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davisengelis/Library/Mobile Documents/com~apple~Numbers/Documents/DISERTACIJA_TABLES/"/>
    </mc:Choice>
  </mc:AlternateContent>
  <xr:revisionPtr revIDLastSave="0" documentId="13_ncr:1_{CCB2B40F-A996-FF48-B4EF-AAFFF4E87083}" xr6:coauthVersionLast="45" xr6:coauthVersionMax="45" xr10:uidLastSave="{00000000-0000-0000-0000-000000000000}"/>
  <bookViews>
    <workbookView xWindow="140" yWindow="3820" windowWidth="28800" windowHeight="17540" xr2:uid="{00000000-000D-0000-FFFF-FFFF00000000}"/>
  </bookViews>
  <sheets>
    <sheet name="METAFORAS_TABULA - METAFORAS_TA" sheetId="3" r:id="rId1"/>
  </sheets>
  <calcPr calcId="191029"/>
</workbook>
</file>

<file path=xl/calcChain.xml><?xml version="1.0" encoding="utf-8"?>
<calcChain xmlns="http://schemas.openxmlformats.org/spreadsheetml/2006/main">
  <c r="D1" i="3" l="1"/>
  <c r="P1" i="3"/>
  <c r="C1" i="3" l="1"/>
  <c r="E1" i="3"/>
  <c r="F1" i="3"/>
  <c r="G1" i="3"/>
  <c r="H1" i="3"/>
  <c r="I1" i="3"/>
  <c r="J1" i="3"/>
  <c r="K1" i="3"/>
  <c r="L1" i="3"/>
  <c r="M1" i="3"/>
  <c r="AQ1" i="3"/>
  <c r="AN1" i="3"/>
  <c r="N1" i="3"/>
  <c r="Q1" i="3"/>
  <c r="AO1" i="3"/>
  <c r="R1" i="3"/>
  <c r="S1" i="3"/>
  <c r="T1" i="3"/>
  <c r="O1" i="3"/>
  <c r="V1" i="3"/>
  <c r="U1" i="3"/>
  <c r="W1" i="3"/>
  <c r="X1" i="3"/>
  <c r="Y1" i="3"/>
  <c r="Z1" i="3"/>
  <c r="AA1" i="3"/>
  <c r="AB1" i="3"/>
  <c r="AC1" i="3"/>
  <c r="AD1" i="3"/>
  <c r="AE1" i="3"/>
  <c r="AF1" i="3"/>
  <c r="AG1" i="3"/>
  <c r="AH1" i="3"/>
  <c r="AJ1" i="3"/>
  <c r="AI1" i="3"/>
  <c r="AK1" i="3"/>
  <c r="AL1" i="3"/>
  <c r="AM1" i="3"/>
  <c r="AR1" i="3"/>
  <c r="AS1" i="3"/>
  <c r="AT1" i="3"/>
  <c r="AU1" i="3"/>
  <c r="AV1" i="3"/>
  <c r="AW1" i="3"/>
  <c r="AX1" i="3"/>
  <c r="AY1" i="3"/>
  <c r="AZ1" i="3"/>
  <c r="AP1" i="3"/>
  <c r="BA1" i="3"/>
  <c r="BB1" i="3"/>
  <c r="BC1" i="3"/>
  <c r="BD1" i="3"/>
  <c r="BE1" i="3"/>
  <c r="BF1" i="3"/>
  <c r="BG1" i="3"/>
  <c r="BH1" i="3"/>
  <c r="BI1" i="3"/>
  <c r="BJ1" i="3"/>
  <c r="BK1" i="3"/>
  <c r="BL1" i="3"/>
  <c r="BN1" i="3"/>
  <c r="BO1" i="3"/>
  <c r="BP1" i="3"/>
  <c r="BT1" i="3"/>
  <c r="BQ1" i="3"/>
  <c r="BR1" i="3"/>
  <c r="BS1" i="3"/>
  <c r="BU1" i="3"/>
  <c r="BV1" i="3"/>
  <c r="BW1" i="3"/>
  <c r="BX1" i="3"/>
  <c r="B1" i="3"/>
</calcChain>
</file>

<file path=xl/sharedStrings.xml><?xml version="1.0" encoding="utf-8"?>
<sst xmlns="http://schemas.openxmlformats.org/spreadsheetml/2006/main" count="17578" uniqueCount="3780">
  <si>
    <t>TĀLIVALDIS ĶENIŅŠ</t>
  </si>
  <si>
    <t>A.</t>
  </si>
  <si>
    <r>
      <rPr>
        <sz val="12"/>
        <color indexed="8"/>
        <rFont val="Tahoma"/>
        <family val="2"/>
        <charset val="186"/>
      </rPr>
      <t xml:space="preserve">Vai tā būtu jauna </t>
    </r>
    <r>
      <rPr>
        <sz val="12"/>
        <color indexed="8"/>
        <rFont val="Tahoma"/>
        <family val="2"/>
        <charset val="186"/>
      </rPr>
      <t>inflācija</t>
    </r>
    <r>
      <rPr>
        <sz val="12"/>
        <color indexed="8"/>
        <rFont val="Tahoma"/>
        <family val="2"/>
        <charset val="186"/>
      </rPr>
      <t xml:space="preserve"> vai mūsu dziesmu svētku kustības </t>
    </r>
    <r>
      <rPr>
        <sz val="12"/>
        <color indexed="8"/>
        <rFont val="Tahoma"/>
        <family val="2"/>
        <charset val="186"/>
      </rPr>
      <t>sadrumstalošanās</t>
    </r>
    <r>
      <rPr>
        <sz val="12"/>
        <color indexed="8"/>
        <rFont val="Tahoma"/>
        <family val="2"/>
        <charset val="186"/>
      </rPr>
      <t xml:space="preserve"> un </t>
    </r>
    <r>
      <rPr>
        <sz val="12"/>
        <color indexed="8"/>
        <rFont val="Tahoma"/>
        <family val="2"/>
        <charset val="186"/>
      </rPr>
      <t>saskaldīšana</t>
    </r>
    <r>
      <rPr>
        <sz val="12"/>
        <color indexed="8"/>
        <rFont val="Tahoma"/>
        <family val="2"/>
        <charset val="186"/>
      </rPr>
      <t>? Nebūt nē.</t>
    </r>
  </si>
  <si>
    <r>
      <rPr>
        <sz val="12"/>
        <color indexed="8"/>
        <rFont val="Tahoma"/>
        <family val="2"/>
        <charset val="186"/>
      </rPr>
      <t xml:space="preserve">viens no tiem parādās altvijoles un čella sākuma taktīs, ko diktē maršveidīga </t>
    </r>
    <r>
      <rPr>
        <sz val="12"/>
        <color indexed="8"/>
        <rFont val="Tahoma"/>
        <family val="2"/>
        <charset val="186"/>
      </rPr>
      <t>drastika</t>
    </r>
  </si>
  <si>
    <r>
      <rPr>
        <sz val="12"/>
        <color indexed="8"/>
        <rFont val="Tahoma"/>
        <family val="2"/>
        <charset val="186"/>
      </rPr>
      <t>Toties j</t>
    </r>
    <r>
      <rPr>
        <sz val="12"/>
        <color indexed="8"/>
        <rFont val="Tahoma"/>
        <family val="2"/>
        <charset val="186"/>
      </rPr>
      <t xml:space="preserve">o rosīgs </t>
    </r>
    <r>
      <rPr>
        <sz val="12"/>
        <color indexed="8"/>
        <rFont val="Tahoma"/>
        <family val="2"/>
        <charset val="186"/>
      </rPr>
      <t xml:space="preserve">šai ziņā ir bijis 1967. gads, kurā notika atkal divi plašāki sarīkojumi vai, </t>
    </r>
    <r>
      <rPr>
        <sz val="12"/>
        <color indexed="8"/>
        <rFont val="Tahoma"/>
        <family val="2"/>
        <charset val="186"/>
      </rPr>
      <t>ja lietājam rupjāku sietu,</t>
    </r>
    <r>
      <rPr>
        <sz val="12"/>
        <color indexed="8"/>
        <rFont val="Tahoma"/>
        <family val="2"/>
        <charset val="186"/>
      </rPr>
      <t xml:space="preserve"> pat veseli trīs.</t>
    </r>
  </si>
  <si>
    <r>
      <rPr>
        <sz val="12"/>
        <color indexed="8"/>
        <rFont val="Tahoma"/>
        <family val="2"/>
        <charset val="186"/>
      </rPr>
      <t xml:space="preserve">Jāzeps Vītols kādreiz jau norādījis uz mūsu vokālās mūzikas kultūras </t>
    </r>
    <r>
      <rPr>
        <sz val="12"/>
        <color indexed="8"/>
        <rFont val="Tahoma"/>
        <family val="2"/>
        <charset val="186"/>
      </rPr>
      <t>ierobežoto aploku,</t>
    </r>
    <r>
      <rPr>
        <sz val="12"/>
        <color indexed="8"/>
        <rFont val="Tahoma"/>
        <family val="2"/>
        <charset val="186"/>
      </rPr>
      <t xml:space="preserve"> sakot, ka katras tautas mūziku vērtē pēc viņas partitūrām. Zināms, šis norādījums neietver kādu gluži absolūtu </t>
    </r>
    <r>
      <rPr>
        <sz val="12"/>
        <color indexed="8"/>
        <rFont val="Tahoma"/>
        <family val="2"/>
        <charset val="186"/>
      </rPr>
      <t>mērauklu</t>
    </r>
    <r>
      <rPr>
        <sz val="12"/>
        <color indexed="8"/>
        <rFont val="Tahoma"/>
        <family val="2"/>
        <charset val="186"/>
      </rPr>
      <t>.</t>
    </r>
  </si>
  <si>
    <r>
      <rPr>
        <sz val="12"/>
        <color indexed="8"/>
        <rFont val="Tahoma"/>
        <family val="2"/>
        <charset val="186"/>
      </rPr>
      <t xml:space="preserve">levērojot latviešu trimdas koru pašreizējās galvenās darba metodes — nemitīgu </t>
    </r>
    <r>
      <rPr>
        <sz val="12"/>
        <color indexed="8"/>
        <rFont val="Tahoma"/>
        <family val="2"/>
        <charset val="186"/>
      </rPr>
      <t>nošu kalšanu</t>
    </r>
    <r>
      <rPr>
        <sz val="12"/>
        <color indexed="8"/>
        <rFont val="Tahoma"/>
        <family val="2"/>
        <charset val="186"/>
      </rPr>
      <t xml:space="preserve">, nekā vai tikpat kā nekā nedarot dziedātāju balsu technikas izkopšanā un </t>
    </r>
    <r>
      <rPr>
        <sz val="12"/>
        <color indexed="8"/>
        <rFont val="Tahoma"/>
        <family val="2"/>
        <charset val="186"/>
      </rPr>
      <t>koru vadoņu</t>
    </r>
    <r>
      <rPr>
        <sz val="12"/>
        <color indexed="8"/>
        <rFont val="Tahoma"/>
        <family val="2"/>
        <charset val="186"/>
      </rPr>
      <t xml:space="preserve"> tālākā izglītošanā — labāku kopkora sniegumu nekā 2. Eiropas latviešu dziesmu svētkos Hannoverā laikam grūti panākt</t>
    </r>
  </si>
  <si>
    <r>
      <rPr>
        <sz val="12"/>
        <color indexed="8"/>
        <rFont val="Tahoma"/>
        <family val="2"/>
        <charset val="186"/>
      </rPr>
      <t xml:space="preserve">Senās refleksijās </t>
    </r>
    <r>
      <rPr>
        <sz val="12"/>
        <color indexed="8"/>
        <rFont val="Tahoma"/>
        <family val="2"/>
        <charset val="186"/>
      </rPr>
      <t>pamirdz</t>
    </r>
    <r>
      <rPr>
        <sz val="12"/>
        <color indexed="8"/>
        <rFont val="Tahoma"/>
        <family val="2"/>
        <charset val="186"/>
      </rPr>
      <t xml:space="preserve"> 1936./37. mācības gads Latvijas Konservatorijā.</t>
    </r>
  </si>
  <si>
    <r>
      <rPr>
        <sz val="12"/>
        <color indexed="8"/>
        <rFont val="Tahoma"/>
        <family val="2"/>
        <charset val="186"/>
      </rPr>
      <t xml:space="preserve">Pēc tam (2.V11) "Nākotne 70" norises </t>
    </r>
    <r>
      <rPr>
        <sz val="12"/>
        <color indexed="8"/>
        <rFont val="Tahoma"/>
        <family val="2"/>
        <charset val="186"/>
      </rPr>
      <t>ielogā</t>
    </r>
    <r>
      <rPr>
        <sz val="12"/>
        <color indexed="8"/>
        <rFont val="Tahoma"/>
        <family val="2"/>
        <charset val="186"/>
      </rPr>
      <t xml:space="preserve"> notika īpašs otrā konkursā piedalījušos mūziķu koncerts, par ko lasāms tālāk iespiestajā komponista V. Baštika recenzijā</t>
    </r>
  </si>
  <si>
    <r>
      <rPr>
        <sz val="12"/>
        <color indexed="8"/>
        <rFont val="Tahoma"/>
        <family val="2"/>
        <charset val="186"/>
      </rPr>
      <t xml:space="preserve">Problēmatiskais nodoms rīkot svētkus vienā gadā Toronto un Losandželosā kļuva īsta </t>
    </r>
    <r>
      <rPr>
        <sz val="12"/>
        <color indexed="8"/>
        <rFont val="Tahoma"/>
        <family val="2"/>
        <charset val="186"/>
      </rPr>
      <t>"krize"</t>
    </r>
    <r>
      <rPr>
        <sz val="12"/>
        <color indexed="8"/>
        <rFont val="Tahoma"/>
        <family val="2"/>
        <charset val="186"/>
      </rPr>
      <t>, kad torontieši pēkšņi pārcēla savus svētkus no kāda vēlāka datuma uz jūlija sākumu — tieši uz to pašu laiku, kurā jau bija izsludināti sarīkojumi Losandželosā</t>
    </r>
  </si>
  <si>
    <r>
      <rPr>
        <sz val="12"/>
        <color indexed="8"/>
        <rFont val="Tahoma"/>
        <family val="2"/>
        <charset val="186"/>
      </rPr>
      <t xml:space="preserve">Svētku ieskaņas koncertā bija patīkama </t>
    </r>
    <r>
      <rPr>
        <sz val="12"/>
        <color indexed="8"/>
        <rFont val="Tahoma"/>
        <family val="2"/>
        <charset val="186"/>
      </rPr>
      <t>iepazīšanās</t>
    </r>
    <r>
      <rPr>
        <sz val="12"/>
        <color indexed="8"/>
        <rFont val="Tahoma"/>
        <family val="2"/>
        <charset val="186"/>
      </rPr>
      <t xml:space="preserve"> ar gados vēl jauno basu Alfrēdu Spricenieku. </t>
    </r>
  </si>
  <si>
    <r>
      <rPr>
        <sz val="12"/>
        <color indexed="8"/>
        <rFont val="Tahoma"/>
        <family val="2"/>
        <charset val="186"/>
      </rPr>
      <t>Tieši jaunam gadam sākoties, kad viss pagājušais aiziet nebūtībā, viss iegūtais jāpārvērtē, bet skats ir vērsts pretim nākotnei,</t>
    </r>
    <r>
      <rPr>
        <sz val="12"/>
        <color indexed="8"/>
        <rFont val="Tahoma"/>
        <family val="2"/>
        <charset val="186"/>
      </rPr>
      <t xml:space="preserve"> jaunai gaismai</t>
    </r>
    <r>
      <rPr>
        <sz val="12"/>
        <color indexed="8"/>
        <rFont val="Tahoma"/>
        <family val="2"/>
        <charset val="186"/>
      </rPr>
      <t xml:space="preserve">, jaunām cerībām un domām, kad viss tas, kas nāks, ir vēl nezināms, nezināmi arī visi tie </t>
    </r>
    <r>
      <rPr>
        <sz val="12"/>
        <color indexed="8"/>
        <rFont val="Tahoma"/>
        <family val="2"/>
        <charset val="186"/>
      </rPr>
      <t>šķēršļi, kas būs jāpārvar,</t>
    </r>
    <r>
      <rPr>
        <sz val="12"/>
        <color indexed="8"/>
        <rFont val="Tahoma"/>
        <family val="2"/>
        <charset val="186"/>
      </rPr>
      <t xml:space="preserve"> tikai griba un apņēmība vada uz sprausto mērķi, ticot panākumiem</t>
    </r>
  </si>
  <si>
    <r>
      <rPr>
        <sz val="12"/>
        <color indexed="8"/>
        <rFont val="Tahoma"/>
        <family val="2"/>
        <charset val="186"/>
      </rPr>
      <t xml:space="preserve">Kā visur citur, kur vien vairāk latviešu kopā, tā arī Austrālijā pirmo latviešu koru dibināšana un veidošanās sākās </t>
    </r>
    <r>
      <rPr>
        <sz val="12"/>
        <color indexed="8"/>
        <rFont val="Tahoma"/>
        <family val="2"/>
        <charset val="186"/>
      </rPr>
      <t>līdz ar pirmajiem soļiem jaunajā zemē.</t>
    </r>
  </si>
  <si>
    <r>
      <rPr>
        <sz val="12"/>
        <color indexed="8"/>
        <rFont val="Tahoma"/>
        <family val="2"/>
        <charset val="186"/>
      </rPr>
      <t>Mērķtiecīgas</t>
    </r>
    <r>
      <rPr>
        <sz val="12"/>
        <color indexed="8"/>
        <rFont val="Tahoma"/>
        <family val="2"/>
        <charset val="186"/>
      </rPr>
      <t xml:space="preserve"> mūzikas dzīves pastāvēšanai un </t>
    </r>
    <r>
      <rPr>
        <sz val="12"/>
        <color indexed="8"/>
        <rFont val="Tahoma"/>
        <family val="2"/>
        <charset val="186"/>
      </rPr>
      <t>ritmam</t>
    </r>
    <r>
      <rPr>
        <sz val="12"/>
        <color indexed="8"/>
        <rFont val="Tahoma"/>
        <family val="2"/>
        <charset val="186"/>
      </rPr>
      <t xml:space="preserve"> kādas sabiedrības lokā — vienalga, vai tam territoriāls vai etniska nogrupējuma diametrs — jo svarīgi un pat nepieciešami ir abonementa koncerti.</t>
    </r>
  </si>
  <si>
    <r>
      <rPr>
        <sz val="12"/>
        <color indexed="8"/>
        <rFont val="Tahoma"/>
        <family val="2"/>
        <charset val="186"/>
      </rPr>
      <t xml:space="preserve">Jo plašas tiklab norisē, kā dalībnieku skaitā bija arī laikā no 1968. gada 26. decembra līdz šā gada 4. janvārim Sidnejā sarīkotās XVIII kultūras dienas (rīc. kom. priekšsēdis — māc. P. Laiviņš), kuru programma — tāpat kā iepriekš aprakstītajos Eiropas un Amerikas latviešu dziesmu svētkos — norita Latvijas valsts 50 gadu jubilejas </t>
    </r>
    <r>
      <rPr>
        <sz val="12"/>
        <color indexed="8"/>
        <rFont val="Tahoma"/>
        <family val="2"/>
        <charset val="186"/>
      </rPr>
      <t>zīmē</t>
    </r>
    <r>
      <rPr>
        <sz val="12"/>
        <color indexed="8"/>
        <rFont val="Tahoma"/>
        <family val="2"/>
        <charset val="186"/>
      </rPr>
      <t>.</t>
    </r>
  </si>
  <si>
    <r>
      <rPr>
        <sz val="12"/>
        <color indexed="8"/>
        <rFont val="Tahoma"/>
        <family val="2"/>
        <charset val="186"/>
      </rPr>
      <t xml:space="preserve">Kordziesmu izvēle parāda visai </t>
    </r>
    <r>
      <rPr>
        <sz val="12"/>
        <color indexed="8"/>
        <rFont val="Tahoma"/>
        <family val="2"/>
        <charset val="186"/>
      </rPr>
      <t>vienveidīgu kopainu</t>
    </r>
    <r>
      <rPr>
        <sz val="12"/>
        <color indexed="8"/>
        <rFont val="Tahoma"/>
        <family val="2"/>
        <charset val="186"/>
      </rPr>
      <t xml:space="preserve">: gandrīz visi </t>
    </r>
    <r>
      <rPr>
        <sz val="12"/>
        <color indexed="8"/>
        <rFont val="Tahoma"/>
        <family val="2"/>
        <charset val="186"/>
      </rPr>
      <t xml:space="preserve">darbi sakņojas </t>
    </r>
    <r>
      <rPr>
        <sz val="12"/>
        <color indexed="8"/>
        <rFont val="Tahoma"/>
        <family val="2"/>
        <charset val="186"/>
      </rPr>
      <t xml:space="preserve">homofonās romantiskās a cappella dziesmas žanrā, ar ko visnotaļ saistās mūsu līdzšinējās tradicijas. Vai tās spēj vēl </t>
    </r>
    <r>
      <rPr>
        <sz val="12"/>
        <color indexed="8"/>
        <rFont val="Tahoma"/>
        <family val="2"/>
        <charset val="186"/>
      </rPr>
      <t>izstrāvot dzīvības sulas,</t>
    </r>
    <r>
      <rPr>
        <sz val="12"/>
        <color indexed="8"/>
        <rFont val="Tahoma"/>
        <family val="2"/>
        <charset val="186"/>
      </rPr>
      <t xml:space="preserve"> kad jau tuvojamies mūsu gadsimta pēdējam ceturksnim, viens otrs jaundarbs toties liek šaubīties.</t>
    </r>
  </si>
  <si>
    <r>
      <rPr>
        <sz val="12"/>
        <color indexed="8"/>
        <rFont val="Tahoma"/>
        <family val="2"/>
        <charset val="186"/>
      </rPr>
      <t xml:space="preserve">Nav pārspīlēts, ja sakām, ka Austrālijas latviešu kultūras dienas ir </t>
    </r>
    <r>
      <rPr>
        <sz val="12"/>
        <color indexed="8"/>
        <rFont val="Tahoma"/>
        <family val="2"/>
        <charset val="186"/>
      </rPr>
      <t>analogas</t>
    </r>
    <r>
      <rPr>
        <sz val="12"/>
        <color indexed="8"/>
        <rFont val="Tahoma"/>
        <family val="2"/>
        <charset val="186"/>
      </rPr>
      <t xml:space="preserve"> dziesmu svētkiem, kā tos agrāk sapratām dzimtenē un pašreiz — citās trimdas zemēs. </t>
    </r>
  </si>
  <si>
    <r>
      <rPr>
        <sz val="12"/>
        <color indexed="8"/>
        <rFont val="Tahoma"/>
        <family val="2"/>
        <charset val="186"/>
      </rPr>
      <t xml:space="preserve">Pirms dažiem mēnešiem — 1971. gada 4. martā — apritēja pieci gadi, kopš </t>
    </r>
    <r>
      <rPr>
        <sz val="12"/>
        <color indexed="8"/>
        <rFont val="Tahoma"/>
        <family val="2"/>
        <charset val="186"/>
      </rPr>
      <t xml:space="preserve">aizsaulē aizsaukts </t>
    </r>
    <r>
      <rPr>
        <sz val="12"/>
        <color indexed="8"/>
        <rFont val="Tahoma"/>
        <family val="2"/>
        <charset val="186"/>
      </rPr>
      <t>izcilais latviešu komponists un diriģents prof. Jānis Mediņš.</t>
    </r>
  </si>
  <si>
    <r>
      <rPr>
        <sz val="12"/>
        <color indexed="8"/>
        <rFont val="Tahoma"/>
        <family val="2"/>
        <charset val="186"/>
      </rPr>
      <t xml:space="preserve">Kopš tā laika, kad Amerikā </t>
    </r>
    <r>
      <rPr>
        <sz val="12"/>
        <color indexed="8"/>
        <rFont val="Tahoma"/>
        <family val="2"/>
        <charset val="186"/>
      </rPr>
      <t>sāka mosties interese</t>
    </r>
    <r>
      <rPr>
        <sz val="12"/>
        <color indexed="8"/>
        <rFont val="Tahoma"/>
        <family val="2"/>
        <charset val="186"/>
      </rPr>
      <t xml:space="preserve"> par koklēšanas tradicijas atjaunošanu, pagājuši tikai astoņi gadi.</t>
    </r>
  </si>
  <si>
    <r>
      <rPr>
        <sz val="12"/>
        <color indexed="8"/>
        <rFont val="Tahoma"/>
        <family val="2"/>
        <charset val="186"/>
      </rPr>
      <t xml:space="preserve"> Nebūs daudz pārspīlēts, ja teiksim, ka </t>
    </r>
    <r>
      <rPr>
        <sz val="12"/>
        <color indexed="8"/>
        <rFont val="Tahoma"/>
        <family val="2"/>
        <charset val="186"/>
      </rPr>
      <t xml:space="preserve">no visu zemju malām ceļi paveras </t>
    </r>
    <r>
      <rPr>
        <sz val="12"/>
        <color indexed="8"/>
        <rFont val="Tahoma"/>
        <family val="2"/>
        <charset val="186"/>
      </rPr>
      <t xml:space="preserve">uz šīm vietām, kur </t>
    </r>
    <r>
      <rPr>
        <sz val="12"/>
        <color indexed="8"/>
        <rFont val="Tahoma"/>
        <family val="2"/>
        <charset val="186"/>
      </rPr>
      <t xml:space="preserve">domās vai „solī" aizstaigās ikviens </t>
    </r>
    <r>
      <rPr>
        <sz val="12"/>
        <color indexed="8"/>
        <rFont val="Tahoma"/>
        <family val="2"/>
        <charset val="186"/>
      </rPr>
      <t>latvietis un it īpaši trimdinieks.</t>
    </r>
  </si>
  <si>
    <r>
      <rPr>
        <sz val="12"/>
        <color indexed="8"/>
        <rFont val="Tahoma"/>
        <family val="2"/>
        <charset val="186"/>
      </rPr>
      <t xml:space="preserve">Pirms 100 gadiem </t>
    </r>
    <r>
      <rPr>
        <sz val="12"/>
        <color indexed="8"/>
        <rFont val="Tahoma"/>
        <family val="2"/>
        <charset val="186"/>
      </rPr>
      <t>cēlās</t>
    </r>
    <r>
      <rPr>
        <sz val="12"/>
        <color indexed="8"/>
        <rFont val="Tahoma"/>
        <family val="2"/>
        <charset val="186"/>
      </rPr>
      <t xml:space="preserve"> pirmās latviešu oriģināldziesmas, to vidū arī mūsu valstshimna, kad tās autors bija vēl tikai kādus 35 gadus vecs. </t>
    </r>
  </si>
  <si>
    <r>
      <rPr>
        <sz val="12"/>
        <color indexed="8"/>
        <rFont val="Tahoma"/>
        <family val="2"/>
        <charset val="186"/>
      </rPr>
      <t xml:space="preserve">L. Erks J. Cimzem deva pirmos nopietnos ierosinājumus pievērsties tautas dziesmai, jo tieši tautas </t>
    </r>
    <r>
      <rPr>
        <sz val="12"/>
        <color indexed="8"/>
        <rFont val="Tahoma"/>
        <family val="2"/>
        <charset val="186"/>
      </rPr>
      <t>dziesmās</t>
    </r>
    <r>
      <rPr>
        <sz val="12"/>
        <color indexed="8"/>
        <rFont val="Tahoma"/>
        <family val="2"/>
        <charset val="186"/>
      </rPr>
      <t xml:space="preserve"> </t>
    </r>
    <r>
      <rPr>
        <sz val="12"/>
        <color indexed="8"/>
        <rFont val="Tahoma"/>
        <family val="2"/>
        <charset val="186"/>
      </rPr>
      <t>rodamas</t>
    </r>
    <r>
      <rPr>
        <sz val="12"/>
        <color indexed="8"/>
        <rFont val="Tahoma"/>
        <family val="2"/>
        <charset val="186"/>
      </rPr>
      <t xml:space="preserve"> </t>
    </r>
    <r>
      <rPr>
        <sz val="12"/>
        <color indexed="8"/>
        <rFont val="Tahoma"/>
        <family val="2"/>
        <charset val="186"/>
      </rPr>
      <t xml:space="preserve">neizsīkstošas mūzikas bagātības </t>
    </r>
    <r>
      <rPr>
        <sz val="12"/>
        <color indexed="8"/>
        <rFont val="Tahoma"/>
        <family val="2"/>
        <charset val="186"/>
      </rPr>
      <t>un krāšņums.</t>
    </r>
  </si>
  <si>
    <r>
      <rPr>
        <sz val="12"/>
        <color indexed="8"/>
        <rFont val="Tahoma"/>
        <family val="2"/>
        <charset val="186"/>
      </rPr>
      <t xml:space="preserve">Šāds kopkoris ir pietiekami liels, lai slēgtās telpās ar savu balsu spēku un tautastērpu krāšņumu sniegtu baudījumu kā ausij, tā acij un </t>
    </r>
    <r>
      <rPr>
        <sz val="12"/>
        <color indexed="8"/>
        <rFont val="Tahoma"/>
        <family val="2"/>
        <charset val="186"/>
      </rPr>
      <t>aizvilinātu</t>
    </r>
    <r>
      <rPr>
        <sz val="12"/>
        <color indexed="8"/>
        <rFont val="Tahoma"/>
        <family val="2"/>
        <charset val="186"/>
      </rPr>
      <t xml:space="preserve"> vecāko paaudzi </t>
    </r>
    <r>
      <rPr>
        <sz val="12"/>
        <color indexed="8"/>
        <rFont val="Tahoma"/>
        <family val="2"/>
        <charset val="186"/>
      </rPr>
      <t>atmiņās</t>
    </r>
    <r>
      <rPr>
        <sz val="12"/>
        <color indexed="8"/>
        <rFont val="Tahoma"/>
        <family val="2"/>
        <charset val="186"/>
      </rPr>
      <t xml:space="preserve"> par novadu un vispārējiem dziesmu svētkiem Latvijā.</t>
    </r>
  </si>
  <si>
    <r>
      <rPr>
        <sz val="12"/>
        <color indexed="8"/>
        <rFont val="Tahoma"/>
        <family val="2"/>
        <charset val="186"/>
      </rPr>
      <t>To</t>
    </r>
    <r>
      <rPr>
        <sz val="12"/>
        <color indexed="8"/>
        <rFont val="Tahoma"/>
        <family val="2"/>
        <charset val="186"/>
      </rPr>
      <t xml:space="preserve"> kultūras </t>
    </r>
    <r>
      <rPr>
        <sz val="12"/>
        <color indexed="8"/>
        <rFont val="Tahoma"/>
        <family val="2"/>
        <charset val="186"/>
      </rPr>
      <t>mantojumu</t>
    </r>
    <r>
      <rPr>
        <sz val="12"/>
        <color indexed="8"/>
        <rFont val="Tahoma"/>
        <family val="2"/>
        <charset val="186"/>
      </rPr>
      <t xml:space="preserve">, ko katrs </t>
    </r>
    <r>
      <rPr>
        <sz val="12"/>
        <color indexed="8"/>
        <rFont val="Tahoma"/>
        <family val="2"/>
        <charset val="186"/>
      </rPr>
      <t xml:space="preserve">esam paņēmuši līdz </t>
    </r>
    <r>
      <rPr>
        <sz val="12"/>
        <color indexed="8"/>
        <rFont val="Tahoma"/>
        <family val="2"/>
        <charset val="186"/>
      </rPr>
      <t xml:space="preserve">no dzimtenes, no savām skolām, no saviem tēviem un mātēm, esam </t>
    </r>
    <r>
      <rPr>
        <sz val="12"/>
        <color indexed="8"/>
        <rFont val="Tahoma"/>
        <family val="2"/>
        <charset val="186"/>
      </rPr>
      <t>glabājuši</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tālāk </t>
    </r>
    <r>
      <rPr>
        <sz val="12"/>
        <color indexed="8"/>
        <rFont val="Tahoma"/>
        <family val="2"/>
        <charset val="186"/>
      </rPr>
      <t>kopuši</t>
    </r>
    <r>
      <rPr>
        <sz val="12"/>
        <color indexed="8"/>
        <rFont val="Tahoma"/>
        <family val="2"/>
        <charset val="186"/>
      </rPr>
      <t>, lai tālāk nodotu nākošām paaudzēm.</t>
    </r>
  </si>
  <si>
    <r>
      <rPr>
        <sz val="12"/>
        <color indexed="8"/>
        <rFont val="Tahoma"/>
        <family val="2"/>
        <charset val="186"/>
      </rPr>
      <t>Tas īsteno svētku dalībnieku skaitu manāmi samazināja, tāpat pa ceļam “</t>
    </r>
    <r>
      <rPr>
        <sz val="12"/>
        <color indexed="8"/>
        <rFont val="Tahoma"/>
        <family val="2"/>
        <charset val="186"/>
      </rPr>
      <t>nobira</t>
    </r>
    <r>
      <rPr>
        <sz val="12"/>
        <color indexed="8"/>
        <rFont val="Tahoma"/>
        <family val="2"/>
        <charset val="186"/>
      </rPr>
      <t>" arī viens otrs rietumpiekrastes koru dziedātājs</t>
    </r>
  </si>
  <si>
    <r>
      <rPr>
        <sz val="12"/>
        <color indexed="8"/>
        <rFont val="Tahoma"/>
        <family val="2"/>
        <charset val="186"/>
      </rPr>
      <t xml:space="preserve">Tāpat zālē novietotā orķestra dēļ </t>
    </r>
    <r>
      <rPr>
        <sz val="12"/>
        <color indexed="8"/>
        <rFont val="Tahoma"/>
        <family val="2"/>
        <charset val="186"/>
      </rPr>
      <t>pabāli</t>
    </r>
    <r>
      <rPr>
        <sz val="12"/>
        <color indexed="8"/>
        <rFont val="Tahoma"/>
        <family val="2"/>
        <charset val="186"/>
      </rPr>
      <t xml:space="preserve"> un </t>
    </r>
    <r>
      <rPr>
        <sz val="12"/>
        <color indexed="8"/>
        <rFont val="Tahoma"/>
        <family val="2"/>
        <charset val="186"/>
      </rPr>
      <t>apslāpēti</t>
    </r>
    <r>
      <rPr>
        <sz val="12"/>
        <color indexed="8"/>
        <rFont val="Tahoma"/>
        <family val="2"/>
        <charset val="186"/>
      </rPr>
      <t xml:space="preserve"> </t>
    </r>
    <r>
      <rPr>
        <sz val="12"/>
        <color indexed="8"/>
        <rFont val="Tahoma"/>
        <family val="2"/>
        <charset val="186"/>
      </rPr>
      <t>izskanēja</t>
    </r>
    <r>
      <rPr>
        <sz val="12"/>
        <color indexed="8"/>
        <rFont val="Tahoma"/>
        <family val="2"/>
        <charset val="186"/>
      </rPr>
      <t xml:space="preserve"> simfoniskā daļa</t>
    </r>
  </si>
  <si>
    <r>
      <rPr>
        <sz val="12"/>
        <color indexed="8"/>
        <rFont val="Tahoma"/>
        <family val="2"/>
        <charset val="186"/>
      </rPr>
      <t xml:space="preserve">Klavieres šai daļā apvieno abu temu </t>
    </r>
    <r>
      <rPr>
        <sz val="12"/>
        <color indexed="8"/>
        <rFont val="Tahoma"/>
        <family val="2"/>
        <charset val="186"/>
      </rPr>
      <t>šķautnainos elementus</t>
    </r>
  </si>
  <si>
    <r>
      <rPr>
        <sz val="12"/>
        <color indexed="8"/>
        <rFont val="Tahoma"/>
        <family val="2"/>
        <charset val="186"/>
      </rPr>
      <t xml:space="preserve">Šī </t>
    </r>
    <r>
      <rPr>
        <sz val="12"/>
        <color indexed="8"/>
        <rFont val="Tahoma"/>
        <family val="2"/>
        <charset val="186"/>
      </rPr>
      <t>„žonglēšana"</t>
    </r>
    <r>
      <rPr>
        <sz val="12"/>
        <color indexed="8"/>
        <rFont val="Tahoma"/>
        <family val="2"/>
        <charset val="186"/>
      </rPr>
      <t xml:space="preserve"> pašu notikumu saturu, protams, negroza, taču vēsturiskās precizitātes labad būtu vēlams, lai nākotnē pieminētās kļūdas "vairs neatkārtotos, kas praktiski iespējams, kādu laiku no numerācijas vienkārši atsakoties.</t>
    </r>
  </si>
  <si>
    <r>
      <rPr>
        <sz val="12"/>
        <color indexed="8"/>
        <rFont val="Tahoma"/>
        <family val="2"/>
        <charset val="186"/>
      </rPr>
      <t>Bet instrumentālā mūzika mums joprojām ir</t>
    </r>
    <r>
      <rPr>
        <sz val="12"/>
        <color indexed="8"/>
        <rFont val="Tahoma"/>
        <family val="2"/>
        <charset val="186"/>
      </rPr>
      <t xml:space="preserve"> otrā lomā</t>
    </r>
    <r>
      <rPr>
        <sz val="12"/>
        <color indexed="8"/>
        <rFont val="Tahoma"/>
        <family val="2"/>
        <charset val="186"/>
      </rPr>
      <t xml:space="preserve">, </t>
    </r>
    <r>
      <rPr>
        <sz val="12"/>
        <color indexed="8"/>
        <rFont val="Tahoma"/>
        <family val="2"/>
        <charset val="186"/>
      </rPr>
      <t>mazāk vilinādama</t>
    </r>
    <r>
      <rPr>
        <sz val="12"/>
        <color indexed="8"/>
        <rFont val="Tahoma"/>
        <family val="2"/>
        <charset val="186"/>
      </rPr>
      <t xml:space="preserve"> latviešu klausītājus, tai pašā reizē būdama bez lielām izredzēm i</t>
    </r>
    <r>
      <rPr>
        <sz val="12"/>
        <color indexed="8"/>
        <rFont val="Tahoma"/>
        <family val="2"/>
        <charset val="186"/>
      </rPr>
      <t>ekļūt starptautisku interešu lokā.</t>
    </r>
  </si>
  <si>
    <r>
      <rPr>
        <sz val="12"/>
        <color indexed="8"/>
        <rFont val="Tahoma"/>
        <family val="2"/>
        <charset val="186"/>
      </rPr>
      <t xml:space="preserve">Vairāku gadu </t>
    </r>
    <r>
      <rPr>
        <sz val="12"/>
        <color indexed="8"/>
        <rFont val="Tahoma"/>
        <family val="2"/>
        <charset val="186"/>
      </rPr>
      <t>sūro</t>
    </r>
    <r>
      <rPr>
        <sz val="12"/>
        <color indexed="8"/>
        <rFont val="Tahoma"/>
        <family val="2"/>
        <charset val="186"/>
      </rPr>
      <t xml:space="preserve"> darbu noapaļoja seši kopīgi mēģinājumi Hannoverā.</t>
    </r>
  </si>
  <si>
    <r>
      <rPr>
        <sz val="12"/>
        <color indexed="8"/>
        <rFont val="Tahoma"/>
        <family val="2"/>
        <charset val="186"/>
      </rPr>
      <t xml:space="preserve">Viņam draugi daudzi „pieaugušie" mūziķi (Nikolajs Vanadziņš, Jānis Cīrulis, Arturs Bobkovics v.c), no kuriem </t>
    </r>
    <r>
      <rPr>
        <sz val="12"/>
        <color indexed="8"/>
        <rFont val="Tahoma"/>
        <family val="2"/>
        <charset val="186"/>
      </rPr>
      <t xml:space="preserve">izvīlis </t>
    </r>
    <r>
      <rPr>
        <sz val="12"/>
        <color indexed="8"/>
        <rFont val="Tahoma"/>
        <family val="2"/>
        <charset val="186"/>
      </rPr>
      <t>Jāņa Kalniņa jaunās operas Hamlets klavierizvilkumu.</t>
    </r>
  </si>
  <si>
    <r>
      <rPr>
        <sz val="12"/>
        <color indexed="8"/>
        <rFont val="Tahoma"/>
        <family val="2"/>
        <charset val="186"/>
      </rPr>
      <t xml:space="preserve">Programmas dalībnieki, konkursa balvu saņēmēji, ir vēl ļoti dažādās mūzikālās attīstības pakāpēs — no iesācēja </t>
    </r>
    <r>
      <rPr>
        <sz val="12"/>
        <color indexed="8"/>
        <rFont val="Tahoma"/>
        <family val="2"/>
        <charset val="186"/>
      </rPr>
      <t>soļiem</t>
    </r>
    <r>
      <rPr>
        <sz val="12"/>
        <color indexed="8"/>
        <rFont val="Tahoma"/>
        <family val="2"/>
        <charset val="186"/>
      </rPr>
      <t xml:space="preserve"> līdz koncertestrādes </t>
    </r>
    <r>
      <rPr>
        <sz val="12"/>
        <color indexed="8"/>
        <rFont val="Tahoma"/>
        <family val="2"/>
        <charset val="186"/>
      </rPr>
      <t>gatavībai</t>
    </r>
    <r>
      <rPr>
        <sz val="12"/>
        <color indexed="8"/>
        <rFont val="Tahoma"/>
        <family val="2"/>
        <charset val="186"/>
      </rPr>
      <t>.</t>
    </r>
  </si>
  <si>
    <r>
      <rPr>
        <sz val="12"/>
        <color indexed="8"/>
        <rFont val="Tahoma"/>
        <family val="2"/>
        <charset val="186"/>
      </rPr>
      <t xml:space="preserve">Likās, ka ar Toronto </t>
    </r>
    <r>
      <rPr>
        <sz val="12"/>
        <color indexed="8"/>
        <rFont val="Tahoma"/>
        <family val="2"/>
        <charset val="186"/>
      </rPr>
      <t xml:space="preserve">"Goliātu" </t>
    </r>
    <r>
      <rPr>
        <sz val="12"/>
        <color indexed="8"/>
        <rFont val="Tahoma"/>
        <family val="2"/>
        <charset val="186"/>
      </rPr>
      <t xml:space="preserve">rietrumu </t>
    </r>
    <r>
      <rPr>
        <sz val="12"/>
        <color indexed="8"/>
        <rFont val="Tahoma"/>
        <family val="2"/>
        <charset val="186"/>
      </rPr>
      <t>"Dāvidiņam"</t>
    </r>
    <r>
      <rPr>
        <sz val="12"/>
        <color indexed="8"/>
        <rFont val="Tahoma"/>
        <family val="2"/>
        <charset val="186"/>
      </rPr>
      <t xml:space="preserve"> nebūs iespējams sacensties, un pacēlās balsis, ka svētki atliekami uz vēlāku laiku.</t>
    </r>
  </si>
  <si>
    <r>
      <rPr>
        <sz val="12"/>
        <color indexed="8"/>
        <rFont val="Tahoma"/>
        <family val="2"/>
        <charset val="186"/>
      </rPr>
      <t xml:space="preserve">Viņam teicams balss </t>
    </r>
    <r>
      <rPr>
        <sz val="12"/>
        <color indexed="8"/>
        <rFont val="Tahoma"/>
        <family val="2"/>
        <charset val="186"/>
      </rPr>
      <t>materiāls</t>
    </r>
    <r>
      <rPr>
        <sz val="12"/>
        <color indexed="8"/>
        <rFont val="Tahoma"/>
        <family val="2"/>
        <charset val="186"/>
      </rPr>
      <t xml:space="preserve">, laba dikcija un jau gluži </t>
    </r>
    <r>
      <rPr>
        <sz val="12"/>
        <color indexed="8"/>
        <rFont val="Tahoma"/>
        <family val="2"/>
        <charset val="186"/>
      </rPr>
      <t>izlīdzināts</t>
    </r>
    <r>
      <rPr>
        <sz val="12"/>
        <color indexed="8"/>
        <rFont val="Tahoma"/>
        <family val="2"/>
        <charset val="186"/>
      </rPr>
      <t xml:space="preserve"> tonis.</t>
    </r>
  </si>
  <si>
    <r>
      <rPr>
        <sz val="12"/>
        <color indexed="8"/>
        <rFont val="Tahoma"/>
        <family val="2"/>
        <charset val="186"/>
      </rPr>
      <t xml:space="preserve">Brauciens no Herfordas bija — kaut diezkuro reizi citos virzienos pārciests — </t>
    </r>
    <r>
      <rPr>
        <sz val="12"/>
        <color indexed="8"/>
        <rFont val="Tahoma"/>
        <family val="2"/>
        <charset val="186"/>
      </rPr>
      <t>murgs</t>
    </r>
    <r>
      <rPr>
        <sz val="12"/>
        <color indexed="8"/>
        <rFont val="Tahoma"/>
        <family val="2"/>
        <charset val="186"/>
      </rPr>
      <t xml:space="preserve">, un, ja kāds no mūsu jaunajiem redz </t>
    </r>
    <r>
      <rPr>
        <sz val="12"/>
        <color indexed="8"/>
        <rFont val="Tahoma"/>
        <family val="2"/>
        <charset val="186"/>
      </rPr>
      <t>ceļojuma ainas filmā Dr. Živago,</t>
    </r>
    <r>
      <rPr>
        <sz val="12"/>
        <color indexed="8"/>
        <rFont val="Tahoma"/>
        <family val="2"/>
        <charset val="186"/>
      </rPr>
      <t xml:space="preserve"> tad arī tās gluži neparāda visu to, ko pārdzīvoja </t>
    </r>
    <r>
      <rPr>
        <sz val="12"/>
        <color indexed="8"/>
        <rFont val="Tahoma"/>
        <family val="2"/>
        <charset val="186"/>
      </rPr>
      <t>„tūrists"</t>
    </r>
    <r>
      <rPr>
        <sz val="12"/>
        <color indexed="8"/>
        <rFont val="Tahoma"/>
        <family val="2"/>
        <charset val="186"/>
      </rPr>
      <t xml:space="preserve"> pēckara Vācijā. </t>
    </r>
  </si>
  <si>
    <r>
      <rPr>
        <sz val="12"/>
        <color indexed="8"/>
        <rFont val="Tahoma"/>
        <family val="2"/>
        <charset val="186"/>
      </rPr>
      <t xml:space="preserve">Viens uzsmaidīja otram vai sāka sarunu, dažkārt pat personiski nepazīstoties. Arī es nepazinu to Austrālijas meiteni, kas </t>
    </r>
    <r>
      <rPr>
        <sz val="12"/>
        <color indexed="8"/>
        <rFont val="Tahoma"/>
        <family val="2"/>
        <charset val="186"/>
      </rPr>
      <t xml:space="preserve">pilnu sirdi </t>
    </r>
    <r>
      <rPr>
        <sz val="12"/>
        <color indexed="8"/>
        <rFont val="Tahoma"/>
        <family val="2"/>
        <charset val="186"/>
      </rPr>
      <t xml:space="preserve">un </t>
    </r>
    <r>
      <rPr>
        <sz val="12"/>
        <color indexed="8"/>
        <rFont val="Tahoma"/>
        <family val="2"/>
        <charset val="186"/>
      </rPr>
      <t>mirdzošām</t>
    </r>
    <r>
      <rPr>
        <sz val="12"/>
        <color indexed="8"/>
        <rFont val="Tahoma"/>
        <family val="2"/>
        <charset val="186"/>
      </rPr>
      <t xml:space="preserve"> acīm izsaucās: — Cik brīnišķīgi! </t>
    </r>
  </si>
  <si>
    <r>
      <rPr>
        <sz val="12"/>
        <color indexed="8"/>
        <rFont val="Tahoma"/>
        <family val="2"/>
        <charset val="186"/>
      </rPr>
      <t xml:space="preserve">Tas radīja lielu ievērību austrāliešos. Viņi filmēja, fotografēja, un latviešu tautas tērpu attēli pēc tam </t>
    </r>
    <r>
      <rPr>
        <sz val="12"/>
        <color indexed="8"/>
        <rFont val="Tahoma"/>
        <family val="2"/>
        <charset val="186"/>
      </rPr>
      <t>pildīja</t>
    </r>
    <r>
      <rPr>
        <sz val="12"/>
        <color indexed="8"/>
        <rFont val="Tahoma"/>
        <family val="2"/>
        <charset val="186"/>
      </rPr>
      <t xml:space="preserve"> laikrakstu un žurnālu slejas. </t>
    </r>
  </si>
  <si>
    <r>
      <rPr>
        <sz val="12"/>
        <color indexed="8"/>
        <rFont val="Tahoma"/>
        <family val="2"/>
        <charset val="186"/>
      </rPr>
      <t xml:space="preserve">abonentu sistēma koncertdzīves stabilitātei dod četrus </t>
    </r>
    <r>
      <rPr>
        <sz val="12"/>
        <color indexed="8"/>
        <rFont val="Tahoma"/>
        <family val="2"/>
        <charset val="186"/>
      </rPr>
      <t>stūrakmeņus</t>
    </r>
    <r>
      <rPr>
        <sz val="12"/>
        <color indexed="8"/>
        <rFont val="Tahoma"/>
        <family val="2"/>
        <charset val="186"/>
      </rPr>
      <t>, proti: 1) materiālu bazi, 2) noteiktu rēgulāru koncertu skaitu, 3) iespējami augsta standarta uzturēšanu, 4) daudzpusību programmā un plānošanas iespējas.</t>
    </r>
  </si>
  <si>
    <r>
      <rPr>
        <sz val="12"/>
        <color indexed="8"/>
        <rFont val="Tahoma"/>
        <family val="2"/>
        <charset val="186"/>
      </rPr>
      <t xml:space="preserve">Lai kādā solistu koncertā būtu izpārdota zāle, jābūt vai nu ārkārtējam </t>
    </r>
    <r>
      <rPr>
        <sz val="12"/>
        <color indexed="8"/>
        <rFont val="Tahoma"/>
        <family val="2"/>
        <charset val="186"/>
      </rPr>
      <t>mākslinieciskam pievilkšanas spēkam</t>
    </r>
    <r>
      <rPr>
        <sz val="12"/>
        <color indexed="8"/>
        <rFont val="Tahoma"/>
        <family val="2"/>
        <charset val="186"/>
      </rPr>
      <t xml:space="preserve"> vai arī izcilai reklāmai. </t>
    </r>
  </si>
  <si>
    <r>
      <rPr>
        <sz val="12"/>
        <color indexed="8"/>
        <rFont val="Tahoma"/>
        <family val="2"/>
        <charset val="186"/>
      </rPr>
      <t xml:space="preserve">Nereti šķiet, ka </t>
    </r>
    <r>
      <rPr>
        <sz val="12"/>
        <color indexed="8"/>
        <rFont val="Tahoma"/>
        <family val="2"/>
        <charset val="186"/>
      </rPr>
      <t>daža</t>
    </r>
    <r>
      <rPr>
        <sz val="12"/>
        <color indexed="8"/>
        <rFont val="Tahoma"/>
        <family val="2"/>
        <charset val="186"/>
      </rPr>
      <t xml:space="preserve"> vecāka </t>
    </r>
    <r>
      <rPr>
        <sz val="12"/>
        <color indexed="8"/>
        <rFont val="Tahoma"/>
        <family val="2"/>
        <charset val="186"/>
      </rPr>
      <t>kompozicija elpo spirgtāk nekā cita</t>
    </r>
    <r>
      <rPr>
        <sz val="12"/>
        <color indexed="8"/>
        <rFont val="Tahoma"/>
        <family val="2"/>
        <charset val="186"/>
      </rPr>
      <t>, kas datēta gluži nesen</t>
    </r>
  </si>
  <si>
    <r>
      <rPr>
        <sz val="12"/>
        <color indexed="8"/>
        <rFont val="Tahoma"/>
        <family val="2"/>
        <charset val="186"/>
      </rPr>
      <t xml:space="preserve">Koncerta programma sakarā ar Latvijas valsts dibināšanas 50-to gadskārtu saskaņota ar citu trimdas zemju svētku programmām, izņemot vienīgi dziesmas vīru un sievu koriem, kur </t>
    </r>
    <r>
      <rPr>
        <sz val="12"/>
        <color indexed="8"/>
        <rFont val="Tahoma"/>
        <family val="2"/>
        <charset val="186"/>
      </rPr>
      <t>dominēja</t>
    </r>
    <r>
      <rPr>
        <sz val="12"/>
        <color indexed="8"/>
        <rFont val="Tahoma"/>
        <family val="2"/>
        <charset val="186"/>
      </rPr>
      <t xml:space="preserve"> lokāla izvēle</t>
    </r>
  </si>
  <si>
    <r>
      <rPr>
        <sz val="12"/>
        <color indexed="8"/>
        <rFont val="Tahoma"/>
        <family val="2"/>
        <charset val="186"/>
      </rPr>
      <t xml:space="preserve">Viņa savdabīgā personība </t>
    </r>
    <r>
      <rPr>
        <sz val="12"/>
        <color indexed="8"/>
        <rFont val="Tahoma"/>
        <family val="2"/>
        <charset val="186"/>
      </rPr>
      <t>spilgti iezīmējās</t>
    </r>
    <r>
      <rPr>
        <sz val="12"/>
        <color indexed="8"/>
        <rFont val="Tahoma"/>
        <family val="2"/>
        <charset val="186"/>
      </rPr>
      <t xml:space="preserve"> latviešu mūzikas pasaulē, kad komponists vēl bija dzīvo vidū.</t>
    </r>
  </si>
  <si>
    <r>
      <rPr>
        <sz val="12"/>
        <color indexed="8"/>
        <rFont val="Tahoma"/>
        <family val="2"/>
        <charset val="186"/>
      </rPr>
      <t xml:space="preserve"> Bez šīs intereses, kas ir raksturīga tieši jaunatnes vidū, diezvai mums pašreiz būtu tik </t>
    </r>
    <r>
      <rPr>
        <sz val="12"/>
        <color indexed="8"/>
        <rFont val="Tahoma"/>
        <family val="2"/>
        <charset val="186"/>
      </rPr>
      <t>ražena</t>
    </r>
    <r>
      <rPr>
        <sz val="12"/>
        <color indexed="8"/>
        <rFont val="Tahoma"/>
        <family val="2"/>
        <charset val="186"/>
      </rPr>
      <t xml:space="preserve"> koklētāju </t>
    </r>
    <r>
      <rPr>
        <sz val="12"/>
        <color indexed="8"/>
        <rFont val="Tahoma"/>
        <family val="2"/>
        <charset val="186"/>
      </rPr>
      <t>saime.</t>
    </r>
  </si>
  <si>
    <r>
      <rPr>
        <sz val="12"/>
        <color indexed="8"/>
        <rFont val="Tahoma"/>
        <family val="2"/>
        <charset val="186"/>
      </rPr>
      <t xml:space="preserve">Mūsu domas un jūtas ir </t>
    </r>
    <r>
      <rPr>
        <sz val="12"/>
        <color indexed="8"/>
        <rFont val="Tahoma"/>
        <family val="2"/>
        <charset val="186"/>
      </rPr>
      <t>saviļņotas</t>
    </r>
    <r>
      <rPr>
        <sz val="12"/>
        <color indexed="8"/>
        <rFont val="Tahoma"/>
        <family val="2"/>
        <charset val="186"/>
      </rPr>
      <t xml:space="preserve"> — mēs nākam, lai godinātu </t>
    </r>
    <r>
      <rPr>
        <sz val="12"/>
        <color indexed="8"/>
        <rFont val="Tahoma"/>
        <family val="2"/>
        <charset val="186"/>
      </rPr>
      <t>dziesmu</t>
    </r>
    <r>
      <rPr>
        <sz val="12"/>
        <color indexed="8"/>
        <rFont val="Tahoma"/>
        <family val="2"/>
        <charset val="186"/>
      </rPr>
      <t>, lai visi kopā pieminētu Latviju tās neatkarības pasludināšanas piecdesmitajā gadskārtā.</t>
    </r>
  </si>
  <si>
    <r>
      <rPr>
        <sz val="12"/>
        <color indexed="8"/>
        <rFont val="Tahoma"/>
        <family val="2"/>
        <charset val="186"/>
      </rPr>
      <t>Pēc tam, pastrādājis pāra gadus par mājskolotāju Ķirbižos, B.K. pārcēlās uz Sv. Pēterburgu, kur pavadīja 24 nākošos mūža gadus (1858—82). šo pārcelšanos</t>
    </r>
    <r>
      <rPr>
        <sz val="12"/>
        <color indexed="8"/>
        <rFont val="Tahoma"/>
        <family val="2"/>
        <charset val="186"/>
      </rPr>
      <t xml:space="preserve"> „veicināja"</t>
    </r>
    <r>
      <rPr>
        <sz val="12"/>
        <color indexed="8"/>
        <rFont val="Tahoma"/>
        <family val="2"/>
        <charset val="186"/>
      </rPr>
      <t xml:space="preserve"> toreizējā nacionālo tautskolotāju vajāšana, ko savā dzimtenē pieredzēja, piemēram, arī dzejnieks Auseklis #IRONY</t>
    </r>
  </si>
  <si>
    <r>
      <rPr>
        <sz val="12"/>
        <color indexed="8"/>
        <rFont val="Tahoma"/>
        <family val="2"/>
        <charset val="186"/>
      </rPr>
      <t xml:space="preserve">Starp izcilākajiem tā laika latviešu tautskolotājiem-kordiriģentiem, kas mūzikālo izglītību ieguvuši J. Cimzes vadītajā seminārā, minami J. Kalniņš, P. Baldavs, J. Kaktiņš, A. Lesnieks, D. Garklāvs, M. Dambis, E. Johansons, J. Zvaigznīts, P. Bankins, J. Purāts un daudz citu, kuri pieskaitāmi </t>
    </r>
    <r>
      <rPr>
        <sz val="12"/>
        <color indexed="8"/>
        <rFont val="Tahoma"/>
        <family val="2"/>
        <charset val="186"/>
      </rPr>
      <t>pie pirmajiem celmlaužiem</t>
    </r>
    <r>
      <rPr>
        <sz val="12"/>
        <color indexed="8"/>
        <rFont val="Tahoma"/>
        <family val="2"/>
        <charset val="186"/>
      </rPr>
      <t xml:space="preserve"> latviešu</t>
    </r>
    <r>
      <rPr>
        <sz val="12"/>
        <color indexed="8"/>
        <rFont val="Tahoma"/>
        <family val="2"/>
        <charset val="186"/>
      </rPr>
      <t xml:space="preserve"> kora kultūras līdumā</t>
    </r>
    <r>
      <rPr>
        <sz val="12"/>
        <color indexed="8"/>
        <rFont val="Tahoma"/>
        <family val="2"/>
        <charset val="186"/>
      </rPr>
      <t>.</t>
    </r>
  </si>
  <si>
    <r>
      <rPr>
        <sz val="12"/>
        <color indexed="8"/>
        <rFont val="Tahoma"/>
        <family val="2"/>
        <charset val="186"/>
      </rPr>
      <t xml:space="preserve">Ērģeļu pavadījums ar </t>
    </r>
    <r>
      <rPr>
        <sz val="12"/>
        <color indexed="8"/>
        <rFont val="Tahoma"/>
        <family val="2"/>
        <charset val="186"/>
      </rPr>
      <t>ieausto</t>
    </r>
    <r>
      <rPr>
        <sz val="12"/>
        <color indexed="8"/>
        <rFont val="Tahoma"/>
        <family val="2"/>
        <charset val="186"/>
      </rPr>
      <t xml:space="preserve"> "Tev mūžam dzīvot Latvija" </t>
    </r>
    <r>
      <rPr>
        <sz val="12"/>
        <color indexed="8"/>
        <rFont val="Tahoma"/>
        <family val="2"/>
        <charset val="186"/>
      </rPr>
      <t>motīvu</t>
    </r>
    <r>
      <rPr>
        <sz val="12"/>
        <color indexed="8"/>
        <rFont val="Tahoma"/>
        <family val="2"/>
        <charset val="186"/>
      </rPr>
      <t xml:space="preserve"> un biežās tempu un dinamikas maiņas </t>
    </r>
    <r>
      <rPr>
        <sz val="12"/>
        <color indexed="8"/>
        <rFont val="Tahoma"/>
        <family val="2"/>
        <charset val="186"/>
      </rPr>
      <t>atbalstīja</t>
    </r>
    <r>
      <rPr>
        <sz val="12"/>
        <color indexed="8"/>
        <rFont val="Tahoma"/>
        <family val="2"/>
        <charset val="186"/>
      </rPr>
      <t xml:space="preserve"> tekstu, neļaujot ne brīdi atslābt interesei, un darbs beidzās grandiozā noslēgumā.</t>
    </r>
  </si>
  <si>
    <r>
      <rPr>
        <sz val="12"/>
        <color indexed="8"/>
        <rFont val="Tahoma"/>
        <family val="2"/>
        <charset val="186"/>
      </rPr>
      <t xml:space="preserve">Koncerta ievadījumā V. Bendrups diriģēja Arnolda Kalnāja aranžēto korāli ar J. Ēmaņa tekstu Dievs, sargi mūsu tēvu zemi </t>
    </r>
    <r>
      <rPr>
        <sz val="12"/>
        <color indexed="8"/>
        <rFont val="Tahoma"/>
        <family val="2"/>
        <charset val="186"/>
      </rPr>
      <t>gaišā</t>
    </r>
    <r>
      <rPr>
        <sz val="12"/>
        <color indexed="8"/>
        <rFont val="Tahoma"/>
        <family val="2"/>
        <charset val="186"/>
      </rPr>
      <t xml:space="preserve"> un svētsvinīgā noskaņojumā.</t>
    </r>
  </si>
  <si>
    <r>
      <rPr>
        <sz val="12"/>
        <color indexed="8"/>
        <rFont val="Tahoma"/>
        <family val="2"/>
        <charset val="186"/>
      </rPr>
      <t xml:space="preserve">Devuši esam savu </t>
    </r>
    <r>
      <rPr>
        <sz val="12"/>
        <color indexed="8"/>
        <rFont val="Tahoma"/>
        <family val="2"/>
        <charset val="186"/>
      </rPr>
      <t>ārtavu</t>
    </r>
    <r>
      <rPr>
        <sz val="12"/>
        <color indexed="8"/>
        <rFont val="Tahoma"/>
        <family val="2"/>
        <charset val="186"/>
      </rPr>
      <t xml:space="preserve"> mūsu kultūras lielākai manifestācijai, saņēmuši — apliecinājumu, ka trimdas gadi </t>
    </r>
    <r>
      <rPr>
        <sz val="12"/>
        <color indexed="8"/>
        <rFont val="Tahoma"/>
        <family val="2"/>
        <charset val="186"/>
      </rPr>
      <t>nav</t>
    </r>
    <r>
      <rPr>
        <sz val="12"/>
        <color indexed="8"/>
        <rFont val="Tahoma"/>
        <family val="2"/>
        <charset val="186"/>
      </rPr>
      <t xml:space="preserve"> mūs nedz </t>
    </r>
    <r>
      <rPr>
        <sz val="12"/>
        <color indexed="8"/>
        <rFont val="Tahoma"/>
        <family val="2"/>
        <charset val="186"/>
      </rPr>
      <t>salauzuši</t>
    </r>
    <r>
      <rPr>
        <sz val="12"/>
        <color indexed="8"/>
        <rFont val="Tahoma"/>
        <family val="2"/>
        <charset val="186"/>
      </rPr>
      <t>, nedz izklīdinājuši.</t>
    </r>
  </si>
  <si>
    <r>
      <rPr>
        <sz val="12"/>
        <color indexed="8"/>
        <rFont val="Tahoma"/>
        <family val="2"/>
        <charset val="186"/>
      </rPr>
      <t xml:space="preserve">Šais momentānos aprakstos, tāpat recenzijās tas attēlots vai vienīgi </t>
    </r>
    <r>
      <rPr>
        <sz val="12"/>
        <color indexed="8"/>
        <rFont val="Tahoma"/>
        <family val="2"/>
        <charset val="186"/>
      </rPr>
      <t>no gaišākās puses</t>
    </r>
    <r>
      <rPr>
        <sz val="12"/>
        <color indexed="8"/>
        <rFont val="Tahoma"/>
        <family val="2"/>
        <charset val="186"/>
      </rPr>
      <t>, tā ka pāris A.B. novērojumu dažiem lasītājiem varbūt šķitīs par kritiskiem</t>
    </r>
  </si>
  <si>
    <r>
      <rPr>
        <sz val="12"/>
        <color indexed="8"/>
        <rFont val="Tahoma"/>
        <family val="2"/>
        <charset val="186"/>
      </rPr>
      <t xml:space="preserve">Otras, lēnās daļas sākumā </t>
    </r>
    <r>
      <rPr>
        <sz val="12"/>
        <color indexed="8"/>
        <rFont val="Tahoma"/>
        <family val="2"/>
        <charset val="186"/>
      </rPr>
      <t>klavieres labu laiku klusē</t>
    </r>
    <r>
      <rPr>
        <sz val="12"/>
        <color indexed="8"/>
        <rFont val="Tahoma"/>
        <family val="2"/>
        <charset val="186"/>
      </rPr>
      <t xml:space="preserve">, atļaujot </t>
    </r>
    <r>
      <rPr>
        <sz val="12"/>
        <color indexed="8"/>
        <rFont val="Tahoma"/>
        <family val="2"/>
        <charset val="186"/>
      </rPr>
      <t>pārējiem instrumentiem vērpt</t>
    </r>
    <r>
      <rPr>
        <sz val="12"/>
        <color indexed="8"/>
        <rFont val="Tahoma"/>
        <family val="2"/>
        <charset val="186"/>
      </rPr>
      <t xml:space="preserve"> visai liriskus </t>
    </r>
    <r>
      <rPr>
        <sz val="12"/>
        <color indexed="8"/>
        <rFont val="Tahoma"/>
        <family val="2"/>
        <charset val="186"/>
      </rPr>
      <t>velkus</t>
    </r>
    <r>
      <rPr>
        <sz val="12"/>
        <color indexed="8"/>
        <rFont val="Tahoma"/>
        <family val="2"/>
        <charset val="186"/>
      </rPr>
      <t xml:space="preserve"> izteiktas dodekafonijas iekrāsojumā</t>
    </r>
  </si>
  <si>
    <r>
      <rPr>
        <sz val="12"/>
        <color indexed="8"/>
        <rFont val="Tahoma"/>
        <family val="2"/>
        <charset val="186"/>
      </rPr>
      <t xml:space="preserve">Tiklab pazīstamo iemīļoto dziesmu, bet ne mazāk rūpīgā iepriekšējā darba dēļ koncerts ne vien līdzinājās agrākiem sarīkojumiem, bet, salīdzinot ar jau manāmo sarukumu 1958. vai 1961. gadā, parādīja pat jaunus panākumus, tā atgādinot </t>
    </r>
    <r>
      <rPr>
        <sz val="12"/>
        <color indexed="8"/>
        <rFont val="Tahoma"/>
        <family val="2"/>
        <charset val="186"/>
      </rPr>
      <t>spirgtumu</t>
    </r>
    <r>
      <rPr>
        <sz val="12"/>
        <color indexed="8"/>
        <rFont val="Tahoma"/>
        <family val="2"/>
        <charset val="186"/>
      </rPr>
      <t xml:space="preserve">, </t>
    </r>
    <r>
      <rPr>
        <sz val="12"/>
        <color indexed="8"/>
        <rFont val="Tahoma"/>
        <family val="2"/>
        <charset val="186"/>
      </rPr>
      <t>kāds dominēja</t>
    </r>
    <r>
      <rPr>
        <sz val="12"/>
        <color indexed="8"/>
        <rFont val="Tahoma"/>
        <family val="2"/>
        <charset val="186"/>
      </rPr>
      <t xml:space="preserve"> Anglijā 50-o gadu sākumā un vidū. </t>
    </r>
  </si>
  <si>
    <r>
      <rPr>
        <sz val="12"/>
        <color indexed="8"/>
        <rFont val="Tahoma"/>
        <family val="2"/>
        <charset val="186"/>
      </rPr>
      <t xml:space="preserve">Bez tam Dārziņu mēģinājuši </t>
    </r>
    <r>
      <rPr>
        <sz val="12"/>
        <color indexed="8"/>
        <rFont val="Tahoma"/>
        <family val="2"/>
        <charset val="186"/>
      </rPr>
      <t xml:space="preserve">„rehabilitēt" </t>
    </r>
    <r>
      <rPr>
        <sz val="12"/>
        <color indexed="8"/>
        <rFont val="Tahoma"/>
        <family val="2"/>
        <charset val="186"/>
      </rPr>
      <t>daži latviešu mūziķi Rīgā, kaut šimbrīžam — bez redzamām sekmēm. #Q [VALENTĪNS BĒRZKALNS]</t>
    </r>
  </si>
  <si>
    <r>
      <rPr>
        <sz val="12"/>
        <color indexed="8"/>
        <rFont val="Tahoma"/>
        <family val="2"/>
        <charset val="186"/>
      </rPr>
      <t xml:space="preserve">Tā nu bez </t>
    </r>
    <r>
      <rPr>
        <sz val="12"/>
        <color indexed="8"/>
        <rFont val="Tahoma"/>
        <family val="2"/>
        <charset val="186"/>
      </rPr>
      <t>„skaistuma kļūdām"</t>
    </r>
    <r>
      <rPr>
        <sz val="12"/>
        <color indexed="8"/>
        <rFont val="Tahoma"/>
        <family val="2"/>
        <charset val="186"/>
      </rPr>
      <t xml:space="preserve"> nevarēja iztikt arī šoreiz: tādas atgadījās, piemēram, ir J. Vītola Gaismas pils vīru balsu solo taktīs, ir </t>
    </r>
    <r>
      <rPr>
        <sz val="12"/>
        <color indexed="8"/>
        <rFont val="Tahoma"/>
        <family val="2"/>
        <charset val="186"/>
      </rPr>
      <t>tonāli diskutējamās kvintās</t>
    </r>
    <r>
      <rPr>
        <sz val="12"/>
        <color indexed="8"/>
        <rFont val="Tahoma"/>
        <family val="2"/>
        <charset val="186"/>
      </rPr>
      <t xml:space="preserve"> — tenoriem neklausoties basus — L. Apkalna kantātē (sieviešu runas kora posmos).</t>
    </r>
  </si>
  <si>
    <r>
      <rPr>
        <sz val="12"/>
        <color indexed="8"/>
        <rFont val="Tahoma"/>
        <family val="2"/>
        <charset val="186"/>
      </rPr>
      <t xml:space="preserve">Es spēlēju, Eiche šķir lapas, Sokolovskis (kompozicijas klasē un tieslietu fakultātē LU) skatās pār plecu, bet Kačalovs (ērģelnieks) </t>
    </r>
    <r>
      <rPr>
        <sz val="12"/>
        <color indexed="8"/>
        <rFont val="Tahoma"/>
        <family val="2"/>
        <charset val="186"/>
      </rPr>
      <t xml:space="preserve">vēro caur pieri </t>
    </r>
    <r>
      <rPr>
        <sz val="12"/>
        <color indexed="8"/>
        <rFont val="Tahoma"/>
        <family val="2"/>
        <charset val="186"/>
      </rPr>
      <t xml:space="preserve">no vecā flīģeļa </t>
    </r>
    <r>
      <rPr>
        <sz val="12"/>
        <color indexed="8"/>
        <rFont val="Tahoma"/>
        <family val="2"/>
        <charset val="186"/>
      </rPr>
      <t>"astes"</t>
    </r>
    <r>
      <rPr>
        <sz val="12"/>
        <color indexed="8"/>
        <rFont val="Tahoma"/>
        <family val="2"/>
        <charset val="186"/>
      </rPr>
      <t>.</t>
    </r>
  </si>
  <si>
    <r>
      <rPr>
        <sz val="12"/>
        <color indexed="8"/>
        <rFont val="Tahoma"/>
        <family val="2"/>
        <charset val="186"/>
      </rPr>
      <t xml:space="preserve">Ja pieņemtu, ka koncerts </t>
    </r>
    <r>
      <rPr>
        <sz val="12"/>
        <color indexed="8"/>
        <rFont val="Tahoma"/>
        <family val="2"/>
        <charset val="186"/>
      </rPr>
      <t>atspoguļoja</t>
    </r>
    <r>
      <rPr>
        <sz val="12"/>
        <color indexed="8"/>
        <rFont val="Tahoma"/>
        <family val="2"/>
        <charset val="186"/>
      </rPr>
      <t xml:space="preserve"> vispārējo stāvokli, secinājums būtu: vislabāk mums veicas ar pianistēm.</t>
    </r>
  </si>
  <si>
    <t>Stāsta, ka arī Vilhelms II pēdējā brīdī vēlējies aizkavēt karu, bet feldmaršals Ludendorfs viņam paskaidrojis, ka varenā mobilizācija, reiz iekustināta, vairs neesot apturama... Tā I pasaules karš un arī 4. rietrumnieku dziesmu svētki gāja vien neapturami tālāk.</t>
  </si>
  <si>
    <r>
      <rPr>
        <sz val="12"/>
        <color indexed="8"/>
        <rFont val="Tahoma"/>
        <family val="2"/>
        <charset val="186"/>
      </rPr>
      <t xml:space="preserve">Bija interesanti atkal dzirdēt emocijām </t>
    </r>
    <r>
      <rPr>
        <sz val="12"/>
        <color indexed="8"/>
        <rFont val="Tahoma"/>
        <family val="2"/>
        <charset val="186"/>
      </rPr>
      <t>bagāto</t>
    </r>
    <r>
      <rPr>
        <sz val="12"/>
        <color indexed="8"/>
        <rFont val="Tahoma"/>
        <family val="2"/>
        <charset val="186"/>
      </rPr>
      <t xml:space="preserve"> Aleksandra Okolo-Kulaka dziesmu Dēlu saucēja (A Pelēcis).</t>
    </r>
  </si>
  <si>
    <r>
      <rPr>
        <sz val="12"/>
        <color indexed="8"/>
        <rFont val="Tahoma"/>
        <family val="2"/>
        <charset val="186"/>
      </rPr>
      <t xml:space="preserve">Saprotams, Urāli no Maskavas ir tālāk nekā Lībeka no Herfordas, bet stāvēt uz vienas puspēdas 45 grādu leņķī stundu pēc stundas ar vienīgo cerību ieķerties kaimiņa cekulā, ja vadītājs piebremzētu par strauju — nē, tad jau labāk </t>
    </r>
    <r>
      <rPr>
        <sz val="12"/>
        <color indexed="8"/>
        <rFont val="Tahoma"/>
        <family val="2"/>
        <charset val="186"/>
      </rPr>
      <t>Živago lopu vagoni ar visām piedevām</t>
    </r>
    <r>
      <rPr>
        <sz val="12"/>
        <color indexed="8"/>
        <rFont val="Tahoma"/>
        <family val="2"/>
        <charset val="186"/>
      </rPr>
      <t>, jo aromāts tik un tā bija nepanesams.</t>
    </r>
  </si>
  <si>
    <r>
      <rPr>
        <sz val="12"/>
        <color indexed="8"/>
        <rFont val="Tahoma"/>
        <family val="2"/>
        <charset val="186"/>
      </rPr>
      <t>Atkal reiz pierādījās, kāds</t>
    </r>
    <r>
      <rPr>
        <sz val="12"/>
        <color indexed="8"/>
        <rFont val="Tahoma"/>
        <family val="2"/>
        <charset val="186"/>
      </rPr>
      <t xml:space="preserve"> varens spēks</t>
    </r>
    <r>
      <rPr>
        <sz val="12"/>
        <color indexed="8"/>
        <rFont val="Tahoma"/>
        <family val="2"/>
        <charset val="186"/>
      </rPr>
      <t xml:space="preserve"> latviešu dziesmai.</t>
    </r>
  </si>
  <si>
    <r>
      <rPr>
        <sz val="12"/>
        <color indexed="8"/>
        <rFont val="Tahoma"/>
        <family val="2"/>
        <charset val="186"/>
      </rPr>
      <t xml:space="preserve">Kā pirmā un reizē </t>
    </r>
    <r>
      <rPr>
        <sz val="12"/>
        <color indexed="8"/>
        <rFont val="Tahoma"/>
        <family val="2"/>
        <charset val="186"/>
      </rPr>
      <t>stabilākā</t>
    </r>
    <r>
      <rPr>
        <sz val="12"/>
        <color indexed="8"/>
        <rFont val="Tahoma"/>
        <family val="2"/>
        <charset val="186"/>
      </rPr>
      <t xml:space="preserve"> un lielākā vienība pieminama Adelaides latviešu biedrības jauktais koris.</t>
    </r>
  </si>
  <si>
    <r>
      <rPr>
        <sz val="12"/>
        <color indexed="8"/>
        <rFont val="Tahoma"/>
        <family val="2"/>
        <charset val="186"/>
      </rPr>
      <t xml:space="preserve">Labākais </t>
    </r>
    <r>
      <rPr>
        <sz val="12"/>
        <color indexed="8"/>
        <rFont val="Tahoma"/>
        <family val="2"/>
        <charset val="186"/>
      </rPr>
      <t>ceļš</t>
    </r>
    <r>
      <rPr>
        <sz val="12"/>
        <color indexed="8"/>
        <rFont val="Tahoma"/>
        <family val="2"/>
        <charset val="186"/>
      </rPr>
      <t xml:space="preserve"> tātad — visiem interesentiem kopīga koncertapvienība ar tās drošajiem un jau pārbaudītajiem </t>
    </r>
    <r>
      <rPr>
        <sz val="12"/>
        <color indexed="8"/>
        <rFont val="Tahoma"/>
        <family val="2"/>
        <charset val="186"/>
      </rPr>
      <t>pamatiem</t>
    </r>
    <r>
      <rPr>
        <sz val="12"/>
        <color indexed="8"/>
        <rFont val="Tahoma"/>
        <family val="2"/>
        <charset val="186"/>
      </rPr>
      <t>.</t>
    </r>
  </si>
  <si>
    <r>
      <rPr>
        <sz val="12"/>
        <color indexed="8"/>
        <rFont val="Tahoma"/>
        <family val="2"/>
        <charset val="186"/>
      </rPr>
      <t>Dzīvās</t>
    </r>
    <r>
      <rPr>
        <sz val="12"/>
        <color indexed="8"/>
        <rFont val="Tahoma"/>
        <family val="2"/>
        <charset val="186"/>
      </rPr>
      <t xml:space="preserve"> klausītāju atsaucības pamatā bija tātad vairāki citi faktori.</t>
    </r>
  </si>
  <si>
    <r>
      <rPr>
        <sz val="12"/>
        <color indexed="8"/>
        <rFont val="Tahoma"/>
        <family val="2"/>
        <charset val="186"/>
      </rPr>
      <t xml:space="preserve">Aizvien aktuālākās paaudžu maiņas dēļ jaunajiem dziedātājiem — pēc tradiciju apgūšanas — būtu jādod iespēja iepazīties arī ar </t>
    </r>
    <r>
      <rPr>
        <sz val="12"/>
        <color indexed="8"/>
        <rFont val="Tahoma"/>
        <family val="2"/>
        <charset val="186"/>
      </rPr>
      <t>tiešākiem tagadnes refleksiem</t>
    </r>
    <r>
      <rPr>
        <sz val="12"/>
        <color indexed="8"/>
        <rFont val="Tahoma"/>
        <family val="2"/>
        <charset val="186"/>
      </rPr>
      <t xml:space="preserve">. Netaujājot šoreiz, kā tie </t>
    </r>
    <r>
      <rPr>
        <sz val="12"/>
        <color indexed="8"/>
        <rFont val="Tahoma"/>
        <family val="2"/>
        <charset val="186"/>
      </rPr>
      <t>materiālizējami praksē</t>
    </r>
    <r>
      <rPr>
        <sz val="12"/>
        <color indexed="8"/>
        <rFont val="Tahoma"/>
        <family val="2"/>
        <charset val="186"/>
      </rPr>
      <t xml:space="preserve">, jāatzīst, ka šāi krājumā tādu ir tomēr maz, kaut redaktors vien par to nebūs bijis atbildīgs. </t>
    </r>
  </si>
  <si>
    <r>
      <rPr>
        <sz val="12"/>
        <color indexed="8"/>
        <rFont val="Tahoma"/>
        <family val="2"/>
        <charset val="186"/>
      </rPr>
      <t xml:space="preserve">Kopēja trimdas programma nav nekāda </t>
    </r>
    <r>
      <rPr>
        <sz val="12"/>
        <color indexed="8"/>
        <rFont val="Tahoma"/>
        <family val="2"/>
        <charset val="186"/>
      </rPr>
      <t>reminisceču</t>
    </r>
    <r>
      <rPr>
        <sz val="12"/>
        <color indexed="8"/>
        <rFont val="Tahoma"/>
        <family val="2"/>
        <charset val="186"/>
      </rPr>
      <t xml:space="preserve"> programma vien: bez vecajiem autoriem vārds dots arī pašreiz aktīvajiem, bet pati </t>
    </r>
    <r>
      <rPr>
        <sz val="12"/>
        <color indexed="8"/>
        <rFont val="Tahoma"/>
        <family val="2"/>
        <charset val="186"/>
      </rPr>
      <t>Austrālija</t>
    </r>
    <r>
      <rPr>
        <sz val="12"/>
        <color indexed="8"/>
        <rFont val="Tahoma"/>
        <family val="2"/>
        <charset val="186"/>
      </rPr>
      <t xml:space="preserve"> šoreiz </t>
    </r>
    <r>
      <rPr>
        <sz val="12"/>
        <color indexed="8"/>
        <rFont val="Tahoma"/>
        <family val="2"/>
        <charset val="186"/>
      </rPr>
      <t xml:space="preserve">bija pratusi parādīt </t>
    </r>
    <r>
      <rPr>
        <sz val="12"/>
        <color indexed="8"/>
        <rFont val="Tahoma"/>
        <family val="2"/>
        <charset val="186"/>
      </rPr>
      <t xml:space="preserve">gan tikai vienu savu skaņradi — Jāni Puisēnu (veiksmīgi iekārtotā sievu kora dziesmā). </t>
    </r>
  </si>
  <si>
    <r>
      <rPr>
        <sz val="12"/>
        <color indexed="8"/>
        <rFont val="Tahoma"/>
        <family val="2"/>
        <charset val="186"/>
      </rPr>
      <t xml:space="preserve">Par sava veida pirmo, ja neievērojam </t>
    </r>
    <r>
      <rPr>
        <sz val="12"/>
        <color indexed="8"/>
        <rFont val="Tahoma"/>
        <family val="2"/>
        <charset val="186"/>
      </rPr>
      <t>nu jau putekļiem apklāto</t>
    </r>
    <r>
      <rPr>
        <sz val="12"/>
        <color indexed="8"/>
        <rFont val="Tahoma"/>
        <family val="2"/>
        <charset val="186"/>
      </rPr>
      <t xml:space="preserve"> Jurjānu Andreja skaņdarbu, varam uzskatīt arī Jāņa Mediņa čella koncertu (nr. 1., 1928), kam vēl pievienojas pirmais latviešu klaviertrio (1930), pirmais klavieru koncerts (1932), balets Mīlas uzvara (1934) u.t.l.</t>
    </r>
  </si>
  <si>
    <r>
      <rPr>
        <sz val="12"/>
        <color indexed="8"/>
        <rFont val="Tahoma"/>
        <family val="2"/>
        <charset val="186"/>
      </rPr>
      <t xml:space="preserve"> Sekojošo rindu nolūks ir īsumā atzīmēt šos īpašos sarīkojumus, reizē parādot, kā tie ietekmējuši koklēšanas tālāko attīstību, kuras gaitā kokles no </t>
    </r>
    <r>
      <rPr>
        <sz val="12"/>
        <color indexed="8"/>
        <rFont val="Tahoma"/>
        <family val="2"/>
        <charset val="186"/>
      </rPr>
      <t>mēma</t>
    </r>
    <r>
      <rPr>
        <sz val="12"/>
        <color indexed="8"/>
        <rFont val="Tahoma"/>
        <family val="2"/>
        <charset val="186"/>
      </rPr>
      <t xml:space="preserve"> daiļamatniecības </t>
    </r>
    <r>
      <rPr>
        <sz val="12"/>
        <color indexed="8"/>
        <rFont val="Tahoma"/>
        <family val="2"/>
        <charset val="186"/>
      </rPr>
      <t>priekšmeta</t>
    </r>
    <r>
      <rPr>
        <sz val="12"/>
        <color indexed="8"/>
        <rFont val="Tahoma"/>
        <family val="2"/>
        <charset val="186"/>
      </rPr>
      <t xml:space="preserve"> atkal pārvērtušās skanīgā mūzikas instrumentā.</t>
    </r>
  </si>
  <si>
    <r>
      <rPr>
        <sz val="12"/>
        <color indexed="8"/>
        <rFont val="Tahoma"/>
        <family val="2"/>
        <charset val="186"/>
      </rPr>
      <t xml:space="preserve">Krievijas galvaspilsētā darba izvēlē šķēršļu turpretim bija mazāk, un drīz vien B.K. atrada jaunu darba vietu: vispirms Sv. Annas patversmē un kādā reformātu skolā, bet pēc tam — mācot vācu valodu dižciltīgajā Smoļnija meiteņu institūtā (kas nu </t>
    </r>
    <r>
      <rPr>
        <sz val="12"/>
        <color indexed="8"/>
        <rFont val="Tahoma"/>
        <family val="2"/>
        <charset val="186"/>
      </rPr>
      <t>"iegājis vēsturē"</t>
    </r>
    <r>
      <rPr>
        <sz val="12"/>
        <color indexed="8"/>
        <rFont val="Tahoma"/>
        <family val="2"/>
        <charset val="186"/>
      </rPr>
      <t xml:space="preserve"> ar to, ka tā namu pēc t.s. februāra revolūcijas bija okupējis lielinieku vadonis Ļeņins. #PHRAS</t>
    </r>
  </si>
  <si>
    <r>
      <rPr>
        <sz val="12"/>
        <color indexed="8"/>
        <rFont val="Tahoma"/>
        <family val="2"/>
        <charset val="186"/>
      </rPr>
      <t xml:space="preserve">Krājumiem, kuros ievietotas vācu dziesmas, J. Cimze devis nosaukumu „Dārza puķes"; latviešu tautas dziesmu krājumus viņš nosaucis par "Lauka puķēm", līdz ar to tās, ierindodams otrā katēgorijā — </t>
    </r>
    <r>
      <rPr>
        <sz val="12"/>
        <color indexed="8"/>
        <rFont val="Tahoma"/>
        <family val="2"/>
        <charset val="186"/>
      </rPr>
      <t>nekopto</t>
    </r>
    <r>
      <rPr>
        <sz val="12"/>
        <color indexed="8"/>
        <rFont val="Tahoma"/>
        <family val="2"/>
        <charset val="186"/>
      </rPr>
      <t xml:space="preserve">, mazāk nozīmīgo </t>
    </r>
    <r>
      <rPr>
        <sz val="12"/>
        <color indexed="8"/>
        <rFont val="Tahoma"/>
        <family val="2"/>
        <charset val="186"/>
      </rPr>
      <t>dziesmu skaitā</t>
    </r>
    <r>
      <rPr>
        <sz val="12"/>
        <color indexed="8"/>
        <rFont val="Tahoma"/>
        <family val="2"/>
        <charset val="186"/>
      </rPr>
      <t>.</t>
    </r>
  </si>
  <si>
    <r>
      <rPr>
        <sz val="12"/>
        <color indexed="8"/>
        <rFont val="Tahoma"/>
        <family val="2"/>
        <charset val="186"/>
      </rPr>
      <t xml:space="preserve">Tek saulīte tika dziedāta brīnišķā saskaņā ar solistes M. Skotas-Vilsonas skaisto saprāna balsi, kas </t>
    </r>
    <r>
      <rPr>
        <sz val="12"/>
        <color indexed="8"/>
        <rFont val="Tahoma"/>
        <family val="2"/>
        <charset val="186"/>
      </rPr>
      <t xml:space="preserve">kā sidraba stīga vijās cauri </t>
    </r>
    <r>
      <rPr>
        <sz val="12"/>
        <color indexed="8"/>
        <rFont val="Tahoma"/>
        <family val="2"/>
        <charset val="186"/>
      </rPr>
      <t xml:space="preserve">dziesmai, pakļaujoties viscaur diriģenta stingrajai vadībai. </t>
    </r>
  </si>
  <si>
    <r>
      <rPr>
        <sz val="12"/>
        <color indexed="8"/>
        <rFont val="Tahoma"/>
        <family val="2"/>
        <charset val="186"/>
      </rPr>
      <t xml:space="preserve">Ja arī H. Pavasara aranžējums ir </t>
    </r>
    <r>
      <rPr>
        <sz val="12"/>
        <color indexed="8"/>
        <rFont val="Tahoma"/>
        <family val="2"/>
        <charset val="186"/>
      </rPr>
      <t>svaigs</t>
    </r>
    <r>
      <rPr>
        <sz val="12"/>
        <color indexed="8"/>
        <rFont val="Tahoma"/>
        <family val="2"/>
        <charset val="186"/>
      </rPr>
      <t xml:space="preserve"> un interesants, tad tomēr var būt dažādās domās par Valles un Pavasara mūzikas apvienošanas vajadzi.</t>
    </r>
  </si>
  <si>
    <r>
      <rPr>
        <sz val="12"/>
        <color indexed="8"/>
        <rFont val="Tahoma"/>
        <family val="2"/>
        <charset val="186"/>
      </rPr>
      <t xml:space="preserve">Dziesmu svētki tomēr nav tikai šaurs lokāls notikums, ko palaikam var vērtēt </t>
    </r>
    <r>
      <rPr>
        <sz val="12"/>
        <color indexed="8"/>
        <rFont val="Tahoma"/>
        <family val="2"/>
        <charset val="186"/>
      </rPr>
      <t>ar vaļīgāku mērauklu</t>
    </r>
  </si>
  <si>
    <r>
      <rPr>
        <sz val="12"/>
        <color indexed="8"/>
        <rFont val="Tahoma"/>
        <family val="2"/>
        <charset val="186"/>
      </rPr>
      <t xml:space="preserve">Šai koncertā atskaņoja A. Jēruma, L. Apkalna, H. Pavasara, T. Ķēniņa, E. Šēnfelda, A. Šturma un A. Vītoliņa skaņdarbus, un arī tam bija visai </t>
    </r>
    <r>
      <rPr>
        <sz val="12"/>
        <color indexed="8"/>
        <rFont val="Tahoma"/>
        <family val="2"/>
        <charset val="186"/>
      </rPr>
      <t>dzīva atsaucība</t>
    </r>
    <r>
      <rPr>
        <sz val="12"/>
        <color indexed="8"/>
        <rFont val="Tahoma"/>
        <family val="2"/>
        <charset val="186"/>
      </rPr>
      <t>.</t>
    </r>
  </si>
  <si>
    <r>
      <rPr>
        <sz val="12"/>
        <color indexed="8"/>
        <rFont val="Tahoma"/>
        <family val="2"/>
        <charset val="186"/>
      </rPr>
      <t xml:space="preserve">Marģeris Zariņš veltījis pāris lappušu atmiņām par kopīgām gaitām savā atmiņu virknē „Optimistiska dzīves enciklopēdija", kur teikts: Volfgangs Dārziņš par agru aizgāja no dzīves un mākslas, bet viņa atstātais mantojums top izvērtēts, un lielākā daļa no tā </t>
    </r>
    <r>
      <rPr>
        <sz val="12"/>
        <color indexed="8"/>
        <rFont val="Tahoma"/>
        <family val="2"/>
        <charset val="186"/>
      </rPr>
      <t>ieies latviešu mūzikas zelta fondā.</t>
    </r>
    <r>
      <rPr>
        <sz val="12"/>
        <color indexed="8"/>
        <rFont val="Tahoma"/>
        <family val="2"/>
        <charset val="186"/>
      </rPr>
      <t xml:space="preserve"> #Q [MARĢERIS ZARIŅŠ]</t>
    </r>
  </si>
  <si>
    <r>
      <rPr>
        <sz val="12"/>
        <color indexed="8"/>
        <rFont val="Tahoma"/>
        <family val="2"/>
        <charset val="186"/>
      </rPr>
      <t xml:space="preserve">Negaidīti labi skanēja toties tās smalkāku noskaņu dziesmas, par kuru piemērotību kopkorim daudzi šaubījās: H. Pavasara impresionistiski </t>
    </r>
    <r>
      <rPr>
        <sz val="12"/>
        <color indexed="8"/>
        <rFont val="Tahoma"/>
        <family val="2"/>
        <charset val="186"/>
      </rPr>
      <t>iekrāsotā</t>
    </r>
    <r>
      <rPr>
        <sz val="12"/>
        <color indexed="8"/>
        <rFont val="Tahoma"/>
        <family val="2"/>
        <charset val="186"/>
      </rPr>
      <t xml:space="preserve"> oriģināldziesma Klusās dienas brīnums un Ādolfa Ābeles filigrānā t.dz. apdare Lai jāj tautas šoruden.</t>
    </r>
  </si>
  <si>
    <r>
      <rPr>
        <sz val="12"/>
        <color indexed="8"/>
        <rFont val="Tahoma"/>
        <family val="2"/>
        <charset val="186"/>
      </rPr>
      <t xml:space="preserve">Kādreiz domas </t>
    </r>
    <r>
      <rPr>
        <sz val="12"/>
        <color indexed="8"/>
        <rFont val="Tahoma"/>
        <family val="2"/>
        <charset val="186"/>
      </rPr>
      <t>mutuļo</t>
    </r>
    <r>
      <rPr>
        <sz val="12"/>
        <color indexed="8"/>
        <rFont val="Tahoma"/>
        <family val="2"/>
        <charset val="186"/>
      </rPr>
      <t xml:space="preserve"> izklaidēti pa laikmetiem, pa izteicieniem, it kā bez noteiktas sakarības.</t>
    </r>
  </si>
  <si>
    <r>
      <rPr>
        <sz val="12"/>
        <color indexed="8"/>
        <rFont val="Tahoma"/>
        <family val="2"/>
        <charset val="186"/>
      </rPr>
      <t xml:space="preserve">Inese Černauska </t>
    </r>
    <r>
      <rPr>
        <sz val="12"/>
        <color indexed="8"/>
        <rFont val="Tahoma"/>
        <family val="2"/>
        <charset val="186"/>
      </rPr>
      <t>deva</t>
    </r>
    <r>
      <rPr>
        <sz val="12"/>
        <color indexed="8"/>
        <rFont val="Tahoma"/>
        <family val="2"/>
        <charset val="186"/>
      </rPr>
      <t xml:space="preserve"> techniski </t>
    </r>
    <r>
      <rPr>
        <sz val="12"/>
        <color indexed="8"/>
        <rFont val="Tahoma"/>
        <family val="2"/>
        <charset val="186"/>
      </rPr>
      <t>solidus</t>
    </r>
    <r>
      <rPr>
        <sz val="12"/>
        <color indexed="8"/>
        <rFont val="Tahoma"/>
        <family val="2"/>
        <charset val="186"/>
      </rPr>
      <t xml:space="preserve"> atskaņojumus (T. Ķēniņa sonātas Andante ar variācijām un Kabaļevska prelūdija, op. 38 —16), apliecinot sevi arī kā labu ansambļa mūziķi pavadījumos un koncerta beigās Bēthovena c-molla trio 1. daļā.</t>
    </r>
  </si>
  <si>
    <r>
      <rPr>
        <sz val="12"/>
        <color indexed="8"/>
        <rFont val="Tahoma"/>
        <family val="2"/>
        <charset val="186"/>
      </rPr>
      <t xml:space="preserve">Dziesmu drīz vien noņēma, taču nesaskaņas turpinājās, kad V. Kaminska darbu ar O. Vācieša tekstu (pret ko cēlās galvenie iebildumi) mēģināja aizstāt ar kādu citu </t>
    </r>
    <r>
      <rPr>
        <sz val="12"/>
        <color indexed="8"/>
        <rFont val="Tahoma"/>
        <family val="2"/>
        <charset val="186"/>
      </rPr>
      <t>importējumu</t>
    </r>
    <r>
      <rPr>
        <sz val="12"/>
        <color indexed="8"/>
        <rFont val="Tahoma"/>
        <family val="2"/>
        <charset val="186"/>
      </rPr>
      <t xml:space="preserve"> — ar L. Vāczemnieka tekstu...</t>
    </r>
  </si>
  <si>
    <r>
      <rPr>
        <sz val="12"/>
        <color indexed="8"/>
        <rFont val="Tahoma"/>
        <family val="2"/>
        <charset val="186"/>
      </rPr>
      <t>Rūpīgi</t>
    </r>
    <r>
      <rPr>
        <sz val="12"/>
        <color indexed="8"/>
        <rFont val="Tahoma"/>
        <family val="2"/>
        <charset val="186"/>
      </rPr>
      <t xml:space="preserve">, </t>
    </r>
    <r>
      <rPr>
        <sz val="12"/>
        <color indexed="8"/>
        <rFont val="Tahoma"/>
        <family val="2"/>
        <charset val="186"/>
      </rPr>
      <t>ierosinoši</t>
    </r>
    <r>
      <rPr>
        <sz val="12"/>
        <color indexed="8"/>
        <rFont val="Tahoma"/>
        <family val="2"/>
        <charset val="186"/>
      </rPr>
      <t xml:space="preserve"> jauno dziedoni pie klavierēm pavadīja Alfrēds Štrombergs.</t>
    </r>
  </si>
  <si>
    <r>
      <rPr>
        <sz val="12"/>
        <color indexed="8"/>
        <rFont val="Tahoma"/>
        <family val="2"/>
        <charset val="186"/>
      </rPr>
      <t>Tā arī bija un palika vienīgā reize, kad man izdevās izstaigāt šā l</t>
    </r>
    <r>
      <rPr>
        <sz val="12"/>
        <color indexed="8"/>
        <rFont val="Tahoma"/>
        <family val="2"/>
        <charset val="186"/>
      </rPr>
      <t>atviešu cietokšņa</t>
    </r>
    <r>
      <rPr>
        <sz val="12"/>
        <color indexed="8"/>
        <rFont val="Tahoma"/>
        <family val="2"/>
        <charset val="186"/>
      </rPr>
      <t xml:space="preserve"> </t>
    </r>
    <r>
      <rPr>
        <sz val="12"/>
        <color indexed="8"/>
        <rFont val="Tahoma"/>
        <family val="2"/>
        <charset val="186"/>
      </rPr>
      <t>gatves</t>
    </r>
    <r>
      <rPr>
        <sz val="12"/>
        <color indexed="8"/>
        <rFont val="Tahoma"/>
        <family val="2"/>
        <charset val="186"/>
      </rPr>
      <t xml:space="preserve">, </t>
    </r>
    <r>
      <rPr>
        <sz val="12"/>
        <color indexed="8"/>
        <rFont val="Tahoma"/>
        <family val="2"/>
        <charset val="186"/>
      </rPr>
      <t>mājotnes</t>
    </r>
    <r>
      <rPr>
        <sz val="12"/>
        <color indexed="8"/>
        <rFont val="Tahoma"/>
        <family val="2"/>
        <charset val="186"/>
      </rPr>
      <t xml:space="preserve">, improvizētās </t>
    </r>
    <r>
      <rPr>
        <sz val="12"/>
        <color indexed="8"/>
        <rFont val="Tahoma"/>
        <family val="2"/>
        <charset val="186"/>
      </rPr>
      <t>gaismas</t>
    </r>
    <r>
      <rPr>
        <sz val="12"/>
        <color indexed="8"/>
        <rFont val="Tahoma"/>
        <family val="2"/>
        <charset val="186"/>
      </rPr>
      <t xml:space="preserve"> </t>
    </r>
    <r>
      <rPr>
        <sz val="12"/>
        <color indexed="8"/>
        <rFont val="Tahoma"/>
        <family val="2"/>
        <charset val="186"/>
      </rPr>
      <t>pilis</t>
    </r>
    <r>
      <rPr>
        <sz val="12"/>
        <color indexed="8"/>
        <rFont val="Tahoma"/>
        <family val="2"/>
        <charset val="186"/>
      </rPr>
      <t xml:space="preserve"> un </t>
    </r>
    <r>
      <rPr>
        <sz val="12"/>
        <color indexed="8"/>
        <rFont val="Tahoma"/>
        <family val="2"/>
        <charset val="186"/>
      </rPr>
      <t>pažobeles</t>
    </r>
    <r>
      <rPr>
        <sz val="12"/>
        <color indexed="8"/>
        <rFont val="Tahoma"/>
        <family val="2"/>
        <charset val="186"/>
      </rPr>
      <t xml:space="preserve">. </t>
    </r>
  </si>
  <si>
    <r>
      <rPr>
        <sz val="12"/>
        <color indexed="8"/>
        <rFont val="Tahoma"/>
        <family val="2"/>
        <charset val="186"/>
      </rPr>
      <t>Veco rindām</t>
    </r>
    <r>
      <rPr>
        <sz val="12"/>
        <color indexed="8"/>
        <rFont val="Tahoma"/>
        <family val="2"/>
        <charset val="186"/>
      </rPr>
      <t xml:space="preserve"> retinoties, tās jāpapildina ar </t>
    </r>
    <r>
      <rPr>
        <sz val="12"/>
        <color indexed="8"/>
        <rFont val="Tahoma"/>
        <family val="2"/>
        <charset val="186"/>
      </rPr>
      <t>jaunu maiņu</t>
    </r>
    <r>
      <rPr>
        <sz val="12"/>
        <color indexed="8"/>
        <rFont val="Tahoma"/>
        <family val="2"/>
        <charset val="186"/>
      </rPr>
      <t xml:space="preserve">. Kā tad ir ar šo maiņu? Aizvadītie dziesmu svētki arī šai ziņā </t>
    </r>
    <r>
      <rPr>
        <sz val="12"/>
        <color indexed="8"/>
        <rFont val="Tahoma"/>
        <family val="2"/>
        <charset val="186"/>
      </rPr>
      <t>nepameta mūs bez cerībām</t>
    </r>
    <r>
      <rPr>
        <sz val="12"/>
        <color indexed="8"/>
        <rFont val="Tahoma"/>
        <family val="2"/>
        <charset val="186"/>
      </rPr>
      <t>.</t>
    </r>
  </si>
  <si>
    <r>
      <rPr>
        <sz val="12"/>
        <color indexed="8"/>
        <rFont val="Tahoma"/>
        <family val="2"/>
        <charset val="186"/>
      </rPr>
      <t xml:space="preserve">Vīru kora dziesmas </t>
    </r>
    <r>
      <rPr>
        <sz val="12"/>
        <color indexed="8"/>
        <rFont val="Tahoma"/>
        <family val="2"/>
        <charset val="186"/>
      </rPr>
      <t>kopj</t>
    </r>
    <r>
      <rPr>
        <sz val="12"/>
        <color indexed="8"/>
        <rFont val="Tahoma"/>
        <family val="2"/>
        <charset val="186"/>
      </rPr>
      <t xml:space="preserve"> šīs pašas vienības vīru ansamblis.</t>
    </r>
  </si>
  <si>
    <r>
      <rPr>
        <sz val="12"/>
        <color indexed="8"/>
        <rFont val="Tahoma"/>
        <family val="2"/>
        <charset val="186"/>
      </rPr>
      <t xml:space="preserve">Bez tam ar tiem palaikam saistās nevēlamas blaku parādības — niecīgi vai pat nesamaksāti honorāri, nopietnam koncertam nepiemēroti apstākļi, mākslinieku </t>
    </r>
    <r>
      <rPr>
        <sz val="12"/>
        <color indexed="8"/>
        <rFont val="Tahoma"/>
        <family val="2"/>
        <charset val="186"/>
      </rPr>
      <t>“izspēlēšana"</t>
    </r>
    <r>
      <rPr>
        <sz val="12"/>
        <color indexed="8"/>
        <rFont val="Tahoma"/>
        <family val="2"/>
        <charset val="186"/>
      </rPr>
      <t xml:space="preserve"> konkurentu starpā (vienā un tai pašā laikā sarīkojot divus viesu mākslinieku koncertus) u.tml.</t>
    </r>
  </si>
  <si>
    <r>
      <rPr>
        <sz val="12"/>
        <color indexed="8"/>
        <rFont val="Tahoma"/>
        <family val="2"/>
        <charset val="186"/>
      </rPr>
      <t xml:space="preserve">Visatbildīgākais uzdevums koncertā ir iepazīstināt klausītājus ar jaunajiem skaņražiem — it sevišķi vēl tāpēc, ka viņu </t>
    </r>
    <r>
      <rPr>
        <sz val="12"/>
        <color indexed="8"/>
        <rFont val="Tahoma"/>
        <family val="2"/>
        <charset val="186"/>
      </rPr>
      <t>mūzika tērpta</t>
    </r>
    <r>
      <rPr>
        <sz val="12"/>
        <color indexed="8"/>
        <rFont val="Tahoma"/>
        <family val="2"/>
        <charset val="186"/>
      </rPr>
      <t xml:space="preserve"> laikmetiskā </t>
    </r>
    <r>
      <rPr>
        <sz val="12"/>
        <color indexed="8"/>
        <rFont val="Tahoma"/>
        <family val="2"/>
        <charset val="186"/>
      </rPr>
      <t>formā</t>
    </r>
    <r>
      <rPr>
        <sz val="12"/>
        <color indexed="8"/>
        <rFont val="Tahoma"/>
        <family val="2"/>
        <charset val="186"/>
      </rPr>
      <t xml:space="preserve"> un izteiksmē, kas nav tik viegli tverama un analizējama. </t>
    </r>
  </si>
  <si>
    <r>
      <rPr>
        <sz val="12"/>
        <color indexed="8"/>
        <rFont val="Tahoma"/>
        <family val="2"/>
        <charset val="186"/>
      </rPr>
      <t>Kompleksa sakarība te s</t>
    </r>
    <r>
      <rPr>
        <sz val="12"/>
        <color indexed="8"/>
        <rFont val="Tahoma"/>
        <family val="2"/>
        <charset val="186"/>
      </rPr>
      <t xml:space="preserve">avos tīklos ievelk </t>
    </r>
    <r>
      <rPr>
        <sz val="12"/>
        <color indexed="8"/>
        <rFont val="Tahoma"/>
        <family val="2"/>
        <charset val="186"/>
      </rPr>
      <t xml:space="preserve">pašus komponistus, tāpat koru dzīves </t>
    </r>
    <r>
      <rPr>
        <sz val="12"/>
        <color indexed="8"/>
        <rFont val="Tahoma"/>
        <family val="2"/>
        <charset val="186"/>
      </rPr>
      <t>vadoņus</t>
    </r>
    <r>
      <rPr>
        <sz val="12"/>
        <color indexed="8"/>
        <rFont val="Tahoma"/>
        <family val="2"/>
        <charset val="186"/>
      </rPr>
      <t xml:space="preserve"> un — last but not least — arī vienu otru mūsu mūzikas dzīves </t>
    </r>
    <r>
      <rPr>
        <sz val="12"/>
        <color indexed="8"/>
        <rFont val="Tahoma"/>
        <family val="2"/>
        <charset val="186"/>
      </rPr>
      <t>pseudoveicinātāju</t>
    </r>
    <r>
      <rPr>
        <sz val="12"/>
        <color indexed="8"/>
        <rFont val="Tahoma"/>
        <family val="2"/>
        <charset val="186"/>
      </rPr>
      <t>.</t>
    </r>
  </si>
  <si>
    <r>
      <rPr>
        <sz val="12"/>
        <color indexed="8"/>
        <rFont val="Tahoma"/>
        <family val="2"/>
        <charset val="186"/>
      </rPr>
      <t xml:space="preserve">Paši komūnisti atskārta, ka pārāk cieša </t>
    </r>
    <r>
      <rPr>
        <sz val="12"/>
        <color indexed="8"/>
        <rFont val="Tahoma"/>
        <family val="2"/>
        <charset val="186"/>
      </rPr>
      <t>izolācija</t>
    </r>
    <r>
      <rPr>
        <sz val="12"/>
        <color indexed="8"/>
        <rFont val="Tahoma"/>
        <family val="2"/>
        <charset val="186"/>
      </rPr>
      <t xml:space="preserve"> rada vienīgi aizdomas; kāpēc tad nepavērt kādu </t>
    </r>
    <r>
      <rPr>
        <sz val="12"/>
        <color indexed="8"/>
        <rFont val="Tahoma"/>
        <family val="2"/>
        <charset val="186"/>
      </rPr>
      <t>spraugu</t>
    </r>
    <r>
      <rPr>
        <sz val="12"/>
        <color indexed="8"/>
        <rFont val="Tahoma"/>
        <family val="2"/>
        <charset val="186"/>
      </rPr>
      <t xml:space="preserve"> — vismaz vienā virzienā?</t>
    </r>
  </si>
  <si>
    <r>
      <rPr>
        <sz val="12"/>
        <color indexed="8"/>
        <rFont val="Tahoma"/>
        <family val="2"/>
        <charset val="186"/>
      </rPr>
      <t xml:space="preserve">Nedaudzo vietējo darbu neizvēlēšanās jubilejas koncertam laikam norāda uz šo dziesmu nepopulāritāti un varbūt arī uz to, ka tās </t>
    </r>
    <r>
      <rPr>
        <sz val="12"/>
        <color indexed="8"/>
        <rFont val="Tahoma"/>
        <family val="2"/>
        <charset val="186"/>
      </rPr>
      <t>nav tik viegli ņemamas</t>
    </r>
    <r>
      <rPr>
        <sz val="12"/>
        <color indexed="8"/>
        <rFont val="Tahoma"/>
        <family val="2"/>
        <charset val="186"/>
      </rPr>
      <t xml:space="preserve"> kā ierastās, jau dzirdētās dziesmas.</t>
    </r>
  </si>
  <si>
    <r>
      <rPr>
        <sz val="12"/>
        <color indexed="8"/>
        <rFont val="Tahoma"/>
        <family val="2"/>
        <charset val="186"/>
      </rPr>
      <t xml:space="preserve">Tāpat smalkais instrumentu pazinējs </t>
    </r>
    <r>
      <rPr>
        <sz val="12"/>
        <color indexed="8"/>
        <rFont val="Tahoma"/>
        <family val="2"/>
        <charset val="186"/>
      </rPr>
      <t>bagātināja</t>
    </r>
    <r>
      <rPr>
        <sz val="12"/>
        <color indexed="8"/>
        <rFont val="Tahoma"/>
        <family val="2"/>
        <charset val="186"/>
      </rPr>
      <t xml:space="preserve"> mūsu klavierliterātūru, ievedot tur jaunu stilu, un nebūs laikam latviešu dziedātāja, kam nebūtu repertuārā Jāņa Mediņa dažādos dzīves posmos radīto solo dziesmu.</t>
    </r>
  </si>
  <si>
    <r>
      <rPr>
        <sz val="12"/>
        <color indexed="8"/>
        <rFont val="Tahoma"/>
        <family val="2"/>
        <charset val="186"/>
      </rPr>
      <t xml:space="preserve">Tālākā norisē referātus lasīja L. Linauts (Latviešu kokles likteņi un veidošanās gadsimtu gaitās), komp. V. Bērzkalns (īss ievads latviešu tautas mūzikā) un kokļu darināšanas </t>
    </r>
    <r>
      <rPr>
        <sz val="12"/>
        <color indexed="8"/>
        <rFont val="Tahoma"/>
        <family val="2"/>
        <charset val="186"/>
      </rPr>
      <t>celmlauzis</t>
    </r>
    <r>
      <rPr>
        <sz val="12"/>
        <color indexed="8"/>
        <rFont val="Tahoma"/>
        <family val="2"/>
        <charset val="186"/>
      </rPr>
      <t xml:space="preserve"> inž. Konstantīns Dravnieks (Kokle citu instrumentu starpā un stīgu īpašības).</t>
    </r>
  </si>
  <si>
    <r>
      <rPr>
        <sz val="12"/>
        <color indexed="8"/>
        <rFont val="Tahoma"/>
        <family val="2"/>
        <charset val="186"/>
      </rPr>
      <t xml:space="preserve">Otrs iemesls dzīves vietas maiņai bija B.K. </t>
    </r>
    <r>
      <rPr>
        <sz val="12"/>
        <color indexed="8"/>
        <rFont val="Tahoma"/>
        <family val="2"/>
        <charset val="186"/>
      </rPr>
      <t>nemiera gars</t>
    </r>
    <r>
      <rPr>
        <sz val="12"/>
        <color indexed="8"/>
        <rFont val="Tahoma"/>
        <family val="2"/>
        <charset val="186"/>
      </rPr>
      <t xml:space="preserve"> vispār, kā arī nodomi papildināt tālāk savas mūzikālās zināšanas.</t>
    </r>
  </si>
  <si>
    <r>
      <rPr>
        <sz val="12"/>
        <color indexed="8"/>
        <rFont val="Tahoma"/>
        <family val="2"/>
        <charset val="186"/>
      </rPr>
      <t xml:space="preserve">Kronvaldu Ata </t>
    </r>
    <r>
      <rPr>
        <sz val="12"/>
        <color indexed="8"/>
        <rFont val="Tahoma"/>
        <family val="2"/>
        <charset val="186"/>
      </rPr>
      <t>dedzīgās</t>
    </r>
    <r>
      <rPr>
        <sz val="12"/>
        <color indexed="8"/>
        <rFont val="Tahoma"/>
        <family val="2"/>
        <charset val="186"/>
      </rPr>
      <t xml:space="preserve"> runas par latviešu valodas un latviešu dziesmas līdztiesīgumu vācu valodai un vācu dziesmai atbalstīja skolotāji.</t>
    </r>
  </si>
  <si>
    <r>
      <rPr>
        <sz val="12"/>
        <color indexed="8"/>
        <rFont val="Tahoma"/>
        <family val="2"/>
        <charset val="186"/>
      </rPr>
      <t xml:space="preserve">Tāpat prieks bija klausīties ļoti reti dzirdēto, grūto, bet skaisto A. Kalniņa dziesmu Zvani, kuras sagatavošanā kori un diriģenti acīmredzot bija pielikuši daudz pūļu, kas vainagojās ar panākumiem, diriģentam E. Smalkajam </t>
    </r>
    <r>
      <rPr>
        <sz val="12"/>
        <color indexed="8"/>
        <rFont val="Tahoma"/>
        <family val="2"/>
        <charset val="186"/>
      </rPr>
      <t>izvadot kori droši cauri daudzbalsīgajam nošu rakstam</t>
    </r>
    <r>
      <rPr>
        <sz val="12"/>
        <color indexed="8"/>
        <rFont val="Tahoma"/>
        <family val="2"/>
        <charset val="186"/>
      </rPr>
      <t xml:space="preserve"> un mainīgajai dinamikai.</t>
    </r>
  </si>
  <si>
    <r>
      <rPr>
        <sz val="12"/>
        <color indexed="8"/>
        <rFont val="Tahoma"/>
        <family val="2"/>
        <charset val="186"/>
      </rPr>
      <t xml:space="preserve">P. Barisona kantātē Dzimtenei V. Bendrups sasniedza lielu dinamiku, </t>
    </r>
    <r>
      <rPr>
        <sz val="12"/>
        <color indexed="8"/>
        <rFont val="Tahoma"/>
        <family val="2"/>
        <charset val="186"/>
      </rPr>
      <t>saliedējot</t>
    </r>
    <r>
      <rPr>
        <sz val="12"/>
        <color indexed="8"/>
        <rFont val="Tahoma"/>
        <family val="2"/>
        <charset val="186"/>
      </rPr>
      <t xml:space="preserve"> ērģeļu skaņas ar kora dziedājumiem izlīdzinātā vienībā.</t>
    </r>
  </si>
  <si>
    <r>
      <rPr>
        <sz val="12"/>
        <color indexed="8"/>
        <rFont val="Tahoma"/>
        <family val="2"/>
        <charset val="186"/>
      </rPr>
      <t xml:space="preserve">Trešo daļu ievada lēns posms, kurā </t>
    </r>
    <r>
      <rPr>
        <sz val="12"/>
        <color indexed="8"/>
        <rFont val="Tahoma"/>
        <family val="2"/>
        <charset val="186"/>
      </rPr>
      <t>rečitētu sarunu risina altvijole ar čellu</t>
    </r>
  </si>
  <si>
    <r>
      <rPr>
        <sz val="12"/>
        <color indexed="8"/>
        <rFont val="Tahoma"/>
        <family val="2"/>
        <charset val="186"/>
      </rPr>
      <t>Šis pasākums, „</t>
    </r>
    <r>
      <rPr>
        <sz val="12"/>
        <color indexed="8"/>
        <rFont val="Tahoma"/>
        <family val="2"/>
        <charset val="186"/>
      </rPr>
      <t>dodot vārdu</t>
    </r>
    <r>
      <rPr>
        <sz val="12"/>
        <color indexed="8"/>
        <rFont val="Tahoma"/>
        <family val="2"/>
        <charset val="186"/>
      </rPr>
      <t>" mūsu visjaunākai paaudzei, pirmoreiz īstenojās Hamburgas dziesmu svētkos</t>
    </r>
  </si>
  <si>
    <r>
      <rPr>
        <sz val="12"/>
        <color indexed="8"/>
        <rFont val="Tahoma"/>
        <family val="2"/>
        <charset val="186"/>
      </rPr>
      <t xml:space="preserve">Tagad pārskatot Volfganga Dārziņa mūzikālo mantojumu, redzam, ka tā svarīgākā daļa ir Vācijā un galvenā kārtā ASV pēdējos gados komponētā klaviermūzika. Tai ir savs noteikts, ilgu gadu meklējumos izveidots stils, gan saskarsmē ar mūsu gan modernās </t>
    </r>
    <r>
      <rPr>
        <sz val="12"/>
        <color indexed="8"/>
        <rFont val="Tahoma"/>
        <family val="2"/>
        <charset val="186"/>
      </rPr>
      <t>mūzikas strāvām</t>
    </r>
    <r>
      <rPr>
        <sz val="12"/>
        <color indexed="8"/>
        <rFont val="Tahoma"/>
        <family val="2"/>
        <charset val="186"/>
      </rPr>
      <t>, bet tā nav gluži viegli atskaņojama un laikam arī paliks vairāk mūzikālas izlases klausītāju vērtējumam.</t>
    </r>
  </si>
  <si>
    <r>
      <rPr>
        <sz val="12"/>
        <color indexed="8"/>
        <rFont val="Tahoma"/>
        <family val="2"/>
        <charset val="186"/>
      </rPr>
      <t xml:space="preserve">Te gan vainojama citādi teicamā soliste R. Gūtmane, kuras </t>
    </r>
    <r>
      <rPr>
        <sz val="12"/>
        <color indexed="8"/>
        <rFont val="Tahoma"/>
        <family val="2"/>
        <charset val="186"/>
      </rPr>
      <t>tumšais</t>
    </r>
    <r>
      <rPr>
        <sz val="12"/>
        <color indexed="8"/>
        <rFont val="Tahoma"/>
        <family val="2"/>
        <charset val="186"/>
      </rPr>
      <t xml:space="preserve"> mecosoprāns lāga neiekļāvās nedz Jāņu vakara, ne arī J. Zālīša Vasaras gaišajā noskaņā.</t>
    </r>
  </si>
  <si>
    <r>
      <rPr>
        <sz val="12"/>
        <color indexed="8"/>
        <rFont val="Tahoma"/>
        <family val="2"/>
        <charset val="186"/>
      </rPr>
      <t>Skats atdūrās</t>
    </r>
    <r>
      <rPr>
        <sz val="12"/>
        <color indexed="8"/>
        <rFont val="Tahoma"/>
        <family val="2"/>
        <charset val="186"/>
      </rPr>
      <t xml:space="preserve"> </t>
    </r>
    <r>
      <rPr>
        <sz val="12"/>
        <color indexed="8"/>
        <rFont val="Tahoma"/>
        <family val="2"/>
        <charset val="186"/>
      </rPr>
      <t>uniformētajā Konservātorijas šveicarā.</t>
    </r>
  </si>
  <si>
    <r>
      <rPr>
        <sz val="12"/>
        <color indexed="8"/>
        <rFont val="Tahoma"/>
        <family val="2"/>
        <charset val="186"/>
      </rPr>
      <t xml:space="preserve">Marta Borgiele Vītola prelūdijā, op. 10—3, un Šopēna polonēzē, op. 44, </t>
    </r>
    <r>
      <rPr>
        <sz val="12"/>
        <color indexed="8"/>
        <rFont val="Tahoma"/>
        <family val="2"/>
        <charset val="186"/>
      </rPr>
      <t>sniedza</t>
    </r>
    <r>
      <rPr>
        <sz val="12"/>
        <color indexed="8"/>
        <rFont val="Tahoma"/>
        <family val="2"/>
        <charset val="186"/>
      </rPr>
      <t xml:space="preserve"> smalki </t>
    </r>
    <r>
      <rPr>
        <sz val="12"/>
        <color indexed="8"/>
        <rFont val="Tahoma"/>
        <family val="2"/>
        <charset val="186"/>
      </rPr>
      <t>izstrādātu</t>
    </r>
    <r>
      <rPr>
        <sz val="12"/>
        <color indexed="8"/>
        <rFont val="Tahoma"/>
        <family val="2"/>
        <charset val="186"/>
      </rPr>
      <t xml:space="preserve"> spēli, parādot arī labu stila izjūtu. </t>
    </r>
  </si>
  <si>
    <r>
      <rPr>
        <sz val="12"/>
        <color indexed="8"/>
        <rFont val="Tahoma"/>
        <family val="2"/>
        <charset val="186"/>
      </rPr>
      <t xml:space="preserve">Tā svētku tapšanas procesā pārcilātie un populārizētie nacionālie jautājumi un pieminētais </t>
    </r>
    <r>
      <rPr>
        <sz val="12"/>
        <color indexed="8"/>
        <rFont val="Tahoma"/>
        <family val="2"/>
        <charset val="186"/>
      </rPr>
      <t>"troksnis"</t>
    </r>
    <r>
      <rPr>
        <sz val="12"/>
        <color indexed="8"/>
        <rFont val="Tahoma"/>
        <family val="2"/>
        <charset val="186"/>
      </rPr>
      <t xml:space="preserve"> drīzāk veicināja, nekā kavēja svētku izdošanos.</t>
    </r>
  </si>
  <si>
    <r>
      <rPr>
        <sz val="12"/>
        <color indexed="8"/>
        <rFont val="Tahoma"/>
        <family val="2"/>
        <charset val="186"/>
      </rPr>
      <t xml:space="preserve">Galvenais </t>
    </r>
    <r>
      <rPr>
        <sz val="12"/>
        <color indexed="8"/>
        <rFont val="Tahoma"/>
        <family val="2"/>
        <charset val="186"/>
      </rPr>
      <t>devums</t>
    </r>
    <r>
      <rPr>
        <sz val="12"/>
        <color indexed="8"/>
        <rFont val="Tahoma"/>
        <family val="2"/>
        <charset val="186"/>
      </rPr>
      <t xml:space="preserve"> šoreiz bija tomēr koncerta sākuma posmā dzirdētā latviešu kamermūzika, kas izskanēja </t>
    </r>
    <r>
      <rPr>
        <sz val="12"/>
        <color indexed="8"/>
        <rFont val="Tahoma"/>
        <family val="2"/>
        <charset val="186"/>
      </rPr>
      <t>pārliecinoši</t>
    </r>
    <r>
      <rPr>
        <sz val="12"/>
        <color indexed="8"/>
        <rFont val="Tahoma"/>
        <family val="2"/>
        <charset val="186"/>
      </rPr>
      <t xml:space="preserve">, pat </t>
    </r>
    <r>
      <rPr>
        <sz val="12"/>
        <color indexed="8"/>
        <rFont val="Tahoma"/>
        <family val="2"/>
        <charset val="186"/>
      </rPr>
      <t>spoži</t>
    </r>
    <r>
      <rPr>
        <sz val="12"/>
        <color indexed="8"/>
        <rFont val="Tahoma"/>
        <family val="2"/>
        <charset val="186"/>
      </rPr>
      <t xml:space="preserve"> — tiklab vērtējot no kompoziciju </t>
    </r>
    <r>
      <rPr>
        <sz val="12"/>
        <color indexed="8"/>
        <rFont val="Tahoma"/>
        <family val="2"/>
        <charset val="186"/>
      </rPr>
      <t>kalibra</t>
    </r>
    <r>
      <rPr>
        <sz val="12"/>
        <color indexed="8"/>
        <rFont val="Tahoma"/>
        <family val="2"/>
        <charset val="186"/>
      </rPr>
      <t>, kā arī no atskaņojumu kvalitātes.</t>
    </r>
  </si>
  <si>
    <r>
      <rPr>
        <sz val="12"/>
        <color indexed="8"/>
        <rFont val="Tahoma"/>
        <family val="2"/>
        <charset val="186"/>
      </rPr>
      <t xml:space="preserve">Annija Vītola dziedāja, līdz tiem gadiem taču labākā Vītola dziesmu </t>
    </r>
    <r>
      <rPr>
        <sz val="12"/>
        <color indexed="8"/>
        <rFont val="Tahoma"/>
        <family val="2"/>
        <charset val="186"/>
      </rPr>
      <t>tulkotāja</t>
    </r>
    <r>
      <rPr>
        <sz val="12"/>
        <color indexed="8"/>
        <rFont val="Tahoma"/>
        <family val="2"/>
        <charset val="186"/>
      </rPr>
      <t xml:space="preserve"> (tagad zinu vēl vienu, līdzīgu).</t>
    </r>
  </si>
  <si>
    <r>
      <rPr>
        <sz val="12"/>
        <color indexed="8"/>
        <rFont val="Tahoma"/>
        <family val="2"/>
        <charset val="186"/>
      </rPr>
      <t xml:space="preserve">Tie </t>
    </r>
    <r>
      <rPr>
        <sz val="12"/>
        <color indexed="8"/>
        <rFont val="Tahoma"/>
        <family val="2"/>
        <charset val="186"/>
      </rPr>
      <t>pacēla estrādes gaismā</t>
    </r>
    <r>
      <rPr>
        <sz val="12"/>
        <color indexed="8"/>
        <rFont val="Tahoma"/>
        <family val="2"/>
        <charset val="186"/>
      </rPr>
      <t xml:space="preserve"> </t>
    </r>
    <r>
      <rPr>
        <sz val="12"/>
        <color indexed="8"/>
        <rFont val="Tahoma"/>
        <family val="2"/>
        <charset val="186"/>
      </rPr>
      <t xml:space="preserve">spirgtu </t>
    </r>
    <r>
      <rPr>
        <sz val="12"/>
        <color indexed="8"/>
        <rFont val="Tahoma"/>
        <family val="2"/>
        <charset val="186"/>
      </rPr>
      <t xml:space="preserve">un daudzsološu </t>
    </r>
    <r>
      <rPr>
        <sz val="12"/>
        <color indexed="8"/>
        <rFont val="Tahoma"/>
        <family val="2"/>
        <charset val="186"/>
      </rPr>
      <t>jaunu audzi</t>
    </r>
    <r>
      <rPr>
        <sz val="12"/>
        <color indexed="8"/>
        <rFont val="Tahoma"/>
        <family val="2"/>
        <charset val="186"/>
      </rPr>
      <t>, par ko jāpateicas ne tikai vecākiem, skolotājiem un kultūras organizācijām, bet arī atsevišķām personām.</t>
    </r>
  </si>
  <si>
    <r>
      <rPr>
        <sz val="12"/>
        <color indexed="8"/>
        <rFont val="Tahoma"/>
        <family val="2"/>
        <charset val="186"/>
      </rPr>
      <t xml:space="preserve"> Viņa bija </t>
    </r>
    <r>
      <rPr>
        <sz val="12"/>
        <color indexed="8"/>
        <rFont val="Tahoma"/>
        <family val="2"/>
        <charset val="186"/>
      </rPr>
      <t>augusi</t>
    </r>
    <r>
      <rPr>
        <sz val="12"/>
        <color indexed="8"/>
        <rFont val="Tahoma"/>
        <family val="2"/>
        <charset val="186"/>
      </rPr>
      <t xml:space="preserve"> mūzikālās Vīgneru ģimenes </t>
    </r>
    <r>
      <rPr>
        <sz val="12"/>
        <color indexed="8"/>
        <rFont val="Tahoma"/>
        <family val="2"/>
        <charset val="186"/>
      </rPr>
      <t>stingrajās tradicijās</t>
    </r>
    <r>
      <rPr>
        <sz val="12"/>
        <color indexed="8"/>
        <rFont val="Tahoma"/>
        <family val="2"/>
        <charset val="186"/>
      </rPr>
      <t xml:space="preserve"> un </t>
    </r>
    <r>
      <rPr>
        <sz val="12"/>
        <color indexed="8"/>
        <rFont val="Tahoma"/>
        <family val="2"/>
        <charset val="186"/>
      </rPr>
      <t>tajās audzināja arī savu kori.</t>
    </r>
  </si>
  <si>
    <r>
      <rPr>
        <sz val="12"/>
        <color indexed="8"/>
        <rFont val="Tahoma"/>
        <family val="2"/>
        <charset val="186"/>
      </rPr>
      <t>Mūsu pašreizējā situācijā — līdzās sākumā minētajiem</t>
    </r>
    <r>
      <rPr>
        <sz val="12"/>
        <color indexed="8"/>
        <rFont val="Tahoma"/>
        <family val="2"/>
        <charset val="186"/>
      </rPr>
      <t xml:space="preserve"> “stūrakmeņiem" </t>
    </r>
    <r>
      <rPr>
        <sz val="12"/>
        <color indexed="8"/>
        <rFont val="Tahoma"/>
        <family val="2"/>
        <charset val="186"/>
      </rPr>
      <t xml:space="preserve">— abonementa sistēma bez tam dod iespēju: 5) dzirdēt tieši latviešu māksliniekus, nodrošinot viņiem kā noteiktus honorārus, tā labus koncertēšanas apstākļus, 6) noklausīties latviešu autoru skaņdarbus, tā veicinot to izplatīšanos tālāk, 7) rast </t>
    </r>
    <r>
      <rPr>
        <sz val="12"/>
        <color indexed="8"/>
        <rFont val="Tahoma"/>
        <family val="2"/>
        <charset val="186"/>
      </rPr>
      <t>ciešāku</t>
    </r>
    <r>
      <rPr>
        <sz val="12"/>
        <color indexed="8"/>
        <rFont val="Tahoma"/>
        <family val="2"/>
        <charset val="186"/>
      </rPr>
      <t xml:space="preserve"> </t>
    </r>
    <r>
      <rPr>
        <sz val="12"/>
        <color indexed="8"/>
        <rFont val="Tahoma"/>
        <family val="2"/>
        <charset val="186"/>
      </rPr>
      <t>kontaktu</t>
    </r>
    <r>
      <rPr>
        <sz val="12"/>
        <color indexed="8"/>
        <rFont val="Tahoma"/>
        <family val="2"/>
        <charset val="186"/>
      </rPr>
      <t xml:space="preserve"> starp publiku un jaunākiem māksliniekiem.</t>
    </r>
  </si>
  <si>
    <r>
      <rPr>
        <sz val="12"/>
        <color indexed="8"/>
        <rFont val="Tahoma"/>
        <family val="2"/>
        <charset val="186"/>
      </rPr>
      <t xml:space="preserve">Šo uzdevumu godam veica Adelaides konservātorijas laureāte pianiste Māra Biezaite, kas īpaši pēc Francijā pavadītiem studiju gadiem </t>
    </r>
    <r>
      <rPr>
        <sz val="12"/>
        <color indexed="8"/>
        <rFont val="Tahoma"/>
        <family val="2"/>
        <charset val="186"/>
      </rPr>
      <t>sasniegusi</t>
    </r>
    <r>
      <rPr>
        <sz val="12"/>
        <color indexed="8"/>
        <rFont val="Tahoma"/>
        <family val="2"/>
        <charset val="186"/>
      </rPr>
      <t xml:space="preserve"> to technikas </t>
    </r>
    <r>
      <rPr>
        <sz val="12"/>
        <color indexed="8"/>
        <rFont val="Tahoma"/>
        <family val="2"/>
        <charset val="186"/>
      </rPr>
      <t>pilnību</t>
    </r>
    <r>
      <rPr>
        <sz val="12"/>
        <color indexed="8"/>
        <rFont val="Tahoma"/>
        <family val="2"/>
        <charset val="186"/>
      </rPr>
      <t>, k</t>
    </r>
    <r>
      <rPr>
        <sz val="12"/>
        <color indexed="8"/>
        <rFont val="Tahoma"/>
        <family val="2"/>
        <charset val="186"/>
      </rPr>
      <t>ad mākslinieks</t>
    </r>
    <r>
      <rPr>
        <sz val="12"/>
        <color indexed="8"/>
        <rFont val="Tahoma"/>
        <family val="2"/>
        <charset val="186"/>
      </rPr>
      <t xml:space="preserve"> jau </t>
    </r>
    <r>
      <rPr>
        <sz val="12"/>
        <color indexed="8"/>
        <rFont val="Tahoma"/>
        <family val="2"/>
        <charset val="186"/>
      </rPr>
      <t xml:space="preserve">var atraisīties </t>
    </r>
    <r>
      <rPr>
        <sz val="12"/>
        <color indexed="8"/>
        <rFont val="Tahoma"/>
        <family val="2"/>
        <charset val="186"/>
      </rPr>
      <t>pilnīgi brīvai un pārdzīvotai kompozicijas interpretācijai.</t>
    </r>
  </si>
  <si>
    <r>
      <rPr>
        <sz val="12"/>
        <color indexed="8"/>
        <rFont val="Tahoma"/>
        <family val="2"/>
        <charset val="186"/>
      </rPr>
      <t xml:space="preserve">Tā sākās jauni t.s. kultūras apmaiņas mēģinājumi starp Maskavu, Londonu un Vašingtonu, kam līdzās radās viens otrs tirdzniecisku </t>
    </r>
    <r>
      <rPr>
        <sz val="12"/>
        <color indexed="8"/>
        <rFont val="Tahoma"/>
        <family val="2"/>
        <charset val="186"/>
      </rPr>
      <t>sakaru dīglis.</t>
    </r>
  </si>
  <si>
    <r>
      <rPr>
        <sz val="12"/>
        <color indexed="8"/>
        <rFont val="Tahoma"/>
        <family val="2"/>
        <charset val="186"/>
      </rPr>
      <t xml:space="preserve">Te nu tradicionālā </t>
    </r>
    <r>
      <rPr>
        <sz val="12"/>
        <color indexed="8"/>
        <rFont val="Tahoma"/>
        <family val="2"/>
        <charset val="186"/>
      </rPr>
      <t>mākslas vērtību saglabāšanas tieksme neatdara vārtus jaunrades ierosmei</t>
    </r>
    <r>
      <rPr>
        <sz val="12"/>
        <color indexed="8"/>
        <rFont val="Tahoma"/>
        <family val="2"/>
        <charset val="186"/>
      </rPr>
      <t>, kas taču bija un kam arī vajadzētu būt nākošam svarīgajam mērķim dziesmu svētku rīkošanā.</t>
    </r>
  </si>
  <si>
    <r>
      <rPr>
        <sz val="12"/>
        <color indexed="8"/>
        <rFont val="Tahoma"/>
        <family val="2"/>
        <charset val="186"/>
      </rPr>
      <t xml:space="preserve">Jānis Mediņš </t>
    </r>
    <r>
      <rPr>
        <sz val="12"/>
        <color indexed="8"/>
        <rFont val="Tahoma"/>
        <family val="2"/>
        <charset val="186"/>
      </rPr>
      <t>ienesa</t>
    </r>
    <r>
      <rPr>
        <sz val="12"/>
        <color indexed="8"/>
        <rFont val="Tahoma"/>
        <family val="2"/>
        <charset val="186"/>
      </rPr>
      <t xml:space="preserve"> latviešu mūzikā vēlā </t>
    </r>
    <r>
      <rPr>
        <sz val="12"/>
        <color indexed="8"/>
        <rFont val="Tahoma"/>
        <family val="2"/>
        <charset val="186"/>
      </rPr>
      <t>romantisma krāšņumu</t>
    </r>
    <r>
      <rPr>
        <sz val="12"/>
        <color indexed="8"/>
        <rFont val="Tahoma"/>
        <family val="2"/>
        <charset val="186"/>
      </rPr>
      <t xml:space="preserve">, </t>
    </r>
    <r>
      <rPr>
        <sz val="12"/>
        <color indexed="8"/>
        <rFont val="Tahoma"/>
        <family val="2"/>
        <charset val="186"/>
      </rPr>
      <t>smeldzi</t>
    </r>
    <r>
      <rPr>
        <sz val="12"/>
        <color indexed="8"/>
        <rFont val="Tahoma"/>
        <family val="2"/>
        <charset val="186"/>
      </rPr>
      <t xml:space="preserve"> un </t>
    </r>
    <r>
      <rPr>
        <sz val="12"/>
        <color indexed="8"/>
        <rFont val="Tahoma"/>
        <family val="2"/>
        <charset val="186"/>
      </rPr>
      <t>impresionisma zaigojošo kolorītu.</t>
    </r>
    <r>
      <rPr>
        <sz val="12"/>
        <color indexed="8"/>
        <rFont val="Tahoma"/>
        <family val="2"/>
        <charset val="186"/>
      </rPr>
      <t xml:space="preserve"> </t>
    </r>
  </si>
  <si>
    <r>
      <rPr>
        <sz val="12"/>
        <color indexed="8"/>
        <rFont val="Tahoma"/>
        <family val="2"/>
        <charset val="186"/>
      </rPr>
      <t xml:space="preserve">Dziesmā apdziedāts mūsu liktenis un tautas traģēdija, bet dziesmā </t>
    </r>
    <r>
      <rPr>
        <sz val="12"/>
        <color indexed="8"/>
        <rFont val="Tahoma"/>
        <family val="2"/>
        <charset val="186"/>
      </rPr>
      <t>slēpta</t>
    </r>
    <r>
      <rPr>
        <sz val="12"/>
        <color indexed="8"/>
        <rFont val="Tahoma"/>
        <family val="2"/>
        <charset val="186"/>
      </rPr>
      <t xml:space="preserve"> arī mūsu laime, stiprums un spēks.</t>
    </r>
  </si>
  <si>
    <r>
      <rPr>
        <sz val="12"/>
        <color indexed="8"/>
        <rFont val="Tahoma"/>
        <family val="2"/>
        <charset val="186"/>
      </rPr>
      <t xml:space="preserve">Pieminētajā meiteņu institūtā B.K. darbojās 11 gadus (1870—81), pēc kam viņš — liekas, kāda valodas traucējuma dēļ — bija spiests pensionēties un 1882. gadā atgriezās Limbažos, pavadot tur visu nākošo </t>
    </r>
    <r>
      <rPr>
        <sz val="12"/>
        <color indexed="8"/>
        <rFont val="Tahoma"/>
        <family val="2"/>
        <charset val="186"/>
      </rPr>
      <t>mūža cēlienu</t>
    </r>
    <r>
      <rPr>
        <sz val="12"/>
        <color indexed="8"/>
        <rFont val="Tahoma"/>
        <family val="2"/>
        <charset val="186"/>
      </rPr>
      <t>.</t>
    </r>
  </si>
  <si>
    <r>
      <rPr>
        <sz val="12"/>
        <color indexed="8"/>
        <rFont val="Tahoma"/>
        <family val="2"/>
        <charset val="186"/>
      </rPr>
      <t xml:space="preserve">Dziesmu rotas II daļas iznākšana bija sākums </t>
    </r>
    <r>
      <rPr>
        <sz val="12"/>
        <color indexed="8"/>
        <rFont val="Tahoma"/>
        <family val="2"/>
        <charset val="186"/>
      </rPr>
      <t>latviešu tautas dziesmu uzvaras gājienam</t>
    </r>
    <r>
      <rPr>
        <sz val="12"/>
        <color indexed="8"/>
        <rFont val="Tahoma"/>
        <family val="2"/>
        <charset val="186"/>
      </rPr>
      <t>, jo visos tā laika latviešu vīru koros mācīja krājumā uzņemtās tautas dziesmas, kas guva lielu piekrišanu un strauji izplatījās tautā.</t>
    </r>
  </si>
  <si>
    <r>
      <rPr>
        <sz val="12"/>
        <color indexed="8"/>
        <rFont val="Tahoma"/>
        <family val="2"/>
        <charset val="186"/>
      </rPr>
      <t xml:space="preserve">Jāpriecājas par diriģentiem, kuri nevairās KD koncertos atskaņot jaunas un grūtākas dziesmas, tā ienesot programmā </t>
    </r>
    <r>
      <rPr>
        <sz val="12"/>
        <color indexed="8"/>
        <rFont val="Tahoma"/>
        <family val="2"/>
        <charset val="186"/>
      </rPr>
      <t>svaigumu</t>
    </r>
    <r>
      <rPr>
        <sz val="12"/>
        <color indexed="8"/>
        <rFont val="Tahoma"/>
        <family val="2"/>
        <charset val="186"/>
      </rPr>
      <t xml:space="preserve"> un pārmaiņas.</t>
    </r>
  </si>
  <si>
    <r>
      <rPr>
        <sz val="12"/>
        <color indexed="8"/>
        <rFont val="Tahoma"/>
        <family val="2"/>
        <charset val="186"/>
      </rPr>
      <t xml:space="preserve">Drāmatiski, </t>
    </r>
    <r>
      <rPr>
        <sz val="12"/>
        <color indexed="8"/>
        <rFont val="Tahoma"/>
        <family val="2"/>
        <charset val="186"/>
      </rPr>
      <t>skaidrās</t>
    </r>
    <r>
      <rPr>
        <sz val="12"/>
        <color indexed="8"/>
        <rFont val="Tahoma"/>
        <family val="2"/>
        <charset val="186"/>
      </rPr>
      <t xml:space="preserve"> </t>
    </r>
    <r>
      <rPr>
        <sz val="12"/>
        <color indexed="8"/>
        <rFont val="Tahoma"/>
        <family val="2"/>
        <charset val="186"/>
      </rPr>
      <t>līnijās</t>
    </r>
    <r>
      <rPr>
        <sz val="12"/>
        <color indexed="8"/>
        <rFont val="Tahoma"/>
        <family val="2"/>
        <charset val="186"/>
      </rPr>
      <t xml:space="preserve"> un raitiem tempiem veidojās Karaļmeita.</t>
    </r>
  </si>
  <si>
    <r>
      <rPr>
        <sz val="12"/>
        <color indexed="8"/>
        <rFont val="Tahoma"/>
        <family val="2"/>
        <charset val="186"/>
      </rPr>
      <t>Aiztecējis</t>
    </r>
    <r>
      <rPr>
        <sz val="12"/>
        <color indexed="8"/>
        <rFont val="Tahoma"/>
        <family val="2"/>
        <charset val="186"/>
      </rPr>
      <t xml:space="preserve"> vēl viens latviešu dziesmu gads.</t>
    </r>
  </si>
  <si>
    <r>
      <rPr>
        <sz val="12"/>
        <color indexed="8"/>
        <rFont val="Tahoma"/>
        <family val="2"/>
        <charset val="186"/>
      </rPr>
      <t xml:space="preserve">Seko ātrā nobeiguma daļa, kurā kompozicijas līdzšinējā tematiskā </t>
    </r>
    <r>
      <rPr>
        <sz val="12"/>
        <color indexed="8"/>
        <rFont val="Tahoma"/>
        <family val="2"/>
        <charset val="186"/>
      </rPr>
      <t>gaisotne atplaiksnās</t>
    </r>
    <r>
      <rPr>
        <sz val="12"/>
        <color indexed="8"/>
        <rFont val="Tahoma"/>
        <family val="2"/>
        <charset val="186"/>
      </rPr>
      <t xml:space="preserve"> </t>
    </r>
    <r>
      <rPr>
        <sz val="12"/>
        <color indexed="8"/>
        <rFont val="Tahoma"/>
        <family val="2"/>
        <charset val="186"/>
      </rPr>
      <t>organisku mutāciju</t>
    </r>
    <r>
      <rPr>
        <sz val="12"/>
        <color indexed="8"/>
        <rFont val="Tahoma"/>
        <family val="2"/>
        <charset val="186"/>
      </rPr>
      <t xml:space="preserve"> fāzēs.</t>
    </r>
  </si>
  <si>
    <r>
      <rPr>
        <sz val="12"/>
        <color indexed="8"/>
        <rFont val="Tahoma"/>
        <family val="2"/>
        <charset val="186"/>
      </rPr>
      <t xml:space="preserve">Tā ir pabeigta un pilnīga </t>
    </r>
    <r>
      <rPr>
        <sz val="12"/>
        <color indexed="8"/>
        <rFont val="Tahoma"/>
        <family val="2"/>
        <charset val="186"/>
      </rPr>
      <t>deva</t>
    </r>
    <r>
      <rPr>
        <sz val="12"/>
        <color indexed="8"/>
        <rFont val="Tahoma"/>
        <family val="2"/>
        <charset val="186"/>
      </rPr>
      <t xml:space="preserve"> latviešu modernai mūzikai. </t>
    </r>
  </si>
  <si>
    <r>
      <rPr>
        <sz val="12"/>
        <color indexed="8"/>
        <rFont val="Tahoma"/>
        <family val="2"/>
        <charset val="186"/>
      </rPr>
      <t xml:space="preserve">Vasara laikam gan šoreiz vispār vājākais sniegums — kopkoris šķita pavisam nepiemērots šīs dziesmas it </t>
    </r>
    <r>
      <rPr>
        <sz val="12"/>
        <color indexed="8"/>
        <rFont val="Tahoma"/>
        <family val="2"/>
        <charset val="186"/>
      </rPr>
      <t>pabiezā</t>
    </r>
    <r>
      <rPr>
        <sz val="12"/>
        <color indexed="8"/>
        <rFont val="Tahoma"/>
        <family val="2"/>
        <charset val="186"/>
      </rPr>
      <t xml:space="preserve"> </t>
    </r>
    <r>
      <rPr>
        <sz val="12"/>
        <color indexed="8"/>
        <rFont val="Tahoma"/>
        <family val="2"/>
        <charset val="186"/>
      </rPr>
      <t>balsu raksta</t>
    </r>
    <r>
      <rPr>
        <sz val="12"/>
        <color indexed="8"/>
        <rFont val="Tahoma"/>
        <family val="2"/>
        <charset val="186"/>
      </rPr>
      <t xml:space="preserve"> izpildījumam.</t>
    </r>
  </si>
  <si>
    <r>
      <rPr>
        <sz val="12"/>
        <color indexed="8"/>
        <rFont val="Tahoma"/>
        <family val="2"/>
        <charset val="186"/>
      </rPr>
      <t xml:space="preserve">Vai tas bija tas pats, kas pirms vairāk nekā desmit gadiem no kāda mācekļa mutes dzirdēja </t>
    </r>
    <r>
      <rPr>
        <sz val="12"/>
        <color indexed="8"/>
        <rFont val="Tahoma"/>
        <family val="2"/>
        <charset val="186"/>
      </rPr>
      <t>pātagas</t>
    </r>
    <r>
      <rPr>
        <sz val="12"/>
        <color indexed="8"/>
        <rFont val="Tahoma"/>
        <family val="2"/>
        <charset val="186"/>
      </rPr>
      <t xml:space="preserve"> </t>
    </r>
    <r>
      <rPr>
        <sz val="12"/>
        <color indexed="8"/>
        <rFont val="Tahoma"/>
        <family val="2"/>
        <charset val="186"/>
      </rPr>
      <t>cirtienam līdzīgos vārdus</t>
    </r>
    <r>
      <rPr>
        <sz val="12"/>
        <color indexed="8"/>
        <rFont val="Tahoma"/>
        <family val="2"/>
        <charset val="186"/>
      </rPr>
      <t xml:space="preserve">: „Ko tas vecais no manis grib? Lai viņš nāk pie manis mācīties!" </t>
    </r>
  </si>
  <si>
    <r>
      <rPr>
        <sz val="12"/>
        <color indexed="8"/>
        <rFont val="Tahoma"/>
        <family val="2"/>
        <charset val="186"/>
      </rPr>
      <t xml:space="preserve">Dagnijas Blaumanes T. Ķēniņa sonātas 1. daļas atskaņojums </t>
    </r>
    <r>
      <rPr>
        <sz val="12"/>
        <color indexed="8"/>
        <rFont val="Tahoma"/>
        <family val="2"/>
        <charset val="186"/>
      </rPr>
      <t>asi</t>
    </r>
    <r>
      <rPr>
        <sz val="12"/>
        <color indexed="8"/>
        <rFont val="Tahoma"/>
        <family val="2"/>
        <charset val="186"/>
      </rPr>
      <t xml:space="preserve"> </t>
    </r>
    <r>
      <rPr>
        <sz val="12"/>
        <color indexed="8"/>
        <rFont val="Tahoma"/>
        <family val="2"/>
        <charset val="186"/>
      </rPr>
      <t>tvertā</t>
    </r>
    <r>
      <rPr>
        <sz val="12"/>
        <color indexed="8"/>
        <rFont val="Tahoma"/>
        <family val="2"/>
        <charset val="186"/>
      </rPr>
      <t xml:space="preserve"> interpretējumā </t>
    </r>
    <r>
      <rPr>
        <sz val="12"/>
        <color indexed="8"/>
        <rFont val="Tahoma"/>
        <family val="2"/>
        <charset val="186"/>
      </rPr>
      <t>reljefi</t>
    </r>
    <r>
      <rPr>
        <sz val="12"/>
        <color indexed="8"/>
        <rFont val="Tahoma"/>
        <family val="2"/>
        <charset val="186"/>
      </rPr>
      <t xml:space="preserve"> izcēla šā mūsu laikmeta darba </t>
    </r>
    <r>
      <rPr>
        <sz val="12"/>
        <color indexed="8"/>
        <rFont val="Tahoma"/>
        <family val="2"/>
        <charset val="186"/>
      </rPr>
      <t>šķautnainos</t>
    </r>
    <r>
      <rPr>
        <sz val="12"/>
        <color indexed="8"/>
        <rFont val="Tahoma"/>
        <family val="2"/>
        <charset val="186"/>
      </rPr>
      <t xml:space="preserve"> ritmus un </t>
    </r>
    <r>
      <rPr>
        <sz val="12"/>
        <color indexed="8"/>
        <rFont val="Tahoma"/>
        <family val="2"/>
        <charset val="186"/>
      </rPr>
      <t>motorisko</t>
    </r>
    <r>
      <rPr>
        <sz val="12"/>
        <color indexed="8"/>
        <rFont val="Tahoma"/>
        <family val="2"/>
        <charset val="186"/>
      </rPr>
      <t xml:space="preserve"> trauksmi.</t>
    </r>
  </si>
  <si>
    <r>
      <rPr>
        <sz val="12"/>
        <color indexed="8"/>
        <rFont val="Tahoma"/>
        <family val="2"/>
        <charset val="186"/>
      </rPr>
      <t xml:space="preserve">Ir jau arī dzirdēts, ka tieši strīdi esot labākais </t>
    </r>
    <r>
      <rPr>
        <sz val="12"/>
        <color indexed="8"/>
        <rFont val="Tahoma"/>
        <family val="2"/>
        <charset val="186"/>
      </rPr>
      <t>cements</t>
    </r>
    <r>
      <rPr>
        <sz val="12"/>
        <color indexed="8"/>
        <rFont val="Tahoma"/>
        <family val="2"/>
        <charset val="186"/>
      </rPr>
      <t>, kas satur latviešus kopā...</t>
    </r>
  </si>
  <si>
    <r>
      <rPr>
        <sz val="12"/>
        <color indexed="8"/>
        <rFont val="Tahoma"/>
        <family val="2"/>
        <charset val="186"/>
      </rPr>
      <t xml:space="preserve">Tādi mākslinieki mūsu sarīkojumus un skaņdarbus jau </t>
    </r>
    <r>
      <rPr>
        <sz val="12"/>
        <color indexed="8"/>
        <rFont val="Tahoma"/>
        <family val="2"/>
        <charset val="186"/>
      </rPr>
      <t>paceļ</t>
    </r>
    <r>
      <rPr>
        <sz val="12"/>
        <color indexed="8"/>
        <rFont val="Tahoma"/>
        <family val="2"/>
        <charset val="186"/>
      </rPr>
      <t xml:space="preserve"> starptautiskā </t>
    </r>
    <r>
      <rPr>
        <sz val="12"/>
        <color indexed="8"/>
        <rFont val="Tahoma"/>
        <family val="2"/>
        <charset val="186"/>
      </rPr>
      <t>vērienā</t>
    </r>
    <r>
      <rPr>
        <sz val="12"/>
        <color indexed="8"/>
        <rFont val="Tahoma"/>
        <family val="2"/>
        <charset val="186"/>
      </rPr>
      <t>.</t>
    </r>
  </si>
  <si>
    <r>
      <rPr>
        <sz val="12"/>
        <color indexed="8"/>
        <rFont val="Tahoma"/>
        <family val="2"/>
        <charset val="186"/>
      </rPr>
      <t xml:space="preserve">Pats Meistars bija joprojām možs, un viņa galva, ja ietrīsējās, tad ne vairāk kā desmit gadus agrāk, kad sāku </t>
    </r>
    <r>
      <rPr>
        <sz val="12"/>
        <color indexed="8"/>
        <rFont val="Tahoma"/>
        <family val="2"/>
        <charset val="186"/>
      </rPr>
      <t xml:space="preserve">viņa kabineta durvis virināt </t>
    </r>
    <r>
      <rPr>
        <sz val="12"/>
        <color indexed="8"/>
        <rFont val="Tahoma"/>
        <family val="2"/>
        <charset val="186"/>
      </rPr>
      <t xml:space="preserve">Rīgā. </t>
    </r>
  </si>
  <si>
    <r>
      <rPr>
        <sz val="12"/>
        <color indexed="8"/>
        <rFont val="Tahoma"/>
        <family val="2"/>
        <charset val="186"/>
      </rPr>
      <t xml:space="preserve">Pie viņas Alberts mācījies piecus gadus un, kā pats tagad izsakās, vēlāk konservātorijā tikpat kā nekā vairāk techniski nebija </t>
    </r>
    <r>
      <rPr>
        <sz val="12"/>
        <color indexed="8"/>
        <rFont val="Tahoma"/>
        <family val="2"/>
        <charset val="186"/>
      </rPr>
      <t>iemantojis</t>
    </r>
    <r>
      <rPr>
        <sz val="12"/>
        <color indexed="8"/>
        <rFont val="Tahoma"/>
        <family val="2"/>
        <charset val="186"/>
      </rPr>
      <t xml:space="preserve">, gandrīz visu prasmi apgūstot jau šīs apbrīnojami </t>
    </r>
    <r>
      <rPr>
        <sz val="12"/>
        <color indexed="8"/>
        <rFont val="Tahoma"/>
        <family val="2"/>
        <charset val="186"/>
      </rPr>
      <t>vitālās</t>
    </r>
    <r>
      <rPr>
        <sz val="12"/>
        <color indexed="8"/>
        <rFont val="Tahoma"/>
        <family val="2"/>
        <charset val="186"/>
      </rPr>
      <t xml:space="preserve"> skolotājas stundās. </t>
    </r>
  </si>
  <si>
    <r>
      <rPr>
        <sz val="12"/>
        <color indexed="8"/>
        <rFont val="Tahoma"/>
        <family val="2"/>
        <charset val="186"/>
      </rPr>
      <t xml:space="preserve">Programmai </t>
    </r>
    <r>
      <rPr>
        <sz val="12"/>
        <color indexed="8"/>
        <rFont val="Tahoma"/>
        <family val="2"/>
        <charset val="186"/>
      </rPr>
      <t>raiti ritot</t>
    </r>
    <r>
      <rPr>
        <sz val="12"/>
        <color indexed="8"/>
        <rFont val="Tahoma"/>
        <family val="2"/>
        <charset val="186"/>
      </rPr>
      <t>, dažkārt neiedomājam, cik daudz mērķtiecīga, neatlaidīga un pacietīga darba prasa tās sagatavošana.</t>
    </r>
  </si>
  <si>
    <r>
      <rPr>
        <sz val="12"/>
        <color indexed="8"/>
        <rFont val="Tahoma"/>
        <family val="2"/>
        <charset val="186"/>
      </rPr>
      <t xml:space="preserve">Agrāk Rotai bija 40 —60 dziedātāju, bet pagājušā gadā </t>
    </r>
    <r>
      <rPr>
        <sz val="12"/>
        <color indexed="8"/>
        <rFont val="Tahoma"/>
        <family val="2"/>
        <charset val="186"/>
      </rPr>
      <t>koris pietuvojies jau 70 dziedātāju slieksnim</t>
    </r>
    <r>
      <rPr>
        <sz val="12"/>
        <color indexed="8"/>
        <rFont val="Tahoma"/>
        <family val="2"/>
        <charset val="186"/>
      </rPr>
      <t xml:space="preserve"> un turpina augt vēl joprojām.</t>
    </r>
  </si>
  <si>
    <r>
      <rPr>
        <sz val="12"/>
        <color indexed="8"/>
        <rFont val="Tahoma"/>
        <family val="2"/>
        <charset val="186"/>
      </rPr>
      <t xml:space="preserve">Šie septiņi mērķi ir bijuši latviešu koncertapvienību rakstīto vai nerakstīto statūtu </t>
    </r>
    <r>
      <rPr>
        <sz val="12"/>
        <color indexed="8"/>
        <rFont val="Tahoma"/>
        <family val="2"/>
        <charset val="186"/>
      </rPr>
      <t>kodols</t>
    </r>
    <r>
      <rPr>
        <sz val="12"/>
        <color indexed="8"/>
        <rFont val="Tahoma"/>
        <family val="2"/>
        <charset val="186"/>
      </rPr>
      <t>, un, tā kā apvienības darbojas bez peļņas, tad arī pašu mērķu īstenošanai tās varējušas pievērsties, cik vien iespējams, simtprocentīgi.</t>
    </r>
  </si>
  <si>
    <r>
      <rPr>
        <sz val="12"/>
        <color indexed="8"/>
        <rFont val="Tahoma"/>
        <family val="2"/>
        <charset val="186"/>
      </rPr>
      <t xml:space="preserve">Lai gan viņu izvēles princips nav pieminēts, jāsecina, ka šoreiz ievēroti vienīgi trimdinieki, pēdējiem piebiedrojot arī Jēkabu Graubiņu. Latvijā palikušā Graubiņa </t>
    </r>
    <r>
      <rPr>
        <sz val="12"/>
        <color indexed="8"/>
        <rFont val="Tahoma"/>
        <family val="2"/>
        <charset val="186"/>
      </rPr>
      <t>liktenis bija smags</t>
    </r>
    <r>
      <rPr>
        <sz val="12"/>
        <color indexed="8"/>
        <rFont val="Tahoma"/>
        <family val="2"/>
        <charset val="186"/>
      </rPr>
      <t xml:space="preserve">, bet vai tādēļ viņa nozīme latviešu kordziesmā būtu lielāka nekā, teiksim, Jānim Zālītim vai Alfrēdam Kalniņam? </t>
    </r>
  </si>
  <si>
    <r>
      <rPr>
        <sz val="12"/>
        <color indexed="8"/>
        <rFont val="Tahoma"/>
        <family val="2"/>
        <charset val="186"/>
      </rPr>
      <t xml:space="preserve">Reizē pieauga privāto tūristu skaits, un, ja sākumā viņu maršruti nesniedzās neko tālāk par Maskavas centra ielām un kādu parauga kolchozu tās pievārtē, tad vēlāk ziņkārīgajam </t>
    </r>
    <r>
      <rPr>
        <sz val="12"/>
        <color indexed="8"/>
        <rFont val="Tahoma"/>
        <family val="2"/>
        <charset val="186"/>
      </rPr>
      <t>amerikānim</t>
    </r>
    <r>
      <rPr>
        <sz val="12"/>
        <color indexed="8"/>
        <rFont val="Tahoma"/>
        <family val="2"/>
        <charset val="186"/>
      </rPr>
      <t xml:space="preserve"> vai </t>
    </r>
    <r>
      <rPr>
        <sz val="12"/>
        <color indexed="8"/>
        <rFont val="Tahoma"/>
        <family val="2"/>
        <charset val="186"/>
      </rPr>
      <t>anglim</t>
    </r>
    <r>
      <rPr>
        <sz val="12"/>
        <color indexed="8"/>
        <rFont val="Tahoma"/>
        <family val="2"/>
        <charset val="186"/>
      </rPr>
      <t xml:space="preserve"> jau atļāva pavizināties pa Sibīrijas dzelzceļu, pat apskatīt Staļina gados </t>
    </r>
    <r>
      <rPr>
        <sz val="12"/>
        <color indexed="8"/>
        <rFont val="Tahoma"/>
        <family val="2"/>
        <charset val="186"/>
      </rPr>
      <t>hermētiski noslēgto</t>
    </r>
    <r>
      <rPr>
        <sz val="12"/>
        <color indexed="8"/>
        <rFont val="Tahoma"/>
        <family val="2"/>
        <charset val="186"/>
      </rPr>
      <t xml:space="preserve"> Rīgu un Tallinu u.c</t>
    </r>
  </si>
  <si>
    <r>
      <rPr>
        <sz val="12"/>
        <color indexed="8"/>
        <rFont val="Tahoma"/>
        <family val="2"/>
        <charset val="186"/>
      </rPr>
      <t>Ja vienā otrā vietā to pārnes uz jaundarbu koncertiem, tad Sidnejas programmās — vai nu laika, vai spēku trūkuma dēļ — koru koncertos jaundarbi tikpat kā nefigūrē, un šķiet, ka</t>
    </r>
    <r>
      <rPr>
        <sz val="12"/>
        <color indexed="8"/>
        <rFont val="Tahoma"/>
        <family val="2"/>
        <charset val="186"/>
      </rPr>
      <t xml:space="preserve"> programmas te veido it kā ad hoc.</t>
    </r>
  </si>
  <si>
    <r>
      <rPr>
        <sz val="12"/>
        <color indexed="8"/>
        <rFont val="Tahoma"/>
        <family val="2"/>
        <charset val="186"/>
      </rPr>
      <t xml:space="preserve">Kā komponists viņš bija viens no savas zemes </t>
    </r>
    <r>
      <rPr>
        <sz val="12"/>
        <color indexed="8"/>
        <rFont val="Tahoma"/>
        <family val="2"/>
        <charset val="186"/>
      </rPr>
      <t>spilgtākiem</t>
    </r>
    <r>
      <rPr>
        <sz val="12"/>
        <color indexed="8"/>
        <rFont val="Tahoma"/>
        <family val="2"/>
        <charset val="186"/>
      </rPr>
      <t xml:space="preserve"> pārstāvjiem un kā diriģents </t>
    </r>
    <r>
      <rPr>
        <sz val="12"/>
        <color indexed="8"/>
        <rFont val="Tahoma"/>
        <family val="2"/>
        <charset val="186"/>
      </rPr>
      <t xml:space="preserve">aizveda latviešu mūziku </t>
    </r>
    <r>
      <rPr>
        <sz val="12"/>
        <color indexed="8"/>
        <rFont val="Tahoma"/>
        <family val="2"/>
        <charset val="186"/>
      </rPr>
      <t>arī pāri Latvijas robežām.</t>
    </r>
  </si>
  <si>
    <r>
      <rPr>
        <sz val="12"/>
        <color indexed="8"/>
        <rFont val="Tahoma"/>
        <family val="2"/>
        <charset val="186"/>
      </rPr>
      <t xml:space="preserve">Sarīkojuma telpās bija arī kokļu izstāde, kurā varēja apskatīt dažādas kokles, to vidū kādu Korāta 1927. gadā darināto kokli un Amerikā gatavoto kokļu </t>
    </r>
    <r>
      <rPr>
        <sz val="12"/>
        <color indexed="8"/>
        <rFont val="Tahoma"/>
        <family val="2"/>
        <charset val="186"/>
      </rPr>
      <t>"ciltsmāti"</t>
    </r>
    <r>
      <rPr>
        <sz val="12"/>
        <color indexed="8"/>
        <rFont val="Tahoma"/>
        <family val="2"/>
        <charset val="186"/>
      </rPr>
      <t xml:space="preserve"> — pašu pirmo L. Linauta vēl Latvijā darināto 13 stīgu Kursas kokli.</t>
    </r>
  </si>
  <si>
    <r>
      <rPr>
        <sz val="12"/>
        <color indexed="8"/>
        <rFont val="Tahoma"/>
        <family val="2"/>
        <charset val="186"/>
      </rPr>
      <t>Ne par velti jo atzinīgi par B.K. rakstījis arī latviešu</t>
    </r>
    <r>
      <rPr>
        <sz val="12"/>
        <color indexed="8"/>
        <rFont val="Tahoma"/>
        <family val="2"/>
        <charset val="186"/>
      </rPr>
      <t xml:space="preserve"> teātra tēvs</t>
    </r>
    <r>
      <rPr>
        <sz val="12"/>
        <color indexed="8"/>
        <rFont val="Tahoma"/>
        <family val="2"/>
        <charset val="186"/>
      </rPr>
      <t xml:space="preserve"> Ādolfs Alunāns, sniedzot viņa biogrāfisko skicējumu jau savas grāmatas levērojami latvieši 1. sējumā (1887).</t>
    </r>
  </si>
  <si>
    <r>
      <rPr>
        <sz val="12"/>
        <color indexed="8"/>
        <rFont val="Tahoma"/>
        <family val="2"/>
        <charset val="186"/>
      </rPr>
      <t xml:space="preserve"> Tautas dziesma, kuras </t>
    </r>
    <r>
      <rPr>
        <sz val="12"/>
        <color indexed="8"/>
        <rFont val="Tahoma"/>
        <family val="2"/>
        <charset val="186"/>
      </rPr>
      <t>meldija</t>
    </r>
    <r>
      <rPr>
        <sz val="12"/>
        <color indexed="8"/>
        <rFont val="Tahoma"/>
        <family val="2"/>
        <charset val="186"/>
      </rPr>
      <t xml:space="preserve"> </t>
    </r>
    <r>
      <rPr>
        <sz val="12"/>
        <color indexed="8"/>
        <rFont val="Tahoma"/>
        <family val="2"/>
        <charset val="186"/>
      </rPr>
      <t>dzimusi</t>
    </r>
    <r>
      <rPr>
        <sz val="12"/>
        <color indexed="8"/>
        <rFont val="Tahoma"/>
        <family val="2"/>
        <charset val="186"/>
      </rPr>
      <t xml:space="preserve"> </t>
    </r>
    <r>
      <rPr>
        <sz val="12"/>
        <color indexed="8"/>
        <rFont val="Tahoma"/>
        <family val="2"/>
        <charset val="186"/>
      </rPr>
      <t>tautā</t>
    </r>
    <r>
      <rPr>
        <sz val="12"/>
        <color indexed="8"/>
        <rFont val="Tahoma"/>
        <family val="2"/>
        <charset val="186"/>
      </rPr>
      <t>, četrbalsīgā salikumā atkal b</t>
    </r>
    <r>
      <rPr>
        <sz val="12"/>
        <color indexed="8"/>
        <rFont val="Tahoma"/>
        <family val="2"/>
        <charset val="186"/>
      </rPr>
      <t>ija atgriezusies pie tautas</t>
    </r>
    <r>
      <rPr>
        <sz val="12"/>
        <color indexed="8"/>
        <rFont val="Tahoma"/>
        <family val="2"/>
        <charset val="186"/>
      </rPr>
      <t xml:space="preserve"> un iemantojusi tās cieņu.</t>
    </r>
  </si>
  <si>
    <r>
      <rPr>
        <sz val="12"/>
        <color indexed="8"/>
        <rFont val="Tahoma"/>
        <family val="2"/>
        <charset val="186"/>
      </rPr>
      <t xml:space="preserve">Ir tiesa, ka Mediņa Romancē mēs būtu vēlējušies lielāku izjūtu, </t>
    </r>
    <r>
      <rPr>
        <sz val="12"/>
        <color indexed="8"/>
        <rFont val="Tahoma"/>
        <family val="2"/>
        <charset val="186"/>
      </rPr>
      <t>sulīgāku</t>
    </r>
    <r>
      <rPr>
        <sz val="12"/>
        <color indexed="8"/>
        <rFont val="Tahoma"/>
        <family val="2"/>
        <charset val="186"/>
      </rPr>
      <t xml:space="preserve"> toni un </t>
    </r>
    <r>
      <rPr>
        <sz val="12"/>
        <color indexed="8"/>
        <rFont val="Tahoma"/>
        <family val="2"/>
        <charset val="186"/>
      </rPr>
      <t>plašāku</t>
    </r>
    <r>
      <rPr>
        <sz val="12"/>
        <color indexed="8"/>
        <rFont val="Tahoma"/>
        <family val="2"/>
        <charset val="186"/>
      </rPr>
      <t xml:space="preserve"> cantabile.</t>
    </r>
  </si>
  <si>
    <r>
      <rPr>
        <sz val="12"/>
        <color indexed="8"/>
        <rFont val="Tahoma"/>
        <family val="2"/>
        <charset val="186"/>
      </rPr>
      <t xml:space="preserve">Abas pārējās dziesmas — Mēnestiņš meloja un Bērzs rudeni — toties bija </t>
    </r>
    <r>
      <rPr>
        <sz val="12"/>
        <color indexed="8"/>
        <rFont val="Tahoma"/>
        <family val="2"/>
        <charset val="186"/>
      </rPr>
      <t>par</t>
    </r>
    <r>
      <rPr>
        <sz val="12"/>
        <color indexed="8"/>
        <rFont val="Tahoma"/>
        <family val="2"/>
        <charset val="186"/>
      </rPr>
      <t xml:space="preserve"> liriskām un </t>
    </r>
    <r>
      <rPr>
        <sz val="12"/>
        <color indexed="8"/>
        <rFont val="Tahoma"/>
        <family val="2"/>
        <charset val="186"/>
      </rPr>
      <t>trauslām</t>
    </r>
    <r>
      <rPr>
        <sz val="12"/>
        <color indexed="8"/>
        <rFont val="Tahoma"/>
        <family val="2"/>
        <charset val="186"/>
      </rPr>
      <t xml:space="preserve"> tik lielam korim, kam turklāt bija samērā maz iespēju pāra mēģinājumos uztvert jaunā diriģenta nodomu nianses.</t>
    </r>
  </si>
  <si>
    <r>
      <rPr>
        <sz val="12"/>
        <color indexed="8"/>
        <rFont val="Tahoma"/>
        <family val="2"/>
        <charset val="186"/>
      </rPr>
      <t xml:space="preserve">Mūsu skaistākās dziesmas atskanēja šoreiz </t>
    </r>
    <r>
      <rPr>
        <sz val="12"/>
        <color indexed="8"/>
        <rFont val="Tahoma"/>
        <family val="2"/>
        <charset val="186"/>
      </rPr>
      <t>vitālajā</t>
    </r>
    <r>
      <rPr>
        <sz val="12"/>
        <color indexed="8"/>
        <rFont val="Tahoma"/>
        <family val="2"/>
        <charset val="186"/>
      </rPr>
      <t xml:space="preserve"> Kanadas lielpilsētā Toronto un ASV rietumcentrā Losandželosā, kopā pulcējot ne mazāku tautiešu skaitu kā Latvijas valsts 50 gadu zīmē notikušos dziesmu svētkos Klīvlandē 1968. gadā.</t>
    </r>
  </si>
  <si>
    <r>
      <rPr>
        <sz val="12"/>
        <color indexed="8"/>
        <rFont val="Tahoma"/>
        <family val="2"/>
        <charset val="186"/>
      </rPr>
      <t xml:space="preserve">Piektdiena beidzās ar otru galveno mūzikālo sarīkojumu — latviešu jaunās instrumentālmūzikas koncertu (sk. L. Apkalna rakstu), kas tāpat kā ceturtdien notikušais vokālais koncerts sākās pulksten astoņos un tāpat arī ieguva klausītāju </t>
    </r>
    <r>
      <rPr>
        <sz val="12"/>
        <color indexed="8"/>
        <rFont val="Tahoma"/>
        <family val="2"/>
        <charset val="186"/>
      </rPr>
      <t>dzīvu</t>
    </r>
    <r>
      <rPr>
        <sz val="12"/>
        <color indexed="8"/>
        <rFont val="Tahoma"/>
        <family val="2"/>
        <charset val="186"/>
      </rPr>
      <t xml:space="preserve"> atsaucību.</t>
    </r>
  </si>
  <si>
    <r>
      <rPr>
        <sz val="12"/>
        <color indexed="8"/>
        <rFont val="Tahoma"/>
        <family val="2"/>
        <charset val="186"/>
      </rPr>
      <t xml:space="preserve">Ne gluži apgūtas turpretī šķita skaņdarba tīri inspirātīvās </t>
    </r>
    <r>
      <rPr>
        <sz val="12"/>
        <color indexed="8"/>
        <rFont val="Tahoma"/>
        <family val="2"/>
        <charset val="186"/>
      </rPr>
      <t>ingrediences</t>
    </r>
  </si>
  <si>
    <r>
      <rPr>
        <sz val="12"/>
        <color indexed="8"/>
        <rFont val="Tahoma"/>
        <family val="2"/>
        <charset val="186"/>
      </rPr>
      <t xml:space="preserve">Simfoniskajam orķestrim V. Dārziņš uzrakstījis Spāņu deju svītu 4 daļās, spāņu deju ritmā izturētu darbu virkni, Latvju deju svītu 3 daļās, fugu stīgu orķestrim, — </t>
    </r>
    <r>
      <rPr>
        <sz val="12"/>
        <color indexed="8"/>
        <rFont val="Tahoma"/>
        <family val="2"/>
        <charset val="186"/>
      </rPr>
      <t>krāsaini</t>
    </r>
    <r>
      <rPr>
        <sz val="12"/>
        <color indexed="8"/>
        <rFont val="Tahoma"/>
        <family val="2"/>
        <charset val="186"/>
      </rPr>
      <t xml:space="preserve"> orķestrētus, ritmiski un harmoniski </t>
    </r>
    <r>
      <rPr>
        <sz val="12"/>
        <color indexed="8"/>
        <rFont val="Tahoma"/>
        <family val="2"/>
        <charset val="186"/>
      </rPr>
      <t>bagātus</t>
    </r>
    <r>
      <rPr>
        <sz val="12"/>
        <color indexed="8"/>
        <rFont val="Tahoma"/>
        <family val="2"/>
        <charset val="186"/>
      </rPr>
      <t xml:space="preserve"> darbus;</t>
    </r>
  </si>
  <si>
    <r>
      <rPr>
        <sz val="12"/>
        <color indexed="8"/>
        <rFont val="Tahoma"/>
        <family val="2"/>
        <charset val="186"/>
      </rPr>
      <t xml:space="preserve">Pārāk straujā tempa dēļ savukārt </t>
    </r>
    <r>
      <rPr>
        <sz val="12"/>
        <color indexed="8"/>
        <rFont val="Tahoma"/>
        <family val="2"/>
        <charset val="186"/>
      </rPr>
      <t>„putraini"</t>
    </r>
    <r>
      <rPr>
        <sz val="12"/>
        <color indexed="8"/>
        <rFont val="Tahoma"/>
        <family val="2"/>
        <charset val="186"/>
      </rPr>
      <t xml:space="preserve"> izskanēja V. Dārziņa t.dz. apdare Rotaļa. </t>
    </r>
  </si>
  <si>
    <r>
      <rPr>
        <sz val="12"/>
        <color indexed="8"/>
        <rFont val="Tahoma"/>
        <family val="2"/>
        <charset val="186"/>
      </rPr>
      <t xml:space="preserve">Atklātā rakstura dēļ Alfreds Kalniņš ir </t>
    </r>
    <r>
      <rPr>
        <sz val="12"/>
        <color indexed="8"/>
        <rFont val="Tahoma"/>
        <family val="2"/>
        <charset val="186"/>
      </rPr>
      <t>mētāts</t>
    </r>
    <r>
      <rPr>
        <sz val="12"/>
        <color indexed="8"/>
        <rFont val="Tahoma"/>
        <family val="2"/>
        <charset val="186"/>
      </rPr>
      <t xml:space="preserve"> no vienas dzīves vietas uz otru, ieskaitot sešus Amerikas Savienotās Valstīs pavadītus gadus.</t>
    </r>
  </si>
  <si>
    <r>
      <rPr>
        <sz val="12"/>
        <color indexed="8"/>
        <rFont val="Tahoma"/>
        <family val="2"/>
        <charset val="186"/>
      </rPr>
      <t xml:space="preserve">Liekas, brača tomēr labāk </t>
    </r>
    <r>
      <rPr>
        <sz val="12"/>
        <color indexed="8"/>
        <rFont val="Tahoma"/>
        <family val="2"/>
        <charset val="186"/>
      </rPr>
      <t xml:space="preserve">"guļ" </t>
    </r>
    <r>
      <rPr>
        <sz val="12"/>
        <color indexed="8"/>
        <rFont val="Tahoma"/>
        <family val="2"/>
        <charset val="186"/>
      </rPr>
      <t>viņa rokās.</t>
    </r>
  </si>
  <si>
    <r>
      <rPr>
        <sz val="12"/>
        <color indexed="8"/>
        <rFont val="Tahoma"/>
        <family val="2"/>
        <charset val="186"/>
      </rPr>
      <t xml:space="preserve">Patiesībā dziesmu svētki būtu dēvējami par latviešu kultūras festivāliem, jo tie tiecas </t>
    </r>
    <r>
      <rPr>
        <sz val="12"/>
        <color indexed="8"/>
        <rFont val="Tahoma"/>
        <family val="2"/>
        <charset val="186"/>
      </rPr>
      <t>saistīt</t>
    </r>
    <r>
      <rPr>
        <sz val="12"/>
        <color indexed="8"/>
        <rFont val="Tahoma"/>
        <family val="2"/>
        <charset val="186"/>
      </rPr>
      <t xml:space="preserve"> visas mākslas, sabiedriskus sarīkojumus un — vairāk vai mazāk — arī zinātni. </t>
    </r>
  </si>
  <si>
    <r>
      <rPr>
        <sz val="12"/>
        <color indexed="8"/>
        <rFont val="Tahoma"/>
        <family val="2"/>
        <charset val="186"/>
      </rPr>
      <t xml:space="preserve">Arī pašas kompozicijas bija vieni no vērtīgākiem latviešu kamermūzikas </t>
    </r>
    <r>
      <rPr>
        <sz val="12"/>
        <color indexed="8"/>
        <rFont val="Tahoma"/>
        <family val="2"/>
        <charset val="186"/>
      </rPr>
      <t>pienesumiem</t>
    </r>
    <r>
      <rPr>
        <sz val="12"/>
        <color indexed="8"/>
        <rFont val="Tahoma"/>
        <family val="2"/>
        <charset val="186"/>
      </rPr>
      <t>.</t>
    </r>
  </si>
  <si>
    <r>
      <rPr>
        <sz val="12"/>
        <color indexed="8"/>
        <rFont val="Tahoma"/>
        <family val="2"/>
        <charset val="186"/>
      </rPr>
      <t xml:space="preserve">Slavens šis koris bija, par to bija daudz rakstīts laikrakstos; vērīgi klausītāji zināja stāstīt, ka Zuikas </t>
    </r>
    <r>
      <rPr>
        <sz val="12"/>
        <color indexed="8"/>
        <rFont val="Tahoma"/>
        <family val="2"/>
        <charset val="186"/>
      </rPr>
      <t>tulkojumos</t>
    </r>
    <r>
      <rPr>
        <sz val="12"/>
        <color indexed="8"/>
        <rFont val="Tahoma"/>
        <family val="2"/>
        <charset val="186"/>
      </rPr>
      <t xml:space="preserve"> un viņa kora atskaņojumā netrūkstot daudz no </t>
    </r>
    <r>
      <rPr>
        <sz val="12"/>
        <color indexed="8"/>
        <rFont val="Tahoma"/>
        <family val="2"/>
        <charset val="186"/>
      </rPr>
      <t>augstākā</t>
    </r>
    <r>
      <rPr>
        <sz val="12"/>
        <color indexed="8"/>
        <rFont val="Tahoma"/>
        <family val="2"/>
        <charset val="186"/>
      </rPr>
      <t xml:space="preserve">, kas </t>
    </r>
    <r>
      <rPr>
        <sz val="12"/>
        <color indexed="8"/>
        <rFont val="Tahoma"/>
        <family val="2"/>
        <charset val="186"/>
      </rPr>
      <t>mums jebkad sasniegts.</t>
    </r>
  </si>
  <si>
    <r>
      <rPr>
        <sz val="12"/>
        <color indexed="8"/>
        <rFont val="Tahoma"/>
        <family val="2"/>
        <charset val="186"/>
      </rPr>
      <t xml:space="preserve">Protams, </t>
    </r>
    <r>
      <rPr>
        <sz val="12"/>
        <color indexed="8"/>
        <rFont val="Tahoma"/>
        <family val="2"/>
        <charset val="186"/>
      </rPr>
      <t xml:space="preserve">par šīm kompozīcijām autors </t>
    </r>
    <r>
      <rPr>
        <sz val="12"/>
        <color indexed="8"/>
        <rFont val="Tahoma"/>
        <family val="2"/>
        <charset val="186"/>
      </rPr>
      <t xml:space="preserve">tagad tikai </t>
    </r>
    <r>
      <rPr>
        <sz val="12"/>
        <color indexed="8"/>
        <rFont val="Tahoma"/>
        <family val="2"/>
        <charset val="186"/>
      </rPr>
      <t>pasmaida</t>
    </r>
    <r>
      <rPr>
        <sz val="12"/>
        <color indexed="8"/>
        <rFont val="Tahoma"/>
        <family val="2"/>
        <charset val="186"/>
      </rPr>
      <t>.</t>
    </r>
  </si>
  <si>
    <r>
      <rPr>
        <sz val="12"/>
        <color indexed="8"/>
        <rFont val="Tahoma"/>
        <family val="2"/>
        <charset val="186"/>
      </rPr>
      <t xml:space="preserve">Tas komplektējās no dažāda vecuma un dažādas varēšanas mūzikantiem un dziedātājiem, un, tā kā šādai vienībai nav </t>
    </r>
    <r>
      <rPr>
        <sz val="12"/>
        <color indexed="8"/>
        <rFont val="Tahoma"/>
        <family val="2"/>
        <charset val="186"/>
      </rPr>
      <t xml:space="preserve">„gatavas" </t>
    </r>
    <r>
      <rPr>
        <sz val="12"/>
        <color indexed="8"/>
        <rFont val="Tahoma"/>
        <family val="2"/>
        <charset val="186"/>
      </rPr>
      <t>mūzikas, tad arī to Vītoliņam nācās aranžēt pašam.</t>
    </r>
  </si>
  <si>
    <r>
      <rPr>
        <sz val="12"/>
        <color indexed="8"/>
        <rFont val="Tahoma"/>
        <family val="2"/>
        <charset val="186"/>
      </rPr>
      <t xml:space="preserve">Kora sastāvs bijis samērā </t>
    </r>
    <r>
      <rPr>
        <sz val="12"/>
        <color indexed="8"/>
        <rFont val="Tahoma"/>
        <family val="2"/>
        <charset val="186"/>
      </rPr>
      <t>stabils</t>
    </r>
    <r>
      <rPr>
        <sz val="12"/>
        <color indexed="8"/>
        <rFont val="Tahoma"/>
        <family val="2"/>
        <charset val="186"/>
      </rPr>
      <t xml:space="preserve"> — ap 60 dziedātāju.</t>
    </r>
  </si>
  <si>
    <r>
      <rPr>
        <sz val="12"/>
        <color indexed="8"/>
        <rFont val="Tahoma"/>
        <family val="2"/>
        <charset val="186"/>
      </rPr>
      <t xml:space="preserve">Praksē </t>
    </r>
    <r>
      <rPr>
        <sz val="12"/>
        <color indexed="8"/>
        <rFont val="Tahoma"/>
        <family val="2"/>
        <charset val="186"/>
      </rPr>
      <t>aina</t>
    </r>
    <r>
      <rPr>
        <sz val="12"/>
        <color indexed="8"/>
        <rFont val="Tahoma"/>
        <family val="2"/>
        <charset val="186"/>
      </rPr>
      <t xml:space="preserve"> tomēr ir citāda.</t>
    </r>
  </si>
  <si>
    <r>
      <rPr>
        <sz val="12"/>
        <color indexed="8"/>
        <rFont val="Tahoma"/>
        <family val="2"/>
        <charset val="186"/>
      </rPr>
      <t xml:space="preserve">A. Vītoliņa kompozicija jau atskaņota II Eiropas, bet V. Ciemiņa sonāta IV ASV latviešu dziesmu svētkos, un tādā veidā Austrālijas kultūras dienu programma vismaz daļēji </t>
    </r>
    <r>
      <rPr>
        <sz val="12"/>
        <color indexed="8"/>
        <rFont val="Tahoma"/>
        <family val="2"/>
        <charset val="186"/>
      </rPr>
      <t>saskaņojās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
    </r>
    <r>
      <rPr>
        <sz val="12"/>
        <color indexed="8"/>
        <rFont val="Tahoma"/>
        <family val="2"/>
        <charset val="186"/>
      </rPr>
      <t>mērķi</t>
    </r>
    <r>
      <rPr>
        <sz val="12"/>
        <color indexed="8"/>
        <rFont val="Tahoma"/>
        <family val="2"/>
        <charset val="186"/>
      </rPr>
      <t>, kādu vairāki Ziemeļamerikas un Eiropas latviešu mūziķi bija iecerējuši jau pēdējo Kanādas dziesmu svētku laikā Toronto pilsētā, Kanādā</t>
    </r>
  </si>
  <si>
    <r>
      <rPr>
        <sz val="12"/>
        <color indexed="8"/>
        <rFont val="Tahoma"/>
        <family val="2"/>
        <charset val="186"/>
      </rPr>
      <t xml:space="preserve">Krājumā gan </t>
    </r>
    <r>
      <rPr>
        <sz val="12"/>
        <color indexed="8"/>
        <rFont val="Tahoma"/>
        <family val="2"/>
        <charset val="186"/>
      </rPr>
      <t>dominē</t>
    </r>
    <r>
      <rPr>
        <sz val="12"/>
        <color indexed="8"/>
        <rFont val="Tahoma"/>
        <family val="2"/>
        <charset val="186"/>
      </rPr>
      <t xml:space="preserve"> trimdā komponētās dziesmas, taču netrūkst arī agrīnāku skaņdarbu, kuru vidū vismaz daži še turklāt būs laikam iespiesti pirmoreiz.</t>
    </r>
  </si>
  <si>
    <r>
      <rPr>
        <sz val="12"/>
        <color indexed="8"/>
        <rFont val="Tahoma"/>
        <family val="2"/>
        <charset val="186"/>
      </rPr>
      <t xml:space="preserve">Varētu arī jautāt: cik programmu sakārtotāju vidū ir profesionālu mūziķu? Līdzīgu </t>
    </r>
    <r>
      <rPr>
        <sz val="12"/>
        <color indexed="8"/>
        <rFont val="Tahoma"/>
        <family val="2"/>
        <charset val="186"/>
      </rPr>
      <t xml:space="preserve">“provinciālismu" </t>
    </r>
    <r>
      <rPr>
        <sz val="12"/>
        <color indexed="8"/>
        <rFont val="Tahoma"/>
        <family val="2"/>
        <charset val="186"/>
      </rPr>
      <t xml:space="preserve">gan redz, teiksim, arī dažās citās trimdas zemēs, it īpaši novadu svētkos, kur koncerti palaikam sagādājuši sava veida </t>
    </r>
    <r>
      <rPr>
        <sz val="12"/>
        <color indexed="8"/>
        <rFont val="Tahoma"/>
        <family val="2"/>
        <charset val="186"/>
      </rPr>
      <t xml:space="preserve">"rekviēma" </t>
    </r>
    <r>
      <rPr>
        <sz val="12"/>
        <color indexed="8"/>
        <rFont val="Tahoma"/>
        <family val="2"/>
        <charset val="186"/>
      </rPr>
      <t>pieskaņu</t>
    </r>
  </si>
  <si>
    <r>
      <rPr>
        <sz val="12"/>
        <color indexed="8"/>
        <rFont val="Tahoma"/>
        <family val="2"/>
        <charset val="186"/>
      </rPr>
      <t xml:space="preserve">Apzināt šo lielo </t>
    </r>
    <r>
      <rPr>
        <sz val="12"/>
        <color indexed="8"/>
        <rFont val="Tahoma"/>
        <family val="2"/>
        <charset val="186"/>
      </rPr>
      <t>mantojumu</t>
    </r>
    <r>
      <rPr>
        <sz val="12"/>
        <color indexed="8"/>
        <rFont val="Tahoma"/>
        <family val="2"/>
        <charset val="186"/>
      </rPr>
      <t xml:space="preserve"> mūsu pašreizējā situācijā nav viegls uzdevums.</t>
    </r>
  </si>
  <si>
    <r>
      <rPr>
        <sz val="12"/>
        <color indexed="8"/>
        <rFont val="Tahoma"/>
        <family val="2"/>
        <charset val="186"/>
      </rPr>
      <t>Krāšņas</t>
    </r>
    <r>
      <rPr>
        <sz val="12"/>
        <color indexed="8"/>
        <rFont val="Tahoma"/>
        <family val="2"/>
        <charset val="186"/>
      </rPr>
      <t xml:space="preserve"> </t>
    </r>
    <r>
      <rPr>
        <sz val="12"/>
        <color indexed="8"/>
        <rFont val="Tahoma"/>
        <family val="2"/>
        <charset val="186"/>
      </rPr>
      <t xml:space="preserve">kā ziedošas druvas mirdzēs </t>
    </r>
    <r>
      <rPr>
        <sz val="12"/>
        <color indexed="8"/>
        <rFont val="Tahoma"/>
        <family val="2"/>
        <charset val="186"/>
      </rPr>
      <t xml:space="preserve">svētku estrādēs tautas tērpos ģērbtās dziedātāju </t>
    </r>
    <r>
      <rPr>
        <sz val="12"/>
        <color indexed="8"/>
        <rFont val="Tahoma"/>
        <family val="2"/>
        <charset val="186"/>
      </rPr>
      <t>saimes</t>
    </r>
    <r>
      <rPr>
        <sz val="12"/>
        <color indexed="8"/>
        <rFont val="Tahoma"/>
        <family val="2"/>
        <charset val="186"/>
      </rPr>
      <t>.</t>
    </r>
  </si>
  <si>
    <r>
      <rPr>
        <sz val="12"/>
        <color indexed="8"/>
        <rFont val="Tahoma"/>
        <family val="2"/>
        <charset val="186"/>
      </rPr>
      <t xml:space="preserve">Taču reizēm </t>
    </r>
    <r>
      <rPr>
        <sz val="12"/>
        <color indexed="8"/>
        <rFont val="Tahoma"/>
        <family val="2"/>
        <charset val="186"/>
      </rPr>
      <t xml:space="preserve">savos karagājienos Baumanim nācās arī zaudēt </t>
    </r>
    <r>
      <rPr>
        <sz val="12"/>
        <color indexed="8"/>
        <rFont val="Tahoma"/>
        <family val="2"/>
        <charset val="186"/>
      </rPr>
      <t>un — itin smagi.</t>
    </r>
  </si>
  <si>
    <r>
      <rPr>
        <sz val="12"/>
        <color indexed="8"/>
        <rFont val="Tahoma"/>
        <family val="2"/>
        <charset val="186"/>
      </rPr>
      <t xml:space="preserve">Baumaņu Kārļa raksts izraisīja </t>
    </r>
    <r>
      <rPr>
        <sz val="12"/>
        <color indexed="8"/>
        <rFont val="Tahoma"/>
        <family val="2"/>
        <charset val="186"/>
      </rPr>
      <t>asu</t>
    </r>
    <r>
      <rPr>
        <sz val="12"/>
        <color indexed="8"/>
        <rFont val="Tahoma"/>
        <family val="2"/>
        <charset val="186"/>
      </rPr>
      <t xml:space="preserve"> polemiku tā laika presē un tautas dziesmu vācējiem lika nopietnāk padomāt, kritiskāk vērtēt tautā dzirdētās meldijas. </t>
    </r>
  </si>
  <si>
    <r>
      <rPr>
        <sz val="12"/>
        <color indexed="8"/>
        <rFont val="Tahoma"/>
        <family val="2"/>
        <charset val="186"/>
      </rPr>
      <t>Manuprāt, šis jaunības prieka un entuziasma apgarotais ansamblis tieši deva koncertam nepieciešamo vitālitāti un uzturēja klausītāju interesi līdz koncerta beigām, kā arī</t>
    </r>
    <r>
      <rPr>
        <sz val="12"/>
        <color indexed="8"/>
        <rFont val="Tahoma"/>
        <family val="2"/>
        <charset val="186"/>
      </rPr>
      <t xml:space="preserve"> ienesa svaigu pārmaiņu </t>
    </r>
    <r>
      <rPr>
        <sz val="12"/>
        <color indexed="8"/>
        <rFont val="Tahoma"/>
        <family val="2"/>
        <charset val="186"/>
      </rPr>
      <t>mūsu parasti ar vokālo mūziku pārsātinātajos KD atklāšanas koncertos.</t>
    </r>
  </si>
  <si>
    <r>
      <rPr>
        <sz val="12"/>
        <color indexed="8"/>
        <rFont val="Tahoma"/>
        <family val="2"/>
        <charset val="186"/>
      </rPr>
      <t xml:space="preserve">Patika H. Rutupa </t>
    </r>
    <r>
      <rPr>
        <sz val="12"/>
        <color indexed="8"/>
        <rFont val="Tahoma"/>
        <family val="2"/>
        <charset val="186"/>
      </rPr>
      <t>tīrā</t>
    </r>
    <r>
      <rPr>
        <sz val="12"/>
        <color indexed="8"/>
        <rFont val="Tahoma"/>
        <family val="2"/>
        <charset val="186"/>
      </rPr>
      <t xml:space="preserve"> akadēmiskā dziesmu analize.</t>
    </r>
  </si>
  <si>
    <r>
      <rPr>
        <sz val="12"/>
        <color indexed="8"/>
        <rFont val="Tahoma"/>
        <family val="2"/>
        <charset val="186"/>
      </rPr>
      <t xml:space="preserve">Šā vai tā — jau skaitļi rāda, ka mūsu koru dzīvē lielāku pārmaiņu pāris pēdējos gados nav bijis un tā nav bezcerīga </t>
    </r>
    <r>
      <rPr>
        <sz val="12"/>
        <color indexed="8"/>
        <rFont val="Tahoma"/>
        <family val="2"/>
        <charset val="186"/>
      </rPr>
      <t>zīme</t>
    </r>
    <r>
      <rPr>
        <sz val="12"/>
        <color indexed="8"/>
        <rFont val="Tahoma"/>
        <family val="2"/>
        <charset val="186"/>
      </rPr>
      <t>.</t>
    </r>
  </si>
  <si>
    <r>
      <rPr>
        <sz val="12"/>
        <color indexed="8"/>
        <rFont val="Tahoma"/>
        <family val="2"/>
        <charset val="186"/>
      </rPr>
      <t xml:space="preserve">Pēdējo gribētos apzīmēt ne vien par vienu no interesantākiem sarīkojumiem, bet arī par latviešu dziesmu svētku </t>
    </r>
    <r>
      <rPr>
        <sz val="12"/>
        <color indexed="8"/>
        <rFont val="Tahoma"/>
        <family val="2"/>
        <charset val="186"/>
      </rPr>
      <t>nākotnes stūrakmeni</t>
    </r>
  </si>
  <si>
    <r>
      <rPr>
        <sz val="12"/>
        <color indexed="8"/>
        <rFont val="Tahoma"/>
        <family val="2"/>
        <charset val="186"/>
      </rPr>
      <t xml:space="preserve">īpaši dinamikā un kontrastos </t>
    </r>
    <r>
      <rPr>
        <sz val="12"/>
        <color indexed="8"/>
        <rFont val="Tahoma"/>
        <family val="2"/>
        <charset val="186"/>
      </rPr>
      <t>paskopā</t>
    </r>
    <r>
      <rPr>
        <sz val="12"/>
        <color indexed="8"/>
        <rFont val="Tahoma"/>
        <family val="2"/>
        <charset val="186"/>
      </rPr>
      <t xml:space="preserve"> lēnā daļa rosināja šādus vēlējumies (sic).</t>
    </r>
  </si>
  <si>
    <r>
      <rPr>
        <sz val="12"/>
        <color indexed="8"/>
        <rFont val="Tahoma"/>
        <family val="2"/>
        <charset val="186"/>
      </rPr>
      <t xml:space="preserve">Interese par moderno Vakareiropas mūziku — franču un spāņu impresionistiem vai ekspresionistiem, </t>
    </r>
    <r>
      <rPr>
        <sz val="12"/>
        <color indexed="8"/>
        <rFont val="Tahoma"/>
        <family val="2"/>
        <charset val="186"/>
      </rPr>
      <t>sniegšanās pāri</t>
    </r>
    <r>
      <rPr>
        <sz val="12"/>
        <color indexed="8"/>
        <rFont val="Tahoma"/>
        <family val="2"/>
        <charset val="186"/>
      </rPr>
      <t xml:space="preserve"> konservātorijas </t>
    </r>
    <r>
      <rPr>
        <sz val="12"/>
        <color indexed="8"/>
        <rFont val="Tahoma"/>
        <family val="2"/>
        <charset val="186"/>
      </rPr>
      <t>akadēmiskajam līmenim,</t>
    </r>
    <r>
      <rPr>
        <sz val="12"/>
        <color indexed="8"/>
        <rFont val="Tahoma"/>
        <family val="2"/>
        <charset val="186"/>
      </rPr>
      <t xml:space="preserve"> bija jauniem mūziķiem parasta.</t>
    </r>
  </si>
  <si>
    <r>
      <rPr>
        <sz val="12"/>
        <color indexed="8"/>
        <rFont val="Tahoma"/>
        <family val="2"/>
        <charset val="186"/>
      </rPr>
      <t xml:space="preserve">Tādēļ grūti saprast, kāpēc tik </t>
    </r>
    <r>
      <rPr>
        <sz val="12"/>
        <color indexed="8"/>
        <rFont val="Tahoma"/>
        <family val="2"/>
        <charset val="186"/>
      </rPr>
      <t>netīra</t>
    </r>
    <r>
      <rPr>
        <sz val="12"/>
        <color indexed="8"/>
        <rFont val="Tahoma"/>
        <family val="2"/>
        <charset val="186"/>
      </rPr>
      <t xml:space="preserve"> izdevās E. Dārziņa oriģināla Mūžam zili trešā sistēma, kur pārāk daudz akordu skanēja kaut kur vidū starp minoru un mažoru.</t>
    </r>
  </si>
  <si>
    <r>
      <rPr>
        <sz val="12"/>
        <color indexed="8"/>
        <rFont val="Tahoma"/>
        <family val="2"/>
        <charset val="186"/>
      </rPr>
      <t xml:space="preserve">Kad tēvs kā skolotājs atļaujas </t>
    </r>
    <r>
      <rPr>
        <sz val="12"/>
        <color indexed="8"/>
        <rFont val="Tahoma"/>
        <family val="2"/>
        <charset val="186"/>
      </rPr>
      <t>stiprākus vārdus</t>
    </r>
    <r>
      <rPr>
        <sz val="12"/>
        <color indexed="8"/>
        <rFont val="Tahoma"/>
        <family val="2"/>
        <charset val="186"/>
      </rPr>
      <t xml:space="preserve"> skolnieču priekšā, viņu aprāj skolas pārvalde.</t>
    </r>
  </si>
  <si>
    <r>
      <rPr>
        <sz val="12"/>
        <color indexed="8"/>
        <rFont val="Tahoma"/>
        <family val="2"/>
        <charset val="186"/>
      </rPr>
      <t xml:space="preserve">Jaunākā konkursa dalībniece Linda Aļļe </t>
    </r>
    <r>
      <rPr>
        <sz val="12"/>
        <color indexed="8"/>
        <rFont val="Tahoma"/>
        <family val="2"/>
        <charset val="186"/>
      </rPr>
      <t>sniedza</t>
    </r>
    <r>
      <rPr>
        <sz val="12"/>
        <color indexed="8"/>
        <rFont val="Tahoma"/>
        <family val="2"/>
        <charset val="186"/>
      </rPr>
      <t xml:space="preserve"> Jāņa Medina Āriju un 1. daļu no Sensānsa čella koncerta.</t>
    </r>
  </si>
  <si>
    <r>
      <rPr>
        <sz val="12"/>
        <color indexed="8"/>
        <rFont val="Tahoma"/>
        <family val="2"/>
        <charset val="186"/>
      </rPr>
      <t xml:space="preserve">Sī rietrumkrasta lielākā viesnīca ir īstens </t>
    </r>
    <r>
      <rPr>
        <sz val="12"/>
        <color indexed="8"/>
        <rFont val="Tahoma"/>
        <family val="2"/>
        <charset val="186"/>
      </rPr>
      <t>labirints</t>
    </r>
    <r>
      <rPr>
        <sz val="12"/>
        <color indexed="8"/>
        <rFont val="Tahoma"/>
        <family val="2"/>
        <charset val="186"/>
      </rPr>
      <t xml:space="preserve"> ar desmitiem zāļu un veseliem sešiem restorāniem.</t>
    </r>
  </si>
  <si>
    <r>
      <rPr>
        <sz val="12"/>
        <color indexed="8"/>
        <rFont val="Tahoma"/>
        <family val="2"/>
        <charset val="186"/>
      </rPr>
      <t xml:space="preserve">Gundara Pones Sonāta solo čellam (prologo—fuga—presto—epilogo) ir ne tikai techniski ļoti </t>
    </r>
    <r>
      <rPr>
        <sz val="12"/>
        <color indexed="8"/>
        <rFont val="Tahoma"/>
        <family val="2"/>
        <charset val="186"/>
      </rPr>
      <t>prasīgs</t>
    </r>
    <r>
      <rPr>
        <sz val="12"/>
        <color indexed="8"/>
        <rFont val="Tahoma"/>
        <family val="2"/>
        <charset val="186"/>
      </rPr>
      <t xml:space="preserve"> darbs, bet tā </t>
    </r>
    <r>
      <rPr>
        <sz val="12"/>
        <color indexed="8"/>
        <rFont val="Tahoma"/>
        <family val="2"/>
        <charset val="186"/>
      </rPr>
      <t>atklāj</t>
    </r>
    <r>
      <rPr>
        <sz val="12"/>
        <color indexed="8"/>
        <rFont val="Tahoma"/>
        <family val="2"/>
        <charset val="186"/>
      </rPr>
      <t xml:space="preserve"> daudz interesantu aspektu autora "pirmsavangarda" periodā arī mūzikāli. </t>
    </r>
  </si>
  <si>
    <r>
      <rPr>
        <sz val="12"/>
        <color indexed="8"/>
        <rFont val="Tahoma"/>
        <family val="2"/>
        <charset val="186"/>
      </rPr>
      <t xml:space="preserve"> Sajūta bija dīvaina, vienam sēdot paprāvajā telpā, kur augsto griestu dēļ skanēja gandrīz </t>
    </r>
    <r>
      <rPr>
        <sz val="12"/>
        <color indexed="8"/>
        <rFont val="Tahoma"/>
        <family val="2"/>
        <charset val="186"/>
      </rPr>
      <t>„kā baznīcā"</t>
    </r>
    <r>
      <rPr>
        <sz val="12"/>
        <color indexed="8"/>
        <rFont val="Tahoma"/>
        <family val="2"/>
        <charset val="186"/>
      </rPr>
      <t xml:space="preserve"> un tenori apbrīnojamā </t>
    </r>
    <r>
      <rPr>
        <sz val="12"/>
        <color indexed="8"/>
        <rFont val="Tahoma"/>
        <family val="2"/>
        <charset val="186"/>
      </rPr>
      <t>kuplumā</t>
    </r>
    <r>
      <rPr>
        <sz val="12"/>
        <color indexed="8"/>
        <rFont val="Tahoma"/>
        <family val="2"/>
        <charset val="186"/>
      </rPr>
      <t xml:space="preserve"> un tīrskaņā </t>
    </r>
    <r>
      <rPr>
        <sz val="12"/>
        <color indexed="8"/>
        <rFont val="Tahoma"/>
        <family val="2"/>
        <charset val="186"/>
      </rPr>
      <t>kāpa</t>
    </r>
    <r>
      <rPr>
        <sz val="12"/>
        <color indexed="8"/>
        <rFont val="Tahoma"/>
        <family val="2"/>
        <charset val="186"/>
      </rPr>
      <t xml:space="preserve"> arvien augstāk un augstāk pa palīglīnijām, bet basi </t>
    </r>
    <r>
      <rPr>
        <sz val="12"/>
        <color indexed="8"/>
        <rFont val="Tahoma"/>
        <family val="2"/>
        <charset val="186"/>
      </rPr>
      <t>grāva</t>
    </r>
    <r>
      <rPr>
        <sz val="12"/>
        <color indexed="8"/>
        <rFont val="Tahoma"/>
        <family val="2"/>
        <charset val="186"/>
      </rPr>
      <t xml:space="preserve"> un </t>
    </r>
    <r>
      <rPr>
        <sz val="12"/>
        <color indexed="8"/>
        <rFont val="Tahoma"/>
        <family val="2"/>
        <charset val="186"/>
      </rPr>
      <t>brīnumaini sildīja ausi,</t>
    </r>
    <r>
      <rPr>
        <sz val="12"/>
        <color indexed="8"/>
        <rFont val="Tahoma"/>
        <family val="2"/>
        <charset val="186"/>
      </rPr>
      <t xml:space="preserve"> </t>
    </r>
    <r>
      <rPr>
        <sz val="12"/>
        <color indexed="8"/>
        <rFont val="Tahoma"/>
        <family val="2"/>
        <charset val="186"/>
      </rPr>
      <t>kāpjot lejup burvīgā bezdibenī.</t>
    </r>
  </si>
  <si>
    <r>
      <rPr>
        <sz val="12"/>
        <color indexed="8"/>
        <rFont val="Tahoma"/>
        <family val="2"/>
        <charset val="186"/>
      </rPr>
      <t xml:space="preserve">Tomēr viņa </t>
    </r>
    <r>
      <rPr>
        <sz val="12"/>
        <color indexed="8"/>
        <rFont val="Tahoma"/>
        <family val="2"/>
        <charset val="186"/>
      </rPr>
      <t>dziņa</t>
    </r>
    <r>
      <rPr>
        <sz val="12"/>
        <color indexed="8"/>
        <rFont val="Tahoma"/>
        <family val="2"/>
        <charset val="186"/>
      </rPr>
      <t xml:space="preserve"> komponēt liecina par gribu mūzikāli izteikties, par viņa fantāziju un arī </t>
    </r>
    <r>
      <rPr>
        <sz val="12"/>
        <color indexed="8"/>
        <rFont val="Tahoma"/>
        <family val="2"/>
        <charset val="186"/>
      </rPr>
      <t>veiksmi</t>
    </r>
    <r>
      <rPr>
        <sz val="12"/>
        <color indexed="8"/>
        <rFont val="Tahoma"/>
        <family val="2"/>
        <charset val="186"/>
      </rPr>
      <t xml:space="preserve"> rakstīt bez teorijas un harmonijas techniskajām zināšanām.</t>
    </r>
  </si>
  <si>
    <r>
      <rPr>
        <sz val="12"/>
        <color indexed="8"/>
        <rFont val="Tahoma"/>
        <family val="2"/>
        <charset val="186"/>
      </rPr>
      <t xml:space="preserve">Daļa tikai dzied, bet dažs prot stabulēt, dažs pūš tauri, cits spēlē metallofonu, klarneti, kādu stīgu instrumentu vai akordeonu, un ir tādi, kas spēj tikai </t>
    </r>
    <r>
      <rPr>
        <sz val="12"/>
        <color indexed="8"/>
        <rFont val="Tahoma"/>
        <family val="2"/>
        <charset val="186"/>
      </rPr>
      <t>„piesist takti"</t>
    </r>
    <r>
      <rPr>
        <sz val="12"/>
        <color indexed="8"/>
        <rFont val="Tahoma"/>
        <family val="2"/>
        <charset val="186"/>
      </rPr>
      <t xml:space="preserve">, bet kam var dot rokās kociņus, zvaniņus vai kādu citu līdzīgu </t>
    </r>
    <r>
      <rPr>
        <sz val="12"/>
        <color indexed="8"/>
        <rFont val="Tahoma"/>
        <family val="2"/>
        <charset val="186"/>
      </rPr>
      <t>„mūzikas rīku".</t>
    </r>
  </si>
  <si>
    <r>
      <rPr>
        <sz val="12"/>
        <color indexed="8"/>
        <rFont val="Tahoma"/>
        <family val="2"/>
        <charset val="186"/>
      </rPr>
      <t xml:space="preserve">1951. gadā koris darbību pārtrauca, bet atsāka to atkal 1952. gadā Ērika Ozoliņa vadībā, </t>
    </r>
    <r>
      <rPr>
        <sz val="12"/>
        <color indexed="8"/>
        <rFont val="Tahoma"/>
        <family val="2"/>
        <charset val="186"/>
      </rPr>
      <t>kura rokās koris ir arī tagad</t>
    </r>
  </si>
  <si>
    <r>
      <rPr>
        <sz val="12"/>
        <color indexed="8"/>
        <rFont val="Tahoma"/>
        <family val="2"/>
        <charset val="186"/>
      </rPr>
      <t xml:space="preserve">Un visbeidzot, koncertkartes iegādē sava loma var būt vēl citiem principiem, kā, piemēram, mākslinieka </t>
    </r>
    <r>
      <rPr>
        <sz val="12"/>
        <color indexed="8"/>
        <rFont val="Tahoma"/>
        <family val="2"/>
        <charset val="186"/>
      </rPr>
      <t>„vārdam"</t>
    </r>
    <r>
      <rPr>
        <sz val="12"/>
        <color indexed="8"/>
        <rFont val="Tahoma"/>
        <family val="2"/>
        <charset val="186"/>
      </rPr>
      <t>, kas var izrādīties svarīgāks par pašu koncertapvienības ideju, tāpat determinētai nostājai pret mākslu vispār u.t.t.</t>
    </r>
  </si>
  <si>
    <r>
      <rPr>
        <sz val="12"/>
        <color indexed="8"/>
        <rFont val="Tahoma"/>
        <family val="2"/>
        <charset val="186"/>
      </rPr>
      <t xml:space="preserve">Z. Volkovai-Riterei ir labi dotumi veidot mūzikālo frazējumu, </t>
    </r>
    <r>
      <rPr>
        <sz val="12"/>
        <color indexed="8"/>
        <rFont val="Tahoma"/>
        <family val="2"/>
        <charset val="186"/>
      </rPr>
      <t>vairoties</t>
    </r>
    <r>
      <rPr>
        <sz val="12"/>
        <color indexed="8"/>
        <rFont val="Tahoma"/>
        <family val="2"/>
        <charset val="186"/>
      </rPr>
      <t xml:space="preserve"> no liekām emocijām, turklāt viņas </t>
    </r>
    <r>
      <rPr>
        <sz val="12"/>
        <color indexed="8"/>
        <rFont val="Tahoma"/>
        <family val="2"/>
        <charset val="186"/>
      </rPr>
      <t>spēle</t>
    </r>
    <r>
      <rPr>
        <sz val="12"/>
        <color indexed="8"/>
        <rFont val="Tahoma"/>
        <family val="2"/>
        <charset val="186"/>
      </rPr>
      <t xml:space="preserve"> </t>
    </r>
    <r>
      <rPr>
        <sz val="12"/>
        <color indexed="8"/>
        <rFont val="Tahoma"/>
        <family val="2"/>
        <charset val="186"/>
      </rPr>
      <t>valdzina</t>
    </r>
    <r>
      <rPr>
        <sz val="12"/>
        <color indexed="8"/>
        <rFont val="Tahoma"/>
        <family val="2"/>
        <charset val="186"/>
      </rPr>
      <t xml:space="preserve"> ar vienkāršību un toņa </t>
    </r>
    <r>
      <rPr>
        <sz val="12"/>
        <color indexed="8"/>
        <rFont val="Tahoma"/>
        <family val="2"/>
        <charset val="186"/>
      </rPr>
      <t>siltumu</t>
    </r>
    <r>
      <rPr>
        <sz val="12"/>
        <color indexed="8"/>
        <rFont val="Tahoma"/>
        <family val="2"/>
        <charset val="186"/>
      </rPr>
      <t>.</t>
    </r>
  </si>
  <si>
    <r>
      <rPr>
        <sz val="12"/>
        <color indexed="8"/>
        <rFont val="Tahoma"/>
        <family val="2"/>
        <charset val="186"/>
      </rPr>
      <t xml:space="preserve">Krājums sākas ar ļoti </t>
    </r>
    <r>
      <rPr>
        <sz val="12"/>
        <color indexed="8"/>
        <rFont val="Tahoma"/>
        <family val="2"/>
        <charset val="186"/>
      </rPr>
      <t>atturīgo</t>
    </r>
    <r>
      <rPr>
        <sz val="12"/>
        <color indexed="8"/>
        <rFont val="Tahoma"/>
        <family val="2"/>
        <charset val="186"/>
      </rPr>
      <t xml:space="preserve"> un </t>
    </r>
    <r>
      <rPr>
        <sz val="12"/>
        <color indexed="8"/>
        <rFont val="Tahoma"/>
        <family val="2"/>
        <charset val="186"/>
      </rPr>
      <t>krāšņo</t>
    </r>
    <r>
      <rPr>
        <sz val="12"/>
        <color indexed="8"/>
        <rFont val="Tahoma"/>
        <family val="2"/>
        <charset val="186"/>
      </rPr>
      <t xml:space="preserve"> Jāzepa Vītola 1919. gadā komponēto dziesmu Bērzs rudenī, kas, šķiet, piemirsušies pat dažam Vītola mākslas cienītājam.</t>
    </r>
  </si>
  <si>
    <r>
      <rPr>
        <sz val="12"/>
        <color indexed="8"/>
        <rFont val="Tahoma"/>
        <family val="2"/>
        <charset val="186"/>
      </rPr>
      <t xml:space="preserve">Protams, to saturs joprojām ļoti rēgulēts, taču sagatavotu lasītāju tas netraucē, un attiecīgo notikumu gaitu vai </t>
    </r>
    <r>
      <rPr>
        <sz val="12"/>
        <color indexed="8"/>
        <rFont val="Tahoma"/>
        <family val="2"/>
        <charset val="186"/>
      </rPr>
      <t>kodolu</t>
    </r>
    <r>
      <rPr>
        <sz val="12"/>
        <color indexed="8"/>
        <rFont val="Tahoma"/>
        <family val="2"/>
        <charset val="186"/>
      </rPr>
      <t xml:space="preserve"> pēdējais saskatīs arī aiz visiem uniformētajiem saukļiem un frāzēm.</t>
    </r>
  </si>
  <si>
    <r>
      <rPr>
        <sz val="12"/>
        <color indexed="8"/>
        <rFont val="Tahoma"/>
        <family val="2"/>
        <charset val="186"/>
      </rPr>
      <t xml:space="preserve">Citādi Sidnejas </t>
    </r>
    <r>
      <rPr>
        <sz val="12"/>
        <color indexed="8"/>
        <rFont val="Tahoma"/>
        <family val="2"/>
        <charset val="186"/>
      </rPr>
      <t>koncerts</t>
    </r>
    <r>
      <rPr>
        <sz val="12"/>
        <color indexed="8"/>
        <rFont val="Tahoma"/>
        <family val="2"/>
        <charset val="186"/>
      </rPr>
      <t xml:space="preserve">, kā jau varēja sagaidīt, </t>
    </r>
    <r>
      <rPr>
        <sz val="12"/>
        <color indexed="8"/>
        <rFont val="Tahoma"/>
        <family val="2"/>
        <charset val="186"/>
      </rPr>
      <t>izskanēja</t>
    </r>
    <r>
      <rPr>
        <sz val="12"/>
        <color indexed="8"/>
        <rFont val="Tahoma"/>
        <family val="2"/>
        <charset val="186"/>
      </rPr>
      <t xml:space="preserve"> </t>
    </r>
    <r>
      <rPr>
        <sz val="12"/>
        <color indexed="8"/>
        <rFont val="Tahoma"/>
        <family val="2"/>
        <charset val="186"/>
      </rPr>
      <t>pacilāti</t>
    </r>
    <r>
      <rPr>
        <sz val="12"/>
        <color indexed="8"/>
        <rFont val="Tahoma"/>
        <family val="2"/>
        <charset val="186"/>
      </rPr>
      <t>.</t>
    </r>
  </si>
  <si>
    <r>
      <rPr>
        <sz val="12"/>
        <color indexed="8"/>
        <rFont val="Tahoma"/>
        <family val="2"/>
        <charset val="186"/>
      </rPr>
      <t xml:space="preserve">Jānis Mediņš </t>
    </r>
    <r>
      <rPr>
        <sz val="12"/>
        <color indexed="8"/>
        <rFont val="Tahoma"/>
        <family val="2"/>
        <charset val="186"/>
      </rPr>
      <t>trimdas ceļu sāka tukšām rokām</t>
    </r>
    <r>
      <rPr>
        <sz val="12"/>
        <color indexed="8"/>
        <rFont val="Tahoma"/>
        <family val="2"/>
        <charset val="186"/>
      </rPr>
      <t>, paspējot līdzi paņemt tikai Vēstules Pērām Ģintam solo balsij ar orķestri.</t>
    </r>
  </si>
  <si>
    <r>
      <rPr>
        <sz val="12"/>
        <color indexed="8"/>
        <rFont val="Tahoma"/>
        <family val="2"/>
        <charset val="186"/>
      </rPr>
      <t xml:space="preserve">Tā nu iznāca, ka no visas B.K. skaņrades iespiestā veidā </t>
    </r>
    <r>
      <rPr>
        <sz val="12"/>
        <color indexed="8"/>
        <rFont val="Tahoma"/>
        <family val="2"/>
        <charset val="186"/>
      </rPr>
      <t xml:space="preserve">tautā iegāja </t>
    </r>
    <r>
      <rPr>
        <sz val="12"/>
        <color indexed="8"/>
        <rFont val="Tahoma"/>
        <family val="2"/>
        <charset val="186"/>
      </rPr>
      <t>vienīgi viņa pirmais dziesmu krājums Austra (trīs burtnīcās) un četras Kronvalda piemiņai veltītās dziesmas, kas iespiestas atsevišķā burtnīcā ar koptitulu Mortuos plango. #PHRAS</t>
    </r>
  </si>
  <si>
    <r>
      <rPr>
        <sz val="12"/>
        <color indexed="8"/>
        <rFont val="Tahoma"/>
        <family val="2"/>
        <charset val="186"/>
      </rPr>
      <t xml:space="preserve">Attiecīgais repertuārs deva stimulu jaukto koru attīstībai un izaugsmei, kas savukārt veicināja </t>
    </r>
    <r>
      <rPr>
        <sz val="12"/>
        <color indexed="8"/>
        <rFont val="Tahoma"/>
        <family val="2"/>
        <charset val="186"/>
      </rPr>
      <t xml:space="preserve">beztiesīgās sievietes </t>
    </r>
    <r>
      <rPr>
        <sz val="12"/>
        <color indexed="8"/>
        <rFont val="Tahoma"/>
        <family val="2"/>
        <charset val="186"/>
      </rPr>
      <t>iesaistīšanu sabiedriski kulturālos pasākumos. #metonymy</t>
    </r>
  </si>
  <si>
    <r>
      <rPr>
        <sz val="12"/>
        <color indexed="8"/>
        <rFont val="Tahoma"/>
        <family val="2"/>
        <charset val="186"/>
      </rPr>
      <t xml:space="preserve">Visu kopā savelkot, jāatzīst, ka Austrālijas apstākļos šis bija viens no labākiem Kultūras dienu atklāšanas koncertiem, un jāsecina, ka latviešu mūzika trimdā ne vien turpina pastāvēt, bet arī spēj savā </t>
    </r>
    <r>
      <rPr>
        <sz val="12"/>
        <color indexed="8"/>
        <rFont val="Tahoma"/>
        <family val="2"/>
        <charset val="186"/>
      </rPr>
      <t>latviskā garā augt</t>
    </r>
    <r>
      <rPr>
        <sz val="12"/>
        <color indexed="8"/>
        <rFont val="Tahoma"/>
        <family val="2"/>
        <charset val="186"/>
      </rPr>
      <t xml:space="preserve"> un veidoties tālāk. #upisgood</t>
    </r>
  </si>
  <si>
    <r>
      <rPr>
        <sz val="12"/>
        <color indexed="8"/>
        <rFont val="Tahoma"/>
        <family val="2"/>
        <charset val="186"/>
      </rPr>
      <t xml:space="preserve">Viņš bija vienlīdz drošs kā Jurjānu Andreja un Alfr. Kalniņa (Aiz upītes es uzaugu, Svešumā klīstot), tā arī V. Dārziņa un L. Apkalna (Birzēm rotāts, Tautās) </t>
    </r>
    <r>
      <rPr>
        <sz val="12"/>
        <color indexed="8"/>
        <rFont val="Tahoma"/>
        <family val="2"/>
        <charset val="186"/>
      </rPr>
      <t>skaņu</t>
    </r>
    <r>
      <rPr>
        <sz val="12"/>
        <color indexed="8"/>
        <rFont val="Tahoma"/>
        <family val="2"/>
        <charset val="186"/>
      </rPr>
      <t xml:space="preserve"> </t>
    </r>
    <r>
      <rPr>
        <sz val="12"/>
        <color indexed="8"/>
        <rFont val="Tahoma"/>
        <family val="2"/>
        <charset val="186"/>
      </rPr>
      <t>pasaulē</t>
    </r>
    <r>
      <rPr>
        <sz val="12"/>
        <color indexed="8"/>
        <rFont val="Tahoma"/>
        <family val="2"/>
        <charset val="186"/>
      </rPr>
      <t xml:space="preserve">, izceldams ik komponista savdabīgumu kā </t>
    </r>
    <r>
      <rPr>
        <sz val="12"/>
        <color indexed="8"/>
        <rFont val="Tahoma"/>
        <family val="2"/>
        <charset val="186"/>
      </rPr>
      <t>skaņu</t>
    </r>
    <r>
      <rPr>
        <sz val="12"/>
        <color indexed="8"/>
        <rFont val="Tahoma"/>
        <family val="2"/>
        <charset val="186"/>
      </rPr>
      <t xml:space="preserve"> </t>
    </r>
    <r>
      <rPr>
        <sz val="12"/>
        <color indexed="8"/>
        <rFont val="Tahoma"/>
        <family val="2"/>
        <charset val="186"/>
      </rPr>
      <t>gleznās</t>
    </r>
    <r>
      <rPr>
        <sz val="12"/>
        <color indexed="8"/>
        <rFont val="Tahoma"/>
        <family val="2"/>
        <charset val="186"/>
      </rPr>
      <t>, tā ritmos un temu akcentēšanā.</t>
    </r>
  </si>
  <si>
    <r>
      <rPr>
        <sz val="12"/>
        <color indexed="8"/>
        <rFont val="Tahoma"/>
        <family val="2"/>
        <charset val="186"/>
      </rPr>
      <t>Nobirums</t>
    </r>
    <r>
      <rPr>
        <sz val="12"/>
        <color indexed="8"/>
        <rFont val="Tahoma"/>
        <family val="2"/>
        <charset val="186"/>
      </rPr>
      <t>, kas trimdā parasti sasniedz 25—30%, šoreiz izrādījās vēl lielāks, jau pārsniedzot trešdaļu no pieteiktā kopskaita: koncerta brīdī uz estrādes bija ne vairāk kā 820 dziedātāju vai ap 100 mazāk nekā līdzīgā reizē 1965. gadā.</t>
    </r>
  </si>
  <si>
    <r>
      <rPr>
        <sz val="12"/>
        <color indexed="8"/>
        <rFont val="Tahoma"/>
        <family val="2"/>
        <charset val="186"/>
      </rPr>
      <t xml:space="preserve">līdzās vēl jāatzīmē A. Vītoliņa starpspēļu mūzika elektriskām ērģelēm ,kas zīmīgi sekoja katra autora lasījumam, </t>
    </r>
    <r>
      <rPr>
        <sz val="12"/>
        <color indexed="8"/>
        <rFont val="Tahoma"/>
        <family val="2"/>
        <charset val="186"/>
      </rPr>
      <t>visu saaužot kā daudzkrāsainā audeklā</t>
    </r>
    <r>
      <rPr>
        <sz val="12"/>
        <color indexed="8"/>
        <rFont val="Tahoma"/>
        <family val="2"/>
        <charset val="186"/>
      </rPr>
      <t>.</t>
    </r>
  </si>
  <si>
    <r>
      <rPr>
        <sz val="12"/>
        <color indexed="8"/>
        <rFont val="Tahoma"/>
        <family val="2"/>
        <charset val="186"/>
      </rPr>
      <t xml:space="preserve">Dotais mēģinājumu laiks laikam arī bija drusku par īsu, lai </t>
    </r>
    <r>
      <rPr>
        <sz val="12"/>
        <color indexed="8"/>
        <rFont val="Tahoma"/>
        <family val="2"/>
        <charset val="186"/>
      </rPr>
      <t>sakausētu</t>
    </r>
    <r>
      <rPr>
        <sz val="12"/>
        <color indexed="8"/>
        <rFont val="Tahoma"/>
        <family val="2"/>
        <charset val="186"/>
      </rPr>
      <t xml:space="preserve"> mūziķu dažādos </t>
    </r>
    <r>
      <rPr>
        <sz val="12"/>
        <color indexed="8"/>
        <rFont val="Tahoma"/>
        <family val="2"/>
        <charset val="186"/>
      </rPr>
      <t>temperamentus</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atšķirīgos techniskās </t>
    </r>
    <r>
      <rPr>
        <sz val="12"/>
        <color indexed="8"/>
        <rFont val="Tahoma"/>
        <family val="2"/>
        <charset val="186"/>
      </rPr>
      <t>rutīnas līmeņus</t>
    </r>
    <r>
      <rPr>
        <sz val="12"/>
        <color indexed="8"/>
        <rFont val="Tahoma"/>
        <family val="2"/>
        <charset val="186"/>
      </rPr>
      <t xml:space="preserve">. </t>
    </r>
  </si>
  <si>
    <r>
      <rPr>
        <sz val="12"/>
        <color indexed="8"/>
        <rFont val="Tahoma"/>
        <family val="2"/>
        <charset val="186"/>
      </rPr>
      <t>Ne bez pamata</t>
    </r>
    <r>
      <rPr>
        <sz val="12"/>
        <color indexed="8"/>
        <rFont val="Tahoma"/>
        <family val="2"/>
        <charset val="186"/>
      </rPr>
      <t xml:space="preserve"> Klīvlandes dziesmu svētki presē bij apzīmēti par “latviskās pasaules </t>
    </r>
    <r>
      <rPr>
        <sz val="12"/>
        <color indexed="8"/>
        <rFont val="Tahoma"/>
        <family val="2"/>
        <charset val="186"/>
      </rPr>
      <t>spožu manifestāciju</t>
    </r>
    <r>
      <rPr>
        <sz val="12"/>
        <color indexed="8"/>
        <rFont val="Tahoma"/>
        <family val="2"/>
        <charset val="186"/>
      </rPr>
      <t xml:space="preserve">" (Laiks, 1968-71), un lielajās </t>
    </r>
    <r>
      <rPr>
        <sz val="12"/>
        <color indexed="8"/>
        <rFont val="Tahoma"/>
        <family val="2"/>
        <charset val="186"/>
      </rPr>
      <t>līnijās</t>
    </r>
    <r>
      <rPr>
        <sz val="12"/>
        <color indexed="8"/>
        <rFont val="Tahoma"/>
        <family val="2"/>
        <charset val="186"/>
      </rPr>
      <t xml:space="preserve"> šo </t>
    </r>
    <r>
      <rPr>
        <sz val="12"/>
        <color indexed="8"/>
        <rFont val="Tahoma"/>
        <family val="2"/>
        <charset val="186"/>
      </rPr>
      <t>eufonisko</t>
    </r>
    <r>
      <rPr>
        <sz val="12"/>
        <color indexed="8"/>
        <rFont val="Tahoma"/>
        <family val="2"/>
        <charset val="186"/>
      </rPr>
      <t xml:space="preserve"> avīžnieka </t>
    </r>
    <r>
      <rPr>
        <sz val="12"/>
        <color indexed="8"/>
        <rFont val="Tahoma"/>
        <family val="2"/>
        <charset val="186"/>
      </rPr>
      <t>apzīmējumu</t>
    </r>
    <r>
      <rPr>
        <sz val="12"/>
        <color indexed="8"/>
        <rFont val="Tahoma"/>
        <family val="2"/>
        <charset val="186"/>
      </rPr>
      <t xml:space="preserve"> būs laikam pagrūti apstrīdēt. </t>
    </r>
  </si>
  <si>
    <r>
      <rPr>
        <sz val="12"/>
        <color indexed="8"/>
        <rFont val="Tahoma"/>
        <family val="2"/>
        <charset val="186"/>
      </rPr>
      <t xml:space="preserve">Pārcilājām notis, grāmatas, bez sevišķas prasīšanas viņš man aizdeva šo to līdz, kas likās mani ieinteresējam, starp citu, spāņu komponista De Faljas (Faila) Ugunsdejas aranžējumu klavierēm (no baleta), uzteikdams komponista ekspresionistisko </t>
    </r>
    <r>
      <rPr>
        <sz val="12"/>
        <color indexed="8"/>
        <rFont val="Tahoma"/>
        <family val="2"/>
        <charset val="186"/>
      </rPr>
      <t>„zemes spēku".</t>
    </r>
  </si>
  <si>
    <r>
      <rPr>
        <sz val="12"/>
        <color indexed="8"/>
        <rFont val="Tahoma"/>
        <family val="2"/>
        <charset val="186"/>
      </rPr>
      <t>Laimīga</t>
    </r>
    <r>
      <rPr>
        <sz val="12"/>
        <color indexed="8"/>
        <rFont val="Tahoma"/>
        <family val="2"/>
        <charset val="186"/>
      </rPr>
      <t xml:space="preserve"> toties bija intonācijā grūtā Alfr. Kalniņa dziesma Kas tie tādi spēka viri, tāpat A. Ābeles </t>
    </r>
    <r>
      <rPr>
        <sz val="12"/>
        <color indexed="8"/>
        <rFont val="Tahoma"/>
        <family val="2"/>
        <charset val="186"/>
      </rPr>
      <t>piņķīgā</t>
    </r>
    <r>
      <rPr>
        <sz val="12"/>
        <color indexed="8"/>
        <rFont val="Tahoma"/>
        <family val="2"/>
        <charset val="186"/>
      </rPr>
      <t xml:space="preserve"> t.dz. Redz, kur jāja div' bajāri.</t>
    </r>
  </si>
  <si>
    <r>
      <rPr>
        <sz val="12"/>
        <color indexed="8"/>
        <rFont val="Tahoma"/>
        <family val="2"/>
        <charset val="186"/>
      </rPr>
      <t xml:space="preserve">Visumā jaunā Jāņa Kalniņa dzīve līdz Latvijas brīvvalsts periodam cieši saistīta ar </t>
    </r>
    <r>
      <rPr>
        <sz val="12"/>
        <color indexed="8"/>
        <rFont val="Tahoma"/>
        <family val="2"/>
        <charset val="186"/>
      </rPr>
      <t>tēva namu</t>
    </r>
  </si>
  <si>
    <r>
      <rPr>
        <sz val="12"/>
        <color indexed="8"/>
        <rFont val="Tahoma"/>
        <family val="2"/>
        <charset val="186"/>
      </rPr>
      <t xml:space="preserve">Šo visiem čelliniekiem pazīstamo koncertu viņa droši vien spēlēs visu mūžu un vēl daudz to </t>
    </r>
    <r>
      <rPr>
        <sz val="12"/>
        <color indexed="8"/>
        <rFont val="Tahoma"/>
        <family val="2"/>
        <charset val="186"/>
      </rPr>
      <t>spodrinās</t>
    </r>
    <r>
      <rPr>
        <sz val="12"/>
        <color indexed="8"/>
        <rFont val="Tahoma"/>
        <family val="2"/>
        <charset val="186"/>
      </rPr>
      <t xml:space="preserve"> un pārveidos, bet jau tagad viņas spēlē redzam labu technikas progresu un jaužam sološa mūziķa </t>
    </r>
    <r>
      <rPr>
        <sz val="12"/>
        <color indexed="8"/>
        <rFont val="Tahoma"/>
        <family val="2"/>
        <charset val="186"/>
      </rPr>
      <t>dzirksti</t>
    </r>
    <r>
      <rPr>
        <sz val="12"/>
        <color indexed="8"/>
        <rFont val="Tahoma"/>
        <family val="2"/>
        <charset val="186"/>
      </rPr>
      <t xml:space="preserve"> un tvērienu.</t>
    </r>
  </si>
  <si>
    <r>
      <rPr>
        <sz val="12"/>
        <color indexed="8"/>
        <rFont val="Tahoma"/>
        <family val="2"/>
        <charset val="186"/>
      </rPr>
      <t xml:space="preserve">Ne visai sen tajā bija arī teātris ar teicamu skatuvi, bet tas pārvērsts konferenču telpā, un vietējai latviešu trupai vajadzēja daudz izdomas, lai spēlētu Minchauzena precības uz šauras, garai platformai līdzīgas, skatuves, ko no trim pusēm ietvēra īpatns priekškars, kas nereti </t>
    </r>
    <r>
      <rPr>
        <sz val="12"/>
        <color indexed="8"/>
        <rFont val="Tahoma"/>
        <family val="2"/>
        <charset val="186"/>
      </rPr>
      <t>streikoja</t>
    </r>
  </si>
  <si>
    <r>
      <rPr>
        <sz val="12"/>
        <color indexed="8"/>
        <rFont val="Tahoma"/>
        <family val="2"/>
        <charset val="186"/>
      </rPr>
      <t>Drošais</t>
    </r>
    <r>
      <rPr>
        <sz val="12"/>
        <color indexed="8"/>
        <rFont val="Tahoma"/>
        <family val="2"/>
        <charset val="186"/>
      </rPr>
      <t xml:space="preserve"> formas </t>
    </r>
    <r>
      <rPr>
        <sz val="12"/>
        <color indexed="8"/>
        <rFont val="Tahoma"/>
        <family val="2"/>
        <charset val="186"/>
      </rPr>
      <t>lējums</t>
    </r>
    <r>
      <rPr>
        <sz val="12"/>
        <color indexed="8"/>
        <rFont val="Tahoma"/>
        <family val="2"/>
        <charset val="186"/>
      </rPr>
      <t xml:space="preserve">, </t>
    </r>
    <r>
      <rPr>
        <sz val="12"/>
        <color indexed="8"/>
        <rFont val="Tahoma"/>
        <family val="2"/>
        <charset val="186"/>
      </rPr>
      <t>kūsājošie</t>
    </r>
    <r>
      <rPr>
        <sz val="12"/>
        <color indexed="8"/>
        <rFont val="Tahoma"/>
        <family val="2"/>
        <charset val="186"/>
      </rPr>
      <t xml:space="preserve"> ritmi un melodiskā izteiksme liecina, ka Pone, ja vien viņš to būtu vēlējies, būtu varējis gūt it </t>
    </r>
    <r>
      <rPr>
        <sz val="12"/>
        <color indexed="8"/>
        <rFont val="Tahoma"/>
        <family val="2"/>
        <charset val="186"/>
      </rPr>
      <t>spožus</t>
    </r>
    <r>
      <rPr>
        <sz val="12"/>
        <color indexed="8"/>
        <rFont val="Tahoma"/>
        <family val="2"/>
        <charset val="186"/>
      </rPr>
      <t xml:space="preserve"> panākumus arī tā dēvētās tradicionālās kompozicijas technikās.</t>
    </r>
  </si>
  <si>
    <r>
      <rPr>
        <sz val="12"/>
        <color indexed="8"/>
        <rFont val="Tahoma"/>
        <family val="2"/>
        <charset val="186"/>
      </rPr>
      <t xml:space="preserve">Nē — šoreiz pat laikraksti nebija </t>
    </r>
    <r>
      <rPr>
        <sz val="12"/>
        <color indexed="8"/>
        <rFont val="Tahoma"/>
        <family val="2"/>
        <charset val="186"/>
      </rPr>
      <t>niekus</t>
    </r>
    <r>
      <rPr>
        <sz val="12"/>
        <color indexed="8"/>
        <rFont val="Tahoma"/>
        <family val="2"/>
        <charset val="186"/>
      </rPr>
      <t xml:space="preserve"> sarakstījuši, pat netrenētā klausītāja vērību nevarēja apšaubīt.</t>
    </r>
  </si>
  <si>
    <r>
      <rPr>
        <sz val="12"/>
        <color indexed="8"/>
        <rFont val="Tahoma"/>
        <family val="2"/>
        <charset val="186"/>
      </rPr>
      <t xml:space="preserve">Vītols pat sācis šaubīties par viņa spējām, bet tad pēkšņi otrā pusgadā viss it kā pats no sevis </t>
    </r>
    <r>
      <rPr>
        <sz val="12"/>
        <color indexed="8"/>
        <rFont val="Tahoma"/>
        <family val="2"/>
        <charset val="186"/>
      </rPr>
      <t>noskaidrojies</t>
    </r>
    <r>
      <rPr>
        <sz val="12"/>
        <color indexed="8"/>
        <rFont val="Tahoma"/>
        <family val="2"/>
        <charset val="186"/>
      </rPr>
      <t xml:space="preserve"> un katrs darbs bijis veikts Vītolam par apmierinājumu</t>
    </r>
  </si>
  <si>
    <r>
      <rPr>
        <sz val="12"/>
        <color indexed="8"/>
        <rFont val="Tahoma"/>
        <family val="2"/>
        <charset val="186"/>
      </rPr>
      <t xml:space="preserve">No Brisbenas austrumu krasta </t>
    </r>
    <r>
      <rPr>
        <sz val="12"/>
        <color indexed="8"/>
        <rFont val="Tahoma"/>
        <family val="2"/>
        <charset val="186"/>
      </rPr>
      <t>metot skatus pāri Austrālijas tuksnešiem uz tālo rietumu krastu,</t>
    </r>
    <r>
      <rPr>
        <sz val="12"/>
        <color indexed="8"/>
        <rFont val="Tahoma"/>
        <family val="2"/>
        <charset val="186"/>
      </rPr>
      <t xml:space="preserve"> rodam tikai vienu ne visai lielu latviešu centru — Pērtu, kas ir Rietumaustrālijas galvaspilsēta.</t>
    </r>
  </si>
  <si>
    <r>
      <rPr>
        <sz val="12"/>
        <color indexed="8"/>
        <rFont val="Tahoma"/>
        <family val="2"/>
        <charset val="186"/>
      </rPr>
      <t xml:space="preserve">Visas problēmas pamazām tomēr </t>
    </r>
    <r>
      <rPr>
        <sz val="12"/>
        <color indexed="8"/>
        <rFont val="Tahoma"/>
        <family val="2"/>
        <charset val="186"/>
      </rPr>
      <t>izkristallizējās</t>
    </r>
    <r>
      <rPr>
        <sz val="12"/>
        <color indexed="8"/>
        <rFont val="Tahoma"/>
        <family val="2"/>
        <charset val="186"/>
      </rPr>
      <t xml:space="preserve">, un, tā kā pirmo trimdas gadu raksturīgajam pašplūsmas periodam, kad „visi kaut ko rīkoja un kaut kur gāja", kādreiz vajadzēja beigties, tad taisni koncertapvienībām bija lemts sākt jaunu rēgulāru darbu, kas citādi varbūt paliktu nedarīts, vai bez kā mūsu pašreizējā mūzikas dzīve būtu vismaz jūtami </t>
    </r>
    <r>
      <rPr>
        <sz val="12"/>
        <color indexed="8"/>
        <rFont val="Tahoma"/>
        <family val="2"/>
        <charset val="186"/>
      </rPr>
      <t>pelēkāka</t>
    </r>
    <r>
      <rPr>
        <sz val="12"/>
        <color indexed="8"/>
        <rFont val="Tahoma"/>
        <family val="2"/>
        <charset val="186"/>
      </rPr>
      <t xml:space="preserve">. </t>
    </r>
  </si>
  <si>
    <r>
      <rPr>
        <sz val="12"/>
        <color indexed="8"/>
        <rFont val="Tahoma"/>
        <family val="2"/>
        <charset val="186"/>
      </rPr>
      <t xml:space="preserve">H. Pavasara mūzikā bieži </t>
    </r>
    <r>
      <rPr>
        <sz val="12"/>
        <color indexed="8"/>
        <rFont val="Tahoma"/>
        <family val="2"/>
        <charset val="186"/>
      </rPr>
      <t>dominē</t>
    </r>
    <r>
      <rPr>
        <sz val="12"/>
        <color indexed="8"/>
        <rFont val="Tahoma"/>
        <family val="2"/>
        <charset val="186"/>
      </rPr>
      <t xml:space="preserve"> zināms lirisms ar noslieci romantismā. Šāds noskaņojums </t>
    </r>
    <r>
      <rPr>
        <sz val="12"/>
        <color indexed="8"/>
        <rFont val="Tahoma"/>
        <family val="2"/>
        <charset val="186"/>
      </rPr>
      <t>šķita dominējam</t>
    </r>
    <r>
      <rPr>
        <sz val="12"/>
        <color indexed="8"/>
        <rFont val="Tahoma"/>
        <family val="2"/>
        <charset val="186"/>
      </rPr>
      <t xml:space="preserve"> arī šoreiz dzirdētajā darbā, lai gan ārēji tas ar lielu meistarību veidots itin laikmetiskā apdarē.</t>
    </r>
  </si>
  <si>
    <r>
      <rPr>
        <sz val="12"/>
        <color indexed="8"/>
        <rFont val="Tahoma"/>
        <family val="2"/>
        <charset val="186"/>
      </rPr>
      <t xml:space="preserve">Pavisam cits — </t>
    </r>
    <r>
      <rPr>
        <sz val="12"/>
        <color indexed="8"/>
        <rFont val="Tahoma"/>
        <family val="2"/>
        <charset val="186"/>
      </rPr>
      <t>instrumentāli rotaļīgs raksturs valda</t>
    </r>
    <r>
      <rPr>
        <sz val="12"/>
        <color indexed="8"/>
        <rFont val="Tahoma"/>
        <family val="2"/>
        <charset val="186"/>
      </rPr>
      <t xml:space="preserve"> Karali un bērzlapltē (1912), parādot, ka </t>
    </r>
    <r>
      <rPr>
        <sz val="12"/>
        <color indexed="8"/>
        <rFont val="Tahoma"/>
        <family val="2"/>
        <charset val="186"/>
      </rPr>
      <t xml:space="preserve">dažam labam pēdējo gadu jaundarbam saknes stiegro </t>
    </r>
    <r>
      <rPr>
        <sz val="12"/>
        <color indexed="8"/>
        <rFont val="Tahoma"/>
        <family val="2"/>
        <charset val="186"/>
      </rPr>
      <t>gluži ne jaunā un konkrētā akadēmiski romantiskās mūzikas pagātnē.</t>
    </r>
  </si>
  <si>
    <r>
      <rPr>
        <sz val="12"/>
        <color indexed="8"/>
        <rFont val="Tahoma"/>
        <family val="2"/>
        <charset val="186"/>
      </rPr>
      <t xml:space="preserve">Mēs redzējām, kādas </t>
    </r>
    <r>
      <rPr>
        <sz val="12"/>
        <color indexed="8"/>
        <rFont val="Tahoma"/>
        <family val="2"/>
        <charset val="186"/>
      </rPr>
      <t>prasības</t>
    </r>
    <r>
      <rPr>
        <sz val="12"/>
        <color indexed="8"/>
        <rFont val="Tahoma"/>
        <family val="2"/>
        <charset val="186"/>
      </rPr>
      <t xml:space="preserve"> koriem </t>
    </r>
    <r>
      <rPr>
        <sz val="12"/>
        <color indexed="8"/>
        <rFont val="Tahoma"/>
        <family val="2"/>
        <charset val="186"/>
      </rPr>
      <t>bija uzlikuši</t>
    </r>
    <r>
      <rPr>
        <sz val="12"/>
        <color indexed="8"/>
        <rFont val="Tahoma"/>
        <family val="2"/>
        <charset val="186"/>
      </rPr>
      <t xml:space="preserve"> tiklab profesionālie diriģenti, kā arī </t>
    </r>
    <r>
      <rPr>
        <sz val="12"/>
        <color indexed="8"/>
        <rFont val="Tahoma"/>
        <family val="2"/>
        <charset val="186"/>
      </rPr>
      <t xml:space="preserve">ievingrinājušies mīļotāji diriģenti </t>
    </r>
    <r>
      <rPr>
        <sz val="12"/>
        <color indexed="8"/>
        <rFont val="Tahoma"/>
        <family val="2"/>
        <charset val="186"/>
      </rPr>
      <t>— nereti paši agrākie kordziedātāji.</t>
    </r>
  </si>
  <si>
    <r>
      <rPr>
        <sz val="12"/>
        <color indexed="8"/>
        <rFont val="Tahoma"/>
        <family val="2"/>
        <charset val="186"/>
      </rPr>
      <t xml:space="preserve">Mūsu rīcībā pašreiz ir* milzīgais darbu klāsts no trimdas posma, kam nāk klāt paprāvs skaits darbu, ko komponists, vēl dzīvs būdams, sameklēja pats vai nu no </t>
    </r>
    <r>
      <rPr>
        <sz val="12"/>
        <color indexed="8"/>
        <rFont val="Tahoma"/>
        <family val="2"/>
        <charset val="186"/>
      </rPr>
      <t>pasaulē izkaisītiem tautiešiem</t>
    </r>
    <r>
      <rPr>
        <sz val="12"/>
        <color indexed="8"/>
        <rFont val="Tahoma"/>
        <family val="2"/>
        <charset val="186"/>
      </rPr>
      <t>, vai saņemot norakstus no Latvijas.</t>
    </r>
  </si>
  <si>
    <r>
      <rPr>
        <sz val="12"/>
        <color indexed="8"/>
        <rFont val="Tahoma"/>
        <family val="2"/>
        <charset val="186"/>
      </rPr>
      <t>Sīva cīņa</t>
    </r>
    <r>
      <rPr>
        <sz val="12"/>
        <color indexed="8"/>
        <rFont val="Tahoma"/>
        <family val="2"/>
        <charset val="186"/>
      </rPr>
      <t xml:space="preserve"> bija jāizcīna, lai himnas tekstā varētu lietāt autora sākotnēji rakstīto vārdu — Latvija, un 1873. gadā, kad šī Pēterburgā komponētā dziesma pirmoreiz plašākas publikas priekšā atskanēja vispārējos dziesmu svētkos Rīgā, vārds Latvija bija jāaizstāj ar Baltiju.</t>
    </r>
  </si>
  <si>
    <r>
      <rPr>
        <sz val="12"/>
        <color indexed="8"/>
        <rFont val="Tahoma"/>
        <family val="2"/>
        <charset val="186"/>
      </rPr>
      <t xml:space="preserve">Ļoti zīmīgus un vēl šodien aktuālus vārdus J. Cimze ierakstījis Dziesmu rotas VI daļas priekšvārdā: "Caur biedrībām un svētkiem dziedāšana var </t>
    </r>
    <r>
      <rPr>
        <sz val="12"/>
        <color indexed="8"/>
        <rFont val="Tahoma"/>
        <family val="2"/>
        <charset val="186"/>
      </rPr>
      <t>izplaukt</t>
    </r>
    <r>
      <rPr>
        <sz val="12"/>
        <color indexed="8"/>
        <rFont val="Tahoma"/>
        <family val="2"/>
        <charset val="186"/>
      </rPr>
      <t xml:space="preserve">, </t>
    </r>
    <r>
      <rPr>
        <sz val="12"/>
        <color indexed="8"/>
        <rFont val="Tahoma"/>
        <family val="2"/>
        <charset val="186"/>
      </rPr>
      <t>zaļot</t>
    </r>
    <r>
      <rPr>
        <sz val="12"/>
        <color indexed="8"/>
        <rFont val="Tahoma"/>
        <family val="2"/>
        <charset val="186"/>
      </rPr>
      <t xml:space="preserve"> un </t>
    </r>
    <r>
      <rPr>
        <sz val="12"/>
        <color indexed="8"/>
        <rFont val="Tahoma"/>
        <family val="2"/>
        <charset val="186"/>
      </rPr>
      <t>ziedēt</t>
    </r>
    <r>
      <rPr>
        <sz val="12"/>
        <color indexed="8"/>
        <rFont val="Tahoma"/>
        <family val="2"/>
        <charset val="186"/>
      </rPr>
      <t xml:space="preserve">, bet </t>
    </r>
    <r>
      <rPr>
        <sz val="12"/>
        <color indexed="8"/>
        <rFont val="Tahoma"/>
        <family val="2"/>
        <charset val="186"/>
      </rPr>
      <t>pamats un sakne ir</t>
    </r>
    <r>
      <rPr>
        <sz val="12"/>
        <color indexed="8"/>
        <rFont val="Tahoma"/>
        <family val="2"/>
        <charset val="186"/>
      </rPr>
      <t xml:space="preserve"> un paliek skola. Tikai caur skolām izzudīs </t>
    </r>
    <r>
      <rPr>
        <sz val="12"/>
        <color indexed="8"/>
        <rFont val="Tahoma"/>
        <family val="2"/>
        <charset val="186"/>
      </rPr>
      <t>mēmās rīkles</t>
    </r>
    <r>
      <rPr>
        <sz val="12"/>
        <color indexed="8"/>
        <rFont val="Tahoma"/>
        <family val="2"/>
        <charset val="186"/>
      </rPr>
      <t xml:space="preserve">, </t>
    </r>
    <r>
      <rPr>
        <sz val="12"/>
        <color indexed="8"/>
        <rFont val="Tahoma"/>
        <family val="2"/>
        <charset val="186"/>
      </rPr>
      <t>neģēlīgās</t>
    </r>
    <r>
      <rPr>
        <sz val="12"/>
        <color indexed="8"/>
        <rFont val="Tahoma"/>
        <family val="2"/>
        <charset val="186"/>
      </rPr>
      <t xml:space="preserve"> dziesmas un tā neglītā dziedāšana, ko vēl dažu reizi šur tur, Dievam žēl, dzirdam” #Q [JĀNIS CIMZE] #metonymy</t>
    </r>
  </si>
  <si>
    <r>
      <rPr>
        <sz val="12"/>
        <color indexed="8"/>
        <rFont val="Tahoma"/>
        <family val="2"/>
        <charset val="186"/>
      </rPr>
      <t xml:space="preserve">Ļoti laba izteiksme un </t>
    </r>
    <r>
      <rPr>
        <sz val="12"/>
        <color indexed="8"/>
        <rFont val="Tahoma"/>
        <family val="2"/>
        <charset val="186"/>
      </rPr>
      <t>slīpējums</t>
    </r>
    <r>
      <rPr>
        <sz val="12"/>
        <color indexed="8"/>
        <rFont val="Tahoma"/>
        <family val="2"/>
        <charset val="186"/>
      </rPr>
      <t xml:space="preserve"> bija Saules svētkiem</t>
    </r>
    <r>
      <rPr>
        <sz val="12"/>
        <color indexed="8"/>
        <rFont val="Tahoma"/>
        <family val="2"/>
        <charset val="186"/>
      </rPr>
      <t>.</t>
    </r>
  </si>
  <si>
    <r>
      <rPr>
        <sz val="12"/>
        <color indexed="8"/>
        <rFont val="Tahoma"/>
        <family val="2"/>
        <charset val="186"/>
      </rPr>
      <t xml:space="preserve">Losandželosas dziesmu svētki </t>
    </r>
    <r>
      <rPr>
        <sz val="12"/>
        <color indexed="8"/>
        <rFont val="Tahoma"/>
        <family val="2"/>
        <charset val="186"/>
      </rPr>
      <t xml:space="preserve">spēja pulcēt </t>
    </r>
    <r>
      <rPr>
        <sz val="12"/>
        <color indexed="8"/>
        <rFont val="Tahoma"/>
        <family val="2"/>
        <charset val="186"/>
      </rPr>
      <t>tomēr tikai ap 130 dziedātāju, tātad tikai mazliet vairāk nekā pusi no paredzētā kopskaita.</t>
    </r>
  </si>
  <si>
    <r>
      <rPr>
        <sz val="12"/>
        <color indexed="8"/>
        <rFont val="Tahoma"/>
        <family val="2"/>
        <charset val="186"/>
      </rPr>
      <t xml:space="preserve">Še vispār </t>
    </r>
    <r>
      <rPr>
        <sz val="12"/>
        <color indexed="8"/>
        <rFont val="Tahoma"/>
        <family val="2"/>
        <charset val="186"/>
      </rPr>
      <t>darbs vēl gaida darītāju</t>
    </r>
    <r>
      <rPr>
        <sz val="12"/>
        <color indexed="8"/>
        <rFont val="Tahoma"/>
        <family val="2"/>
        <charset val="186"/>
      </rPr>
      <t xml:space="preserve"> — lai mūsu latviskajām dejām rastos ne vien laba piemērota mūzika, bet arī atbilstoši ansambļi, kas šo mūziku varētu atskaņot</t>
    </r>
  </si>
  <si>
    <r>
      <rPr>
        <sz val="12"/>
        <color indexed="8"/>
        <rFont val="Tahoma"/>
        <family val="2"/>
        <charset val="186"/>
      </rPr>
      <t xml:space="preserve">Šis apzīmējums noder </t>
    </r>
    <r>
      <rPr>
        <sz val="12"/>
        <color indexed="8"/>
        <rFont val="Tahoma"/>
        <family val="2"/>
        <charset val="186"/>
      </rPr>
      <t>kā atslēga</t>
    </r>
    <r>
      <rPr>
        <sz val="12"/>
        <color indexed="8"/>
        <rFont val="Tahoma"/>
        <family val="2"/>
        <charset val="186"/>
      </rPr>
      <t xml:space="preserve"> ieejai skaņdarba gaisotnē, kur </t>
    </r>
    <r>
      <rPr>
        <sz val="12"/>
        <color indexed="8"/>
        <rFont val="Tahoma"/>
        <family val="2"/>
        <charset val="186"/>
      </rPr>
      <t>virpuļo spējas</t>
    </r>
    <r>
      <rPr>
        <sz val="12"/>
        <color indexed="8"/>
        <rFont val="Tahoma"/>
        <family val="2"/>
        <charset val="186"/>
      </rPr>
      <t xml:space="preserve"> motīvu </t>
    </r>
    <r>
      <rPr>
        <sz val="12"/>
        <color indexed="8"/>
        <rFont val="Tahoma"/>
        <family val="2"/>
        <charset val="186"/>
      </rPr>
      <t>kustības</t>
    </r>
    <r>
      <rPr>
        <sz val="12"/>
        <color indexed="8"/>
        <rFont val="Tahoma"/>
        <family val="2"/>
        <charset val="186"/>
      </rPr>
      <t xml:space="preserve">, </t>
    </r>
    <r>
      <rPr>
        <sz val="12"/>
        <color indexed="8"/>
        <rFont val="Tahoma"/>
        <family val="2"/>
        <charset val="186"/>
      </rPr>
      <t>difūzi</t>
    </r>
    <r>
      <rPr>
        <sz val="12"/>
        <color indexed="8"/>
        <rFont val="Tahoma"/>
        <family val="2"/>
        <charset val="186"/>
      </rPr>
      <t xml:space="preserve"> metrikas </t>
    </r>
    <r>
      <rPr>
        <sz val="12"/>
        <color indexed="8"/>
        <rFont val="Tahoma"/>
        <family val="2"/>
        <charset val="186"/>
      </rPr>
      <t>veidoli</t>
    </r>
    <r>
      <rPr>
        <sz val="12"/>
        <color indexed="8"/>
        <rFont val="Tahoma"/>
        <family val="2"/>
        <charset val="186"/>
      </rPr>
      <t xml:space="preserve"> un it kā </t>
    </r>
    <r>
      <rPr>
        <sz val="12"/>
        <color indexed="8"/>
        <rFont val="Tahoma"/>
        <family val="2"/>
        <charset val="186"/>
      </rPr>
      <t>sardoniskas</t>
    </r>
    <r>
      <rPr>
        <sz val="12"/>
        <color indexed="8"/>
        <rFont val="Tahoma"/>
        <family val="2"/>
        <charset val="186"/>
      </rPr>
      <t xml:space="preserve"> tematikas </t>
    </r>
    <r>
      <rPr>
        <sz val="12"/>
        <color indexed="8"/>
        <rFont val="Tahoma"/>
        <family val="2"/>
        <charset val="186"/>
      </rPr>
      <t>iztēles</t>
    </r>
  </si>
  <si>
    <r>
      <rPr>
        <sz val="12"/>
        <color indexed="8"/>
        <rFont val="Tahoma"/>
        <family val="2"/>
        <charset val="186"/>
      </rPr>
      <t xml:space="preserve">Cits jautājums, vai šie dziesmu svētki bija tikpat </t>
    </r>
    <r>
      <rPr>
        <sz val="12"/>
        <color indexed="8"/>
        <rFont val="Tahoma"/>
        <family val="2"/>
        <charset val="186"/>
      </rPr>
      <t>“spoži"</t>
    </r>
    <r>
      <rPr>
        <sz val="12"/>
        <color indexed="8"/>
        <rFont val="Tahoma"/>
        <family val="2"/>
        <charset val="186"/>
      </rPr>
      <t xml:space="preserve"> tīri mūzikālā ziņā.</t>
    </r>
  </si>
  <si>
    <r>
      <rPr>
        <sz val="12"/>
        <color indexed="8"/>
        <rFont val="Tahoma"/>
        <family val="2"/>
        <charset val="186"/>
      </rPr>
      <t xml:space="preserve">Pamazām veidojoties, vēlākos gados Volfgangs savās kompozicijās </t>
    </r>
    <r>
      <rPr>
        <sz val="12"/>
        <color indexed="8"/>
        <rFont val="Tahoma"/>
        <family val="2"/>
        <charset val="186"/>
      </rPr>
      <t>gāja tik atšķirīgu ceļu</t>
    </r>
    <r>
      <rPr>
        <sz val="12"/>
        <color indexed="8"/>
        <rFont val="Tahoma"/>
        <family val="2"/>
        <charset val="186"/>
      </rPr>
      <t>, ka abu mūzika būtu stiliski grūti apvienojama.</t>
    </r>
  </si>
  <si>
    <r>
      <rPr>
        <sz val="12"/>
        <color indexed="8"/>
        <rFont val="Tahoma"/>
        <family val="2"/>
        <charset val="186"/>
      </rPr>
      <t xml:space="preserve">Tas, protams, ir </t>
    </r>
    <r>
      <rPr>
        <sz val="12"/>
        <color indexed="8"/>
        <rFont val="Tahoma"/>
        <family val="2"/>
        <charset val="186"/>
      </rPr>
      <t>nepiedodams pārkāpums</t>
    </r>
    <r>
      <rPr>
        <sz val="12"/>
        <color indexed="8"/>
        <rFont val="Tahoma"/>
        <family val="2"/>
        <charset val="186"/>
      </rPr>
      <t xml:space="preserve"> (kaut arī precedents atrodams jau J. S. Bacha darbā), un jaunajam komponistam eksāmena darbs jāatkārto</t>
    </r>
  </si>
  <si>
    <r>
      <rPr>
        <sz val="12"/>
        <color indexed="8"/>
        <rFont val="Tahoma"/>
        <family val="2"/>
        <charset val="186"/>
      </rPr>
      <t>Ai</t>
    </r>
    <r>
      <rPr>
        <sz val="12"/>
        <color indexed="8"/>
        <rFont val="Tahoma"/>
        <family val="2"/>
        <charset val="186"/>
      </rPr>
      <t xml:space="preserve">, dziedātāji, </t>
    </r>
    <r>
      <rPr>
        <sz val="12"/>
        <color indexed="8"/>
        <rFont val="Tahoma"/>
        <family val="2"/>
        <charset val="186"/>
      </rPr>
      <t>kur jūs noslēpušies</t>
    </r>
    <r>
      <rPr>
        <sz val="12"/>
        <color indexed="8"/>
        <rFont val="Tahoma"/>
        <family val="2"/>
        <charset val="186"/>
      </rPr>
      <t>?</t>
    </r>
  </si>
  <si>
    <r>
      <rPr>
        <sz val="12"/>
        <color indexed="8"/>
        <rFont val="Tahoma"/>
        <family val="2"/>
        <charset val="186"/>
      </rPr>
      <t xml:space="preserve">Lai gan nesen pamatīgi pārbūvēta, viesnīca nav sevišķi moderna un šķiet pārgreznota ar kolonnām, dažādām dzegām, </t>
    </r>
    <r>
      <rPr>
        <sz val="12"/>
        <color indexed="8"/>
        <rFont val="Tahoma"/>
        <family val="2"/>
        <charset val="186"/>
      </rPr>
      <t>izrakstītiem</t>
    </r>
    <r>
      <rPr>
        <sz val="12"/>
        <color indexed="8"/>
        <rFont val="Tahoma"/>
        <family val="2"/>
        <charset val="186"/>
      </rPr>
      <t xml:space="preserve"> griestiem un jo raibiem paklājiem</t>
    </r>
  </si>
  <si>
    <r>
      <rPr>
        <sz val="12"/>
        <color indexed="8"/>
        <rFont val="Tahoma"/>
        <family val="2"/>
        <charset val="186"/>
      </rPr>
      <t xml:space="preserve">Atteikšanās no šādiem </t>
    </r>
    <r>
      <rPr>
        <sz val="12"/>
        <color indexed="8"/>
        <rFont val="Tahoma"/>
        <family val="2"/>
        <charset val="186"/>
      </rPr>
      <t>ceļiem</t>
    </r>
    <r>
      <rPr>
        <sz val="12"/>
        <color indexed="8"/>
        <rFont val="Tahoma"/>
        <family val="2"/>
        <charset val="186"/>
      </rPr>
      <t xml:space="preserve"> un pievēršanās jauniem, laikmetiskiem </t>
    </r>
    <r>
      <rPr>
        <sz val="12"/>
        <color indexed="8"/>
        <rFont val="Tahoma"/>
        <family val="2"/>
        <charset val="186"/>
      </rPr>
      <t>meklējumiem</t>
    </r>
    <r>
      <rPr>
        <sz val="12"/>
        <color indexed="8"/>
        <rFont val="Tahoma"/>
        <family val="2"/>
        <charset val="186"/>
      </rPr>
      <t xml:space="preserve"> nebūt nevājina viņa </t>
    </r>
    <r>
      <rPr>
        <sz val="12"/>
        <color indexed="8"/>
        <rFont val="Tahoma"/>
        <family val="2"/>
        <charset val="186"/>
      </rPr>
      <t>pozicijas</t>
    </r>
    <r>
      <rPr>
        <sz val="12"/>
        <color indexed="8"/>
        <rFont val="Tahoma"/>
        <family val="2"/>
        <charset val="186"/>
      </rPr>
      <t xml:space="preserve"> </t>
    </r>
    <r>
      <rPr>
        <sz val="12"/>
        <color indexed="8"/>
        <rFont val="Tahoma"/>
        <family val="2"/>
        <charset val="186"/>
      </rPr>
      <t>radītājā laukā</t>
    </r>
    <r>
      <rPr>
        <sz val="12"/>
        <color indexed="8"/>
        <rFont val="Tahoma"/>
        <family val="2"/>
        <charset val="186"/>
      </rPr>
      <t>.</t>
    </r>
  </si>
  <si>
    <r>
      <rPr>
        <sz val="12"/>
        <color indexed="8"/>
        <rFont val="Tahoma"/>
        <family val="2"/>
        <charset val="186"/>
      </rPr>
      <t xml:space="preserve"> Laikam pirmā versija būs pareizāka, jo Zuika Lībekā bija pratis korī līdzās citiem rūdītiem </t>
    </r>
    <r>
      <rPr>
        <sz val="12"/>
        <color indexed="8"/>
        <rFont val="Tahoma"/>
        <family val="2"/>
        <charset val="186"/>
      </rPr>
      <t>„nedziedināmiem"</t>
    </r>
    <r>
      <rPr>
        <sz val="12"/>
        <color indexed="8"/>
        <rFont val="Tahoma"/>
        <family val="2"/>
        <charset val="186"/>
      </rPr>
      <t xml:space="preserve"> saistīt arī izcilus Prezidiju konventa un Reitera kora spēkus, un šie dziedātāji deva tam tieši to kritisko kvalitāti ir mūzikālitātē, ir balsīs, kuras arī latviešu izcilajiem koriem dažkārt pietrūka tad, kad citādi netrūka nekā.</t>
    </r>
  </si>
  <si>
    <r>
      <rPr>
        <sz val="12"/>
        <color indexed="8"/>
        <rFont val="Tahoma"/>
        <family val="2"/>
        <charset val="186"/>
      </rPr>
      <t xml:space="preserve">Jaunie mūziķi bieži satikušies, rīkojuši viesības un </t>
    </r>
    <r>
      <rPr>
        <sz val="12"/>
        <color indexed="8"/>
        <rFont val="Tahoma"/>
        <family val="2"/>
        <charset val="186"/>
      </rPr>
      <t xml:space="preserve">„ballītes" </t>
    </r>
    <r>
      <rPr>
        <sz val="12"/>
        <color indexed="8"/>
        <rFont val="Tahoma"/>
        <family val="2"/>
        <charset val="186"/>
      </rPr>
      <t>(A.J. paša izteiciens).</t>
    </r>
  </si>
  <si>
    <r>
      <rPr>
        <sz val="12"/>
        <color indexed="8"/>
        <rFont val="Tahoma"/>
        <family val="2"/>
        <charset val="186"/>
      </rPr>
      <t xml:space="preserve">Šādā veidā rosinātā muzikālā interese var ietekmēt daudzu bērnu un jauniešu nākamos </t>
    </r>
    <r>
      <rPr>
        <sz val="12"/>
        <color indexed="8"/>
        <rFont val="Tahoma"/>
        <family val="2"/>
        <charset val="186"/>
      </rPr>
      <t>ceļus</t>
    </r>
    <r>
      <rPr>
        <sz val="12"/>
        <color indexed="8"/>
        <rFont val="Tahoma"/>
        <family val="2"/>
        <charset val="186"/>
      </rPr>
      <t xml:space="preserve">, vienam otram no viņiem kļūstot vai nu mūziķim, vai nākošam </t>
    </r>
    <r>
      <rPr>
        <sz val="12"/>
        <color indexed="8"/>
        <rFont val="Tahoma"/>
        <family val="2"/>
        <charset val="186"/>
      </rPr>
      <t>„lielo"</t>
    </r>
    <r>
      <rPr>
        <sz val="12"/>
        <color indexed="8"/>
        <rFont val="Tahoma"/>
        <family val="2"/>
        <charset val="186"/>
      </rPr>
      <t xml:space="preserve"> kora dalībniekam, vai vismaz mūzikas mīļotājam un cienītājam.</t>
    </r>
  </si>
  <si>
    <r>
      <rPr>
        <sz val="12"/>
        <color indexed="8"/>
        <rFont val="Tahoma"/>
        <family val="2"/>
        <charset val="186"/>
      </rPr>
      <t xml:space="preserve">Darbojoties ar pārtraukumiem, dalībnieku skaits </t>
    </r>
    <r>
      <rPr>
        <sz val="12"/>
        <color indexed="8"/>
        <rFont val="Tahoma"/>
        <family val="2"/>
        <charset val="186"/>
      </rPr>
      <t>svārstījies</t>
    </r>
    <r>
      <rPr>
        <sz val="12"/>
        <color indexed="8"/>
        <rFont val="Tahoma"/>
        <family val="2"/>
        <charset val="186"/>
      </rPr>
      <t xml:space="preserve"> no 30 līdz 40 dziedātājiem.</t>
    </r>
  </si>
  <si>
    <r>
      <rPr>
        <sz val="12"/>
        <color indexed="8"/>
        <rFont val="Tahoma"/>
        <family val="2"/>
        <charset val="186"/>
      </rPr>
      <t>Visraženākais</t>
    </r>
    <r>
      <rPr>
        <sz val="12"/>
        <color indexed="8"/>
        <rFont val="Tahoma"/>
        <family val="2"/>
        <charset val="186"/>
      </rPr>
      <t xml:space="preserve"> tomēr kļuva 1959. gads, kad sāka darboties vesels trīs jaunas apvienības: Čikāgā, Filadelfijā un Toronto.</t>
    </r>
  </si>
  <si>
    <r>
      <rPr>
        <sz val="12"/>
        <color indexed="8"/>
        <rFont val="Tahoma"/>
        <family val="2"/>
        <charset val="186"/>
      </rPr>
      <t xml:space="preserve">M. Svilānes spēlē </t>
    </r>
    <r>
      <rPr>
        <sz val="12"/>
        <color indexed="8"/>
        <rFont val="Tahoma"/>
        <family val="2"/>
        <charset val="186"/>
      </rPr>
      <t>paužas</t>
    </r>
    <r>
      <rPr>
        <sz val="12"/>
        <color indexed="8"/>
        <rFont val="Tahoma"/>
        <family val="2"/>
        <charset val="186"/>
      </rPr>
      <t xml:space="preserve"> liels gribas spēks un stingra pienākuma apziņa, kamēr </t>
    </r>
    <r>
      <rPr>
        <sz val="12"/>
        <color indexed="8"/>
        <rFont val="Tahoma"/>
        <family val="2"/>
        <charset val="186"/>
      </rPr>
      <t>tīri</t>
    </r>
    <r>
      <rPr>
        <sz val="12"/>
        <color indexed="8"/>
        <rFont val="Tahoma"/>
        <family val="2"/>
        <charset val="186"/>
      </rPr>
      <t xml:space="preserve"> mākslinieciskais </t>
    </r>
    <r>
      <rPr>
        <sz val="12"/>
        <color indexed="8"/>
        <rFont val="Tahoma"/>
        <family val="2"/>
        <charset val="186"/>
      </rPr>
      <t>pārdzīvojums</t>
    </r>
    <r>
      <rPr>
        <sz val="12"/>
        <color indexed="8"/>
        <rFont val="Tahoma"/>
        <family val="2"/>
        <charset val="186"/>
      </rPr>
      <t xml:space="preserve"> vēl </t>
    </r>
    <r>
      <rPr>
        <sz val="12"/>
        <color indexed="8"/>
        <rFont val="Tahoma"/>
        <family val="2"/>
        <charset val="186"/>
      </rPr>
      <t>nav pilnībā atraisījies</t>
    </r>
    <r>
      <rPr>
        <sz val="12"/>
        <color indexed="8"/>
        <rFont val="Tahoma"/>
        <family val="2"/>
        <charset val="186"/>
      </rPr>
      <t>.</t>
    </r>
  </si>
  <si>
    <r>
      <rPr>
        <sz val="12"/>
        <color indexed="8"/>
        <rFont val="Tahoma"/>
        <family val="2"/>
        <charset val="186"/>
      </rPr>
      <t xml:space="preserve">Neizdevīgi izvēlēta toties trešā Vītola dziesma Lūgšana latvietim, svešumā klīstot (1945). </t>
    </r>
    <r>
      <rPr>
        <sz val="12"/>
        <color indexed="8"/>
        <rFont val="Tahoma"/>
        <family val="2"/>
        <charset val="186"/>
      </rPr>
      <t>Vārgais</t>
    </r>
    <r>
      <rPr>
        <sz val="12"/>
        <color indexed="8"/>
        <rFont val="Tahoma"/>
        <family val="2"/>
        <charset val="186"/>
      </rPr>
      <t xml:space="preserve"> teksts ar </t>
    </r>
    <r>
      <rPr>
        <sz val="12"/>
        <color indexed="8"/>
        <rFont val="Tahoma"/>
        <family val="2"/>
        <charset val="186"/>
      </rPr>
      <t>diletantiskajām</t>
    </r>
    <r>
      <rPr>
        <sz val="12"/>
        <color indexed="8"/>
        <rFont val="Tahoma"/>
        <family val="2"/>
        <charset val="186"/>
      </rPr>
      <t xml:space="preserve"> atskaņām </t>
    </r>
    <r>
      <rPr>
        <sz val="12"/>
        <color indexed="8"/>
        <rFont val="Tahoma"/>
        <family val="2"/>
        <charset val="186"/>
      </rPr>
      <t>kaitē mākslinieciskajam kopiespaidam</t>
    </r>
    <r>
      <rPr>
        <sz val="12"/>
        <color indexed="8"/>
        <rFont val="Tahoma"/>
        <family val="2"/>
        <charset val="186"/>
      </rPr>
      <t xml:space="preserve"> un laikam nelabvēlīgi ietekmējis arī mūzikas tapšanu</t>
    </r>
  </si>
  <si>
    <r>
      <rPr>
        <sz val="12"/>
        <color indexed="8"/>
        <rFont val="Tahoma"/>
        <family val="2"/>
        <charset val="186"/>
      </rPr>
      <t xml:space="preserve">Līdzīgas kuriozitātes notikušas arī latviešu grāmatniecībā, un kā gan ne, ja dažu labu slavinājuma vārdu, par ko vēl tikai pirms 15 gadiem </t>
    </r>
    <r>
      <rPr>
        <sz val="12"/>
        <color indexed="8"/>
        <rFont val="Tahoma"/>
        <family val="2"/>
        <charset val="186"/>
      </rPr>
      <t>varēja saņemt lauru klēpi,</t>
    </r>
    <r>
      <rPr>
        <sz val="12"/>
        <color indexed="8"/>
        <rFont val="Tahoma"/>
        <family val="2"/>
        <charset val="186"/>
      </rPr>
      <t xml:space="preserve"> šobrīd </t>
    </r>
    <r>
      <rPr>
        <sz val="12"/>
        <color indexed="8"/>
        <rFont val="Tahoma"/>
        <family val="2"/>
        <charset val="186"/>
      </rPr>
      <t xml:space="preserve">nedrīkst ņemt mutē </t>
    </r>
    <r>
      <rPr>
        <sz val="12"/>
        <color indexed="8"/>
        <rFont val="Tahoma"/>
        <family val="2"/>
        <charset val="186"/>
      </rPr>
      <t>pat šaurākā pulciņā!</t>
    </r>
  </si>
  <si>
    <r>
      <rPr>
        <sz val="12"/>
        <color indexed="8"/>
        <rFont val="Tahoma"/>
        <family val="2"/>
        <charset val="186"/>
      </rPr>
      <t xml:space="preserve">Sekojošā rakstā mēģināšu ar iespējami pārbaudītiem datiem sniegt </t>
    </r>
    <r>
      <rPr>
        <sz val="12"/>
        <color indexed="8"/>
        <rFont val="Tahoma"/>
        <family val="2"/>
        <charset val="186"/>
      </rPr>
      <t>vispārējos vilcienos</t>
    </r>
    <r>
      <rPr>
        <sz val="12"/>
        <color indexed="8"/>
        <rFont val="Tahoma"/>
        <family val="2"/>
        <charset val="186"/>
      </rPr>
      <t xml:space="preserve"> chronoloģisku pārskatu par Jāņa Mediņa dzīves gaitu un atsevišķiem daiļrades posmiem, kā arī dažos vārdos pakavēšos pie komponista mākslinieciskās personības.</t>
    </r>
  </si>
  <si>
    <r>
      <rPr>
        <sz val="12"/>
        <color indexed="8"/>
        <rFont val="Tahoma"/>
        <family val="2"/>
        <charset val="186"/>
      </rPr>
      <t xml:space="preserve">Lai gadi, gadu desmiti, gadu simteņi </t>
    </r>
    <r>
      <rPr>
        <sz val="12"/>
        <color indexed="8"/>
        <rFont val="Tahoma"/>
        <family val="2"/>
        <charset val="186"/>
      </rPr>
      <t>sasaucas</t>
    </r>
    <r>
      <rPr>
        <sz val="12"/>
        <color indexed="8"/>
        <rFont val="Tahoma"/>
        <family val="2"/>
        <charset val="186"/>
      </rPr>
      <t xml:space="preserve"> dziesmā, un lai mūsu domas un sirdis </t>
    </r>
    <r>
      <rPr>
        <sz val="12"/>
        <color indexed="8"/>
        <rFont val="Tahoma"/>
        <family val="2"/>
        <charset val="186"/>
      </rPr>
      <t>satiekas</t>
    </r>
    <r>
      <rPr>
        <sz val="12"/>
        <color indexed="8"/>
        <rFont val="Tahoma"/>
        <family val="2"/>
        <charset val="186"/>
      </rPr>
      <t xml:space="preserve"> kopējā lūgšanā par Latviju un Latvju tautu</t>
    </r>
  </si>
  <si>
    <r>
      <rPr>
        <sz val="12"/>
        <color indexed="8"/>
        <rFont val="Tahoma"/>
        <family val="2"/>
        <charset val="186"/>
      </rPr>
      <t xml:space="preserve">Jau drīz pēc dziesmu svētkiem B.K. jaunā dziesma </t>
    </r>
    <r>
      <rPr>
        <sz val="12"/>
        <color indexed="8"/>
        <rFont val="Tahoma"/>
        <family val="2"/>
        <charset val="186"/>
      </rPr>
      <t>iegājās tautā</t>
    </r>
    <r>
      <rPr>
        <sz val="12"/>
        <color indexed="8"/>
        <rFont val="Tahoma"/>
        <family val="2"/>
        <charset val="186"/>
      </rPr>
      <t>, kas to jau tais laikos pieņēma kā himnu. #PHRAS</t>
    </r>
  </si>
  <si>
    <r>
      <rPr>
        <sz val="12"/>
        <color indexed="8"/>
        <rFont val="Tahoma"/>
        <family val="2"/>
        <charset val="186"/>
      </rPr>
      <t xml:space="preserve">Jānis Cimze bija pirmais latviešu tautas dziesmu harmonizētājs un mūsu kora kultūras </t>
    </r>
    <r>
      <rPr>
        <sz val="12"/>
        <color indexed="8"/>
        <rFont val="Tahoma"/>
        <family val="2"/>
        <charset val="186"/>
      </rPr>
      <t>pamatlicējs</t>
    </r>
    <r>
      <rPr>
        <sz val="12"/>
        <color indexed="8"/>
        <rFont val="Tahoma"/>
        <family val="2"/>
        <charset val="186"/>
      </rPr>
      <t>. #CODEATH</t>
    </r>
  </si>
  <si>
    <r>
      <rPr>
        <sz val="12"/>
        <color indexed="8"/>
        <rFont val="Tahoma"/>
        <family val="2"/>
        <charset val="186"/>
      </rPr>
      <t xml:space="preserve">Ē. Ozoliņam bija grūtais uzdevums diriģēt intimo J. Ķepīša dziesmu Klusums, kas ir pārāk </t>
    </r>
    <r>
      <rPr>
        <sz val="12"/>
        <color indexed="8"/>
        <rFont val="Tahoma"/>
        <family val="2"/>
        <charset val="186"/>
      </rPr>
      <t>trausla</t>
    </r>
    <r>
      <rPr>
        <sz val="12"/>
        <color indexed="8"/>
        <rFont val="Tahoma"/>
        <family val="2"/>
        <charset val="186"/>
      </rPr>
      <t xml:space="preserve"> lieliem dziesmu svētkiem. </t>
    </r>
  </si>
  <si>
    <r>
      <rPr>
        <sz val="12"/>
        <color indexed="8"/>
        <rFont val="Tahoma"/>
        <family val="2"/>
        <charset val="186"/>
      </rPr>
      <t xml:space="preserve">Tik </t>
    </r>
    <r>
      <rPr>
        <sz val="12"/>
        <color indexed="8"/>
        <rFont val="Tahoma"/>
        <family val="2"/>
        <charset val="186"/>
      </rPr>
      <t>strauju</t>
    </r>
    <r>
      <rPr>
        <sz val="12"/>
        <color indexed="8"/>
        <rFont val="Tahoma"/>
        <family val="2"/>
        <charset val="186"/>
      </rPr>
      <t xml:space="preserve"> </t>
    </r>
    <r>
      <rPr>
        <sz val="12"/>
        <color indexed="8"/>
        <rFont val="Tahoma"/>
        <family val="2"/>
        <charset val="186"/>
      </rPr>
      <t>kritienu</t>
    </r>
    <r>
      <rPr>
        <sz val="12"/>
        <color indexed="8"/>
        <rFont val="Tahoma"/>
        <family val="2"/>
        <charset val="186"/>
      </rPr>
      <t xml:space="preserve">, jādomā, negaidīja ne paši svētku rīkotāji, un, lai nenonāktu līdz </t>
    </r>
    <r>
      <rPr>
        <sz val="12"/>
        <color indexed="8"/>
        <rFont val="Tahoma"/>
        <family val="2"/>
        <charset val="186"/>
      </rPr>
      <t>profanācijai</t>
    </r>
    <r>
      <rPr>
        <sz val="12"/>
        <color indexed="8"/>
        <rFont val="Tahoma"/>
        <family val="2"/>
        <charset val="186"/>
      </rPr>
      <t xml:space="preserve">, ASV rietumkrasta latviešiem būtu jau tagad ne tik vien jākonstatē šā kritiena cēloņi, bet </t>
    </r>
    <r>
      <rPr>
        <sz val="12"/>
        <color indexed="8"/>
        <rFont val="Tahoma"/>
        <family val="2"/>
        <charset val="186"/>
      </rPr>
      <t>jāatrod</t>
    </r>
    <r>
      <rPr>
        <sz val="12"/>
        <color indexed="8"/>
        <rFont val="Tahoma"/>
        <family val="2"/>
        <charset val="186"/>
      </rPr>
      <t xml:space="preserve"> arī kāds </t>
    </r>
    <r>
      <rPr>
        <sz val="12"/>
        <color indexed="8"/>
        <rFont val="Tahoma"/>
        <family val="2"/>
        <charset val="186"/>
      </rPr>
      <t>ceļš</t>
    </r>
    <r>
      <rPr>
        <sz val="12"/>
        <color indexed="8"/>
        <rFont val="Tahoma"/>
        <family val="2"/>
        <charset val="186"/>
      </rPr>
      <t xml:space="preserve">, kā no tā izvairīties nākotnē. </t>
    </r>
  </si>
  <si>
    <r>
      <rPr>
        <sz val="12"/>
        <color indexed="8"/>
        <rFont val="Tahoma"/>
        <family val="2"/>
        <charset val="186"/>
      </rPr>
      <t xml:space="preserve">Dejas pieteica un paskaidrojumus vācu valodā sniedza aktrise Dagmāra Kurmiņa, un tiklab kopīgā parāde, kā uznākšana, noiešana un atsevišķas dejas risinājās </t>
    </r>
    <r>
      <rPr>
        <sz val="12"/>
        <color indexed="8"/>
        <rFont val="Tahoma"/>
        <family val="2"/>
        <charset val="186"/>
      </rPr>
      <t>dzīvi</t>
    </r>
    <r>
      <rPr>
        <sz val="12"/>
        <color indexed="8"/>
        <rFont val="Tahoma"/>
        <family val="2"/>
        <charset val="186"/>
      </rPr>
      <t xml:space="preserve"> un disciplīnēti, atstājot labu, paliekošu iespaidu.</t>
    </r>
  </si>
  <si>
    <r>
      <rPr>
        <sz val="12"/>
        <color indexed="8"/>
        <rFont val="Tahoma"/>
        <family val="2"/>
        <charset val="186"/>
      </rPr>
      <t xml:space="preserve">Vai to </t>
    </r>
    <r>
      <rPr>
        <sz val="12"/>
        <color indexed="8"/>
        <rFont val="Tahoma"/>
        <family val="2"/>
        <charset val="186"/>
      </rPr>
      <t>pārbagātajā</t>
    </r>
    <r>
      <rPr>
        <sz val="12"/>
        <color indexed="8"/>
        <rFont val="Tahoma"/>
        <family val="2"/>
        <charset val="186"/>
      </rPr>
      <t xml:space="preserve"> norisē galvenais, saturs (un še taču domājam vispirms mūsu skaņu mākslu) bija patiešām tāds, ka vairs nepalika nekādu vēlējumos?</t>
    </r>
  </si>
  <si>
    <r>
      <rPr>
        <sz val="12"/>
        <color indexed="8"/>
        <rFont val="Tahoma"/>
        <family val="2"/>
        <charset val="186"/>
      </rPr>
      <t xml:space="preserve">Viņš </t>
    </r>
    <r>
      <rPr>
        <sz val="12"/>
        <color indexed="8"/>
        <rFont val="Tahoma"/>
        <family val="2"/>
        <charset val="186"/>
      </rPr>
      <t>viss vēl meklējumos</t>
    </r>
    <r>
      <rPr>
        <sz val="12"/>
        <color indexed="8"/>
        <rFont val="Tahoma"/>
        <family val="2"/>
        <charset val="186"/>
      </rPr>
      <t xml:space="preserve">. Modernās mūzikas </t>
    </r>
    <r>
      <rPr>
        <sz val="12"/>
        <color indexed="8"/>
        <rFont val="Tahoma"/>
        <family val="2"/>
        <charset val="186"/>
      </rPr>
      <t>ceļi arī viņa ceļi.</t>
    </r>
    <r>
      <rPr>
        <sz val="12"/>
        <color indexed="8"/>
        <rFont val="Tahoma"/>
        <family val="2"/>
        <charset val="186"/>
      </rPr>
      <t xml:space="preserve"> #Q [JĀNIS ZĀLĪTIS]</t>
    </r>
  </si>
  <si>
    <r>
      <rPr>
        <sz val="12"/>
        <color indexed="8"/>
        <rFont val="Tahoma"/>
        <family val="2"/>
        <charset val="186"/>
      </rPr>
      <t xml:space="preserve">Kaut Latviešu Dieva izteiksmes līdzekļi </t>
    </r>
    <r>
      <rPr>
        <sz val="12"/>
        <color indexed="8"/>
        <rFont val="Tahoma"/>
        <family val="2"/>
        <charset val="186"/>
      </rPr>
      <t>sakņojas</t>
    </r>
    <r>
      <rPr>
        <sz val="12"/>
        <color indexed="8"/>
        <rFont val="Tahoma"/>
        <family val="2"/>
        <charset val="186"/>
      </rPr>
      <t xml:space="preserve"> modernā konstruktīvismā, dominējot veselu toņu secībām gan akordiskā, gan melodiskā plāksnē, — kantātei romantiska pamatnoskaņa.</t>
    </r>
  </si>
  <si>
    <r>
      <rPr>
        <sz val="12"/>
        <color indexed="8"/>
        <rFont val="Tahoma"/>
        <family val="2"/>
        <charset val="186"/>
      </rPr>
      <t xml:space="preserve">Jāpiezīmē, ka dažu citādas dabas konfliktu dēļ bez konservātorijas diploma (brīvmākslinieka grāda) palika arī citi tā laika kompozicijas audzēkņi (piem., Jānis Cīrulis, Jēkabs Vītoliņš), tāpat kādu vispārējās izglītības </t>
    </r>
    <r>
      <rPr>
        <sz val="12"/>
        <color indexed="8"/>
        <rFont val="Tahoma"/>
        <family val="2"/>
        <charset val="186"/>
      </rPr>
      <t>robu</t>
    </r>
    <r>
      <rPr>
        <sz val="12"/>
        <color indexed="8"/>
        <rFont val="Tahoma"/>
        <family val="2"/>
        <charset val="186"/>
      </rPr>
      <t xml:space="preserve"> dēļ viens otrs tagadējais mūzikas darbinieks.</t>
    </r>
  </si>
  <si>
    <r>
      <rPr>
        <sz val="12"/>
        <color indexed="8"/>
        <rFont val="Tahoma"/>
        <family val="2"/>
        <charset val="186"/>
      </rPr>
      <t xml:space="preserve">Latvieši tak paši sevi dēvē par </t>
    </r>
    <r>
      <rPr>
        <sz val="12"/>
        <color indexed="8"/>
        <rFont val="Tahoma"/>
        <family val="2"/>
        <charset val="186"/>
      </rPr>
      <t>dziedātāju tautu;</t>
    </r>
    <r>
      <rPr>
        <sz val="12"/>
        <color indexed="8"/>
        <rFont val="Tahoma"/>
        <family val="2"/>
        <charset val="186"/>
      </rPr>
      <t xml:space="preserve"> kā tad izskaidrot, ka konkursā un līdz ar to arī koncertā tik maz bija pārstāvēti dziedātāji?</t>
    </r>
  </si>
  <si>
    <r>
      <rPr>
        <sz val="12"/>
        <color indexed="8"/>
        <rFont val="Tahoma"/>
        <family val="2"/>
        <charset val="186"/>
      </rPr>
      <t xml:space="preserve">Tomēr — gaiteņi ir plaši un ērti, zāles </t>
    </r>
    <r>
      <rPr>
        <sz val="12"/>
        <color indexed="8"/>
        <rFont val="Tahoma"/>
        <family val="2"/>
        <charset val="186"/>
      </rPr>
      <t>izšķērdīgi</t>
    </r>
    <r>
      <rPr>
        <sz val="12"/>
        <color indexed="8"/>
        <rFont val="Tahoma"/>
        <family val="2"/>
        <charset val="186"/>
      </rPr>
      <t xml:space="preserve"> telpīgas, </t>
    </r>
    <r>
      <rPr>
        <sz val="12"/>
        <color indexed="8"/>
        <rFont val="Tahoma"/>
        <family val="2"/>
        <charset val="186"/>
      </rPr>
      <t>baznīcīgi</t>
    </r>
    <r>
      <rPr>
        <sz val="12"/>
        <color indexed="8"/>
        <rFont val="Tahoma"/>
        <family val="2"/>
        <charset val="186"/>
      </rPr>
      <t xml:space="preserve"> augstiem griestiem.</t>
    </r>
  </si>
  <si>
    <r>
      <rPr>
        <sz val="12"/>
        <color indexed="8"/>
        <rFont val="Tahoma"/>
        <family val="2"/>
        <charset val="186"/>
      </rPr>
      <t xml:space="preserve">Īpaši saistīja novērotā plānveidība skaņu </t>
    </r>
    <r>
      <rPr>
        <sz val="12"/>
        <color indexed="8"/>
        <rFont val="Tahoma"/>
        <family val="2"/>
        <charset val="186"/>
      </rPr>
      <t>nokrāsu</t>
    </r>
    <r>
      <rPr>
        <sz val="12"/>
        <color indexed="8"/>
        <rFont val="Tahoma"/>
        <family val="2"/>
        <charset val="186"/>
      </rPr>
      <t xml:space="preserve"> izveidošanā, kas bija apvienota ar </t>
    </r>
    <r>
      <rPr>
        <sz val="12"/>
        <color indexed="8"/>
        <rFont val="Tahoma"/>
        <family val="2"/>
        <charset val="186"/>
      </rPr>
      <t>jūtīgu</t>
    </r>
    <r>
      <rPr>
        <sz val="12"/>
        <color indexed="8"/>
        <rFont val="Tahoma"/>
        <family val="2"/>
        <charset val="186"/>
      </rPr>
      <t xml:space="preserve"> ekspresiju un toņa </t>
    </r>
    <r>
      <rPr>
        <sz val="12"/>
        <color indexed="8"/>
        <rFont val="Tahoma"/>
        <family val="2"/>
        <charset val="186"/>
      </rPr>
      <t>bagātību</t>
    </r>
    <r>
      <rPr>
        <sz val="12"/>
        <color indexed="8"/>
        <rFont val="Tahoma"/>
        <family val="2"/>
        <charset val="186"/>
      </rPr>
      <t>.</t>
    </r>
  </si>
  <si>
    <r>
      <rPr>
        <sz val="12"/>
        <color indexed="8"/>
        <rFont val="Tahoma"/>
        <family val="2"/>
        <charset val="186"/>
      </rPr>
      <t xml:space="preserve">Diemžēl, šī stunda vai pusotras — kaut neaizmirstamas — palika arī vienīgās atmiņas no Zuikas vīru kora tā </t>
    </r>
    <r>
      <rPr>
        <sz val="12"/>
        <color indexed="8"/>
        <rFont val="Tahoma"/>
        <family val="2"/>
        <charset val="186"/>
      </rPr>
      <t>spēku pilnbriedā</t>
    </r>
  </si>
  <si>
    <r>
      <rPr>
        <sz val="12"/>
        <color indexed="8"/>
        <rFont val="Tahoma"/>
        <family val="2"/>
        <charset val="186"/>
      </rPr>
      <t xml:space="preserve">Humora pēc saukušies par "ērģelnieku biedrības" biedriem un </t>
    </r>
    <r>
      <rPr>
        <sz val="12"/>
        <color indexed="8"/>
        <rFont val="Tahoma"/>
        <family val="2"/>
        <charset val="186"/>
      </rPr>
      <t>par priekšnieku</t>
    </r>
    <r>
      <rPr>
        <sz val="12"/>
        <color indexed="8"/>
        <rFont val="Tahoma"/>
        <family val="2"/>
        <charset val="186"/>
      </rPr>
      <t xml:space="preserve"> iecēluši prof. N. Vanadziņu, kas, blakus minot, bija viens no sirsnīgākiem bohēmiešiem.</t>
    </r>
  </si>
  <si>
    <r>
      <rPr>
        <sz val="12"/>
        <color indexed="8"/>
        <rFont val="Tahoma"/>
        <family val="2"/>
        <charset val="186"/>
      </rPr>
      <t xml:space="preserve">Dzirdētās dziesmas, tāpat dejas skanēja turklāt ļoti </t>
    </r>
    <r>
      <rPr>
        <sz val="12"/>
        <color indexed="8"/>
        <rFont val="Tahoma"/>
        <family val="2"/>
        <charset val="186"/>
      </rPr>
      <t>svaigi</t>
    </r>
    <r>
      <rPr>
        <sz val="12"/>
        <color indexed="8"/>
        <rFont val="Tahoma"/>
        <family val="2"/>
        <charset val="186"/>
      </rPr>
      <t xml:space="preserve"> un reizē </t>
    </r>
    <r>
      <rPr>
        <sz val="12"/>
        <color indexed="8"/>
        <rFont val="Tahoma"/>
        <family val="2"/>
        <charset val="186"/>
      </rPr>
      <t>senatnīgi</t>
    </r>
    <r>
      <rPr>
        <sz val="12"/>
        <color indexed="8"/>
        <rFont val="Tahoma"/>
        <family val="2"/>
        <charset val="186"/>
      </rPr>
      <t>.</t>
    </r>
  </si>
  <si>
    <r>
      <rPr>
        <sz val="12"/>
        <color indexed="8"/>
        <rFont val="Tahoma"/>
        <family val="2"/>
        <charset val="186"/>
      </rPr>
      <t xml:space="preserve">Tāpat neliela latviešu kolonija ir Austrālijas mazajā galvaspilsētā Kanberā, pie tam sākotnējais latviešu </t>
    </r>
    <r>
      <rPr>
        <sz val="12"/>
        <color indexed="8"/>
        <rFont val="Tahoma"/>
        <family val="2"/>
        <charset val="186"/>
      </rPr>
      <t>skaits</t>
    </r>
    <r>
      <rPr>
        <sz val="12"/>
        <color indexed="8"/>
        <rFont val="Tahoma"/>
        <family val="2"/>
        <charset val="186"/>
      </rPr>
      <t xml:space="preserve"> </t>
    </r>
    <r>
      <rPr>
        <sz val="12"/>
        <color indexed="8"/>
        <rFont val="Tahoma"/>
        <family val="2"/>
        <charset val="186"/>
      </rPr>
      <t>gadu tecējumā</t>
    </r>
    <r>
      <rPr>
        <sz val="12"/>
        <color indexed="8"/>
        <rFont val="Tahoma"/>
        <family val="2"/>
        <charset val="186"/>
      </rPr>
      <t xml:space="preserve"> tajā pamazām vēl vairāk </t>
    </r>
    <r>
      <rPr>
        <sz val="12"/>
        <color indexed="8"/>
        <rFont val="Tahoma"/>
        <family val="2"/>
        <charset val="186"/>
      </rPr>
      <t>saplacis</t>
    </r>
    <r>
      <rPr>
        <sz val="12"/>
        <color indexed="8"/>
        <rFont val="Tahoma"/>
        <family val="2"/>
        <charset val="186"/>
      </rPr>
      <t>.</t>
    </r>
  </si>
  <si>
    <r>
      <rPr>
        <sz val="12"/>
        <color indexed="8"/>
        <rFont val="Tahoma"/>
        <family val="2"/>
        <charset val="186"/>
      </rPr>
      <t xml:space="preserve">Abonentu skaits visu laiku ir bijis samērā konstants, caurmērā </t>
    </r>
    <r>
      <rPr>
        <sz val="12"/>
        <color indexed="8"/>
        <rFont val="Tahoma"/>
        <family val="2"/>
        <charset val="186"/>
      </rPr>
      <t>dodot</t>
    </r>
    <r>
      <rPr>
        <sz val="12"/>
        <color indexed="8"/>
        <rFont val="Tahoma"/>
        <family val="2"/>
        <charset val="186"/>
      </rPr>
      <t xml:space="preserve"> 289 klausītājus.</t>
    </r>
  </si>
  <si>
    <r>
      <rPr>
        <sz val="12"/>
        <color indexed="8"/>
        <rFont val="Tahoma"/>
        <family val="2"/>
        <charset val="186"/>
      </rPr>
      <t xml:space="preserve">Vienīgais koncerta vokālists Dzintars Veide ir jau </t>
    </r>
    <r>
      <rPr>
        <sz val="12"/>
        <color indexed="8"/>
        <rFont val="Tahoma"/>
        <family val="2"/>
        <charset val="186"/>
      </rPr>
      <t>sasniedzis</t>
    </r>
    <r>
      <rPr>
        <sz val="12"/>
        <color indexed="8"/>
        <rFont val="Tahoma"/>
        <family val="2"/>
        <charset val="186"/>
      </rPr>
      <t xml:space="preserve"> savu māksliniecisko </t>
    </r>
    <r>
      <rPr>
        <sz val="12"/>
        <color indexed="8"/>
        <rFont val="Tahoma"/>
        <family val="2"/>
        <charset val="186"/>
      </rPr>
      <t>briedumu</t>
    </r>
    <r>
      <rPr>
        <sz val="12"/>
        <color indexed="8"/>
        <rFont val="Tahoma"/>
        <family val="2"/>
        <charset val="186"/>
      </rPr>
      <t>.</t>
    </r>
  </si>
  <si>
    <r>
      <rPr>
        <sz val="12"/>
        <color indexed="8"/>
        <rFont val="Tahoma"/>
        <family val="2"/>
        <charset val="186"/>
      </rPr>
      <t xml:space="preserve">Jēkabs Graubiņš pārstāvēts vispirms ar dažiem 20-to un 30-to gadu oriģināliem, kas </t>
    </r>
    <r>
      <rPr>
        <sz val="12"/>
        <color indexed="8"/>
        <rFont val="Tahoma"/>
        <family val="2"/>
        <charset val="186"/>
      </rPr>
      <t>atgādinājumu pelnījuši.</t>
    </r>
  </si>
  <si>
    <r>
      <rPr>
        <sz val="12"/>
        <color indexed="8"/>
        <rFont val="Tahoma"/>
        <family val="2"/>
        <charset val="186"/>
      </rPr>
      <t xml:space="preserve">Ja jau viens otrs diriģents spēja panākt klusākās nianses, tad </t>
    </r>
    <r>
      <rPr>
        <sz val="12"/>
        <color indexed="8"/>
        <rFont val="Tahoma"/>
        <family val="2"/>
        <charset val="186"/>
      </rPr>
      <t>kori būtu sekojuši arī citām</t>
    </r>
    <r>
      <rPr>
        <sz val="12"/>
        <color indexed="8"/>
        <rFont val="Tahoma"/>
        <family val="2"/>
        <charset val="186"/>
      </rPr>
      <t xml:space="preserve">, ja vien viņš to prasītu vai zinātu. </t>
    </r>
  </si>
  <si>
    <r>
      <rPr>
        <sz val="12"/>
        <color indexed="8"/>
        <rFont val="Tahoma"/>
        <family val="2"/>
        <charset val="186"/>
      </rPr>
      <t xml:space="preserve">Lai gan Jānis Mediņš vienu trešo daļu no savas dzīves pavadījis </t>
    </r>
    <r>
      <rPr>
        <sz val="12"/>
        <color indexed="8"/>
        <rFont val="Tahoma"/>
        <family val="2"/>
        <charset val="186"/>
      </rPr>
      <t>svešumā</t>
    </r>
    <r>
      <rPr>
        <sz val="12"/>
        <color indexed="8"/>
        <rFont val="Tahoma"/>
        <family val="2"/>
        <charset val="186"/>
      </rPr>
      <t>, viņš ir — blakus Alfrēdam Kalniņam — viens no mūsu latviskākiem komponistiem.</t>
    </r>
  </si>
  <si>
    <r>
      <rPr>
        <sz val="12"/>
        <color indexed="8"/>
        <rFont val="Tahoma"/>
        <family val="2"/>
        <charset val="186"/>
      </rPr>
      <t xml:space="preserve">Šis tracis ar skolnieku lūgumiem un </t>
    </r>
    <r>
      <rPr>
        <sz val="12"/>
        <color indexed="8"/>
        <rFont val="Tahoma"/>
        <family val="2"/>
        <charset val="186"/>
      </rPr>
      <t>asumiem</t>
    </r>
    <r>
      <rPr>
        <sz val="12"/>
        <color indexed="8"/>
        <rFont val="Tahoma"/>
        <family val="2"/>
        <charset val="186"/>
      </rPr>
      <t xml:space="preserve"> ilga pāra nedēļas, līdz skolas vadībai apnika. Darbu atļāva spēlēt, bet — lai tas neatgādinātu himnu — programmas vidū, ne sākumā vai beigās.</t>
    </r>
  </si>
  <si>
    <r>
      <rPr>
        <sz val="12"/>
        <color indexed="8"/>
        <rFont val="Tahoma"/>
        <family val="2"/>
        <charset val="186"/>
      </rPr>
      <t xml:space="preserve">Būdams </t>
    </r>
    <r>
      <rPr>
        <sz val="12"/>
        <color indexed="8"/>
        <rFont val="Tahoma"/>
        <family val="2"/>
        <charset val="186"/>
      </rPr>
      <t>pionieris</t>
    </r>
    <r>
      <rPr>
        <sz val="12"/>
        <color indexed="8"/>
        <rFont val="Tahoma"/>
        <family val="2"/>
        <charset val="186"/>
      </rPr>
      <t xml:space="preserve"> tautas dziesmu vākšanas un harmonizēšanas </t>
    </r>
    <r>
      <rPr>
        <sz val="12"/>
        <color indexed="8"/>
        <rFont val="Tahoma"/>
        <family val="2"/>
        <charset val="186"/>
      </rPr>
      <t>laukā</t>
    </r>
    <r>
      <rPr>
        <sz val="12"/>
        <color indexed="8"/>
        <rFont val="Tahoma"/>
        <family val="2"/>
        <charset val="186"/>
      </rPr>
      <t>, kur vēl nebija uzkrāta pieredze, J. Cimze pielaida daudz kļūdu.</t>
    </r>
  </si>
  <si>
    <r>
      <rPr>
        <sz val="12"/>
        <color indexed="8"/>
        <rFont val="Tahoma"/>
        <family val="2"/>
        <charset val="186"/>
      </rPr>
      <t xml:space="preserve">Alfr. Kalniņa dziesmā Tautās laižot solo partiju dziedāja atsevišķi tenori. Diemžēl, viņu balsīs </t>
    </r>
    <r>
      <rPr>
        <sz val="12"/>
        <color indexed="8"/>
        <rFont val="Tahoma"/>
        <family val="2"/>
        <charset val="186"/>
      </rPr>
      <t>trūka</t>
    </r>
    <r>
      <rPr>
        <sz val="12"/>
        <color indexed="8"/>
        <rFont val="Tahoma"/>
        <family val="2"/>
        <charset val="186"/>
      </rPr>
      <t xml:space="preserve"> skanīgāka </t>
    </r>
    <r>
      <rPr>
        <sz val="12"/>
        <color indexed="8"/>
        <rFont val="Tahoma"/>
        <family val="2"/>
        <charset val="186"/>
      </rPr>
      <t>plūduma</t>
    </r>
    <r>
      <rPr>
        <sz val="12"/>
        <color indexed="8"/>
        <rFont val="Tahoma"/>
        <family val="2"/>
        <charset val="186"/>
      </rPr>
      <t>, kas traucēja diriģenta labo ieceri.</t>
    </r>
  </si>
  <si>
    <r>
      <rPr>
        <sz val="12"/>
        <color indexed="8"/>
        <rFont val="Tahoma"/>
        <family val="2"/>
        <charset val="186"/>
      </rPr>
      <t xml:space="preserve">Pieminēto stāvokli Losandželosā gan mazliet </t>
    </r>
    <r>
      <rPr>
        <sz val="12"/>
        <color indexed="8"/>
        <rFont val="Tahoma"/>
        <family val="2"/>
        <charset val="186"/>
      </rPr>
      <t xml:space="preserve">„glāba" </t>
    </r>
    <r>
      <rPr>
        <sz val="12"/>
        <color indexed="8"/>
        <rFont val="Tahoma"/>
        <family val="2"/>
        <charset val="186"/>
      </rPr>
      <t xml:space="preserve">igauņu un lietuviešu kori, kas līdzās divām pašu atskaņotām dziesmām </t>
    </r>
    <r>
      <rPr>
        <sz val="12"/>
        <color indexed="8"/>
        <rFont val="Tahoma"/>
        <family val="2"/>
        <charset val="186"/>
      </rPr>
      <t>nāca talkā</t>
    </r>
    <r>
      <rPr>
        <sz val="12"/>
        <color indexed="8"/>
        <rFont val="Tahoma"/>
        <family val="2"/>
        <charset val="186"/>
      </rPr>
      <t xml:space="preserve"> latviešiem J. Norviļa jaundarbā Dziedāj’ tautu tīrumā.</t>
    </r>
  </si>
  <si>
    <r>
      <rPr>
        <sz val="12"/>
        <color indexed="8"/>
        <rFont val="Tahoma"/>
        <family val="2"/>
        <charset val="186"/>
      </rPr>
      <t xml:space="preserve">Beigās vēl pieminama vakarā notikusī svētku balle, ar ko četras dienas ilgo un </t>
    </r>
    <r>
      <rPr>
        <sz val="12"/>
        <color indexed="8"/>
        <rFont val="Tahoma"/>
        <family val="2"/>
        <charset val="186"/>
      </rPr>
      <t>latviskā skaistumā</t>
    </r>
    <r>
      <rPr>
        <sz val="12"/>
        <color indexed="8"/>
        <rFont val="Tahoma"/>
        <family val="2"/>
        <charset val="186"/>
      </rPr>
      <t xml:space="preserve"> </t>
    </r>
    <r>
      <rPr>
        <sz val="12"/>
        <color indexed="8"/>
        <rFont val="Tahoma"/>
        <family val="2"/>
        <charset val="186"/>
      </rPr>
      <t>bagāto</t>
    </r>
    <r>
      <rPr>
        <sz val="12"/>
        <color indexed="8"/>
        <rFont val="Tahoma"/>
        <family val="2"/>
        <charset val="186"/>
      </rPr>
      <t xml:space="preserve"> dziesmu svētku norise bija galā.</t>
    </r>
  </si>
  <si>
    <r>
      <rPr>
        <sz val="12"/>
        <color indexed="8"/>
        <rFont val="Tahoma"/>
        <family val="2"/>
        <charset val="186"/>
      </rPr>
      <t xml:space="preserve">Fināldaļa parafrazē ievaddaļas mūzikas struktūras, nedaudz aizkar arī vidusdaļas motīviku un, kāpinot burleskos raksturus, noslēdzas </t>
    </r>
    <r>
      <rPr>
        <sz val="12"/>
        <color indexed="8"/>
        <rFont val="Tahoma"/>
        <family val="2"/>
        <charset val="186"/>
      </rPr>
      <t>žilbīgā finālā</t>
    </r>
  </si>
  <si>
    <r>
      <rPr>
        <sz val="12"/>
        <color indexed="8"/>
        <rFont val="Tahoma"/>
        <family val="2"/>
        <charset val="186"/>
      </rPr>
      <t xml:space="preserve">Vai šie dziesmu svētki sniedza kādu tik </t>
    </r>
    <r>
      <rPr>
        <sz val="12"/>
        <color indexed="8"/>
        <rFont val="Tahoma"/>
        <family val="2"/>
        <charset val="186"/>
      </rPr>
      <t>spilgtu</t>
    </r>
    <r>
      <rPr>
        <sz val="12"/>
        <color indexed="8"/>
        <rFont val="Tahoma"/>
        <family val="2"/>
        <charset val="186"/>
      </rPr>
      <t xml:space="preserve"> kulminācijas brīdi, ko nevaram aizmirst arī tad, kad svētki jau sen pavadīti, un vai itin viss, ko dzirdējām, bija visnotaļ tai līmenī, kādu tik svinīgās reizēs parasti gaidām?</t>
    </r>
  </si>
  <si>
    <r>
      <rPr>
        <sz val="12"/>
        <color indexed="8"/>
        <rFont val="Tahoma"/>
        <family val="2"/>
        <charset val="186"/>
      </rPr>
      <t xml:space="preserve">Bet Vītola solīdā skola, kas devusi jaunajam autoram daudz technisku un mūzikālu atziņu, </t>
    </r>
    <r>
      <rPr>
        <sz val="12"/>
        <color indexed="8"/>
        <rFont val="Tahoma"/>
        <family val="2"/>
        <charset val="186"/>
      </rPr>
      <t>pasarga viņu</t>
    </r>
    <r>
      <rPr>
        <sz val="12"/>
        <color indexed="8"/>
        <rFont val="Tahoma"/>
        <family val="2"/>
        <charset val="186"/>
      </rPr>
      <t xml:space="preserve"> no pārmērībām #Q [JĀNIS ZĀLĪTIS]</t>
    </r>
  </si>
  <si>
    <r>
      <rPr>
        <sz val="12"/>
        <color indexed="8"/>
        <rFont val="Tahoma"/>
        <family val="2"/>
        <charset val="186"/>
      </rPr>
      <t xml:space="preserve">Nevienāda gan šķiet mūzikālās </t>
    </r>
    <r>
      <rPr>
        <sz val="12"/>
        <color indexed="8"/>
        <rFont val="Tahoma"/>
        <family val="2"/>
        <charset val="186"/>
      </rPr>
      <t>substances</t>
    </r>
    <r>
      <rPr>
        <sz val="12"/>
        <color indexed="8"/>
        <rFont val="Tahoma"/>
        <family val="2"/>
        <charset val="186"/>
      </rPr>
      <t xml:space="preserve"> kvalitāte, kur brīnišķi posmi mainās ar vietām (piemēram, noslēguma korī), kas </t>
    </r>
    <r>
      <rPr>
        <sz val="12"/>
        <color indexed="8"/>
        <rFont val="Tahoma"/>
        <family val="2"/>
        <charset val="186"/>
      </rPr>
      <t>novirza</t>
    </r>
    <r>
      <rPr>
        <sz val="12"/>
        <color indexed="8"/>
        <rFont val="Tahoma"/>
        <family val="2"/>
        <charset val="186"/>
      </rPr>
      <t xml:space="preserve"> asociācijas uz tā dēvētās vieglās mūzikas pusi.</t>
    </r>
  </si>
  <si>
    <r>
      <rPr>
        <sz val="12"/>
        <color indexed="8"/>
        <rFont val="Tahoma"/>
        <family val="2"/>
        <charset val="186"/>
      </rPr>
      <t xml:space="preserve">Par Jāņa Kalniņa tieksmēm pēc patstāvīgiem </t>
    </r>
    <r>
      <rPr>
        <sz val="12"/>
        <color indexed="8"/>
        <rFont val="Tahoma"/>
        <family val="2"/>
        <charset val="186"/>
      </rPr>
      <t>vaibstiem</t>
    </r>
    <r>
      <rPr>
        <sz val="12"/>
        <color indexed="8"/>
        <rFont val="Tahoma"/>
        <family val="2"/>
        <charset val="186"/>
      </rPr>
      <t xml:space="preserve">, modernām saskaņām, dažiem pavisam revolūcionāriem </t>
    </r>
    <r>
      <rPr>
        <sz val="12"/>
        <color indexed="8"/>
        <rFont val="Tahoma"/>
        <family val="2"/>
        <charset val="186"/>
      </rPr>
      <t>pasākumiem</t>
    </r>
    <r>
      <rPr>
        <sz val="12"/>
        <color indexed="8"/>
        <rFont val="Tahoma"/>
        <family val="2"/>
        <charset val="186"/>
      </rPr>
      <t xml:space="preserve"> daudz interesantu ziņu ļoti saistošā valodā sniedz komponists Jānis Cīrulis (1897—1962) grāmatā Muzikanta piezīmes (1961).</t>
    </r>
  </si>
  <si>
    <r>
      <rPr>
        <sz val="12"/>
        <color indexed="8"/>
        <rFont val="Tahoma"/>
        <family val="2"/>
        <charset val="186"/>
      </rPr>
      <t xml:space="preserve">Richards Bacāns, izvēloties H. Berīno Kalnā kāpēju, </t>
    </r>
    <r>
      <rPr>
        <sz val="12"/>
        <color indexed="8"/>
        <rFont val="Tahoma"/>
        <family val="2"/>
        <charset val="186"/>
      </rPr>
      <t>bija mērķējis diez gan augstu</t>
    </r>
    <r>
      <rPr>
        <sz val="12"/>
        <color indexed="8"/>
        <rFont val="Tahoma"/>
        <family val="2"/>
        <charset val="186"/>
      </rPr>
      <t xml:space="preserve">, bet lai šī dziesma viņam kļūst par </t>
    </r>
    <r>
      <rPr>
        <sz val="12"/>
        <color indexed="8"/>
        <rFont val="Tahoma"/>
        <family val="2"/>
        <charset val="186"/>
      </rPr>
      <t>motto</t>
    </r>
    <r>
      <rPr>
        <sz val="12"/>
        <color indexed="8"/>
        <rFont val="Tahoma"/>
        <family val="2"/>
        <charset val="186"/>
      </rPr>
      <t xml:space="preserve">, </t>
    </r>
    <r>
      <rPr>
        <sz val="12"/>
        <color indexed="8"/>
        <rFont val="Tahoma"/>
        <family val="2"/>
        <charset val="186"/>
      </rPr>
      <t>jo augstu vēl jākāpj.</t>
    </r>
  </si>
  <si>
    <r>
      <rPr>
        <sz val="12"/>
        <color indexed="8"/>
        <rFont val="Tahoma"/>
        <family val="2"/>
        <charset val="186"/>
      </rPr>
      <t xml:space="preserve">Patīkami mierīgo skatuves smilšu krāsas drapējumu raibināja nepieskaņoti dekorāciju fragmenti, un arī tērpi, individuāli glīti un rūpīgi darināti, nebija </t>
    </r>
    <r>
      <rPr>
        <sz val="12"/>
        <color indexed="8"/>
        <rFont val="Tahoma"/>
        <family val="2"/>
        <charset val="186"/>
      </rPr>
      <t>pakļauti</t>
    </r>
    <r>
      <rPr>
        <sz val="12"/>
        <color indexed="8"/>
        <rFont val="Tahoma"/>
        <family val="2"/>
        <charset val="186"/>
      </rPr>
      <t xml:space="preserve"> kopējam </t>
    </r>
    <r>
      <rPr>
        <sz val="12"/>
        <color indexed="8"/>
        <rFont val="Tahoma"/>
        <family val="2"/>
        <charset val="186"/>
      </rPr>
      <t>skaņojumam</t>
    </r>
    <r>
      <rPr>
        <sz val="12"/>
        <color indexed="8"/>
        <rFont val="Tahoma"/>
        <family val="2"/>
        <charset val="186"/>
      </rPr>
      <t>.</t>
    </r>
  </si>
  <si>
    <r>
      <rPr>
        <sz val="12"/>
        <color indexed="8"/>
        <rFont val="Tahoma"/>
        <family val="2"/>
        <charset val="186"/>
      </rPr>
      <t xml:space="preserve">Plašākais skaņdarbs programmā tomēr bija Alberta Jēruma 2. sonāta vijolei un klavierēm, kurā Normai Auziņai teicama </t>
    </r>
    <r>
      <rPr>
        <sz val="12"/>
        <color indexed="8"/>
        <rFont val="Tahoma"/>
        <family val="2"/>
        <charset val="186"/>
      </rPr>
      <t>līdzgaitniece</t>
    </r>
    <r>
      <rPr>
        <sz val="12"/>
        <color indexed="8"/>
        <rFont val="Tahoma"/>
        <family val="2"/>
        <charset val="186"/>
      </rPr>
      <t xml:space="preserve"> bija pianiste M.L. Faini.</t>
    </r>
  </si>
  <si>
    <r>
      <rPr>
        <sz val="12"/>
        <color indexed="8"/>
        <rFont val="Tahoma"/>
        <family val="2"/>
        <charset val="186"/>
      </rPr>
      <t xml:space="preserve">Lībekas aizbraucis, Vācijā netiku kori vairs dzirdējis, kaut piepildījās nojautas — pēc dažiem mēnešiem satikāmies Anglijas krastā, ne jau ar Zuikas vīru kori, bet ar dzīvot un dziedāt spējīgu </t>
    </r>
    <r>
      <rPr>
        <sz val="12"/>
        <color indexed="8"/>
        <rFont val="Tahoma"/>
        <family val="2"/>
        <charset val="186"/>
      </rPr>
      <t>kora fragmentu.</t>
    </r>
  </si>
  <si>
    <r>
      <rPr>
        <sz val="12"/>
        <color indexed="8"/>
        <rFont val="Tahoma"/>
        <family val="2"/>
        <charset val="186"/>
      </rPr>
      <t xml:space="preserve">Atpakaļ uz vienību viņš tomēr vairs netiek, jo visa </t>
    </r>
    <r>
      <rPr>
        <sz val="12"/>
        <color indexed="8"/>
        <rFont val="Tahoma"/>
        <family val="2"/>
        <charset val="186"/>
      </rPr>
      <t>fronte jau sakustējusies.</t>
    </r>
  </si>
  <si>
    <r>
      <rPr>
        <sz val="12"/>
        <color indexed="8"/>
        <rFont val="Tahoma"/>
        <family val="2"/>
        <charset val="186"/>
      </rPr>
      <t xml:space="preserve">Darbu vēl mēģināja turpināt S. Minčenko ar apm. 20 dziedātājiem, bet tas tomēr </t>
    </r>
    <r>
      <rPr>
        <sz val="12"/>
        <color indexed="8"/>
        <rFont val="Tahoma"/>
        <family val="2"/>
        <charset val="186"/>
      </rPr>
      <t>apsika</t>
    </r>
    <r>
      <rPr>
        <sz val="12"/>
        <color indexed="8"/>
        <rFont val="Tahoma"/>
        <family val="2"/>
        <charset val="186"/>
      </rPr>
      <t>.</t>
    </r>
  </si>
  <si>
    <r>
      <rPr>
        <sz val="12"/>
        <color indexed="8"/>
        <rFont val="Tahoma"/>
        <family val="2"/>
        <charset val="186"/>
      </rPr>
      <t xml:space="preserve">Indiānapole. Kā jau minēts, te kārts mūsu koncertapvienību </t>
    </r>
    <r>
      <rPr>
        <sz val="12"/>
        <color indexed="8"/>
        <rFont val="Tahoma"/>
        <family val="2"/>
        <charset val="186"/>
      </rPr>
      <t>šūpulis</t>
    </r>
  </si>
  <si>
    <r>
      <rPr>
        <sz val="12"/>
        <color indexed="8"/>
        <rFont val="Tahoma"/>
        <family val="2"/>
        <charset val="186"/>
      </rPr>
      <t xml:space="preserve">Viņa </t>
    </r>
    <r>
      <rPr>
        <sz val="12"/>
        <color indexed="8"/>
        <rFont val="Tahoma"/>
        <family val="2"/>
        <charset val="186"/>
      </rPr>
      <t>dziedājums</t>
    </r>
    <r>
      <rPr>
        <sz val="12"/>
        <color indexed="8"/>
        <rFont val="Tahoma"/>
        <family val="2"/>
        <charset val="186"/>
      </rPr>
      <t xml:space="preserve"> kā izteiksmē, tā dikcijā visnotaļ rūpīgi pārdomāts un </t>
    </r>
    <r>
      <rPr>
        <sz val="12"/>
        <color indexed="8"/>
        <rFont val="Tahoma"/>
        <family val="2"/>
        <charset val="186"/>
      </rPr>
      <t>noslīpēts</t>
    </r>
    <r>
      <rPr>
        <sz val="12"/>
        <color indexed="8"/>
        <rFont val="Tahoma"/>
        <family val="2"/>
        <charset val="186"/>
      </rPr>
      <t>.</t>
    </r>
  </si>
  <si>
    <r>
      <rPr>
        <sz val="12"/>
        <color indexed="8"/>
        <rFont val="Tahoma"/>
        <family val="2"/>
        <charset val="186"/>
      </rPr>
      <t xml:space="preserve">Mēs tikai aptuveni varam iedomāties turienes klausītāju, dziedātāju un paša autora izjūtas, kad </t>
    </r>
    <r>
      <rPr>
        <sz val="12"/>
        <color indexed="8"/>
        <rFont val="Tahoma"/>
        <family val="2"/>
        <charset val="186"/>
      </rPr>
      <t>viņu iztēlē atdzīvojas vecu vecais K. Skalbes dzejolis Bārenītis,</t>
    </r>
    <r>
      <rPr>
        <sz val="12"/>
        <color indexed="8"/>
        <rFont val="Tahoma"/>
        <family val="2"/>
        <charset val="186"/>
      </rPr>
      <t xml:space="preserve"> kurā svešas mātes smago bērnu jāauklē baltgalvītim.</t>
    </r>
  </si>
  <si>
    <r>
      <rPr>
        <sz val="12"/>
        <color indexed="8"/>
        <rFont val="Tahoma"/>
        <family val="2"/>
        <charset val="186"/>
      </rPr>
      <t xml:space="preserve">Līdzīgi lēmumi bija nepieciešami, </t>
    </r>
    <r>
      <rPr>
        <sz val="12"/>
        <color indexed="8"/>
        <rFont val="Tahoma"/>
        <family val="2"/>
        <charset val="186"/>
      </rPr>
      <t xml:space="preserve">lai dienas gaismu ieraudzītu </t>
    </r>
    <r>
      <rPr>
        <sz val="12"/>
        <color indexed="8"/>
        <rFont val="Tahoma"/>
        <family val="2"/>
        <charset val="186"/>
      </rPr>
      <t>1955. gadā paredzētie 111, tāpat IV un V dziesmu svētki (1960, 1965).</t>
    </r>
  </si>
  <si>
    <r>
      <rPr>
        <sz val="12"/>
        <color indexed="8"/>
        <rFont val="Tahoma"/>
        <family val="2"/>
        <charset val="186"/>
      </rPr>
      <t xml:space="preserve">Pašu koru balsis — ja piemirstam zināmu </t>
    </r>
    <r>
      <rPr>
        <sz val="12"/>
        <color indexed="8"/>
        <rFont val="Tahoma"/>
        <family val="2"/>
        <charset val="186"/>
      </rPr>
      <t xml:space="preserve">tonālu svārstīšanos </t>
    </r>
    <r>
      <rPr>
        <sz val="12"/>
        <color indexed="8"/>
        <rFont val="Tahoma"/>
        <family val="2"/>
        <charset val="186"/>
      </rPr>
      <t>sākumā — materiālā bija labas.</t>
    </r>
  </si>
  <si>
    <r>
      <rPr>
        <sz val="12"/>
        <color indexed="8"/>
        <rFont val="Tahoma"/>
        <family val="2"/>
        <charset val="186"/>
      </rPr>
      <t>To nu vairs nevarēja pieļaut, un, lai kaut kā</t>
    </r>
    <r>
      <rPr>
        <sz val="12"/>
        <color indexed="8"/>
        <rFont val="Tahoma"/>
        <family val="2"/>
        <charset val="186"/>
      </rPr>
      <t xml:space="preserve"> nomierinātu prātus</t>
    </r>
    <r>
      <rPr>
        <sz val="12"/>
        <color indexed="8"/>
        <rFont val="Tahoma"/>
        <family val="2"/>
        <charset val="186"/>
      </rPr>
      <t>, inspektors, kurš bija aiz kulisēm, lika pacelt priekškaru un, uzgājis uz skatuves, krieviski sāka atvainoties, ka spēlētāji nokusuši un vairs nevar spēlēt, lai gan programma bija vēl tikai pusē. #metonymy</t>
    </r>
  </si>
  <si>
    <r>
      <rPr>
        <sz val="12"/>
        <color indexed="8"/>
        <rFont val="Tahoma"/>
        <family val="2"/>
        <charset val="186"/>
      </rPr>
      <t xml:space="preserve">Otra J. Cimzes kļūda ir tā, ka viņš </t>
    </r>
    <r>
      <rPr>
        <sz val="12"/>
        <color indexed="8"/>
        <rFont val="Tahoma"/>
        <family val="2"/>
        <charset val="186"/>
      </rPr>
      <t>līdz pamatam</t>
    </r>
    <r>
      <rPr>
        <sz val="12"/>
        <color indexed="8"/>
        <rFont val="Tahoma"/>
        <family val="2"/>
        <charset val="186"/>
      </rPr>
      <t xml:space="preserve"> nebija izpratis latviešu tautas dziesmu metriku, gandrīz bez izņēmuma visas meldijas iekļaudams vienkāršos un saliktos taktsmēros, galīgi ignorējot jauktos taktsmērus un daudzreiz lietojot uztakti. </t>
    </r>
  </si>
  <si>
    <r>
      <rPr>
        <sz val="12"/>
        <color indexed="8"/>
        <rFont val="Tahoma"/>
        <family val="2"/>
        <charset val="186"/>
      </rPr>
      <t xml:space="preserve"> Savu māku un kora spējas Ozoliņš vislabāk parādīja J. Graubiņa t.dz. Grieziet ceļu, veiksmīgi izceļot dziesmas </t>
    </r>
    <r>
      <rPr>
        <sz val="12"/>
        <color indexed="8"/>
        <rFont val="Tahoma"/>
        <family val="2"/>
        <charset val="186"/>
      </rPr>
      <t>daudzkrāsainību</t>
    </r>
    <r>
      <rPr>
        <sz val="12"/>
        <color indexed="8"/>
        <rFont val="Tahoma"/>
        <family val="2"/>
        <charset val="186"/>
      </rPr>
      <t xml:space="preserve"> harmonijās un izteiksmē.</t>
    </r>
  </si>
  <si>
    <r>
      <rPr>
        <sz val="12"/>
        <color indexed="8"/>
        <rFont val="Tahoma"/>
        <family val="2"/>
        <charset val="186"/>
      </rPr>
      <t xml:space="preserve">Par šo rosmi var vienīgi priecāties, bet kāpēc </t>
    </r>
    <r>
      <rPr>
        <sz val="12"/>
        <color indexed="8"/>
        <rFont val="Tahoma"/>
        <family val="2"/>
        <charset val="186"/>
      </rPr>
      <t>tikpat jaunas un priecīgas sejas</t>
    </r>
    <r>
      <rPr>
        <sz val="12"/>
        <color indexed="8"/>
        <rFont val="Tahoma"/>
        <family val="2"/>
        <charset val="186"/>
      </rPr>
      <t xml:space="preserve"> neredzam lielākā skaitā koros? Kādēļ Ņūdžersijā, piemēram, var darboties veselas divas deju kopas, kamēr kora tur trūkst? Jauktā kora nav arī Montreālā un Detroitā, un tāds droši vien varētu būt vēl kādā vietā, ja vien . . . Bet par to jau taujāts agrāk, un </t>
    </r>
    <r>
      <rPr>
        <sz val="12"/>
        <color indexed="8"/>
        <rFont val="Tahoma"/>
        <family val="2"/>
        <charset val="186"/>
      </rPr>
      <t>no taujāšanas vien kori nedzimst</t>
    </r>
    <r>
      <rPr>
        <sz val="12"/>
        <color indexed="8"/>
        <rFont val="Tahoma"/>
        <family val="2"/>
        <charset val="186"/>
      </rPr>
      <t>.</t>
    </r>
  </si>
  <si>
    <r>
      <rPr>
        <sz val="12"/>
        <color indexed="8"/>
        <rFont val="Tahoma"/>
        <family val="2"/>
        <charset val="186"/>
      </rPr>
      <t xml:space="preserve">Kā no augšējā pārskata redzams, II Eiropas latviešu dziesmu svētkos ļoti </t>
    </r>
    <r>
      <rPr>
        <sz val="12"/>
        <color indexed="8"/>
        <rFont val="Tahoma"/>
        <family val="2"/>
        <charset val="186"/>
      </rPr>
      <t>liela vieta bija ierādīta</t>
    </r>
    <r>
      <rPr>
        <sz val="12"/>
        <color indexed="8"/>
        <rFont val="Tahoma"/>
        <family val="2"/>
        <charset val="186"/>
      </rPr>
      <t xml:space="preserve"> tieši mūzikai.</t>
    </r>
  </si>
  <si>
    <r>
      <rPr>
        <sz val="12"/>
        <color indexed="8"/>
        <rFont val="Tahoma"/>
        <family val="2"/>
        <charset val="186"/>
      </rPr>
      <t xml:space="preserve">Autors par maz padomājis par samērā līdzīgajiem altvijoles un čella </t>
    </r>
    <r>
      <rPr>
        <sz val="12"/>
        <color indexed="8"/>
        <rFont val="Tahoma"/>
        <family val="2"/>
        <charset val="186"/>
      </rPr>
      <t>tembriem, kas</t>
    </r>
    <r>
      <rPr>
        <sz val="12"/>
        <color indexed="8"/>
        <rFont val="Tahoma"/>
        <family val="2"/>
        <charset val="186"/>
      </rPr>
      <t xml:space="preserve"> dažos diapazonos </t>
    </r>
    <r>
      <rPr>
        <sz val="12"/>
        <color indexed="8"/>
        <rFont val="Tahoma"/>
        <family val="2"/>
        <charset val="186"/>
      </rPr>
      <t>sakusuši</t>
    </r>
    <r>
      <rPr>
        <sz val="12"/>
        <color indexed="8"/>
        <rFont val="Tahoma"/>
        <family val="2"/>
        <charset val="186"/>
      </rPr>
      <t xml:space="preserve"> itin cieši </t>
    </r>
    <r>
      <rPr>
        <sz val="12"/>
        <color indexed="8"/>
        <rFont val="Tahoma"/>
        <family val="2"/>
        <charset val="186"/>
      </rPr>
      <t>kopā</t>
    </r>
    <r>
      <rPr>
        <sz val="12"/>
        <color indexed="8"/>
        <rFont val="Tahoma"/>
        <family val="2"/>
        <charset val="186"/>
      </rPr>
      <t>.</t>
    </r>
  </si>
  <si>
    <r>
      <rPr>
        <sz val="12"/>
        <color indexed="8"/>
        <rFont val="Tahoma"/>
        <family val="2"/>
        <charset val="186"/>
      </rPr>
      <t xml:space="preserve">Pirmkārt, </t>
    </r>
    <r>
      <rPr>
        <sz val="12"/>
        <color indexed="8"/>
        <rFont val="Tahoma"/>
        <family val="2"/>
        <charset val="186"/>
      </rPr>
      <t>robežas</t>
    </r>
    <r>
      <rPr>
        <sz val="12"/>
        <color indexed="8"/>
        <rFont val="Tahoma"/>
        <family val="2"/>
        <charset val="186"/>
      </rPr>
      <t xml:space="preserve"> starp tā dēvēto garīgo un pārējo („laicīgo") mūziku vispār nav pārāk noteiktas</t>
    </r>
  </si>
  <si>
    <r>
      <rPr>
        <sz val="12"/>
        <color indexed="8"/>
        <rFont val="Tahoma"/>
        <family val="2"/>
        <charset val="186"/>
      </rPr>
      <t xml:space="preserve">Gan stils vēl dažādu </t>
    </r>
    <r>
      <rPr>
        <sz val="12"/>
        <color indexed="8"/>
        <rFont val="Tahoma"/>
        <family val="2"/>
        <charset val="186"/>
      </rPr>
      <t>ietekmju</t>
    </r>
    <r>
      <rPr>
        <sz val="12"/>
        <color indexed="8"/>
        <rFont val="Tahoma"/>
        <family val="2"/>
        <charset val="186"/>
      </rPr>
      <t xml:space="preserve"> </t>
    </r>
    <r>
      <rPr>
        <sz val="12"/>
        <color indexed="8"/>
        <rFont val="Tahoma"/>
        <family val="2"/>
        <charset val="186"/>
      </rPr>
      <t>varā</t>
    </r>
    <r>
      <rPr>
        <sz val="12"/>
        <color indexed="8"/>
        <rFont val="Tahoma"/>
        <family val="2"/>
        <charset val="186"/>
      </rPr>
      <t>, tomēr jau arī uzrāda ko savu, īpatnu. #Q [JĀNIS ZĀLĪTIS]</t>
    </r>
  </si>
  <si>
    <r>
      <rPr>
        <sz val="12"/>
        <color indexed="8"/>
        <rFont val="Tahoma"/>
        <family val="2"/>
        <charset val="186"/>
      </rPr>
      <t xml:space="preserve">Katram </t>
    </r>
    <r>
      <rPr>
        <sz val="12"/>
        <color indexed="8"/>
        <rFont val="Tahoma"/>
        <family val="2"/>
        <charset val="186"/>
      </rPr>
      <t>kora vadītājam</t>
    </r>
    <r>
      <rPr>
        <sz val="12"/>
        <color indexed="8"/>
        <rFont val="Tahoma"/>
        <family val="2"/>
        <charset val="186"/>
      </rPr>
      <t xml:space="preserve"> būtu vismaz trīs četrus gadus jāmācās dziedāšanas, tāpat elementārākā balsu izglītošanas technika.</t>
    </r>
  </si>
  <si>
    <r>
      <rPr>
        <sz val="12"/>
        <color indexed="8"/>
        <rFont val="Tahoma"/>
        <family val="2"/>
        <charset val="186"/>
      </rPr>
      <t xml:space="preserve">Ar </t>
    </r>
    <r>
      <rPr>
        <sz val="12"/>
        <color indexed="8"/>
        <rFont val="Tahoma"/>
        <family val="2"/>
        <charset val="186"/>
      </rPr>
      <t>skaidru</t>
    </r>
    <r>
      <rPr>
        <sz val="12"/>
        <color indexed="8"/>
        <rFont val="Tahoma"/>
        <family val="2"/>
        <charset val="186"/>
      </rPr>
      <t xml:space="preserve">, </t>
    </r>
    <r>
      <rPr>
        <sz val="12"/>
        <color indexed="8"/>
        <rFont val="Tahoma"/>
        <family val="2"/>
        <charset val="186"/>
      </rPr>
      <t>pārskatāmu žestu</t>
    </r>
    <r>
      <rPr>
        <sz val="12"/>
        <color indexed="8"/>
        <rFont val="Tahoma"/>
        <family val="2"/>
        <charset val="186"/>
      </rPr>
      <t xml:space="preserve"> un </t>
    </r>
    <r>
      <rPr>
        <sz val="12"/>
        <color indexed="8"/>
        <rFont val="Tahoma"/>
        <family val="2"/>
        <charset val="186"/>
      </rPr>
      <t>dzīvu</t>
    </r>
    <r>
      <rPr>
        <sz val="12"/>
        <color indexed="8"/>
        <rFont val="Tahoma"/>
        <family val="2"/>
        <charset val="186"/>
      </rPr>
      <t xml:space="preserve"> mūzikālu temperamentu te viņš vadīja daudzas operu un baletu izrādes, savus un sava tēva darbus ieskaitot.</t>
    </r>
  </si>
  <si>
    <r>
      <rPr>
        <sz val="12"/>
        <color indexed="8"/>
        <rFont val="Tahoma"/>
        <family val="2"/>
        <charset val="186"/>
      </rPr>
      <t xml:space="preserve">Patīkamais tembrs vēl atskaņotajos darbos (J. Norviļa Dzimtene un E. Dārziņa Spāniešu romance) liecināja, ka ir vērts strādāt </t>
    </r>
    <r>
      <rPr>
        <sz val="12"/>
        <color indexed="8"/>
        <rFont val="Tahoma"/>
        <family val="2"/>
        <charset val="186"/>
      </rPr>
      <t>"gads pēc gada"</t>
    </r>
    <r>
      <rPr>
        <sz val="12"/>
        <color indexed="8"/>
        <rFont val="Tahoma"/>
        <family val="2"/>
        <charset val="186"/>
      </rPr>
      <t>.</t>
    </r>
  </si>
  <si>
    <r>
      <rPr>
        <sz val="12"/>
        <color indexed="8"/>
        <rFont val="Tahoma"/>
        <family val="2"/>
        <charset val="186"/>
      </rPr>
      <t xml:space="preserve">Uzvedums Skaista mana tēvu zeme, arī V. Lapenieka sakārtojumā, dekorātīvā ziņā bija daudz </t>
    </r>
    <r>
      <rPr>
        <sz val="12"/>
        <color indexed="8"/>
        <rFont val="Tahoma"/>
        <family val="2"/>
        <charset val="186"/>
      </rPr>
      <t>laimīgāks</t>
    </r>
    <r>
      <rPr>
        <sz val="12"/>
        <color indexed="8"/>
        <rFont val="Tahoma"/>
        <family val="2"/>
        <charset val="186"/>
      </rPr>
      <t>.</t>
    </r>
  </si>
  <si>
    <r>
      <rPr>
        <sz val="12"/>
        <color indexed="8"/>
        <rFont val="Tahoma"/>
        <family val="2"/>
        <charset val="186"/>
      </rPr>
      <t xml:space="preserve">Tā ir pats </t>
    </r>
    <r>
      <rPr>
        <sz val="12"/>
        <color indexed="8"/>
        <rFont val="Tahoma"/>
        <family val="2"/>
        <charset val="186"/>
      </rPr>
      <t>zīmīgākais</t>
    </r>
    <r>
      <rPr>
        <sz val="12"/>
        <color indexed="8"/>
        <rFont val="Tahoma"/>
        <family val="2"/>
        <charset val="186"/>
      </rPr>
      <t xml:space="preserve"> un formā </t>
    </r>
    <r>
      <rPr>
        <sz val="12"/>
        <color indexed="8"/>
        <rFont val="Tahoma"/>
        <family val="2"/>
        <charset val="186"/>
      </rPr>
      <t>visskaidrākais</t>
    </r>
    <r>
      <rPr>
        <sz val="12"/>
        <color indexed="8"/>
        <rFont val="Tahoma"/>
        <family val="2"/>
        <charset val="186"/>
      </rPr>
      <t xml:space="preserve"> darbs komponista instrumentāldarbu vidū.</t>
    </r>
  </si>
  <si>
    <r>
      <rPr>
        <sz val="12"/>
        <color indexed="8"/>
        <rFont val="Tahoma"/>
        <family val="2"/>
        <charset val="186"/>
      </rPr>
      <t xml:space="preserve">Zuikas koris ir vienīgā mūsu koru vienība, kas dibināta </t>
    </r>
    <r>
      <rPr>
        <sz val="12"/>
        <color indexed="8"/>
        <rFont val="Tahoma"/>
        <family val="2"/>
        <charset val="186"/>
      </rPr>
      <t>uz Latvijas zemes</t>
    </r>
    <r>
      <rPr>
        <sz val="12"/>
        <color indexed="8"/>
        <rFont val="Tahoma"/>
        <family val="2"/>
        <charset val="186"/>
      </rPr>
      <t xml:space="preserve"> un darbojas vēl šobrīd. </t>
    </r>
  </si>
  <si>
    <r>
      <rPr>
        <sz val="12"/>
        <color indexed="8"/>
        <rFont val="Tahoma"/>
        <family val="2"/>
        <charset val="186"/>
      </rPr>
      <t xml:space="preserve">Londonā sākas viņa </t>
    </r>
    <r>
      <rPr>
        <sz val="12"/>
        <color indexed="8"/>
        <rFont val="Tahoma"/>
        <family val="2"/>
        <charset val="186"/>
      </rPr>
      <t>zvaigznēs rakstītais</t>
    </r>
    <r>
      <rPr>
        <sz val="12"/>
        <color indexed="8"/>
        <rFont val="Tahoma"/>
        <family val="2"/>
        <charset val="186"/>
      </rPr>
      <t xml:space="preserve"> lielais uzdevums.</t>
    </r>
  </si>
  <si>
    <r>
      <rPr>
        <sz val="12"/>
        <color indexed="8"/>
        <rFont val="Tahoma"/>
        <family val="2"/>
        <charset val="186"/>
      </rPr>
      <t xml:space="preserve">Un ja ar tām vēl nodarbojas tik pašaizliedzīgs bezkompromisa audzinātājs un nopietns mūziķis kā Andris Vītoliņš, tad mūsu mūzikālā jaunatne </t>
    </r>
    <r>
      <rPr>
        <sz val="12"/>
        <color indexed="8"/>
        <rFont val="Tahoma"/>
        <family val="2"/>
        <charset val="186"/>
      </rPr>
      <t>ir drošās rokās</t>
    </r>
    <r>
      <rPr>
        <sz val="12"/>
        <color indexed="8"/>
        <rFont val="Tahoma"/>
        <family val="2"/>
        <charset val="186"/>
      </rPr>
      <t>.</t>
    </r>
  </si>
  <si>
    <r>
      <rPr>
        <sz val="12"/>
        <color indexed="8"/>
        <rFont val="Tahoma"/>
        <family val="2"/>
        <charset val="186"/>
      </rPr>
      <t xml:space="preserve"> Darba līgumiem beidzoties, tautieši pamazām pārcēlās uz lielākiem centriem, tādēļ šo koru darbība pamazām </t>
    </r>
    <r>
      <rPr>
        <sz val="12"/>
        <color indexed="8"/>
        <rFont val="Tahoma"/>
        <family val="2"/>
        <charset val="186"/>
      </rPr>
      <t>apsika</t>
    </r>
  </si>
  <si>
    <r>
      <rPr>
        <sz val="12"/>
        <color indexed="8"/>
        <rFont val="Tahoma"/>
        <family val="2"/>
        <charset val="186"/>
      </rPr>
      <t xml:space="preserve">Tā kā </t>
    </r>
    <r>
      <rPr>
        <sz val="12"/>
        <color indexed="8"/>
        <rFont val="Tahoma"/>
        <family val="2"/>
        <charset val="186"/>
      </rPr>
      <t>noslīdējušā</t>
    </r>
    <r>
      <rPr>
        <sz val="12"/>
        <color indexed="8"/>
        <rFont val="Tahoma"/>
        <family val="2"/>
        <charset val="186"/>
      </rPr>
      <t xml:space="preserve"> abonentu skaita dēļ ar parastiem ieņēmumiem vien nepietiek, valde ir lūgusi un arī saņēmusi atbalstu no dažām amerikāņu firmām un organizācijām</t>
    </r>
  </si>
  <si>
    <r>
      <rPr>
        <sz val="12"/>
        <color indexed="8"/>
        <rFont val="Tahoma"/>
        <family val="2"/>
        <charset val="186"/>
      </rPr>
      <t xml:space="preserve">Tautas dziesmas Jūriņ' prasa smalku tīklu apdare raksturīga ne J. Graubiņam vien. Arī Jēkaba Poruka Baltauniņš </t>
    </r>
    <r>
      <rPr>
        <sz val="12"/>
        <color indexed="8"/>
        <rFont val="Tahoma"/>
        <family val="2"/>
        <charset val="186"/>
      </rPr>
      <t>peld tai pašā straumē</t>
    </r>
    <r>
      <rPr>
        <sz val="12"/>
        <color indexed="8"/>
        <rFont val="Tahoma"/>
        <family val="2"/>
        <charset val="186"/>
      </rPr>
      <t xml:space="preserve">, gan ar </t>
    </r>
    <r>
      <rPr>
        <sz val="12"/>
        <color indexed="8"/>
        <rFont val="Tahoma"/>
        <family val="2"/>
        <charset val="186"/>
      </rPr>
      <t>tīkamu</t>
    </r>
    <r>
      <rPr>
        <sz val="12"/>
        <color indexed="8"/>
        <rFont val="Tahoma"/>
        <family val="2"/>
        <charset val="186"/>
      </rPr>
      <t xml:space="preserve"> nepretenciozitāti.</t>
    </r>
  </si>
  <si>
    <r>
      <rPr>
        <sz val="12"/>
        <color indexed="8"/>
        <rFont val="Tahoma"/>
        <family val="2"/>
        <charset val="186"/>
      </rPr>
      <t xml:space="preserve">Tā, lai Rīgā projektēto galveno svētku norisē nerastos kādi negaidīti </t>
    </r>
    <r>
      <rPr>
        <sz val="12"/>
        <color indexed="8"/>
        <rFont val="Tahoma"/>
        <family val="2"/>
        <charset val="186"/>
      </rPr>
      <t>šķēršļi</t>
    </r>
    <r>
      <rPr>
        <sz val="12"/>
        <color indexed="8"/>
        <rFont val="Tahoma"/>
        <family val="2"/>
        <charset val="186"/>
      </rPr>
      <t>, partija jau laikus izlēma, ka vispirms rīkojamas t.s. reģionālās dziesmu dienas.</t>
    </r>
  </si>
  <si>
    <r>
      <rPr>
        <sz val="12"/>
        <color indexed="8"/>
        <rFont val="Tahoma"/>
        <family val="2"/>
        <charset val="186"/>
      </rPr>
      <t xml:space="preserve">Ne gluži to pašu var teikt par vīru balsīm, kur </t>
    </r>
    <r>
      <rPr>
        <sz val="12"/>
        <color indexed="8"/>
        <rFont val="Tahoma"/>
        <family val="2"/>
        <charset val="186"/>
      </rPr>
      <t>dominēja</t>
    </r>
    <r>
      <rPr>
        <sz val="12"/>
        <color indexed="8"/>
        <rFont val="Tahoma"/>
        <family val="2"/>
        <charset val="186"/>
      </rPr>
      <t xml:space="preserve"> vecāki gada gājumi, bet tā jau problēma, kas, trūkstot jauniešiem, laikam raksturīga arī citās zemēs.</t>
    </r>
  </si>
  <si>
    <r>
      <rPr>
        <sz val="12"/>
        <color indexed="8"/>
        <rFont val="Tahoma"/>
        <family val="2"/>
        <charset val="186"/>
      </rPr>
      <t xml:space="preserve">Tas nu bija </t>
    </r>
    <r>
      <rPr>
        <sz val="12"/>
        <color indexed="8"/>
        <rFont val="Tahoma"/>
        <family val="2"/>
        <charset val="186"/>
      </rPr>
      <t>kā uguns pakulās</t>
    </r>
    <r>
      <rPr>
        <sz val="12"/>
        <color indexed="8"/>
        <rFont val="Tahoma"/>
        <family val="2"/>
        <charset val="186"/>
      </rPr>
      <t>, un uz inspektoru sāka lidot dažādi priekšmeti, kas vien gadījās pie rokas ... Tā pagāja itin labs laika sprīdis, līdz zālē nomierinājās un orķestris varēja sākt spēlēt jaunu gabalu.</t>
    </r>
  </si>
  <si>
    <r>
      <rPr>
        <sz val="12"/>
        <color indexed="8"/>
        <rFont val="Tahoma"/>
        <family val="2"/>
        <charset val="186"/>
      </rPr>
      <t xml:space="preserve">Šī meldija sākas ar uztakti, do minorā paaugstināta VII pakāpe, beigu kadencā — </t>
    </r>
    <r>
      <rPr>
        <sz val="12"/>
        <color indexed="8"/>
        <rFont val="Tahoma"/>
        <family val="2"/>
        <charset val="186"/>
      </rPr>
      <t>lēciens</t>
    </r>
    <r>
      <rPr>
        <sz val="12"/>
        <color indexed="8"/>
        <rFont val="Tahoma"/>
        <family val="2"/>
        <charset val="186"/>
      </rPr>
      <t xml:space="preserve"> par mazo sekstu</t>
    </r>
    <r>
      <rPr>
        <sz val="12"/>
        <color indexed="8"/>
        <rFont val="Tahoma"/>
        <family val="2"/>
        <charset val="186"/>
      </rPr>
      <t xml:space="preserve"> uz leju </t>
    </r>
    <r>
      <rPr>
        <sz val="12"/>
        <color indexed="8"/>
        <rFont val="Tahoma"/>
        <family val="2"/>
        <charset val="186"/>
      </rPr>
      <t>un pēc tam par mazo sekundu</t>
    </r>
    <r>
      <rPr>
        <sz val="12"/>
        <color indexed="8"/>
        <rFont val="Tahoma"/>
        <family val="2"/>
        <charset val="186"/>
      </rPr>
      <t xml:space="preserve"> uz augšu</t>
    </r>
    <r>
      <rPr>
        <sz val="12"/>
        <color indexed="8"/>
        <rFont val="Tahoma"/>
        <family val="2"/>
        <charset val="186"/>
      </rPr>
      <t>. #MOVEMENT</t>
    </r>
  </si>
  <si>
    <r>
      <rPr>
        <sz val="12"/>
        <color indexed="8"/>
        <rFont val="Tahoma"/>
        <family val="2"/>
        <charset val="186"/>
      </rPr>
      <t xml:space="preserve">100.000 Ziemeļamerikā dzīvojošo latviešu vidū tā </t>
    </r>
    <r>
      <rPr>
        <sz val="12"/>
        <color indexed="8"/>
        <rFont val="Tahoma"/>
        <family val="2"/>
        <charset val="186"/>
      </rPr>
      <t>nosimte</t>
    </r>
    <r>
      <rPr>
        <sz val="12"/>
        <color indexed="8"/>
        <rFont val="Tahoma"/>
        <family val="2"/>
        <charset val="186"/>
      </rPr>
      <t xml:space="preserve">, kurai dziesmu svētki kļuvuši par vienu no spēcīgākiem nacionāliem </t>
    </r>
    <r>
      <rPr>
        <sz val="12"/>
        <color indexed="8"/>
        <rFont val="Tahoma"/>
        <family val="2"/>
        <charset val="186"/>
      </rPr>
      <t>magnetiem</t>
    </r>
    <r>
      <rPr>
        <sz val="12"/>
        <color indexed="8"/>
        <rFont val="Tahoma"/>
        <family val="2"/>
        <charset val="186"/>
      </rPr>
      <t>, ir tātad visai iespaidīgs (15%), un šai ziņā jau sasniegts stāvoklis, ko gandrīz var saukt par kulmināciju.</t>
    </r>
  </si>
  <si>
    <r>
      <rPr>
        <sz val="12"/>
        <color indexed="8"/>
        <rFont val="Tahoma"/>
        <family val="2"/>
        <charset val="186"/>
      </rPr>
      <t xml:space="preserve">Arī flautas </t>
    </r>
    <r>
      <rPr>
        <sz val="12"/>
        <color indexed="8"/>
        <rFont val="Tahoma"/>
        <family val="2"/>
        <charset val="186"/>
      </rPr>
      <t>trauslākās</t>
    </r>
    <r>
      <rPr>
        <sz val="12"/>
        <color indexed="8"/>
        <rFont val="Tahoma"/>
        <family val="2"/>
        <charset val="186"/>
      </rPr>
      <t xml:space="preserve"> vietas bieži nespēj dominēt pār abu stīgu instrumentu </t>
    </r>
    <r>
      <rPr>
        <sz val="12"/>
        <color indexed="8"/>
        <rFont val="Tahoma"/>
        <family val="2"/>
        <charset val="186"/>
      </rPr>
      <t>sabiezinājumiem</t>
    </r>
    <r>
      <rPr>
        <sz val="12"/>
        <color indexed="8"/>
        <rFont val="Tahoma"/>
        <family val="2"/>
        <charset val="186"/>
      </rPr>
      <t>, kā autors to iecerējis.</t>
    </r>
  </si>
  <si>
    <r>
      <rPr>
        <sz val="12"/>
        <color indexed="8"/>
        <rFont val="Tahoma"/>
        <family val="2"/>
        <charset val="186"/>
      </rPr>
      <t xml:space="preserve">Izdevīgs piemērs no vēstures še būs Hendeļa Mesija, ko labi pazīstam kā vienu no garīgās mūzikas </t>
    </r>
    <r>
      <rPr>
        <sz val="12"/>
        <color indexed="8"/>
        <rFont val="Tahoma"/>
        <family val="2"/>
        <charset val="186"/>
      </rPr>
      <t>stūrakmeņiem</t>
    </r>
    <r>
      <rPr>
        <sz val="12"/>
        <color indexed="8"/>
        <rFont val="Tahoma"/>
        <family val="2"/>
        <charset val="186"/>
      </rPr>
      <t>.</t>
    </r>
  </si>
  <si>
    <r>
      <rPr>
        <sz val="12"/>
        <color indexed="8"/>
        <rFont val="Tahoma"/>
        <family val="2"/>
        <charset val="186"/>
      </rPr>
      <t xml:space="preserve">Viņa rakstībā saskatāmi daži jauni paņēmieni, kas sabalsojumiem </t>
    </r>
    <r>
      <rPr>
        <sz val="12"/>
        <color indexed="8"/>
        <rFont val="Tahoma"/>
        <family val="2"/>
        <charset val="186"/>
      </rPr>
      <t>piešķir</t>
    </r>
    <r>
      <rPr>
        <sz val="12"/>
        <color indexed="8"/>
        <rFont val="Tahoma"/>
        <family val="2"/>
        <charset val="186"/>
      </rPr>
      <t xml:space="preserve"> savdabīgu </t>
    </r>
    <r>
      <rPr>
        <sz val="12"/>
        <color indexed="8"/>
        <rFont val="Tahoma"/>
        <family val="2"/>
        <charset val="186"/>
      </rPr>
      <t>svaigumu</t>
    </r>
    <r>
      <rPr>
        <sz val="12"/>
        <color indexed="8"/>
        <rFont val="Tahoma"/>
        <family val="2"/>
        <charset val="186"/>
      </rPr>
      <t xml:space="preserve"> un krāšņumu. #Q [JĀNIS ZĀLĪTIS]</t>
    </r>
  </si>
  <si>
    <r>
      <rPr>
        <sz val="12"/>
        <color indexed="8"/>
        <rFont val="Tahoma"/>
        <family val="2"/>
        <charset val="186"/>
      </rPr>
      <t xml:space="preserve">Dziesmu svētku organizātoriskie priekšdarbi tuvākos gados tam stāsies ceļā, un, trūkstot tālākām izglītošanās iespējām, vēl </t>
    </r>
    <r>
      <rPr>
        <sz val="12"/>
        <color indexed="8"/>
        <rFont val="Tahoma"/>
        <family val="2"/>
        <charset val="186"/>
      </rPr>
      <t>zemāka</t>
    </r>
    <r>
      <rPr>
        <sz val="12"/>
        <color indexed="8"/>
        <rFont val="Tahoma"/>
        <family val="2"/>
        <charset val="186"/>
      </rPr>
      <t xml:space="preserve"> koru kvalitāte nākotnē var kļūt liktenīga.</t>
    </r>
  </si>
  <si>
    <r>
      <rPr>
        <sz val="12"/>
        <color indexed="8"/>
        <rFont val="Tahoma"/>
        <family val="2"/>
        <charset val="186"/>
      </rPr>
      <t xml:space="preserve">To pašu varam sacīt Imantam Bārušam, kas savā </t>
    </r>
    <r>
      <rPr>
        <sz val="12"/>
        <color indexed="8"/>
        <rFont val="Tahoma"/>
        <family val="2"/>
        <charset val="186"/>
      </rPr>
      <t>plašajā</t>
    </r>
    <r>
      <rPr>
        <sz val="12"/>
        <color indexed="8"/>
        <rFont val="Tahoma"/>
        <family val="2"/>
        <charset val="186"/>
      </rPr>
      <t xml:space="preserve"> elpā un tonī </t>
    </r>
    <r>
      <rPr>
        <sz val="12"/>
        <color indexed="8"/>
        <rFont val="Tahoma"/>
        <family val="2"/>
        <charset val="186"/>
      </rPr>
      <t>slēpj</t>
    </r>
    <r>
      <rPr>
        <sz val="12"/>
        <color indexed="8"/>
        <rFont val="Tahoma"/>
        <family val="2"/>
        <charset val="186"/>
      </rPr>
      <t xml:space="preserve"> īpaši kvalitātes </t>
    </r>
    <r>
      <rPr>
        <sz val="12"/>
        <color indexed="8"/>
        <rFont val="Tahoma"/>
        <family val="2"/>
        <charset val="186"/>
      </rPr>
      <t>plāksnē</t>
    </r>
    <r>
      <rPr>
        <sz val="12"/>
        <color indexed="8"/>
        <rFont val="Tahoma"/>
        <family val="2"/>
        <charset val="186"/>
      </rPr>
      <t xml:space="preserve"> vēl veidojamu talantu.</t>
    </r>
  </si>
  <si>
    <r>
      <rPr>
        <sz val="12"/>
        <color indexed="8"/>
        <rFont val="Tahoma"/>
        <family val="2"/>
        <charset val="186"/>
      </rPr>
      <t xml:space="preserve">Skatuvē </t>
    </r>
    <r>
      <rPr>
        <sz val="12"/>
        <color indexed="8"/>
        <rFont val="Tahoma"/>
        <family val="2"/>
        <charset val="186"/>
      </rPr>
      <t>viengabalaini</t>
    </r>
    <r>
      <rPr>
        <sz val="12"/>
        <color indexed="8"/>
        <rFont val="Tahoma"/>
        <family val="2"/>
        <charset val="186"/>
      </rPr>
      <t xml:space="preserve"> un saskanīgi grupējās tautas tērpos ģērbušies dziedātāji un koklētāji, un šā fona priekšā saistoši veidojās atsevišķu grupu dejas.</t>
    </r>
  </si>
  <si>
    <r>
      <rPr>
        <sz val="12"/>
        <color indexed="8"/>
        <rFont val="Tahoma"/>
        <family val="2"/>
        <charset val="186"/>
      </rPr>
      <t xml:space="preserve">Vienā daļā, t.s. </t>
    </r>
    <r>
      <rPr>
        <sz val="12"/>
        <color indexed="8"/>
        <rFont val="Tahoma"/>
        <family val="2"/>
        <charset val="186"/>
      </rPr>
      <t>dubultloka</t>
    </r>
    <r>
      <rPr>
        <sz val="12"/>
        <color indexed="8"/>
        <rFont val="Tahoma"/>
        <family val="2"/>
        <charset val="186"/>
      </rPr>
      <t xml:space="preserve"> paveidā Veidotā sonāta ietver sevī klasiskos šās formas nodalījumus, kas izstrādāti tik </t>
    </r>
    <r>
      <rPr>
        <sz val="12"/>
        <color indexed="8"/>
        <rFont val="Tahoma"/>
        <family val="2"/>
        <charset val="186"/>
      </rPr>
      <t>koncīzā</t>
    </r>
    <r>
      <rPr>
        <sz val="12"/>
        <color indexed="8"/>
        <rFont val="Tahoma"/>
        <family val="2"/>
        <charset val="186"/>
      </rPr>
      <t xml:space="preserve"> un </t>
    </r>
    <r>
      <rPr>
        <sz val="12"/>
        <color indexed="8"/>
        <rFont val="Tahoma"/>
        <family val="2"/>
        <charset val="186"/>
      </rPr>
      <t>pārskatāmā</t>
    </r>
    <r>
      <rPr>
        <sz val="12"/>
        <color indexed="8"/>
        <rFont val="Tahoma"/>
        <family val="2"/>
        <charset val="186"/>
      </rPr>
      <t xml:space="preserve"> veidā, ka nebija sajūtama nekāda </t>
    </r>
    <r>
      <rPr>
        <sz val="12"/>
        <color indexed="8"/>
        <rFont val="Tahoma"/>
        <family val="2"/>
        <charset val="186"/>
      </rPr>
      <t>liekvārdība</t>
    </r>
    <r>
      <rPr>
        <sz val="12"/>
        <color indexed="8"/>
        <rFont val="Tahoma"/>
        <family val="2"/>
        <charset val="186"/>
      </rPr>
      <t xml:space="preserve">, nedz muzikālo </t>
    </r>
    <r>
      <rPr>
        <sz val="12"/>
        <color indexed="8"/>
        <rFont val="Tahoma"/>
        <family val="2"/>
        <charset val="186"/>
      </rPr>
      <t>domu</t>
    </r>
    <r>
      <rPr>
        <sz val="12"/>
        <color indexed="8"/>
        <rFont val="Tahoma"/>
        <family val="2"/>
        <charset val="186"/>
      </rPr>
      <t xml:space="preserve"> </t>
    </r>
    <r>
      <rPr>
        <sz val="12"/>
        <color indexed="8"/>
        <rFont val="Tahoma"/>
        <family val="2"/>
        <charset val="186"/>
      </rPr>
      <t>izplūšana</t>
    </r>
    <r>
      <rPr>
        <sz val="12"/>
        <color indexed="8"/>
        <rFont val="Tahoma"/>
        <family val="2"/>
        <charset val="186"/>
      </rPr>
      <t xml:space="preserve"> vai </t>
    </r>
    <r>
      <rPr>
        <sz val="12"/>
        <color indexed="8"/>
        <rFont val="Tahoma"/>
        <family val="2"/>
        <charset val="186"/>
      </rPr>
      <t>garlaicība</t>
    </r>
    <r>
      <rPr>
        <sz val="12"/>
        <color indexed="8"/>
        <rFont val="Tahoma"/>
        <family val="2"/>
        <charset val="186"/>
      </rPr>
      <t>.</t>
    </r>
  </si>
  <si>
    <r>
      <rPr>
        <sz val="12"/>
        <color indexed="8"/>
        <rFont val="Tahoma"/>
        <family val="2"/>
        <charset val="186"/>
      </rPr>
      <t xml:space="preserve">Tiesa, pāris reižu </t>
    </r>
    <r>
      <rPr>
        <sz val="12"/>
        <color indexed="8"/>
        <rFont val="Tahoma"/>
        <family val="2"/>
        <charset val="186"/>
      </rPr>
      <t>dezertējušo</t>
    </r>
    <r>
      <rPr>
        <sz val="12"/>
        <color indexed="8"/>
        <rFont val="Tahoma"/>
        <family val="2"/>
        <charset val="186"/>
      </rPr>
      <t xml:space="preserve"> diriģentu neskaitot, pašreiz ir vairs tikai trīs vīri, — Imants Pālītis, Staņislavs Šostaks un Ernests Vītols — kas šai korī dziedājuši visu laiku, bet mēs nedrīkstam aizmirst, ka 25 gados nomainās paaudzes.</t>
    </r>
  </si>
  <si>
    <r>
      <rPr>
        <sz val="12"/>
        <color indexed="8"/>
        <rFont val="Tahoma"/>
        <family val="2"/>
        <charset val="186"/>
      </rPr>
      <t xml:space="preserve">No tagad </t>
    </r>
    <r>
      <rPr>
        <sz val="12"/>
        <color indexed="8"/>
        <rFont val="Tahoma"/>
        <family val="2"/>
        <charset val="186"/>
      </rPr>
      <t>apklusušiem</t>
    </r>
    <r>
      <rPr>
        <sz val="12"/>
        <color indexed="8"/>
        <rFont val="Tahoma"/>
        <family val="2"/>
        <charset val="186"/>
      </rPr>
      <t xml:space="preserve"> mazpilsētu koriem vēl pieminams Bīčvortas koris E. Ruciņa vadībā, kā arī Ņūkastles DV koris T. Kalniņa vadībā un Skaiviles koris Žaņa Smiltnieka vadībā.</t>
    </r>
  </si>
  <si>
    <r>
      <rPr>
        <sz val="12"/>
        <color indexed="8"/>
        <rFont val="Tahoma"/>
        <family val="2"/>
        <charset val="186"/>
      </rPr>
      <t xml:space="preserve">Sākumā tā darbojās Klīvlandes latviešu biedrības </t>
    </r>
    <r>
      <rPr>
        <sz val="12"/>
        <color indexed="8"/>
        <rFont val="Tahoma"/>
        <family val="2"/>
        <charset val="186"/>
      </rPr>
      <t>paspārnē</t>
    </r>
    <r>
      <rPr>
        <sz val="12"/>
        <color indexed="8"/>
        <rFont val="Tahoma"/>
        <family val="2"/>
        <charset val="186"/>
      </rPr>
      <t>, bet pašlaik — patstāvīgi.</t>
    </r>
  </si>
  <si>
    <r>
      <rPr>
        <sz val="12"/>
        <color indexed="8"/>
        <rFont val="Tahoma"/>
        <family val="2"/>
        <charset val="186"/>
      </rPr>
      <t xml:space="preserve">Svinīgā nopietnībā </t>
    </r>
    <r>
      <rPr>
        <sz val="12"/>
        <color indexed="8"/>
        <rFont val="Tahoma"/>
        <family val="2"/>
        <charset val="186"/>
      </rPr>
      <t>izskanēja Dz. Veides koncerta pirmajā daļā atskaņotās Bruno Skultes dziesmas Latvija (E. Ķezbere) un Neraudi, Vidzeme no kant. Dziesmu vairogs (Andr. Eglītis), tāpat Lūcijas Garūtas Ai zemīte, tēvu zeme no kant. Dievs, Tava zeme deg (arī Andr. Eglīša teksts).</t>
    </r>
  </si>
  <si>
    <r>
      <rPr>
        <sz val="12"/>
        <color indexed="8"/>
        <rFont val="Tahoma"/>
        <family val="2"/>
        <charset val="186"/>
      </rPr>
      <t xml:space="preserve">Šādā technikā 30-tos gados mūsu tautas dziesmas </t>
    </r>
    <r>
      <rPr>
        <sz val="12"/>
        <color indexed="8"/>
        <rFont val="Tahoma"/>
        <family val="2"/>
        <charset val="186"/>
      </rPr>
      <t>izstrādāja</t>
    </r>
    <r>
      <rPr>
        <sz val="12"/>
        <color indexed="8"/>
        <rFont val="Tahoma"/>
        <family val="2"/>
        <charset val="186"/>
      </rPr>
      <t xml:space="preserve"> arī vairāki citi komponisti. Kaut to apdare bija </t>
    </r>
    <r>
      <rPr>
        <sz val="12"/>
        <color indexed="8"/>
        <rFont val="Tahoma"/>
        <family val="2"/>
        <charset val="186"/>
      </rPr>
      <t>stingri</t>
    </r>
    <r>
      <rPr>
        <sz val="12"/>
        <color indexed="8"/>
        <rFont val="Tahoma"/>
        <family val="2"/>
        <charset val="186"/>
      </rPr>
      <t xml:space="preserve"> diatoniska, harmoniskās oriģinālitātes meklējumi radīja </t>
    </r>
    <r>
      <rPr>
        <sz val="12"/>
        <color indexed="8"/>
        <rFont val="Tahoma"/>
        <family val="2"/>
        <charset val="186"/>
      </rPr>
      <t>krāsu sabiezinājumus</t>
    </r>
    <r>
      <rPr>
        <sz val="12"/>
        <color indexed="8"/>
        <rFont val="Tahoma"/>
        <family val="2"/>
        <charset val="186"/>
      </rPr>
      <t xml:space="preserve"> un </t>
    </r>
    <r>
      <rPr>
        <sz val="12"/>
        <color indexed="8"/>
        <rFont val="Tahoma"/>
        <family val="2"/>
        <charset val="186"/>
      </rPr>
      <t>formas režģojumus,</t>
    </r>
    <r>
      <rPr>
        <sz val="12"/>
        <color indexed="8"/>
        <rFont val="Tahoma"/>
        <family val="2"/>
        <charset val="186"/>
      </rPr>
      <t xml:space="preserve"> kas nereti </t>
    </r>
    <r>
      <rPr>
        <sz val="12"/>
        <color indexed="8"/>
        <rFont val="Tahoma"/>
        <family val="2"/>
        <charset val="186"/>
      </rPr>
      <t>nomāca meldiju īsteno substanci,</t>
    </r>
    <r>
      <rPr>
        <sz val="12"/>
        <color indexed="8"/>
        <rFont val="Tahoma"/>
        <family val="2"/>
        <charset val="186"/>
      </rPr>
      <t xml:space="preserve"> kuras </t>
    </r>
    <r>
      <rPr>
        <sz val="12"/>
        <color indexed="8"/>
        <rFont val="Tahoma"/>
        <family val="2"/>
        <charset val="186"/>
      </rPr>
      <t>spēks</t>
    </r>
    <r>
      <rPr>
        <sz val="12"/>
        <color indexed="8"/>
        <rFont val="Tahoma"/>
        <family val="2"/>
        <charset val="186"/>
      </rPr>
      <t xml:space="preserve"> cita starpā </t>
    </r>
    <r>
      <rPr>
        <sz val="12"/>
        <color indexed="8"/>
        <rFont val="Tahoma"/>
        <family val="2"/>
        <charset val="186"/>
      </rPr>
      <t>slēpjas</t>
    </r>
    <r>
      <rPr>
        <sz val="12"/>
        <color indexed="8"/>
        <rFont val="Tahoma"/>
        <family val="2"/>
        <charset val="186"/>
      </rPr>
      <t xml:space="preserve"> arī monodiskajā vienkāršībā. </t>
    </r>
  </si>
  <si>
    <r>
      <rPr>
        <sz val="12"/>
        <color indexed="8"/>
        <rFont val="Tahoma"/>
        <family val="2"/>
        <charset val="186"/>
      </rPr>
      <t xml:space="preserve">Pa ceļam tātad </t>
    </r>
    <r>
      <rPr>
        <sz val="12"/>
        <color indexed="8"/>
        <rFont val="Tahoma"/>
        <family val="2"/>
        <charset val="186"/>
      </rPr>
      <t xml:space="preserve">„nobiruši" </t>
    </r>
    <r>
      <rPr>
        <sz val="12"/>
        <color indexed="8"/>
        <rFont val="Tahoma"/>
        <family val="2"/>
        <charset val="186"/>
      </rPr>
      <t>344 kori ar 36,259 dalībniekiem vai 25 resp. 52%.</t>
    </r>
  </si>
  <si>
    <r>
      <rPr>
        <sz val="12"/>
        <color indexed="8"/>
        <rFont val="Tahoma"/>
        <family val="2"/>
        <charset val="186"/>
      </rPr>
      <t xml:space="preserve">Abas lielās patriotiskās </t>
    </r>
    <r>
      <rPr>
        <sz val="12"/>
        <color indexed="8"/>
        <rFont val="Tahoma"/>
        <family val="2"/>
        <charset val="186"/>
      </rPr>
      <t>kantātes</t>
    </r>
    <r>
      <rPr>
        <sz val="12"/>
        <color indexed="8"/>
        <rFont val="Tahoma"/>
        <family val="2"/>
        <charset val="186"/>
      </rPr>
      <t xml:space="preserve"> </t>
    </r>
    <r>
      <rPr>
        <sz val="12"/>
        <color indexed="8"/>
        <rFont val="Tahoma"/>
        <family val="2"/>
        <charset val="186"/>
      </rPr>
      <t>skanēja</t>
    </r>
    <r>
      <rPr>
        <sz val="12"/>
        <color indexed="8"/>
        <rFont val="Tahoma"/>
        <family val="2"/>
        <charset val="186"/>
      </rPr>
      <t xml:space="preserve"> </t>
    </r>
    <r>
      <rPr>
        <sz val="12"/>
        <color indexed="8"/>
        <rFont val="Tahoma"/>
        <family val="2"/>
        <charset val="186"/>
      </rPr>
      <t>pacilāti</t>
    </r>
    <r>
      <rPr>
        <sz val="12"/>
        <color indexed="8"/>
        <rFont val="Tahoma"/>
        <family val="2"/>
        <charset val="186"/>
      </rPr>
      <t xml:space="preserve"> un, protams, </t>
    </r>
    <r>
      <rPr>
        <sz val="12"/>
        <color indexed="8"/>
        <rFont val="Tahoma"/>
        <family val="2"/>
        <charset val="186"/>
      </rPr>
      <t>aizrāva klausītājus.</t>
    </r>
  </si>
  <si>
    <r>
      <rPr>
        <sz val="12"/>
        <color indexed="8"/>
        <rFont val="Tahoma"/>
        <family val="2"/>
        <charset val="186"/>
      </rPr>
      <t xml:space="preserve">Bet bez šiem ārēju apstākļu virzītiem dzīves posmiem bijuši vēl citi spēcīgi personīgāki pārdzīvojumi, kuri likuši komponista radošajam talantam </t>
    </r>
    <r>
      <rPr>
        <sz val="12"/>
        <color indexed="8"/>
        <rFont val="Tahoma"/>
        <family val="2"/>
        <charset val="186"/>
      </rPr>
      <t>uzliesmot spilgtāk</t>
    </r>
    <r>
      <rPr>
        <sz val="12"/>
        <color indexed="8"/>
        <rFont val="Tahoma"/>
        <family val="2"/>
        <charset val="186"/>
      </rPr>
      <t xml:space="preserve"> </t>
    </r>
    <r>
      <rPr>
        <sz val="12"/>
        <color indexed="8"/>
        <rFont val="Tahoma"/>
        <family val="2"/>
        <charset val="186"/>
      </rPr>
      <t>vai</t>
    </r>
    <r>
      <rPr>
        <sz val="12"/>
        <color indexed="8"/>
        <rFont val="Tahoma"/>
        <family val="2"/>
        <charset val="186"/>
      </rPr>
      <t xml:space="preserve"> arī brīžiem </t>
    </r>
    <r>
      <rPr>
        <sz val="12"/>
        <color indexed="8"/>
        <rFont val="Tahoma"/>
        <family val="2"/>
        <charset val="186"/>
      </rPr>
      <t>apdzist</t>
    </r>
    <r>
      <rPr>
        <sz val="12"/>
        <color indexed="8"/>
        <rFont val="Tahoma"/>
        <family val="2"/>
        <charset val="186"/>
      </rPr>
      <t>.</t>
    </r>
  </si>
  <si>
    <r>
      <rPr>
        <sz val="12"/>
        <color indexed="8"/>
        <rFont val="Tahoma"/>
        <family val="2"/>
        <charset val="186"/>
      </rPr>
      <t xml:space="preserve">Trokšņošanā piedalījās visi, kas atradās zālē — ir latvieši, ir vāci un žīdi, un, protams, arī paši skolnieki tur </t>
    </r>
    <r>
      <rPr>
        <sz val="12"/>
        <color indexed="8"/>
        <rFont val="Tahoma"/>
        <family val="2"/>
        <charset val="186"/>
      </rPr>
      <t>nesēdēja gluži svēti</t>
    </r>
    <r>
      <rPr>
        <sz val="12"/>
        <color indexed="8"/>
        <rFont val="Tahoma"/>
        <family val="2"/>
        <charset val="186"/>
      </rPr>
      <t>.  #EUPHEMISM</t>
    </r>
  </si>
  <si>
    <r>
      <rPr>
        <sz val="12"/>
        <color indexed="8"/>
        <rFont val="Tahoma"/>
        <family val="2"/>
        <charset val="186"/>
      </rPr>
      <t xml:space="preserve">Dabiskā minora meldiju pārveodojot un harmonizējot harmoniskajā minorā, viņš pārveidojis arī pašas </t>
    </r>
    <r>
      <rPr>
        <sz val="12"/>
        <color indexed="8"/>
        <rFont val="Tahoma"/>
        <family val="2"/>
        <charset val="186"/>
      </rPr>
      <t>dziesmas vīrišķīgo protesta raksturu</t>
    </r>
    <r>
      <rPr>
        <sz val="12"/>
        <color indexed="8"/>
        <rFont val="Tahoma"/>
        <family val="2"/>
        <charset val="186"/>
      </rPr>
      <t>.</t>
    </r>
  </si>
  <si>
    <r>
      <rPr>
        <sz val="12"/>
        <color indexed="8"/>
        <rFont val="Tahoma"/>
        <family val="2"/>
        <charset val="186"/>
      </rPr>
      <t>Lielo</t>
    </r>
    <r>
      <rPr>
        <sz val="12"/>
        <color indexed="8"/>
        <rFont val="Tahoma"/>
        <family val="2"/>
        <charset val="186"/>
      </rPr>
      <t xml:space="preserve"> ļaužu </t>
    </r>
    <r>
      <rPr>
        <sz val="12"/>
        <color indexed="8"/>
        <rFont val="Tahoma"/>
        <family val="2"/>
        <charset val="186"/>
      </rPr>
      <t>pieplūdumu</t>
    </r>
    <r>
      <rPr>
        <sz val="12"/>
        <color indexed="8"/>
        <rFont val="Tahoma"/>
        <family val="2"/>
        <charset val="186"/>
      </rPr>
      <t xml:space="preserve"> tad nu izmanto gan svētku rīkotāji, gan citas organizācijas un pat atsevišķas personas, gādājot, lai dziesmu svētku norise būtu, cik vien iespējams, plaša un daudzveidīga</t>
    </r>
  </si>
  <si>
    <r>
      <rPr>
        <sz val="12"/>
        <color indexed="8"/>
        <rFont val="Tahoma"/>
        <family val="2"/>
        <charset val="186"/>
      </rPr>
      <t xml:space="preserve">Jau himnās klausoties, radās nojauta, ka šoreiz atskaņojumiem būs jāpieiet ar citādu </t>
    </r>
    <r>
      <rPr>
        <sz val="12"/>
        <color indexed="8"/>
        <rFont val="Tahoma"/>
        <family val="2"/>
        <charset val="186"/>
      </rPr>
      <t>mērauklu</t>
    </r>
    <r>
      <rPr>
        <sz val="12"/>
        <color indexed="8"/>
        <rFont val="Tahoma"/>
        <family val="2"/>
        <charset val="186"/>
      </rPr>
      <t>, nekā šāda veida koncertos parasts.</t>
    </r>
  </si>
  <si>
    <r>
      <rPr>
        <sz val="12"/>
        <color indexed="8"/>
        <rFont val="Tahoma"/>
        <family val="2"/>
        <charset val="186"/>
      </rPr>
      <t xml:space="preserve">dodot pie viena arī ieskatu E. Šēnfelda instrumentālajā tematikā, kam netrūkst savas </t>
    </r>
    <r>
      <rPr>
        <sz val="12"/>
        <color indexed="8"/>
        <rFont val="Tahoma"/>
        <family val="2"/>
        <charset val="186"/>
      </rPr>
      <t>vīzīgas</t>
    </r>
    <r>
      <rPr>
        <sz val="12"/>
        <color indexed="8"/>
        <rFont val="Tahoma"/>
        <family val="2"/>
        <charset val="186"/>
      </rPr>
      <t xml:space="preserve"> pievilcības.</t>
    </r>
  </si>
  <si>
    <r>
      <rPr>
        <sz val="12"/>
        <color indexed="8"/>
        <rFont val="Tahoma"/>
        <family val="2"/>
        <charset val="186"/>
      </rPr>
      <t xml:space="preserve">Arī dažā citā klasiskā baznīcas mūzikas darbā </t>
    </r>
    <r>
      <rPr>
        <sz val="12"/>
        <color indexed="8"/>
        <rFont val="Tahoma"/>
        <family val="2"/>
        <charset val="186"/>
      </rPr>
      <t>paslēpušās</t>
    </r>
    <r>
      <rPr>
        <sz val="12"/>
        <color indexed="8"/>
        <rFont val="Tahoma"/>
        <family val="2"/>
        <charset val="186"/>
      </rPr>
      <t xml:space="preserve"> tēmas, kas tieši vai netieši nākušas no pasaulīgiem" </t>
    </r>
    <r>
      <rPr>
        <sz val="12"/>
        <color indexed="8"/>
        <rFont val="Tahoma"/>
        <family val="2"/>
        <charset val="186"/>
      </rPr>
      <t>avotiem</t>
    </r>
    <r>
      <rPr>
        <sz val="12"/>
        <color indexed="8"/>
        <rFont val="Tahoma"/>
        <family val="2"/>
        <charset val="186"/>
      </rPr>
      <t xml:space="preserve">, jaunākos laikos šai ziņā mēģinām būt iecietīgāki, īpaši pret Racionālām" tēmām, ko rāda ne tikai Ķēniņa kantātes precedents vien. </t>
    </r>
  </si>
  <si>
    <r>
      <rPr>
        <sz val="12"/>
        <color indexed="8"/>
        <rFont val="Tahoma"/>
        <family val="2"/>
        <charset val="186"/>
      </rPr>
      <t xml:space="preserve">Techniskais veidojums drošs, apzinīgs. </t>
    </r>
    <r>
      <rPr>
        <sz val="12"/>
        <color indexed="8"/>
        <rFont val="Tahoma"/>
        <family val="2"/>
        <charset val="186"/>
      </rPr>
      <t>Modernisma doza pieņemama</t>
    </r>
    <r>
      <rPr>
        <sz val="12"/>
        <color indexed="8"/>
        <rFont val="Tahoma"/>
        <family val="2"/>
        <charset val="186"/>
      </rPr>
      <t>. #Q [JĀNIS ZĀLĪTIS]</t>
    </r>
  </si>
  <si>
    <r>
      <rPr>
        <sz val="12"/>
        <color indexed="8"/>
        <rFont val="Tahoma"/>
        <family val="2"/>
        <charset val="186"/>
      </rPr>
      <t xml:space="preserve">Laikam gan pāri par 90% no trimdas koru pašreizējā repertuāra pārstāv pagājušā gadsimta beigu posma tautisko romantismu ar pirmajiem impresionisma </t>
    </r>
    <r>
      <rPr>
        <sz val="12"/>
        <color indexed="8"/>
        <rFont val="Tahoma"/>
        <family val="2"/>
        <charset val="186"/>
      </rPr>
      <t>iedīgļiem</t>
    </r>
    <r>
      <rPr>
        <sz val="12"/>
        <color indexed="8"/>
        <rFont val="Tahoma"/>
        <family val="2"/>
        <charset val="186"/>
      </rPr>
      <t>, turklāt — izteikti homofonā paveidā ar nereti stereotipu ritmisko izveidojumu.</t>
    </r>
  </si>
  <si>
    <r>
      <rPr>
        <sz val="12"/>
        <color indexed="8"/>
        <rFont val="Tahoma"/>
        <family val="2"/>
        <charset val="186"/>
      </rPr>
      <t>Krietni augstāk dziesmu kalnā stāv</t>
    </r>
    <r>
      <rPr>
        <sz val="12"/>
        <color indexed="8"/>
        <rFont val="Tahoma"/>
        <family val="2"/>
        <charset val="186"/>
      </rPr>
      <t xml:space="preserve"> Dace Kārkliņa (J. Vītola Aizver actiņas, Mirdzas dziesma, Man prātā stāv un H. Pavasara Aicinājums).</t>
    </r>
  </si>
  <si>
    <r>
      <rPr>
        <sz val="12"/>
        <color indexed="8"/>
        <rFont val="Tahoma"/>
        <family val="2"/>
        <charset val="186"/>
      </rPr>
      <t>Izcēlās teicēja I. Daugule, kas prata piešķirt savai balsij piemērotu</t>
    </r>
    <r>
      <rPr>
        <sz val="12"/>
        <color indexed="8"/>
        <rFont val="Tahoma"/>
        <family val="2"/>
        <charset val="186"/>
      </rPr>
      <t xml:space="preserve"> "aizpasaulīgu"</t>
    </r>
    <r>
      <rPr>
        <sz val="12"/>
        <color indexed="8"/>
        <rFont val="Tahoma"/>
        <family val="2"/>
        <charset val="186"/>
      </rPr>
      <t xml:space="preserve"> tembru.</t>
    </r>
  </si>
  <si>
    <r>
      <rPr>
        <sz val="12"/>
        <color indexed="8"/>
        <rFont val="Tahoma"/>
        <family val="2"/>
        <charset val="186"/>
      </rPr>
      <t xml:space="preserve">Skaņdarbs veidots </t>
    </r>
    <r>
      <rPr>
        <sz val="12"/>
        <color indexed="8"/>
        <rFont val="Tahoma"/>
        <family val="2"/>
        <charset val="186"/>
      </rPr>
      <t>bagātā</t>
    </r>
    <r>
      <rPr>
        <sz val="12"/>
        <color indexed="8"/>
        <rFont val="Tahoma"/>
        <family val="2"/>
        <charset val="186"/>
      </rPr>
      <t xml:space="preserve"> melodikā vijoļpartijas rakstībā un ritmiskā pulsā ostinato figūrās klavierpartijā, tā panākot </t>
    </r>
    <r>
      <rPr>
        <sz val="12"/>
        <color indexed="8"/>
        <rFont val="Tahoma"/>
        <family val="2"/>
        <charset val="186"/>
      </rPr>
      <t>apskaužamu</t>
    </r>
    <r>
      <rPr>
        <sz val="12"/>
        <color indexed="8"/>
        <rFont val="Tahoma"/>
        <family val="2"/>
        <charset val="186"/>
      </rPr>
      <t xml:space="preserve"> </t>
    </r>
    <r>
      <rPr>
        <sz val="12"/>
        <color indexed="8"/>
        <rFont val="Tahoma"/>
        <family val="2"/>
        <charset val="186"/>
      </rPr>
      <t>līdzsvaru</t>
    </r>
    <r>
      <rPr>
        <sz val="12"/>
        <color indexed="8"/>
        <rFont val="Tahoma"/>
        <family val="2"/>
        <charset val="186"/>
      </rPr>
      <t xml:space="preserve"> abu instrumentu </t>
    </r>
    <r>
      <rPr>
        <sz val="12"/>
        <color indexed="8"/>
        <rFont val="Tahoma"/>
        <family val="2"/>
        <charset val="186"/>
      </rPr>
      <t>dialogos</t>
    </r>
    <r>
      <rPr>
        <sz val="12"/>
        <color indexed="8"/>
        <rFont val="Tahoma"/>
        <family val="2"/>
        <charset val="186"/>
      </rPr>
      <t>.</t>
    </r>
  </si>
  <si>
    <r>
      <rPr>
        <sz val="12"/>
        <color indexed="8"/>
        <rFont val="Tahoma"/>
        <family val="2"/>
        <charset val="186"/>
      </rPr>
      <t xml:space="preserve">Kur nu vēl </t>
    </r>
    <r>
      <rPr>
        <sz val="12"/>
        <color indexed="8"/>
        <rFont val="Tahoma"/>
        <family val="2"/>
        <charset val="186"/>
      </rPr>
      <t>kopsolī nosoļotais ceļš</t>
    </r>
    <r>
      <rPr>
        <sz val="12"/>
        <color indexed="8"/>
        <rFont val="Tahoma"/>
        <family val="2"/>
        <charset val="186"/>
      </rPr>
      <t xml:space="preserve"> no Dundagas mežiem līdz Korbijai, cauri </t>
    </r>
    <r>
      <rPr>
        <sz val="12"/>
        <color indexed="8"/>
        <rFont val="Tahoma"/>
        <family val="2"/>
        <charset val="186"/>
      </rPr>
      <t xml:space="preserve">kara peklei </t>
    </r>
    <r>
      <rPr>
        <sz val="12"/>
        <color indexed="8"/>
        <rFont val="Tahoma"/>
        <family val="2"/>
        <charset val="186"/>
      </rPr>
      <t>un dažkārt arī kārdinājumiem, gūstam, nometņošanai!</t>
    </r>
  </si>
  <si>
    <r>
      <rPr>
        <sz val="12"/>
        <color indexed="8"/>
        <rFont val="Tahoma"/>
        <family val="2"/>
        <charset val="186"/>
      </rPr>
      <t xml:space="preserve">Viņa vadība gan idejiski, gan administratīvi ievirza LBL augstvērtīgā </t>
    </r>
    <r>
      <rPr>
        <sz val="12"/>
        <color indexed="8"/>
        <rFont val="Tahoma"/>
        <family val="2"/>
        <charset val="186"/>
      </rPr>
      <t>sabiedriski kultūrālā plāksnē</t>
    </r>
    <r>
      <rPr>
        <sz val="12"/>
        <color indexed="8"/>
        <rFont val="Tahoma"/>
        <family val="2"/>
        <charset val="186"/>
      </rPr>
      <t xml:space="preserve">. </t>
    </r>
  </si>
  <si>
    <r>
      <rPr>
        <sz val="12"/>
        <color indexed="8"/>
        <rFont val="Tahoma"/>
        <family val="2"/>
        <charset val="186"/>
      </rPr>
      <t>Rosīgākie</t>
    </r>
    <r>
      <rPr>
        <sz val="12"/>
        <color indexed="8"/>
        <rFont val="Tahoma"/>
        <family val="2"/>
        <charset val="186"/>
      </rPr>
      <t xml:space="preserve"> un </t>
    </r>
    <r>
      <rPr>
        <sz val="12"/>
        <color indexed="8"/>
        <rFont val="Tahoma"/>
        <family val="2"/>
        <charset val="186"/>
      </rPr>
      <t>izturīgākie</t>
    </r>
    <r>
      <rPr>
        <sz val="12"/>
        <color indexed="8"/>
        <rFont val="Tahoma"/>
        <family val="2"/>
        <charset val="186"/>
      </rPr>
      <t xml:space="preserve"> ir katoļu draudžu kori, kaut arī latviešu katoļu draudzes Austrālijā ir nelielas.</t>
    </r>
  </si>
  <si>
    <r>
      <rPr>
        <sz val="12"/>
        <color indexed="8"/>
        <rFont val="Tahoma"/>
        <family val="2"/>
        <charset val="186"/>
      </rPr>
      <t xml:space="preserve">Lielākā daļa no tiem plānoti laikus, bet nav trūcis arī piepešu maiņu, kas līdz ar dažu mākslinieku komentāriem liecina, ka šīs koncertapvienības darbība ne ikreiz bijusi gluži </t>
    </r>
    <r>
      <rPr>
        <sz val="12"/>
        <color indexed="8"/>
        <rFont val="Tahoma"/>
        <family val="2"/>
        <charset val="186"/>
      </rPr>
      <t>mērķtiecīga</t>
    </r>
  </si>
  <si>
    <r>
      <rPr>
        <sz val="12"/>
        <color indexed="8"/>
        <rFont val="Tahoma"/>
        <family val="2"/>
        <charset val="186"/>
      </rPr>
      <t xml:space="preserve">Ar </t>
    </r>
    <r>
      <rPr>
        <sz val="12"/>
        <color indexed="8"/>
        <rFont val="Tahoma"/>
        <family val="2"/>
        <charset val="186"/>
      </rPr>
      <t xml:space="preserve">plašu izteiksmes skālu </t>
    </r>
    <r>
      <rPr>
        <sz val="12"/>
        <color indexed="8"/>
        <rFont val="Tahoma"/>
        <family val="2"/>
        <charset val="186"/>
      </rPr>
      <t xml:space="preserve">savukārt </t>
    </r>
    <r>
      <rPr>
        <sz val="12"/>
        <color indexed="8"/>
        <rFont val="Tahoma"/>
        <family val="2"/>
        <charset val="186"/>
      </rPr>
      <t>izcēlās</t>
    </r>
    <r>
      <rPr>
        <sz val="12"/>
        <color indexed="8"/>
        <rFont val="Tahoma"/>
        <family val="2"/>
        <charset val="186"/>
      </rPr>
      <t xml:space="preserve"> otras daļas beigu posmā dzirdētās Jāņa Mediņa </t>
    </r>
    <r>
      <rPr>
        <sz val="12"/>
        <color indexed="8"/>
        <rFont val="Tahoma"/>
        <family val="2"/>
        <charset val="186"/>
      </rPr>
      <t>dziesmas</t>
    </r>
    <r>
      <rPr>
        <sz val="12"/>
        <color indexed="8"/>
        <rFont val="Tahoma"/>
        <family val="2"/>
        <charset val="186"/>
      </rPr>
      <t xml:space="preserve"> Birzēm rotāts un Dieva kalpa vakars (K. Jēkabsons, V. Strēlerte), kam</t>
    </r>
    <r>
      <rPr>
        <sz val="12"/>
        <color indexed="8"/>
        <rFont val="Tahoma"/>
        <family val="2"/>
        <charset val="186"/>
      </rPr>
      <t xml:space="preserve"> vēl pievienojās</t>
    </r>
    <r>
      <rPr>
        <sz val="12"/>
        <color indexed="8"/>
        <rFont val="Tahoma"/>
        <family val="2"/>
        <charset val="186"/>
      </rPr>
      <t xml:space="preserve"> meistarīgi parādītās, rezignēti grotesko tekstu dēļ savdabīgās E. Freimaņa </t>
    </r>
    <r>
      <rPr>
        <sz val="12"/>
        <color indexed="8"/>
        <rFont val="Tahoma"/>
        <family val="2"/>
        <charset val="186"/>
      </rPr>
      <t>dziesmas</t>
    </r>
    <r>
      <rPr>
        <sz val="12"/>
        <color indexed="8"/>
        <rFont val="Tahoma"/>
        <family val="2"/>
        <charset val="186"/>
      </rPr>
      <t xml:space="preserve"> Sudrabvītols un Vakars (A. Eglītis un E. Ķikure).</t>
    </r>
  </si>
  <si>
    <r>
      <rPr>
        <sz val="12"/>
        <color indexed="8"/>
        <rFont val="Tahoma"/>
        <family val="2"/>
        <charset val="186"/>
      </rPr>
      <t xml:space="preserve">Tagad, šīs apdares aplūkojot, </t>
    </r>
    <r>
      <rPr>
        <sz val="12"/>
        <color indexed="8"/>
        <rFont val="Tahoma"/>
        <family val="2"/>
        <charset val="186"/>
      </rPr>
      <t>gandrīz vairāk jādomā par Orlando di Lasso,</t>
    </r>
    <r>
      <rPr>
        <sz val="12"/>
        <color indexed="8"/>
        <rFont val="Tahoma"/>
        <family val="2"/>
        <charset val="186"/>
      </rPr>
      <t xml:space="preserve"> un liekas, ka iespējas, kas iemita kompleksajā </t>
    </r>
    <r>
      <rPr>
        <sz val="12"/>
        <color indexed="8"/>
        <rFont val="Tahoma"/>
        <family val="2"/>
        <charset val="186"/>
      </rPr>
      <t>pseudopolifonijas</t>
    </r>
    <r>
      <rPr>
        <sz val="12"/>
        <color indexed="8"/>
        <rFont val="Tahoma"/>
        <family val="2"/>
        <charset val="186"/>
      </rPr>
      <t xml:space="preserve"> manierē, nu jau izsmeltas.</t>
    </r>
  </si>
  <si>
    <r>
      <rPr>
        <sz val="12"/>
        <color indexed="8"/>
        <rFont val="Tahoma"/>
        <family val="2"/>
        <charset val="186"/>
      </rPr>
      <t xml:space="preserve">Jau iepriekš </t>
    </r>
    <r>
      <rPr>
        <sz val="12"/>
        <color indexed="8"/>
        <rFont val="Tahoma"/>
        <family val="2"/>
        <charset val="186"/>
      </rPr>
      <t xml:space="preserve">„pēc plāna un grafikas" </t>
    </r>
    <r>
      <rPr>
        <sz val="12"/>
        <color indexed="8"/>
        <rFont val="Tahoma"/>
        <family val="2"/>
        <charset val="186"/>
      </rPr>
      <t>darinātie skaitļi šoreiz būs bijuši vienkārši pārspīlēti.</t>
    </r>
  </si>
  <si>
    <r>
      <rPr>
        <sz val="12"/>
        <color indexed="8"/>
        <rFont val="Tahoma"/>
        <family val="2"/>
        <charset val="186"/>
      </rPr>
      <t xml:space="preserve">Lirisko dziesmu atskaņojumā </t>
    </r>
    <r>
      <rPr>
        <sz val="12"/>
        <color indexed="8"/>
        <rFont val="Tahoma"/>
        <family val="2"/>
        <charset val="186"/>
      </rPr>
      <t xml:space="preserve">smalkjūtību panāca </t>
    </r>
    <r>
      <rPr>
        <sz val="12"/>
        <color indexed="8"/>
        <rFont val="Tahoma"/>
        <family val="2"/>
        <charset val="186"/>
      </rPr>
      <t>V. Rullis un Ē. Ozoliņš, kamēr vīru koru dziesmās meistars bija J. Puisēns</t>
    </r>
  </si>
  <si>
    <r>
      <rPr>
        <sz val="12"/>
        <color indexed="8"/>
        <rFont val="Tahoma"/>
        <family val="2"/>
        <charset val="186"/>
      </rPr>
      <t xml:space="preserve">Šajā J. Cimzes apdarē </t>
    </r>
    <r>
      <rPr>
        <sz val="12"/>
        <color indexed="8"/>
        <rFont val="Tahoma"/>
        <family val="2"/>
        <charset val="186"/>
      </rPr>
      <t>parādās</t>
    </r>
    <r>
      <rPr>
        <sz val="12"/>
        <color indexed="8"/>
        <rFont val="Tahoma"/>
        <family val="2"/>
        <charset val="186"/>
      </rPr>
      <t xml:space="preserve"> jaunā </t>
    </r>
    <r>
      <rPr>
        <sz val="12"/>
        <color indexed="8"/>
        <rFont val="Tahoma"/>
        <family val="2"/>
        <charset val="186"/>
      </rPr>
      <t>dīgļi</t>
    </r>
    <r>
      <rPr>
        <sz val="12"/>
        <color indexed="8"/>
        <rFont val="Tahoma"/>
        <family val="2"/>
        <charset val="186"/>
      </rPr>
      <t xml:space="preserve">, kas vēsturiskajā attīstībā savu pilnību sasnieguši latviešu mūzikas lielmeistara E. Melngaiļa mākslā. </t>
    </r>
  </si>
  <si>
    <r>
      <rPr>
        <sz val="12"/>
        <color indexed="8"/>
        <rFont val="Tahoma"/>
        <family val="2"/>
        <charset val="186"/>
      </rPr>
      <t>„pagrīdes"</t>
    </r>
    <r>
      <rPr>
        <sz val="12"/>
        <color indexed="8"/>
        <rFont val="Tahoma"/>
        <family val="2"/>
        <charset val="186"/>
      </rPr>
      <t xml:space="preserve"> dzejnieku pēcpusdiena</t>
    </r>
  </si>
  <si>
    <r>
      <rPr>
        <sz val="12"/>
        <color indexed="8"/>
        <rFont val="Tahoma"/>
        <family val="2"/>
        <charset val="186"/>
      </rPr>
      <t xml:space="preserve">Koru balsis skanēja saliedēti un izlīdzināti, parasti </t>
    </r>
    <r>
      <rPr>
        <sz val="12"/>
        <color indexed="8"/>
        <rFont val="Tahoma"/>
        <family val="2"/>
        <charset val="186"/>
      </rPr>
      <t>chaotiskā</t>
    </r>
    <r>
      <rPr>
        <sz val="12"/>
        <color indexed="8"/>
        <rFont val="Tahoma"/>
        <family val="2"/>
        <charset val="186"/>
      </rPr>
      <t xml:space="preserve"> dziedātāju </t>
    </r>
    <r>
      <rPr>
        <sz val="12"/>
        <color indexed="8"/>
        <rFont val="Tahoma"/>
        <family val="2"/>
        <charset val="186"/>
      </rPr>
      <t>elpa</t>
    </r>
    <r>
      <rPr>
        <sz val="12"/>
        <color indexed="8"/>
        <rFont val="Tahoma"/>
        <family val="2"/>
        <charset val="186"/>
      </rPr>
      <t xml:space="preserve"> </t>
    </r>
    <r>
      <rPr>
        <sz val="12"/>
        <color indexed="8"/>
        <rFont val="Tahoma"/>
        <family val="2"/>
        <charset val="186"/>
      </rPr>
      <t>disciplīnēta</t>
    </r>
    <r>
      <rPr>
        <sz val="12"/>
        <color indexed="8"/>
        <rFont val="Tahoma"/>
        <family val="2"/>
        <charset val="186"/>
      </rPr>
      <t xml:space="preserve">, atsevišķo balsu </t>
    </r>
    <r>
      <rPr>
        <sz val="12"/>
        <color indexed="8"/>
        <rFont val="Tahoma"/>
        <family val="2"/>
        <charset val="186"/>
      </rPr>
      <t>gājieni</t>
    </r>
    <r>
      <rPr>
        <sz val="12"/>
        <color indexed="8"/>
        <rFont val="Tahoma"/>
        <family val="2"/>
        <charset val="186"/>
      </rPr>
      <t xml:space="preserve"> </t>
    </r>
    <r>
      <rPr>
        <sz val="12"/>
        <color indexed="8"/>
        <rFont val="Tahoma"/>
        <family val="2"/>
        <charset val="186"/>
      </rPr>
      <t>skaidri iezīmēti</t>
    </r>
    <r>
      <rPr>
        <sz val="12"/>
        <color indexed="8"/>
        <rFont val="Tahoma"/>
        <family val="2"/>
        <charset val="186"/>
      </rPr>
      <t xml:space="preserve">, teikumu sākumi un nobeigumi precīzi, </t>
    </r>
    <r>
      <rPr>
        <sz val="12"/>
        <color indexed="8"/>
        <rFont val="Tahoma"/>
        <family val="2"/>
        <charset val="186"/>
      </rPr>
      <t>jūtīgs</t>
    </r>
    <r>
      <rPr>
        <sz val="12"/>
        <color indexed="8"/>
        <rFont val="Tahoma"/>
        <family val="2"/>
        <charset val="186"/>
      </rPr>
      <t xml:space="preserve">, </t>
    </r>
    <r>
      <rPr>
        <sz val="12"/>
        <color indexed="8"/>
        <rFont val="Tahoma"/>
        <family val="2"/>
        <charset val="186"/>
      </rPr>
      <t>kupls</t>
    </r>
    <r>
      <rPr>
        <sz val="12"/>
        <color indexed="8"/>
        <rFont val="Tahoma"/>
        <family val="2"/>
        <charset val="186"/>
      </rPr>
      <t xml:space="preserve"> pianissimo, skaidra dikcija, spēcīgi fortissimo, bez jo bieži dzirdamās atsevišķu skaņu balsu izcelšanās.</t>
    </r>
  </si>
  <si>
    <r>
      <rPr>
        <sz val="12"/>
        <color indexed="8"/>
        <rFont val="Tahoma"/>
        <family val="2"/>
        <charset val="186"/>
      </rPr>
      <t xml:space="preserve">Vispāri Volfgangs Dārziņš ar savu pirmo tautas dziesmu sabalsojumu </t>
    </r>
    <r>
      <rPr>
        <sz val="12"/>
        <color indexed="8"/>
        <rFont val="Tahoma"/>
        <family val="2"/>
        <charset val="186"/>
      </rPr>
      <t>virkni</t>
    </r>
    <r>
      <rPr>
        <sz val="12"/>
        <color indexed="8"/>
        <rFont val="Tahoma"/>
        <family val="2"/>
        <charset val="186"/>
      </rPr>
      <t xml:space="preserve"> rekomendē sevi kā daudzsološu talantu, kas jau tagad, karjēras pašā sākumā, izpelnās dzīvāko ievērību ne vien mūziķos, arī plašākajās mākslas cienītāju aprindās. #Q [JĀNIS ZĀLĪTIS]</t>
    </r>
  </si>
  <si>
    <r>
      <rPr>
        <sz val="12"/>
        <color indexed="8"/>
        <rFont val="Tahoma"/>
        <family val="2"/>
        <charset val="186"/>
      </rPr>
      <t xml:space="preserve">Šādas vienpusības sekas — </t>
    </r>
    <r>
      <rPr>
        <sz val="12"/>
        <color indexed="8"/>
        <rFont val="Tahoma"/>
        <family val="2"/>
        <charset val="186"/>
      </rPr>
      <t>smagnējs</t>
    </r>
    <r>
      <rPr>
        <sz val="12"/>
        <color indexed="8"/>
        <rFont val="Tahoma"/>
        <family val="2"/>
        <charset val="186"/>
      </rPr>
      <t xml:space="preserve">, </t>
    </r>
    <r>
      <rPr>
        <sz val="12"/>
        <color indexed="8"/>
        <rFont val="Tahoma"/>
        <family val="2"/>
        <charset val="186"/>
      </rPr>
      <t>neelastīgs</t>
    </r>
    <r>
      <rPr>
        <sz val="12"/>
        <color indexed="8"/>
        <rFont val="Tahoma"/>
        <family val="2"/>
        <charset val="186"/>
      </rPr>
      <t xml:space="preserve"> atskaņojums bez nepieciešamās </t>
    </r>
    <r>
      <rPr>
        <sz val="12"/>
        <color indexed="8"/>
        <rFont val="Tahoma"/>
        <family val="2"/>
        <charset val="186"/>
      </rPr>
      <t>plūsmas</t>
    </r>
    <r>
      <rPr>
        <sz val="12"/>
        <color indexed="8"/>
        <rFont val="Tahoma"/>
        <family val="2"/>
        <charset val="186"/>
      </rPr>
      <t>, vāja izruna un nesaliedētas kora atsevišķās balsis.</t>
    </r>
  </si>
  <si>
    <r>
      <rPr>
        <sz val="12"/>
        <color indexed="8"/>
        <rFont val="Tahoma"/>
        <family val="2"/>
        <charset val="186"/>
      </rPr>
      <t xml:space="preserve">Arī kāds </t>
    </r>
    <r>
      <rPr>
        <sz val="12"/>
        <color indexed="8"/>
        <rFont val="Tahoma"/>
        <family val="2"/>
        <charset val="186"/>
      </rPr>
      <t>"cietāks rieksts"</t>
    </r>
    <r>
      <rPr>
        <sz val="12"/>
        <color indexed="8"/>
        <rFont val="Tahoma"/>
        <family val="2"/>
        <charset val="186"/>
      </rPr>
      <t xml:space="preserve"> dziesmu izvēlē viņai būtu bijis pa spēkam un vēlams. </t>
    </r>
  </si>
  <si>
    <r>
      <rPr>
        <sz val="12"/>
        <color indexed="8"/>
        <rFont val="Tahoma"/>
        <family val="2"/>
        <charset val="186"/>
      </rPr>
      <t xml:space="preserve">Sarīkojums publikai ļoti patika, un aplausi </t>
    </r>
    <r>
      <rPr>
        <sz val="12"/>
        <color indexed="8"/>
        <rFont val="Tahoma"/>
        <family val="2"/>
        <charset val="186"/>
      </rPr>
      <t>negribēja</t>
    </r>
    <r>
      <rPr>
        <sz val="12"/>
        <color indexed="8"/>
        <rFont val="Tahoma"/>
        <family val="2"/>
        <charset val="186"/>
      </rPr>
      <t xml:space="preserve"> </t>
    </r>
    <r>
      <rPr>
        <sz val="12"/>
        <color indexed="8"/>
        <rFont val="Tahoma"/>
        <family val="2"/>
        <charset val="186"/>
      </rPr>
      <t>rimties</t>
    </r>
    <r>
      <rPr>
        <sz val="12"/>
        <color indexed="8"/>
        <rFont val="Tahoma"/>
        <family val="2"/>
        <charset val="186"/>
      </rPr>
      <t xml:space="preserve">, jo </t>
    </r>
    <r>
      <rPr>
        <sz val="12"/>
        <color indexed="8"/>
        <rFont val="Tahoma"/>
        <family val="2"/>
        <charset val="186"/>
      </rPr>
      <t>silti</t>
    </r>
    <r>
      <rPr>
        <sz val="12"/>
        <color indexed="8"/>
        <rFont val="Tahoma"/>
        <family val="2"/>
        <charset val="186"/>
      </rPr>
      <t xml:space="preserve"> suminot arī viesu deju grupas. </t>
    </r>
  </si>
  <si>
    <r>
      <rPr>
        <sz val="12"/>
        <color indexed="8"/>
        <rFont val="Tahoma"/>
        <family val="2"/>
        <charset val="186"/>
      </rPr>
      <t xml:space="preserve">Tā laikam arī bija domājusi Norma Auziņa, jo viņas atskaņojums </t>
    </r>
    <r>
      <rPr>
        <sz val="12"/>
        <color indexed="8"/>
        <rFont val="Tahoma"/>
        <family val="2"/>
        <charset val="186"/>
      </rPr>
      <t>dzirkstīt</t>
    </r>
    <r>
      <rPr>
        <sz val="12"/>
        <color indexed="8"/>
        <rFont val="Tahoma"/>
        <family val="2"/>
        <charset val="186"/>
      </rPr>
      <t xml:space="preserve"> </t>
    </r>
    <r>
      <rPr>
        <sz val="12"/>
        <color indexed="8"/>
        <rFont val="Tahoma"/>
        <family val="2"/>
        <charset val="186"/>
      </rPr>
      <t>dzirkstīja</t>
    </r>
    <r>
      <rPr>
        <sz val="12"/>
        <color indexed="8"/>
        <rFont val="Tahoma"/>
        <family val="2"/>
        <charset val="186"/>
      </rPr>
      <t xml:space="preserve"> lociņa finesēs un pasāžu </t>
    </r>
    <r>
      <rPr>
        <sz val="12"/>
        <color indexed="8"/>
        <rFont val="Tahoma"/>
        <family val="2"/>
        <charset val="186"/>
      </rPr>
      <t>rotaļībā</t>
    </r>
    <r>
      <rPr>
        <sz val="12"/>
        <color indexed="8"/>
        <rFont val="Tahoma"/>
        <family val="2"/>
        <charset val="186"/>
      </rPr>
      <t xml:space="preserve">, kur </t>
    </r>
    <r>
      <rPr>
        <sz val="12"/>
        <color indexed="8"/>
        <rFont val="Tahoma"/>
        <family val="2"/>
        <charset val="186"/>
      </rPr>
      <t>dramatiskais elements</t>
    </r>
    <r>
      <rPr>
        <sz val="12"/>
        <color indexed="8"/>
        <rFont val="Tahoma"/>
        <family val="2"/>
        <charset val="186"/>
      </rPr>
      <t xml:space="preserve"> labi saistījās ar skerco posmu humoru un lirisko daļu </t>
    </r>
    <r>
      <rPr>
        <sz val="12"/>
        <color indexed="8"/>
        <rFont val="Tahoma"/>
        <family val="2"/>
        <charset val="186"/>
      </rPr>
      <t>jūtīgo</t>
    </r>
    <r>
      <rPr>
        <sz val="12"/>
        <color indexed="8"/>
        <rFont val="Tahoma"/>
        <family val="2"/>
        <charset val="186"/>
      </rPr>
      <t xml:space="preserve"> ekspresiju.</t>
    </r>
  </si>
  <si>
    <r>
      <rPr>
        <sz val="12"/>
        <color indexed="8"/>
        <rFont val="Tahoma"/>
        <family val="2"/>
        <charset val="186"/>
      </rPr>
      <t xml:space="preserve">Neskaitāmi koncerti, to organizēšana ar vai bez Jēruma kā solistu pavadītāja, ar vai bez viņa </t>
    </r>
    <r>
      <rPr>
        <sz val="12"/>
        <color indexed="8"/>
        <rFont val="Tahoma"/>
        <family val="2"/>
        <charset val="186"/>
      </rPr>
      <t>izauklētā</t>
    </r>
    <r>
      <rPr>
        <sz val="12"/>
        <color indexed="8"/>
        <rFont val="Tahoma"/>
        <family val="2"/>
        <charset val="186"/>
      </rPr>
      <t xml:space="preserve"> kora piedalīšanās — neapšaubāmi pieder </t>
    </r>
    <r>
      <rPr>
        <sz val="12"/>
        <color indexed="8"/>
        <rFont val="Tahoma"/>
        <family val="2"/>
        <charset val="186"/>
      </rPr>
      <t>cildenākiem</t>
    </r>
    <r>
      <rPr>
        <sz val="12"/>
        <color indexed="8"/>
        <rFont val="Tahoma"/>
        <family val="2"/>
        <charset val="186"/>
      </rPr>
      <t xml:space="preserve"> pasākumiem Lielbritānijas latviešu dzīvē.</t>
    </r>
  </si>
  <si>
    <r>
      <rPr>
        <sz val="12"/>
        <color indexed="8"/>
        <rFont val="Tahoma"/>
        <family val="2"/>
        <charset val="186"/>
      </rPr>
      <t>Luterāņu draudzēs kordziedāšana</t>
    </r>
    <r>
      <rPr>
        <sz val="12"/>
        <color indexed="8"/>
        <rFont val="Tahoma"/>
        <family val="2"/>
        <charset val="186"/>
      </rPr>
      <t xml:space="preserve"> visumā apsikusi.</t>
    </r>
  </si>
  <si>
    <r>
      <rPr>
        <sz val="12"/>
        <color indexed="8"/>
        <rFont val="Tahoma"/>
        <family val="2"/>
        <charset val="186"/>
      </rPr>
      <t xml:space="preserve">Kalamazū to izskaidro ar jaunās paaudzes </t>
    </r>
    <r>
      <rPr>
        <sz val="12"/>
        <color indexed="8"/>
        <rFont val="Tahoma"/>
        <family val="2"/>
        <charset val="186"/>
      </rPr>
      <t>aizplūšanu</t>
    </r>
    <r>
      <rPr>
        <sz val="12"/>
        <color indexed="8"/>
        <rFont val="Tahoma"/>
        <family val="2"/>
        <charset val="186"/>
      </rPr>
      <t xml:space="preserve"> uz lielākiem centriem, bet daļa pazūd arī </t>
    </r>
    <r>
      <rPr>
        <sz val="12"/>
        <color indexed="8"/>
        <rFont val="Tahoma"/>
        <family val="2"/>
        <charset val="186"/>
      </rPr>
      <t>dabiskā</t>
    </r>
    <r>
      <rPr>
        <sz val="12"/>
        <color indexed="8"/>
        <rFont val="Tahoma"/>
        <family val="2"/>
        <charset val="186"/>
      </rPr>
      <t xml:space="preserve"> </t>
    </r>
    <r>
      <rPr>
        <sz val="12"/>
        <color indexed="8"/>
        <rFont val="Tahoma"/>
        <family val="2"/>
        <charset val="186"/>
      </rPr>
      <t>nobiruma</t>
    </r>
    <r>
      <rPr>
        <sz val="12"/>
        <color indexed="8"/>
        <rFont val="Tahoma"/>
        <family val="2"/>
        <charset val="186"/>
      </rPr>
      <t xml:space="preserve"> </t>
    </r>
    <r>
      <rPr>
        <sz val="12"/>
        <color indexed="8"/>
        <rFont val="Tahoma"/>
        <family val="2"/>
        <charset val="186"/>
      </rPr>
      <t>ceļā</t>
    </r>
    <r>
      <rPr>
        <sz val="12"/>
        <color indexed="8"/>
        <rFont val="Tahoma"/>
        <family val="2"/>
        <charset val="186"/>
      </rPr>
      <t xml:space="preserve"> (piemēram, </t>
    </r>
    <r>
      <rPr>
        <sz val="12"/>
        <color indexed="8"/>
        <rFont val="Tahoma"/>
        <family val="2"/>
        <charset val="186"/>
      </rPr>
      <t>aizsaulē aizgājušie</t>
    </r>
    <r>
      <rPr>
        <sz val="12"/>
        <color indexed="8"/>
        <rFont val="Tahoma"/>
        <family val="2"/>
        <charset val="186"/>
      </rPr>
      <t>).</t>
    </r>
  </si>
  <si>
    <r>
      <rPr>
        <sz val="12"/>
        <color indexed="8"/>
        <rFont val="Tahoma"/>
        <family val="2"/>
        <charset val="186"/>
      </rPr>
      <t xml:space="preserve">Kā H. Pavasara vijoļdarbam, tā visām Dz. Veides dziedātajām dziesmām klavierpavadījumos </t>
    </r>
    <r>
      <rPr>
        <sz val="12"/>
        <color indexed="8"/>
        <rFont val="Tahoma"/>
        <family val="2"/>
        <charset val="186"/>
      </rPr>
      <t>piekļāvīga</t>
    </r>
    <r>
      <rPr>
        <sz val="12"/>
        <color indexed="8"/>
        <rFont val="Tahoma"/>
        <family val="2"/>
        <charset val="186"/>
      </rPr>
      <t xml:space="preserve"> partnere </t>
    </r>
    <r>
      <rPr>
        <sz val="12"/>
        <color indexed="8"/>
        <rFont val="Tahoma"/>
        <family val="2"/>
        <charset val="186"/>
      </rPr>
      <t xml:space="preserve">bija pianiste </t>
    </r>
    <r>
      <rPr>
        <sz val="12"/>
        <color indexed="8"/>
        <rFont val="Tahoma"/>
        <family val="2"/>
        <charset val="186"/>
      </rPr>
      <t xml:space="preserve">Z. Volkova-Ritere. </t>
    </r>
  </si>
  <si>
    <r>
      <rPr>
        <sz val="12"/>
        <color indexed="8"/>
        <rFont val="Tahoma"/>
        <family val="2"/>
        <charset val="186"/>
      </rPr>
      <t>Tā vietā laikam stāsies</t>
    </r>
    <r>
      <rPr>
        <sz val="12"/>
        <color indexed="8"/>
        <rFont val="Tahoma"/>
        <family val="2"/>
        <charset val="186"/>
      </rPr>
      <t xml:space="preserve"> lineāritāte, varbūt pat vairākās tonālitātēs, no kā izrietēs jaunas </t>
    </r>
    <r>
      <rPr>
        <sz val="12"/>
        <color indexed="8"/>
        <rFont val="Tahoma"/>
        <family val="2"/>
        <charset val="186"/>
      </rPr>
      <t>adekvātas</t>
    </r>
    <r>
      <rPr>
        <sz val="12"/>
        <color indexed="8"/>
        <rFont val="Tahoma"/>
        <family val="2"/>
        <charset val="186"/>
      </rPr>
      <t xml:space="preserve"> harmoniskas krāsas, reizē kalpojot arī tautas mūzikas </t>
    </r>
    <r>
      <rPr>
        <sz val="12"/>
        <color indexed="8"/>
        <rFont val="Tahoma"/>
        <family val="2"/>
        <charset val="186"/>
      </rPr>
      <t>motīvisko pamatņu</t>
    </r>
    <r>
      <rPr>
        <sz val="12"/>
        <color indexed="8"/>
        <rFont val="Tahoma"/>
        <family val="2"/>
        <charset val="186"/>
      </rPr>
      <t xml:space="preserve"> </t>
    </r>
    <r>
      <rPr>
        <sz val="12"/>
        <color indexed="8"/>
        <rFont val="Tahoma"/>
        <family val="2"/>
        <charset val="186"/>
      </rPr>
      <t>skaidrākai izcelšanai, tīrākai izlobīšanai.</t>
    </r>
  </si>
  <si>
    <r>
      <rPr>
        <sz val="12"/>
        <color indexed="8"/>
        <rFont val="Tahoma"/>
        <family val="2"/>
        <charset val="186"/>
      </rPr>
      <t xml:space="preserve">Tādas pašas reģionālas dziesmu dienas bija paredzētas arī nākošā vasarā, </t>
    </r>
    <r>
      <rPr>
        <sz val="12"/>
        <color indexed="8"/>
        <rFont val="Tahoma"/>
        <family val="2"/>
        <charset val="186"/>
      </rPr>
      <t>sagatavojot ceļu</t>
    </r>
    <r>
      <rPr>
        <sz val="12"/>
        <color indexed="8"/>
        <rFont val="Tahoma"/>
        <family val="2"/>
        <charset val="186"/>
      </rPr>
      <t xml:space="preserve"> otriem dziesmu svētkiem Rīgā 1950. gadā.</t>
    </r>
  </si>
  <si>
    <r>
      <rPr>
        <sz val="12"/>
        <color indexed="8"/>
        <rFont val="Tahoma"/>
        <family val="2"/>
        <charset val="186"/>
      </rPr>
      <t xml:space="preserve">Beidzot nevaram aizmirst vēl soprāna Veltas Skujiņas ļoti izjusto, mūzikālo un </t>
    </r>
    <r>
      <rPr>
        <sz val="12"/>
        <color indexed="8"/>
        <rFont val="Tahoma"/>
        <family val="2"/>
        <charset val="186"/>
      </rPr>
      <t>tīrā intonācijā</t>
    </r>
    <r>
      <rPr>
        <sz val="12"/>
        <color indexed="8"/>
        <rFont val="Tahoma"/>
        <family val="2"/>
        <charset val="186"/>
      </rPr>
      <t xml:space="preserve"> parādīto solo daļu Jurjānu Andreja kantātē Tēvijai. </t>
    </r>
  </si>
  <si>
    <r>
      <rPr>
        <sz val="12"/>
        <color indexed="8"/>
        <rFont val="Tahoma"/>
        <family val="2"/>
        <charset val="186"/>
      </rPr>
      <t xml:space="preserve">Tur </t>
    </r>
    <r>
      <rPr>
        <sz val="12"/>
        <color indexed="8"/>
        <rFont val="Tahoma"/>
        <family val="2"/>
        <charset val="186"/>
      </rPr>
      <t xml:space="preserve">pie "alus glāzes" </t>
    </r>
    <r>
      <rPr>
        <sz val="12"/>
        <color indexed="8"/>
        <rFont val="Tahoma"/>
        <family val="2"/>
        <charset val="186"/>
      </rPr>
      <t>viņš mums stāstīja agrākos piedzīvojumus, arī par kādiem dziesmu svētkiem Rīgā, kuros viņam kā mūzikas pratējam un varbūtējam paskaidrotājam nācies sēdēt blakus gubernātoram un policijas priekšniekam #metonymy</t>
    </r>
  </si>
  <si>
    <r>
      <rPr>
        <sz val="12"/>
        <color indexed="8"/>
        <rFont val="Tahoma"/>
        <family val="2"/>
        <charset val="186"/>
      </rPr>
      <t>Šinī krājumā ievietotās tautas dziesmas ņemtas no 1914. gadā iznākušās Dziesmu rotas jauktiem koriem J. Sērmūkšļa redakcijā, tāpēc apdares daudzās vietās un posmos ir savādākas (</t>
    </r>
    <r>
      <rPr>
        <sz val="12"/>
        <color indexed="8"/>
        <rFont val="Tahoma"/>
        <family val="2"/>
        <charset val="186"/>
      </rPr>
      <t>gludākas</t>
    </r>
    <r>
      <rPr>
        <sz val="12"/>
        <color indexed="8"/>
        <rFont val="Tahoma"/>
        <family val="2"/>
        <charset val="186"/>
      </rPr>
      <t xml:space="preserve"> un interesantākas balsvešanas ziņā) nekā J. Cimzem.</t>
    </r>
  </si>
  <si>
    <r>
      <rPr>
        <sz val="12"/>
        <color indexed="8"/>
        <rFont val="Tahoma"/>
        <family val="2"/>
        <charset val="186"/>
      </rPr>
      <t xml:space="preserve">„jautrie" </t>
    </r>
    <r>
      <rPr>
        <sz val="12"/>
        <color indexed="8"/>
        <rFont val="Tahoma"/>
        <family val="2"/>
        <charset val="186"/>
      </rPr>
      <t xml:space="preserve">un </t>
    </r>
    <r>
      <rPr>
        <sz val="12"/>
        <color indexed="8"/>
        <rFont val="Tahoma"/>
        <family val="2"/>
        <charset val="186"/>
      </rPr>
      <t>„draudzības"</t>
    </r>
    <r>
      <rPr>
        <sz val="12"/>
        <color indexed="8"/>
        <rFont val="Tahoma"/>
        <family val="2"/>
        <charset val="186"/>
      </rPr>
      <t xml:space="preserve"> vakari</t>
    </r>
  </si>
  <si>
    <r>
      <rPr>
        <sz val="12"/>
        <color indexed="8"/>
        <rFont val="Tahoma"/>
        <family val="2"/>
        <charset val="186"/>
      </rPr>
      <t xml:space="preserve">Atsevišķu skaņdarbu tīri muzikālais interpretējums, manuprāt, atstājams katra diriģenta individuālitātei, pieņemot, ka pēdējais </t>
    </r>
    <r>
      <rPr>
        <sz val="12"/>
        <color indexed="8"/>
        <rFont val="Tahoma"/>
        <family val="2"/>
        <charset val="186"/>
      </rPr>
      <t>negrēko</t>
    </r>
    <r>
      <rPr>
        <sz val="12"/>
        <color indexed="8"/>
        <rFont val="Tahoma"/>
        <family val="2"/>
        <charset val="186"/>
      </rPr>
      <t xml:space="preserve"> pret tīri techniskiem noteikumiem un paliek robežās, ko iezīmējis jau skaņdarba autors.</t>
    </r>
  </si>
  <si>
    <r>
      <rPr>
        <sz val="12"/>
        <color indexed="8"/>
        <rFont val="Tahoma"/>
        <family val="2"/>
        <charset val="186"/>
      </rPr>
      <t xml:space="preserve">Mazāk izteiksmes </t>
    </r>
    <r>
      <rPr>
        <sz val="12"/>
        <color indexed="8"/>
        <rFont val="Tahoma"/>
        <family val="2"/>
        <charset val="186"/>
      </rPr>
      <t>spēka</t>
    </r>
    <r>
      <rPr>
        <sz val="12"/>
        <color indexed="8"/>
        <rFont val="Tahoma"/>
        <family val="2"/>
        <charset val="186"/>
      </rPr>
      <t xml:space="preserve"> un skaidrības vēl vērojam solo dziesmās. #Q [JĀNIS ZĀLĪTIS]</t>
    </r>
  </si>
  <si>
    <r>
      <rPr>
        <sz val="12"/>
        <color indexed="8"/>
        <rFont val="Tahoma"/>
        <family val="2"/>
        <charset val="186"/>
      </rPr>
      <t xml:space="preserve">Še </t>
    </r>
    <r>
      <rPr>
        <sz val="12"/>
        <color indexed="8"/>
        <rFont val="Tahoma"/>
        <family val="2"/>
        <charset val="186"/>
      </rPr>
      <t>jūtam</t>
    </r>
    <r>
      <rPr>
        <sz val="12"/>
        <color indexed="8"/>
        <rFont val="Tahoma"/>
        <family val="2"/>
        <charset val="186"/>
      </rPr>
      <t xml:space="preserve"> jau </t>
    </r>
    <r>
      <rPr>
        <sz val="12"/>
        <color indexed="8"/>
        <rFont val="Tahoma"/>
        <family val="2"/>
        <charset val="186"/>
      </rPr>
      <t>labus pamatus</t>
    </r>
    <r>
      <rPr>
        <sz val="12"/>
        <color indexed="8"/>
        <rFont val="Tahoma"/>
        <family val="2"/>
        <charset val="186"/>
      </rPr>
      <t>, tāpēc gaidīsim skaisti tembrētā soprāna tālāko attīstību profesionālā līmenī.</t>
    </r>
  </si>
  <si>
    <r>
      <rPr>
        <sz val="12"/>
        <color indexed="8"/>
        <rFont val="Tahoma"/>
        <family val="2"/>
        <charset val="186"/>
      </rPr>
      <t xml:space="preserve">Raiti norita (pateicoties organizētājas N. Priedītes un pieteicēja I. Dālberga pūliņiem) rakstnieku cēliens, kas šoreiz bija svētku norises vidū, nevis </t>
    </r>
    <r>
      <rPr>
        <sz val="12"/>
        <color indexed="8"/>
        <rFont val="Tahoma"/>
        <family val="2"/>
        <charset val="186"/>
      </rPr>
      <t>piekabināts</t>
    </r>
    <r>
      <rPr>
        <sz val="12"/>
        <color indexed="8"/>
        <rFont val="Tahoma"/>
        <family val="2"/>
        <charset val="186"/>
      </rPr>
      <t xml:space="preserve"> pašās beigās.</t>
    </r>
  </si>
  <si>
    <r>
      <rPr>
        <sz val="12"/>
        <color indexed="8"/>
        <rFont val="Tahoma"/>
        <family val="2"/>
        <charset val="186"/>
      </rPr>
      <t xml:space="preserve">Tiešām jauks, daudzsološs ievads garajā un bagātajā "Nākotne 70" un dziesmu svētku sarīkojumu </t>
    </r>
    <r>
      <rPr>
        <sz val="12"/>
        <color indexed="8"/>
        <rFont val="Tahoma"/>
        <family val="2"/>
        <charset val="186"/>
      </rPr>
      <t>virknē</t>
    </r>
    <r>
      <rPr>
        <sz val="12"/>
        <color indexed="8"/>
        <rFont val="Tahoma"/>
        <family val="2"/>
        <charset val="186"/>
      </rPr>
      <t xml:space="preserve">! </t>
    </r>
  </si>
  <si>
    <r>
      <rPr>
        <sz val="12"/>
        <color indexed="8"/>
        <rFont val="Tahoma"/>
        <family val="2"/>
        <charset val="186"/>
      </rPr>
      <t xml:space="preserve">Lai atrastu vietu, kur koris Anglijā varētu sapulcēties, nozīmēja apmēram to pašu, kā </t>
    </r>
    <r>
      <rPr>
        <sz val="12"/>
        <color indexed="8"/>
        <rFont val="Tahoma"/>
        <family val="2"/>
        <charset val="186"/>
      </rPr>
      <t>ar aizvērtām acīm uzspraust zīmuļa galu uz kartes, kurā nav pat ciemu vai pilsētu nosaukumu un spraudējam nav nojautas, kas šajā vietā notiek.</t>
    </r>
  </si>
  <si>
    <r>
      <rPr>
        <sz val="12"/>
        <color indexed="8"/>
        <rFont val="Tahoma"/>
        <family val="2"/>
        <charset val="186"/>
      </rPr>
      <t xml:space="preserve">Alberts Jērums ir arī izcils un </t>
    </r>
    <r>
      <rPr>
        <sz val="12"/>
        <color indexed="8"/>
        <rFont val="Tahoma"/>
        <family val="2"/>
        <charset val="186"/>
      </rPr>
      <t>rūdīts</t>
    </r>
    <r>
      <rPr>
        <sz val="12"/>
        <color indexed="8"/>
        <rFont val="Tahoma"/>
        <family val="2"/>
        <charset val="186"/>
      </rPr>
      <t xml:space="preserve"> publicists. Viņa kritikas, recenzijas un apceres par latviešu mūzikas problēmām un mūzikas darbiniekiem pierāda viņa </t>
    </r>
    <r>
      <rPr>
        <sz val="12"/>
        <color indexed="8"/>
        <rFont val="Tahoma"/>
        <family val="2"/>
        <charset val="186"/>
      </rPr>
      <t>bagātās</t>
    </r>
    <r>
      <rPr>
        <sz val="12"/>
        <color indexed="8"/>
        <rFont val="Tahoma"/>
        <family val="2"/>
        <charset val="186"/>
      </rPr>
      <t xml:space="preserve"> zināšanas, </t>
    </r>
    <r>
      <rPr>
        <sz val="12"/>
        <color indexed="8"/>
        <rFont val="Tahoma"/>
        <family val="2"/>
        <charset val="186"/>
      </rPr>
      <t>aso</t>
    </r>
    <r>
      <rPr>
        <sz val="12"/>
        <color indexed="8"/>
        <rFont val="Tahoma"/>
        <family val="2"/>
        <charset val="186"/>
      </rPr>
      <t xml:space="preserve"> spriešanas spēju, </t>
    </r>
    <r>
      <rPr>
        <sz val="12"/>
        <color indexed="8"/>
        <rFont val="Tahoma"/>
        <family val="2"/>
        <charset val="186"/>
      </rPr>
      <t>izkopto</t>
    </r>
    <r>
      <rPr>
        <sz val="12"/>
        <color indexed="8"/>
        <rFont val="Tahoma"/>
        <family val="2"/>
        <charset val="186"/>
      </rPr>
      <t xml:space="preserve"> valodu un </t>
    </r>
    <r>
      <rPr>
        <sz val="12"/>
        <color indexed="8"/>
        <rFont val="Tahoma"/>
        <family val="2"/>
        <charset val="186"/>
      </rPr>
      <t>skaidro</t>
    </r>
    <r>
      <rPr>
        <sz val="12"/>
        <color indexed="8"/>
        <rFont val="Tahoma"/>
        <family val="2"/>
        <charset val="186"/>
      </rPr>
      <t xml:space="preserve"> domu </t>
    </r>
    <r>
      <rPr>
        <sz val="12"/>
        <color indexed="8"/>
        <rFont val="Tahoma"/>
        <family val="2"/>
        <charset val="186"/>
      </rPr>
      <t>gājienu</t>
    </r>
  </si>
  <si>
    <r>
      <rPr>
        <sz val="12"/>
        <color indexed="8"/>
        <rFont val="Tahoma"/>
        <family val="2"/>
        <charset val="186"/>
      </rPr>
      <t xml:space="preserve">Sākot ar </t>
    </r>
    <r>
      <rPr>
        <sz val="12"/>
        <color indexed="8"/>
        <rFont val="Tahoma"/>
        <family val="2"/>
        <charset val="186"/>
      </rPr>
      <t>stabilāko</t>
    </r>
    <r>
      <rPr>
        <sz val="12"/>
        <color indexed="8"/>
        <rFont val="Tahoma"/>
        <family val="2"/>
        <charset val="186"/>
      </rPr>
      <t xml:space="preserve"> vīru vienību, vispirms jāpiemin Sidnejas latviešu vīru koris ar diriģentu Jāni Puisēnu.</t>
    </r>
  </si>
  <si>
    <r>
      <rPr>
        <sz val="12"/>
        <color indexed="8"/>
        <rFont val="Tahoma"/>
        <family val="2"/>
        <charset val="186"/>
      </rPr>
      <t xml:space="preserve">Tā, pēc lēna </t>
    </r>
    <r>
      <rPr>
        <sz val="12"/>
        <color indexed="8"/>
        <rFont val="Tahoma"/>
        <family val="2"/>
        <charset val="186"/>
      </rPr>
      <t>diluma</t>
    </r>
    <r>
      <rPr>
        <sz val="12"/>
        <color indexed="8"/>
        <rFont val="Tahoma"/>
        <family val="2"/>
        <charset val="186"/>
      </rPr>
      <t xml:space="preserve"> sākumā abonentu skaits 1962./63. gadā te atkal </t>
    </r>
    <r>
      <rPr>
        <sz val="12"/>
        <color indexed="8"/>
        <rFont val="Tahoma"/>
        <family val="2"/>
        <charset val="186"/>
      </rPr>
      <t>pieauga</t>
    </r>
    <r>
      <rPr>
        <sz val="12"/>
        <color indexed="8"/>
        <rFont val="Tahoma"/>
        <family val="2"/>
        <charset val="186"/>
      </rPr>
      <t xml:space="preserve"> (par 67).</t>
    </r>
  </si>
  <si>
    <r>
      <rPr>
        <sz val="12"/>
        <color indexed="8"/>
        <rFont val="Tahoma"/>
        <family val="2"/>
        <charset val="186"/>
      </rPr>
      <t>Ozoliņš nereti</t>
    </r>
    <r>
      <rPr>
        <sz val="12"/>
        <color indexed="8"/>
        <rFont val="Tahoma"/>
        <family val="2"/>
        <charset val="186"/>
      </rPr>
      <t xml:space="preserve"> ar vieglu roku</t>
    </r>
    <r>
      <rPr>
        <sz val="12"/>
        <color indexed="8"/>
        <rFont val="Tahoma"/>
        <family val="2"/>
        <charset val="186"/>
      </rPr>
      <t xml:space="preserve"> iztver mūzikālo iztēli rosinātājus tekstus (piemēram, no Raiņa skatuves darbiem), nespēdams tomēr </t>
    </r>
    <r>
      <rPr>
        <sz val="12"/>
        <color indexed="8"/>
        <rFont val="Tahoma"/>
        <family val="2"/>
        <charset val="186"/>
      </rPr>
      <t>likt</t>
    </r>
    <r>
      <rPr>
        <sz val="12"/>
        <color indexed="8"/>
        <rFont val="Tahoma"/>
        <family val="2"/>
        <charset val="186"/>
      </rPr>
      <t xml:space="preserve"> </t>
    </r>
    <r>
      <rPr>
        <sz val="12"/>
        <color indexed="8"/>
        <rFont val="Tahoma"/>
        <family val="2"/>
        <charset val="186"/>
      </rPr>
      <t>tiem</t>
    </r>
    <r>
      <rPr>
        <sz val="12"/>
        <color indexed="8"/>
        <rFont val="Tahoma"/>
        <family val="2"/>
        <charset val="186"/>
      </rPr>
      <t xml:space="preserve"> jaunajā vidē </t>
    </r>
    <r>
      <rPr>
        <sz val="12"/>
        <color indexed="8"/>
        <rFont val="Tahoma"/>
        <family val="2"/>
        <charset val="186"/>
      </rPr>
      <t>organiski augt.</t>
    </r>
  </si>
  <si>
    <r>
      <rPr>
        <sz val="12"/>
        <color indexed="8"/>
        <rFont val="Tahoma"/>
        <family val="2"/>
        <charset val="186"/>
      </rPr>
      <t xml:space="preserve">Varētu domāt, ka tik traģiskā laikā interese par dziesmām un dejām būs samazinājusies, taču komūnistu partija </t>
    </r>
    <r>
      <rPr>
        <sz val="12"/>
        <color indexed="8"/>
        <rFont val="Tahoma"/>
        <family val="2"/>
        <charset val="186"/>
      </rPr>
      <t>bija pietiekami modra</t>
    </r>
    <r>
      <rPr>
        <sz val="12"/>
        <color indexed="8"/>
        <rFont val="Tahoma"/>
        <family val="2"/>
        <charset val="186"/>
      </rPr>
      <t>, lai tas nenotiktu, un K. Mediņš apgalvo</t>
    </r>
  </si>
  <si>
    <r>
      <rPr>
        <sz val="12"/>
        <color indexed="8"/>
        <rFont val="Tahoma"/>
        <family val="2"/>
        <charset val="186"/>
      </rPr>
      <t xml:space="preserve">Ja uzskatām kopkoru </t>
    </r>
    <r>
      <rPr>
        <sz val="12"/>
        <color indexed="8"/>
        <rFont val="Tahoma"/>
        <family val="2"/>
        <charset val="186"/>
      </rPr>
      <t>koncertus par tautiskās pašapziņas un mākslas tradīciju glabātājām</t>
    </r>
    <r>
      <rPr>
        <sz val="12"/>
        <color indexed="8"/>
        <rFont val="Tahoma"/>
        <family val="2"/>
        <charset val="186"/>
      </rPr>
      <t>, tad Sidnejas apvienoto koru koncerts, bez šaubām, bija atkal šāds liels notikums.</t>
    </r>
  </si>
  <si>
    <r>
      <rPr>
        <sz val="12"/>
        <color indexed="8"/>
        <rFont val="Tahoma"/>
        <family val="2"/>
        <charset val="186"/>
      </rPr>
      <t xml:space="preserve">Jau agrā jaunībā Mediņš sāka praktiska mūziķa gaitas kā altists un vijolnieks orķestros: sākumā </t>
    </r>
    <r>
      <rPr>
        <sz val="12"/>
        <color indexed="8"/>
        <rFont val="Tahoma"/>
        <family val="2"/>
        <charset val="186"/>
      </rPr>
      <t xml:space="preserve">"Māmuļas" </t>
    </r>
    <r>
      <rPr>
        <sz val="12"/>
        <color indexed="8"/>
        <rFont val="Tahoma"/>
        <family val="2"/>
        <charset val="186"/>
      </rPr>
      <t xml:space="preserve">teātra orķestrī (t.s. Fišera kapellā), vēlāk (kopš 1907. gada) Interimteātrī. </t>
    </r>
  </si>
  <si>
    <r>
      <rPr>
        <sz val="12"/>
        <color indexed="8"/>
        <rFont val="Tahoma"/>
        <family val="2"/>
        <charset val="186"/>
      </rPr>
      <t>Arī toreiz dziedāta Dievs, svēti Latviju, un, kad publika cēlusies kājās, abi administrātori ap viņu palikuši sēžam. Tas nu bijis pavisam neērts un neveikls stāvoklis —</t>
    </r>
    <r>
      <rPr>
        <sz val="12"/>
        <color indexed="8"/>
        <rFont val="Tahoma"/>
        <family val="2"/>
        <charset val="186"/>
      </rPr>
      <t xml:space="preserve"> kā starp divām ugunīm</t>
    </r>
    <r>
      <rPr>
        <sz val="12"/>
        <color indexed="8"/>
        <rFont val="Tahoma"/>
        <family val="2"/>
        <charset val="186"/>
      </rPr>
      <t xml:space="preserve">. </t>
    </r>
  </si>
  <si>
    <r>
      <rPr>
        <sz val="12"/>
        <color indexed="8"/>
        <rFont val="Tahoma"/>
        <family val="2"/>
        <charset val="186"/>
      </rPr>
      <t xml:space="preserve">Te katra balss ir melodizēta, bet kopā veido dabiskas un </t>
    </r>
    <r>
      <rPr>
        <sz val="12"/>
        <color indexed="8"/>
        <rFont val="Tahoma"/>
        <family val="2"/>
        <charset val="186"/>
      </rPr>
      <t>atjautīgas</t>
    </r>
    <r>
      <rPr>
        <sz val="12"/>
        <color indexed="8"/>
        <rFont val="Tahoma"/>
        <family val="2"/>
        <charset val="186"/>
      </rPr>
      <t xml:space="preserve"> akordu secības.</t>
    </r>
  </si>
  <si>
    <r>
      <rPr>
        <sz val="12"/>
        <color indexed="8"/>
        <rFont val="Tahoma"/>
        <family val="2"/>
        <charset val="186"/>
      </rPr>
      <t xml:space="preserve">Bet šo svētku rīkotājiem nācās rēķināties arī ar daudz mazāku publiku, un, kā liecina pēcsvētku ziņas avīzēs, tad Losandželosa </t>
    </r>
    <r>
      <rPr>
        <sz val="12"/>
        <color indexed="8"/>
        <rFont val="Tahoma"/>
        <family val="2"/>
        <charset val="186"/>
      </rPr>
      <t>bija spējusi pulcēt</t>
    </r>
    <r>
      <rPr>
        <sz val="12"/>
        <color indexed="8"/>
        <rFont val="Tahoma"/>
        <family val="2"/>
        <charset val="186"/>
      </rPr>
      <t xml:space="preserve"> tikai apmēram sesto daļu no tā tautiešu kopskaita, kāds bija Toronto.</t>
    </r>
  </si>
  <si>
    <r>
      <rPr>
        <sz val="12"/>
        <color indexed="8"/>
        <rFont val="Tahoma"/>
        <family val="2"/>
        <charset val="186"/>
      </rPr>
      <t xml:space="preserve">Klausītājam, recenzentam un atskaņotājam var būt dažādas uztveres, tās var pārrunāt, bet nebūtu jāuzspiež kāds jau pierasts un iegājies </t>
    </r>
    <r>
      <rPr>
        <sz val="12"/>
        <color indexed="8"/>
        <rFont val="Tahoma"/>
        <family val="2"/>
        <charset val="186"/>
      </rPr>
      <t>iztulkojuma</t>
    </r>
    <r>
      <rPr>
        <sz val="12"/>
        <color indexed="8"/>
        <rFont val="Tahoma"/>
        <family val="2"/>
        <charset val="186"/>
      </rPr>
      <t xml:space="preserve"> veids par vienīgo pareizo.</t>
    </r>
  </si>
  <si>
    <r>
      <rPr>
        <sz val="12"/>
        <color indexed="8"/>
        <rFont val="Tahoma"/>
        <family val="2"/>
        <charset val="186"/>
      </rPr>
      <t xml:space="preserve">Pati pirmā dueta daļa, kurā valda mērena </t>
    </r>
    <r>
      <rPr>
        <sz val="12"/>
        <color indexed="8"/>
        <rFont val="Tahoma"/>
        <family val="2"/>
        <charset val="186"/>
      </rPr>
      <t>mūzikālo veidolu</t>
    </r>
    <r>
      <rPr>
        <sz val="12"/>
        <color indexed="8"/>
        <rFont val="Tahoma"/>
        <family val="2"/>
        <charset val="186"/>
      </rPr>
      <t xml:space="preserve"> kustība, ieved </t>
    </r>
    <r>
      <rPr>
        <sz val="12"/>
        <color indexed="8"/>
        <rFont val="Tahoma"/>
        <family val="2"/>
        <charset val="186"/>
      </rPr>
      <t>paplašinātas</t>
    </r>
    <r>
      <rPr>
        <sz val="12"/>
        <color indexed="8"/>
        <rFont val="Tahoma"/>
        <family val="2"/>
        <charset val="186"/>
      </rPr>
      <t xml:space="preserve"> </t>
    </r>
    <r>
      <rPr>
        <sz val="12"/>
        <color indexed="8"/>
        <rFont val="Tahoma"/>
        <family val="2"/>
        <charset val="186"/>
      </rPr>
      <t>tonālitātes telpā</t>
    </r>
    <r>
      <rPr>
        <sz val="12"/>
        <color indexed="8"/>
        <rFont val="Tahoma"/>
        <family val="2"/>
        <charset val="186"/>
      </rPr>
      <t>, kas raksturīga visam skaņdarbam</t>
    </r>
  </si>
  <si>
    <r>
      <rPr>
        <sz val="12"/>
        <color indexed="8"/>
        <rFont val="Tahoma"/>
        <family val="2"/>
        <charset val="186"/>
      </rPr>
      <t xml:space="preserve">Tēmas viegli saklausāmas un iegaumējamas, tās nekad </t>
    </r>
    <r>
      <rPr>
        <sz val="12"/>
        <color indexed="8"/>
        <rFont val="Tahoma"/>
        <family val="2"/>
        <charset val="186"/>
      </rPr>
      <t>neaizēno</t>
    </r>
    <r>
      <rPr>
        <sz val="12"/>
        <color indexed="8"/>
        <rFont val="Tahoma"/>
        <family val="2"/>
        <charset val="186"/>
      </rPr>
      <t xml:space="preserve"> pavadošo balsu ornaments. #Q [JĀNIS ZĀLĪTIS]</t>
    </r>
  </si>
  <si>
    <r>
      <rPr>
        <sz val="12"/>
        <color indexed="8"/>
        <rFont val="Tahoma"/>
        <family val="2"/>
        <charset val="186"/>
      </rPr>
      <t xml:space="preserve">Dziesmu svētki mēdz būt </t>
    </r>
    <r>
      <rPr>
        <sz val="12"/>
        <color indexed="8"/>
        <rFont val="Tahoma"/>
        <family val="2"/>
        <charset val="186"/>
      </rPr>
      <t>katorga</t>
    </r>
    <r>
      <rPr>
        <sz val="12"/>
        <color indexed="8"/>
        <rFont val="Tahoma"/>
        <family val="2"/>
        <charset val="186"/>
      </rPr>
      <t xml:space="preserve"> tiem mūziķiem, kas iesaistīti lielo ansambļu apmācīšanā.</t>
    </r>
  </si>
  <si>
    <r>
      <rPr>
        <sz val="12"/>
        <color indexed="8"/>
        <rFont val="Tahoma"/>
        <family val="2"/>
        <charset val="186"/>
      </rPr>
      <t xml:space="preserve">Vēl </t>
    </r>
    <r>
      <rPr>
        <sz val="12"/>
        <color indexed="8"/>
        <rFont val="Tahoma"/>
        <family val="2"/>
        <charset val="186"/>
      </rPr>
      <t>plašākās līnijās,</t>
    </r>
    <r>
      <rPr>
        <sz val="12"/>
        <color indexed="8"/>
        <rFont val="Tahoma"/>
        <family val="2"/>
        <charset val="186"/>
      </rPr>
      <t xml:space="preserve"> vai interpretējuma dažādībā — to lai nosaka paidagogs.</t>
    </r>
  </si>
  <si>
    <r>
      <rPr>
        <sz val="12"/>
        <color indexed="8"/>
        <rFont val="Tahoma"/>
        <family val="2"/>
        <charset val="186"/>
      </rPr>
      <t xml:space="preserve">To ar dziesmām gan kokļu, gan ģitares pavadījumā </t>
    </r>
    <r>
      <rPr>
        <sz val="12"/>
        <color indexed="8"/>
        <rFont val="Tahoma"/>
        <family val="2"/>
        <charset val="186"/>
      </rPr>
      <t>kuplināja</t>
    </r>
    <r>
      <rPr>
        <sz val="12"/>
        <color indexed="8"/>
        <rFont val="Tahoma"/>
        <family val="2"/>
        <charset val="186"/>
      </rPr>
      <t xml:space="preserve"> A. Jaunzeme.</t>
    </r>
  </si>
  <si>
    <r>
      <rPr>
        <sz val="12"/>
        <color indexed="8"/>
        <rFont val="Tahoma"/>
        <family val="2"/>
        <charset val="186"/>
      </rPr>
      <t xml:space="preserve">Un tomēr Zuikas vīru kori </t>
    </r>
    <r>
      <rPr>
        <sz val="12"/>
        <color indexed="8"/>
        <rFont val="Tahoma"/>
        <family val="2"/>
        <charset val="186"/>
      </rPr>
      <t xml:space="preserve">no vēstures nav izdevies nosvītrot </t>
    </r>
    <r>
      <rPr>
        <sz val="12"/>
        <color indexed="8"/>
        <rFont val="Tahoma"/>
        <family val="2"/>
        <charset val="186"/>
      </rPr>
      <t xml:space="preserve">ne nelabvēlīgiem vai pusvēlīgiem pulku komandieriem, ne Jaltas konferences nezināmajām kombinācijām, ne Eizenhauera, Montgomerija un Žukova </t>
    </r>
    <r>
      <rPr>
        <sz val="12"/>
        <color indexed="8"/>
        <rFont val="Tahoma"/>
        <family val="2"/>
        <charset val="186"/>
      </rPr>
      <t>"kurš kad, kurš ko un kurš kur"</t>
    </r>
    <r>
      <rPr>
        <sz val="12"/>
        <color indexed="8"/>
        <rFont val="Tahoma"/>
        <family val="2"/>
        <charset val="186"/>
      </rPr>
      <t xml:space="preserve">, ne arī UNNRA valdošo </t>
    </r>
    <r>
      <rPr>
        <sz val="12"/>
        <color indexed="8"/>
        <rFont val="Tahoma"/>
        <family val="2"/>
        <charset val="186"/>
      </rPr>
      <t>miesniekzeļļu</t>
    </r>
    <r>
      <rPr>
        <sz val="12"/>
        <color indexed="8"/>
        <rFont val="Tahoma"/>
        <family val="2"/>
        <charset val="186"/>
      </rPr>
      <t xml:space="preserve">, </t>
    </r>
    <r>
      <rPr>
        <sz val="12"/>
        <color indexed="8"/>
        <rFont val="Tahoma"/>
        <family val="2"/>
        <charset val="186"/>
      </rPr>
      <t>ielu aptīrītāju</t>
    </r>
    <r>
      <rPr>
        <sz val="12"/>
        <color indexed="8"/>
        <rFont val="Tahoma"/>
        <family val="2"/>
        <charset val="186"/>
      </rPr>
      <t xml:space="preserve"> un </t>
    </r>
    <r>
      <rPr>
        <sz val="12"/>
        <color indexed="8"/>
        <rFont val="Tahoma"/>
        <family val="2"/>
        <charset val="186"/>
      </rPr>
      <t>šoferu</t>
    </r>
    <r>
      <rPr>
        <sz val="12"/>
        <color indexed="8"/>
        <rFont val="Tahoma"/>
        <family val="2"/>
        <charset val="186"/>
      </rPr>
      <t xml:space="preserve"> solījumiem, ka Anglijā "viss būs labi".</t>
    </r>
  </si>
  <si>
    <r>
      <rPr>
        <sz val="12"/>
        <color indexed="8"/>
        <rFont val="Tahoma"/>
        <family val="2"/>
        <charset val="186"/>
      </rPr>
      <t xml:space="preserve"> Šīs </t>
    </r>
    <r>
      <rPr>
        <sz val="12"/>
        <color indexed="8"/>
        <rFont val="Tahoma"/>
        <family val="2"/>
        <charset val="186"/>
      </rPr>
      <t xml:space="preserve">gara dāvanas </t>
    </r>
    <r>
      <rPr>
        <sz val="12"/>
        <color indexed="8"/>
        <rFont val="Tahoma"/>
        <family val="2"/>
        <charset val="186"/>
      </rPr>
      <t>jau bija pamanījis Jānis Zālītis, aicinot viņu par savu asistentu rakstīt Jaunākajās Ziņās, jo Zālītis viens pats nespēja noklausīties visus Rīgas koncertus, operas izrādes, mūzikālos sarīkojumus.</t>
    </r>
  </si>
  <si>
    <r>
      <rPr>
        <sz val="12"/>
        <color indexed="8"/>
        <rFont val="Tahoma"/>
        <family val="2"/>
        <charset val="186"/>
      </rPr>
      <t xml:space="preserve">Dalībnieku skaits bijis ļoti </t>
    </r>
    <r>
      <rPr>
        <sz val="12"/>
        <color indexed="8"/>
        <rFont val="Tahoma"/>
        <family val="2"/>
        <charset val="186"/>
      </rPr>
      <t>svārstīgs</t>
    </r>
    <r>
      <rPr>
        <sz val="12"/>
        <color indexed="8"/>
        <rFont val="Tahoma"/>
        <family val="2"/>
        <charset val="186"/>
      </rPr>
      <t xml:space="preserve"> — caurmērā ap 30 dziedātāju.</t>
    </r>
  </si>
  <si>
    <r>
      <rPr>
        <sz val="12"/>
        <color indexed="8"/>
        <rFont val="Tahoma"/>
        <family val="2"/>
        <charset val="186"/>
      </rPr>
      <t xml:space="preserve">Pēc trim gadiem sekoja otrs </t>
    </r>
    <r>
      <rPr>
        <sz val="12"/>
        <color indexed="8"/>
        <rFont val="Tahoma"/>
        <family val="2"/>
        <charset val="186"/>
      </rPr>
      <t>pieaugums</t>
    </r>
    <r>
      <rPr>
        <sz val="12"/>
        <color indexed="8"/>
        <rFont val="Tahoma"/>
        <family val="2"/>
        <charset val="186"/>
      </rPr>
      <t xml:space="preserve">, pārejot uz Latviešu nama zāli, bet tad abonentu skaits no jauna sāka </t>
    </r>
    <r>
      <rPr>
        <sz val="12"/>
        <color indexed="8"/>
        <rFont val="Tahoma"/>
        <family val="2"/>
        <charset val="186"/>
      </rPr>
      <t>slīdēt</t>
    </r>
    <r>
      <rPr>
        <sz val="12"/>
        <color indexed="8"/>
        <rFont val="Tahoma"/>
        <family val="2"/>
        <charset val="186"/>
      </rPr>
      <t xml:space="preserve"> </t>
    </r>
    <r>
      <rPr>
        <sz val="12"/>
        <color indexed="8"/>
        <rFont val="Tahoma"/>
        <family val="2"/>
        <charset val="186"/>
      </rPr>
      <t>lejup</t>
    </r>
    <r>
      <rPr>
        <sz val="12"/>
        <color indexed="8"/>
        <rFont val="Tahoma"/>
        <family val="2"/>
        <charset val="186"/>
      </rPr>
      <t>.</t>
    </r>
  </si>
  <si>
    <r>
      <rPr>
        <sz val="12"/>
        <color indexed="8"/>
        <rFont val="Tahoma"/>
        <family val="2"/>
        <charset val="186"/>
      </rPr>
      <t>Smagnējo sekundu</t>
    </r>
    <r>
      <rPr>
        <sz val="12"/>
        <color indexed="8"/>
        <rFont val="Tahoma"/>
        <family val="2"/>
        <charset val="186"/>
      </rPr>
      <t xml:space="preserve"> technika, ko autors savos sabalsojumos iecienījis jau kopš laba laika un no kuras cieš arī šai krājumā ievietotās dziesmas (piemēram, Svēto skaņu pasaulē), gan zināmā mērā var apgrūtināt mūsu novēlējuma piepildīšanos.</t>
    </r>
  </si>
  <si>
    <r>
      <rPr>
        <sz val="12"/>
        <color indexed="8"/>
        <rFont val="Tahoma"/>
        <family val="2"/>
        <charset val="186"/>
      </rPr>
      <t xml:space="preserve">Salīdzinot ar attiecīgajiem 1948. gada skaitļiem, 1949. gada skaitļi jau manāmi reālāki, un arī dziedātāju </t>
    </r>
    <r>
      <rPr>
        <sz val="12"/>
        <color indexed="8"/>
        <rFont val="Tahoma"/>
        <family val="2"/>
        <charset val="186"/>
      </rPr>
      <t>„nobirums"</t>
    </r>
    <r>
      <rPr>
        <sz val="12"/>
        <color indexed="8"/>
        <rFont val="Tahoma"/>
        <family val="2"/>
        <charset val="186"/>
      </rPr>
      <t xml:space="preserve"> ir vairs tikai nepilna trešdaļa.</t>
    </r>
  </si>
  <si>
    <r>
      <rPr>
        <sz val="12"/>
        <color indexed="8"/>
        <rFont val="Tahoma"/>
        <family val="2"/>
        <charset val="186"/>
      </rPr>
      <t>Mākslas prasības kaldinot</t>
    </r>
    <r>
      <rPr>
        <sz val="12"/>
        <color indexed="8"/>
        <rFont val="Tahoma"/>
        <family val="2"/>
        <charset val="186"/>
      </rPr>
      <t xml:space="preserve">, tomēr varam atļauties arī apsvērējas domas — līdz ar vēlējumos redzēt pašiem sevi arvien pilnīgākus. </t>
    </r>
  </si>
  <si>
    <r>
      <rPr>
        <sz val="12"/>
        <color indexed="8"/>
        <rFont val="Tahoma"/>
        <family val="2"/>
        <charset val="186"/>
      </rPr>
      <t xml:space="preserve">Šai ceļojumā </t>
    </r>
    <r>
      <rPr>
        <sz val="12"/>
        <color indexed="8"/>
        <rFont val="Tahoma"/>
        <family val="2"/>
        <charset val="186"/>
      </rPr>
      <t>viņš uzsūca aktuālāko Eiropas mūzikā</t>
    </r>
    <r>
      <rPr>
        <sz val="12"/>
        <color indexed="8"/>
        <rFont val="Tahoma"/>
        <family val="2"/>
        <charset val="186"/>
      </rPr>
      <t>, lai, mājās atgriežoties, r</t>
    </r>
    <r>
      <rPr>
        <sz val="12"/>
        <color indexed="8"/>
        <rFont val="Tahoma"/>
        <family val="2"/>
        <charset val="186"/>
      </rPr>
      <t>adīšanas mistērijā sijātu sakrāto</t>
    </r>
    <r>
      <rPr>
        <sz val="12"/>
        <color indexed="8"/>
        <rFont val="Tahoma"/>
        <family val="2"/>
        <charset val="186"/>
      </rPr>
      <t xml:space="preserve"> un,</t>
    </r>
    <r>
      <rPr>
        <sz val="12"/>
        <color indexed="8"/>
        <rFont val="Tahoma"/>
        <family val="2"/>
        <charset val="186"/>
      </rPr>
      <t xml:space="preserve"> smeļoties paša spēkos</t>
    </r>
    <r>
      <rPr>
        <sz val="12"/>
        <color indexed="8"/>
        <rFont val="Tahoma"/>
        <family val="2"/>
        <charset val="186"/>
      </rPr>
      <t xml:space="preserve">, veidotu un </t>
    </r>
    <r>
      <rPr>
        <sz val="12"/>
        <color indexed="8"/>
        <rFont val="Tahoma"/>
        <family val="2"/>
        <charset val="186"/>
      </rPr>
      <t>kaldinātu paša talantu un</t>
    </r>
    <r>
      <rPr>
        <sz val="12"/>
        <color indexed="8"/>
        <rFont val="Tahoma"/>
        <family val="2"/>
        <charset val="186"/>
      </rPr>
      <t xml:space="preserve"> komponista dotumus.</t>
    </r>
  </si>
  <si>
    <r>
      <rPr>
        <sz val="12"/>
        <color indexed="8"/>
        <rFont val="Tahoma"/>
        <family val="2"/>
        <charset val="186"/>
      </rPr>
      <t xml:space="preserve">Pēc notikušā trača, alus dzeršanas komponista sabiedrībā un vēl citiem </t>
    </r>
    <r>
      <rPr>
        <sz val="12"/>
        <color indexed="8"/>
        <rFont val="Tahoma"/>
        <family val="2"/>
        <charset val="186"/>
      </rPr>
      <t>„nedarbiem"</t>
    </r>
    <r>
      <rPr>
        <sz val="12"/>
        <color indexed="8"/>
        <rFont val="Tahoma"/>
        <family val="2"/>
        <charset val="186"/>
      </rPr>
      <t>, dažiem skolniekiem (un vispirmā kārtā man) draudēja izslēgšana.</t>
    </r>
  </si>
  <si>
    <r>
      <rPr>
        <sz val="12"/>
        <color indexed="8"/>
        <rFont val="Tahoma"/>
        <family val="2"/>
        <charset val="186"/>
      </rPr>
      <t xml:space="preserve">Prasmīgi veidotajā apdarē ceturtajā taktī dubultdominanti, sestajā taktī novirzienu uz La mažoru un septītajā taktī uz Sol mažoru </t>
    </r>
    <r>
      <rPr>
        <sz val="12"/>
        <color indexed="8"/>
        <rFont val="Tahoma"/>
        <family val="2"/>
        <charset val="186"/>
      </rPr>
      <t>dzirde uztver</t>
    </r>
    <r>
      <rPr>
        <sz val="12"/>
        <color indexed="8"/>
        <rFont val="Tahoma"/>
        <family val="2"/>
        <charset val="186"/>
      </rPr>
      <t xml:space="preserve"> ļoti dabiski. #metonymy</t>
    </r>
  </si>
  <si>
    <r>
      <rPr>
        <sz val="12"/>
        <color indexed="8"/>
        <rFont val="Tahoma"/>
        <family val="2"/>
        <charset val="186"/>
      </rPr>
      <t xml:space="preserve">Viss tas rāda, ka arī dziesmu svētku vispārējā norisē jau </t>
    </r>
    <r>
      <rPr>
        <sz val="12"/>
        <color indexed="8"/>
        <rFont val="Tahoma"/>
        <family val="2"/>
        <charset val="186"/>
      </rPr>
      <t>esam nonākuši</t>
    </r>
    <r>
      <rPr>
        <sz val="12"/>
        <color indexed="8"/>
        <rFont val="Tahoma"/>
        <family val="2"/>
        <charset val="186"/>
      </rPr>
      <t xml:space="preserve"> gandrīz līdz kulminācijai, kur</t>
    </r>
    <r>
      <rPr>
        <sz val="12"/>
        <color indexed="8"/>
        <rFont val="Tahoma"/>
        <family val="2"/>
        <charset val="186"/>
      </rPr>
      <t xml:space="preserve"> tālāk iet</t>
    </r>
    <r>
      <rPr>
        <sz val="12"/>
        <color indexed="8"/>
        <rFont val="Tahoma"/>
        <family val="2"/>
        <charset val="186"/>
      </rPr>
      <t xml:space="preserve"> tikpat kā neiespējams.</t>
    </r>
  </si>
  <si>
    <r>
      <rPr>
        <sz val="12"/>
        <color indexed="8"/>
        <rFont val="Tahoma"/>
        <family val="2"/>
        <charset val="186"/>
      </rPr>
      <t xml:space="preserve">Atgriežoties vēlreiz pie Kalniņa dziesmas, jāatzīmē, ka Imantam A. Norītis bija devis </t>
    </r>
    <r>
      <rPr>
        <sz val="12"/>
        <color indexed="8"/>
        <rFont val="Tahoma"/>
        <family val="2"/>
        <charset val="186"/>
      </rPr>
      <t>viegli vizionāru teiksmas noskaņu</t>
    </r>
    <r>
      <rPr>
        <sz val="12"/>
        <color indexed="8"/>
        <rFont val="Tahoma"/>
        <family val="2"/>
        <charset val="186"/>
      </rPr>
      <t xml:space="preserve">, nevis nereti dzirdēto </t>
    </r>
    <r>
      <rPr>
        <sz val="12"/>
        <color indexed="8"/>
        <rFont val="Tahoma"/>
        <family val="2"/>
        <charset val="186"/>
      </rPr>
      <t>smagiem, raupjiem</t>
    </r>
    <r>
      <rPr>
        <sz val="12"/>
        <color indexed="8"/>
        <rFont val="Tahoma"/>
        <family val="2"/>
        <charset val="186"/>
      </rPr>
      <t xml:space="preserve"> akcentiem iezīmēto valdnieka un viņa gaitu tēlojumu.</t>
    </r>
  </si>
  <si>
    <r>
      <rPr>
        <sz val="12"/>
        <color indexed="8"/>
        <rFont val="Tahoma"/>
        <family val="2"/>
        <charset val="186"/>
      </rPr>
      <t xml:space="preserve">Vietumis vērojamās struktūras </t>
    </r>
    <r>
      <rPr>
        <sz val="12"/>
        <color indexed="8"/>
        <rFont val="Tahoma"/>
        <family val="2"/>
        <charset val="186"/>
      </rPr>
      <t>materiālizācijas</t>
    </r>
    <r>
      <rPr>
        <sz val="12"/>
        <color indexed="8"/>
        <rFont val="Tahoma"/>
        <family val="2"/>
        <charset val="186"/>
      </rPr>
      <t xml:space="preserve"> veselu toņu secībās pārliecina ar savu loģiku.</t>
    </r>
  </si>
  <si>
    <r>
      <rPr>
        <sz val="12"/>
        <color indexed="8"/>
        <rFont val="Tahoma"/>
        <family val="2"/>
        <charset val="186"/>
      </rPr>
      <t xml:space="preserve">Technikas </t>
    </r>
    <r>
      <rPr>
        <sz val="12"/>
        <color indexed="8"/>
        <rFont val="Tahoma"/>
        <family val="2"/>
        <charset val="186"/>
      </rPr>
      <t>plāksnē</t>
    </r>
    <r>
      <rPr>
        <sz val="12"/>
        <color indexed="8"/>
        <rFont val="Tahoma"/>
        <family val="2"/>
        <charset val="186"/>
      </rPr>
      <t xml:space="preserve">, zināms, jāpanāk lielāka drosme; pasāžās jāiegūst lielāks spars, izteiksmes </t>
    </r>
    <r>
      <rPr>
        <sz val="12"/>
        <color indexed="8"/>
        <rFont val="Tahoma"/>
        <family val="2"/>
        <charset val="186"/>
      </rPr>
      <t>spožums</t>
    </r>
    <r>
      <rPr>
        <sz val="12"/>
        <color indexed="8"/>
        <rFont val="Tahoma"/>
        <family val="2"/>
        <charset val="186"/>
      </rPr>
      <t>. #Q [JĀNIS ZĀLĪTIS]</t>
    </r>
  </si>
  <si>
    <r>
      <rPr>
        <sz val="12"/>
        <color indexed="8"/>
        <rFont val="Tahoma"/>
        <family val="2"/>
        <charset val="186"/>
      </rPr>
      <t xml:space="preserve">Kaut nu šis nebūtu pēdējais šāda veida sarīkojums, un lai šie nebūtu pēdējie dziesmu svētki ar šāda veida sacensībām jaunatnei. </t>
    </r>
    <r>
      <rPr>
        <sz val="12"/>
        <color indexed="8"/>
        <rFont val="Tahoma"/>
        <family val="2"/>
        <charset val="186"/>
      </rPr>
      <t>Vai šīs rindas lasa kāds no nākošo dziesmu svētku rīkotājiem?</t>
    </r>
    <r>
      <rPr>
        <sz val="12"/>
        <color indexed="8"/>
        <rFont val="Tahoma"/>
        <family val="2"/>
        <charset val="186"/>
      </rPr>
      <t xml:space="preserve"> </t>
    </r>
  </si>
  <si>
    <r>
      <rPr>
        <sz val="12"/>
        <color indexed="8"/>
        <rFont val="Tahoma"/>
        <family val="2"/>
        <charset val="186"/>
      </rPr>
      <t xml:space="preserve">Arī O. Stumbrs daļu no sava lasījuma ("Zemeņu koka dziesmu") nodziedāja </t>
    </r>
    <r>
      <rPr>
        <sz val="12"/>
        <color indexed="8"/>
        <rFont val="Tahoma"/>
        <family val="2"/>
        <charset val="186"/>
      </rPr>
      <t>spēcīgā</t>
    </r>
    <r>
      <rPr>
        <sz val="12"/>
        <color indexed="8"/>
        <rFont val="Tahoma"/>
        <family val="2"/>
        <charset val="186"/>
      </rPr>
      <t xml:space="preserve"> basā</t>
    </r>
  </si>
  <si>
    <r>
      <rPr>
        <sz val="12"/>
        <color indexed="8"/>
        <rFont val="Tahoma"/>
        <family val="2"/>
        <charset val="186"/>
      </rPr>
      <t xml:space="preserve">„Pirmās daļas temu, kas iecerēta pustoņu un tercu intervālos, </t>
    </r>
    <r>
      <rPr>
        <sz val="12"/>
        <color indexed="8"/>
        <rFont val="Tahoma"/>
        <family val="2"/>
        <charset val="186"/>
      </rPr>
      <t>pavada</t>
    </r>
    <r>
      <rPr>
        <sz val="12"/>
        <color indexed="8"/>
        <rFont val="Tahoma"/>
        <family val="2"/>
        <charset val="186"/>
      </rPr>
      <t xml:space="preserve"> trioļu un sinkopētu astotdaļnošu kustība, kuru </t>
    </r>
    <r>
      <rPr>
        <sz val="12"/>
        <color indexed="8"/>
        <rFont val="Tahoma"/>
        <family val="2"/>
        <charset val="186"/>
      </rPr>
      <t>spraigums</t>
    </r>
    <r>
      <rPr>
        <sz val="12"/>
        <color indexed="8"/>
        <rFont val="Tahoma"/>
        <family val="2"/>
        <charset val="186"/>
      </rPr>
      <t xml:space="preserve"> kontrastē ar tēmas ritmisko vienkāršību. Divi kulminācijas punkti — pirmā posma variāciju noslēgumā un sekojošās fugas </t>
    </r>
    <r>
      <rPr>
        <sz val="12"/>
        <color indexed="8"/>
        <rFont val="Tahoma"/>
        <family val="2"/>
        <charset val="186"/>
      </rPr>
      <t>kāpinājumā</t>
    </r>
    <r>
      <rPr>
        <sz val="12"/>
        <color indexed="8"/>
        <rFont val="Tahoma"/>
        <family val="2"/>
        <charset val="186"/>
      </rPr>
      <t xml:space="preserve"> — </t>
    </r>
    <r>
      <rPr>
        <sz val="12"/>
        <color indexed="8"/>
        <rFont val="Tahoma"/>
        <family val="2"/>
        <charset val="186"/>
      </rPr>
      <t>izveido</t>
    </r>
    <r>
      <rPr>
        <sz val="12"/>
        <color indexed="8"/>
        <rFont val="Tahoma"/>
        <family val="2"/>
        <charset val="186"/>
      </rPr>
      <t xml:space="preserve"> (...) </t>
    </r>
    <r>
      <rPr>
        <sz val="12"/>
        <color indexed="8"/>
        <rFont val="Tahoma"/>
        <family val="2"/>
        <charset val="186"/>
      </rPr>
      <t>tiltu</t>
    </r>
    <r>
      <rPr>
        <sz val="12"/>
        <color indexed="8"/>
        <rFont val="Tahoma"/>
        <family val="2"/>
        <charset val="186"/>
      </rPr>
      <t xml:space="preserve"> starp </t>
    </r>
    <r>
      <rPr>
        <sz val="12"/>
        <color indexed="8"/>
        <rFont val="Tahoma"/>
        <family val="2"/>
        <charset val="186"/>
      </rPr>
      <t>atturīgiem</t>
    </r>
    <r>
      <rPr>
        <sz val="12"/>
        <color indexed="8"/>
        <rFont val="Tahoma"/>
        <family val="2"/>
        <charset val="186"/>
      </rPr>
      <t xml:space="preserve"> ievada un beigu posmiem.</t>
    </r>
  </si>
  <si>
    <r>
      <rPr>
        <sz val="12"/>
        <color indexed="8"/>
        <rFont val="Tahoma"/>
        <family val="2"/>
        <charset val="186"/>
      </rPr>
      <t xml:space="preserve">Kad leitnantam Robertam Zuikam (šo rindu rakstītājs toreiz jau bija dižkareivis citā daļā) pie Rīgas pulka 2. bataljona Dundagā 1944. gada 9. septembrī izdodas nodibināt vīru kori ar 87 dziedātājiem, ar bataljona komandiera, dziesmu mīlētāja, kapteiņa Friča Mežgrāvja nedalītu labvēlību, Kurzeme jau ir </t>
    </r>
    <r>
      <rPr>
        <sz val="12"/>
        <color indexed="8"/>
        <rFont val="Tahoma"/>
        <family val="2"/>
        <charset val="186"/>
      </rPr>
      <t>sala lielā kara sānceļos</t>
    </r>
    <r>
      <rPr>
        <sz val="12"/>
        <color indexed="8"/>
        <rFont val="Tahoma"/>
        <family val="2"/>
        <charset val="186"/>
      </rPr>
      <t>: gan noturēta, bet neglābjama.</t>
    </r>
  </si>
  <si>
    <r>
      <rPr>
        <sz val="12"/>
        <color indexed="8"/>
        <rFont val="Tahoma"/>
        <family val="2"/>
        <charset val="186"/>
      </rPr>
      <t xml:space="preserve">Par Alberta Jēruma nopelniem varētu sarakstīt garu garas slejas. Bet katrs apcerējums būs nepilnīgs, ja nepiemin </t>
    </r>
    <r>
      <rPr>
        <sz val="12"/>
        <color indexed="8"/>
        <rFont val="Tahoma"/>
        <family val="2"/>
        <charset val="186"/>
      </rPr>
      <t>mājas siltumu</t>
    </r>
    <r>
      <rPr>
        <sz val="12"/>
        <color indexed="8"/>
        <rFont val="Tahoma"/>
        <family val="2"/>
        <charset val="186"/>
      </rPr>
      <t xml:space="preserve">, </t>
    </r>
    <r>
      <rPr>
        <sz val="12"/>
        <color indexed="8"/>
        <rFont val="Tahoma"/>
        <family val="2"/>
        <charset val="186"/>
      </rPr>
      <t>kas viņu balsta un dod spēku</t>
    </r>
    <r>
      <rPr>
        <sz val="12"/>
        <color indexed="8"/>
        <rFont val="Tahoma"/>
        <family val="2"/>
        <charset val="186"/>
      </rPr>
      <t>: 1952. gadā viņš savā korī atrod mūža draugu — Laumu Tālnoru, ar ko lielā sirsnībā dalās visos dzīves sarežģījumos un notikumos</t>
    </r>
  </si>
  <si>
    <r>
      <rPr>
        <sz val="12"/>
        <color indexed="8"/>
        <rFont val="Tahoma"/>
        <family val="2"/>
        <charset val="186"/>
      </rPr>
      <t xml:space="preserve">Sākuma gados mazāki vīru ansambļi un dubultkvarteti spontāni dibinājās vairākās citās vietās, bet to darbība ar laiku </t>
    </r>
    <r>
      <rPr>
        <sz val="12"/>
        <color indexed="8"/>
        <rFont val="Tahoma"/>
        <family val="2"/>
        <charset val="186"/>
      </rPr>
      <t>apsika</t>
    </r>
    <r>
      <rPr>
        <sz val="12"/>
        <color indexed="8"/>
        <rFont val="Tahoma"/>
        <family val="2"/>
        <charset val="186"/>
      </rPr>
      <t>.</t>
    </r>
  </si>
  <si>
    <r>
      <rPr>
        <sz val="12"/>
        <color indexed="8"/>
        <rFont val="Tahoma"/>
        <family val="2"/>
        <charset val="186"/>
      </rPr>
      <t xml:space="preserve">Novērojumi rāda, ka šai parādībai galvenais iemesls būs tomēr vecākās paaudzes </t>
    </r>
    <r>
      <rPr>
        <sz val="12"/>
        <color indexed="8"/>
        <rFont val="Tahoma"/>
        <family val="2"/>
        <charset val="186"/>
      </rPr>
      <t>sadilums</t>
    </r>
    <r>
      <rPr>
        <sz val="12"/>
        <color indexed="8"/>
        <rFont val="Tahoma"/>
        <family val="2"/>
        <charset val="186"/>
      </rPr>
      <t>, lai gan sava loma ir arī pašu rīkotāju ikreizējai aktivitātei.</t>
    </r>
  </si>
  <si>
    <r>
      <rPr>
        <sz val="12"/>
        <color indexed="8"/>
        <rFont val="Tahoma"/>
        <family val="2"/>
        <charset val="186"/>
      </rPr>
      <t xml:space="preserve">Tā, komūnistu partija sakarā ar 1954. gadā paredzētajām dziesmu dienām bija </t>
    </r>
    <r>
      <rPr>
        <sz val="12"/>
        <color indexed="8"/>
        <rFont val="Tahoma"/>
        <family val="2"/>
        <charset val="186"/>
      </rPr>
      <t>„jau laikus"</t>
    </r>
    <r>
      <rPr>
        <sz val="12"/>
        <color indexed="8"/>
        <rFont val="Tahoma"/>
        <family val="2"/>
        <charset val="186"/>
      </rPr>
      <t xml:space="preserve"> ievērojusi, ka tām „gatavojas neapmierinoši — reģistrēti tikai 800 koru kollektīvu ar 33,000 dalībniekiem, kas sastāda 85°/o no 1950. g. dziesmu svētku dalībnieku skaita"</t>
    </r>
  </si>
  <si>
    <r>
      <rPr>
        <sz val="12"/>
        <color indexed="8"/>
        <rFont val="Tahoma"/>
        <family val="2"/>
        <charset val="186"/>
      </rPr>
      <t xml:space="preserve">Pirmā solo dziesma Ak jaunam būt (ar Aspazijas tekstu) </t>
    </r>
    <r>
      <rPr>
        <sz val="12"/>
        <color indexed="8"/>
        <rFont val="Tahoma"/>
        <family val="2"/>
        <charset val="186"/>
      </rPr>
      <t>parādījās</t>
    </r>
    <r>
      <rPr>
        <sz val="12"/>
        <color indexed="8"/>
        <rFont val="Tahoma"/>
        <family val="2"/>
        <charset val="186"/>
      </rPr>
      <t xml:space="preserve"> </t>
    </r>
    <r>
      <rPr>
        <sz val="12"/>
        <color indexed="8"/>
        <rFont val="Tahoma"/>
        <family val="2"/>
        <charset val="186"/>
      </rPr>
      <t>atklātībā</t>
    </r>
    <r>
      <rPr>
        <sz val="12"/>
        <color indexed="8"/>
        <rFont val="Tahoma"/>
        <family val="2"/>
        <charset val="186"/>
      </rPr>
      <t xml:space="preserve"> 1909.—10. gadā, kurai </t>
    </r>
    <r>
      <rPr>
        <sz val="12"/>
        <color indexed="8"/>
        <rFont val="Tahoma"/>
        <family val="2"/>
        <charset val="186"/>
      </rPr>
      <t>drīz sekoja vēl dažas citas</t>
    </r>
    <r>
      <rPr>
        <sz val="12"/>
        <color indexed="8"/>
        <rFont val="Tahoma"/>
        <family val="2"/>
        <charset val="186"/>
      </rPr>
      <t xml:space="preserve"> solo un kora dziesmas.</t>
    </r>
  </si>
  <si>
    <r>
      <rPr>
        <sz val="12"/>
        <color indexed="8"/>
        <rFont val="Tahoma"/>
        <family val="2"/>
        <charset val="186"/>
      </rPr>
      <t xml:space="preserve"> leņēmis inspektora vietu, pieminētais Ribalka pats izprovocēja nevajadzīgus konfliktus, ko limbažnieki, parādoties viņam uz ielas, ne reiz vien </t>
    </r>
    <r>
      <rPr>
        <sz val="12"/>
        <color indexed="8"/>
        <rFont val="Tahoma"/>
        <family val="2"/>
        <charset val="186"/>
      </rPr>
      <t>izmetuši</t>
    </r>
    <r>
      <rPr>
        <sz val="12"/>
        <color indexed="8"/>
        <rFont val="Tahoma"/>
        <family val="2"/>
        <charset val="186"/>
      </rPr>
      <t xml:space="preserve"> </t>
    </r>
    <r>
      <rPr>
        <sz val="12"/>
        <color indexed="8"/>
        <rFont val="Tahoma"/>
        <family val="2"/>
        <charset val="186"/>
      </rPr>
      <t>dzēlīgas</t>
    </r>
    <r>
      <rPr>
        <sz val="12"/>
        <color indexed="8"/>
        <rFont val="Tahoma"/>
        <family val="2"/>
        <charset val="186"/>
      </rPr>
      <t xml:space="preserve"> </t>
    </r>
    <r>
      <rPr>
        <sz val="12"/>
        <color indexed="8"/>
        <rFont val="Tahoma"/>
        <family val="2"/>
        <charset val="186"/>
      </rPr>
      <t>piezīmes</t>
    </r>
    <r>
      <rPr>
        <sz val="12"/>
        <color indexed="8"/>
        <rFont val="Tahoma"/>
        <family val="2"/>
        <charset val="186"/>
      </rPr>
      <t>. #PHRAS</t>
    </r>
  </si>
  <si>
    <r>
      <rPr>
        <sz val="12"/>
        <color indexed="8"/>
        <rFont val="Tahoma"/>
        <family val="2"/>
        <charset val="186"/>
      </rPr>
      <t xml:space="preserve">Prasmīgi un meistarīgi pielietoti novirzieni un altērētie akordi, ko redzējām divās beidzamajās tautas dziesmu apdarēs, neliecina par nelatvisku harmonizācijas stilu, bet gan dara bagātāku un </t>
    </r>
    <r>
      <rPr>
        <sz val="12"/>
        <color indexed="8"/>
        <rFont val="Tahoma"/>
        <family val="2"/>
        <charset val="186"/>
      </rPr>
      <t>atsvaidzina</t>
    </r>
    <r>
      <rPr>
        <sz val="12"/>
        <color indexed="8"/>
        <rFont val="Tahoma"/>
        <family val="2"/>
        <charset val="186"/>
      </rPr>
      <t xml:space="preserve"> harmonisko valodu.</t>
    </r>
  </si>
  <si>
    <r>
      <rPr>
        <sz val="12"/>
        <color indexed="8"/>
        <rFont val="Tahoma"/>
        <family val="2"/>
        <charset val="186"/>
      </rPr>
      <t xml:space="preserve">Taču </t>
    </r>
    <r>
      <rPr>
        <sz val="12"/>
        <color indexed="8"/>
        <rFont val="Tahoma"/>
        <family val="2"/>
        <charset val="186"/>
      </rPr>
      <t>pret šo izvēršanos plašumā</t>
    </r>
    <r>
      <rPr>
        <sz val="12"/>
        <color indexed="8"/>
        <rFont val="Tahoma"/>
        <family val="2"/>
        <charset val="186"/>
      </rPr>
      <t xml:space="preserve"> </t>
    </r>
    <r>
      <rPr>
        <sz val="12"/>
        <color indexed="8"/>
        <rFont val="Tahoma"/>
        <family val="2"/>
        <charset val="186"/>
      </rPr>
      <t>pagrūti cīnīties</t>
    </r>
    <r>
      <rPr>
        <sz val="12"/>
        <color indexed="8"/>
        <rFont val="Tahoma"/>
        <family val="2"/>
        <charset val="186"/>
      </rPr>
      <t xml:space="preserve">, un, </t>
    </r>
    <r>
      <rPr>
        <sz val="12"/>
        <color indexed="8"/>
        <rFont val="Tahoma"/>
        <family val="2"/>
        <charset val="186"/>
      </rPr>
      <t>ja</t>
    </r>
    <r>
      <rPr>
        <sz val="12"/>
        <color indexed="8"/>
        <rFont val="Tahoma"/>
        <family val="2"/>
        <charset val="186"/>
      </rPr>
      <t xml:space="preserve"> no tās </t>
    </r>
    <r>
      <rPr>
        <sz val="12"/>
        <color indexed="8"/>
        <rFont val="Tahoma"/>
        <family val="2"/>
        <charset val="186"/>
      </rPr>
      <t>necieš</t>
    </r>
    <r>
      <rPr>
        <sz val="12"/>
        <color indexed="8"/>
        <rFont val="Tahoma"/>
        <family val="2"/>
        <charset val="186"/>
      </rPr>
      <t xml:space="preserve"> pats svētku </t>
    </r>
    <r>
      <rPr>
        <sz val="12"/>
        <color indexed="8"/>
        <rFont val="Tahoma"/>
        <family val="2"/>
        <charset val="186"/>
      </rPr>
      <t>kodols</t>
    </r>
    <r>
      <rPr>
        <sz val="12"/>
        <color indexed="8"/>
        <rFont val="Tahoma"/>
        <family val="2"/>
        <charset val="186"/>
      </rPr>
      <t xml:space="preserve">, lielākām bažām par </t>
    </r>
    <r>
      <rPr>
        <sz val="12"/>
        <color indexed="8"/>
        <rFont val="Tahoma"/>
        <family val="2"/>
        <charset val="186"/>
      </rPr>
      <t>sadrumstalošanos</t>
    </r>
    <r>
      <rPr>
        <sz val="12"/>
        <color indexed="8"/>
        <rFont val="Tahoma"/>
        <family val="2"/>
        <charset val="186"/>
      </rPr>
      <t xml:space="preserve"> nav pamata.</t>
    </r>
  </si>
  <si>
    <r>
      <rPr>
        <sz val="12"/>
        <color indexed="8"/>
        <rFont val="Tahoma"/>
        <family val="2"/>
        <charset val="186"/>
      </rPr>
      <t xml:space="preserve">Bet arī šo mākslu Norītis pilnam apguvis un stāv koru priekšā kā </t>
    </r>
    <r>
      <rPr>
        <sz val="12"/>
        <color indexed="8"/>
        <rFont val="Tahoma"/>
        <family val="2"/>
        <charset val="186"/>
      </rPr>
      <t>suverēns valdnieks</t>
    </r>
    <r>
      <rPr>
        <sz val="12"/>
        <color indexed="8"/>
        <rFont val="Tahoma"/>
        <family val="2"/>
        <charset val="186"/>
      </rPr>
      <t>.</t>
    </r>
  </si>
  <si>
    <r>
      <rPr>
        <sz val="12"/>
        <color indexed="8"/>
        <rFont val="Tahoma"/>
        <family val="2"/>
        <charset val="186"/>
      </rPr>
      <t xml:space="preserve">Pirmās daļas vidus posmā dominē gaumīgi </t>
    </r>
    <r>
      <rPr>
        <sz val="12"/>
        <color indexed="8"/>
        <rFont val="Tahoma"/>
        <family val="2"/>
        <charset val="186"/>
      </rPr>
      <t>apvaldītas</t>
    </r>
    <r>
      <rPr>
        <sz val="12"/>
        <color indexed="8"/>
        <rFont val="Tahoma"/>
        <family val="2"/>
        <charset val="186"/>
      </rPr>
      <t xml:space="preserve"> </t>
    </r>
    <r>
      <rPr>
        <sz val="12"/>
        <color indexed="8"/>
        <rFont val="Tahoma"/>
        <family val="2"/>
        <charset val="186"/>
      </rPr>
      <t>romantikas</t>
    </r>
    <r>
      <rPr>
        <sz val="12"/>
        <color indexed="8"/>
        <rFont val="Tahoma"/>
        <family val="2"/>
        <charset val="186"/>
      </rPr>
      <t xml:space="preserve"> </t>
    </r>
    <r>
      <rPr>
        <sz val="12"/>
        <color indexed="8"/>
        <rFont val="Tahoma"/>
        <family val="2"/>
        <charset val="186"/>
      </rPr>
      <t>gaisotne</t>
    </r>
    <r>
      <rPr>
        <sz val="12"/>
        <color indexed="8"/>
        <rFont val="Tahoma"/>
        <family val="2"/>
        <charset val="186"/>
      </rPr>
      <t xml:space="preserve">, kas nobeigumā atkal atkāpjas par labu sākotnējiem </t>
    </r>
    <r>
      <rPr>
        <sz val="12"/>
        <color indexed="8"/>
        <rFont val="Tahoma"/>
        <family val="2"/>
        <charset val="186"/>
      </rPr>
      <t>skaņu veidoliem</t>
    </r>
  </si>
  <si>
    <r>
      <rPr>
        <sz val="12"/>
        <color indexed="8"/>
        <rFont val="Tahoma"/>
        <family val="2"/>
        <charset val="186"/>
      </rPr>
      <t xml:space="preserve">Paši atskaņojumi, ciktāl tiem pārpildītajās un akustiski ne gluži </t>
    </r>
    <r>
      <rPr>
        <sz val="12"/>
        <color indexed="8"/>
        <rFont val="Tahoma"/>
        <family val="2"/>
        <charset val="186"/>
      </rPr>
      <t>laimīgajās</t>
    </r>
    <r>
      <rPr>
        <sz val="12"/>
        <color indexed="8"/>
        <rFont val="Tahoma"/>
        <family val="2"/>
        <charset val="186"/>
      </rPr>
      <t xml:space="preserve"> telpās varēja izsekot, visumā bija toties solidi.</t>
    </r>
  </si>
  <si>
    <r>
      <rPr>
        <sz val="12"/>
        <color indexed="8"/>
        <rFont val="Tahoma"/>
        <family val="2"/>
        <charset val="186"/>
      </rPr>
      <t xml:space="preserve">Mūzika liegas romantikas </t>
    </r>
    <r>
      <rPr>
        <sz val="12"/>
        <color indexed="8"/>
        <rFont val="Tahoma"/>
        <family val="2"/>
        <charset val="186"/>
      </rPr>
      <t>piestrāvota</t>
    </r>
    <r>
      <rPr>
        <sz val="12"/>
        <color indexed="8"/>
        <rFont val="Tahoma"/>
        <family val="2"/>
        <charset val="186"/>
      </rPr>
      <t xml:space="preserve">, melodiski un harmoniski pievilcīga, formālajā darinājumā </t>
    </r>
    <r>
      <rPr>
        <sz val="12"/>
        <color indexed="8"/>
        <rFont val="Tahoma"/>
        <family val="2"/>
        <charset val="186"/>
      </rPr>
      <t>skaidra</t>
    </r>
    <r>
      <rPr>
        <sz val="12"/>
        <color indexed="8"/>
        <rFont val="Tahoma"/>
        <family val="2"/>
        <charset val="186"/>
      </rPr>
      <t>, arī emocionāli saturīga, šķiet, n</t>
    </r>
    <r>
      <rPr>
        <sz val="12"/>
        <color indexed="8"/>
        <rFont val="Tahoma"/>
        <family val="2"/>
        <charset val="186"/>
      </rPr>
      <t xml:space="preserve">o Skrjabina mūzas gaisīgajiem pagalmiem atlidojusi </t>
    </r>
    <r>
      <rPr>
        <sz val="12"/>
        <color indexed="8"/>
        <rFont val="Tahoma"/>
        <family val="2"/>
        <charset val="186"/>
      </rPr>
      <t>1. daļas otrā, dziedošā tema. #REPH #Q [JĀNIS ZĀLĪTIS]</t>
    </r>
  </si>
  <si>
    <r>
      <rPr>
        <sz val="12"/>
        <color indexed="8"/>
        <rFont val="Tahoma"/>
        <family val="2"/>
        <charset val="186"/>
      </rPr>
      <t xml:space="preserve">Nereāls sapnis </t>
    </r>
    <r>
      <rPr>
        <sz val="12"/>
        <color indexed="8"/>
        <rFont val="Tahoma"/>
        <family val="2"/>
        <charset val="186"/>
      </rPr>
      <t>par līdzīgu ansambļu izveidošanos lielākos Rietumeiropas centros.</t>
    </r>
  </si>
  <si>
    <r>
      <rPr>
        <sz val="12"/>
        <color indexed="8"/>
        <rFont val="Tahoma"/>
        <family val="2"/>
        <charset val="186"/>
      </rPr>
      <t>Spēcīgi</t>
    </r>
    <r>
      <rPr>
        <sz val="12"/>
        <color indexed="8"/>
        <rFont val="Tahoma"/>
        <family val="2"/>
        <charset val="186"/>
      </rPr>
      <t xml:space="preserve"> un vienkārši tieši šim sarīkojumam rakstītus dzejoļus nolasīja vecmeistare A. Niedra, bet īsti deklamācijas </t>
    </r>
    <r>
      <rPr>
        <sz val="12"/>
        <color indexed="8"/>
        <rFont val="Tahoma"/>
        <family val="2"/>
        <charset val="186"/>
      </rPr>
      <t>virtuozi</t>
    </r>
    <r>
      <rPr>
        <sz val="12"/>
        <color indexed="8"/>
        <rFont val="Tahoma"/>
        <family val="2"/>
        <charset val="186"/>
      </rPr>
      <t xml:space="preserve"> izrādījās jaunās paaudzes autori A. Jaunzeme, V. DreimaneMelngaile, O. Stumbrs un I. Lindbergs.</t>
    </r>
  </si>
  <si>
    <r>
      <rPr>
        <sz val="12"/>
        <color indexed="8"/>
        <rFont val="Tahoma"/>
        <family val="2"/>
        <charset val="186"/>
      </rPr>
      <t xml:space="preserve">"Otra daļa (...) iecerēta kā sava veida pasakalja (baroka laikmeta nepārtrauktu variāciju forma; V.B.), kuras pamatelementu veido kanoniska tema canto fermo paveidā. Tā atkārtojas piecas reizes dažādu skaņu augstumu, intensitātes, </t>
    </r>
    <r>
      <rPr>
        <sz val="12"/>
        <color indexed="8"/>
        <rFont val="Tahoma"/>
        <family val="2"/>
        <charset val="186"/>
      </rPr>
      <t>nokrāsu</t>
    </r>
    <r>
      <rPr>
        <sz val="12"/>
        <color indexed="8"/>
        <rFont val="Tahoma"/>
        <family val="2"/>
        <charset val="186"/>
      </rPr>
      <t xml:space="preserve"> un ritma variācijās, kamēr četri epizodiski segmenti un noslēdzēja "koda" </t>
    </r>
    <r>
      <rPr>
        <sz val="12"/>
        <color indexed="8"/>
        <rFont val="Tahoma"/>
        <family val="2"/>
        <charset val="186"/>
      </rPr>
      <t>ievada</t>
    </r>
    <r>
      <rPr>
        <sz val="12"/>
        <color indexed="8"/>
        <rFont val="Tahoma"/>
        <family val="2"/>
        <charset val="186"/>
      </rPr>
      <t xml:space="preserve"> jaunus elementus un jau eksistējošo figūru </t>
    </r>
    <r>
      <rPr>
        <sz val="12"/>
        <color indexed="8"/>
        <rFont val="Tahoma"/>
        <family val="2"/>
        <charset val="186"/>
      </rPr>
      <t>metamorfozas</t>
    </r>
    <r>
      <rPr>
        <sz val="12"/>
        <color indexed="8"/>
        <rFont val="Tahoma"/>
        <family val="2"/>
        <charset val="186"/>
      </rPr>
      <t>.</t>
    </r>
  </si>
  <si>
    <r>
      <rPr>
        <sz val="12"/>
        <color indexed="8"/>
        <rFont val="Tahoma"/>
        <family val="2"/>
        <charset val="186"/>
      </rPr>
      <t xml:space="preserve">Te ir īstā gaisotne, īstā vieta, kur </t>
    </r>
    <r>
      <rPr>
        <sz val="12"/>
        <color indexed="8"/>
        <rFont val="Tahoma"/>
        <family val="2"/>
        <charset val="186"/>
      </rPr>
      <t>dzimt</t>
    </r>
    <r>
      <rPr>
        <sz val="12"/>
        <color indexed="8"/>
        <rFont val="Tahoma"/>
        <family val="2"/>
        <charset val="186"/>
      </rPr>
      <t xml:space="preserve"> jaunām cīnītāju brālībām, </t>
    </r>
    <r>
      <rPr>
        <sz val="12"/>
        <color indexed="8"/>
        <rFont val="Tahoma"/>
        <family val="2"/>
        <charset val="186"/>
      </rPr>
      <t>kara uguns apņemtos mežos</t>
    </r>
    <r>
      <rPr>
        <sz val="12"/>
        <color indexed="8"/>
        <rFont val="Tahoma"/>
        <family val="2"/>
        <charset val="186"/>
      </rPr>
      <t xml:space="preserve">, Tēvzemes </t>
    </r>
    <r>
      <rPr>
        <sz val="12"/>
        <color indexed="8"/>
        <rFont val="Tahoma"/>
        <family val="2"/>
        <charset val="186"/>
      </rPr>
      <t>pēdējā cietoksnī</t>
    </r>
    <r>
      <rPr>
        <sz val="12"/>
        <color indexed="8"/>
        <rFont val="Tahoma"/>
        <family val="2"/>
        <charset val="186"/>
      </rPr>
      <t xml:space="preserve">. </t>
    </r>
  </si>
  <si>
    <r>
      <rPr>
        <sz val="12"/>
        <color indexed="8"/>
        <rFont val="Tahoma"/>
        <family val="2"/>
        <charset val="186"/>
      </rPr>
      <t xml:space="preserve">Abi kopā arī vada firmu Vane, kas daudziem tautiešiem </t>
    </r>
    <r>
      <rPr>
        <sz val="12"/>
        <color indexed="8"/>
        <rFont val="Tahoma"/>
        <family val="2"/>
        <charset val="186"/>
      </rPr>
      <t>sniedz palīdzīgu roku</t>
    </r>
    <r>
      <rPr>
        <sz val="12"/>
        <color indexed="8"/>
        <rFont val="Tahoma"/>
        <family val="2"/>
        <charset val="186"/>
      </rPr>
      <t>.</t>
    </r>
  </si>
  <si>
    <r>
      <rPr>
        <sz val="12"/>
        <color indexed="8"/>
        <rFont val="Tahoma"/>
        <family val="2"/>
        <charset val="186"/>
      </rPr>
      <t xml:space="preserve">Bez J. Puisēna vadītā dubultkvarteta Dzimtene (pirms vīru kora nodibināšanas) viņš Sidnejā vadīja arī dubultkvartetu Imanta, kas </t>
    </r>
    <r>
      <rPr>
        <sz val="12"/>
        <color indexed="8"/>
        <rFont val="Tahoma"/>
        <family val="2"/>
        <charset val="186"/>
      </rPr>
      <t>parādīja</t>
    </r>
    <r>
      <rPr>
        <sz val="12"/>
        <color indexed="8"/>
        <rFont val="Tahoma"/>
        <family val="2"/>
        <charset val="186"/>
      </rPr>
      <t xml:space="preserve"> savā laikā </t>
    </r>
    <r>
      <rPr>
        <sz val="12"/>
        <color indexed="8"/>
        <rFont val="Tahoma"/>
        <family val="2"/>
        <charset val="186"/>
      </rPr>
      <t>jo rosīgu darbību</t>
    </r>
    <r>
      <rPr>
        <sz val="12"/>
        <color indexed="8"/>
        <rFont val="Tahoma"/>
        <family val="2"/>
        <charset val="186"/>
      </rPr>
      <t>.</t>
    </r>
  </si>
  <si>
    <r>
      <rPr>
        <sz val="12"/>
        <color indexed="8"/>
        <rFont val="Tahoma"/>
        <family val="2"/>
        <charset val="186"/>
      </rPr>
      <t xml:space="preserve">Tāpat atsevišķām </t>
    </r>
    <r>
      <rPr>
        <sz val="12"/>
        <color indexed="8"/>
        <rFont val="Tahoma"/>
        <family val="2"/>
        <charset val="186"/>
      </rPr>
      <t>svārstībām</t>
    </r>
    <r>
      <rPr>
        <sz val="12"/>
        <color indexed="8"/>
        <rFont val="Tahoma"/>
        <family val="2"/>
        <charset val="186"/>
      </rPr>
      <t xml:space="preserve"> par iemeslu var būt attiecīgās sezonas mākslinieku izvēle.</t>
    </r>
  </si>
  <si>
    <r>
      <rPr>
        <sz val="12"/>
        <color indexed="8"/>
        <rFont val="Tahoma"/>
        <family val="2"/>
        <charset val="186"/>
      </rPr>
      <t xml:space="preserve">Pagarā </t>
    </r>
    <r>
      <rPr>
        <sz val="12"/>
        <color indexed="8"/>
        <rFont val="Tahoma"/>
        <family val="2"/>
        <charset val="186"/>
      </rPr>
      <t>dziesma</t>
    </r>
    <r>
      <rPr>
        <sz val="12"/>
        <color indexed="8"/>
        <rFont val="Tahoma"/>
        <family val="2"/>
        <charset val="186"/>
      </rPr>
      <t xml:space="preserve"> </t>
    </r>
    <r>
      <rPr>
        <sz val="12"/>
        <color indexed="8"/>
        <rFont val="Tahoma"/>
        <family val="2"/>
        <charset val="186"/>
      </rPr>
      <t>nav bez intonācijas problēmām</t>
    </r>
    <r>
      <rPr>
        <sz val="12"/>
        <color indexed="8"/>
        <rFont val="Tahoma"/>
        <family val="2"/>
        <charset val="186"/>
      </rPr>
      <t>, kādēļ tai derētu instrumentāls pavadījums.</t>
    </r>
  </si>
  <si>
    <r>
      <rPr>
        <sz val="12"/>
        <color indexed="8"/>
        <rFont val="Tahoma"/>
        <family val="2"/>
        <charset val="186"/>
      </rPr>
      <t xml:space="preserve">Tās tomēr nav devušas cerētos rezultātus, un laikam tāpēc par to norisi sīkāku ziņu trūkst. Laikā no 1951. līdz 1954. gadam vispār bijusi „vērojama dziedātāju neierašanās mēģinājumos, kas dažkārt izsauca koru </t>
    </r>
    <r>
      <rPr>
        <sz val="12"/>
        <color indexed="8"/>
        <rFont val="Tahoma"/>
        <family val="2"/>
        <charset val="186"/>
      </rPr>
      <t>sarukšanu</t>
    </r>
    <r>
      <rPr>
        <sz val="12"/>
        <color indexed="8"/>
        <rFont val="Tahoma"/>
        <family val="2"/>
        <charset val="186"/>
      </rPr>
      <t xml:space="preserve"> un </t>
    </r>
    <r>
      <rPr>
        <sz val="12"/>
        <color indexed="8"/>
        <rFont val="Tahoma"/>
        <family val="2"/>
        <charset val="186"/>
      </rPr>
      <t>nīkuļošanu</t>
    </r>
    <r>
      <rPr>
        <sz val="12"/>
        <color indexed="8"/>
        <rFont val="Tahoma"/>
        <family val="2"/>
        <charset val="186"/>
      </rPr>
      <t>”, #Q [KLEMENTS MEDIŅŠ]  un partijai vajadzēja izlemt jaunu sarīkojumu organizēšanu nākošā gadā.</t>
    </r>
  </si>
  <si>
    <r>
      <rPr>
        <sz val="12"/>
        <color indexed="8"/>
        <rFont val="Tahoma"/>
        <family val="2"/>
        <charset val="186"/>
      </rPr>
      <t xml:space="preserve">Reminiscencēm bija dota </t>
    </r>
    <r>
      <rPr>
        <sz val="12"/>
        <color indexed="8"/>
        <rFont val="Tahoma"/>
        <family val="2"/>
        <charset val="186"/>
      </rPr>
      <t>veselīga</t>
    </r>
    <r>
      <rPr>
        <sz val="12"/>
        <color indexed="8"/>
        <rFont val="Tahoma"/>
        <family val="2"/>
        <charset val="186"/>
      </rPr>
      <t xml:space="preserve"> deva ar retāk dzirdētām senām dziesmām un </t>
    </r>
    <r>
      <rPr>
        <sz val="12"/>
        <color indexed="8"/>
        <rFont val="Tahoma"/>
        <family val="2"/>
        <charset val="186"/>
      </rPr>
      <t>svaigumam</t>
    </r>
    <r>
      <rPr>
        <sz val="12"/>
        <color indexed="8"/>
        <rFont val="Tahoma"/>
        <family val="2"/>
        <charset val="186"/>
      </rPr>
      <t xml:space="preserve"> — ar daudzām, ko atskaņo mazāk.</t>
    </r>
  </si>
  <si>
    <r>
      <rPr>
        <sz val="12"/>
        <color indexed="8"/>
        <rFont val="Tahoma"/>
        <family val="2"/>
        <charset val="186"/>
      </rPr>
      <t xml:space="preserve">tonālās harmonijas </t>
    </r>
    <r>
      <rPr>
        <sz val="12"/>
        <color indexed="8"/>
        <rFont val="Tahoma"/>
        <family val="2"/>
        <charset val="186"/>
      </rPr>
      <t>atbalsta</t>
    </r>
    <r>
      <rPr>
        <sz val="12"/>
        <color indexed="8"/>
        <rFont val="Tahoma"/>
        <family val="2"/>
        <charset val="186"/>
      </rPr>
      <t xml:space="preserve"> solo balsi akordiski vai figurācijā, vietumis tikai pavadījuma vidējā balsī parādās īsas solo balss frāzes; tajās vēl manāms Emīla Dārziņa iespaids, šur tur </t>
    </r>
    <r>
      <rPr>
        <sz val="12"/>
        <color indexed="8"/>
        <rFont val="Tahoma"/>
        <family val="2"/>
        <charset val="186"/>
      </rPr>
      <t>pavīd arī</t>
    </r>
    <r>
      <rPr>
        <sz val="12"/>
        <color indexed="8"/>
        <rFont val="Tahoma"/>
        <family val="2"/>
        <charset val="186"/>
      </rPr>
      <t xml:space="preserve"> Grīgs un mazliet Pučīni </t>
    </r>
    <r>
      <rPr>
        <sz val="12"/>
        <color indexed="8"/>
        <rFont val="Tahoma"/>
        <family val="2"/>
        <charset val="186"/>
      </rPr>
      <t>elpa un smeldze</t>
    </r>
    <r>
      <rPr>
        <sz val="12"/>
        <color indexed="8"/>
        <rFont val="Tahoma"/>
        <family val="2"/>
        <charset val="186"/>
      </rPr>
      <t>.</t>
    </r>
  </si>
  <si>
    <r>
      <rPr>
        <sz val="12"/>
        <color indexed="8"/>
        <rFont val="Tahoma"/>
        <family val="2"/>
        <charset val="186"/>
      </rPr>
      <t xml:space="preserve">Apkrāvies </t>
    </r>
    <r>
      <rPr>
        <sz val="12"/>
        <color indexed="8"/>
        <rFont val="Tahoma"/>
        <family val="2"/>
        <charset val="186"/>
      </rPr>
      <t xml:space="preserve">grāmatām, tikai retumis pieņemdams pa ciemiņam (galvenokārt jaunatni), viņš mūža pēdējos gados man šķita liels vientuļnieks, kas vairāk dzīvoja pagātnē nekā nākotnē, it kā sajūtā, ka svarīgākais, kas viņam sakāms, ir jau pateikts. </t>
    </r>
  </si>
  <si>
    <r>
      <rPr>
        <sz val="12"/>
        <color indexed="8"/>
        <rFont val="Tahoma"/>
        <family val="2"/>
        <charset val="186"/>
      </rPr>
      <t xml:space="preserve">Šo vārdu patiesību jo spilgti apliecina cimziešu darbība latviešu skolās un dziedāšanas biedrībās, kur tie ar </t>
    </r>
    <r>
      <rPr>
        <sz val="12"/>
        <color indexed="8"/>
        <rFont val="Tahoma"/>
        <family val="2"/>
        <charset val="186"/>
      </rPr>
      <t>nesalaužamu</t>
    </r>
    <r>
      <rPr>
        <sz val="12"/>
        <color indexed="8"/>
        <rFont val="Tahoma"/>
        <family val="2"/>
        <charset val="186"/>
      </rPr>
      <t xml:space="preserve"> enerģiju un sirdsdegsmi virzīja uz priekšu tautas izglītības un kultūras darbu, ļoti daudzos gadījumos </t>
    </r>
    <r>
      <rPr>
        <sz val="12"/>
        <color indexed="8"/>
        <rFont val="Tahoma"/>
        <family val="2"/>
        <charset val="186"/>
      </rPr>
      <t>nostājoties cīņas pozicijās pret</t>
    </r>
    <r>
      <rPr>
        <sz val="12"/>
        <color indexed="8"/>
        <rFont val="Tahoma"/>
        <family val="2"/>
        <charset val="186"/>
      </rPr>
      <t xml:space="preserve"> vācu baroniem, mācītājiem un carisma kalpiem.</t>
    </r>
  </si>
  <si>
    <r>
      <rPr>
        <sz val="12"/>
        <color indexed="8"/>
        <rFont val="Tahoma"/>
        <family val="2"/>
        <charset val="186"/>
      </rPr>
      <t>Viena otra grāmata, glezna, skaņu plate un pat atsevišķu mākslinieku koncerti vēl var</t>
    </r>
    <r>
      <rPr>
        <sz val="12"/>
        <color indexed="8"/>
        <rFont val="Tahoma"/>
        <family val="2"/>
        <charset val="186"/>
      </rPr>
      <t xml:space="preserve"> </t>
    </r>
    <r>
      <rPr>
        <sz val="12"/>
        <color indexed="8"/>
        <rFont val="Tahoma"/>
        <family val="2"/>
        <charset val="186"/>
      </rPr>
      <t xml:space="preserve">tapt individuāli, kādreiz </t>
    </r>
    <r>
      <rPr>
        <sz val="12"/>
        <color indexed="8"/>
        <rFont val="Tahoma"/>
        <family val="2"/>
        <charset val="186"/>
      </rPr>
      <t>kompromisā neielaižoties</t>
    </r>
    <r>
      <rPr>
        <sz val="12"/>
        <color indexed="8"/>
        <rFont val="Tahoma"/>
        <family val="2"/>
        <charset val="186"/>
      </rPr>
      <t xml:space="preserve">, turpretim dziesmu svētkos, kur </t>
    </r>
    <r>
      <rPr>
        <sz val="12"/>
        <color indexed="8"/>
        <rFont val="Tahoma"/>
        <family val="2"/>
        <charset val="186"/>
      </rPr>
      <t>satek</t>
    </r>
    <r>
      <rPr>
        <sz val="12"/>
        <color indexed="8"/>
        <rFont val="Tahoma"/>
        <family val="2"/>
        <charset val="186"/>
      </rPr>
      <t xml:space="preserve"> un </t>
    </r>
    <r>
      <rPr>
        <sz val="12"/>
        <color indexed="8"/>
        <rFont val="Tahoma"/>
        <family val="2"/>
        <charset val="186"/>
      </rPr>
      <t>krustojas</t>
    </r>
    <r>
      <rPr>
        <sz val="12"/>
        <color indexed="8"/>
        <rFont val="Tahoma"/>
        <family val="2"/>
        <charset val="186"/>
      </rPr>
      <t xml:space="preserve"> tūkstošu intereses un gaume, gluži bez piekāpšanās nekad neesam varējuši iztikt un laikam arī neiztiksim.</t>
    </r>
  </si>
  <si>
    <r>
      <rPr>
        <sz val="12"/>
        <color indexed="8"/>
        <rFont val="Tahoma"/>
        <family val="2"/>
        <charset val="186"/>
      </rPr>
      <t xml:space="preserve">Viņa žesti </t>
    </r>
    <r>
      <rPr>
        <sz val="12"/>
        <color indexed="8"/>
        <rFont val="Tahoma"/>
        <family val="2"/>
        <charset val="186"/>
      </rPr>
      <t>prasa un pavēl</t>
    </r>
    <r>
      <rPr>
        <sz val="12"/>
        <color indexed="8"/>
        <rFont val="Tahoma"/>
        <family val="2"/>
        <charset val="186"/>
      </rPr>
      <t>, un tiem seko, klausa pat katrā sīkumā.</t>
    </r>
  </si>
  <si>
    <r>
      <rPr>
        <sz val="12"/>
        <color indexed="8"/>
        <rFont val="Tahoma"/>
        <family val="2"/>
        <charset val="186"/>
      </rPr>
      <t xml:space="preserve">Otrā, lēnajā daļā abiem instrumentiem piešķirti </t>
    </r>
    <r>
      <rPr>
        <sz val="12"/>
        <color indexed="8"/>
        <rFont val="Tahoma"/>
        <family val="2"/>
        <charset val="186"/>
      </rPr>
      <t>āriozi dziedājumi</t>
    </r>
    <r>
      <rPr>
        <sz val="12"/>
        <color indexed="8"/>
        <rFont val="Tahoma"/>
        <family val="2"/>
        <charset val="186"/>
      </rPr>
      <t>, kam liels izteiksmes spēks</t>
    </r>
  </si>
  <si>
    <r>
      <rPr>
        <sz val="12"/>
        <color indexed="8"/>
        <rFont val="Tahoma"/>
        <family val="2"/>
        <charset val="186"/>
      </rPr>
      <t xml:space="preserve">To vispirms, ja atskaita pāris epizodisku ritma un intonācijas </t>
    </r>
    <r>
      <rPr>
        <sz val="12"/>
        <color indexed="8"/>
        <rFont val="Tahoma"/>
        <family val="2"/>
        <charset val="186"/>
      </rPr>
      <t>svārstību</t>
    </r>
    <r>
      <rPr>
        <sz val="12"/>
        <color indexed="8"/>
        <rFont val="Tahoma"/>
        <family val="2"/>
        <charset val="186"/>
      </rPr>
      <t>, jau varam teikt par A. Kalnāja vadīto Dziesmu Vairogu T. Ķēniņa kantātē, tāpat par abiem solistiem V. Melliņu un J. Kļaviņu, kas dziedāja ir vokāli droši, ir muzikāli iejūtīgi.</t>
    </r>
  </si>
  <si>
    <r>
      <rPr>
        <sz val="12"/>
        <color indexed="8"/>
        <rFont val="Tahoma"/>
        <family val="2"/>
        <charset val="186"/>
      </rPr>
      <t xml:space="preserve">Atskaņojums ar autoru pie klavierēm un Kalniņu pie diriģenta pults veidojās droši, mūzikāli un techniski </t>
    </r>
    <r>
      <rPr>
        <sz val="12"/>
        <color indexed="8"/>
        <rFont val="Tahoma"/>
        <family val="2"/>
        <charset val="186"/>
      </rPr>
      <t>vingri</t>
    </r>
    <r>
      <rPr>
        <sz val="12"/>
        <color indexed="8"/>
        <rFont val="Tahoma"/>
        <family val="2"/>
        <charset val="186"/>
      </rPr>
      <t>, pēdējā daļā pat īsti impulsīvi. #Q [JĀNIS ZĀLĪTIS]</t>
    </r>
  </si>
  <si>
    <r>
      <rPr>
        <sz val="12"/>
        <color indexed="8"/>
        <rFont val="Tahoma"/>
        <family val="2"/>
        <charset val="186"/>
      </rPr>
      <t xml:space="preserve">Salīdzinājuma pēc: Stokholmā dzīvo 600—900 (?) latviešu, apmēram tikpat daudz, cik kādreiz Lejasciemā. Vai kāds ko dzirdējis par Lejasciema jaukto un bērnu kori un simfonisko orķestri? </t>
    </r>
    <r>
      <rPr>
        <sz val="12"/>
        <color indexed="8"/>
        <rFont val="Tahoma"/>
        <family val="2"/>
        <charset val="186"/>
      </rPr>
      <t>Apmēram to</t>
    </r>
    <r>
      <rPr>
        <sz val="12"/>
        <color indexed="8"/>
        <rFont val="Tahoma"/>
        <family val="2"/>
        <charset val="186"/>
      </rPr>
      <t xml:space="preserve"> </t>
    </r>
    <r>
      <rPr>
        <sz val="12"/>
        <color indexed="8"/>
        <rFont val="Tahoma"/>
        <family val="2"/>
        <charset val="186"/>
      </rPr>
      <t>no stokholmiešiem</t>
    </r>
    <r>
      <rPr>
        <sz val="12"/>
        <color indexed="8"/>
        <rFont val="Tahoma"/>
        <family val="2"/>
        <charset val="186"/>
      </rPr>
      <t xml:space="preserve"> </t>
    </r>
    <r>
      <rPr>
        <sz val="12"/>
        <color indexed="8"/>
        <rFont val="Tahoma"/>
        <family val="2"/>
        <charset val="186"/>
      </rPr>
      <t>mēģinām izspiest</t>
    </r>
    <r>
      <rPr>
        <sz val="12"/>
        <color indexed="8"/>
        <rFont val="Tahoma"/>
        <family val="2"/>
        <charset val="186"/>
      </rPr>
      <t>.</t>
    </r>
  </si>
  <si>
    <r>
      <rPr>
        <sz val="12"/>
        <color indexed="8"/>
        <rFont val="Tahoma"/>
        <family val="2"/>
        <charset val="186"/>
      </rPr>
      <t xml:space="preserve">„Piecīši" ir </t>
    </r>
    <r>
      <rPr>
        <sz val="12"/>
        <color indexed="8"/>
        <rFont val="Tahoma"/>
        <family val="2"/>
        <charset val="186"/>
      </rPr>
      <t>veikli</t>
    </r>
    <r>
      <rPr>
        <sz val="12"/>
        <color indexed="8"/>
        <rFont val="Tahoma"/>
        <family val="2"/>
        <charset val="186"/>
      </rPr>
      <t xml:space="preserve">, </t>
    </r>
    <r>
      <rPr>
        <sz val="12"/>
        <color indexed="8"/>
        <rFont val="Tahoma"/>
        <family val="2"/>
        <charset val="186"/>
      </rPr>
      <t>apsviedīgi</t>
    </r>
    <r>
      <rPr>
        <sz val="12"/>
        <color indexed="8"/>
        <rFont val="Tahoma"/>
        <family val="2"/>
        <charset val="186"/>
      </rPr>
      <t xml:space="preserve"> tēlotāji, un viņu izrādes ierosina, bet laikam tāpēc, ka viņi dzīvo izklaidus un nespēj pietiekami bieži sastrādāt, viņu interpretējumi turas apmēram uz viena un tā paša līmeņa, jau ilgus gadus neprogresējot. </t>
    </r>
  </si>
  <si>
    <r>
      <rPr>
        <sz val="12"/>
        <color indexed="8"/>
        <rFont val="Tahoma"/>
        <family val="2"/>
        <charset val="186"/>
      </rPr>
      <t xml:space="preserve">Dundagas zīme kori nav atstājusi, kaut </t>
    </r>
    <r>
      <rPr>
        <sz val="12"/>
        <color indexed="8"/>
        <rFont val="Tahoma"/>
        <family val="2"/>
        <charset val="186"/>
      </rPr>
      <t>mainīti ieroči</t>
    </r>
    <r>
      <rPr>
        <sz val="12"/>
        <color indexed="8"/>
        <rFont val="Tahoma"/>
        <family val="2"/>
        <charset val="186"/>
      </rPr>
      <t xml:space="preserve">, </t>
    </r>
    <r>
      <rPr>
        <sz val="12"/>
        <color indexed="8"/>
        <rFont val="Tahoma"/>
        <family val="2"/>
        <charset val="186"/>
      </rPr>
      <t>mainījušās pozicijas</t>
    </r>
    <r>
      <rPr>
        <sz val="12"/>
        <color indexed="8"/>
        <rFont val="Tahoma"/>
        <family val="2"/>
        <charset val="186"/>
      </rPr>
      <t xml:space="preserve"> un — kas kora dzīvi dažkārt mēdz </t>
    </r>
    <r>
      <rPr>
        <sz val="12"/>
        <color indexed="8"/>
        <rFont val="Tahoma"/>
        <family val="2"/>
        <charset val="186"/>
      </rPr>
      <t>kritiski sašūpot</t>
    </r>
    <r>
      <rPr>
        <sz val="12"/>
        <color indexed="8"/>
        <rFont val="Tahoma"/>
        <family val="2"/>
        <charset val="186"/>
      </rPr>
      <t xml:space="preserve"> — arī vadītāji.</t>
    </r>
  </si>
  <si>
    <r>
      <rPr>
        <sz val="12"/>
        <color indexed="8"/>
        <rFont val="Tahoma"/>
        <family val="2"/>
        <charset val="186"/>
      </rPr>
      <t xml:space="preserve">Alberts Jērums pieder pie mūsu modernāko komponistu grupas. Saprotams, viņa (tāpat kā katra cita komponista) attīstība nav notikusi bez ietekmes, </t>
    </r>
    <r>
      <rPr>
        <sz val="12"/>
        <color indexed="8"/>
        <rFont val="Tahoma"/>
        <family val="2"/>
        <charset val="186"/>
      </rPr>
      <t>neuzsūcot</t>
    </r>
    <r>
      <rPr>
        <sz val="12"/>
        <color indexed="8"/>
        <rFont val="Tahoma"/>
        <family val="2"/>
        <charset val="186"/>
      </rPr>
      <t xml:space="preserve"> sevī </t>
    </r>
    <r>
      <rPr>
        <sz val="12"/>
        <color indexed="8"/>
        <rFont val="Tahoma"/>
        <family val="2"/>
        <charset val="186"/>
      </rPr>
      <t xml:space="preserve">to, kas tuvs </t>
    </r>
    <r>
      <rPr>
        <sz val="12"/>
        <color indexed="8"/>
        <rFont val="Tahoma"/>
        <family val="2"/>
        <charset val="186"/>
      </rPr>
      <t xml:space="preserve">viņa mūzikālai pārliecībai un aistētikas principiem. </t>
    </r>
  </si>
  <si>
    <r>
      <rPr>
        <sz val="12"/>
        <color indexed="8"/>
        <rFont val="Tahoma"/>
        <family val="2"/>
        <charset val="186"/>
      </rPr>
      <t xml:space="preserve">Nomaļā stūrī </t>
    </r>
    <r>
      <rPr>
        <sz val="12"/>
        <color indexed="8"/>
        <rFont val="Tahoma"/>
        <family val="2"/>
        <charset val="186"/>
      </rPr>
      <t>Margaretriverā — ap 200 jūdzes no Pērtas — savukārt kādreiz bija DV dubultkvartets A. Kalniņa vadībā.</t>
    </r>
  </si>
  <si>
    <r>
      <rPr>
        <sz val="12"/>
        <color indexed="8"/>
        <rFont val="Tahoma"/>
        <family val="2"/>
        <charset val="186"/>
      </rPr>
      <t xml:space="preserve">Tas tad nu palielina klausītāju kopskaitu, atsevišķās reizēs (piemēram, koru koncertos) dodot 50% un dažreiz pat 60—70% </t>
    </r>
    <r>
      <rPr>
        <sz val="12"/>
        <color indexed="8"/>
        <rFont val="Tahoma"/>
        <family val="2"/>
        <charset val="186"/>
      </rPr>
      <t>pieaugumu</t>
    </r>
    <r>
      <rPr>
        <sz val="12"/>
        <color indexed="8"/>
        <rFont val="Tahoma"/>
        <family val="2"/>
        <charset val="186"/>
      </rPr>
      <t>.</t>
    </r>
  </si>
  <si>
    <r>
      <rPr>
        <sz val="12"/>
        <color indexed="8"/>
        <rFont val="Tahoma"/>
        <family val="2"/>
        <charset val="186"/>
      </rPr>
      <t xml:space="preserve">Leonīda Slaucītāja Vēlējumā </t>
    </r>
    <r>
      <rPr>
        <sz val="12"/>
        <color indexed="8"/>
        <rFont val="Tahoma"/>
        <family val="2"/>
        <charset val="186"/>
      </rPr>
      <t>uzkrīt</t>
    </r>
    <r>
      <rPr>
        <sz val="12"/>
        <color indexed="8"/>
        <rFont val="Tahoma"/>
        <family val="2"/>
        <charset val="186"/>
      </rPr>
      <t xml:space="preserve"> Vāgnera Parsifala </t>
    </r>
    <r>
      <rPr>
        <sz val="12"/>
        <color indexed="8"/>
        <rFont val="Tahoma"/>
        <family val="2"/>
        <charset val="186"/>
      </rPr>
      <t>citāts</t>
    </r>
    <r>
      <rPr>
        <sz val="12"/>
        <color indexed="8"/>
        <rFont val="Tahoma"/>
        <family val="2"/>
        <charset val="186"/>
      </rPr>
      <t xml:space="preserve"> septītajā taktī.</t>
    </r>
  </si>
  <si>
    <r>
      <rPr>
        <sz val="12"/>
        <color indexed="8"/>
        <rFont val="Tahoma"/>
        <family val="2"/>
        <charset val="186"/>
      </rPr>
      <t>Kā īpašs apgabala sarīkojums šie</t>
    </r>
    <r>
      <rPr>
        <sz val="12"/>
        <color indexed="8"/>
        <rFont val="Tahoma"/>
        <family val="2"/>
        <charset val="186"/>
      </rPr>
      <t xml:space="preserve"> dziesmu svētki</t>
    </r>
    <r>
      <rPr>
        <sz val="12"/>
        <color indexed="8"/>
        <rFont val="Tahoma"/>
        <family val="2"/>
        <charset val="186"/>
      </rPr>
      <t xml:space="preserve"> it kā </t>
    </r>
    <r>
      <rPr>
        <sz val="12"/>
        <color indexed="8"/>
        <rFont val="Tahoma"/>
        <family val="2"/>
        <charset val="186"/>
      </rPr>
      <t>izlec ārā no</t>
    </r>
    <r>
      <rPr>
        <sz val="12"/>
        <color indexed="8"/>
        <rFont val="Tahoma"/>
        <family val="2"/>
        <charset val="186"/>
      </rPr>
      <t xml:space="preserve"> Latvijas okupantu plānu parastā </t>
    </r>
    <r>
      <rPr>
        <sz val="12"/>
        <color indexed="8"/>
        <rFont val="Tahoma"/>
        <family val="2"/>
        <charset val="186"/>
      </rPr>
      <t>ieloga</t>
    </r>
    <r>
      <rPr>
        <sz val="12"/>
        <color indexed="8"/>
        <rFont val="Tahoma"/>
        <family val="2"/>
        <charset val="186"/>
      </rPr>
      <t xml:space="preserve">, un jādomā, ka tos rīkoja galvenokārt tāpēc, </t>
    </r>
    <r>
      <rPr>
        <sz val="12"/>
        <color indexed="8"/>
        <rFont val="Tahoma"/>
        <family val="2"/>
        <charset val="186"/>
      </rPr>
      <t>lai</t>
    </r>
    <r>
      <rPr>
        <sz val="12"/>
        <color indexed="8"/>
        <rFont val="Tahoma"/>
        <family val="2"/>
        <charset val="186"/>
      </rPr>
      <t xml:space="preserve"> </t>
    </r>
    <r>
      <rPr>
        <sz val="12"/>
        <color indexed="8"/>
        <rFont val="Tahoma"/>
        <family val="2"/>
        <charset val="186"/>
      </rPr>
      <t>paceltu</t>
    </r>
    <r>
      <rPr>
        <sz val="12"/>
        <color indexed="8"/>
        <rFont val="Tahoma"/>
        <family val="2"/>
        <charset val="186"/>
      </rPr>
      <t xml:space="preserve"> Latgales koru </t>
    </r>
    <r>
      <rPr>
        <sz val="12"/>
        <color indexed="8"/>
        <rFont val="Tahoma"/>
        <family val="2"/>
        <charset val="186"/>
      </rPr>
      <t>rosmi</t>
    </r>
    <r>
      <rPr>
        <sz val="12"/>
        <color indexed="8"/>
        <rFont val="Tahoma"/>
        <family val="2"/>
        <charset val="186"/>
      </rPr>
      <t>, kas citādi laikam nav bijusi gluži tāda, kādu to gaidīja.</t>
    </r>
  </si>
  <si>
    <r>
      <rPr>
        <sz val="12"/>
        <color indexed="8"/>
        <rFont val="Tahoma"/>
        <family val="2"/>
        <charset val="186"/>
      </rPr>
      <t xml:space="preserve">Dziesmas Aicinājums </t>
    </r>
    <r>
      <rPr>
        <sz val="12"/>
        <color indexed="8"/>
        <rFont val="Tahoma"/>
        <family val="2"/>
        <charset val="186"/>
      </rPr>
      <t xml:space="preserve">skaņas atbalsojas </t>
    </r>
    <r>
      <rPr>
        <sz val="12"/>
        <color indexed="8"/>
        <rFont val="Tahoma"/>
        <family val="2"/>
        <charset val="186"/>
      </rPr>
      <t>savukārt 1918. gadā Sisraņā (Krievijā) rakstītajā dziesmā Ak jūs, atmiņas (Zamaiča).</t>
    </r>
  </si>
  <si>
    <r>
      <rPr>
        <sz val="12"/>
        <color indexed="8"/>
        <rFont val="Tahoma"/>
        <family val="2"/>
        <charset val="186"/>
      </rPr>
      <t xml:space="preserve">Vienīgais, ko novērst nav mūsu spēkos, ir </t>
    </r>
    <r>
      <rPr>
        <sz val="12"/>
        <color indexed="8"/>
        <rFont val="Tahoma"/>
        <family val="2"/>
        <charset val="186"/>
      </rPr>
      <t>laika tecēšana uz priekšu</t>
    </r>
    <r>
      <rPr>
        <sz val="12"/>
        <color indexed="8"/>
        <rFont val="Tahoma"/>
        <family val="2"/>
        <charset val="186"/>
      </rPr>
      <t xml:space="preserve">, un, kad B.K. šķīrās </t>
    </r>
    <r>
      <rPr>
        <sz val="12"/>
        <color indexed="8"/>
        <rFont val="Tahoma"/>
        <family val="2"/>
        <charset val="186"/>
      </rPr>
      <t>no savas tautas</t>
    </r>
    <r>
      <rPr>
        <sz val="12"/>
        <color indexed="8"/>
        <rFont val="Tahoma"/>
        <family val="2"/>
        <charset val="186"/>
      </rPr>
      <t>, viņš jau bija mūža 70. gadā. #PHRAS #metonymy</t>
    </r>
  </si>
  <si>
    <r>
      <rPr>
        <sz val="12"/>
        <color indexed="8"/>
        <rFont val="Tahoma"/>
        <family val="2"/>
        <charset val="186"/>
      </rPr>
      <t xml:space="preserve">Pat tik īpašs sarīkojums kā atsevišķs simfonisks koncerts, par kādu vēl nesen jau </t>
    </r>
    <r>
      <rPr>
        <sz val="12"/>
        <color indexed="8"/>
        <rFont val="Tahoma"/>
        <family val="2"/>
        <charset val="186"/>
      </rPr>
      <t>ierunāties</t>
    </r>
    <r>
      <rPr>
        <sz val="12"/>
        <color indexed="8"/>
        <rFont val="Tahoma"/>
        <family val="2"/>
        <charset val="186"/>
      </rPr>
      <t xml:space="preserve"> vien </t>
    </r>
    <r>
      <rPr>
        <sz val="12"/>
        <color indexed="8"/>
        <rFont val="Tahoma"/>
        <family val="2"/>
        <charset val="186"/>
      </rPr>
      <t>šķita</t>
    </r>
    <r>
      <rPr>
        <sz val="12"/>
        <color indexed="8"/>
        <rFont val="Tahoma"/>
        <family val="2"/>
        <charset val="186"/>
      </rPr>
      <t xml:space="preserve"> </t>
    </r>
    <r>
      <rPr>
        <sz val="12"/>
        <color indexed="8"/>
        <rFont val="Tahoma"/>
        <family val="2"/>
        <charset val="186"/>
      </rPr>
      <t>riskanti</t>
    </r>
    <r>
      <rPr>
        <sz val="12"/>
        <color indexed="8"/>
        <rFont val="Tahoma"/>
        <family val="2"/>
        <charset val="186"/>
      </rPr>
      <t>, šoreiz, kad to pirmoreiz varēja īstenot, izrādījās tik gaidīts, ka visiem interesentiem ieejas biļešu nepietika</t>
    </r>
  </si>
  <si>
    <r>
      <rPr>
        <sz val="12"/>
        <color indexed="8"/>
        <rFont val="Tahoma"/>
        <family val="2"/>
        <charset val="186"/>
      </rPr>
      <t xml:space="preserve">Pēc tam nāca Alberts Jērums ar Jāņa Norviļa oriģinālu Māsas pūrs un Helmera Pavasara Klusās dienas brīnumu, pirmajā </t>
    </r>
    <r>
      <rPr>
        <sz val="12"/>
        <color indexed="8"/>
        <rFont val="Tahoma"/>
        <family val="2"/>
        <charset val="186"/>
      </rPr>
      <t>reljefi</t>
    </r>
    <r>
      <rPr>
        <sz val="12"/>
        <color indexed="8"/>
        <rFont val="Tahoma"/>
        <family val="2"/>
        <charset val="186"/>
      </rPr>
      <t xml:space="preserve"> izceļot pūra kalēju-bāliņu kalšanas ritmisko motīvu kontrastā ar lēno, mierīgi </t>
    </r>
    <r>
      <rPr>
        <sz val="12"/>
        <color indexed="8"/>
        <rFont val="Tahoma"/>
        <family val="2"/>
        <charset val="186"/>
      </rPr>
      <t>stāstošo</t>
    </r>
    <r>
      <rPr>
        <sz val="12"/>
        <color indexed="8"/>
        <rFont val="Tahoma"/>
        <family val="2"/>
        <charset val="186"/>
      </rPr>
      <t xml:space="preserve"> melodiju soprānos, bet otrā dziesmā — dabas un dvēseles noskaņas</t>
    </r>
  </si>
  <si>
    <r>
      <rPr>
        <sz val="12"/>
        <color indexed="8"/>
        <rFont val="Tahoma"/>
        <family val="2"/>
        <charset val="186"/>
      </rPr>
      <t xml:space="preserve">Arī šeit motīvu kustība izvērsta jūtami </t>
    </r>
    <r>
      <rPr>
        <sz val="12"/>
        <color indexed="8"/>
        <rFont val="Tahoma"/>
        <family val="2"/>
        <charset val="186"/>
      </rPr>
      <t>paplašinātas tonālitātes telpā</t>
    </r>
  </si>
  <si>
    <r>
      <rPr>
        <sz val="12"/>
        <color indexed="8"/>
        <rFont val="Tahoma"/>
        <family val="2"/>
        <charset val="186"/>
      </rPr>
      <t xml:space="preserve">Varbūt vairāk </t>
    </r>
    <r>
      <rPr>
        <sz val="12"/>
        <color indexed="8"/>
        <rFont val="Tahoma"/>
        <family val="2"/>
        <charset val="186"/>
      </rPr>
      <t>reljefu</t>
    </r>
    <r>
      <rPr>
        <sz val="12"/>
        <color indexed="8"/>
        <rFont val="Tahoma"/>
        <family val="2"/>
        <charset val="186"/>
      </rPr>
      <t>, atšķirīgākas reģistrācijas būtu vietā V. Ciemiņa spēlētajā ērģeļpartijā, kam šai skaņdarbā svarīga loma kaut vai harmoniskajā attīstībā vien.</t>
    </r>
  </si>
  <si>
    <r>
      <rPr>
        <sz val="12"/>
        <color indexed="8"/>
        <rFont val="Tahoma"/>
        <family val="2"/>
        <charset val="186"/>
      </rPr>
      <t xml:space="preserve">Dārziņa spēlē valdzināja arī šoreiz dzīvā izteiksme, </t>
    </r>
    <r>
      <rPr>
        <sz val="12"/>
        <color indexed="8"/>
        <rFont val="Tahoma"/>
        <family val="2"/>
        <charset val="186"/>
      </rPr>
      <t>vijīgais</t>
    </r>
    <r>
      <rPr>
        <sz val="12"/>
        <color indexed="8"/>
        <rFont val="Tahoma"/>
        <family val="2"/>
        <charset val="186"/>
      </rPr>
      <t xml:space="preserve"> priekšnesums #Q [JĀNIS ZĀLĪTIS]</t>
    </r>
  </si>
  <si>
    <r>
      <rPr>
        <sz val="12"/>
        <color indexed="8"/>
        <rFont val="Tahoma"/>
        <family val="2"/>
        <charset val="186"/>
      </rPr>
      <t xml:space="preserve">Turpretī Cēsīs (kur iedzīvotāju skaits atbilda pašreizējam latviešu daudzumam Ņujorkā) varēja darboties it </t>
    </r>
    <r>
      <rPr>
        <sz val="12"/>
        <color indexed="8"/>
        <rFont val="Tahoma"/>
        <family val="2"/>
        <charset val="186"/>
      </rPr>
      <t>pieklājīga</t>
    </r>
    <r>
      <rPr>
        <sz val="12"/>
        <color indexed="8"/>
        <rFont val="Tahoma"/>
        <family val="2"/>
        <charset val="186"/>
      </rPr>
      <t xml:space="preserve"> mūzikas skola (tās vadītājs Latvijas beidzamos neatkarības gados bija Helmers Pavasars), tātad radās reāla iespēja izveidot konkurences spējīgu ansambli.</t>
    </r>
  </si>
  <si>
    <r>
      <rPr>
        <sz val="12"/>
        <color indexed="8"/>
        <rFont val="Tahoma"/>
        <family val="2"/>
        <charset val="186"/>
      </rPr>
      <t xml:space="preserve">Tomēr </t>
    </r>
    <r>
      <rPr>
        <sz val="12"/>
        <color indexed="8"/>
        <rFont val="Tahoma"/>
        <family val="2"/>
        <charset val="186"/>
      </rPr>
      <t>"piecīši"</t>
    </r>
    <r>
      <rPr>
        <sz val="12"/>
        <color indexed="8"/>
        <rFont val="Tahoma"/>
        <family val="2"/>
        <charset val="186"/>
      </rPr>
      <t xml:space="preserve"> ir vienīgie mūsu populārās satiras kopēji, un viņu trūkumu mēs sāpīgi sajustu.</t>
    </r>
  </si>
  <si>
    <r>
      <rPr>
        <sz val="12"/>
        <color indexed="8"/>
        <rFont val="Tahoma"/>
        <family val="2"/>
        <charset val="186"/>
      </rPr>
      <t xml:space="preserve">Zuikas vīri </t>
    </r>
    <r>
      <rPr>
        <sz val="12"/>
        <color indexed="8"/>
        <rFont val="Tahoma"/>
        <family val="2"/>
        <charset val="186"/>
      </rPr>
      <t>stāv kā liecinieki tālas cīņu dunoņas un senu cerību atbalsīm</t>
    </r>
    <r>
      <rPr>
        <sz val="12"/>
        <color indexed="8"/>
        <rFont val="Tahoma"/>
        <family val="2"/>
        <charset val="186"/>
      </rPr>
      <t>, pārfrāzējot viņu pirmajā mēģinājumā dziedātās dziesmas vārdus: tie, kas vēl dzīvi un kopā palikušies.</t>
    </r>
  </si>
  <si>
    <r>
      <rPr>
        <sz val="12"/>
        <color indexed="8"/>
        <rFont val="Tahoma"/>
        <family val="2"/>
        <charset val="186"/>
      </rPr>
      <t xml:space="preserve">Solo dziesmās manāmas Jāņa Zālīša mūzikas </t>
    </r>
    <r>
      <rPr>
        <sz val="12"/>
        <color indexed="8"/>
        <rFont val="Tahoma"/>
        <family val="2"/>
        <charset val="186"/>
      </rPr>
      <t>atbalsis</t>
    </r>
    <r>
      <rPr>
        <sz val="12"/>
        <color indexed="8"/>
        <rFont val="Tahoma"/>
        <family val="2"/>
        <charset val="186"/>
      </rPr>
      <t xml:space="preserve">, protams, </t>
    </r>
    <r>
      <rPr>
        <sz val="12"/>
        <color indexed="8"/>
        <rFont val="Tahoma"/>
        <family val="2"/>
        <charset val="186"/>
      </rPr>
      <t>ejot daudz tālāk</t>
    </r>
    <r>
      <rPr>
        <sz val="12"/>
        <color indexed="8"/>
        <rFont val="Tahoma"/>
        <family val="2"/>
        <charset val="186"/>
      </rPr>
      <t xml:space="preserve"> — līdz pat politonālitātei, bet tautasdziesmu apdarēs Jērums sekojis Melngaiļa, Graubiņa </t>
    </r>
    <r>
      <rPr>
        <sz val="12"/>
        <color indexed="8"/>
        <rFont val="Tahoma"/>
        <family val="2"/>
        <charset val="186"/>
      </rPr>
      <t>takām</t>
    </r>
    <r>
      <rPr>
        <sz val="12"/>
        <color indexed="8"/>
        <rFont val="Tahoma"/>
        <family val="2"/>
        <charset val="186"/>
      </rPr>
      <t xml:space="preserve">, izveidojot savu paša stilu, kas pilns </t>
    </r>
    <r>
      <rPr>
        <sz val="12"/>
        <color indexed="8"/>
        <rFont val="Tahoma"/>
        <family val="2"/>
        <charset val="186"/>
      </rPr>
      <t>latviska kolorīta.</t>
    </r>
  </si>
  <si>
    <r>
      <rPr>
        <sz val="12"/>
        <color indexed="8"/>
        <rFont val="Tahoma"/>
        <family val="2"/>
        <charset val="186"/>
      </rPr>
      <t xml:space="preserve">Toronto apvienība savukārt nerīko koncertus </t>
    </r>
    <r>
      <rPr>
        <sz val="12"/>
        <color indexed="8"/>
        <rFont val="Tahoma"/>
        <family val="2"/>
        <charset val="186"/>
      </rPr>
      <t xml:space="preserve">“pašmājas" </t>
    </r>
    <r>
      <rPr>
        <sz val="12"/>
        <color indexed="8"/>
        <rFont val="Tahoma"/>
        <family val="2"/>
        <charset val="186"/>
      </rPr>
      <t xml:space="preserve">māksliniekiem (izņēmums — pavadītāji), bet Kalamazū priekšroka ir jaunākai paaudzei, un šķiet, ka arī citur nerīkojas tikai kā pagadās. </t>
    </r>
  </si>
  <si>
    <r>
      <rPr>
        <sz val="12"/>
        <color indexed="8"/>
        <rFont val="Tahoma"/>
        <family val="2"/>
        <charset val="186"/>
      </rPr>
      <t>Difūzais</t>
    </r>
    <r>
      <rPr>
        <sz val="12"/>
        <color indexed="8"/>
        <rFont val="Tahoma"/>
        <family val="2"/>
        <charset val="186"/>
      </rPr>
      <t xml:space="preserve"> teksts savukārt būs bijis laikam par iemeslu dažam </t>
    </r>
    <r>
      <rPr>
        <sz val="12"/>
        <color indexed="8"/>
        <rFont val="Tahoma"/>
        <family val="2"/>
        <charset val="186"/>
      </rPr>
      <t>architektoniskam</t>
    </r>
    <r>
      <rPr>
        <sz val="12"/>
        <color indexed="8"/>
        <rFont val="Tahoma"/>
        <family val="2"/>
        <charset val="186"/>
      </rPr>
      <t xml:space="preserve"> </t>
    </r>
    <r>
      <rPr>
        <sz val="12"/>
        <color indexed="8"/>
        <rFont val="Tahoma"/>
        <family val="2"/>
        <charset val="186"/>
      </rPr>
      <t>blāvumam</t>
    </r>
    <r>
      <rPr>
        <sz val="12"/>
        <color indexed="8"/>
        <rFont val="Tahoma"/>
        <family val="2"/>
        <charset val="186"/>
      </rPr>
      <t xml:space="preserve"> formā.</t>
    </r>
  </si>
  <si>
    <r>
      <rPr>
        <sz val="12"/>
        <color indexed="8"/>
        <rFont val="Tahoma"/>
        <family val="2"/>
        <charset val="186"/>
      </rPr>
      <t xml:space="preserve">Bet bez tam reģionālajiem sarīkojumiem ir bijis otrs mērķis, ko jau pieminējām: Šais dziesmu dienās vai dziesmu svētkos pirms koru koncertiem parasti notika atsevišķu koru sacensības, kurās </t>
    </r>
    <r>
      <rPr>
        <sz val="12"/>
        <color indexed="8"/>
        <rFont val="Tahoma"/>
        <family val="2"/>
        <charset val="186"/>
      </rPr>
      <t>izsijāja</t>
    </r>
    <r>
      <rPr>
        <sz val="12"/>
        <color indexed="8"/>
        <rFont val="Tahoma"/>
        <family val="2"/>
        <charset val="186"/>
      </rPr>
      <t xml:space="preserve"> visas Latvijas dziesmu svētkiem paredzēto </t>
    </r>
    <r>
      <rPr>
        <sz val="12"/>
        <color indexed="8"/>
        <rFont val="Tahoma"/>
        <family val="2"/>
        <charset val="186"/>
      </rPr>
      <t>galīgo sastāvu</t>
    </r>
    <r>
      <rPr>
        <sz val="12"/>
        <color indexed="8"/>
        <rFont val="Tahoma"/>
        <family val="2"/>
        <charset val="186"/>
      </rPr>
      <t>.</t>
    </r>
  </si>
  <si>
    <r>
      <rPr>
        <sz val="12"/>
        <color indexed="8"/>
        <rFont val="Tahoma"/>
        <family val="2"/>
        <charset val="186"/>
      </rPr>
      <t xml:space="preserve">Tai brīdī ne vien pašā Krievijā, bet arī Latvijā sākās notikumi, kas strauji </t>
    </r>
    <r>
      <rPr>
        <sz val="12"/>
        <color indexed="8"/>
        <rFont val="Tahoma"/>
        <family val="2"/>
        <charset val="186"/>
      </rPr>
      <t>drupināja</t>
    </r>
    <r>
      <rPr>
        <sz val="12"/>
        <color indexed="8"/>
        <rFont val="Tahoma"/>
        <family val="2"/>
        <charset val="186"/>
      </rPr>
      <t xml:space="preserve"> </t>
    </r>
    <r>
      <rPr>
        <sz val="12"/>
        <color indexed="8"/>
        <rFont val="Tahoma"/>
        <family val="2"/>
        <charset val="186"/>
      </rPr>
      <t>agrāko "kārtību"</t>
    </r>
    <r>
      <rPr>
        <sz val="12"/>
        <color indexed="8"/>
        <rFont val="Tahoma"/>
        <family val="2"/>
        <charset val="186"/>
      </rPr>
      <t>.</t>
    </r>
  </si>
  <si>
    <r>
      <rPr>
        <sz val="12"/>
        <color indexed="8"/>
        <rFont val="Tahoma"/>
        <family val="2"/>
        <charset val="186"/>
      </rPr>
      <t>J. Cimzes darbība palīdzēja k</t>
    </r>
    <r>
      <rPr>
        <sz val="12"/>
        <color indexed="8"/>
        <rFont val="Tahoma"/>
        <family val="2"/>
        <charset val="186"/>
      </rPr>
      <t>rāšņi uzplaukt</t>
    </r>
    <r>
      <rPr>
        <sz val="12"/>
        <color indexed="8"/>
        <rFont val="Tahoma"/>
        <family val="2"/>
        <charset val="186"/>
      </rPr>
      <t xml:space="preserve"> mūsu </t>
    </r>
    <r>
      <rPr>
        <sz val="12"/>
        <color indexed="8"/>
        <rFont val="Tahoma"/>
        <family val="2"/>
        <charset val="186"/>
      </rPr>
      <t xml:space="preserve">dziedāšanas kultūrai </t>
    </r>
    <r>
      <rPr>
        <sz val="12"/>
        <color indexed="8"/>
        <rFont val="Tahoma"/>
        <family val="2"/>
        <charset val="186"/>
      </rPr>
      <t>pag. gadsimta 70-tos un 80-tos gados, kas spilgtāko kulmināciju sasniedza I, II un jo sevišķi III vispārējos dziesmu svētkos.</t>
    </r>
  </si>
  <si>
    <r>
      <rPr>
        <sz val="12"/>
        <color indexed="8"/>
        <rFont val="Tahoma"/>
        <family val="2"/>
        <charset val="186"/>
      </rPr>
      <t xml:space="preserve">Līdzīgi izpārdots bija garīgais koncerts, tāpat ļoti </t>
    </r>
    <r>
      <rPr>
        <sz val="12"/>
        <color indexed="8"/>
        <rFont val="Tahoma"/>
        <family val="2"/>
        <charset val="186"/>
      </rPr>
      <t>dzīva</t>
    </r>
    <r>
      <rPr>
        <sz val="12"/>
        <color indexed="8"/>
        <rFont val="Tahoma"/>
        <family val="2"/>
        <charset val="186"/>
      </rPr>
      <t xml:space="preserve"> atsaucība bija koru koncertam, un gluži bez tās nepalika arī </t>
    </r>
    <r>
      <rPr>
        <sz val="12"/>
        <color indexed="8"/>
        <rFont val="Tahoma"/>
        <family val="2"/>
        <charset val="186"/>
      </rPr>
      <t>šaurāk</t>
    </r>
    <r>
      <rPr>
        <sz val="12"/>
        <color indexed="8"/>
        <rFont val="Tahoma"/>
        <family val="2"/>
        <charset val="186"/>
      </rPr>
      <t xml:space="preserve"> iecerētie, neizdevīgākā laikā </t>
    </r>
    <r>
      <rPr>
        <sz val="12"/>
        <color indexed="8"/>
        <rFont val="Tahoma"/>
        <family val="2"/>
        <charset val="186"/>
      </rPr>
      <t>iekritušie</t>
    </r>
    <r>
      <rPr>
        <sz val="12"/>
        <color indexed="8"/>
        <rFont val="Tahoma"/>
        <family val="2"/>
        <charset val="186"/>
      </rPr>
      <t xml:space="preserve"> pārējie mūzikālie sarīkojumi.</t>
    </r>
  </si>
  <si>
    <r>
      <rPr>
        <sz val="12"/>
        <color indexed="8"/>
        <rFont val="Tahoma"/>
        <family val="2"/>
        <charset val="186"/>
      </rPr>
      <t xml:space="preserve">Viņa diriģenta žesti noteikti, </t>
    </r>
    <r>
      <rPr>
        <sz val="12"/>
        <color indexed="8"/>
        <rFont val="Tahoma"/>
        <family val="2"/>
        <charset val="186"/>
      </rPr>
      <t>lietišķi skaidri,</t>
    </r>
    <r>
      <rPr>
        <sz val="12"/>
        <color indexed="8"/>
        <rFont val="Tahoma"/>
        <family val="2"/>
        <charset val="186"/>
      </rPr>
      <t xml:space="preserve"> viegli izsekojami visos sīkumos, un viņš prot tos izlietot arī savu mūzikālo </t>
    </r>
    <r>
      <rPr>
        <sz val="12"/>
        <color indexed="8"/>
        <rFont val="Tahoma"/>
        <family val="2"/>
        <charset val="186"/>
      </rPr>
      <t>nodomu</t>
    </r>
    <r>
      <rPr>
        <sz val="12"/>
        <color indexed="8"/>
        <rFont val="Tahoma"/>
        <family val="2"/>
        <charset val="186"/>
      </rPr>
      <t xml:space="preserve"> īstenošanai.</t>
    </r>
  </si>
  <si>
    <r>
      <rPr>
        <sz val="12"/>
        <color indexed="8"/>
        <rFont val="Tahoma"/>
        <family val="2"/>
        <charset val="186"/>
      </rPr>
      <t xml:space="preserve">Āriozo izstrādājumu noslēdz neliels </t>
    </r>
    <r>
      <rPr>
        <sz val="12"/>
        <color indexed="8"/>
        <rFont val="Tahoma"/>
        <family val="2"/>
        <charset val="186"/>
      </rPr>
      <t>rečitatīvs</t>
    </r>
    <r>
      <rPr>
        <sz val="12"/>
        <color indexed="8"/>
        <rFont val="Tahoma"/>
        <family val="2"/>
        <charset val="186"/>
      </rPr>
      <t>, kura pēdējais intervalis — palielinātā kvarta — dod tiešu savienojumu ar sekojošo finālu</t>
    </r>
  </si>
  <si>
    <r>
      <rPr>
        <sz val="12"/>
        <color indexed="8"/>
        <rFont val="Tahoma"/>
        <family val="2"/>
        <charset val="186"/>
      </rPr>
      <t xml:space="preserve">Lielajās </t>
    </r>
    <r>
      <rPr>
        <sz val="12"/>
        <color indexed="8"/>
        <rFont val="Tahoma"/>
        <family val="2"/>
        <charset val="186"/>
      </rPr>
      <t>līnijās</t>
    </r>
    <r>
      <rPr>
        <sz val="12"/>
        <color indexed="8"/>
        <rFont val="Tahoma"/>
        <family val="2"/>
        <charset val="186"/>
      </rPr>
      <t xml:space="preserve"> Ķēniņa kantātes inspirātīvā mūzika toties bija </t>
    </r>
    <r>
      <rPr>
        <sz val="12"/>
        <color indexed="8"/>
        <rFont val="Tahoma"/>
        <family val="2"/>
        <charset val="186"/>
      </rPr>
      <t>skaidra</t>
    </r>
    <r>
      <rPr>
        <sz val="12"/>
        <color indexed="8"/>
        <rFont val="Tahoma"/>
        <family val="2"/>
        <charset val="186"/>
      </rPr>
      <t xml:space="preserve"> un, cerams, pārliecināja arī tos klausītājus, kam to dabā agrāk nebija iespējas dzirdēt.</t>
    </r>
  </si>
  <si>
    <r>
      <rPr>
        <sz val="12"/>
        <color indexed="8"/>
        <rFont val="Tahoma"/>
        <family val="2"/>
        <charset val="186"/>
      </rPr>
      <t>Šķiet, savam īstajam stilam Dārziņš v</t>
    </r>
    <r>
      <rPr>
        <sz val="12"/>
        <color indexed="8"/>
        <rFont val="Tahoma"/>
        <family val="2"/>
        <charset val="186"/>
      </rPr>
      <t>istuvāk pievirzījies</t>
    </r>
    <r>
      <rPr>
        <sz val="12"/>
        <color indexed="8"/>
        <rFont val="Tahoma"/>
        <family val="2"/>
        <charset val="186"/>
      </rPr>
      <t xml:space="preserve"> I klavierkoncertā, kur mūzikālā valoda </t>
    </r>
    <r>
      <rPr>
        <sz val="12"/>
        <color indexed="8"/>
        <rFont val="Tahoma"/>
        <family val="2"/>
        <charset val="186"/>
      </rPr>
      <t>iekļauta</t>
    </r>
    <r>
      <rPr>
        <sz val="12"/>
        <color indexed="8"/>
        <rFont val="Tahoma"/>
        <family val="2"/>
        <charset val="186"/>
      </rPr>
      <t xml:space="preserve"> stingri izdomātā un izveidotā </t>
    </r>
    <r>
      <rPr>
        <sz val="12"/>
        <color indexed="8"/>
        <rFont val="Tahoma"/>
        <family val="2"/>
        <charset val="186"/>
      </rPr>
      <t>formā</t>
    </r>
    <r>
      <rPr>
        <sz val="12"/>
        <color indexed="8"/>
        <rFont val="Tahoma"/>
        <family val="2"/>
        <charset val="186"/>
      </rPr>
      <t>. #Q [JĀNIS ZĀLĪTIS]</t>
    </r>
  </si>
  <si>
    <r>
      <rPr>
        <sz val="12"/>
        <color indexed="8"/>
        <rFont val="Tahoma"/>
        <family val="2"/>
        <charset val="186"/>
      </rPr>
      <t xml:space="preserve"> Prof. A. Norītis gan piebilst, ka Jansona zemākais obojas reģistrs </t>
    </r>
    <r>
      <rPr>
        <sz val="12"/>
        <color indexed="8"/>
        <rFont val="Tahoma"/>
        <family val="2"/>
        <charset val="186"/>
      </rPr>
      <t xml:space="preserve">mazliet par zemu </t>
    </r>
    <r>
      <rPr>
        <sz val="12"/>
        <color indexed="8"/>
        <rFont val="Tahoma"/>
        <family val="2"/>
        <charset val="186"/>
      </rPr>
      <t>un ka ansambļa otriem soprāniem un altiem t</t>
    </r>
    <r>
      <rPr>
        <sz val="12"/>
        <color indexed="8"/>
        <rFont val="Tahoma"/>
        <family val="2"/>
        <charset val="186"/>
      </rPr>
      <t>ercas un pustoņi ne vienmēr tīri.</t>
    </r>
  </si>
  <si>
    <r>
      <rPr>
        <sz val="12"/>
        <color indexed="8"/>
        <rFont val="Tahoma"/>
        <family val="2"/>
        <charset val="186"/>
      </rPr>
      <t>Nopietnākie</t>
    </r>
    <r>
      <rPr>
        <sz val="12"/>
        <color indexed="8"/>
        <rFont val="Tahoma"/>
        <family val="2"/>
        <charset val="186"/>
      </rPr>
      <t xml:space="preserve">, tīri muzikālie sasniegumi koncentrējās izlases koncertā, kura novērtēšana </t>
    </r>
    <r>
      <rPr>
        <sz val="12"/>
        <color indexed="8"/>
        <rFont val="Tahoma"/>
        <family val="2"/>
        <charset val="186"/>
      </rPr>
      <t>piekrīt</t>
    </r>
    <r>
      <rPr>
        <sz val="12"/>
        <color indexed="8"/>
        <rFont val="Tahoma"/>
        <family val="2"/>
        <charset val="186"/>
      </rPr>
      <t xml:space="preserve"> speciālistiem.</t>
    </r>
  </si>
  <si>
    <r>
      <rPr>
        <sz val="12"/>
        <color indexed="8"/>
        <rFont val="Tahoma"/>
        <family val="2"/>
        <charset val="186"/>
      </rPr>
      <t xml:space="preserve">Sākumā </t>
    </r>
    <r>
      <rPr>
        <sz val="12"/>
        <color indexed="8"/>
        <rFont val="Tahoma"/>
        <family val="2"/>
        <charset val="186"/>
      </rPr>
      <t>viņš</t>
    </r>
    <r>
      <rPr>
        <sz val="12"/>
        <color indexed="8"/>
        <rFont val="Tahoma"/>
        <family val="2"/>
        <charset val="186"/>
      </rPr>
      <t xml:space="preserve"> </t>
    </r>
    <r>
      <rPr>
        <sz val="12"/>
        <color indexed="8"/>
        <rFont val="Tahoma"/>
        <family val="2"/>
        <charset val="186"/>
      </rPr>
      <t>padevās</t>
    </r>
    <r>
      <rPr>
        <sz val="12"/>
        <color indexed="8"/>
        <rFont val="Tahoma"/>
        <family val="2"/>
        <charset val="186"/>
      </rPr>
      <t xml:space="preserve"> Skrjabina </t>
    </r>
    <r>
      <rPr>
        <sz val="12"/>
        <color indexed="8"/>
        <rFont val="Tahoma"/>
        <family val="2"/>
        <charset val="186"/>
      </rPr>
      <t>ietekmei</t>
    </r>
    <r>
      <rPr>
        <sz val="12"/>
        <color indexed="8"/>
        <rFont val="Tahoma"/>
        <family val="2"/>
        <charset val="186"/>
      </rPr>
      <t>, kas nebūt nepārsteidz.</t>
    </r>
  </si>
  <si>
    <r>
      <rPr>
        <sz val="12"/>
        <color indexed="8"/>
        <rFont val="Tahoma"/>
        <family val="2"/>
        <charset val="186"/>
      </rPr>
      <t xml:space="preserve">Neviena koncertapvienība, protams, negrib </t>
    </r>
    <r>
      <rPr>
        <sz val="12"/>
        <color indexed="8"/>
        <rFont val="Tahoma"/>
        <family val="2"/>
        <charset val="186"/>
      </rPr>
      <t>“diktēt"</t>
    </r>
    <r>
      <rPr>
        <sz val="12"/>
        <color indexed="8"/>
        <rFont val="Tahoma"/>
        <family val="2"/>
        <charset val="186"/>
      </rPr>
      <t>, kādām jābūt programmām, taču vispārējā vēlme gan ir, lai latviešu mākslinieki neaizmirstu latviešu skaņdarbus.</t>
    </r>
  </si>
  <si>
    <r>
      <rPr>
        <sz val="12"/>
        <color indexed="8"/>
        <rFont val="Tahoma"/>
        <family val="2"/>
        <charset val="186"/>
      </rPr>
      <t xml:space="preserve">Nemākslots iespaids paliek no Alfrēda Feila </t>
    </r>
    <r>
      <rPr>
        <sz val="12"/>
        <color indexed="8"/>
        <rFont val="Tahoma"/>
        <family val="2"/>
        <charset val="186"/>
      </rPr>
      <t>motīvu</t>
    </r>
    <r>
      <rPr>
        <sz val="12"/>
        <color indexed="8"/>
        <rFont val="Tahoma"/>
        <family val="2"/>
        <charset val="186"/>
      </rPr>
      <t xml:space="preserve"> </t>
    </r>
    <r>
      <rPr>
        <sz val="12"/>
        <color indexed="8"/>
        <rFont val="Tahoma"/>
        <family val="2"/>
        <charset val="186"/>
      </rPr>
      <t>vijām</t>
    </r>
    <r>
      <rPr>
        <sz val="12"/>
        <color indexed="8"/>
        <rFont val="Tahoma"/>
        <family val="2"/>
        <charset val="186"/>
      </rPr>
      <t xml:space="preserve"> tautas dziesmā Aiz ezera augsti kalni. </t>
    </r>
  </si>
  <si>
    <r>
      <rPr>
        <sz val="12"/>
        <color indexed="8"/>
        <rFont val="Tahoma"/>
        <family val="2"/>
        <charset val="186"/>
      </rPr>
      <t xml:space="preserve"> </t>
    </r>
    <r>
      <rPr>
        <sz val="12"/>
        <color indexed="8"/>
        <rFont val="Tahoma"/>
        <family val="2"/>
        <charset val="186"/>
      </rPr>
      <t>Sijāšana</t>
    </r>
    <r>
      <rPr>
        <sz val="12"/>
        <color indexed="8"/>
        <rFont val="Tahoma"/>
        <family val="2"/>
        <charset val="186"/>
      </rPr>
      <t xml:space="preserve">, acīm redzot, bijusi diezgan pamatīga un, domājams, netika veikta ar </t>
    </r>
    <r>
      <rPr>
        <sz val="12"/>
        <color indexed="8"/>
        <rFont val="Tahoma"/>
        <family val="2"/>
        <charset val="186"/>
      </rPr>
      <t xml:space="preserve">māksliniecisku sietu </t>
    </r>
    <r>
      <rPr>
        <sz val="12"/>
        <color indexed="8"/>
        <rFont val="Tahoma"/>
        <family val="2"/>
        <charset val="186"/>
      </rPr>
      <t>vien vai tikai saimniecisku apsvērumu dēļ.</t>
    </r>
  </si>
  <si>
    <r>
      <rPr>
        <sz val="12"/>
        <color indexed="8"/>
        <rFont val="Tahoma"/>
        <family val="2"/>
        <charset val="186"/>
      </rPr>
      <t xml:space="preserve">Prologā </t>
    </r>
    <r>
      <rPr>
        <sz val="12"/>
        <color indexed="8"/>
        <rFont val="Tahoma"/>
        <family val="2"/>
        <charset val="186"/>
      </rPr>
      <t>plūsma ir bieza,</t>
    </r>
    <r>
      <rPr>
        <sz val="12"/>
        <color indexed="8"/>
        <rFont val="Tahoma"/>
        <family val="2"/>
        <charset val="186"/>
      </rPr>
      <t xml:space="preserve"> </t>
    </r>
    <r>
      <rPr>
        <sz val="12"/>
        <color indexed="8"/>
        <rFont val="Tahoma"/>
        <family val="2"/>
        <charset val="186"/>
      </rPr>
      <t>pieblīvēta</t>
    </r>
    <r>
      <rPr>
        <sz val="12"/>
        <color indexed="8"/>
        <rFont val="Tahoma"/>
        <family val="2"/>
        <charset val="186"/>
      </rPr>
      <t xml:space="preserve"> </t>
    </r>
    <r>
      <rPr>
        <sz val="12"/>
        <color indexed="8"/>
        <rFont val="Tahoma"/>
        <family val="2"/>
        <charset val="186"/>
      </rPr>
      <t>smagiem</t>
    </r>
    <r>
      <rPr>
        <sz val="12"/>
        <color indexed="8"/>
        <rFont val="Tahoma"/>
        <family val="2"/>
        <charset val="186"/>
      </rPr>
      <t xml:space="preserve"> diatoniskiem un chromatiskiem </t>
    </r>
    <r>
      <rPr>
        <sz val="12"/>
        <color indexed="8"/>
        <rFont val="Tahoma"/>
        <family val="2"/>
        <charset val="186"/>
      </rPr>
      <t>gājieniem</t>
    </r>
    <r>
      <rPr>
        <sz val="12"/>
        <color indexed="8"/>
        <rFont val="Tahoma"/>
        <family val="2"/>
        <charset val="186"/>
      </rPr>
      <t xml:space="preserve"> dabīgā minorā — modā, kas atkārtojas arī citos Mediņa darbos. Maldu kadencas </t>
    </r>
    <r>
      <rPr>
        <sz val="12"/>
        <color indexed="8"/>
        <rFont val="Tahoma"/>
        <family val="2"/>
        <charset val="186"/>
      </rPr>
      <t>iekvēlojas</t>
    </r>
    <r>
      <rPr>
        <sz val="12"/>
        <color indexed="8"/>
        <rFont val="Tahoma"/>
        <family val="2"/>
        <charset val="186"/>
      </rPr>
      <t xml:space="preserve"> </t>
    </r>
    <r>
      <rPr>
        <sz val="12"/>
        <color indexed="8"/>
        <rFont val="Tahoma"/>
        <family val="2"/>
        <charset val="186"/>
      </rPr>
      <t xml:space="preserve">kā gaismas stari </t>
    </r>
    <r>
      <rPr>
        <sz val="12"/>
        <color indexed="8"/>
        <rFont val="Tahoma"/>
        <family val="2"/>
        <charset val="186"/>
      </rPr>
      <t xml:space="preserve">citādi </t>
    </r>
    <r>
      <rPr>
        <sz val="12"/>
        <color indexed="8"/>
        <rFont val="Tahoma"/>
        <family val="2"/>
        <charset val="186"/>
      </rPr>
      <t>drūmā</t>
    </r>
    <r>
      <rPr>
        <sz val="12"/>
        <color indexed="8"/>
        <rFont val="Tahoma"/>
        <family val="2"/>
        <charset val="186"/>
      </rPr>
      <t xml:space="preserve">, </t>
    </r>
    <r>
      <rPr>
        <sz val="12"/>
        <color indexed="8"/>
        <rFont val="Tahoma"/>
        <family val="2"/>
        <charset val="186"/>
      </rPr>
      <t>it kā senatnes apdvestā noskaņojumā</t>
    </r>
    <r>
      <rPr>
        <sz val="12"/>
        <color indexed="8"/>
        <rFont val="Tahoma"/>
        <family val="2"/>
        <charset val="186"/>
      </rPr>
      <t xml:space="preserve"> rakstītā Raiņa drāmas ievadā.</t>
    </r>
  </si>
  <si>
    <r>
      <rPr>
        <sz val="12"/>
        <color indexed="8"/>
        <rFont val="Tahoma"/>
        <family val="2"/>
        <charset val="186"/>
      </rPr>
      <t xml:space="preserve">Šos notikumus, kas bij </t>
    </r>
    <r>
      <rPr>
        <sz val="12"/>
        <color indexed="8"/>
        <rFont val="Tahoma"/>
        <family val="2"/>
        <charset val="186"/>
      </rPr>
      <t xml:space="preserve">it kā tilts uz </t>
    </r>
    <r>
      <rPr>
        <sz val="12"/>
        <color indexed="8"/>
        <rFont val="Tahoma"/>
        <family val="2"/>
        <charset val="186"/>
      </rPr>
      <t xml:space="preserve">vēl dinamiskākām pārmaiņām 12—13 gadus vēlāk, B.K. vairs nepieredzēja, bet — līdzīgi </t>
    </r>
    <r>
      <rPr>
        <sz val="12"/>
        <color indexed="8"/>
        <rFont val="Tahoma"/>
        <family val="2"/>
        <charset val="186"/>
      </rPr>
      <t>Gaismas pils saucējam Auseklim</t>
    </r>
    <r>
      <rPr>
        <sz val="12"/>
        <color indexed="8"/>
        <rFont val="Tahoma"/>
        <family val="2"/>
        <charset val="186"/>
      </rPr>
      <t xml:space="preserve"> — aizredzēja gan.</t>
    </r>
  </si>
  <si>
    <r>
      <rPr>
        <sz val="12"/>
        <color indexed="8"/>
        <rFont val="Tahoma"/>
        <family val="2"/>
        <charset val="186"/>
      </rPr>
      <t xml:space="preserve">Šo </t>
    </r>
    <r>
      <rPr>
        <sz val="12"/>
        <color indexed="8"/>
        <rFont val="Tahoma"/>
        <family val="2"/>
        <charset val="186"/>
      </rPr>
      <t>dzīvo</t>
    </r>
    <r>
      <rPr>
        <sz val="12"/>
        <color indexed="8"/>
        <rFont val="Tahoma"/>
        <family val="2"/>
        <charset val="186"/>
      </rPr>
      <t xml:space="preserve"> un </t>
    </r>
    <r>
      <rPr>
        <sz val="12"/>
        <color indexed="8"/>
        <rFont val="Tahoma"/>
        <family val="2"/>
        <charset val="186"/>
      </rPr>
      <t>mērķtiecīgo</t>
    </r>
    <r>
      <rPr>
        <sz val="12"/>
        <color indexed="8"/>
        <rFont val="Tahoma"/>
        <family val="2"/>
        <charset val="186"/>
      </rPr>
      <t xml:space="preserve"> klausītāju interesi tad nu gribētos izcelt kā aizskanējušo dziesmu svētku otru cerīgāko </t>
    </r>
    <r>
      <rPr>
        <sz val="12"/>
        <color indexed="8"/>
        <rFont val="Tahoma"/>
        <family val="2"/>
        <charset val="186"/>
      </rPr>
      <t>zīmi</t>
    </r>
    <r>
      <rPr>
        <sz val="12"/>
        <color indexed="8"/>
        <rFont val="Tahoma"/>
        <family val="2"/>
        <charset val="186"/>
      </rPr>
      <t>.</t>
    </r>
  </si>
  <si>
    <r>
      <rPr>
        <sz val="12"/>
        <color indexed="8"/>
        <rFont val="Tahoma"/>
        <family val="2"/>
        <charset val="186"/>
      </rPr>
      <t>Mazāk</t>
    </r>
    <r>
      <rPr>
        <sz val="12"/>
        <color indexed="8"/>
        <rFont val="Tahoma"/>
        <family val="2"/>
        <charset val="186"/>
      </rPr>
      <t xml:space="preserve"> </t>
    </r>
    <r>
      <rPr>
        <sz val="12"/>
        <color indexed="8"/>
        <rFont val="Tahoma"/>
        <family val="2"/>
        <charset val="186"/>
      </rPr>
      <t>laimīga</t>
    </r>
    <r>
      <rPr>
        <sz val="12"/>
        <color indexed="8"/>
        <rFont val="Tahoma"/>
        <family val="2"/>
        <charset val="186"/>
      </rPr>
      <t xml:space="preserve"> bija A. Norīša vadītās Jāņa Zālīša dziesmas Vasara vidus daļa ar solisti Renāti Gūtmani.</t>
    </r>
  </si>
  <si>
    <r>
      <rPr>
        <sz val="12"/>
        <color indexed="8"/>
        <rFont val="Tahoma"/>
        <family val="2"/>
        <charset val="186"/>
      </rPr>
      <t xml:space="preserve">Var apbrīnot autora izdomu, kas abus izteiksmes skālā visai viendabīgos solo instrumentus savieno arvien jaunās, svaigās </t>
    </r>
    <r>
      <rPr>
        <sz val="12"/>
        <color indexed="8"/>
        <rFont val="Tahoma"/>
        <family val="2"/>
        <charset val="186"/>
      </rPr>
      <t>nokrāsās</t>
    </r>
    <r>
      <rPr>
        <sz val="12"/>
        <color indexed="8"/>
        <rFont val="Tahoma"/>
        <family val="2"/>
        <charset val="186"/>
      </rPr>
      <t>.</t>
    </r>
  </si>
  <si>
    <r>
      <rPr>
        <sz val="12"/>
        <color indexed="8"/>
        <rFont val="Tahoma"/>
        <family val="2"/>
        <charset val="186"/>
      </rPr>
      <t xml:space="preserve">Viņa tonis gan </t>
    </r>
    <r>
      <rPr>
        <sz val="12"/>
        <color indexed="8"/>
        <rFont val="Tahoma"/>
        <family val="2"/>
        <charset val="186"/>
      </rPr>
      <t>korrekts</t>
    </r>
    <r>
      <rPr>
        <sz val="12"/>
        <color indexed="8"/>
        <rFont val="Tahoma"/>
        <family val="2"/>
        <charset val="186"/>
      </rPr>
      <t xml:space="preserve">, taču bez izteiksmes </t>
    </r>
    <r>
      <rPr>
        <sz val="12"/>
        <color indexed="8"/>
        <rFont val="Tahoma"/>
        <family val="2"/>
        <charset val="186"/>
      </rPr>
      <t>plašuma</t>
    </r>
    <r>
      <rPr>
        <sz val="12"/>
        <color indexed="8"/>
        <rFont val="Tahoma"/>
        <family val="2"/>
        <charset val="186"/>
      </rPr>
      <t>, tāpat bija pāris tīrības kļūmīšu, kas parādījās, piemēram, Mediņa Ārijā.</t>
    </r>
  </si>
  <si>
    <r>
      <rPr>
        <sz val="12"/>
        <color indexed="8"/>
        <rFont val="Tahoma"/>
        <family val="2"/>
        <charset val="186"/>
      </rPr>
      <t xml:space="preserve">Arī mūzikālās </t>
    </r>
    <r>
      <rPr>
        <sz val="12"/>
        <color indexed="8"/>
        <rFont val="Tahoma"/>
        <family val="2"/>
        <charset val="186"/>
      </rPr>
      <t>vielas</t>
    </r>
    <r>
      <rPr>
        <sz val="12"/>
        <color indexed="8"/>
        <rFont val="Tahoma"/>
        <family val="2"/>
        <charset val="186"/>
      </rPr>
      <t xml:space="preserve"> izvēlē saskatāma nopietnība un laba gaume.  #Q [JĀNIS ZĀLĪTIS]</t>
    </r>
  </si>
  <si>
    <r>
      <rPr>
        <sz val="12"/>
        <color indexed="8"/>
        <rFont val="Tahoma"/>
        <family val="2"/>
        <charset val="186"/>
      </rPr>
      <t>Dažu mūsu intellektuāļu nožēlu, ka Jansons sācis nodarboties ar starptautiskā laukā galīgi nenozīmīgo un arī nosodāmo</t>
    </r>
    <r>
      <rPr>
        <sz val="12"/>
        <color indexed="8"/>
        <rFont val="Tahoma"/>
        <family val="2"/>
        <charset val="186"/>
      </rPr>
      <t xml:space="preserve"> „folkloras traumu"</t>
    </r>
    <r>
      <rPr>
        <sz val="12"/>
        <color indexed="8"/>
        <rFont val="Tahoma"/>
        <family val="2"/>
        <charset val="186"/>
      </rPr>
      <t xml:space="preserve">, atspēko fakts, ka „jansonieši" ir līdz šim vienīgie latviešu mūziķi, kam izdevies </t>
    </r>
    <r>
      <rPr>
        <sz val="12"/>
        <color indexed="8"/>
        <rFont val="Tahoma"/>
        <family val="2"/>
        <charset val="186"/>
      </rPr>
      <t>iespiesties</t>
    </r>
    <r>
      <rPr>
        <sz val="12"/>
        <color indexed="8"/>
        <rFont val="Tahoma"/>
        <family val="2"/>
        <charset val="186"/>
      </rPr>
      <t xml:space="preserve"> starptautiskajā skaņu plašu </t>
    </r>
    <r>
      <rPr>
        <sz val="12"/>
        <color indexed="8"/>
        <rFont val="Tahoma"/>
        <family val="2"/>
        <charset val="186"/>
      </rPr>
      <t>tirgū</t>
    </r>
    <r>
      <rPr>
        <sz val="12"/>
        <color indexed="8"/>
        <rFont val="Tahoma"/>
        <family val="2"/>
        <charset val="186"/>
      </rPr>
      <t xml:space="preserve"> (abas Monitora firmas skaņu plates!), pie tam izkonkurējot okupētās Latvijas ieskaņojumus ar bagātīgām komūnistu propagandas piedevām, ko Monitors agrāk izplatīja.</t>
    </r>
  </si>
  <si>
    <r>
      <rPr>
        <sz val="12"/>
        <color indexed="8"/>
        <rFont val="Tahoma"/>
        <family val="2"/>
        <charset val="186"/>
      </rPr>
      <t xml:space="preserve">Dziesmu svētku </t>
    </r>
    <r>
      <rPr>
        <sz val="12"/>
        <color indexed="8"/>
        <rFont val="Tahoma"/>
        <family val="2"/>
        <charset val="186"/>
      </rPr>
      <t>degpunktu</t>
    </r>
    <r>
      <rPr>
        <sz val="12"/>
        <color indexed="8"/>
        <rFont val="Tahoma"/>
        <family val="2"/>
        <charset val="186"/>
      </rPr>
      <t>, protams, veidoja koru kopkoncerts, kas notika Pasadēnas pilsētas plašajā auditorijā.</t>
    </r>
  </si>
  <si>
    <r>
      <rPr>
        <sz val="12"/>
        <color indexed="8"/>
        <rFont val="Tahoma"/>
        <family val="2"/>
        <charset val="186"/>
      </rPr>
      <t xml:space="preserve">Tādi brīži jau neatkārtojas, jo situācijas arvien ir citādas, bet neatceros, kad vēl būtu tik totāli izjutis </t>
    </r>
    <r>
      <rPr>
        <sz val="12"/>
        <color indexed="8"/>
        <rFont val="Tahoma"/>
        <family val="2"/>
        <charset val="186"/>
      </rPr>
      <t>neatvairāmo tumsu</t>
    </r>
    <r>
      <rPr>
        <sz val="12"/>
        <color indexed="8"/>
        <rFont val="Tahoma"/>
        <family val="2"/>
        <charset val="186"/>
      </rPr>
      <t xml:space="preserve">, izmisīgo bezcerību un tikpat bezcerīgo ticības apliecinājumu </t>
    </r>
    <r>
      <rPr>
        <sz val="12"/>
        <color indexed="8"/>
        <rFont val="Tahoma"/>
        <family val="2"/>
        <charset val="186"/>
      </rPr>
      <t>bezgalīgajos</t>
    </r>
    <r>
      <rPr>
        <sz val="12"/>
        <color indexed="8"/>
        <rFont val="Tahoma"/>
        <family val="2"/>
        <charset val="186"/>
      </rPr>
      <t xml:space="preserve"> aplausos un atvadās kā toreiz. </t>
    </r>
  </si>
  <si>
    <r>
      <rPr>
        <sz val="12"/>
        <color indexed="8"/>
        <rFont val="Tahoma"/>
        <family val="2"/>
        <charset val="186"/>
      </rPr>
      <t xml:space="preserve">Laba daļa latviešu komponistu kādreiz aizrāvās ar šā novātora ekspresīvo, emocionālo mūziku, harmoniju </t>
    </r>
    <r>
      <rPr>
        <sz val="12"/>
        <color indexed="8"/>
        <rFont val="Tahoma"/>
        <family val="2"/>
        <charset val="186"/>
      </rPr>
      <t>krāsu bagātībām</t>
    </r>
    <r>
      <rPr>
        <sz val="12"/>
        <color indexed="8"/>
        <rFont val="Tahoma"/>
        <family val="2"/>
        <charset val="186"/>
      </rPr>
      <t xml:space="preserve">. </t>
    </r>
  </si>
  <si>
    <r>
      <rPr>
        <sz val="12"/>
        <color indexed="8"/>
        <rFont val="Tahoma"/>
        <family val="2"/>
        <charset val="186"/>
      </rPr>
      <t xml:space="preserve">Par mākslinieku honorāriem, ja vien tos maksā, parasti nemēdz rakstīt, jo tā ir </t>
    </r>
    <r>
      <rPr>
        <sz val="12"/>
        <color indexed="8"/>
        <rFont val="Tahoma"/>
        <family val="2"/>
        <charset val="186"/>
      </rPr>
      <t>„interna"</t>
    </r>
    <r>
      <rPr>
        <sz val="12"/>
        <color indexed="8"/>
        <rFont val="Tahoma"/>
        <family val="2"/>
        <charset val="186"/>
      </rPr>
      <t xml:space="preserve"> lieta. </t>
    </r>
  </si>
  <si>
    <r>
      <rPr>
        <sz val="12"/>
        <color indexed="8"/>
        <rFont val="Tahoma"/>
        <family val="2"/>
        <charset val="186"/>
      </rPr>
      <t xml:space="preserve">Otrs atšķirīgs </t>
    </r>
    <r>
      <rPr>
        <sz val="12"/>
        <color indexed="8"/>
        <rFont val="Tahoma"/>
        <family val="2"/>
        <charset val="186"/>
      </rPr>
      <t>vaibsts</t>
    </r>
    <r>
      <rPr>
        <sz val="12"/>
        <color indexed="8"/>
        <rFont val="Tahoma"/>
        <family val="2"/>
        <charset val="186"/>
      </rPr>
      <t xml:space="preserve"> okupētās Latvijas dziesmu svētkos ir to saimnieciskā baze.</t>
    </r>
  </si>
  <si>
    <r>
      <rPr>
        <sz val="12"/>
        <color indexed="8"/>
        <rFont val="Tahoma"/>
        <family val="2"/>
        <charset val="186"/>
      </rPr>
      <t xml:space="preserve">Kaut trimdā un dzimtenē dzirdēti tūkstošnieku kori, šis nepilnu divu simtu koris bija īstena vienība, kur kopnoskaņu </t>
    </r>
    <r>
      <rPr>
        <sz val="12"/>
        <color indexed="8"/>
        <rFont val="Tahoma"/>
        <family val="2"/>
        <charset val="186"/>
      </rPr>
      <t>neapmigloja</t>
    </r>
    <r>
      <rPr>
        <sz val="12"/>
        <color indexed="8"/>
        <rFont val="Tahoma"/>
        <family val="2"/>
        <charset val="186"/>
      </rPr>
      <t xml:space="preserve"> agrāki vai vēlāki balsu iekritieni, un pieminēto </t>
    </r>
    <r>
      <rPr>
        <sz val="12"/>
        <color indexed="8"/>
        <rFont val="Tahoma"/>
        <family val="2"/>
        <charset val="186"/>
      </rPr>
      <t xml:space="preserve">diriģentu rokās </t>
    </r>
    <r>
      <rPr>
        <sz val="12"/>
        <color indexed="8"/>
        <rFont val="Tahoma"/>
        <family val="2"/>
        <charset val="186"/>
      </rPr>
      <t>tas bija patiešām precīzijas instruments! #metonymy</t>
    </r>
  </si>
  <si>
    <r>
      <rPr>
        <sz val="12"/>
        <color indexed="8"/>
        <rFont val="Tahoma"/>
        <family val="2"/>
        <charset val="186"/>
      </rPr>
      <t xml:space="preserve"> Autoram tuvs, liekas, bijis tanī laikā Vāgners, tāpat viņu interesējušas Debisī harmonijas, un komponista </t>
    </r>
    <r>
      <rPr>
        <sz val="12"/>
        <color indexed="8"/>
        <rFont val="Tahoma"/>
        <family val="2"/>
        <charset val="186"/>
      </rPr>
      <t xml:space="preserve">apziņā iespiedies </t>
    </r>
    <r>
      <rPr>
        <sz val="12"/>
        <color indexed="8"/>
        <rFont val="Tahoma"/>
        <family val="2"/>
        <charset val="186"/>
      </rPr>
      <t xml:space="preserve">laikam arī Jāzepa Vītola Beverīnas dziedonis, </t>
    </r>
    <r>
      <rPr>
        <sz val="12"/>
        <color indexed="8"/>
        <rFont val="Tahoma"/>
        <family val="2"/>
        <charset val="186"/>
      </rPr>
      <t>atstājot viegli saklausāmas pēdas,</t>
    </r>
    <r>
      <rPr>
        <sz val="12"/>
        <color indexed="8"/>
        <rFont val="Tahoma"/>
        <family val="2"/>
        <charset val="186"/>
      </rPr>
      <t xml:space="preserve"> kaut </t>
    </r>
    <r>
      <rPr>
        <sz val="12"/>
        <color indexed="8"/>
        <rFont val="Tahoma"/>
        <family val="2"/>
        <charset val="186"/>
      </rPr>
      <t>nenoslāpējot</t>
    </r>
    <r>
      <rPr>
        <sz val="12"/>
        <color indexed="8"/>
        <rFont val="Tahoma"/>
        <family val="2"/>
        <charset val="186"/>
      </rPr>
      <t xml:space="preserve"> Mediņa paša izdomu.</t>
    </r>
  </si>
  <si>
    <r>
      <rPr>
        <sz val="12"/>
        <color indexed="8"/>
        <rFont val="Tahoma"/>
        <family val="2"/>
        <charset val="186"/>
      </rPr>
      <t xml:space="preserve">Limbažnieki zināja stāstīt, ka B.K. pirms nāves, izdzirdis uz ielas dziedam Dievs, svētī Latviju, izsaucies: Latvija būs! Tā arī notika, un šai vislielākajā latvju tautas notikumā nenoliedzami </t>
    </r>
    <r>
      <rPr>
        <sz val="12"/>
        <color indexed="8"/>
        <rFont val="Tahoma"/>
        <family val="2"/>
        <charset val="186"/>
      </rPr>
      <t>klāt bija arī B.K. gars.</t>
    </r>
  </si>
  <si>
    <r>
      <rPr>
        <sz val="12"/>
        <color indexed="8"/>
        <rFont val="Tahoma"/>
        <family val="2"/>
        <charset val="186"/>
      </rPr>
      <t xml:space="preserve">Gūtmane ir skaistas un </t>
    </r>
    <r>
      <rPr>
        <sz val="12"/>
        <color indexed="8"/>
        <rFont val="Tahoma"/>
        <family val="2"/>
        <charset val="186"/>
      </rPr>
      <t>plašas</t>
    </r>
    <r>
      <rPr>
        <sz val="12"/>
        <color indexed="8"/>
        <rFont val="Tahoma"/>
        <family val="2"/>
        <charset val="186"/>
      </rPr>
      <t xml:space="preserve"> balss īpašniece un dzirdēta kā teicama dziedone viņas koncertos Amerikā</t>
    </r>
  </si>
  <si>
    <r>
      <rPr>
        <sz val="12"/>
        <color indexed="8"/>
        <rFont val="Tahoma"/>
        <family val="2"/>
        <charset val="186"/>
      </rPr>
      <t xml:space="preserve">Šai sakarībā it īpaši vijoles partijā </t>
    </r>
    <r>
      <rPr>
        <sz val="12"/>
        <color indexed="8"/>
        <rFont val="Tahoma"/>
        <family val="2"/>
        <charset val="186"/>
      </rPr>
      <t>iestrādāts</t>
    </r>
    <r>
      <rPr>
        <sz val="12"/>
        <color indexed="8"/>
        <rFont val="Tahoma"/>
        <family val="2"/>
        <charset val="186"/>
      </rPr>
      <t xml:space="preserve"> ievērojams virtuozitātes kvantums ar itin komplicētiem </t>
    </r>
    <r>
      <rPr>
        <sz val="12"/>
        <color indexed="8"/>
        <rFont val="Tahoma"/>
        <family val="2"/>
        <charset val="186"/>
      </rPr>
      <t>vairāktoņu tvērieniem</t>
    </r>
    <r>
      <rPr>
        <sz val="12"/>
        <color indexed="8"/>
        <rFont val="Tahoma"/>
        <family val="2"/>
        <charset val="186"/>
      </rPr>
      <t>.</t>
    </r>
  </si>
  <si>
    <r>
      <rPr>
        <sz val="12"/>
        <color indexed="8"/>
        <rFont val="Tahoma"/>
        <family val="2"/>
        <charset val="186"/>
      </rPr>
      <t xml:space="preserve">Ir zīmīgi, ka Dārziņš agrīnajiem harmonizējumiem izvēlējies ritmiski gan </t>
    </r>
    <r>
      <rPr>
        <sz val="12"/>
        <color indexed="8"/>
        <rFont val="Tahoma"/>
        <family val="2"/>
        <charset val="186"/>
      </rPr>
      <t>dzīvas</t>
    </r>
    <r>
      <rPr>
        <sz val="12"/>
        <color indexed="8"/>
        <rFont val="Tahoma"/>
        <family val="2"/>
        <charset val="186"/>
      </rPr>
      <t xml:space="preserve">, bet citādi elementāras meldijas (...) Šādas meldijas palaikam atstāj </t>
    </r>
    <r>
      <rPr>
        <sz val="12"/>
        <color indexed="8"/>
        <rFont val="Tahoma"/>
        <family val="2"/>
        <charset val="186"/>
      </rPr>
      <t>dzīvāku</t>
    </r>
    <r>
      <rPr>
        <sz val="12"/>
        <color indexed="8"/>
        <rFont val="Tahoma"/>
        <family val="2"/>
        <charset val="186"/>
      </rPr>
      <t xml:space="preserve"> pirmatnības iespaidu nekā komplicētākās, stilā smalkākās jaunāka slāņa dziesmas, tālab arī tā kompozitoriskajam apstrādājumam jābūt vienkāršākam. #Q [VALENTĪNS BĒRZKALNS]</t>
    </r>
  </si>
  <si>
    <r>
      <rPr>
        <sz val="12"/>
        <color indexed="8"/>
        <rFont val="Tahoma"/>
        <family val="2"/>
        <charset val="186"/>
      </rPr>
      <t xml:space="preserve">Etnogrāfiskie pūristi savukārt vēlas daudz </t>
    </r>
    <r>
      <rPr>
        <sz val="12"/>
        <color indexed="8"/>
        <rFont val="Tahoma"/>
        <family val="2"/>
        <charset val="186"/>
      </rPr>
      <t>primitīvāku</t>
    </r>
    <r>
      <rPr>
        <sz val="12"/>
        <color indexed="8"/>
        <rFont val="Tahoma"/>
        <family val="2"/>
        <charset val="186"/>
      </rPr>
      <t xml:space="preserve">, </t>
    </r>
    <r>
      <rPr>
        <sz val="12"/>
        <color indexed="8"/>
        <rFont val="Tahoma"/>
        <family val="2"/>
        <charset val="186"/>
      </rPr>
      <t>robustāku</t>
    </r>
    <r>
      <rPr>
        <sz val="12"/>
        <color indexed="8"/>
        <rFont val="Tahoma"/>
        <family val="2"/>
        <charset val="186"/>
      </rPr>
      <t xml:space="preserve">, </t>
    </r>
    <r>
      <rPr>
        <sz val="12"/>
        <color indexed="8"/>
        <rFont val="Tahoma"/>
        <family val="2"/>
        <charset val="186"/>
      </rPr>
      <t>senatnīga spēka pārņemtu</t>
    </r>
    <r>
      <rPr>
        <sz val="12"/>
        <color indexed="8"/>
        <rFont val="Tahoma"/>
        <family val="2"/>
        <charset val="186"/>
      </rPr>
      <t xml:space="preserve"> izpildījumu, kāds, domājams, piemitis mūsu senčiem pirms 100 un vairāk gadiem un kura </t>
    </r>
    <r>
      <rPr>
        <sz val="12"/>
        <color indexed="8"/>
        <rFont val="Tahoma"/>
        <family val="2"/>
        <charset val="186"/>
      </rPr>
      <t>atblāzmu</t>
    </r>
    <r>
      <rPr>
        <sz val="12"/>
        <color indexed="8"/>
        <rFont val="Tahoma"/>
        <family val="2"/>
        <charset val="186"/>
      </rPr>
      <t xml:space="preserve"> vēl nesen varēja dzirdēt veco suitu un Latgales dziedātāju sniegumos.</t>
    </r>
  </si>
  <si>
    <r>
      <rPr>
        <sz val="12"/>
        <color indexed="8"/>
        <rFont val="Tahoma"/>
        <family val="2"/>
        <charset val="186"/>
      </rPr>
      <t xml:space="preserve">9. oktobrī sākas Zuikas vīru ceļš uz Ventspili un tālāk uz Vāciju vai, pareizāk sakot, uz Polijas </t>
    </r>
    <r>
      <rPr>
        <sz val="12"/>
        <color indexed="8"/>
        <rFont val="Tahoma"/>
        <family val="2"/>
        <charset val="186"/>
      </rPr>
      <t>koridora</t>
    </r>
    <r>
      <rPr>
        <sz val="12"/>
        <color indexed="8"/>
        <rFont val="Tahoma"/>
        <family val="2"/>
        <charset val="186"/>
      </rPr>
      <t xml:space="preserve"> mežiem. </t>
    </r>
  </si>
  <si>
    <r>
      <rPr>
        <sz val="12"/>
        <color indexed="8"/>
        <rFont val="Tahoma"/>
        <family val="2"/>
        <charset val="186"/>
      </rPr>
      <t xml:space="preserve">Bet jau agri viņā </t>
    </r>
    <r>
      <rPr>
        <sz val="12"/>
        <color indexed="8"/>
        <rFont val="Tahoma"/>
        <family val="2"/>
        <charset val="186"/>
      </rPr>
      <t>notika lūzums ar pagātni</t>
    </r>
    <r>
      <rPr>
        <sz val="12"/>
        <color indexed="8"/>
        <rFont val="Tahoma"/>
        <family val="2"/>
        <charset val="186"/>
      </rPr>
      <t xml:space="preserve">, un viņš, vēl konservātorists būdams, </t>
    </r>
    <r>
      <rPr>
        <sz val="12"/>
        <color indexed="8"/>
        <rFont val="Tahoma"/>
        <family val="2"/>
        <charset val="186"/>
      </rPr>
      <t>sadumpojās</t>
    </r>
    <r>
      <rPr>
        <sz val="12"/>
        <color indexed="8"/>
        <rFont val="Tahoma"/>
        <family val="2"/>
        <charset val="186"/>
      </rPr>
      <t xml:space="preserve"> </t>
    </r>
    <r>
      <rPr>
        <sz val="12"/>
        <color indexed="8"/>
        <rFont val="Tahoma"/>
        <family val="2"/>
        <charset val="186"/>
      </rPr>
      <t>pret tradicionālo tonālitāti.</t>
    </r>
  </si>
  <si>
    <r>
      <rPr>
        <sz val="12"/>
        <color indexed="8"/>
        <rFont val="Tahoma"/>
        <family val="2"/>
        <charset val="186"/>
      </rPr>
      <t xml:space="preserve">Par spīti visai sabiedrībai </t>
    </r>
    <r>
      <rPr>
        <sz val="12"/>
        <color indexed="8"/>
        <rFont val="Tahoma"/>
        <family val="2"/>
        <charset val="186"/>
      </rPr>
      <t>skaidrajiem</t>
    </r>
    <r>
      <rPr>
        <sz val="12"/>
        <color indexed="8"/>
        <rFont val="Tahoma"/>
        <family val="2"/>
        <charset val="186"/>
      </rPr>
      <t xml:space="preserve"> mērķiem ienākušās ziņas nepārprotami liecina, ka mūsu koncertapvienību eksistence galvenokārt atkarīga no atsevišķu personu — valdes locekļu entuziasma.</t>
    </r>
  </si>
  <si>
    <r>
      <rPr>
        <sz val="12"/>
        <color indexed="8"/>
        <rFont val="Tahoma"/>
        <family val="2"/>
        <charset val="186"/>
      </rPr>
      <t xml:space="preserve">Apaļš ducis dziesmu </t>
    </r>
    <r>
      <rPr>
        <sz val="12"/>
        <color indexed="8"/>
        <rFont val="Tahoma"/>
        <family val="2"/>
        <charset val="186"/>
      </rPr>
      <t>pieder Helmera Pavasara spalvai</t>
    </r>
    <r>
      <rPr>
        <sz val="12"/>
        <color indexed="8"/>
        <rFont val="Tahoma"/>
        <family val="2"/>
        <charset val="186"/>
      </rPr>
      <t>. #metonymy</t>
    </r>
  </si>
  <si>
    <r>
      <rPr>
        <sz val="12"/>
        <color indexed="8"/>
        <rFont val="Tahoma"/>
        <family val="2"/>
        <charset val="186"/>
      </rPr>
      <t xml:space="preserve">Tāpat piemaksas </t>
    </r>
    <r>
      <rPr>
        <sz val="12"/>
        <color indexed="8"/>
        <rFont val="Tahoma"/>
        <family val="2"/>
        <charset val="186"/>
      </rPr>
      <t>prasījuši</t>
    </r>
    <r>
      <rPr>
        <sz val="12"/>
        <color indexed="8"/>
        <rFont val="Tahoma"/>
        <family val="2"/>
        <charset val="186"/>
      </rPr>
      <t xml:space="preserve"> visi nākošie dziesmu svētki, kaut par to saimniecisko pusi mums konkrētākas informācijas trūkst.</t>
    </r>
  </si>
  <si>
    <r>
      <rPr>
        <sz val="12"/>
        <color indexed="8"/>
        <rFont val="Tahoma"/>
        <family val="2"/>
        <charset val="186"/>
      </rPr>
      <t xml:space="preserve">Un kādā technikā! Ne vārdu garumi (kā, piemēram, Ē. Freimanes 12 pantu Sudmaliņās), ne nošu daudzums, nedz </t>
    </r>
    <r>
      <rPr>
        <sz val="12"/>
        <color indexed="8"/>
        <rFont val="Tahoma"/>
        <family val="2"/>
        <charset val="186"/>
      </rPr>
      <t>raibie</t>
    </r>
    <r>
      <rPr>
        <sz val="12"/>
        <color indexed="8"/>
        <rFont val="Tahoma"/>
        <family val="2"/>
        <charset val="186"/>
      </rPr>
      <t xml:space="preserve"> iekritieni nešķita tādi, kas būtu radījuši kādu grūtību vai šķērsli.</t>
    </r>
  </si>
  <si>
    <r>
      <rPr>
        <sz val="12"/>
        <color indexed="8"/>
        <rFont val="Tahoma"/>
        <family val="2"/>
        <charset val="186"/>
      </rPr>
      <t xml:space="preserve">Šie vārdi un skaņas </t>
    </r>
    <r>
      <rPr>
        <sz val="12"/>
        <color indexed="8"/>
        <rFont val="Tahoma"/>
        <family val="2"/>
        <charset val="186"/>
      </rPr>
      <t>aizrāva</t>
    </r>
    <r>
      <rPr>
        <sz val="12"/>
        <color indexed="8"/>
        <rFont val="Tahoma"/>
        <family val="2"/>
        <charset val="186"/>
      </rPr>
      <t xml:space="preserve"> 1914. gada klausītājus, tāpat atskaņotā Mediņa simfonija un dziesmas liecināja par jauna talanta parādīšanos latviešu kultūras dzīvē.</t>
    </r>
  </si>
  <si>
    <r>
      <rPr>
        <sz val="12"/>
        <color indexed="8"/>
        <rFont val="Tahoma"/>
        <family val="2"/>
        <charset val="186"/>
      </rPr>
      <t xml:space="preserve">Par mūsu tautas tiesību cīnītāja atstāto </t>
    </r>
    <r>
      <rPr>
        <sz val="12"/>
        <color indexed="8"/>
        <rFont val="Tahoma"/>
        <family val="2"/>
        <charset val="186"/>
      </rPr>
      <t>mūzikālo mantojumu</t>
    </r>
    <r>
      <rPr>
        <sz val="12"/>
        <color indexed="8"/>
        <rFont val="Tahoma"/>
        <family val="2"/>
        <charset val="186"/>
      </rPr>
      <t xml:space="preserve"> jau rakstīts daudz, un nu </t>
    </r>
    <r>
      <rPr>
        <sz val="12"/>
        <color indexed="8"/>
        <rFont val="Tahoma"/>
        <family val="2"/>
        <charset val="186"/>
      </rPr>
      <t>jau izvētīts</t>
    </r>
    <r>
      <rPr>
        <sz val="12"/>
        <color indexed="8"/>
        <rFont val="Tahoma"/>
        <family val="2"/>
        <charset val="186"/>
      </rPr>
      <t xml:space="preserve">, kas tajā bija derīgs savam laikam un kas </t>
    </r>
    <r>
      <rPr>
        <sz val="12"/>
        <color indexed="8"/>
        <rFont val="Tahoma"/>
        <family val="2"/>
        <charset val="186"/>
      </rPr>
      <t>palicis mūžībai</t>
    </r>
    <r>
      <rPr>
        <sz val="12"/>
        <color indexed="8"/>
        <rFont val="Tahoma"/>
        <family val="2"/>
        <charset val="186"/>
      </rPr>
      <t>.</t>
    </r>
  </si>
  <si>
    <r>
      <rPr>
        <sz val="12"/>
        <color indexed="8"/>
        <rFont val="Tahoma"/>
        <family val="2"/>
        <charset val="186"/>
      </rPr>
      <t xml:space="preserve">Kaut kādu iemeslu dēļ šoreiz māksliniecei tomēr neizdevās iekļauties kopējā dziesmas </t>
    </r>
    <r>
      <rPr>
        <sz val="12"/>
        <color indexed="8"/>
        <rFont val="Tahoma"/>
        <family val="2"/>
        <charset val="186"/>
      </rPr>
      <t>plūsmā</t>
    </r>
    <r>
      <rPr>
        <sz val="12"/>
        <color indexed="8"/>
        <rFont val="Tahoma"/>
        <family val="2"/>
        <charset val="186"/>
      </rPr>
      <t xml:space="preserve"> un izcelties autora </t>
    </r>
    <r>
      <rPr>
        <sz val="12"/>
        <color indexed="8"/>
        <rFont val="Tahoma"/>
        <family val="2"/>
        <charset val="186"/>
      </rPr>
      <t>iezīmētajā</t>
    </r>
    <r>
      <rPr>
        <sz val="12"/>
        <color indexed="8"/>
        <rFont val="Tahoma"/>
        <family val="2"/>
        <charset val="186"/>
      </rPr>
      <t xml:space="preserve"> solo dziedājumā</t>
    </r>
  </si>
  <si>
    <r>
      <rPr>
        <sz val="12"/>
        <color indexed="8"/>
        <rFont val="Tahoma"/>
        <family val="2"/>
        <charset val="186"/>
      </rPr>
      <t xml:space="preserve">Abu spēle rita korekti, tomēr visumā varēja vēlēties </t>
    </r>
    <r>
      <rPr>
        <sz val="12"/>
        <color indexed="8"/>
        <rFont val="Tahoma"/>
        <family val="2"/>
        <charset val="186"/>
      </rPr>
      <t>drosmīgāku</t>
    </r>
    <r>
      <rPr>
        <sz val="12"/>
        <color indexed="8"/>
        <rFont val="Tahoma"/>
        <family val="2"/>
        <charset val="186"/>
      </rPr>
      <t xml:space="preserve">, </t>
    </r>
    <r>
      <rPr>
        <sz val="12"/>
        <color indexed="8"/>
        <rFont val="Tahoma"/>
        <family val="2"/>
        <charset val="186"/>
      </rPr>
      <t>aizrautīgāku</t>
    </r>
    <r>
      <rPr>
        <sz val="12"/>
        <color indexed="8"/>
        <rFont val="Tahoma"/>
        <family val="2"/>
        <charset val="186"/>
      </rPr>
      <t xml:space="preserve"> interpretāciju, tā vairāk </t>
    </r>
    <r>
      <rPr>
        <sz val="12"/>
        <color indexed="8"/>
        <rFont val="Tahoma"/>
        <family val="2"/>
        <charset val="186"/>
      </rPr>
      <t>atdzīvinot</t>
    </r>
    <r>
      <rPr>
        <sz val="12"/>
        <color indexed="8"/>
        <rFont val="Tahoma"/>
        <family val="2"/>
        <charset val="186"/>
      </rPr>
      <t xml:space="preserve"> </t>
    </r>
    <r>
      <rPr>
        <sz val="12"/>
        <color indexed="8"/>
        <rFont val="Tahoma"/>
        <family val="2"/>
        <charset val="186"/>
      </rPr>
      <t>mūzikalos spriegumus</t>
    </r>
    <r>
      <rPr>
        <sz val="12"/>
        <color indexed="8"/>
        <rFont val="Tahoma"/>
        <family val="2"/>
        <charset val="186"/>
      </rPr>
      <t xml:space="preserve">, </t>
    </r>
    <r>
      <rPr>
        <sz val="12"/>
        <color indexed="8"/>
        <rFont val="Tahoma"/>
        <family val="2"/>
        <charset val="186"/>
      </rPr>
      <t>kas slēpjas</t>
    </r>
    <r>
      <rPr>
        <sz val="12"/>
        <color indexed="8"/>
        <rFont val="Tahoma"/>
        <family val="2"/>
        <charset val="186"/>
      </rPr>
      <t xml:space="preserve"> partitūrā.</t>
    </r>
  </si>
  <si>
    <r>
      <rPr>
        <sz val="12"/>
        <color indexed="8"/>
        <rFont val="Tahoma"/>
        <family val="2"/>
        <charset val="186"/>
      </rPr>
      <t xml:space="preserve">Ne viss, ko Vītoliņš </t>
    </r>
    <r>
      <rPr>
        <sz val="12"/>
        <color indexed="8"/>
        <rFont val="Tahoma"/>
        <family val="2"/>
        <charset val="186"/>
      </rPr>
      <t>„stāsta"</t>
    </r>
    <r>
      <rPr>
        <sz val="12"/>
        <color indexed="8"/>
        <rFont val="Tahoma"/>
        <family val="2"/>
        <charset val="186"/>
      </rPr>
      <t>, uzreiz pārliecina, taču tas saista interesi.</t>
    </r>
  </si>
  <si>
    <r>
      <rPr>
        <sz val="12"/>
        <color indexed="8"/>
        <rFont val="Tahoma"/>
        <family val="2"/>
        <charset val="186"/>
      </rPr>
      <t xml:space="preserve">To intuitīvi nojautis arī Dārziņš, paturēdams Švāģera meitiņā tās pašas elementārās harmonijas, gan vietumis piejaucot pa kādai blakus skaņai vai izvēršot akordu interesantākā ritmiskā figūrā, bet nekādā ziņā </t>
    </r>
    <r>
      <rPr>
        <sz val="12"/>
        <color indexed="8"/>
        <rFont val="Tahoma"/>
        <family val="2"/>
        <charset val="186"/>
      </rPr>
      <t>nemēģinot meldiju ielauzt tai organiski svešā ietērpā</t>
    </r>
    <r>
      <rPr>
        <sz val="12"/>
        <color indexed="8"/>
        <rFont val="Tahoma"/>
        <family val="2"/>
        <charset val="186"/>
      </rPr>
      <t>. #Q [VALENTĪNS BĒRZKALNS]</t>
    </r>
  </si>
  <si>
    <r>
      <rPr>
        <sz val="12"/>
        <color indexed="8"/>
        <rFont val="Tahoma"/>
        <family val="2"/>
        <charset val="186"/>
      </rPr>
      <t xml:space="preserve">“Jansoniešu" atskaņojumi esot pārāk izsmalcināti, pārāk </t>
    </r>
    <r>
      <rPr>
        <sz val="12"/>
        <color indexed="8"/>
        <rFont val="Tahoma"/>
        <family val="2"/>
        <charset val="186"/>
      </rPr>
      <t>nelaucinieciski</t>
    </r>
    <r>
      <rPr>
        <sz val="12"/>
        <color indexed="8"/>
        <rFont val="Tahoma"/>
        <family val="2"/>
        <charset val="186"/>
      </rPr>
      <t>.</t>
    </r>
  </si>
  <si>
    <r>
      <rPr>
        <sz val="12"/>
        <color indexed="8"/>
        <rFont val="Tahoma"/>
        <family val="2"/>
        <charset val="186"/>
      </rPr>
      <t xml:space="preserve">Pieminēsim tikai, ka kontakts ar publiku kļuva aizvien </t>
    </r>
    <r>
      <rPr>
        <sz val="12"/>
        <color indexed="8"/>
        <rFont val="Tahoma"/>
        <family val="2"/>
        <charset val="186"/>
      </rPr>
      <t>ciešāks</t>
    </r>
    <r>
      <rPr>
        <sz val="12"/>
        <color indexed="8"/>
        <rFont val="Tahoma"/>
        <family val="2"/>
        <charset val="186"/>
      </rPr>
      <t xml:space="preserve"> no dziesmas uz dziesmu, un koncerta spēcīgāko iespaidu deva beigu daļā, kad tālo ceļu no Argentīnas mērojušais Oļģerts Bištēviņš diriģēja kantātes.</t>
    </r>
  </si>
  <si>
    <r>
      <rPr>
        <sz val="12"/>
        <color indexed="8"/>
        <rFont val="Tahoma"/>
        <family val="2"/>
        <charset val="186"/>
      </rPr>
      <t xml:space="preserve">Šā vai citādi, Zuika tomēr </t>
    </r>
    <r>
      <rPr>
        <sz val="12"/>
        <color indexed="8"/>
        <rFont val="Tahoma"/>
        <family val="2"/>
        <charset val="186"/>
      </rPr>
      <t>sadabū laiku,</t>
    </r>
    <r>
      <rPr>
        <sz val="12"/>
        <color indexed="8"/>
        <rFont val="Tahoma"/>
        <family val="2"/>
        <charset val="186"/>
      </rPr>
      <t xml:space="preserve"> lai iestudētu 14 dziesmu programmu.</t>
    </r>
  </si>
  <si>
    <r>
      <rPr>
        <sz val="12"/>
        <color indexed="8"/>
        <rFont val="Tahoma"/>
        <family val="2"/>
        <charset val="186"/>
      </rPr>
      <t xml:space="preserve">Par spīti tam Vītols tomēr viņu ļoti atzina, saskatot patiesi apdāvinātu jaunās mūzikas </t>
    </r>
    <r>
      <rPr>
        <sz val="12"/>
        <color indexed="8"/>
        <rFont val="Tahoma"/>
        <family val="2"/>
        <charset val="186"/>
      </rPr>
      <t>ceļa gājēju.</t>
    </r>
  </si>
  <si>
    <r>
      <rPr>
        <sz val="12"/>
        <color indexed="8"/>
        <rFont val="Tahoma"/>
        <family val="2"/>
        <charset val="186"/>
      </rPr>
      <t>Citur atkal nokavēta koncerta izsludināšana,</t>
    </r>
    <r>
      <rPr>
        <sz val="12"/>
        <color indexed="8"/>
        <rFont val="Tahoma"/>
        <family val="2"/>
        <charset val="186"/>
      </rPr>
      <t xml:space="preserve"> „pazudis" </t>
    </r>
    <r>
      <rPr>
        <sz val="12"/>
        <color indexed="8"/>
        <rFont val="Tahoma"/>
        <family val="2"/>
        <charset val="186"/>
      </rPr>
      <t>pasts vai pat pats mākslinieks, kas nesagaidīts apmaldījies, vai savu solījumu vienkārši aizmirsis.</t>
    </r>
  </si>
  <si>
    <r>
      <rPr>
        <sz val="12"/>
        <color indexed="8"/>
        <rFont val="Tahoma"/>
        <family val="2"/>
        <charset val="186"/>
      </rPr>
      <t xml:space="preserve">Turpretī tāda dziesma kā Nopūta </t>
    </r>
    <r>
      <rPr>
        <sz val="12"/>
        <color indexed="8"/>
        <rFont val="Tahoma"/>
        <family val="2"/>
        <charset val="186"/>
      </rPr>
      <t>nāk</t>
    </r>
    <r>
      <rPr>
        <sz val="12"/>
        <color indexed="8"/>
        <rFont val="Tahoma"/>
        <family val="2"/>
        <charset val="186"/>
      </rPr>
      <t xml:space="preserve"> jau </t>
    </r>
    <r>
      <rPr>
        <sz val="12"/>
        <color indexed="8"/>
        <rFont val="Tahoma"/>
        <family val="2"/>
        <charset val="186"/>
      </rPr>
      <t>ar</t>
    </r>
    <r>
      <rPr>
        <sz val="12"/>
        <color indexed="8"/>
        <rFont val="Tahoma"/>
        <family val="2"/>
        <charset val="186"/>
      </rPr>
      <t xml:space="preserve"> visai augstām prasībām, un visgarākā Pavasara dziesma jāapsnieg savukārt būs laikam </t>
    </r>
    <r>
      <rPr>
        <sz val="12"/>
        <color indexed="8"/>
        <rFont val="Tahoma"/>
        <family val="2"/>
        <charset val="186"/>
      </rPr>
      <t>pati</t>
    </r>
    <r>
      <rPr>
        <sz val="12"/>
        <color indexed="8"/>
        <rFont val="Tahoma"/>
        <family val="2"/>
        <charset val="186"/>
      </rPr>
      <t xml:space="preserve"> </t>
    </r>
    <r>
      <rPr>
        <sz val="12"/>
        <color indexed="8"/>
        <rFont val="Tahoma"/>
        <family val="2"/>
        <charset val="186"/>
      </rPr>
      <t>gleznākā</t>
    </r>
    <r>
      <rPr>
        <sz val="12"/>
        <color indexed="8"/>
        <rFont val="Tahoma"/>
        <family val="2"/>
        <charset val="186"/>
      </rPr>
      <t xml:space="preserve"> no šā krājuma skaņdarbiem.</t>
    </r>
  </si>
  <si>
    <r>
      <rPr>
        <sz val="12"/>
        <color indexed="8"/>
        <rFont val="Tahoma"/>
        <family val="2"/>
        <charset val="186"/>
      </rPr>
      <t xml:space="preserve">Bez tam ik svētkos vēl darbojas dažādas apakškomisijas, kā arī īpaši svētku biroji un štābi ar 15—16 apakšgrupām. Arī to sastāvā ir </t>
    </r>
    <r>
      <rPr>
        <sz val="12"/>
        <color indexed="8"/>
        <rFont val="Tahoma"/>
        <family val="2"/>
        <charset val="186"/>
      </rPr>
      <t>dominējuši</t>
    </r>
    <r>
      <rPr>
        <sz val="12"/>
        <color indexed="8"/>
        <rFont val="Tahoma"/>
        <family val="2"/>
        <charset val="186"/>
      </rPr>
      <t xml:space="preserve"> partijas un valdības vīri.</t>
    </r>
  </si>
  <si>
    <r>
      <rPr>
        <sz val="12"/>
        <color indexed="8"/>
        <rFont val="Tahoma"/>
        <family val="2"/>
        <charset val="186"/>
      </rPr>
      <t xml:space="preserve">Parastāko ritmu un tempu dziesmās — kā A. Kalniņa Latvju himnā, reti dzirdētajā J. Reinholda Sviniet gaviļu dienu, E. Melngaiļa Tautai un otrā Kalniņa dziesmā Sila ziedu vainadziņš — </t>
    </r>
    <r>
      <rPr>
        <sz val="12"/>
        <color indexed="8"/>
        <rFont val="Tahoma"/>
        <family val="2"/>
        <charset val="186"/>
      </rPr>
      <t>skaņu plūsma</t>
    </r>
    <r>
      <rPr>
        <sz val="12"/>
        <color indexed="8"/>
        <rFont val="Tahoma"/>
        <family val="2"/>
        <charset val="186"/>
      </rPr>
      <t xml:space="preserve"> bija īstena.</t>
    </r>
  </si>
  <si>
    <r>
      <rPr>
        <sz val="12"/>
        <color indexed="8"/>
        <rFont val="Tahoma"/>
        <family val="2"/>
        <charset val="186"/>
      </rPr>
      <t xml:space="preserve">Mūzikas entuziasti J. Duburs un J. Bisenieks, kas bija galvenie Latviešu operas atbalstītāji, sagādāja Mediņam drīz darba pabalstu, tā dodot viņam iespēju atteikties no nogurdinošā </t>
    </r>
    <r>
      <rPr>
        <sz val="12"/>
        <color indexed="8"/>
        <rFont val="Tahoma"/>
        <family val="2"/>
        <charset val="186"/>
      </rPr>
      <t>maizes darba</t>
    </r>
    <r>
      <rPr>
        <sz val="12"/>
        <color indexed="8"/>
        <rFont val="Tahoma"/>
        <family val="2"/>
        <charset val="186"/>
      </rPr>
      <t xml:space="preserve"> un visu laiku veltīt tikai tālākai operas komponēšanai. </t>
    </r>
  </si>
  <si>
    <r>
      <rPr>
        <sz val="12"/>
        <color indexed="8"/>
        <rFont val="Tahoma"/>
        <family val="2"/>
        <charset val="186"/>
      </rPr>
      <t xml:space="preserve">Pirmā puse jau tagad aizmirsta, toties otra puse — kaut ne liela — dzīvo joprojām, un šo darbu vidū latvju tauta nekad neaizmirsīs to </t>
    </r>
    <r>
      <rPr>
        <sz val="12"/>
        <color indexed="8"/>
        <rFont val="Tahoma"/>
        <family val="2"/>
        <charset val="186"/>
      </rPr>
      <t>mūžīgo dziesmu</t>
    </r>
    <r>
      <rPr>
        <sz val="12"/>
        <color indexed="8"/>
        <rFont val="Tahoma"/>
        <family val="2"/>
        <charset val="186"/>
      </rPr>
      <t>, ko tā pazīst un dzied visvairāk jau apaļus 100 gadus.</t>
    </r>
  </si>
  <si>
    <r>
      <rPr>
        <sz val="12"/>
        <color indexed="8"/>
        <rFont val="Tahoma"/>
        <family val="2"/>
        <charset val="186"/>
      </rPr>
      <t xml:space="preserve">Latvju Mūzikas īpato mērķu, kā arī lasītāju īpašo interešu dēļ nav iespējams </t>
    </r>
    <r>
      <rPr>
        <sz val="12"/>
        <color indexed="8"/>
        <rFont val="Tahoma"/>
        <family val="2"/>
        <charset val="186"/>
      </rPr>
      <t>apstāties</t>
    </r>
    <r>
      <rPr>
        <sz val="12"/>
        <color indexed="8"/>
        <rFont val="Tahoma"/>
        <family val="2"/>
        <charset val="186"/>
      </rPr>
      <t xml:space="preserve"> atsevišķi pie itin visiem 1970. gada dziesmu svētku sarīkojumiem.</t>
    </r>
  </si>
  <si>
    <r>
      <rPr>
        <sz val="12"/>
        <color indexed="8"/>
        <rFont val="Tahoma"/>
        <family val="2"/>
        <charset val="186"/>
      </rPr>
      <t xml:space="preserve">Sekojošā Jāzepa Vītola Gaismas pils toties atkal izskanēja jo </t>
    </r>
    <r>
      <rPr>
        <sz val="12"/>
        <color indexed="8"/>
        <rFont val="Tahoma"/>
        <family val="2"/>
        <charset val="186"/>
      </rPr>
      <t>cildeni</t>
    </r>
    <r>
      <rPr>
        <sz val="12"/>
        <color indexed="8"/>
        <rFont val="Tahoma"/>
        <family val="2"/>
        <charset val="186"/>
      </rPr>
      <t>, un to vajadzēja atkārtot</t>
    </r>
  </si>
  <si>
    <r>
      <rPr>
        <sz val="12"/>
        <color indexed="8"/>
        <rFont val="Tahoma"/>
        <family val="2"/>
        <charset val="186"/>
      </rPr>
      <t xml:space="preserve">Motīvu struktūra tik tālu attālinājusies no </t>
    </r>
    <r>
      <rPr>
        <sz val="12"/>
        <color indexed="8"/>
        <rFont val="Tahoma"/>
        <family val="2"/>
        <charset val="186"/>
      </rPr>
      <t>tonālajiem priekšstatiem</t>
    </r>
  </si>
  <si>
    <r>
      <rPr>
        <sz val="12"/>
        <color indexed="8"/>
        <rFont val="Tahoma"/>
        <family val="2"/>
        <charset val="186"/>
      </rPr>
      <t xml:space="preserve">Komponists turklāt </t>
    </r>
    <r>
      <rPr>
        <sz val="12"/>
        <color indexed="8"/>
        <rFont val="Tahoma"/>
        <family val="2"/>
        <charset val="186"/>
      </rPr>
      <t>neskopojas</t>
    </r>
    <r>
      <rPr>
        <sz val="12"/>
        <color indexed="8"/>
        <rFont val="Tahoma"/>
        <family val="2"/>
        <charset val="186"/>
      </rPr>
      <t xml:space="preserve"> ar sīkām reģistru norādēm un citiem paskaidrojumiem, kas no atskaņotāja prasa visai pedantisku darbu.</t>
    </r>
  </si>
  <si>
    <r>
      <rPr>
        <sz val="12"/>
        <color indexed="8"/>
        <rFont val="Tahoma"/>
        <family val="2"/>
        <charset val="186"/>
      </rPr>
      <t xml:space="preserve">vispār </t>
    </r>
    <r>
      <rPr>
        <sz val="12"/>
        <color indexed="8"/>
        <rFont val="Tahoma"/>
        <family val="2"/>
        <charset val="186"/>
      </rPr>
      <t>tiktāl</t>
    </r>
    <r>
      <rPr>
        <sz val="12"/>
        <color indexed="8"/>
        <rFont val="Tahoma"/>
        <family val="2"/>
        <charset val="186"/>
      </rPr>
      <t xml:space="preserve">, lai radītu kādu pavisam jaunu, ar pašu tautas meldiju tikai tematiski saistītu žanru,' Dārziņš savā kormūzikā </t>
    </r>
    <r>
      <rPr>
        <sz val="12"/>
        <color indexed="8"/>
        <rFont val="Tahoma"/>
        <family val="2"/>
        <charset val="186"/>
      </rPr>
      <t>neaizgāja</t>
    </r>
    <r>
      <rPr>
        <sz val="12"/>
        <color indexed="8"/>
        <rFont val="Tahoma"/>
        <family val="2"/>
        <charset val="186"/>
      </rPr>
      <t xml:space="preserve"> #Q [VALENTĪNS BĒRZKALNS]</t>
    </r>
  </si>
  <si>
    <r>
      <rPr>
        <sz val="12"/>
        <color indexed="8"/>
        <rFont val="Tahoma"/>
        <family val="2"/>
        <charset val="186"/>
      </rPr>
      <t xml:space="preserve">Ja izpildītāji uzauguši noteiktā pilsētas kultūrā un pazīst lauku dzīvi tikai no īsām atvaļinājuma dienām vai agras bērnības, kā var no viņiem prasīt attēlot pilnīgi </t>
    </r>
    <r>
      <rPr>
        <sz val="12"/>
        <color indexed="8"/>
        <rFont val="Tahoma"/>
        <family val="2"/>
        <charset val="186"/>
      </rPr>
      <t>svešu gara pasauli?</t>
    </r>
  </si>
  <si>
    <r>
      <rPr>
        <sz val="12"/>
        <color indexed="8"/>
        <rFont val="Tahoma"/>
        <family val="2"/>
        <charset val="186"/>
      </rPr>
      <t xml:space="preserve">Šo Šēkspira traģēdiju 1868. gadā operā </t>
    </r>
    <r>
      <rPr>
        <sz val="12"/>
        <color indexed="8"/>
        <rFont val="Tahoma"/>
        <family val="2"/>
        <charset val="186"/>
      </rPr>
      <t>pārvērta</t>
    </r>
    <r>
      <rPr>
        <sz val="12"/>
        <color indexed="8"/>
        <rFont val="Tahoma"/>
        <family val="2"/>
        <charset val="186"/>
      </rPr>
      <t xml:space="preserve"> franču komponists Ambruāzs Tomā</t>
    </r>
  </si>
  <si>
    <r>
      <rPr>
        <sz val="12"/>
        <color indexed="8"/>
        <rFont val="Tahoma"/>
        <family val="2"/>
        <charset val="186"/>
      </rPr>
      <t xml:space="preserve">8. februārī bataljonu, pie kura koris pieder, pārskaita 15. divīzijā, un te nu </t>
    </r>
    <r>
      <rPr>
        <sz val="12"/>
        <color indexed="8"/>
        <rFont val="Tahoma"/>
        <family val="2"/>
        <charset val="186"/>
      </rPr>
      <t>dziesmu vairogs</t>
    </r>
    <r>
      <rPr>
        <sz val="12"/>
        <color indexed="8"/>
        <rFont val="Tahoma"/>
        <family val="2"/>
        <charset val="186"/>
      </rPr>
      <t xml:space="preserve"> vairs nelīdz</t>
    </r>
  </si>
  <si>
    <r>
      <rPr>
        <sz val="12"/>
        <color indexed="8"/>
        <rFont val="Tahoma"/>
        <family val="2"/>
        <charset val="186"/>
      </rPr>
      <t xml:space="preserve">Par Jērumu viņš teica, ka tas absolūti atšķiroties no visiem citiem, rakstot atonālu mūziku, ko viņš (Vītols) nesaprotot, bet tajā esot loģika izdomā, technikā un visā izvedumā. Līdz ar gadiem Jērums </t>
    </r>
    <r>
      <rPr>
        <sz val="12"/>
        <color indexed="8"/>
        <rFont val="Tahoma"/>
        <family val="2"/>
        <charset val="186"/>
      </rPr>
      <t>kļūšot skaidrāks</t>
    </r>
    <r>
      <rPr>
        <sz val="12"/>
        <color indexed="8"/>
        <rFont val="Tahoma"/>
        <family val="2"/>
        <charset val="186"/>
      </rPr>
      <t xml:space="preserve"> un arī vienkāršāks.</t>
    </r>
  </si>
  <si>
    <r>
      <rPr>
        <sz val="12"/>
        <color indexed="8"/>
        <rFont val="Tahoma"/>
        <family val="2"/>
        <charset val="186"/>
      </rPr>
      <t xml:space="preserve">Laikus saskaņojot </t>
    </r>
    <r>
      <rPr>
        <sz val="12"/>
        <color indexed="8"/>
        <rFont val="Tahoma"/>
        <family val="2"/>
        <charset val="186"/>
      </rPr>
      <t>kalendārus</t>
    </r>
    <r>
      <rPr>
        <sz val="12"/>
        <color indexed="8"/>
        <rFont val="Tahoma"/>
        <family val="2"/>
        <charset val="186"/>
      </rPr>
      <t xml:space="preserve"> un ieceres, šādas lietas var tomēr veikt sekmīgāk, un dabiski, ka taisni koncertapvienību loma te varētu būt arī lielāka.</t>
    </r>
  </si>
  <si>
    <r>
      <rPr>
        <sz val="12"/>
        <color indexed="8"/>
        <rFont val="Tahoma"/>
        <family val="2"/>
        <charset val="186"/>
      </rPr>
      <t>Kā vokālizi dziedamo Prelūdiju varētu</t>
    </r>
    <r>
      <rPr>
        <sz val="12"/>
        <color indexed="8"/>
        <rFont val="Tahoma"/>
        <family val="2"/>
        <charset val="186"/>
      </rPr>
      <t xml:space="preserve"> silti ieteikt</t>
    </r>
    <r>
      <rPr>
        <sz val="12"/>
        <color indexed="8"/>
        <rFont val="Tahoma"/>
        <family val="2"/>
        <charset val="186"/>
      </rPr>
      <t xml:space="preserve"> kormēģinājumiem, lai </t>
    </r>
    <r>
      <rPr>
        <sz val="12"/>
        <color indexed="8"/>
        <rFont val="Tahoma"/>
        <family val="2"/>
        <charset val="186"/>
      </rPr>
      <t>atmodinātu</t>
    </r>
    <r>
      <rPr>
        <sz val="12"/>
        <color indexed="8"/>
        <rFont val="Tahoma"/>
        <family val="2"/>
        <charset val="186"/>
      </rPr>
      <t xml:space="preserve"> balsis un konsolidētu atsevišķu grupu vokāļu </t>
    </r>
    <r>
      <rPr>
        <sz val="12"/>
        <color indexed="8"/>
        <rFont val="Tahoma"/>
        <family val="2"/>
        <charset val="186"/>
      </rPr>
      <t>krāsas</t>
    </r>
    <r>
      <rPr>
        <sz val="12"/>
        <color indexed="8"/>
        <rFont val="Tahoma"/>
        <family val="2"/>
        <charset val="186"/>
      </rPr>
      <t>.</t>
    </r>
  </si>
  <si>
    <r>
      <rPr>
        <sz val="12"/>
        <color indexed="8"/>
        <rFont val="Tahoma"/>
        <family val="2"/>
        <charset val="186"/>
      </rPr>
      <t xml:space="preserve">Otrs vecākais virsdiriģents bija nu jau </t>
    </r>
    <r>
      <rPr>
        <sz val="12"/>
        <color indexed="8"/>
        <rFont val="Tahoma"/>
        <family val="2"/>
        <charset val="186"/>
      </rPr>
      <t xml:space="preserve">aizsaulē aizsauktais </t>
    </r>
    <r>
      <rPr>
        <sz val="12"/>
        <color indexed="8"/>
        <rFont val="Tahoma"/>
        <family val="2"/>
        <charset val="186"/>
      </rPr>
      <t>Teodors Kalniņš (1890—1962), vienīgais virsdiriģents, kas tādā pašā amatā darbojās arī neatkarīgajā Latvijā.</t>
    </r>
  </si>
  <si>
    <r>
      <rPr>
        <sz val="12"/>
        <color indexed="8"/>
        <rFont val="Tahoma"/>
        <family val="2"/>
        <charset val="186"/>
      </rPr>
      <t xml:space="preserve">Tolaiku </t>
    </r>
    <r>
      <rPr>
        <sz val="12"/>
        <color indexed="8"/>
        <rFont val="Tahoma"/>
        <family val="2"/>
        <charset val="186"/>
      </rPr>
      <t>spožā</t>
    </r>
    <r>
      <rPr>
        <sz val="12"/>
        <color indexed="8"/>
        <rFont val="Tahoma"/>
        <family val="2"/>
        <charset val="186"/>
      </rPr>
      <t xml:space="preserve"> visas Krievijas mūzikas un mākslas mētropole Sv. Pēterpils bija arī centrs Eiropas mākslas dzīvei. </t>
    </r>
  </si>
  <si>
    <r>
      <rPr>
        <sz val="12"/>
        <color indexed="8"/>
        <rFont val="Tahoma"/>
        <family val="2"/>
        <charset val="186"/>
      </rPr>
      <t xml:space="preserve">Itin dabīgi, ka tad, kad jau </t>
    </r>
    <r>
      <rPr>
        <sz val="12"/>
        <color indexed="8"/>
        <rFont val="Tahoma"/>
        <family val="2"/>
        <charset val="186"/>
      </rPr>
      <t>bija piedzimusi pati Latvijas valsts,</t>
    </r>
    <r>
      <rPr>
        <sz val="12"/>
        <color indexed="8"/>
        <rFont val="Tahoma"/>
        <family val="2"/>
        <charset val="186"/>
      </rPr>
      <t xml:space="preserve"> B.K. </t>
    </r>
    <r>
      <rPr>
        <sz val="12"/>
        <color indexed="8"/>
        <rFont val="Tahoma"/>
        <family val="2"/>
        <charset val="186"/>
      </rPr>
      <t>mūžīgā dziesma</t>
    </r>
    <r>
      <rPr>
        <sz val="12"/>
        <color indexed="8"/>
        <rFont val="Tahoma"/>
        <family val="2"/>
        <charset val="186"/>
      </rPr>
      <t xml:space="preserve"> beidzot ieguva arī oficiālu valsts himnas apzīmējumu, ko ar īpašu lēmumu apstiprināja Latvijas satversmes sapulce 1920. gada 7. jūnijā.</t>
    </r>
  </si>
  <si>
    <r>
      <rPr>
        <sz val="12"/>
        <color indexed="8"/>
        <rFont val="Tahoma"/>
        <family val="2"/>
        <charset val="186"/>
      </rPr>
      <t xml:space="preserve">Tas pats </t>
    </r>
    <r>
      <rPr>
        <sz val="12"/>
        <color indexed="8"/>
        <rFont val="Tahoma"/>
        <family val="2"/>
        <charset val="186"/>
      </rPr>
      <t>smalkums</t>
    </r>
    <r>
      <rPr>
        <sz val="12"/>
        <color indexed="8"/>
        <rFont val="Tahoma"/>
        <family val="2"/>
        <charset val="186"/>
      </rPr>
      <t xml:space="preserve"> un </t>
    </r>
    <r>
      <rPr>
        <sz val="12"/>
        <color indexed="8"/>
        <rFont val="Tahoma"/>
        <family val="2"/>
        <charset val="186"/>
      </rPr>
      <t>slīpējums</t>
    </r>
    <r>
      <rPr>
        <sz val="12"/>
        <color indexed="8"/>
        <rFont val="Tahoma"/>
        <family val="2"/>
        <charset val="186"/>
      </rPr>
      <t xml:space="preserve"> interpretējumā jūtams tagad, tikai vēl nobriedušākā veidā un pārdzīvojumā.</t>
    </r>
  </si>
  <si>
    <r>
      <rPr>
        <sz val="12"/>
        <color indexed="8"/>
        <rFont val="Tahoma"/>
        <family val="2"/>
        <charset val="186"/>
      </rPr>
      <t xml:space="preserve">attiecīgie Jēruma </t>
    </r>
    <r>
      <rPr>
        <sz val="12"/>
        <color indexed="8"/>
        <rFont val="Tahoma"/>
        <family val="2"/>
        <charset val="186"/>
      </rPr>
      <t>skaņu priekšstati</t>
    </r>
    <r>
      <rPr>
        <sz val="12"/>
        <color indexed="8"/>
        <rFont val="Tahoma"/>
        <family val="2"/>
        <charset val="186"/>
      </rPr>
      <t xml:space="preserve"> tādā mērā integrēti dodekafonā skaņu spektra skālā, ka viņam nav īstas vajadzības nodarboties ar dodekafonijas </t>
    </r>
    <r>
      <rPr>
        <sz val="12"/>
        <color indexed="8"/>
        <rFont val="Tahoma"/>
        <family val="2"/>
        <charset val="186"/>
      </rPr>
      <t>techniskajām manipulācijām</t>
    </r>
    <r>
      <rPr>
        <sz val="12"/>
        <color indexed="8"/>
        <rFont val="Tahoma"/>
        <family val="2"/>
        <charset val="186"/>
      </rPr>
      <t xml:space="preserve">: </t>
    </r>
    <r>
      <rPr>
        <sz val="12"/>
        <color indexed="8"/>
        <rFont val="Tahoma"/>
        <family val="2"/>
        <charset val="186"/>
      </rPr>
      <t>virknēm</t>
    </r>
    <r>
      <rPr>
        <sz val="12"/>
        <color indexed="8"/>
        <rFont val="Tahoma"/>
        <family val="2"/>
        <charset val="186"/>
      </rPr>
      <t xml:space="preserve"> un </t>
    </r>
    <r>
      <rPr>
        <sz val="12"/>
        <color indexed="8"/>
        <rFont val="Tahoma"/>
        <family val="2"/>
        <charset val="186"/>
      </rPr>
      <t>virkņu</t>
    </r>
    <r>
      <rPr>
        <sz val="12"/>
        <color indexed="8"/>
        <rFont val="Tahoma"/>
        <family val="2"/>
        <charset val="186"/>
      </rPr>
      <t xml:space="preserve"> </t>
    </r>
    <r>
      <rPr>
        <sz val="12"/>
        <color indexed="8"/>
        <rFont val="Tahoma"/>
        <family val="2"/>
        <charset val="186"/>
      </rPr>
      <t>mutācijām</t>
    </r>
  </si>
  <si>
    <r>
      <rPr>
        <sz val="12"/>
        <color indexed="8"/>
        <rFont val="Tahoma"/>
        <family val="2"/>
        <charset val="186"/>
      </rPr>
      <t xml:space="preserve">Koriem Volfgangs Dārziņš arī pēdējos gados komponējis gan pavisam maz, un no septiņām mūsu sarakstā redzamām viņa dziesmām tikai trīs </t>
    </r>
    <r>
      <rPr>
        <sz val="12"/>
        <color indexed="8"/>
        <rFont val="Tahoma"/>
        <family val="2"/>
        <charset val="186"/>
      </rPr>
      <t>dzimušas</t>
    </r>
    <r>
      <rPr>
        <sz val="12"/>
        <color indexed="8"/>
        <rFont val="Tahoma"/>
        <family val="2"/>
        <charset val="186"/>
      </rPr>
      <t xml:space="preserve"> pēc 1945. gada.</t>
    </r>
  </si>
  <si>
    <r>
      <rPr>
        <sz val="12"/>
        <color indexed="8"/>
        <rFont val="Tahoma"/>
        <family val="2"/>
        <charset val="186"/>
      </rPr>
      <t xml:space="preserve">Tātad — vai nodarbošanās ar folkloru tomēr nav </t>
    </r>
    <r>
      <rPr>
        <sz val="12"/>
        <color indexed="8"/>
        <rFont val="Tahoma"/>
        <family val="2"/>
        <charset val="186"/>
      </rPr>
      <t>anachronisms</t>
    </r>
    <r>
      <rPr>
        <sz val="12"/>
        <color indexed="8"/>
        <rFont val="Tahoma"/>
        <family val="2"/>
        <charset val="186"/>
      </rPr>
      <t xml:space="preserve">? Pretjautājums: mūzikas mīļotājs nereti arī pats grib dziedāt tonālu meldiju laikā, kad tonālitāte, meldija, klasiskās mūzikas formas u. tml. lietas </t>
    </r>
    <r>
      <rPr>
        <sz val="12"/>
        <color indexed="8"/>
        <rFont val="Tahoma"/>
        <family val="2"/>
        <charset val="186"/>
      </rPr>
      <t>izsludinātas par mirušām</t>
    </r>
    <r>
      <rPr>
        <sz val="12"/>
        <color indexed="8"/>
        <rFont val="Tahoma"/>
        <family val="2"/>
        <charset val="186"/>
      </rPr>
      <t>.</t>
    </r>
  </si>
  <si>
    <r>
      <rPr>
        <sz val="12"/>
        <color indexed="8"/>
        <rFont val="Tahoma"/>
        <family val="2"/>
        <charset val="186"/>
      </rPr>
      <t xml:space="preserve">No šī Tomā darba (labāk sakot — </t>
    </r>
    <r>
      <rPr>
        <sz val="12"/>
        <color indexed="8"/>
        <rFont val="Tahoma"/>
        <family val="2"/>
        <charset val="186"/>
      </rPr>
      <t>nedarba</t>
    </r>
    <r>
      <rPr>
        <sz val="12"/>
        <color indexed="8"/>
        <rFont val="Tahoma"/>
        <family val="2"/>
        <charset val="186"/>
      </rPr>
      <t>) palikusi pāri tikai viena dzīru dziesma, ko latviešu skaņu platēs iemūžinājis Ādolfs Kaktiņš.</t>
    </r>
  </si>
  <si>
    <r>
      <rPr>
        <sz val="12"/>
        <color indexed="8"/>
        <rFont val="Tahoma"/>
        <family val="2"/>
        <charset val="186"/>
      </rPr>
      <t xml:space="preserve">Kad beigās atkārtoja Jāņa Medina himnu Tev mūžam dzīvot, Latvija, bija vien jāatzīst, ka nereti noniecinātās „frazes" par latvisko garu, par tautas vienību, par alkām pēc brīvības un pašu valsts nebūt vēl nav </t>
    </r>
    <r>
      <rPr>
        <sz val="12"/>
        <color indexed="8"/>
        <rFont val="Tahoma"/>
        <family val="2"/>
        <charset val="186"/>
      </rPr>
      <t>nodilušas</t>
    </r>
    <r>
      <rPr>
        <sz val="12"/>
        <color indexed="8"/>
        <rFont val="Tahoma"/>
        <family val="2"/>
        <charset val="186"/>
      </rPr>
      <t>, nedz zaudējušas saturu.</t>
    </r>
  </si>
  <si>
    <r>
      <rPr>
        <sz val="12"/>
        <color indexed="8"/>
        <rFont val="Tahoma"/>
        <family val="2"/>
        <charset val="186"/>
      </rPr>
      <t xml:space="preserve">Ar igaunīšiem — bālenīšiem varēja sarunāt, </t>
    </r>
    <r>
      <rPr>
        <sz val="12"/>
        <color indexed="8"/>
        <rFont val="Tahoma"/>
        <family val="2"/>
        <charset val="186"/>
      </rPr>
      <t>uzvelkot viltus bārdu un nodziedot kādu pantiņu</t>
    </r>
    <r>
      <rPr>
        <sz val="12"/>
        <color indexed="8"/>
        <rFont val="Tahoma"/>
        <family val="2"/>
        <charset val="186"/>
      </rPr>
      <t xml:space="preserve">, ar krievu jākaujas uz dzīvību vai nāvi. </t>
    </r>
  </si>
  <si>
    <r>
      <rPr>
        <sz val="12"/>
        <color indexed="8"/>
        <rFont val="Tahoma"/>
        <family val="2"/>
        <charset val="186"/>
      </rPr>
      <t xml:space="preserve">Ar lielāko interesi komisija noklausījās Jēruma simfonijas otru daļu. Vītola "piecnieks" par šo darbu ir nepārprotama liecība par atzinību un lieku reizi atspēko šur tur lasāmos </t>
    </r>
    <r>
      <rPr>
        <sz val="12"/>
        <color indexed="8"/>
        <rFont val="Tahoma"/>
        <family val="2"/>
        <charset val="186"/>
      </rPr>
      <t>uzbrukumus</t>
    </r>
    <r>
      <rPr>
        <sz val="12"/>
        <color indexed="8"/>
        <rFont val="Tahoma"/>
        <family val="2"/>
        <charset val="186"/>
      </rPr>
      <t xml:space="preserve">, it kā Vītols </t>
    </r>
    <r>
      <rPr>
        <sz val="12"/>
        <color indexed="8"/>
        <rFont val="Tahoma"/>
        <family val="2"/>
        <charset val="186"/>
      </rPr>
      <t>vedis</t>
    </r>
    <r>
      <rPr>
        <sz val="12"/>
        <color indexed="8"/>
        <rFont val="Tahoma"/>
        <family val="2"/>
        <charset val="186"/>
      </rPr>
      <t xml:space="preserve"> visus </t>
    </r>
    <r>
      <rPr>
        <sz val="12"/>
        <color indexed="8"/>
        <rFont val="Tahoma"/>
        <family val="2"/>
        <charset val="186"/>
      </rPr>
      <t>savus audzēkņus</t>
    </r>
    <r>
      <rPr>
        <sz val="12"/>
        <color indexed="8"/>
        <rFont val="Tahoma"/>
        <family val="2"/>
        <charset val="186"/>
      </rPr>
      <t xml:space="preserve"> tikai 19. gadsimta tradicijās.</t>
    </r>
    <r>
      <rPr>
        <sz val="12"/>
        <color indexed="8"/>
        <rFont val="Tahoma"/>
        <family val="2"/>
        <charset val="186"/>
      </rPr>
      <t xml:space="preserve"> </t>
    </r>
  </si>
  <si>
    <r>
      <rPr>
        <sz val="12"/>
        <color indexed="8"/>
        <rFont val="Tahoma"/>
        <family val="2"/>
        <charset val="186"/>
      </rPr>
      <t xml:space="preserve">Taču </t>
    </r>
    <r>
      <rPr>
        <sz val="12"/>
        <color indexed="8"/>
        <rFont val="Tahoma"/>
        <family val="2"/>
        <charset val="186"/>
      </rPr>
      <t>nebaltas dienas zīlēt</t>
    </r>
    <r>
      <rPr>
        <sz val="12"/>
        <color indexed="8"/>
        <rFont val="Tahoma"/>
        <family val="2"/>
        <charset val="186"/>
      </rPr>
      <t xml:space="preserve"> nav nekāda lielā gudrība, un tā vietā labāk </t>
    </r>
    <r>
      <rPr>
        <sz val="12"/>
        <color indexed="8"/>
        <rFont val="Tahoma"/>
        <family val="2"/>
        <charset val="186"/>
      </rPr>
      <t>sakņot</t>
    </r>
    <r>
      <rPr>
        <sz val="12"/>
        <color indexed="8"/>
        <rFont val="Tahoma"/>
        <family val="2"/>
        <charset val="186"/>
      </rPr>
      <t xml:space="preserve"> cerības, ka pareiza izpratne par organizētas koncertdzīves nepieciešamību nākotnē nevis mazināsies, bet drīzāk </t>
    </r>
    <r>
      <rPr>
        <sz val="12"/>
        <color indexed="8"/>
        <rFont val="Tahoma"/>
        <family val="2"/>
        <charset val="186"/>
      </rPr>
      <t>izplatīsies</t>
    </r>
    <r>
      <rPr>
        <sz val="12"/>
        <color indexed="8"/>
        <rFont val="Tahoma"/>
        <family val="2"/>
        <charset val="186"/>
      </rPr>
      <t xml:space="preserve"> vel vairāk.</t>
    </r>
  </si>
  <si>
    <r>
      <rPr>
        <sz val="12"/>
        <color indexed="8"/>
        <rFont val="Tahoma"/>
        <family val="2"/>
        <charset val="186"/>
      </rPr>
      <t xml:space="preserve">Kāds mūziķis jau ieteicis šim nolūkam ķerties pat pie Gregora antifonāra dziedājumiem, bet te mums ir aktuāls, mākslinieciski vērtīgs </t>
    </r>
    <r>
      <rPr>
        <sz val="12"/>
        <color indexed="8"/>
        <rFont val="Tahoma"/>
        <family val="2"/>
        <charset val="186"/>
      </rPr>
      <t>skaņu materiāls</t>
    </r>
    <r>
      <rPr>
        <sz val="12"/>
        <color indexed="8"/>
        <rFont val="Tahoma"/>
        <family val="2"/>
        <charset val="186"/>
      </rPr>
      <t>, kas var kalpot tai pašai "terapijai".</t>
    </r>
  </si>
  <si>
    <r>
      <rPr>
        <sz val="12"/>
        <color indexed="8"/>
        <rFont val="Tahoma"/>
        <family val="2"/>
        <charset val="186"/>
      </rPr>
      <t xml:space="preserve">Piebildīsim, ka arī pēckara dziesmu svētkos T. Kalniņš aizvien ir bijis viens no dziedātāju iemīļotākiem diriģentiem, un ar viņa vārdu saistās pat pāris īpašu incidentu, par ko komūnistu </t>
    </r>
    <r>
      <rPr>
        <sz val="12"/>
        <color indexed="8"/>
        <rFont val="Tahoma"/>
        <family val="2"/>
        <charset val="186"/>
      </rPr>
      <t>prese gan klusē</t>
    </r>
  </si>
  <si>
    <r>
      <rPr>
        <sz val="12"/>
        <color indexed="8"/>
        <rFont val="Tahoma"/>
        <family val="2"/>
        <charset val="186"/>
      </rPr>
      <t xml:space="preserve">Patīkama vēsts visai latviešu </t>
    </r>
    <r>
      <rPr>
        <sz val="12"/>
        <color indexed="8"/>
        <rFont val="Tahoma"/>
        <family val="2"/>
        <charset val="186"/>
      </rPr>
      <t>saimei</t>
    </r>
    <r>
      <rPr>
        <sz val="12"/>
        <color indexed="8"/>
        <rFont val="Tahoma"/>
        <family val="2"/>
        <charset val="186"/>
      </rPr>
      <t xml:space="preserve"> pasaulē ir, ka 1971. gada beigās LAA Kultūras fonds laidīs klajā grāmatu par visām 20 līdzšinējām kultūras dienām.</t>
    </r>
  </si>
  <si>
    <r>
      <rPr>
        <sz val="12"/>
        <color indexed="8"/>
        <rFont val="Tahoma"/>
        <family val="2"/>
        <charset val="186"/>
      </rPr>
      <t>Chaotiski</t>
    </r>
    <r>
      <rPr>
        <sz val="12"/>
        <color indexed="8"/>
        <rFont val="Tahoma"/>
        <family val="2"/>
        <charset val="186"/>
      </rPr>
      <t xml:space="preserve"> un reizē </t>
    </r>
    <r>
      <rPr>
        <sz val="12"/>
        <color indexed="8"/>
        <rFont val="Tahoma"/>
        <family val="2"/>
        <charset val="186"/>
      </rPr>
      <t>vareni</t>
    </r>
    <r>
      <rPr>
        <sz val="12"/>
        <color indexed="8"/>
        <rFont val="Tahoma"/>
        <family val="2"/>
        <charset val="186"/>
      </rPr>
      <t xml:space="preserve"> bija pirmie latviešu brīvības gadi.</t>
    </r>
  </si>
  <si>
    <r>
      <rPr>
        <sz val="12"/>
        <color indexed="8"/>
        <rFont val="Tahoma"/>
        <family val="2"/>
        <charset val="186"/>
      </rPr>
      <t xml:space="preserve">Bet nekad neesmu redzējis, vai dzirdējis, ka Dievs, svētī Latviju būtu iespiestā veidā parādījies kādā krievu izdevumā (kur tāds bijis, tas derējis vienīgi cenzoru </t>
    </r>
    <r>
      <rPr>
        <sz val="12"/>
        <color indexed="8"/>
        <rFont val="Tahoma"/>
        <family val="2"/>
        <charset val="186"/>
      </rPr>
      <t>slepenām atvilktnēm</t>
    </r>
    <r>
      <rPr>
        <sz val="12"/>
        <color indexed="8"/>
        <rFont val="Tahoma"/>
        <family val="2"/>
        <charset val="186"/>
      </rPr>
      <t>). #metonymy</t>
    </r>
  </si>
  <si>
    <r>
      <rPr>
        <sz val="12"/>
        <color indexed="8"/>
        <rFont val="Tahoma"/>
        <family val="2"/>
        <charset val="186"/>
      </rPr>
      <t xml:space="preserve">Tā kā latviešu avīzēs tās tikai atstāstītas, kas savukārt ietekmēja vēlāk vienu otru </t>
    </r>
    <r>
      <rPr>
        <sz val="12"/>
        <color indexed="8"/>
        <rFont val="Tahoma"/>
        <family val="2"/>
        <charset val="186"/>
      </rPr>
      <t>asu</t>
    </r>
    <r>
      <rPr>
        <sz val="12"/>
        <color indexed="8"/>
        <rFont val="Tahoma"/>
        <family val="2"/>
        <charset val="186"/>
      </rPr>
      <t xml:space="preserve"> niansi</t>
    </r>
    <r>
      <rPr>
        <sz val="12"/>
        <color indexed="8"/>
        <rFont val="Tahoma"/>
        <family val="2"/>
        <charset val="186"/>
      </rPr>
      <t xml:space="preserve"> „lasītāju balsis"</t>
    </r>
    <r>
      <rPr>
        <sz val="12"/>
        <color indexed="8"/>
        <rFont val="Tahoma"/>
        <family val="2"/>
        <charset val="186"/>
      </rPr>
      <t>, tad tajās izteiktie spriedumi — neatkarīgi no tā, kā mēs uz tiem reaģējam — prasa vismaz precīzu dokumentējumu.</t>
    </r>
  </si>
  <si>
    <r>
      <rPr>
        <sz val="12"/>
        <color indexed="8"/>
        <rFont val="Tahoma"/>
        <family val="2"/>
        <charset val="186"/>
      </rPr>
      <t xml:space="preserve">Kur mūsu jaunie puiši (ar Latvian Power zīmi pie krūtīm), kuru </t>
    </r>
    <r>
      <rPr>
        <sz val="12"/>
        <color indexed="8"/>
        <rFont val="Tahoma"/>
        <family val="2"/>
        <charset val="186"/>
      </rPr>
      <t>svaigās</t>
    </r>
    <r>
      <rPr>
        <sz val="12"/>
        <color indexed="8"/>
        <rFont val="Tahoma"/>
        <family val="2"/>
        <charset val="186"/>
      </rPr>
      <t xml:space="preserve"> balsis tik nepieciešamas taisni šo koru rindām?</t>
    </r>
  </si>
  <si>
    <r>
      <rPr>
        <sz val="12"/>
        <color indexed="8"/>
        <rFont val="Tahoma"/>
        <family val="2"/>
        <charset val="186"/>
      </rPr>
      <t xml:space="preserve">Sonātas pirmā daļa kompakta, </t>
    </r>
    <r>
      <rPr>
        <sz val="12"/>
        <color indexed="8"/>
        <rFont val="Tahoma"/>
        <family val="2"/>
        <charset val="186"/>
      </rPr>
      <t>organiski augusi</t>
    </r>
    <r>
      <rPr>
        <sz val="12"/>
        <color indexed="8"/>
        <rFont val="Tahoma"/>
        <family val="2"/>
        <charset val="186"/>
      </rPr>
      <t>.</t>
    </r>
  </si>
  <si>
    <r>
      <rPr>
        <sz val="12"/>
        <color indexed="8"/>
        <rFont val="Tahoma"/>
        <family val="2"/>
        <charset val="186"/>
      </rPr>
      <t xml:space="preserve">Šī kompozicija savu nosaukumu vairāk attaisno tīri instrumentālā </t>
    </r>
    <r>
      <rPr>
        <sz val="12"/>
        <color indexed="8"/>
        <rFont val="Tahoma"/>
        <family val="2"/>
        <charset val="186"/>
      </rPr>
      <t>plāksnē</t>
    </r>
    <r>
      <rPr>
        <sz val="12"/>
        <color indexed="8"/>
        <rFont val="Tahoma"/>
        <family val="2"/>
        <charset val="186"/>
      </rPr>
      <t xml:space="preserve">, kamēr no autora savdabīgā vēlākā melosa tajā vēl pavisam maz kas saklausāms. </t>
    </r>
  </si>
  <si>
    <r>
      <rPr>
        <sz val="12"/>
        <color indexed="8"/>
        <rFont val="Tahoma"/>
        <family val="2"/>
        <charset val="186"/>
      </rPr>
      <t xml:space="preserve">Bet šā trijnieka vidū ir kāda reti daiļa </t>
    </r>
    <r>
      <rPr>
        <sz val="12"/>
        <color indexed="8"/>
        <rFont val="Tahoma"/>
        <family val="2"/>
        <charset val="186"/>
      </rPr>
      <t>pērle</t>
    </r>
    <r>
      <rPr>
        <sz val="12"/>
        <color indexed="8"/>
        <rFont val="Tahoma"/>
        <family val="2"/>
        <charset val="186"/>
      </rPr>
      <t xml:space="preserve">, kas pelnījusi, lai kori spodrinātu to arī turpmāk. Šī </t>
    </r>
    <r>
      <rPr>
        <sz val="12"/>
        <color indexed="8"/>
        <rFont val="Tahoma"/>
        <family val="2"/>
        <charset val="186"/>
      </rPr>
      <t>pērle</t>
    </r>
    <r>
      <rPr>
        <sz val="12"/>
        <color indexed="8"/>
        <rFont val="Tahoma"/>
        <family val="2"/>
        <charset val="186"/>
      </rPr>
      <t xml:space="preserve"> ir Portlandē atskaņotais sabalsojums Noriet saule... un it kā aizredzē tai bijis lemts palikt arī par </t>
    </r>
    <r>
      <rPr>
        <sz val="12"/>
        <color indexed="8"/>
        <rFont val="Tahoma"/>
        <family val="2"/>
        <charset val="186"/>
      </rPr>
      <t>dedzīgākā</t>
    </r>
    <r>
      <rPr>
        <sz val="12"/>
        <color indexed="8"/>
        <rFont val="Tahoma"/>
        <family val="2"/>
        <charset val="186"/>
      </rPr>
      <t xml:space="preserve"> latviskās skaņu mākslas apoloģēta pēdējo skaņdarbu.</t>
    </r>
  </si>
  <si>
    <r>
      <rPr>
        <sz val="12"/>
        <color indexed="8"/>
        <rFont val="Tahoma"/>
        <family val="2"/>
        <charset val="186"/>
      </rPr>
      <t xml:space="preserve">Kur tādus </t>
    </r>
    <r>
      <rPr>
        <sz val="12"/>
        <color indexed="8"/>
        <rFont val="Tahoma"/>
        <family val="2"/>
        <charset val="186"/>
      </rPr>
      <t>„meldiņus"</t>
    </r>
    <r>
      <rPr>
        <sz val="12"/>
        <color indexed="8"/>
        <rFont val="Tahoma"/>
        <family val="2"/>
        <charset val="186"/>
      </rPr>
      <t xml:space="preserve"> lai ņem, ja ne no aizgājušā un tagadējā laika (popa u.tml.) folkloras?</t>
    </r>
  </si>
  <si>
    <r>
      <rPr>
        <sz val="12"/>
        <color indexed="8"/>
        <rFont val="Tahoma"/>
        <family val="2"/>
        <charset val="186"/>
      </rPr>
      <t xml:space="preserve">Kā par brīnumu, pievakarē smacenis bija daudzmaz paklīdis, tā ka nu jau varēja saskatīt arī tuvējo kalnu </t>
    </r>
    <r>
      <rPr>
        <sz val="12"/>
        <color indexed="8"/>
        <rFont val="Tahoma"/>
        <family val="2"/>
        <charset val="186"/>
      </rPr>
      <t>majestātiskās</t>
    </r>
    <r>
      <rPr>
        <sz val="12"/>
        <color indexed="8"/>
        <rFont val="Tahoma"/>
        <family val="2"/>
        <charset val="186"/>
      </rPr>
      <t xml:space="preserve"> </t>
    </r>
    <r>
      <rPr>
        <sz val="12"/>
        <color indexed="8"/>
        <rFont val="Tahoma"/>
        <family val="2"/>
        <charset val="186"/>
      </rPr>
      <t>kontūras</t>
    </r>
    <r>
      <rPr>
        <sz val="12"/>
        <color indexed="8"/>
        <rFont val="Tahoma"/>
        <family val="2"/>
        <charset val="186"/>
      </rPr>
      <t>.</t>
    </r>
  </si>
  <si>
    <r>
      <rPr>
        <sz val="12"/>
        <color indexed="8"/>
        <rFont val="Tahoma"/>
        <family val="2"/>
        <charset val="186"/>
      </rPr>
      <t xml:space="preserve">Nav šaubu, ka Alberta Jēruma tālākai attīstībai daudz deva nokļūšana Rietumeiropā, iepazīšanās ar tās jaunākiem </t>
    </r>
    <r>
      <rPr>
        <sz val="12"/>
        <color indexed="8"/>
        <rFont val="Tahoma"/>
        <family val="2"/>
        <charset val="186"/>
      </rPr>
      <t>strāvojumiem</t>
    </r>
    <r>
      <rPr>
        <sz val="12"/>
        <color indexed="8"/>
        <rFont val="Tahoma"/>
        <family val="2"/>
        <charset val="186"/>
      </rPr>
      <t>.</t>
    </r>
  </si>
  <si>
    <r>
      <rPr>
        <sz val="12"/>
        <color indexed="8"/>
        <rFont val="Tahoma"/>
        <family val="2"/>
        <charset val="186"/>
      </rPr>
      <t xml:space="preserve">lespēju vēl daudz, un tās nedrīkstam atstāt neizmantotas, jo citādi no mūsu kādreiz tik </t>
    </r>
    <r>
      <rPr>
        <sz val="12"/>
        <color indexed="8"/>
        <rFont val="Tahoma"/>
        <family val="2"/>
        <charset val="186"/>
      </rPr>
      <t>virmojošā mākslas strauta</t>
    </r>
    <r>
      <rPr>
        <sz val="12"/>
        <color indexed="8"/>
        <rFont val="Tahoma"/>
        <family val="2"/>
        <charset val="186"/>
      </rPr>
      <t xml:space="preserve"> jo ātri var palikt pāri vienīgi </t>
    </r>
    <r>
      <rPr>
        <sz val="12"/>
        <color indexed="8"/>
        <rFont val="Tahoma"/>
        <family val="2"/>
        <charset val="186"/>
      </rPr>
      <t xml:space="preserve">izbālējušam krāsu fotogrāfijām līdzīgas </t>
    </r>
    <r>
      <rPr>
        <sz val="12"/>
        <color indexed="8"/>
        <rFont val="Tahoma"/>
        <family val="2"/>
        <charset val="186"/>
      </rPr>
      <t xml:space="preserve">atmiņas. </t>
    </r>
  </si>
  <si>
    <r>
      <rPr>
        <sz val="12"/>
        <color indexed="8"/>
        <rFont val="Tahoma"/>
        <family val="2"/>
        <charset val="186"/>
      </rPr>
      <t xml:space="preserve">Ja Pavasara Prelūdija lieti der elpas kontrolei un vokāļu saliedēšanai, tad melodisko </t>
    </r>
    <r>
      <rPr>
        <sz val="12"/>
        <color indexed="8"/>
        <rFont val="Tahoma"/>
        <family val="2"/>
        <charset val="186"/>
      </rPr>
      <t>līniju</t>
    </r>
    <r>
      <rPr>
        <sz val="12"/>
        <color indexed="8"/>
        <rFont val="Tahoma"/>
        <family val="2"/>
        <charset val="186"/>
      </rPr>
      <t xml:space="preserve"> </t>
    </r>
    <r>
      <rPr>
        <sz val="12"/>
        <color indexed="8"/>
        <rFont val="Tahoma"/>
        <family val="2"/>
        <charset val="186"/>
      </rPr>
      <t>skaidrības</t>
    </r>
    <r>
      <rPr>
        <sz val="12"/>
        <color indexed="8"/>
        <rFont val="Tahoma"/>
        <family val="2"/>
        <charset val="186"/>
      </rPr>
      <t xml:space="preserve"> </t>
    </r>
    <r>
      <rPr>
        <sz val="12"/>
        <color indexed="8"/>
        <rFont val="Tahoma"/>
        <family val="2"/>
        <charset val="186"/>
      </rPr>
      <t>izkopšanai</t>
    </r>
    <r>
      <rPr>
        <sz val="12"/>
        <color indexed="8"/>
        <rFont val="Tahoma"/>
        <family val="2"/>
        <charset val="186"/>
      </rPr>
      <t xml:space="preserve"> labi līdzēs Jāņa Kalniņa izteikti līneārā Vokālize četrām balsīm.</t>
    </r>
  </si>
  <si>
    <r>
      <rPr>
        <sz val="12"/>
        <color indexed="8"/>
        <rFont val="Tahoma"/>
        <family val="2"/>
        <charset val="186"/>
      </rPr>
      <t xml:space="preserve">Kas kaut cik pazīst Padomju Savienības atsevišķo tautu tiesības, zinās, ka šādiem lēmumiem savukārt nepieciešama Maskavas labvēlība, bet par to komūnistu </t>
    </r>
    <r>
      <rPr>
        <sz val="12"/>
        <color indexed="8"/>
        <rFont val="Tahoma"/>
        <family val="2"/>
        <charset val="186"/>
      </rPr>
      <t>prese, protams, klusē.</t>
    </r>
    <r>
      <rPr>
        <sz val="12"/>
        <color indexed="8"/>
        <rFont val="Tahoma"/>
        <family val="2"/>
        <charset val="186"/>
      </rPr>
      <t xml:space="preserve"> </t>
    </r>
  </si>
  <si>
    <r>
      <rPr>
        <sz val="12"/>
        <color indexed="8"/>
        <rFont val="Tahoma"/>
        <family val="2"/>
        <charset val="186"/>
      </rPr>
      <t xml:space="preserve">Mūzikas </t>
    </r>
    <r>
      <rPr>
        <sz val="12"/>
        <color indexed="8"/>
        <rFont val="Tahoma"/>
        <family val="2"/>
        <charset val="186"/>
      </rPr>
      <t>laukā</t>
    </r>
    <r>
      <rPr>
        <sz val="12"/>
        <color indexed="8"/>
        <rFont val="Tahoma"/>
        <family val="2"/>
        <charset val="186"/>
      </rPr>
      <t xml:space="preserve"> svarīgs veikums ir arī E. Biezaiša vadītais plašais mūzikas archīvs, kur vienuviet sakrāts tūkstošiem latviešu autoru darbu, no kuriem interesenti var dabūt kopijas.</t>
    </r>
  </si>
  <si>
    <r>
      <rPr>
        <sz val="12"/>
        <color indexed="8"/>
        <rFont val="Tahoma"/>
        <family val="2"/>
        <charset val="186"/>
      </rPr>
      <t xml:space="preserve">Viens no tiem, kas sevi netaupīja, bija Jānis Mediņš. Atgriezušos 30 gadu vecumā Latvijā, viņu tūlīt iesaistīja </t>
    </r>
    <r>
      <rPr>
        <sz val="12"/>
        <color indexed="8"/>
        <rFont val="Tahoma"/>
        <family val="2"/>
        <charset val="186"/>
      </rPr>
      <t>jaunuzbūves</t>
    </r>
    <r>
      <rPr>
        <sz val="12"/>
        <color indexed="8"/>
        <rFont val="Tahoma"/>
        <family val="2"/>
        <charset val="186"/>
      </rPr>
      <t xml:space="preserve"> darbā. </t>
    </r>
  </si>
  <si>
    <r>
      <rPr>
        <sz val="12"/>
        <color indexed="8"/>
        <rFont val="Tahoma"/>
        <family val="2"/>
        <charset val="186"/>
      </rPr>
      <t xml:space="preserve">Taču neviena okupācijas vara nav spējusi pastāvēt mūžīgi, it sevišķi, ja tā noliedz Dievu un </t>
    </r>
    <r>
      <rPr>
        <sz val="12"/>
        <color indexed="8"/>
        <rFont val="Tahoma"/>
        <family val="2"/>
        <charset val="186"/>
      </rPr>
      <t>balstās tikai uz durkļiem</t>
    </r>
    <r>
      <rPr>
        <sz val="12"/>
        <color indexed="8"/>
        <rFont val="Tahoma"/>
        <family val="2"/>
        <charset val="186"/>
      </rPr>
      <t>, meliem un nodeldētiem, bet nepildītiem solījumiem.</t>
    </r>
  </si>
  <si>
    <r>
      <rPr>
        <sz val="12"/>
        <color indexed="8"/>
        <rFont val="Tahoma"/>
        <family val="2"/>
        <charset val="186"/>
      </rPr>
      <t xml:space="preserve">Ar šo kantāti autors </t>
    </r>
    <r>
      <rPr>
        <sz val="12"/>
        <color indexed="8"/>
        <rFont val="Tahoma"/>
        <family val="2"/>
        <charset val="186"/>
      </rPr>
      <t>ienāk</t>
    </r>
    <r>
      <rPr>
        <sz val="12"/>
        <color indexed="8"/>
        <rFont val="Tahoma"/>
        <family val="2"/>
        <charset val="186"/>
      </rPr>
      <t xml:space="preserve"> mūsu dziesmu svētku programmās, un to iezīmē laikmetiska kompozicijas technika līdz ar jaunu, līdz šim neiedomātu un neuzdrīkstētu tematiku — latviešu Dievs.</t>
    </r>
  </si>
  <si>
    <r>
      <rPr>
        <sz val="12"/>
        <color indexed="8"/>
        <rFont val="Tahoma"/>
        <family val="2"/>
        <charset val="186"/>
      </rPr>
      <t xml:space="preserve">Šim raksturam kontrastē trešā daļa ar </t>
    </r>
    <r>
      <rPr>
        <sz val="12"/>
        <color indexed="8"/>
        <rFont val="Tahoma"/>
        <family val="2"/>
        <charset val="186"/>
      </rPr>
      <t>kontemplātīvām</t>
    </r>
    <r>
      <rPr>
        <sz val="12"/>
        <color indexed="8"/>
        <rFont val="Tahoma"/>
        <family val="2"/>
        <charset val="186"/>
      </rPr>
      <t xml:space="preserve">, vietām </t>
    </r>
    <r>
      <rPr>
        <sz val="12"/>
        <color indexed="8"/>
        <rFont val="Tahoma"/>
        <family val="2"/>
        <charset val="186"/>
      </rPr>
      <t>melancholiskām lielfrazēm</t>
    </r>
  </si>
  <si>
    <r>
      <rPr>
        <sz val="12"/>
        <color indexed="8"/>
        <rFont val="Tahoma"/>
        <family val="2"/>
        <charset val="186"/>
      </rPr>
      <t xml:space="preserve">Beigās jāatzīmē interesantais un </t>
    </r>
    <r>
      <rPr>
        <sz val="12"/>
        <color indexed="8"/>
        <rFont val="Tahoma"/>
        <family val="2"/>
        <charset val="186"/>
      </rPr>
      <t>skarbākā</t>
    </r>
    <r>
      <rPr>
        <sz val="12"/>
        <color indexed="8"/>
        <rFont val="Tahoma"/>
        <family val="2"/>
        <charset val="186"/>
      </rPr>
      <t xml:space="preserve">, </t>
    </r>
    <r>
      <rPr>
        <sz val="12"/>
        <color indexed="8"/>
        <rFont val="Tahoma"/>
        <family val="2"/>
        <charset val="186"/>
      </rPr>
      <t>jaunākā</t>
    </r>
    <r>
      <rPr>
        <sz val="12"/>
        <color indexed="8"/>
        <rFont val="Tahoma"/>
        <family val="2"/>
        <charset val="186"/>
      </rPr>
      <t xml:space="preserve"> valodā ieturētais V. Ciemiņa 104. psalms, ko pirmatskaņojumā, turklāt visai izteiksmīgi, parādīja V. Melliņa ar autoru ērģeļsolā.</t>
    </r>
  </si>
  <si>
    <r>
      <rPr>
        <sz val="12"/>
        <color indexed="8"/>
        <rFont val="Tahoma"/>
        <family val="2"/>
        <charset val="186"/>
      </rPr>
      <t xml:space="preserve">Ja Voļa folkloras pētījumi </t>
    </r>
    <r>
      <rPr>
        <sz val="12"/>
        <color indexed="8"/>
        <rFont val="Tahoma"/>
        <family val="2"/>
        <charset val="186"/>
      </rPr>
      <t>neatspoguļojās</t>
    </r>
    <r>
      <rPr>
        <sz val="12"/>
        <color indexed="8"/>
        <rFont val="Tahoma"/>
        <family val="2"/>
        <charset val="186"/>
      </rPr>
      <t xml:space="preserve"> lielākā tautas dziesmu sabalsojumu virknē korim, tie neapšaubāmi ietekmēja viņa patstāvīgā stila meklējumus klavieru darbos. #CODEATH</t>
    </r>
  </si>
  <si>
    <r>
      <rPr>
        <sz val="12"/>
        <color indexed="8"/>
        <rFont val="Tahoma"/>
        <family val="2"/>
        <charset val="186"/>
      </rPr>
      <t xml:space="preserve">Aldona Kalniņa dziesmai Es uzkāpu kalniņā — lieliska instrumentācija (klarnetes un kokļu, kā arī kora un solo posmu </t>
    </r>
    <r>
      <rPr>
        <sz val="12"/>
        <color indexed="8"/>
        <rFont val="Tahoma"/>
        <family val="2"/>
        <charset val="186"/>
      </rPr>
      <t>savirknējumi</t>
    </r>
    <r>
      <rPr>
        <sz val="12"/>
        <color indexed="8"/>
        <rFont val="Tahoma"/>
        <family val="2"/>
        <charset val="186"/>
      </rPr>
      <t>).</t>
    </r>
  </si>
  <si>
    <r>
      <rPr>
        <sz val="12"/>
        <color indexed="8"/>
        <rFont val="Tahoma"/>
        <family val="2"/>
        <charset val="186"/>
      </rPr>
      <t xml:space="preserve">Ir </t>
    </r>
    <r>
      <rPr>
        <sz val="12"/>
        <color indexed="8"/>
        <rFont val="Tahoma"/>
        <family val="2"/>
        <charset val="186"/>
      </rPr>
      <t>laimīgs</t>
    </r>
    <r>
      <rPr>
        <sz val="12"/>
        <color indexed="8"/>
        <rFont val="Tahoma"/>
        <family val="2"/>
        <charset val="186"/>
      </rPr>
      <t xml:space="preserve"> paraugs, piemēram Verdi (1813—1901) Otello ar Boito (1842—1918) libretu, bet tas arī apmēram viss.</t>
    </r>
  </si>
  <si>
    <r>
      <rPr>
        <sz val="12"/>
        <color indexed="8"/>
        <rFont val="Tahoma"/>
        <family val="2"/>
        <charset val="186"/>
      </rPr>
      <t xml:space="preserve">Bet tāds jau mākslinieku </t>
    </r>
    <r>
      <rPr>
        <sz val="12"/>
        <color indexed="8"/>
        <rFont val="Tahoma"/>
        <family val="2"/>
        <charset val="186"/>
      </rPr>
      <t>liktenis</t>
    </r>
    <r>
      <rPr>
        <sz val="12"/>
        <color indexed="8"/>
        <rFont val="Tahoma"/>
        <family val="2"/>
        <charset val="186"/>
      </rPr>
      <t xml:space="preserve">; viņu </t>
    </r>
    <r>
      <rPr>
        <sz val="12"/>
        <color indexed="8"/>
        <rFont val="Tahoma"/>
        <family val="2"/>
        <charset val="186"/>
      </rPr>
      <t>slavas brīdis</t>
    </r>
    <r>
      <rPr>
        <sz val="12"/>
        <color indexed="8"/>
        <rFont val="Tahoma"/>
        <family val="2"/>
        <charset val="186"/>
      </rPr>
      <t xml:space="preserve"> ir uz skatuves, starmešu gaismā.</t>
    </r>
  </si>
  <si>
    <r>
      <rPr>
        <sz val="12"/>
        <color indexed="8"/>
        <rFont val="Tahoma"/>
        <family val="2"/>
        <charset val="186"/>
      </rPr>
      <t xml:space="preserve">Tagad viņu </t>
    </r>
    <r>
      <rPr>
        <sz val="12"/>
        <color indexed="8"/>
        <rFont val="Tahoma"/>
        <family val="2"/>
        <charset val="186"/>
      </rPr>
      <t>valdzina</t>
    </r>
    <r>
      <rPr>
        <sz val="12"/>
        <color indexed="8"/>
        <rFont val="Tahoma"/>
        <family val="2"/>
        <charset val="186"/>
      </rPr>
      <t xml:space="preserve"> Hence (Henze), Bulēzs (Boulez) un arī Britens (Britten), lai gan pēdējo neviens pie avangardistiem neskaita. </t>
    </r>
  </si>
  <si>
    <r>
      <rPr>
        <sz val="12"/>
        <color indexed="8"/>
        <rFont val="Tahoma"/>
        <family val="2"/>
        <charset val="186"/>
      </rPr>
      <t>Interesanta arī sastapšanās ar J. Kalniņa Apsniegošo pilsētu, par kuru spriests, ka tā 30-tos gados latviešu kordziesmā</t>
    </r>
    <r>
      <rPr>
        <sz val="12"/>
        <color indexed="8"/>
        <rFont val="Tahoma"/>
        <family val="2"/>
        <charset val="186"/>
      </rPr>
      <t xml:space="preserve"> ienesa it kā jaunus vējus.</t>
    </r>
  </si>
  <si>
    <r>
      <rPr>
        <sz val="12"/>
        <color indexed="8"/>
        <rFont val="Tahoma"/>
        <family val="2"/>
        <charset val="186"/>
      </rPr>
      <t xml:space="preserve">Nākošais virsdiriģents ir tikai pāris mēnešus par Medni jaunākais Leonīds Vīgners (dz. 1906), </t>
    </r>
    <r>
      <rPr>
        <sz val="12"/>
        <color indexed="8"/>
        <rFont val="Tahoma"/>
        <family val="2"/>
        <charset val="186"/>
      </rPr>
      <t xml:space="preserve">„dumpinieka" </t>
    </r>
    <r>
      <rPr>
        <sz val="12"/>
        <color indexed="8"/>
        <rFont val="Tahoma"/>
        <family val="2"/>
        <charset val="186"/>
      </rPr>
      <t>Vīgneru Ernesta dēls.</t>
    </r>
  </si>
  <si>
    <r>
      <rPr>
        <sz val="12"/>
        <color indexed="8"/>
        <rFont val="Tahoma"/>
        <family val="2"/>
        <charset val="186"/>
      </rPr>
      <t xml:space="preserve">Pienākumi un panākumi </t>
    </r>
    <r>
      <rPr>
        <sz val="12"/>
        <color indexed="8"/>
        <rFont val="Tahoma"/>
        <family val="2"/>
        <charset val="186"/>
      </rPr>
      <t>sparo</t>
    </r>
    <r>
      <rPr>
        <sz val="12"/>
        <color indexed="8"/>
        <rFont val="Tahoma"/>
        <family val="2"/>
        <charset val="186"/>
      </rPr>
      <t xml:space="preserve">. Īsā laikā, viens pēc otra, parādījās atklātībā jauni, </t>
    </r>
    <r>
      <rPr>
        <sz val="12"/>
        <color indexed="8"/>
        <rFont val="Tahoma"/>
        <family val="2"/>
        <charset val="186"/>
      </rPr>
      <t>monumentāli</t>
    </r>
    <r>
      <rPr>
        <sz val="12"/>
        <color indexed="8"/>
        <rFont val="Tahoma"/>
        <family val="2"/>
        <charset val="186"/>
      </rPr>
      <t xml:space="preserve"> Jāņa Mediņa skaņdarbi:</t>
    </r>
  </si>
  <si>
    <r>
      <rPr>
        <sz val="12"/>
        <color indexed="8"/>
        <rFont val="Tahoma"/>
        <family val="2"/>
        <charset val="186"/>
      </rPr>
      <t xml:space="preserve">RŪDOLFS BĒRZIŅŠ, aktieris un NO-as bijušais solists (tenors), 1905. gada revolucionārs un vēlākais </t>
    </r>
    <r>
      <rPr>
        <sz val="12"/>
        <color indexed="8"/>
        <rFont val="Tahoma"/>
        <family val="2"/>
        <charset val="186"/>
      </rPr>
      <t xml:space="preserve">komūnistu līdzskrējējs </t>
    </r>
  </si>
  <si>
    <r>
      <rPr>
        <sz val="12"/>
        <color indexed="8"/>
        <rFont val="Tahoma"/>
        <family val="2"/>
        <charset val="186"/>
      </rPr>
      <t xml:space="preserve">Beigu daļā </t>
    </r>
    <r>
      <rPr>
        <sz val="12"/>
        <color indexed="8"/>
        <rFont val="Tahoma"/>
        <family val="2"/>
        <charset val="186"/>
      </rPr>
      <t>garām slīd mainīgi veidoli,</t>
    </r>
    <r>
      <rPr>
        <sz val="12"/>
        <color indexed="8"/>
        <rFont val="Tahoma"/>
        <family val="2"/>
        <charset val="186"/>
      </rPr>
      <t xml:space="preserve"> kas, apliecinot autora mūzikālās izdomas bagātību, nav tāli rondo formas raksturam.</t>
    </r>
  </si>
  <si>
    <r>
      <rPr>
        <sz val="12"/>
        <color indexed="8"/>
        <rFont val="Tahoma"/>
        <family val="2"/>
        <charset val="186"/>
      </rPr>
      <t xml:space="preserve">Šis skaņdarbs šķita koncentrētāks un </t>
    </r>
    <r>
      <rPr>
        <sz val="12"/>
        <color indexed="8"/>
        <rFont val="Tahoma"/>
        <family val="2"/>
        <charset val="186"/>
      </rPr>
      <t>mērķtiecīgāks</t>
    </r>
    <r>
      <rPr>
        <sz val="12"/>
        <color indexed="8"/>
        <rFont val="Tahoma"/>
        <family val="2"/>
        <charset val="186"/>
      </rPr>
      <t xml:space="preserve"> nekā nākošā vakarā dzirdētā klaviersonāta.</t>
    </r>
  </si>
  <si>
    <r>
      <rPr>
        <sz val="12"/>
        <color indexed="8"/>
        <rFont val="Tahoma"/>
        <family val="2"/>
        <charset val="186"/>
      </rPr>
      <t xml:space="preserve">Šai jaunajā opusā Dārziņš uzrāda vēl stingrāku formas </t>
    </r>
    <r>
      <rPr>
        <sz val="12"/>
        <color indexed="8"/>
        <rFont val="Tahoma"/>
        <family val="2"/>
        <charset val="186"/>
      </rPr>
      <t>kalumu</t>
    </r>
    <r>
      <rPr>
        <sz val="12"/>
        <color indexed="8"/>
        <rFont val="Tahoma"/>
        <family val="2"/>
        <charset val="186"/>
      </rPr>
      <t xml:space="preserve">, vēl </t>
    </r>
    <r>
      <rPr>
        <sz val="12"/>
        <color indexed="8"/>
        <rFont val="Tahoma"/>
        <family val="2"/>
        <charset val="186"/>
      </rPr>
      <t>kuplāku</t>
    </r>
    <r>
      <rPr>
        <sz val="12"/>
        <color indexed="8"/>
        <rFont val="Tahoma"/>
        <family val="2"/>
        <charset val="186"/>
      </rPr>
      <t xml:space="preserve"> un krāšņāku orķestra valodu #Q [JĀNIS ZĀLĪTIS]</t>
    </r>
  </si>
  <si>
    <r>
      <rPr>
        <sz val="12"/>
        <color indexed="8"/>
        <rFont val="Tahoma"/>
        <family val="2"/>
        <charset val="186"/>
      </rPr>
      <t xml:space="preserve">Divas </t>
    </r>
    <r>
      <rPr>
        <sz val="12"/>
        <color indexed="8"/>
        <rFont val="Tahoma"/>
        <family val="2"/>
        <charset val="186"/>
      </rPr>
      <t>vienmuļas</t>
    </r>
    <r>
      <rPr>
        <sz val="12"/>
        <color indexed="8"/>
        <rFont val="Tahoma"/>
        <family val="2"/>
        <charset val="186"/>
      </rPr>
      <t xml:space="preserve"> J. Norviļa apdares solistei un koklēm.</t>
    </r>
  </si>
  <si>
    <r>
      <rPr>
        <sz val="12"/>
        <color indexed="8"/>
        <rFont val="Tahoma"/>
        <family val="2"/>
        <charset val="186"/>
      </rPr>
      <t xml:space="preserve">Patiešām vajadzēja būt lielai drosmei, lai </t>
    </r>
    <r>
      <rPr>
        <sz val="12"/>
        <color indexed="8"/>
        <rFont val="Tahoma"/>
        <family val="2"/>
        <charset val="186"/>
      </rPr>
      <t>ķertos pie</t>
    </r>
    <r>
      <rPr>
        <sz val="12"/>
        <color indexed="8"/>
        <rFont val="Tahoma"/>
        <family val="2"/>
        <charset val="186"/>
      </rPr>
      <t xml:space="preserve"> Šēkspira Hamleta, it sevišķi, ja komponists ir pavisam mazas, neievērojamas tautas loceklis.</t>
    </r>
  </si>
  <si>
    <r>
      <rPr>
        <sz val="12"/>
        <color indexed="8"/>
        <rFont val="Tahoma"/>
        <family val="2"/>
        <charset val="186"/>
      </rPr>
      <t xml:space="preserve">Ikdienā viņi nereti staigā nepazīti un neievēroti, kamēr — kā Pušķina dzejā sacīts — </t>
    </r>
    <r>
      <rPr>
        <sz val="12"/>
        <color indexed="8"/>
        <rFont val="Tahoma"/>
        <family val="2"/>
        <charset val="186"/>
      </rPr>
      <t>Apollons aicina atkal viņus pie saviem ziedokļiem</t>
    </r>
    <r>
      <rPr>
        <sz val="12"/>
        <color indexed="8"/>
        <rFont val="Tahoma"/>
        <family val="2"/>
        <charset val="186"/>
      </rPr>
      <t>. #Q[ALEKSANDRS PUŠKINS]</t>
    </r>
  </si>
  <si>
    <r>
      <rPr>
        <sz val="12"/>
        <color indexed="8"/>
        <rFont val="Tahoma"/>
        <family val="2"/>
        <charset val="186"/>
      </rPr>
      <t xml:space="preserve">Tomēr Jērumam patīk Britena </t>
    </r>
    <r>
      <rPr>
        <sz val="12"/>
        <color indexed="8"/>
        <rFont val="Tahoma"/>
        <family val="2"/>
        <charset val="186"/>
      </rPr>
      <t>skaidrā</t>
    </r>
    <r>
      <rPr>
        <sz val="12"/>
        <color indexed="8"/>
        <rFont val="Tahoma"/>
        <family val="2"/>
        <charset val="186"/>
      </rPr>
      <t xml:space="preserve"> mūzikālā valoda, un Pīteri Graimsu viņš uzskata par vienu no labākām mūsu gadsimta vidū komponētām operām.</t>
    </r>
  </si>
  <si>
    <r>
      <rPr>
        <sz val="12"/>
        <color indexed="8"/>
        <rFont val="Tahoma"/>
        <family val="2"/>
        <charset val="186"/>
      </rPr>
      <t>Apsīkusi</t>
    </r>
    <r>
      <rPr>
        <sz val="12"/>
        <color indexed="8"/>
        <rFont val="Tahoma"/>
        <family val="2"/>
        <charset val="186"/>
      </rPr>
      <t xml:space="preserve"> arī Albertas provinces galvaspilsētā Edmontonā dzīvojošo latviešu dziedāšanas aktivitāte, un jāturpina vien tālāk 3000 jūdžu garais ceļojums, līdz sasniedzam nākošo latviešu kori Pacifika krastā Vankūverā.</t>
    </r>
  </si>
  <si>
    <r>
      <rPr>
        <sz val="12"/>
        <color indexed="8"/>
        <rFont val="Tahoma"/>
        <family val="2"/>
        <charset val="186"/>
      </rPr>
      <t xml:space="preserve">Šodien toreizējo fascināciju liek nojaust vairs tikai autora </t>
    </r>
    <r>
      <rPr>
        <sz val="12"/>
        <color indexed="8"/>
        <rFont val="Tahoma"/>
        <family val="2"/>
        <charset val="186"/>
      </rPr>
      <t>svabadā</t>
    </r>
    <r>
      <rPr>
        <sz val="12"/>
        <color indexed="8"/>
        <rFont val="Tahoma"/>
        <family val="2"/>
        <charset val="186"/>
      </rPr>
      <t xml:space="preserve"> </t>
    </r>
    <r>
      <rPr>
        <sz val="12"/>
        <color indexed="8"/>
        <rFont val="Tahoma"/>
        <family val="2"/>
        <charset val="186"/>
      </rPr>
      <t>roka</t>
    </r>
    <r>
      <rPr>
        <sz val="12"/>
        <color indexed="8"/>
        <rFont val="Tahoma"/>
        <family val="2"/>
        <charset val="186"/>
      </rPr>
      <t xml:space="preserve">, ar ko viņš fugato technikā </t>
    </r>
    <r>
      <rPr>
        <sz val="12"/>
        <color indexed="8"/>
        <rFont val="Tahoma"/>
        <family val="2"/>
        <charset val="186"/>
      </rPr>
      <t>iezīmē</t>
    </r>
    <r>
      <rPr>
        <sz val="12"/>
        <color indexed="8"/>
        <rFont val="Tahoma"/>
        <family val="2"/>
        <charset val="186"/>
      </rPr>
      <t xml:space="preserve"> savu mūzikas tēlu </t>
    </r>
    <r>
      <rPr>
        <sz val="12"/>
        <color indexed="8"/>
        <rFont val="Tahoma"/>
        <family val="2"/>
        <charset val="186"/>
      </rPr>
      <t>apveidus</t>
    </r>
    <r>
      <rPr>
        <sz val="12"/>
        <color indexed="8"/>
        <rFont val="Tahoma"/>
        <family val="2"/>
        <charset val="186"/>
      </rPr>
      <t xml:space="preserve">, bet nebūt </t>
    </r>
    <r>
      <rPr>
        <sz val="12"/>
        <color indexed="8"/>
        <rFont val="Tahoma"/>
        <family val="2"/>
        <charset val="186"/>
      </rPr>
      <t>nemeklē</t>
    </r>
    <r>
      <rPr>
        <sz val="12"/>
        <color indexed="8"/>
        <rFont val="Tahoma"/>
        <family val="2"/>
        <charset val="186"/>
      </rPr>
      <t xml:space="preserve"> kādu īpašu impresionistisku </t>
    </r>
    <r>
      <rPr>
        <sz val="12"/>
        <color indexed="8"/>
        <rFont val="Tahoma"/>
        <family val="2"/>
        <charset val="186"/>
      </rPr>
      <t>kolorējumu</t>
    </r>
    <r>
      <rPr>
        <sz val="12"/>
        <color indexed="8"/>
        <rFont val="Tahoma"/>
        <family val="2"/>
        <charset val="186"/>
      </rPr>
      <t>. #metonymy</t>
    </r>
  </si>
  <si>
    <r>
      <rPr>
        <sz val="12"/>
        <color indexed="8"/>
        <rFont val="Tahoma"/>
        <family val="2"/>
        <charset val="186"/>
      </rPr>
      <t>Ciešākas saites</t>
    </r>
    <r>
      <rPr>
        <sz val="12"/>
        <color indexed="8"/>
        <rFont val="Tahoma"/>
        <family val="2"/>
        <charset val="186"/>
      </rPr>
      <t xml:space="preserve"> ar koriem, operu un simfonisko orķestri Vīgneram sākās 30. gadu vidū, un tās turpinājās arī vēlāk.</t>
    </r>
  </si>
  <si>
    <r>
      <rPr>
        <sz val="12"/>
        <color indexed="8"/>
        <rFont val="Tahoma"/>
        <family val="2"/>
        <charset val="186"/>
      </rPr>
      <t>Laikmets</t>
    </r>
    <r>
      <rPr>
        <sz val="12"/>
        <color indexed="8"/>
        <rFont val="Tahoma"/>
        <family val="2"/>
        <charset val="186"/>
      </rPr>
      <t xml:space="preserve"> </t>
    </r>
    <r>
      <rPr>
        <sz val="12"/>
        <color indexed="8"/>
        <rFont val="Tahoma"/>
        <family val="2"/>
        <charset val="186"/>
      </rPr>
      <t>atspoguļojas</t>
    </r>
    <r>
      <rPr>
        <sz val="12"/>
        <color indexed="8"/>
        <rFont val="Tahoma"/>
        <family val="2"/>
        <charset val="186"/>
      </rPr>
      <t xml:space="preserve"> šajā mūzikā </t>
    </r>
    <r>
      <rPr>
        <sz val="12"/>
        <color indexed="8"/>
        <rFont val="Tahoma"/>
        <family val="2"/>
        <charset val="186"/>
      </rPr>
      <t>ar vērienību, spēku, plašumu</t>
    </r>
    <r>
      <rPr>
        <sz val="12"/>
        <color indexed="8"/>
        <rFont val="Tahoma"/>
        <family val="2"/>
        <charset val="186"/>
      </rPr>
      <t xml:space="preserve"> un </t>
    </r>
    <r>
      <rPr>
        <sz val="12"/>
        <color indexed="8"/>
        <rFont val="Tahoma"/>
        <family val="2"/>
        <charset val="186"/>
      </rPr>
      <t xml:space="preserve">nacionālas vielas meklējumiem </t>
    </r>
    <r>
      <rPr>
        <sz val="12"/>
        <color indexed="8"/>
        <rFont val="Tahoma"/>
        <family val="2"/>
        <charset val="186"/>
      </rPr>
      <t>— atskaitot jauno operu, kam sižets bija ņemts no Ēģiptes senatnes.</t>
    </r>
  </si>
  <si>
    <r>
      <rPr>
        <sz val="12"/>
        <color indexed="8"/>
        <rFont val="Tahoma"/>
        <family val="2"/>
        <charset val="186"/>
      </rPr>
      <t xml:space="preserve">BERTA ĶUZE, ceļojošās un NO-as soliste (soprāns) — 75. mūža gadā. 1946. gadā kopā ar meitu atgriezās no izsūtījuma Sibirijā, pēc tam izsūtīta atkal, otrreiz atgriežoties dzimtenē </t>
    </r>
    <r>
      <rPr>
        <sz val="12"/>
        <color indexed="8"/>
        <rFont val="Tahoma"/>
        <family val="2"/>
        <charset val="186"/>
      </rPr>
      <t>“atkušņa"</t>
    </r>
    <r>
      <rPr>
        <sz val="12"/>
        <color indexed="8"/>
        <rFont val="Tahoma"/>
        <family val="2"/>
        <charset val="186"/>
      </rPr>
      <t xml:space="preserve"> laikā (1957?).</t>
    </r>
  </si>
  <si>
    <r>
      <rPr>
        <sz val="12"/>
        <color indexed="8"/>
        <rFont val="Tahoma"/>
        <family val="2"/>
        <charset val="186"/>
      </rPr>
      <t xml:space="preserve">Kantāti diriģēja pats autors, dodot tai </t>
    </r>
    <r>
      <rPr>
        <sz val="12"/>
        <color indexed="8"/>
        <rFont val="Tahoma"/>
        <family val="2"/>
        <charset val="186"/>
      </rPr>
      <t>mierīgu, plašu plūdumu</t>
    </r>
    <r>
      <rPr>
        <sz val="12"/>
        <color indexed="8"/>
        <rFont val="Tahoma"/>
        <family val="2"/>
        <charset val="186"/>
      </rPr>
      <t xml:space="preserve">, ko vietām </t>
    </r>
    <r>
      <rPr>
        <sz val="12"/>
        <color indexed="8"/>
        <rFont val="Tahoma"/>
        <family val="2"/>
        <charset val="186"/>
      </rPr>
      <t>sabangoja</t>
    </r>
    <r>
      <rPr>
        <sz val="12"/>
        <color indexed="8"/>
        <rFont val="Tahoma"/>
        <family val="2"/>
        <charset val="186"/>
      </rPr>
      <t xml:space="preserve"> orķestra skaņu efekti un uz kura </t>
    </r>
    <r>
      <rPr>
        <sz val="12"/>
        <color indexed="8"/>
        <rFont val="Tahoma"/>
        <family val="2"/>
        <charset val="186"/>
      </rPr>
      <t>reljefi</t>
    </r>
    <r>
      <rPr>
        <sz val="12"/>
        <color indexed="8"/>
        <rFont val="Tahoma"/>
        <family val="2"/>
        <charset val="186"/>
      </rPr>
      <t xml:space="preserve"> izcēlās solistes R. Gūtmanes, teicējas D. Kurmiņas un kora sniegumi.</t>
    </r>
  </si>
  <si>
    <r>
      <rPr>
        <sz val="12"/>
        <color indexed="8"/>
        <rFont val="Tahoma"/>
        <family val="2"/>
        <charset val="186"/>
      </rPr>
      <t xml:space="preserve">Oboja vairāk piemērota </t>
    </r>
    <r>
      <rPr>
        <sz val="12"/>
        <color indexed="8"/>
        <rFont val="Tahoma"/>
        <family val="2"/>
        <charset val="186"/>
      </rPr>
      <t>elēģiskām</t>
    </r>
    <r>
      <rPr>
        <sz val="12"/>
        <color indexed="8"/>
        <rFont val="Tahoma"/>
        <family val="2"/>
        <charset val="186"/>
      </rPr>
      <t xml:space="preserve"> kantilēnām, ne ātrām un </t>
    </r>
    <r>
      <rPr>
        <sz val="12"/>
        <color indexed="8"/>
        <rFont val="Tahoma"/>
        <family val="2"/>
        <charset val="186"/>
      </rPr>
      <t>žilbīgām</t>
    </r>
    <r>
      <rPr>
        <sz val="12"/>
        <color indexed="8"/>
        <rFont val="Tahoma"/>
        <family val="2"/>
        <charset val="186"/>
      </rPr>
      <t xml:space="preserve"> </t>
    </r>
    <r>
      <rPr>
        <sz val="12"/>
        <color indexed="8"/>
        <rFont val="Tahoma"/>
        <family val="2"/>
        <charset val="186"/>
      </rPr>
      <t>pasāžām</t>
    </r>
    <r>
      <rPr>
        <sz val="12"/>
        <color indexed="8"/>
        <rFont val="Tahoma"/>
        <family val="2"/>
        <charset val="186"/>
      </rPr>
      <t>, kādēļ skaņdarbā plašāk izvērsta lēnā (otra) daļa, pirmajai daļai paturot zināmā mērā prelūdējošu raksturu.</t>
    </r>
  </si>
  <si>
    <r>
      <rPr>
        <sz val="12"/>
        <color indexed="8"/>
        <rFont val="Tahoma"/>
        <family val="2"/>
        <charset val="186"/>
      </rPr>
      <t xml:space="preserve">Vai viss koncerts nebūtu veiksmīgāks, ja pāris tam mazāk piederīgos skaņdarbus aizstātu ar citiem un arī pati </t>
    </r>
    <r>
      <rPr>
        <sz val="12"/>
        <color indexed="8"/>
        <rFont val="Tahoma"/>
        <family val="2"/>
        <charset val="186"/>
      </rPr>
      <t>gaisotne</t>
    </r>
    <r>
      <rPr>
        <sz val="12"/>
        <color indexed="8"/>
        <rFont val="Tahoma"/>
        <family val="2"/>
        <charset val="186"/>
      </rPr>
      <t xml:space="preserve"> būtu labvēlīgāka, protams, par vēlu runāt.</t>
    </r>
  </si>
  <si>
    <r>
      <rPr>
        <sz val="12"/>
        <color indexed="8"/>
        <rFont val="Tahoma"/>
        <family val="2"/>
        <charset val="186"/>
      </rPr>
      <t xml:space="preserve">To nezvai pats Zālīts bija pārsniedzis, arī būdams pamatīgs savu darbu </t>
    </r>
    <r>
      <rPr>
        <sz val="12"/>
        <color indexed="8"/>
        <rFont val="Tahoma"/>
        <family val="2"/>
        <charset val="186"/>
      </rPr>
      <t>slīpētājs</t>
    </r>
    <r>
      <rPr>
        <sz val="12"/>
        <color indexed="8"/>
        <rFont val="Tahoma"/>
        <family val="2"/>
        <charset val="186"/>
      </rPr>
      <t>. #Q [JĀNIS ZĀLĪTIS]</t>
    </r>
  </si>
  <si>
    <r>
      <rPr>
        <sz val="12"/>
        <color indexed="8"/>
        <rFont val="Tahoma"/>
        <family val="2"/>
        <charset val="186"/>
      </rPr>
      <t xml:space="preserve">Saistoša E. Šēnfelda tautasdziemu </t>
    </r>
    <r>
      <rPr>
        <sz val="12"/>
        <color indexed="8"/>
        <rFont val="Tahoma"/>
        <family val="2"/>
        <charset val="186"/>
      </rPr>
      <t>virkne</t>
    </r>
    <r>
      <rPr>
        <sz val="12"/>
        <color indexed="8"/>
        <rFont val="Tahoma"/>
        <family val="2"/>
        <charset val="186"/>
      </rPr>
      <t xml:space="preserve">, kur teicami izmantotas ansambļa </t>
    </r>
    <r>
      <rPr>
        <sz val="12"/>
        <color indexed="8"/>
        <rFont val="Tahoma"/>
        <family val="2"/>
        <charset val="186"/>
      </rPr>
      <t>skaņu krāsu maiņu</t>
    </r>
    <r>
      <rPr>
        <sz val="12"/>
        <color indexed="8"/>
        <rFont val="Tahoma"/>
        <family val="2"/>
        <charset val="186"/>
      </rPr>
      <t xml:space="preserve"> iespējas.</t>
    </r>
  </si>
  <si>
    <r>
      <rPr>
        <sz val="12"/>
        <color indexed="8"/>
        <rFont val="Tahoma"/>
        <family val="2"/>
        <charset val="186"/>
      </rPr>
      <t xml:space="preserve">Kalniņa Hamlets </t>
    </r>
    <r>
      <rPr>
        <sz val="12"/>
        <color indexed="8"/>
        <rFont val="Tahoma"/>
        <family val="2"/>
        <charset val="186"/>
      </rPr>
      <t>pacēlās iespējami augstā konģeniālā līmenī</t>
    </r>
    <r>
      <rPr>
        <sz val="12"/>
        <color indexed="8"/>
        <rFont val="Tahoma"/>
        <family val="2"/>
        <charset val="186"/>
      </rPr>
      <t xml:space="preserve"> ar Šēkspira traģēdijas dzejisko vērtību un </t>
    </r>
    <r>
      <rPr>
        <sz val="12"/>
        <color indexed="8"/>
        <rFont val="Tahoma"/>
        <family val="2"/>
        <charset val="186"/>
      </rPr>
      <t>izpelnījās</t>
    </r>
    <r>
      <rPr>
        <sz val="12"/>
        <color indexed="8"/>
        <rFont val="Tahoma"/>
        <family val="2"/>
        <charset val="186"/>
      </rPr>
      <t xml:space="preserve"> arī diriģenta Ericha Kleibera uzmanību (M. Vētras liecība).</t>
    </r>
  </si>
  <si>
    <r>
      <rPr>
        <sz val="12"/>
        <color indexed="8"/>
        <rFont val="Tahoma"/>
        <family val="2"/>
        <charset val="186"/>
      </rPr>
      <t xml:space="preserve">Pirmie, kas Kanadā lika atskanēt latviešu valodā </t>
    </r>
    <r>
      <rPr>
        <sz val="12"/>
        <color indexed="8"/>
        <rFont val="Tahoma"/>
        <family val="2"/>
        <charset val="186"/>
      </rPr>
      <t>dziedātai dziesmai</t>
    </r>
    <r>
      <rPr>
        <sz val="12"/>
        <color indexed="8"/>
        <rFont val="Tahoma"/>
        <family val="2"/>
        <charset val="186"/>
      </rPr>
      <t>, bija ap gadsimta miju iebraukušie emigranti, ko tagad mēdzam apzīmēt par veclatviešiem. #metonymy</t>
    </r>
  </si>
  <si>
    <r>
      <rPr>
        <sz val="12"/>
        <color indexed="8"/>
        <rFont val="Tahoma"/>
        <family val="2"/>
        <charset val="186"/>
      </rPr>
      <t xml:space="preserve">Arī abu Artūra Sīļa dziesmu kvalitātes </t>
    </r>
    <r>
      <rPr>
        <sz val="12"/>
        <color indexed="8"/>
        <rFont val="Tahoma"/>
        <family val="2"/>
        <charset val="186"/>
      </rPr>
      <t>skaidrāk saviešamas</t>
    </r>
    <r>
      <rPr>
        <sz val="12"/>
        <color indexed="8"/>
        <rFont val="Tahoma"/>
        <family val="2"/>
        <charset val="186"/>
      </rPr>
      <t xml:space="preserve"> to rašanās gadu fonā.</t>
    </r>
  </si>
  <si>
    <r>
      <rPr>
        <sz val="12"/>
        <color indexed="8"/>
        <rFont val="Tahoma"/>
        <family val="2"/>
        <charset val="186"/>
      </rPr>
      <t xml:space="preserve">Kaut gan J. Ozoliņa mūzikālā izglītība </t>
    </r>
    <r>
      <rPr>
        <sz val="12"/>
        <color indexed="8"/>
        <rFont val="Tahoma"/>
        <family val="2"/>
        <charset val="186"/>
      </rPr>
      <t>nav</t>
    </r>
    <r>
      <rPr>
        <sz val="12"/>
        <color indexed="8"/>
        <rFont val="Tahoma"/>
        <family val="2"/>
        <charset val="186"/>
      </rPr>
      <t xml:space="preserve"> </t>
    </r>
    <r>
      <rPr>
        <sz val="12"/>
        <color indexed="8"/>
        <rFont val="Tahoma"/>
        <family val="2"/>
        <charset val="186"/>
      </rPr>
      <t>noapaļota</t>
    </r>
    <r>
      <rPr>
        <sz val="12"/>
        <color indexed="8"/>
        <rFont val="Tahoma"/>
        <family val="2"/>
        <charset val="186"/>
      </rPr>
      <t xml:space="preserve">, </t>
    </r>
    <r>
      <rPr>
        <sz val="12"/>
        <color indexed="8"/>
        <rFont val="Tahoma"/>
        <family val="2"/>
        <charset val="186"/>
      </rPr>
      <t xml:space="preserve">viņa rokās </t>
    </r>
    <r>
      <rPr>
        <sz val="12"/>
        <color indexed="8"/>
        <rFont val="Tahoma"/>
        <family val="2"/>
        <charset val="186"/>
      </rPr>
      <t xml:space="preserve">sākumā </t>
    </r>
    <r>
      <rPr>
        <sz val="12"/>
        <color indexed="8"/>
        <rFont val="Tahoma"/>
        <family val="2"/>
        <charset val="186"/>
      </rPr>
      <t>bijusi</t>
    </r>
    <r>
      <rPr>
        <sz val="12"/>
        <color indexed="8"/>
        <rFont val="Tahoma"/>
        <family val="2"/>
        <charset val="186"/>
      </rPr>
      <t xml:space="preserve"> gan Rīgas filharmonijas mākslinieciskā </t>
    </r>
    <r>
      <rPr>
        <sz val="12"/>
        <color indexed="8"/>
        <rFont val="Tahoma"/>
        <family val="2"/>
        <charset val="186"/>
      </rPr>
      <t>vadība</t>
    </r>
    <r>
      <rPr>
        <sz val="12"/>
        <color indexed="8"/>
        <rFont val="Tahoma"/>
        <family val="2"/>
        <charset val="186"/>
      </rPr>
      <t xml:space="preserve">, gan komponistu savienības sekretāra amats, un kopš 1950. gada Ozoliņš </t>
    </r>
    <r>
      <rPr>
        <sz val="12"/>
        <color indexed="8"/>
        <rFont val="Tahoma"/>
        <family val="2"/>
        <charset val="186"/>
      </rPr>
      <t xml:space="preserve">iesēdies arī </t>
    </r>
    <r>
      <rPr>
        <sz val="12"/>
        <color indexed="8"/>
        <rFont val="Tahoma"/>
        <family val="2"/>
        <charset val="186"/>
      </rPr>
      <t xml:space="preserve">Jāzepa Vītola vārdā nosauktās LK-as </t>
    </r>
    <r>
      <rPr>
        <sz val="12"/>
        <color indexed="8"/>
        <rFont val="Tahoma"/>
        <family val="2"/>
        <charset val="186"/>
      </rPr>
      <t>direktora krēslā.</t>
    </r>
  </si>
  <si>
    <r>
      <rPr>
        <sz val="12"/>
        <color indexed="8"/>
        <rFont val="Tahoma"/>
        <family val="2"/>
        <charset val="186"/>
      </rPr>
      <t>Publicējis ap 90 zinātniskus darbus. Līdztekus</t>
    </r>
    <r>
      <rPr>
        <sz val="12"/>
        <color indexed="8"/>
        <rFont val="Tahoma"/>
        <family val="2"/>
        <charset val="186"/>
      </rPr>
      <t xml:space="preserve"> rosīgi darbojas mūzikas laukā,</t>
    </r>
    <r>
      <rPr>
        <sz val="12"/>
        <color indexed="8"/>
        <rFont val="Tahoma"/>
        <family val="2"/>
        <charset val="186"/>
      </rPr>
      <t xml:space="preserve"> kā basbaritons sniedzot patstāvīgus koncertus un piedaloties latviešu reprezentācijas sarīkojumos.</t>
    </r>
  </si>
  <si>
    <r>
      <rPr>
        <sz val="12"/>
        <color indexed="8"/>
        <rFont val="Tahoma"/>
        <family val="2"/>
        <charset val="186"/>
      </rPr>
      <t xml:space="preserve">leturot lielu elpas pauzi pirms beigu akorda, autors </t>
    </r>
    <r>
      <rPr>
        <sz val="12"/>
        <color indexed="8"/>
        <rFont val="Tahoma"/>
        <family val="2"/>
        <charset val="186"/>
      </rPr>
      <t>it kā norādīja robežu</t>
    </r>
    <r>
      <rPr>
        <sz val="12"/>
        <color indexed="8"/>
        <rFont val="Tahoma"/>
        <family val="2"/>
        <charset val="186"/>
      </rPr>
      <t>, kur beidzas tautu individuālais Dievs un kur sākas vienīgā, visu ap tvērēja Dieva valsts.</t>
    </r>
  </si>
  <si>
    <r>
      <rPr>
        <sz val="12"/>
        <color indexed="8"/>
        <rFont val="Tahoma"/>
        <family val="2"/>
        <charset val="186"/>
      </rPr>
      <t xml:space="preserve">Tās </t>
    </r>
    <r>
      <rPr>
        <sz val="12"/>
        <color indexed="8"/>
        <rFont val="Tahoma"/>
        <family val="2"/>
        <charset val="186"/>
      </rPr>
      <t>kustīgie</t>
    </r>
    <r>
      <rPr>
        <sz val="12"/>
        <color indexed="8"/>
        <rFont val="Tahoma"/>
        <family val="2"/>
        <charset val="186"/>
      </rPr>
      <t xml:space="preserve"> allegro </t>
    </r>
    <r>
      <rPr>
        <sz val="12"/>
        <color indexed="8"/>
        <rFont val="Tahoma"/>
        <family val="2"/>
        <charset val="186"/>
      </rPr>
      <t>velki</t>
    </r>
    <r>
      <rPr>
        <sz val="12"/>
        <color indexed="8"/>
        <rFont val="Tahoma"/>
        <family val="2"/>
        <charset val="186"/>
      </rPr>
      <t xml:space="preserve"> lielāko tiesu uzticēti klavierēm, oboja tiem </t>
    </r>
    <r>
      <rPr>
        <sz val="12"/>
        <color indexed="8"/>
        <rFont val="Tahoma"/>
        <family val="2"/>
        <charset val="186"/>
      </rPr>
      <t>korespondē</t>
    </r>
    <r>
      <rPr>
        <sz val="12"/>
        <color indexed="8"/>
        <rFont val="Tahoma"/>
        <family val="2"/>
        <charset val="186"/>
      </rPr>
      <t xml:space="preserve"> ar koncentrētākiem veidoliem, kam brīžiem </t>
    </r>
    <r>
      <rPr>
        <sz val="12"/>
        <color indexed="8"/>
        <rFont val="Tahoma"/>
        <family val="2"/>
        <charset val="186"/>
      </rPr>
      <t>paskarbs</t>
    </r>
    <r>
      <rPr>
        <sz val="12"/>
        <color indexed="8"/>
        <rFont val="Tahoma"/>
        <family val="2"/>
        <charset val="186"/>
      </rPr>
      <t xml:space="preserve">, pat </t>
    </r>
    <r>
      <rPr>
        <sz val="12"/>
        <color indexed="8"/>
        <rFont val="Tahoma"/>
        <family val="2"/>
        <charset val="186"/>
      </rPr>
      <t>skurīls</t>
    </r>
    <r>
      <rPr>
        <sz val="12"/>
        <color indexed="8"/>
        <rFont val="Tahoma"/>
        <family val="2"/>
        <charset val="186"/>
      </rPr>
      <t xml:space="preserve"> iekrāsojums.</t>
    </r>
  </si>
  <si>
    <r>
      <rPr>
        <sz val="12"/>
        <color indexed="8"/>
        <rFont val="Tahoma"/>
        <family val="2"/>
        <charset val="186"/>
      </rPr>
      <t xml:space="preserve">Tas norisēja jau gluži citādā </t>
    </r>
    <r>
      <rPr>
        <sz val="12"/>
        <color indexed="8"/>
        <rFont val="Tahoma"/>
        <family val="2"/>
        <charset val="186"/>
      </rPr>
      <t>gaisotnē</t>
    </r>
    <r>
      <rPr>
        <sz val="12"/>
        <color indexed="8"/>
        <rFont val="Tahoma"/>
        <family val="2"/>
        <charset val="186"/>
      </rPr>
      <t xml:space="preserve">, un, kaut arī šā koncerta </t>
    </r>
    <r>
      <rPr>
        <sz val="12"/>
        <color indexed="8"/>
        <rFont val="Tahoma"/>
        <family val="2"/>
        <charset val="186"/>
      </rPr>
      <t>plašā</t>
    </r>
    <r>
      <rPr>
        <sz val="12"/>
        <color indexed="8"/>
        <rFont val="Tahoma"/>
        <family val="2"/>
        <charset val="186"/>
      </rPr>
      <t xml:space="preserve"> programma kā saturā, tā stilā bija visai dažāda, kopiespaids šoreiz bija </t>
    </r>
    <r>
      <rPr>
        <sz val="12"/>
        <color indexed="8"/>
        <rFont val="Tahoma"/>
        <family val="2"/>
        <charset val="186"/>
      </rPr>
      <t>dzīvāks</t>
    </r>
    <r>
      <rPr>
        <sz val="12"/>
        <color indexed="8"/>
        <rFont val="Tahoma"/>
        <family val="2"/>
        <charset val="186"/>
      </rPr>
      <t xml:space="preserve"> un paliekošāks.</t>
    </r>
  </si>
  <si>
    <r>
      <rPr>
        <sz val="12"/>
        <color indexed="8"/>
        <rFont val="Tahoma"/>
        <family val="2"/>
        <charset val="186"/>
      </rPr>
      <t xml:space="preserve">Pirmā daļa — Moderato — sākuma posmā veidota </t>
    </r>
    <r>
      <rPr>
        <sz val="12"/>
        <color indexed="8"/>
        <rFont val="Tahoma"/>
        <family val="2"/>
        <charset val="186"/>
      </rPr>
      <t>apvaldītā</t>
    </r>
    <r>
      <rPr>
        <sz val="12"/>
        <color indexed="8"/>
        <rFont val="Tahoma"/>
        <family val="2"/>
        <charset val="186"/>
      </rPr>
      <t xml:space="preserve"> izteiksmē, liriskās noskaņās. #Q [JĀNIS ZĀLĪTIS]</t>
    </r>
  </si>
  <si>
    <r>
      <rPr>
        <sz val="12"/>
        <color indexed="8"/>
        <rFont val="Tahoma"/>
        <family val="2"/>
        <charset val="186"/>
      </rPr>
      <t xml:space="preserve">B. Skultes Maga, maga ābelēna tradicionāla, Kālab adi galdiņam — </t>
    </r>
    <r>
      <rPr>
        <sz val="12"/>
        <color indexed="8"/>
        <rFont val="Tahoma"/>
        <family val="2"/>
        <charset val="186"/>
      </rPr>
      <t>ar noslieci uz</t>
    </r>
    <r>
      <rPr>
        <sz val="12"/>
        <color indexed="8"/>
        <rFont val="Tahoma"/>
        <family val="2"/>
        <charset val="186"/>
      </rPr>
      <t xml:space="preserve"> vieglās mūzikas pusi.</t>
    </r>
  </si>
  <si>
    <r>
      <rPr>
        <sz val="12"/>
        <color indexed="8"/>
        <rFont val="Tahoma"/>
        <family val="2"/>
        <charset val="186"/>
      </rPr>
      <t xml:space="preserve">lespējams, ka tieši tāpēc svētku koncerta pēdējā daļa izskanēja tik </t>
    </r>
    <r>
      <rPr>
        <sz val="12"/>
        <color indexed="8"/>
        <rFont val="Tahoma"/>
        <family val="2"/>
        <charset val="186"/>
      </rPr>
      <t>vareni</t>
    </r>
    <r>
      <rPr>
        <sz val="12"/>
        <color indexed="8"/>
        <rFont val="Tahoma"/>
        <family val="2"/>
        <charset val="186"/>
      </rPr>
      <t>.</t>
    </r>
  </si>
  <si>
    <r>
      <rPr>
        <sz val="12"/>
        <color indexed="8"/>
        <rFont val="Tahoma"/>
        <family val="2"/>
        <charset val="186"/>
      </rPr>
      <t xml:space="preserve">Tuvāk definējot, viņš melodiju sauc par tematisko materiālu, un kā tāds tas ir </t>
    </r>
    <r>
      <rPr>
        <sz val="12"/>
        <color indexed="8"/>
        <rFont val="Tahoma"/>
        <family val="2"/>
        <charset val="186"/>
      </rPr>
      <t>izšķīrējs</t>
    </r>
    <r>
      <rPr>
        <sz val="12"/>
        <color indexed="8"/>
        <rFont val="Tahoma"/>
        <family val="2"/>
        <charset val="186"/>
      </rPr>
      <t xml:space="preserve"> </t>
    </r>
    <r>
      <rPr>
        <sz val="12"/>
        <color indexed="8"/>
        <rFont val="Tahoma"/>
        <family val="2"/>
        <charset val="186"/>
      </rPr>
      <t>faktors</t>
    </r>
    <r>
      <rPr>
        <sz val="12"/>
        <color indexed="8"/>
        <rFont val="Tahoma"/>
        <family val="2"/>
        <charset val="186"/>
      </rPr>
      <t xml:space="preserve"> visā kompozicijā. Ja tāds ir, tad klausītājam rodas </t>
    </r>
    <r>
      <rPr>
        <sz val="12"/>
        <color indexed="8"/>
        <rFont val="Tahoma"/>
        <family val="2"/>
        <charset val="186"/>
      </rPr>
      <t>pieturas punkts</t>
    </r>
    <r>
      <rPr>
        <sz val="12"/>
        <color indexed="8"/>
        <rFont val="Tahoma"/>
        <family val="2"/>
        <charset val="186"/>
      </rPr>
      <t xml:space="preserve">. Lielā masa arvien spēs izsekot katram mūzikas darbam, ja vien tam ir </t>
    </r>
    <r>
      <rPr>
        <sz val="12"/>
        <color indexed="8"/>
        <rFont val="Tahoma"/>
        <family val="2"/>
        <charset val="186"/>
      </rPr>
      <t>kāda līnija, pie kuras tverties</t>
    </r>
    <r>
      <rPr>
        <sz val="12"/>
        <color indexed="8"/>
        <rFont val="Tahoma"/>
        <family val="2"/>
        <charset val="186"/>
      </rPr>
      <t>, vienalga, kāda kompozīcijai struktūra.</t>
    </r>
  </si>
  <si>
    <r>
      <rPr>
        <sz val="12"/>
        <color indexed="8"/>
        <rFont val="Tahoma"/>
        <family val="2"/>
        <charset val="186"/>
      </rPr>
      <t xml:space="preserve">Dziedāja tautasdziesmas un ziņģes mājas viesībās, Jāņos, bet sarīkojumi </t>
    </r>
    <r>
      <rPr>
        <sz val="12"/>
        <color indexed="8"/>
        <rFont val="Tahoma"/>
        <family val="2"/>
        <charset val="186"/>
      </rPr>
      <t>kuplināti</t>
    </r>
    <r>
      <rPr>
        <sz val="12"/>
        <color indexed="8"/>
        <rFont val="Tahoma"/>
        <family val="2"/>
        <charset val="186"/>
      </rPr>
      <t xml:space="preserve"> arī </t>
    </r>
    <r>
      <rPr>
        <sz val="12"/>
        <color indexed="8"/>
        <rFont val="Tahoma"/>
        <family val="2"/>
        <charset val="186"/>
      </rPr>
      <t>ar</t>
    </r>
    <r>
      <rPr>
        <sz val="12"/>
        <color indexed="8"/>
        <rFont val="Tahoma"/>
        <family val="2"/>
        <charset val="186"/>
      </rPr>
      <t xml:space="preserve"> </t>
    </r>
    <r>
      <rPr>
        <sz val="12"/>
        <color indexed="8"/>
        <rFont val="Tahoma"/>
        <family val="2"/>
        <charset val="186"/>
      </rPr>
      <t>dziesmām</t>
    </r>
    <r>
      <rPr>
        <sz val="12"/>
        <color indexed="8"/>
        <rFont val="Tahoma"/>
        <family val="2"/>
        <charset val="186"/>
      </rPr>
      <t>, ko diriģentu vadībā dziedājuši kori. #Q [OSVALDS AKMENTIŅŠ]</t>
    </r>
  </si>
  <si>
    <r>
      <rPr>
        <sz val="12"/>
        <color indexed="8"/>
        <rFont val="Tahoma"/>
        <family val="2"/>
        <charset val="186"/>
      </rPr>
      <t xml:space="preserve">Visai simpātisku un raksturīgu savas skaņu mākslas paraugu dziesmā Vecā pirtiņa devis Bruno Skulte. Kora technikas lieliskā pazīšana ļāvusi autoram droši realizēt iztēlē iecerētos </t>
    </r>
    <r>
      <rPr>
        <sz val="12"/>
        <color indexed="8"/>
        <rFont val="Tahoma"/>
        <family val="2"/>
        <charset val="186"/>
      </rPr>
      <t>tvirtos</t>
    </r>
    <r>
      <rPr>
        <sz val="12"/>
        <color indexed="8"/>
        <rFont val="Tahoma"/>
        <family val="2"/>
        <charset val="186"/>
      </rPr>
      <t xml:space="preserve"> </t>
    </r>
    <r>
      <rPr>
        <sz val="12"/>
        <color indexed="8"/>
        <rFont val="Tahoma"/>
        <family val="2"/>
        <charset val="186"/>
      </rPr>
      <t>veidolus</t>
    </r>
    <r>
      <rPr>
        <sz val="12"/>
        <color indexed="8"/>
        <rFont val="Tahoma"/>
        <family val="2"/>
        <charset val="186"/>
      </rPr>
      <t>.</t>
    </r>
  </si>
  <si>
    <r>
      <rPr>
        <sz val="12"/>
        <color indexed="8"/>
        <rFont val="Tahoma"/>
        <family val="2"/>
        <charset val="186"/>
      </rPr>
      <t xml:space="preserve">Divas no tām — Jāņa Dreimaņa vadītais Liepājas koris un pirms Kokara kādu laiku H. </t>
    </r>
    <r>
      <rPr>
        <sz val="12"/>
        <color indexed="8"/>
        <rFont val="Tahoma"/>
        <family val="2"/>
        <charset val="186"/>
      </rPr>
      <t>Medņa rokās bijušais</t>
    </r>
    <r>
      <rPr>
        <sz val="12"/>
        <color indexed="8"/>
        <rFont val="Tahoma"/>
        <family val="2"/>
        <charset val="186"/>
      </rPr>
      <t xml:space="preserve"> Rīgas </t>
    </r>
    <r>
      <rPr>
        <sz val="12"/>
        <color indexed="8"/>
        <rFont val="Tahoma"/>
        <family val="2"/>
        <charset val="186"/>
      </rPr>
      <t>koris</t>
    </r>
    <r>
      <rPr>
        <sz val="12"/>
        <color indexed="8"/>
        <rFont val="Tahoma"/>
        <family val="2"/>
        <charset val="186"/>
      </rPr>
      <t xml:space="preserve"> — saņēmušas arī t.s. tautas kora nosaukumu.</t>
    </r>
  </si>
  <si>
    <r>
      <rPr>
        <sz val="12"/>
        <color indexed="8"/>
        <rFont val="Tahoma"/>
        <family val="2"/>
        <charset val="186"/>
      </rPr>
      <t xml:space="preserve">Uz operu gāja vairāk skatīšanās pēc, un, kad ziņkāre bija apmierināta, tālāk jaunā, īpatnējā, </t>
    </r>
    <r>
      <rPr>
        <sz val="12"/>
        <color indexed="8"/>
        <rFont val="Tahoma"/>
        <family val="2"/>
        <charset val="186"/>
      </rPr>
      <t>simfonisma cauraustā mūzika</t>
    </r>
    <r>
      <rPr>
        <sz val="12"/>
        <color indexed="8"/>
        <rFont val="Tahoma"/>
        <family val="2"/>
        <charset val="186"/>
      </rPr>
      <t xml:space="preserve"> </t>
    </r>
    <r>
      <rPr>
        <sz val="12"/>
        <color indexed="8"/>
        <rFont val="Tahoma"/>
        <family val="2"/>
        <charset val="186"/>
      </rPr>
      <t>nevilināja</t>
    </r>
    <r>
      <rPr>
        <sz val="12"/>
        <color indexed="8"/>
        <rFont val="Tahoma"/>
        <family val="2"/>
        <charset val="186"/>
      </rPr>
      <t xml:space="preserve">. Tā pēc pāra gadiem Uguns un nakts bija jānoņem no repertuāra. </t>
    </r>
  </si>
  <si>
    <r>
      <rPr>
        <sz val="12"/>
        <color indexed="8"/>
        <rFont val="Tahoma"/>
        <family val="2"/>
        <charset val="186"/>
      </rPr>
      <t xml:space="preserve">Vecākais gaviļnieks 1967. gadā kļuva 7. XII Oldenburgā (Rietumvācijā) </t>
    </r>
    <r>
      <rPr>
        <sz val="12"/>
        <color indexed="8"/>
        <rFont val="Tahoma"/>
        <family val="2"/>
        <charset val="186"/>
      </rPr>
      <t xml:space="preserve">90 gadu slieksni pārkāpušais </t>
    </r>
    <r>
      <rPr>
        <sz val="12"/>
        <color indexed="8"/>
        <rFont val="Tahoma"/>
        <family val="2"/>
        <charset val="186"/>
      </rPr>
      <t>Liepājas operas bijušais kormeistars un diriģents Bierands Ķuņķis.</t>
    </r>
  </si>
  <si>
    <r>
      <rPr>
        <sz val="12"/>
        <color indexed="8"/>
        <rFont val="Tahoma"/>
        <family val="2"/>
        <charset val="186"/>
      </rPr>
      <t xml:space="preserve">Pieskaroties tieši techniskajai pusei, jāsaka, ka gribējās vēl </t>
    </r>
    <r>
      <rPr>
        <sz val="12"/>
        <color indexed="8"/>
        <rFont val="Tahoma"/>
        <family val="2"/>
        <charset val="186"/>
      </rPr>
      <t>asāku</t>
    </r>
    <r>
      <rPr>
        <sz val="12"/>
        <color indexed="8"/>
        <rFont val="Tahoma"/>
        <family val="2"/>
        <charset val="186"/>
      </rPr>
      <t>, noteiktāku diriģenta mājienu, kas turētu atskaņotājus pienācīgā izteiksmes skaidrībā un ritmā.</t>
    </r>
  </si>
  <si>
    <r>
      <rPr>
        <sz val="12"/>
        <color indexed="8"/>
        <rFont val="Tahoma"/>
        <family val="2"/>
        <charset val="186"/>
      </rPr>
      <t xml:space="preserve">Pirmās daļas apzīmējums non tardare norāda uz nepārtraukto visai </t>
    </r>
    <r>
      <rPr>
        <sz val="12"/>
        <color indexed="8"/>
        <rFont val="Tahoma"/>
        <family val="2"/>
        <charset val="186"/>
      </rPr>
      <t>lāsmainās mūzikas plūsmu</t>
    </r>
    <r>
      <rPr>
        <sz val="12"/>
        <color indexed="8"/>
        <rFont val="Tahoma"/>
        <family val="2"/>
        <charset val="186"/>
      </rPr>
      <t>, nedodot nekādus paskaidrojumus par emocionāli inspirātīvām skaņu materiāla īpašībām</t>
    </r>
  </si>
  <si>
    <r>
      <rPr>
        <sz val="12"/>
        <color indexed="8"/>
        <rFont val="Tahoma"/>
        <family val="2"/>
        <charset val="186"/>
      </rPr>
      <t xml:space="preserve">Kaut atzīmētie skaņdarbi komponēti pēdējos gados, tikai dažos no tiem bija saklausāmas </t>
    </r>
    <r>
      <rPr>
        <sz val="12"/>
        <color indexed="8"/>
        <rFont val="Tahoma"/>
        <family val="2"/>
        <charset val="186"/>
      </rPr>
      <t>spilgtākas</t>
    </r>
    <r>
      <rPr>
        <sz val="12"/>
        <color indexed="8"/>
        <rFont val="Tahoma"/>
        <family val="2"/>
        <charset val="186"/>
      </rPr>
      <t xml:space="preserve"> </t>
    </r>
    <r>
      <rPr>
        <sz val="12"/>
        <color indexed="8"/>
        <rFont val="Tahoma"/>
        <family val="2"/>
        <charset val="186"/>
      </rPr>
      <t>atskaņas</t>
    </r>
    <r>
      <rPr>
        <sz val="12"/>
        <color indexed="8"/>
        <rFont val="Tahoma"/>
        <family val="2"/>
        <charset val="186"/>
      </rPr>
      <t xml:space="preserve"> no tām </t>
    </r>
    <r>
      <rPr>
        <sz val="12"/>
        <color indexed="8"/>
        <rFont val="Tahoma"/>
        <family val="2"/>
        <charset val="186"/>
      </rPr>
      <t>strāvām</t>
    </r>
    <r>
      <rPr>
        <sz val="12"/>
        <color indexed="8"/>
        <rFont val="Tahoma"/>
        <family val="2"/>
        <charset val="186"/>
      </rPr>
      <t>, kas raksturīgas pašreizējam gadsimtam vai, pareizāk sakot, tā pirmajai pusei.</t>
    </r>
  </si>
  <si>
    <r>
      <rPr>
        <sz val="12"/>
        <color indexed="8"/>
        <rFont val="Tahoma"/>
        <family val="2"/>
        <charset val="186"/>
      </rPr>
      <t>Glezni</t>
    </r>
    <r>
      <rPr>
        <sz val="12"/>
        <color indexed="8"/>
        <rFont val="Tahoma"/>
        <family val="2"/>
        <charset val="186"/>
      </rPr>
      <t xml:space="preserve"> </t>
    </r>
    <r>
      <rPr>
        <sz val="12"/>
        <color indexed="8"/>
        <rFont val="Tahoma"/>
        <family val="2"/>
        <charset val="186"/>
      </rPr>
      <t>raisās</t>
    </r>
    <r>
      <rPr>
        <sz val="12"/>
        <color indexed="8"/>
        <rFont val="Tahoma"/>
        <family val="2"/>
        <charset val="186"/>
      </rPr>
      <t xml:space="preserve"> galvenā, kas gan vēlāk izstrādājuma posmā un noslēgumā gūst </t>
    </r>
    <r>
      <rPr>
        <sz val="12"/>
        <color indexed="8"/>
        <rFont val="Tahoma"/>
        <family val="2"/>
        <charset val="186"/>
      </rPr>
      <t>plašu</t>
    </r>
    <r>
      <rPr>
        <sz val="12"/>
        <color indexed="8"/>
        <rFont val="Tahoma"/>
        <family val="2"/>
        <charset val="186"/>
      </rPr>
      <t xml:space="preserve"> un krāšņu drāmatisku izskaņu. #Q [JĀNIS ZĀLĪTIS]</t>
    </r>
  </si>
  <si>
    <r>
      <rPr>
        <sz val="12"/>
        <color indexed="8"/>
        <rFont val="Tahoma"/>
        <family val="2"/>
        <charset val="186"/>
      </rPr>
      <t xml:space="preserve">Vai Jansona t.dz. Ģērbies, saule </t>
    </r>
    <r>
      <rPr>
        <sz val="12"/>
        <color indexed="8"/>
        <rFont val="Tahoma"/>
        <family val="2"/>
        <charset val="186"/>
      </rPr>
      <t>motoriskais</t>
    </r>
    <r>
      <rPr>
        <sz val="12"/>
        <color indexed="8"/>
        <rFont val="Tahoma"/>
        <family val="2"/>
        <charset val="186"/>
      </rPr>
      <t xml:space="preserve"> 5/8 pavadījums četrām koklēm un trideksnim neprasa divkāršot solistus?</t>
    </r>
  </si>
  <si>
    <r>
      <rPr>
        <sz val="12"/>
        <color indexed="8"/>
        <rFont val="Tahoma"/>
        <family val="2"/>
        <charset val="186"/>
      </rPr>
      <t xml:space="preserve">Blakus </t>
    </r>
    <r>
      <rPr>
        <sz val="12"/>
        <color indexed="8"/>
        <rFont val="Tahoma"/>
        <family val="2"/>
        <charset val="186"/>
      </rPr>
      <t>bagātai</t>
    </r>
    <r>
      <rPr>
        <sz val="12"/>
        <color indexed="8"/>
        <rFont val="Tahoma"/>
        <family val="2"/>
        <charset val="186"/>
      </rPr>
      <t xml:space="preserve">, </t>
    </r>
    <r>
      <rPr>
        <sz val="12"/>
        <color indexed="8"/>
        <rFont val="Tahoma"/>
        <family val="2"/>
        <charset val="186"/>
      </rPr>
      <t>skatuves nerva pilnai</t>
    </r>
    <r>
      <rPr>
        <sz val="12"/>
        <color indexed="8"/>
        <rFont val="Tahoma"/>
        <family val="2"/>
        <charset val="186"/>
      </rPr>
      <t xml:space="preserve"> mūzikai Kalniņš katrā savā operā </t>
    </r>
    <r>
      <rPr>
        <sz val="12"/>
        <color indexed="8"/>
        <rFont val="Tahoma"/>
        <family val="2"/>
        <charset val="186"/>
      </rPr>
      <t>uzšķiļ</t>
    </r>
    <r>
      <rPr>
        <sz val="12"/>
        <color indexed="8"/>
        <rFont val="Tahoma"/>
        <family val="2"/>
        <charset val="186"/>
      </rPr>
      <t xml:space="preserve"> arī </t>
    </r>
    <r>
      <rPr>
        <sz val="12"/>
        <color indexed="8"/>
        <rFont val="Tahoma"/>
        <family val="2"/>
        <charset val="186"/>
      </rPr>
      <t>humora dzirksti.</t>
    </r>
  </si>
  <si>
    <r>
      <rPr>
        <sz val="12"/>
        <color indexed="8"/>
        <rFont val="Tahoma"/>
        <family val="2"/>
        <charset val="186"/>
      </rPr>
      <t xml:space="preserve">Alberts Jērums ierindojams tai komponistu grupā, kas tikai daļēji izmanto Šēnberga nodibināto dodekafonijas sistēmu. Tās konsekventa ievērošana arī viņu </t>
    </r>
    <r>
      <rPr>
        <sz val="12"/>
        <color indexed="8"/>
        <rFont val="Tahoma"/>
        <family val="2"/>
        <charset val="186"/>
      </rPr>
      <t>būtu novedusi tur, kur jau nonākuši</t>
    </r>
    <r>
      <rPr>
        <sz val="12"/>
        <color indexed="8"/>
        <rFont val="Tahoma"/>
        <family val="2"/>
        <charset val="186"/>
      </rPr>
      <t xml:space="preserve"> daudzi Šēnberga epigoni — pie akadēmisma, vairāk </t>
    </r>
    <r>
      <rPr>
        <sz val="12"/>
        <color indexed="8"/>
        <rFont val="Tahoma"/>
        <family val="2"/>
        <charset val="186"/>
      </rPr>
      <t>prāta</t>
    </r>
    <r>
      <rPr>
        <sz val="12"/>
        <color indexed="8"/>
        <rFont val="Tahoma"/>
        <family val="2"/>
        <charset val="186"/>
      </rPr>
      <t xml:space="preserve"> </t>
    </r>
    <r>
      <rPr>
        <sz val="12"/>
        <color indexed="8"/>
        <rFont val="Tahoma"/>
        <family val="2"/>
        <charset val="186"/>
      </rPr>
      <t xml:space="preserve">nekā sirds gudrības </t>
    </r>
    <r>
      <rPr>
        <sz val="12"/>
        <color indexed="8"/>
        <rFont val="Tahoma"/>
        <family val="2"/>
        <charset val="186"/>
      </rPr>
      <t>mūzikas.</t>
    </r>
  </si>
  <si>
    <r>
      <rPr>
        <sz val="12"/>
        <color indexed="8"/>
        <rFont val="Tahoma"/>
        <family val="2"/>
        <charset val="186"/>
      </rPr>
      <t xml:space="preserve"> Kādi un cik lieli bijuši šie kori, kas pastāvēja toreizējās latviešu pionieru kolonijās, grūti tomēr spriest, jo rakstos maz kas saglabājies un laikrakstu korrespondentu ziņojumi ir </t>
    </r>
    <r>
      <rPr>
        <sz val="12"/>
        <color indexed="8"/>
        <rFont val="Tahoma"/>
        <family val="2"/>
        <charset val="186"/>
      </rPr>
      <t>visai skopi</t>
    </r>
    <r>
      <rPr>
        <sz val="12"/>
        <color indexed="8"/>
        <rFont val="Tahoma"/>
        <family val="2"/>
        <charset val="186"/>
      </rPr>
      <t>. #Q [OSVALDS AKMENTIŅŠ]</t>
    </r>
  </si>
  <si>
    <r>
      <rPr>
        <sz val="12"/>
        <color indexed="8"/>
        <rFont val="Tahoma"/>
        <family val="2"/>
        <charset val="186"/>
      </rPr>
      <t xml:space="preserve">Tām netrūkst virtuozitātes, taču liekas, ka tautas doto temu </t>
    </r>
    <r>
      <rPr>
        <sz val="12"/>
        <color indexed="8"/>
        <rFont val="Tahoma"/>
        <family val="2"/>
        <charset val="186"/>
      </rPr>
      <t>substanciālie</t>
    </r>
    <r>
      <rPr>
        <sz val="12"/>
        <color indexed="8"/>
        <rFont val="Tahoma"/>
        <family val="2"/>
        <charset val="186"/>
      </rPr>
      <t xml:space="preserve"> </t>
    </r>
    <r>
      <rPr>
        <sz val="12"/>
        <color indexed="8"/>
        <rFont val="Tahoma"/>
        <family val="2"/>
        <charset val="186"/>
      </rPr>
      <t>pamati</t>
    </r>
    <r>
      <rPr>
        <sz val="12"/>
        <color indexed="8"/>
        <rFont val="Tahoma"/>
        <family val="2"/>
        <charset val="186"/>
      </rPr>
      <t xml:space="preserve"> šais apdarēs </t>
    </r>
    <r>
      <rPr>
        <sz val="12"/>
        <color indexed="8"/>
        <rFont val="Tahoma"/>
        <family val="2"/>
        <charset val="186"/>
      </rPr>
      <t>nav</t>
    </r>
    <r>
      <rPr>
        <sz val="12"/>
        <color indexed="8"/>
        <rFont val="Tahoma"/>
        <family val="2"/>
        <charset val="186"/>
      </rPr>
      <t xml:space="preserve"> gluži </t>
    </r>
    <r>
      <rPr>
        <sz val="12"/>
        <color indexed="8"/>
        <rFont val="Tahoma"/>
        <family val="2"/>
        <charset val="186"/>
      </rPr>
      <t>aizsniegti</t>
    </r>
    <r>
      <rPr>
        <sz val="12"/>
        <color indexed="8"/>
        <rFont val="Tahoma"/>
        <family val="2"/>
        <charset val="186"/>
      </rPr>
      <t xml:space="preserve"> resp. </t>
    </r>
    <r>
      <rPr>
        <sz val="12"/>
        <color indexed="8"/>
        <rFont val="Tahoma"/>
        <family val="2"/>
        <charset val="186"/>
      </rPr>
      <t>atklāti</t>
    </r>
    <r>
      <rPr>
        <sz val="12"/>
        <color indexed="8"/>
        <rFont val="Tahoma"/>
        <family val="2"/>
        <charset val="186"/>
      </rPr>
      <t>.</t>
    </r>
  </si>
  <si>
    <r>
      <rPr>
        <sz val="12"/>
        <color indexed="8"/>
        <rFont val="Tahoma"/>
        <family val="2"/>
        <charset val="186"/>
      </rPr>
      <t xml:space="preserve">Dūmiņa vadītie kori varējuši sniegt pāris izcilākus klasiskās mūzikas iestudējumus (piemēram, Bacha Mateja pasiju un Mocarta Rekviēmu), un šķiet, ka jaunāko </t>
    </r>
    <r>
      <rPr>
        <sz val="12"/>
        <color indexed="8"/>
        <rFont val="Tahoma"/>
        <family val="2"/>
        <charset val="186"/>
      </rPr>
      <t>diriģentu saimē</t>
    </r>
    <r>
      <rPr>
        <sz val="12"/>
        <color indexed="8"/>
        <rFont val="Tahoma"/>
        <family val="2"/>
        <charset val="186"/>
      </rPr>
      <t xml:space="preserve"> Dūmiņš ir viens no nopietnākajiem mūziķiem. </t>
    </r>
  </si>
  <si>
    <r>
      <rPr>
        <sz val="12"/>
        <color indexed="8"/>
        <rFont val="Tahoma"/>
        <family val="2"/>
        <charset val="186"/>
      </rPr>
      <t xml:space="preserve">Kritiķu pamudināts, Mediņš ķērās pie </t>
    </r>
    <r>
      <rPr>
        <sz val="12"/>
        <color indexed="8"/>
        <rFont val="Tahoma"/>
        <family val="2"/>
        <charset val="186"/>
      </rPr>
      <t>nežēlīgas</t>
    </r>
    <r>
      <rPr>
        <sz val="12"/>
        <color indexed="8"/>
        <rFont val="Tahoma"/>
        <family val="2"/>
        <charset val="186"/>
      </rPr>
      <t xml:space="preserve"> divvakaru operas </t>
    </r>
    <r>
      <rPr>
        <sz val="12"/>
        <color indexed="8"/>
        <rFont val="Tahoma"/>
        <family val="2"/>
        <charset val="186"/>
      </rPr>
      <t>saīsināšanas</t>
    </r>
    <r>
      <rPr>
        <sz val="12"/>
        <color indexed="8"/>
        <rFont val="Tahoma"/>
        <family val="2"/>
        <charset val="186"/>
      </rPr>
      <t xml:space="preserve">. Mūzika bija tā, kas visvairāk no tā </t>
    </r>
    <r>
      <rPr>
        <sz val="12"/>
        <color indexed="8"/>
        <rFont val="Tahoma"/>
        <family val="2"/>
        <charset val="186"/>
      </rPr>
      <t>cieta</t>
    </r>
    <r>
      <rPr>
        <sz val="12"/>
        <color indexed="8"/>
        <rFont val="Tahoma"/>
        <family val="2"/>
        <charset val="186"/>
      </rPr>
      <t>.</t>
    </r>
  </si>
  <si>
    <r>
      <rPr>
        <sz val="12"/>
        <color indexed="8"/>
        <rFont val="Tahoma"/>
        <family val="2"/>
        <charset val="186"/>
      </rPr>
      <t xml:space="preserve">Viņa pēdām cieši sekoja </t>
    </r>
    <r>
      <rPr>
        <sz val="12"/>
        <color indexed="8"/>
        <rFont val="Tahoma"/>
        <family val="2"/>
        <charset val="186"/>
      </rPr>
      <t>operdziedonis un bij. LK-as paidagogs Oskars Žubītis</t>
    </r>
  </si>
  <si>
    <r>
      <rPr>
        <sz val="12"/>
        <color indexed="8"/>
        <rFont val="Tahoma"/>
        <family val="2"/>
        <charset val="186"/>
      </rPr>
      <t>Ausīs dūrās</t>
    </r>
    <r>
      <rPr>
        <sz val="12"/>
        <color indexed="8"/>
        <rFont val="Tahoma"/>
        <family val="2"/>
        <charset val="186"/>
      </rPr>
      <t xml:space="preserve"> arī pāris </t>
    </r>
    <r>
      <rPr>
        <sz val="12"/>
        <color indexed="8"/>
        <rFont val="Tahoma"/>
        <family val="2"/>
        <charset val="186"/>
      </rPr>
      <t>grēciņu</t>
    </r>
    <r>
      <rPr>
        <sz val="12"/>
        <color indexed="8"/>
        <rFont val="Tahoma"/>
        <family val="2"/>
        <charset val="186"/>
      </rPr>
      <t xml:space="preserve"> orķestrī (kas profesionālu mūziķu vienībā nedrīkstētu notikt).</t>
    </r>
  </si>
  <si>
    <r>
      <rPr>
        <sz val="12"/>
        <color indexed="8"/>
        <rFont val="Tahoma"/>
        <family val="2"/>
        <charset val="186"/>
      </rPr>
      <t xml:space="preserve">Arī otras daļas virsraksts serio vērš uzmanību galvenokārt uz mūzikas </t>
    </r>
    <r>
      <rPr>
        <sz val="12"/>
        <color indexed="8"/>
        <rFont val="Tahoma"/>
        <family val="2"/>
        <charset val="186"/>
      </rPr>
      <t>elēģisko</t>
    </r>
    <r>
      <rPr>
        <sz val="12"/>
        <color indexed="8"/>
        <rFont val="Tahoma"/>
        <family val="2"/>
        <charset val="186"/>
      </rPr>
      <t xml:space="preserve"> raksturu</t>
    </r>
  </si>
  <si>
    <r>
      <rPr>
        <sz val="12"/>
        <color indexed="8"/>
        <rFont val="Tahoma"/>
        <family val="2"/>
        <charset val="186"/>
      </rPr>
      <t xml:space="preserve">Pirmās šādas laikmetiskākas mūzikas ieskaņas </t>
    </r>
    <r>
      <rPr>
        <sz val="12"/>
        <color indexed="8"/>
        <rFont val="Tahoma"/>
        <family val="2"/>
        <charset val="186"/>
      </rPr>
      <t>pavīdēja</t>
    </r>
    <r>
      <rPr>
        <sz val="12"/>
        <color indexed="8"/>
        <rFont val="Tahoma"/>
        <family val="2"/>
        <charset val="186"/>
      </rPr>
      <t xml:space="preserve"> koncerta sākumā dzirdētajā A. Šturma četrdaļīgajā vijoļsonātā</t>
    </r>
  </si>
  <si>
    <r>
      <rPr>
        <sz val="12"/>
        <color indexed="8"/>
        <rFont val="Tahoma"/>
        <family val="2"/>
        <charset val="186"/>
      </rPr>
      <t xml:space="preserve">Minēto otro klavierkoncertu (Fis dūrā) varētu uzskatīt par Voļa panākumu </t>
    </r>
    <r>
      <rPr>
        <sz val="12"/>
        <color indexed="8"/>
        <rFont val="Tahoma"/>
        <family val="2"/>
        <charset val="186"/>
      </rPr>
      <t>virsotni</t>
    </r>
    <r>
      <rPr>
        <sz val="12"/>
        <color indexed="8"/>
        <rFont val="Tahoma"/>
        <family val="2"/>
        <charset val="186"/>
      </rPr>
      <t xml:space="preserve"> neatkarīgās Latvijas laikā. #upisgood</t>
    </r>
  </si>
  <si>
    <r>
      <rPr>
        <sz val="12"/>
        <color indexed="8"/>
        <rFont val="Tahoma"/>
        <family val="2"/>
        <charset val="186"/>
      </rPr>
      <t xml:space="preserve">Nekā darīt, manuprāt, aistētiski vērtīgākie bija </t>
    </r>
    <r>
      <rPr>
        <sz val="12"/>
        <color indexed="8"/>
        <rFont val="Tahoma"/>
        <family val="2"/>
        <charset val="186"/>
      </rPr>
      <t>negrozītie</t>
    </r>
    <r>
      <rPr>
        <sz val="12"/>
        <color indexed="8"/>
        <rFont val="Tahoma"/>
        <family val="2"/>
        <charset val="186"/>
      </rPr>
      <t xml:space="preserve"> tautas sabalsojumi, it īpaši Tolka, tolka boliņam ar tās neatdarināmo harmonisko </t>
    </r>
    <r>
      <rPr>
        <sz val="12"/>
        <color indexed="8"/>
        <rFont val="Tahoma"/>
        <family val="2"/>
        <charset val="186"/>
      </rPr>
      <t>svaigumu</t>
    </r>
    <r>
      <rPr>
        <sz val="12"/>
        <color indexed="8"/>
        <rFont val="Tahoma"/>
        <family val="2"/>
        <charset val="186"/>
      </rPr>
      <t xml:space="preserve">. </t>
    </r>
  </si>
  <si>
    <r>
      <rPr>
        <sz val="12"/>
        <color indexed="8"/>
        <rFont val="Tahoma"/>
        <family val="2"/>
        <charset val="186"/>
      </rPr>
      <t xml:space="preserve">Šoreiz tā bija populārā kapraču dziesma (Kad biju jauns, kad biju jauns, tad mīlēju, man šķita), ko vēlāk dziedāja </t>
    </r>
    <r>
      <rPr>
        <sz val="12"/>
        <color indexed="8"/>
        <rFont val="Tahoma"/>
        <family val="2"/>
        <charset val="186"/>
      </rPr>
      <t>visa Rīga</t>
    </r>
    <r>
      <rPr>
        <sz val="12"/>
        <color indexed="8"/>
        <rFont val="Tahoma"/>
        <family val="2"/>
        <charset val="186"/>
      </rPr>
      <t>.</t>
    </r>
  </si>
  <si>
    <r>
      <rPr>
        <sz val="12"/>
        <color indexed="8"/>
        <rFont val="Tahoma"/>
        <family val="2"/>
        <charset val="186"/>
      </rPr>
      <t xml:space="preserve">Ne velti abi Šēnberga slavenākie skolnieki Albāns Bergs un Antons Vēberns </t>
    </r>
    <r>
      <rPr>
        <sz val="12"/>
        <color indexed="8"/>
        <rFont val="Tahoma"/>
        <family val="2"/>
        <charset val="186"/>
      </rPr>
      <t>atsvabinājās</t>
    </r>
    <r>
      <rPr>
        <sz val="12"/>
        <color indexed="8"/>
        <rFont val="Tahoma"/>
        <family val="2"/>
        <charset val="186"/>
      </rPr>
      <t xml:space="preserve"> no šīs sistēmas </t>
    </r>
    <r>
      <rPr>
        <sz val="12"/>
        <color indexed="8"/>
        <rFont val="Tahoma"/>
        <family val="2"/>
        <charset val="186"/>
      </rPr>
      <t>"matemātiskajām"</t>
    </r>
    <r>
      <rPr>
        <sz val="12"/>
        <color indexed="8"/>
        <rFont val="Tahoma"/>
        <family val="2"/>
        <charset val="186"/>
      </rPr>
      <t xml:space="preserve"> formulām un </t>
    </r>
    <r>
      <rPr>
        <sz val="12"/>
        <color indexed="8"/>
        <rFont val="Tahoma"/>
        <family val="2"/>
        <charset val="186"/>
      </rPr>
      <t>manipulācijām</t>
    </r>
    <r>
      <rPr>
        <sz val="12"/>
        <color indexed="8"/>
        <rFont val="Tahoma"/>
        <family val="2"/>
        <charset val="186"/>
      </rPr>
      <t xml:space="preserve">. Berga mūzikā sadzirdams viņa romantiskais temperaments, bet Vēberns lietojis tikai tās toņu rindas un formas, tā </t>
    </r>
    <r>
      <rPr>
        <sz val="12"/>
        <color indexed="8"/>
        <rFont val="Tahoma"/>
        <family val="2"/>
        <charset val="186"/>
      </rPr>
      <t>dodot</t>
    </r>
    <r>
      <rPr>
        <sz val="12"/>
        <color indexed="8"/>
        <rFont val="Tahoma"/>
        <family val="2"/>
        <charset val="186"/>
      </rPr>
      <t xml:space="preserve"> Šēnberga sistēmai jaunu attīstību, </t>
    </r>
    <r>
      <rPr>
        <sz val="12"/>
        <color indexed="8"/>
        <rFont val="Tahoma"/>
        <family val="2"/>
        <charset val="186"/>
      </rPr>
      <t>jaunu virzienu</t>
    </r>
    <r>
      <rPr>
        <sz val="12"/>
        <color indexed="8"/>
        <rFont val="Tahoma"/>
        <family val="2"/>
        <charset val="186"/>
      </rPr>
      <t xml:space="preserve">, </t>
    </r>
    <r>
      <rPr>
        <sz val="12"/>
        <color indexed="8"/>
        <rFont val="Tahoma"/>
        <family val="2"/>
        <charset val="186"/>
      </rPr>
      <t xml:space="preserve">izejas punktu </t>
    </r>
    <r>
      <rPr>
        <sz val="12"/>
        <color indexed="8"/>
        <rFont val="Tahoma"/>
        <family val="2"/>
        <charset val="186"/>
      </rPr>
      <t>visjaunākajai mūzikai.</t>
    </r>
  </si>
  <si>
    <r>
      <rPr>
        <sz val="12"/>
        <color indexed="8"/>
        <rFont val="Tahoma"/>
        <family val="2"/>
        <charset val="186"/>
      </rPr>
      <t xml:space="preserve">#Q [Strādnieks, 1912. g. 17. sept.)] “Vienīgi dziedātāju koris </t>
    </r>
    <r>
      <rPr>
        <sz val="12"/>
        <color indexed="8"/>
        <rFont val="Tahoma"/>
        <family val="2"/>
        <charset val="186"/>
      </rPr>
      <t>sašķēlās</t>
    </r>
    <r>
      <rPr>
        <sz val="12"/>
        <color indexed="8"/>
        <rFont val="Tahoma"/>
        <family val="2"/>
        <charset val="186"/>
      </rPr>
      <t xml:space="preserve">, kas sastādījās no biedriem un nebiedriem, maz bija cerības, ka tas savā sastāvā būtu ilgi kopā turējies. Kora vadonis Šmita kungs, dažu </t>
    </r>
    <r>
      <rPr>
        <sz val="12"/>
        <color indexed="8"/>
        <rFont val="Tahoma"/>
        <family val="2"/>
        <charset val="186"/>
      </rPr>
      <t>biedru pabalstīt</t>
    </r>
    <r>
      <rPr>
        <sz val="12"/>
        <color indexed="8"/>
        <rFont val="Tahoma"/>
        <family val="2"/>
        <charset val="186"/>
      </rPr>
      <t xml:space="preserve">s, atteicās mācīt revolūcionāras dziesmas, kamēr biedri arvien </t>
    </r>
    <r>
      <rPr>
        <sz val="12"/>
        <color indexed="8"/>
        <rFont val="Tahoma"/>
        <family val="2"/>
        <charset val="186"/>
      </rPr>
      <t>stingrāk</t>
    </r>
    <r>
      <rPr>
        <sz val="12"/>
        <color indexed="8"/>
        <rFont val="Tahoma"/>
        <family val="2"/>
        <charset val="186"/>
      </rPr>
      <t xml:space="preserve"> uzstājās, ka kora vadītājam jāpadodas majoritātei. Koris dziedāšanu turpina Švarca vadībā…”</t>
    </r>
  </si>
  <si>
    <r>
      <rPr>
        <sz val="12"/>
        <color indexed="8"/>
        <rFont val="Tahoma"/>
        <family val="2"/>
        <charset val="186"/>
      </rPr>
      <t xml:space="preserve">Viņa oriģināli, tāpat tautas dziesmu apdares techniski tomēr veiksmīgāki, ar korim piemērotāku balsu virzi un vietām visai atjautīgu harmoniju </t>
    </r>
    <r>
      <rPr>
        <sz val="12"/>
        <color indexed="8"/>
        <rFont val="Tahoma"/>
        <family val="2"/>
        <charset val="186"/>
      </rPr>
      <t>krāsām</t>
    </r>
    <r>
      <rPr>
        <sz val="12"/>
        <color indexed="8"/>
        <rFont val="Tahoma"/>
        <family val="2"/>
        <charset val="186"/>
      </rPr>
      <t>.</t>
    </r>
  </si>
  <si>
    <r>
      <rPr>
        <sz val="12"/>
        <color indexed="8"/>
        <rFont val="Tahoma"/>
        <family val="2"/>
        <charset val="186"/>
      </rPr>
      <t xml:space="preserve">Techniski </t>
    </r>
    <r>
      <rPr>
        <sz val="12"/>
        <color indexed="8"/>
        <rFont val="Tahoma"/>
        <family val="2"/>
        <charset val="186"/>
      </rPr>
      <t>drošs</t>
    </r>
    <r>
      <rPr>
        <sz val="12"/>
        <color indexed="8"/>
        <rFont val="Tahoma"/>
        <family val="2"/>
        <charset val="186"/>
      </rPr>
      <t xml:space="preserve"> ir arī pēdējos gados visai populārais Staņislavs Broks (dz. 1926., vienīgais virsdiriģents, kam </t>
    </r>
    <r>
      <rPr>
        <sz val="12"/>
        <color indexed="8"/>
        <rFont val="Tahoma"/>
        <family val="2"/>
        <charset val="186"/>
      </rPr>
      <t>šūpulis kārts</t>
    </r>
    <r>
      <rPr>
        <sz val="12"/>
        <color indexed="8"/>
        <rFont val="Tahoma"/>
        <family val="2"/>
        <charset val="186"/>
      </rPr>
      <t xml:space="preserve"> Latgalē.</t>
    </r>
  </si>
  <si>
    <r>
      <rPr>
        <sz val="12"/>
        <color indexed="8"/>
        <rFont val="Tahoma"/>
        <family val="2"/>
        <charset val="186"/>
      </rPr>
      <t xml:space="preserve">Par Mediņa darbu pazīstamais žurnāls Zeitschrift fur Musik tā paša gada augusta numurā rakstīja, ka to varētu itin labi izrādīt arī Vācijā; mūzika esot īpatnēja, nacionāla, ar daudz skaistām, </t>
    </r>
    <r>
      <rPr>
        <sz val="12"/>
        <color indexed="8"/>
        <rFont val="Tahoma"/>
        <family val="2"/>
        <charset val="186"/>
      </rPr>
      <t>aizgrābjošām</t>
    </r>
    <r>
      <rPr>
        <sz val="12"/>
        <color indexed="8"/>
        <rFont val="Tahoma"/>
        <family val="2"/>
        <charset val="186"/>
      </rPr>
      <t xml:space="preserve"> </t>
    </r>
    <r>
      <rPr>
        <sz val="12"/>
        <color indexed="8"/>
        <rFont val="Tahoma"/>
        <family val="2"/>
        <charset val="186"/>
      </rPr>
      <t>ainām</t>
    </r>
    <r>
      <rPr>
        <sz val="12"/>
        <color indexed="8"/>
        <rFont val="Tahoma"/>
        <family val="2"/>
        <charset val="186"/>
      </rPr>
      <t xml:space="preserve">. Protams, tur nevarot atrast tādas </t>
    </r>
    <r>
      <rPr>
        <sz val="12"/>
        <color indexed="8"/>
        <rFont val="Tahoma"/>
        <family val="2"/>
        <charset val="186"/>
      </rPr>
      <t>erotiskas sensācijas</t>
    </r>
    <r>
      <rPr>
        <sz val="12"/>
        <color indexed="8"/>
        <rFont val="Tahoma"/>
        <family val="2"/>
        <charset val="186"/>
      </rPr>
      <t xml:space="preserve"> kā Šrēkera operās 9, jo tādām lietām latviešu tauta vēl </t>
    </r>
    <r>
      <rPr>
        <sz val="12"/>
        <color indexed="8"/>
        <rFont val="Tahoma"/>
        <family val="2"/>
        <charset val="186"/>
      </rPr>
      <t>par nesalauztu un veselīgu.</t>
    </r>
    <r>
      <rPr>
        <sz val="12"/>
        <color indexed="8"/>
        <rFont val="Tahoma"/>
        <family val="2"/>
        <charset val="186"/>
      </rPr>
      <t xml:space="preserve"> #Q [Zeitschrift fur Musik]</t>
    </r>
  </si>
  <si>
    <r>
      <rPr>
        <sz val="12"/>
        <color indexed="8"/>
        <rFont val="Tahoma"/>
        <family val="2"/>
        <charset val="186"/>
      </rPr>
      <t xml:space="preserve">Uz 75 mūža gadiem 15. 111 Ņujorkā savukārt varēja atskatīties </t>
    </r>
    <r>
      <rPr>
        <sz val="12"/>
        <color indexed="8"/>
        <rFont val="Tahoma"/>
        <family val="2"/>
        <charset val="186"/>
      </rPr>
      <t>Trimdas tautas balvas laureāte, operdziedone un koncertsoliste prof. Herta Lūse</t>
    </r>
  </si>
  <si>
    <r>
      <rPr>
        <sz val="12"/>
        <color indexed="8"/>
        <rFont val="Tahoma"/>
        <family val="2"/>
        <charset val="186"/>
      </rPr>
      <t xml:space="preserve">Šai kompozicijā ieskanējās </t>
    </r>
    <r>
      <rPr>
        <sz val="12"/>
        <color indexed="8"/>
        <rFont val="Tahoma"/>
        <family val="2"/>
        <charset val="186"/>
      </rPr>
      <t>mērens</t>
    </r>
    <r>
      <rPr>
        <sz val="12"/>
        <color indexed="8"/>
        <rFont val="Tahoma"/>
        <family val="2"/>
        <charset val="186"/>
      </rPr>
      <t xml:space="preserve"> romantizēts ekspresionisms, un jo </t>
    </r>
    <r>
      <rPr>
        <sz val="12"/>
        <color indexed="8"/>
        <rFont val="Tahoma"/>
        <family val="2"/>
        <charset val="186"/>
      </rPr>
      <t>patīkama ausij</t>
    </r>
    <r>
      <rPr>
        <sz val="12"/>
        <color indexed="8"/>
        <rFont val="Tahoma"/>
        <family val="2"/>
        <charset val="186"/>
      </rPr>
      <t xml:space="preserve"> bija tās lēnā daļa.</t>
    </r>
  </si>
  <si>
    <r>
      <rPr>
        <sz val="12"/>
        <color indexed="8"/>
        <rFont val="Tahoma"/>
        <family val="2"/>
        <charset val="186"/>
      </rPr>
      <t xml:space="preserve">Esmu tos abus dzirdējis, un toreiz mūzika ļoti patika. Tā bija smalka un reizē ar romantiskas pacilātības, drusku patētiskiem posmiem, sniedzot pietiekami </t>
    </r>
    <r>
      <rPr>
        <sz val="12"/>
        <color indexed="8"/>
        <rFont val="Tahoma"/>
        <family val="2"/>
        <charset val="186"/>
      </rPr>
      <t>vielas</t>
    </r>
    <r>
      <rPr>
        <sz val="12"/>
        <color indexed="8"/>
        <rFont val="Tahoma"/>
        <family val="2"/>
        <charset val="186"/>
      </rPr>
      <t xml:space="preserve"> pianistiskas technikas atraisīšanai.</t>
    </r>
  </si>
  <si>
    <r>
      <rPr>
        <sz val="12"/>
        <color indexed="8"/>
        <rFont val="Tahoma"/>
        <family val="2"/>
        <charset val="186"/>
      </rPr>
      <t xml:space="preserve">Un latviešu skaņražiem </t>
    </r>
    <r>
      <rPr>
        <sz val="12"/>
        <color indexed="8"/>
        <rFont val="Tahoma"/>
        <family val="2"/>
        <charset val="186"/>
      </rPr>
      <t>jānāk talkā,</t>
    </r>
    <r>
      <rPr>
        <sz val="12"/>
        <color indexed="8"/>
        <rFont val="Tahoma"/>
        <family val="2"/>
        <charset val="186"/>
      </rPr>
      <t xml:space="preserve"> neaizmirstot pamatproblēmu, kā saskaņot (vai pretstatīt) sen pagājušai lauku dzīvei raksturīgos vārdus un melodijas ar mūsu dienu urbānizētās pasaules </t>
    </r>
    <r>
      <rPr>
        <sz val="12"/>
        <color indexed="8"/>
        <rFont val="Tahoma"/>
        <family val="2"/>
        <charset val="186"/>
      </rPr>
      <t>drudžaino</t>
    </r>
    <r>
      <rPr>
        <sz val="12"/>
        <color indexed="8"/>
        <rFont val="Tahoma"/>
        <family val="2"/>
        <charset val="186"/>
      </rPr>
      <t xml:space="preserve">, </t>
    </r>
    <r>
      <rPr>
        <sz val="12"/>
        <color indexed="8"/>
        <rFont val="Tahoma"/>
        <family val="2"/>
        <charset val="186"/>
      </rPr>
      <t>baismīgo</t>
    </r>
    <r>
      <rPr>
        <sz val="12"/>
        <color indexed="8"/>
        <rFont val="Tahoma"/>
        <family val="2"/>
        <charset val="186"/>
      </rPr>
      <t xml:space="preserve"> nākotnes </t>
    </r>
    <r>
      <rPr>
        <sz val="12"/>
        <color indexed="8"/>
        <rFont val="Tahoma"/>
        <family val="2"/>
        <charset val="186"/>
      </rPr>
      <t>perspektīvu</t>
    </r>
    <r>
      <rPr>
        <sz val="12"/>
        <color indexed="8"/>
        <rFont val="Tahoma"/>
        <family val="2"/>
        <charset val="186"/>
      </rPr>
      <t xml:space="preserve"> ietekmēto dzīves izjūtu.</t>
    </r>
  </si>
  <si>
    <r>
      <rPr>
        <sz val="12"/>
        <color indexed="8"/>
        <rFont val="Tahoma"/>
        <family val="2"/>
        <charset val="186"/>
      </rPr>
      <t xml:space="preserve">Pavisam </t>
    </r>
    <r>
      <rPr>
        <sz val="12"/>
        <color indexed="8"/>
        <rFont val="Tahoma"/>
        <family val="2"/>
        <charset val="186"/>
      </rPr>
      <t>satricinošs</t>
    </r>
    <r>
      <rPr>
        <sz val="12"/>
        <color indexed="8"/>
        <rFont val="Tahoma"/>
        <family val="2"/>
        <charset val="186"/>
      </rPr>
      <t xml:space="preserve"> pretējā nozīmē bija Ofēlijas ārprāta skats ar liego dziedājumu: „Kā kalnu sniegs bij' svārks tam balts".</t>
    </r>
  </si>
  <si>
    <r>
      <rPr>
        <sz val="12"/>
        <color indexed="8"/>
        <rFont val="Tahoma"/>
        <family val="2"/>
        <charset val="186"/>
      </rPr>
      <t>Līdzība</t>
    </r>
    <r>
      <rPr>
        <sz val="12"/>
        <color indexed="8"/>
        <rFont val="Tahoma"/>
        <family val="2"/>
        <charset val="186"/>
      </rPr>
      <t xml:space="preserve"> Jēruma stilam ar Vēbernu diezgan </t>
    </r>
    <r>
      <rPr>
        <sz val="12"/>
        <color indexed="8"/>
        <rFont val="Tahoma"/>
        <family val="2"/>
        <charset val="186"/>
      </rPr>
      <t>jūtama</t>
    </r>
    <r>
      <rPr>
        <sz val="12"/>
        <color indexed="8"/>
        <rFont val="Tahoma"/>
        <family val="2"/>
        <charset val="186"/>
      </rPr>
      <t xml:space="preserve">. Tikai Jērums tiecas izteikties </t>
    </r>
    <r>
      <rPr>
        <sz val="12"/>
        <color indexed="8"/>
        <rFont val="Tahoma"/>
        <family val="2"/>
        <charset val="186"/>
      </rPr>
      <t>plašajās</t>
    </r>
    <r>
      <rPr>
        <sz val="12"/>
        <color indexed="8"/>
        <rFont val="Tahoma"/>
        <family val="2"/>
        <charset val="186"/>
      </rPr>
      <t xml:space="preserve"> formās.</t>
    </r>
  </si>
  <si>
    <r>
      <rPr>
        <sz val="12"/>
        <color indexed="8"/>
        <rFont val="Tahoma"/>
        <family val="2"/>
        <charset val="186"/>
      </rPr>
      <t xml:space="preserve">Par Švarcu mums tuvāku ziņu nav. levērojot mazo latviešu skaitu, apbrīnojama ir viņu piedalīšanās korī un sabiedriskā dzīvē vispār, bet sociālie uzskati bija tik atšķirīgi, ka </t>
    </r>
    <r>
      <rPr>
        <sz val="12"/>
        <color indexed="8"/>
        <rFont val="Tahoma"/>
        <family val="2"/>
        <charset val="186"/>
      </rPr>
      <t>sadalīja</t>
    </r>
    <r>
      <rPr>
        <sz val="12"/>
        <color indexed="8"/>
        <rFont val="Tahoma"/>
        <family val="2"/>
        <charset val="186"/>
      </rPr>
      <t xml:space="preserve"> arī </t>
    </r>
    <r>
      <rPr>
        <sz val="12"/>
        <color indexed="8"/>
        <rFont val="Tahoma"/>
        <family val="2"/>
        <charset val="186"/>
      </rPr>
      <t>kori</t>
    </r>
    <r>
      <rPr>
        <sz val="12"/>
        <color indexed="8"/>
        <rFont val="Tahoma"/>
        <family val="2"/>
        <charset val="186"/>
      </rPr>
      <t xml:space="preserve"> divās vienībās. #Q [OSVALDS AKMENTIŅŠ]</t>
    </r>
  </si>
  <si>
    <r>
      <rPr>
        <sz val="12"/>
        <color indexed="8"/>
        <rFont val="Tahoma"/>
        <family val="2"/>
        <charset val="186"/>
      </rPr>
      <t>Melodiskais ķēriens</t>
    </r>
    <r>
      <rPr>
        <sz val="12"/>
        <color indexed="8"/>
        <rFont val="Tahoma"/>
        <family val="2"/>
        <charset val="186"/>
      </rPr>
      <t>,</t>
    </r>
    <r>
      <rPr>
        <sz val="12"/>
        <color indexed="8"/>
        <rFont val="Tahoma"/>
        <family val="2"/>
        <charset val="186"/>
      </rPr>
      <t xml:space="preserve"> ar ko Norvilis dažkārt vilcis lielo lomu</t>
    </r>
    <r>
      <rPr>
        <sz val="12"/>
        <color indexed="8"/>
        <rFont val="Tahoma"/>
        <family val="2"/>
        <charset val="186"/>
      </rPr>
      <t xml:space="preserve">, šā krājuma dziesmās toties neparādās. </t>
    </r>
  </si>
  <si>
    <r>
      <rPr>
        <sz val="12"/>
        <color indexed="8"/>
        <rFont val="Tahoma"/>
        <family val="2"/>
        <charset val="186"/>
      </rPr>
      <t xml:space="preserve">Desmitais virsdiriģents Daumants Gailis (dz. 1927) </t>
    </r>
    <r>
      <rPr>
        <sz val="12"/>
        <color indexed="8"/>
        <rFont val="Tahoma"/>
        <family val="2"/>
        <charset val="186"/>
      </rPr>
      <t>dziesmu svētku degpunktā</t>
    </r>
    <r>
      <rPr>
        <sz val="12"/>
        <color indexed="8"/>
        <rFont val="Tahoma"/>
        <family val="2"/>
        <charset val="186"/>
      </rPr>
      <t xml:space="preserve"> vispirms </t>
    </r>
    <r>
      <rPr>
        <sz val="12"/>
        <color indexed="8"/>
        <rFont val="Tahoma"/>
        <family val="2"/>
        <charset val="186"/>
      </rPr>
      <t>iekļuva</t>
    </r>
    <r>
      <rPr>
        <sz val="12"/>
        <color indexed="8"/>
        <rFont val="Tahoma"/>
        <family val="2"/>
        <charset val="186"/>
      </rPr>
      <t xml:space="preserve"> ar „Rīgas pilsētas Sarkanarmijas rajona kora sacerētās dziesmas" Daugavīņa harmonizējumu (1955).</t>
    </r>
  </si>
  <si>
    <r>
      <rPr>
        <sz val="12"/>
        <color indexed="8"/>
        <rFont val="Tahoma"/>
        <family val="2"/>
        <charset val="186"/>
      </rPr>
      <t xml:space="preserve">Vēl trešo reizi Mediņš pārstrādāja šo operu 1927. gadā, </t>
    </r>
    <r>
      <rPr>
        <sz val="12"/>
        <color indexed="8"/>
        <rFont val="Tahoma"/>
        <family val="2"/>
        <charset val="186"/>
      </rPr>
      <t>izdarot</t>
    </r>
    <r>
      <rPr>
        <sz val="12"/>
        <color indexed="8"/>
        <rFont val="Tahoma"/>
        <family val="2"/>
        <charset val="186"/>
      </rPr>
      <t xml:space="preserve"> galvenokārt </t>
    </r>
    <r>
      <rPr>
        <sz val="12"/>
        <color indexed="8"/>
        <rFont val="Tahoma"/>
        <family val="2"/>
        <charset val="186"/>
      </rPr>
      <t>grozījumus</t>
    </r>
    <r>
      <rPr>
        <sz val="12"/>
        <color indexed="8"/>
        <rFont val="Tahoma"/>
        <family val="2"/>
        <charset val="186"/>
      </rPr>
      <t xml:space="preserve"> instrumentācijā.</t>
    </r>
  </si>
  <si>
    <r>
      <rPr>
        <sz val="12"/>
        <color indexed="8"/>
        <rFont val="Tahoma"/>
        <family val="2"/>
        <charset val="186"/>
      </rPr>
      <t>Pazuda</t>
    </r>
    <r>
      <rPr>
        <sz val="12"/>
        <color indexed="8"/>
        <rFont val="Tahoma"/>
        <family val="2"/>
        <charset val="186"/>
      </rPr>
      <t xml:space="preserve"> mežragu sforzando, kas </t>
    </r>
    <r>
      <rPr>
        <sz val="12"/>
        <color indexed="8"/>
        <rFont val="Tahoma"/>
        <family val="2"/>
        <charset val="186"/>
      </rPr>
      <t>vēstī</t>
    </r>
    <r>
      <rPr>
        <sz val="12"/>
        <color indexed="8"/>
        <rFont val="Tahoma"/>
        <family val="2"/>
        <charset val="186"/>
      </rPr>
      <t xml:space="preserve"> Dieva pavēles teicējas balss tuvošanos.</t>
    </r>
  </si>
  <si>
    <r>
      <rPr>
        <sz val="12"/>
        <color indexed="8"/>
        <rFont val="Tahoma"/>
        <family val="2"/>
        <charset val="186"/>
      </rPr>
      <t xml:space="preserve">Tāpat kompozitoriski </t>
    </r>
    <r>
      <rPr>
        <sz val="12"/>
        <color indexed="8"/>
        <rFont val="Tahoma"/>
        <family val="2"/>
        <charset val="186"/>
      </rPr>
      <t>cerīgs</t>
    </r>
    <r>
      <rPr>
        <sz val="12"/>
        <color indexed="8"/>
        <rFont val="Tahoma"/>
        <family val="2"/>
        <charset val="186"/>
      </rPr>
      <t xml:space="preserve"> bija pirmās daļas sākums, kamēr citur daži </t>
    </r>
    <r>
      <rPr>
        <sz val="12"/>
        <color indexed="8"/>
        <rFont val="Tahoma"/>
        <family val="2"/>
        <charset val="186"/>
      </rPr>
      <t>velki šķita vaļīgāki,</t>
    </r>
    <r>
      <rPr>
        <sz val="12"/>
        <color indexed="8"/>
        <rFont val="Tahoma"/>
        <family val="2"/>
        <charset val="186"/>
      </rPr>
      <t xml:space="preserve"> nekā šādas </t>
    </r>
    <r>
      <rPr>
        <sz val="12"/>
        <color indexed="8"/>
        <rFont val="Tahoma"/>
        <family val="2"/>
        <charset val="186"/>
      </rPr>
      <t>formas kopaudā</t>
    </r>
    <r>
      <rPr>
        <sz val="12"/>
        <color indexed="8"/>
        <rFont val="Tahoma"/>
        <family val="2"/>
        <charset val="186"/>
      </rPr>
      <t xml:space="preserve"> sagaidām.</t>
    </r>
  </si>
  <si>
    <r>
      <rPr>
        <sz val="12"/>
        <color indexed="8"/>
        <rFont val="Tahoma"/>
        <family val="2"/>
        <charset val="186"/>
      </rPr>
      <t xml:space="preserve">Tēmas </t>
    </r>
    <r>
      <rPr>
        <sz val="12"/>
        <color indexed="8"/>
        <rFont val="Tahoma"/>
        <family val="2"/>
        <charset val="186"/>
      </rPr>
      <t>kodols</t>
    </r>
    <r>
      <rPr>
        <sz val="12"/>
        <color indexed="8"/>
        <rFont val="Tahoma"/>
        <family val="2"/>
        <charset val="186"/>
      </rPr>
      <t xml:space="preserve"> jeb motīvs sastāv tikai no četrām notīm, latvju tautas dziesmām pazīmīgajā naturālajā minorā, it kā kādas senas dainas ieskaņa.</t>
    </r>
  </si>
  <si>
    <r>
      <rPr>
        <sz val="12"/>
        <color indexed="8"/>
        <rFont val="Tahoma"/>
        <family val="2"/>
        <charset val="186"/>
      </rPr>
      <t xml:space="preserve">Izvairoties no </t>
    </r>
    <r>
      <rPr>
        <sz val="12"/>
        <color indexed="8"/>
        <rFont val="Tahoma"/>
        <family val="2"/>
        <charset val="186"/>
      </rPr>
      <t>aizslīdēšanas</t>
    </r>
    <r>
      <rPr>
        <sz val="12"/>
        <color indexed="8"/>
        <rFont val="Tahoma"/>
        <family val="2"/>
        <charset val="186"/>
      </rPr>
      <t xml:space="preserve"> pilnīgā </t>
    </r>
    <r>
      <rPr>
        <sz val="12"/>
        <color indexed="8"/>
        <rFont val="Tahoma"/>
        <family val="2"/>
        <charset val="186"/>
      </rPr>
      <t>personiskās sajūsmas debesī</t>
    </r>
    <r>
      <rPr>
        <sz val="12"/>
        <color indexed="8"/>
        <rFont val="Tahoma"/>
        <family val="2"/>
        <charset val="186"/>
      </rPr>
      <t xml:space="preserve"> , pievienoju lietišķāku un kompetentāku Jēkaba Poruka rakstu („Jāņa Kalniņa — Šēkspira Hamlets"), kas ņemts no Mūzikas Apskata 1936. g. februāra burtnīcā.</t>
    </r>
  </si>
  <si>
    <r>
      <rPr>
        <sz val="12"/>
        <color indexed="8"/>
        <rFont val="Tahoma"/>
        <family val="2"/>
        <charset val="186"/>
      </rPr>
      <t xml:space="preserve">Katrs nākošais akords vai variētā figūra ir </t>
    </r>
    <r>
      <rPr>
        <sz val="12"/>
        <color indexed="8"/>
        <rFont val="Tahoma"/>
        <family val="2"/>
        <charset val="186"/>
      </rPr>
      <t xml:space="preserve">skaņu komplekss </t>
    </r>
    <r>
      <rPr>
        <sz val="12"/>
        <color indexed="8"/>
        <rFont val="Tahoma"/>
        <family val="2"/>
        <charset val="186"/>
      </rPr>
      <t xml:space="preserve">par sevi, loģiski piekļaujoties iepriekšējam, un turpinājumā </t>
    </r>
    <r>
      <rPr>
        <sz val="12"/>
        <color indexed="8"/>
        <rFont val="Tahoma"/>
        <family val="2"/>
        <charset val="186"/>
      </rPr>
      <t>seko viens otram dzīvā intensīvitātē</t>
    </r>
    <r>
      <rPr>
        <sz val="12"/>
        <color indexed="8"/>
        <rFont val="Tahoma"/>
        <family val="2"/>
        <charset val="186"/>
      </rPr>
      <t xml:space="preserve">, kaut arī melodiskā līnija </t>
    </r>
    <r>
      <rPr>
        <sz val="12"/>
        <color indexed="8"/>
        <rFont val="Tahoma"/>
        <family val="2"/>
        <charset val="186"/>
      </rPr>
      <t>izsvaidīta lielākiem vai mazākiem</t>
    </r>
    <r>
      <rPr>
        <sz val="12"/>
        <color indexed="8"/>
        <rFont val="Tahoma"/>
        <family val="2"/>
        <charset val="186"/>
      </rPr>
      <t xml:space="preserve"> </t>
    </r>
    <r>
      <rPr>
        <sz val="12"/>
        <color indexed="8"/>
        <rFont val="Tahoma"/>
        <family val="2"/>
        <charset val="186"/>
      </rPr>
      <t>lēcieniem</t>
    </r>
    <r>
      <rPr>
        <sz val="12"/>
        <color indexed="8"/>
        <rFont val="Tahoma"/>
        <family val="2"/>
        <charset val="186"/>
      </rPr>
      <t xml:space="preserve"> dažādās oktāvās.</t>
    </r>
  </si>
  <si>
    <r>
      <rPr>
        <sz val="12"/>
        <color indexed="8"/>
        <rFont val="Tahoma"/>
        <family val="2"/>
        <charset val="186"/>
      </rPr>
      <t xml:space="preserve">Itin plašie Gani un Nedēļa senatnē </t>
    </r>
    <r>
      <rPr>
        <sz val="12"/>
        <color indexed="8"/>
        <rFont val="Tahoma"/>
        <family val="2"/>
        <charset val="186"/>
      </rPr>
      <t>iecerētas</t>
    </r>
    <r>
      <rPr>
        <sz val="12"/>
        <color indexed="8"/>
        <rFont val="Tahoma"/>
        <family val="2"/>
        <charset val="186"/>
      </rPr>
      <t xml:space="preserve"> vairāk popurija vai svītas veidā, pat ar zināmu norisi — it kā dziesmu spēlē.</t>
    </r>
  </si>
  <si>
    <r>
      <rPr>
        <sz val="12"/>
        <color indexed="8"/>
        <rFont val="Tahoma"/>
        <family val="2"/>
        <charset val="186"/>
      </rPr>
      <t>Pie virsdiriģenta zižļa Gailis toties tika</t>
    </r>
    <r>
      <rPr>
        <sz val="12"/>
        <color indexed="8"/>
        <rFont val="Tahoma"/>
        <family val="2"/>
        <charset val="186"/>
      </rPr>
      <t xml:space="preserve"> tikai 1965. gadā, kaut viņa diriģenta darbība ir bijusi tikpat ilga kā Dūmiņam.</t>
    </r>
  </si>
  <si>
    <r>
      <rPr>
        <sz val="12"/>
        <color indexed="8"/>
        <rFont val="Tahoma"/>
        <family val="2"/>
        <charset val="186"/>
      </rPr>
      <t xml:space="preserve">Pavisam cita rakstura ir 1925. gadā </t>
    </r>
    <r>
      <rPr>
        <sz val="12"/>
        <color indexed="8"/>
        <rFont val="Tahoma"/>
        <family val="2"/>
        <charset val="186"/>
      </rPr>
      <t>dzimusī</t>
    </r>
    <r>
      <rPr>
        <sz val="12"/>
        <color indexed="8"/>
        <rFont val="Tahoma"/>
        <family val="2"/>
        <charset val="186"/>
      </rPr>
      <t xml:space="preserve"> bērnu opera Sprīdītis, kas komponēta pēc A. Brigaderes drāmatizētās latviešu tautas pasakas.</t>
    </r>
  </si>
  <si>
    <r>
      <rPr>
        <sz val="12"/>
        <color indexed="8"/>
        <rFont val="Tahoma"/>
        <family val="2"/>
        <charset val="186"/>
      </rPr>
      <t xml:space="preserve">Citu atceru vidū atzīmējami </t>
    </r>
    <r>
      <rPr>
        <sz val="12"/>
        <color indexed="8"/>
        <rFont val="Tahoma"/>
        <family val="2"/>
        <charset val="186"/>
      </rPr>
      <t xml:space="preserve">pieci gadi, kas jau aiztecējuši </t>
    </r>
    <r>
      <rPr>
        <sz val="12"/>
        <color indexed="8"/>
        <rFont val="Tahoma"/>
        <family val="2"/>
        <charset val="186"/>
      </rPr>
      <t>kopš komponista Jāņa Cīruļa un Volfganga Dārziņa nāves</t>
    </r>
  </si>
  <si>
    <r>
      <rPr>
        <sz val="12"/>
        <color indexed="8"/>
        <rFont val="Tahoma"/>
        <family val="2"/>
        <charset val="186"/>
      </rPr>
      <t xml:space="preserve">Abas pirmās dziesmas </t>
    </r>
    <r>
      <rPr>
        <sz val="12"/>
        <color indexed="8"/>
        <rFont val="Tahoma"/>
        <family val="2"/>
        <charset val="186"/>
      </rPr>
      <t>prasa</t>
    </r>
    <r>
      <rPr>
        <sz val="12"/>
        <color indexed="8"/>
        <rFont val="Tahoma"/>
        <family val="2"/>
        <charset val="186"/>
      </rPr>
      <t xml:space="preserve"> </t>
    </r>
    <r>
      <rPr>
        <sz val="12"/>
        <color indexed="8"/>
        <rFont val="Tahoma"/>
        <family val="2"/>
        <charset val="186"/>
      </rPr>
      <t>raitu</t>
    </r>
    <r>
      <rPr>
        <sz val="12"/>
        <color indexed="8"/>
        <rFont val="Tahoma"/>
        <family val="2"/>
        <charset val="186"/>
      </rPr>
      <t xml:space="preserve">, </t>
    </r>
    <r>
      <rPr>
        <sz val="12"/>
        <color indexed="8"/>
        <rFont val="Tahoma"/>
        <family val="2"/>
        <charset val="186"/>
      </rPr>
      <t>vieglu</t>
    </r>
    <r>
      <rPr>
        <sz val="12"/>
        <color indexed="8"/>
        <rFont val="Tahoma"/>
        <family val="2"/>
        <charset val="186"/>
      </rPr>
      <t xml:space="preserve"> dziedāšanas techniku un nianšu dažādību, ko koris arī godam veica.</t>
    </r>
  </si>
  <si>
    <r>
      <rPr>
        <sz val="12"/>
        <color indexed="8"/>
        <rFont val="Tahoma"/>
        <family val="2"/>
        <charset val="186"/>
      </rPr>
      <t xml:space="preserve">Nelūkojoties uz to, Šturma sonāta bija interesanta un reizē pieredzēja vienu no </t>
    </r>
    <r>
      <rPr>
        <sz val="12"/>
        <color indexed="8"/>
        <rFont val="Tahoma"/>
        <family val="2"/>
        <charset val="186"/>
      </rPr>
      <t>dzīvākiem</t>
    </r>
    <r>
      <rPr>
        <sz val="12"/>
        <color indexed="8"/>
        <rFont val="Tahoma"/>
        <family val="2"/>
        <charset val="186"/>
      </rPr>
      <t xml:space="preserve"> atskaņojumiem, kur lieli nopelni bija tās interpretiem Voldemāram Rušēvicam un Verēnai Stelpei-Dambrānei.</t>
    </r>
  </si>
  <si>
    <r>
      <rPr>
        <sz val="12"/>
        <color indexed="8"/>
        <rFont val="Tahoma"/>
        <family val="2"/>
        <charset val="186"/>
      </rPr>
      <t xml:space="preserve">Reizē šai darbā ir arī daži </t>
    </r>
    <r>
      <rPr>
        <sz val="12"/>
        <color indexed="8"/>
        <rFont val="Tahoma"/>
        <family val="2"/>
        <charset val="186"/>
      </rPr>
      <t>spoži</t>
    </r>
    <r>
      <rPr>
        <sz val="12"/>
        <color indexed="8"/>
        <rFont val="Tahoma"/>
        <family val="2"/>
        <charset val="186"/>
      </rPr>
      <t xml:space="preserve"> pianistikas elementi, un 3. variācija In modo classico, jau ar nosaukumu apliecina vismaz formāli tradicionāla stila imitāciju. </t>
    </r>
  </si>
  <si>
    <r>
      <rPr>
        <sz val="12"/>
        <color indexed="8"/>
        <rFont val="Tahoma"/>
        <family val="2"/>
        <charset val="186"/>
      </rPr>
      <t xml:space="preserve">Kaut viņa žanru un kompozīcijas paņēmienu izvēle ļoti daudzpusīga, savus īpatnējos </t>
    </r>
    <r>
      <rPr>
        <sz val="12"/>
        <color indexed="8"/>
        <rFont val="Tahoma"/>
        <family val="2"/>
        <charset val="186"/>
      </rPr>
      <t>vaibstus</t>
    </r>
    <r>
      <rPr>
        <sz val="12"/>
        <color indexed="8"/>
        <rFont val="Tahoma"/>
        <family val="2"/>
        <charset val="186"/>
      </rPr>
      <t xml:space="preserve"> </t>
    </r>
    <r>
      <rPr>
        <sz val="12"/>
        <color indexed="8"/>
        <rFont val="Tahoma"/>
        <family val="2"/>
        <charset val="186"/>
      </rPr>
      <t>viņš</t>
    </r>
    <r>
      <rPr>
        <sz val="12"/>
        <color indexed="8"/>
        <rFont val="Tahoma"/>
        <family val="2"/>
        <charset val="186"/>
      </rPr>
      <t xml:space="preserve"> parasti </t>
    </r>
    <r>
      <rPr>
        <sz val="12"/>
        <color indexed="8"/>
        <rFont val="Tahoma"/>
        <family val="2"/>
        <charset val="186"/>
      </rPr>
      <t>nezaudē</t>
    </r>
    <r>
      <rPr>
        <sz val="12"/>
        <color indexed="8"/>
        <rFont val="Tahoma"/>
        <family val="2"/>
        <charset val="186"/>
      </rPr>
      <t>.</t>
    </r>
  </si>
  <si>
    <r>
      <rPr>
        <sz val="12"/>
        <color indexed="8"/>
        <rFont val="Tahoma"/>
        <family val="2"/>
        <charset val="186"/>
      </rPr>
      <t xml:space="preserve">Hamleta pirmizrāde notika 1936. gada 17. februārī, un jaunās operas izcilo vērtību sajūsmināti </t>
    </r>
    <r>
      <rPr>
        <sz val="12"/>
        <color indexed="8"/>
        <rFont val="Tahoma"/>
        <family val="2"/>
        <charset val="186"/>
      </rPr>
      <t>uzsvēra</t>
    </r>
    <r>
      <rPr>
        <sz val="12"/>
        <color indexed="8"/>
        <rFont val="Tahoma"/>
        <family val="2"/>
        <charset val="186"/>
      </rPr>
      <t xml:space="preserve"> arī pārējie dienas preses u.c. periodisko izdevumu mūzikas kritiķi (J. Zālītis ļaunāko Ziņu 17. februāra un žurnāla Sējējs marta numurā, J. Graubiņš mēnešraksta Daugava marta numurā u.c). </t>
    </r>
  </si>
  <si>
    <r>
      <rPr>
        <sz val="12"/>
        <color indexed="8"/>
        <rFont val="Tahoma"/>
        <family val="2"/>
        <charset val="186"/>
      </rPr>
      <t xml:space="preserve">Lībekā koris </t>
    </r>
    <r>
      <rPr>
        <sz val="12"/>
        <color indexed="8"/>
        <rFont val="Tahoma"/>
        <family val="2"/>
        <charset val="186"/>
      </rPr>
      <t>sasniedz</t>
    </r>
    <r>
      <rPr>
        <sz val="12"/>
        <color indexed="8"/>
        <rFont val="Tahoma"/>
        <family val="2"/>
        <charset val="186"/>
      </rPr>
      <t xml:space="preserve"> savas varēšanas </t>
    </r>
    <r>
      <rPr>
        <sz val="12"/>
        <color indexed="8"/>
        <rFont val="Tahoma"/>
        <family val="2"/>
        <charset val="186"/>
      </rPr>
      <t>kulmināciju</t>
    </r>
    <r>
      <rPr>
        <sz val="12"/>
        <color indexed="8"/>
        <rFont val="Tahoma"/>
        <family val="2"/>
        <charset val="186"/>
      </rPr>
      <t xml:space="preserve">. </t>
    </r>
  </si>
  <si>
    <r>
      <rPr>
        <sz val="12"/>
        <color indexed="8"/>
        <rFont val="Tahoma"/>
        <family val="2"/>
        <charset val="186"/>
      </rPr>
      <t>Katras</t>
    </r>
    <r>
      <rPr>
        <sz val="12"/>
        <color indexed="8"/>
        <rFont val="Tahoma"/>
        <family val="2"/>
        <charset val="186"/>
      </rPr>
      <t xml:space="preserve"> balss </t>
    </r>
    <r>
      <rPr>
        <sz val="12"/>
        <color indexed="8"/>
        <rFont val="Tahoma"/>
        <family val="2"/>
        <charset val="186"/>
      </rPr>
      <t>līnija</t>
    </r>
    <r>
      <rPr>
        <sz val="12"/>
        <color indexed="8"/>
        <rFont val="Tahoma"/>
        <family val="2"/>
        <charset val="186"/>
      </rPr>
      <t xml:space="preserve"> ir pavisam </t>
    </r>
    <r>
      <rPr>
        <sz val="12"/>
        <color indexed="8"/>
        <rFont val="Tahoma"/>
        <family val="2"/>
        <charset val="186"/>
      </rPr>
      <t>patstāvīga</t>
    </r>
    <r>
      <rPr>
        <sz val="12"/>
        <color indexed="8"/>
        <rFont val="Tahoma"/>
        <family val="2"/>
        <charset val="186"/>
      </rPr>
      <t xml:space="preserve">. Tādu rakstību varētu nosaukt arī par </t>
    </r>
    <r>
      <rPr>
        <sz val="12"/>
        <color indexed="8"/>
        <rFont val="Tahoma"/>
        <family val="2"/>
        <charset val="186"/>
      </rPr>
      <t>brīvu</t>
    </r>
    <r>
      <rPr>
        <sz val="12"/>
        <color indexed="8"/>
        <rFont val="Tahoma"/>
        <family val="2"/>
        <charset val="186"/>
      </rPr>
      <t xml:space="preserve"> atonālu kontrapunktu. Viss </t>
    </r>
    <r>
      <rPr>
        <sz val="12"/>
        <color indexed="8"/>
        <rFont val="Tahoma"/>
        <family val="2"/>
        <charset val="186"/>
      </rPr>
      <t>nošu raksts lasāms</t>
    </r>
    <r>
      <rPr>
        <sz val="12"/>
        <color indexed="8"/>
        <rFont val="Tahoma"/>
        <family val="2"/>
        <charset val="186"/>
      </rPr>
      <t xml:space="preserve"> drīzāk horizontāli nekā vertikāli.</t>
    </r>
  </si>
  <si>
    <r>
      <rPr>
        <sz val="12"/>
        <color indexed="8"/>
        <rFont val="Tahoma"/>
        <family val="2"/>
        <charset val="186"/>
      </rPr>
      <t>Pirmais, kas tad nu atkal no jauna lika l</t>
    </r>
    <r>
      <rPr>
        <sz val="12"/>
        <color indexed="8"/>
        <rFont val="Tahoma"/>
        <family val="2"/>
        <charset val="186"/>
      </rPr>
      <t>atviešu dziesmai atskanēt</t>
    </r>
    <r>
      <rPr>
        <sz val="12"/>
        <color indexed="8"/>
        <rFont val="Tahoma"/>
        <family val="2"/>
        <charset val="186"/>
      </rPr>
      <t xml:space="preserve"> </t>
    </r>
    <r>
      <rPr>
        <sz val="12"/>
        <color indexed="8"/>
        <rFont val="Tahoma"/>
        <family val="2"/>
        <charset val="186"/>
      </rPr>
      <t>„svešu tautu novados"</t>
    </r>
    <r>
      <rPr>
        <sz val="12"/>
        <color indexed="8"/>
        <rFont val="Tahoma"/>
        <family val="2"/>
        <charset val="186"/>
      </rPr>
      <t xml:space="preserve"> Kanadā, bija latviešu zeltraču koris 1948. gadā Ontario provinces ziemeļos. #Q [OSVALDS AKMENTIŅŠ] #metonymy</t>
    </r>
  </si>
  <si>
    <r>
      <rPr>
        <sz val="12"/>
        <color indexed="8"/>
        <rFont val="Tahoma"/>
        <family val="2"/>
        <charset val="186"/>
      </rPr>
      <t xml:space="preserve">Ar atšķirīgu </t>
    </r>
    <r>
      <rPr>
        <sz val="12"/>
        <color indexed="8"/>
        <rFont val="Tahoma"/>
        <family val="2"/>
        <charset val="186"/>
      </rPr>
      <t>kolorītu</t>
    </r>
    <r>
      <rPr>
        <sz val="12"/>
        <color indexed="8"/>
        <rFont val="Tahoma"/>
        <family val="2"/>
        <charset val="186"/>
      </rPr>
      <t xml:space="preserve"> intriģē Aleksandra Okolo-Kulaka dziesma Smilšainos ceļos labos.</t>
    </r>
  </si>
  <si>
    <r>
      <rPr>
        <sz val="12"/>
        <color indexed="8"/>
        <rFont val="Tahoma"/>
        <family val="2"/>
        <charset val="186"/>
      </rPr>
      <t xml:space="preserve">No 1951. līdz 1960. gada rudenim Gailis vadīja Zinātņu akadēmijas kori, kas pēc tam </t>
    </r>
    <r>
      <rPr>
        <sz val="12"/>
        <color indexed="8"/>
        <rFont val="Tahoma"/>
        <family val="2"/>
        <charset val="186"/>
      </rPr>
      <t>pārgāja Dūmiņa rokās</t>
    </r>
    <r>
      <rPr>
        <sz val="12"/>
        <color indexed="8"/>
        <rFont val="Tahoma"/>
        <family val="2"/>
        <charset val="186"/>
      </rPr>
      <t>, bet kopš 1960. gada rudens — no tā paša Dūmiņa saņemto Valsts akadēmisko kori</t>
    </r>
  </si>
  <si>
    <r>
      <rPr>
        <sz val="12"/>
        <color indexed="8"/>
        <rFont val="Tahoma"/>
        <family val="2"/>
        <charset val="186"/>
      </rPr>
      <t xml:space="preserve">Bez tam 1967. gadā (28.1 X) bija atzīmējama </t>
    </r>
    <r>
      <rPr>
        <sz val="12"/>
        <color indexed="8"/>
        <rFont val="Tahoma"/>
        <family val="2"/>
        <charset val="186"/>
      </rPr>
      <t>latvju mūzikas celmlauža</t>
    </r>
    <r>
      <rPr>
        <sz val="12"/>
        <color indexed="8"/>
        <rFont val="Tahoma"/>
        <family val="2"/>
        <charset val="186"/>
      </rPr>
      <t xml:space="preserve"> Jurjānu Andreja 45. nāves diena</t>
    </r>
  </si>
  <si>
    <r>
      <rPr>
        <sz val="12"/>
        <color indexed="8"/>
        <rFont val="Tahoma"/>
        <family val="2"/>
        <charset val="186"/>
      </rPr>
      <t>Mierīgu, skaidru plūdumu</t>
    </r>
    <r>
      <rPr>
        <sz val="12"/>
        <color indexed="8"/>
        <rFont val="Tahoma"/>
        <family val="2"/>
        <charset val="186"/>
      </rPr>
      <t xml:space="preserve"> līdz ar uzmanīgu pavadījumu solo posmiem savukārt </t>
    </r>
    <r>
      <rPr>
        <sz val="12"/>
        <color indexed="8"/>
        <rFont val="Tahoma"/>
        <family val="2"/>
        <charset val="186"/>
      </rPr>
      <t>prasa</t>
    </r>
    <r>
      <rPr>
        <sz val="12"/>
        <color indexed="8"/>
        <rFont val="Tahoma"/>
        <family val="2"/>
        <charset val="186"/>
      </rPr>
      <t xml:space="preserve"> trešā dziema, kurā pieminēto solo partiju jo izteiksmīgi dziedāja Pēteris Lielzuika.</t>
    </r>
  </si>
  <si>
    <r>
      <rPr>
        <sz val="12"/>
        <color indexed="8"/>
        <rFont val="Tahoma"/>
        <family val="2"/>
        <charset val="186"/>
      </rPr>
      <t xml:space="preserve"> Sēriju technika šeit vispār netiek pielietota </t>
    </r>
    <r>
      <rPr>
        <sz val="12"/>
        <color indexed="8"/>
        <rFont val="Tahoma"/>
        <family val="2"/>
        <charset val="186"/>
      </rPr>
      <t>ortodoksi</t>
    </r>
    <r>
      <rPr>
        <sz val="12"/>
        <color indexed="8"/>
        <rFont val="Tahoma"/>
        <family val="2"/>
        <charset val="186"/>
      </rPr>
      <t>.</t>
    </r>
  </si>
  <si>
    <r>
      <rPr>
        <sz val="12"/>
        <color indexed="8"/>
        <rFont val="Tahoma"/>
        <family val="2"/>
        <charset val="186"/>
      </rPr>
      <t xml:space="preserve">Nākošais instrumentāldarbs bija Valža Treimaņa techniski </t>
    </r>
    <r>
      <rPr>
        <sz val="12"/>
        <color indexed="8"/>
        <rFont val="Tahoma"/>
        <family val="2"/>
        <charset val="186"/>
      </rPr>
      <t>droši</t>
    </r>
    <r>
      <rPr>
        <sz val="12"/>
        <color indexed="8"/>
        <rFont val="Tahoma"/>
        <family val="2"/>
        <charset val="186"/>
      </rPr>
      <t xml:space="preserve">, kaut ekspresīvi mazliet </t>
    </r>
    <r>
      <rPr>
        <sz val="12"/>
        <color indexed="8"/>
        <rFont val="Tahoma"/>
        <family val="2"/>
        <charset val="186"/>
      </rPr>
      <t>atturīgi</t>
    </r>
    <r>
      <rPr>
        <sz val="12"/>
        <color indexed="8"/>
        <rFont val="Tahoma"/>
        <family val="2"/>
        <charset val="186"/>
      </rPr>
      <t xml:space="preserve"> spēlētā E. Šēnfelda klavieru rapsodija.</t>
    </r>
  </si>
  <si>
    <r>
      <rPr>
        <sz val="12"/>
        <color indexed="8"/>
        <rFont val="Tahoma"/>
        <family val="2"/>
        <charset val="186"/>
      </rPr>
      <t xml:space="preserve">Pēc komponista paša atzīšanās sonāta esot piedzīvojusi 27 lielākas pārgrozības, bet, vēlāk noklausoties, šķita, it kā tā radusies nepārtrauktā </t>
    </r>
    <r>
      <rPr>
        <sz val="12"/>
        <color indexed="8"/>
        <rFont val="Tahoma"/>
        <family val="2"/>
        <charset val="186"/>
      </rPr>
      <t>plūdumā</t>
    </r>
    <r>
      <rPr>
        <sz val="12"/>
        <color indexed="8"/>
        <rFont val="Tahoma"/>
        <family val="2"/>
        <charset val="186"/>
      </rPr>
      <t xml:space="preserve">, vienā </t>
    </r>
    <r>
      <rPr>
        <sz val="12"/>
        <color indexed="8"/>
        <rFont val="Tahoma"/>
        <family val="2"/>
        <charset val="186"/>
      </rPr>
      <t>lējumā</t>
    </r>
    <r>
      <rPr>
        <sz val="12"/>
        <color indexed="8"/>
        <rFont val="Tahoma"/>
        <family val="2"/>
        <charset val="186"/>
      </rPr>
      <t>.</t>
    </r>
  </si>
  <si>
    <r>
      <rPr>
        <sz val="12"/>
        <color indexed="8"/>
        <rFont val="Tahoma"/>
        <family val="2"/>
        <charset val="186"/>
      </rPr>
      <t xml:space="preserve">Aprakstot krājumā Dainu zemei iespiestos Šēnfelda kordarbus, L. Apkalns viņu nodēvējis par </t>
    </r>
    <r>
      <rPr>
        <sz val="12"/>
        <color indexed="8"/>
        <rFont val="Tahoma"/>
        <family val="2"/>
        <charset val="186"/>
      </rPr>
      <t>latviešu mūzikas Čaku.</t>
    </r>
  </si>
  <si>
    <r>
      <rPr>
        <sz val="12"/>
        <color indexed="8"/>
        <rFont val="Tahoma"/>
        <family val="2"/>
        <charset val="186"/>
      </rPr>
      <t xml:space="preserve">Pavisam vienkāršs, bet </t>
    </r>
    <r>
      <rPr>
        <sz val="12"/>
        <color indexed="8"/>
        <rFont val="Tahoma"/>
        <family val="2"/>
        <charset val="186"/>
      </rPr>
      <t>mūžīga nemiera, cīņas, kaislību un uguns</t>
    </r>
    <r>
      <rPr>
        <sz val="12"/>
        <color indexed="8"/>
        <rFont val="Tahoma"/>
        <family val="2"/>
        <charset val="186"/>
      </rPr>
      <t xml:space="preserve"> </t>
    </r>
    <r>
      <rPr>
        <sz val="12"/>
        <color indexed="8"/>
        <rFont val="Tahoma"/>
        <family val="2"/>
        <charset val="186"/>
      </rPr>
      <t>motīvs</t>
    </r>
    <r>
      <rPr>
        <sz val="12"/>
        <color indexed="8"/>
        <rFont val="Tahoma"/>
        <family val="2"/>
        <charset val="186"/>
      </rPr>
      <t xml:space="preserve"> (mažora un minora </t>
    </r>
    <r>
      <rPr>
        <sz val="12"/>
        <color indexed="8"/>
        <rFont val="Tahoma"/>
        <family val="2"/>
        <charset val="186"/>
      </rPr>
      <t>pretstats</t>
    </r>
    <r>
      <rPr>
        <sz val="12"/>
        <color indexed="8"/>
        <rFont val="Tahoma"/>
        <family val="2"/>
        <charset val="186"/>
      </rPr>
      <t>) ievada Jāņa Kalniņa trešo operu Uguni.</t>
    </r>
  </si>
  <si>
    <r>
      <rPr>
        <sz val="12"/>
        <color indexed="8"/>
        <rFont val="Tahoma"/>
        <family val="2"/>
        <charset val="186"/>
      </rPr>
      <t xml:space="preserve">Tāda pati </t>
    </r>
    <r>
      <rPr>
        <sz val="12"/>
        <color indexed="8"/>
        <rFont val="Tahoma"/>
        <family val="2"/>
        <charset val="186"/>
      </rPr>
      <t>dzīva</t>
    </r>
    <r>
      <rPr>
        <sz val="12"/>
        <color indexed="8"/>
        <rFont val="Tahoma"/>
        <family val="2"/>
        <charset val="186"/>
      </rPr>
      <t xml:space="preserve"> ritmu maiņa viņa sonātās.</t>
    </r>
  </si>
  <si>
    <r>
      <rPr>
        <sz val="12"/>
        <color indexed="8"/>
        <rFont val="Tahoma"/>
        <family val="2"/>
        <charset val="186"/>
      </rPr>
      <t>Virdžinijtaunā, Kirklendleikā, Rajanas un Norandas zelta raktuvēs ar darba līgumu saistītie latvju vīri minētā gada vasarā sāka spriest par 18. novembra atzīmēšanu. Nolēma dibināt vīru kori, jo sieviešu vispār tur nebija. Sanāca nepilni 20 vīri, kuru diriģēšanu uzņēmās</t>
    </r>
    <r>
      <rPr>
        <sz val="12"/>
        <color indexed="8"/>
        <rFont val="Tahoma"/>
        <family val="2"/>
        <charset val="186"/>
      </rPr>
      <t xml:space="preserve"> „zeltracis" </t>
    </r>
    <r>
      <rPr>
        <sz val="12"/>
        <color indexed="8"/>
        <rFont val="Tahoma"/>
        <family val="2"/>
        <charset val="186"/>
      </rPr>
      <t xml:space="preserve">— komponists Imants Sakss. </t>
    </r>
  </si>
  <si>
    <r>
      <rPr>
        <sz val="12"/>
        <color indexed="8"/>
        <rFont val="Tahoma"/>
        <family val="2"/>
        <charset val="186"/>
      </rPr>
      <t xml:space="preserve">īpatnu </t>
    </r>
    <r>
      <rPr>
        <sz val="12"/>
        <color indexed="8"/>
        <rFont val="Tahoma"/>
        <family val="2"/>
        <charset val="186"/>
      </rPr>
      <t>svaigumu</t>
    </r>
    <r>
      <rPr>
        <sz val="12"/>
        <color indexed="8"/>
        <rFont val="Tahoma"/>
        <family val="2"/>
        <charset val="186"/>
      </rPr>
      <t xml:space="preserve"> šai dziesmai tomēr nevar noliegt.</t>
    </r>
  </si>
  <si>
    <r>
      <rPr>
        <sz val="12"/>
        <color indexed="8"/>
        <rFont val="Tahoma"/>
        <family val="2"/>
        <charset val="186"/>
      </rPr>
      <t xml:space="preserve">Turpinot atšķirīgās </t>
    </r>
    <r>
      <rPr>
        <sz val="12"/>
        <color indexed="8"/>
        <rFont val="Tahoma"/>
        <family val="2"/>
        <charset val="186"/>
      </rPr>
      <t>līnijas</t>
    </r>
    <r>
      <rPr>
        <sz val="12"/>
        <color indexed="8"/>
        <rFont val="Tahoma"/>
        <family val="2"/>
        <charset val="186"/>
      </rPr>
      <t xml:space="preserve"> agrāko un pašreizējo Latvijas dziesmu svētku starpā, vēl jāapstājas pie šo sarīkojumu galveno dalībnieku kopskaita</t>
    </r>
  </si>
  <si>
    <r>
      <rPr>
        <sz val="12"/>
        <color indexed="8"/>
        <rFont val="Tahoma"/>
        <family val="2"/>
        <charset val="186"/>
      </rPr>
      <t>Cita stīga sāk ieskanēties</t>
    </r>
    <r>
      <rPr>
        <sz val="12"/>
        <color indexed="8"/>
        <rFont val="Tahoma"/>
        <family val="2"/>
        <charset val="186"/>
      </rPr>
      <t xml:space="preserve"> Jāņa Mediņa mūzikā ap 1927./28. gadu, pēc kam turpmākos gadus gribētos nosaukt par Lilijas Kalniņas-Ozoliņas laiku. Dziesmās </t>
    </r>
    <r>
      <rPr>
        <sz val="12"/>
        <color indexed="8"/>
        <rFont val="Tahoma"/>
        <family val="2"/>
        <charset val="186"/>
      </rPr>
      <t xml:space="preserve">uzplaukst un dominē </t>
    </r>
    <r>
      <rPr>
        <sz val="12"/>
        <color indexed="8"/>
        <rFont val="Tahoma"/>
        <family val="2"/>
        <charset val="186"/>
      </rPr>
      <t xml:space="preserve">mīlas lirika, </t>
    </r>
    <r>
      <rPr>
        <sz val="12"/>
        <color indexed="8"/>
        <rFont val="Tahoma"/>
        <family val="2"/>
        <charset val="186"/>
      </rPr>
      <t>romantiskā jūsmā dzimst</t>
    </r>
    <r>
      <rPr>
        <sz val="12"/>
        <color indexed="8"/>
        <rFont val="Tahoma"/>
        <family val="2"/>
        <charset val="186"/>
      </rPr>
      <t xml:space="preserve"> Mediņa </t>
    </r>
    <r>
      <rPr>
        <sz val="12"/>
        <color indexed="8"/>
        <rFont val="Tahoma"/>
        <family val="2"/>
        <charset val="186"/>
      </rPr>
      <t>krāšņākie</t>
    </r>
    <r>
      <rPr>
        <sz val="12"/>
        <color indexed="8"/>
        <rFont val="Tahoma"/>
        <family val="2"/>
        <charset val="186"/>
      </rPr>
      <t xml:space="preserve"> orķestra darbi: .. </t>
    </r>
    <r>
      <rPr>
        <sz val="12"/>
        <color indexed="8"/>
        <rFont val="Tahoma"/>
        <family val="2"/>
        <charset val="186"/>
      </rPr>
      <t>emociju pilnās</t>
    </r>
    <r>
      <rPr>
        <sz val="12"/>
        <color indexed="8"/>
        <rFont val="Tahoma"/>
        <family val="2"/>
        <charset val="186"/>
      </rPr>
      <t xml:space="preserve"> Dainas nr. 7 (1931) un nr. 8 (1932), kā arī Trio nr. 1 klavierēm, vijolei un čellam.</t>
    </r>
  </si>
  <si>
    <r>
      <rPr>
        <sz val="12"/>
        <color indexed="8"/>
        <rFont val="Tahoma"/>
        <family val="2"/>
        <charset val="186"/>
      </rPr>
      <t xml:space="preserve">Tāpat viss labākais — ja neskaita </t>
    </r>
    <r>
      <rPr>
        <sz val="12"/>
        <color indexed="8"/>
        <rFont val="Tahoma"/>
        <family val="2"/>
        <charset val="186"/>
      </rPr>
      <t>mazo intonācijas duļķi</t>
    </r>
    <r>
      <rPr>
        <sz val="12"/>
        <color indexed="8"/>
        <rFont val="Tahoma"/>
        <family val="2"/>
        <charset val="186"/>
      </rPr>
      <t xml:space="preserve"> pavadītājās balsīs pēdējās taktīs— jāsaka par kori.</t>
    </r>
  </si>
  <si>
    <r>
      <rPr>
        <sz val="12"/>
        <color indexed="8"/>
        <rFont val="Tahoma"/>
        <family val="2"/>
        <charset val="186"/>
      </rPr>
      <t xml:space="preserve">Gluži kā lielajiem 17. gadsimta holandiešu gleznotājiem, arī Šenfeldam tieksme, no neikdienišķiem redzes viedokļiem ikdienišķus mūzikālus motīvus </t>
    </r>
    <r>
      <rPr>
        <sz val="12"/>
        <color indexed="8"/>
        <rFont val="Tahoma"/>
        <family val="2"/>
        <charset val="186"/>
      </rPr>
      <t>"izgaismojot"</t>
    </r>
    <r>
      <rPr>
        <sz val="12"/>
        <color indexed="8"/>
        <rFont val="Tahoma"/>
        <family val="2"/>
        <charset val="186"/>
      </rPr>
      <t xml:space="preserve">, </t>
    </r>
    <r>
      <rPr>
        <sz val="12"/>
        <color indexed="8"/>
        <rFont val="Tahoma"/>
        <family val="2"/>
        <charset val="186"/>
      </rPr>
      <t>piešķirt</t>
    </r>
    <r>
      <rPr>
        <sz val="12"/>
        <color indexed="8"/>
        <rFont val="Tahoma"/>
        <family val="2"/>
        <charset val="186"/>
      </rPr>
      <t xml:space="preserve"> tiem poētisku </t>
    </r>
    <r>
      <rPr>
        <sz val="12"/>
        <color indexed="8"/>
        <rFont val="Tahoma"/>
        <family val="2"/>
        <charset val="186"/>
      </rPr>
      <t>mirdzumu</t>
    </r>
    <r>
      <rPr>
        <sz val="12"/>
        <color indexed="8"/>
        <rFont val="Tahoma"/>
        <family val="2"/>
        <charset val="186"/>
      </rPr>
      <t>.</t>
    </r>
  </si>
  <si>
    <r>
      <rPr>
        <sz val="12"/>
        <color indexed="8"/>
        <rFont val="Tahoma"/>
        <family val="2"/>
        <charset val="186"/>
      </rPr>
      <t xml:space="preserve">Kas Latvijas laukos nav dzīvojis, tam Blaumanis un arī šī Kalniņa opera pilnībā </t>
    </r>
    <r>
      <rPr>
        <sz val="12"/>
        <color indexed="8"/>
        <rFont val="Tahoma"/>
        <family val="2"/>
        <charset val="186"/>
      </rPr>
      <t>neatklāsies</t>
    </r>
    <r>
      <rPr>
        <sz val="12"/>
        <color indexed="8"/>
        <rFont val="Tahoma"/>
        <family val="2"/>
        <charset val="186"/>
      </rPr>
      <t>.</t>
    </r>
  </si>
  <si>
    <r>
      <rPr>
        <sz val="12"/>
        <color indexed="8"/>
        <rFont val="Tahoma"/>
        <family val="2"/>
        <charset val="186"/>
      </rPr>
      <t xml:space="preserve">Alberta Jēruma </t>
    </r>
    <r>
      <rPr>
        <sz val="12"/>
        <color indexed="8"/>
        <rFont val="Tahoma"/>
        <family val="2"/>
        <charset val="186"/>
      </rPr>
      <t xml:space="preserve">skaņu raksts </t>
    </r>
    <r>
      <rPr>
        <sz val="12"/>
        <color indexed="8"/>
        <rFont val="Tahoma"/>
        <family val="2"/>
        <charset val="186"/>
      </rPr>
      <t>pieskaitāms pie mūsu mūzikas vismodernākā virziena.</t>
    </r>
  </si>
  <si>
    <r>
      <rPr>
        <sz val="12"/>
        <color indexed="8"/>
        <rFont val="Tahoma"/>
        <family val="2"/>
        <charset val="186"/>
      </rPr>
      <t xml:space="preserve">«Pirmā uzstāšanās notika 1948. g. 18. nov., Virdžinijtaunas kino teātrī. Dziedājām latviešu </t>
    </r>
    <r>
      <rPr>
        <sz val="12"/>
        <color indexed="8"/>
        <rFont val="Tahoma"/>
        <family val="2"/>
        <charset val="186"/>
      </rPr>
      <t>“dzelzs repertuāru",</t>
    </r>
    <r>
      <rPr>
        <sz val="12"/>
        <color indexed="8"/>
        <rFont val="Tahoma"/>
        <family val="2"/>
        <charset val="186"/>
      </rPr>
      <t xml:space="preserve"> kā, piem., šurp, brāļi, Pie Baltijas jūras, Apsegloju biržu sesku u.c. #Q [IMANTS SAKSS]</t>
    </r>
  </si>
  <si>
    <r>
      <rPr>
        <sz val="12"/>
        <color indexed="8"/>
        <rFont val="Tahoma"/>
        <family val="2"/>
        <charset val="186"/>
      </rPr>
      <t xml:space="preserve">Arnolda Kalnāja 30-tos gados komponētā dziesma Tu, Mūžīgais </t>
    </r>
    <r>
      <rPr>
        <sz val="12"/>
        <color indexed="8"/>
        <rFont val="Tahoma"/>
        <family val="2"/>
        <charset val="186"/>
      </rPr>
      <t>atklāj</t>
    </r>
    <r>
      <rPr>
        <sz val="12"/>
        <color indexed="8"/>
        <rFont val="Tahoma"/>
        <family val="2"/>
        <charset val="186"/>
      </rPr>
      <t xml:space="preserve"> </t>
    </r>
    <r>
      <rPr>
        <sz val="12"/>
        <color indexed="8"/>
        <rFont val="Tahoma"/>
        <family val="2"/>
        <charset val="186"/>
      </rPr>
      <t>daudz</t>
    </r>
    <r>
      <rPr>
        <sz val="12"/>
        <color indexed="8"/>
        <rFont val="Tahoma"/>
        <family val="2"/>
        <charset val="186"/>
      </rPr>
      <t xml:space="preserve"> simpātiskas </t>
    </r>
    <r>
      <rPr>
        <sz val="12"/>
        <color indexed="8"/>
        <rFont val="Tahoma"/>
        <family val="2"/>
        <charset val="186"/>
      </rPr>
      <t>jūsmas</t>
    </r>
    <r>
      <rPr>
        <sz val="12"/>
        <color indexed="8"/>
        <rFont val="Tahoma"/>
        <family val="2"/>
        <charset val="186"/>
      </rPr>
      <t>.</t>
    </r>
  </si>
  <si>
    <r>
      <rPr>
        <sz val="12"/>
        <color indexed="8"/>
        <rFont val="Tahoma"/>
        <family val="2"/>
        <charset val="186"/>
      </rPr>
      <t xml:space="preserve">Šo vienību, tāpat dalībnieku skaits atsevišķi tomēr nav pieminēts, tā ka jādomā, ka tas </t>
    </r>
    <r>
      <rPr>
        <sz val="12"/>
        <color indexed="8"/>
        <rFont val="Tahoma"/>
        <family val="2"/>
        <charset val="186"/>
      </rPr>
      <t>ietilpināts</t>
    </r>
    <r>
      <rPr>
        <sz val="12"/>
        <color indexed="8"/>
        <rFont val="Tahoma"/>
        <family val="2"/>
        <charset val="186"/>
      </rPr>
      <t xml:space="preserve"> attiecīgajā kopskaitā.</t>
    </r>
  </si>
  <si>
    <r>
      <rPr>
        <sz val="12"/>
        <color indexed="8"/>
        <rFont val="Tahoma"/>
        <family val="2"/>
        <charset val="186"/>
      </rPr>
      <t xml:space="preserve">Šī </t>
    </r>
    <r>
      <rPr>
        <sz val="12"/>
        <color indexed="8"/>
        <rFont val="Tahoma"/>
        <family val="2"/>
        <charset val="186"/>
      </rPr>
      <t xml:space="preserve">straujā dzīves augšupeja </t>
    </r>
    <r>
      <rPr>
        <sz val="12"/>
        <color indexed="8"/>
        <rFont val="Tahoma"/>
        <family val="2"/>
        <charset val="186"/>
      </rPr>
      <t xml:space="preserve">un laimīgie, bet reizē arī </t>
    </r>
    <r>
      <rPr>
        <sz val="12"/>
        <color indexed="8"/>
        <rFont val="Tahoma"/>
        <family val="2"/>
        <charset val="186"/>
      </rPr>
      <t xml:space="preserve">sarežģījumos sablīvētie </t>
    </r>
    <r>
      <rPr>
        <sz val="12"/>
        <color indexed="8"/>
        <rFont val="Tahoma"/>
        <family val="2"/>
        <charset val="186"/>
      </rPr>
      <t xml:space="preserve">pārdzīvojumi jūtu dzīvē izraisīja Mediņa mūzikā </t>
    </r>
    <r>
      <rPr>
        <sz val="12"/>
        <color indexed="8"/>
        <rFont val="Tahoma"/>
        <family val="2"/>
        <charset val="186"/>
      </rPr>
      <t>krāsaini spožu</t>
    </r>
    <r>
      <rPr>
        <sz val="12"/>
        <color indexed="8"/>
        <rFont val="Tahoma"/>
        <family val="2"/>
        <charset val="186"/>
      </rPr>
      <t xml:space="preserve">, jūtu </t>
    </r>
    <r>
      <rPr>
        <sz val="12"/>
        <color indexed="8"/>
        <rFont val="Tahoma"/>
        <family val="2"/>
        <charset val="186"/>
      </rPr>
      <t xml:space="preserve">plašuma un melodisma pārbagātu atspulgu </t>
    </r>
    <r>
      <rPr>
        <sz val="12"/>
        <color indexed="8"/>
        <rFont val="Tahoma"/>
        <family val="2"/>
        <charset val="186"/>
      </rPr>
      <t xml:space="preserve">vai arī intīmākās dziesmās </t>
    </r>
    <r>
      <rPr>
        <sz val="12"/>
        <color indexed="8"/>
        <rFont val="Tahoma"/>
        <family val="2"/>
        <charset val="186"/>
      </rPr>
      <t>klusu šūbertisku vienkāršību</t>
    </r>
    <r>
      <rPr>
        <sz val="12"/>
        <color indexed="8"/>
        <rFont val="Tahoma"/>
        <family val="2"/>
        <charset val="186"/>
      </rPr>
      <t>—kā, piemēram, 1929. gadā rakstītajā solo dziesmā Zvaigznes (Jaunsudrabiņš).</t>
    </r>
  </si>
  <si>
    <r>
      <rPr>
        <sz val="12"/>
        <color indexed="8"/>
        <rFont val="Tahoma"/>
        <family val="2"/>
        <charset val="186"/>
      </rPr>
      <t xml:space="preserve">Atšķirība balss tembrā — </t>
    </r>
    <r>
      <rPr>
        <sz val="12"/>
        <color indexed="8"/>
        <rFont val="Tahoma"/>
        <family val="2"/>
        <charset val="186"/>
      </rPr>
      <t>maigāka</t>
    </r>
    <r>
      <rPr>
        <sz val="12"/>
        <color indexed="8"/>
        <rFont val="Tahoma"/>
        <family val="2"/>
        <charset val="186"/>
      </rPr>
      <t>.</t>
    </r>
  </si>
  <si>
    <r>
      <rPr>
        <sz val="12"/>
        <color indexed="8"/>
        <rFont val="Tahoma"/>
        <family val="2"/>
        <charset val="186"/>
      </rPr>
      <t xml:space="preserve">Finālam viegli </t>
    </r>
    <r>
      <rPr>
        <sz val="12"/>
        <color indexed="8"/>
        <rFont val="Tahoma"/>
        <family val="2"/>
        <charset val="186"/>
      </rPr>
      <t>patētiski vaibsti</t>
    </r>
    <r>
      <rPr>
        <sz val="12"/>
        <color indexed="8"/>
        <rFont val="Tahoma"/>
        <family val="2"/>
        <charset val="186"/>
      </rPr>
      <t xml:space="preserve">, kas īpaši klavierēs izpaužas </t>
    </r>
    <r>
      <rPr>
        <sz val="12"/>
        <color indexed="8"/>
        <rFont val="Tahoma"/>
        <family val="2"/>
        <charset val="186"/>
      </rPr>
      <t>pakuplā</t>
    </r>
    <r>
      <rPr>
        <sz val="12"/>
        <color indexed="8"/>
        <rFont val="Tahoma"/>
        <family val="2"/>
        <charset val="186"/>
      </rPr>
      <t xml:space="preserve"> sonoritātē</t>
    </r>
  </si>
  <si>
    <r>
      <rPr>
        <sz val="12"/>
        <color indexed="8"/>
        <rFont val="Tahoma"/>
        <family val="2"/>
        <charset val="186"/>
      </rPr>
      <t xml:space="preserve">Igauņu pianiste spēlēja straujāk, vietām </t>
    </r>
    <r>
      <rPr>
        <sz val="12"/>
        <color indexed="8"/>
        <rFont val="Tahoma"/>
        <family val="2"/>
        <charset val="186"/>
      </rPr>
      <t>biezāku</t>
    </r>
    <r>
      <rPr>
        <sz val="12"/>
        <color indexed="8"/>
        <rFont val="Tahoma"/>
        <family val="2"/>
        <charset val="186"/>
      </rPr>
      <t xml:space="preserve">, skaļāku forte. </t>
    </r>
  </si>
  <si>
    <r>
      <rPr>
        <sz val="12"/>
        <color indexed="8"/>
        <rFont val="Tahoma"/>
        <family val="2"/>
        <charset val="186"/>
      </rPr>
      <t xml:space="preserve">111. psalma sabalsojums Lieli ir tā Kunga darbi — teicams pienesums mūsu </t>
    </r>
    <r>
      <rPr>
        <sz val="12"/>
        <color indexed="8"/>
        <rFont val="Tahoma"/>
        <family val="2"/>
        <charset val="186"/>
      </rPr>
      <t>nabadzīgā</t>
    </r>
    <r>
      <rPr>
        <sz val="12"/>
        <color indexed="8"/>
        <rFont val="Tahoma"/>
        <family val="2"/>
        <charset val="186"/>
      </rPr>
      <t xml:space="preserve"> garīgā mūzikā.</t>
    </r>
  </si>
  <si>
    <r>
      <rPr>
        <sz val="12"/>
        <color indexed="8"/>
        <rFont val="Tahoma"/>
        <family val="2"/>
        <charset val="186"/>
      </rPr>
      <t xml:space="preserve">Katrā ziņā Blaumaņa mūžīgi vecais un jaunais temats par Edgara un Kristīnes fatālo mīlestību </t>
    </r>
    <r>
      <rPr>
        <sz val="12"/>
        <color indexed="8"/>
        <rFont val="Tahoma"/>
        <family val="2"/>
        <charset val="186"/>
      </rPr>
      <t>saistīja</t>
    </r>
    <r>
      <rPr>
        <sz val="12"/>
        <color indexed="8"/>
        <rFont val="Tahoma"/>
        <family val="2"/>
        <charset val="186"/>
      </rPr>
      <t xml:space="preserve"> visus — vecus un jaunus.</t>
    </r>
  </si>
  <si>
    <r>
      <rPr>
        <sz val="12"/>
        <color indexed="8"/>
        <rFont val="Tahoma"/>
        <family val="2"/>
        <charset val="186"/>
      </rPr>
      <t xml:space="preserve">Klausītāju vairākums to vēl nespēj saprast, par daudz tajā komplicētu mūzikālo domu struktūru. Tomēr tas Jērumu neattur un neatturēs no </t>
    </r>
    <r>
      <rPr>
        <sz val="12"/>
        <color indexed="8"/>
        <rFont val="Tahoma"/>
        <family val="2"/>
        <charset val="186"/>
      </rPr>
      <t>iesāktās gaitas.</t>
    </r>
    <r>
      <rPr>
        <sz val="12"/>
        <color indexed="8"/>
        <rFont val="Tahoma"/>
        <family val="2"/>
        <charset val="186"/>
      </rPr>
      <t xml:space="preserve"> </t>
    </r>
    <r>
      <rPr>
        <sz val="12"/>
        <color indexed="8"/>
        <rFont val="Tahoma"/>
        <family val="2"/>
        <charset val="186"/>
      </rPr>
      <t>Koncesijas</t>
    </r>
    <r>
      <rPr>
        <sz val="12"/>
        <color indexed="8"/>
        <rFont val="Tahoma"/>
        <family val="2"/>
        <charset val="186"/>
      </rPr>
      <t xml:space="preserve"> netiek dotas.</t>
    </r>
  </si>
  <si>
    <r>
      <rPr>
        <sz val="12"/>
        <color indexed="8"/>
        <rFont val="Tahoma"/>
        <family val="2"/>
        <charset val="186"/>
      </rPr>
      <t xml:space="preserve">Koncertu </t>
    </r>
    <r>
      <rPr>
        <sz val="12"/>
        <color indexed="8"/>
        <rFont val="Tahoma"/>
        <family val="2"/>
        <charset val="186"/>
      </rPr>
      <t>kuplināja</t>
    </r>
    <r>
      <rPr>
        <sz val="12"/>
        <color indexed="8"/>
        <rFont val="Tahoma"/>
        <family val="2"/>
        <charset val="186"/>
      </rPr>
      <t xml:space="preserve"> dziedonis T. Brilts no Halifaksas un kanādiešu vijolniece Greja (Mrs. Grei), kas spēlēja Mediņa Āriju.</t>
    </r>
  </si>
  <si>
    <r>
      <rPr>
        <sz val="12"/>
        <color indexed="8"/>
        <rFont val="Tahoma"/>
        <family val="2"/>
        <charset val="186"/>
      </rPr>
      <t xml:space="preserve">Otrs pirmo trīs okupētās Latvijas dziesmu svētku kopainā </t>
    </r>
    <r>
      <rPr>
        <sz val="12"/>
        <color indexed="8"/>
        <rFont val="Tahoma"/>
        <family val="2"/>
        <charset val="186"/>
      </rPr>
      <t xml:space="preserve">redzamākais un zīmīgākais vaibsts </t>
    </r>
    <r>
      <rPr>
        <sz val="12"/>
        <color indexed="8"/>
        <rFont val="Tahoma"/>
        <family val="2"/>
        <charset val="186"/>
      </rPr>
      <t>ir pastāvīga dziedātāju skaita samazināšanās (vai samazināšana)</t>
    </r>
  </si>
  <si>
    <r>
      <rPr>
        <sz val="12"/>
        <color indexed="8"/>
        <rFont val="Tahoma"/>
        <family val="2"/>
        <charset val="186"/>
      </rPr>
      <t xml:space="preserve">No plašākas formas darbiem Mediņš, liekas, </t>
    </r>
    <r>
      <rPr>
        <sz val="12"/>
        <color indexed="8"/>
        <rFont val="Tahoma"/>
        <family val="2"/>
        <charset val="186"/>
      </rPr>
      <t xml:space="preserve">vislielākās pūles ielicis </t>
    </r>
    <r>
      <rPr>
        <sz val="12"/>
        <color indexed="8"/>
        <rFont val="Tahoma"/>
        <family val="2"/>
        <charset val="186"/>
      </rPr>
      <t>Lilijai Kalniņai-Ozoliņai veltītajā Koncertā klavierēm cis-mollā.</t>
    </r>
  </si>
  <si>
    <r>
      <rPr>
        <sz val="12"/>
        <color indexed="8"/>
        <rFont val="Tahoma"/>
        <family val="2"/>
        <charset val="186"/>
      </rPr>
      <t xml:space="preserve">Tā arī 1970. gada sešās pēdējās decembra dienās siltajā un brīžiem pat karstajā subtropiskajā klimatā kāds tūkstotis klausītāju (vai pat pāri par to) varēja no jauna </t>
    </r>
    <r>
      <rPr>
        <sz val="12"/>
        <color indexed="8"/>
        <rFont val="Tahoma"/>
        <family val="2"/>
        <charset val="186"/>
      </rPr>
      <t xml:space="preserve">pakavēties latviskā saimē </t>
    </r>
    <r>
      <rPr>
        <sz val="12"/>
        <color indexed="8"/>
        <rFont val="Tahoma"/>
        <family val="2"/>
        <charset val="186"/>
      </rPr>
      <t xml:space="preserve">un </t>
    </r>
    <r>
      <rPr>
        <sz val="12"/>
        <color indexed="8"/>
        <rFont val="Tahoma"/>
        <family val="2"/>
        <charset val="186"/>
      </rPr>
      <t>gūt</t>
    </r>
    <r>
      <rPr>
        <sz val="12"/>
        <color indexed="8"/>
        <rFont val="Tahoma"/>
        <family val="2"/>
        <charset val="186"/>
      </rPr>
      <t xml:space="preserve"> </t>
    </r>
    <r>
      <rPr>
        <sz val="12"/>
        <color indexed="8"/>
        <rFont val="Tahoma"/>
        <family val="2"/>
        <charset val="186"/>
      </rPr>
      <t xml:space="preserve">jaunu garīgu spēku </t>
    </r>
    <r>
      <rPr>
        <sz val="12"/>
        <color indexed="8"/>
        <rFont val="Tahoma"/>
        <family val="2"/>
        <charset val="186"/>
      </rPr>
      <t>turpmākām dienām.</t>
    </r>
  </si>
  <si>
    <r>
      <rPr>
        <sz val="12"/>
        <color indexed="8"/>
        <rFont val="Tahoma"/>
        <family val="2"/>
        <charset val="186"/>
      </rPr>
      <t xml:space="preserve">Dziesmai bija ļoti </t>
    </r>
    <r>
      <rPr>
        <sz val="12"/>
        <color indexed="8"/>
        <rFont val="Tahoma"/>
        <family val="2"/>
        <charset val="186"/>
      </rPr>
      <t>saliedēts</t>
    </r>
    <r>
      <rPr>
        <sz val="12"/>
        <color indexed="8"/>
        <rFont val="Tahoma"/>
        <family val="2"/>
        <charset val="186"/>
      </rPr>
      <t xml:space="preserve">, </t>
    </r>
    <r>
      <rPr>
        <sz val="12"/>
        <color indexed="8"/>
        <rFont val="Tahoma"/>
        <family val="2"/>
        <charset val="186"/>
      </rPr>
      <t>noskaņots</t>
    </r>
    <r>
      <rPr>
        <sz val="12"/>
        <color indexed="8"/>
        <rFont val="Tahoma"/>
        <family val="2"/>
        <charset val="186"/>
      </rPr>
      <t xml:space="preserve"> interpretējums, un to nācās atkārtot.</t>
    </r>
  </si>
  <si>
    <r>
      <rPr>
        <sz val="12"/>
        <color indexed="8"/>
        <rFont val="Tahoma"/>
        <family val="2"/>
        <charset val="186"/>
      </rPr>
      <t xml:space="preserve">No instrumentālmūzikas bez tam dzirdējām vēl V. Stelpes-Dambrānes visai </t>
    </r>
    <r>
      <rPr>
        <sz val="12"/>
        <color indexed="8"/>
        <rFont val="Tahoma"/>
        <family val="2"/>
        <charset val="186"/>
      </rPr>
      <t>pārskatāmi</t>
    </r>
    <r>
      <rPr>
        <sz val="12"/>
        <color indexed="8"/>
        <rFont val="Tahoma"/>
        <family val="2"/>
        <charset val="186"/>
      </rPr>
      <t xml:space="preserve"> interpretēto V. Ciemiņa klaviersonātu</t>
    </r>
  </si>
  <si>
    <r>
      <rPr>
        <sz val="12"/>
        <color indexed="8"/>
        <rFont val="Tahoma"/>
        <family val="2"/>
        <charset val="186"/>
      </rPr>
      <t xml:space="preserve">Temām noteikti etnogrāfisks kolorīts, tās visas šaura apjoma, reti pārsniedzot kvartu, un arī savā attīstībā tās arvien vairāk norobežotas, </t>
    </r>
    <r>
      <rPr>
        <sz val="12"/>
        <color indexed="8"/>
        <rFont val="Tahoma"/>
        <family val="2"/>
        <charset val="186"/>
      </rPr>
      <t>celdamās</t>
    </r>
    <r>
      <rPr>
        <sz val="12"/>
        <color indexed="8"/>
        <rFont val="Tahoma"/>
        <family val="2"/>
        <charset val="186"/>
      </rPr>
      <t xml:space="preserve"> un </t>
    </r>
    <r>
      <rPr>
        <sz val="12"/>
        <color indexed="8"/>
        <rFont val="Tahoma"/>
        <family val="2"/>
        <charset val="186"/>
      </rPr>
      <t>krizdamas</t>
    </r>
    <r>
      <rPr>
        <sz val="12"/>
        <color indexed="8"/>
        <rFont val="Tahoma"/>
        <family val="2"/>
        <charset val="186"/>
      </rPr>
      <t xml:space="preserve"> </t>
    </r>
    <r>
      <rPr>
        <sz val="12"/>
        <color indexed="8"/>
        <rFont val="Tahoma"/>
        <family val="2"/>
        <charset val="186"/>
      </rPr>
      <t>šauros</t>
    </r>
    <r>
      <rPr>
        <sz val="12"/>
        <color indexed="8"/>
        <rFont val="Tahoma"/>
        <family val="2"/>
        <charset val="186"/>
      </rPr>
      <t xml:space="preserve">, </t>
    </r>
    <r>
      <rPr>
        <sz val="12"/>
        <color indexed="8"/>
        <rFont val="Tahoma"/>
        <family val="2"/>
        <charset val="186"/>
      </rPr>
      <t xml:space="preserve">cieši turētos </t>
    </r>
    <r>
      <rPr>
        <sz val="12"/>
        <color indexed="8"/>
        <rFont val="Tahoma"/>
        <family val="2"/>
        <charset val="186"/>
      </rPr>
      <t>intervālos. #[ALBRTS JĒRUMS]</t>
    </r>
  </si>
  <si>
    <r>
      <rPr>
        <sz val="12"/>
        <color indexed="8"/>
        <rFont val="Tahoma"/>
        <family val="2"/>
        <charset val="186"/>
      </rPr>
      <t xml:space="preserve">Ja šis darbs angliskā tulkojumā spētu izspiest tos amerikāņu balagānus, par ko dažs mācītājs izsakās: "That is not good music, but people like it", </t>
    </r>
    <r>
      <rPr>
        <sz val="12"/>
        <color indexed="8"/>
        <rFont val="Tahoma"/>
        <family val="2"/>
        <charset val="186"/>
      </rPr>
      <t>cilvēcei būtu, manuprāt, nedaudz pakalpots.</t>
    </r>
  </si>
  <si>
    <r>
      <rPr>
        <sz val="12"/>
        <color indexed="8"/>
        <rFont val="Tahoma"/>
        <family val="2"/>
        <charset val="186"/>
      </rPr>
      <t xml:space="preserve">Muzikālā ziņā te tomēr iestājās </t>
    </r>
    <r>
      <rPr>
        <sz val="12"/>
        <color indexed="8"/>
        <rFont val="Tahoma"/>
        <family val="2"/>
        <charset val="186"/>
      </rPr>
      <t xml:space="preserve">radikāls pagrieziens </t>
    </r>
    <r>
      <rPr>
        <sz val="12"/>
        <color indexed="8"/>
        <rFont val="Tahoma"/>
        <family val="2"/>
        <charset val="186"/>
      </rPr>
      <t xml:space="preserve">Jāņa Kalniņa jaunradē, un </t>
    </r>
    <r>
      <rPr>
        <sz val="12"/>
        <color indexed="8"/>
        <rFont val="Tahoma"/>
        <family val="2"/>
        <charset val="186"/>
      </rPr>
      <t>Rīgas mūziķi</t>
    </r>
    <r>
      <rPr>
        <sz val="12"/>
        <color indexed="8"/>
        <rFont val="Tahoma"/>
        <family val="2"/>
        <charset val="186"/>
      </rPr>
      <t xml:space="preserve">, pārfrāzējot karaļa rindas no Hamleta, </t>
    </r>
    <r>
      <rPr>
        <sz val="12"/>
        <color indexed="8"/>
        <rFont val="Tahoma"/>
        <family val="2"/>
        <charset val="186"/>
      </rPr>
      <t>izsaucās</t>
    </r>
    <r>
      <rPr>
        <sz val="12"/>
        <color indexed="8"/>
        <rFont val="Tahoma"/>
        <family val="2"/>
        <charset val="186"/>
      </rPr>
      <t>: „Kā pārvērties ir Kalniņš!"</t>
    </r>
  </si>
  <si>
    <r>
      <rPr>
        <sz val="12"/>
        <color indexed="8"/>
        <rFont val="Tahoma"/>
        <family val="2"/>
        <charset val="186"/>
      </rPr>
      <t xml:space="preserve">Braucēju skaitā Roberts Zuika ir vienīgais, kam Lībekā arī ģimene, bet pēc dažām dienām EVW akcijas rāmjos piešķirto izceļošanas atļauju anullē — jāpaliek Lībekā, jo šim sietam der tikai </t>
    </r>
    <r>
      <rPr>
        <sz val="12"/>
        <color indexed="8"/>
        <rFont val="Tahoma"/>
        <family val="2"/>
        <charset val="186"/>
      </rPr>
      <t>„vieninieki”</t>
    </r>
  </si>
  <si>
    <r>
      <rPr>
        <sz val="12"/>
        <color indexed="8"/>
        <rFont val="Tahoma"/>
        <family val="2"/>
        <charset val="186"/>
      </rPr>
      <t xml:space="preserve">Pat kora dziesmās </t>
    </r>
    <r>
      <rPr>
        <sz val="12"/>
        <color indexed="8"/>
        <rFont val="Tahoma"/>
        <family val="2"/>
        <charset val="186"/>
      </rPr>
      <t>viņš kļuvis arvien sarežģītāks</t>
    </r>
    <r>
      <rPr>
        <sz val="12"/>
        <color indexed="8"/>
        <rFont val="Tahoma"/>
        <family val="2"/>
        <charset val="186"/>
      </rPr>
      <t>, ko liecina nesen sacensībā godalgotās Noskaņu spēles.</t>
    </r>
  </si>
  <si>
    <r>
      <rPr>
        <sz val="12"/>
        <color indexed="8"/>
        <rFont val="Tahoma"/>
        <family val="2"/>
        <charset val="186"/>
      </rPr>
      <t xml:space="preserve">Ar izcilajām administratora spējām viņš ne tikai kalpoja korim un tā vārda celšanai, bet bija arī viens no dziesmu svētku un Latviešu dziesmu svētku, biedrības Kanadā </t>
    </r>
    <r>
      <rPr>
        <sz val="12"/>
        <color indexed="8"/>
        <rFont val="Tahoma"/>
        <family val="2"/>
        <charset val="186"/>
      </rPr>
      <t>pamatu licējiem</t>
    </r>
    <r>
      <rPr>
        <sz val="12"/>
        <color indexed="8"/>
        <rFont val="Tahoma"/>
        <family val="2"/>
        <charset val="186"/>
      </rPr>
      <t>.</t>
    </r>
  </si>
  <si>
    <r>
      <rPr>
        <sz val="12"/>
        <color indexed="8"/>
        <rFont val="Tahoma"/>
        <family val="2"/>
        <charset val="186"/>
      </rPr>
      <t xml:space="preserve">Vai ticēt, ka </t>
    </r>
    <r>
      <rPr>
        <sz val="12"/>
        <color indexed="8"/>
        <rFont val="Tahoma"/>
        <family val="2"/>
        <charset val="186"/>
      </rPr>
      <t>dilšanas</t>
    </r>
    <r>
      <rPr>
        <sz val="12"/>
        <color indexed="8"/>
        <rFont val="Tahoma"/>
        <family val="2"/>
        <charset val="186"/>
      </rPr>
      <t xml:space="preserve"> galvenais iemesls bija vēlēšanās aicināt tikai labākos no labākiem, kā šur tur lasāms okupantu presē?</t>
    </r>
  </si>
  <si>
    <r>
      <rPr>
        <sz val="12"/>
        <color indexed="8"/>
        <rFont val="Tahoma"/>
        <family val="2"/>
        <charset val="186"/>
      </rPr>
      <t xml:space="preserve">Tas ir vērienīgs trīsdaļīgs darbs ar </t>
    </r>
    <r>
      <rPr>
        <sz val="12"/>
        <color indexed="8"/>
        <rFont val="Tahoma"/>
        <family val="2"/>
        <charset val="186"/>
      </rPr>
      <t>bagātīgi</t>
    </r>
    <r>
      <rPr>
        <sz val="12"/>
        <color indexed="8"/>
        <rFont val="Tahoma"/>
        <family val="2"/>
        <charset val="186"/>
      </rPr>
      <t xml:space="preserve"> izmantotu pianistiku, izceltiem raksturīgiem atsevišķu daļu kontrastiem. Tāpat formas </t>
    </r>
    <r>
      <rPr>
        <sz val="12"/>
        <color indexed="8"/>
        <rFont val="Tahoma"/>
        <family val="2"/>
        <charset val="186"/>
      </rPr>
      <t>apdare</t>
    </r>
    <r>
      <rPr>
        <sz val="12"/>
        <color indexed="8"/>
        <rFont val="Tahoma"/>
        <family val="2"/>
        <charset val="186"/>
      </rPr>
      <t xml:space="preserve"> šai kompozicijā </t>
    </r>
    <r>
      <rPr>
        <sz val="12"/>
        <color indexed="8"/>
        <rFont val="Tahoma"/>
        <family val="2"/>
        <charset val="186"/>
      </rPr>
      <t>manāmi</t>
    </r>
    <r>
      <rPr>
        <sz val="12"/>
        <color indexed="8"/>
        <rFont val="Tahoma"/>
        <family val="2"/>
        <charset val="186"/>
      </rPr>
      <t xml:space="preserve"> </t>
    </r>
    <r>
      <rPr>
        <sz val="12"/>
        <color indexed="8"/>
        <rFont val="Tahoma"/>
        <family val="2"/>
        <charset val="186"/>
      </rPr>
      <t>rūpīgāka</t>
    </r>
    <r>
      <rPr>
        <sz val="12"/>
        <color indexed="8"/>
        <rFont val="Tahoma"/>
        <family val="2"/>
        <charset val="186"/>
      </rPr>
      <t xml:space="preserve"> nekā pārējos koncertos.</t>
    </r>
  </si>
  <si>
    <r>
      <rPr>
        <sz val="12"/>
        <color indexed="8"/>
        <rFont val="Tahoma"/>
        <family val="2"/>
        <charset val="186"/>
      </rPr>
      <t xml:space="preserve">Tāpat, </t>
    </r>
    <r>
      <rPr>
        <sz val="12"/>
        <color indexed="8"/>
        <rFont val="Tahoma"/>
        <family val="2"/>
        <charset val="186"/>
      </rPr>
      <t>jūtīgu</t>
    </r>
    <r>
      <rPr>
        <sz val="12"/>
        <color indexed="8"/>
        <rFont val="Tahoma"/>
        <family val="2"/>
        <charset val="186"/>
      </rPr>
      <t xml:space="preserve"> </t>
    </r>
    <r>
      <rPr>
        <sz val="12"/>
        <color indexed="8"/>
        <rFont val="Tahoma"/>
        <family val="2"/>
        <charset val="186"/>
      </rPr>
      <t>tulkojumu</t>
    </r>
    <r>
      <rPr>
        <sz val="12"/>
        <color indexed="8"/>
        <rFont val="Tahoma"/>
        <family val="2"/>
        <charset val="186"/>
      </rPr>
      <t xml:space="preserve"> Ādolfa Ābeles </t>
    </r>
    <r>
      <rPr>
        <sz val="12"/>
        <color indexed="8"/>
        <rFont val="Tahoma"/>
        <family val="2"/>
        <charset val="186"/>
      </rPr>
      <t>trauslajai</t>
    </r>
    <r>
      <rPr>
        <sz val="12"/>
        <color indexed="8"/>
        <rFont val="Tahoma"/>
        <family val="2"/>
        <charset val="186"/>
      </rPr>
      <t xml:space="preserve"> tautasdziesmai Lai jāj tautas deva A. Norītis.</t>
    </r>
  </si>
  <si>
    <r>
      <rPr>
        <sz val="12"/>
        <color indexed="8"/>
        <rFont val="Tahoma"/>
        <family val="2"/>
        <charset val="186"/>
      </rPr>
      <t xml:space="preserve">Tai </t>
    </r>
    <r>
      <rPr>
        <sz val="12"/>
        <color indexed="8"/>
        <rFont val="Tahoma"/>
        <family val="2"/>
        <charset val="186"/>
      </rPr>
      <t>demonstratīva</t>
    </r>
    <r>
      <rPr>
        <sz val="12"/>
        <color indexed="8"/>
        <rFont val="Tahoma"/>
        <family val="2"/>
        <charset val="186"/>
      </rPr>
      <t xml:space="preserve"> valoda ar diezgan </t>
    </r>
    <r>
      <rPr>
        <sz val="12"/>
        <color indexed="8"/>
        <rFont val="Tahoma"/>
        <family val="2"/>
        <charset val="186"/>
      </rPr>
      <t>krasām</t>
    </r>
    <r>
      <rPr>
        <sz val="12"/>
        <color indexed="8"/>
        <rFont val="Tahoma"/>
        <family val="2"/>
        <charset val="186"/>
      </rPr>
      <t xml:space="preserve"> stiliskām atšķirībām (piemēram, variācijās par meldiju „Ai zupītes es uzaugu"), taču lielajās </t>
    </r>
    <r>
      <rPr>
        <sz val="12"/>
        <color indexed="8"/>
        <rFont val="Tahoma"/>
        <family val="2"/>
        <charset val="186"/>
      </rPr>
      <t>līnijās</t>
    </r>
    <r>
      <rPr>
        <sz val="12"/>
        <color indexed="8"/>
        <rFont val="Tahoma"/>
        <family val="2"/>
        <charset val="186"/>
      </rPr>
      <t xml:space="preserve"> šim darbam trūka koncentrētības un izvēlētajai formai nepieciešamās drāmatiskās attīstības.</t>
    </r>
  </si>
  <si>
    <r>
      <rPr>
        <sz val="12"/>
        <color indexed="8"/>
        <rFont val="Tahoma"/>
        <family val="2"/>
        <charset val="186"/>
      </rPr>
      <t xml:space="preserve">Dārziņam muzikālais </t>
    </r>
    <r>
      <rPr>
        <sz val="12"/>
        <color indexed="8"/>
        <rFont val="Tahoma"/>
        <family val="2"/>
        <charset val="186"/>
      </rPr>
      <t>dīglis</t>
    </r>
    <r>
      <rPr>
        <sz val="12"/>
        <color indexed="8"/>
        <rFont val="Tahoma"/>
        <family val="2"/>
        <charset val="186"/>
      </rPr>
      <t xml:space="preserve"> ir minimāls, divi trīs notis garš, neitrāls motīvs, un tā attīstība </t>
    </r>
    <r>
      <rPr>
        <sz val="12"/>
        <color indexed="8"/>
        <rFont val="Tahoma"/>
        <family val="2"/>
        <charset val="186"/>
      </rPr>
      <t>iet</t>
    </r>
    <r>
      <rPr>
        <sz val="12"/>
        <color indexed="8"/>
        <rFont val="Tahoma"/>
        <family val="2"/>
        <charset val="186"/>
      </rPr>
      <t xml:space="preserve"> </t>
    </r>
    <r>
      <rPr>
        <sz val="12"/>
        <color indexed="8"/>
        <rFont val="Tahoma"/>
        <family val="2"/>
        <charset val="186"/>
      </rPr>
      <t>dzelžainas</t>
    </r>
    <r>
      <rPr>
        <sz val="12"/>
        <color indexed="8"/>
        <rFont val="Tahoma"/>
        <family val="2"/>
        <charset val="186"/>
      </rPr>
      <t xml:space="preserve"> </t>
    </r>
    <r>
      <rPr>
        <sz val="12"/>
        <color indexed="8"/>
        <rFont val="Tahoma"/>
        <family val="2"/>
        <charset val="186"/>
      </rPr>
      <t>konsekvences</t>
    </r>
    <r>
      <rPr>
        <sz val="12"/>
        <color indexed="8"/>
        <rFont val="Tahoma"/>
        <family val="2"/>
        <charset val="186"/>
      </rPr>
      <t xml:space="preserve"> </t>
    </r>
    <r>
      <rPr>
        <sz val="12"/>
        <color indexed="8"/>
        <rFont val="Tahoma"/>
        <family val="2"/>
        <charset val="186"/>
      </rPr>
      <t>ceļu</t>
    </r>
    <r>
      <rPr>
        <sz val="12"/>
        <color indexed="8"/>
        <rFont val="Tahoma"/>
        <family val="2"/>
        <charset val="186"/>
      </rPr>
      <t xml:space="preserve"> #[JĒKABS PORUKS]</t>
    </r>
  </si>
  <si>
    <r>
      <rPr>
        <sz val="12"/>
        <color indexed="8"/>
        <rFont val="Tahoma"/>
        <family val="2"/>
        <charset val="186"/>
      </rPr>
      <t xml:space="preserve">Šēnfelds pratis </t>
    </r>
    <r>
      <rPr>
        <sz val="12"/>
        <color indexed="8"/>
        <rFont val="Tahoma"/>
        <family val="2"/>
        <charset val="186"/>
      </rPr>
      <t>necilo</t>
    </r>
    <r>
      <rPr>
        <sz val="12"/>
        <color indexed="8"/>
        <rFont val="Tahoma"/>
        <family val="2"/>
        <charset val="186"/>
      </rPr>
      <t xml:space="preserve"> tematisko </t>
    </r>
    <r>
      <rPr>
        <sz val="12"/>
        <color indexed="8"/>
        <rFont val="Tahoma"/>
        <family val="2"/>
        <charset val="186"/>
      </rPr>
      <t>kodolu</t>
    </r>
    <r>
      <rPr>
        <sz val="12"/>
        <color indexed="8"/>
        <rFont val="Tahoma"/>
        <family val="2"/>
        <charset val="186"/>
      </rPr>
      <t xml:space="preserve"> — lauzta kvartsekstakorda trijoli — meistariski attīstīt un paplašināt</t>
    </r>
    <r>
      <rPr>
        <sz val="12"/>
        <color indexed="8"/>
        <rFont val="Tahoma"/>
        <family val="2"/>
        <charset val="186"/>
      </rPr>
      <t>.</t>
    </r>
  </si>
  <si>
    <r>
      <rPr>
        <sz val="12"/>
        <color indexed="8"/>
        <rFont val="Tahoma"/>
        <family val="2"/>
        <charset val="186"/>
      </rPr>
      <t xml:space="preserve">Likās, ka </t>
    </r>
    <r>
      <rPr>
        <sz val="12"/>
        <color indexed="8"/>
        <rFont val="Tahoma"/>
        <family val="2"/>
        <charset val="186"/>
      </rPr>
      <t>pārgalvīgā</t>
    </r>
    <r>
      <rPr>
        <sz val="12"/>
        <color indexed="8"/>
        <rFont val="Tahoma"/>
        <family val="2"/>
        <charset val="186"/>
      </rPr>
      <t xml:space="preserve"> Kalniņa </t>
    </r>
    <r>
      <rPr>
        <sz val="12"/>
        <color indexed="8"/>
        <rFont val="Tahoma"/>
        <family val="2"/>
        <charset val="186"/>
      </rPr>
      <t>mūzikas straume</t>
    </r>
    <r>
      <rPr>
        <sz val="12"/>
        <color indexed="8"/>
        <rFont val="Tahoma"/>
        <family val="2"/>
        <charset val="186"/>
      </rPr>
      <t xml:space="preserve"> </t>
    </r>
    <r>
      <rPr>
        <sz val="12"/>
        <color indexed="8"/>
        <rFont val="Tahoma"/>
        <family val="2"/>
        <charset val="186"/>
      </rPr>
      <t>kā Gauja ieplūdusi jūrā vai pat Baltezerā</t>
    </r>
    <r>
      <rPr>
        <sz val="12"/>
        <color indexed="8"/>
        <rFont val="Tahoma"/>
        <family val="2"/>
        <charset val="186"/>
      </rPr>
      <t>.</t>
    </r>
  </si>
  <si>
    <r>
      <rPr>
        <sz val="12"/>
        <color indexed="8"/>
        <rFont val="Tahoma"/>
        <family val="2"/>
        <charset val="186"/>
      </rPr>
      <t xml:space="preserve"> Ar labākiem nodomiem un norunām, ka diriģenta pievienošanos korim kārtos aizbraucēji no viņa krasta, stāvokli saglābj Viktors Baštiks, kas arī pieturas Lībekā un jau labu laiku bijis </t>
    </r>
    <r>
      <rPr>
        <sz val="12"/>
        <color indexed="8"/>
        <rFont val="Tahoma"/>
        <family val="2"/>
        <charset val="186"/>
      </rPr>
      <t>stingrs balsts</t>
    </r>
    <r>
      <rPr>
        <sz val="12"/>
        <color indexed="8"/>
        <rFont val="Tahoma"/>
        <family val="2"/>
        <charset val="186"/>
      </rPr>
      <t xml:space="preserve"> kora otro tenoru </t>
    </r>
    <r>
      <rPr>
        <sz val="12"/>
        <color indexed="8"/>
        <rFont val="Tahoma"/>
        <family val="2"/>
        <charset val="186"/>
      </rPr>
      <t>frontē</t>
    </r>
    <r>
      <rPr>
        <sz val="12"/>
        <color indexed="8"/>
        <rFont val="Tahoma"/>
        <family val="2"/>
        <charset val="186"/>
      </rPr>
      <t>.</t>
    </r>
  </si>
  <si>
    <r>
      <rPr>
        <sz val="12"/>
        <color indexed="8"/>
        <rFont val="Tahoma"/>
        <family val="2"/>
        <charset val="186"/>
      </rPr>
      <t>Kopš 1967. g. 11. septembra kori vada ceturtā Ē. Freimanes</t>
    </r>
    <r>
      <rPr>
        <sz val="12"/>
        <color indexed="8"/>
        <rFont val="Tahoma"/>
        <family val="2"/>
        <charset val="186"/>
      </rPr>
      <t xml:space="preserve"> takts zižļa pārņēmēja </t>
    </r>
    <r>
      <rPr>
        <sz val="12"/>
        <color indexed="8"/>
        <rFont val="Tahoma"/>
        <family val="2"/>
        <charset val="186"/>
      </rPr>
      <t>Alma Skudra-Kārkliņa, un pašreiz korī dzied 66 dziedātāji. #metonymy</t>
    </r>
  </si>
  <si>
    <r>
      <rPr>
        <sz val="12"/>
        <color indexed="8"/>
        <rFont val="Tahoma"/>
        <family val="2"/>
        <charset val="186"/>
      </rPr>
      <t xml:space="preserve">Patriotisko Latvieša ticību un Dziesmu vairogu ar savai mākslai raksturīgo kompleksitāti komponējis Eduards šēnfelds. Bezbailīgi kori te </t>
    </r>
    <r>
      <rPr>
        <sz val="12"/>
        <color indexed="8"/>
        <rFont val="Tahoma"/>
        <family val="2"/>
        <charset val="186"/>
      </rPr>
      <t>var mērot un vingrināt spēkus</t>
    </r>
    <r>
      <rPr>
        <sz val="12"/>
        <color indexed="8"/>
        <rFont val="Tahoma"/>
        <family val="2"/>
        <charset val="186"/>
      </rPr>
      <t>.</t>
    </r>
  </si>
  <si>
    <r>
      <rPr>
        <sz val="12"/>
        <color indexed="8"/>
        <rFont val="Tahoma"/>
        <family val="2"/>
        <charset val="186"/>
      </rPr>
      <t xml:space="preserve">Būs bijuši arī citi iemesli, ko </t>
    </r>
    <r>
      <rPr>
        <sz val="12"/>
        <color indexed="8"/>
        <rFont val="Tahoma"/>
        <family val="2"/>
        <charset val="186"/>
      </rPr>
      <t xml:space="preserve">viņpus aizkara </t>
    </r>
    <r>
      <rPr>
        <sz val="12"/>
        <color indexed="8"/>
        <rFont val="Tahoma"/>
        <family val="2"/>
        <charset val="186"/>
      </rPr>
      <t>labprāt neiztirzā, un šoreiz to nedarīsim arī mēs.</t>
    </r>
  </si>
  <si>
    <r>
      <rPr>
        <sz val="12"/>
        <color indexed="8"/>
        <rFont val="Tahoma"/>
        <family val="2"/>
        <charset val="186"/>
      </rPr>
      <t xml:space="preserve">Pēc 1934. gada traģiskiem notikumiem personīgajā dzīvē Jāņa Mediņa </t>
    </r>
    <r>
      <rPr>
        <sz val="12"/>
        <color indexed="8"/>
        <rFont val="Tahoma"/>
        <family val="2"/>
        <charset val="186"/>
      </rPr>
      <t>radošais ģēnijs apsika</t>
    </r>
    <r>
      <rPr>
        <sz val="12"/>
        <color indexed="8"/>
        <rFont val="Tahoma"/>
        <family val="2"/>
        <charset val="186"/>
      </rPr>
      <t xml:space="preserve"> — turpat deviņus gadus. </t>
    </r>
  </si>
  <si>
    <r>
      <rPr>
        <sz val="12"/>
        <color indexed="8"/>
        <rFont val="Tahoma"/>
        <family val="2"/>
        <charset val="186"/>
      </rPr>
      <t xml:space="preserve">K. Dzeguzes rakstam intriģējošs virsraksts, kas varbūt labi domāts, taču ir </t>
    </r>
    <r>
      <rPr>
        <sz val="12"/>
        <color indexed="8"/>
        <rFont val="Tahoma"/>
        <family val="2"/>
        <charset val="186"/>
      </rPr>
      <t>par cilpainu</t>
    </r>
    <r>
      <rPr>
        <sz val="12"/>
        <color indexed="8"/>
        <rFont val="Tahoma"/>
        <family val="2"/>
        <charset val="186"/>
      </rPr>
      <t>, lai tā jēgu atminētu steidzīgāks lasītājs.</t>
    </r>
  </si>
  <si>
    <r>
      <rPr>
        <sz val="12"/>
        <color indexed="8"/>
        <rFont val="Tahoma"/>
        <family val="2"/>
        <charset val="186"/>
      </rPr>
      <t xml:space="preserve">Tās vidus daļā (Teci, teci, mēnestiņi...) gribējās </t>
    </r>
    <r>
      <rPr>
        <sz val="12"/>
        <color indexed="8"/>
        <rFont val="Tahoma"/>
        <family val="2"/>
        <charset val="186"/>
      </rPr>
      <t>dzīvāku</t>
    </r>
    <r>
      <rPr>
        <sz val="12"/>
        <color indexed="8"/>
        <rFont val="Tahoma"/>
        <family val="2"/>
        <charset val="186"/>
      </rPr>
      <t xml:space="preserve"> tempu, kas dotu </t>
    </r>
    <r>
      <rPr>
        <sz val="12"/>
        <color indexed="8"/>
        <rFont val="Tahoma"/>
        <family val="2"/>
        <charset val="186"/>
      </rPr>
      <t xml:space="preserve">mazu gaišuma atspīdumu </t>
    </r>
    <r>
      <rPr>
        <sz val="12"/>
        <color indexed="8"/>
        <rFont val="Tahoma"/>
        <family val="2"/>
        <charset val="186"/>
      </rPr>
      <t xml:space="preserve">citādi visai </t>
    </r>
    <r>
      <rPr>
        <sz val="12"/>
        <color indexed="8"/>
        <rFont val="Tahoma"/>
        <family val="2"/>
        <charset val="186"/>
      </rPr>
      <t>drūmajā</t>
    </r>
    <r>
      <rPr>
        <sz val="12"/>
        <color indexed="8"/>
        <rFont val="Tahoma"/>
        <family val="2"/>
        <charset val="186"/>
      </rPr>
      <t xml:space="preserve"> pamatnoskaņā.</t>
    </r>
  </si>
  <si>
    <r>
      <rPr>
        <sz val="12"/>
        <color indexed="8"/>
        <rFont val="Tahoma"/>
        <family val="2"/>
        <charset val="186"/>
      </rPr>
      <t xml:space="preserve">Līdz ar to viena otra citādi itin interesanta Ciemiņa </t>
    </r>
    <r>
      <rPr>
        <sz val="12"/>
        <color indexed="8"/>
        <rFont val="Tahoma"/>
        <family val="2"/>
        <charset val="186"/>
      </rPr>
      <t>muzikālā doma</t>
    </r>
    <r>
      <rPr>
        <sz val="12"/>
        <color indexed="8"/>
        <rFont val="Tahoma"/>
        <family val="2"/>
        <charset val="186"/>
      </rPr>
      <t xml:space="preserve"> šķita </t>
    </r>
    <r>
      <rPr>
        <sz val="12"/>
        <color indexed="8"/>
        <rFont val="Tahoma"/>
        <family val="2"/>
        <charset val="186"/>
      </rPr>
      <t>palikusi</t>
    </r>
    <r>
      <rPr>
        <sz val="12"/>
        <color indexed="8"/>
        <rFont val="Tahoma"/>
        <family val="2"/>
        <charset val="186"/>
      </rPr>
      <t xml:space="preserve"> tikai </t>
    </r>
    <r>
      <rPr>
        <sz val="12"/>
        <color indexed="8"/>
        <rFont val="Tahoma"/>
        <family val="2"/>
        <charset val="186"/>
      </rPr>
      <t>pusizteikta</t>
    </r>
    <r>
      <rPr>
        <sz val="12"/>
        <color indexed="8"/>
        <rFont val="Tahoma"/>
        <family val="2"/>
        <charset val="186"/>
      </rPr>
      <t>.</t>
    </r>
  </si>
  <si>
    <r>
      <rPr>
        <sz val="12"/>
        <color indexed="8"/>
        <rFont val="Tahoma"/>
        <family val="2"/>
        <charset val="186"/>
      </rPr>
      <t xml:space="preserve">Kodolmotīvs kā </t>
    </r>
    <r>
      <rPr>
        <sz val="12"/>
        <color indexed="8"/>
        <rFont val="Tahoma"/>
        <family val="2"/>
        <charset val="186"/>
      </rPr>
      <t>vērpete</t>
    </r>
    <r>
      <rPr>
        <sz val="12"/>
        <color indexed="8"/>
        <rFont val="Tahoma"/>
        <family val="2"/>
        <charset val="186"/>
      </rPr>
      <t xml:space="preserve"> arvien </t>
    </r>
    <r>
      <rPr>
        <sz val="12"/>
        <color indexed="8"/>
        <rFont val="Tahoma"/>
        <family val="2"/>
        <charset val="186"/>
      </rPr>
      <t>pieaugošos apļos joņo pa parabolu</t>
    </r>
    <r>
      <rPr>
        <sz val="12"/>
        <color indexed="8"/>
        <rFont val="Tahoma"/>
        <family val="2"/>
        <charset val="186"/>
      </rPr>
      <t xml:space="preserve">, kā </t>
    </r>
    <r>
      <rPr>
        <sz val="12"/>
        <color indexed="8"/>
        <rFont val="Tahoma"/>
        <family val="2"/>
        <charset val="186"/>
      </rPr>
      <t>gaviļpilns tornado. #[JĒKABS PORUKS]</t>
    </r>
  </si>
  <si>
    <r>
      <rPr>
        <sz val="12"/>
        <color indexed="8"/>
        <rFont val="Tahoma"/>
        <family val="2"/>
        <charset val="186"/>
      </rPr>
      <t xml:space="preserve">2. un 3. panta fugato melodika dabiski </t>
    </r>
    <r>
      <rPr>
        <sz val="12"/>
        <color indexed="8"/>
        <rFont val="Tahoma"/>
        <family val="2"/>
        <charset val="186"/>
      </rPr>
      <t xml:space="preserve">izaug no </t>
    </r>
    <r>
      <rPr>
        <sz val="12"/>
        <color indexed="8"/>
        <rFont val="Tahoma"/>
        <family val="2"/>
        <charset val="186"/>
      </rPr>
      <t xml:space="preserve">ievadakorda, tāpat 4. panta sākuma </t>
    </r>
    <r>
      <rPr>
        <sz val="12"/>
        <color indexed="8"/>
        <rFont val="Tahoma"/>
        <family val="2"/>
        <charset val="186"/>
      </rPr>
      <t>krāsainās</t>
    </r>
    <r>
      <rPr>
        <sz val="12"/>
        <color indexed="8"/>
        <rFont val="Tahoma"/>
        <family val="2"/>
        <charset val="186"/>
      </rPr>
      <t xml:space="preserve"> saskaņas.</t>
    </r>
  </si>
  <si>
    <r>
      <rPr>
        <sz val="12"/>
        <color indexed="8"/>
        <rFont val="Tahoma"/>
        <family val="2"/>
        <charset val="186"/>
      </rPr>
      <t>Dominē</t>
    </r>
    <r>
      <rPr>
        <sz val="12"/>
        <color indexed="8"/>
        <rFont val="Tahoma"/>
        <family val="2"/>
        <charset val="186"/>
      </rPr>
      <t xml:space="preserve"> </t>
    </r>
    <r>
      <rPr>
        <sz val="12"/>
        <color indexed="8"/>
        <rFont val="Tahoma"/>
        <family val="2"/>
        <charset val="186"/>
      </rPr>
      <t>mierīgākas</t>
    </r>
    <r>
      <rPr>
        <sz val="12"/>
        <color indexed="8"/>
        <rFont val="Tahoma"/>
        <family val="2"/>
        <charset val="186"/>
      </rPr>
      <t xml:space="preserve">, </t>
    </r>
    <r>
      <rPr>
        <sz val="12"/>
        <color indexed="8"/>
        <rFont val="Tahoma"/>
        <family val="2"/>
        <charset val="186"/>
      </rPr>
      <t>konvencionālākas</t>
    </r>
    <r>
      <rPr>
        <sz val="12"/>
        <color indexed="8"/>
        <rFont val="Tahoma"/>
        <family val="2"/>
        <charset val="186"/>
      </rPr>
      <t xml:space="preserve"> harmonijas, kas, saprotams, labi un atjautīgi </t>
    </r>
    <r>
      <rPr>
        <sz val="12"/>
        <color indexed="8"/>
        <rFont val="Tahoma"/>
        <family val="2"/>
        <charset val="186"/>
      </rPr>
      <t>raksturo</t>
    </r>
    <r>
      <rPr>
        <sz val="12"/>
        <color indexed="8"/>
        <rFont val="Tahoma"/>
        <family val="2"/>
        <charset val="186"/>
      </rPr>
      <t xml:space="preserve"> muižas latvieša vācisko dzīvi</t>
    </r>
  </si>
  <si>
    <r>
      <rPr>
        <sz val="12"/>
        <color indexed="8"/>
        <rFont val="Tahoma"/>
        <family val="2"/>
        <charset val="186"/>
      </rPr>
      <t xml:space="preserve">Pa ceļam koris Baštika vadībā koncertē Ventsdorfā un Minsterē, un 27. novembrī </t>
    </r>
    <r>
      <rPr>
        <sz val="12"/>
        <color indexed="8"/>
        <rFont val="Tahoma"/>
        <family val="2"/>
        <charset val="186"/>
      </rPr>
      <t>izkāpj</t>
    </r>
    <r>
      <rPr>
        <sz val="12"/>
        <color indexed="8"/>
        <rFont val="Tahoma"/>
        <family val="2"/>
        <charset val="186"/>
      </rPr>
      <t xml:space="preserve"> </t>
    </r>
    <r>
      <rPr>
        <sz val="12"/>
        <color indexed="8"/>
        <rFont val="Tahoma"/>
        <family val="2"/>
        <charset val="186"/>
      </rPr>
      <t>Anglijas</t>
    </r>
    <r>
      <rPr>
        <sz val="12"/>
        <color indexed="8"/>
        <rFont val="Tahoma"/>
        <family val="2"/>
        <charset val="186"/>
      </rPr>
      <t xml:space="preserve"> </t>
    </r>
    <r>
      <rPr>
        <sz val="12"/>
        <color indexed="8"/>
        <rFont val="Tahoma"/>
        <family val="2"/>
        <charset val="186"/>
      </rPr>
      <t>krastā</t>
    </r>
    <r>
      <rPr>
        <sz val="12"/>
        <color indexed="8"/>
        <rFont val="Tahoma"/>
        <family val="2"/>
        <charset val="186"/>
      </rPr>
      <t xml:space="preserve"> Haričā — </t>
    </r>
    <r>
      <rPr>
        <sz val="12"/>
        <color indexed="8"/>
        <rFont val="Tahoma"/>
        <family val="2"/>
        <charset val="186"/>
      </rPr>
      <t>uz Baštika pleciem</t>
    </r>
    <r>
      <rPr>
        <sz val="12"/>
        <color indexed="8"/>
        <rFont val="Tahoma"/>
        <family val="2"/>
        <charset val="186"/>
      </rPr>
      <t xml:space="preserve"> nu </t>
    </r>
    <r>
      <rPr>
        <sz val="12"/>
        <color indexed="8"/>
        <rFont val="Tahoma"/>
        <family val="2"/>
        <charset val="186"/>
      </rPr>
      <t>gulst</t>
    </r>
    <r>
      <rPr>
        <sz val="12"/>
        <color indexed="8"/>
        <rFont val="Tahoma"/>
        <family val="2"/>
        <charset val="186"/>
      </rPr>
      <t xml:space="preserve"> nemeklēta atbildība.</t>
    </r>
  </si>
  <si>
    <r>
      <rPr>
        <sz val="12"/>
        <color indexed="8"/>
        <rFont val="Tahoma"/>
        <family val="2"/>
        <charset val="186"/>
      </rPr>
      <t xml:space="preserve">Atceros pavisam labi vēl to jauko pārsteigumu, ko sagādāja šie </t>
    </r>
    <r>
      <rPr>
        <sz val="12"/>
        <color indexed="8"/>
        <rFont val="Tahoma"/>
        <family val="2"/>
        <charset val="186"/>
      </rPr>
      <t>iejūtu pilnie</t>
    </r>
    <r>
      <rPr>
        <sz val="12"/>
        <color indexed="8"/>
        <rFont val="Tahoma"/>
        <family val="2"/>
        <charset val="186"/>
      </rPr>
      <t xml:space="preserve"> skaņdarbi ar savām latviešu mūzikā vēl </t>
    </r>
    <r>
      <rPr>
        <sz val="12"/>
        <color indexed="8"/>
        <rFont val="Tahoma"/>
        <family val="2"/>
        <charset val="186"/>
      </rPr>
      <t>nedzirdētām jaunām vēsmām.</t>
    </r>
  </si>
  <si>
    <r>
      <rPr>
        <sz val="12"/>
        <color indexed="8"/>
        <rFont val="Tahoma"/>
        <family val="2"/>
        <charset val="186"/>
      </rPr>
      <t xml:space="preserve">Kora darbības mērķis bijis dziedāt garīgas dziesmas, lai ar tām kalpotu Dieva vārda sludināšanai un mūzikāli </t>
    </r>
    <r>
      <rPr>
        <sz val="12"/>
        <color indexed="8"/>
        <rFont val="Tahoma"/>
        <family val="2"/>
        <charset val="186"/>
      </rPr>
      <t>bagātinātu</t>
    </r>
    <r>
      <rPr>
        <sz val="12"/>
        <color indexed="8"/>
        <rFont val="Tahoma"/>
        <family val="2"/>
        <charset val="186"/>
      </rPr>
      <t xml:space="preserve"> dievkalpojumus. </t>
    </r>
  </si>
  <si>
    <r>
      <rPr>
        <sz val="12"/>
        <color indexed="8"/>
        <rFont val="Tahoma"/>
        <family val="2"/>
        <charset val="186"/>
      </rPr>
      <t xml:space="preserve">Tā trioļu </t>
    </r>
    <r>
      <rPr>
        <sz val="12"/>
        <color indexed="8"/>
        <rFont val="Tahoma"/>
        <family val="2"/>
        <charset val="186"/>
      </rPr>
      <t>locījumus</t>
    </r>
    <r>
      <rPr>
        <sz val="12"/>
        <color indexed="8"/>
        <rFont val="Tahoma"/>
        <family val="2"/>
        <charset val="186"/>
      </rPr>
      <t xml:space="preserve"> dziesmā Tūdaļiņ, tagadiņ autora uzdotajā tempā gan varbūt izdziedās koloratūrā vingrināti soprāni, taču ne basi.</t>
    </r>
  </si>
  <si>
    <r>
      <rPr>
        <sz val="12"/>
        <color indexed="8"/>
        <rFont val="Tahoma"/>
        <family val="2"/>
        <charset val="186"/>
      </rPr>
      <t xml:space="preserve">Tāpat kā 1965. gada dziesmu svētku vadonī — kur rodama viena otra ziņa ir par 1948. gadu, ir pat par 1959. gadā notikušajiem Latgales dziesmu svētkiem — par 1960. gada svētkiem Rīgā lasāmas tikai vispārīgas frāzes. Vai arī šai </t>
    </r>
    <r>
      <rPr>
        <sz val="12"/>
        <color indexed="8"/>
        <rFont val="Tahoma"/>
        <family val="2"/>
        <charset val="186"/>
      </rPr>
      <t>klusēšanai</t>
    </r>
    <r>
      <rPr>
        <sz val="12"/>
        <color indexed="8"/>
        <rFont val="Tahoma"/>
        <family val="2"/>
        <charset val="186"/>
      </rPr>
      <t xml:space="preserve"> kāds īpašs neiztirzājams iemesls? </t>
    </r>
  </si>
  <si>
    <r>
      <rPr>
        <sz val="12"/>
        <color indexed="8"/>
        <rFont val="Tahoma"/>
        <family val="2"/>
        <charset val="186"/>
      </rPr>
      <t xml:space="preserve">Dažas dziesmas rakstītas 1940. gadā, bet tās pieskaitāmas Mediņa vājākiem darbiem — tāpat kā filmu mūzika ar populāro </t>
    </r>
    <r>
      <rPr>
        <sz val="12"/>
        <color indexed="8"/>
        <rFont val="Tahoma"/>
        <family val="2"/>
        <charset val="186"/>
      </rPr>
      <t xml:space="preserve">„šlāģeri" </t>
    </r>
    <r>
      <rPr>
        <sz val="12"/>
        <color indexed="8"/>
        <rFont val="Tahoma"/>
        <family val="2"/>
        <charset val="186"/>
      </rPr>
      <t xml:space="preserve">Zutis buti precēt brauc (Zvejnieka dēlā). </t>
    </r>
  </si>
  <si>
    <r>
      <rPr>
        <sz val="12"/>
        <color indexed="8"/>
        <rFont val="Tahoma"/>
        <family val="2"/>
        <charset val="186"/>
      </rPr>
      <t xml:space="preserve">Bet viņa arī nespriež par lietām, kurās nav laikam kompetenta, un </t>
    </r>
    <r>
      <rPr>
        <sz val="12"/>
        <color indexed="8"/>
        <rFont val="Tahoma"/>
        <family val="2"/>
        <charset val="186"/>
      </rPr>
      <t>neliek minēt mīklas</t>
    </r>
    <r>
      <rPr>
        <sz val="12"/>
        <color indexed="8"/>
        <rFont val="Tahoma"/>
        <family val="2"/>
        <charset val="186"/>
      </rPr>
      <t>, kā to darījis pirmā ziņojuma sacerētājs.</t>
    </r>
  </si>
  <si>
    <r>
      <rPr>
        <sz val="12"/>
        <color indexed="8"/>
        <rFont val="Tahoma"/>
        <family val="2"/>
        <charset val="186"/>
      </rPr>
      <t xml:space="preserve">Nākošās trīs dziesmas — Volfganga Dārziņa Rotaļa, Emīla Melngaiļa Lokaties, mežu gali un Jāņu vakars — </t>
    </r>
    <r>
      <rPr>
        <sz val="12"/>
        <color indexed="8"/>
        <rFont val="Tahoma"/>
        <family val="2"/>
        <charset val="186"/>
      </rPr>
      <t>bija</t>
    </r>
    <r>
      <rPr>
        <sz val="12"/>
        <color indexed="8"/>
        <rFont val="Tahoma"/>
        <family val="2"/>
        <charset val="186"/>
      </rPr>
      <t xml:space="preserve"> atkal </t>
    </r>
    <r>
      <rPr>
        <sz val="12"/>
        <color indexed="8"/>
        <rFont val="Tahoma"/>
        <family val="2"/>
        <charset val="186"/>
      </rPr>
      <t>A. Jēruma rokās</t>
    </r>
    <r>
      <rPr>
        <sz val="12"/>
        <color indexed="8"/>
        <rFont val="Tahoma"/>
        <family val="2"/>
        <charset val="186"/>
      </rPr>
      <t>.</t>
    </r>
  </si>
  <si>
    <r>
      <rPr>
        <sz val="12"/>
        <color indexed="8"/>
        <rFont val="Tahoma"/>
        <family val="2"/>
        <charset val="186"/>
      </rPr>
      <t xml:space="preserve">Baštika dziesmu </t>
    </r>
    <r>
      <rPr>
        <sz val="12"/>
        <color indexed="8"/>
        <rFont val="Tahoma"/>
        <family val="2"/>
        <charset val="186"/>
      </rPr>
      <t>lakoniskais</t>
    </r>
    <r>
      <rPr>
        <sz val="12"/>
        <color indexed="8"/>
        <rFont val="Tahoma"/>
        <family val="2"/>
        <charset val="186"/>
      </rPr>
      <t xml:space="preserve"> </t>
    </r>
    <r>
      <rPr>
        <sz val="12"/>
        <color indexed="8"/>
        <rFont val="Tahoma"/>
        <family val="2"/>
        <charset val="186"/>
      </rPr>
      <t>ielogs</t>
    </r>
    <r>
      <rPr>
        <sz val="12"/>
        <color indexed="8"/>
        <rFont val="Tahoma"/>
        <family val="2"/>
        <charset val="186"/>
      </rPr>
      <t xml:space="preserve">, vietumis itin </t>
    </r>
    <r>
      <rPr>
        <sz val="12"/>
        <color indexed="8"/>
        <rFont val="Tahoma"/>
        <family val="2"/>
        <charset val="186"/>
      </rPr>
      <t>šķautnainās</t>
    </r>
    <r>
      <rPr>
        <sz val="12"/>
        <color indexed="8"/>
        <rFont val="Tahoma"/>
        <family val="2"/>
        <charset val="186"/>
      </rPr>
      <t xml:space="preserve"> harmonijas un īpatnā noskaņa </t>
    </r>
    <r>
      <rPr>
        <sz val="12"/>
        <color indexed="8"/>
        <rFont val="Tahoma"/>
        <family val="2"/>
        <charset val="186"/>
      </rPr>
      <t>deva</t>
    </r>
    <r>
      <rPr>
        <sz val="12"/>
        <color indexed="8"/>
        <rFont val="Tahoma"/>
        <family val="2"/>
        <charset val="186"/>
      </rPr>
      <t xml:space="preserve"> jauku </t>
    </r>
    <r>
      <rPr>
        <sz val="12"/>
        <color indexed="8"/>
        <rFont val="Tahoma"/>
        <family val="2"/>
        <charset val="186"/>
      </rPr>
      <t>atveldzi</t>
    </r>
    <r>
      <rPr>
        <sz val="12"/>
        <color indexed="8"/>
        <rFont val="Tahoma"/>
        <family val="2"/>
        <charset val="186"/>
      </rPr>
      <t xml:space="preserve">, turpretim otra autora darbiem bija gandrīz tikai </t>
    </r>
    <r>
      <rPr>
        <sz val="12"/>
        <color indexed="8"/>
        <rFont val="Tahoma"/>
        <family val="2"/>
        <charset val="186"/>
      </rPr>
      <t>patriotiska saldējuma</t>
    </r>
    <r>
      <rPr>
        <sz val="12"/>
        <color indexed="8"/>
        <rFont val="Tahoma"/>
        <family val="2"/>
        <charset val="186"/>
      </rPr>
      <t xml:space="preserve"> vērtība.</t>
    </r>
  </si>
  <si>
    <r>
      <rPr>
        <sz val="12"/>
        <color indexed="8"/>
        <rFont val="Tahoma"/>
        <family val="2"/>
        <charset val="186"/>
      </rPr>
      <t xml:space="preserve">Kas Dārziņā nevar nevaldzināt, ir lielā, nebaidīsimies pat teikt, suverēnā mērķtiecība visu detaļu izkārtojumā, gudrība, stingrība, kam </t>
    </r>
    <r>
      <rPr>
        <sz val="12"/>
        <color indexed="8"/>
        <rFont val="Tahoma"/>
        <family val="2"/>
        <charset val="186"/>
      </rPr>
      <t xml:space="preserve">svešs nejaušības vārds #[JĒKABS PORUKS] </t>
    </r>
  </si>
  <si>
    <r>
      <rPr>
        <sz val="12"/>
        <color indexed="8"/>
        <rFont val="Tahoma"/>
        <family val="2"/>
        <charset val="186"/>
      </rPr>
      <t xml:space="preserve">Ja pirmo trīs pantu skaņraksts atskabargaini aprauts, tiem pretstatu veido vidusposma </t>
    </r>
    <r>
      <rPr>
        <sz val="12"/>
        <color indexed="8"/>
        <rFont val="Tahoma"/>
        <family val="2"/>
        <charset val="186"/>
      </rPr>
      <t>gari plūstošās</t>
    </r>
    <r>
      <rPr>
        <sz val="12"/>
        <color indexed="8"/>
        <rFont val="Tahoma"/>
        <family val="2"/>
        <charset val="186"/>
      </rPr>
      <t xml:space="preserve"> melodiskās </t>
    </r>
    <r>
      <rPr>
        <sz val="12"/>
        <color indexed="8"/>
        <rFont val="Tahoma"/>
        <family val="2"/>
        <charset val="186"/>
      </rPr>
      <t>līnijas</t>
    </r>
    <r>
      <rPr>
        <sz val="12"/>
        <color indexed="8"/>
        <rFont val="Tahoma"/>
        <family val="2"/>
        <charset val="186"/>
      </rPr>
      <t>.</t>
    </r>
  </si>
  <si>
    <r>
      <rPr>
        <sz val="12"/>
        <color indexed="8"/>
        <rFont val="Tahoma"/>
        <family val="2"/>
        <charset val="186"/>
      </rPr>
      <t xml:space="preserve">Arī šinī operā </t>
    </r>
    <r>
      <rPr>
        <sz val="12"/>
        <color indexed="8"/>
        <rFont val="Tahoma"/>
        <family val="2"/>
        <charset val="186"/>
      </rPr>
      <t>pavīd</t>
    </r>
    <r>
      <rPr>
        <sz val="12"/>
        <color indexed="8"/>
        <rFont val="Tahoma"/>
        <family val="2"/>
        <charset val="186"/>
      </rPr>
      <t xml:space="preserve"> pa dziedājumam, kas </t>
    </r>
    <r>
      <rPr>
        <sz val="12"/>
        <color indexed="8"/>
        <rFont val="Tahoma"/>
        <family val="2"/>
        <charset val="186"/>
      </rPr>
      <t>ātri iegāja tautā</t>
    </r>
    <r>
      <rPr>
        <sz val="12"/>
        <color indexed="8"/>
        <rFont val="Tahoma"/>
        <family val="2"/>
        <charset val="186"/>
      </rPr>
      <t xml:space="preserve">, piemēram, Kristīnes dziesma "Manā dārzā dārziņā", Akmentiņa ārija "Mīla dažam iekrīt klēpī", tautasdziesma ar piedzejotiem vārdiem Krogus Anna gultu taisa, kam pievienojas </t>
    </r>
    <r>
      <rPr>
        <sz val="12"/>
        <color indexed="8"/>
        <rFont val="Tahoma"/>
        <family val="2"/>
        <charset val="186"/>
      </rPr>
      <t>furiozais</t>
    </r>
    <r>
      <rPr>
        <sz val="12"/>
        <color indexed="8"/>
        <rFont val="Tahoma"/>
        <family val="2"/>
        <charset val="186"/>
      </rPr>
      <t xml:space="preserve"> piedziedājums (Staipada, vaipada, ģēģerjaunskungs, vizi, vizi, bum . . .).</t>
    </r>
  </si>
  <si>
    <r>
      <rPr>
        <sz val="12"/>
        <color indexed="8"/>
        <rFont val="Tahoma"/>
        <family val="2"/>
        <charset val="186"/>
      </rPr>
      <t xml:space="preserve">Atskaņoti visi Jēruma lielie, </t>
    </r>
    <r>
      <rPr>
        <sz val="12"/>
        <color indexed="8"/>
        <rFont val="Tahoma"/>
        <family val="2"/>
        <charset val="186"/>
      </rPr>
      <t>monumentālie</t>
    </r>
    <r>
      <rPr>
        <sz val="12"/>
        <color indexed="8"/>
        <rFont val="Tahoma"/>
        <family val="2"/>
        <charset val="186"/>
      </rPr>
      <t xml:space="preserve"> darbi, tāpat izcilākās dziesmas.</t>
    </r>
  </si>
  <si>
    <r>
      <rPr>
        <sz val="12"/>
        <color indexed="8"/>
        <rFont val="Tahoma"/>
        <family val="2"/>
        <charset val="186"/>
      </rPr>
      <t xml:space="preserve">Jau no paša sākuma koris par savu mērķi izvēlējās ne tikai </t>
    </r>
    <r>
      <rPr>
        <sz val="12"/>
        <color indexed="8"/>
        <rFont val="Tahoma"/>
        <family val="2"/>
        <charset val="186"/>
      </rPr>
      <t>mūzikāli</t>
    </r>
    <r>
      <rPr>
        <sz val="12"/>
        <color indexed="8"/>
        <rFont val="Tahoma"/>
        <family val="2"/>
        <charset val="186"/>
      </rPr>
      <t xml:space="preserve"> </t>
    </r>
    <r>
      <rPr>
        <sz val="12"/>
        <color indexed="8"/>
        <rFont val="Tahoma"/>
        <family val="2"/>
        <charset val="186"/>
      </rPr>
      <t>bagātināt</t>
    </r>
    <r>
      <rPr>
        <sz val="12"/>
        <color indexed="8"/>
        <rFont val="Tahoma"/>
        <family val="2"/>
        <charset val="186"/>
      </rPr>
      <t xml:space="preserve"> dievkalpojumus, bet </t>
    </r>
    <r>
      <rPr>
        <sz val="12"/>
        <color indexed="8"/>
        <rFont val="Tahoma"/>
        <family val="2"/>
        <charset val="186"/>
      </rPr>
      <t>kopt</t>
    </r>
    <r>
      <rPr>
        <sz val="12"/>
        <color indexed="8"/>
        <rFont val="Tahoma"/>
        <family val="2"/>
        <charset val="186"/>
      </rPr>
      <t xml:space="preserve"> garīgo </t>
    </r>
    <r>
      <rPr>
        <sz val="12"/>
        <color indexed="8"/>
        <rFont val="Tahoma"/>
        <family val="2"/>
        <charset val="186"/>
      </rPr>
      <t>mūziku</t>
    </r>
    <r>
      <rPr>
        <sz val="12"/>
        <color indexed="8"/>
        <rFont val="Tahoma"/>
        <family val="2"/>
        <charset val="186"/>
      </rPr>
      <t xml:space="preserve"> plašākā mērogā, īpašu vērību piešķirot jaunrades veicināšanai un lielāku formu skaņdarbu atskaņošanai.</t>
    </r>
  </si>
  <si>
    <r>
      <rPr>
        <sz val="12"/>
        <color indexed="8"/>
        <rFont val="Tahoma"/>
        <family val="2"/>
        <charset val="186"/>
      </rPr>
      <t xml:space="preserve">Šoreiz tāds redzams Mecenātā, kura kora balsu izkārtojumā daudz </t>
    </r>
    <r>
      <rPr>
        <sz val="12"/>
        <color indexed="8"/>
        <rFont val="Tahoma"/>
        <family val="2"/>
        <charset val="186"/>
      </rPr>
      <t>instrumentāla</t>
    </r>
    <r>
      <rPr>
        <sz val="12"/>
        <color indexed="8"/>
        <rFont val="Tahoma"/>
        <family val="2"/>
        <charset val="186"/>
      </rPr>
      <t xml:space="preserve"> </t>
    </r>
    <r>
      <rPr>
        <sz val="12"/>
        <color indexed="8"/>
        <rFont val="Tahoma"/>
        <family val="2"/>
        <charset val="186"/>
      </rPr>
      <t>sarkasma</t>
    </r>
    <r>
      <rPr>
        <sz val="12"/>
        <color indexed="8"/>
        <rFont val="Tahoma"/>
        <family val="2"/>
        <charset val="186"/>
      </rPr>
      <t>.</t>
    </r>
  </si>
  <si>
    <r>
      <rPr>
        <sz val="12"/>
        <color indexed="8"/>
        <rFont val="Tahoma"/>
        <family val="2"/>
        <charset val="186"/>
      </rPr>
      <t xml:space="preserve">Jādomā, ka starplaikā dalībnieku sastāvs tika palielināts iespējamā </t>
    </r>
    <r>
      <rPr>
        <sz val="12"/>
        <color indexed="8"/>
        <rFont val="Tahoma"/>
        <family val="2"/>
        <charset val="186"/>
      </rPr>
      <t>nobiruma</t>
    </r>
    <r>
      <rPr>
        <sz val="12"/>
        <color indexed="8"/>
        <rFont val="Tahoma"/>
        <family val="2"/>
        <charset val="186"/>
      </rPr>
      <t xml:space="preserve"> dēļ, jo — cik zināms — pašos svētkos visu dalībnieku kopskaits joprojām palika to pašu sākumā pieminēto 15 tūkstošu robežās. </t>
    </r>
  </si>
  <si>
    <r>
      <rPr>
        <sz val="12"/>
        <color indexed="8"/>
        <rFont val="Tahoma"/>
        <family val="2"/>
        <charset val="186"/>
      </rPr>
      <t xml:space="preserve">Par jaunu Mediņa </t>
    </r>
    <r>
      <rPr>
        <sz val="12"/>
        <color indexed="8"/>
        <rFont val="Tahoma"/>
        <family val="2"/>
        <charset val="186"/>
      </rPr>
      <t>radošā dzirksts iedegās</t>
    </r>
    <r>
      <rPr>
        <sz val="12"/>
        <color indexed="8"/>
        <rFont val="Tahoma"/>
        <family val="2"/>
        <charset val="186"/>
      </rPr>
      <t xml:space="preserve"> atkal 1943. gadā vācu okupācijas laikā, un ar Vēstulēm Peram Gintam (solo balsij ar orķestri), kā arī ar jaunajām 11 solo dziesmām autors apliecināja, ka iepriekšējie </t>
    </r>
    <r>
      <rPr>
        <sz val="12"/>
        <color indexed="8"/>
        <rFont val="Tahoma"/>
        <family val="2"/>
        <charset val="186"/>
      </rPr>
      <t>"tukšie"</t>
    </r>
    <r>
      <rPr>
        <sz val="12"/>
        <color indexed="8"/>
        <rFont val="Tahoma"/>
        <family val="2"/>
        <charset val="186"/>
      </rPr>
      <t xml:space="preserve"> gadi ir bijuši tikai </t>
    </r>
    <r>
      <rPr>
        <sz val="12"/>
        <color indexed="8"/>
        <rFont val="Tahoma"/>
        <family val="2"/>
        <charset val="186"/>
      </rPr>
      <t>atslābuma laiks.</t>
    </r>
  </si>
  <si>
    <r>
      <rPr>
        <sz val="12"/>
        <color indexed="8"/>
        <rFont val="Tahoma"/>
        <family val="2"/>
        <charset val="186"/>
      </rPr>
      <t xml:space="preserve">Šī mūzika koncertā gan nav atskanējusi, un V.L. pieminējis to vispirms, lai parādītu, kā maz pazīstams avangardists var piepeši iegūt </t>
    </r>
    <r>
      <rPr>
        <sz val="12"/>
        <color indexed="8"/>
        <rFont val="Tahoma"/>
        <family val="2"/>
        <charset val="186"/>
      </rPr>
      <t>"popartista"</t>
    </r>
    <r>
      <rPr>
        <sz val="12"/>
        <color indexed="8"/>
        <rFont val="Tahoma"/>
        <family val="2"/>
        <charset val="186"/>
      </rPr>
      <t xml:space="preserve"> slavu, bet pēc tam — salīdzinājumam ar citu, jaunāku Ligeti darbu Lontano, kas šoreiz piedzīvoja Ziemeļamerikas pirmatskaņojumu.</t>
    </r>
  </si>
  <si>
    <r>
      <rPr>
        <sz val="12"/>
        <color indexed="8"/>
        <rFont val="Tahoma"/>
        <family val="2"/>
        <charset val="186"/>
      </rPr>
      <t xml:space="preserve">Rotaļā V. Dārziņš </t>
    </r>
    <r>
      <rPr>
        <sz val="12"/>
        <color indexed="8"/>
        <rFont val="Tahoma"/>
        <family val="2"/>
        <charset val="186"/>
      </rPr>
      <t>draiskajai</t>
    </r>
    <r>
      <rPr>
        <sz val="12"/>
        <color indexed="8"/>
        <rFont val="Tahoma"/>
        <family val="2"/>
        <charset val="186"/>
      </rPr>
      <t xml:space="preserve"> apdziedāšanās meldijai, manuprāt, devis par daudz </t>
    </r>
    <r>
      <rPr>
        <sz val="12"/>
        <color indexed="8"/>
        <rFont val="Tahoma"/>
        <family val="2"/>
        <charset val="186"/>
      </rPr>
      <t>smagu</t>
    </r>
    <r>
      <rPr>
        <sz val="12"/>
        <color indexed="8"/>
        <rFont val="Tahoma"/>
        <family val="2"/>
        <charset val="186"/>
      </rPr>
      <t xml:space="preserve">, </t>
    </r>
    <r>
      <rPr>
        <sz val="12"/>
        <color indexed="8"/>
        <rFont val="Tahoma"/>
        <family val="2"/>
        <charset val="186"/>
      </rPr>
      <t>sabiezinātu</t>
    </r>
    <r>
      <rPr>
        <sz val="12"/>
        <color indexed="8"/>
        <rFont val="Tahoma"/>
        <family val="2"/>
        <charset val="186"/>
      </rPr>
      <t xml:space="preserve"> apdari.</t>
    </r>
  </si>
  <si>
    <r>
      <rPr>
        <sz val="12"/>
        <color indexed="8"/>
        <rFont val="Tahoma"/>
        <family val="2"/>
        <charset val="186"/>
      </rPr>
      <t xml:space="preserve">Kā Dobrovoļskis nokļuva blakus Baštikam un tik ilgi plānotā programmā vispār, laikam </t>
    </r>
    <r>
      <rPr>
        <sz val="12"/>
        <color indexed="8"/>
        <rFont val="Tahoma"/>
        <family val="2"/>
        <charset val="186"/>
      </rPr>
      <t>paliks neatminama mīkla</t>
    </r>
    <r>
      <rPr>
        <sz val="12"/>
        <color indexed="8"/>
        <rFont val="Tahoma"/>
        <family val="2"/>
        <charset val="186"/>
      </rPr>
      <t>.</t>
    </r>
  </si>
  <si>
    <r>
      <rPr>
        <sz val="12"/>
        <color indexed="8"/>
        <rFont val="Tahoma"/>
        <family val="2"/>
        <charset val="186"/>
      </rPr>
      <t xml:space="preserve">Var jau piesaukt vienu otru mūžīgo, </t>
    </r>
    <r>
      <rPr>
        <sz val="12"/>
        <color indexed="8"/>
        <rFont val="Tahoma"/>
        <family val="2"/>
        <charset val="186"/>
      </rPr>
      <t>pie kura durvīm autors pieklauvējis.</t>
    </r>
    <r>
      <rPr>
        <sz val="12"/>
        <color indexed="8"/>
        <rFont val="Tahoma"/>
        <family val="2"/>
        <charset val="186"/>
      </rPr>
      <t xml:space="preserve"> Vai, piemēram, fināla skopā divbalsība nav bachiskās polifonās virtuozitātes </t>
    </r>
    <r>
      <rPr>
        <sz val="12"/>
        <color indexed="8"/>
        <rFont val="Tahoma"/>
        <family val="2"/>
        <charset val="186"/>
      </rPr>
      <t>šī gadsimta meita</t>
    </r>
    <r>
      <rPr>
        <sz val="12"/>
        <color indexed="8"/>
        <rFont val="Tahoma"/>
        <family val="2"/>
        <charset val="186"/>
      </rPr>
      <t xml:space="preserve">? </t>
    </r>
    <r>
      <rPr>
        <sz val="12"/>
        <color indexed="8"/>
        <rFont val="Tahoma"/>
        <family val="2"/>
        <charset val="186"/>
      </rPr>
      <t>Jeb varbūt tur smaida Skarlati</t>
    </r>
    <r>
      <rPr>
        <sz val="12"/>
        <color indexed="8"/>
        <rFont val="Tahoma"/>
        <family val="2"/>
        <charset val="186"/>
      </rPr>
      <t>? #[JĒKABS PORUKS] #REPH</t>
    </r>
  </si>
  <si>
    <r>
      <rPr>
        <sz val="12"/>
        <color indexed="8"/>
        <rFont val="Tahoma"/>
        <family val="2"/>
        <charset val="186"/>
      </rPr>
      <t xml:space="preserve">9. pantā atskārstam krāšņi pārveidotu </t>
    </r>
    <r>
      <rPr>
        <sz val="12"/>
        <color indexed="8"/>
        <rFont val="Tahoma"/>
        <family val="2"/>
        <charset val="186"/>
      </rPr>
      <t>šķautnaino</t>
    </r>
    <r>
      <rPr>
        <sz val="12"/>
        <color indexed="8"/>
        <rFont val="Tahoma"/>
        <family val="2"/>
        <charset val="186"/>
      </rPr>
      <t xml:space="preserve"> ievadu, </t>
    </r>
    <r>
      <rPr>
        <sz val="12"/>
        <color indexed="8"/>
        <rFont val="Tahoma"/>
        <family val="2"/>
        <charset val="186"/>
      </rPr>
      <t>gavilējošā</t>
    </r>
    <r>
      <rPr>
        <sz val="12"/>
        <color indexed="8"/>
        <rFont val="Tahoma"/>
        <family val="2"/>
        <charset val="186"/>
      </rPr>
      <t xml:space="preserve">, disonancēm </t>
    </r>
    <r>
      <rPr>
        <sz val="12"/>
        <color indexed="8"/>
        <rFont val="Tahoma"/>
        <family val="2"/>
        <charset val="186"/>
      </rPr>
      <t>pārbagātajā</t>
    </r>
    <r>
      <rPr>
        <sz val="12"/>
        <color indexed="8"/>
        <rFont val="Tahoma"/>
        <family val="2"/>
        <charset val="186"/>
      </rPr>
      <t xml:space="preserve"> noslēguma daļā — tā pirmveidu. </t>
    </r>
  </si>
  <si>
    <r>
      <rPr>
        <sz val="12"/>
        <color indexed="8"/>
        <rFont val="Tahoma"/>
        <family val="2"/>
        <charset val="186"/>
      </rPr>
      <t xml:space="preserve">Katrā ziņā šis </t>
    </r>
    <r>
      <rPr>
        <sz val="12"/>
        <color indexed="8"/>
        <rFont val="Tahoma"/>
        <family val="2"/>
        <charset val="186"/>
      </rPr>
      <t>pagrieziens</t>
    </r>
    <r>
      <rPr>
        <sz val="12"/>
        <color indexed="8"/>
        <rFont val="Tahoma"/>
        <family val="2"/>
        <charset val="186"/>
      </rPr>
      <t xml:space="preserve"> </t>
    </r>
    <r>
      <rPr>
        <sz val="12"/>
        <color indexed="8"/>
        <rFont val="Tahoma"/>
        <family val="2"/>
        <charset val="186"/>
      </rPr>
      <t>bija visai straujš,</t>
    </r>
    <r>
      <rPr>
        <sz val="12"/>
        <color indexed="8"/>
        <rFont val="Tahoma"/>
        <family val="2"/>
        <charset val="186"/>
      </rPr>
      <t xml:space="preserve"> un ar </t>
    </r>
    <r>
      <rPr>
        <sz val="12"/>
        <color indexed="8"/>
        <rFont val="Tahoma"/>
        <family val="2"/>
        <charset val="186"/>
      </rPr>
      <t>visdzīvāko</t>
    </r>
    <r>
      <rPr>
        <sz val="12"/>
        <color indexed="8"/>
        <rFont val="Tahoma"/>
        <family val="2"/>
        <charset val="186"/>
      </rPr>
      <t xml:space="preserve"> interesi gaidījām turpmāko Kalniņa </t>
    </r>
    <r>
      <rPr>
        <sz val="12"/>
        <color indexed="8"/>
        <rFont val="Tahoma"/>
        <family val="2"/>
        <charset val="186"/>
      </rPr>
      <t>mūzikālā ceļa ievirzi</t>
    </r>
    <r>
      <rPr>
        <sz val="12"/>
        <color indexed="8"/>
        <rFont val="Tahoma"/>
        <family val="2"/>
        <charset val="186"/>
      </rPr>
      <t>.</t>
    </r>
  </si>
  <si>
    <r>
      <rPr>
        <sz val="12"/>
        <color indexed="8"/>
        <rFont val="Tahoma"/>
        <family val="2"/>
        <charset val="186"/>
      </rPr>
      <t xml:space="preserve">Alberts Jērums savā daiļradē noteikti vēl </t>
    </r>
    <r>
      <rPr>
        <sz val="12"/>
        <color indexed="8"/>
        <rFont val="Tahoma"/>
        <family val="2"/>
        <charset val="186"/>
      </rPr>
      <t>nav sasniedzis</t>
    </r>
    <r>
      <rPr>
        <sz val="12"/>
        <color indexed="8"/>
        <rFont val="Tahoma"/>
        <family val="2"/>
        <charset val="186"/>
      </rPr>
      <t xml:space="preserve"> </t>
    </r>
    <r>
      <rPr>
        <sz val="12"/>
        <color indexed="8"/>
        <rFont val="Tahoma"/>
        <family val="2"/>
        <charset val="186"/>
      </rPr>
      <t>augstāko pakāpi.</t>
    </r>
    <r>
      <rPr>
        <sz val="12"/>
        <color indexed="8"/>
        <rFont val="Tahoma"/>
        <family val="2"/>
        <charset val="186"/>
      </rPr>
      <t xml:space="preserve"> </t>
    </r>
  </si>
  <si>
    <r>
      <rPr>
        <sz val="12"/>
        <color indexed="8"/>
        <rFont val="Tahoma"/>
        <family val="2"/>
        <charset val="186"/>
      </rPr>
      <t xml:space="preserve">Tā jau pirmajā koncertā tika atskaņoti izvilkumi no Mocarta Rekviēma. Šo </t>
    </r>
    <r>
      <rPr>
        <sz val="12"/>
        <color indexed="8"/>
        <rFont val="Tahoma"/>
        <family val="2"/>
        <charset val="186"/>
      </rPr>
      <t>plašāko</t>
    </r>
    <r>
      <rPr>
        <sz val="12"/>
        <color indexed="8"/>
        <rFont val="Tahoma"/>
        <family val="2"/>
        <charset val="186"/>
      </rPr>
      <t xml:space="preserve"> mērķu dēļ korī arvien nav trūcis arī tādu dziedātāju, kas nav šīs draudzes locekļi.</t>
    </r>
  </si>
  <si>
    <r>
      <rPr>
        <sz val="12"/>
        <color indexed="8"/>
        <rFont val="Tahoma"/>
        <family val="2"/>
        <charset val="186"/>
      </rPr>
      <t xml:space="preserve">Taču ja šai dziesmai atņem instrumentālos </t>
    </r>
    <r>
      <rPr>
        <sz val="12"/>
        <color indexed="8"/>
        <rFont val="Tahoma"/>
        <family val="2"/>
        <charset val="186"/>
      </rPr>
      <t>spraišļus</t>
    </r>
    <r>
      <rPr>
        <sz val="12"/>
        <color indexed="8"/>
        <rFont val="Tahoma"/>
        <family val="2"/>
        <charset val="186"/>
      </rPr>
      <t xml:space="preserve"> un dažu </t>
    </r>
    <r>
      <rPr>
        <sz val="12"/>
        <color indexed="8"/>
        <rFont val="Tahoma"/>
        <family val="2"/>
        <charset val="186"/>
      </rPr>
      <t>pabiezāk</t>
    </r>
    <r>
      <rPr>
        <sz val="12"/>
        <color indexed="8"/>
        <rFont val="Tahoma"/>
        <family val="2"/>
        <charset val="186"/>
      </rPr>
      <t xml:space="preserve"> alterētu harmoniju, tā visai pietuvojas Jāzepa Vītola Karalim un bērzlapitei šā krājuma sākumā, kaut arī nesasniedzot vecmeistara veiksmi </t>
    </r>
    <r>
      <rPr>
        <sz val="12"/>
        <color indexed="8"/>
        <rFont val="Tahoma"/>
        <family val="2"/>
        <charset val="186"/>
      </rPr>
      <t>formas kalumā</t>
    </r>
    <r>
      <rPr>
        <sz val="12"/>
        <color indexed="8"/>
        <rFont val="Tahoma"/>
        <family val="2"/>
        <charset val="186"/>
      </rPr>
      <t>.</t>
    </r>
  </si>
  <si>
    <r>
      <rPr>
        <sz val="12"/>
        <color indexed="8"/>
        <rFont val="Tahoma"/>
        <family val="2"/>
        <charset val="186"/>
      </rPr>
      <t xml:space="preserve">Ja šāds </t>
    </r>
    <r>
      <rPr>
        <sz val="12"/>
        <color indexed="8"/>
        <rFont val="Tahoma"/>
        <family val="2"/>
        <charset val="186"/>
      </rPr>
      <t>nobirums</t>
    </r>
    <r>
      <rPr>
        <sz val="12"/>
        <color indexed="8"/>
        <rFont val="Tahoma"/>
        <family val="2"/>
        <charset val="186"/>
      </rPr>
      <t xml:space="preserve"> patiešām bijis, tad, acīm redzot, diezgan prāvs (19% vai turpat piektā daļa), un mūs varētu interesēt, vai tas cēlies atsevišķu vienību neierašanās vai vispārēja sarukuma dēļ.</t>
    </r>
  </si>
  <si>
    <r>
      <rPr>
        <sz val="12"/>
        <color indexed="8"/>
        <rFont val="Tahoma"/>
        <family val="2"/>
        <charset val="186"/>
      </rPr>
      <t xml:space="preserve">Šo dziesmu komponēšanas laiks kopā ar pirmiem trimdas gadiem Vācijā veido periodu, kas atšķiras no </t>
    </r>
    <r>
      <rPr>
        <sz val="12"/>
        <color indexed="8"/>
        <rFont val="Tahoma"/>
        <family val="2"/>
        <charset val="186"/>
      </rPr>
      <t>raženā</t>
    </r>
    <r>
      <rPr>
        <sz val="12"/>
        <color indexed="8"/>
        <rFont val="Tahoma"/>
        <family val="2"/>
        <charset val="186"/>
      </rPr>
      <t xml:space="preserve"> posma pirms 1934. gada ar rūpīgāku pievēršanos apdarei.</t>
    </r>
  </si>
  <si>
    <r>
      <rPr>
        <sz val="12"/>
        <color indexed="8"/>
        <rFont val="Tahoma"/>
        <family val="2"/>
        <charset val="186"/>
      </rPr>
      <t xml:space="preserve">Pēdējais kopā ar sākuma ekskursu tad nu aizņēmis trešo daļu no recenzijas, bet, tā kā V.L. par Ligeti raksta ne vien atzinīgi, bet arī lietiski, tad šī nesamērība daudz </t>
    </r>
    <r>
      <rPr>
        <sz val="12"/>
        <color indexed="8"/>
        <rFont val="Tahoma"/>
        <family val="2"/>
        <charset val="186"/>
      </rPr>
      <t>acīs neduras</t>
    </r>
    <r>
      <rPr>
        <sz val="12"/>
        <color indexed="8"/>
        <rFont val="Tahoma"/>
        <family val="2"/>
        <charset val="186"/>
      </rPr>
      <t>. #PHRAS</t>
    </r>
  </si>
  <si>
    <r>
      <rPr>
        <sz val="12"/>
        <color indexed="8"/>
        <rFont val="Tahoma"/>
        <family val="2"/>
        <charset val="186"/>
      </rPr>
      <t xml:space="preserve">Dziesma </t>
    </r>
    <r>
      <rPr>
        <sz val="12"/>
        <color indexed="8"/>
        <rFont val="Tahoma"/>
        <family val="2"/>
        <charset val="186"/>
      </rPr>
      <t>zaudē</t>
    </r>
    <r>
      <rPr>
        <sz val="12"/>
        <color indexed="8"/>
        <rFont val="Tahoma"/>
        <family val="2"/>
        <charset val="186"/>
      </rPr>
      <t xml:space="preserve"> savu </t>
    </r>
    <r>
      <rPr>
        <sz val="12"/>
        <color indexed="8"/>
        <rFont val="Tahoma"/>
        <family val="2"/>
        <charset val="186"/>
      </rPr>
      <t>draiski ķircinošo</t>
    </r>
    <r>
      <rPr>
        <sz val="12"/>
        <color indexed="8"/>
        <rFont val="Tahoma"/>
        <family val="2"/>
        <charset val="186"/>
      </rPr>
      <t xml:space="preserve"> raksturu.</t>
    </r>
  </si>
  <si>
    <r>
      <rPr>
        <sz val="12"/>
        <color indexed="8"/>
        <rFont val="Tahoma"/>
        <family val="2"/>
        <charset val="186"/>
      </rPr>
      <t xml:space="preserve">To vidū dinamiskāka un harmoniski </t>
    </r>
    <r>
      <rPr>
        <sz val="12"/>
        <color indexed="8"/>
        <rFont val="Tahoma"/>
        <family val="2"/>
        <charset val="186"/>
      </rPr>
      <t>svaigāka</t>
    </r>
    <r>
      <rPr>
        <sz val="12"/>
        <color indexed="8"/>
        <rFont val="Tahoma"/>
        <family val="2"/>
        <charset val="186"/>
      </rPr>
      <t xml:space="preserve"> (tradicionālās robežās) bija V. Baštika Vizija, kam līdzās izcēlās E. Šēnfelda humoriskā un </t>
    </r>
    <r>
      <rPr>
        <sz val="12"/>
        <color indexed="8"/>
        <rFont val="Tahoma"/>
        <family val="2"/>
        <charset val="186"/>
      </rPr>
      <t xml:space="preserve">techniskiem untumiem piebārstītā </t>
    </r>
    <r>
      <rPr>
        <sz val="12"/>
        <color indexed="8"/>
        <rFont val="Tahoma"/>
        <family val="2"/>
        <charset val="186"/>
      </rPr>
      <t>Pošanās uz Tintestraipa balli (et cetera ,et cetera...)</t>
    </r>
  </si>
  <si>
    <r>
      <rPr>
        <sz val="12"/>
        <color indexed="8"/>
        <rFont val="Tahoma"/>
        <family val="2"/>
        <charset val="186"/>
      </rPr>
      <t xml:space="preserve">Tikpat </t>
    </r>
    <r>
      <rPr>
        <sz val="12"/>
        <color indexed="8"/>
        <rFont val="Tahoma"/>
        <family val="2"/>
        <charset val="186"/>
      </rPr>
      <t>ciešas saites</t>
    </r>
    <r>
      <rPr>
        <sz val="12"/>
        <color indexed="8"/>
        <rFont val="Tahoma"/>
        <family val="2"/>
        <charset val="186"/>
      </rPr>
      <t xml:space="preserve"> kā ar nepārejošo pagātnē, tikpat </t>
    </r>
    <r>
      <rPr>
        <sz val="12"/>
        <color indexed="8"/>
        <rFont val="Tahoma"/>
        <family val="2"/>
        <charset val="186"/>
      </rPr>
      <t>vaļīgas</t>
    </r>
    <r>
      <rPr>
        <sz val="12"/>
        <color indexed="8"/>
        <rFont val="Tahoma"/>
        <family val="2"/>
        <charset val="186"/>
      </rPr>
      <t xml:space="preserve">, tomēr dzīvas, draudzīgas viņa </t>
    </r>
    <r>
      <rPr>
        <sz val="12"/>
        <color indexed="8"/>
        <rFont val="Tahoma"/>
        <family val="2"/>
        <charset val="186"/>
      </rPr>
      <t xml:space="preserve">pazīšanās ar </t>
    </r>
    <r>
      <rPr>
        <sz val="12"/>
        <color indexed="8"/>
        <rFont val="Tahoma"/>
        <family val="2"/>
        <charset val="186"/>
      </rPr>
      <t>Stravinski, Prokofjevu, Belu Bartoku ritmos, dināmikā, melodiju formās. Viņš ir mūsu klasiskākais modernais. #[JĒKABS PORUKS] #REPH</t>
    </r>
  </si>
  <si>
    <r>
      <rPr>
        <sz val="12"/>
        <color indexed="8"/>
        <rFont val="Tahoma"/>
        <family val="2"/>
        <charset val="186"/>
      </rPr>
      <t xml:space="preserve">Raiņa </t>
    </r>
    <r>
      <rPr>
        <sz val="12"/>
        <color indexed="8"/>
        <rFont val="Tahoma"/>
        <family val="2"/>
        <charset val="186"/>
      </rPr>
      <t>dzēlīgajai</t>
    </r>
    <r>
      <rPr>
        <sz val="12"/>
        <color indexed="8"/>
        <rFont val="Tahoma"/>
        <family val="2"/>
        <charset val="186"/>
      </rPr>
      <t xml:space="preserve"> satirai par konservātīvo, </t>
    </r>
    <r>
      <rPr>
        <sz val="12"/>
        <color indexed="8"/>
        <rFont val="Tahoma"/>
        <family val="2"/>
        <charset val="186"/>
      </rPr>
      <t>"ierūsējušo"</t>
    </r>
    <r>
      <rPr>
        <sz val="12"/>
        <color indexed="8"/>
        <rFont val="Tahoma"/>
        <family val="2"/>
        <charset val="186"/>
      </rPr>
      <t xml:space="preserve"> kverulantu (Vecais rupucis) Šēnfelds sniedzis ārdaļās gluži lielisku atainojumu.</t>
    </r>
  </si>
  <si>
    <r>
      <rPr>
        <sz val="12"/>
        <color indexed="8"/>
        <rFont val="Tahoma"/>
        <family val="2"/>
        <charset val="186"/>
      </rPr>
      <t xml:space="preserve">Nākotne </t>
    </r>
    <r>
      <rPr>
        <sz val="12"/>
        <color indexed="8"/>
        <rFont val="Tahoma"/>
        <family val="2"/>
        <charset val="186"/>
      </rPr>
      <t>pierādīja</t>
    </r>
    <r>
      <rPr>
        <sz val="12"/>
        <color indexed="8"/>
        <rFont val="Tahoma"/>
        <family val="2"/>
        <charset val="186"/>
      </rPr>
      <t>, ka s</t>
    </r>
    <r>
      <rPr>
        <sz val="12"/>
        <color indexed="8"/>
        <rFont val="Tahoma"/>
        <family val="2"/>
        <charset val="186"/>
      </rPr>
      <t>avos Hamleta ceļos</t>
    </r>
    <r>
      <rPr>
        <sz val="12"/>
        <color indexed="8"/>
        <rFont val="Tahoma"/>
        <family val="2"/>
        <charset val="186"/>
      </rPr>
      <t xml:space="preserve"> komponists </t>
    </r>
    <r>
      <rPr>
        <sz val="12"/>
        <color indexed="8"/>
        <rFont val="Tahoma"/>
        <family val="2"/>
        <charset val="186"/>
      </rPr>
      <t>visā visumā</t>
    </r>
    <r>
      <rPr>
        <sz val="12"/>
        <color indexed="8"/>
        <rFont val="Tahoma"/>
        <family val="2"/>
        <charset val="186"/>
      </rPr>
      <t xml:space="preserve"> nekad vairs </t>
    </r>
    <r>
      <rPr>
        <sz val="12"/>
        <color indexed="8"/>
        <rFont val="Tahoma"/>
        <family val="2"/>
        <charset val="186"/>
      </rPr>
      <t>neatgriezās</t>
    </r>
    <r>
      <rPr>
        <sz val="12"/>
        <color indexed="8"/>
        <rFont val="Tahoma"/>
        <family val="2"/>
        <charset val="186"/>
      </rPr>
      <t>.</t>
    </r>
  </si>
  <si>
    <r>
      <rPr>
        <sz val="12"/>
        <color indexed="8"/>
        <rFont val="Tahoma"/>
        <family val="2"/>
        <charset val="186"/>
      </rPr>
      <t xml:space="preserve">Ka viņš vēl turpinās attīstīties, liecina kaut vai tikai starpība starp abām čella sonātām, bet vēl vairāk tā jūtama starp abām sonātām vijolei. Cik pirmā vēl </t>
    </r>
    <r>
      <rPr>
        <sz val="12"/>
        <color indexed="8"/>
        <rFont val="Tahoma"/>
        <family val="2"/>
        <charset val="186"/>
      </rPr>
      <t>izplūdusi</t>
    </r>
    <r>
      <rPr>
        <sz val="12"/>
        <color indexed="8"/>
        <rFont val="Tahoma"/>
        <family val="2"/>
        <charset val="186"/>
      </rPr>
      <t xml:space="preserve">, tik otra </t>
    </r>
    <r>
      <rPr>
        <sz val="12"/>
        <color indexed="8"/>
        <rFont val="Tahoma"/>
        <family val="2"/>
        <charset val="186"/>
      </rPr>
      <t>koncentrēta</t>
    </r>
    <r>
      <rPr>
        <sz val="12"/>
        <color indexed="8"/>
        <rFont val="Tahoma"/>
        <family val="2"/>
        <charset val="186"/>
      </rPr>
      <t xml:space="preserve"> ir savā mūzikālajā valodā, ir tās izveidojumā un formā.</t>
    </r>
  </si>
  <si>
    <r>
      <rPr>
        <sz val="12"/>
        <color indexed="8"/>
        <rFont val="Tahoma"/>
        <family val="2"/>
        <charset val="186"/>
      </rPr>
      <t xml:space="preserve">Tas 13 gadus apvienoja četru pilsētu līdz simts jūdžu attālumā dzīvojošus dziedātājus, kas sagatavoja dziesmas vispirms trīs atsevišķās vienībās, bet pēc tam sabrauca 6—7 reizes kopā, lai panāktu </t>
    </r>
    <r>
      <rPr>
        <sz val="12"/>
        <color indexed="8"/>
        <rFont val="Tahoma"/>
        <family val="2"/>
        <charset val="186"/>
      </rPr>
      <t>kopīgo slīpējumu.</t>
    </r>
    <r>
      <rPr>
        <sz val="12"/>
        <color indexed="8"/>
        <rFont val="Tahoma"/>
        <family val="2"/>
        <charset val="186"/>
      </rPr>
      <t xml:space="preserve"> </t>
    </r>
  </si>
  <si>
    <r>
      <rPr>
        <sz val="12"/>
        <color indexed="8"/>
        <rFont val="Tahoma"/>
        <family val="2"/>
        <charset val="186"/>
      </rPr>
      <t xml:space="preserve">Ērika Freimane devusi visai konvencionālu sabalsojumu Pilna upe baltu ziedu. Tas tomēr apliecina kora pazīšanu, atskaņojumiem garantējot </t>
    </r>
    <r>
      <rPr>
        <sz val="12"/>
        <color indexed="8"/>
        <rFont val="Tahoma"/>
        <family val="2"/>
        <charset val="186"/>
      </rPr>
      <t>it</t>
    </r>
    <r>
      <rPr>
        <sz val="12"/>
        <color indexed="8"/>
        <rFont val="Tahoma"/>
        <family val="2"/>
        <charset val="186"/>
      </rPr>
      <t xml:space="preserve"> </t>
    </r>
    <r>
      <rPr>
        <sz val="12"/>
        <color indexed="8"/>
        <rFont val="Tahoma"/>
        <family val="2"/>
        <charset val="186"/>
      </rPr>
      <t>kuplu</t>
    </r>
    <r>
      <rPr>
        <sz val="12"/>
        <color indexed="8"/>
        <rFont val="Tahoma"/>
        <family val="2"/>
        <charset val="186"/>
      </rPr>
      <t xml:space="preserve"> labskaņu.</t>
    </r>
  </si>
  <si>
    <r>
      <rPr>
        <sz val="12"/>
        <color indexed="8"/>
        <rFont val="Tahoma"/>
        <family val="2"/>
        <charset val="186"/>
      </rPr>
      <t xml:space="preserve">Tā kā pašreizējā Latvijas administrātlvajā sadalījumā apgabalu </t>
    </r>
    <r>
      <rPr>
        <sz val="12"/>
        <color indexed="8"/>
        <rFont val="Tahoma"/>
        <family val="2"/>
        <charset val="186"/>
      </rPr>
      <t xml:space="preserve">robežas ir nojauktas </t>
    </r>
    <r>
      <rPr>
        <sz val="12"/>
        <color indexed="8"/>
        <rFont val="Tahoma"/>
        <family val="2"/>
        <charset val="186"/>
      </rPr>
      <t xml:space="preserve">un daži rajoni (kā, piemēram, Jēkabpils) skar vairāku agrāko apgabalu territoriju, tad precīzāku koru un dziedātāju skaitu pēc apgabaliem nav iespējams sniegt. </t>
    </r>
  </si>
  <si>
    <r>
      <rPr>
        <sz val="12"/>
        <color indexed="8"/>
        <rFont val="Tahoma"/>
        <family val="2"/>
        <charset val="186"/>
      </rPr>
      <t xml:space="preserve">ā rezultātā radās vairākas sonātas un cita kamermūzika, kurā agrākais palaikam improvizātoriskais rakstības veids bija </t>
    </r>
    <r>
      <rPr>
        <sz val="12"/>
        <color indexed="8"/>
        <rFont val="Tahoma"/>
        <family val="2"/>
        <charset val="186"/>
      </rPr>
      <t>atmests</t>
    </r>
    <r>
      <rPr>
        <sz val="12"/>
        <color indexed="8"/>
        <rFont val="Tahoma"/>
        <family val="2"/>
        <charset val="186"/>
      </rPr>
      <t>.</t>
    </r>
  </si>
  <si>
    <r>
      <rPr>
        <sz val="12"/>
        <color indexed="8"/>
        <rFont val="Tahoma"/>
        <family val="2"/>
        <charset val="186"/>
      </rPr>
      <t xml:space="preserve">Tādas bija </t>
    </r>
    <r>
      <rPr>
        <sz val="12"/>
        <color indexed="8"/>
        <rFont val="Tahoma"/>
        <family val="2"/>
        <charset val="186"/>
      </rPr>
      <t>atbalsis</t>
    </r>
    <r>
      <rPr>
        <sz val="12"/>
        <color indexed="8"/>
        <rFont val="Tahoma"/>
        <family val="2"/>
        <charset val="186"/>
      </rPr>
      <t xml:space="preserve"> </t>
    </r>
    <r>
      <rPr>
        <sz val="12"/>
        <color indexed="8"/>
        <rFont val="Tahoma"/>
        <family val="2"/>
        <charset val="186"/>
      </rPr>
      <t>„lielajā presē"</t>
    </r>
    <r>
      <rPr>
        <sz val="12"/>
        <color indexed="8"/>
        <rFont val="Tahoma"/>
        <family val="2"/>
        <charset val="186"/>
      </rPr>
      <t>, kam latviešu dziesmu svētki bija tikai viens no tūkstoš lielpilsētas notikumiem un kuras darbinieki vēroja to bez emocijām un asociācijām, kādas šādās reizēs pavada mūs, latviešus.</t>
    </r>
  </si>
  <si>
    <r>
      <rPr>
        <sz val="12"/>
        <color indexed="8"/>
        <rFont val="Tahoma"/>
        <family val="2"/>
        <charset val="186"/>
      </rPr>
      <t>Kupli</t>
    </r>
    <r>
      <rPr>
        <sz val="12"/>
        <color indexed="8"/>
        <rFont val="Tahoma"/>
        <family val="2"/>
        <charset val="186"/>
      </rPr>
      <t xml:space="preserve">, </t>
    </r>
    <r>
      <rPr>
        <sz val="12"/>
        <color indexed="8"/>
        <rFont val="Tahoma"/>
        <family val="2"/>
        <charset val="186"/>
      </rPr>
      <t>koši</t>
    </r>
    <r>
      <rPr>
        <sz val="12"/>
        <color indexed="8"/>
        <rFont val="Tahoma"/>
        <family val="2"/>
        <charset val="186"/>
      </rPr>
      <t xml:space="preserve"> skanēja Melngaiļa Lokaties, mežu gali, jebšu atskaņojums būtu bijis vēl </t>
    </r>
    <r>
      <rPr>
        <sz val="12"/>
        <color indexed="8"/>
        <rFont val="Tahoma"/>
        <family val="2"/>
        <charset val="186"/>
      </rPr>
      <t>košāks</t>
    </r>
    <r>
      <rPr>
        <sz val="12"/>
        <color indexed="8"/>
        <rFont val="Tahoma"/>
        <family val="2"/>
        <charset val="186"/>
      </rPr>
      <t>, ja netraucētu ne visai skaidri izturētie locījumi pantu beigās.</t>
    </r>
  </si>
  <si>
    <r>
      <rPr>
        <sz val="12"/>
        <color indexed="8"/>
        <rFont val="Tahoma"/>
        <family val="2"/>
        <charset val="186"/>
      </rPr>
      <t xml:space="preserve">Tām pretī jau pavisam vienkāršs izklausījās Baštika harmonizējums ar soprānam </t>
    </r>
    <r>
      <rPr>
        <sz val="12"/>
        <color indexed="8"/>
        <rFont val="Tahoma"/>
        <family val="2"/>
        <charset val="186"/>
      </rPr>
      <t>darinātu</t>
    </r>
    <r>
      <rPr>
        <sz val="12"/>
        <color indexed="8"/>
        <rFont val="Tahoma"/>
        <family val="2"/>
        <charset val="186"/>
      </rPr>
      <t xml:space="preserve"> solo balsi.</t>
    </r>
  </si>
  <si>
    <r>
      <rPr>
        <sz val="12"/>
        <color indexed="8"/>
        <rFont val="Tahoma"/>
        <family val="2"/>
        <charset val="186"/>
      </rPr>
      <t xml:space="preserve">Dārziņa otrā sonāta datēta ar 1955. gadu, veltīta meitai Dainai. Tā liekas harmoniski </t>
    </r>
    <r>
      <rPr>
        <sz val="12"/>
        <color indexed="8"/>
        <rFont val="Tahoma"/>
        <family val="2"/>
        <charset val="186"/>
      </rPr>
      <t>skarbāka</t>
    </r>
    <r>
      <rPr>
        <sz val="12"/>
        <color indexed="8"/>
        <rFont val="Tahoma"/>
        <family val="2"/>
        <charset val="186"/>
      </rPr>
      <t xml:space="preserve"> nekā pirmā, bet ir arī dažas līdzības.</t>
    </r>
  </si>
  <si>
    <r>
      <rPr>
        <sz val="12"/>
        <color indexed="8"/>
        <rFont val="Tahoma"/>
        <family val="2"/>
        <charset val="186"/>
      </rPr>
      <t xml:space="preserve">Pils tumšākajā kaktā ielīdušo rupuci raksturo koncentrēta 2\4 taktsmēra diatoniska melodija, kas </t>
    </r>
    <r>
      <rPr>
        <sz val="12"/>
        <color indexed="8"/>
        <rFont val="Tahoma"/>
        <family val="2"/>
        <charset val="186"/>
      </rPr>
      <t xml:space="preserve">dabiski izaug no </t>
    </r>
    <r>
      <rPr>
        <sz val="12"/>
        <color indexed="8"/>
        <rFont val="Tahoma"/>
        <family val="2"/>
        <charset val="186"/>
      </rPr>
      <t xml:space="preserve">atkārtotu kvartu veidota ostinato </t>
    </r>
    <r>
      <rPr>
        <sz val="12"/>
        <color indexed="8"/>
        <rFont val="Tahoma"/>
        <family val="2"/>
        <charset val="186"/>
      </rPr>
      <t>pamatnes</t>
    </r>
    <r>
      <rPr>
        <sz val="12"/>
        <color indexed="8"/>
        <rFont val="Tahoma"/>
        <family val="2"/>
        <charset val="186"/>
      </rPr>
      <t>.</t>
    </r>
  </si>
  <si>
    <r>
      <rPr>
        <sz val="12"/>
        <color indexed="8"/>
        <rFont val="Tahoma"/>
        <family val="2"/>
        <charset val="186"/>
      </rPr>
      <t xml:space="preserve">Volfganga Dārziņa pēdējo teicienu </t>
    </r>
    <r>
      <rPr>
        <sz val="12"/>
        <color indexed="8"/>
        <rFont val="Tahoma"/>
        <family val="2"/>
        <charset val="186"/>
      </rPr>
      <t>apstiprināja</t>
    </r>
    <r>
      <rPr>
        <sz val="12"/>
        <color indexed="8"/>
        <rFont val="Tahoma"/>
        <family val="2"/>
        <charset val="186"/>
      </rPr>
      <t xml:space="preserve"> arī apmēram tai pašā laikā iznākušās Jāņa Kalniņa solo dziesmas:</t>
    </r>
  </si>
  <si>
    <r>
      <rPr>
        <sz val="12"/>
        <color indexed="8"/>
        <rFont val="Tahoma"/>
        <family val="2"/>
        <charset val="186"/>
      </rPr>
      <t xml:space="preserve">Še katra daļa par sevi vienreizīga tvērumā, </t>
    </r>
    <r>
      <rPr>
        <sz val="12"/>
        <color indexed="8"/>
        <rFont val="Tahoma"/>
        <family val="2"/>
        <charset val="186"/>
      </rPr>
      <t>suverēna</t>
    </r>
    <r>
      <rPr>
        <sz val="12"/>
        <color indexed="8"/>
        <rFont val="Tahoma"/>
        <family val="2"/>
        <charset val="186"/>
      </rPr>
      <t xml:space="preserve"> kontrapunktiskā technikā.</t>
    </r>
  </si>
  <si>
    <r>
      <rPr>
        <sz val="12"/>
        <color indexed="8"/>
        <rFont val="Tahoma"/>
        <family val="2"/>
        <charset val="186"/>
      </rPr>
      <t xml:space="preserve">Viestura </t>
    </r>
    <r>
      <rPr>
        <sz val="12"/>
        <color indexed="8"/>
        <rFont val="Tahoma"/>
        <family val="2"/>
        <charset val="186"/>
      </rPr>
      <t xml:space="preserve">pamati likti </t>
    </r>
    <r>
      <rPr>
        <sz val="12"/>
        <color indexed="8"/>
        <rFont val="Tahoma"/>
        <family val="2"/>
        <charset val="186"/>
      </rPr>
      <t>1951. gadā, apvienojoties dir. Jāņa Pālēna 1950. g. dibinātai Sv. Katrīnas kora vienībai ar komp. Voldemāra Lindes dibināto vienību Niagarā un Lindem uzņemoties apvienotā kora vadību.</t>
    </r>
  </si>
  <si>
    <r>
      <rPr>
        <sz val="12"/>
        <color indexed="8"/>
        <rFont val="Tahoma"/>
        <family val="2"/>
        <charset val="186"/>
      </rPr>
      <t xml:space="preserve">Patriotiskās dziesmas Himna Latvijai paplašie apmēri nav viegli pārskatāmi drusku </t>
    </r>
    <r>
      <rPr>
        <sz val="12"/>
        <color indexed="8"/>
        <rFont val="Tahoma"/>
        <family val="2"/>
        <charset val="186"/>
      </rPr>
      <t>nestabilā formas skeleta</t>
    </r>
    <r>
      <rPr>
        <sz val="12"/>
        <color indexed="8"/>
        <rFont val="Tahoma"/>
        <family val="2"/>
        <charset val="186"/>
      </rPr>
      <t xml:space="preserve"> dēļ.</t>
    </r>
  </si>
  <si>
    <r>
      <rPr>
        <sz val="12"/>
        <color indexed="8"/>
        <rFont val="Tahoma"/>
        <family val="2"/>
        <charset val="186"/>
      </rPr>
      <t xml:space="preserve">Arī pašreiz Latvijā pirmajā vietā joprojām ir Vidzeme, kaut tās dziedātāju skaits no agrākiem 40% </t>
    </r>
    <r>
      <rPr>
        <sz val="12"/>
        <color indexed="8"/>
        <rFont val="Tahoma"/>
        <family val="2"/>
        <charset val="186"/>
      </rPr>
      <t>noslīdējis</t>
    </r>
    <r>
      <rPr>
        <sz val="12"/>
        <color indexed="8"/>
        <rFont val="Tahoma"/>
        <family val="2"/>
        <charset val="186"/>
      </rPr>
      <t xml:space="preserve"> uz 31%, bet pēdējā vietā Latgale, kas 1965. gadā devusi tos pašus 12%0, kādus tā deva 1938. gadā. </t>
    </r>
  </si>
  <si>
    <r>
      <rPr>
        <sz val="12"/>
        <color indexed="8"/>
        <rFont val="Tahoma"/>
        <family val="2"/>
        <charset val="186"/>
      </rPr>
      <t xml:space="preserve">Varbūt tā bija vācu zemes ietekme, kas pamudināja Jāni Mediņu savus jaunos darbus veidot </t>
    </r>
    <r>
      <rPr>
        <sz val="12"/>
        <color indexed="8"/>
        <rFont val="Tahoma"/>
        <family val="2"/>
        <charset val="186"/>
      </rPr>
      <t>stingrākā</t>
    </r>
    <r>
      <rPr>
        <sz val="12"/>
        <color indexed="8"/>
        <rFont val="Tahoma"/>
        <family val="2"/>
        <charset val="186"/>
      </rPr>
      <t xml:space="preserve"> kamermūzikālā </t>
    </r>
    <r>
      <rPr>
        <sz val="12"/>
        <color indexed="8"/>
        <rFont val="Tahoma"/>
        <family val="2"/>
        <charset val="186"/>
      </rPr>
      <t>lējumā</t>
    </r>
    <r>
      <rPr>
        <sz val="12"/>
        <color indexed="8"/>
        <rFont val="Tahoma"/>
        <family val="2"/>
        <charset val="186"/>
      </rPr>
      <t>.</t>
    </r>
  </si>
  <si>
    <r>
      <rPr>
        <sz val="12"/>
        <color indexed="8"/>
        <rFont val="Tahoma"/>
        <family val="2"/>
        <charset val="186"/>
      </rPr>
      <t xml:space="preserve">Dabīgi, ka viens otrs vārds mums tad šķiet </t>
    </r>
    <r>
      <rPr>
        <sz val="12"/>
        <color indexed="8"/>
        <rFont val="Tahoma"/>
        <family val="2"/>
        <charset val="186"/>
      </rPr>
      <t>par</t>
    </r>
    <r>
      <rPr>
        <sz val="12"/>
        <color indexed="8"/>
        <rFont val="Tahoma"/>
        <family val="2"/>
        <charset val="186"/>
      </rPr>
      <t xml:space="preserve"> </t>
    </r>
    <r>
      <rPr>
        <sz val="12"/>
        <color indexed="8"/>
        <rFont val="Tahoma"/>
        <family val="2"/>
        <charset val="186"/>
      </rPr>
      <t>asu</t>
    </r>
    <r>
      <rPr>
        <sz val="12"/>
        <color indexed="8"/>
        <rFont val="Tahoma"/>
        <family val="2"/>
        <charset val="186"/>
      </rPr>
      <t>, dažs spriedums — netaisnīgs, un daļēji tas arī tiesa.</t>
    </r>
  </si>
  <si>
    <r>
      <rPr>
        <sz val="12"/>
        <color indexed="8"/>
        <rFont val="Tahoma"/>
        <family val="2"/>
        <charset val="186"/>
      </rPr>
      <t xml:space="preserve">Šī dziedātāju nevērība locījumos bija vērojama arī šur tur citur, kas tad deva it kā </t>
    </r>
    <r>
      <rPr>
        <sz val="12"/>
        <color indexed="8"/>
        <rFont val="Tahoma"/>
        <family val="2"/>
        <charset val="186"/>
      </rPr>
      <t>mazu</t>
    </r>
    <r>
      <rPr>
        <sz val="12"/>
        <color indexed="8"/>
        <rFont val="Tahoma"/>
        <family val="2"/>
        <charset val="186"/>
      </rPr>
      <t xml:space="preserve"> paviršības </t>
    </r>
    <r>
      <rPr>
        <sz val="12"/>
        <color indexed="8"/>
        <rFont val="Tahoma"/>
        <family val="2"/>
        <charset val="186"/>
      </rPr>
      <t>iekrāsu</t>
    </r>
    <r>
      <rPr>
        <sz val="12"/>
        <color indexed="8"/>
        <rFont val="Tahoma"/>
        <family val="2"/>
        <charset val="186"/>
      </rPr>
      <t>.</t>
    </r>
  </si>
  <si>
    <r>
      <rPr>
        <sz val="12"/>
        <color indexed="8"/>
        <rFont val="Tahoma"/>
        <family val="2"/>
        <charset val="186"/>
      </rPr>
      <t xml:space="preserve">Šos trīs darbus bija iestudējis Kanādas vīru koris Viesturs Jāņa Bāruša vadībā (ar L. Karlsoni), un, kaut atsevišķas balsis vietumis it kā </t>
    </r>
    <r>
      <rPr>
        <sz val="12"/>
        <color indexed="8"/>
        <rFont val="Tahoma"/>
        <family val="2"/>
        <charset val="186"/>
      </rPr>
      <t>apslāpa</t>
    </r>
    <r>
      <rPr>
        <sz val="12"/>
        <color indexed="8"/>
        <rFont val="Tahoma"/>
        <family val="2"/>
        <charset val="186"/>
      </rPr>
      <t xml:space="preserve">, visumā atskaņojumi bija diezgan rūpīgi un mūzikāli </t>
    </r>
    <r>
      <rPr>
        <sz val="12"/>
        <color indexed="8"/>
        <rFont val="Tahoma"/>
        <family val="2"/>
        <charset val="186"/>
      </rPr>
      <t>dzīvi</t>
    </r>
    <r>
      <rPr>
        <sz val="12"/>
        <color indexed="8"/>
        <rFont val="Tahoma"/>
        <family val="2"/>
        <charset val="186"/>
      </rPr>
      <t>.</t>
    </r>
  </si>
  <si>
    <r>
      <rPr>
        <sz val="12"/>
        <color indexed="8"/>
        <rFont val="Tahoma"/>
        <family val="2"/>
        <charset val="186"/>
      </rPr>
      <t xml:space="preserve">Pārskatot visumā mums pieejamo Volfganga Dārziņa mūzikālo </t>
    </r>
    <r>
      <rPr>
        <sz val="12"/>
        <color indexed="8"/>
        <rFont val="Tahoma"/>
        <family val="2"/>
        <charset val="186"/>
      </rPr>
      <t>mantojumu</t>
    </r>
    <r>
      <rPr>
        <sz val="12"/>
        <color indexed="8"/>
        <rFont val="Tahoma"/>
        <family val="2"/>
        <charset val="186"/>
      </rPr>
      <t xml:space="preserve">, gribētos teikt, ka tas piešķir gluži </t>
    </r>
    <r>
      <rPr>
        <sz val="12"/>
        <color indexed="8"/>
        <rFont val="Tahoma"/>
        <family val="2"/>
        <charset val="186"/>
      </rPr>
      <t>jaunu vaibstu</t>
    </r>
    <r>
      <rPr>
        <sz val="12"/>
        <color indexed="8"/>
        <rFont val="Tahoma"/>
        <family val="2"/>
        <charset val="186"/>
      </rPr>
      <t xml:space="preserve"> latviešu mūzikai, tai pašā laikā paliekot draudzīgā saskarsmē ar mūsu folkloru.</t>
    </r>
  </si>
  <si>
    <r>
      <rPr>
        <sz val="12"/>
        <color indexed="8"/>
        <rFont val="Tahoma"/>
        <family val="2"/>
        <charset val="186"/>
      </rPr>
      <t xml:space="preserve">Šīs </t>
    </r>
    <r>
      <rPr>
        <sz val="12"/>
        <color indexed="8"/>
        <rFont val="Tahoma"/>
        <family val="2"/>
        <charset val="186"/>
      </rPr>
      <t>lappuses</t>
    </r>
    <r>
      <rPr>
        <sz val="12"/>
        <color indexed="8"/>
        <rFont val="Tahoma"/>
        <family val="2"/>
        <charset val="186"/>
      </rPr>
      <t>, manuprāt, jāpieskaita latviešu korliterātūras izcilākajām.#metonymy</t>
    </r>
  </si>
  <si>
    <r>
      <rPr>
        <sz val="12"/>
        <color indexed="8"/>
        <rFont val="Tahoma"/>
        <family val="2"/>
        <charset val="186"/>
      </rPr>
      <t>Stingri izteiktā</t>
    </r>
    <r>
      <rPr>
        <sz val="12"/>
        <color indexed="8"/>
        <rFont val="Tahoma"/>
        <family val="2"/>
        <charset val="186"/>
      </rPr>
      <t xml:space="preserve"> doriskā skaņu kārtā ar minimālu melodijas </t>
    </r>
    <r>
      <rPr>
        <sz val="12"/>
        <color indexed="8"/>
        <rFont val="Tahoma"/>
        <family val="2"/>
        <charset val="186"/>
      </rPr>
      <t>loku</t>
    </r>
    <r>
      <rPr>
        <sz val="12"/>
        <color indexed="8"/>
        <rFont val="Tahoma"/>
        <family val="2"/>
        <charset val="186"/>
      </rPr>
      <t xml:space="preserve"> un </t>
    </r>
    <r>
      <rPr>
        <sz val="12"/>
        <color indexed="8"/>
        <rFont val="Tahoma"/>
        <family val="2"/>
        <charset val="186"/>
      </rPr>
      <t>skopiem</t>
    </r>
    <r>
      <rPr>
        <sz val="12"/>
        <color indexed="8"/>
        <rFont val="Tahoma"/>
        <family val="2"/>
        <charset val="186"/>
      </rPr>
      <t xml:space="preserve"> klavieru pavadījuma akordiem komponists radīja solo dziesmu, kas bija pilnīgi atšķirīga no tā laika vispārējām muzikālām tendencēm.</t>
    </r>
  </si>
  <si>
    <r>
      <rPr>
        <sz val="12"/>
        <color indexed="8"/>
        <rFont val="Tahoma"/>
        <family val="2"/>
        <charset val="186"/>
      </rPr>
      <t xml:space="preserve">Jo vairāk šo skaņdarbu pētī, jo stiprāka top pārliecība, ka Alberta Jēruma māksla </t>
    </r>
    <r>
      <rPr>
        <sz val="12"/>
        <color indexed="8"/>
        <rFont val="Tahoma"/>
        <family val="2"/>
        <charset val="186"/>
      </rPr>
      <t>tuvāk</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t>
    </r>
    <r>
      <rPr>
        <sz val="12"/>
        <color indexed="8"/>
        <rFont val="Tahoma"/>
        <family val="2"/>
        <charset val="186"/>
      </rPr>
      <t>skaidrāk</t>
    </r>
    <r>
      <rPr>
        <sz val="12"/>
        <color indexed="8"/>
        <rFont val="Tahoma"/>
        <family val="2"/>
        <charset val="186"/>
      </rPr>
      <t xml:space="preserve"> </t>
    </r>
    <r>
      <rPr>
        <sz val="12"/>
        <color indexed="8"/>
        <rFont val="Tahoma"/>
        <family val="2"/>
        <charset val="186"/>
      </rPr>
      <t>izteicas</t>
    </r>
    <r>
      <rPr>
        <sz val="12"/>
        <color indexed="8"/>
        <rFont val="Tahoma"/>
        <family val="2"/>
        <charset val="186"/>
      </rPr>
      <t xml:space="preserve"> mazajās formās, ne plašajās.</t>
    </r>
  </si>
  <si>
    <r>
      <rPr>
        <sz val="12"/>
        <color indexed="8"/>
        <rFont val="Tahoma"/>
        <family val="2"/>
        <charset val="186"/>
      </rPr>
      <t xml:space="preserve">Ārpus </t>
    </r>
    <r>
      <rPr>
        <sz val="12"/>
        <color indexed="8"/>
        <rFont val="Tahoma"/>
        <family val="2"/>
        <charset val="186"/>
      </rPr>
      <t>"mājas"</t>
    </r>
    <r>
      <rPr>
        <sz val="12"/>
        <color indexed="8"/>
        <rFont val="Tahoma"/>
        <family val="2"/>
        <charset val="186"/>
      </rPr>
      <t xml:space="preserve"> koris devis patstāvīgus koncertus vēl Londonā (4), Kičinerā (2), Sadberijā, Ročesterē, Bafalo, Kalamazū un Klīvlandē, bez tam tas piedalījies visos dziesmu svētkos Kanadā un pēdējos trīs svētkos ASV.</t>
    </r>
  </si>
  <si>
    <r>
      <rPr>
        <sz val="12"/>
        <color indexed="8"/>
        <rFont val="Tahoma"/>
        <family val="2"/>
        <charset val="186"/>
      </rPr>
      <t xml:space="preserve"> Divas tautas dziesmu apdares </t>
    </r>
    <r>
      <rPr>
        <sz val="12"/>
        <color indexed="8"/>
        <rFont val="Tahoma"/>
        <family val="2"/>
        <charset val="186"/>
      </rPr>
      <t>nākušas</t>
    </r>
    <r>
      <rPr>
        <sz val="12"/>
        <color indexed="8"/>
        <rFont val="Tahoma"/>
        <family val="2"/>
        <charset val="186"/>
      </rPr>
      <t xml:space="preserve"> </t>
    </r>
    <r>
      <rPr>
        <sz val="12"/>
        <color indexed="8"/>
        <rFont val="Tahoma"/>
        <family val="2"/>
        <charset val="186"/>
      </rPr>
      <t>no Imanta Sakša rokas</t>
    </r>
    <r>
      <rPr>
        <sz val="12"/>
        <color indexed="8"/>
        <rFont val="Tahoma"/>
        <family val="2"/>
        <charset val="186"/>
      </rPr>
      <t>. #metonymy</t>
    </r>
  </si>
  <si>
    <r>
      <rPr>
        <sz val="12"/>
        <color indexed="8"/>
        <rFont val="Tahoma"/>
        <family val="2"/>
        <charset val="186"/>
      </rPr>
      <t xml:space="preserve">Cits, jau manāmi atšķirīgāks </t>
    </r>
    <r>
      <rPr>
        <sz val="12"/>
        <color indexed="8"/>
        <rFont val="Tahoma"/>
        <family val="2"/>
        <charset val="186"/>
      </rPr>
      <t>vaibsts</t>
    </r>
    <r>
      <rPr>
        <sz val="12"/>
        <color indexed="8"/>
        <rFont val="Tahoma"/>
        <family val="2"/>
        <charset val="186"/>
      </rPr>
      <t xml:space="preserve"> pašreizējā kopainā ir samērā prāvais vīru un sieviešu koru skaits.</t>
    </r>
  </si>
  <si>
    <r>
      <rPr>
        <sz val="12"/>
        <color indexed="8"/>
        <rFont val="Tahoma"/>
        <family val="2"/>
        <charset val="186"/>
      </rPr>
      <t xml:space="preserve">Pāra Blombergas gados Jānis Mediņš </t>
    </r>
    <r>
      <rPr>
        <sz val="12"/>
        <color indexed="8"/>
        <rFont val="Tahoma"/>
        <family val="2"/>
        <charset val="186"/>
      </rPr>
      <t>drudžaini</t>
    </r>
    <r>
      <rPr>
        <sz val="12"/>
        <color indexed="8"/>
        <rFont val="Tahoma"/>
        <family val="2"/>
        <charset val="186"/>
      </rPr>
      <t xml:space="preserve"> </t>
    </r>
    <r>
      <rPr>
        <sz val="12"/>
        <color indexed="8"/>
        <rFont val="Tahoma"/>
        <family val="2"/>
        <charset val="186"/>
      </rPr>
      <t>aizpildīja tukšos nošu plauktus</t>
    </r>
    <r>
      <rPr>
        <sz val="12"/>
        <color indexed="8"/>
        <rFont val="Tahoma"/>
        <family val="2"/>
        <charset val="186"/>
      </rPr>
      <t>, jo, kā jau minēts, Mediņa kundze Vanda paspēja no Latvijas paņemt līdzi tikai viņai veltītās Vēstules Pērām Gintam.</t>
    </r>
  </si>
  <si>
    <r>
      <rPr>
        <sz val="12"/>
        <color indexed="8"/>
        <rFont val="Tahoma"/>
        <family val="2"/>
        <charset val="186"/>
      </rPr>
      <t xml:space="preserve">Bet vai ar līdzīgu aizspriedumu nav nācies saskarties arī pašiem kanādiešiem, kuru zeme </t>
    </r>
    <r>
      <rPr>
        <sz val="12"/>
        <color indexed="8"/>
        <rFont val="Tahoma"/>
        <family val="2"/>
        <charset val="186"/>
      </rPr>
      <t>„lielā"</t>
    </r>
    <r>
      <rPr>
        <sz val="12"/>
        <color indexed="8"/>
        <rFont val="Tahoma"/>
        <family val="2"/>
        <charset val="186"/>
      </rPr>
      <t xml:space="preserve"> dienvidu kaimiņa </t>
    </r>
    <r>
      <rPr>
        <sz val="12"/>
        <color indexed="8"/>
        <rFont val="Tahoma"/>
        <family val="2"/>
        <charset val="186"/>
      </rPr>
      <t>acīs</t>
    </r>
    <r>
      <rPr>
        <sz val="12"/>
        <color indexed="8"/>
        <rFont val="Tahoma"/>
        <family val="2"/>
        <charset val="186"/>
      </rPr>
      <t xml:space="preserve"> ir gandrīz tikpat </t>
    </r>
    <r>
      <rPr>
        <sz val="12"/>
        <color indexed="8"/>
        <rFont val="Tahoma"/>
        <family val="2"/>
        <charset val="186"/>
      </rPr>
      <t>"maza"</t>
    </r>
    <r>
      <rPr>
        <sz val="12"/>
        <color indexed="8"/>
        <rFont val="Tahoma"/>
        <family val="2"/>
        <charset val="186"/>
      </rPr>
      <t xml:space="preserve"> kā kanādiešiem Latvija? #metonymy</t>
    </r>
  </si>
  <si>
    <r>
      <rPr>
        <sz val="12"/>
        <color indexed="8"/>
        <rFont val="Tahoma"/>
        <family val="2"/>
        <charset val="186"/>
      </rPr>
      <t xml:space="preserve">Melngaiļa Jāņu vakars — senās latviskās Jāņu nakts burvības </t>
    </r>
    <r>
      <rPr>
        <sz val="12"/>
        <color indexed="8"/>
        <rFont val="Tahoma"/>
        <family val="2"/>
        <charset val="186"/>
      </rPr>
      <t>paudējs</t>
    </r>
    <r>
      <rPr>
        <sz val="12"/>
        <color indexed="8"/>
        <rFont val="Tahoma"/>
        <family val="2"/>
        <charset val="186"/>
      </rPr>
      <t>!</t>
    </r>
  </si>
  <si>
    <r>
      <rPr>
        <sz val="12"/>
        <color indexed="8"/>
        <rFont val="Tahoma"/>
        <family val="2"/>
        <charset val="186"/>
      </rPr>
      <t xml:space="preserve">Beidzot nāca visu gaidītais Ņujorkas apvienotais koris Bruno Skultes vadībā, kam šoreiz bija viens no grūtākiem uzdevumiem, īpaši tas sakāms par L. Apkalna dziesmām, kas ir </t>
    </r>
    <r>
      <rPr>
        <sz val="12"/>
        <color indexed="8"/>
        <rFont val="Tahoma"/>
        <family val="2"/>
        <charset val="186"/>
      </rPr>
      <t>paciets rieksts</t>
    </r>
    <r>
      <rPr>
        <sz val="12"/>
        <color indexed="8"/>
        <rFont val="Tahoma"/>
        <family val="2"/>
        <charset val="186"/>
      </rPr>
      <t xml:space="preserve"> gan stiliski, gan tīri vokāli</t>
    </r>
  </si>
  <si>
    <r>
      <rPr>
        <sz val="12"/>
        <color indexed="8"/>
        <rFont val="Tahoma"/>
        <family val="2"/>
        <charset val="186"/>
      </rPr>
      <t xml:space="preserve">Īsti </t>
    </r>
    <r>
      <rPr>
        <sz val="12"/>
        <color indexed="8"/>
        <rFont val="Tahoma"/>
        <family val="2"/>
        <charset val="186"/>
      </rPr>
      <t>„šēnfeldiski"</t>
    </r>
    <r>
      <rPr>
        <sz val="12"/>
        <color indexed="8"/>
        <rFont val="Tahoma"/>
        <family val="2"/>
        <charset val="186"/>
      </rPr>
      <t xml:space="preserve"> virtuozi ir asprātīgie balsu krustojumi. #MUSICAE</t>
    </r>
  </si>
  <si>
    <r>
      <rPr>
        <sz val="12"/>
        <color indexed="8"/>
        <rFont val="Tahoma"/>
        <family val="2"/>
        <charset val="186"/>
      </rPr>
      <t xml:space="preserve"> Atskaitot kokles, kora dziesma ir pašreiz latviešu iemīļotākā iespējamīgākā </t>
    </r>
    <r>
      <rPr>
        <sz val="12"/>
        <color indexed="8"/>
        <rFont val="Tahoma"/>
        <family val="2"/>
        <charset val="186"/>
      </rPr>
      <t>muzikālā nodarbība</t>
    </r>
    <r>
      <rPr>
        <sz val="12"/>
        <color indexed="8"/>
        <rFont val="Tahoma"/>
        <family val="2"/>
        <charset val="186"/>
      </rPr>
      <t>.</t>
    </r>
  </si>
  <si>
    <r>
      <rPr>
        <sz val="12"/>
        <color indexed="8"/>
        <rFont val="Tahoma"/>
        <family val="2"/>
        <charset val="186"/>
      </rPr>
      <t xml:space="preserve">Izrādās, ka korī, kas joprojām nīka izvietošanas nometnē, </t>
    </r>
    <r>
      <rPr>
        <sz val="12"/>
        <color indexed="8"/>
        <rFont val="Tahoma"/>
        <family val="2"/>
        <charset val="186"/>
      </rPr>
      <t>Grīziņkalns</t>
    </r>
    <r>
      <rPr>
        <sz val="12"/>
        <color indexed="8"/>
        <rFont val="Tahoma"/>
        <family val="2"/>
        <charset val="186"/>
      </rPr>
      <t xml:space="preserve"> un citi </t>
    </r>
    <r>
      <rPr>
        <sz val="12"/>
        <color indexed="8"/>
        <rFont val="Tahoma"/>
        <family val="2"/>
        <charset val="186"/>
      </rPr>
      <t>„pilsētnieki"</t>
    </r>
    <r>
      <rPr>
        <sz val="12"/>
        <color indexed="8"/>
        <rFont val="Tahoma"/>
        <family val="2"/>
        <charset val="186"/>
      </rPr>
      <t xml:space="preserve"> — kā pats Būde raksta — bijuši vairākumā.</t>
    </r>
  </si>
  <si>
    <r>
      <rPr>
        <sz val="12"/>
        <color indexed="8"/>
        <rFont val="Tahoma"/>
        <family val="2"/>
        <charset val="186"/>
      </rPr>
      <t xml:space="preserve">Beidzot šo apceri, nevaru vien pietiekami uzsvērt, ka Alberta Jēruma personība ir </t>
    </r>
    <r>
      <rPr>
        <sz val="12"/>
        <color indexed="8"/>
        <rFont val="Tahoma"/>
        <family val="2"/>
        <charset val="186"/>
      </rPr>
      <t xml:space="preserve">viena no spilgtākām </t>
    </r>
    <r>
      <rPr>
        <sz val="12"/>
        <color indexed="8"/>
        <rFont val="Tahoma"/>
        <family val="2"/>
        <charset val="186"/>
      </rPr>
      <t>mūsu kultūrvēsturē.</t>
    </r>
  </si>
  <si>
    <r>
      <rPr>
        <sz val="12"/>
        <color indexed="8"/>
        <rFont val="Tahoma"/>
        <family val="2"/>
        <charset val="186"/>
      </rPr>
      <t>Tā kā pēdējais bija toreiz Kanādas latv. katoļu apvienības vicepriekšsēdis un daļa dziedātāju nāca no Bramptonas, tad koris tika</t>
    </r>
    <r>
      <rPr>
        <sz val="12"/>
        <color indexed="8"/>
        <rFont val="Tahoma"/>
        <family val="2"/>
        <charset val="186"/>
      </rPr>
      <t xml:space="preserve"> “pārkrustīts"</t>
    </r>
    <r>
      <rPr>
        <sz val="12"/>
        <color indexed="8"/>
        <rFont val="Tahoma"/>
        <family val="2"/>
        <charset val="186"/>
      </rPr>
      <t xml:space="preserve"> par Kanādas latv. kat. apvienības kori. #Q [JĀNIS BUDŽE]</t>
    </r>
  </si>
  <si>
    <r>
      <rPr>
        <sz val="12"/>
        <color indexed="8"/>
        <rFont val="Tahoma"/>
        <family val="2"/>
        <charset val="186"/>
      </rPr>
      <t xml:space="preserve">Še īpaši saista raksturīga </t>
    </r>
    <r>
      <rPr>
        <sz val="12"/>
        <color indexed="8"/>
        <rFont val="Tahoma"/>
        <family val="2"/>
        <charset val="186"/>
      </rPr>
      <t>paskaudra</t>
    </r>
    <r>
      <rPr>
        <sz val="12"/>
        <color indexed="8"/>
        <rFont val="Tahoma"/>
        <family val="2"/>
        <charset val="186"/>
      </rPr>
      <t xml:space="preserve"> balsuvirze Ganiņa bērēs, kas labi </t>
    </r>
    <r>
      <rPr>
        <sz val="12"/>
        <color indexed="8"/>
        <rFont val="Tahoma"/>
        <family val="2"/>
        <charset val="186"/>
      </rPr>
      <t>korespondē</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īpatnās melodijas visai</t>
    </r>
    <r>
      <rPr>
        <sz val="12"/>
        <color indexed="8"/>
        <rFont val="Tahoma"/>
        <family val="2"/>
        <charset val="186"/>
      </rPr>
      <t xml:space="preserve"> spēcīgo inerci</t>
    </r>
    <r>
      <rPr>
        <sz val="12"/>
        <color indexed="8"/>
        <rFont val="Tahoma"/>
        <family val="2"/>
        <charset val="186"/>
      </rPr>
      <t>.</t>
    </r>
  </si>
  <si>
    <r>
      <rPr>
        <sz val="12"/>
        <color indexed="8"/>
        <rFont val="Tahoma"/>
        <family val="2"/>
        <charset val="186"/>
      </rPr>
      <t xml:space="preserve">Tāpat kā trimdā, arī pašreiz Latvijā </t>
    </r>
    <r>
      <rPr>
        <sz val="12"/>
        <color indexed="8"/>
        <rFont val="Tahoma"/>
        <family val="2"/>
        <charset val="186"/>
      </rPr>
      <t>jaunāku seju</t>
    </r>
    <r>
      <rPr>
        <sz val="12"/>
        <color indexed="8"/>
        <rFont val="Tahoma"/>
        <family val="2"/>
        <charset val="186"/>
      </rPr>
      <t xml:space="preserve"> koros nav pārāk daudz, un vīriešu vidū šo problēmu vēl </t>
    </r>
    <r>
      <rPr>
        <sz val="12"/>
        <color indexed="8"/>
        <rFont val="Tahoma"/>
        <family val="2"/>
        <charset val="186"/>
      </rPr>
      <t>paasina</t>
    </r>
    <r>
      <rPr>
        <sz val="12"/>
        <color indexed="8"/>
        <rFont val="Tahoma"/>
        <family val="2"/>
        <charset val="186"/>
      </rPr>
      <t xml:space="preserve"> trīs gadus ilgais kara dienests.</t>
    </r>
  </si>
  <si>
    <r>
      <rPr>
        <sz val="12"/>
        <color indexed="8"/>
        <rFont val="Tahoma"/>
        <family val="2"/>
        <charset val="186"/>
      </rPr>
      <t xml:space="preserve">Tie visi ir </t>
    </r>
    <r>
      <rPr>
        <sz val="12"/>
        <color indexed="8"/>
        <rFont val="Tahoma"/>
        <family val="2"/>
        <charset val="186"/>
      </rPr>
      <t>plaša</t>
    </r>
    <r>
      <rPr>
        <sz val="12"/>
        <color indexed="8"/>
        <rFont val="Tahoma"/>
        <family val="2"/>
        <charset val="186"/>
      </rPr>
      <t xml:space="preserve"> vēriena un saturā </t>
    </r>
    <r>
      <rPr>
        <sz val="12"/>
        <color indexed="8"/>
        <rFont val="Tahoma"/>
        <family val="2"/>
        <charset val="186"/>
      </rPr>
      <t>bagāti</t>
    </r>
    <r>
      <rPr>
        <sz val="12"/>
        <color indexed="8"/>
        <rFont val="Tahoma"/>
        <family val="2"/>
        <charset val="186"/>
      </rPr>
      <t xml:space="preserve"> skaņdarbi, </t>
    </r>
    <r>
      <rPr>
        <sz val="12"/>
        <color indexed="8"/>
        <rFont val="Tahoma"/>
        <family val="2"/>
        <charset val="186"/>
      </rPr>
      <t>piesātināti</t>
    </r>
    <r>
      <rPr>
        <sz val="12"/>
        <color indexed="8"/>
        <rFont val="Tahoma"/>
        <family val="2"/>
        <charset val="186"/>
      </rPr>
      <t xml:space="preserve"> vēl </t>
    </r>
    <r>
      <rPr>
        <sz val="12"/>
        <color indexed="8"/>
        <rFont val="Tahoma"/>
        <family val="2"/>
        <charset val="186"/>
      </rPr>
      <t>ar</t>
    </r>
    <r>
      <rPr>
        <sz val="12"/>
        <color indexed="8"/>
        <rFont val="Tahoma"/>
        <family val="2"/>
        <charset val="186"/>
      </rPr>
      <t xml:space="preserve"> </t>
    </r>
    <r>
      <rPr>
        <sz val="12"/>
        <color indexed="8"/>
        <rFont val="Tahoma"/>
        <family val="2"/>
        <charset val="186"/>
      </rPr>
      <t>Zemgales līdzenuma silto elpu</t>
    </r>
    <r>
      <rPr>
        <sz val="12"/>
        <color indexed="8"/>
        <rFont val="Tahoma"/>
        <family val="2"/>
        <charset val="186"/>
      </rPr>
      <t xml:space="preserve">, </t>
    </r>
    <r>
      <rPr>
        <sz val="12"/>
        <color indexed="8"/>
        <rFont val="Tahoma"/>
        <family val="2"/>
        <charset val="186"/>
      </rPr>
      <t>tradēti</t>
    </r>
    <r>
      <rPr>
        <sz val="12"/>
        <color indexed="8"/>
        <rFont val="Tahoma"/>
        <family val="2"/>
        <charset val="186"/>
      </rPr>
      <t xml:space="preserve"> vēlīnā romantisma garā.</t>
    </r>
  </si>
  <si>
    <r>
      <rPr>
        <sz val="12"/>
        <color indexed="8"/>
        <rFont val="Tahoma"/>
        <family val="2"/>
        <charset val="186"/>
      </rPr>
      <t xml:space="preserve">Abās recenzijas versijās turklāt nepavisam nav pieminēts Alfrēds Kalniņš, bet ko gan kritiķis lai teiktu par personību, kas šai pasaules malā pazīstama tikai no pāra </t>
    </r>
    <r>
      <rPr>
        <sz val="12"/>
        <color indexed="8"/>
        <rFont val="Tahoma"/>
        <family val="2"/>
        <charset val="186"/>
      </rPr>
      <t>sausām</t>
    </r>
    <r>
      <rPr>
        <sz val="12"/>
        <color indexed="8"/>
        <rFont val="Tahoma"/>
        <family val="2"/>
        <charset val="186"/>
      </rPr>
      <t xml:space="preserve"> atzīmēm enciklopēdijās?</t>
    </r>
  </si>
  <si>
    <r>
      <rPr>
        <sz val="12"/>
        <color indexed="8"/>
        <rFont val="Tahoma"/>
        <family val="2"/>
        <charset val="186"/>
      </rPr>
      <t>Droši</t>
    </r>
    <r>
      <rPr>
        <sz val="12"/>
        <color indexed="8"/>
        <rFont val="Tahoma"/>
        <family val="2"/>
        <charset val="186"/>
      </rPr>
      <t xml:space="preserve"> un </t>
    </r>
    <r>
      <rPr>
        <sz val="12"/>
        <color indexed="8"/>
        <rFont val="Tahoma"/>
        <family val="2"/>
        <charset val="186"/>
      </rPr>
      <t>iejūtīgi</t>
    </r>
    <r>
      <rPr>
        <sz val="12"/>
        <color indexed="8"/>
        <rFont val="Tahoma"/>
        <family val="2"/>
        <charset val="186"/>
      </rPr>
      <t xml:space="preserve"> to dziedāja kori A. Jēruma vadībā.</t>
    </r>
  </si>
  <si>
    <r>
      <rPr>
        <sz val="12"/>
        <color indexed="8"/>
        <rFont val="Tahoma"/>
        <family val="2"/>
        <charset val="186"/>
      </rPr>
      <t xml:space="preserve">Par spīti tam atskaņojums bija </t>
    </r>
    <r>
      <rPr>
        <sz val="12"/>
        <color indexed="8"/>
        <rFont val="Tahoma"/>
        <family val="2"/>
        <charset val="186"/>
      </rPr>
      <t>drošs</t>
    </r>
    <r>
      <rPr>
        <sz val="12"/>
        <color indexed="8"/>
        <rFont val="Tahoma"/>
        <family val="2"/>
        <charset val="186"/>
      </rPr>
      <t>, un, lai gan mēs trimdā nevaram lepoties ar tādu sastāvu, kāds bija un ir pašreiz dažiem koriem Rīgā, Ņujorkas dziedātāji pierādīja, ka izcila diriģenta vadībā var sasniegt gandrīz neiespējamo.</t>
    </r>
  </si>
  <si>
    <r>
      <rPr>
        <sz val="12"/>
        <color indexed="8"/>
        <rFont val="Tahoma"/>
        <family val="2"/>
        <charset val="186"/>
      </rPr>
      <t xml:space="preserve">Kaut nu diriģenti nesāktu tos </t>
    </r>
    <r>
      <rPr>
        <sz val="12"/>
        <color indexed="8"/>
        <rFont val="Tahoma"/>
        <family val="2"/>
        <charset val="186"/>
      </rPr>
      <t>„vienkāršot"</t>
    </r>
    <r>
      <rPr>
        <sz val="12"/>
        <color indexed="8"/>
        <rFont val="Tahoma"/>
        <family val="2"/>
        <charset val="186"/>
      </rPr>
      <t>!</t>
    </r>
  </si>
  <si>
    <r>
      <rPr>
        <sz val="12"/>
        <color indexed="8"/>
        <rFont val="Tahoma"/>
        <family val="2"/>
        <charset val="186"/>
      </rPr>
      <t xml:space="preserve">Arī te Kalniņš </t>
    </r>
    <r>
      <rPr>
        <sz val="12"/>
        <color indexed="8"/>
        <rFont val="Tahoma"/>
        <family val="2"/>
        <charset val="186"/>
      </rPr>
      <t>teicis</t>
    </r>
    <r>
      <rPr>
        <sz val="12"/>
        <color indexed="8"/>
        <rFont val="Tahoma"/>
        <family val="2"/>
        <charset val="186"/>
      </rPr>
      <t xml:space="preserve"> savu nozīmīgu vārdu.</t>
    </r>
  </si>
  <si>
    <r>
      <rPr>
        <sz val="12"/>
        <color indexed="8"/>
        <rFont val="Tahoma"/>
        <family val="2"/>
        <charset val="186"/>
      </rPr>
      <t xml:space="preserve">Būdem beidzot bija laimējies piecas minūtes pirms divpadsmitiem </t>
    </r>
    <r>
      <rPr>
        <sz val="12"/>
        <color indexed="8"/>
        <rFont val="Tahoma"/>
        <family val="2"/>
        <charset val="186"/>
      </rPr>
      <t>uzlikt pirkstu kartē pareizā vietā.</t>
    </r>
  </si>
  <si>
    <r>
      <rPr>
        <sz val="12"/>
        <color indexed="8"/>
        <rFont val="Tahoma"/>
        <family val="2"/>
        <charset val="186"/>
      </rPr>
      <t>„lerindā" palika</t>
    </r>
    <r>
      <rPr>
        <sz val="12"/>
        <color indexed="8"/>
        <rFont val="Tahoma"/>
        <family val="2"/>
        <charset val="186"/>
      </rPr>
      <t xml:space="preserve"> Toronto vienība, kurā pašreiz skaitās 18 dziedātāji un kopš 1963. g. pilnus kora diriģenta pienākumus veic Antons Gertmanis. #Q [JĀNIS BUDŽE]</t>
    </r>
  </si>
  <si>
    <r>
      <rPr>
        <sz val="12"/>
        <color indexed="8"/>
        <rFont val="Tahoma"/>
        <family val="2"/>
        <charset val="186"/>
      </rPr>
      <t xml:space="preserve">Oriģināldziesmās Jērums parasti </t>
    </r>
    <r>
      <rPr>
        <sz val="12"/>
        <color indexed="8"/>
        <rFont val="Tahoma"/>
        <family val="2"/>
        <charset val="186"/>
      </rPr>
      <t>ietur zināmu emocionālu distanci</t>
    </r>
    <r>
      <rPr>
        <sz val="12"/>
        <color indexed="8"/>
        <rFont val="Tahoma"/>
        <family val="2"/>
        <charset val="186"/>
      </rPr>
      <t xml:space="preserve">, </t>
    </r>
    <r>
      <rPr>
        <sz val="12"/>
        <color indexed="8"/>
        <rFont val="Tahoma"/>
        <family val="2"/>
        <charset val="186"/>
      </rPr>
      <t>paliekot</t>
    </r>
    <r>
      <rPr>
        <sz val="12"/>
        <color indexed="8"/>
        <rFont val="Tahoma"/>
        <family val="2"/>
        <charset val="186"/>
      </rPr>
      <t xml:space="preserve"> it kā </t>
    </r>
    <r>
      <rPr>
        <sz val="12"/>
        <color indexed="8"/>
        <rFont val="Tahoma"/>
        <family val="2"/>
        <charset val="186"/>
      </rPr>
      <t>aiz</t>
    </r>
    <r>
      <rPr>
        <sz val="12"/>
        <color indexed="8"/>
        <rFont val="Tahoma"/>
        <family val="2"/>
        <charset val="186"/>
      </rPr>
      <t xml:space="preserve"> mērenas abstrakcijas </t>
    </r>
    <r>
      <rPr>
        <sz val="12"/>
        <color indexed="8"/>
        <rFont val="Tahoma"/>
        <family val="2"/>
        <charset val="186"/>
      </rPr>
      <t>priekškara</t>
    </r>
    <r>
      <rPr>
        <sz val="12"/>
        <color indexed="8"/>
        <rFont val="Tahoma"/>
        <family val="2"/>
        <charset val="186"/>
      </rPr>
      <t>.</t>
    </r>
  </si>
  <si>
    <r>
      <rPr>
        <sz val="12"/>
        <color indexed="8"/>
        <rFont val="Tahoma"/>
        <family val="2"/>
        <charset val="186"/>
      </rPr>
      <t xml:space="preserve">Kā jaunāks populārs fainomens tautas deju kustība </t>
    </r>
    <r>
      <rPr>
        <sz val="12"/>
        <color indexed="8"/>
        <rFont val="Tahoma"/>
        <family val="2"/>
        <charset val="186"/>
      </rPr>
      <t>viņpus aizkara</t>
    </r>
    <r>
      <rPr>
        <sz val="12"/>
        <color indexed="8"/>
        <rFont val="Tahoma"/>
        <family val="2"/>
        <charset val="186"/>
      </rPr>
      <t xml:space="preserve"> bijusi gan daudz celta, gan reizēm pelta (īpaši jaunradē), taču tās izcilā vieta tautā nav noliedzama, sevišķi jaunatnes vidū.</t>
    </r>
  </si>
  <si>
    <r>
      <rPr>
        <sz val="12"/>
        <color indexed="8"/>
        <rFont val="Tahoma"/>
        <family val="2"/>
        <charset val="186"/>
      </rPr>
      <t xml:space="preserve">Piebilstams, ka, dzīvojot starp latviešiem nometnē, svešā vide komponistu vēl nebija paspējusi ietekmēt manāmāk, un šie pirmie gadi svešumā aizritēja patiešām </t>
    </r>
    <r>
      <rPr>
        <sz val="12"/>
        <color indexed="8"/>
        <rFont val="Tahoma"/>
        <family val="2"/>
        <charset val="186"/>
      </rPr>
      <t>kā skurbumā</t>
    </r>
    <r>
      <rPr>
        <sz val="12"/>
        <color indexed="8"/>
        <rFont val="Tahoma"/>
        <family val="2"/>
        <charset val="186"/>
      </rPr>
      <t>.</t>
    </r>
  </si>
  <si>
    <r>
      <rPr>
        <sz val="12"/>
        <color indexed="8"/>
        <rFont val="Tahoma"/>
        <family val="2"/>
        <charset val="186"/>
      </rPr>
      <t xml:space="preserve">K.V. raksturīgs arī ar noslieci gandrīz visur </t>
    </r>
    <r>
      <rPr>
        <sz val="12"/>
        <color indexed="8"/>
        <rFont val="Tahoma"/>
        <family val="2"/>
        <charset val="186"/>
      </rPr>
      <t>saskatīt tikai baltu vai melnu</t>
    </r>
    <r>
      <rPr>
        <sz val="12"/>
        <color indexed="8"/>
        <rFont val="Tahoma"/>
        <family val="2"/>
        <charset val="186"/>
      </rPr>
      <t>, kas pa daļai izskaidro tos snobiskos epitetus, kādi veltīti abu Kalniņu un Ābeles mūzikai. #PHRAS</t>
    </r>
  </si>
  <si>
    <r>
      <rPr>
        <sz val="12"/>
        <color indexed="8"/>
        <rFont val="Tahoma"/>
        <family val="2"/>
        <charset val="186"/>
      </rPr>
      <t xml:space="preserve">Gan soprāna solisti R. Gūtmani gribējās dzirdēt </t>
    </r>
    <r>
      <rPr>
        <sz val="12"/>
        <color indexed="8"/>
        <rFont val="Tahoma"/>
        <family val="2"/>
        <charset val="186"/>
      </rPr>
      <t>dzīvākā līksmē</t>
    </r>
    <r>
      <rPr>
        <sz val="12"/>
        <color indexed="8"/>
        <rFont val="Tahoma"/>
        <family val="2"/>
        <charset val="186"/>
      </rPr>
      <t>, skaidrāku dikciju.</t>
    </r>
  </si>
  <si>
    <r>
      <rPr>
        <sz val="12"/>
        <color indexed="8"/>
        <rFont val="Tahoma"/>
        <family val="2"/>
        <charset val="186"/>
      </rPr>
      <t xml:space="preserve">Cita starpā, visai savdabīgs vai </t>
    </r>
    <r>
      <rPr>
        <sz val="12"/>
        <color indexed="8"/>
        <rFont val="Tahoma"/>
        <family val="2"/>
        <charset val="186"/>
      </rPr>
      <t>mīklains</t>
    </r>
    <r>
      <rPr>
        <sz val="12"/>
        <color indexed="8"/>
        <rFont val="Tahoma"/>
        <family val="2"/>
        <charset val="186"/>
      </rPr>
      <t xml:space="preserve"> ir arī pieminētās dziesmas teksts, kurā mans kollēga I. Sakss bija saklausījis seksuālu </t>
    </r>
    <r>
      <rPr>
        <sz val="12"/>
        <color indexed="8"/>
        <rFont val="Tahoma"/>
        <family val="2"/>
        <charset val="186"/>
      </rPr>
      <t>iekrāsojumu</t>
    </r>
    <r>
      <rPr>
        <sz val="12"/>
        <color indexed="8"/>
        <rFont val="Tahoma"/>
        <family val="2"/>
        <charset val="186"/>
      </rPr>
      <t xml:space="preserve">" (Latvija Amerikā, 1968-74) . . . Var jau būt, jo sirreālistiskā (?) dzejā iztēlei robežu nav, bet vai šāda </t>
    </r>
    <r>
      <rPr>
        <sz val="12"/>
        <color indexed="8"/>
        <rFont val="Tahoma"/>
        <family val="2"/>
        <charset val="186"/>
      </rPr>
      <t>domu klejošana</t>
    </r>
    <r>
      <rPr>
        <sz val="12"/>
        <color indexed="8"/>
        <rFont val="Tahoma"/>
        <family val="2"/>
        <charset val="186"/>
      </rPr>
      <t xml:space="preserve"> attiecināma arī uz pašu mūziku?</t>
    </r>
  </si>
  <si>
    <r>
      <rPr>
        <sz val="12"/>
        <color indexed="8"/>
        <rFont val="Tahoma"/>
        <family val="2"/>
        <charset val="186"/>
      </rPr>
      <t xml:space="preserve">Kontrastējošā vidusdaļa galvenokārt homofona, chromatismu </t>
    </r>
    <r>
      <rPr>
        <sz val="12"/>
        <color indexed="8"/>
        <rFont val="Tahoma"/>
        <family val="2"/>
        <charset val="186"/>
      </rPr>
      <t>iekrāsota</t>
    </r>
    <r>
      <rPr>
        <sz val="12"/>
        <color indexed="8"/>
        <rFont val="Tahoma"/>
        <family val="2"/>
        <charset val="186"/>
      </rPr>
      <t>.</t>
    </r>
  </si>
  <si>
    <r>
      <rPr>
        <sz val="12"/>
        <color indexed="8"/>
        <rFont val="Tahoma"/>
        <family val="2"/>
        <charset val="186"/>
      </rPr>
      <t xml:space="preserve">Nebūs laikam </t>
    </r>
    <r>
      <rPr>
        <sz val="12"/>
        <color indexed="8"/>
        <rFont val="Tahoma"/>
        <family val="2"/>
        <charset val="186"/>
      </rPr>
      <t>latvieša</t>
    </r>
    <r>
      <rPr>
        <sz val="12"/>
        <color indexed="8"/>
        <rFont val="Tahoma"/>
        <family val="2"/>
        <charset val="186"/>
      </rPr>
      <t xml:space="preserve">, kas nepazītu viņa tautasdziesmas apdari Kurš putniņis dzied tik koši. Ja nu tāds atrastos, tad Lai līgo lepna dziesma (1934) </t>
    </r>
    <r>
      <rPr>
        <sz val="12"/>
        <color indexed="8"/>
        <rFont val="Tahoma"/>
        <family val="2"/>
        <charset val="186"/>
      </rPr>
      <t>aizbāzīs katram muti</t>
    </r>
    <r>
      <rPr>
        <sz val="12"/>
        <color indexed="8"/>
        <rFont val="Tahoma"/>
        <family val="2"/>
        <charset val="186"/>
      </rPr>
      <t>.</t>
    </r>
  </si>
  <si>
    <r>
      <rPr>
        <sz val="12"/>
        <color indexed="8"/>
        <rFont val="Tahoma"/>
        <family val="2"/>
        <charset val="186"/>
      </rPr>
      <t xml:space="preserve">1947. gada 31. decembrī Zuikas vīri jau sāka kurināt fabrikas cepļus, apkalpot dzelzceļus un veikt citādus Anglijas imperiālistiski sociālai lielrūpniecībai noderīgus </t>
    </r>
    <r>
      <rPr>
        <sz val="12"/>
        <color indexed="8"/>
        <rFont val="Tahoma"/>
        <family val="2"/>
        <charset val="186"/>
      </rPr>
      <t>muskuļu un laika nosišanas vingrinājumus</t>
    </r>
    <r>
      <rPr>
        <sz val="12"/>
        <color indexed="8"/>
        <rFont val="Tahoma"/>
        <family val="2"/>
        <charset val="186"/>
      </rPr>
      <t xml:space="preserve"> stingrās EVW robežās.</t>
    </r>
  </si>
  <si>
    <r>
      <rPr>
        <sz val="12"/>
        <color indexed="8"/>
        <rFont val="Tahoma"/>
        <family val="2"/>
        <charset val="186"/>
      </rPr>
      <t xml:space="preserve">Lai nesenajam gaviļniekam daudz spēka un veselības </t>
    </r>
    <r>
      <rPr>
        <sz val="12"/>
        <color indexed="8"/>
        <rFont val="Tahoma"/>
        <family val="2"/>
        <charset val="186"/>
      </rPr>
      <t>vadīt</t>
    </r>
    <r>
      <rPr>
        <sz val="12"/>
        <color indexed="8"/>
        <rFont val="Tahoma"/>
        <family val="2"/>
        <charset val="186"/>
      </rPr>
      <t xml:space="preserve"> latviešu mūzikas dzīvi un </t>
    </r>
    <r>
      <rPr>
        <sz val="12"/>
        <color indexed="8"/>
        <rFont val="Tahoma"/>
        <family val="2"/>
        <charset val="186"/>
      </rPr>
      <t>pacelt</t>
    </r>
    <r>
      <rPr>
        <sz val="12"/>
        <color indexed="8"/>
        <rFont val="Tahoma"/>
        <family val="2"/>
        <charset val="186"/>
      </rPr>
      <t xml:space="preserve"> latviešu </t>
    </r>
    <r>
      <rPr>
        <sz val="12"/>
        <color indexed="8"/>
        <rFont val="Tahoma"/>
        <family val="2"/>
        <charset val="186"/>
      </rPr>
      <t>skaņu mākslu saules kalnā</t>
    </r>
    <r>
      <rPr>
        <sz val="12"/>
        <color indexed="8"/>
        <rFont val="Tahoma"/>
        <family val="2"/>
        <charset val="186"/>
      </rPr>
      <t xml:space="preserve">, ka tā </t>
    </r>
    <r>
      <rPr>
        <sz val="12"/>
        <color indexed="8"/>
        <rFont val="Tahoma"/>
        <family val="2"/>
        <charset val="186"/>
      </rPr>
      <t>atbalsojas katra latvieša sirdī</t>
    </r>
    <r>
      <rPr>
        <sz val="12"/>
        <color indexed="8"/>
        <rFont val="Tahoma"/>
        <family val="2"/>
        <charset val="186"/>
      </rPr>
      <t xml:space="preserve"> kā šeit, tā dzimtenē Latvijā, kam Alberts Jērums pieder un piederēs! </t>
    </r>
  </si>
  <si>
    <r>
      <rPr>
        <sz val="12"/>
        <color indexed="8"/>
        <rFont val="Tahoma"/>
        <family val="2"/>
        <charset val="186"/>
      </rPr>
      <t xml:space="preserve">Salīdzinot ar kordziedāšanu, kas pašreizējos apstākļos Latvijā gandrīz visnotaļ saistās ar noteiktu propagandu, tautas dejās </t>
    </r>
    <r>
      <rPr>
        <sz val="12"/>
        <color indexed="8"/>
        <rFont val="Tahoma"/>
        <family val="2"/>
        <charset val="186"/>
      </rPr>
      <t>tīri</t>
    </r>
    <r>
      <rPr>
        <sz val="12"/>
        <color indexed="8"/>
        <rFont val="Tahoma"/>
        <family val="2"/>
        <charset val="186"/>
      </rPr>
      <t xml:space="preserve"> nacionāliem elementiem un noskaņām vairāk patvēruma, un šo iespēju dejotāju vairākums ne vien nojauš, bet arī cenšas izmantot. </t>
    </r>
  </si>
  <si>
    <r>
      <rPr>
        <sz val="12"/>
        <color indexed="8"/>
        <rFont val="Tahoma"/>
        <family val="2"/>
        <charset val="186"/>
      </rPr>
      <t>Cerību pilns</t>
    </r>
    <r>
      <rPr>
        <sz val="12"/>
        <color indexed="8"/>
        <rFont val="Tahoma"/>
        <family val="2"/>
        <charset val="186"/>
      </rPr>
      <t xml:space="preserve"> Jānis Mediņš 1948. gadā devās uz bagāto, no kariem pasargāto Zviedrijas zemi, ko ar lepnumu atcerējās no 1935. gada, kad tika tur slavināts.</t>
    </r>
  </si>
  <si>
    <r>
      <rPr>
        <sz val="12"/>
        <color indexed="8"/>
        <rFont val="Tahoma"/>
        <family val="2"/>
        <charset val="186"/>
      </rPr>
      <t>Taču</t>
    </r>
    <r>
      <rPr>
        <sz val="12"/>
        <color indexed="8"/>
        <rFont val="Tahoma"/>
        <family val="2"/>
        <charset val="186"/>
      </rPr>
      <t xml:space="preserve"> lielajās līnijās</t>
    </r>
    <r>
      <rPr>
        <sz val="12"/>
        <color indexed="8"/>
        <rFont val="Tahoma"/>
        <family val="2"/>
        <charset val="186"/>
      </rPr>
      <t xml:space="preserve"> arī šo recenziju nevar gluži ignorēt, un, kur runa par patiesi izciliem darbiem, tur K.V. vērtējums ir tikpat vai pat labvēlīgāks nekā kollēgam.</t>
    </r>
  </si>
  <si>
    <r>
      <rPr>
        <sz val="12"/>
        <color indexed="8"/>
        <rFont val="Tahoma"/>
        <family val="2"/>
        <charset val="186"/>
      </rPr>
      <t xml:space="preserve">It labā izjūtā savu partiju dziedāja tenors P. Lielzuika, gan arī </t>
    </r>
    <r>
      <rPr>
        <sz val="12"/>
        <color indexed="8"/>
        <rFont val="Tahoma"/>
        <family val="2"/>
        <charset val="186"/>
      </rPr>
      <t>iekrītot kādā citā grēkā</t>
    </r>
    <r>
      <rPr>
        <sz val="12"/>
        <color indexed="8"/>
        <rFont val="Tahoma"/>
        <family val="2"/>
        <charset val="186"/>
      </rPr>
      <t xml:space="preserve"> — </t>
    </r>
    <r>
      <rPr>
        <sz val="12"/>
        <color indexed="8"/>
        <rFont val="Tahoma"/>
        <family val="2"/>
        <charset val="186"/>
      </rPr>
      <t>meklējot</t>
    </r>
    <r>
      <rPr>
        <sz val="12"/>
        <color indexed="8"/>
        <rFont val="Tahoma"/>
        <family val="2"/>
        <charset val="186"/>
      </rPr>
      <t xml:space="preserve"> fermātu tais augstākās notīs, kur tāda nav paredzēta (paaugstinātais fa priekšpēdējā taktī)</t>
    </r>
  </si>
  <si>
    <r>
      <rPr>
        <sz val="12"/>
        <color indexed="8"/>
        <rFont val="Tahoma"/>
        <family val="2"/>
        <charset val="186"/>
      </rPr>
      <t>Apkalna otra dziesma Ticēt un domāt, izņemot dažas taktis sākuma posmā, toties konsekventi četrbalsīga, un arī tajā dominējošās funkcionālās harmonijas, kas gan funkcionē tāpat diezgan</t>
    </r>
    <r>
      <rPr>
        <sz val="12"/>
        <color indexed="8"/>
        <rFont val="Tahoma"/>
        <family val="2"/>
        <charset val="186"/>
      </rPr>
      <t xml:space="preserve"> “apkalniski"</t>
    </r>
    <r>
      <rPr>
        <sz val="12"/>
        <color indexed="8"/>
        <rFont val="Tahoma"/>
        <family val="2"/>
        <charset val="186"/>
      </rPr>
      <t xml:space="preserve">, visumā jau </t>
    </r>
    <r>
      <rPr>
        <sz val="12"/>
        <color indexed="8"/>
        <rFont val="Tahoma"/>
        <family val="2"/>
        <charset val="186"/>
      </rPr>
      <t>mērenākas</t>
    </r>
    <r>
      <rPr>
        <sz val="12"/>
        <color indexed="8"/>
        <rFont val="Tahoma"/>
        <family val="2"/>
        <charset val="186"/>
      </rPr>
      <t>.</t>
    </r>
  </si>
  <si>
    <r>
      <rPr>
        <sz val="12"/>
        <color indexed="8"/>
        <rFont val="Tahoma"/>
        <family val="2"/>
        <charset val="186"/>
      </rPr>
      <t xml:space="preserve">Žēl, ka sākotnēji tik lakoniski poētiskais </t>
    </r>
    <r>
      <rPr>
        <sz val="12"/>
        <color indexed="8"/>
        <rFont val="Tahoma"/>
        <family val="2"/>
        <charset val="186"/>
      </rPr>
      <t>skaņraksts</t>
    </r>
    <r>
      <rPr>
        <sz val="12"/>
        <color indexed="8"/>
        <rFont val="Tahoma"/>
        <family val="2"/>
        <charset val="186"/>
      </rPr>
      <t xml:space="preserve"> še </t>
    </r>
    <r>
      <rPr>
        <sz val="12"/>
        <color indexed="8"/>
        <rFont val="Tahoma"/>
        <family val="2"/>
        <charset val="186"/>
      </rPr>
      <t>izčākst</t>
    </r>
    <r>
      <rPr>
        <sz val="12"/>
        <color indexed="8"/>
        <rFont val="Tahoma"/>
        <family val="2"/>
        <charset val="186"/>
      </rPr>
      <t xml:space="preserve"> gaužām ordinārās vārsmās.</t>
    </r>
  </si>
  <si>
    <r>
      <rPr>
        <sz val="12"/>
        <color indexed="8"/>
        <rFont val="Tahoma"/>
        <family val="2"/>
        <charset val="186"/>
      </rPr>
      <t xml:space="preserve">Pēdējo pieminot, jāpiezīmē, ka savā laikā Jānis Kalniņš </t>
    </r>
    <r>
      <rPr>
        <sz val="12"/>
        <color indexed="8"/>
        <rFont val="Tahoma"/>
        <family val="2"/>
        <charset val="186"/>
      </rPr>
      <t>nevairījās no laikmeta prasībām</t>
    </r>
    <r>
      <rPr>
        <sz val="12"/>
        <color indexed="8"/>
        <rFont val="Tahoma"/>
        <family val="2"/>
        <charset val="186"/>
      </rPr>
      <t xml:space="preserve"> (dziesmas vadonim, mūzika Nameja gredzenam), un tanī laikā to darīja gandrīz katrs.</t>
    </r>
  </si>
  <si>
    <r>
      <rPr>
        <sz val="12"/>
        <color indexed="8"/>
        <rFont val="Tahoma"/>
        <family val="2"/>
        <charset val="186"/>
      </rPr>
      <t xml:space="preserve">lespējamo viņš arī sasniedza — savācot pārējos izklīdušos dziedātājus (toreiz tas prasīja </t>
    </r>
    <r>
      <rPr>
        <sz val="12"/>
        <color indexed="8"/>
        <rFont val="Tahoma"/>
        <family val="2"/>
        <charset val="186"/>
      </rPr>
      <t>akrobatisku veiklību</t>
    </r>
    <r>
      <rPr>
        <sz val="12"/>
        <color indexed="8"/>
        <rFont val="Tahoma"/>
        <family val="2"/>
        <charset val="186"/>
      </rPr>
      <t>) un reizē papildinot sastāvu ar jauniem dziedātājiem.</t>
    </r>
  </si>
  <si>
    <r>
      <rPr>
        <sz val="12"/>
        <color indexed="8"/>
        <rFont val="Tahoma"/>
        <family val="2"/>
        <charset val="186"/>
      </rPr>
      <t xml:space="preserve">Rakstot par pašreizējo Latvijas dziesmu svētku oficiālo </t>
    </r>
    <r>
      <rPr>
        <sz val="12"/>
        <color indexed="8"/>
        <rFont val="Tahoma"/>
        <family val="2"/>
        <charset val="186"/>
      </rPr>
      <t>pārkristīšanu</t>
    </r>
    <r>
      <rPr>
        <sz val="12"/>
        <color indexed="8"/>
        <rFont val="Tahoma"/>
        <family val="2"/>
        <charset val="186"/>
      </rPr>
      <t>, reizē jārunā arī par to jaunajiem datumiem.</t>
    </r>
  </si>
  <si>
    <r>
      <rPr>
        <sz val="12"/>
        <color indexed="8"/>
        <rFont val="Tahoma"/>
        <family val="2"/>
        <charset val="186"/>
      </rPr>
      <t xml:space="preserve">Šī citādi skaistā zeme ir tomēr visai </t>
    </r>
    <r>
      <rPr>
        <sz val="12"/>
        <color indexed="8"/>
        <rFont val="Tahoma"/>
        <family val="2"/>
        <charset val="186"/>
      </rPr>
      <t>klinšaina un auksta,</t>
    </r>
    <r>
      <rPr>
        <sz val="12"/>
        <color indexed="8"/>
        <rFont val="Tahoma"/>
        <family val="2"/>
        <charset val="186"/>
      </rPr>
      <t xml:space="preserve"> un</t>
    </r>
    <r>
      <rPr>
        <sz val="12"/>
        <color indexed="8"/>
        <rFont val="Tahoma"/>
        <family val="2"/>
        <charset val="186"/>
      </rPr>
      <t xml:space="preserve"> tāda viņa bija </t>
    </r>
    <r>
      <rPr>
        <sz val="12"/>
        <color indexed="8"/>
        <rFont val="Tahoma"/>
        <family val="2"/>
        <charset val="186"/>
      </rPr>
      <t>arī pret Mediņu, jo Jānis Mediņš bija "tikai" bēglis starp tūkstoš citiem.</t>
    </r>
  </si>
  <si>
    <r>
      <rPr>
        <sz val="12"/>
        <color indexed="8"/>
        <rFont val="Tahoma"/>
        <family val="2"/>
        <charset val="186"/>
      </rPr>
      <t xml:space="preserve">Rezumējot tad nu gandrīz jāatzīst, ka tās </t>
    </r>
    <r>
      <rPr>
        <sz val="12"/>
        <color indexed="8"/>
        <rFont val="Tahoma"/>
        <family val="2"/>
        <charset val="186"/>
      </rPr>
      <t>atbalsis</t>
    </r>
    <r>
      <rPr>
        <sz val="12"/>
        <color indexed="8"/>
        <rFont val="Tahoma"/>
        <family val="2"/>
        <charset val="186"/>
      </rPr>
      <t xml:space="preserve">, kas šoreiz </t>
    </r>
    <r>
      <rPr>
        <sz val="12"/>
        <color indexed="8"/>
        <rFont val="Tahoma"/>
        <family val="2"/>
        <charset val="186"/>
      </rPr>
      <t>aizskanēja tālāk</t>
    </r>
    <r>
      <rPr>
        <sz val="12"/>
        <color indexed="8"/>
        <rFont val="Tahoma"/>
        <family val="2"/>
        <charset val="186"/>
      </rPr>
      <t>, nebūt nav tik „problēmatiskas", kā to varētu secināt no dažām latviešu avīzēs iespiestām lasītāju vēstulēm.</t>
    </r>
  </si>
  <si>
    <r>
      <rPr>
        <sz val="12"/>
        <color indexed="8"/>
        <rFont val="Tahoma"/>
        <family val="2"/>
        <charset val="186"/>
      </rPr>
      <t xml:space="preserve">Koncerta augstais mākslinieciskais līmenis izcēla </t>
    </r>
    <r>
      <rPr>
        <sz val="12"/>
        <color indexed="8"/>
        <rFont val="Tahoma"/>
        <family val="2"/>
        <charset val="186"/>
      </rPr>
      <t>pareizā gaismā</t>
    </r>
    <r>
      <rPr>
        <sz val="12"/>
        <color indexed="8"/>
        <rFont val="Tahoma"/>
        <family val="2"/>
        <charset val="186"/>
      </rPr>
      <t xml:space="preserve"> mūsu, latviešu, kordziesmas augstvērtību un tās īpatnējo skaistumu.</t>
    </r>
  </si>
  <si>
    <r>
      <rPr>
        <sz val="12"/>
        <color indexed="8"/>
        <rFont val="Tahoma"/>
        <family val="2"/>
        <charset val="186"/>
      </rPr>
      <t xml:space="preserve">Tik tiešām, konsekvents pret sonātas formas pamatprincipiem, Šēnfelds, visas 12 divrindas par līgaviņas pārvešanu un kumeliņa dažnedažādām izdarībām nupat kā minētās formas it rigorozos ietvaros </t>
    </r>
    <r>
      <rPr>
        <sz val="12"/>
        <color indexed="8"/>
        <rFont val="Tahoma"/>
        <family val="2"/>
        <charset val="186"/>
      </rPr>
      <t>iegrožot</t>
    </r>
    <r>
      <rPr>
        <sz val="12"/>
        <color indexed="8"/>
        <rFont val="Tahoma"/>
        <family val="2"/>
        <charset val="186"/>
      </rPr>
      <t xml:space="preserve"> </t>
    </r>
    <r>
      <rPr>
        <sz val="12"/>
        <color indexed="8"/>
        <rFont val="Tahoma"/>
        <family val="2"/>
        <charset val="186"/>
      </rPr>
      <t>mēģinādams</t>
    </r>
    <r>
      <rPr>
        <sz val="12"/>
        <color indexed="8"/>
        <rFont val="Tahoma"/>
        <family val="2"/>
        <charset val="186"/>
      </rPr>
      <t xml:space="preserve">, acīm redzot gribējis būt... </t>
    </r>
    <r>
      <rPr>
        <sz val="12"/>
        <color indexed="8"/>
        <rFont val="Tahoma"/>
        <family val="2"/>
        <charset val="186"/>
      </rPr>
      <t>Kaut arī man jādomā par lauku puisi angļu ketovejā ar tam piedienīgām strīpainām diplomāta biksēm</t>
    </r>
    <r>
      <rPr>
        <sz val="12"/>
        <color indexed="8"/>
        <rFont val="Tahoma"/>
        <family val="2"/>
        <charset val="186"/>
      </rPr>
      <t>, rezultāts dažu labu brīdi gaužām saista.</t>
    </r>
  </si>
  <si>
    <r>
      <rPr>
        <sz val="12"/>
        <color indexed="8"/>
        <rFont val="Tahoma"/>
        <family val="2"/>
        <charset val="186"/>
      </rPr>
      <t xml:space="preserve">Nopietnākā nozīmē ar </t>
    </r>
    <r>
      <rPr>
        <sz val="12"/>
        <color indexed="8"/>
        <rFont val="Tahoma"/>
        <family val="2"/>
        <charset val="186"/>
      </rPr>
      <t>respektējamu</t>
    </r>
    <r>
      <rPr>
        <sz val="12"/>
        <color indexed="8"/>
        <rFont val="Tahoma"/>
        <family val="2"/>
        <charset val="186"/>
      </rPr>
      <t xml:space="preserve"> mūzikālu un patriotisku vērtību radīta Lielā junda (R. Bebris), kuras skaņas vēl tagad latviešus </t>
    </r>
    <r>
      <rPr>
        <sz val="12"/>
        <color indexed="8"/>
        <rFont val="Tahoma"/>
        <family val="2"/>
        <charset val="186"/>
      </rPr>
      <t>aicina dvēseļu drebēšanai</t>
    </r>
    <r>
      <rPr>
        <sz val="12"/>
        <color indexed="8"/>
        <rFont val="Tahoma"/>
        <family val="2"/>
        <charset val="186"/>
      </rPr>
      <t xml:space="preserve"> (A. Jēruma citāts). #Q [ALBERTS JĒRUMS]</t>
    </r>
  </si>
  <si>
    <r>
      <rPr>
        <sz val="12"/>
        <color indexed="8"/>
        <rFont val="Tahoma"/>
        <family val="2"/>
        <charset val="186"/>
      </rPr>
      <t xml:space="preserve">Bet Būde jau vēl ilgi </t>
    </r>
    <r>
      <rPr>
        <sz val="12"/>
        <color indexed="8"/>
        <rFont val="Tahoma"/>
        <family val="2"/>
        <charset val="186"/>
      </rPr>
      <t>turējās sedlos</t>
    </r>
    <r>
      <rPr>
        <sz val="12"/>
        <color indexed="8"/>
        <rFont val="Tahoma"/>
        <family val="2"/>
        <charset val="186"/>
      </rPr>
      <t>.</t>
    </r>
  </si>
  <si>
    <r>
      <rPr>
        <sz val="12"/>
        <color indexed="8"/>
        <rFont val="Tahoma"/>
        <family val="2"/>
        <charset val="186"/>
      </rPr>
      <t xml:space="preserve"> Aiz pietātes pret komponistiem, k</t>
    </r>
    <r>
      <rPr>
        <sz val="12"/>
        <color indexed="8"/>
        <rFont val="Tahoma"/>
        <family val="2"/>
        <charset val="186"/>
      </rPr>
      <t>as tik daudz darījuši mūsu garīgās mūzikas, atdzīvināšanai</t>
    </r>
    <r>
      <rPr>
        <sz val="12"/>
        <color indexed="8"/>
        <rFont val="Tahoma"/>
        <family val="2"/>
        <charset val="186"/>
      </rPr>
      <t>, šīm jaukajām meldijām vajadzēja vai nu atstāt Dziesmu grāmatā oriģināltekstus vai arī radīt jaunus.</t>
    </r>
  </si>
  <si>
    <r>
      <rPr>
        <sz val="12"/>
        <color indexed="8"/>
        <rFont val="Tahoma"/>
        <family val="2"/>
        <charset val="186"/>
      </rPr>
      <t xml:space="preserve"> Ar šīm rindām tad varam pabeigt </t>
    </r>
    <r>
      <rPr>
        <sz val="12"/>
        <color indexed="8"/>
        <rFont val="Tahoma"/>
        <family val="2"/>
        <charset val="186"/>
      </rPr>
      <t xml:space="preserve">mūsu ekskursijas </t>
    </r>
    <r>
      <rPr>
        <sz val="12"/>
        <color indexed="8"/>
        <rFont val="Tahoma"/>
        <family val="2"/>
        <charset val="186"/>
      </rPr>
      <t>pirmo posmu.</t>
    </r>
  </si>
  <si>
    <r>
      <rPr>
        <sz val="12"/>
        <color indexed="8"/>
        <rFont val="Tahoma"/>
        <family val="2"/>
        <charset val="186"/>
      </rPr>
      <t xml:space="preserve">Skaudra dzīve sākās, </t>
    </r>
    <r>
      <rPr>
        <sz val="12"/>
        <color indexed="8"/>
        <rFont val="Tahoma"/>
        <family val="2"/>
        <charset val="186"/>
      </rPr>
      <t xml:space="preserve">skaudrāka kļuva arī </t>
    </r>
    <r>
      <rPr>
        <sz val="12"/>
        <color indexed="8"/>
        <rFont val="Tahoma"/>
        <family val="2"/>
        <charset val="186"/>
      </rPr>
      <t xml:space="preserve">Mediņa </t>
    </r>
    <r>
      <rPr>
        <sz val="12"/>
        <color indexed="8"/>
        <rFont val="Tahoma"/>
        <family val="2"/>
        <charset val="186"/>
      </rPr>
      <t>mūzika</t>
    </r>
    <r>
      <rPr>
        <sz val="12"/>
        <color indexed="8"/>
        <rFont val="Tahoma"/>
        <family val="2"/>
        <charset val="186"/>
      </rPr>
      <t xml:space="preserve">. </t>
    </r>
  </si>
  <si>
    <r>
      <rPr>
        <sz val="12"/>
        <color indexed="8"/>
        <rFont val="Tahoma"/>
        <family val="2"/>
        <charset val="186"/>
      </rPr>
      <t xml:space="preserve">Atcerēsimies arī, ka vēl tikai pirms desmit gadiem tā pati Toronto </t>
    </r>
    <r>
      <rPr>
        <sz val="12"/>
        <color indexed="8"/>
        <rFont val="Tahoma"/>
        <family val="2"/>
        <charset val="186"/>
      </rPr>
      <t xml:space="preserve">"lielā prese" </t>
    </r>
    <r>
      <rPr>
        <sz val="12"/>
        <color indexed="8"/>
        <rFont val="Tahoma"/>
        <family val="2"/>
        <charset val="186"/>
      </rPr>
      <t>mūsu dziesmu svētkus gandrīz pilnīgi ignorēja, tāpat tas sākumā bija Savienotajās Valstīs.</t>
    </r>
  </si>
  <si>
    <r>
      <rPr>
        <sz val="12"/>
        <color indexed="8"/>
        <rFont val="Tahoma"/>
        <family val="2"/>
        <charset val="186"/>
      </rPr>
      <t xml:space="preserve">Reizē tas bija diriģentu un virsdiriģentu nopelns, kuri, savu darbu lieti protot un pārzinot, apzinājās, ka latviešu dziesmai jādod vislabākais, </t>
    </r>
    <r>
      <rPr>
        <sz val="12"/>
        <color indexed="8"/>
        <rFont val="Tahoma"/>
        <family val="2"/>
        <charset val="186"/>
      </rPr>
      <t>lai tā paceltos pienācīgos augstumos</t>
    </r>
    <r>
      <rPr>
        <sz val="12"/>
        <color indexed="8"/>
        <rFont val="Tahoma"/>
        <family val="2"/>
        <charset val="186"/>
      </rPr>
      <t>.</t>
    </r>
  </si>
  <si>
    <r>
      <rPr>
        <sz val="12"/>
        <color indexed="8"/>
        <rFont val="Tahoma"/>
        <family val="2"/>
        <charset val="186"/>
      </rPr>
      <t xml:space="preserve">Programmā vesela </t>
    </r>
    <r>
      <rPr>
        <sz val="12"/>
        <color indexed="8"/>
        <rFont val="Tahoma"/>
        <family val="2"/>
        <charset val="186"/>
      </rPr>
      <t>virkne</t>
    </r>
    <r>
      <rPr>
        <sz val="12"/>
        <color indexed="8"/>
        <rFont val="Tahoma"/>
        <family val="2"/>
        <charset val="186"/>
      </rPr>
      <t xml:space="preserve"> dažādu grūtuma pakāpju darbu</t>
    </r>
  </si>
  <si>
    <r>
      <rPr>
        <sz val="12"/>
        <color indexed="8"/>
        <rFont val="Tahoma"/>
        <family val="2"/>
        <charset val="186"/>
      </rPr>
      <t xml:space="preserve">Ar </t>
    </r>
    <r>
      <rPr>
        <sz val="12"/>
        <color indexed="8"/>
        <rFont val="Tahoma"/>
        <family val="2"/>
        <charset val="186"/>
      </rPr>
      <t>krāšņajiem</t>
    </r>
    <r>
      <rPr>
        <sz val="12"/>
        <color indexed="8"/>
        <rFont val="Tahoma"/>
        <family val="2"/>
        <charset val="186"/>
      </rPr>
      <t xml:space="preserve"> kordarbiem — tāpat kā ar Koncerta mūziku — L. Apkalns tad nu ir „debitējis" arī Amerikas latviešu dziesmu svētkos, kas ļauj cerēt, ka viņa vārdu atcerēsies arī turpmāk.</t>
    </r>
  </si>
  <si>
    <r>
      <rPr>
        <sz val="12"/>
        <color indexed="8"/>
        <rFont val="Tahoma"/>
        <family val="2"/>
        <charset val="186"/>
      </rPr>
      <t xml:space="preserve">Pavadbalsis te it dabiski izaug no dotās meldijas intervaliem un, viscaur to skaņkārtās ieturētas, </t>
    </r>
    <r>
      <rPr>
        <sz val="12"/>
        <color indexed="8"/>
        <rFont val="Tahoma"/>
        <family val="2"/>
        <charset val="186"/>
      </rPr>
      <t>bez grūtībām iekļaujas dabiskajā plūsmā</t>
    </r>
    <r>
      <rPr>
        <sz val="12"/>
        <color indexed="8"/>
        <rFont val="Tahoma"/>
        <family val="2"/>
        <charset val="186"/>
      </rPr>
      <t>.</t>
    </r>
  </si>
  <si>
    <r>
      <rPr>
        <sz val="12"/>
        <color indexed="8"/>
        <rFont val="Tahoma"/>
        <family val="2"/>
        <charset val="186"/>
      </rPr>
      <t>Svešumā</t>
    </r>
    <r>
      <rPr>
        <sz val="12"/>
        <color indexed="8"/>
        <rFont val="Tahoma"/>
        <family val="2"/>
        <charset val="186"/>
      </rPr>
      <t xml:space="preserve"> komponētas un dziedātas — jauktam korim Pirmā nakts (Z. Lazda, 1948) un vīru korim Pavasara dienas (J. Rainis, 1947), kas abas godalgotas;</t>
    </r>
  </si>
  <si>
    <r>
      <rPr>
        <sz val="12"/>
        <color indexed="8"/>
        <rFont val="Tahoma"/>
        <family val="2"/>
        <charset val="186"/>
      </rPr>
      <t xml:space="preserve">Tikai pēdējos gados līdz šim vēl medicīniskai palīdzībai nepakļaujamais </t>
    </r>
    <r>
      <rPr>
        <sz val="12"/>
        <color indexed="8"/>
        <rFont val="Tahoma"/>
        <family val="2"/>
        <charset val="186"/>
      </rPr>
      <t>trimdas ķirmis ielīdis viņa azotē un turpina grauzt</t>
    </r>
    <r>
      <rPr>
        <sz val="12"/>
        <color indexed="8"/>
        <rFont val="Tahoma"/>
        <family val="2"/>
        <charset val="186"/>
      </rPr>
      <t>.</t>
    </r>
  </si>
  <si>
    <r>
      <rPr>
        <sz val="12"/>
        <color indexed="8"/>
        <rFont val="Tahoma"/>
        <family val="2"/>
        <charset val="186"/>
      </rPr>
      <t>Absolūti nevajadzīgi bija transponēt meldiju Mans Dievs, es Tevi slavēt gribu, k</t>
    </r>
    <r>
      <rPr>
        <sz val="12"/>
        <color indexed="8"/>
        <rFont val="Tahoma"/>
        <family val="2"/>
        <charset val="186"/>
      </rPr>
      <t>ura visgaišāk skan Si-bemol mažorā</t>
    </r>
    <r>
      <rPr>
        <sz val="12"/>
        <color indexed="8"/>
        <rFont val="Tahoma"/>
        <family val="2"/>
        <charset val="186"/>
      </rPr>
      <t xml:space="preserve">, jo ir spēcīga slavas dziesma. Tagad </t>
    </r>
    <r>
      <rPr>
        <sz val="12"/>
        <color indexed="8"/>
        <rFont val="Tahoma"/>
        <family val="2"/>
        <charset val="186"/>
      </rPr>
      <t>(La mažorā) tā zaudējusi agrāko spožumu</t>
    </r>
  </si>
  <si>
    <r>
      <rPr>
        <sz val="12"/>
        <color indexed="8"/>
        <rFont val="Tahoma"/>
        <family val="2"/>
        <charset val="186"/>
      </rPr>
      <t xml:space="preserve">Sākumā gan tas darbojās pie kādas kanādiešu luterāņu draudzes kā latviešu sekcijas baznīcas koris, bet jau tā paša gada vasarā ar piecām dziesmām un līgodziesmu </t>
    </r>
    <r>
      <rPr>
        <sz val="12"/>
        <color indexed="8"/>
        <rFont val="Tahoma"/>
        <family val="2"/>
        <charset val="186"/>
      </rPr>
      <t>virkni</t>
    </r>
    <r>
      <rPr>
        <sz val="12"/>
        <color indexed="8"/>
        <rFont val="Tahoma"/>
        <family val="2"/>
        <charset val="186"/>
      </rPr>
      <t xml:space="preserve"> piedalījās Jāņu sarīkojumā un ar šo brīdi nosaucās par Hamiltonas latviešu biedrības kori</t>
    </r>
  </si>
  <si>
    <r>
      <rPr>
        <sz val="12"/>
        <color indexed="8"/>
        <rFont val="Tahoma"/>
        <family val="2"/>
        <charset val="186"/>
      </rPr>
      <t xml:space="preserve">Zviedri, </t>
    </r>
    <r>
      <rPr>
        <sz val="12"/>
        <color indexed="8"/>
        <rFont val="Tahoma"/>
        <family val="2"/>
        <charset val="186"/>
      </rPr>
      <t>asi</t>
    </r>
    <r>
      <rPr>
        <sz val="12"/>
        <color indexed="8"/>
        <rFont val="Tahoma"/>
        <family val="2"/>
        <charset val="186"/>
      </rPr>
      <t xml:space="preserve"> domājoša tauta, ar sajūsmu pieslējās Rietumu avangardistiem un maz vērības vairs piegrieza vēlajam romantismam.</t>
    </r>
  </si>
  <si>
    <r>
      <rPr>
        <sz val="12"/>
        <color indexed="8"/>
        <rFont val="Tahoma"/>
        <family val="2"/>
        <charset val="186"/>
      </rPr>
      <t xml:space="preserve">Tagad turpretim kāda </t>
    </r>
    <r>
      <rPr>
        <sz val="12"/>
        <color indexed="8"/>
        <rFont val="Tahoma"/>
        <family val="2"/>
        <charset val="186"/>
      </rPr>
      <t>daļa ledus jau ir lauzta</t>
    </r>
    <r>
      <rPr>
        <sz val="12"/>
        <color indexed="8"/>
        <rFont val="Tahoma"/>
        <family val="2"/>
        <charset val="186"/>
      </rPr>
      <t>, un, ja arī viens otrs vārds mums pašiem ne ikreiz šķiet objektīvs vai taisnīgs, tad mūsu mūzika pašreiz nav vairs vismaz pilnīgi anonima, kas galu galā pats par sevi jau ir svarīgs un, bez šaubām, arī patīkams solis uz priekšu. #PHRAS</t>
    </r>
  </si>
  <si>
    <r>
      <rPr>
        <sz val="12"/>
        <color indexed="8"/>
        <rFont val="Tahoma"/>
        <family val="2"/>
        <charset val="186"/>
      </rPr>
      <t xml:space="preserve">Norviļa Aiviekstes kareivju mūzikālās </t>
    </r>
    <r>
      <rPr>
        <sz val="12"/>
        <color indexed="8"/>
        <rFont val="Tahoma"/>
        <family val="2"/>
        <charset val="186"/>
      </rPr>
      <t>idiomas</t>
    </r>
    <r>
      <rPr>
        <sz val="12"/>
        <color indexed="8"/>
        <rFont val="Tahoma"/>
        <family val="2"/>
        <charset val="186"/>
      </rPr>
      <t xml:space="preserve"> līdzīgas jau agrāk dzirdētām, bet nevaram nerespektēt autora neatlaidību </t>
    </r>
    <r>
      <rPr>
        <sz val="12"/>
        <color indexed="8"/>
        <rFont val="Tahoma"/>
        <family val="2"/>
        <charset val="186"/>
      </rPr>
      <t>latvisko noslēpumu meklējumos</t>
    </r>
    <r>
      <rPr>
        <sz val="12"/>
        <color indexed="8"/>
        <rFont val="Tahoma"/>
        <family val="2"/>
        <charset val="186"/>
      </rPr>
      <t>, tāpat labo kora pazīšanu.</t>
    </r>
  </si>
  <si>
    <r>
      <rPr>
        <sz val="12"/>
        <color indexed="8"/>
        <rFont val="Tahoma"/>
        <family val="2"/>
        <charset val="186"/>
      </rPr>
      <t xml:space="preserve">Ja t.s. izstrādājuma daļā (no 5. takts 147. lpp. līdz 7. taktij 148. lpp.) aprakstīta gluži vai mūsdienu pasaulīgā steiga (Teci rikšu...), tad, sākoties atkārtojuma daļai, darbība gluži </t>
    </r>
    <r>
      <rPr>
        <sz val="12"/>
        <color indexed="8"/>
        <rFont val="Tahoma"/>
        <family val="2"/>
        <charset val="186"/>
      </rPr>
      <t>„filmiski laikmetīgi" atsviežas</t>
    </r>
    <r>
      <rPr>
        <sz val="12"/>
        <color indexed="8"/>
        <rFont val="Tahoma"/>
        <family val="2"/>
        <charset val="186"/>
      </rPr>
      <t xml:space="preserve"> krietnu laika sprīdi </t>
    </r>
    <r>
      <rPr>
        <sz val="12"/>
        <color indexed="8"/>
        <rFont val="Tahoma"/>
        <family val="2"/>
        <charset val="186"/>
      </rPr>
      <t>atpakaļ</t>
    </r>
    <r>
      <rPr>
        <sz val="12"/>
        <color indexed="8"/>
        <rFont val="Tahoma"/>
        <family val="2"/>
        <charset val="186"/>
      </rPr>
      <t xml:space="preserve"> (Es savami kumeļami ...).</t>
    </r>
  </si>
  <si>
    <r>
      <rPr>
        <sz val="12"/>
        <color indexed="8"/>
        <rFont val="Tahoma"/>
        <family val="2"/>
        <charset val="186"/>
      </rPr>
      <t xml:space="preserve">un pašā pēdējā laikā dažas citas vēl </t>
    </r>
    <r>
      <rPr>
        <sz val="12"/>
        <color indexed="8"/>
        <rFont val="Tahoma"/>
        <family val="2"/>
        <charset val="186"/>
      </rPr>
      <t>gaida</t>
    </r>
    <r>
      <rPr>
        <sz val="12"/>
        <color indexed="8"/>
        <rFont val="Tahoma"/>
        <family val="2"/>
        <charset val="186"/>
      </rPr>
      <t xml:space="preserve"> pirmatskaņojumu, to skaitā Klīvlandes dziesmu svētku (1968) iejūsmā vīru korim rakstītā Dziesma par apskaidrotu dzīvi ar augsto c tenoram.</t>
    </r>
  </si>
  <si>
    <r>
      <rPr>
        <sz val="12"/>
        <color indexed="8"/>
        <rFont val="Tahoma"/>
        <family val="2"/>
        <charset val="186"/>
      </rPr>
      <t xml:space="preserve">Žēl īsteni abu — </t>
    </r>
    <r>
      <rPr>
        <sz val="12"/>
        <color indexed="8"/>
        <rFont val="Tahoma"/>
        <family val="2"/>
        <charset val="186"/>
      </rPr>
      <t>grauzējs varēja grauzt kādu nesaturīgāku objektu</t>
    </r>
    <r>
      <rPr>
        <sz val="12"/>
        <color indexed="8"/>
        <rFont val="Tahoma"/>
        <family val="2"/>
        <charset val="186"/>
      </rPr>
      <t xml:space="preserve">, un </t>
    </r>
    <r>
      <rPr>
        <sz val="12"/>
        <color indexed="8"/>
        <rFont val="Tahoma"/>
        <family val="2"/>
        <charset val="186"/>
      </rPr>
      <t>grauztā azotē būtu patvēries daudz kas no Zuikas otro tenoru skaistuma.</t>
    </r>
  </si>
  <si>
    <r>
      <rPr>
        <sz val="12"/>
        <color indexed="8"/>
        <rFont val="Tahoma"/>
        <family val="2"/>
        <charset val="186"/>
      </rPr>
      <t xml:space="preserve">Cik skaļi skan vārdi „Jēzus silītē dus", </t>
    </r>
    <r>
      <rPr>
        <sz val="12"/>
        <color indexed="8"/>
        <rFont val="Tahoma"/>
        <family val="2"/>
        <charset val="186"/>
      </rPr>
      <t>meldijai uzvijoties līdz fa</t>
    </r>
    <r>
      <rPr>
        <sz val="12"/>
        <color indexed="8"/>
        <rFont val="Tahoma"/>
        <family val="2"/>
        <charset val="186"/>
      </rPr>
      <t>, ko reti kāds izdzied!</t>
    </r>
  </si>
  <si>
    <r>
      <rPr>
        <sz val="12"/>
        <color indexed="8"/>
        <rFont val="Tahoma"/>
        <family val="2"/>
        <charset val="186"/>
      </rPr>
      <t xml:space="preserve">To pie draudzes nodibināja studente Izolda Silkovska ar mērķi </t>
    </r>
    <r>
      <rPr>
        <sz val="12"/>
        <color indexed="8"/>
        <rFont val="Tahoma"/>
        <family val="2"/>
        <charset val="186"/>
      </rPr>
      <t>kuplināt</t>
    </r>
    <r>
      <rPr>
        <sz val="12"/>
        <color indexed="8"/>
        <rFont val="Tahoma"/>
        <family val="2"/>
        <charset val="186"/>
      </rPr>
      <t xml:space="preserve"> dievkalpojumus un draudzes sarīkojumus.</t>
    </r>
  </si>
  <si>
    <r>
      <rPr>
        <sz val="12"/>
        <color indexed="8"/>
        <rFont val="Tahoma"/>
        <family val="2"/>
        <charset val="186"/>
      </rPr>
      <t>Mediņa mūzika viņiem likās</t>
    </r>
    <r>
      <rPr>
        <sz val="12"/>
        <color indexed="8"/>
        <rFont val="Tahoma"/>
        <family val="2"/>
        <charset val="186"/>
      </rPr>
      <t xml:space="preserve"> laikmetu pārdzīvojusi</t>
    </r>
    <r>
      <rPr>
        <sz val="12"/>
        <color indexed="8"/>
        <rFont val="Tahoma"/>
        <family val="2"/>
        <charset val="186"/>
      </rPr>
      <t>, neaktuāla, pie kam, ar zviedru snobismu skatoties, to bija rakstījis bezdzimtenieks, tātad otrās šķiras cilvēks.</t>
    </r>
  </si>
  <si>
    <r>
      <rPr>
        <sz val="12"/>
        <color indexed="8"/>
        <rFont val="Tahoma"/>
        <family val="2"/>
        <charset val="186"/>
      </rPr>
      <t xml:space="preserve">Mūsu saruna nevedās, drīz </t>
    </r>
    <r>
      <rPr>
        <sz val="12"/>
        <color indexed="8"/>
        <rFont val="Tahoma"/>
        <family val="2"/>
        <charset val="186"/>
      </rPr>
      <t>pārtrūka</t>
    </r>
    <r>
      <rPr>
        <sz val="12"/>
        <color indexed="8"/>
        <rFont val="Tahoma"/>
        <family val="2"/>
        <charset val="186"/>
      </rPr>
      <t>.</t>
    </r>
  </si>
  <si>
    <r>
      <rPr>
        <sz val="12"/>
        <color indexed="8"/>
        <rFont val="Tahoma"/>
        <family val="2"/>
        <charset val="186"/>
      </rPr>
      <t xml:space="preserve">Tagadne kā sens morale </t>
    </r>
    <r>
      <rPr>
        <sz val="12"/>
        <color indexed="8"/>
        <rFont val="Tahoma"/>
        <family val="2"/>
        <charset val="186"/>
      </rPr>
      <t>uzpeld</t>
    </r>
    <r>
      <rPr>
        <sz val="12"/>
        <color indexed="8"/>
        <rFont val="Tahoma"/>
        <family val="2"/>
        <charset val="186"/>
      </rPr>
      <t xml:space="preserve"> </t>
    </r>
    <r>
      <rPr>
        <sz val="12"/>
        <color indexed="8"/>
        <rFont val="Tahoma"/>
        <family val="2"/>
        <charset val="186"/>
      </rPr>
      <t>tikai</t>
    </r>
    <r>
      <rPr>
        <sz val="12"/>
        <color indexed="8"/>
        <rFont val="Tahoma"/>
        <family val="2"/>
        <charset val="186"/>
      </rPr>
      <t xml:space="preserve"> beidzamajā divrindā līdz ar trešās tēmas atkārtojumu</t>
    </r>
  </si>
  <si>
    <r>
      <rPr>
        <sz val="12"/>
        <color indexed="8"/>
        <rFont val="Tahoma"/>
        <family val="2"/>
        <charset val="186"/>
      </rPr>
      <t>Visumā</t>
    </r>
    <r>
      <rPr>
        <sz val="12"/>
        <color indexed="8"/>
        <rFont val="Tahoma"/>
        <family val="2"/>
        <charset val="186"/>
      </rPr>
      <t xml:space="preserve"> Jāņa Kalniņa kora dziesmu skaits nav kvantitātīvi liels, bet gandrīz visas tās </t>
    </r>
    <r>
      <rPr>
        <sz val="12"/>
        <color indexed="8"/>
        <rFont val="Tahoma"/>
        <family val="2"/>
        <charset val="186"/>
      </rPr>
      <t>iegājušas</t>
    </r>
    <r>
      <rPr>
        <sz val="12"/>
        <color indexed="8"/>
        <rFont val="Tahoma"/>
        <family val="2"/>
        <charset val="186"/>
      </rPr>
      <t xml:space="preserve"> tautā un iemīļotas.</t>
    </r>
  </si>
  <si>
    <r>
      <rPr>
        <sz val="12"/>
        <color indexed="8"/>
        <rFont val="Tahoma"/>
        <family val="2"/>
        <charset val="186"/>
      </rPr>
      <t xml:space="preserve">Jaunā un visjaunākā kontinenta </t>
    </r>
    <r>
      <rPr>
        <sz val="12"/>
        <color indexed="8"/>
        <rFont val="Tahoma"/>
        <family val="2"/>
        <charset val="186"/>
      </rPr>
      <t>mērauklas</t>
    </r>
    <r>
      <rPr>
        <sz val="12"/>
        <color indexed="8"/>
        <rFont val="Tahoma"/>
        <family val="2"/>
        <charset val="186"/>
      </rPr>
      <t xml:space="preserve">, protams, citādas, bet no Kardifas līdz Edinburgai tomēr ir savas 500 jūdzes, un šo atstarpi koris ar novirzieniem pa kreisi un labi </t>
    </r>
    <r>
      <rPr>
        <sz val="12"/>
        <color indexed="8"/>
        <rFont val="Tahoma"/>
        <family val="2"/>
        <charset val="186"/>
      </rPr>
      <t>būs</t>
    </r>
    <r>
      <rPr>
        <sz val="12"/>
        <color indexed="8"/>
        <rFont val="Tahoma"/>
        <family val="2"/>
        <charset val="186"/>
      </rPr>
      <t xml:space="preserve"> </t>
    </r>
    <r>
      <rPr>
        <sz val="12"/>
        <color indexed="8"/>
        <rFont val="Tahoma"/>
        <family val="2"/>
        <charset val="186"/>
      </rPr>
      <t>izmalis</t>
    </r>
    <r>
      <rPr>
        <sz val="12"/>
        <color indexed="8"/>
        <rFont val="Tahoma"/>
        <family val="2"/>
        <charset val="186"/>
      </rPr>
      <t xml:space="preserve"> krustu šķērsu.</t>
    </r>
  </si>
  <si>
    <r>
      <rPr>
        <sz val="12"/>
        <color indexed="8"/>
        <rFont val="Tahoma"/>
        <family val="2"/>
        <charset val="186"/>
      </rPr>
      <t xml:space="preserve">Zūd visa Ziemsvētku vakara klusā, intimā noskaņa. Tieši šo </t>
    </r>
    <r>
      <rPr>
        <sz val="12"/>
        <color indexed="8"/>
        <rFont val="Tahoma"/>
        <family val="2"/>
        <charset val="186"/>
      </rPr>
      <t>meldiju vajadzēja pazemināt</t>
    </r>
    <r>
      <rPr>
        <sz val="12"/>
        <color indexed="8"/>
        <rFont val="Tahoma"/>
        <family val="2"/>
        <charset val="186"/>
      </rPr>
      <t xml:space="preserve"> vismaz par veselu toni.</t>
    </r>
  </si>
  <si>
    <r>
      <rPr>
        <sz val="12"/>
        <color indexed="8"/>
        <rFont val="Tahoma"/>
        <family val="2"/>
        <charset val="186"/>
      </rPr>
      <t xml:space="preserve">Kopā ar Dainu </t>
    </r>
    <r>
      <rPr>
        <sz val="12"/>
        <color indexed="8"/>
        <rFont val="Tahoma"/>
        <family val="2"/>
        <charset val="186"/>
      </rPr>
      <t>Auseklis</t>
    </r>
    <r>
      <rPr>
        <sz val="12"/>
        <color indexed="8"/>
        <rFont val="Tahoma"/>
        <family val="2"/>
        <charset val="186"/>
      </rPr>
      <t xml:space="preserve"> </t>
    </r>
    <r>
      <rPr>
        <sz val="12"/>
        <color indexed="8"/>
        <rFont val="Tahoma"/>
        <family val="2"/>
        <charset val="186"/>
      </rPr>
      <t>bija</t>
    </r>
    <r>
      <rPr>
        <sz val="12"/>
        <color indexed="8"/>
        <rFont val="Tahoma"/>
        <family val="2"/>
        <charset val="186"/>
      </rPr>
      <t xml:space="preserve"> pirmās dziesmu dienas </t>
    </r>
    <r>
      <rPr>
        <sz val="12"/>
        <color indexed="8"/>
        <rFont val="Tahoma"/>
        <family val="2"/>
        <charset val="186"/>
      </rPr>
      <t>pamats</t>
    </r>
    <r>
      <rPr>
        <sz val="12"/>
        <color indexed="8"/>
        <rFont val="Tahoma"/>
        <family val="2"/>
        <charset val="186"/>
      </rPr>
      <t>, dodot vairāk nekā ceturto daļu no visa dalībnieku kopskaita.</t>
    </r>
  </si>
  <si>
    <r>
      <rPr>
        <sz val="12"/>
        <color indexed="8"/>
        <rFont val="Tahoma"/>
        <family val="2"/>
        <charset val="186"/>
      </rPr>
      <t xml:space="preserve">Pēdējos tagad Latvijā mēdz saukt arī par </t>
    </r>
    <r>
      <rPr>
        <sz val="12"/>
        <color indexed="8"/>
        <rFont val="Tahoma"/>
        <family val="2"/>
        <charset val="186"/>
      </rPr>
      <t>zonāliem salidojumiem</t>
    </r>
    <r>
      <rPr>
        <sz val="12"/>
        <color indexed="8"/>
        <rFont val="Tahoma"/>
        <family val="2"/>
        <charset val="186"/>
      </rPr>
      <t>, un šoreiz tādi notika jau 1967. gadā</t>
    </r>
  </si>
  <si>
    <r>
      <rPr>
        <sz val="12"/>
        <color indexed="8"/>
        <rFont val="Tahoma"/>
        <family val="2"/>
        <charset val="186"/>
      </rPr>
      <t xml:space="preserve">Tā Jānim Mediņam sākās jauns posms, </t>
    </r>
    <r>
      <rPr>
        <sz val="12"/>
        <color indexed="8"/>
        <rFont val="Tahoma"/>
        <family val="2"/>
        <charset val="186"/>
      </rPr>
      <t>ar vērīgām acīm un ausīm vērojot</t>
    </r>
    <r>
      <rPr>
        <sz val="12"/>
        <color indexed="8"/>
        <rFont val="Tahoma"/>
        <family val="2"/>
        <charset val="186"/>
      </rPr>
      <t xml:space="preserve"> un klausoties jaunās prasībās Eiropas mūzikā, un jaunākā komponista mūzika kļuva </t>
    </r>
    <r>
      <rPr>
        <sz val="12"/>
        <color indexed="8"/>
        <rFont val="Tahoma"/>
        <family val="2"/>
        <charset val="186"/>
      </rPr>
      <t>mēreni „kreisa"</t>
    </r>
    <r>
      <rPr>
        <sz val="12"/>
        <color indexed="8"/>
        <rFont val="Tahoma"/>
        <family val="2"/>
        <charset val="186"/>
      </rPr>
      <t>.</t>
    </r>
  </si>
  <si>
    <r>
      <rPr>
        <sz val="12"/>
        <color indexed="8"/>
        <rFont val="Tahoma"/>
        <family val="2"/>
        <charset val="186"/>
      </rPr>
      <t>Neraugoties uz izcilo karjeru, pēckara Rīgā A.V. bija persona non grata, un biogrāfiskajā vārdnīcā Padomju Latvijas mūzikas darbinieki (1965) viņas vārds</t>
    </r>
    <r>
      <rPr>
        <sz val="12"/>
        <color indexed="8"/>
        <rFont val="Tahoma"/>
        <family val="2"/>
        <charset val="186"/>
      </rPr>
      <t xml:space="preserve"> “aizmirsts"</t>
    </r>
    <r>
      <rPr>
        <sz val="12"/>
        <color indexed="8"/>
        <rFont val="Tahoma"/>
        <family val="2"/>
        <charset val="186"/>
      </rPr>
      <t>.</t>
    </r>
  </si>
  <si>
    <r>
      <rPr>
        <sz val="12"/>
        <color indexed="8"/>
        <rFont val="Tahoma"/>
        <family val="2"/>
        <charset val="186"/>
      </rPr>
      <t xml:space="preserve">Gadu </t>
    </r>
    <r>
      <rPr>
        <sz val="12"/>
        <color indexed="8"/>
        <rFont val="Tahoma"/>
        <family val="2"/>
        <charset val="186"/>
      </rPr>
      <t>plūsmā</t>
    </r>
    <r>
      <rPr>
        <sz val="12"/>
        <color indexed="8"/>
        <rFont val="Tahoma"/>
        <family val="2"/>
        <charset val="186"/>
      </rPr>
      <t xml:space="preserve"> šo gadījumu bieži esmu atcerējies.</t>
    </r>
  </si>
  <si>
    <r>
      <rPr>
        <sz val="12"/>
        <color indexed="8"/>
        <rFont val="Tahoma"/>
        <family val="2"/>
        <charset val="186"/>
      </rPr>
      <t xml:space="preserve">Šēnfelds šīm lietām turpretim </t>
    </r>
    <r>
      <rPr>
        <sz val="12"/>
        <color indexed="8"/>
        <rFont val="Tahoma"/>
        <family val="2"/>
        <charset val="186"/>
      </rPr>
      <t>nepiegriež lielāku vērību</t>
    </r>
    <r>
      <rPr>
        <sz val="12"/>
        <color indexed="8"/>
        <rFont val="Tahoma"/>
        <family val="2"/>
        <charset val="186"/>
      </rPr>
      <t xml:space="preserve">, jebšu viņa Meitenei ar linu matiem netrūka citu </t>
    </r>
    <r>
      <rPr>
        <sz val="12"/>
        <color indexed="8"/>
        <rFont val="Tahoma"/>
        <family val="2"/>
        <charset val="186"/>
      </rPr>
      <t>pievilcīgu</t>
    </r>
    <r>
      <rPr>
        <sz val="12"/>
        <color indexed="8"/>
        <rFont val="Tahoma"/>
        <family val="2"/>
        <charset val="186"/>
      </rPr>
      <t xml:space="preserve">, šoreiz itin </t>
    </r>
    <r>
      <rPr>
        <sz val="12"/>
        <color indexed="8"/>
        <rFont val="Tahoma"/>
        <family val="2"/>
        <charset val="186"/>
      </rPr>
      <t>intimu vaibstu</t>
    </r>
    <r>
      <rPr>
        <sz val="12"/>
        <color indexed="8"/>
        <rFont val="Tahoma"/>
        <family val="2"/>
        <charset val="186"/>
      </rPr>
      <t>, kas arī aistētiski paticami.</t>
    </r>
  </si>
  <si>
    <r>
      <rPr>
        <sz val="12"/>
        <color indexed="8"/>
        <rFont val="Tahoma"/>
        <family val="2"/>
        <charset val="186"/>
      </rPr>
      <t xml:space="preserve">Pavadījuma savirknējumā Šēnfelds attīsta vērā ņemamu izdomas </t>
    </r>
    <r>
      <rPr>
        <sz val="12"/>
        <color indexed="8"/>
        <rFont val="Tahoma"/>
        <family val="2"/>
        <charset val="186"/>
      </rPr>
      <t>bagātību</t>
    </r>
    <r>
      <rPr>
        <sz val="12"/>
        <color indexed="8"/>
        <rFont val="Tahoma"/>
        <family val="2"/>
        <charset val="186"/>
      </rPr>
      <t>.</t>
    </r>
  </si>
  <si>
    <r>
      <rPr>
        <sz val="12"/>
        <color indexed="8"/>
        <rFont val="Tahoma"/>
        <family val="2"/>
        <charset val="186"/>
      </rPr>
      <t xml:space="preserve">Izņēmums bija un paliek trīs </t>
    </r>
    <r>
      <rPr>
        <sz val="12"/>
        <color indexed="8"/>
        <rFont val="Tahoma"/>
        <family val="2"/>
        <charset val="186"/>
      </rPr>
      <t>monumentālās</t>
    </r>
    <r>
      <rPr>
        <sz val="12"/>
        <color indexed="8"/>
        <rFont val="Tahoma"/>
        <family val="2"/>
        <charset val="186"/>
      </rPr>
      <t xml:space="preserve"> kora dziesmas ar J. Sudrabkalna tekstiem: Pētera gailis, Apsniegosā pilsēta un Pasaka par Pikamici.</t>
    </r>
  </si>
  <si>
    <r>
      <rPr>
        <sz val="12"/>
        <color indexed="8"/>
        <rFont val="Tahoma"/>
        <family val="2"/>
        <charset val="186"/>
      </rPr>
      <t xml:space="preserve">Ir </t>
    </r>
    <r>
      <rPr>
        <sz val="12"/>
        <color indexed="8"/>
        <rFont val="Tahoma"/>
        <family val="2"/>
        <charset val="186"/>
      </rPr>
      <t>meldijas, kuru raksturs prasa klusinātu dziedāšanu</t>
    </r>
    <r>
      <rPr>
        <sz val="12"/>
        <color indexed="8"/>
        <rFont val="Tahoma"/>
        <family val="2"/>
        <charset val="186"/>
      </rPr>
      <t xml:space="preserve"> — vai nu sēru, skumju un ciešanu brīžos, bērēs, mirušos pieminot, vai vakara dievkalpojumos, dievgaldniekus pieņemot. </t>
    </r>
  </si>
  <si>
    <r>
      <rPr>
        <sz val="12"/>
        <color indexed="8"/>
        <rFont val="Tahoma"/>
        <family val="2"/>
        <charset val="186"/>
      </rPr>
      <t xml:space="preserve">Darbība galvenokārt noritējusi vietējo sarīkojumu </t>
    </r>
    <r>
      <rPr>
        <sz val="12"/>
        <color indexed="8"/>
        <rFont val="Tahoma"/>
        <family val="2"/>
        <charset val="186"/>
      </rPr>
      <t>kuplināšanai</t>
    </r>
    <r>
      <rPr>
        <sz val="12"/>
        <color indexed="8"/>
        <rFont val="Tahoma"/>
        <family val="2"/>
        <charset val="186"/>
      </rPr>
      <t>, bez tam Rota piedalījusies 2., 3. un 4. dziesmu svētkos Kanadā un kādā atsevišķā sarīkojumā Sū-sent-marijā</t>
    </r>
  </si>
  <si>
    <r>
      <rPr>
        <sz val="12"/>
        <color indexed="8"/>
        <rFont val="Tahoma"/>
        <family val="2"/>
        <charset val="186"/>
      </rPr>
      <t xml:space="preserve">Visu šo gaitu </t>
    </r>
    <r>
      <rPr>
        <sz val="12"/>
        <color indexed="8"/>
        <rFont val="Tahoma"/>
        <family val="2"/>
        <charset val="186"/>
      </rPr>
      <t xml:space="preserve">metodiski diriģē </t>
    </r>
    <r>
      <rPr>
        <sz val="12"/>
        <color indexed="8"/>
        <rFont val="Tahoma"/>
        <family val="2"/>
        <charset val="186"/>
      </rPr>
      <t>komunistu partija, kas tad ļauj pēdējai lepoties, ka dziesmu svētki "kļuvuši par iespaidīgu idejiskās un mākslinieciskās audzināšanas faktoru", un tautai tas jāpieņem gribot negribot. #MUSICAE</t>
    </r>
  </si>
  <si>
    <r>
      <rPr>
        <sz val="12"/>
        <color indexed="8"/>
        <rFont val="Tahoma"/>
        <family val="2"/>
        <charset val="186"/>
      </rPr>
      <t xml:space="preserve">A.V. itāliešu skolā veidotais soprāns bija </t>
    </r>
    <r>
      <rPr>
        <sz val="12"/>
        <color indexed="8"/>
        <rFont val="Tahoma"/>
        <family val="2"/>
        <charset val="186"/>
      </rPr>
      <t>metalliski spožs</t>
    </r>
    <r>
      <rPr>
        <sz val="12"/>
        <color indexed="8"/>
        <rFont val="Tahoma"/>
        <family val="2"/>
        <charset val="186"/>
      </rPr>
      <t xml:space="preserve"> un spēcīgs, īpaši izceļoties lielajās Vāgnera operās. </t>
    </r>
  </si>
  <si>
    <r>
      <rPr>
        <sz val="12"/>
        <color indexed="8"/>
        <rFont val="Tahoma"/>
        <family val="2"/>
        <charset val="186"/>
      </rPr>
      <t xml:space="preserve">Latviešu kora dziesma šeit skanējusi tātad jau pirms Otra pasaules kara radītā ieceļotāju </t>
    </r>
    <r>
      <rPr>
        <sz val="12"/>
        <color indexed="8"/>
        <rFont val="Tahoma"/>
        <family val="2"/>
        <charset val="186"/>
      </rPr>
      <t>viļņa</t>
    </r>
    <r>
      <rPr>
        <sz val="12"/>
        <color indexed="8"/>
        <rFont val="Tahoma"/>
        <family val="2"/>
        <charset val="186"/>
      </rPr>
      <t>.</t>
    </r>
  </si>
  <si>
    <r>
      <rPr>
        <sz val="12"/>
        <color indexed="8"/>
        <rFont val="Tahoma"/>
        <family val="2"/>
        <charset val="186"/>
      </rPr>
      <t xml:space="preserve">Bez tam forma vien vēl </t>
    </r>
    <r>
      <rPr>
        <sz val="12"/>
        <color indexed="8"/>
        <rFont val="Tahoma"/>
        <family val="2"/>
        <charset val="186"/>
      </rPr>
      <t>nenosaka</t>
    </r>
    <r>
      <rPr>
        <sz val="12"/>
        <color indexed="8"/>
        <rFont val="Tahoma"/>
        <family val="2"/>
        <charset val="186"/>
      </rPr>
      <t xml:space="preserve"> visas mūzikas vērtību.</t>
    </r>
  </si>
  <si>
    <r>
      <rPr>
        <sz val="12"/>
        <color indexed="8"/>
        <rFont val="Tahoma"/>
        <family val="2"/>
        <charset val="186"/>
      </rPr>
      <t>Jau pirms operām J</t>
    </r>
    <r>
      <rPr>
        <sz val="12"/>
        <color indexed="8"/>
        <rFont val="Tahoma"/>
        <family val="2"/>
        <charset val="186"/>
      </rPr>
      <t xml:space="preserve">āņa Kalniņa spalvai </t>
    </r>
    <r>
      <rPr>
        <sz val="12"/>
        <color indexed="8"/>
        <rFont val="Tahoma"/>
        <family val="2"/>
        <charset val="186"/>
      </rPr>
      <t xml:space="preserve">vēl </t>
    </r>
    <r>
      <rPr>
        <sz val="12"/>
        <color indexed="8"/>
        <rFont val="Tahoma"/>
        <family val="2"/>
        <charset val="186"/>
      </rPr>
      <t>piederēja</t>
    </r>
    <r>
      <rPr>
        <sz val="12"/>
        <color indexed="8"/>
        <rFont val="Tahoma"/>
        <family val="2"/>
        <charset val="186"/>
      </rPr>
      <t xml:space="preserve"> divas Suitu dejas (1933), simfonisks tēlojums Brāļu kapi un Latviešu rapsodija orķestrim.</t>
    </r>
  </si>
  <si>
    <r>
      <rPr>
        <sz val="12"/>
        <color indexed="8"/>
        <rFont val="Tahoma"/>
        <family val="2"/>
        <charset val="186"/>
      </rPr>
      <t xml:space="preserve">Tās </t>
    </r>
    <r>
      <rPr>
        <sz val="12"/>
        <color indexed="8"/>
        <rFont val="Tahoma"/>
        <family val="2"/>
        <charset val="186"/>
      </rPr>
      <t>tesitūra</t>
    </r>
    <r>
      <rPr>
        <sz val="12"/>
        <color indexed="8"/>
        <rFont val="Tahoma"/>
        <family val="2"/>
        <charset val="186"/>
      </rPr>
      <t xml:space="preserve"> </t>
    </r>
    <r>
      <rPr>
        <sz val="12"/>
        <color indexed="8"/>
        <rFont val="Tahoma"/>
        <family val="2"/>
        <charset val="186"/>
      </rPr>
      <t>visumā par augstu</t>
    </r>
    <r>
      <rPr>
        <sz val="12"/>
        <color indexed="8"/>
        <rFont val="Tahoma"/>
        <family val="2"/>
        <charset val="186"/>
      </rPr>
      <t>, sevišķi posmos Kā iesākumā bija, Kungs apžēlojies, Kristus apžēlojies, tāpat Un ar Tavu garu, Āmen (pēc ticības apliecības), Ak šķīstais Dieva jēriņ.</t>
    </r>
  </si>
  <si>
    <r>
      <rPr>
        <sz val="12"/>
        <color indexed="8"/>
        <rFont val="Tahoma"/>
        <family val="2"/>
        <charset val="186"/>
      </rPr>
      <t xml:space="preserve">Dibināšanas gadā korim bija 40 dziedātāju, bet to skaits aizvien samazinājās, līdz 1967. gadā, kad </t>
    </r>
    <r>
      <rPr>
        <sz val="12"/>
        <color indexed="8"/>
        <rFont val="Tahoma"/>
        <family val="2"/>
        <charset val="186"/>
      </rPr>
      <t>diriģente tika aizsaukta aizsaulē</t>
    </r>
    <r>
      <rPr>
        <sz val="12"/>
        <color indexed="8"/>
        <rFont val="Tahoma"/>
        <family val="2"/>
        <charset val="186"/>
      </rPr>
      <t>, kora darbība apstājās.</t>
    </r>
  </si>
  <si>
    <r>
      <rPr>
        <sz val="12"/>
        <color indexed="8"/>
        <rFont val="Tahoma"/>
        <family val="2"/>
        <charset val="186"/>
      </rPr>
      <t>Šoreiz dziesmu svētki turklāt šķituši derīgi arī Ļeņina „mūzīgās piemiņas" atsvaidzināšanai — par spīti tam, ka pašam</t>
    </r>
    <r>
      <rPr>
        <sz val="12"/>
        <color indexed="8"/>
        <rFont val="Tahoma"/>
        <family val="2"/>
        <charset val="186"/>
      </rPr>
      <t xml:space="preserve"> "jubilāram" </t>
    </r>
    <r>
      <rPr>
        <sz val="12"/>
        <color indexed="8"/>
        <rFont val="Tahoma"/>
        <family val="2"/>
        <charset val="186"/>
      </rPr>
      <t xml:space="preserve">nekādu tiešu sakaru ar šo fainomenu nav bijis. </t>
    </r>
  </si>
  <si>
    <r>
      <rPr>
        <sz val="12"/>
        <color indexed="8"/>
        <rFont val="Tahoma"/>
        <family val="2"/>
        <charset val="186"/>
      </rPr>
      <t xml:space="preserve">Taču Jānis Mediņš ar savu visā dzīvē raksturīgo vitālitāti </t>
    </r>
    <r>
      <rPr>
        <sz val="12"/>
        <color indexed="8"/>
        <rFont val="Tahoma"/>
        <family val="2"/>
        <charset val="186"/>
      </rPr>
      <t>turpināja cīņu</t>
    </r>
    <r>
      <rPr>
        <sz val="12"/>
        <color indexed="8"/>
        <rFont val="Tahoma"/>
        <family val="2"/>
        <charset val="186"/>
      </rPr>
      <t xml:space="preserve"> — vispirms jau tīri fiziskās eksistences dēļ, (1949. gadā piedzima meitiņa Mārīte), bet bez tam arī savā mākslinieka pārliecībā, kas, liekas, bija vēl grūtāk.</t>
    </r>
  </si>
  <si>
    <r>
      <rPr>
        <sz val="12"/>
        <color indexed="8"/>
        <rFont val="Tahoma"/>
        <family val="2"/>
        <charset val="186"/>
      </rPr>
      <t xml:space="preserve">1940. gadā </t>
    </r>
    <r>
      <rPr>
        <sz val="12"/>
        <color indexed="8"/>
        <rFont val="Tahoma"/>
        <family val="2"/>
        <charset val="186"/>
      </rPr>
      <t>pieslējās</t>
    </r>
    <r>
      <rPr>
        <sz val="12"/>
        <color indexed="8"/>
        <rFont val="Tahoma"/>
        <family val="2"/>
        <charset val="186"/>
      </rPr>
      <t xml:space="preserve"> lieliniekiem, ļaujot sevi </t>
    </r>
    <r>
      <rPr>
        <sz val="12"/>
        <color indexed="8"/>
        <rFont val="Tahoma"/>
        <family val="2"/>
        <charset val="186"/>
      </rPr>
      <t>“ievēlēt"</t>
    </r>
    <r>
      <rPr>
        <sz val="12"/>
        <color indexed="8"/>
        <rFont val="Tahoma"/>
        <family val="2"/>
        <charset val="186"/>
      </rPr>
      <t xml:space="preserve"> par deputātu; </t>
    </r>
  </si>
  <si>
    <r>
      <rPr>
        <sz val="12"/>
        <color indexed="8"/>
        <rFont val="Tahoma"/>
        <family val="2"/>
        <charset val="186"/>
      </rPr>
      <t xml:space="preserve">Divdesmit gados daudz kas </t>
    </r>
    <r>
      <rPr>
        <sz val="12"/>
        <color indexed="8"/>
        <rFont val="Tahoma"/>
        <family val="2"/>
        <charset val="186"/>
      </rPr>
      <t>atmiņās izbālējis</t>
    </r>
    <r>
      <rPr>
        <sz val="12"/>
        <color indexed="8"/>
        <rFont val="Tahoma"/>
        <family val="2"/>
        <charset val="186"/>
      </rPr>
      <t>, mainītas dzīves vietas, daudzi pirmie koru dalībnieki nav vairs apzināmi vai grūti sasniedzami.</t>
    </r>
  </si>
  <si>
    <r>
      <rPr>
        <sz val="12"/>
        <color indexed="8"/>
        <rFont val="Tahoma"/>
        <family val="2"/>
        <charset val="186"/>
      </rPr>
      <t xml:space="preserve">Tādā sakarā latvju mūzika šoreiz bija </t>
    </r>
    <r>
      <rPr>
        <sz val="12"/>
        <color indexed="8"/>
        <rFont val="Tahoma"/>
        <family val="2"/>
        <charset val="186"/>
      </rPr>
      <t>saradota</t>
    </r>
    <r>
      <rPr>
        <sz val="12"/>
        <color indexed="8"/>
        <rFont val="Tahoma"/>
        <family val="2"/>
        <charset val="186"/>
      </rPr>
      <t xml:space="preserve"> ar Guno un Čaikovski, R. Strausu un Hindemitu, bet — ja arī tā būtu — kas tur vainas?</t>
    </r>
  </si>
  <si>
    <r>
      <rPr>
        <sz val="12"/>
        <color indexed="8"/>
        <rFont val="Tahoma"/>
        <family val="2"/>
        <charset val="186"/>
      </rPr>
      <t xml:space="preserve">Otras tēmas (145. lpp.) astotdaļām jārit manāmi lēnāk nekā pirmās tēmas ceturtdaļām, trešajai tēmai savukārt ātrāk (bet ne divreiz!) par pirmo, ar it </t>
    </r>
    <r>
      <rPr>
        <sz val="12"/>
        <color indexed="8"/>
        <rFont val="Tahoma"/>
        <family val="2"/>
        <charset val="186"/>
      </rPr>
      <t>asi</t>
    </r>
    <r>
      <rPr>
        <sz val="12"/>
        <color indexed="8"/>
        <rFont val="Tahoma"/>
        <family val="2"/>
        <charset val="186"/>
      </rPr>
      <t xml:space="preserve"> </t>
    </r>
    <r>
      <rPr>
        <sz val="12"/>
        <color indexed="8"/>
        <rFont val="Tahoma"/>
        <family val="2"/>
        <charset val="186"/>
      </rPr>
      <t>"skaldītām"</t>
    </r>
    <r>
      <rPr>
        <sz val="12"/>
        <color indexed="8"/>
        <rFont val="Tahoma"/>
        <family val="2"/>
        <charset val="186"/>
      </rPr>
      <t xml:space="preserve"> astotdaļām.</t>
    </r>
  </si>
  <si>
    <r>
      <rPr>
        <sz val="12"/>
        <color indexed="8"/>
        <rFont val="Tahoma"/>
        <family val="2"/>
        <charset val="186"/>
      </rPr>
      <t xml:space="preserve">Atsevišķi jāpiemin simfonisks tēlojums Lietains vakars, kas pēc Jāzepa Vītola padoma </t>
    </r>
    <r>
      <rPr>
        <sz val="12"/>
        <color indexed="8"/>
        <rFont val="Tahoma"/>
        <family val="2"/>
        <charset val="186"/>
      </rPr>
      <t>esot jāklausās "ar paceltu krāgu, lai nelīst aiz kakla”</t>
    </r>
    <r>
      <rPr>
        <sz val="12"/>
        <color indexed="8"/>
        <rFont val="Tahoma"/>
        <family val="2"/>
        <charset val="186"/>
      </rPr>
      <t>. #Q [JĀZEPS VĪTOLS]</t>
    </r>
  </si>
  <si>
    <r>
      <rPr>
        <sz val="12"/>
        <color indexed="8"/>
        <rFont val="Tahoma"/>
        <family val="2"/>
        <charset val="186"/>
      </rPr>
      <t xml:space="preserve">Pirmajos gados, kaut izklīduši, pulcēties mēdza arī bijušā Dziedoņa koristi; tā dažu labu reizi varējām kopā ar citām sīkākām vienībām </t>
    </r>
    <r>
      <rPr>
        <sz val="12"/>
        <color indexed="8"/>
        <rFont val="Tahoma"/>
        <family val="2"/>
        <charset val="186"/>
      </rPr>
      <t>sadziedāt vienā balsī,</t>
    </r>
    <r>
      <rPr>
        <sz val="12"/>
        <color indexed="8"/>
        <rFont val="Tahoma"/>
        <family val="2"/>
        <charset val="186"/>
      </rPr>
      <t xml:space="preserve"> sanākot tuvu pie simts vīriem.</t>
    </r>
  </si>
  <si>
    <r>
      <rPr>
        <sz val="12"/>
        <color indexed="8"/>
        <rFont val="Tahoma"/>
        <family val="2"/>
        <charset val="186"/>
      </rPr>
      <t xml:space="preserve">Grāmatas beigu daļā ievietotas latviešu komponistu meldijas un Amerikas luterāņu baznīcas dziesmas, ko mūsu ļaudis iepazinuši viņu dievkalpojumos. Tās pārņemot, </t>
    </r>
    <r>
      <rPr>
        <sz val="12"/>
        <color indexed="8"/>
        <rFont val="Tahoma"/>
        <family val="2"/>
        <charset val="186"/>
      </rPr>
      <t>stiprinās saites visu luterāņu starpā.</t>
    </r>
  </si>
  <si>
    <r>
      <rPr>
        <sz val="12"/>
        <color indexed="8"/>
        <rFont val="Tahoma"/>
        <family val="2"/>
        <charset val="186"/>
      </rPr>
      <t xml:space="preserve">Kanādas galvaspilsētas Otavas nelielā latviešu </t>
    </r>
    <r>
      <rPr>
        <sz val="12"/>
        <color indexed="8"/>
        <rFont val="Tahoma"/>
        <family val="2"/>
        <charset val="186"/>
      </rPr>
      <t>saime</t>
    </r>
    <r>
      <rPr>
        <sz val="12"/>
        <color indexed="8"/>
        <rFont val="Tahoma"/>
        <family val="2"/>
        <charset val="186"/>
      </rPr>
      <t xml:space="preserve"> nodibināja jauktu kori 1963. gada rudenī. </t>
    </r>
  </si>
  <si>
    <r>
      <rPr>
        <sz val="12"/>
        <color indexed="8"/>
        <rFont val="Tahoma"/>
        <family val="2"/>
        <charset val="186"/>
      </rPr>
      <t xml:space="preserve">Par faktisko kopskaitu oficiālu precīzu ziņu toties trūkst, bet dažu iemeslu dēļ jāpieņem, ka lielāka </t>
    </r>
    <r>
      <rPr>
        <sz val="12"/>
        <color indexed="8"/>
        <rFont val="Tahoma"/>
        <family val="2"/>
        <charset val="186"/>
      </rPr>
      <t>nobiruma</t>
    </r>
    <r>
      <rPr>
        <sz val="12"/>
        <color indexed="8"/>
        <rFont val="Tahoma"/>
        <family val="2"/>
        <charset val="186"/>
      </rPr>
      <t xml:space="preserve"> šoreiz nebija vai vismaz tas bija mazāks nekā agrākās reizēs. </t>
    </r>
  </si>
  <si>
    <r>
      <rPr>
        <sz val="12"/>
        <color indexed="8"/>
        <rFont val="Tahoma"/>
        <family val="2"/>
        <charset val="186"/>
      </rPr>
      <t xml:space="preserve">Ar viņu </t>
    </r>
    <r>
      <rPr>
        <sz val="12"/>
        <color indexed="8"/>
        <rFont val="Tahoma"/>
        <family val="2"/>
        <charset val="186"/>
      </rPr>
      <t>kopā</t>
    </r>
    <r>
      <rPr>
        <sz val="12"/>
        <color indexed="8"/>
        <rFont val="Tahoma"/>
        <family val="2"/>
        <charset val="186"/>
      </rPr>
      <t xml:space="preserve"> </t>
    </r>
    <r>
      <rPr>
        <sz val="12"/>
        <color indexed="8"/>
        <rFont val="Tahoma"/>
        <family val="2"/>
        <charset val="186"/>
      </rPr>
      <t>cīnījās</t>
    </r>
    <r>
      <rPr>
        <sz val="12"/>
        <color indexed="8"/>
        <rFont val="Tahoma"/>
        <family val="2"/>
        <charset val="186"/>
      </rPr>
      <t xml:space="preserve"> trimdas latvieši, rīkojot viņa darbu vakarus, jubilejas koncertus, plašākas turnejas pāri kontinentiem, tā palīdzot izplatīt izcilā komponista mūziku.</t>
    </r>
  </si>
  <si>
    <r>
      <rPr>
        <sz val="12"/>
        <color indexed="8"/>
        <rFont val="Tahoma"/>
        <family val="2"/>
        <charset val="186"/>
      </rPr>
      <t xml:space="preserve">AJ. izcēlās ar plašu balss diapazonu un spēcīgām </t>
    </r>
    <r>
      <rPr>
        <sz val="12"/>
        <color indexed="8"/>
        <rFont val="Tahoma"/>
        <family val="2"/>
        <charset val="186"/>
      </rPr>
      <t>“augšām"</t>
    </r>
    <r>
      <rPr>
        <sz val="12"/>
        <color indexed="8"/>
        <rFont val="Tahoma"/>
        <family val="2"/>
        <charset val="186"/>
      </rPr>
      <t>, kur viņam Latvijā bija maz konkurentu.</t>
    </r>
  </si>
  <si>
    <r>
      <rPr>
        <sz val="12"/>
        <color indexed="8"/>
        <rFont val="Tahoma"/>
        <family val="2"/>
        <charset val="186"/>
      </rPr>
      <t xml:space="preserve">Bet pulkā arvien ir kāds nodevējs: "Berķis. Arvīds Berķis!" </t>
    </r>
    <r>
      <rPr>
        <sz val="12"/>
        <color indexed="8"/>
        <rFont val="Tahoma"/>
        <family val="2"/>
        <charset val="186"/>
      </rPr>
      <t>Sašķēlās klusums.</t>
    </r>
    <r>
      <rPr>
        <sz val="12"/>
        <color indexed="8"/>
        <rFont val="Tahoma"/>
        <family val="2"/>
        <charset val="186"/>
      </rPr>
      <t xml:space="preserve"> "Viņš mācījies mūziku un strādājis ar koriem!" Baltā lapa atkal ceļoja, pildījās dziedātāju parakstiem, un Portlandes latviešu kora pirmais mēģinājums notika 20. maijā. </t>
    </r>
  </si>
  <si>
    <r>
      <rPr>
        <sz val="12"/>
        <color indexed="8"/>
        <rFont val="Tahoma"/>
        <family val="2"/>
        <charset val="186"/>
      </rPr>
      <t xml:space="preserve">Mūsu jaunie skaņdarbi neesot arī pauduši 1968. gada </t>
    </r>
    <r>
      <rPr>
        <sz val="12"/>
        <color indexed="8"/>
        <rFont val="Tahoma"/>
        <family val="2"/>
        <charset val="186"/>
      </rPr>
      <t>garu</t>
    </r>
    <r>
      <rPr>
        <sz val="12"/>
        <color indexed="8"/>
        <rFont val="Tahoma"/>
        <family val="2"/>
        <charset val="186"/>
      </rPr>
      <t xml:space="preserve"> (a sense of 1968).</t>
    </r>
  </si>
  <si>
    <r>
      <rPr>
        <sz val="12"/>
        <color indexed="8"/>
        <rFont val="Tahoma"/>
        <family val="2"/>
        <charset val="186"/>
      </rPr>
      <t xml:space="preserve">Iz Šēnfelda </t>
    </r>
    <r>
      <rPr>
        <sz val="12"/>
        <color indexed="8"/>
        <rFont val="Tahoma"/>
        <family val="2"/>
        <charset val="186"/>
      </rPr>
      <t xml:space="preserve">„čakiskā" </t>
    </r>
    <r>
      <rPr>
        <sz val="12"/>
        <color indexed="8"/>
        <rFont val="Tahoma"/>
        <family val="2"/>
        <charset val="186"/>
      </rPr>
      <t xml:space="preserve">metode turpretim še </t>
    </r>
    <r>
      <rPr>
        <sz val="12"/>
        <color indexed="8"/>
        <rFont val="Tahoma"/>
        <family val="2"/>
        <charset val="186"/>
      </rPr>
      <t>nav laimējusies</t>
    </r>
    <r>
      <rPr>
        <sz val="12"/>
        <color indexed="8"/>
        <rFont val="Tahoma"/>
        <family val="2"/>
        <charset val="186"/>
      </rPr>
      <t>: ikdienišķais kļuvis triviāls, kaut varam priecāties par gari veidotiem muzikāliem teikumiem, kā arī par atsevišķiem it daiļskanīgiem posmiem</t>
    </r>
  </si>
  <si>
    <r>
      <rPr>
        <sz val="12"/>
        <color indexed="8"/>
        <rFont val="Tahoma"/>
        <family val="2"/>
        <charset val="186"/>
      </rPr>
      <t>Latviešu tauta</t>
    </r>
    <r>
      <rPr>
        <sz val="12"/>
        <color indexed="8"/>
        <rFont val="Tahoma"/>
        <family val="2"/>
        <charset val="186"/>
      </rPr>
      <t xml:space="preserve"> mīl abus Kalniņus — tēvu un dēlu.</t>
    </r>
  </si>
  <si>
    <r>
      <rPr>
        <sz val="12"/>
        <color indexed="8"/>
        <rFont val="Tahoma"/>
        <family val="2"/>
        <charset val="186"/>
      </rPr>
      <t xml:space="preserve">Cita starpā, atceros, viņi dziedāja Baštika Kā sniegi, vienu no autora </t>
    </r>
    <r>
      <rPr>
        <sz val="12"/>
        <color indexed="8"/>
        <rFont val="Tahoma"/>
        <family val="2"/>
        <charset val="186"/>
      </rPr>
      <t>svaigākām</t>
    </r>
    <r>
      <rPr>
        <sz val="12"/>
        <color indexed="8"/>
        <rFont val="Tahoma"/>
        <family val="2"/>
        <charset val="186"/>
      </rPr>
      <t xml:space="preserve"> iecerēm.</t>
    </r>
  </si>
  <si>
    <r>
      <rPr>
        <sz val="12"/>
        <color indexed="8"/>
        <rFont val="Tahoma"/>
        <family val="2"/>
        <charset val="186"/>
      </rPr>
      <t xml:space="preserve">Tieši šim jaunizdevumam četras meldijas komponējuši E. Brusubārdis, sen. (harmonizējis E. Brusubārdis, jun.) un Valdemārs Ozoliņš — tās visas melodiskas, viegli dziedamas, </t>
    </r>
    <r>
      <rPr>
        <sz val="12"/>
        <color indexed="8"/>
        <rFont val="Tahoma"/>
        <family val="2"/>
        <charset val="186"/>
      </rPr>
      <t>jaukā harmoniskā ietērpā</t>
    </r>
    <r>
      <rPr>
        <sz val="12"/>
        <color indexed="8"/>
        <rFont val="Tahoma"/>
        <family val="2"/>
        <charset val="186"/>
      </rPr>
      <t>.</t>
    </r>
  </si>
  <si>
    <r>
      <rPr>
        <sz val="12"/>
        <color indexed="8"/>
        <rFont val="Tahoma"/>
        <family val="2"/>
        <charset val="186"/>
      </rPr>
      <t xml:space="preserve">Šī kvarteta </t>
    </r>
    <r>
      <rPr>
        <sz val="12"/>
        <color indexed="8"/>
        <rFont val="Tahoma"/>
        <family val="2"/>
        <charset val="186"/>
      </rPr>
      <t>mūžs ilga</t>
    </r>
    <r>
      <rPr>
        <sz val="12"/>
        <color indexed="8"/>
        <rFont val="Tahoma"/>
        <family val="2"/>
        <charset val="186"/>
      </rPr>
      <t xml:space="preserve"> līdz 1956. gada 6. martam, jo darba apstākļu dēļ dalībniekiem bija grūtības saskaņot mēģinājumu laiku.</t>
    </r>
  </si>
  <si>
    <r>
      <rPr>
        <sz val="12"/>
        <color indexed="8"/>
        <rFont val="Tahoma"/>
        <family val="2"/>
        <charset val="186"/>
      </rPr>
      <t xml:space="preserve"> Ja šo tabulu salīdzinām ar līdzīgu tabulu 1965. gadā, tad redzam, ka Vidzemei, kas jau agrāk bijusi vienmēr pirmajā vietā, starplaikā dziedātāju nosimte vēl augusi (no 31% uz 36%), kamēr Kurzemei un Rīgai tā </t>
    </r>
    <r>
      <rPr>
        <sz val="12"/>
        <color indexed="8"/>
        <rFont val="Tahoma"/>
        <family val="2"/>
        <charset val="186"/>
      </rPr>
      <t>noslīdējusi</t>
    </r>
    <r>
      <rPr>
        <sz val="12"/>
        <color indexed="8"/>
        <rFont val="Tahoma"/>
        <family val="2"/>
        <charset val="186"/>
      </rPr>
      <t xml:space="preserve"> lejup (par 4%).</t>
    </r>
  </si>
  <si>
    <r>
      <rPr>
        <sz val="12"/>
        <color indexed="8"/>
        <rFont val="Tahoma"/>
        <family val="2"/>
        <charset val="186"/>
      </rPr>
      <t xml:space="preserve">Tā ir tikai tema, kas </t>
    </r>
    <r>
      <rPr>
        <sz val="12"/>
        <color indexed="8"/>
        <rFont val="Tahoma"/>
        <family val="2"/>
        <charset val="186"/>
      </rPr>
      <t>lieto</t>
    </r>
    <r>
      <rPr>
        <sz val="12"/>
        <color indexed="8"/>
        <rFont val="Tahoma"/>
        <family val="2"/>
        <charset val="186"/>
      </rPr>
      <t xml:space="preserve"> visus 12 toņus, kamēr pārējā apdarē </t>
    </r>
    <r>
      <rPr>
        <sz val="12"/>
        <color indexed="8"/>
        <rFont val="Tahoma"/>
        <family val="2"/>
        <charset val="186"/>
      </rPr>
      <t>dominē</t>
    </r>
    <r>
      <rPr>
        <sz val="12"/>
        <color indexed="8"/>
        <rFont val="Tahoma"/>
        <family val="2"/>
        <charset val="186"/>
      </rPr>
      <t xml:space="preserve"> tradicionālā tonalitāte, gan jau ļoti tuvu atonālismam.</t>
    </r>
  </si>
  <si>
    <r>
      <rPr>
        <sz val="12"/>
        <color indexed="8"/>
        <rFont val="Tahoma"/>
        <family val="2"/>
        <charset val="186"/>
      </rPr>
      <t xml:space="preserve">Kādu laiku šo kori vadīja jaunais dziedonis R. Kamols, bet ar 1954. gadu Arvīds Grants, kas </t>
    </r>
    <r>
      <rPr>
        <sz val="12"/>
        <color indexed="8"/>
        <rFont val="Tahoma"/>
        <family val="2"/>
        <charset val="186"/>
      </rPr>
      <t xml:space="preserve">mūzikas laukam </t>
    </r>
    <r>
      <rPr>
        <sz val="12"/>
        <color indexed="8"/>
        <rFont val="Tahoma"/>
        <family val="2"/>
        <charset val="186"/>
      </rPr>
      <t>pievērsies trimdas gaitās.</t>
    </r>
  </si>
  <si>
    <r>
      <rPr>
        <sz val="12"/>
        <color indexed="8"/>
        <rFont val="Tahoma"/>
        <family val="2"/>
        <charset val="186"/>
      </rPr>
      <t xml:space="preserve">Motīviem atkārtojoties, to apdare </t>
    </r>
    <r>
      <rPr>
        <sz val="12"/>
        <color indexed="8"/>
        <rFont val="Tahoma"/>
        <family val="2"/>
        <charset val="186"/>
      </rPr>
      <t>zaudē svaigumu</t>
    </r>
    <r>
      <rPr>
        <sz val="12"/>
        <color indexed="8"/>
        <rFont val="Tahoma"/>
        <family val="2"/>
        <charset val="186"/>
      </rPr>
      <t>, tie sāk apnikt.</t>
    </r>
  </si>
  <si>
    <r>
      <rPr>
        <sz val="12"/>
        <color indexed="8"/>
        <rFont val="Tahoma"/>
        <family val="2"/>
        <charset val="186"/>
      </rPr>
      <t xml:space="preserve">Šinī savstarpējā pazīšanās ietekmē nav brīnums, ja </t>
    </r>
    <r>
      <rPr>
        <sz val="12"/>
        <color indexed="8"/>
        <rFont val="Tahoma"/>
        <family val="2"/>
        <charset val="186"/>
      </rPr>
      <t>latviešu tauta</t>
    </r>
    <r>
      <rPr>
        <sz val="12"/>
        <color indexed="8"/>
        <rFont val="Tahoma"/>
        <family val="2"/>
        <charset val="186"/>
      </rPr>
      <t xml:space="preserve"> viņa mūziku mīl un cienī, jo viņš galu galā būs </t>
    </r>
    <r>
      <rPr>
        <sz val="12"/>
        <color indexed="8"/>
        <rFont val="Tahoma"/>
        <family val="2"/>
        <charset val="186"/>
      </rPr>
      <t>atminējis</t>
    </r>
    <r>
      <rPr>
        <sz val="12"/>
        <color indexed="8"/>
        <rFont val="Tahoma"/>
        <family val="2"/>
        <charset val="186"/>
      </rPr>
      <t xml:space="preserve"> latviešu </t>
    </r>
    <r>
      <rPr>
        <sz val="12"/>
        <color indexed="8"/>
        <rFont val="Tahoma"/>
        <family val="2"/>
        <charset val="186"/>
      </rPr>
      <t>tautas jutoņu</t>
    </r>
    <r>
      <rPr>
        <sz val="12"/>
        <color indexed="8"/>
        <rFont val="Tahoma"/>
        <family val="2"/>
        <charset val="186"/>
      </rPr>
      <t>.</t>
    </r>
  </si>
  <si>
    <r>
      <rPr>
        <sz val="12"/>
        <color indexed="8"/>
        <rFont val="Tahoma"/>
        <family val="2"/>
        <charset val="186"/>
      </rPr>
      <t xml:space="preserve">Koncerts notika drausmīgi nemīlīgās telpās, bet </t>
    </r>
    <r>
      <rPr>
        <sz val="12"/>
        <color indexed="8"/>
        <rFont val="Tahoma"/>
        <family val="2"/>
        <charset val="186"/>
      </rPr>
      <t>dziesmas varai tad bija vēl tik liels spēks</t>
    </r>
    <r>
      <rPr>
        <sz val="12"/>
        <color indexed="8"/>
        <rFont val="Tahoma"/>
        <family val="2"/>
        <charset val="186"/>
      </rPr>
      <t>, ka pat šo kļūmi rīkotājiem piedeva.</t>
    </r>
  </si>
  <si>
    <r>
      <rPr>
        <sz val="12"/>
        <color indexed="8"/>
        <rFont val="Tahoma"/>
        <family val="2"/>
        <charset val="186"/>
      </rPr>
      <t xml:space="preserve">Protams, viss būtu bijis citādi, ja šajā </t>
    </r>
    <r>
      <rPr>
        <sz val="12"/>
        <color indexed="8"/>
        <rFont val="Tahoma"/>
        <family val="2"/>
        <charset val="186"/>
      </rPr>
      <t>"lāču midzenī"</t>
    </r>
    <r>
      <rPr>
        <sz val="12"/>
        <color indexed="8"/>
        <rFont val="Tahoma"/>
        <family val="2"/>
        <charset val="186"/>
      </rPr>
      <t xml:space="preserve">, īstenībā </t>
    </r>
    <r>
      <rPr>
        <sz val="12"/>
        <color indexed="8"/>
        <rFont val="Tahoma"/>
        <family val="2"/>
        <charset val="186"/>
      </rPr>
      <t>ziemeļu pērlē</t>
    </r>
    <r>
      <rPr>
        <sz val="12"/>
        <color indexed="8"/>
        <rFont val="Tahoma"/>
        <family val="2"/>
        <charset val="186"/>
      </rPr>
      <t xml:space="preserve">, būtu gadījies apmesties kādam </t>
    </r>
    <r>
      <rPr>
        <sz val="12"/>
        <color indexed="8"/>
        <rFont val="Tahoma"/>
        <family val="2"/>
        <charset val="186"/>
      </rPr>
      <t xml:space="preserve">"vecās šlakas" </t>
    </r>
    <r>
      <rPr>
        <sz val="12"/>
        <color indexed="8"/>
        <rFont val="Tahoma"/>
        <family val="2"/>
        <charset val="186"/>
      </rPr>
      <t xml:space="preserve">diriģentam, </t>
    </r>
    <r>
      <rPr>
        <sz val="12"/>
        <color indexed="8"/>
        <rFont val="Tahoma"/>
        <family val="2"/>
        <charset val="186"/>
      </rPr>
      <t>pasmukam vaigā</t>
    </r>
    <r>
      <rPr>
        <sz val="12"/>
        <color indexed="8"/>
        <rFont val="Tahoma"/>
        <family val="2"/>
        <charset val="186"/>
      </rPr>
      <t xml:space="preserve"> vai </t>
    </r>
    <r>
      <rPr>
        <sz val="12"/>
        <color indexed="8"/>
        <rFont val="Tahoma"/>
        <family val="2"/>
        <charset val="186"/>
      </rPr>
      <t>ar īsti dziesmotu dvēseli.</t>
    </r>
    <r>
      <rPr>
        <sz val="12"/>
        <color indexed="8"/>
        <rFont val="Tahoma"/>
        <family val="2"/>
        <charset val="186"/>
      </rPr>
      <t xml:space="preserve"> #Q [A. ŠTĀLS] #metonymy</t>
    </r>
  </si>
  <si>
    <r>
      <rPr>
        <sz val="12"/>
        <color indexed="8"/>
        <rFont val="Tahoma"/>
        <family val="2"/>
        <charset val="186"/>
      </rPr>
      <t xml:space="preserve">Katrs ceturtais koris pašreiz Latvijā ir tātad viendabas, pie kam pēdējo vidū savukārt </t>
    </r>
    <r>
      <rPr>
        <sz val="12"/>
        <color indexed="8"/>
        <rFont val="Tahoma"/>
        <family val="2"/>
        <charset val="186"/>
      </rPr>
      <t>dominē</t>
    </r>
    <r>
      <rPr>
        <sz val="12"/>
        <color indexed="8"/>
        <rFont val="Tahoma"/>
        <family val="2"/>
        <charset val="186"/>
      </rPr>
      <t xml:space="preserve"> sieviešu vienības.</t>
    </r>
  </si>
  <si>
    <r>
      <rPr>
        <sz val="12"/>
        <color indexed="8"/>
        <rFont val="Tahoma"/>
        <family val="2"/>
        <charset val="186"/>
      </rPr>
      <t>Šo soli</t>
    </r>
    <r>
      <rPr>
        <sz val="12"/>
        <color indexed="8"/>
        <rFont val="Tahoma"/>
        <family val="2"/>
        <charset val="186"/>
      </rPr>
      <t xml:space="preserve"> uz atonālismu </t>
    </r>
    <r>
      <rPr>
        <sz val="12"/>
        <color indexed="8"/>
        <rFont val="Tahoma"/>
        <family val="2"/>
        <charset val="186"/>
      </rPr>
      <t>spēruši</t>
    </r>
    <r>
      <rPr>
        <sz val="12"/>
        <color indexed="8"/>
        <rFont val="Tahoma"/>
        <family val="2"/>
        <charset val="186"/>
      </rPr>
      <t xml:space="preserve"> lielākā vai mazākā mērā ari mūsu jaunākie komponisti, kā, piemēram, A. Jērums, L. Apkalns, epizodiski T. Ķēniņš u.c. </t>
    </r>
  </si>
  <si>
    <r>
      <rPr>
        <sz val="12"/>
        <color indexed="8"/>
        <rFont val="Tahoma"/>
        <family val="2"/>
        <charset val="186"/>
      </rPr>
      <t xml:space="preserve">Kā visai aktīvs vīrs, ko varēja vērot jau 1940./41. g., J.M., protams, saņēma </t>
    </r>
    <r>
      <rPr>
        <sz val="12"/>
        <color indexed="8"/>
        <rFont val="Tahoma"/>
        <family val="2"/>
        <charset val="186"/>
      </rPr>
      <t>pasmagus</t>
    </r>
    <r>
      <rPr>
        <sz val="12"/>
        <color indexed="8"/>
        <rFont val="Tahoma"/>
        <family val="2"/>
        <charset val="186"/>
      </rPr>
      <t xml:space="preserve"> ordeņus u.c. godinājumus (sk. LM-as 53. lpp.), un 1947. g. viņu pat </t>
    </r>
    <r>
      <rPr>
        <sz val="12"/>
        <color indexed="8"/>
        <rFont val="Tahoma"/>
        <family val="2"/>
        <charset val="186"/>
      </rPr>
      <t>„ievēlēja"</t>
    </r>
    <r>
      <rPr>
        <sz val="12"/>
        <color indexed="8"/>
        <rFont val="Tahoma"/>
        <family val="2"/>
        <charset val="186"/>
      </rPr>
      <t xml:space="preserve"> par deputātu „LPSR" Augstākajā padomē. #IRONY</t>
    </r>
  </si>
  <si>
    <r>
      <rPr>
        <sz val="12"/>
        <color indexed="8"/>
        <rFont val="Tahoma"/>
        <family val="2"/>
        <charset val="186"/>
      </rPr>
      <t xml:space="preserve">Pēc Portlandes dziesmu svētkiem (1965) korī manāms </t>
    </r>
    <r>
      <rPr>
        <sz val="12"/>
        <color indexed="8"/>
        <rFont val="Tahoma"/>
        <family val="2"/>
        <charset val="186"/>
      </rPr>
      <t>atslābums</t>
    </r>
    <r>
      <rPr>
        <sz val="12"/>
        <color indexed="8"/>
        <rFont val="Tahoma"/>
        <family val="2"/>
        <charset val="186"/>
      </rPr>
      <t>.</t>
    </r>
  </si>
  <si>
    <r>
      <rPr>
        <sz val="12"/>
        <color indexed="8"/>
        <rFont val="Tahoma"/>
        <family val="2"/>
        <charset val="186"/>
      </rPr>
      <t xml:space="preserve">Atkal jāvaicā: vai tiešām skaistās latviešu dziesmas vienas pašas vairs nespēj mūs nedz </t>
    </r>
    <r>
      <rPr>
        <sz val="12"/>
        <color indexed="8"/>
        <rFont val="Tahoma"/>
        <family val="2"/>
        <charset val="186"/>
      </rPr>
      <t>iesildīt</t>
    </r>
    <r>
      <rPr>
        <sz val="12"/>
        <color indexed="8"/>
        <rFont val="Tahoma"/>
        <family val="2"/>
        <charset val="186"/>
      </rPr>
      <t xml:space="preserve">, nedz </t>
    </r>
    <r>
      <rPr>
        <sz val="12"/>
        <color indexed="8"/>
        <rFont val="Tahoma"/>
        <family val="2"/>
        <charset val="186"/>
      </rPr>
      <t>pacilāt</t>
    </r>
    <r>
      <rPr>
        <sz val="12"/>
        <color indexed="8"/>
        <rFont val="Tahoma"/>
        <family val="2"/>
        <charset val="186"/>
      </rPr>
      <t>?</t>
    </r>
  </si>
  <si>
    <r>
      <rPr>
        <sz val="12"/>
        <color indexed="8"/>
        <rFont val="Tahoma"/>
        <family val="2"/>
        <charset val="186"/>
      </rPr>
      <t>Skarts</t>
    </r>
    <r>
      <rPr>
        <sz val="12"/>
        <color indexed="8"/>
        <rFont val="Tahoma"/>
        <family val="2"/>
        <charset val="186"/>
      </rPr>
      <t xml:space="preserve"> kāds liels temats, kas autorei nav bijis pa spēkam.</t>
    </r>
  </si>
  <si>
    <r>
      <rPr>
        <sz val="12"/>
        <color indexed="8"/>
        <rFont val="Tahoma"/>
        <family val="2"/>
        <charset val="186"/>
      </rPr>
      <t xml:space="preserve">Es vēlreiz atkārtoju: Jāņa Kalniņa lielo, slavas bagāto panākumu </t>
    </r>
    <r>
      <rPr>
        <sz val="12"/>
        <color indexed="8"/>
        <rFont val="Tahoma"/>
        <family val="2"/>
        <charset val="186"/>
      </rPr>
      <t>atslēga</t>
    </r>
    <r>
      <rPr>
        <sz val="12"/>
        <color indexed="8"/>
        <rFont val="Tahoma"/>
        <family val="2"/>
        <charset val="186"/>
      </rPr>
      <t xml:space="preserve"> meklējama viņa fantastiskā latviešu </t>
    </r>
    <r>
      <rPr>
        <sz val="12"/>
        <color indexed="8"/>
        <rFont val="Tahoma"/>
        <family val="2"/>
        <charset val="186"/>
      </rPr>
      <t>tautas jutoņas pazīšanas spējā</t>
    </r>
    <r>
      <rPr>
        <sz val="12"/>
        <color indexed="8"/>
        <rFont val="Tahoma"/>
        <family val="2"/>
        <charset val="186"/>
      </rPr>
      <t>.</t>
    </r>
  </si>
  <si>
    <r>
      <rPr>
        <sz val="12"/>
        <color indexed="8"/>
        <rFont val="Tahoma"/>
        <family val="2"/>
        <charset val="186"/>
      </rPr>
      <t xml:space="preserve">Pirmos divos svētkos vīru kori dominē arī programmā, un tikai trešajos (Teodora Reitera pēdējos) svētkos 1951. gadā — jauktie kori jau jūtami </t>
    </r>
    <r>
      <rPr>
        <sz val="12"/>
        <color indexed="8"/>
        <rFont val="Tahoma"/>
        <family val="2"/>
        <charset val="186"/>
      </rPr>
      <t>kuplāki</t>
    </r>
    <r>
      <rPr>
        <sz val="12"/>
        <color indexed="8"/>
        <rFont val="Tahoma"/>
        <family val="2"/>
        <charset val="186"/>
      </rPr>
      <t xml:space="preserve"> sastāvā un kopskaņā, kā par to Londonas Avīzē toreiz rakstīja nelaikā </t>
    </r>
    <r>
      <rPr>
        <sz val="12"/>
        <color indexed="8"/>
        <rFont val="Tahoma"/>
        <family val="2"/>
        <charset val="186"/>
      </rPr>
      <t>"pensionētais"</t>
    </r>
    <r>
      <rPr>
        <sz val="12"/>
        <color indexed="8"/>
        <rFont val="Tahoma"/>
        <family val="2"/>
        <charset val="186"/>
      </rPr>
      <t xml:space="preserve"> V. Baštiks.</t>
    </r>
  </si>
  <si>
    <r>
      <rPr>
        <sz val="12"/>
        <color indexed="8"/>
        <rFont val="Tahoma"/>
        <family val="2"/>
        <charset val="186"/>
      </rPr>
      <t>Tā diriģents Daumants Vītols ieradās no Anglijas un ne visai lielo vienību — sākumā 36, tagad 28 dziedātāji — izveidoja par ansambli, kura labā slava, aizņemoties Ausekļa vārdus,</t>
    </r>
    <r>
      <rPr>
        <sz val="12"/>
        <color indexed="8"/>
        <rFont val="Tahoma"/>
        <family val="2"/>
        <charset val="186"/>
      </rPr>
      <t xml:space="preserve"> tālu tālu visā zemē izpaudās</t>
    </r>
    <r>
      <rPr>
        <sz val="12"/>
        <color indexed="8"/>
        <rFont val="Tahoma"/>
        <family val="2"/>
        <charset val="186"/>
      </rPr>
      <t>. #Q [AUSEKLIS]</t>
    </r>
  </si>
  <si>
    <r>
      <rPr>
        <sz val="12"/>
        <color indexed="8"/>
        <rFont val="Tahoma"/>
        <family val="2"/>
        <charset val="186"/>
      </rPr>
      <t xml:space="preserve">Gandrīz visiem "tautas" koriem bez to orientātīvā nosaukuma ir vēl īpašs </t>
    </r>
    <r>
      <rPr>
        <sz val="12"/>
        <color indexed="8"/>
        <rFont val="Tahoma"/>
        <family val="2"/>
        <charset val="186"/>
      </rPr>
      <t>"krustāmvārds"</t>
    </r>
    <r>
      <rPr>
        <sz val="12"/>
        <color indexed="8"/>
        <rFont val="Tahoma"/>
        <family val="2"/>
        <charset val="186"/>
      </rPr>
      <t xml:space="preserve">, un zīmīgi, ka neviens no tiem nav nācis no komunistu </t>
    </r>
    <r>
      <rPr>
        <sz val="12"/>
        <color indexed="8"/>
        <rFont val="Tahoma"/>
        <family val="2"/>
        <charset val="186"/>
      </rPr>
      <t>kalendāra</t>
    </r>
  </si>
  <si>
    <r>
      <rPr>
        <sz val="12"/>
        <color indexed="8"/>
        <rFont val="Tahoma"/>
        <family val="2"/>
        <charset val="186"/>
      </rPr>
      <t xml:space="preserve">Tā rakstīta Mediņam ļoti smagajā 1956. gadā, kad viņš </t>
    </r>
    <r>
      <rPr>
        <sz val="12"/>
        <color indexed="8"/>
        <rFont val="Tahoma"/>
        <family val="2"/>
        <charset val="186"/>
      </rPr>
      <t>grima</t>
    </r>
    <r>
      <rPr>
        <sz val="12"/>
        <color indexed="8"/>
        <rFont val="Tahoma"/>
        <family val="2"/>
        <charset val="186"/>
      </rPr>
      <t xml:space="preserve"> pesimismā, mocījās ar depresijām, kam nāca klāt vēl nervu sistēmai kaitīgā redzes pasliktināšanās un vielu maiņas traucējumi. </t>
    </r>
  </si>
  <si>
    <r>
      <rPr>
        <sz val="12"/>
        <color indexed="8"/>
        <rFont val="Tahoma"/>
        <family val="2"/>
        <charset val="186"/>
      </rPr>
      <t xml:space="preserve">Vienīgi „svešatnes" prese bija rezervētāka, taču līdzīgi </t>
    </r>
    <r>
      <rPr>
        <sz val="12"/>
        <color indexed="8"/>
        <rFont val="Tahoma"/>
        <family val="2"/>
        <charset val="186"/>
      </rPr>
      <t>"klusa"</t>
    </r>
    <r>
      <rPr>
        <sz val="12"/>
        <color indexed="8"/>
        <rFont val="Tahoma"/>
        <family val="2"/>
        <charset val="186"/>
      </rPr>
      <t xml:space="preserve"> tā bija, piemēram, arī E. Melngailim aizejot, un varbūt ne tik daudz kādas iestājas, kā drīzāk kompetentāku rakstītāju trūkuma dēļ. </t>
    </r>
  </si>
  <si>
    <r>
      <rPr>
        <sz val="12"/>
        <color indexed="8"/>
        <rFont val="Tahoma"/>
        <family val="2"/>
        <charset val="186"/>
      </rPr>
      <t xml:space="preserve">Pēc tam atkal sekojis </t>
    </r>
    <r>
      <rPr>
        <sz val="12"/>
        <color indexed="8"/>
        <rFont val="Tahoma"/>
        <family val="2"/>
        <charset val="186"/>
      </rPr>
      <t>atslābums</t>
    </r>
    <r>
      <rPr>
        <sz val="12"/>
        <color indexed="8"/>
        <rFont val="Tahoma"/>
        <family val="2"/>
        <charset val="186"/>
      </rPr>
      <t>, kas turpinās vēl tagad, kaut kora pastāvīgais diriģents Arvīds Grants jau atgriezies Vankūverā.</t>
    </r>
  </si>
  <si>
    <r>
      <rPr>
        <sz val="12"/>
        <color indexed="8"/>
        <rFont val="Tahoma"/>
        <family val="2"/>
        <charset val="186"/>
      </rPr>
      <t xml:space="preserve">Nelūkojoties uz to, daļa dziedātāju koncertā nejutās gluži </t>
    </r>
    <r>
      <rPr>
        <sz val="12"/>
        <color indexed="8"/>
        <rFont val="Tahoma"/>
        <family val="2"/>
        <charset val="186"/>
      </rPr>
      <t>droša</t>
    </r>
    <r>
      <rPr>
        <sz val="12"/>
        <color indexed="8"/>
        <rFont val="Tahoma"/>
        <family val="2"/>
        <charset val="186"/>
      </rPr>
      <t>, radot iespaidu, ka viens otrs koris savam uzdevumam nebija gatavojies pietiekami rūpīgi</t>
    </r>
  </si>
  <si>
    <r>
      <rPr>
        <sz val="12"/>
        <color indexed="8"/>
        <rFont val="Tahoma"/>
        <family val="2"/>
        <charset val="186"/>
      </rPr>
      <t>Kāpinājuma</t>
    </r>
    <r>
      <rPr>
        <sz val="12"/>
        <color indexed="8"/>
        <rFont val="Tahoma"/>
        <family val="2"/>
        <charset val="186"/>
      </rPr>
      <t xml:space="preserve"> vietā iestājas </t>
    </r>
    <r>
      <rPr>
        <sz val="12"/>
        <color indexed="8"/>
        <rFont val="Tahoma"/>
        <family val="2"/>
        <charset val="186"/>
      </rPr>
      <t>atslābums</t>
    </r>
    <r>
      <rPr>
        <sz val="12"/>
        <color indexed="8"/>
        <rFont val="Tahoma"/>
        <family val="2"/>
        <charset val="186"/>
      </rPr>
      <t xml:space="preserve">, ko </t>
    </r>
    <r>
      <rPr>
        <sz val="12"/>
        <color indexed="8"/>
        <rFont val="Tahoma"/>
        <family val="2"/>
        <charset val="186"/>
      </rPr>
      <t xml:space="preserve">nespēj glābt </t>
    </r>
    <r>
      <rPr>
        <sz val="12"/>
        <color indexed="8"/>
        <rFont val="Tahoma"/>
        <family val="2"/>
        <charset val="186"/>
      </rPr>
      <t xml:space="preserve">raiti homofonā, brīnumdaiļi skanošā </t>
    </r>
    <r>
      <rPr>
        <sz val="12"/>
        <color indexed="8"/>
        <rFont val="Tahoma"/>
        <family val="2"/>
        <charset val="186"/>
      </rPr>
      <t xml:space="preserve">"skanošo" </t>
    </r>
    <r>
      <rPr>
        <sz val="12"/>
        <color indexed="8"/>
        <rFont val="Tahoma"/>
        <family val="2"/>
        <charset val="186"/>
      </rPr>
      <t>astotdaļu pāreja uz atkārtojuma daļu. #MUSICAE</t>
    </r>
  </si>
  <si>
    <r>
      <rPr>
        <sz val="12"/>
        <color indexed="8"/>
        <rFont val="Tahoma"/>
        <family val="2"/>
        <charset val="186"/>
      </rPr>
      <t xml:space="preserve">Šis </t>
    </r>
    <r>
      <rPr>
        <sz val="12"/>
        <color indexed="8"/>
        <rFont val="Tahoma"/>
        <family val="2"/>
        <charset val="186"/>
      </rPr>
      <t>monumentāli mūžīgais</t>
    </r>
    <r>
      <rPr>
        <sz val="12"/>
        <color indexed="8"/>
        <rFont val="Tahoma"/>
        <family val="2"/>
        <charset val="186"/>
      </rPr>
      <t xml:space="preserve"> Kaudzīšu darbs patiesībā būtu nosaucams par latviešu traģēdiju — un </t>
    </r>
    <r>
      <rPr>
        <sz val="12"/>
        <color indexed="8"/>
        <rFont val="Tahoma"/>
        <family val="2"/>
        <charset val="186"/>
      </rPr>
      <t>ar lieliem burtiem</t>
    </r>
    <r>
      <rPr>
        <sz val="12"/>
        <color indexed="8"/>
        <rFont val="Tahoma"/>
        <family val="2"/>
        <charset val="186"/>
      </rPr>
      <t>.</t>
    </r>
  </si>
  <si>
    <r>
      <rPr>
        <sz val="12"/>
        <color indexed="8"/>
        <rFont val="Tahoma"/>
        <family val="2"/>
        <charset val="186"/>
      </rPr>
      <t xml:space="preserve">Zuikas nākošie 11 </t>
    </r>
    <r>
      <rPr>
        <sz val="12"/>
        <color indexed="8"/>
        <rFont val="Tahoma"/>
        <family val="2"/>
        <charset val="186"/>
      </rPr>
      <t>“valdīšanas"</t>
    </r>
    <r>
      <rPr>
        <sz val="12"/>
        <color indexed="8"/>
        <rFont val="Tahoma"/>
        <family val="2"/>
        <charset val="186"/>
      </rPr>
      <t xml:space="preserve"> gadi bija varbūt caurmērā mazāk dinamiski, bet tikai tādēļ, ka mēs visi bijām jau kļuvuši mazāk dinamiski un mums vienkārši vairs nebija to vienreizējo iespēju, kādas deva Putlosa, Lībeka un pirmie gadi Anglijā. </t>
    </r>
  </si>
  <si>
    <r>
      <rPr>
        <sz val="12"/>
        <color indexed="8"/>
        <rFont val="Tahoma"/>
        <family val="2"/>
        <charset val="186"/>
      </rPr>
      <t xml:space="preserve">Analizējot pašreizējo koru sastāvu pēc dziedātāju gadiem, redzam, ka 49% dziedātāju ir vecuma grupā no 40 līdz 55 gadiem un tātad pieder vēl pie </t>
    </r>
    <r>
      <rPr>
        <sz val="12"/>
        <color indexed="8"/>
        <rFont val="Tahoma"/>
        <family val="2"/>
        <charset val="186"/>
      </rPr>
      <t>neatkarīgā Latvijā izauklētās paaudzes.</t>
    </r>
  </si>
  <si>
    <r>
      <rPr>
        <sz val="12"/>
        <color indexed="8"/>
        <rFont val="Tahoma"/>
        <family val="2"/>
        <charset val="186"/>
      </rPr>
      <t xml:space="preserve">Šī ir maza, bet raksturīga nianse, kas tāpat </t>
    </r>
    <r>
      <rPr>
        <sz val="12"/>
        <color indexed="8"/>
        <rFont val="Tahoma"/>
        <family val="2"/>
        <charset val="186"/>
      </rPr>
      <t>dominē</t>
    </r>
    <r>
      <rPr>
        <sz val="12"/>
        <color indexed="8"/>
        <rFont val="Tahoma"/>
        <family val="2"/>
        <charset val="186"/>
      </rPr>
      <t xml:space="preserve"> citu „tautas kollektīvu" nosaukumos</t>
    </r>
  </si>
  <si>
    <r>
      <rPr>
        <sz val="12"/>
        <color indexed="8"/>
        <rFont val="Tahoma"/>
        <family val="2"/>
        <charset val="186"/>
      </rPr>
      <t xml:space="preserve">Cik laimējies dzirdēt, V.B. pusromantiskā (un vietumis itin slaviskā) mūzika techniski </t>
    </r>
    <r>
      <rPr>
        <sz val="12"/>
        <color indexed="8"/>
        <rFont val="Tahoma"/>
        <family val="2"/>
        <charset val="186"/>
      </rPr>
      <t>risinās</t>
    </r>
    <r>
      <rPr>
        <sz val="12"/>
        <color indexed="8"/>
        <rFont val="Tahoma"/>
        <family val="2"/>
        <charset val="186"/>
      </rPr>
      <t xml:space="preserve"> </t>
    </r>
    <r>
      <rPr>
        <sz val="12"/>
        <color indexed="8"/>
        <rFont val="Tahoma"/>
        <family val="2"/>
        <charset val="186"/>
      </rPr>
      <t>veikli</t>
    </r>
    <r>
      <rPr>
        <sz val="12"/>
        <color indexed="8"/>
        <rFont val="Tahoma"/>
        <family val="2"/>
        <charset val="186"/>
      </rPr>
      <t>, bet tai trūkst īpatāku idiomu.</t>
    </r>
  </si>
  <si>
    <r>
      <rPr>
        <sz val="12"/>
        <color indexed="8"/>
        <rFont val="Tahoma"/>
        <family val="2"/>
        <charset val="186"/>
      </rPr>
      <t xml:space="preserve">koris bija spiests no </t>
    </r>
    <r>
      <rPr>
        <sz val="12"/>
        <color indexed="8"/>
        <rFont val="Tahoma"/>
        <family val="2"/>
        <charset val="186"/>
      </rPr>
      <t xml:space="preserve">dziesmu lauka </t>
    </r>
    <r>
      <rPr>
        <sz val="12"/>
        <color indexed="8"/>
        <rFont val="Tahoma"/>
        <family val="2"/>
        <charset val="186"/>
      </rPr>
      <t>atvadīties.</t>
    </r>
  </si>
  <si>
    <r>
      <rPr>
        <sz val="12"/>
        <color indexed="8"/>
        <rFont val="Tahoma"/>
        <family val="2"/>
        <charset val="186"/>
      </rPr>
      <t xml:space="preserve">Šo rindu autoram, piemēram, bija iespēja būt klāt kādā novadmēģinājumā dažas nedēļas pirms svētkiem, un tajā atklājās, ka ik trešajai dziesmai pat atsevišķas balsis vēl nebija </t>
    </r>
    <r>
      <rPr>
        <sz val="12"/>
        <color indexed="8"/>
        <rFont val="Tahoma"/>
        <family val="2"/>
        <charset val="186"/>
      </rPr>
      <t>drošas</t>
    </r>
    <r>
      <rPr>
        <sz val="12"/>
        <color indexed="8"/>
        <rFont val="Tahoma"/>
        <family val="2"/>
        <charset val="186"/>
      </rPr>
      <t>.</t>
    </r>
  </si>
  <si>
    <r>
      <rPr>
        <sz val="12"/>
        <color indexed="8"/>
        <rFont val="Tahoma"/>
        <family val="2"/>
        <charset val="186"/>
      </rPr>
      <t>Katastrofāli</t>
    </r>
    <r>
      <rPr>
        <sz val="12"/>
        <color indexed="8"/>
        <rFont val="Tahoma"/>
        <family val="2"/>
        <charset val="186"/>
      </rPr>
      <t xml:space="preserve"> kļūdaina ir pāreja no 153. uz 154. lpp., cik saprotu, 153. lpp. beidzamajam 2. basa iekritienam jāskan divreiz ātrāk.</t>
    </r>
  </si>
  <si>
    <r>
      <rPr>
        <sz val="12"/>
        <color indexed="8"/>
        <rFont val="Tahoma"/>
        <family val="2"/>
        <charset val="186"/>
      </rPr>
      <t xml:space="preserve">... </t>
    </r>
    <r>
      <rPr>
        <sz val="12"/>
        <color indexed="8"/>
        <rFont val="Tahoma"/>
        <family val="2"/>
        <charset val="186"/>
      </rPr>
      <t>Kāds atkal aizsit klavieru vāku</t>
    </r>
    <r>
      <rPr>
        <sz val="12"/>
        <color indexed="8"/>
        <rFont val="Tahoma"/>
        <family val="2"/>
        <charset val="186"/>
      </rPr>
      <t xml:space="preserve">. Vairākas reizes. </t>
    </r>
    <r>
      <rPr>
        <sz val="12"/>
        <color indexed="8"/>
        <rFont val="Tahoma"/>
        <family val="2"/>
        <charset val="186"/>
      </rPr>
      <t>Vai pienācis latviešu mūzikas gals?</t>
    </r>
  </si>
  <si>
    <r>
      <rPr>
        <sz val="12"/>
        <color indexed="8"/>
        <rFont val="Tahoma"/>
        <family val="2"/>
        <charset val="186"/>
      </rPr>
      <t xml:space="preserve">Vēl pāris angļu festivālos </t>
    </r>
    <r>
      <rPr>
        <sz val="12"/>
        <color indexed="8"/>
        <rFont val="Tahoma"/>
        <family val="2"/>
        <charset val="186"/>
      </rPr>
      <t>krīt</t>
    </r>
    <r>
      <rPr>
        <sz val="12"/>
        <color indexed="8"/>
        <rFont val="Tahoma"/>
        <family val="2"/>
        <charset val="186"/>
      </rPr>
      <t xml:space="preserve"> pirmās vietas.</t>
    </r>
  </si>
  <si>
    <r>
      <rPr>
        <sz val="12"/>
        <color indexed="8"/>
        <rFont val="Tahoma"/>
        <family val="2"/>
        <charset val="186"/>
      </rPr>
      <t xml:space="preserve">Biedrības mērķi un uzdevumi pēc statūtiem ir (a) rīkot dziesmu svētkus Kanadā, (b) </t>
    </r>
    <r>
      <rPr>
        <sz val="12"/>
        <color indexed="8"/>
        <rFont val="Tahoma"/>
        <family val="2"/>
        <charset val="186"/>
      </rPr>
      <t>uzturēt dzīvu latviešu garu</t>
    </r>
    <r>
      <rPr>
        <sz val="12"/>
        <color indexed="8"/>
        <rFont val="Tahoma"/>
        <family val="2"/>
        <charset val="186"/>
      </rPr>
      <t xml:space="preserve"> trimdā, (c) veicināt koru dziedāšanu, (d) uzturēt sakarus ar trimdas dziedātāju </t>
    </r>
    <r>
      <rPr>
        <sz val="12"/>
        <color indexed="8"/>
        <rFont val="Tahoma"/>
        <family val="2"/>
        <charset val="186"/>
      </rPr>
      <t>saimi</t>
    </r>
    <r>
      <rPr>
        <sz val="12"/>
        <color indexed="8"/>
        <rFont val="Tahoma"/>
        <family val="2"/>
        <charset val="186"/>
      </rPr>
      <t xml:space="preserve"> — it sevišķi ASV</t>
    </r>
  </si>
  <si>
    <r>
      <rPr>
        <sz val="12"/>
        <color indexed="8"/>
        <rFont val="Tahoma"/>
        <family val="2"/>
        <charset val="186"/>
      </rPr>
      <t xml:space="preserve">Bez tam E.R. vada Rīgas politechniskā institūta vīru kori, kurš „tautas" kora </t>
    </r>
    <r>
      <rPr>
        <sz val="12"/>
        <color indexed="8"/>
        <rFont val="Tahoma"/>
        <family val="2"/>
        <charset val="186"/>
      </rPr>
      <t>laurus</t>
    </r>
    <r>
      <rPr>
        <sz val="12"/>
        <color indexed="8"/>
        <rFont val="Tahoma"/>
        <family val="2"/>
        <charset val="186"/>
      </rPr>
      <t xml:space="preserve"> </t>
    </r>
    <r>
      <rPr>
        <sz val="12"/>
        <color indexed="8"/>
        <rFont val="Tahoma"/>
        <family val="2"/>
        <charset val="186"/>
      </rPr>
      <t>izcīnīja</t>
    </r>
    <r>
      <rPr>
        <sz val="12"/>
        <color indexed="8"/>
        <rFont val="Tahoma"/>
        <family val="2"/>
        <charset val="186"/>
      </rPr>
      <t xml:space="preserve"> 1965. gada sacensībās.</t>
    </r>
  </si>
  <si>
    <r>
      <rPr>
        <sz val="12"/>
        <color indexed="8"/>
        <rFont val="Tahoma"/>
        <family val="2"/>
        <charset val="186"/>
      </rPr>
      <t xml:space="preserve">Tās visas — meistardarbi, </t>
    </r>
    <r>
      <rPr>
        <sz val="12"/>
        <color indexed="8"/>
        <rFont val="Tahoma"/>
        <family val="2"/>
        <charset val="186"/>
      </rPr>
      <t>caurspīdīgā</t>
    </r>
    <r>
      <rPr>
        <sz val="12"/>
        <color indexed="8"/>
        <rFont val="Tahoma"/>
        <family val="2"/>
        <charset val="186"/>
      </rPr>
      <t xml:space="preserve"> struktūrā, ar ritmisku vieglumu humorā </t>
    </r>
    <r>
      <rPr>
        <sz val="12"/>
        <color indexed="8"/>
        <rFont val="Tahoma"/>
        <family val="2"/>
        <charset val="186"/>
      </rPr>
      <t>sprēgājošā</t>
    </r>
    <r>
      <rPr>
        <sz val="12"/>
        <color indexed="8"/>
        <rFont val="Tahoma"/>
        <family val="2"/>
        <charset val="186"/>
      </rPr>
      <t xml:space="preserve"> tēlojumā un </t>
    </r>
    <r>
      <rPr>
        <sz val="12"/>
        <color indexed="8"/>
        <rFont val="Tahoma"/>
        <family val="2"/>
        <charset val="186"/>
      </rPr>
      <t>delikātām</t>
    </r>
    <r>
      <rPr>
        <sz val="12"/>
        <color indexed="8"/>
        <rFont val="Tahoma"/>
        <family val="2"/>
        <charset val="186"/>
      </rPr>
      <t xml:space="preserve"> harmonijām.</t>
    </r>
  </si>
  <si>
    <r>
      <rPr>
        <sz val="12"/>
        <color indexed="8"/>
        <rFont val="Tahoma"/>
        <family val="2"/>
        <charset val="186"/>
      </rPr>
      <t xml:space="preserve">Ja nu gribam </t>
    </r>
    <r>
      <rPr>
        <sz val="12"/>
        <color indexed="8"/>
        <rFont val="Tahoma"/>
        <family val="2"/>
        <charset val="186"/>
      </rPr>
      <t>lepni braukt</t>
    </r>
    <r>
      <rPr>
        <sz val="12"/>
        <color indexed="8"/>
        <rFont val="Tahoma"/>
        <family val="2"/>
        <charset val="186"/>
      </rPr>
      <t xml:space="preserve">, vispirms tomēr </t>
    </r>
    <r>
      <rPr>
        <sz val="12"/>
        <color indexed="8"/>
        <rFont val="Tahoma"/>
        <family val="2"/>
        <charset val="186"/>
      </rPr>
      <t xml:space="preserve">jāpabaro kumeļš </t>
    </r>
    <r>
      <rPr>
        <sz val="12"/>
        <color indexed="8"/>
        <rFont val="Tahoma"/>
        <family val="2"/>
        <charset val="186"/>
      </rPr>
      <t xml:space="preserve">un </t>
    </r>
    <r>
      <rPr>
        <sz val="12"/>
        <color indexed="8"/>
        <rFont val="Tahoma"/>
        <family val="2"/>
        <charset val="186"/>
      </rPr>
      <t>jāsakārto rati</t>
    </r>
    <r>
      <rPr>
        <sz val="12"/>
        <color indexed="8"/>
        <rFont val="Tahoma"/>
        <family val="2"/>
        <charset val="186"/>
      </rPr>
      <t xml:space="preserve">, citādi var </t>
    </r>
    <r>
      <rPr>
        <sz val="12"/>
        <color indexed="8"/>
        <rFont val="Tahoma"/>
        <family val="2"/>
        <charset val="186"/>
      </rPr>
      <t>iebraukt grāvī</t>
    </r>
    <r>
      <rPr>
        <sz val="12"/>
        <color indexed="8"/>
        <rFont val="Tahoma"/>
        <family val="2"/>
        <charset val="186"/>
      </rPr>
      <t>.</t>
    </r>
  </si>
  <si>
    <r>
      <rPr>
        <sz val="12"/>
        <color indexed="8"/>
        <rFont val="Tahoma"/>
        <family val="2"/>
        <charset val="186"/>
      </rPr>
      <t xml:space="preserve">Zobgalīgā Uzruna visādām vajadzībām turpretim poētiski </t>
    </r>
    <r>
      <rPr>
        <sz val="12"/>
        <color indexed="8"/>
        <rFont val="Tahoma"/>
        <family val="2"/>
        <charset val="186"/>
      </rPr>
      <t>daudzkrāsains</t>
    </r>
    <r>
      <rPr>
        <sz val="12"/>
        <color indexed="8"/>
        <rFont val="Tahoma"/>
        <family val="2"/>
        <charset val="186"/>
      </rPr>
      <t xml:space="preserve"> meistardarbs.</t>
    </r>
  </si>
  <si>
    <r>
      <rPr>
        <sz val="12"/>
        <color indexed="8"/>
        <rFont val="Tahoma"/>
        <family val="2"/>
        <charset val="186"/>
      </rPr>
      <t xml:space="preserve">Nē! Bet mums tomēr vajag to </t>
    </r>
    <r>
      <rPr>
        <sz val="12"/>
        <color indexed="8"/>
        <rFont val="Tahoma"/>
        <family val="2"/>
        <charset val="186"/>
      </rPr>
      <t>mūsu mātes balto lakatu</t>
    </r>
    <r>
      <rPr>
        <sz val="12"/>
        <color indexed="8"/>
        <rFont val="Tahoma"/>
        <family val="2"/>
        <charset val="186"/>
      </rPr>
      <t>, ko mēs esam redzējuši. Jo bez tā mēs nevaram dzīvot!</t>
    </r>
  </si>
  <si>
    <r>
      <rPr>
        <sz val="12"/>
        <color indexed="8"/>
        <rFont val="Tahoma"/>
        <family val="2"/>
        <charset val="186"/>
      </rPr>
      <t xml:space="preserve">Nākošā gada maija vidū I. Morgans noorganizē lielu latviešu mūzikas parādi Kardifā, kurā — blakus slavenajam klaunam Koko — goda vieta tika Zuikas korim, arvien </t>
    </r>
    <r>
      <rPr>
        <sz val="12"/>
        <color indexed="8"/>
        <rFont val="Tahoma"/>
        <family val="2"/>
        <charset val="186"/>
      </rPr>
      <t>kapriciozai</t>
    </r>
    <r>
      <rPr>
        <sz val="12"/>
        <color indexed="8"/>
        <rFont val="Tahoma"/>
        <family val="2"/>
        <charset val="186"/>
      </rPr>
      <t xml:space="preserve"> Elzai Zebranskai, Ksenijai Bidiņai, Mari-Annei Zariņai un šo rindu rakstītājam, kam galveno pavadītāja uzdevumu nācās manipulēt ar dažādiem palīgpienākumiem.</t>
    </r>
  </si>
  <si>
    <r>
      <rPr>
        <sz val="12"/>
        <color indexed="8"/>
        <rFont val="Tahoma"/>
        <family val="2"/>
        <charset val="186"/>
      </rPr>
      <t xml:space="preserve">Visas zīmes tātad rāda, ka latvju dziesma Kanadā arī 1970. gadā vēl </t>
    </r>
    <r>
      <rPr>
        <sz val="12"/>
        <color indexed="8"/>
        <rFont val="Tahoma"/>
        <family val="2"/>
        <charset val="186"/>
      </rPr>
      <t>skan jo spēcīgi.</t>
    </r>
  </si>
  <si>
    <r>
      <rPr>
        <sz val="12"/>
        <color indexed="8"/>
        <rFont val="Tahoma"/>
        <family val="2"/>
        <charset val="186"/>
      </rPr>
      <t xml:space="preserve">Līdzīgi virsdiriģentu sastāvam starplaikā lielāka kļuvusi arī deju kopu virsvadītāju </t>
    </r>
    <r>
      <rPr>
        <sz val="12"/>
        <color indexed="8"/>
        <rFont val="Tahoma"/>
        <family val="2"/>
        <charset val="186"/>
      </rPr>
      <t>saime</t>
    </r>
    <r>
      <rPr>
        <sz val="12"/>
        <color indexed="8"/>
        <rFont val="Tahoma"/>
        <family val="2"/>
        <charset val="186"/>
      </rPr>
      <t>.</t>
    </r>
  </si>
  <si>
    <r>
      <rPr>
        <sz val="12"/>
        <color indexed="8"/>
        <rFont val="Tahoma"/>
        <family val="2"/>
        <charset val="186"/>
      </rPr>
      <t xml:space="preserve">Agrākiem klavierdarbiem šai periodā </t>
    </r>
    <r>
      <rPr>
        <sz val="12"/>
        <color indexed="8"/>
        <rFont val="Tahoma"/>
        <family val="2"/>
        <charset val="186"/>
      </rPr>
      <t>klāt nākusi</t>
    </r>
    <r>
      <rPr>
        <sz val="12"/>
        <color indexed="8"/>
        <rFont val="Tahoma"/>
        <family val="2"/>
        <charset val="186"/>
      </rPr>
      <t xml:space="preserve"> </t>
    </r>
    <r>
      <rPr>
        <sz val="12"/>
        <color indexed="8"/>
        <rFont val="Tahoma"/>
        <family val="2"/>
        <charset val="186"/>
      </rPr>
      <t>jauna rinda</t>
    </r>
    <r>
      <rPr>
        <sz val="12"/>
        <color indexed="8"/>
        <rFont val="Tahoma"/>
        <family val="2"/>
        <charset val="186"/>
      </rPr>
      <t xml:space="preserve"> Dainu</t>
    </r>
  </si>
  <si>
    <r>
      <rPr>
        <sz val="12"/>
        <color indexed="8"/>
        <rFont val="Tahoma"/>
        <family val="2"/>
        <charset val="186"/>
      </rPr>
      <t xml:space="preserve">Spēlēja Latvijas radiofona orķestrī; 30-to gadu otrā pusē publicēja </t>
    </r>
    <r>
      <rPr>
        <sz val="12"/>
        <color indexed="8"/>
        <rFont val="Tahoma"/>
        <family val="2"/>
        <charset val="186"/>
      </rPr>
      <t>paasu</t>
    </r>
    <r>
      <rPr>
        <sz val="12"/>
        <color indexed="8"/>
        <rFont val="Tahoma"/>
        <family val="2"/>
        <charset val="186"/>
      </rPr>
      <t xml:space="preserve"> kritiku par dažu LK paidagogu mācību metodi (kā to darījis arī M. Vētra).</t>
    </r>
  </si>
  <si>
    <r>
      <rPr>
        <sz val="12"/>
        <color indexed="8"/>
        <rFont val="Tahoma"/>
        <family val="2"/>
        <charset val="186"/>
      </rPr>
      <t xml:space="preserve">Brīnumainā kārtā </t>
    </r>
    <r>
      <rPr>
        <sz val="12"/>
        <color indexed="8"/>
        <rFont val="Tahoma"/>
        <family val="2"/>
        <charset val="186"/>
      </rPr>
      <t>Laima šoreiz palika vēl ar mums.</t>
    </r>
  </si>
  <si>
    <r>
      <rPr>
        <sz val="12"/>
        <color indexed="8"/>
        <rFont val="Tahoma"/>
        <family val="2"/>
        <charset val="186"/>
      </rPr>
      <t xml:space="preserve">Atbilstoši dzejolim, neskaitāmie sešpadsmitdaļu motīvi nepārtraukti </t>
    </r>
    <r>
      <rPr>
        <sz val="12"/>
        <color indexed="8"/>
        <rFont val="Tahoma"/>
        <family val="2"/>
        <charset val="186"/>
      </rPr>
      <t>gatavojas</t>
    </r>
    <r>
      <rPr>
        <sz val="12"/>
        <color indexed="8"/>
        <rFont val="Tahoma"/>
        <family val="2"/>
        <charset val="186"/>
      </rPr>
      <t xml:space="preserve">, pārvietojas pa pustoni vai arī </t>
    </r>
    <r>
      <rPr>
        <sz val="12"/>
        <color indexed="8"/>
        <rFont val="Tahoma"/>
        <family val="2"/>
        <charset val="186"/>
      </rPr>
      <t>virknējas</t>
    </r>
    <r>
      <rPr>
        <sz val="12"/>
        <color indexed="8"/>
        <rFont val="Tahoma"/>
        <family val="2"/>
        <charset val="186"/>
      </rPr>
      <t xml:space="preserve"> asprātīgā imitāciju sekā, nekad pie gaidītā </t>
    </r>
    <r>
      <rPr>
        <sz val="12"/>
        <color indexed="8"/>
        <rFont val="Tahoma"/>
        <family val="2"/>
        <charset val="186"/>
      </rPr>
      <t>„credo"</t>
    </r>
    <r>
      <rPr>
        <sz val="12"/>
        <color indexed="8"/>
        <rFont val="Tahoma"/>
        <family val="2"/>
        <charset val="186"/>
      </rPr>
      <t xml:space="preserve"> netiekot: paredzētais laiks notecējis, jābeidz!</t>
    </r>
  </si>
  <si>
    <r>
      <rPr>
        <sz val="12"/>
        <color indexed="8"/>
        <rFont val="Tahoma"/>
        <family val="2"/>
        <charset val="186"/>
      </rPr>
      <t xml:space="preserve">Šajā </t>
    </r>
    <r>
      <rPr>
        <sz val="12"/>
        <color indexed="8"/>
        <rFont val="Tahoma"/>
        <family val="2"/>
        <charset val="186"/>
      </rPr>
      <t>zīmē</t>
    </r>
    <r>
      <rPr>
        <sz val="12"/>
        <color indexed="8"/>
        <rFont val="Tahoma"/>
        <family val="2"/>
        <charset val="186"/>
      </rPr>
      <t xml:space="preserve"> lai sveicinām latviešu lielo komponistu un diriģentu Jāni Kalniņu, sešdesmitpiecu gadu </t>
    </r>
    <r>
      <rPr>
        <sz val="12"/>
        <color indexed="8"/>
        <rFont val="Tahoma"/>
        <family val="2"/>
        <charset val="186"/>
      </rPr>
      <t>slieksni pārkāpjot!</t>
    </r>
  </si>
  <si>
    <r>
      <rPr>
        <sz val="12"/>
        <color indexed="8"/>
        <rFont val="Tahoma"/>
        <family val="2"/>
        <charset val="186"/>
      </rPr>
      <t xml:space="preserve">Šai gaužām </t>
    </r>
    <r>
      <rPr>
        <sz val="12"/>
        <color indexed="8"/>
        <rFont val="Tahoma"/>
        <family val="2"/>
        <charset val="186"/>
      </rPr>
      <t>pārkarsētajā</t>
    </r>
    <r>
      <rPr>
        <sz val="12"/>
        <color indexed="8"/>
        <rFont val="Tahoma"/>
        <family val="2"/>
        <charset val="186"/>
      </rPr>
      <t xml:space="preserve"> gaisotnē smaidīja vienīgi koristi.</t>
    </r>
  </si>
  <si>
    <r>
      <rPr>
        <sz val="12"/>
        <color indexed="8"/>
        <rFont val="Tahoma"/>
        <family val="2"/>
        <charset val="186"/>
      </rPr>
      <t xml:space="preserve">Bez viņiem vadonī atzīmēti vēl vairāki asistenti, režisore ar palīgu un tautas tērpu pārzine, tā ka arī šai </t>
    </r>
    <r>
      <rPr>
        <sz val="12"/>
        <color indexed="8"/>
        <rFont val="Tahoma"/>
        <family val="2"/>
        <charset val="186"/>
      </rPr>
      <t>laukā</t>
    </r>
    <r>
      <rPr>
        <sz val="12"/>
        <color indexed="8"/>
        <rFont val="Tahoma"/>
        <family val="2"/>
        <charset val="186"/>
      </rPr>
      <t xml:space="preserve"> galveno darbinieku saraksts beigās ir taisni tikpat garš kā virsdiriģentiem.</t>
    </r>
  </si>
  <si>
    <r>
      <rPr>
        <sz val="12"/>
        <color indexed="8"/>
        <rFont val="Tahoma"/>
        <family val="2"/>
        <charset val="186"/>
      </rPr>
      <t>Ilgas</t>
    </r>
    <r>
      <rPr>
        <sz val="12"/>
        <color indexed="8"/>
        <rFont val="Tahoma"/>
        <family val="2"/>
        <charset val="186"/>
      </rPr>
      <t xml:space="preserve"> pēc dzimtenes </t>
    </r>
    <r>
      <rPr>
        <sz val="12"/>
        <color indexed="8"/>
        <rFont val="Tahoma"/>
        <family val="2"/>
        <charset val="186"/>
      </rPr>
      <t>aizveda</t>
    </r>
    <r>
      <rPr>
        <sz val="12"/>
        <color indexed="8"/>
        <rFont val="Tahoma"/>
        <family val="2"/>
        <charset val="186"/>
      </rPr>
      <t xml:space="preserve"> Jāni Mediņu 1965. gadā uz okupēto Latviju, kur viņš atjaunoja kontaktu ar dzimtenes tautiešiem, kas, </t>
    </r>
    <r>
      <rPr>
        <sz val="12"/>
        <color indexed="8"/>
        <rFont val="Tahoma"/>
        <family val="2"/>
        <charset val="186"/>
      </rPr>
      <t>asarām plūstot</t>
    </r>
    <r>
      <rPr>
        <sz val="12"/>
        <color indexed="8"/>
        <rFont val="Tahoma"/>
        <family val="2"/>
        <charset val="186"/>
      </rPr>
      <t xml:space="preserve">, noklausījās jau tikpat kā aklā komponista 75 gadu jubilejas koncertu. </t>
    </r>
  </si>
  <si>
    <r>
      <rPr>
        <sz val="12"/>
        <color indexed="8"/>
        <rFont val="Tahoma"/>
        <family val="2"/>
        <charset val="186"/>
      </rPr>
      <t xml:space="preserve">Dzīvojot ārzemēs, H.O. sakari ar Latviju pamazām </t>
    </r>
    <r>
      <rPr>
        <sz val="12"/>
        <color indexed="8"/>
        <rFont val="Tahoma"/>
        <family val="2"/>
        <charset val="186"/>
      </rPr>
      <t>atslāba</t>
    </r>
    <r>
      <rPr>
        <sz val="12"/>
        <color indexed="8"/>
        <rFont val="Tahoma"/>
        <family val="2"/>
        <charset val="186"/>
      </rPr>
      <t>: viņš gan bija Skaņražu kopas biedrs, taču viņa kompozīcijas Rīgā atskaņoja reti.</t>
    </r>
  </si>
  <si>
    <r>
      <rPr>
        <sz val="12"/>
        <color indexed="8"/>
        <rFont val="Tahoma"/>
        <family val="2"/>
        <charset val="186"/>
      </rPr>
      <t xml:space="preserve">Gandrīz viscaur kori dziedāja </t>
    </r>
    <r>
      <rPr>
        <sz val="12"/>
        <color indexed="8"/>
        <rFont val="Tahoma"/>
        <family val="2"/>
        <charset val="186"/>
      </rPr>
      <t>tīri</t>
    </r>
    <r>
      <rPr>
        <sz val="12"/>
        <color indexed="8"/>
        <rFont val="Tahoma"/>
        <family val="2"/>
        <charset val="186"/>
      </rPr>
      <t>, tāpat koptembrs brīžiem bija itin patīkams.</t>
    </r>
  </si>
  <si>
    <r>
      <rPr>
        <sz val="12"/>
        <color indexed="8"/>
        <rFont val="Tahoma"/>
        <family val="2"/>
        <charset val="186"/>
      </rPr>
      <t>Žēl, ka „Uzruna" techniski ļoti grūta. Kurš amatieru koris to gan</t>
    </r>
    <r>
      <rPr>
        <sz val="12"/>
        <color indexed="8"/>
        <rFont val="Tahoma"/>
        <family val="2"/>
        <charset val="186"/>
      </rPr>
      <t xml:space="preserve"> spēs „celt"</t>
    </r>
    <r>
      <rPr>
        <sz val="12"/>
        <color indexed="8"/>
        <rFont val="Tahoma"/>
        <family val="2"/>
        <charset val="186"/>
      </rPr>
      <t>?</t>
    </r>
  </si>
  <si>
    <r>
      <rPr>
        <sz val="12"/>
        <color indexed="8"/>
        <rFont val="Tahoma"/>
        <family val="2"/>
        <charset val="186"/>
      </rPr>
      <t xml:space="preserve">Ja vēl pieminam, ka tiek ieskaņoti BBC raidījumi, no kuriem vēlāk izgatavo plašu sēriju, un 1957. gadā nodziedāto garo Eiropas turneju kopā ar Ks. Bidiņu, tad kopsumma ir </t>
    </r>
    <r>
      <rPr>
        <sz val="12"/>
        <color indexed="8"/>
        <rFont val="Tahoma"/>
        <family val="2"/>
        <charset val="186"/>
      </rPr>
      <t>impozanta</t>
    </r>
    <r>
      <rPr>
        <sz val="12"/>
        <color indexed="8"/>
        <rFont val="Tahoma"/>
        <family val="2"/>
        <charset val="186"/>
      </rPr>
      <t>.</t>
    </r>
  </si>
  <si>
    <r>
      <rPr>
        <sz val="12"/>
        <color indexed="8"/>
        <rFont val="Tahoma"/>
        <family val="2"/>
        <charset val="186"/>
      </rPr>
      <t xml:space="preserve">Kā jau teicām, šais svētkos notika divi lieli koncerti (19-un 20. VII), no kuriem pirmajā </t>
    </r>
    <r>
      <rPr>
        <sz val="12"/>
        <color indexed="8"/>
        <rFont val="Tahoma"/>
        <family val="2"/>
        <charset val="186"/>
      </rPr>
      <t>galvenā loma bija</t>
    </r>
    <r>
      <rPr>
        <sz val="12"/>
        <color indexed="8"/>
        <rFont val="Tahoma"/>
        <family val="2"/>
        <charset val="186"/>
      </rPr>
      <t xml:space="preserve"> jauktiem, bet otrā — viendabas koriem.</t>
    </r>
  </si>
  <si>
    <r>
      <rPr>
        <sz val="12"/>
        <color indexed="8"/>
        <rFont val="Tahoma"/>
        <family val="2"/>
        <charset val="186"/>
      </rPr>
      <t xml:space="preserve">Atgriezies Zviedrijā, Jānis Mediņš </t>
    </r>
    <r>
      <rPr>
        <sz val="12"/>
        <color indexed="8"/>
        <rFont val="Tahoma"/>
        <family val="2"/>
        <charset val="186"/>
      </rPr>
      <t>aizvēra acis uz mūžu</t>
    </r>
    <r>
      <rPr>
        <sz val="12"/>
        <color indexed="8"/>
        <rFont val="Tahoma"/>
        <family val="2"/>
        <charset val="186"/>
      </rPr>
      <t xml:space="preserve"> 1966. gada 4. martā Stokhoumā, un 19. martā viņu apbedīja Ziemeļu kapsētā katoļu nodalījumā.</t>
    </r>
  </si>
  <si>
    <r>
      <rPr>
        <sz val="12"/>
        <color indexed="8"/>
        <rFont val="Tahoma"/>
        <family val="2"/>
        <charset val="186"/>
      </rPr>
      <t xml:space="preserve">Jaunas saites </t>
    </r>
    <r>
      <rPr>
        <sz val="12"/>
        <color indexed="8"/>
        <rFont val="Tahoma"/>
        <family val="2"/>
        <charset val="186"/>
      </rPr>
      <t xml:space="preserve">ar tēvzemi H. O. mēģināja atrast pēc 1945. g. (īsāka sarakste ar Alfr. Kalniņu, A. Zariņu, H. Braunu), bet īstenie </t>
    </r>
    <r>
      <rPr>
        <sz val="12"/>
        <color indexed="8"/>
        <rFont val="Tahoma"/>
        <family val="2"/>
        <charset val="186"/>
      </rPr>
      <t>"dižvīri"</t>
    </r>
    <r>
      <rPr>
        <sz val="12"/>
        <color indexed="8"/>
        <rFont val="Tahoma"/>
        <family val="2"/>
        <charset val="186"/>
      </rPr>
      <t xml:space="preserve"> (kā, piem., J. Ozoliņš) viņu pilnīgi ignorēja, un ja kāda H.O. audzēkne nebūtu sastapusies ar prof. T. Ķēniņu (sk. M. Čulīša rakstu „No Pēterpils līdz Hongkongai" Jaunās Gaitas 80. num.), — mēs par H.O. pēdējiem mūža gadiem nezinātu nekā. #IRONY</t>
    </r>
  </si>
  <si>
    <r>
      <rPr>
        <sz val="12"/>
        <color indexed="8"/>
        <rFont val="Tahoma"/>
        <family val="2"/>
        <charset val="186"/>
      </rPr>
      <t xml:space="preserve">Mums gan par maz vīru balsu (ap 35%), turklāt tām reizēm trūka </t>
    </r>
    <r>
      <rPr>
        <sz val="12"/>
        <color indexed="8"/>
        <rFont val="Tahoma"/>
        <family val="2"/>
        <charset val="186"/>
      </rPr>
      <t>ciešākas saskares</t>
    </r>
    <r>
      <rPr>
        <sz val="12"/>
        <color indexed="8"/>
        <rFont val="Tahoma"/>
        <family val="2"/>
        <charset val="186"/>
      </rPr>
      <t xml:space="preserve"> ar pirmajām rindām</t>
    </r>
  </si>
  <si>
    <r>
      <rPr>
        <sz val="12"/>
        <color indexed="8"/>
        <rFont val="Tahoma"/>
        <family val="2"/>
        <charset val="186"/>
      </rPr>
      <t xml:space="preserve">It pagarajā dziesmā Pārmetums tautiešiem saista </t>
    </r>
    <r>
      <rPr>
        <sz val="12"/>
        <color indexed="8"/>
        <rFont val="Tahoma"/>
        <family val="2"/>
        <charset val="186"/>
      </rPr>
      <t>koncentriskais</t>
    </r>
    <r>
      <rPr>
        <sz val="12"/>
        <color indexed="8"/>
        <rFont val="Tahoma"/>
        <family val="2"/>
        <charset val="186"/>
      </rPr>
      <t xml:space="preserve"> mūzikālo sastāvdaļu </t>
    </r>
    <r>
      <rPr>
        <sz val="12"/>
        <color indexed="8"/>
        <rFont val="Tahoma"/>
        <family val="2"/>
        <charset val="186"/>
      </rPr>
      <t>virknējums</t>
    </r>
  </si>
  <si>
    <r>
      <rPr>
        <sz val="12"/>
        <color indexed="8"/>
        <rFont val="Tahoma"/>
        <family val="2"/>
        <charset val="186"/>
      </rPr>
      <t xml:space="preserve">1964. gada 24. janvārī </t>
    </r>
    <r>
      <rPr>
        <sz val="12"/>
        <color indexed="8"/>
        <rFont val="Tahoma"/>
        <family val="2"/>
        <charset val="186"/>
      </rPr>
      <t>mūsu</t>
    </r>
    <r>
      <rPr>
        <sz val="12"/>
        <color indexed="8"/>
        <rFont val="Tahoma"/>
        <family val="2"/>
        <charset val="186"/>
      </rPr>
      <t xml:space="preserve"> komponistu </t>
    </r>
    <r>
      <rPr>
        <sz val="12"/>
        <color indexed="8"/>
        <rFont val="Tahoma"/>
        <family val="2"/>
        <charset val="186"/>
      </rPr>
      <t>saimes</t>
    </r>
    <r>
      <rPr>
        <sz val="12"/>
        <color indexed="8"/>
        <rFont val="Tahoma"/>
        <family val="2"/>
        <charset val="186"/>
      </rPr>
      <t xml:space="preserve"> senioram prof. Ā. Ābelēm aprit 75 mūža gadi. </t>
    </r>
  </si>
  <si>
    <r>
      <rPr>
        <sz val="12"/>
        <color indexed="8"/>
        <rFont val="Tahoma"/>
        <family val="2"/>
        <charset val="186"/>
      </rPr>
      <t xml:space="preserve">Atvadījāmies sirsnīgi, bet </t>
    </r>
    <r>
      <rPr>
        <sz val="12"/>
        <color indexed="8"/>
        <rFont val="Tahoma"/>
        <family val="2"/>
        <charset val="186"/>
      </rPr>
      <t>ar smagu sirdi,</t>
    </r>
    <r>
      <rPr>
        <sz val="12"/>
        <color indexed="8"/>
        <rFont val="Tahoma"/>
        <family val="2"/>
        <charset val="186"/>
      </rPr>
      <t xml:space="preserve"> jo daudz viņa amata brāļu jau </t>
    </r>
    <r>
      <rPr>
        <sz val="12"/>
        <color indexed="8"/>
        <rFont val="Tahoma"/>
        <family val="2"/>
        <charset val="186"/>
      </rPr>
      <t xml:space="preserve">mūsu krastus </t>
    </r>
    <r>
      <rPr>
        <sz val="12"/>
        <color indexed="8"/>
        <rFont val="Tahoma"/>
        <family val="2"/>
        <charset val="186"/>
      </rPr>
      <t>bija atstājuši.</t>
    </r>
  </si>
  <si>
    <r>
      <rPr>
        <sz val="12"/>
        <color indexed="8"/>
        <rFont val="Tahoma"/>
        <family val="2"/>
        <charset val="186"/>
      </rPr>
      <t>J. Kļaviņš (šķirklī Tautas koris) S. Stumbres rakstā par Zemgali Latviešu mūzikā (VII, 1969) nav atrodams, un viņa vietā par šā kora māksliniecisko vadītāju un diriģentu autore 1967. g.</t>
    </r>
    <r>
      <rPr>
        <sz val="12"/>
        <color indexed="8"/>
        <rFont val="Tahoma"/>
        <family val="2"/>
        <charset val="186"/>
      </rPr>
      <t xml:space="preserve"> „iecēlusi"</t>
    </r>
    <r>
      <rPr>
        <sz val="12"/>
        <color indexed="8"/>
        <rFont val="Tahoma"/>
        <family val="2"/>
        <charset val="186"/>
      </rPr>
      <t xml:space="preserve"> I. Cepīti.</t>
    </r>
  </si>
  <si>
    <r>
      <rPr>
        <sz val="12"/>
        <color indexed="8"/>
        <rFont val="Tahoma"/>
        <family val="2"/>
        <charset val="186"/>
      </rPr>
      <t xml:space="preserve">Daļai no izciliem latviešiem piemīt līdzīgas īpašības kā Mediņam: liela apdāvinātība, milzīgas darba spējas, ja tā varētu teikt, </t>
    </r>
    <r>
      <rPr>
        <sz val="12"/>
        <color indexed="8"/>
        <rFont val="Tahoma"/>
        <family val="2"/>
        <charset val="186"/>
      </rPr>
      <t>plašs</t>
    </r>
    <r>
      <rPr>
        <sz val="12"/>
        <color indexed="8"/>
        <rFont val="Tahoma"/>
        <family val="2"/>
        <charset val="186"/>
      </rPr>
      <t xml:space="preserve"> vēriens, kas tik raksturīgs </t>
    </r>
    <r>
      <rPr>
        <sz val="12"/>
        <color indexed="8"/>
        <rFont val="Tahoma"/>
        <family val="2"/>
        <charset val="186"/>
      </rPr>
      <t>līdzenuma</t>
    </r>
    <r>
      <rPr>
        <sz val="12"/>
        <color indexed="8"/>
        <rFont val="Tahoma"/>
        <family val="2"/>
        <charset val="186"/>
      </rPr>
      <t xml:space="preserve"> </t>
    </r>
    <r>
      <rPr>
        <sz val="12"/>
        <color indexed="8"/>
        <rFont val="Tahoma"/>
        <family val="2"/>
        <charset val="186"/>
      </rPr>
      <t>cilvēkam.</t>
    </r>
  </si>
  <si>
    <r>
      <rPr>
        <sz val="12"/>
        <color indexed="8"/>
        <rFont val="Tahoma"/>
        <family val="2"/>
        <charset val="186"/>
      </rPr>
      <t xml:space="preserve">Skaņradē J.Spr. atstājis četras simfonijas, divus vijoļkoncertus un ne mazumu citu darbu, kas gan </t>
    </r>
    <r>
      <rPr>
        <sz val="12"/>
        <color indexed="8"/>
        <rFont val="Tahoma"/>
        <family val="2"/>
        <charset val="186"/>
      </rPr>
      <t>asi</t>
    </r>
    <r>
      <rPr>
        <sz val="12"/>
        <color indexed="8"/>
        <rFont val="Tahoma"/>
        <family val="2"/>
        <charset val="186"/>
      </rPr>
      <t xml:space="preserve"> kritizēti to naīvā satura un vājās technikas dēļ.</t>
    </r>
  </si>
  <si>
    <r>
      <rPr>
        <sz val="12"/>
        <color indexed="8"/>
        <rFont val="Tahoma"/>
        <family val="2"/>
        <charset val="186"/>
      </rPr>
      <t>Laimīgs</t>
    </r>
    <r>
      <rPr>
        <sz val="12"/>
        <color indexed="8"/>
        <rFont val="Tahoma"/>
        <family val="2"/>
        <charset val="186"/>
      </rPr>
      <t xml:space="preserve"> bija koncerta sākums ar Bruno Skultes </t>
    </r>
    <r>
      <rPr>
        <sz val="12"/>
        <color indexed="8"/>
        <rFont val="Tahoma"/>
        <family val="2"/>
        <charset val="186"/>
      </rPr>
      <t>plūstošās līnijās</t>
    </r>
    <r>
      <rPr>
        <sz val="12"/>
        <color indexed="8"/>
        <rFont val="Tahoma"/>
        <family val="2"/>
        <charset val="186"/>
      </rPr>
      <t xml:space="preserve"> un </t>
    </r>
    <r>
      <rPr>
        <sz val="12"/>
        <color indexed="8"/>
        <rFont val="Tahoma"/>
        <family val="2"/>
        <charset val="186"/>
      </rPr>
      <t>jaukā</t>
    </r>
    <r>
      <rPr>
        <sz val="12"/>
        <color indexed="8"/>
        <rFont val="Tahoma"/>
        <family val="2"/>
        <charset val="186"/>
      </rPr>
      <t xml:space="preserve"> dinamiskā sakārtojumā parādīto Ā. Ābeles Lūgšanu.</t>
    </r>
  </si>
  <si>
    <r>
      <rPr>
        <sz val="12"/>
        <color indexed="8"/>
        <rFont val="Tahoma"/>
        <family val="2"/>
        <charset val="186"/>
      </rPr>
      <t xml:space="preserve">"Veselu grāmatu uzrakstīt nav joka lieta", reiz izteicās kāds </t>
    </r>
    <r>
      <rPr>
        <sz val="12"/>
        <color indexed="8"/>
        <rFont val="Tahoma"/>
        <family val="2"/>
        <charset val="186"/>
      </rPr>
      <t>asmēlis</t>
    </r>
    <r>
      <rPr>
        <sz val="12"/>
        <color indexed="8"/>
        <rFont val="Tahoma"/>
        <family val="2"/>
        <charset val="186"/>
      </rPr>
      <t xml:space="preserve"> kritiķis. Izmainot „grāmatu" pret "kantāti", raksturojama J. Norvila Pulkveža atgriešanās.</t>
    </r>
  </si>
  <si>
    <r>
      <rPr>
        <sz val="12"/>
        <color indexed="8"/>
        <rFont val="Tahoma"/>
        <family val="2"/>
        <charset val="186"/>
      </rPr>
      <t xml:space="preserve">Temats plašs, rodas pat doma par īpaša rakstu krājuma vai monogrāfijas nepieciešamību, jo </t>
    </r>
    <r>
      <rPr>
        <sz val="12"/>
        <color indexed="8"/>
        <rFont val="Tahoma"/>
        <family val="2"/>
        <charset val="186"/>
      </rPr>
      <t>pašos spēka gados</t>
    </r>
    <r>
      <rPr>
        <sz val="12"/>
        <color indexed="8"/>
        <rFont val="Tahoma"/>
        <family val="2"/>
        <charset val="186"/>
      </rPr>
      <t xml:space="preserve"> darbojas vairāki Ābeles audēkņi: Norvilis, Skulte, Kalnājs, Ķēniņš, Jērums, Šēnfelds, Bērzkalns un citi.</t>
    </r>
  </si>
  <si>
    <r>
      <rPr>
        <sz val="12"/>
        <color indexed="8"/>
        <rFont val="Tahoma"/>
        <family val="2"/>
        <charset val="186"/>
      </rPr>
      <t xml:space="preserve">Te — ne kora vai žurnāla, bet, ja jau tik sīki esam izsekojuši notikumiem, </t>
    </r>
    <r>
      <rPr>
        <sz val="12"/>
        <color indexed="8"/>
        <rFont val="Tahoma"/>
        <family val="2"/>
        <charset val="186"/>
      </rPr>
      <t>tīras</t>
    </r>
    <r>
      <rPr>
        <sz val="12"/>
        <color indexed="8"/>
        <rFont val="Tahoma"/>
        <family val="2"/>
        <charset val="186"/>
      </rPr>
      <t xml:space="preserve"> patiesības labā — vajadzētu korriģēt kādu sīku kļūdu</t>
    </r>
  </si>
  <si>
    <r>
      <rPr>
        <sz val="12"/>
        <color indexed="8"/>
        <rFont val="Tahoma"/>
        <family val="2"/>
        <charset val="186"/>
      </rPr>
      <t xml:space="preserve">Pēdējie joprojām figurē kā Rīgā iespiestajās afišās, tā koncertprogrammās, un vienīgie, kas no šā </t>
    </r>
    <r>
      <rPr>
        <sz val="12"/>
        <color indexed="8"/>
        <rFont val="Tahoma"/>
        <family val="2"/>
        <charset val="186"/>
      </rPr>
      <t>“personības kulta"</t>
    </r>
    <r>
      <rPr>
        <sz val="12"/>
        <color indexed="8"/>
        <rFont val="Tahoma"/>
        <family val="2"/>
        <charset val="186"/>
      </rPr>
      <t xml:space="preserve"> līdz šim bijuši paglābti, ir skaņdarbu autori... </t>
    </r>
  </si>
  <si>
    <r>
      <rPr>
        <sz val="12"/>
        <color indexed="8"/>
        <rFont val="Tahoma"/>
        <family val="2"/>
        <charset val="186"/>
      </rPr>
      <t xml:space="preserve">Tāpat ļoti </t>
    </r>
    <r>
      <rPr>
        <sz val="12"/>
        <color indexed="8"/>
        <rFont val="Tahoma"/>
        <family val="2"/>
        <charset val="186"/>
      </rPr>
      <t>asa</t>
    </r>
    <r>
      <rPr>
        <sz val="12"/>
        <color indexed="8"/>
        <rFont val="Tahoma"/>
        <family val="2"/>
        <charset val="186"/>
      </rPr>
      <t xml:space="preserve"> bija V. Dārziņa atsauksme Latvju Mēnešrakstā par J. Spr. Jāņu dziesmu melodijām</t>
    </r>
  </si>
  <si>
    <r>
      <rPr>
        <sz val="12"/>
        <color indexed="8"/>
        <rFont val="Tahoma"/>
        <family val="2"/>
        <charset val="186"/>
      </rPr>
      <t xml:space="preserve">Manuprāt, šai koncertā būtu vieta vēl vairāk jauno un jaunāko latviešu skaņražu darbiem, jo sevišķi tiem, </t>
    </r>
    <r>
      <rPr>
        <sz val="12"/>
        <color indexed="8"/>
        <rFont val="Tahoma"/>
        <family val="2"/>
        <charset val="186"/>
      </rPr>
      <t>kuru autori iet līdzi mūsdienu mūzikas gaitai.</t>
    </r>
  </si>
  <si>
    <r>
      <rPr>
        <sz val="12"/>
        <color indexed="8"/>
        <rFont val="Tahoma"/>
        <family val="2"/>
        <charset val="186"/>
      </rPr>
      <t xml:space="preserve">Skaidrs tomēr, ka viņu </t>
    </r>
    <r>
      <rPr>
        <sz val="12"/>
        <color indexed="8"/>
        <rFont val="Tahoma"/>
        <family val="2"/>
        <charset val="186"/>
      </rPr>
      <t>skaņu valoda</t>
    </r>
    <r>
      <rPr>
        <sz val="12"/>
        <color indexed="8"/>
        <rFont val="Tahoma"/>
        <family val="2"/>
        <charset val="186"/>
      </rPr>
      <t xml:space="preserve"> </t>
    </r>
    <r>
      <rPr>
        <sz val="12"/>
        <color indexed="8"/>
        <rFont val="Tahoma"/>
        <family val="2"/>
        <charset val="186"/>
      </rPr>
      <t>atspoguļo</t>
    </r>
    <r>
      <rPr>
        <sz val="12"/>
        <color indexed="8"/>
        <rFont val="Tahoma"/>
        <family val="2"/>
        <charset val="186"/>
      </rPr>
      <t xml:space="preserve"> mūsu </t>
    </r>
    <r>
      <rPr>
        <sz val="12"/>
        <color indexed="8"/>
        <rFont val="Tahoma"/>
        <family val="2"/>
        <charset val="186"/>
      </rPr>
      <t>laikmeta gara pulsācijas</t>
    </r>
    <r>
      <rPr>
        <sz val="12"/>
        <color indexed="8"/>
        <rFont val="Tahoma"/>
        <family val="2"/>
        <charset val="186"/>
      </rPr>
      <t xml:space="preserve"> un stāv ciešā sakarā ar tagadnes reālitāšu </t>
    </r>
    <r>
      <rPr>
        <sz val="12"/>
        <color indexed="8"/>
        <rFont val="Tahoma"/>
        <family val="2"/>
        <charset val="186"/>
      </rPr>
      <t>māksliniecisko spoguļattēlu</t>
    </r>
    <r>
      <rPr>
        <sz val="12"/>
        <color indexed="8"/>
        <rFont val="Tahoma"/>
        <family val="2"/>
        <charset val="186"/>
      </rPr>
      <t xml:space="preserve"> </t>
    </r>
    <r>
      <rPr>
        <sz val="12"/>
        <color indexed="8"/>
        <rFont val="Tahoma"/>
        <family val="2"/>
        <charset val="186"/>
      </rPr>
      <t>antimatēriskā</t>
    </r>
    <r>
      <rPr>
        <sz val="12"/>
        <color indexed="8"/>
        <rFont val="Tahoma"/>
        <family val="2"/>
        <charset val="186"/>
      </rPr>
      <t xml:space="preserve"> </t>
    </r>
    <r>
      <rPr>
        <sz val="12"/>
        <color indexed="8"/>
        <rFont val="Tahoma"/>
        <family val="2"/>
        <charset val="186"/>
      </rPr>
      <t>skatījumā</t>
    </r>
    <r>
      <rPr>
        <sz val="12"/>
        <color indexed="8"/>
        <rFont val="Tahoma"/>
        <family val="2"/>
        <charset val="186"/>
      </rPr>
      <t>.</t>
    </r>
  </si>
  <si>
    <r>
      <rPr>
        <sz val="12"/>
        <color indexed="8"/>
        <rFont val="Tahoma"/>
        <family val="2"/>
        <charset val="186"/>
      </rPr>
      <t xml:space="preserve">Tāpat </t>
    </r>
    <r>
      <rPr>
        <sz val="12"/>
        <color indexed="8"/>
        <rFont val="Tahoma"/>
        <family val="2"/>
        <charset val="186"/>
      </rPr>
      <t>celtnieciski</t>
    </r>
    <r>
      <rPr>
        <sz val="12"/>
        <color indexed="8"/>
        <rFont val="Tahoma"/>
        <family val="2"/>
        <charset val="186"/>
      </rPr>
      <t xml:space="preserve"> un vokāli saliedēta </t>
    </r>
    <r>
      <rPr>
        <sz val="12"/>
        <color indexed="8"/>
        <rFont val="Tahoma"/>
        <family val="2"/>
        <charset val="186"/>
      </rPr>
      <t>grima un cēlās</t>
    </r>
    <r>
      <rPr>
        <sz val="12"/>
        <color indexed="8"/>
        <rFont val="Tahoma"/>
        <family val="2"/>
        <charset val="186"/>
      </rPr>
      <t xml:space="preserve"> J. Vītola Gaismas pils, ko diriģēja dziesmu svētku kora priekšā vēl neredzētais Jānis Kalniņš.</t>
    </r>
  </si>
  <si>
    <r>
      <rPr>
        <sz val="12"/>
        <color indexed="8"/>
        <rFont val="Tahoma"/>
        <family val="2"/>
        <charset val="186"/>
      </rPr>
      <t xml:space="preserve">Virzas </t>
    </r>
    <r>
      <rPr>
        <sz val="12"/>
        <color indexed="8"/>
        <rFont val="Tahoma"/>
        <family val="2"/>
        <charset val="186"/>
      </rPr>
      <t>gleznaini</t>
    </r>
    <r>
      <rPr>
        <sz val="12"/>
        <color indexed="8"/>
        <rFont val="Tahoma"/>
        <family val="2"/>
        <charset val="186"/>
      </rPr>
      <t xml:space="preserve"> svinīgās, franču gaumē </t>
    </r>
    <r>
      <rPr>
        <sz val="12"/>
        <color indexed="8"/>
        <rFont val="Tahoma"/>
        <family val="2"/>
        <charset val="186"/>
      </rPr>
      <t>kaltās</t>
    </r>
    <r>
      <rPr>
        <sz val="12"/>
        <color indexed="8"/>
        <rFont val="Tahoma"/>
        <family val="2"/>
        <charset val="186"/>
      </rPr>
      <t xml:space="preserve"> vārsmas (Un komanda atskan, rīb zalves, un spēlēt mūzika sāk...) prasīt prasās pēc atbilstoša mūzikālā </t>
    </r>
    <r>
      <rPr>
        <sz val="12"/>
        <color indexed="8"/>
        <rFont val="Tahoma"/>
        <family val="2"/>
        <charset val="186"/>
      </rPr>
      <t>ietērpa</t>
    </r>
    <r>
      <rPr>
        <sz val="12"/>
        <color indexed="8"/>
        <rFont val="Tahoma"/>
        <family val="2"/>
        <charset val="186"/>
      </rPr>
      <t xml:space="preserve">, taču ne Norviļa </t>
    </r>
    <r>
      <rPr>
        <sz val="12"/>
        <color indexed="8"/>
        <rFont val="Tahoma"/>
        <family val="2"/>
        <charset val="186"/>
      </rPr>
      <t>"sastiķētā"</t>
    </r>
    <r>
      <rPr>
        <sz val="12"/>
        <color indexed="8"/>
        <rFont val="Tahoma"/>
        <family val="2"/>
        <charset val="186"/>
      </rPr>
      <t>.</t>
    </r>
  </si>
  <si>
    <r>
      <rPr>
        <sz val="12"/>
        <color indexed="8"/>
        <rFont val="Tahoma"/>
        <family val="2"/>
        <charset val="186"/>
      </rPr>
      <t xml:space="preserve">Kādā no nākošām jubilejām to vajadzētu arī reālizēt. Bet līdz tam — un pār visām lietām jau šobrīd — lai vispirms atceramies jubilāra mūža un darba līdzšinējos galvenos </t>
    </r>
    <r>
      <rPr>
        <sz val="12"/>
        <color indexed="8"/>
        <rFont val="Tahoma"/>
        <family val="2"/>
        <charset val="186"/>
      </rPr>
      <t>ceļus</t>
    </r>
    <r>
      <rPr>
        <sz val="12"/>
        <color indexed="8"/>
        <rFont val="Tahoma"/>
        <family val="2"/>
        <charset val="186"/>
      </rPr>
      <t xml:space="preserve"> un panākumus.</t>
    </r>
  </si>
  <si>
    <r>
      <rPr>
        <sz val="12"/>
        <color indexed="8"/>
        <rFont val="Tahoma"/>
        <family val="2"/>
        <charset val="186"/>
      </rPr>
      <t>Te varbūt lieti derētu kādi salīdzinājumi: Purvs, Zuikas korists, Lesteras kora diriģents, tagad</t>
    </r>
    <r>
      <rPr>
        <sz val="12"/>
        <color indexed="8"/>
        <rFont val="Tahoma"/>
        <family val="2"/>
        <charset val="186"/>
      </rPr>
      <t xml:space="preserve"> augstu kāpis</t>
    </r>
    <r>
      <rPr>
        <sz val="12"/>
        <color indexed="8"/>
        <rFont val="Tahoma"/>
        <family val="2"/>
        <charset val="186"/>
      </rPr>
      <t xml:space="preserve"> — savu karjēru sāka kā orķestra mūziķis.</t>
    </r>
  </si>
  <si>
    <r>
      <rPr>
        <sz val="12"/>
        <color indexed="8"/>
        <rFont val="Tahoma"/>
        <family val="2"/>
        <charset val="186"/>
      </rPr>
      <t xml:space="preserve"> Šīs plašās programmas jau pašas par sevi ir visai raksturīgas, bet, tā kā galvenajās </t>
    </r>
    <r>
      <rPr>
        <sz val="12"/>
        <color indexed="8"/>
        <rFont val="Tahoma"/>
        <family val="2"/>
        <charset val="186"/>
      </rPr>
      <t>līnijās</t>
    </r>
    <r>
      <rPr>
        <sz val="12"/>
        <color indexed="8"/>
        <rFont val="Tahoma"/>
        <family val="2"/>
        <charset val="186"/>
      </rPr>
      <t xml:space="preserve"> piecu iepriekšējo dziesmu svētku repertuārs ir tāds pat, tad tās var noderēt arī </t>
    </r>
    <r>
      <rPr>
        <sz val="12"/>
        <color indexed="8"/>
        <rFont val="Tahoma"/>
        <family val="2"/>
        <charset val="186"/>
      </rPr>
      <t>par izejpunktu</t>
    </r>
    <r>
      <rPr>
        <sz val="12"/>
        <color indexed="8"/>
        <rFont val="Tahoma"/>
        <family val="2"/>
        <charset val="186"/>
      </rPr>
      <t xml:space="preserve"> vispārīgākiem secinājumiem. </t>
    </r>
  </si>
  <si>
    <r>
      <rPr>
        <sz val="12"/>
        <color indexed="8"/>
        <rFont val="Tahoma"/>
        <family val="2"/>
        <charset val="186"/>
      </rPr>
      <t xml:space="preserve">Kritiķi šo operu saņēma toties </t>
    </r>
    <r>
      <rPr>
        <sz val="12"/>
        <color indexed="8"/>
        <rFont val="Tahoma"/>
        <family val="2"/>
        <charset val="186"/>
      </rPr>
      <t>pavēsi</t>
    </r>
    <r>
      <rPr>
        <sz val="12"/>
        <color indexed="8"/>
        <rFont val="Tahoma"/>
        <family val="2"/>
        <charset val="186"/>
      </rPr>
      <t xml:space="preserve"> — galvenokārt dabiskākas drāmatiskās attīstības trūkuma dēļ, jebšu pati mūzika vietumis (piem. 1. cēlienā) bija itin interesanta.</t>
    </r>
  </si>
  <si>
    <r>
      <rPr>
        <sz val="12"/>
        <color indexed="8"/>
        <rFont val="Tahoma"/>
        <family val="2"/>
        <charset val="186"/>
      </rPr>
      <t xml:space="preserve">Vai, ignorējot jaunos, pamazām netopam latviešu skaņu mākslas jaunrades </t>
    </r>
    <r>
      <rPr>
        <sz val="12"/>
        <color indexed="8"/>
        <rFont val="Tahoma"/>
        <family val="2"/>
        <charset val="186"/>
      </rPr>
      <t>iznīcinātāji</t>
    </r>
    <r>
      <rPr>
        <sz val="12"/>
        <color indexed="8"/>
        <rFont val="Tahoma"/>
        <family val="2"/>
        <charset val="186"/>
      </rPr>
      <t>?</t>
    </r>
  </si>
  <si>
    <r>
      <rPr>
        <sz val="12"/>
        <color indexed="8"/>
        <rFont val="Tahoma"/>
        <family val="2"/>
        <charset val="186"/>
      </rPr>
      <t xml:space="preserve">Tika demonstrēts tikai sākuma posms, kura izejas punkts ir galēji </t>
    </r>
    <r>
      <rPr>
        <sz val="12"/>
        <color indexed="8"/>
        <rFont val="Tahoma"/>
        <family val="2"/>
        <charset val="186"/>
      </rPr>
      <t>mainīgās</t>
    </r>
    <r>
      <rPr>
        <sz val="12"/>
        <color indexed="8"/>
        <rFont val="Tahoma"/>
        <family val="2"/>
        <charset val="186"/>
      </rPr>
      <t xml:space="preserve"> un </t>
    </r>
    <r>
      <rPr>
        <sz val="12"/>
        <color indexed="8"/>
        <rFont val="Tahoma"/>
        <family val="2"/>
        <charset val="186"/>
      </rPr>
      <t>nenoteiktās</t>
    </r>
    <r>
      <rPr>
        <sz val="12"/>
        <color indexed="8"/>
        <rFont val="Tahoma"/>
        <family val="2"/>
        <charset val="186"/>
      </rPr>
      <t xml:space="preserve"> </t>
    </r>
    <r>
      <rPr>
        <sz val="12"/>
        <color indexed="8"/>
        <rFont val="Tahoma"/>
        <family val="2"/>
        <charset val="186"/>
      </rPr>
      <t>mūzikas laika norises</t>
    </r>
    <r>
      <rPr>
        <sz val="12"/>
        <color indexed="8"/>
        <rFont val="Tahoma"/>
        <family val="2"/>
        <charset val="186"/>
      </rPr>
      <t xml:space="preserve"> (kas turpinājumā arvien vairāk pāriet noteikti </t>
    </r>
    <r>
      <rPr>
        <sz val="12"/>
        <color indexed="8"/>
        <rFont val="Tahoma"/>
        <family val="2"/>
        <charset val="186"/>
      </rPr>
      <t>stabilās norisēs</t>
    </r>
    <r>
      <rPr>
        <sz val="12"/>
        <color indexed="8"/>
        <rFont val="Tahoma"/>
        <family val="2"/>
        <charset val="186"/>
      </rPr>
      <t>).</t>
    </r>
  </si>
  <si>
    <r>
      <rPr>
        <sz val="12"/>
        <color indexed="8"/>
        <rFont val="Tahoma"/>
        <family val="2"/>
        <charset val="186"/>
      </rPr>
      <t xml:space="preserve">Par pirmo tās </t>
    </r>
    <r>
      <rPr>
        <sz val="12"/>
        <color indexed="8"/>
        <rFont val="Tahoma"/>
        <family val="2"/>
        <charset val="186"/>
      </rPr>
      <t>subtīlās</t>
    </r>
    <r>
      <rPr>
        <sz val="12"/>
        <color indexed="8"/>
        <rFont val="Tahoma"/>
        <family val="2"/>
        <charset val="186"/>
      </rPr>
      <t xml:space="preserve"> izteiksmes dēļ varēja bažīties, taču kori šo dziesmu bija iestudējuši samērā rūpīgi, un arī diriģenta un dziedātāju abpusējās attieksmes izrādījās ne tikai respektējamas vien</t>
    </r>
  </si>
  <si>
    <r>
      <rPr>
        <sz val="12"/>
        <color indexed="8"/>
        <rFont val="Tahoma"/>
        <family val="2"/>
        <charset val="186"/>
      </rPr>
      <t xml:space="preserve">Necilais 6/4 ievada meldiņš it kā mēģinātu </t>
    </r>
    <r>
      <rPr>
        <sz val="12"/>
        <color indexed="8"/>
        <rFont val="Tahoma"/>
        <family val="2"/>
        <charset val="186"/>
      </rPr>
      <t>izaugt no</t>
    </r>
    <r>
      <rPr>
        <sz val="12"/>
        <color indexed="8"/>
        <rFont val="Tahoma"/>
        <family val="2"/>
        <charset val="186"/>
      </rPr>
      <t xml:space="preserve"> dzejas ritma un klavierpavadījuma dobji dunošās, </t>
    </r>
    <r>
      <rPr>
        <sz val="12"/>
        <color indexed="8"/>
        <rFont val="Tahoma"/>
        <family val="2"/>
        <charset val="186"/>
      </rPr>
      <t>fanfarveidīgās</t>
    </r>
    <r>
      <rPr>
        <sz val="12"/>
        <color indexed="8"/>
        <rFont val="Tahoma"/>
        <family val="2"/>
        <charset val="186"/>
      </rPr>
      <t xml:space="preserve">, viszemākajā reģistri daudzreiz atkārtotās mazās sekundas. </t>
    </r>
  </si>
  <si>
    <r>
      <rPr>
        <sz val="12"/>
        <color indexed="8"/>
        <rFont val="Tahoma"/>
        <family val="2"/>
        <charset val="186"/>
      </rPr>
      <t>Viņa tēvs Atis A., Cimzes semināra absolvents, dzīvi seko ne vien Rietumeiropas mūzikas attīstībai, bet arī pirmajiem latviešu</t>
    </r>
    <r>
      <rPr>
        <sz val="12"/>
        <color indexed="8"/>
        <rFont val="Tahoma"/>
        <family val="2"/>
        <charset val="186"/>
      </rPr>
      <t xml:space="preserve"> mūzikas dzīvajiem asniem.</t>
    </r>
    <r>
      <rPr>
        <sz val="12"/>
        <color indexed="8"/>
        <rFont val="Tahoma"/>
        <family val="2"/>
        <charset val="186"/>
      </rPr>
      <t xml:space="preserve"> </t>
    </r>
  </si>
  <si>
    <r>
      <rPr>
        <sz val="12"/>
        <color indexed="8"/>
        <rFont val="Tahoma"/>
        <family val="2"/>
        <charset val="186"/>
      </rPr>
      <t xml:space="preserve">Kāda nelaime viņam bija ar lūpām, tāpēc papūst viņš vairs nevarēja, bet </t>
    </r>
    <r>
      <rPr>
        <sz val="12"/>
        <color indexed="8"/>
        <rFont val="Tahoma"/>
        <family val="2"/>
        <charset val="186"/>
      </rPr>
      <t xml:space="preserve">"skrāpēt" </t>
    </r>
    <r>
      <rPr>
        <sz val="12"/>
        <color indexed="8"/>
        <rFont val="Tahoma"/>
        <family val="2"/>
        <charset val="186"/>
      </rPr>
      <t>vijoli viņam nekad neapnika, un es negalvoju, vai tik skaistu dabas dotu lirisku kora tenoru jebkad vairs dzirdēšu.</t>
    </r>
  </si>
  <si>
    <r>
      <rPr>
        <sz val="12"/>
        <color indexed="8"/>
        <rFont val="Tahoma"/>
        <family val="2"/>
        <charset val="186"/>
      </rPr>
      <t xml:space="preserve">Pirmā lieta, kas </t>
    </r>
    <r>
      <rPr>
        <sz val="12"/>
        <color indexed="8"/>
        <rFont val="Tahoma"/>
        <family val="2"/>
        <charset val="186"/>
      </rPr>
      <t>duras acīs</t>
    </r>
    <r>
      <rPr>
        <sz val="12"/>
        <color indexed="8"/>
        <rFont val="Tahoma"/>
        <family val="2"/>
        <charset val="186"/>
      </rPr>
      <t>, ir šais programmās redzamais lielais cittautu darbu skaits.</t>
    </r>
  </si>
  <si>
    <r>
      <rPr>
        <sz val="12"/>
        <color indexed="8"/>
        <rFont val="Tahoma"/>
        <family val="2"/>
        <charset val="186"/>
      </rPr>
      <t xml:space="preserve">Koncertu ievadīja basbaritons A. Kurmiņš ar divām visai atšķirīgām J. Vītola dziesmām Biķeris miroņu salā (J. Poruks) un Klausies, spulgacīt (E. Zeibolts), </t>
    </r>
    <r>
      <rPr>
        <sz val="12"/>
        <color indexed="8"/>
        <rFont val="Tahoma"/>
        <family val="2"/>
        <charset val="186"/>
      </rPr>
      <t>dodot</t>
    </r>
    <r>
      <rPr>
        <sz val="12"/>
        <color indexed="8"/>
        <rFont val="Tahoma"/>
        <family val="2"/>
        <charset val="186"/>
      </rPr>
      <t xml:space="preserve"> abām </t>
    </r>
    <r>
      <rPr>
        <sz val="12"/>
        <color indexed="8"/>
        <rFont val="Tahoma"/>
        <family val="2"/>
        <charset val="186"/>
      </rPr>
      <t>piemērotu</t>
    </r>
    <r>
      <rPr>
        <sz val="12"/>
        <color indexed="8"/>
        <rFont val="Tahoma"/>
        <family val="2"/>
        <charset val="186"/>
      </rPr>
      <t xml:space="preserve"> mūzikālo interpretējumu.</t>
    </r>
  </si>
  <si>
    <r>
      <rPr>
        <sz val="12"/>
        <color indexed="8"/>
        <rFont val="Tahoma"/>
        <family val="2"/>
        <charset val="186"/>
      </rPr>
      <t xml:space="preserve">Interpretācijā, diemžēl, netrūka itin </t>
    </r>
    <r>
      <rPr>
        <sz val="12"/>
        <color indexed="8"/>
        <rFont val="Tahoma"/>
        <family val="2"/>
        <charset val="186"/>
      </rPr>
      <t>parupju</t>
    </r>
    <r>
      <rPr>
        <sz val="12"/>
        <color indexed="8"/>
        <rFont val="Tahoma"/>
        <family val="2"/>
        <charset val="186"/>
      </rPr>
      <t xml:space="preserve"> </t>
    </r>
    <r>
      <rPr>
        <sz val="12"/>
        <color indexed="8"/>
        <rFont val="Tahoma"/>
        <family val="2"/>
        <charset val="186"/>
      </rPr>
      <t>līdzekļu</t>
    </r>
    <r>
      <rPr>
        <sz val="12"/>
        <color indexed="8"/>
        <rFont val="Tahoma"/>
        <family val="2"/>
        <charset val="186"/>
      </rPr>
      <t>, kas liek domāt, ka viņiem šinī ampluā laikam nav īpaša talanta.</t>
    </r>
  </si>
  <si>
    <r>
      <rPr>
        <sz val="12"/>
        <color indexed="8"/>
        <rFont val="Tahoma"/>
        <family val="2"/>
        <charset val="186"/>
      </rPr>
      <t xml:space="preserve">Kalniņa mājieni profesionāli </t>
    </r>
    <r>
      <rPr>
        <sz val="12"/>
        <color indexed="8"/>
        <rFont val="Tahoma"/>
        <family val="2"/>
        <charset val="186"/>
      </rPr>
      <t>atturīgi</t>
    </r>
    <r>
      <rPr>
        <sz val="12"/>
        <color indexed="8"/>
        <rFont val="Tahoma"/>
        <family val="2"/>
        <charset val="186"/>
      </rPr>
      <t xml:space="preserve">, un viņa pieeja it kā "akadēmiska", bet aiz tās slēpjas </t>
    </r>
    <r>
      <rPr>
        <sz val="12"/>
        <color indexed="8"/>
        <rFont val="Tahoma"/>
        <family val="2"/>
        <charset val="186"/>
      </rPr>
      <t>skaidra doma</t>
    </r>
    <r>
      <rPr>
        <sz val="12"/>
        <color indexed="8"/>
        <rFont val="Tahoma"/>
        <family val="2"/>
        <charset val="186"/>
      </rPr>
      <t>, ko redz un kam seko ik dziedātājs.</t>
    </r>
  </si>
  <si>
    <r>
      <rPr>
        <sz val="12"/>
        <color indexed="8"/>
        <rFont val="Tahoma"/>
        <family val="2"/>
        <charset val="186"/>
      </rPr>
      <t xml:space="preserve">Norvilis laikam </t>
    </r>
    <r>
      <rPr>
        <sz val="12"/>
        <color indexed="8"/>
        <rFont val="Tahoma"/>
        <family val="2"/>
        <charset val="186"/>
      </rPr>
      <t xml:space="preserve">tiecies pēc </t>
    </r>
    <r>
      <rPr>
        <sz val="12"/>
        <color indexed="8"/>
        <rFont val="Tahoma"/>
        <family val="2"/>
        <charset val="186"/>
      </rPr>
      <t>monumentālas vienkāršības, taču panācis pretējo.</t>
    </r>
  </si>
  <si>
    <r>
      <rPr>
        <sz val="12"/>
        <color indexed="8"/>
        <rFont val="Tahoma"/>
        <family val="2"/>
        <charset val="186"/>
      </rPr>
      <t xml:space="preserve">Tā, tēva nošu plauktos mazā Ādolfa </t>
    </r>
    <r>
      <rPr>
        <sz val="12"/>
        <color indexed="8"/>
        <rFont val="Tahoma"/>
        <family val="2"/>
        <charset val="186"/>
      </rPr>
      <t>vērīgās acis ierauga</t>
    </r>
    <r>
      <rPr>
        <sz val="12"/>
        <color indexed="8"/>
        <rFont val="Tahoma"/>
        <family val="2"/>
        <charset val="186"/>
      </rPr>
      <t xml:space="preserve"> latviešu koru </t>
    </r>
    <r>
      <rPr>
        <sz val="12"/>
        <color indexed="8"/>
        <rFont val="Tahoma"/>
        <family val="2"/>
        <charset val="186"/>
      </rPr>
      <t xml:space="preserve">dienišķo maizi </t>
    </r>
    <r>
      <rPr>
        <sz val="12"/>
        <color indexed="8"/>
        <rFont val="Tahoma"/>
        <family val="2"/>
        <charset val="186"/>
      </rPr>
      <t xml:space="preserve">Dziesmu rotu, Baumaņu Kārļa kompozīcijas, RLB Mūzikas komisijas apgādātos krājumus, dziesmu svētku notis un itin visas latviešu komponistu solo dziesmas, kas vien toreiz bija iespiestas (Jurjāns, Vītols, Melngailis, E. Dārziņš, A. Kalniņš). </t>
    </r>
  </si>
  <si>
    <r>
      <rPr>
        <sz val="12"/>
        <color indexed="8"/>
        <rFont val="Tahoma"/>
        <family val="2"/>
        <charset val="186"/>
      </rPr>
      <t xml:space="preserve">Lācim cita starpā bija neparasti attīstīts </t>
    </r>
    <r>
      <rPr>
        <sz val="12"/>
        <color indexed="8"/>
        <rFont val="Tahoma"/>
        <family val="2"/>
        <charset val="186"/>
      </rPr>
      <t>apetīts</t>
    </r>
    <r>
      <rPr>
        <sz val="12"/>
        <color indexed="8"/>
        <rFont val="Tahoma"/>
        <family val="2"/>
        <charset val="186"/>
      </rPr>
      <t xml:space="preserve"> meklēt un atrast.</t>
    </r>
  </si>
  <si>
    <r>
      <rPr>
        <sz val="12"/>
        <color indexed="8"/>
        <rFont val="Tahoma"/>
        <family val="2"/>
        <charset val="186"/>
      </rPr>
      <t xml:space="preserve">Līdzīga raksturība, kaut to tik drošiem skaitļiem nevaram parādīt, ir fakts, ka samērā daudz cittautu dziesmu latviešu koriem bijis jādzied </t>
    </r>
    <r>
      <rPr>
        <sz val="12"/>
        <color indexed="8"/>
        <rFont val="Tahoma"/>
        <family val="2"/>
        <charset val="186"/>
      </rPr>
      <t>svešā mēlē.</t>
    </r>
  </si>
  <si>
    <r>
      <rPr>
        <sz val="12"/>
        <color indexed="8"/>
        <rFont val="Tahoma"/>
        <family val="2"/>
        <charset val="186"/>
      </rPr>
      <t xml:space="preserve">Varbūt arī atskaņojums iegūtu vairāk </t>
    </r>
    <r>
      <rPr>
        <sz val="12"/>
        <color indexed="8"/>
        <rFont val="Tahoma"/>
        <family val="2"/>
        <charset val="186"/>
      </rPr>
      <t>sulīguma</t>
    </r>
    <r>
      <rPr>
        <sz val="12"/>
        <color indexed="8"/>
        <rFont val="Tahoma"/>
        <family val="2"/>
        <charset val="186"/>
      </rPr>
      <t>, ja attiecīgo mūzikālo parodiju vielai Šūmaņa un Šopēna temu vietā būtu izmantota ziņģe Dažu skaistu ziedu, Vecmāmiņas ķiršu dārzs, Cimdu pāris vai kas tam līdzīgs.</t>
    </r>
  </si>
  <si>
    <r>
      <rPr>
        <sz val="12"/>
        <color indexed="8"/>
        <rFont val="Tahoma"/>
        <family val="2"/>
        <charset val="186"/>
      </rPr>
      <t xml:space="preserve">Latvju himnas atskaņojumā toties dominēja tīrs </t>
    </r>
    <r>
      <rPr>
        <sz val="12"/>
        <color indexed="8"/>
        <rFont val="Tahoma"/>
        <family val="2"/>
        <charset val="186"/>
      </rPr>
      <t>lietišķīgums</t>
    </r>
    <r>
      <rPr>
        <sz val="12"/>
        <color indexed="8"/>
        <rFont val="Tahoma"/>
        <family val="2"/>
        <charset val="186"/>
      </rPr>
      <t xml:space="preserve">, bet tāda jau arī ir tās mūzika. </t>
    </r>
  </si>
  <si>
    <r>
      <rPr>
        <sz val="12"/>
        <color indexed="8"/>
        <rFont val="Tahoma"/>
        <family val="2"/>
        <charset val="186"/>
      </rPr>
      <t xml:space="preserve">"Meldiņi" </t>
    </r>
    <r>
      <rPr>
        <sz val="12"/>
        <color indexed="8"/>
        <rFont val="Tahoma"/>
        <family val="2"/>
        <charset val="186"/>
      </rPr>
      <t>mīcās uz vietas</t>
    </r>
    <r>
      <rPr>
        <sz val="12"/>
        <color indexed="8"/>
        <rFont val="Tahoma"/>
        <family val="2"/>
        <charset val="186"/>
      </rPr>
      <t xml:space="preserve">, </t>
    </r>
    <r>
      <rPr>
        <sz val="12"/>
        <color indexed="8"/>
        <rFont val="Tahoma"/>
        <family val="2"/>
        <charset val="186"/>
      </rPr>
      <t>spilgtākus</t>
    </r>
    <r>
      <rPr>
        <sz val="12"/>
        <color indexed="8"/>
        <rFont val="Tahoma"/>
        <family val="2"/>
        <charset val="186"/>
      </rPr>
      <t xml:space="preserve"> veidolus neradījuši.</t>
    </r>
  </si>
  <si>
    <r>
      <rPr>
        <sz val="12"/>
        <color indexed="8"/>
        <rFont val="Tahoma"/>
        <family val="2"/>
        <charset val="186"/>
      </rPr>
      <t xml:space="preserve">Tāpat jaunā zena </t>
    </r>
    <r>
      <rPr>
        <sz val="12"/>
        <color indexed="8"/>
        <rFont val="Tahoma"/>
        <family val="2"/>
        <charset val="186"/>
      </rPr>
      <t>pirksti bijīgi atver</t>
    </r>
    <r>
      <rPr>
        <sz val="12"/>
        <color indexed="8"/>
        <rFont val="Tahoma"/>
        <family val="2"/>
        <charset val="186"/>
      </rPr>
      <t xml:space="preserve"> Bacha Mateja pasiju, h-molla mesu, Wohltemperiertes Klavier, Mocarta un Bēthovena sonātas.</t>
    </r>
  </si>
  <si>
    <r>
      <rPr>
        <sz val="12"/>
        <color indexed="8"/>
        <rFont val="Tahoma"/>
        <family val="2"/>
        <charset val="186"/>
      </rPr>
      <t xml:space="preserve">Tas droši vien radās tādēļ, ka viņš bija viens no pirmajiem, kas saistījās arī vietējā angļu koru biedrībā, tādējādi </t>
    </r>
    <r>
      <rPr>
        <sz val="12"/>
        <color indexed="8"/>
        <rFont val="Tahoma"/>
        <family val="2"/>
        <charset val="186"/>
      </rPr>
      <t>papildinādams savus apvāršņus</t>
    </r>
  </si>
  <si>
    <r>
      <rPr>
        <sz val="12"/>
        <color indexed="8"/>
        <rFont val="Tahoma"/>
        <family val="2"/>
        <charset val="186"/>
      </rPr>
      <t xml:space="preserve">Tā kā pēdējo vidū relātīvi lielāko nosimti veido krievu darbi, tad dabīgi, ka šī </t>
    </r>
    <r>
      <rPr>
        <sz val="12"/>
        <color indexed="8"/>
        <rFont val="Tahoma"/>
        <family val="2"/>
        <charset val="186"/>
      </rPr>
      <t>svešā mēle</t>
    </r>
    <r>
      <rPr>
        <sz val="12"/>
        <color indexed="8"/>
        <rFont val="Tahoma"/>
        <family val="2"/>
        <charset val="186"/>
      </rPr>
      <t xml:space="preserve"> galvenokārt bijusi krievu.</t>
    </r>
  </si>
  <si>
    <r>
      <rPr>
        <sz val="12"/>
        <color indexed="8"/>
        <rFont val="Tahoma"/>
        <family val="2"/>
        <charset val="186"/>
      </rPr>
      <t xml:space="preserve">Tāpat iespaidīgs bija to norises plāns: divi koncerti un jaunatnes sarīkojums, no kā pus programmas paņēma </t>
    </r>
    <r>
      <rPr>
        <sz val="12"/>
        <color indexed="8"/>
        <rFont val="Tahoma"/>
        <family val="2"/>
        <charset val="186"/>
      </rPr>
      <t>tīra</t>
    </r>
    <r>
      <rPr>
        <sz val="12"/>
        <color indexed="8"/>
        <rFont val="Tahoma"/>
        <family val="2"/>
        <charset val="186"/>
      </rPr>
      <t xml:space="preserve"> mūzika, bez tam vēl plašs tautas deju uzvedums, trīs teātra izrādes, četras izstādes un skates, divi īpaši dievkalpojumi, kultūras darbinieku kongress un zinātnei veltīts referātu rīts, kā arī dažādas balles, sacīkstes un kāds ducis citu organizāciju sanāksmju vai sagaitu.</t>
    </r>
  </si>
  <si>
    <r>
      <rPr>
        <sz val="12"/>
        <color indexed="8"/>
        <rFont val="Tahoma"/>
        <family val="2"/>
        <charset val="186"/>
      </rPr>
      <t xml:space="preserve">Cita starpā, pašreiz dzimtenē no tās iztaisīta parodija, kas pierakstīta kā „padomju folkloras" gabals. Galīgi </t>
    </r>
    <r>
      <rPr>
        <sz val="12"/>
        <color indexed="8"/>
        <rFont val="Tahoma"/>
        <family val="2"/>
        <charset val="186"/>
      </rPr>
      <t>iznīdēt</t>
    </r>
    <r>
      <rPr>
        <sz val="12"/>
        <color indexed="8"/>
        <rFont val="Tahoma"/>
        <family val="2"/>
        <charset val="186"/>
      </rPr>
      <t xml:space="preserve"> to tomēr nav izdevies, un Latvju himnas </t>
    </r>
    <r>
      <rPr>
        <sz val="12"/>
        <color indexed="8"/>
        <rFont val="Tahoma"/>
        <family val="2"/>
        <charset val="186"/>
      </rPr>
      <t>fascinējošais spēks</t>
    </r>
    <r>
      <rPr>
        <sz val="12"/>
        <color indexed="8"/>
        <rFont val="Tahoma"/>
        <family val="2"/>
        <charset val="186"/>
      </rPr>
      <t xml:space="preserve"> </t>
    </r>
    <r>
      <rPr>
        <sz val="12"/>
        <color indexed="8"/>
        <rFont val="Tahoma"/>
        <family val="2"/>
        <charset val="186"/>
      </rPr>
      <t xml:space="preserve">netīšus iezadzies </t>
    </r>
    <r>
      <rPr>
        <sz val="12"/>
        <color indexed="8"/>
        <rFont val="Tahoma"/>
        <family val="2"/>
        <charset val="186"/>
      </rPr>
      <t>arī. . . okupētās Latvijas pašreizējās himnas tekstā.</t>
    </r>
  </si>
  <si>
    <r>
      <rPr>
        <sz val="12"/>
        <color indexed="8"/>
        <rFont val="Tahoma"/>
        <family val="2"/>
        <charset val="186"/>
      </rPr>
      <t xml:space="preserve">Kustību </t>
    </r>
    <r>
      <rPr>
        <sz val="12"/>
        <color indexed="8"/>
        <rFont val="Tahoma"/>
        <family val="2"/>
        <charset val="186"/>
      </rPr>
      <t>"nokārto"</t>
    </r>
    <r>
      <rPr>
        <sz val="12"/>
        <color indexed="8"/>
        <rFont val="Tahoma"/>
        <family val="2"/>
        <charset val="186"/>
      </rPr>
      <t xml:space="preserve"> motoriskais, techniski pagrūtais, nepatstāvīgais pavadījums.</t>
    </r>
  </si>
  <si>
    <r>
      <rPr>
        <sz val="12"/>
        <color indexed="8"/>
        <rFont val="Tahoma"/>
        <family val="2"/>
        <charset val="186"/>
      </rPr>
      <t xml:space="preserve">Turpat rodami arī Šūmaņa, Šopēna u.c. </t>
    </r>
    <r>
      <rPr>
        <sz val="12"/>
        <color indexed="8"/>
        <rFont val="Tahoma"/>
        <family val="2"/>
        <charset val="186"/>
      </rPr>
      <t>mūzikas milžu</t>
    </r>
    <r>
      <rPr>
        <sz val="12"/>
        <color indexed="8"/>
        <rFont val="Tahoma"/>
        <family val="2"/>
        <charset val="186"/>
      </rPr>
      <t xml:space="preserve"> nošu raksti, kas jauno </t>
    </r>
    <r>
      <rPr>
        <sz val="12"/>
        <color indexed="8"/>
        <rFont val="Tahoma"/>
        <family val="2"/>
        <charset val="186"/>
      </rPr>
      <t>skaņu burvības meklētāju</t>
    </r>
    <r>
      <rPr>
        <sz val="12"/>
        <color indexed="8"/>
        <rFont val="Tahoma"/>
        <family val="2"/>
        <charset val="186"/>
      </rPr>
      <t xml:space="preserve"> ieved apskaužami pilnvērtīgā mūzikālās audzināšanas pasaulē.</t>
    </r>
  </si>
  <si>
    <r>
      <rPr>
        <sz val="12"/>
        <color indexed="8"/>
        <rFont val="Tahoma"/>
        <family val="2"/>
        <charset val="186"/>
      </rPr>
      <t xml:space="preserve">Kur vēl trimdā dziedāta Vītola Nogrimusi pilsēta (tikko to </t>
    </r>
    <r>
      <rPr>
        <sz val="12"/>
        <color indexed="8"/>
        <rFont val="Tahoma"/>
        <family val="2"/>
        <charset val="186"/>
      </rPr>
      <t>uzracis</t>
    </r>
    <r>
      <rPr>
        <sz val="12"/>
        <color indexed="8"/>
        <rFont val="Tahoma"/>
        <family val="2"/>
        <charset val="186"/>
      </rPr>
      <t xml:space="preserve"> arī Kalvis), neizprotami novārtā pamestais Rekviēms?</t>
    </r>
  </si>
  <si>
    <r>
      <rPr>
        <sz val="12"/>
        <color indexed="8"/>
        <rFont val="Tahoma"/>
        <family val="2"/>
        <charset val="186"/>
      </rPr>
      <t xml:space="preserve">Gluži bez </t>
    </r>
    <r>
      <rPr>
        <sz val="12"/>
        <color indexed="8"/>
        <rFont val="Tahoma"/>
        <family val="2"/>
        <charset val="186"/>
      </rPr>
      <t>„austrumu gaismas"</t>
    </r>
    <r>
      <rPr>
        <sz val="12"/>
        <color indexed="8"/>
        <rFont val="Tahoma"/>
        <family val="2"/>
        <charset val="186"/>
      </rPr>
      <t xml:space="preserve"> neiztikām, protams, arī caru laikos, bet toreiz, piemēram, M. Gļinkas finālkori no operas Dzīvību par caru dziedāja vismaz latviski, kurpretim </t>
    </r>
    <r>
      <rPr>
        <sz val="12"/>
        <color indexed="8"/>
        <rFont val="Tahoma"/>
        <family val="2"/>
        <charset val="186"/>
      </rPr>
      <t>„komūnistiskajā brīvībā",</t>
    </r>
    <r>
      <rPr>
        <sz val="12"/>
        <color indexed="8"/>
        <rFont val="Tahoma"/>
        <family val="2"/>
        <charset val="186"/>
      </rPr>
      <t xml:space="preserve"> kā to rāda precedenti 1950. un 1955. gada dziesmu svētkos, pat tik daudz vairs nav bijis ļauts.</t>
    </r>
  </si>
  <si>
    <r>
      <rPr>
        <sz val="12"/>
        <color indexed="8"/>
        <rFont val="Tahoma"/>
        <family val="2"/>
        <charset val="186"/>
      </rPr>
      <t xml:space="preserve">Tas rāda, ka šie Austrālijas latviešu gadskārtējie </t>
    </r>
    <r>
      <rPr>
        <sz val="12"/>
        <color indexed="8"/>
        <rFont val="Tahoma"/>
        <family val="2"/>
        <charset val="186"/>
      </rPr>
      <t xml:space="preserve">"salidojumi" </t>
    </r>
    <r>
      <rPr>
        <sz val="12"/>
        <color indexed="8"/>
        <rFont val="Tahoma"/>
        <family val="2"/>
        <charset val="186"/>
      </rPr>
      <t>ieguvuši gandrīz to pašu saturu kā citos kontinentos dziesmu svētki.</t>
    </r>
  </si>
  <si>
    <r>
      <rPr>
        <sz val="12"/>
        <color indexed="8"/>
        <rFont val="Tahoma"/>
        <family val="2"/>
        <charset val="186"/>
      </rPr>
      <t xml:space="preserve">Abi skaņdarbi liecināja par autora </t>
    </r>
    <r>
      <rPr>
        <sz val="12"/>
        <color indexed="8"/>
        <rFont val="Tahoma"/>
        <family val="2"/>
        <charset val="186"/>
      </rPr>
      <t>dzīvo</t>
    </r>
    <r>
      <rPr>
        <sz val="12"/>
        <color indexed="8"/>
        <rFont val="Tahoma"/>
        <family val="2"/>
        <charset val="186"/>
      </rPr>
      <t xml:space="preserve"> </t>
    </r>
    <r>
      <rPr>
        <sz val="12"/>
        <color indexed="8"/>
        <rFont val="Tahoma"/>
        <family val="2"/>
        <charset val="186"/>
      </rPr>
      <t>sekošanu</t>
    </r>
    <r>
      <rPr>
        <sz val="12"/>
        <color indexed="8"/>
        <rFont val="Tahoma"/>
        <family val="2"/>
        <charset val="186"/>
      </rPr>
      <t xml:space="preserve"> mūzikas attīstības </t>
    </r>
    <r>
      <rPr>
        <sz val="12"/>
        <color indexed="8"/>
        <rFont val="Tahoma"/>
        <family val="2"/>
        <charset val="186"/>
      </rPr>
      <t>gaitām</t>
    </r>
  </si>
  <si>
    <r>
      <rPr>
        <sz val="12"/>
        <color indexed="8"/>
        <rFont val="Tahoma"/>
        <family val="2"/>
        <charset val="186"/>
      </rPr>
      <t xml:space="preserve">Nākošais programmas posms ar četrām A. Kalnāja diriģētām tautasdziesmām vairs nebija tik </t>
    </r>
    <r>
      <rPr>
        <sz val="12"/>
        <color indexed="8"/>
        <rFont val="Tahoma"/>
        <family val="2"/>
        <charset val="186"/>
      </rPr>
      <t>laimīgs</t>
    </r>
    <r>
      <rPr>
        <sz val="12"/>
        <color indexed="8"/>
        <rFont val="Tahoma"/>
        <family val="2"/>
        <charset val="186"/>
      </rPr>
      <t>.</t>
    </r>
  </si>
  <si>
    <r>
      <rPr>
        <sz val="12"/>
        <color indexed="8"/>
        <rFont val="Tahoma"/>
        <family val="2"/>
        <charset val="186"/>
      </rPr>
      <t xml:space="preserve">Atmiņā iespiežas </t>
    </r>
    <r>
      <rPr>
        <sz val="12"/>
        <color indexed="8"/>
        <rFont val="Tahoma"/>
        <family val="2"/>
        <charset val="186"/>
      </rPr>
      <t>tikai viena "dziesma"</t>
    </r>
  </si>
  <si>
    <r>
      <rPr>
        <sz val="12"/>
        <color indexed="8"/>
        <rFont val="Tahoma"/>
        <family val="2"/>
        <charset val="186"/>
      </rPr>
      <t xml:space="preserve">Bet līdzās tam šim apdāvinātajam latviešu mūziķim bijusi </t>
    </r>
    <r>
      <rPr>
        <sz val="12"/>
        <color indexed="8"/>
        <rFont val="Tahoma"/>
        <family val="2"/>
        <charset val="186"/>
      </rPr>
      <t>nopietna muzikālā seja</t>
    </r>
    <r>
      <rPr>
        <sz val="12"/>
        <color indexed="8"/>
        <rFont val="Tahoma"/>
        <family val="2"/>
        <charset val="186"/>
      </rPr>
      <t xml:space="preserve"> kā Pēterpils konservātorijas absolventam ērģelniekam.</t>
    </r>
  </si>
  <si>
    <r>
      <rPr>
        <sz val="12"/>
        <color indexed="8"/>
        <rFont val="Tahoma"/>
        <family val="2"/>
        <charset val="186"/>
      </rPr>
      <t xml:space="preserve">Tomēr ZVK savas </t>
    </r>
    <r>
      <rPr>
        <sz val="12"/>
        <color indexed="8"/>
        <rFont val="Tahoma"/>
        <family val="2"/>
        <charset val="186"/>
      </rPr>
      <t>cīņas pozicijas</t>
    </r>
    <r>
      <rPr>
        <sz val="12"/>
        <color indexed="8"/>
        <rFont val="Tahoma"/>
        <family val="2"/>
        <charset val="186"/>
      </rPr>
      <t xml:space="preserve"> nav atstājis. </t>
    </r>
  </si>
  <si>
    <r>
      <rPr>
        <sz val="12"/>
        <color indexed="8"/>
        <rFont val="Tahoma"/>
        <family val="2"/>
        <charset val="186"/>
      </rPr>
      <t xml:space="preserve">Kā to </t>
    </r>
    <r>
      <rPr>
        <sz val="12"/>
        <color indexed="8"/>
        <rFont val="Tahoma"/>
        <family val="2"/>
        <charset val="186"/>
      </rPr>
      <t xml:space="preserve">jau aprakstījis V. Bērzkalns grāmatā Latviešu dziesmu svētki trimdā (Ņūjorkā 1968), </t>
    </r>
    <r>
      <rPr>
        <sz val="12"/>
        <color indexed="8"/>
        <rFont val="Tahoma"/>
        <family val="2"/>
        <charset val="186"/>
      </rPr>
      <t xml:space="preserve">viņpus aizkara </t>
    </r>
    <r>
      <rPr>
        <sz val="12"/>
        <color indexed="8"/>
        <rFont val="Tahoma"/>
        <family val="2"/>
        <charset val="186"/>
      </rPr>
      <t xml:space="preserve">kormūziku šķiro ne tik daudz pēc to mūzikālā veida un stila, kā pēc tekstu satura, un šī Maskavā jau sen izdomātā </t>
    </r>
    <r>
      <rPr>
        <sz val="12"/>
        <color indexed="8"/>
        <rFont val="Tahoma"/>
        <family val="2"/>
        <charset val="186"/>
      </rPr>
      <t>mēraukla</t>
    </r>
    <r>
      <rPr>
        <sz val="12"/>
        <color indexed="8"/>
        <rFont val="Tahoma"/>
        <family val="2"/>
        <charset val="186"/>
      </rPr>
      <t xml:space="preserve"> ir ne vien pirmā, bet nereti arī vienīgā, kas </t>
    </r>
    <r>
      <rPr>
        <sz val="12"/>
        <color indexed="8"/>
        <rFont val="Tahoma"/>
        <family val="2"/>
        <charset val="186"/>
      </rPr>
      <t>izšķir</t>
    </r>
    <r>
      <rPr>
        <sz val="12"/>
        <color indexed="8"/>
        <rFont val="Tahoma"/>
        <family val="2"/>
        <charset val="186"/>
      </rPr>
      <t xml:space="preserve"> skaņdarba </t>
    </r>
    <r>
      <rPr>
        <sz val="12"/>
        <color indexed="8"/>
        <rFont val="Tahoma"/>
        <family val="2"/>
        <charset val="186"/>
      </rPr>
      <t>tālāko</t>
    </r>
    <r>
      <rPr>
        <sz val="12"/>
        <color indexed="8"/>
        <rFont val="Tahoma"/>
        <family val="2"/>
        <charset val="186"/>
      </rPr>
      <t xml:space="preserve"> </t>
    </r>
    <r>
      <rPr>
        <sz val="12"/>
        <color indexed="8"/>
        <rFont val="Tahoma"/>
        <family val="2"/>
        <charset val="186"/>
      </rPr>
      <t>likteni</t>
    </r>
    <r>
      <rPr>
        <sz val="12"/>
        <color indexed="8"/>
        <rFont val="Tahoma"/>
        <family val="2"/>
        <charset val="186"/>
      </rPr>
      <t xml:space="preserve"> un vietu.</t>
    </r>
  </si>
  <si>
    <r>
      <rPr>
        <sz val="12"/>
        <color indexed="8"/>
        <rFont val="Tahoma"/>
        <family val="2"/>
        <charset val="186"/>
      </rPr>
      <t xml:space="preserve">Manāmākā atšķirība ir tā, ka pēdējā laikā mūsu dziesmu svētkos arvien svarīgākā vietā ievirzās rūpīgi plānoti daudzveidīgāki </t>
    </r>
    <r>
      <rPr>
        <sz val="12"/>
        <color indexed="8"/>
        <rFont val="Tahoma"/>
        <family val="2"/>
        <charset val="186"/>
      </rPr>
      <t>tīri</t>
    </r>
    <r>
      <rPr>
        <sz val="12"/>
        <color indexed="8"/>
        <rFont val="Tahoma"/>
        <family val="2"/>
        <charset val="186"/>
      </rPr>
      <t xml:space="preserve"> mūzikāli sarīkojumi, ieskaitot pat simfoniskos koncertus, kādi Austrālijā vēl nav notikuši.</t>
    </r>
  </si>
  <si>
    <r>
      <rPr>
        <sz val="12"/>
        <color indexed="8"/>
        <rFont val="Tahoma"/>
        <family val="2"/>
        <charset val="186"/>
      </rPr>
      <t xml:space="preserve">Elēģija — raksturīgs jaunības darbs, kamēr Nokturnā dzirdamas Mediņa pēdējā mūža posma mūzikas </t>
    </r>
    <r>
      <rPr>
        <sz val="12"/>
        <color indexed="8"/>
        <rFont val="Tahoma"/>
        <family val="2"/>
        <charset val="186"/>
      </rPr>
      <t>asās</t>
    </r>
    <r>
      <rPr>
        <sz val="12"/>
        <color indexed="8"/>
        <rFont val="Tahoma"/>
        <family val="2"/>
        <charset val="186"/>
      </rPr>
      <t xml:space="preserve">, </t>
    </r>
    <r>
      <rPr>
        <sz val="12"/>
        <color indexed="8"/>
        <rFont val="Tahoma"/>
        <family val="2"/>
        <charset val="186"/>
      </rPr>
      <t>šķautnainās</t>
    </r>
    <r>
      <rPr>
        <sz val="12"/>
        <color indexed="8"/>
        <rFont val="Tahoma"/>
        <family val="2"/>
        <charset val="186"/>
      </rPr>
      <t xml:space="preserve"> līnijas un laikmetisku harmoniju </t>
    </r>
    <r>
      <rPr>
        <sz val="12"/>
        <color indexed="8"/>
        <rFont val="Tahoma"/>
        <family val="2"/>
        <charset val="186"/>
      </rPr>
      <t>svaigums</t>
    </r>
    <r>
      <rPr>
        <sz val="12"/>
        <color indexed="8"/>
        <rFont val="Tahoma"/>
        <family val="2"/>
        <charset val="186"/>
      </rPr>
      <t>.</t>
    </r>
  </si>
  <si>
    <r>
      <rPr>
        <sz val="12"/>
        <color indexed="8"/>
        <rFont val="Tahoma"/>
        <family val="2"/>
        <charset val="186"/>
      </rPr>
      <t xml:space="preserve">V. Bērzkalna sabalsotajā dejā </t>
    </r>
    <r>
      <rPr>
        <sz val="12"/>
        <color indexed="8"/>
        <rFont val="Tahoma"/>
        <family val="2"/>
        <charset val="186"/>
      </rPr>
      <t>kurpes</t>
    </r>
    <r>
      <rPr>
        <sz val="12"/>
        <color indexed="8"/>
        <rFont val="Tahoma"/>
        <family val="2"/>
        <charset val="186"/>
      </rPr>
      <t xml:space="preserve"> „meitiņām, māsiņām" </t>
    </r>
    <r>
      <rPr>
        <sz val="12"/>
        <color indexed="8"/>
        <rFont val="Tahoma"/>
        <family val="2"/>
        <charset val="186"/>
      </rPr>
      <t>bija par smagu, un pie īstenākas dejošanas tās netika</t>
    </r>
    <r>
      <rPr>
        <sz val="12"/>
        <color indexed="8"/>
        <rFont val="Tahoma"/>
        <family val="2"/>
        <charset val="186"/>
      </rPr>
      <t>.</t>
    </r>
  </si>
  <si>
    <r>
      <rPr>
        <sz val="12"/>
        <color indexed="8"/>
        <rFont val="Tahoma"/>
        <family val="2"/>
        <charset val="186"/>
      </rPr>
      <t xml:space="preserve">Daudz veiksmīgāk šo pašu motīvu Norvilis izmantojis jaukta kora dziesmā Ar māti pie baznīcas (Garīgu dziesmu krājumā, 1965, kas manuprāt ir viens no mūsu tikpat kā neesošās garīgās mūzikas </t>
    </r>
    <r>
      <rPr>
        <sz val="12"/>
        <color indexed="8"/>
        <rFont val="Tahoma"/>
        <family val="2"/>
        <charset val="186"/>
      </rPr>
      <t>stūrakmeņiem</t>
    </r>
    <r>
      <rPr>
        <sz val="12"/>
        <color indexed="8"/>
        <rFont val="Tahoma"/>
        <family val="2"/>
        <charset val="186"/>
      </rPr>
      <t>)</t>
    </r>
  </si>
  <si>
    <r>
      <rPr>
        <sz val="12"/>
        <color indexed="8"/>
        <rFont val="Tahoma"/>
        <family val="2"/>
        <charset val="186"/>
      </rPr>
      <t xml:space="preserve">Skolotāja durvis </t>
    </r>
    <r>
      <rPr>
        <sz val="12"/>
        <color indexed="8"/>
        <rFont val="Tahoma"/>
        <family val="2"/>
        <charset val="186"/>
      </rPr>
      <t>lepni</t>
    </r>
    <r>
      <rPr>
        <sz val="12"/>
        <color indexed="8"/>
        <rFont val="Tahoma"/>
        <family val="2"/>
        <charset val="186"/>
      </rPr>
      <t xml:space="preserve"> </t>
    </r>
    <r>
      <rPr>
        <sz val="12"/>
        <color indexed="8"/>
        <rFont val="Tahoma"/>
        <family val="2"/>
        <charset val="186"/>
      </rPr>
      <t>rotā</t>
    </r>
    <r>
      <rPr>
        <sz val="12"/>
        <color indexed="8"/>
        <rFont val="Tahoma"/>
        <family val="2"/>
        <charset val="186"/>
      </rPr>
      <t xml:space="preserve"> vizītkarte: Emīls Dārziņš — latviešu komponists.</t>
    </r>
  </si>
  <si>
    <r>
      <rPr>
        <sz val="12"/>
        <color indexed="8"/>
        <rFont val="Tahoma"/>
        <family val="2"/>
        <charset val="186"/>
      </rPr>
      <t xml:space="preserve"> Ap ko? Zuiku? Taču nē, jo viņš jau sen </t>
    </r>
    <r>
      <rPr>
        <sz val="12"/>
        <color indexed="8"/>
        <rFont val="Tahoma"/>
        <family val="2"/>
        <charset val="186"/>
      </rPr>
      <t>nes</t>
    </r>
    <r>
      <rPr>
        <sz val="12"/>
        <color indexed="8"/>
        <rFont val="Tahoma"/>
        <family val="2"/>
        <charset val="186"/>
      </rPr>
      <t xml:space="preserve">, </t>
    </r>
    <r>
      <rPr>
        <sz val="12"/>
        <color indexed="8"/>
        <rFont val="Tahoma"/>
        <family val="2"/>
        <charset val="186"/>
      </rPr>
      <t>vāc</t>
    </r>
    <r>
      <rPr>
        <sz val="12"/>
        <color indexed="8"/>
        <rFont val="Tahoma"/>
        <family val="2"/>
        <charset val="186"/>
      </rPr>
      <t xml:space="preserve"> </t>
    </r>
    <r>
      <rPr>
        <sz val="12"/>
        <color indexed="8"/>
        <rFont val="Tahoma"/>
        <family val="2"/>
        <charset val="186"/>
      </rPr>
      <t>un glabā</t>
    </r>
    <r>
      <rPr>
        <sz val="12"/>
        <color indexed="8"/>
        <rFont val="Tahoma"/>
        <family val="2"/>
        <charset val="186"/>
      </rPr>
      <t xml:space="preserve"> tikai </t>
    </r>
    <r>
      <rPr>
        <sz val="12"/>
        <color indexed="8"/>
        <rFont val="Tahoma"/>
        <family val="2"/>
        <charset val="186"/>
      </rPr>
      <t>pagātnes</t>
    </r>
    <r>
      <rPr>
        <sz val="12"/>
        <color indexed="8"/>
        <rFont val="Tahoma"/>
        <family val="2"/>
        <charset val="186"/>
      </rPr>
      <t xml:space="preserve"> </t>
    </r>
    <r>
      <rPr>
        <sz val="12"/>
        <color indexed="8"/>
        <rFont val="Tahoma"/>
        <family val="2"/>
        <charset val="186"/>
      </rPr>
      <t>trofejas</t>
    </r>
    <r>
      <rPr>
        <sz val="12"/>
        <color indexed="8"/>
        <rFont val="Tahoma"/>
        <family val="2"/>
        <charset val="186"/>
      </rPr>
      <t>.</t>
    </r>
  </si>
  <si>
    <r>
      <rPr>
        <sz val="12"/>
        <color indexed="8"/>
        <rFont val="Tahoma"/>
        <family val="2"/>
        <charset val="186"/>
      </rPr>
      <t xml:space="preserve">Par spīti pamazām iegūtai legalitātei (ko atklāj, piemēram, Rīgā iespiestie dziesmu krājumi) caurmēra repertuārā no otrās grupas līdz šim </t>
    </r>
    <r>
      <rPr>
        <sz val="12"/>
        <color indexed="8"/>
        <rFont val="Tahoma"/>
        <family val="2"/>
        <charset val="186"/>
      </rPr>
      <t>varējusi</t>
    </r>
    <r>
      <rPr>
        <sz val="12"/>
        <color indexed="8"/>
        <rFont val="Tahoma"/>
        <family val="2"/>
        <charset val="186"/>
      </rPr>
      <t xml:space="preserve"> iekļūt un </t>
    </r>
    <r>
      <rPr>
        <sz val="12"/>
        <color indexed="8"/>
        <rFont val="Tahoma"/>
        <family val="2"/>
        <charset val="186"/>
      </rPr>
      <t>noturēties</t>
    </r>
    <r>
      <rPr>
        <sz val="12"/>
        <color indexed="8"/>
        <rFont val="Tahoma"/>
        <family val="2"/>
        <charset val="186"/>
      </rPr>
      <t xml:space="preserve"> tomēr pavisam niecīga daļa (10—15%). </t>
    </r>
  </si>
  <si>
    <r>
      <rPr>
        <sz val="12"/>
        <color indexed="8"/>
        <rFont val="Tahoma"/>
        <family val="2"/>
        <charset val="186"/>
      </rPr>
      <t xml:space="preserve">Tikai atzīsim, ka </t>
    </r>
    <r>
      <rPr>
        <sz val="12"/>
        <color indexed="8"/>
        <rFont val="Tahoma"/>
        <family val="2"/>
        <charset val="186"/>
      </rPr>
      <t>bez jauniem ceļiem</t>
    </r>
    <r>
      <rPr>
        <sz val="12"/>
        <color indexed="8"/>
        <rFont val="Tahoma"/>
        <family val="2"/>
        <charset val="186"/>
      </rPr>
      <t xml:space="preserve"> un jaunas drosmes mēs v</t>
    </r>
    <r>
      <rPr>
        <sz val="12"/>
        <color indexed="8"/>
        <rFont val="Tahoma"/>
        <family val="2"/>
        <charset val="186"/>
      </rPr>
      <t>aram palikt pusceļā</t>
    </r>
    <r>
      <rPr>
        <sz val="12"/>
        <color indexed="8"/>
        <rFont val="Tahoma"/>
        <family val="2"/>
        <charset val="186"/>
      </rPr>
      <t>, un šis nolikums skar visus latviešus, vienalga, vai viņi dzīvo Eiropā, Amerikā jeb Austrālijā.</t>
    </r>
  </si>
  <si>
    <r>
      <rPr>
        <sz val="12"/>
        <color indexed="8"/>
        <rFont val="Tahoma"/>
        <family val="2"/>
        <charset val="186"/>
      </rPr>
      <t xml:space="preserve">Spēles </t>
    </r>
    <r>
      <rPr>
        <sz val="12"/>
        <color indexed="8"/>
        <rFont val="Tahoma"/>
        <family val="2"/>
        <charset val="186"/>
      </rPr>
      <t>tīri</t>
    </r>
    <r>
      <rPr>
        <sz val="12"/>
        <color indexed="8"/>
        <rFont val="Tahoma"/>
        <family val="2"/>
        <charset val="186"/>
      </rPr>
      <t xml:space="preserve"> techniskā puse, šķiet, Ozoliņam grūtības nerada, un viņa tonis, kaut ne visai </t>
    </r>
    <r>
      <rPr>
        <sz val="12"/>
        <color indexed="8"/>
        <rFont val="Tahoma"/>
        <family val="2"/>
        <charset val="186"/>
      </rPr>
      <t>kupls</t>
    </r>
    <r>
      <rPr>
        <sz val="12"/>
        <color indexed="8"/>
        <rFont val="Tahoma"/>
        <family val="2"/>
        <charset val="186"/>
      </rPr>
      <t xml:space="preserve">, ir patīkams. </t>
    </r>
  </si>
  <si>
    <r>
      <rPr>
        <sz val="12"/>
        <color indexed="8"/>
        <rFont val="Tahoma"/>
        <family val="2"/>
        <charset val="186"/>
      </rPr>
      <t xml:space="preserve">Tāpat </t>
    </r>
    <r>
      <rPr>
        <sz val="12"/>
        <color indexed="8"/>
        <rFont val="Tahoma"/>
        <family val="2"/>
        <charset val="186"/>
      </rPr>
      <t>smagnēji</t>
    </r>
    <r>
      <rPr>
        <sz val="12"/>
        <color indexed="8"/>
        <rFont val="Tahoma"/>
        <family val="2"/>
        <charset val="186"/>
      </rPr>
      <t xml:space="preserve"> un ne gluži </t>
    </r>
    <r>
      <rPr>
        <sz val="12"/>
        <color indexed="8"/>
        <rFont val="Tahoma"/>
        <family val="2"/>
        <charset val="186"/>
      </rPr>
      <t>tīri</t>
    </r>
    <r>
      <rPr>
        <sz val="12"/>
        <color indexed="8"/>
        <rFont val="Tahoma"/>
        <family val="2"/>
        <charset val="186"/>
      </rPr>
      <t xml:space="preserve"> (ir tonāli, ir ritmiski) izskanēja skaistais V. Dārziņa sabalsojums Noriet saule</t>
    </r>
  </si>
  <si>
    <r>
      <rPr>
        <sz val="12"/>
        <color indexed="8"/>
        <rFont val="Tahoma"/>
        <family val="2"/>
        <charset val="186"/>
      </rPr>
      <t xml:space="preserve">Bet vai mūzikai nebūtu </t>
    </r>
    <r>
      <rPr>
        <sz val="12"/>
        <color indexed="8"/>
        <rFont val="Tahoma"/>
        <family val="2"/>
        <charset val="186"/>
      </rPr>
      <t>jāatklāj</t>
    </r>
    <r>
      <rPr>
        <sz val="12"/>
        <color indexed="8"/>
        <rFont val="Tahoma"/>
        <family val="2"/>
        <charset val="186"/>
      </rPr>
      <t xml:space="preserve"> dzejas emocionālā, vārdiem nepieejamā </t>
    </r>
    <r>
      <rPr>
        <sz val="12"/>
        <color indexed="8"/>
        <rFont val="Tahoma"/>
        <family val="2"/>
        <charset val="186"/>
      </rPr>
      <t>gaisotne</t>
    </r>
    <r>
      <rPr>
        <sz val="12"/>
        <color indexed="8"/>
        <rFont val="Tahoma"/>
        <family val="2"/>
        <charset val="186"/>
      </rPr>
      <t>, jāizceļ dzejas ritmiski formālā struktūra?</t>
    </r>
  </si>
  <si>
    <r>
      <rPr>
        <sz val="12"/>
        <color indexed="8"/>
        <rFont val="Tahoma"/>
        <family val="2"/>
        <charset val="186"/>
      </rPr>
      <t xml:space="preserve">Pēc šīm interesanti dažādām agrīnajām mūzikālās izglītības un pieredzes gaitām Ādolfs Ābele dodas uz visu jauno latviešu mūziķu toreizējo </t>
    </r>
    <r>
      <rPr>
        <sz val="12"/>
        <color indexed="8"/>
        <rFont val="Tahoma"/>
        <family val="2"/>
        <charset val="186"/>
      </rPr>
      <t>sapņu pilsētu</t>
    </r>
    <r>
      <rPr>
        <sz val="12"/>
        <color indexed="8"/>
        <rFont val="Tahoma"/>
        <family val="2"/>
        <charset val="186"/>
      </rPr>
      <t xml:space="preserve"> </t>
    </r>
    <r>
      <rPr>
        <sz val="12"/>
        <color indexed="8"/>
        <rFont val="Tahoma"/>
        <family val="2"/>
        <charset val="186"/>
      </rPr>
      <t>Svēto</t>
    </r>
    <r>
      <rPr>
        <sz val="12"/>
        <color indexed="8"/>
        <rFont val="Tahoma"/>
        <family val="2"/>
        <charset val="186"/>
      </rPr>
      <t xml:space="preserve"> Pēterburgu (Pēterpili), kur konservatorijas gados vēl ilgi lieto sava tēva klavieru notis.</t>
    </r>
  </si>
  <si>
    <r>
      <rPr>
        <sz val="12"/>
        <color indexed="8"/>
        <rFont val="Tahoma"/>
        <family val="2"/>
        <charset val="186"/>
      </rPr>
      <t xml:space="preserve">Baštiku pats Zuika un koristi piemin ar lielu sirsnību, bet </t>
    </r>
    <r>
      <rPr>
        <sz val="12"/>
        <color indexed="8"/>
        <rFont val="Tahoma"/>
        <family val="2"/>
        <charset val="186"/>
      </rPr>
      <t>laiks</t>
    </r>
    <r>
      <rPr>
        <sz val="12"/>
        <color indexed="8"/>
        <rFont val="Tahoma"/>
        <family val="2"/>
        <charset val="186"/>
      </rPr>
      <t xml:space="preserve">, diemžēl, </t>
    </r>
    <r>
      <rPr>
        <sz val="12"/>
        <color indexed="8"/>
        <rFont val="Tahoma"/>
        <family val="2"/>
        <charset val="186"/>
      </rPr>
      <t>izdzēš pēdas</t>
    </r>
    <r>
      <rPr>
        <sz val="12"/>
        <color indexed="8"/>
        <rFont val="Tahoma"/>
        <family val="2"/>
        <charset val="186"/>
      </rPr>
      <t xml:space="preserve">, un </t>
    </r>
    <r>
      <rPr>
        <sz val="12"/>
        <color indexed="8"/>
        <rFont val="Tahoma"/>
        <family val="2"/>
        <charset val="186"/>
      </rPr>
      <t>pat stingrākā sniegā tās reiz pārklāj jauna kārta.</t>
    </r>
  </si>
  <si>
    <r>
      <rPr>
        <sz val="12"/>
        <color indexed="8"/>
        <rFont val="Tahoma"/>
        <family val="2"/>
        <charset val="186"/>
      </rPr>
      <t xml:space="preserve">Kaut cik plašāka izvēle koriem ļauta trešajā grupā, lai gan arī te </t>
    </r>
    <r>
      <rPr>
        <sz val="12"/>
        <color indexed="8"/>
        <rFont val="Tahoma"/>
        <family val="2"/>
        <charset val="186"/>
      </rPr>
      <t>par</t>
    </r>
    <r>
      <rPr>
        <sz val="12"/>
        <color indexed="8"/>
        <rFont val="Tahoma"/>
        <family val="2"/>
        <charset val="186"/>
      </rPr>
      <t xml:space="preserve"> </t>
    </r>
    <r>
      <rPr>
        <sz val="12"/>
        <color indexed="8"/>
        <rFont val="Tahoma"/>
        <family val="2"/>
        <charset val="186"/>
      </rPr>
      <t>šķērsli var kļūt</t>
    </r>
    <r>
      <rPr>
        <sz val="12"/>
        <color indexed="8"/>
        <rFont val="Tahoma"/>
        <family val="2"/>
        <charset val="186"/>
      </rPr>
      <t xml:space="preserve"> vai nu meldijas apdarinātāja vārds, vai kāda </t>
    </r>
    <r>
      <rPr>
        <sz val="12"/>
        <color indexed="8"/>
        <rFont val="Tahoma"/>
        <family val="2"/>
        <charset val="186"/>
      </rPr>
      <t>„padomju apstākļiem"</t>
    </r>
    <r>
      <rPr>
        <sz val="12"/>
        <color indexed="8"/>
        <rFont val="Tahoma"/>
        <family val="2"/>
        <charset val="186"/>
      </rPr>
      <t xml:space="preserve"> nepiedienīga teksta divrinda.</t>
    </r>
  </si>
  <si>
    <r>
      <rPr>
        <sz val="12"/>
        <color indexed="8"/>
        <rFont val="Tahoma"/>
        <family val="2"/>
        <charset val="186"/>
      </rPr>
      <t xml:space="preserve">No kādas intervijas 1922. gadā izriet, ka Jānis Mediņš bijis liels brīvības mīļotājs, nelabprāt mācījās vai komponēja, ja viņu uz to spieda, un pa lielākai daļai rakstīja inspirācijas brīžos, maz ko no rakstītā </t>
    </r>
    <r>
      <rPr>
        <sz val="12"/>
        <color indexed="8"/>
        <rFont val="Tahoma"/>
        <family val="2"/>
        <charset val="186"/>
      </rPr>
      <t>grozot</t>
    </r>
    <r>
      <rPr>
        <sz val="12"/>
        <color indexed="8"/>
        <rFont val="Tahoma"/>
        <family val="2"/>
        <charset val="186"/>
      </rPr>
      <t xml:space="preserve"> pēc tam.</t>
    </r>
  </si>
  <si>
    <r>
      <rPr>
        <sz val="12"/>
        <color indexed="8"/>
        <rFont val="Tahoma"/>
        <family val="2"/>
        <charset val="186"/>
      </rPr>
      <t xml:space="preserve">Reti dzirdamā skaņdarba </t>
    </r>
    <r>
      <rPr>
        <sz val="12"/>
        <color indexed="8"/>
        <rFont val="Tahoma"/>
        <family val="2"/>
        <charset val="186"/>
      </rPr>
      <t>uzbūves</t>
    </r>
    <r>
      <rPr>
        <sz val="12"/>
        <color indexed="8"/>
        <rFont val="Tahoma"/>
        <family val="2"/>
        <charset val="186"/>
      </rPr>
      <t xml:space="preserve"> </t>
    </r>
    <r>
      <rPr>
        <sz val="12"/>
        <color indexed="8"/>
        <rFont val="Tahoma"/>
        <family val="2"/>
        <charset val="186"/>
      </rPr>
      <t>līnijas</t>
    </r>
    <r>
      <rPr>
        <sz val="12"/>
        <color indexed="8"/>
        <rFont val="Tahoma"/>
        <family val="2"/>
        <charset val="186"/>
      </rPr>
      <t xml:space="preserve"> un saturs gan likās vēl pilnīgāk neatrisināts.</t>
    </r>
  </si>
  <si>
    <r>
      <rPr>
        <sz val="12"/>
        <color indexed="8"/>
        <rFont val="Tahoma"/>
        <family val="2"/>
        <charset val="186"/>
      </rPr>
      <t>Raita plūduma vēlmes</t>
    </r>
    <r>
      <rPr>
        <sz val="12"/>
        <color indexed="8"/>
        <rFont val="Tahoma"/>
        <family val="2"/>
        <charset val="186"/>
      </rPr>
      <t xml:space="preserve"> </t>
    </r>
    <r>
      <rPr>
        <sz val="12"/>
        <color indexed="8"/>
        <rFont val="Tahoma"/>
        <family val="2"/>
        <charset val="186"/>
      </rPr>
      <t>dominē</t>
    </r>
    <r>
      <rPr>
        <sz val="12"/>
        <color indexed="8"/>
        <rFont val="Tahoma"/>
        <family val="2"/>
        <charset val="186"/>
      </rPr>
      <t xml:space="preserve"> dziesmā Toskānas vīns (J. Soikans; 1958)</t>
    </r>
  </si>
  <si>
    <r>
      <rPr>
        <sz val="12"/>
        <color indexed="8"/>
        <rFont val="Tahoma"/>
        <family val="2"/>
        <charset val="186"/>
      </rPr>
      <t xml:space="preserve"> Abās dziesmās, tāpat J. Graubiņa Lustīgā līgaviņā, vietumis vēl </t>
    </r>
    <r>
      <rPr>
        <sz val="12"/>
        <color indexed="8"/>
        <rFont val="Tahoma"/>
        <family val="2"/>
        <charset val="186"/>
      </rPr>
      <t>kliboja</t>
    </r>
    <r>
      <rPr>
        <sz val="12"/>
        <color indexed="8"/>
        <rFont val="Tahoma"/>
        <family val="2"/>
        <charset val="186"/>
      </rPr>
      <t xml:space="preserve"> arī atsevišķas balsis.</t>
    </r>
  </si>
  <si>
    <r>
      <rPr>
        <sz val="12"/>
        <color indexed="8"/>
        <rFont val="Tahoma"/>
        <family val="2"/>
        <charset val="186"/>
      </rPr>
      <t xml:space="preserve">Ja skaņraža uztvere pretēja dzejniekam, radīt drāmatiski </t>
    </r>
    <r>
      <rPr>
        <sz val="12"/>
        <color indexed="8"/>
        <rFont val="Tahoma"/>
        <family val="2"/>
        <charset val="186"/>
      </rPr>
      <t>daudzplākšņainu</t>
    </r>
    <r>
      <rPr>
        <sz val="12"/>
        <color indexed="8"/>
        <rFont val="Tahoma"/>
        <family val="2"/>
        <charset val="186"/>
      </rPr>
      <t xml:space="preserve">, simbolos tvertu </t>
    </r>
    <r>
      <rPr>
        <sz val="12"/>
        <color indexed="8"/>
        <rFont val="Tahoma"/>
        <family val="2"/>
        <charset val="186"/>
      </rPr>
      <t>sadursmi</t>
    </r>
    <r>
      <rPr>
        <sz val="12"/>
        <color indexed="8"/>
        <rFont val="Tahoma"/>
        <family val="2"/>
        <charset val="186"/>
      </rPr>
      <t>?</t>
    </r>
  </si>
  <si>
    <r>
      <rPr>
        <sz val="12"/>
        <color indexed="8"/>
        <rFont val="Tahoma"/>
        <family val="2"/>
        <charset val="186"/>
      </rPr>
      <t xml:space="preserve">Lai šai brīdī </t>
    </r>
    <r>
      <rPr>
        <sz val="12"/>
        <color indexed="8"/>
        <rFont val="Tahoma"/>
        <family val="2"/>
        <charset val="186"/>
      </rPr>
      <t>maza piemiņas lapiņa</t>
    </r>
    <r>
      <rPr>
        <sz val="12"/>
        <color indexed="8"/>
        <rFont val="Tahoma"/>
        <family val="2"/>
        <charset val="186"/>
      </rPr>
      <t xml:space="preserve"> arī šiem sveštautiešiem — par nopelniem jauno latviešu audzināšanā!</t>
    </r>
  </si>
  <si>
    <r>
      <rPr>
        <sz val="12"/>
        <color indexed="8"/>
        <rFont val="Tahoma"/>
        <family val="2"/>
        <charset val="186"/>
      </rPr>
      <t xml:space="preserve">Roberts Zuika jau </t>
    </r>
    <r>
      <rPr>
        <sz val="12"/>
        <color indexed="8"/>
        <rFont val="Tahoma"/>
        <family val="2"/>
        <charset val="186"/>
      </rPr>
      <t>mēdza</t>
    </r>
    <r>
      <rPr>
        <sz val="12"/>
        <color indexed="8"/>
        <rFont val="Tahoma"/>
        <family val="2"/>
        <charset val="186"/>
      </rPr>
      <t xml:space="preserve"> katram sasniedzamam komponistam </t>
    </r>
    <r>
      <rPr>
        <sz val="12"/>
        <color indexed="8"/>
        <rFont val="Tahoma"/>
        <family val="2"/>
        <charset val="186"/>
      </rPr>
      <t>mīt uz papēžiem</t>
    </r>
    <r>
      <rPr>
        <sz val="12"/>
        <color indexed="8"/>
        <rFont val="Tahoma"/>
        <family val="2"/>
        <charset val="186"/>
      </rPr>
      <t>: "Ei, kur tā solītā dziesma?"</t>
    </r>
  </si>
  <si>
    <r>
      <rPr>
        <sz val="12"/>
        <color indexed="8"/>
        <rFont val="Tahoma"/>
        <family val="2"/>
        <charset val="186"/>
      </rPr>
      <t xml:space="preserve">Kaut arī šī tabula, nepārbaudot ik kordarbu atsevišķi, jāpieņem uzmanīgi (jo neviena </t>
    </r>
    <r>
      <rPr>
        <sz val="12"/>
        <color indexed="8"/>
        <rFont val="Tahoma"/>
        <family val="2"/>
        <charset val="186"/>
      </rPr>
      <t>mēraukla</t>
    </r>
    <r>
      <rPr>
        <sz val="12"/>
        <color indexed="8"/>
        <rFont val="Tahoma"/>
        <family val="2"/>
        <charset val="186"/>
      </rPr>
      <t xml:space="preserve"> nav gluži precīza), lielajās </t>
    </r>
    <r>
      <rPr>
        <sz val="12"/>
        <color indexed="8"/>
        <rFont val="Tahoma"/>
        <family val="2"/>
        <charset val="186"/>
      </rPr>
      <t>līnijās</t>
    </r>
    <r>
      <rPr>
        <sz val="12"/>
        <color indexed="8"/>
        <rFont val="Tahoma"/>
        <family val="2"/>
        <charset val="186"/>
      </rPr>
      <t xml:space="preserve"> kopaina būs tuvu īstenībai, un to pašu jau, tikai ne tik redzamā veidā, pateikuši arī </t>
    </r>
    <r>
      <rPr>
        <sz val="12"/>
        <color indexed="8"/>
        <rFont val="Tahoma"/>
        <family val="2"/>
        <charset val="186"/>
      </rPr>
      <t>"padomju mūzikas zinātnieki".</t>
    </r>
  </si>
  <si>
    <r>
      <rPr>
        <sz val="12"/>
        <color indexed="8"/>
        <rFont val="Tahoma"/>
        <family val="2"/>
        <charset val="186"/>
      </rPr>
      <t xml:space="preserve">ledvesma bija </t>
    </r>
    <r>
      <rPr>
        <sz val="12"/>
        <color indexed="8"/>
        <rFont val="Tahoma"/>
        <family val="2"/>
        <charset val="186"/>
      </rPr>
      <t>kaujas sauciens</t>
    </r>
    <r>
      <rPr>
        <sz val="12"/>
        <color indexed="8"/>
        <rFont val="Tahoma"/>
        <family val="2"/>
        <charset val="186"/>
      </rPr>
      <t xml:space="preserve"> pusgadsimtam pēc Haidna, Mocarta un daļēji arī vēl pēc Bēthovena.</t>
    </r>
  </si>
  <si>
    <r>
      <rPr>
        <sz val="12"/>
        <color indexed="8"/>
        <rFont val="Tahoma"/>
        <family val="2"/>
        <charset val="186"/>
      </rPr>
      <t xml:space="preserve">Trūkstot paraugam, pēdējo atskaņošana tādēļ ir problēma un nereti — visai </t>
    </r>
    <r>
      <rPr>
        <sz val="12"/>
        <color indexed="8"/>
        <rFont val="Tahoma"/>
        <family val="2"/>
        <charset val="186"/>
      </rPr>
      <t>smaga</t>
    </r>
    <r>
      <rPr>
        <sz val="12"/>
        <color indexed="8"/>
        <rFont val="Tahoma"/>
        <family val="2"/>
        <charset val="186"/>
      </rPr>
      <t>.</t>
    </r>
  </si>
  <si>
    <r>
      <rPr>
        <sz val="12"/>
        <color indexed="8"/>
        <rFont val="Tahoma"/>
        <family val="2"/>
        <charset val="186"/>
      </rPr>
      <t xml:space="preserve">Tajā trūka </t>
    </r>
    <r>
      <rPr>
        <sz val="12"/>
        <color indexed="8"/>
        <rFont val="Tahoma"/>
        <family val="2"/>
        <charset val="186"/>
      </rPr>
      <t>īstenākas</t>
    </r>
    <r>
      <rPr>
        <sz val="12"/>
        <color indexed="8"/>
        <rFont val="Tahoma"/>
        <family val="2"/>
        <charset val="186"/>
      </rPr>
      <t xml:space="preserve"> </t>
    </r>
    <r>
      <rPr>
        <sz val="12"/>
        <color indexed="8"/>
        <rFont val="Tahoma"/>
        <family val="2"/>
        <charset val="186"/>
      </rPr>
      <t>dzīvības</t>
    </r>
    <r>
      <rPr>
        <sz val="12"/>
        <color indexed="8"/>
        <rFont val="Tahoma"/>
        <family val="2"/>
        <charset val="186"/>
      </rPr>
      <t>, pie tam arī pati mūzika ar bezgalīgo variēšanu neko daudz nesaista</t>
    </r>
  </si>
  <si>
    <r>
      <rPr>
        <sz val="12"/>
        <color indexed="8"/>
        <rFont val="Tahoma"/>
        <family val="2"/>
        <charset val="186"/>
      </rPr>
      <t xml:space="preserve">Jeb tikai </t>
    </r>
    <r>
      <rPr>
        <sz val="12"/>
        <color indexed="8"/>
        <rFont val="Tahoma"/>
        <family val="2"/>
        <charset val="186"/>
      </rPr>
      <t>jāsaražo</t>
    </r>
    <r>
      <rPr>
        <sz val="12"/>
        <color indexed="8"/>
        <rFont val="Tahoma"/>
        <family val="2"/>
        <charset val="186"/>
      </rPr>
      <t xml:space="preserve"> </t>
    </r>
    <r>
      <rPr>
        <sz val="12"/>
        <color indexed="8"/>
        <rFont val="Tahoma"/>
        <family val="2"/>
        <charset val="186"/>
      </rPr>
      <t>skaņu kulises</t>
    </r>
    <r>
      <rPr>
        <sz val="12"/>
        <color indexed="8"/>
        <rFont val="Tahoma"/>
        <family val="2"/>
        <charset val="186"/>
      </rPr>
      <t xml:space="preserve"> pievilcīgākam teksta skandējumam?</t>
    </r>
  </si>
  <si>
    <r>
      <rPr>
        <sz val="12"/>
        <color indexed="8"/>
        <rFont val="Tahoma"/>
        <family val="2"/>
        <charset val="186"/>
      </rPr>
      <t xml:space="preserve">Latvijas pēdējos brīvības gados un vācu laikā viņš viesojās arī Rīgā, patīkami </t>
    </r>
    <r>
      <rPr>
        <sz val="12"/>
        <color indexed="8"/>
        <rFont val="Tahoma"/>
        <family val="2"/>
        <charset val="186"/>
      </rPr>
      <t>pakavējoties</t>
    </r>
    <r>
      <rPr>
        <sz val="12"/>
        <color indexed="8"/>
        <rFont val="Tahoma"/>
        <family val="2"/>
        <charset val="186"/>
      </rPr>
      <t xml:space="preserve"> savu bijušo skolnieku </t>
    </r>
    <r>
      <rPr>
        <sz val="12"/>
        <color indexed="8"/>
        <rFont val="Tahoma"/>
        <family val="2"/>
        <charset val="186"/>
      </rPr>
      <t>viesmīlībā</t>
    </r>
    <r>
      <rPr>
        <sz val="12"/>
        <color indexed="8"/>
        <rFont val="Tahoma"/>
        <family val="2"/>
        <charset val="186"/>
      </rPr>
      <t>.</t>
    </r>
  </si>
  <si>
    <r>
      <rPr>
        <sz val="12"/>
        <color indexed="8"/>
        <rFont val="Tahoma"/>
        <family val="2"/>
        <charset val="186"/>
      </rPr>
      <t xml:space="preserve">Atceros, kā radās Vītola Trimdā, viena no </t>
    </r>
    <r>
      <rPr>
        <sz val="12"/>
        <color indexed="8"/>
        <rFont val="Tahoma"/>
        <family val="2"/>
        <charset val="186"/>
      </rPr>
      <t>monumentālākām</t>
    </r>
    <r>
      <rPr>
        <sz val="12"/>
        <color indexed="8"/>
        <rFont val="Tahoma"/>
        <family val="2"/>
        <charset val="186"/>
      </rPr>
      <t xml:space="preserve"> autora dziesmām.</t>
    </r>
  </si>
  <si>
    <r>
      <rPr>
        <sz val="12"/>
        <color indexed="8"/>
        <rFont val="Tahoma"/>
        <family val="2"/>
        <charset val="186"/>
      </rPr>
      <t xml:space="preserve">Diemžēl, pēdējos nereti tiktāl sagroza, ka tie jāatzīst jau par tautasdziesmas falsifikātu, un tādā gadījumā attiecīgā dziesma tikpat labi var piederēt pirmajai grupai (pāra šādas </t>
    </r>
    <r>
      <rPr>
        <sz val="12"/>
        <color indexed="8"/>
        <rFont val="Tahoma"/>
        <family val="2"/>
        <charset val="186"/>
      </rPr>
      <t>„apdares"</t>
    </r>
    <r>
      <rPr>
        <sz val="12"/>
        <color indexed="8"/>
        <rFont val="Tahoma"/>
        <family val="2"/>
        <charset val="186"/>
      </rPr>
      <t xml:space="preserve"> sarakstījuši, piem., P. Līcīte un Jēk. Mediņš).</t>
    </r>
  </si>
  <si>
    <r>
      <rPr>
        <sz val="12"/>
        <color indexed="8"/>
        <rFont val="Tahoma"/>
        <family val="2"/>
        <charset val="186"/>
      </rPr>
      <t xml:space="preserve">Mūsdienās </t>
    </r>
    <r>
      <rPr>
        <sz val="12"/>
        <color indexed="8"/>
        <rFont val="Tahoma"/>
        <family val="2"/>
        <charset val="186"/>
      </rPr>
      <t>kaujas saucienu</t>
    </r>
    <r>
      <rPr>
        <sz val="12"/>
        <color indexed="8"/>
        <rFont val="Tahoma"/>
        <family val="2"/>
        <charset val="186"/>
      </rPr>
      <t xml:space="preserve"> ir daudz un dažādu: daži pametuši vai nu visu tradicionālo vai </t>
    </r>
    <r>
      <rPr>
        <sz val="12"/>
        <color indexed="8"/>
        <rFont val="Tahoma"/>
        <family val="2"/>
        <charset val="186"/>
      </rPr>
      <t>iežņaugušies</t>
    </r>
    <r>
      <rPr>
        <sz val="12"/>
        <color indexed="8"/>
        <rFont val="Tahoma"/>
        <family val="2"/>
        <charset val="186"/>
      </rPr>
      <t xml:space="preserve"> seriālā technikā, citi komponē, salīmējot dažādas skaņu lentas, un sava daļa arī šobrīd, vēl iet, tāpat kā agrāk, tā dēvēto </t>
    </r>
    <r>
      <rPr>
        <sz val="12"/>
        <color indexed="8"/>
        <rFont val="Tahoma"/>
        <family val="2"/>
        <charset val="186"/>
      </rPr>
      <t>zelta vidus ceļu</t>
    </r>
    <r>
      <rPr>
        <sz val="12"/>
        <color indexed="8"/>
        <rFont val="Tahoma"/>
        <family val="2"/>
        <charset val="186"/>
      </rPr>
      <t>.</t>
    </r>
  </si>
  <si>
    <r>
      <rPr>
        <sz val="12"/>
        <color indexed="8"/>
        <rFont val="Tahoma"/>
        <family val="2"/>
        <charset val="186"/>
      </rPr>
      <t xml:space="preserve">Patika viņas skanīgais, izlīdzinātais dziedājums, īpaši skaistās "augšas", kamēr zemākā reģistrā gribētos dzirdēt </t>
    </r>
    <r>
      <rPr>
        <sz val="12"/>
        <color indexed="8"/>
        <rFont val="Tahoma"/>
        <family val="2"/>
        <charset val="186"/>
      </rPr>
      <t>kuplāku</t>
    </r>
    <r>
      <rPr>
        <sz val="12"/>
        <color indexed="8"/>
        <rFont val="Tahoma"/>
        <family val="2"/>
        <charset val="186"/>
      </rPr>
      <t xml:space="preserve"> balsi.</t>
    </r>
  </si>
  <si>
    <r>
      <rPr>
        <sz val="12"/>
        <color indexed="8"/>
        <rFont val="Tahoma"/>
        <family val="2"/>
        <charset val="186"/>
      </rPr>
      <t xml:space="preserve">E. Melngaiļa ļoti vienkāršās dziesmas Lokaties, mežu gali kopiespaidu savukārt </t>
    </r>
    <r>
      <rPr>
        <sz val="12"/>
        <color indexed="8"/>
        <rFont val="Tahoma"/>
        <family val="2"/>
        <charset val="186"/>
      </rPr>
      <t>iedrīksnāja</t>
    </r>
    <r>
      <rPr>
        <sz val="12"/>
        <color indexed="8"/>
        <rFont val="Tahoma"/>
        <family val="2"/>
        <charset val="186"/>
      </rPr>
      <t xml:space="preserve"> kļūmīte sieviešu balsīs, ko diriģents gan tūliņ novērsa.</t>
    </r>
  </si>
  <si>
    <r>
      <rPr>
        <sz val="12"/>
        <color indexed="8"/>
        <rFont val="Tahoma"/>
        <family val="2"/>
        <charset val="186"/>
      </rPr>
      <t xml:space="preserve">No gara ērģeļpunkta (Norvilim raksturīgs paņēmiens!) </t>
    </r>
    <r>
      <rPr>
        <sz val="12"/>
        <color indexed="8"/>
        <rFont val="Tahoma"/>
        <family val="2"/>
        <charset val="186"/>
      </rPr>
      <t>izdalās</t>
    </r>
    <r>
      <rPr>
        <sz val="12"/>
        <color indexed="8"/>
        <rFont val="Tahoma"/>
        <family val="2"/>
        <charset val="186"/>
      </rPr>
      <t xml:space="preserve"> pārējo balsu īsi aprauti motīvi, pamazām </t>
    </r>
    <r>
      <rPr>
        <sz val="12"/>
        <color indexed="8"/>
        <rFont val="Tahoma"/>
        <family val="2"/>
        <charset val="186"/>
      </rPr>
      <t>pieaugot līdz</t>
    </r>
    <r>
      <rPr>
        <sz val="12"/>
        <color indexed="8"/>
        <rFont val="Tahoma"/>
        <family val="2"/>
        <charset val="186"/>
      </rPr>
      <t xml:space="preserve"> izvērstiem melodiskiem teikumiem.</t>
    </r>
  </si>
  <si>
    <r>
      <rPr>
        <sz val="12"/>
        <color indexed="8"/>
        <rFont val="Tahoma"/>
        <family val="2"/>
        <charset val="186"/>
      </rPr>
      <t xml:space="preserve">#Q [ĀDOLFS ĀBELE] „Man nebija viegli atstāt iemīļoto, izcilo paidagogu prof. Sokolovu, kura labvēlību, simpātijas, smalkjūtību un neatsveŗamos aizrādījumus dažādu mūzikas stilu jautājumos visu laiku biju </t>
    </r>
    <r>
      <rPr>
        <sz val="12"/>
        <color indexed="8"/>
        <rFont val="Tahoma"/>
        <family val="2"/>
        <charset val="186"/>
      </rPr>
      <t>baudījis</t>
    </r>
    <r>
      <rPr>
        <sz val="12"/>
        <color indexed="8"/>
        <rFont val="Tahoma"/>
        <family val="2"/>
        <charset val="186"/>
      </rPr>
      <t>."</t>
    </r>
  </si>
  <si>
    <r>
      <rPr>
        <sz val="12"/>
        <color indexed="8"/>
        <rFont val="Tahoma"/>
        <family val="2"/>
        <charset val="186"/>
      </rPr>
      <t xml:space="preserve">In Deinem Namen. Amen. Tik </t>
    </r>
    <r>
      <rPr>
        <sz val="12"/>
        <color indexed="8"/>
        <rFont val="Tahoma"/>
        <family val="2"/>
        <charset val="186"/>
      </rPr>
      <t>majestātisku</t>
    </r>
    <r>
      <rPr>
        <sz val="12"/>
        <color indexed="8"/>
        <rFont val="Tahoma"/>
        <family val="2"/>
        <charset val="186"/>
      </rPr>
      <t xml:space="preserve"> atskaņu latviešu valodā neatradām, kaut izmēģinājām visādas tuvas un tālas versijas.</t>
    </r>
  </si>
  <si>
    <r>
      <rPr>
        <sz val="12"/>
        <color indexed="8"/>
        <rFont val="Tahoma"/>
        <family val="2"/>
        <charset val="186"/>
      </rPr>
      <t>Tālāk A.D. pamāca, ka "</t>
    </r>
    <r>
      <rPr>
        <sz val="12"/>
        <color indexed="8"/>
        <rFont val="Tahoma"/>
        <family val="2"/>
        <charset val="186"/>
      </rPr>
      <t>brīvības idejas iemiesotas</t>
    </r>
    <r>
      <rPr>
        <sz val="12"/>
        <color indexed="8"/>
        <rFont val="Tahoma"/>
        <family val="2"/>
        <charset val="186"/>
      </rPr>
      <t xml:space="preserve">" arī Vītola Atmaksas dienā (kā tagad </t>
    </r>
    <r>
      <rPr>
        <sz val="12"/>
        <color indexed="8"/>
        <rFont val="Tahoma"/>
        <family val="2"/>
        <charset val="186"/>
      </rPr>
      <t>pārkrustīta</t>
    </r>
    <r>
      <rPr>
        <sz val="12"/>
        <color indexed="8"/>
        <rFont val="Tahoma"/>
        <family val="2"/>
        <charset val="186"/>
      </rPr>
      <t xml:space="preserve"> Dies irae) un Alfr. Kalniņa dziesmā šurp, brāļi, tā ka arī pēdējās (kas līdz ar Lauztajām priedēm mums tomēr jāpieskaita klasisko darbu grupai) Rīgā oficiāli atzītas jau par </t>
    </r>
    <r>
      <rPr>
        <sz val="12"/>
        <color indexed="8"/>
        <rFont val="Tahoma"/>
        <family val="2"/>
        <charset val="186"/>
      </rPr>
      <t>„padomju" mantu</t>
    </r>
    <r>
      <rPr>
        <sz val="12"/>
        <color indexed="8"/>
        <rFont val="Tahoma"/>
        <family val="2"/>
        <charset val="186"/>
      </rPr>
      <t>. #Q [ARVĪDS DARKEVICS]</t>
    </r>
  </si>
  <si>
    <r>
      <rPr>
        <sz val="12"/>
        <color indexed="8"/>
        <rFont val="Tahoma"/>
        <family val="2"/>
        <charset val="186"/>
      </rPr>
      <t xml:space="preserve">#Q [JĀNIS MEDIŅŠ] „Trimdas laikā esmu no Glāsta un Ārijas ļoti tālu aizgājis prom un kļuvis diezgan </t>
    </r>
    <r>
      <rPr>
        <sz val="12"/>
        <color indexed="8"/>
        <rFont val="Tahoma"/>
        <family val="2"/>
        <charset val="186"/>
      </rPr>
      <t>„kreiss"</t>
    </r>
    <r>
      <rPr>
        <sz val="12"/>
        <color indexed="8"/>
        <rFont val="Tahoma"/>
        <family val="2"/>
        <charset val="186"/>
      </rPr>
      <t xml:space="preserve">. </t>
    </r>
  </si>
  <si>
    <r>
      <rPr>
        <sz val="12"/>
        <color indexed="8"/>
        <rFont val="Tahoma"/>
        <family val="2"/>
        <charset val="186"/>
      </rPr>
      <t xml:space="preserve">Ritmanei Dārziņa klaviermūzika acīm redzot tuva: te dzirdējām komponistu ar visām viņa </t>
    </r>
    <r>
      <rPr>
        <sz val="12"/>
        <color indexed="8"/>
        <rFont val="Tahoma"/>
        <family val="2"/>
        <charset val="186"/>
      </rPr>
      <t>šķautnēm</t>
    </r>
    <r>
      <rPr>
        <sz val="12"/>
        <color indexed="8"/>
        <rFont val="Tahoma"/>
        <family val="2"/>
        <charset val="186"/>
      </rPr>
      <t xml:space="preserve">, </t>
    </r>
    <r>
      <rPr>
        <sz val="12"/>
        <color indexed="8"/>
        <rFont val="Tahoma"/>
        <family val="2"/>
        <charset val="186"/>
      </rPr>
      <t>grāvieniem</t>
    </r>
    <r>
      <rPr>
        <sz val="12"/>
        <color indexed="8"/>
        <rFont val="Tahoma"/>
        <family val="2"/>
        <charset val="186"/>
      </rPr>
      <t>, smalkajiem sīko nošu rakstiem,pianissimo u.t.t.</t>
    </r>
  </si>
  <si>
    <r>
      <rPr>
        <sz val="12"/>
        <color indexed="8"/>
        <rFont val="Tahoma"/>
        <family val="2"/>
        <charset val="186"/>
      </rPr>
      <t xml:space="preserve">Norvilis, (līdzīgi Melngailim) ne ikreiz ir </t>
    </r>
    <r>
      <rPr>
        <sz val="12"/>
        <color indexed="8"/>
        <rFont val="Tahoma"/>
        <family val="2"/>
        <charset val="186"/>
      </rPr>
      <t>kordiālās</t>
    </r>
    <r>
      <rPr>
        <sz val="12"/>
        <color indexed="8"/>
        <rFont val="Tahoma"/>
        <family val="2"/>
        <charset val="186"/>
      </rPr>
      <t xml:space="preserve"> attieksmēs ar kopkori, un viņa roku vēzieni reizēm pārprotami, bet, ja dziedātāji pie viņa pierod, daža dziesma var iegūt izcilu </t>
    </r>
    <r>
      <rPr>
        <sz val="12"/>
        <color indexed="8"/>
        <rFont val="Tahoma"/>
        <family val="2"/>
        <charset val="186"/>
      </rPr>
      <t>spēku</t>
    </r>
  </si>
  <si>
    <r>
      <rPr>
        <sz val="12"/>
        <color indexed="8"/>
        <rFont val="Tahoma"/>
        <family val="2"/>
        <charset val="186"/>
      </rPr>
      <t xml:space="preserve">Vidus posms </t>
    </r>
    <r>
      <rPr>
        <sz val="12"/>
        <color indexed="8"/>
        <rFont val="Tahoma"/>
        <family val="2"/>
        <charset val="186"/>
      </rPr>
      <t>bagāts</t>
    </r>
    <r>
      <rPr>
        <sz val="12"/>
        <color indexed="8"/>
        <rFont val="Tahoma"/>
        <family val="2"/>
        <charset val="186"/>
      </rPr>
      <t xml:space="preserve"> </t>
    </r>
    <r>
      <rPr>
        <sz val="12"/>
        <color indexed="8"/>
        <rFont val="Tahoma"/>
        <family val="2"/>
        <charset val="186"/>
      </rPr>
      <t>spilgtiem</t>
    </r>
    <r>
      <rPr>
        <sz val="12"/>
        <color indexed="8"/>
        <rFont val="Tahoma"/>
        <family val="2"/>
        <charset val="186"/>
      </rPr>
      <t xml:space="preserve"> pretstatiem.</t>
    </r>
  </si>
  <si>
    <r>
      <rPr>
        <sz val="12"/>
        <color indexed="8"/>
        <rFont val="Tahoma"/>
        <family val="2"/>
        <charset val="186"/>
      </rPr>
      <t xml:space="preserve">Konservātorijas iestāju pārbaudījumu komisijā Ādolfs Ābele starp Glazunova, Sokolova, Šteinberga sejām pamana arī Jāzepa Vītola </t>
    </r>
    <r>
      <rPr>
        <sz val="12"/>
        <color indexed="8"/>
        <rFont val="Tahoma"/>
        <family val="2"/>
        <charset val="186"/>
      </rPr>
      <t>nopietno un stingro vaigu</t>
    </r>
    <r>
      <rPr>
        <sz val="12"/>
        <color indexed="8"/>
        <rFont val="Tahoma"/>
        <family val="2"/>
        <charset val="186"/>
      </rPr>
      <t>, ko atceras no Mūzikas komisijas rudens koncertiem „Māmuļā" — Rīgas latviešu biedrībā (Vītolam Malvīni Grīnbergu pavadot).</t>
    </r>
  </si>
  <si>
    <r>
      <rPr>
        <sz val="12"/>
        <color indexed="8"/>
        <rFont val="Tahoma"/>
        <family val="2"/>
        <charset val="186"/>
      </rPr>
      <t xml:space="preserve">Par Jāņa Kalniņa Pavasara dienām tika stāstīts, ka šī dziesma </t>
    </r>
    <r>
      <rPr>
        <sz val="12"/>
        <color indexed="8"/>
        <rFont val="Tahoma"/>
        <family val="2"/>
        <charset val="186"/>
      </rPr>
      <t>pievienojoties</t>
    </r>
    <r>
      <rPr>
        <sz val="12"/>
        <color indexed="8"/>
        <rFont val="Tahoma"/>
        <family val="2"/>
        <charset val="186"/>
      </rPr>
      <t xml:space="preserve"> viņa Rīgas laika šedevriem.</t>
    </r>
  </si>
  <si>
    <r>
      <rPr>
        <sz val="12"/>
        <color indexed="8"/>
        <rFont val="Tahoma"/>
        <family val="2"/>
        <charset val="186"/>
      </rPr>
      <t xml:space="preserve">Nekur citur pasaulē skaņu māksla </t>
    </r>
    <r>
      <rPr>
        <sz val="12"/>
        <color indexed="8"/>
        <rFont val="Tahoma"/>
        <family val="2"/>
        <charset val="186"/>
      </rPr>
      <t>nav</t>
    </r>
    <r>
      <rPr>
        <sz val="12"/>
        <color indexed="8"/>
        <rFont val="Tahoma"/>
        <family val="2"/>
        <charset val="186"/>
      </rPr>
      <t xml:space="preserve"> tik mērķtiecīgi </t>
    </r>
    <r>
      <rPr>
        <sz val="12"/>
        <color indexed="8"/>
        <rFont val="Tahoma"/>
        <family val="2"/>
        <charset val="186"/>
      </rPr>
      <t>kalpināta</t>
    </r>
    <r>
      <rPr>
        <sz val="12"/>
        <color indexed="8"/>
        <rFont val="Tahoma"/>
        <family val="2"/>
        <charset val="186"/>
      </rPr>
      <t xml:space="preserve"> politiskiem mērķiem kā Padomju Savienībā, un galu galā arī Rīgā nemēģina slēpt, taisni otrādi.</t>
    </r>
  </si>
  <si>
    <r>
      <rPr>
        <sz val="12"/>
        <color indexed="8"/>
        <rFont val="Tahoma"/>
        <family val="2"/>
        <charset val="186"/>
      </rPr>
      <t xml:space="preserve">#Q [JĀNIS MEDIŅŠ] “Sonātā flautai ieskaņās pat dodekafonisms, kas gan nenozīmē, ka man būtu vēlēšanās </t>
    </r>
    <r>
      <rPr>
        <sz val="12"/>
        <color indexed="8"/>
        <rFont val="Tahoma"/>
        <family val="2"/>
        <charset val="186"/>
      </rPr>
      <t>pieslieties</t>
    </r>
    <r>
      <rPr>
        <sz val="12"/>
        <color indexed="8"/>
        <rFont val="Tahoma"/>
        <family val="2"/>
        <charset val="186"/>
      </rPr>
      <t xml:space="preserve"> šim virzienam.”</t>
    </r>
  </si>
  <si>
    <r>
      <rPr>
        <sz val="12"/>
        <color indexed="8"/>
        <rFont val="Tahoma"/>
        <family val="2"/>
        <charset val="186"/>
      </rPr>
      <t xml:space="preserve">Skaista V. Dārziņa </t>
    </r>
    <r>
      <rPr>
        <sz val="12"/>
        <color indexed="8"/>
        <rFont val="Tahoma"/>
        <family val="2"/>
        <charset val="186"/>
      </rPr>
      <t>skaņu celtne</t>
    </r>
    <r>
      <rPr>
        <sz val="12"/>
        <color indexed="8"/>
        <rFont val="Tahoma"/>
        <family val="2"/>
        <charset val="186"/>
      </rPr>
      <t xml:space="preserve"> skaistā un pārliecinošā interpretējumā!</t>
    </r>
  </si>
  <si>
    <r>
      <rPr>
        <sz val="12"/>
        <color indexed="8"/>
        <rFont val="Tahoma"/>
        <family val="2"/>
        <charset val="186"/>
      </rPr>
      <t xml:space="preserve">Tā tas bija, piemēram, pēdējos dziesmu svētkos Kanādā paša diriģenta darbā Karavīri bēdājās un šoreiz — Jāņuvakarā, kas vispār bija viens no </t>
    </r>
    <r>
      <rPr>
        <sz val="12"/>
        <color indexed="8"/>
        <rFont val="Tahoma"/>
        <family val="2"/>
        <charset val="186"/>
      </rPr>
      <t>krāšņākiem</t>
    </r>
    <r>
      <rPr>
        <sz val="12"/>
        <color indexed="8"/>
        <rFont val="Tahoma"/>
        <family val="2"/>
        <charset val="186"/>
      </rPr>
      <t xml:space="preserve"> atskaņojumiem visā koncertā.</t>
    </r>
  </si>
  <si>
    <r>
      <rPr>
        <sz val="12"/>
        <color indexed="8"/>
        <rFont val="Tahoma"/>
        <family val="2"/>
        <charset val="186"/>
      </rPr>
      <t xml:space="preserve">Dainiski vienkāršā meldija (Melna tumsa skalojas) attīstās drāmatiskā </t>
    </r>
    <r>
      <rPr>
        <sz val="12"/>
        <color indexed="8"/>
        <rFont val="Tahoma"/>
        <family val="2"/>
        <charset val="186"/>
      </rPr>
      <t>kāpinājumā</t>
    </r>
    <r>
      <rPr>
        <sz val="12"/>
        <color indexed="8"/>
        <rFont val="Tahoma"/>
        <family val="2"/>
        <charset val="186"/>
      </rPr>
      <t xml:space="preserve"> (Vējainā naktī grūti), kurš savukārt </t>
    </r>
    <r>
      <rPr>
        <sz val="12"/>
        <color indexed="8"/>
        <rFont val="Tahoma"/>
        <family val="2"/>
        <charset val="186"/>
      </rPr>
      <t>izdziest</t>
    </r>
    <r>
      <rPr>
        <sz val="12"/>
        <color indexed="8"/>
        <rFont val="Tahoma"/>
        <family val="2"/>
        <charset val="186"/>
      </rPr>
      <t xml:space="preserve"> </t>
    </r>
    <r>
      <rPr>
        <sz val="12"/>
        <color indexed="8"/>
        <rFont val="Tahoma"/>
        <family val="2"/>
        <charset val="186"/>
      </rPr>
      <t>caurspīdīgā</t>
    </r>
    <r>
      <rPr>
        <sz val="12"/>
        <color indexed="8"/>
        <rFont val="Tahoma"/>
        <family val="2"/>
        <charset val="186"/>
      </rPr>
      <t xml:space="preserve">, klusināti </t>
    </r>
    <r>
      <rPr>
        <sz val="12"/>
        <color indexed="8"/>
        <rFont val="Tahoma"/>
        <family val="2"/>
        <charset val="186"/>
      </rPr>
      <t>šķautnainā</t>
    </r>
    <r>
      <rPr>
        <sz val="12"/>
        <color indexed="8"/>
        <rFont val="Tahoma"/>
        <family val="2"/>
        <charset val="186"/>
      </rPr>
      <t xml:space="preserve"> vien- un div-balsībā (žūžū).</t>
    </r>
  </si>
  <si>
    <r>
      <rPr>
        <sz val="12"/>
        <color indexed="8"/>
        <rFont val="Tahoma"/>
        <family val="2"/>
        <charset val="186"/>
      </rPr>
      <t xml:space="preserve">Ā. Ābele apjūk un sāk jau prātot, ko </t>
    </r>
    <r>
      <rPr>
        <sz val="12"/>
        <color indexed="8"/>
        <rFont val="Tahoma"/>
        <family val="2"/>
        <charset val="186"/>
      </rPr>
      <t>“nelegālu"</t>
    </r>
    <r>
      <rPr>
        <sz val="12"/>
        <color indexed="8"/>
        <rFont val="Tahoma"/>
        <family val="2"/>
        <charset val="186"/>
      </rPr>
      <t xml:space="preserve"> viņš Pēterpils konservātorijas </t>
    </r>
    <r>
      <rPr>
        <sz val="12"/>
        <color indexed="8"/>
        <rFont val="Tahoma"/>
        <family val="2"/>
        <charset val="186"/>
      </rPr>
      <t>gaiteņos</t>
    </r>
    <r>
      <rPr>
        <sz val="12"/>
        <color indexed="8"/>
        <rFont val="Tahoma"/>
        <family val="2"/>
        <charset val="186"/>
      </rPr>
      <t xml:space="preserve"> varētu būt pastrādājis, kad Vītols laimīgā kārtā pasteidzas piebilst par pirmajiem Ābeles iegūtiem «piecniekiem" harmonijas uzdevumos.</t>
    </r>
  </si>
  <si>
    <r>
      <rPr>
        <sz val="12"/>
        <color indexed="8"/>
        <rFont val="Tahoma"/>
        <family val="2"/>
        <charset val="186"/>
      </rPr>
      <t xml:space="preserve">Šī mūzika izrādījās drusku </t>
    </r>
    <r>
      <rPr>
        <sz val="12"/>
        <color indexed="8"/>
        <rFont val="Tahoma"/>
        <family val="2"/>
        <charset val="186"/>
      </rPr>
      <t xml:space="preserve">pāri </t>
    </r>
    <r>
      <rPr>
        <sz val="12"/>
        <color indexed="8"/>
        <rFont val="Tahoma"/>
        <family val="2"/>
        <charset val="186"/>
      </rPr>
      <t xml:space="preserve">toreizējai kora </t>
    </r>
    <r>
      <rPr>
        <sz val="12"/>
        <color indexed="8"/>
        <rFont val="Tahoma"/>
        <family val="2"/>
        <charset val="186"/>
      </rPr>
      <t>varēšanai</t>
    </r>
    <r>
      <rPr>
        <sz val="12"/>
        <color indexed="8"/>
        <rFont val="Tahoma"/>
        <family val="2"/>
        <charset val="186"/>
      </rPr>
      <t>, bet galvenais — bija atlicis pārāk maz laika sagatavošanai. Taču būsim pateicīgi par to, ko koris darījis, ja gribam būt reālisti, piemirstot to, ko tas nav paspējis izdarīt.</t>
    </r>
  </si>
  <si>
    <r>
      <rPr>
        <sz val="12"/>
        <color indexed="8"/>
        <rFont val="Tahoma"/>
        <family val="2"/>
        <charset val="186"/>
      </rPr>
      <t xml:space="preserve">Nav brīnums tad, ka ar visu slavināšanu šādām programmām </t>
    </r>
    <r>
      <rPr>
        <sz val="12"/>
        <color indexed="8"/>
        <rFont val="Tahoma"/>
        <family val="2"/>
        <charset val="186"/>
      </rPr>
      <t>trūkst</t>
    </r>
    <r>
      <rPr>
        <sz val="12"/>
        <color indexed="8"/>
        <rFont val="Tahoma"/>
        <family val="2"/>
        <charset val="186"/>
      </rPr>
      <t xml:space="preserve"> </t>
    </r>
    <r>
      <rPr>
        <sz val="12"/>
        <color indexed="8"/>
        <rFont val="Tahoma"/>
        <family val="2"/>
        <charset val="186"/>
      </rPr>
      <t>tālāku atbalšu</t>
    </r>
    <r>
      <rPr>
        <sz val="12"/>
        <color indexed="8"/>
        <rFont val="Tahoma"/>
        <family val="2"/>
        <charset val="186"/>
      </rPr>
      <t xml:space="preserve">, un lielā daļa saslavētā drīz vien tiek aizmirsta. </t>
    </r>
  </si>
  <si>
    <r>
      <rPr>
        <sz val="12"/>
        <color indexed="8"/>
        <rFont val="Tahoma"/>
        <family val="2"/>
        <charset val="186"/>
      </rPr>
      <t xml:space="preserve">#Q [JĀNIS MEDIŅŠ] “Neatzīstu anarchismu, nemotivējamu trokšņu </t>
    </r>
    <r>
      <rPr>
        <sz val="12"/>
        <color indexed="8"/>
        <rFont val="Tahoma"/>
        <family val="2"/>
        <charset val="186"/>
      </rPr>
      <t>ražošanu</t>
    </r>
    <r>
      <rPr>
        <sz val="12"/>
        <color indexed="8"/>
        <rFont val="Tahoma"/>
        <family val="2"/>
        <charset val="186"/>
      </rPr>
      <t>”</t>
    </r>
  </si>
  <si>
    <r>
      <rPr>
        <sz val="12"/>
        <color indexed="8"/>
        <rFont val="Tahoma"/>
        <family val="2"/>
        <charset val="186"/>
      </rPr>
      <t xml:space="preserve">Gerkei patīkams skanīgs soprāns, ko viņa </t>
    </r>
    <r>
      <rPr>
        <sz val="12"/>
        <color indexed="8"/>
        <rFont val="Tahoma"/>
        <family val="2"/>
        <charset val="186"/>
      </rPr>
      <t>pārvalda</t>
    </r>
    <r>
      <rPr>
        <sz val="12"/>
        <color indexed="8"/>
        <rFont val="Tahoma"/>
        <family val="2"/>
        <charset val="186"/>
      </rPr>
      <t xml:space="preserve"> diezgan suverēni un </t>
    </r>
    <r>
      <rPr>
        <sz val="12"/>
        <color indexed="8"/>
        <rFont val="Tahoma"/>
        <family val="2"/>
        <charset val="186"/>
      </rPr>
      <t>prot pakļaut</t>
    </r>
    <r>
      <rPr>
        <sz val="12"/>
        <color indexed="8"/>
        <rFont val="Tahoma"/>
        <family val="2"/>
        <charset val="186"/>
      </rPr>
      <t xml:space="preserve"> iecerētiem nolūkiem.</t>
    </r>
  </si>
  <si>
    <r>
      <rPr>
        <sz val="12"/>
        <color indexed="8"/>
        <rFont val="Tahoma"/>
        <family val="2"/>
        <charset val="186"/>
      </rPr>
      <t xml:space="preserve">Visai patīkami un saskanīgi tajā </t>
    </r>
    <r>
      <rPr>
        <sz val="12"/>
        <color indexed="8"/>
        <rFont val="Tahoma"/>
        <family val="2"/>
        <charset val="186"/>
      </rPr>
      <t>raisījās</t>
    </r>
    <r>
      <rPr>
        <sz val="12"/>
        <color indexed="8"/>
        <rFont val="Tahoma"/>
        <family val="2"/>
        <charset val="186"/>
      </rPr>
      <t xml:space="preserve"> arī abu solistu D. Kārkliņas un J. Bāruša balsis.</t>
    </r>
  </si>
  <si>
    <r>
      <rPr>
        <sz val="12"/>
        <color indexed="8"/>
        <rFont val="Tahoma"/>
        <family val="2"/>
        <charset val="186"/>
      </rPr>
      <t xml:space="preserve">Jauns, atjautīgs </t>
    </r>
    <r>
      <rPr>
        <sz val="12"/>
        <color indexed="8"/>
        <rFont val="Tahoma"/>
        <family val="2"/>
        <charset val="186"/>
      </rPr>
      <t>kāpinājums</t>
    </r>
    <r>
      <rPr>
        <sz val="12"/>
        <color indexed="8"/>
        <rFont val="Tahoma"/>
        <family val="2"/>
        <charset val="186"/>
      </rPr>
      <t xml:space="preserve"> aizved līdz kulminācijai (Saņemsim, satīsim, veļotnē laidīsim!). </t>
    </r>
  </si>
  <si>
    <r>
      <rPr>
        <sz val="12"/>
        <color indexed="8"/>
        <rFont val="Tahoma"/>
        <family val="2"/>
        <charset val="186"/>
      </rPr>
      <t xml:space="preserve">Ar prof. Vītolu </t>
    </r>
    <r>
      <rPr>
        <sz val="12"/>
        <color indexed="8"/>
        <rFont val="Tahoma"/>
        <family val="2"/>
        <charset val="186"/>
      </rPr>
      <t>plecu pie pleca</t>
    </r>
    <r>
      <rPr>
        <sz val="12"/>
        <color indexed="8"/>
        <rFont val="Tahoma"/>
        <family val="2"/>
        <charset val="186"/>
      </rPr>
      <t xml:space="preserve"> saistās Ābeles vēlākais darbs Latvijas Konservātorijā, kamēr Jurjānu Andreja izcilais piemērs latviešu tautasdziesmu pētniecībā savukārt nevarēja palikt </t>
    </r>
    <r>
      <rPr>
        <sz val="12"/>
        <color indexed="8"/>
        <rFont val="Tahoma"/>
        <family val="2"/>
        <charset val="186"/>
      </rPr>
      <t>bez dīgļiem</t>
    </r>
    <r>
      <rPr>
        <sz val="12"/>
        <color indexed="8"/>
        <rFont val="Tahoma"/>
        <family val="2"/>
        <charset val="186"/>
      </rPr>
      <t xml:space="preserve"> jaunā komponista daiļradē.</t>
    </r>
  </si>
  <si>
    <r>
      <rPr>
        <sz val="12"/>
        <color indexed="8"/>
        <rFont val="Tahoma"/>
        <family val="2"/>
        <charset val="186"/>
      </rPr>
      <t xml:space="preserve">Nākotnes izredzes korim vairs nav </t>
    </r>
    <r>
      <rPr>
        <sz val="12"/>
        <color indexed="8"/>
        <rFont val="Tahoma"/>
        <family val="2"/>
        <charset val="186"/>
      </rPr>
      <t>spožas</t>
    </r>
  </si>
  <si>
    <r>
      <rPr>
        <sz val="12"/>
        <color indexed="8"/>
        <rFont val="Tahoma"/>
        <family val="2"/>
        <charset val="186"/>
      </rPr>
      <t xml:space="preserve">Viņam līdzās agrāk </t>
    </r>
    <r>
      <rPr>
        <sz val="12"/>
        <color indexed="8"/>
        <rFont val="Tahoma"/>
        <family val="2"/>
        <charset val="186"/>
      </rPr>
      <t>goda vieta tika dota</t>
    </r>
    <r>
      <rPr>
        <sz val="12"/>
        <color indexed="8"/>
        <rFont val="Tahoma"/>
        <family val="2"/>
        <charset val="186"/>
      </rPr>
      <t xml:space="preserve"> otram diletantam A. Liepiņam, taču, kopš Liepiņš aizbēga atpakaļ uz Maskavu, no viņa </t>
    </r>
    <r>
      <rPr>
        <sz val="12"/>
        <color indexed="8"/>
        <rFont val="Tahoma"/>
        <family val="2"/>
        <charset val="186"/>
      </rPr>
      <t>„daiļrades" Rīgā</t>
    </r>
    <r>
      <rPr>
        <sz val="12"/>
        <color indexed="8"/>
        <rFont val="Tahoma"/>
        <family val="2"/>
        <charset val="186"/>
      </rPr>
      <t xml:space="preserve"> </t>
    </r>
    <r>
      <rPr>
        <sz val="12"/>
        <color indexed="8"/>
        <rFont val="Tahoma"/>
        <family val="2"/>
        <charset val="186"/>
      </rPr>
      <t>aizķērušies</t>
    </r>
    <r>
      <rPr>
        <sz val="12"/>
        <color indexed="8"/>
        <rFont val="Tahoma"/>
        <family val="2"/>
        <charset val="186"/>
      </rPr>
      <t xml:space="preserve"> vairs vienīgi viņa „LPSR himna" (ja to vēl vispār dzied).</t>
    </r>
  </si>
  <si>
    <r>
      <rPr>
        <sz val="12"/>
        <color indexed="8"/>
        <rFont val="Tahoma"/>
        <family val="2"/>
        <charset val="186"/>
      </rPr>
      <t xml:space="preserve">#Q [JĀNIS MEDIŅŠ] “Es esmu trimdinieks, kas zaudējis dzimteni. Pēc tāda komponista nav īpašas vajadzības. Tātad </t>
    </r>
    <r>
      <rPr>
        <sz val="12"/>
        <color indexed="8"/>
        <rFont val="Tahoma"/>
        <family val="2"/>
        <charset val="186"/>
      </rPr>
      <t>atrodos it kā starp divi liktenīgām klintīm</t>
    </r>
    <r>
      <rPr>
        <sz val="12"/>
        <color indexed="8"/>
        <rFont val="Tahoma"/>
        <family val="2"/>
        <charset val="186"/>
      </rPr>
      <t>: man jābaidās pārāk atsvešināties no savas tautas un jāapzinās, ka citām tautām neesmu vajadzīgs.”</t>
    </r>
  </si>
  <si>
    <r>
      <rPr>
        <sz val="12"/>
        <color indexed="8"/>
        <rFont val="Tahoma"/>
        <family val="2"/>
        <charset val="186"/>
      </rPr>
      <t xml:space="preserve">Gan skaidrāka dikcija vēlama "augšās", vairāk vērības veltījot vārdiem, bet ne tā jau skaistās </t>
    </r>
    <r>
      <rPr>
        <sz val="12"/>
        <color indexed="8"/>
        <rFont val="Tahoma"/>
        <family val="2"/>
        <charset val="186"/>
      </rPr>
      <t>balss</t>
    </r>
    <r>
      <rPr>
        <sz val="12"/>
        <color indexed="8"/>
        <rFont val="Tahoma"/>
        <family val="2"/>
        <charset val="186"/>
      </rPr>
      <t xml:space="preserve"> </t>
    </r>
    <r>
      <rPr>
        <sz val="12"/>
        <color indexed="8"/>
        <rFont val="Tahoma"/>
        <family val="2"/>
        <charset val="186"/>
      </rPr>
      <t>daiļināšanai</t>
    </r>
    <r>
      <rPr>
        <sz val="12"/>
        <color indexed="8"/>
        <rFont val="Tahoma"/>
        <family val="2"/>
        <charset val="186"/>
      </rPr>
      <t xml:space="preserve"> (drusku par daudz tremolo).</t>
    </r>
  </si>
  <si>
    <r>
      <rPr>
        <sz val="12"/>
        <color indexed="8"/>
        <rFont val="Tahoma"/>
        <family val="2"/>
        <charset val="186"/>
      </rPr>
      <t xml:space="preserve">Zuika nevar lepoties ar </t>
    </r>
    <r>
      <rPr>
        <sz val="12"/>
        <color indexed="8"/>
        <rFont val="Tahoma"/>
        <family val="2"/>
        <charset val="186"/>
      </rPr>
      <t>augstām skolām</t>
    </r>
    <r>
      <rPr>
        <sz val="12"/>
        <color indexed="8"/>
        <rFont val="Tahoma"/>
        <family val="2"/>
        <charset val="186"/>
      </rPr>
      <t xml:space="preserve">, bet viņā iemīt īsta </t>
    </r>
    <r>
      <rPr>
        <sz val="12"/>
        <color indexed="8"/>
        <rFont val="Tahoma"/>
        <family val="2"/>
        <charset val="186"/>
      </rPr>
      <t>mākslinieka dvēsele</t>
    </r>
    <r>
      <rPr>
        <sz val="12"/>
        <color indexed="8"/>
        <rFont val="Tahoma"/>
        <family val="2"/>
        <charset val="186"/>
      </rPr>
      <t xml:space="preserve"> un suģestīva mērķtiecība.</t>
    </r>
  </si>
  <si>
    <r>
      <rPr>
        <sz val="12"/>
        <color indexed="8"/>
        <rFont val="Tahoma"/>
        <family val="2"/>
        <charset val="186"/>
      </rPr>
      <t xml:space="preserve">Formu </t>
    </r>
    <r>
      <rPr>
        <sz val="12"/>
        <color indexed="8"/>
        <rFont val="Tahoma"/>
        <family val="2"/>
        <charset val="186"/>
      </rPr>
      <t>noapaļo</t>
    </r>
    <r>
      <rPr>
        <sz val="12"/>
        <color indexed="8"/>
        <rFont val="Tahoma"/>
        <family val="2"/>
        <charset val="186"/>
      </rPr>
      <t xml:space="preserve"> </t>
    </r>
    <r>
      <rPr>
        <sz val="12"/>
        <color indexed="8"/>
        <rFont val="Tahoma"/>
        <family val="2"/>
        <charset val="186"/>
      </rPr>
      <t>atslābstošais</t>
    </r>
    <r>
      <rPr>
        <sz val="12"/>
        <color indexed="8"/>
        <rFont val="Tahoma"/>
        <family val="2"/>
        <charset val="186"/>
      </rPr>
      <t xml:space="preserve"> noslēgums, kas </t>
    </r>
    <r>
      <rPr>
        <sz val="12"/>
        <color indexed="8"/>
        <rFont val="Tahoma"/>
        <family val="2"/>
        <charset val="186"/>
      </rPr>
      <t>izdziest</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vienu vienīgu zemo basu toni.</t>
    </r>
  </si>
  <si>
    <r>
      <rPr>
        <sz val="12"/>
        <color indexed="8"/>
        <rFont val="Tahoma"/>
        <family val="2"/>
        <charset val="186"/>
      </rPr>
      <t xml:space="preserve">Tad seko tālākas studijas — arī Vītola augstāko mūzikas formu klasē, kur necik tālu no Ābeles </t>
    </r>
    <r>
      <rPr>
        <sz val="12"/>
        <color indexed="8"/>
        <rFont val="Tahoma"/>
        <family val="2"/>
        <charset val="186"/>
      </rPr>
      <t xml:space="preserve">savus jaunos spārnus dēkainam ceļojumam nākotnē cilā </t>
    </r>
    <r>
      <rPr>
        <sz val="12"/>
        <color indexed="8"/>
        <rFont val="Tahoma"/>
        <family val="2"/>
        <charset val="186"/>
      </rPr>
      <t xml:space="preserve">vēl Sergejs Prokofjevs (1891—1953), tāpat N. Mjaskovskis, vēlākais starptautiski pazīstamais mūzikologs V. Beļajevs, vairāki nākamo Baltijas valstu </t>
    </r>
    <r>
      <rPr>
        <sz val="12"/>
        <color indexed="8"/>
        <rFont val="Tahoma"/>
        <family val="2"/>
        <charset val="186"/>
      </rPr>
      <t>mūzikas</t>
    </r>
    <r>
      <rPr>
        <sz val="12"/>
        <color indexed="8"/>
        <rFont val="Tahoma"/>
        <family val="2"/>
        <charset val="186"/>
      </rPr>
      <t xml:space="preserve"> </t>
    </r>
    <r>
      <rPr>
        <sz val="12"/>
        <color indexed="8"/>
        <rFont val="Tahoma"/>
        <family val="2"/>
        <charset val="186"/>
      </rPr>
      <t xml:space="preserve">ceļveži </t>
    </r>
    <r>
      <rPr>
        <sz val="12"/>
        <color indexed="8"/>
        <rFont val="Tahoma"/>
        <family val="2"/>
        <charset val="186"/>
      </rPr>
      <t>un citi.</t>
    </r>
  </si>
  <si>
    <r>
      <rPr>
        <sz val="12"/>
        <color indexed="8"/>
        <rFont val="Tahoma"/>
        <family val="2"/>
        <charset val="186"/>
      </rPr>
      <t xml:space="preserve">Korbija vairs sen nav tā vieta, uz kurieni latvieši kādreiz </t>
    </r>
    <r>
      <rPr>
        <sz val="12"/>
        <color indexed="8"/>
        <rFont val="Tahoma"/>
        <family val="2"/>
        <charset val="186"/>
      </rPr>
      <t>plūda</t>
    </r>
    <r>
      <rPr>
        <sz val="12"/>
        <color indexed="8"/>
        <rFont val="Tahoma"/>
        <family val="2"/>
        <charset val="186"/>
      </rPr>
      <t>, lai dabūtu darbu un lētas mājvietas.</t>
    </r>
  </si>
  <si>
    <r>
      <rPr>
        <sz val="12"/>
        <color indexed="8"/>
        <rFont val="Tahoma"/>
        <family val="2"/>
        <charset val="186"/>
      </rPr>
      <t xml:space="preserve">Bet arī techniski </t>
    </r>
    <r>
      <rPr>
        <sz val="12"/>
        <color indexed="8"/>
        <rFont val="Tahoma"/>
        <family val="2"/>
        <charset val="186"/>
      </rPr>
      <t>veiklākie</t>
    </r>
    <r>
      <rPr>
        <sz val="12"/>
        <color indexed="8"/>
        <rFont val="Tahoma"/>
        <family val="2"/>
        <charset val="186"/>
      </rPr>
      <t xml:space="preserve"> darbi, ko </t>
    </r>
    <r>
      <rPr>
        <sz val="12"/>
        <color indexed="8"/>
        <rFont val="Tahoma"/>
        <family val="2"/>
        <charset val="186"/>
      </rPr>
      <t xml:space="preserve">kā meslus </t>
    </r>
    <r>
      <rPr>
        <sz val="12"/>
        <color indexed="8"/>
        <rFont val="Tahoma"/>
        <family val="2"/>
        <charset val="186"/>
      </rPr>
      <t xml:space="preserve">— cits vieglāk, cits grūtāk — </t>
    </r>
    <r>
      <rPr>
        <sz val="12"/>
        <color indexed="8"/>
        <rFont val="Tahoma"/>
        <family val="2"/>
        <charset val="186"/>
      </rPr>
      <t>maksājuši</t>
    </r>
    <r>
      <rPr>
        <sz val="12"/>
        <color indexed="8"/>
        <rFont val="Tahoma"/>
        <family val="2"/>
        <charset val="186"/>
      </rPr>
      <t xml:space="preserve"> Jēk. Mediņš, P. Līcīte, O. Grāvītis, A. Zilinskis, M. Zariņš un dažkārt pat A. Skulte, </t>
    </r>
    <r>
      <rPr>
        <sz val="12"/>
        <color indexed="8"/>
        <rFont val="Tahoma"/>
        <family val="2"/>
        <charset val="186"/>
      </rPr>
      <t>tīri</t>
    </r>
    <r>
      <rPr>
        <sz val="12"/>
        <color indexed="8"/>
        <rFont val="Tahoma"/>
        <family val="2"/>
        <charset val="186"/>
      </rPr>
      <t xml:space="preserve"> mūzikālā saturā nav nekas vairāk kā </t>
    </r>
    <r>
      <rPr>
        <sz val="12"/>
        <color indexed="8"/>
        <rFont val="Tahoma"/>
        <family val="2"/>
        <charset val="186"/>
      </rPr>
      <t>tukši svētku vizuļi.</t>
    </r>
  </si>
  <si>
    <r>
      <rPr>
        <sz val="12"/>
        <color indexed="8"/>
        <rFont val="Tahoma"/>
        <family val="2"/>
        <charset val="186"/>
      </rPr>
      <t xml:space="preserve">#Q [JĀNIS MEDIŅŠ] “Šāds stāvoklis pats par sevi liek man neaizrauties ar radikālismu, bet, cik vien iespējams, </t>
    </r>
    <r>
      <rPr>
        <sz val="12"/>
        <color indexed="8"/>
        <rFont val="Tahoma"/>
        <family val="2"/>
        <charset val="186"/>
      </rPr>
      <t>palikt</t>
    </r>
    <r>
      <rPr>
        <sz val="12"/>
        <color indexed="8"/>
        <rFont val="Tahoma"/>
        <family val="2"/>
        <charset val="186"/>
      </rPr>
      <t xml:space="preserve"> mērenības </t>
    </r>
    <r>
      <rPr>
        <sz val="12"/>
        <color indexed="8"/>
        <rFont val="Tahoma"/>
        <family val="2"/>
        <charset val="186"/>
      </rPr>
      <t>robežās</t>
    </r>
    <r>
      <rPr>
        <sz val="12"/>
        <color indexed="8"/>
        <rFont val="Tahoma"/>
        <family val="2"/>
        <charset val="186"/>
      </rPr>
      <t>."</t>
    </r>
  </si>
  <si>
    <r>
      <rPr>
        <sz val="12"/>
        <color indexed="8"/>
        <rFont val="Tahoma"/>
        <family val="2"/>
        <charset val="186"/>
      </rPr>
      <t>Jaunu vēsmu ienesa</t>
    </r>
    <r>
      <rPr>
        <sz val="12"/>
        <color indexed="8"/>
        <rFont val="Tahoma"/>
        <family val="2"/>
        <charset val="186"/>
      </rPr>
      <t xml:space="preserve"> ar mūsu vokālā mūzikā ne parasti izmantotiem tematiem komponētās T. Ķēniņa dziesmas</t>
    </r>
  </si>
  <si>
    <r>
      <rPr>
        <sz val="12"/>
        <color indexed="8"/>
        <rFont val="Tahoma"/>
        <family val="2"/>
        <charset val="186"/>
      </rPr>
      <t xml:space="preserve">Sevišķi tas sakāms par V. Baštika </t>
    </r>
    <r>
      <rPr>
        <sz val="12"/>
        <color indexed="8"/>
        <rFont val="Tahoma"/>
        <family val="2"/>
        <charset val="186"/>
      </rPr>
      <t>ne ar vieglu roku ņemamo</t>
    </r>
    <r>
      <rPr>
        <sz val="12"/>
        <color indexed="8"/>
        <rFont val="Tahoma"/>
        <family val="2"/>
        <charset val="186"/>
      </rPr>
      <t xml:space="preserve"> dziesmu Latvijai, kurā netrūka nedz drāmatisma, nedz daudzveidīgu nianšu.</t>
    </r>
  </si>
  <si>
    <r>
      <rPr>
        <sz val="12"/>
        <color indexed="8"/>
        <rFont val="Tahoma"/>
        <family val="2"/>
        <charset val="186"/>
      </rPr>
      <t xml:space="preserve">„Kviešu druvām" īpatns tenoru augstais, visai dziesmai cauri vilktais ērģeļpunkts fa (f), kamēr "meldiņš" </t>
    </r>
    <r>
      <rPr>
        <sz val="12"/>
        <color indexed="8"/>
        <rFont val="Tahoma"/>
        <family val="2"/>
        <charset val="186"/>
      </rPr>
      <t>maļas kā “leierkastē"</t>
    </r>
    <r>
      <rPr>
        <sz val="12"/>
        <color indexed="8"/>
        <rFont val="Tahoma"/>
        <family val="2"/>
        <charset val="186"/>
      </rPr>
      <t xml:space="preserve">. </t>
    </r>
  </si>
  <si>
    <r>
      <rPr>
        <sz val="12"/>
        <color indexed="8"/>
        <rFont val="Tahoma"/>
        <family val="2"/>
        <charset val="186"/>
      </rPr>
      <t xml:space="preserve">Tikko pabeigtas studijas prof. Ž. Handšina ērģeļu klasē (1914) un sagatavoti pēdējie eksāmena darbi kompozicijas nodaļas absolvēšanai (1915), Ābeli </t>
    </r>
    <r>
      <rPr>
        <sz val="12"/>
        <color indexed="8"/>
        <rFont val="Tahoma"/>
        <family val="2"/>
        <charset val="186"/>
      </rPr>
      <t xml:space="preserve">savā virpulī ierauj </t>
    </r>
    <r>
      <rPr>
        <sz val="12"/>
        <color indexed="8"/>
        <rFont val="Tahoma"/>
        <family val="2"/>
        <charset val="186"/>
      </rPr>
      <t>I pasaules karš.</t>
    </r>
  </si>
  <si>
    <r>
      <rPr>
        <sz val="12"/>
        <color indexed="8"/>
        <rFont val="Tahoma"/>
        <family val="2"/>
        <charset val="186"/>
      </rPr>
      <t xml:space="preserve">Viņš droši vien, </t>
    </r>
    <r>
      <rPr>
        <sz val="12"/>
        <color indexed="8"/>
        <rFont val="Tahoma"/>
        <family val="2"/>
        <charset val="186"/>
      </rPr>
      <t>darba soli ejot</t>
    </r>
    <r>
      <rPr>
        <sz val="12"/>
        <color indexed="8"/>
        <rFont val="Tahoma"/>
        <family val="2"/>
        <charset val="186"/>
      </rPr>
      <t xml:space="preserve">, domā vienu — </t>
    </r>
    <r>
      <rPr>
        <sz val="12"/>
        <color indexed="8"/>
        <rFont val="Tahoma"/>
        <family val="2"/>
        <charset val="186"/>
      </rPr>
      <t>kā kori celt.</t>
    </r>
  </si>
  <si>
    <r>
      <rPr>
        <sz val="12"/>
        <color indexed="8"/>
        <rFont val="Tahoma"/>
        <family val="2"/>
        <charset val="186"/>
      </rPr>
      <t>Tad jau kaut cik</t>
    </r>
    <r>
      <rPr>
        <sz val="12"/>
        <color indexed="8"/>
        <rFont val="Tahoma"/>
        <family val="2"/>
        <charset val="186"/>
      </rPr>
      <t xml:space="preserve"> īpatnākas stīgas</t>
    </r>
    <r>
      <rPr>
        <sz val="12"/>
        <color indexed="8"/>
        <rFont val="Tahoma"/>
        <family val="2"/>
        <charset val="186"/>
      </rPr>
      <t xml:space="preserve"> ieskanas pāra jaunāko komponistu dziesmās, kur</t>
    </r>
    <r>
      <rPr>
        <sz val="12"/>
        <color indexed="8"/>
        <rFont val="Tahoma"/>
        <family val="2"/>
        <charset val="186"/>
      </rPr>
      <t xml:space="preserve"> aiz visiem "sarkanajiem jūlijiem" </t>
    </r>
    <r>
      <rPr>
        <sz val="12"/>
        <color indexed="8"/>
        <rFont val="Tahoma"/>
        <family val="2"/>
        <charset val="186"/>
      </rPr>
      <t xml:space="preserve">reizēm </t>
    </r>
    <r>
      <rPr>
        <sz val="12"/>
        <color indexed="8"/>
        <rFont val="Tahoma"/>
        <family val="2"/>
        <charset val="186"/>
      </rPr>
      <t xml:space="preserve">paslēpusies kāda </t>
    </r>
    <r>
      <rPr>
        <sz val="12"/>
        <color indexed="8"/>
        <rFont val="Tahoma"/>
        <family val="2"/>
        <charset val="186"/>
      </rPr>
      <t xml:space="preserve">nacionāla lepnuma </t>
    </r>
    <r>
      <rPr>
        <sz val="12"/>
        <color indexed="8"/>
        <rFont val="Tahoma"/>
        <family val="2"/>
        <charset val="186"/>
      </rPr>
      <t>drīksna</t>
    </r>
    <r>
      <rPr>
        <sz val="12"/>
        <color indexed="8"/>
        <rFont val="Tahoma"/>
        <family val="2"/>
        <charset val="186"/>
      </rPr>
      <t>, bet šādu darbu ir ļoti maz, tos nedzied skaļi, un visu</t>
    </r>
    <r>
      <rPr>
        <sz val="12"/>
        <color indexed="8"/>
        <rFont val="Tahoma"/>
        <family val="2"/>
        <charset val="186"/>
      </rPr>
      <t xml:space="preserve"> ainu tie tik un tā negroza. #metonymy #MUSICAE</t>
    </r>
  </si>
  <si>
    <r>
      <rPr>
        <sz val="12"/>
        <color indexed="8"/>
        <rFont val="Tahoma"/>
        <family val="2"/>
        <charset val="186"/>
      </rPr>
      <t xml:space="preserve">Šīs </t>
    </r>
    <r>
      <rPr>
        <sz val="12"/>
        <color indexed="8"/>
        <rFont val="Tahoma"/>
        <family val="2"/>
        <charset val="186"/>
      </rPr>
      <t>robežas</t>
    </r>
    <r>
      <rPr>
        <sz val="12"/>
        <color indexed="8"/>
        <rFont val="Tahoma"/>
        <family val="2"/>
        <charset val="186"/>
      </rPr>
      <t xml:space="preserve"> Jānis Mediņš gan</t>
    </r>
    <r>
      <rPr>
        <sz val="12"/>
        <color indexed="8"/>
        <rFont val="Tahoma"/>
        <family val="2"/>
        <charset val="186"/>
      </rPr>
      <t xml:space="preserve"> tulkoja visai brīvi</t>
    </r>
  </si>
  <si>
    <r>
      <rPr>
        <sz val="12"/>
        <color indexed="8"/>
        <rFont val="Tahoma"/>
        <family val="2"/>
        <charset val="186"/>
      </rPr>
      <t xml:space="preserve">kuras izteiksmīgā un </t>
    </r>
    <r>
      <rPr>
        <sz val="12"/>
        <color indexed="8"/>
        <rFont val="Tahoma"/>
        <family val="2"/>
        <charset val="186"/>
      </rPr>
      <t>dzīvā</t>
    </r>
    <r>
      <rPr>
        <sz val="12"/>
        <color indexed="8"/>
        <rFont val="Tahoma"/>
        <family val="2"/>
        <charset val="186"/>
      </rPr>
      <t xml:space="preserve"> atskaņojumā savukārt parādīja A. Kurmiņš.</t>
    </r>
  </si>
  <si>
    <r>
      <rPr>
        <sz val="12"/>
        <color indexed="8"/>
        <rFont val="Tahoma"/>
        <family val="2"/>
        <charset val="186"/>
      </rPr>
      <t xml:space="preserve">Mazāk saistīja J. Vītola Krīvu krlva mūzika, pie tam šī dziesma nebija vokāli </t>
    </r>
    <r>
      <rPr>
        <sz val="12"/>
        <color indexed="8"/>
        <rFont val="Tahoma"/>
        <family val="2"/>
        <charset val="186"/>
      </rPr>
      <t>gatava</t>
    </r>
    <r>
      <rPr>
        <sz val="12"/>
        <color indexed="8"/>
        <rFont val="Tahoma"/>
        <family val="2"/>
        <charset val="186"/>
      </rPr>
      <t>.</t>
    </r>
  </si>
  <si>
    <r>
      <rPr>
        <sz val="12"/>
        <color indexed="8"/>
        <rFont val="Tahoma"/>
        <family val="2"/>
        <charset val="186"/>
      </rPr>
      <t>Šāda</t>
    </r>
    <r>
      <rPr>
        <sz val="12"/>
        <color indexed="8"/>
        <rFont val="Tahoma"/>
        <family val="2"/>
        <charset val="186"/>
      </rPr>
      <t xml:space="preserve"> "malšanās" </t>
    </r>
    <r>
      <rPr>
        <sz val="12"/>
        <color indexed="8"/>
        <rFont val="Tahoma"/>
        <family val="2"/>
        <charset val="186"/>
      </rPr>
      <t>divi pirmajās taktīs galīgi sabojā arī citādi krāšņo Tumšo vakaru.</t>
    </r>
  </si>
  <si>
    <r>
      <rPr>
        <sz val="12"/>
        <color indexed="8"/>
        <rFont val="Tahoma"/>
        <family val="2"/>
        <charset val="186"/>
      </rPr>
      <t xml:space="preserve">Šai pēdējā </t>
    </r>
    <r>
      <rPr>
        <sz val="12"/>
        <color indexed="8"/>
        <rFont val="Tahoma"/>
        <family val="2"/>
        <charset val="186"/>
      </rPr>
      <t>„etapā"</t>
    </r>
    <r>
      <rPr>
        <sz val="12"/>
        <color indexed="8"/>
        <rFont val="Tahoma"/>
        <family val="2"/>
        <charset val="186"/>
      </rPr>
      <t xml:space="preserve"> pazuda gandrīz visi agrīnākie Ābeles galvenie skaņdarbi, ieskaitot 1915. gadā komponēto klavieru sonātu, kas arī vēlāk palika neatjaunota.</t>
    </r>
  </si>
  <si>
    <r>
      <rPr>
        <sz val="12"/>
        <color indexed="8"/>
        <rFont val="Tahoma"/>
        <family val="2"/>
        <charset val="186"/>
      </rPr>
      <t xml:space="preserve">Gluži to nedrīkstam darīt ar Robertu Zuiku, jo ar kādas </t>
    </r>
    <r>
      <rPr>
        <sz val="12"/>
        <color indexed="8"/>
        <rFont val="Tahoma"/>
        <family val="2"/>
        <charset val="186"/>
      </rPr>
      <t>attālinātas kontroles aparātiem</t>
    </r>
    <r>
      <rPr>
        <sz val="12"/>
        <color indexed="8"/>
        <rFont val="Tahoma"/>
        <family val="2"/>
        <charset val="186"/>
      </rPr>
      <t xml:space="preserve"> viņš tomēr vēl zināmas funkcijas korī pilda, un </t>
    </r>
    <r>
      <rPr>
        <sz val="12"/>
        <color indexed="8"/>
        <rFont val="Tahoma"/>
        <family val="2"/>
        <charset val="186"/>
      </rPr>
      <t>viņa ēnu sevišķi skaidrā dienā var pat redzēt Draudzes nama priekšā, veiklā solī kustoties pa Stadfola Avēniju vai Kreivena viesnīcas pagalmu</t>
    </r>
    <r>
      <rPr>
        <sz val="12"/>
        <color indexed="8"/>
        <rFont val="Tahoma"/>
        <family val="2"/>
        <charset val="186"/>
      </rPr>
      <t>.</t>
    </r>
  </si>
  <si>
    <r>
      <rPr>
        <sz val="12"/>
        <color indexed="8"/>
        <rFont val="Tahoma"/>
        <family val="2"/>
        <charset val="186"/>
      </rPr>
      <t xml:space="preserve">Pusi minam tādēļ, ka tautas dziesmu grupā ir samērā daudz pavājas kvalitātes cittautu </t>
    </r>
    <r>
      <rPr>
        <sz val="12"/>
        <color indexed="8"/>
        <rFont val="Tahoma"/>
        <family val="2"/>
        <charset val="186"/>
      </rPr>
      <t>mantu</t>
    </r>
    <r>
      <rPr>
        <sz val="12"/>
        <color indexed="8"/>
        <rFont val="Tahoma"/>
        <family val="2"/>
        <charset val="186"/>
      </rPr>
      <t xml:space="preserve"> un latviešu daļā </t>
    </r>
    <r>
      <rPr>
        <sz val="12"/>
        <color indexed="8"/>
        <rFont val="Tahoma"/>
        <family val="2"/>
        <charset val="186"/>
      </rPr>
      <t>dominē</t>
    </r>
    <r>
      <rPr>
        <sz val="12"/>
        <color indexed="8"/>
        <rFont val="Tahoma"/>
        <family val="2"/>
        <charset val="186"/>
      </rPr>
      <t xml:space="preserve"> vienpusība autoru izvēlē. </t>
    </r>
  </si>
  <si>
    <r>
      <rPr>
        <sz val="12"/>
        <color indexed="8"/>
        <rFont val="Tahoma"/>
        <family val="2"/>
        <charset val="186"/>
      </rPr>
      <t xml:space="preserve">#Q [JĀNIS MEDIŅŠ] ko „liek ne egoistiski apsvērumi vien, bet arī pienākums rūpēties par latviešu mūzikas </t>
    </r>
    <r>
      <rPr>
        <sz val="12"/>
        <color indexed="8"/>
        <rFont val="Tahoma"/>
        <family val="2"/>
        <charset val="186"/>
      </rPr>
      <t>tālāko</t>
    </r>
    <r>
      <rPr>
        <sz val="12"/>
        <color indexed="8"/>
        <rFont val="Tahoma"/>
        <family val="2"/>
        <charset val="186"/>
      </rPr>
      <t xml:space="preserve"> </t>
    </r>
    <r>
      <rPr>
        <sz val="12"/>
        <color indexed="8"/>
        <rFont val="Tahoma"/>
        <family val="2"/>
        <charset val="186"/>
      </rPr>
      <t>gaitu</t>
    </r>
    <r>
      <rPr>
        <sz val="12"/>
        <color indexed="8"/>
        <rFont val="Tahoma"/>
        <family val="2"/>
        <charset val="186"/>
      </rPr>
      <t>."</t>
    </r>
  </si>
  <si>
    <r>
      <rPr>
        <sz val="12"/>
        <color indexed="8"/>
        <rFont val="Tahoma"/>
        <family val="2"/>
        <charset val="186"/>
      </rPr>
      <t>Svaigs</t>
    </r>
    <r>
      <rPr>
        <sz val="12"/>
        <color indexed="8"/>
        <rFont val="Tahoma"/>
        <family val="2"/>
        <charset val="186"/>
      </rPr>
      <t xml:space="preserve"> pienesums latviešu solo dziesmu programmām!</t>
    </r>
  </si>
  <si>
    <r>
      <rPr>
        <sz val="12"/>
        <color indexed="8"/>
        <rFont val="Tahoma"/>
        <family val="2"/>
        <charset val="186"/>
      </rPr>
      <t xml:space="preserve">Toties ar īstenu dziesmu prieku atkal </t>
    </r>
    <r>
      <rPr>
        <sz val="12"/>
        <color indexed="8"/>
        <rFont val="Tahoma"/>
        <family val="2"/>
        <charset val="186"/>
      </rPr>
      <t>raisījās</t>
    </r>
    <r>
      <rPr>
        <sz val="12"/>
        <color indexed="8"/>
        <rFont val="Tahoma"/>
        <family val="2"/>
        <charset val="186"/>
      </rPr>
      <t xml:space="preserve"> Alfr. Kalniņa </t>
    </r>
    <r>
      <rPr>
        <sz val="12"/>
        <color indexed="8"/>
        <rFont val="Tahoma"/>
        <family val="2"/>
        <charset val="186"/>
      </rPr>
      <t>brammanīgais</t>
    </r>
    <r>
      <rPr>
        <sz val="12"/>
        <color indexed="8"/>
        <rFont val="Tahoma"/>
        <family val="2"/>
        <charset val="186"/>
      </rPr>
      <t xml:space="preserve"> oriģināls Kas tie tādi spēka vīri un </t>
    </r>
    <r>
      <rPr>
        <sz val="12"/>
        <color indexed="8"/>
        <rFont val="Tahoma"/>
        <family val="2"/>
        <charset val="186"/>
      </rPr>
      <t>plašās</t>
    </r>
    <r>
      <rPr>
        <sz val="12"/>
        <color indexed="8"/>
        <rFont val="Tahoma"/>
        <family val="2"/>
        <charset val="186"/>
      </rPr>
      <t xml:space="preserve"> </t>
    </r>
    <r>
      <rPr>
        <sz val="12"/>
        <color indexed="8"/>
        <rFont val="Tahoma"/>
        <family val="2"/>
        <charset val="186"/>
      </rPr>
      <t>līnijās</t>
    </r>
    <r>
      <rPr>
        <sz val="12"/>
        <color indexed="8"/>
        <rFont val="Tahoma"/>
        <family val="2"/>
        <charset val="186"/>
      </rPr>
      <t xml:space="preserve"> plūstošā J. Kalniņa tautasdziesma Arājiņi, ecētāji, kurā ar skaistu balsi izcēlās vēl solists tenors P. Lielzuika.</t>
    </r>
  </si>
  <si>
    <r>
      <rPr>
        <sz val="12"/>
        <color indexed="8"/>
        <rFont val="Tahoma"/>
        <family val="2"/>
        <charset val="186"/>
      </rPr>
      <t xml:space="preserve">Konrāds Adenauers, pāri 80 gadu vecumam būdams vēl Rietumvācijas kanclers, bieži norūcis: "Keine Experimente!" Ceru, ka </t>
    </r>
    <r>
      <rPr>
        <sz val="12"/>
        <color indexed="8"/>
        <rFont val="Tahoma"/>
        <family val="2"/>
        <charset val="186"/>
      </rPr>
      <t>neesmu "bacillum Adenaueranum" aplipināts</t>
    </r>
    <r>
      <rPr>
        <sz val="12"/>
        <color indexed="8"/>
        <rFont val="Tahoma"/>
        <family val="2"/>
        <charset val="186"/>
      </rPr>
      <t>, ja apzīmēju Norviļa t.dz. Pār purviem par neizdevušos mēģinājumu. #Q</t>
    </r>
  </si>
  <si>
    <r>
      <rPr>
        <sz val="12"/>
        <color indexed="8"/>
        <rFont val="Tahoma"/>
        <family val="2"/>
        <charset val="186"/>
      </rPr>
      <t>Atgriezies dzimtenē, Ādolfs Ābele dažus mēnešus darbojas par repetītoru tikko nodibinātajā Nacionālajā operā, pēc tam viņu uz kādu laiku aizsauc uz pulkveža Baloža brigādi,</t>
    </r>
    <r>
      <rPr>
        <sz val="12"/>
        <color indexed="8"/>
        <rFont val="Tahoma"/>
        <family val="2"/>
        <charset val="186"/>
      </rPr>
      <t xml:space="preserve"> kuras aizvējā</t>
    </r>
    <r>
      <rPr>
        <sz val="12"/>
        <color indexed="8"/>
        <rFont val="Tahoma"/>
        <family val="2"/>
        <charset val="186"/>
      </rPr>
      <t xml:space="preserve"> Ābele kopā ar čellinieku Alfrēdu Ozoliņu koncertē dažādos provinces centros, lai savāktu līdzekļus jaunajai Latvijas armijai.</t>
    </r>
  </si>
  <si>
    <r>
      <rPr>
        <sz val="12"/>
        <color indexed="8"/>
        <rFont val="Tahoma"/>
        <family val="2"/>
        <charset val="186"/>
      </rPr>
      <t xml:space="preserve">Reiz man pat likās, ka </t>
    </r>
    <r>
      <rPr>
        <sz val="12"/>
        <color indexed="8"/>
        <rFont val="Tahoma"/>
        <family val="2"/>
        <charset val="186"/>
      </rPr>
      <t>redzēju to</t>
    </r>
    <r>
      <rPr>
        <sz val="12"/>
        <color indexed="8"/>
        <rFont val="Tahoma"/>
        <family val="2"/>
        <charset val="186"/>
      </rPr>
      <t xml:space="preserve"> vecajā Korbijas stacijā, nezinādams, ka neesmu vairs kora mēģinājumā vajadzīgs un neapjauzdams, ka stacija slēgta.</t>
    </r>
  </si>
  <si>
    <r>
      <rPr>
        <sz val="12"/>
        <color indexed="8"/>
        <rFont val="Tahoma"/>
        <family val="2"/>
        <charset val="186"/>
      </rPr>
      <t xml:space="preserve">Par spīti centībai J.M. vārds 1955. un 1960, gada programmās parādījās tikai </t>
    </r>
    <r>
      <rPr>
        <sz val="12"/>
        <color indexed="8"/>
        <rFont val="Tahoma"/>
        <family val="2"/>
        <charset val="186"/>
      </rPr>
      <t>"nomināli"</t>
    </r>
    <r>
      <rPr>
        <sz val="12"/>
        <color indexed="8"/>
        <rFont val="Tahoma"/>
        <family val="2"/>
        <charset val="186"/>
      </rPr>
      <t xml:space="preserve">, bet 1965. gadā — nemaz (šī </t>
    </r>
    <r>
      <rPr>
        <sz val="12"/>
        <color indexed="8"/>
        <rFont val="Tahoma"/>
        <family val="2"/>
        <charset val="186"/>
      </rPr>
      <t xml:space="preserve">“pārskatīšanās" </t>
    </r>
    <r>
      <rPr>
        <sz val="12"/>
        <color indexed="8"/>
        <rFont val="Tahoma"/>
        <family val="2"/>
        <charset val="186"/>
      </rPr>
      <t>tad nu labota atkal pēdējos dziesmu svētkos).</t>
    </r>
  </si>
  <si>
    <r>
      <rPr>
        <sz val="12"/>
        <color indexed="8"/>
        <rFont val="Tahoma"/>
        <family val="2"/>
        <charset val="186"/>
      </rPr>
      <t xml:space="preserve">Tomēr — nedz apstākļi, nedz individualitāte neļāva Mediņam </t>
    </r>
    <r>
      <rPr>
        <sz val="12"/>
        <color indexed="8"/>
        <rFont val="Tahoma"/>
        <family val="2"/>
        <charset val="186"/>
      </rPr>
      <t>pārkausēt</t>
    </r>
    <r>
      <rPr>
        <sz val="12"/>
        <color indexed="8"/>
        <rFont val="Tahoma"/>
        <family val="2"/>
        <charset val="186"/>
      </rPr>
      <t xml:space="preserve"> sevi galīgi: aiz visām viņa jaunākās mūzikas disonancēm un epizodiskā dodekafonisma </t>
    </r>
    <r>
      <rPr>
        <sz val="12"/>
        <color indexed="8"/>
        <rFont val="Tahoma"/>
        <family val="2"/>
        <charset val="186"/>
      </rPr>
      <t>spīd</t>
    </r>
    <r>
      <rPr>
        <sz val="12"/>
        <color indexed="8"/>
        <rFont val="Tahoma"/>
        <family val="2"/>
        <charset val="186"/>
      </rPr>
      <t xml:space="preserve"> </t>
    </r>
    <r>
      <rPr>
        <sz val="12"/>
        <color indexed="8"/>
        <rFont val="Tahoma"/>
        <family val="2"/>
        <charset val="186"/>
      </rPr>
      <t>cauri</t>
    </r>
    <r>
      <rPr>
        <sz val="12"/>
        <color indexed="8"/>
        <rFont val="Tahoma"/>
        <family val="2"/>
        <charset val="186"/>
      </rPr>
      <t xml:space="preserve"> tas pats romantiķis, kāds Mediņš mums pazīstams no viņa agrākiem darbiem.</t>
    </r>
  </si>
  <si>
    <r>
      <rPr>
        <sz val="12"/>
        <color indexed="8"/>
        <rFont val="Tahoma"/>
        <family val="2"/>
        <charset val="186"/>
      </rPr>
      <t xml:space="preserve">Balsis, kā jau jaunas, bija skaistas, skanīgas, dažkārt </t>
    </r>
    <r>
      <rPr>
        <sz val="12"/>
        <color indexed="8"/>
        <rFont val="Tahoma"/>
        <family val="2"/>
        <charset val="186"/>
      </rPr>
      <t>pabailīgas</t>
    </r>
    <r>
      <rPr>
        <sz val="12"/>
        <color indexed="8"/>
        <rFont val="Tahoma"/>
        <family val="2"/>
        <charset val="186"/>
      </rPr>
      <t>, dažkārt paskaļas, bet tās turējās braši, sevišķi pašu jauniešu vadībā.</t>
    </r>
  </si>
  <si>
    <r>
      <rPr>
        <sz val="12"/>
        <color indexed="8"/>
        <rFont val="Tahoma"/>
        <family val="2"/>
        <charset val="186"/>
      </rPr>
      <t xml:space="preserve">Allaž </t>
    </r>
    <r>
      <rPr>
        <sz val="12"/>
        <color indexed="8"/>
        <rFont val="Tahoma"/>
        <family val="2"/>
        <charset val="186"/>
      </rPr>
      <t>apdomīgais</t>
    </r>
    <r>
      <rPr>
        <sz val="12"/>
        <color indexed="8"/>
        <rFont val="Tahoma"/>
        <family val="2"/>
        <charset val="186"/>
      </rPr>
      <t xml:space="preserve"> un izteiksmes līdzekļos visumā </t>
    </r>
    <r>
      <rPr>
        <sz val="12"/>
        <color indexed="8"/>
        <rFont val="Tahoma"/>
        <family val="2"/>
        <charset val="186"/>
      </rPr>
      <t>pieticīgais</t>
    </r>
    <r>
      <rPr>
        <sz val="12"/>
        <color indexed="8"/>
        <rFont val="Tahoma"/>
        <family val="2"/>
        <charset val="186"/>
      </rPr>
      <t xml:space="preserve"> kora dziesmu komponists V. Baštiks šeit parādās kā </t>
    </r>
    <r>
      <rPr>
        <sz val="12"/>
        <color indexed="8"/>
        <rFont val="Tahoma"/>
        <family val="2"/>
        <charset val="186"/>
      </rPr>
      <t>vērienīgs</t>
    </r>
    <r>
      <rPr>
        <sz val="12"/>
        <color indexed="8"/>
        <rFont val="Tahoma"/>
        <family val="2"/>
        <charset val="186"/>
      </rPr>
      <t xml:space="preserve"> klavierdziesmu žanra </t>
    </r>
    <r>
      <rPr>
        <sz val="12"/>
        <color indexed="8"/>
        <rFont val="Tahoma"/>
        <family val="2"/>
        <charset val="186"/>
      </rPr>
      <t>autors</t>
    </r>
  </si>
  <si>
    <r>
      <rPr>
        <sz val="12"/>
        <color indexed="8"/>
        <rFont val="Tahoma"/>
        <family val="2"/>
        <charset val="186"/>
      </rPr>
      <t xml:space="preserve">Vēl tikai priekš dažiem gadiem vīru kori Ziemeļamerikas latviešu dziesmu svētkos bija </t>
    </r>
    <r>
      <rPr>
        <sz val="12"/>
        <color indexed="8"/>
        <rFont val="Tahoma"/>
        <family val="2"/>
        <charset val="186"/>
      </rPr>
      <t>pabērna lomā</t>
    </r>
    <r>
      <rPr>
        <sz val="12"/>
        <color indexed="8"/>
        <rFont val="Tahoma"/>
        <family val="2"/>
        <charset val="186"/>
      </rPr>
      <t xml:space="preserve">, bet tagad tie ir jau </t>
    </r>
    <r>
      <rPr>
        <sz val="12"/>
        <color indexed="8"/>
        <rFont val="Tahoma"/>
        <family val="2"/>
        <charset val="186"/>
      </rPr>
      <t>spēks</t>
    </r>
    <r>
      <rPr>
        <sz val="12"/>
        <color indexed="8"/>
        <rFont val="Tahoma"/>
        <family val="2"/>
        <charset val="186"/>
      </rPr>
      <t>,</t>
    </r>
    <r>
      <rPr>
        <sz val="12"/>
        <color indexed="8"/>
        <rFont val="Tahoma"/>
        <family val="2"/>
        <charset val="186"/>
      </rPr>
      <t xml:space="preserve"> ar ko nevar nerēķināties</t>
    </r>
    <r>
      <rPr>
        <sz val="12"/>
        <color indexed="8"/>
        <rFont val="Tahoma"/>
        <family val="2"/>
        <charset val="186"/>
      </rPr>
      <t>, un lai še paldies vīram, bez kura neatvairāmās neatlaidības mēs šobrīd iztiktu varbūt vienīgi ar atmiņām!</t>
    </r>
  </si>
  <si>
    <r>
      <rPr>
        <sz val="12"/>
        <color indexed="8"/>
        <rFont val="Tahoma"/>
        <family val="2"/>
        <charset val="186"/>
      </rPr>
      <t xml:space="preserve">L. Apkalna Datikšanā pie līgavas, piemēram, gluži </t>
    </r>
    <r>
      <rPr>
        <sz val="12"/>
        <color indexed="8"/>
        <rFont val="Tahoma"/>
        <family val="2"/>
        <charset val="186"/>
      </rPr>
      <t>"šķērsie"</t>
    </r>
    <r>
      <rPr>
        <sz val="12"/>
        <color indexed="8"/>
        <rFont val="Tahoma"/>
        <family val="2"/>
        <charset val="186"/>
      </rPr>
      <t xml:space="preserve"> pavadakordi loģiski </t>
    </r>
    <r>
      <rPr>
        <sz val="12"/>
        <color indexed="8"/>
        <rFont val="Tahoma"/>
        <family val="2"/>
        <charset val="186"/>
      </rPr>
      <t>izraisās no</t>
    </r>
    <r>
      <rPr>
        <sz val="12"/>
        <color indexed="8"/>
        <rFont val="Tahoma"/>
        <family val="2"/>
        <charset val="186"/>
      </rPr>
      <t xml:space="preserve"> senās tautas meldijas. </t>
    </r>
  </si>
  <si>
    <r>
      <rPr>
        <sz val="12"/>
        <color indexed="8"/>
        <rFont val="Tahoma"/>
        <family val="2"/>
        <charset val="186"/>
      </rPr>
      <t xml:space="preserve">Kompozicijas teorijas nodaļā ieguldītajam Ābeles darbam bijusi liela nozīme ne tik vien toreizējās jaunās paaudzes komponistu, bet arī ērģelnieku Izglītošanā, un var droši teikt, ka mums nav gandrīz neviena tāda Vītola, Jozuus vai Vanadziņa mācekļa, kas savā laikā nebūtu </t>
    </r>
    <r>
      <rPr>
        <sz val="12"/>
        <color indexed="8"/>
        <rFont val="Tahoma"/>
        <family val="2"/>
        <charset val="186"/>
      </rPr>
      <t>saņēmis</t>
    </r>
    <r>
      <rPr>
        <sz val="12"/>
        <color indexed="8"/>
        <rFont val="Tahoma"/>
        <family val="2"/>
        <charset val="186"/>
      </rPr>
      <t xml:space="preserve"> </t>
    </r>
    <r>
      <rPr>
        <sz val="12"/>
        <color indexed="8"/>
        <rFont val="Tahoma"/>
        <family val="2"/>
        <charset val="186"/>
      </rPr>
      <t>līdz</t>
    </r>
    <r>
      <rPr>
        <sz val="12"/>
        <color indexed="8"/>
        <rFont val="Tahoma"/>
        <family val="2"/>
        <charset val="186"/>
      </rPr>
      <t xml:space="preserve"> arī prof. Ābeles </t>
    </r>
    <r>
      <rPr>
        <sz val="12"/>
        <color indexed="8"/>
        <rFont val="Tahoma"/>
        <family val="2"/>
        <charset val="186"/>
      </rPr>
      <t>svētību</t>
    </r>
    <r>
      <rPr>
        <sz val="12"/>
        <color indexed="8"/>
        <rFont val="Tahoma"/>
        <family val="2"/>
        <charset val="186"/>
      </rPr>
      <t>.</t>
    </r>
  </si>
  <si>
    <r>
      <rPr>
        <sz val="12"/>
        <color indexed="8"/>
        <rFont val="Tahoma"/>
        <family val="2"/>
        <charset val="186"/>
      </rPr>
      <t xml:space="preserve">Kādēļ es nejautāju neesošam kasierim un biļešu kontrolierim, kad aties nākamais vilciens uz Londonu, lāga neatceros, bet diena bija neparasti skaista un debesis skaidras </t>
    </r>
    <r>
      <rPr>
        <sz val="12"/>
        <color indexed="8"/>
        <rFont val="Tahoma"/>
        <family val="2"/>
        <charset val="186"/>
      </rPr>
      <t>"kā sniegs"</t>
    </r>
    <r>
      <rPr>
        <sz val="12"/>
        <color indexed="8"/>
        <rFont val="Tahoma"/>
        <family val="2"/>
        <charset val="186"/>
      </rPr>
      <t>.</t>
    </r>
  </si>
  <si>
    <r>
      <rPr>
        <sz val="12"/>
        <color indexed="8"/>
        <rFont val="Tahoma"/>
        <family val="2"/>
        <charset val="186"/>
      </rPr>
      <t xml:space="preserve">No citādi visai populārā Aldona Kalniņa jaunrades dziesmu svētku programmās neredzam toties neviena sabalsojuma, tāpat tām nav bijuši piemēroti" arī P. Dambja, Imanta Kalniņa u.c. laikmetiskāka </t>
    </r>
    <r>
      <rPr>
        <sz val="12"/>
        <color indexed="8"/>
        <rFont val="Tahoma"/>
        <family val="2"/>
        <charset val="186"/>
      </rPr>
      <t xml:space="preserve">ceļa meklētāju </t>
    </r>
    <r>
      <rPr>
        <sz val="12"/>
        <color indexed="8"/>
        <rFont val="Tahoma"/>
        <family val="2"/>
        <charset val="186"/>
      </rPr>
      <t>jaundarbi.</t>
    </r>
  </si>
  <si>
    <r>
      <rPr>
        <sz val="12"/>
        <color indexed="8"/>
        <rFont val="Tahoma"/>
        <family val="2"/>
        <charset val="186"/>
      </rPr>
      <t xml:space="preserve"> Jauno dziedātāju </t>
    </r>
    <r>
      <rPr>
        <sz val="12"/>
        <color indexed="8"/>
        <rFont val="Tahoma"/>
        <family val="2"/>
        <charset val="186"/>
      </rPr>
      <t>sejas</t>
    </r>
    <r>
      <rPr>
        <sz val="12"/>
        <color indexed="8"/>
        <rFont val="Tahoma"/>
        <family val="2"/>
        <charset val="186"/>
      </rPr>
      <t xml:space="preserve"> īpaši </t>
    </r>
    <r>
      <rPr>
        <sz val="12"/>
        <color indexed="8"/>
        <rFont val="Tahoma"/>
        <family val="2"/>
        <charset val="186"/>
      </rPr>
      <t>atdzīvojās</t>
    </r>
    <r>
      <rPr>
        <sz val="12"/>
        <color indexed="8"/>
        <rFont val="Tahoma"/>
        <family val="2"/>
        <charset val="186"/>
      </rPr>
      <t xml:space="preserve"> Zilinska sabalsojumā, kas skanēja raiti, kaut mazliet </t>
    </r>
    <r>
      <rPr>
        <sz val="12"/>
        <color indexed="8"/>
        <rFont val="Tahoma"/>
        <family val="2"/>
        <charset val="186"/>
      </rPr>
      <t>berzējoties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klavieru pavadījumu, un šo dziesmu pat nācās atkārtot. </t>
    </r>
  </si>
  <si>
    <r>
      <rPr>
        <sz val="12"/>
        <color indexed="8"/>
        <rFont val="Tahoma"/>
        <family val="2"/>
        <charset val="186"/>
      </rPr>
      <t xml:space="preserve">A. Jēruma mūzikas stila </t>
    </r>
    <r>
      <rPr>
        <sz val="12"/>
        <color indexed="8"/>
        <rFont val="Tahoma"/>
        <family val="2"/>
        <charset val="186"/>
      </rPr>
      <t>aforistiskā</t>
    </r>
    <r>
      <rPr>
        <sz val="12"/>
        <color indexed="8"/>
        <rFont val="Tahoma"/>
        <family val="2"/>
        <charset val="186"/>
      </rPr>
      <t xml:space="preserve"> ievirze šai kompozicijā, kur koncentrētas, </t>
    </r>
    <r>
      <rPr>
        <sz val="12"/>
        <color indexed="8"/>
        <rFont val="Tahoma"/>
        <family val="2"/>
        <charset val="186"/>
      </rPr>
      <t>reljefas</t>
    </r>
    <r>
      <rPr>
        <sz val="12"/>
        <color indexed="8"/>
        <rFont val="Tahoma"/>
        <family val="2"/>
        <charset val="186"/>
      </rPr>
      <t xml:space="preserve"> solo balss </t>
    </r>
    <r>
      <rPr>
        <sz val="12"/>
        <color indexed="8"/>
        <rFont val="Tahoma"/>
        <family val="2"/>
        <charset val="186"/>
      </rPr>
      <t>vārsmas</t>
    </r>
    <r>
      <rPr>
        <sz val="12"/>
        <color indexed="8"/>
        <rFont val="Tahoma"/>
        <family val="2"/>
        <charset val="186"/>
      </rPr>
      <t xml:space="preserve"> </t>
    </r>
    <r>
      <rPr>
        <sz val="12"/>
        <color indexed="8"/>
        <rFont val="Tahoma"/>
        <family val="2"/>
        <charset val="186"/>
      </rPr>
      <t>korespondē</t>
    </r>
    <r>
      <rPr>
        <sz val="12"/>
        <color indexed="8"/>
        <rFont val="Tahoma"/>
        <family val="2"/>
        <charset val="186"/>
      </rPr>
      <t xml:space="preserve"> un kontrastē ar instrumentāliem epizodiem, var izpausties netraucētā svabadībā.</t>
    </r>
  </si>
  <si>
    <r>
      <rPr>
        <sz val="12"/>
        <color indexed="8"/>
        <rFont val="Tahoma"/>
        <family val="2"/>
        <charset val="186"/>
      </rPr>
      <t xml:space="preserve">Tas - izteikts autoram raksturīgā tonāli </t>
    </r>
    <r>
      <rPr>
        <sz val="12"/>
        <color indexed="8"/>
        <rFont val="Tahoma"/>
        <family val="2"/>
        <charset val="186"/>
      </rPr>
      <t>mērenā</t>
    </r>
    <r>
      <rPr>
        <sz val="12"/>
        <color indexed="8"/>
        <rFont val="Tahoma"/>
        <family val="2"/>
        <charset val="186"/>
      </rPr>
      <t xml:space="preserve">, bet </t>
    </r>
    <r>
      <rPr>
        <sz val="12"/>
        <color indexed="8"/>
        <rFont val="Tahoma"/>
        <family val="2"/>
        <charset val="186"/>
      </rPr>
      <t>dzīvā</t>
    </r>
    <r>
      <rPr>
        <sz val="12"/>
        <color indexed="8"/>
        <rFont val="Tahoma"/>
        <family val="2"/>
        <charset val="186"/>
      </rPr>
      <t xml:space="preserve"> valodā un </t>
    </r>
    <r>
      <rPr>
        <sz val="12"/>
        <color indexed="8"/>
        <rFont val="Tahoma"/>
        <family val="2"/>
        <charset val="186"/>
      </rPr>
      <t>ietērpts</t>
    </r>
    <r>
      <rPr>
        <sz val="12"/>
        <color indexed="8"/>
        <rFont val="Tahoma"/>
        <family val="2"/>
        <charset val="186"/>
      </rPr>
      <t xml:space="preserve"> </t>
    </r>
    <r>
      <rPr>
        <sz val="12"/>
        <color indexed="8"/>
        <rFont val="Tahoma"/>
        <family val="2"/>
        <charset val="186"/>
      </rPr>
      <t>spožā</t>
    </r>
    <r>
      <rPr>
        <sz val="12"/>
        <color indexed="8"/>
        <rFont val="Tahoma"/>
        <family val="2"/>
        <charset val="186"/>
      </rPr>
      <t xml:space="preserve"> instrumentējumā, kur sava vieta gan </t>
    </r>
    <r>
      <rPr>
        <sz val="12"/>
        <color indexed="8"/>
        <rFont val="Tahoma"/>
        <family val="2"/>
        <charset val="186"/>
      </rPr>
      <t>elēģiski episkām</t>
    </r>
    <r>
      <rPr>
        <sz val="12"/>
        <color indexed="8"/>
        <rFont val="Tahoma"/>
        <family val="2"/>
        <charset val="186"/>
      </rPr>
      <t xml:space="preserve"> noskaņām, gan vienai otrai humora </t>
    </r>
    <r>
      <rPr>
        <sz val="12"/>
        <color indexed="8"/>
        <rFont val="Tahoma"/>
        <family val="2"/>
        <charset val="186"/>
      </rPr>
      <t>dzirkstij</t>
    </r>
  </si>
  <si>
    <r>
      <rPr>
        <sz val="12"/>
        <color indexed="8"/>
        <rFont val="Tahoma"/>
        <family val="2"/>
        <charset val="186"/>
      </rPr>
      <t xml:space="preserve">Norviļa „Purvos" visa „apdarīšana" liekas mākslīgi </t>
    </r>
    <r>
      <rPr>
        <sz val="12"/>
        <color indexed="8"/>
        <rFont val="Tahoma"/>
        <family val="2"/>
        <charset val="186"/>
      </rPr>
      <t>pielipināta</t>
    </r>
    <r>
      <rPr>
        <sz val="12"/>
        <color indexed="8"/>
        <rFont val="Tahoma"/>
        <family val="2"/>
        <charset val="186"/>
      </rPr>
      <t>.</t>
    </r>
  </si>
  <si>
    <r>
      <rPr>
        <sz val="12"/>
        <color indexed="8"/>
        <rFont val="Tahoma"/>
        <family val="2"/>
        <charset val="186"/>
      </rPr>
      <t xml:space="preserve">Šo vienību Ābele, tās pirmajam vadītājam Alfr. Kalniņam izceļojot uz Ameriku, pārņem 1927. gada beigās, un </t>
    </r>
    <r>
      <rPr>
        <sz val="12"/>
        <color indexed="8"/>
        <rFont val="Tahoma"/>
        <family val="2"/>
        <charset val="186"/>
      </rPr>
      <t xml:space="preserve">Ābeles rokās </t>
    </r>
    <r>
      <rPr>
        <sz val="12"/>
        <color indexed="8"/>
        <rFont val="Tahoma"/>
        <family val="2"/>
        <charset val="186"/>
      </rPr>
      <t xml:space="preserve">Dziesmuvara jau drīz vien </t>
    </r>
    <r>
      <rPr>
        <sz val="12"/>
        <color indexed="8"/>
        <rFont val="Tahoma"/>
        <family val="2"/>
        <charset val="186"/>
      </rPr>
      <t>kļūst par instrumentu</t>
    </r>
    <r>
      <rPr>
        <sz val="12"/>
        <color indexed="8"/>
        <rFont val="Tahoma"/>
        <family val="2"/>
        <charset val="186"/>
      </rPr>
      <t>, kādu līdz tam Latvijā nepazina.</t>
    </r>
  </si>
  <si>
    <r>
      <rPr>
        <sz val="12"/>
        <color indexed="8"/>
        <rFont val="Tahoma"/>
        <family val="2"/>
        <charset val="186"/>
      </rPr>
      <t xml:space="preserve">Tad pēkšņi man likās, ka blakus Zuikam redzu arī </t>
    </r>
    <r>
      <rPr>
        <sz val="12"/>
        <color indexed="8"/>
        <rFont val="Tahoma"/>
        <family val="2"/>
        <charset val="186"/>
      </rPr>
      <t>ēnu</t>
    </r>
    <r>
      <rPr>
        <sz val="12"/>
        <color indexed="8"/>
        <rFont val="Tahoma"/>
        <family val="2"/>
        <charset val="186"/>
      </rPr>
      <t xml:space="preserve"> ar plīvojošu kakla saiti, divas ar </t>
    </r>
    <r>
      <rPr>
        <sz val="12"/>
        <color indexed="8"/>
        <rFont val="Tahoma"/>
        <family val="2"/>
        <charset val="186"/>
      </rPr>
      <t>vareni</t>
    </r>
    <r>
      <rPr>
        <sz val="12"/>
        <color indexed="8"/>
        <rFont val="Tahoma"/>
        <family val="2"/>
        <charset val="186"/>
      </rPr>
      <t xml:space="preserve"> plīvojošām bārdām, vismaz četras piecas vai varbūt sešas </t>
    </r>
    <r>
      <rPr>
        <sz val="12"/>
        <color indexed="8"/>
        <rFont val="Tahoma"/>
        <family val="2"/>
        <charset val="186"/>
      </rPr>
      <t>smagi noslogotu</t>
    </r>
    <r>
      <rPr>
        <sz val="12"/>
        <color indexed="8"/>
        <rFont val="Tahoma"/>
        <family val="2"/>
        <charset val="186"/>
      </rPr>
      <t xml:space="preserve"> melnu aceņu vaibstos.</t>
    </r>
  </si>
  <si>
    <r>
      <rPr>
        <sz val="12"/>
        <color indexed="8"/>
        <rFont val="Tahoma"/>
        <family val="2"/>
        <charset val="186"/>
      </rPr>
      <t xml:space="preserve">Vispār okupētās Latvijas dziesmu svētku repertuāra izvēle rāda kādu grūti attaisnojamu </t>
    </r>
    <r>
      <rPr>
        <sz val="12"/>
        <color indexed="8"/>
        <rFont val="Tahoma"/>
        <family val="2"/>
        <charset val="186"/>
      </rPr>
      <t>šaurību</t>
    </r>
    <r>
      <rPr>
        <sz val="12"/>
        <color indexed="8"/>
        <rFont val="Tahoma"/>
        <family val="2"/>
        <charset val="186"/>
      </rPr>
      <t xml:space="preserve"> un nonivelēšanu, kas faktiski </t>
    </r>
    <r>
      <rPr>
        <sz val="12"/>
        <color indexed="8"/>
        <rFont val="Tahoma"/>
        <family val="2"/>
        <charset val="186"/>
      </rPr>
      <t>neatspoguļo</t>
    </r>
    <r>
      <rPr>
        <sz val="12"/>
        <color indexed="8"/>
        <rFont val="Tahoma"/>
        <family val="2"/>
        <charset val="186"/>
      </rPr>
      <t xml:space="preserve"> nedz labāko, nedz raksturīgāko, kas noticis kārtējā koru mūzikas dzīvē.</t>
    </r>
  </si>
  <si>
    <r>
      <rPr>
        <sz val="12"/>
        <color indexed="8"/>
        <rFont val="Tahoma"/>
        <family val="2"/>
        <charset val="186"/>
      </rPr>
      <t>Ja nu arī Jānis Mediņš beigās bija nokļuvis i</t>
    </r>
    <r>
      <rPr>
        <sz val="12"/>
        <color indexed="8"/>
        <rFont val="Tahoma"/>
        <family val="2"/>
        <charset val="186"/>
      </rPr>
      <t>t kā starp „divi klintīm"</t>
    </r>
    <r>
      <rPr>
        <sz val="12"/>
        <color indexed="8"/>
        <rFont val="Tahoma"/>
        <family val="2"/>
        <charset val="186"/>
      </rPr>
      <t xml:space="preserve">, latviešu mūzikas vēsturē </t>
    </r>
    <r>
      <rPr>
        <sz val="12"/>
        <color indexed="8"/>
        <rFont val="Tahoma"/>
        <family val="2"/>
        <charset val="186"/>
      </rPr>
      <t>viņa vārds paliks zelta burtiem</t>
    </r>
    <r>
      <rPr>
        <sz val="12"/>
        <color indexed="8"/>
        <rFont val="Tahoma"/>
        <family val="2"/>
        <charset val="186"/>
      </rPr>
      <t>, un ar viņa darbiem mūsu vēlīnā romantisma periods liekas nobeigts.</t>
    </r>
  </si>
  <si>
    <r>
      <rPr>
        <sz val="12"/>
        <color indexed="8"/>
        <rFont val="Tahoma"/>
        <family val="2"/>
        <charset val="186"/>
      </rPr>
      <t xml:space="preserve">Nenoliedzami abstraktā skaņu </t>
    </r>
    <r>
      <rPr>
        <sz val="12"/>
        <color indexed="8"/>
        <rFont val="Tahoma"/>
        <family val="2"/>
        <charset val="186"/>
      </rPr>
      <t>gaisotne</t>
    </r>
    <r>
      <rPr>
        <sz val="12"/>
        <color indexed="8"/>
        <rFont val="Tahoma"/>
        <family val="2"/>
        <charset val="186"/>
      </rPr>
      <t xml:space="preserve"> spēj tomēr </t>
    </r>
    <r>
      <rPr>
        <sz val="12"/>
        <color indexed="8"/>
        <rFont val="Tahoma"/>
        <family val="2"/>
        <charset val="186"/>
      </rPr>
      <t>uzburt</t>
    </r>
    <r>
      <rPr>
        <sz val="12"/>
        <color indexed="8"/>
        <rFont val="Tahoma"/>
        <family val="2"/>
        <charset val="186"/>
      </rPr>
      <t xml:space="preserve"> </t>
    </r>
    <r>
      <rPr>
        <sz val="12"/>
        <color indexed="8"/>
        <rFont val="Tahoma"/>
        <family val="2"/>
        <charset val="186"/>
      </rPr>
      <t>spilgtu</t>
    </r>
    <r>
      <rPr>
        <sz val="12"/>
        <color indexed="8"/>
        <rFont val="Tahoma"/>
        <family val="2"/>
        <charset val="186"/>
      </rPr>
      <t xml:space="preserve"> </t>
    </r>
    <r>
      <rPr>
        <sz val="12"/>
        <color indexed="8"/>
        <rFont val="Tahoma"/>
        <family val="2"/>
        <charset val="186"/>
      </rPr>
      <t>impresiju</t>
    </r>
    <r>
      <rPr>
        <sz val="12"/>
        <color indexed="8"/>
        <rFont val="Tahoma"/>
        <family val="2"/>
        <charset val="186"/>
      </rPr>
      <t xml:space="preserve"> asociācijas, kas liecina par kompozicijas </t>
    </r>
    <r>
      <rPr>
        <sz val="12"/>
        <color indexed="8"/>
        <rFont val="Tahoma"/>
        <family val="2"/>
        <charset val="186"/>
      </rPr>
      <t>solido</t>
    </r>
    <r>
      <rPr>
        <sz val="12"/>
        <color indexed="8"/>
        <rFont val="Tahoma"/>
        <family val="2"/>
        <charset val="186"/>
      </rPr>
      <t xml:space="preserve"> inspirātīvo </t>
    </r>
    <r>
      <rPr>
        <sz val="12"/>
        <color indexed="8"/>
        <rFont val="Tahoma"/>
        <family val="2"/>
        <charset val="186"/>
      </rPr>
      <t>pamatni</t>
    </r>
    <r>
      <rPr>
        <sz val="12"/>
        <color indexed="8"/>
        <rFont val="Tahoma"/>
        <family val="2"/>
        <charset val="186"/>
      </rPr>
      <t>.</t>
    </r>
  </si>
  <si>
    <r>
      <rPr>
        <sz val="12"/>
        <color indexed="8"/>
        <rFont val="Tahoma"/>
        <family val="2"/>
        <charset val="186"/>
      </rPr>
      <t xml:space="preserve">Arī atskaņojums, neraugoties uz īso samēģināšanos, bija augstā līmenī, un ne bez ziņkāres varēja vērot </t>
    </r>
    <r>
      <rPr>
        <sz val="12"/>
        <color indexed="8"/>
        <rFont val="Tahoma"/>
        <family val="2"/>
        <charset val="186"/>
      </rPr>
      <t>spriegumu</t>
    </r>
    <r>
      <rPr>
        <sz val="12"/>
        <color indexed="8"/>
        <rFont val="Tahoma"/>
        <family val="2"/>
        <charset val="186"/>
      </rPr>
      <t xml:space="preserve">, ar kādu ikkatram diriģenta mājienam sekoja </t>
    </r>
    <r>
      <rPr>
        <sz val="12"/>
        <color indexed="8"/>
        <rFont val="Tahoma"/>
        <family val="2"/>
        <charset val="186"/>
      </rPr>
      <t>rutinētie</t>
    </r>
    <r>
      <rPr>
        <sz val="12"/>
        <color indexed="8"/>
        <rFont val="Tahoma"/>
        <family val="2"/>
        <charset val="186"/>
      </rPr>
      <t xml:space="preserve"> mūziķi.</t>
    </r>
  </si>
  <si>
    <r>
      <rPr>
        <sz val="12"/>
        <color indexed="8"/>
        <rFont val="Tahoma"/>
        <family val="2"/>
        <charset val="186"/>
      </rPr>
      <t xml:space="preserve">To </t>
    </r>
    <r>
      <rPr>
        <sz val="12"/>
        <color indexed="8"/>
        <rFont val="Tahoma"/>
        <family val="2"/>
        <charset val="186"/>
      </rPr>
      <t>svaigi</t>
    </r>
    <r>
      <rPr>
        <sz val="12"/>
        <color indexed="8"/>
        <rFont val="Tahoma"/>
        <family val="2"/>
        <charset val="186"/>
      </rPr>
      <t xml:space="preserve"> jūsmīgās melodiskās iedvesmas parasti paliek neizstrādātu, kaut pievilcīgu </t>
    </r>
    <r>
      <rPr>
        <sz val="12"/>
        <color indexed="8"/>
        <rFont val="Tahoma"/>
        <family val="2"/>
        <charset val="186"/>
      </rPr>
      <t>uzmetumu</t>
    </r>
    <r>
      <rPr>
        <sz val="12"/>
        <color indexed="8"/>
        <rFont val="Tahoma"/>
        <family val="2"/>
        <charset val="186"/>
      </rPr>
      <t xml:space="preserve"> </t>
    </r>
    <r>
      <rPr>
        <sz val="12"/>
        <color indexed="8"/>
        <rFont val="Tahoma"/>
        <family val="2"/>
        <charset val="186"/>
      </rPr>
      <t>robežās</t>
    </r>
  </si>
  <si>
    <r>
      <rPr>
        <sz val="12"/>
        <color indexed="8"/>
        <rFont val="Tahoma"/>
        <family val="2"/>
        <charset val="186"/>
      </rPr>
      <t xml:space="preserve">Ne vien </t>
    </r>
    <r>
      <rPr>
        <sz val="12"/>
        <color indexed="8"/>
        <rFont val="Tahoma"/>
        <family val="2"/>
        <charset val="186"/>
      </rPr>
      <t>plašā</t>
    </r>
    <r>
      <rPr>
        <sz val="12"/>
        <color indexed="8"/>
        <rFont val="Tahoma"/>
        <family val="2"/>
        <charset val="186"/>
      </rPr>
      <t xml:space="preserve"> un </t>
    </r>
    <r>
      <rPr>
        <sz val="12"/>
        <color indexed="8"/>
        <rFont val="Tahoma"/>
        <family val="2"/>
        <charset val="186"/>
      </rPr>
      <t>svaigā</t>
    </r>
    <r>
      <rPr>
        <sz val="12"/>
        <color indexed="8"/>
        <rFont val="Tahoma"/>
        <family val="2"/>
        <charset val="186"/>
      </rPr>
      <t xml:space="preserve"> repertuāra, bet arī vienreizīgo atskaņojumu dēļ Dziesmuvara izaug par otru reprezentablāko latviešu jaukto kori, kas līdzās gadskārtējiem koncertiem Universitātes aulā vairākkārt ar izciliem panākumiem reprezentējis latviešu kormūziku arī ārzemēs</t>
    </r>
  </si>
  <si>
    <r>
      <rPr>
        <sz val="12"/>
        <color indexed="8"/>
        <rFont val="Tahoma"/>
        <family val="2"/>
        <charset val="186"/>
      </rPr>
      <t xml:space="preserve">Viens ar acenēm, liekas, piemaldījās, bet pat </t>
    </r>
    <r>
      <rPr>
        <sz val="12"/>
        <color indexed="8"/>
        <rFont val="Tahoma"/>
        <family val="2"/>
        <charset val="186"/>
      </rPr>
      <t>ēna</t>
    </r>
    <r>
      <rPr>
        <sz val="12"/>
        <color indexed="8"/>
        <rFont val="Tahoma"/>
        <family val="2"/>
        <charset val="186"/>
      </rPr>
      <t xml:space="preserve"> rādīja, ka viņa tērpa piegriezums un gludi skūtā galvas forma nevarēja atspoguļot nevienu citu kā pēdējo nevainojamo džentlmeni latviešu komponistu vidū.</t>
    </r>
  </si>
  <si>
    <r>
      <rPr>
        <sz val="12"/>
        <color indexed="8"/>
        <rFont val="Tahoma"/>
        <family val="2"/>
        <charset val="186"/>
      </rPr>
      <t xml:space="preserve">Bez šaubām, dziesmu svētkos, kur kā klausītāju, tā dziedātāju skaits sniedzas tūkstošos, līdzās </t>
    </r>
    <r>
      <rPr>
        <sz val="12"/>
        <color indexed="8"/>
        <rFont val="Tahoma"/>
        <family val="2"/>
        <charset val="186"/>
      </rPr>
      <t>tīri</t>
    </r>
    <r>
      <rPr>
        <sz val="12"/>
        <color indexed="8"/>
        <rFont val="Tahoma"/>
        <family val="2"/>
        <charset val="186"/>
      </rPr>
      <t xml:space="preserve"> politiskiem nolūkiem </t>
    </r>
    <r>
      <rPr>
        <sz val="12"/>
        <color indexed="8"/>
        <rFont val="Tahoma"/>
        <family val="2"/>
        <charset val="186"/>
      </rPr>
      <t>savu lomu būs spēlējusi</t>
    </r>
    <r>
      <rPr>
        <sz val="12"/>
        <color indexed="8"/>
        <rFont val="Tahoma"/>
        <family val="2"/>
        <charset val="186"/>
      </rPr>
      <t xml:space="preserve"> arī parastā pielāgošanās caurmēra varēšanai, taču aiz visa tā, iespējams, slēpies vēl kāds (varbūt vienkārši birokratiks) faktors, par ko, nepazīstot priekšdarbu tiešo procedūru tuvāk, gan pāragri runāt. </t>
    </r>
  </si>
  <si>
    <r>
      <rPr>
        <sz val="12"/>
        <color indexed="8"/>
        <rFont val="Tahoma"/>
        <family val="2"/>
        <charset val="186"/>
      </rPr>
      <t xml:space="preserve">Šo — ceturto rietumpiekrastes dziesmu svētku kopkoris, salīdzinot ar iepriekšējām reizēm (1962, 1965, 1967), bija vismazākais, tikko sasniedzot 130 dalībnieku, tomēr kvalitātē tas </t>
    </r>
    <r>
      <rPr>
        <sz val="12"/>
        <color indexed="8"/>
        <rFont val="Tahoma"/>
        <family val="2"/>
        <charset val="186"/>
      </rPr>
      <t>nepalika</t>
    </r>
    <r>
      <rPr>
        <sz val="12"/>
        <color indexed="8"/>
        <rFont val="Tahoma"/>
        <family val="2"/>
        <charset val="186"/>
      </rPr>
      <t xml:space="preserve"> </t>
    </r>
    <r>
      <rPr>
        <sz val="12"/>
        <color indexed="8"/>
        <rFont val="Tahoma"/>
        <family val="2"/>
        <charset val="186"/>
      </rPr>
      <t>iepakaļis</t>
    </r>
  </si>
  <si>
    <r>
      <rPr>
        <sz val="12"/>
        <color indexed="8"/>
        <rFont val="Tahoma"/>
        <family val="2"/>
        <charset val="186"/>
      </rPr>
      <t xml:space="preserve">Toties pret kopkori Skultes uzmanība šķita </t>
    </r>
    <r>
      <rPr>
        <sz val="12"/>
        <color indexed="8"/>
        <rFont val="Tahoma"/>
        <family val="2"/>
        <charset val="186"/>
      </rPr>
      <t>atslābusi</t>
    </r>
    <r>
      <rPr>
        <sz val="12"/>
        <color indexed="8"/>
        <rFont val="Tahoma"/>
        <family val="2"/>
        <charset val="186"/>
      </rPr>
      <t xml:space="preserve">, un, kaut šī kantāte jau atskaņota agrāk (1963), tajā </t>
    </r>
    <r>
      <rPr>
        <sz val="12"/>
        <color indexed="8"/>
        <rFont val="Tahoma"/>
        <family val="2"/>
        <charset val="186"/>
      </rPr>
      <t>iezagās</t>
    </r>
    <r>
      <rPr>
        <sz val="12"/>
        <color indexed="8"/>
        <rFont val="Tahoma"/>
        <family val="2"/>
        <charset val="186"/>
      </rPr>
      <t xml:space="preserve"> ir pa </t>
    </r>
    <r>
      <rPr>
        <sz val="12"/>
        <color indexed="8"/>
        <rFont val="Tahoma"/>
        <family val="2"/>
        <charset val="186"/>
      </rPr>
      <t>aplamai</t>
    </r>
    <r>
      <rPr>
        <sz val="12"/>
        <color indexed="8"/>
        <rFont val="Tahoma"/>
        <family val="2"/>
        <charset val="186"/>
      </rPr>
      <t xml:space="preserve"> notij, ir pat tādas pauzes, kas pašā korpartijā nav atrodamas.</t>
    </r>
  </si>
  <si>
    <r>
      <rPr>
        <sz val="12"/>
        <color indexed="8"/>
        <rFont val="Tahoma"/>
        <family val="2"/>
        <charset val="186"/>
      </rPr>
      <t xml:space="preserve">kā, piem., Dieva dārzā ar </t>
    </r>
    <r>
      <rPr>
        <sz val="12"/>
        <color indexed="8"/>
        <rFont val="Tahoma"/>
        <family val="2"/>
        <charset val="186"/>
      </rPr>
      <t>krāsainajām</t>
    </r>
    <r>
      <rPr>
        <sz val="12"/>
        <color indexed="8"/>
        <rFont val="Tahoma"/>
        <family val="2"/>
        <charset val="186"/>
      </rPr>
      <t xml:space="preserve"> modulācijām un interesantiem solistu un koru pretstatiem, Ziemassvētkos ar </t>
    </r>
    <r>
      <rPr>
        <sz val="12"/>
        <color indexed="8"/>
        <rFont val="Tahoma"/>
        <family val="2"/>
        <charset val="186"/>
      </rPr>
      <t>ievīto</t>
    </r>
    <r>
      <rPr>
        <sz val="12"/>
        <color indexed="8"/>
        <rFont val="Tahoma"/>
        <family val="2"/>
        <charset val="186"/>
      </rPr>
      <t xml:space="preserve"> valsi, Mūzikā ar gluži vai naturālistisko lietus pilienu skaņu atveidu </t>
    </r>
    <r>
      <rPr>
        <sz val="12"/>
        <color indexed="8"/>
        <rFont val="Tahoma"/>
        <family val="2"/>
        <charset val="186"/>
      </rPr>
      <t>rāmi</t>
    </r>
    <r>
      <rPr>
        <sz val="12"/>
        <color indexed="8"/>
        <rFont val="Tahoma"/>
        <family val="2"/>
        <charset val="186"/>
      </rPr>
      <t xml:space="preserve">, nepārtraukti </t>
    </r>
    <r>
      <rPr>
        <sz val="12"/>
        <color indexed="8"/>
        <rFont val="Tahoma"/>
        <family val="2"/>
        <charset val="186"/>
      </rPr>
      <t>plūstošajā</t>
    </r>
    <r>
      <rPr>
        <sz val="12"/>
        <color indexed="8"/>
        <rFont val="Tahoma"/>
        <family val="2"/>
        <charset val="186"/>
      </rPr>
      <t xml:space="preserve"> ceturtdaļu kustībā.</t>
    </r>
  </si>
  <si>
    <r>
      <rPr>
        <sz val="12"/>
        <color indexed="8"/>
        <rFont val="Tahoma"/>
        <family val="2"/>
        <charset val="186"/>
      </rPr>
      <t xml:space="preserve">Tad sākas nākošā, Otra pasaules kara </t>
    </r>
    <r>
      <rPr>
        <sz val="12"/>
        <color indexed="8"/>
        <rFont val="Tahoma"/>
        <family val="2"/>
        <charset val="186"/>
      </rPr>
      <t xml:space="preserve">nežēlīgie viesuļi </t>
    </r>
    <r>
      <rPr>
        <sz val="12"/>
        <color indexed="8"/>
        <rFont val="Tahoma"/>
        <family val="2"/>
        <charset val="186"/>
      </rPr>
      <t xml:space="preserve">un līdz ar tiem — dažādas okupācijas un trimda. </t>
    </r>
  </si>
  <si>
    <r>
      <rPr>
        <sz val="12"/>
        <color indexed="8"/>
        <rFont val="Tahoma"/>
        <family val="2"/>
        <charset val="186"/>
      </rPr>
      <t xml:space="preserve">Viena no ēnām atmetās kokos viņpus sliedēm ar bereti </t>
    </r>
    <r>
      <rPr>
        <sz val="12"/>
        <color indexed="8"/>
        <rFont val="Tahoma"/>
        <family val="2"/>
        <charset val="186"/>
      </rPr>
      <t>a la Picasso</t>
    </r>
    <r>
      <rPr>
        <sz val="12"/>
        <color indexed="8"/>
        <rFont val="Tahoma"/>
        <family val="2"/>
        <charset val="186"/>
      </rPr>
      <t xml:space="preserve">, vēl kāda nemierīga figūra šaudījās šurp un turp, it kā vilciena pienākšana būtu saistīta ar tālāko lidojumu uz Rivjēru, pretstatā pāris citiem, grūtāk aprakstāmiem Korbijā tāpat gaidītiem, bet nekad nesagaidītiem viesiem, kaut es viņus visus pat no </t>
    </r>
    <r>
      <rPr>
        <sz val="12"/>
        <color indexed="8"/>
        <rFont val="Tahoma"/>
        <family val="2"/>
        <charset val="186"/>
      </rPr>
      <t>ēnas</t>
    </r>
    <r>
      <rPr>
        <sz val="12"/>
        <color indexed="8"/>
        <rFont val="Tahoma"/>
        <family val="2"/>
        <charset val="186"/>
      </rPr>
      <t xml:space="preserve"> pazinu. </t>
    </r>
  </si>
  <si>
    <r>
      <rPr>
        <sz val="12"/>
        <color indexed="8"/>
        <rFont val="Tahoma"/>
        <family val="2"/>
        <charset val="186"/>
      </rPr>
      <t xml:space="preserve">Tā ne tikai 1948., bet arī 1955. gada programmās vēl bija </t>
    </r>
    <r>
      <rPr>
        <sz val="12"/>
        <color indexed="8"/>
        <rFont val="Tahoma"/>
        <family val="2"/>
        <charset val="186"/>
      </rPr>
      <t xml:space="preserve">pa saliņai </t>
    </r>
    <r>
      <rPr>
        <sz val="12"/>
        <color indexed="8"/>
        <rFont val="Tahoma"/>
        <family val="2"/>
        <charset val="186"/>
      </rPr>
      <t xml:space="preserve">ar vienuviet sakopotām senākām dziesmām, kas ļāva klausītājiem vismaz uz brīdi aizmirst ikdienu un atgriezties tai noskaņojumā, kāds valdīja agrākos neatkarības laika dziesmu svētkos. </t>
    </r>
  </si>
  <si>
    <r>
      <rPr>
        <sz val="12"/>
        <color indexed="8"/>
        <rFont val="Tahoma"/>
        <family val="2"/>
        <charset val="186"/>
      </rPr>
      <t>Tā kā šādas dziesma</t>
    </r>
    <r>
      <rPr>
        <sz val="12"/>
        <color indexed="8"/>
        <rFont val="Tahoma"/>
        <family val="2"/>
        <charset val="186"/>
      </rPr>
      <t xml:space="preserve">s „mājas" apstākļos </t>
    </r>
    <r>
      <rPr>
        <sz val="12"/>
        <color indexed="8"/>
        <rFont val="Tahoma"/>
        <family val="2"/>
        <charset val="186"/>
      </rPr>
      <t>vienam otram korim nav izmantojamas, tās vāji sagatavo arī svētkiem, turklāt tā tiek izšķiests laiks, ko varētu izmantot pārējām dziesmām.</t>
    </r>
  </si>
  <si>
    <r>
      <rPr>
        <sz val="12"/>
        <color indexed="8"/>
        <rFont val="Tahoma"/>
        <family val="2"/>
        <charset val="186"/>
      </rPr>
      <t xml:space="preserve">Tāpat citad tik </t>
    </r>
    <r>
      <rPr>
        <sz val="12"/>
        <color indexed="8"/>
        <rFont val="Tahoma"/>
        <family val="2"/>
        <charset val="186"/>
      </rPr>
      <t>spožās</t>
    </r>
    <r>
      <rPr>
        <sz val="12"/>
        <color indexed="8"/>
        <rFont val="Tahoma"/>
        <family val="2"/>
        <charset val="186"/>
      </rPr>
      <t xml:space="preserve"> dziedones Antoniņas Vaivodes solo daļa gan bija visnotaļ </t>
    </r>
    <r>
      <rPr>
        <sz val="12"/>
        <color indexed="8"/>
        <rFont val="Tahoma"/>
        <family val="2"/>
        <charset val="186"/>
      </rPr>
      <t>korrekta</t>
    </r>
    <r>
      <rPr>
        <sz val="12"/>
        <color indexed="8"/>
        <rFont val="Tahoma"/>
        <family val="2"/>
        <charset val="186"/>
      </rPr>
      <t xml:space="preserve">, bet </t>
    </r>
    <r>
      <rPr>
        <sz val="12"/>
        <color indexed="8"/>
        <rFont val="Tahoma"/>
        <family val="2"/>
        <charset val="186"/>
      </rPr>
      <t>neiesildīja</t>
    </r>
    <r>
      <rPr>
        <sz val="12"/>
        <color indexed="8"/>
        <rFont val="Tahoma"/>
        <family val="2"/>
        <charset val="186"/>
      </rPr>
      <t>.</t>
    </r>
  </si>
  <si>
    <r>
      <rPr>
        <sz val="12"/>
        <color indexed="8"/>
        <rFont val="Tahoma"/>
        <family val="2"/>
        <charset val="186"/>
      </rPr>
      <t xml:space="preserve">Kāpēc gan patriotiskie teksti tik bieži izraisa šablonisku (Karogs jānes atpakaļ) vai gaužām </t>
    </r>
    <r>
      <rPr>
        <sz val="12"/>
        <color indexed="8"/>
        <rFont val="Tahoma"/>
        <family val="2"/>
        <charset val="186"/>
      </rPr>
      <t>atūdeņojušos</t>
    </r>
    <r>
      <rPr>
        <sz val="12"/>
        <color indexed="8"/>
        <rFont val="Tahoma"/>
        <family val="2"/>
        <charset val="186"/>
      </rPr>
      <t xml:space="preserve"> mūzikālo </t>
    </r>
    <r>
      <rPr>
        <sz val="12"/>
        <color indexed="8"/>
        <rFont val="Tahoma"/>
        <family val="2"/>
        <charset val="186"/>
      </rPr>
      <t>substanci</t>
    </r>
    <r>
      <rPr>
        <sz val="12"/>
        <color indexed="8"/>
        <rFont val="Tahoma"/>
        <family val="2"/>
        <charset val="186"/>
      </rPr>
      <t xml:space="preserve"> (Desmit sarkani kraukli)?</t>
    </r>
  </si>
  <si>
    <r>
      <rPr>
        <sz val="12"/>
        <color indexed="8"/>
        <rFont val="Tahoma"/>
        <family val="2"/>
        <charset val="186"/>
      </rPr>
      <t>Pēdējā pēc</t>
    </r>
    <r>
      <rPr>
        <sz val="12"/>
        <color indexed="8"/>
        <rFont val="Tahoma"/>
        <family val="2"/>
        <charset val="186"/>
      </rPr>
      <t xml:space="preserve"> līkumotiem ceļiem</t>
    </r>
    <r>
      <rPr>
        <sz val="12"/>
        <color indexed="8"/>
        <rFont val="Tahoma"/>
        <family val="2"/>
        <charset val="186"/>
      </rPr>
      <t xml:space="preserve"> un vairākām </t>
    </r>
    <r>
      <rPr>
        <sz val="12"/>
        <color indexed="8"/>
        <rFont val="Tahoma"/>
        <family val="2"/>
        <charset val="186"/>
      </rPr>
      <t xml:space="preserve">„pagaidu mājvietām" </t>
    </r>
    <r>
      <rPr>
        <sz val="12"/>
        <color indexed="8"/>
        <rFont val="Tahoma"/>
        <family val="2"/>
        <charset val="186"/>
      </rPr>
      <t xml:space="preserve">aizved Ābeli uz Valkas nometni Nirnbergas pievārtē, kur viņš vismaz trīs gadus (1946—49) var palikt vienā vietā un pat vienā un tai pašā barakā. </t>
    </r>
  </si>
  <si>
    <r>
      <rPr>
        <sz val="12"/>
        <color indexed="8"/>
        <rFont val="Tahoma"/>
        <family val="2"/>
        <charset val="186"/>
      </rPr>
      <t xml:space="preserve">#Q [JĀNIS RUDZĪTIS] Tam ir un būs </t>
    </r>
    <r>
      <rPr>
        <sz val="12"/>
        <color indexed="8"/>
        <rFont val="Tahoma"/>
        <family val="2"/>
        <charset val="186"/>
      </rPr>
      <t>jaunas uzvaras.</t>
    </r>
  </si>
  <si>
    <r>
      <rPr>
        <sz val="12"/>
        <color indexed="8"/>
        <rFont val="Tahoma"/>
        <family val="2"/>
        <charset val="186"/>
      </rPr>
      <t xml:space="preserve">Šā iemesla dēļ koru koncertā manāmi </t>
    </r>
    <r>
      <rPr>
        <sz val="12"/>
        <color indexed="8"/>
        <rFont val="Tahoma"/>
        <family val="2"/>
        <charset val="186"/>
      </rPr>
      <t>cieta</t>
    </r>
    <r>
      <rPr>
        <sz val="12"/>
        <color indexed="8"/>
        <rFont val="Tahoma"/>
        <family val="2"/>
        <charset val="186"/>
      </rPr>
      <t>, piemēram, V. Ozoliņa Papardes zieds, V. Baštika Mana tauta un daļēji arī P. Barisona Aiz ezera balti bērzi (dalīti tenori un alti).</t>
    </r>
  </si>
  <si>
    <r>
      <rPr>
        <sz val="12"/>
        <color indexed="8"/>
        <rFont val="Tahoma"/>
        <family val="2"/>
        <charset val="186"/>
      </rPr>
      <t xml:space="preserve">Tajā kori </t>
    </r>
    <r>
      <rPr>
        <sz val="12"/>
        <color indexed="8"/>
        <rFont val="Tahoma"/>
        <family val="2"/>
        <charset val="186"/>
      </rPr>
      <t>jutās</t>
    </r>
    <r>
      <rPr>
        <sz val="12"/>
        <color indexed="8"/>
        <rFont val="Tahoma"/>
        <family val="2"/>
        <charset val="186"/>
      </rPr>
      <t xml:space="preserve"> jau tikpat </t>
    </r>
    <r>
      <rPr>
        <sz val="12"/>
        <color indexed="8"/>
        <rFont val="Tahoma"/>
        <family val="2"/>
        <charset val="186"/>
      </rPr>
      <t>kā mājās</t>
    </r>
    <r>
      <rPr>
        <sz val="12"/>
        <color indexed="8"/>
        <rFont val="Tahoma"/>
        <family val="2"/>
        <charset val="186"/>
      </rPr>
      <t>, un samērā vienkārša arī tās instrumentālā partija, kas īstenībā nav nekas vairāk kā vēlāk pievienots „pavadījums".</t>
    </r>
  </si>
  <si>
    <r>
      <rPr>
        <sz val="12"/>
        <color indexed="8"/>
        <rFont val="Tahoma"/>
        <family val="2"/>
        <charset val="186"/>
      </rPr>
      <t xml:space="preserve">Brīnumdaiļas poēzijas </t>
    </r>
    <r>
      <rPr>
        <sz val="12"/>
        <color indexed="8"/>
        <rFont val="Tahoma"/>
        <family val="2"/>
        <charset val="186"/>
      </rPr>
      <t>apvīts</t>
    </r>
    <r>
      <rPr>
        <sz val="12"/>
        <color indexed="8"/>
        <rFont val="Tahoma"/>
        <family val="2"/>
        <charset val="186"/>
      </rPr>
      <t xml:space="preserve"> Mēnessnakts ievads un noslēgums ar </t>
    </r>
    <r>
      <rPr>
        <sz val="12"/>
        <color indexed="8"/>
        <rFont val="Tahoma"/>
        <family val="2"/>
        <charset val="186"/>
      </rPr>
      <t>caurspīdīgām</t>
    </r>
    <r>
      <rPr>
        <sz val="12"/>
        <color indexed="8"/>
        <rFont val="Tahoma"/>
        <family val="2"/>
        <charset val="186"/>
      </rPr>
      <t xml:space="preserve">, daļēji kvartu — kvintu harmonijas iekrāsotām saskaņām, kamēr </t>
    </r>
    <r>
      <rPr>
        <sz val="12"/>
        <color indexed="8"/>
        <rFont val="Tahoma"/>
        <family val="2"/>
        <charset val="186"/>
      </rPr>
      <t>vienmuļajā</t>
    </r>
    <r>
      <rPr>
        <sz val="12"/>
        <color indexed="8"/>
        <rFont val="Tahoma"/>
        <family val="2"/>
        <charset val="186"/>
      </rPr>
      <t xml:space="preserve"> vidusdaļā </t>
    </r>
    <r>
      <rPr>
        <sz val="12"/>
        <color indexed="8"/>
        <rFont val="Tahoma"/>
        <family val="2"/>
        <charset val="186"/>
      </rPr>
      <t>iedvesma</t>
    </r>
    <r>
      <rPr>
        <sz val="12"/>
        <color indexed="8"/>
        <rFont val="Tahoma"/>
        <family val="2"/>
        <charset val="186"/>
      </rPr>
      <t xml:space="preserve"> liekas </t>
    </r>
    <r>
      <rPr>
        <sz val="12"/>
        <color indexed="8"/>
        <rFont val="Tahoma"/>
        <family val="2"/>
        <charset val="186"/>
      </rPr>
      <t>apsīkusi</t>
    </r>
    <r>
      <rPr>
        <sz val="12"/>
        <color indexed="8"/>
        <rFont val="Tahoma"/>
        <family val="2"/>
        <charset val="186"/>
      </rPr>
      <t>.</t>
    </r>
  </si>
  <si>
    <r>
      <rPr>
        <sz val="12"/>
        <color indexed="8"/>
        <rFont val="Tahoma"/>
        <family val="2"/>
        <charset val="186"/>
      </rPr>
      <t xml:space="preserve">#Q [JĀNIS RUDZĪTIS] Un tam paliek sava </t>
    </r>
    <r>
      <rPr>
        <sz val="12"/>
        <color indexed="8"/>
        <rFont val="Tahoma"/>
        <family val="2"/>
        <charset val="186"/>
      </rPr>
      <t>misija</t>
    </r>
    <r>
      <rPr>
        <sz val="12"/>
        <color indexed="8"/>
        <rFont val="Tahoma"/>
        <family val="2"/>
        <charset val="186"/>
      </rPr>
      <t xml:space="preserve"> — vairot pierādījumus, ka zināmā </t>
    </r>
    <r>
      <rPr>
        <sz val="12"/>
        <color indexed="8"/>
        <rFont val="Tahoma"/>
        <family val="2"/>
        <charset val="186"/>
      </rPr>
      <t>formula</t>
    </r>
    <r>
      <rPr>
        <sz val="12"/>
        <color indexed="8"/>
        <rFont val="Tahoma"/>
        <family val="2"/>
        <charset val="186"/>
      </rPr>
      <t xml:space="preserve"> par latviešiem kā dziedātāju tautu varbūt nav arī </t>
    </r>
    <r>
      <rPr>
        <sz val="12"/>
        <color indexed="8"/>
        <rFont val="Tahoma"/>
        <family val="2"/>
        <charset val="186"/>
      </rPr>
      <t>nesegtam čekam līdzīga</t>
    </r>
    <r>
      <rPr>
        <sz val="12"/>
        <color indexed="8"/>
        <rFont val="Tahoma"/>
        <family val="2"/>
        <charset val="186"/>
      </rPr>
      <t xml:space="preserve"> frāze. </t>
    </r>
  </si>
  <si>
    <r>
      <rPr>
        <sz val="12"/>
        <color indexed="8"/>
        <rFont val="Tahoma"/>
        <family val="2"/>
        <charset val="186"/>
      </rPr>
      <t xml:space="preserve">Dabīgi, ka šādā </t>
    </r>
    <r>
      <rPr>
        <sz val="12"/>
        <color indexed="8"/>
        <rFont val="Tahoma"/>
        <family val="2"/>
        <charset val="186"/>
      </rPr>
      <t xml:space="preserve">„brālībā" </t>
    </r>
    <r>
      <rPr>
        <sz val="12"/>
        <color indexed="8"/>
        <rFont val="Tahoma"/>
        <family val="2"/>
        <charset val="186"/>
      </rPr>
      <t xml:space="preserve">viens iespaids </t>
    </r>
    <r>
      <rPr>
        <sz val="12"/>
        <color indexed="8"/>
        <rFont val="Tahoma"/>
        <family val="2"/>
        <charset val="186"/>
      </rPr>
      <t>neitrālizē</t>
    </r>
    <r>
      <rPr>
        <sz val="12"/>
        <color indexed="8"/>
        <rFont val="Tahoma"/>
        <family val="2"/>
        <charset val="186"/>
      </rPr>
      <t xml:space="preserve"> otru, turklāt gadījumā, ja latviešu dziesmām parādītā atsaucība kļūst par skaļu, programmas režisoram iespējams to pārtraukt, liekot nekavējoties sākt nākošo "numuru".</t>
    </r>
  </si>
  <si>
    <r>
      <rPr>
        <sz val="12"/>
        <color indexed="8"/>
        <rFont val="Tahoma"/>
        <family val="2"/>
        <charset val="186"/>
      </rPr>
      <t xml:space="preserve">Kori to prot </t>
    </r>
    <r>
      <rPr>
        <sz val="12"/>
        <color indexed="8"/>
        <rFont val="Tahoma"/>
        <family val="2"/>
        <charset val="186"/>
      </rPr>
      <t>aizvērtām acīm</t>
    </r>
    <r>
      <rPr>
        <sz val="12"/>
        <color indexed="8"/>
        <rFont val="Tahoma"/>
        <family val="2"/>
        <charset val="186"/>
      </rPr>
      <t>, un arī orķestrim tajā nav daudz ko darīt, kas tad aizvien nodrošinājis sirsnīgākos (un skaļākos) aplausus.</t>
    </r>
  </si>
  <si>
    <r>
      <rPr>
        <sz val="12"/>
        <color indexed="8"/>
        <rFont val="Tahoma"/>
        <family val="2"/>
        <charset val="186"/>
      </rPr>
      <t xml:space="preserve">Krītoša zvaigzne — daudziem klusuma brīžiem </t>
    </r>
    <r>
      <rPr>
        <sz val="12"/>
        <color indexed="8"/>
        <rFont val="Tahoma"/>
        <family val="2"/>
        <charset val="186"/>
      </rPr>
      <t>caurvīta</t>
    </r>
    <r>
      <rPr>
        <sz val="12"/>
        <color indexed="8"/>
        <rFont val="Tahoma"/>
        <family val="2"/>
        <charset val="186"/>
      </rPr>
      <t xml:space="preserve"> homofona noskaņu </t>
    </r>
    <r>
      <rPr>
        <sz val="12"/>
        <color indexed="8"/>
        <rFont val="Tahoma"/>
        <family val="2"/>
        <charset val="186"/>
      </rPr>
      <t>glezniņa</t>
    </r>
    <r>
      <rPr>
        <sz val="12"/>
        <color indexed="8"/>
        <rFont val="Tahoma"/>
        <family val="2"/>
        <charset val="186"/>
      </rPr>
      <t xml:space="preserve">. </t>
    </r>
  </si>
  <si>
    <r>
      <rPr>
        <sz val="12"/>
        <color indexed="8"/>
        <rFont val="Tahoma"/>
        <family val="2"/>
        <charset val="186"/>
      </rPr>
      <t xml:space="preserve">Tāds īsumā ir mūsu pašreizējā mūzikas seniora prof. Ādolfa Ābeles līdzšinējā dzīves stāsta </t>
    </r>
    <r>
      <rPr>
        <sz val="12"/>
        <color indexed="8"/>
        <rFont val="Tahoma"/>
        <family val="2"/>
        <charset val="186"/>
      </rPr>
      <t>mets</t>
    </r>
    <r>
      <rPr>
        <sz val="12"/>
        <color indexed="8"/>
        <rFont val="Tahoma"/>
        <family val="2"/>
        <charset val="186"/>
      </rPr>
      <t xml:space="preserve">. </t>
    </r>
  </si>
  <si>
    <r>
      <rPr>
        <sz val="12"/>
        <color indexed="8"/>
        <rFont val="Tahoma"/>
        <family val="2"/>
        <charset val="186"/>
      </rPr>
      <t xml:space="preserve">#Q [JĀNIS RUDZĪTIS] Vismaz Roberts Zuika šai </t>
    </r>
    <r>
      <rPr>
        <sz val="12"/>
        <color indexed="8"/>
        <rFont val="Tahoma"/>
        <family val="2"/>
        <charset val="186"/>
      </rPr>
      <t>misijai</t>
    </r>
    <r>
      <rPr>
        <sz val="12"/>
        <color indexed="8"/>
        <rFont val="Tahoma"/>
        <family val="2"/>
        <charset val="186"/>
      </rPr>
      <t xml:space="preserve"> </t>
    </r>
    <r>
      <rPr>
        <sz val="12"/>
        <color indexed="8"/>
        <rFont val="Tahoma"/>
        <family val="2"/>
        <charset val="186"/>
      </rPr>
      <t>pieķēries</t>
    </r>
    <r>
      <rPr>
        <sz val="12"/>
        <color indexed="8"/>
        <rFont val="Tahoma"/>
        <family val="2"/>
        <charset val="186"/>
      </rPr>
      <t xml:space="preserve"> </t>
    </r>
    <r>
      <rPr>
        <sz val="12"/>
        <color indexed="8"/>
        <rFont val="Tahoma"/>
        <family val="2"/>
        <charset val="186"/>
      </rPr>
      <t>ar bērna skaidro ticību</t>
    </r>
  </si>
  <si>
    <r>
      <rPr>
        <sz val="12"/>
        <color indexed="8"/>
        <rFont val="Tahoma"/>
        <family val="2"/>
        <charset val="186"/>
      </rPr>
      <t xml:space="preserve">Tāpat līdzīgu </t>
    </r>
    <r>
      <rPr>
        <sz val="12"/>
        <color indexed="8"/>
        <rFont val="Tahoma"/>
        <family val="2"/>
        <charset val="186"/>
      </rPr>
      <t>eksterritoriālu saliņu</t>
    </r>
    <r>
      <rPr>
        <sz val="12"/>
        <color indexed="8"/>
        <rFont val="Tahoma"/>
        <family val="2"/>
        <charset val="186"/>
      </rPr>
      <t xml:space="preserve"> redzam pēdējo svētku pirmā koncerta beigu posmā, kam — drošs paliek drošs — kā pēdējā dziesma gan pievienots V. Kaminska Zvērests.</t>
    </r>
  </si>
  <si>
    <r>
      <rPr>
        <sz val="12"/>
        <color indexed="8"/>
        <rFont val="Tahoma"/>
        <family val="2"/>
        <charset val="186"/>
      </rPr>
      <t xml:space="preserve">Līdz ar to prāva daļa no balsīm koncertā bija </t>
    </r>
    <r>
      <rPr>
        <sz val="12"/>
        <color indexed="8"/>
        <rFont val="Tahoma"/>
        <family val="2"/>
        <charset val="186"/>
      </rPr>
      <t>nelietojamas</t>
    </r>
    <r>
      <rPr>
        <sz val="12"/>
        <color indexed="8"/>
        <rFont val="Tahoma"/>
        <family val="2"/>
        <charset val="186"/>
      </rPr>
      <t xml:space="preserve">. </t>
    </r>
  </si>
  <si>
    <r>
      <rPr>
        <sz val="12"/>
        <color indexed="8"/>
        <rFont val="Tahoma"/>
        <family val="2"/>
        <charset val="186"/>
      </rPr>
      <t xml:space="preserve">Filigrānu </t>
    </r>
    <r>
      <rPr>
        <sz val="12"/>
        <color indexed="8"/>
        <rFont val="Tahoma"/>
        <family val="2"/>
        <charset val="186"/>
      </rPr>
      <t>impresiju veidoli</t>
    </r>
    <r>
      <rPr>
        <sz val="12"/>
        <color indexed="8"/>
        <rFont val="Tahoma"/>
        <family val="2"/>
        <charset val="186"/>
      </rPr>
      <t xml:space="preserve"> </t>
    </r>
    <r>
      <rPr>
        <sz val="12"/>
        <color indexed="8"/>
        <rFont val="Tahoma"/>
        <family val="2"/>
        <charset val="186"/>
      </rPr>
      <t>atplaiksnās</t>
    </r>
    <r>
      <rPr>
        <sz val="12"/>
        <color indexed="8"/>
        <rFont val="Tahoma"/>
        <family val="2"/>
        <charset val="186"/>
      </rPr>
      <t xml:space="preserve"> dziesmās Glāsts un Tālā dārza putns</t>
    </r>
  </si>
  <si>
    <r>
      <rPr>
        <sz val="12"/>
        <color indexed="8"/>
        <rFont val="Tahoma"/>
        <family val="2"/>
        <charset val="186"/>
      </rPr>
      <t xml:space="preserve">Atsevišķi izceļama šoreiz </t>
    </r>
    <r>
      <rPr>
        <sz val="12"/>
        <color indexed="8"/>
        <rFont val="Tahoma"/>
        <family val="2"/>
        <charset val="186"/>
      </rPr>
      <t>līdz pēdējai finesei noslīpētā</t>
    </r>
    <r>
      <rPr>
        <sz val="12"/>
        <color indexed="8"/>
        <rFont val="Tahoma"/>
        <family val="2"/>
        <charset val="186"/>
      </rPr>
      <t xml:space="preserve"> kantātes solo daļa, ko neparedzētu iemeslu dēļ pēdējā brīdī nācās pārņemt montreālietei Līnai Karlsonei.</t>
    </r>
  </si>
  <si>
    <r>
      <rPr>
        <sz val="12"/>
        <color indexed="8"/>
        <rFont val="Tahoma"/>
        <family val="2"/>
        <charset val="186"/>
      </rPr>
      <t xml:space="preserve">Varbūt vienīgi tas, ka </t>
    </r>
    <r>
      <rPr>
        <sz val="12"/>
        <color indexed="8"/>
        <rFont val="Tahoma"/>
        <family val="2"/>
        <charset val="186"/>
      </rPr>
      <t>ar bērna skaidro ticību</t>
    </r>
    <r>
      <rPr>
        <sz val="12"/>
        <color indexed="8"/>
        <rFont val="Tahoma"/>
        <family val="2"/>
        <charset val="186"/>
      </rPr>
      <t xml:space="preserve"> Zuikas ideāliem kalpojis arī viņa </t>
    </r>
    <r>
      <rPr>
        <sz val="12"/>
        <color indexed="8"/>
        <rFont val="Tahoma"/>
        <family val="2"/>
        <charset val="186"/>
      </rPr>
      <t>ticīgo</t>
    </r>
    <r>
      <rPr>
        <sz val="12"/>
        <color indexed="8"/>
        <rFont val="Tahoma"/>
        <family val="2"/>
        <charset val="186"/>
      </rPr>
      <t xml:space="preserve"> koris — ar un bez viņa.</t>
    </r>
  </si>
  <si>
    <r>
      <rPr>
        <sz val="12"/>
        <color indexed="8"/>
        <rFont val="Tahoma"/>
        <family val="2"/>
        <charset val="186"/>
      </rPr>
      <t xml:space="preserve">Galveno koncertu jau tā </t>
    </r>
    <r>
      <rPr>
        <sz val="12"/>
        <color indexed="8"/>
        <rFont val="Tahoma"/>
        <family val="2"/>
        <charset val="186"/>
      </rPr>
      <t>raibās</t>
    </r>
    <r>
      <rPr>
        <sz val="12"/>
        <color indexed="8"/>
        <rFont val="Tahoma"/>
        <family val="2"/>
        <charset val="186"/>
      </rPr>
      <t xml:space="preserve"> programmas bez tam</t>
    </r>
    <r>
      <rPr>
        <sz val="12"/>
        <color indexed="8"/>
        <rFont val="Tahoma"/>
        <family val="2"/>
        <charset val="186"/>
      </rPr>
      <t xml:space="preserve"> vēl saraibina</t>
    </r>
    <r>
      <rPr>
        <sz val="12"/>
        <color indexed="8"/>
        <rFont val="Tahoma"/>
        <family val="2"/>
        <charset val="186"/>
      </rPr>
      <t xml:space="preserve"> tajās uzņemtās dejas (par tīrām tautas dejām nevaram runāt, jo šai nozarē Rīgā ieskaita arī dažādus jaundarinājumus un pat patapinājumus).</t>
    </r>
  </si>
  <si>
    <r>
      <rPr>
        <sz val="12"/>
        <color indexed="8"/>
        <rFont val="Tahoma"/>
        <family val="2"/>
        <charset val="186"/>
      </rPr>
      <t>Tvirta motorika</t>
    </r>
    <r>
      <rPr>
        <sz val="12"/>
        <color indexed="8"/>
        <rFont val="Tahoma"/>
        <family val="2"/>
        <charset val="186"/>
      </rPr>
      <t xml:space="preserve"> </t>
    </r>
    <r>
      <rPr>
        <sz val="12"/>
        <color indexed="8"/>
        <rFont val="Tahoma"/>
        <family val="2"/>
        <charset val="186"/>
      </rPr>
      <t>aizvirpuļo</t>
    </r>
    <r>
      <rPr>
        <sz val="12"/>
        <color indexed="8"/>
        <rFont val="Tahoma"/>
        <family val="2"/>
        <charset val="186"/>
      </rPr>
      <t xml:space="preserve"> Virpuļu jūrā</t>
    </r>
  </si>
  <si>
    <r>
      <rPr>
        <sz val="12"/>
        <color indexed="8"/>
        <rFont val="Tahoma"/>
        <family val="2"/>
        <charset val="186"/>
      </rPr>
      <t>No beidzamās kulminācijas disonējošā akorda (</t>
    </r>
    <r>
      <rPr>
        <sz val="12"/>
        <color indexed="8"/>
        <rFont val="Tahoma"/>
        <family val="2"/>
        <charset val="186"/>
      </rPr>
      <t>dzirkstelēm</t>
    </r>
    <r>
      <rPr>
        <sz val="12"/>
        <color indexed="8"/>
        <rFont val="Tahoma"/>
        <family val="2"/>
        <charset val="186"/>
      </rPr>
      <t xml:space="preserve">) </t>
    </r>
    <r>
      <rPr>
        <sz val="12"/>
        <color indexed="8"/>
        <rFont val="Tahoma"/>
        <family val="2"/>
        <charset val="186"/>
      </rPr>
      <t>izaug</t>
    </r>
    <r>
      <rPr>
        <sz val="12"/>
        <color indexed="8"/>
        <rFont val="Tahoma"/>
        <family val="2"/>
        <charset val="186"/>
      </rPr>
      <t xml:space="preserve"> īpatnais "sērām dvēselēm" neatrisināto septimakordu (franču impresionisms!) </t>
    </r>
    <r>
      <rPr>
        <sz val="12"/>
        <color indexed="8"/>
        <rFont val="Tahoma"/>
        <family val="2"/>
        <charset val="186"/>
      </rPr>
      <t>virknējums</t>
    </r>
    <r>
      <rPr>
        <sz val="12"/>
        <color indexed="8"/>
        <rFont val="Tahoma"/>
        <family val="2"/>
        <charset val="186"/>
      </rPr>
      <t xml:space="preserve">. </t>
    </r>
  </si>
  <si>
    <r>
      <rPr>
        <sz val="12"/>
        <color indexed="8"/>
        <rFont val="Tahoma"/>
        <family val="2"/>
        <charset val="186"/>
      </rPr>
      <t xml:space="preserve">Ja pēdējā kļuva diezgan plaši pazīstama latviešu koriem (to atskaņoja arī Kanādas latviešu dziesmu svētkos 1961. gadā), tad sākumā minēto romantiskā jūsmā iecerēto un sarežģītu chromatisku harmoniju </t>
    </r>
    <r>
      <rPr>
        <sz val="12"/>
        <color indexed="8"/>
        <rFont val="Tahoma"/>
        <family val="2"/>
        <charset val="186"/>
      </rPr>
      <t>mozaīkā</t>
    </r>
    <r>
      <rPr>
        <sz val="12"/>
        <color indexed="8"/>
        <rFont val="Tahoma"/>
        <family val="2"/>
        <charset val="186"/>
      </rPr>
      <t xml:space="preserve"> veidoto Mūziku reti kāds no lasītājiem būs dzirdējis vai skatījis nošu rakstā</t>
    </r>
  </si>
  <si>
    <r>
      <rPr>
        <sz val="12"/>
        <color indexed="8"/>
        <rFont val="Tahoma"/>
        <family val="2"/>
        <charset val="186"/>
      </rPr>
      <t xml:space="preserve">Pret dejām pašām par sevi nebūtu ko iebilst, turklāt tās jo plaši </t>
    </r>
    <r>
      <rPr>
        <sz val="12"/>
        <color indexed="8"/>
        <rFont val="Tahoma"/>
        <family val="2"/>
        <charset val="186"/>
      </rPr>
      <t>spējušas</t>
    </r>
    <r>
      <rPr>
        <sz val="12"/>
        <color indexed="8"/>
        <rFont val="Tahoma"/>
        <family val="2"/>
        <charset val="186"/>
      </rPr>
      <t xml:space="preserve"> </t>
    </r>
    <r>
      <rPr>
        <sz val="12"/>
        <color indexed="8"/>
        <rFont val="Tahoma"/>
        <family val="2"/>
        <charset val="186"/>
      </rPr>
      <t>saistīt</t>
    </r>
    <r>
      <rPr>
        <sz val="12"/>
        <color indexed="8"/>
        <rFont val="Tahoma"/>
        <family val="2"/>
        <charset val="186"/>
      </rPr>
      <t xml:space="preserve"> jaunāko paaudzi, taču kā gluži citas dabas fainomens dziesmu svētku koru koncertos tās neiederas un ir drīzāk lieka </t>
    </r>
    <r>
      <rPr>
        <sz val="12"/>
        <color indexed="8"/>
        <rFont val="Tahoma"/>
        <family val="2"/>
        <charset val="186"/>
      </rPr>
      <t>piedeva</t>
    </r>
    <r>
      <rPr>
        <sz val="12"/>
        <color indexed="8"/>
        <rFont val="Tahoma"/>
        <family val="2"/>
        <charset val="186"/>
      </rPr>
      <t xml:space="preserve"> nekā nepieciešams papildinājums.</t>
    </r>
  </si>
  <si>
    <r>
      <rPr>
        <sz val="12"/>
        <color indexed="8"/>
        <rFont val="Tahoma"/>
        <family val="2"/>
        <charset val="186"/>
      </rPr>
      <t xml:space="preserve">Jaunākā, trimdā uzaugusī paaudze neklausās latviešu dziesmās kādu agrāku atmiņu vai nacionāla sentimenta dēļ vien, bet </t>
    </r>
    <r>
      <rPr>
        <sz val="12"/>
        <color indexed="8"/>
        <rFont val="Tahoma"/>
        <family val="2"/>
        <charset val="186"/>
      </rPr>
      <t>vēlas</t>
    </r>
    <r>
      <rPr>
        <sz val="12"/>
        <color indexed="8"/>
        <rFont val="Tahoma"/>
        <family val="2"/>
        <charset val="186"/>
      </rPr>
      <t xml:space="preserve"> </t>
    </r>
    <r>
      <rPr>
        <sz val="12"/>
        <color indexed="8"/>
        <rFont val="Tahoma"/>
        <family val="2"/>
        <charset val="186"/>
      </rPr>
      <t>tajās</t>
    </r>
    <r>
      <rPr>
        <sz val="12"/>
        <color indexed="8"/>
        <rFont val="Tahoma"/>
        <family val="2"/>
        <charset val="186"/>
      </rPr>
      <t xml:space="preserve"> </t>
    </r>
    <r>
      <rPr>
        <sz val="12"/>
        <color indexed="8"/>
        <rFont val="Tahoma"/>
        <family val="2"/>
        <charset val="186"/>
      </rPr>
      <t>rast</t>
    </r>
    <r>
      <rPr>
        <sz val="12"/>
        <color indexed="8"/>
        <rFont val="Tahoma"/>
        <family val="2"/>
        <charset val="186"/>
      </rPr>
      <t xml:space="preserve"> arī īpatnas mākslinieciskas vērtības.</t>
    </r>
  </si>
  <si>
    <r>
      <rPr>
        <sz val="12"/>
        <color indexed="8"/>
        <rFont val="Tahoma"/>
        <family val="2"/>
        <charset val="186"/>
      </rPr>
      <t xml:space="preserve">Tieši šai opusā, kas bija T. Ķēniņa dziesmu grupas noslēgumā, dziedonis aizrautīgi izcēla </t>
    </r>
    <r>
      <rPr>
        <sz val="12"/>
        <color indexed="8"/>
        <rFont val="Tahoma"/>
        <family val="2"/>
        <charset val="186"/>
      </rPr>
      <t>kompozicijas</t>
    </r>
    <r>
      <rPr>
        <sz val="12"/>
        <color indexed="8"/>
        <rFont val="Tahoma"/>
        <family val="2"/>
        <charset val="186"/>
      </rPr>
      <t xml:space="preserve"> ekspresīvos </t>
    </r>
    <r>
      <rPr>
        <sz val="12"/>
        <color indexed="8"/>
        <rFont val="Tahoma"/>
        <family val="2"/>
        <charset val="186"/>
      </rPr>
      <t>vaibstus</t>
    </r>
    <r>
      <rPr>
        <sz val="12"/>
        <color indexed="8"/>
        <rFont val="Tahoma"/>
        <family val="2"/>
        <charset val="186"/>
      </rPr>
      <t xml:space="preserve">, panākot spēcīgu </t>
    </r>
    <r>
      <rPr>
        <sz val="12"/>
        <color indexed="8"/>
        <rFont val="Tahoma"/>
        <family val="2"/>
        <charset val="186"/>
      </rPr>
      <t>valdzinājumu.</t>
    </r>
  </si>
  <si>
    <r>
      <rPr>
        <sz val="12"/>
        <color indexed="8"/>
        <rFont val="Tahoma"/>
        <family val="2"/>
        <charset val="186"/>
      </rPr>
      <t xml:space="preserve">Tā nu cerīgi sāktais, bet pēc tam brīžiem </t>
    </r>
    <r>
      <rPr>
        <sz val="12"/>
        <color indexed="8"/>
        <rFont val="Tahoma"/>
        <family val="2"/>
        <charset val="186"/>
      </rPr>
      <t>svārstīgais</t>
    </r>
    <r>
      <rPr>
        <sz val="12"/>
        <color indexed="8"/>
        <rFont val="Tahoma"/>
        <family val="2"/>
        <charset val="186"/>
      </rPr>
      <t xml:space="preserve"> koru koncerts beigās izskanēja itin pacilātā noskaņā, ko vēl kāpināja pašu koru „ārpus kārtas" spontāni nodziedātā Latvijas valsts himna.</t>
    </r>
  </si>
  <si>
    <r>
      <rPr>
        <sz val="12"/>
        <color indexed="8"/>
        <rFont val="Tahoma"/>
        <family val="2"/>
        <charset val="186"/>
      </rPr>
      <t xml:space="preserve">Pirmo tenoru pārsteidzošais mi-bemols, ko arī var uztvert kā nemotivētu stila </t>
    </r>
    <r>
      <rPr>
        <sz val="12"/>
        <color indexed="8"/>
        <rFont val="Tahoma"/>
        <family val="2"/>
        <charset val="186"/>
      </rPr>
      <t>lūzumu</t>
    </r>
    <r>
      <rPr>
        <sz val="12"/>
        <color indexed="8"/>
        <rFont val="Tahoma"/>
        <family val="2"/>
        <charset val="186"/>
      </rPr>
      <t>, teicami raksturo pēkšņo tumsu.</t>
    </r>
  </si>
  <si>
    <r>
      <rPr>
        <sz val="12"/>
        <color indexed="8"/>
        <rFont val="Tahoma"/>
        <family val="2"/>
        <charset val="186"/>
      </rPr>
      <t xml:space="preserve">Diemžēl, šo rindu autoram pašam Rīgā nav bijusi iespēja </t>
    </r>
    <r>
      <rPr>
        <sz val="12"/>
        <color indexed="8"/>
        <rFont val="Tahoma"/>
        <family val="2"/>
        <charset val="186"/>
      </rPr>
      <t>„ciemoties"</t>
    </r>
    <r>
      <rPr>
        <sz val="12"/>
        <color indexed="8"/>
        <rFont val="Tahoma"/>
        <family val="2"/>
        <charset val="186"/>
      </rPr>
      <t>, bez tam — pretēji trimdinieku paražai — neviens no Latvijas dziesmu svētku koncertiem vēl nav dokumentēts audiāli</t>
    </r>
  </si>
  <si>
    <r>
      <rPr>
        <sz val="12"/>
        <color indexed="8"/>
        <rFont val="Tahoma"/>
        <family val="2"/>
        <charset val="186"/>
      </rPr>
      <t xml:space="preserve">Ja nu pēdējās neparādām </t>
    </r>
    <r>
      <rPr>
        <sz val="12"/>
        <color indexed="8"/>
        <rFont val="Tahoma"/>
        <family val="2"/>
        <charset val="186"/>
      </rPr>
      <t>labākā gaismā</t>
    </r>
    <r>
      <rPr>
        <sz val="12"/>
        <color indexed="8"/>
        <rFont val="Tahoma"/>
        <family val="2"/>
        <charset val="186"/>
      </rPr>
      <t xml:space="preserve">, latviešu kultūras jaunākie cienītāji un vēlākie </t>
    </r>
    <r>
      <rPr>
        <sz val="12"/>
        <color indexed="8"/>
        <rFont val="Tahoma"/>
        <family val="2"/>
        <charset val="186"/>
      </rPr>
      <t>kopēji</t>
    </r>
    <r>
      <rPr>
        <sz val="12"/>
        <color indexed="8"/>
        <rFont val="Tahoma"/>
        <family val="2"/>
        <charset val="186"/>
      </rPr>
      <t xml:space="preserve"> var mums vienkārši pazust!</t>
    </r>
  </si>
  <si>
    <r>
      <rPr>
        <sz val="12"/>
        <color indexed="8"/>
        <rFont val="Tahoma"/>
        <family val="2"/>
        <charset val="186"/>
      </rPr>
      <t xml:space="preserve">Mūsu atmiņa turklāt mīļāk </t>
    </r>
    <r>
      <rPr>
        <sz val="12"/>
        <color indexed="8"/>
        <rFont val="Tahoma"/>
        <family val="2"/>
        <charset val="186"/>
      </rPr>
      <t>kavējas gaišajos</t>
    </r>
    <r>
      <rPr>
        <sz val="12"/>
        <color indexed="8"/>
        <rFont val="Tahoma"/>
        <family val="2"/>
        <charset val="186"/>
      </rPr>
      <t xml:space="preserve"> mirkļos, un — ja nedomājam par nākotni — varbūt tā arī pareizāk.</t>
    </r>
  </si>
  <si>
    <r>
      <rPr>
        <sz val="12"/>
        <color indexed="8"/>
        <rFont val="Tahoma"/>
        <family val="2"/>
        <charset val="186"/>
      </rPr>
      <t xml:space="preserve">Latvijas neatkarības gados caurkomponēto tautas dziesmas apdari līdz </t>
    </r>
    <r>
      <rPr>
        <sz val="12"/>
        <color indexed="8"/>
        <rFont val="Tahoma"/>
        <family val="2"/>
        <charset val="186"/>
      </rPr>
      <t>augstai</t>
    </r>
    <r>
      <rPr>
        <sz val="12"/>
        <color indexed="8"/>
        <rFont val="Tahoma"/>
        <family val="2"/>
        <charset val="186"/>
      </rPr>
      <t xml:space="preserve"> meistarībai izkopa galvenokārt J. Graubiņš un A. Ābele.</t>
    </r>
  </si>
  <si>
    <r>
      <rPr>
        <sz val="12"/>
        <color indexed="8"/>
        <rFont val="Tahoma"/>
        <family val="2"/>
        <charset val="186"/>
      </rPr>
      <t xml:space="preserve">Liegi trauslais </t>
    </r>
    <r>
      <rPr>
        <sz val="12"/>
        <color indexed="8"/>
        <rFont val="Tahoma"/>
        <family val="2"/>
        <charset val="186"/>
      </rPr>
      <t>romantisms viņa orķestra un instrumentāldarbos, tāpat Mūzikā un vairākās citās oriģināldziesmās koriem plašāku pazīšanu un atsaucību tomēr neieguva.</t>
    </r>
  </si>
  <si>
    <r>
      <rPr>
        <sz val="12"/>
        <color indexed="8"/>
        <rFont val="Tahoma"/>
        <family val="2"/>
        <charset val="186"/>
      </rPr>
      <t xml:space="preserve">Viņi atzīst, ka, nelūkojoties uz šo to </t>
    </r>
    <r>
      <rPr>
        <sz val="12"/>
        <color indexed="8"/>
        <rFont val="Tahoma"/>
        <family val="2"/>
        <charset val="186"/>
      </rPr>
      <t xml:space="preserve">"svešu" </t>
    </r>
    <r>
      <rPr>
        <sz val="12"/>
        <color indexed="8"/>
        <rFont val="Tahoma"/>
        <family val="2"/>
        <charset val="186"/>
      </rPr>
      <t xml:space="preserve">atsevišķu diriģentu interpretējumā, </t>
    </r>
    <r>
      <rPr>
        <sz val="12"/>
        <color indexed="8"/>
        <rFont val="Tahoma"/>
        <family val="2"/>
        <charset val="186"/>
      </rPr>
      <t>tīri</t>
    </r>
    <r>
      <rPr>
        <sz val="12"/>
        <color indexed="8"/>
        <rFont val="Tahoma"/>
        <family val="2"/>
        <charset val="186"/>
      </rPr>
      <t xml:space="preserve"> vokālā ziņā (tonāli, ritmos, tembrā) lielākā daļa atskaņojumu pēdējā laika dziesmu svētkos bijusi visai respektējamā un dažkārt pat izcilā līmenī.</t>
    </r>
  </si>
  <si>
    <r>
      <rPr>
        <sz val="12"/>
        <color indexed="8"/>
        <rFont val="Tahoma"/>
        <family val="2"/>
        <charset val="186"/>
      </rPr>
      <t xml:space="preserve">Izvēlētā dziesma nebija ar pietiekamu māksliniecisku vērtību, varēja jau atrast vērtīgāku, bet kādēļ vajadzēja </t>
    </r>
    <r>
      <rPr>
        <sz val="12"/>
        <color indexed="8"/>
        <rFont val="Tahoma"/>
        <family val="2"/>
        <charset val="186"/>
      </rPr>
      <t>tādu troksni</t>
    </r>
    <r>
      <rPr>
        <sz val="12"/>
        <color indexed="8"/>
        <rFont val="Tahoma"/>
        <family val="2"/>
        <charset val="186"/>
      </rPr>
      <t xml:space="preserve"> presē?</t>
    </r>
  </si>
  <si>
    <r>
      <rPr>
        <sz val="12"/>
        <color indexed="8"/>
        <rFont val="Tahoma"/>
        <family val="2"/>
        <charset val="186"/>
      </rPr>
      <t xml:space="preserve">Mūzikas faktūrā dominē politonālitāte, vietumis dodekafonas </t>
    </r>
    <r>
      <rPr>
        <sz val="12"/>
        <color indexed="8"/>
        <rFont val="Tahoma"/>
        <family val="2"/>
        <charset val="186"/>
      </rPr>
      <t>līnijas</t>
    </r>
    <r>
      <rPr>
        <sz val="12"/>
        <color indexed="8"/>
        <rFont val="Tahoma"/>
        <family val="2"/>
        <charset val="186"/>
      </rPr>
      <t xml:space="preserve">, </t>
    </r>
    <r>
      <rPr>
        <sz val="12"/>
        <color indexed="8"/>
        <rFont val="Tahoma"/>
        <family val="2"/>
        <charset val="186"/>
      </rPr>
      <t>kas</t>
    </r>
    <r>
      <rPr>
        <sz val="12"/>
        <color indexed="8"/>
        <rFont val="Tahoma"/>
        <family val="2"/>
        <charset val="186"/>
      </rPr>
      <t xml:space="preserve"> </t>
    </r>
    <r>
      <rPr>
        <sz val="12"/>
        <color indexed="8"/>
        <rFont val="Tahoma"/>
        <family val="2"/>
        <charset val="186"/>
      </rPr>
      <t>balsta</t>
    </r>
    <r>
      <rPr>
        <sz val="12"/>
        <color indexed="8"/>
        <rFont val="Tahoma"/>
        <family val="2"/>
        <charset val="186"/>
      </rPr>
      <t xml:space="preserve"> nereti visai </t>
    </r>
    <r>
      <rPr>
        <sz val="12"/>
        <color indexed="8"/>
        <rFont val="Tahoma"/>
        <family val="2"/>
        <charset val="186"/>
      </rPr>
      <t>ekstensīvas</t>
    </r>
    <r>
      <rPr>
        <sz val="12"/>
        <color indexed="8"/>
        <rFont val="Tahoma"/>
        <family val="2"/>
        <charset val="186"/>
      </rPr>
      <t xml:space="preserve"> melodijas vokālpartā</t>
    </r>
  </si>
  <si>
    <r>
      <rPr>
        <sz val="12"/>
        <color indexed="8"/>
        <rFont val="Tahoma"/>
        <family val="2"/>
        <charset val="186"/>
      </rPr>
      <t xml:space="preserve">Ja kormūzika abos svētkos bija aptuveni līdzīgā attiecē, tad solo dziesma, kam mūsu pašreizējos apstākļos ne mazāka nozīme, Klīvlandē jau bija tikpat kā </t>
    </r>
    <r>
      <rPr>
        <sz val="12"/>
        <color indexed="8"/>
        <rFont val="Tahoma"/>
        <family val="2"/>
        <charset val="186"/>
      </rPr>
      <t>aizmirsta</t>
    </r>
    <r>
      <rPr>
        <sz val="12"/>
        <color indexed="8"/>
        <rFont val="Tahoma"/>
        <family val="2"/>
        <charset val="186"/>
      </rPr>
      <t xml:space="preserve"> (izņemot, protams, dažus konkursa darbus).</t>
    </r>
  </si>
  <si>
    <r>
      <rPr>
        <sz val="12"/>
        <color indexed="8"/>
        <rFont val="Tahoma"/>
        <family val="2"/>
        <charset val="186"/>
      </rPr>
      <t xml:space="preserve">Trimdā šī forma, par ko var būt dalītās domās, </t>
    </r>
    <r>
      <rPr>
        <sz val="12"/>
        <color indexed="8"/>
        <rFont val="Tahoma"/>
        <family val="2"/>
        <charset val="186"/>
      </rPr>
      <t>"kanonizēta"</t>
    </r>
    <r>
      <rPr>
        <sz val="12"/>
        <color indexed="8"/>
        <rFont val="Tahoma"/>
        <family val="2"/>
        <charset val="186"/>
      </rPr>
      <t xml:space="preserve"> kaut vai ar jaundarbu sacensību noteikumiem.</t>
    </r>
  </si>
  <si>
    <r>
      <rPr>
        <sz val="12"/>
        <color indexed="8"/>
        <rFont val="Tahoma"/>
        <family val="2"/>
        <charset val="186"/>
      </rPr>
      <t xml:space="preserve">Arī viņa tautasdziesmu </t>
    </r>
    <r>
      <rPr>
        <sz val="12"/>
        <color indexed="8"/>
        <rFont val="Tahoma"/>
        <family val="2"/>
        <charset val="186"/>
      </rPr>
      <t>pušķošanas</t>
    </r>
    <r>
      <rPr>
        <sz val="12"/>
        <color indexed="8"/>
        <rFont val="Tahoma"/>
        <family val="2"/>
        <charset val="186"/>
      </rPr>
      <t xml:space="preserve"> darbs, pilnībā </t>
    </r>
    <r>
      <rPr>
        <sz val="12"/>
        <color indexed="8"/>
        <rFont val="Tahoma"/>
        <family val="2"/>
        <charset val="186"/>
      </rPr>
      <t>izkopjot</t>
    </r>
    <r>
      <rPr>
        <sz val="12"/>
        <color indexed="8"/>
        <rFont val="Tahoma"/>
        <family val="2"/>
        <charset val="186"/>
      </rPr>
      <t xml:space="preserve"> A. Jurjāna un E. Melngaiļa </t>
    </r>
    <r>
      <rPr>
        <sz val="12"/>
        <color indexed="8"/>
        <rFont val="Tahoma"/>
        <family val="2"/>
        <charset val="186"/>
      </rPr>
      <t>iemītās tekas</t>
    </r>
    <r>
      <rPr>
        <sz val="12"/>
        <color indexed="8"/>
        <rFont val="Tahoma"/>
        <family val="2"/>
        <charset val="186"/>
      </rPr>
      <t>, daudziem koriem izlikās par grūtu un neaizsniedzamu.</t>
    </r>
  </si>
  <si>
    <r>
      <rPr>
        <sz val="12"/>
        <color indexed="8"/>
        <rFont val="Tahoma"/>
        <family val="2"/>
        <charset val="186"/>
      </rPr>
      <t xml:space="preserve">Otrs viņu novērojums ir, ka visrūpīgāk sagatavotas tiek </t>
    </r>
    <r>
      <rPr>
        <sz val="12"/>
        <color indexed="8"/>
        <rFont val="Tahoma"/>
        <family val="2"/>
        <charset val="186"/>
      </rPr>
      <t>„vecās"</t>
    </r>
    <r>
      <rPr>
        <sz val="12"/>
        <color indexed="8"/>
        <rFont val="Tahoma"/>
        <family val="2"/>
        <charset val="186"/>
      </rPr>
      <t xml:space="preserve"> dziesmas un tautas meldiju sabalsojumi, to vidū arī dažas cittautu dziesmas.</t>
    </r>
  </si>
  <si>
    <r>
      <rPr>
        <sz val="12"/>
        <color indexed="8"/>
        <rFont val="Tahoma"/>
        <family val="2"/>
        <charset val="186"/>
      </rPr>
      <t xml:space="preserve">Koncerta solistus labi pavadīja šveicietis Pauls Foselers (Vosseler), </t>
    </r>
    <r>
      <rPr>
        <sz val="12"/>
        <color indexed="8"/>
        <rFont val="Tahoma"/>
        <family val="2"/>
        <charset val="186"/>
      </rPr>
      <t>ieliekot savā spēlē</t>
    </r>
    <r>
      <rPr>
        <sz val="12"/>
        <color indexed="8"/>
        <rFont val="Tahoma"/>
        <family val="2"/>
        <charset val="186"/>
      </rPr>
      <t xml:space="preserve"> gan temperamentu, gan trauslu iejūtīgumu — visu vajadzīgā vietā un reizē.</t>
    </r>
  </si>
  <si>
    <r>
      <rPr>
        <sz val="12"/>
        <color indexed="8"/>
        <rFont val="Tahoma"/>
        <family val="2"/>
        <charset val="186"/>
      </rPr>
      <t xml:space="preserve">Paradoksālā kārtā un par spīti tam, ka vesels koncerts Klīvlandē bija veltīts vienīgi konkursa jaundarbiem, visumā </t>
    </r>
    <r>
      <rPr>
        <sz val="12"/>
        <color indexed="8"/>
        <rFont val="Tahoma"/>
        <family val="2"/>
        <charset val="186"/>
      </rPr>
      <t>svaigākas</t>
    </r>
    <r>
      <rPr>
        <sz val="12"/>
        <color indexed="8"/>
        <rFont val="Tahoma"/>
        <family val="2"/>
        <charset val="186"/>
      </rPr>
      <t xml:space="preserve"> izrādījās tomēr Hannoveras programmas.</t>
    </r>
  </si>
  <si>
    <r>
      <rPr>
        <sz val="12"/>
        <color indexed="8"/>
        <rFont val="Tahoma"/>
        <family val="2"/>
        <charset val="186"/>
      </rPr>
      <t xml:space="preserve">Meistarisks 2. divrindā </t>
    </r>
    <r>
      <rPr>
        <sz val="12"/>
        <color indexed="8"/>
        <rFont val="Tahoma"/>
        <family val="2"/>
        <charset val="186"/>
      </rPr>
      <t>ievītais</t>
    </r>
    <r>
      <rPr>
        <sz val="12"/>
        <color indexed="8"/>
        <rFont val="Tahoma"/>
        <family val="2"/>
        <charset val="186"/>
      </rPr>
      <t xml:space="preserve"> kanons.</t>
    </r>
  </si>
  <si>
    <r>
      <rPr>
        <sz val="12"/>
        <color indexed="8"/>
        <rFont val="Tahoma"/>
        <family val="2"/>
        <charset val="186"/>
      </rPr>
      <t xml:space="preserve">Tā nu populārs Ābele nekļuva, kaut savā mūzikālā būtībā viņš vienlīdzīgi un atsevišķi ietvēra šos abus latviešu mūzikas pasaulē iecienītos </t>
    </r>
    <r>
      <rPr>
        <sz val="12"/>
        <color indexed="8"/>
        <rFont val="Tahoma"/>
        <family val="2"/>
        <charset val="186"/>
      </rPr>
      <t>kodolus</t>
    </r>
    <r>
      <rPr>
        <sz val="12"/>
        <color indexed="8"/>
        <rFont val="Tahoma"/>
        <family val="2"/>
        <charset val="186"/>
      </rPr>
      <t xml:space="preserve"> — romantismu un nacionālismu, tos kopā gan nekad nejaukdams.</t>
    </r>
  </si>
  <si>
    <r>
      <rPr>
        <sz val="12"/>
        <color indexed="8"/>
        <rFont val="Tahoma"/>
        <family val="2"/>
        <charset val="186"/>
      </rPr>
      <t xml:space="preserve">Šo gadījumu autoram atstāstīja kāda Rietumu ekskursante, bet to pasu pasaka arī Cīņas 1960, g. 24. VII num. lasāmajā aprakstā </t>
    </r>
    <r>
      <rPr>
        <sz val="12"/>
        <color indexed="8"/>
        <rFont val="Tahoma"/>
        <family val="2"/>
        <charset val="186"/>
      </rPr>
      <t>iezadzies</t>
    </r>
    <r>
      <rPr>
        <sz val="12"/>
        <color indexed="8"/>
        <rFont val="Tahoma"/>
        <family val="2"/>
        <charset val="186"/>
      </rPr>
      <t xml:space="preserve"> teikums: „Vēl nav norimusi Leonīdam Vīgneram veltītie aplausi, kad orķestris sāk maršu."</t>
    </r>
  </si>
  <si>
    <r>
      <rPr>
        <sz val="12"/>
        <color indexed="8"/>
        <rFont val="Tahoma"/>
        <family val="2"/>
        <charset val="186"/>
      </rPr>
      <t xml:space="preserve">Ļoti derētu, bet programmā neatradām nevienu no jaunākās paaudzes komponistu darbiem, kas rakstīti laikmetiskākā </t>
    </r>
    <r>
      <rPr>
        <sz val="12"/>
        <color indexed="8"/>
        <rFont val="Tahoma"/>
        <family val="2"/>
        <charset val="186"/>
      </rPr>
      <t>garā</t>
    </r>
    <r>
      <rPr>
        <sz val="12"/>
        <color indexed="8"/>
        <rFont val="Tahoma"/>
        <family val="2"/>
        <charset val="186"/>
      </rPr>
      <t>.</t>
    </r>
  </si>
  <si>
    <r>
      <rPr>
        <sz val="12"/>
        <color indexed="8"/>
        <rFont val="Tahoma"/>
        <family val="2"/>
        <charset val="186"/>
      </rPr>
      <t xml:space="preserve">Andra Vītoliņa skaņdarbi šajā koncertā nebija vis atsevišķu solistu, bet gan plašāku ansambļu </t>
    </r>
    <r>
      <rPr>
        <sz val="12"/>
        <color indexed="8"/>
        <rFont val="Tahoma"/>
        <family val="2"/>
        <charset val="186"/>
      </rPr>
      <t>rokās</t>
    </r>
    <r>
      <rPr>
        <sz val="12"/>
        <color indexed="8"/>
        <rFont val="Tahoma"/>
        <family val="2"/>
        <charset val="186"/>
      </rPr>
      <t>.</t>
    </r>
  </si>
  <si>
    <r>
      <rPr>
        <sz val="12"/>
        <color indexed="8"/>
        <rFont val="Tahoma"/>
        <family val="2"/>
        <charset val="186"/>
      </rPr>
      <t xml:space="preserve">Jaunāks gadskaitlis vien turklāt vēl </t>
    </r>
    <r>
      <rPr>
        <sz val="12"/>
        <color indexed="8"/>
        <rFont val="Tahoma"/>
        <family val="2"/>
        <charset val="186"/>
      </rPr>
      <t>nesola</t>
    </r>
    <r>
      <rPr>
        <sz val="12"/>
        <color indexed="8"/>
        <rFont val="Tahoma"/>
        <family val="2"/>
        <charset val="186"/>
      </rPr>
      <t xml:space="preserve">, ka </t>
    </r>
    <r>
      <rPr>
        <sz val="12"/>
        <color indexed="8"/>
        <rFont val="Tahoma"/>
        <family val="2"/>
        <charset val="186"/>
      </rPr>
      <t>pati mūzika būs</t>
    </r>
    <r>
      <rPr>
        <sz val="12"/>
        <color indexed="8"/>
        <rFont val="Tahoma"/>
        <family val="2"/>
        <charset val="186"/>
      </rPr>
      <t xml:space="preserve"> </t>
    </r>
    <r>
      <rPr>
        <sz val="12"/>
        <color indexed="8"/>
        <rFont val="Tahoma"/>
        <family val="2"/>
        <charset val="186"/>
      </rPr>
      <t>jaunāka</t>
    </r>
    <r>
      <rPr>
        <sz val="12"/>
        <color indexed="8"/>
        <rFont val="Tahoma"/>
        <family val="2"/>
        <charset val="186"/>
      </rPr>
      <t>, kam zīmīgs piemērs var būt augšējā sarakstā redzamo J. Poruka un V. Dobrovoļska solo dziesmu pretstatījums</t>
    </r>
  </si>
  <si>
    <r>
      <rPr>
        <sz val="12"/>
        <color indexed="8"/>
        <rFont val="Tahoma"/>
        <family val="2"/>
        <charset val="186"/>
      </rPr>
      <t xml:space="preserve">Tālāk pasāktais asprātīgais kanons ar zemo basu balsi palielinātās nošu vērtībās pēkšņi </t>
    </r>
    <r>
      <rPr>
        <sz val="12"/>
        <color indexed="8"/>
        <rFont val="Tahoma"/>
        <family val="2"/>
        <charset val="186"/>
      </rPr>
      <t>pārtrūkst</t>
    </r>
    <r>
      <rPr>
        <sz val="12"/>
        <color indexed="8"/>
        <rFont val="Tahoma"/>
        <family val="2"/>
        <charset val="186"/>
      </rPr>
      <t xml:space="preserve">. </t>
    </r>
  </si>
  <si>
    <r>
      <rPr>
        <sz val="12"/>
        <color indexed="8"/>
        <rFont val="Tahoma"/>
        <family val="2"/>
        <charset val="186"/>
      </rPr>
      <t xml:space="preserve">Zinām, ka no populāritātes arī komponists pats aizvien vairījās, un te nu mēs varētu varbūt samierināties, ja neatcerētos, ka tā viegli </t>
    </r>
    <r>
      <rPr>
        <sz val="12"/>
        <color indexed="8"/>
        <rFont val="Tahoma"/>
        <family val="2"/>
        <charset val="186"/>
      </rPr>
      <t>ļaujam izputēt</t>
    </r>
    <r>
      <rPr>
        <sz val="12"/>
        <color indexed="8"/>
        <rFont val="Tahoma"/>
        <family val="2"/>
        <charset val="186"/>
      </rPr>
      <t xml:space="preserve"> grūti radītām un krātām mūsu tautas locekļu mākslas </t>
    </r>
    <r>
      <rPr>
        <sz val="12"/>
        <color indexed="8"/>
        <rFont val="Tahoma"/>
        <family val="2"/>
        <charset val="186"/>
      </rPr>
      <t>vērtībām</t>
    </r>
    <r>
      <rPr>
        <sz val="12"/>
        <color indexed="8"/>
        <rFont val="Tahoma"/>
        <family val="2"/>
        <charset val="186"/>
      </rPr>
      <t xml:space="preserve">, </t>
    </r>
    <r>
      <rPr>
        <sz val="12"/>
        <color indexed="8"/>
        <rFont val="Tahoma"/>
        <family val="2"/>
        <charset val="186"/>
      </rPr>
      <t>kas</t>
    </r>
    <r>
      <rPr>
        <sz val="12"/>
        <color indexed="8"/>
        <rFont val="Tahoma"/>
        <family val="2"/>
        <charset val="186"/>
      </rPr>
      <t xml:space="preserve"> bija </t>
    </r>
    <r>
      <rPr>
        <sz val="12"/>
        <color indexed="8"/>
        <rFont val="Tahoma"/>
        <family val="2"/>
        <charset val="186"/>
      </rPr>
      <t>jāsarga</t>
    </r>
    <r>
      <rPr>
        <sz val="12"/>
        <color indexed="8"/>
        <rFont val="Tahoma"/>
        <family val="2"/>
        <charset val="186"/>
      </rPr>
      <t xml:space="preserve"> un </t>
    </r>
    <r>
      <rPr>
        <sz val="12"/>
        <color indexed="8"/>
        <rFont val="Tahoma"/>
        <family val="2"/>
        <charset val="186"/>
      </rPr>
      <t>jāglabā</t>
    </r>
    <r>
      <rPr>
        <sz val="12"/>
        <color indexed="8"/>
        <rFont val="Tahoma"/>
        <family val="2"/>
        <charset val="186"/>
      </rPr>
      <t>.</t>
    </r>
  </si>
  <si>
    <r>
      <rPr>
        <sz val="12"/>
        <color indexed="8"/>
        <rFont val="Tahoma"/>
        <family val="2"/>
        <charset val="186"/>
      </rPr>
      <t xml:space="preserve">Tās tad arī saņem sirsnīgākos klausītāju aplausus, kas reizēm kļuvuši tik </t>
    </r>
    <r>
      <rPr>
        <sz val="12"/>
        <color indexed="8"/>
        <rFont val="Tahoma"/>
        <family val="2"/>
        <charset val="186"/>
      </rPr>
      <t xml:space="preserve">neatlaidīgi, ka to priekšā bijis jāpiekāpjas pat koncerta </t>
    </r>
    <r>
      <rPr>
        <sz val="12"/>
        <color indexed="8"/>
        <rFont val="Tahoma"/>
        <family val="2"/>
        <charset val="186"/>
      </rPr>
      <t>"režisoram".</t>
    </r>
  </si>
  <si>
    <r>
      <rPr>
        <sz val="12"/>
        <color indexed="8"/>
        <rFont val="Tahoma"/>
        <family val="2"/>
        <charset val="186"/>
      </rPr>
      <t xml:space="preserve">Kurmiņu jau pazīstam kā krietnu dziedoni un Losandželosas kora </t>
    </r>
    <r>
      <rPr>
        <sz val="12"/>
        <color indexed="8"/>
        <rFont val="Tahoma"/>
        <family val="2"/>
        <charset val="186"/>
      </rPr>
      <t>vadoni</t>
    </r>
    <r>
      <rPr>
        <sz val="12"/>
        <color indexed="8"/>
        <rFont val="Tahoma"/>
        <family val="2"/>
        <charset val="186"/>
      </rPr>
      <t>, kamēr dziesmu svētku kopkora priekšā viņš ir pirmoreiz.</t>
    </r>
  </si>
  <si>
    <r>
      <rPr>
        <sz val="12"/>
        <color indexed="8"/>
        <rFont val="Tahoma"/>
        <family val="2"/>
        <charset val="186"/>
      </rPr>
      <t xml:space="preserve">Skandarba melodiskās </t>
    </r>
    <r>
      <rPr>
        <sz val="12"/>
        <color indexed="8"/>
        <rFont val="Tahoma"/>
        <family val="2"/>
        <charset val="186"/>
      </rPr>
      <t>līnijas</t>
    </r>
    <r>
      <rPr>
        <sz val="12"/>
        <color indexed="8"/>
        <rFont val="Tahoma"/>
        <family val="2"/>
        <charset val="186"/>
      </rPr>
      <t xml:space="preserve"> parāda daudz Vītoliņam raksturīga</t>
    </r>
  </si>
  <si>
    <r>
      <rPr>
        <sz val="12"/>
        <color indexed="8"/>
        <rFont val="Tahoma"/>
        <family val="2"/>
        <charset val="186"/>
      </rPr>
      <t xml:space="preserve">Poruka dziesmas komponētas 20-os gados, bet tās joprojām </t>
    </r>
    <r>
      <rPr>
        <sz val="12"/>
        <color indexed="8"/>
        <rFont val="Tahoma"/>
        <family val="2"/>
        <charset val="186"/>
      </rPr>
      <t>svaigas</t>
    </r>
    <r>
      <rPr>
        <sz val="12"/>
        <color indexed="8"/>
        <rFont val="Tahoma"/>
        <family val="2"/>
        <charset val="186"/>
      </rPr>
      <t xml:space="preserve"> un interesantas, kamēr otra autora darbi — par spīti aktuālākiem tekstiem — ir vienkāršs </t>
    </r>
    <r>
      <rPr>
        <sz val="12"/>
        <color indexed="8"/>
        <rFont val="Tahoma"/>
        <family val="2"/>
        <charset val="186"/>
      </rPr>
      <t>anachronisms</t>
    </r>
    <r>
      <rPr>
        <sz val="12"/>
        <color indexed="8"/>
        <rFont val="Tahoma"/>
        <family val="2"/>
        <charset val="186"/>
      </rPr>
      <t>.</t>
    </r>
  </si>
  <si>
    <r>
      <rPr>
        <sz val="12"/>
        <color indexed="8"/>
        <rFont val="Tahoma"/>
        <family val="2"/>
        <charset val="186"/>
      </rPr>
      <t xml:space="preserve">Ko nu darīt? Šķiet, </t>
    </r>
    <r>
      <rPr>
        <sz val="12"/>
        <color indexed="8"/>
        <rFont val="Tahoma"/>
        <family val="2"/>
        <charset val="186"/>
      </rPr>
      <t>šādā jautājuma zīmē</t>
    </r>
    <r>
      <rPr>
        <sz val="12"/>
        <color indexed="8"/>
        <rFont val="Tahoma"/>
        <family val="2"/>
        <charset val="186"/>
      </rPr>
      <t xml:space="preserve"> radušās dziesmas trīs beidzamās divrindas, kā arī it pagarās t.dz. Ar vilciņu Rīgā braucu un Pūti, pūti, zilais vējis</t>
    </r>
  </si>
  <si>
    <r>
      <rPr>
        <sz val="12"/>
        <color indexed="8"/>
        <rFont val="Tahoma"/>
        <family val="2"/>
        <charset val="186"/>
      </rPr>
      <t xml:space="preserve">Šis instruments neoficiāli būs laikam pati pirmā mūsu Trimdas tautas balva, un par spīti emigrācijas ierēdņu </t>
    </r>
    <r>
      <rPr>
        <sz val="12"/>
        <color indexed="8"/>
        <rFont val="Tahoma"/>
        <family val="2"/>
        <charset val="186"/>
      </rPr>
      <t>šķēršļiem</t>
    </r>
    <r>
      <rPr>
        <sz val="12"/>
        <color indexed="8"/>
        <rFont val="Tahoma"/>
        <family val="2"/>
        <charset val="186"/>
      </rPr>
      <t xml:space="preserve"> īpašniekam izdevās to pārvest arī uz savu pēdējo mājvietu Amerikā.</t>
    </r>
  </si>
  <si>
    <r>
      <rPr>
        <sz val="12"/>
        <color indexed="8"/>
        <rFont val="Tahoma"/>
        <family val="2"/>
        <charset val="186"/>
      </rPr>
      <t xml:space="preserve">Protams, trimdinieku novērojumi nevar būt pilnīgi neitrāli, un tiem būs </t>
    </r>
    <r>
      <rPr>
        <sz val="12"/>
        <color indexed="8"/>
        <rFont val="Tahoma"/>
        <family val="2"/>
        <charset val="186"/>
      </rPr>
      <t>sava kārtiņa</t>
    </r>
    <r>
      <rPr>
        <sz val="12"/>
        <color indexed="8"/>
        <rFont val="Tahoma"/>
        <family val="2"/>
        <charset val="186"/>
      </rPr>
      <t xml:space="preserve"> tīri cilvēcīga sentimenta (kas tik par </t>
    </r>
    <r>
      <rPr>
        <sz val="12"/>
        <color indexed="8"/>
        <rFont val="Tahoma"/>
        <family val="2"/>
        <charset val="186"/>
      </rPr>
      <t xml:space="preserve">"ciemošanos" </t>
    </r>
    <r>
      <rPr>
        <sz val="12"/>
        <color indexed="8"/>
        <rFont val="Tahoma"/>
        <family val="2"/>
        <charset val="186"/>
      </rPr>
      <t xml:space="preserve">Rīgā nav sarakstīts, piemēram, tādā žurnālā kā Tilts!), taču tādēļ tos nedrīkstam gluži ignorēt — kaut vai aiz tā iemesla, ka arī </t>
    </r>
    <r>
      <rPr>
        <sz val="12"/>
        <color indexed="8"/>
        <rFont val="Tahoma"/>
        <family val="2"/>
        <charset val="186"/>
      </rPr>
      <t>viņpus aizkara</t>
    </r>
    <r>
      <rPr>
        <sz val="12"/>
        <color indexed="8"/>
        <rFont val="Tahoma"/>
        <family val="2"/>
        <charset val="186"/>
      </rPr>
      <t xml:space="preserve"> </t>
    </r>
    <r>
      <rPr>
        <sz val="12"/>
        <color indexed="8"/>
        <rFont val="Tahoma"/>
        <family val="2"/>
        <charset val="186"/>
      </rPr>
      <t>„laiks nestāv uz vietas"</t>
    </r>
    <r>
      <rPr>
        <sz val="12"/>
        <color indexed="8"/>
        <rFont val="Tahoma"/>
        <family val="2"/>
        <charset val="186"/>
      </rPr>
      <t>.</t>
    </r>
  </si>
  <si>
    <r>
      <rPr>
        <sz val="12"/>
        <color indexed="8"/>
        <rFont val="Tahoma"/>
        <family val="2"/>
        <charset val="186"/>
      </rPr>
      <t xml:space="preserve">Viņa žests noteikts, interpretējums lietisks un saprotams, </t>
    </r>
    <r>
      <rPr>
        <sz val="12"/>
        <color indexed="8"/>
        <rFont val="Tahoma"/>
        <family val="2"/>
        <charset val="186"/>
      </rPr>
      <t>bez</t>
    </r>
    <r>
      <rPr>
        <sz val="12"/>
        <color indexed="8"/>
        <rFont val="Tahoma"/>
        <family val="2"/>
        <charset val="186"/>
      </rPr>
      <t xml:space="preserve"> kādu</t>
    </r>
    <r>
      <rPr>
        <sz val="12"/>
        <color indexed="8"/>
        <rFont val="Tahoma"/>
        <family val="2"/>
        <charset val="186"/>
      </rPr>
      <t xml:space="preserve"> sevišķu problēmu risināšanas</t>
    </r>
    <r>
      <rPr>
        <sz val="12"/>
        <color indexed="8"/>
        <rFont val="Tahoma"/>
        <family val="2"/>
        <charset val="186"/>
      </rPr>
      <t>.</t>
    </r>
  </si>
  <si>
    <r>
      <rPr>
        <sz val="12"/>
        <color indexed="8"/>
        <rFont val="Tahoma"/>
        <family val="2"/>
        <charset val="186"/>
      </rPr>
      <t xml:space="preserve">Abās koncerta noslēgumā dzirdētajās vīru kora dziesmās A. Vītoliņš apvienojis solistus, instrumentus, runātājus un dziedātāju kori tādā muzikālā struktūrā, kas latviešu mūzikas literātūrā ienes </t>
    </r>
    <r>
      <rPr>
        <sz val="12"/>
        <color indexed="8"/>
        <rFont val="Tahoma"/>
        <family val="2"/>
        <charset val="186"/>
      </rPr>
      <t>satraucošu svaigumu</t>
    </r>
    <r>
      <rPr>
        <sz val="12"/>
        <color indexed="8"/>
        <rFont val="Tahoma"/>
        <family val="2"/>
        <charset val="186"/>
      </rPr>
      <t>.</t>
    </r>
  </si>
  <si>
    <r>
      <rPr>
        <sz val="12"/>
        <color indexed="8"/>
        <rFont val="Tahoma"/>
        <family val="2"/>
        <charset val="186"/>
      </rPr>
      <t>Pēdējo</t>
    </r>
    <r>
      <rPr>
        <sz val="12"/>
        <color indexed="8"/>
        <rFont val="Tahoma"/>
        <family val="2"/>
        <charset val="186"/>
      </rPr>
      <t xml:space="preserve"> Amerikā tad nu </t>
    </r>
    <r>
      <rPr>
        <sz val="12"/>
        <color indexed="8"/>
        <rFont val="Tahoma"/>
        <family val="2"/>
        <charset val="186"/>
      </rPr>
      <t>atcerējās</t>
    </r>
    <r>
      <rPr>
        <sz val="12"/>
        <color indexed="8"/>
        <rFont val="Tahoma"/>
        <family val="2"/>
        <charset val="186"/>
      </rPr>
      <t xml:space="preserve">, turpretim </t>
    </r>
    <r>
      <rPr>
        <sz val="12"/>
        <color indexed="8"/>
        <rFont val="Tahoma"/>
        <family val="2"/>
        <charset val="186"/>
      </rPr>
      <t>Poruks</t>
    </r>
    <r>
      <rPr>
        <sz val="12"/>
        <color indexed="8"/>
        <rFont val="Tahoma"/>
        <family val="2"/>
        <charset val="186"/>
      </rPr>
      <t xml:space="preserve"> atkal </t>
    </r>
    <r>
      <rPr>
        <sz val="12"/>
        <color indexed="8"/>
        <rFont val="Tahoma"/>
        <family val="2"/>
        <charset val="186"/>
      </rPr>
      <t>bija</t>
    </r>
    <r>
      <rPr>
        <sz val="12"/>
        <color indexed="8"/>
        <rFont val="Tahoma"/>
        <family val="2"/>
        <charset val="186"/>
      </rPr>
      <t xml:space="preserve"> </t>
    </r>
    <r>
      <rPr>
        <sz val="12"/>
        <color indexed="8"/>
        <rFont val="Tahoma"/>
        <family val="2"/>
        <charset val="186"/>
      </rPr>
      <t>aizmirsts</t>
    </r>
    <r>
      <rPr>
        <sz val="12"/>
        <color indexed="8"/>
        <rFont val="Tahoma"/>
        <family val="2"/>
        <charset val="186"/>
      </rPr>
      <t xml:space="preserve"> . . .</t>
    </r>
  </si>
  <si>
    <r>
      <rPr>
        <sz val="12"/>
        <color indexed="8"/>
        <rFont val="Tahoma"/>
        <family val="2"/>
        <charset val="186"/>
      </rPr>
      <t xml:space="preserve">Pirmajā apdares veidā solo balsi </t>
    </r>
    <r>
      <rPr>
        <sz val="12"/>
        <color indexed="8"/>
        <rFont val="Tahoma"/>
        <family val="2"/>
        <charset val="186"/>
      </rPr>
      <t>atbalsta</t>
    </r>
    <r>
      <rPr>
        <sz val="12"/>
        <color indexed="8"/>
        <rFont val="Tahoma"/>
        <family val="2"/>
        <charset val="186"/>
      </rPr>
      <t xml:space="preserve"> kora </t>
    </r>
    <r>
      <rPr>
        <sz val="12"/>
        <color indexed="8"/>
        <rFont val="Tahoma"/>
        <family val="2"/>
        <charset val="186"/>
      </rPr>
      <t>maigie</t>
    </r>
    <r>
      <rPr>
        <sz val="12"/>
        <color indexed="8"/>
        <rFont val="Tahoma"/>
        <family val="2"/>
        <charset val="186"/>
      </rPr>
      <t xml:space="preserve"> ostināto "m-m" veidoli, otra meldija </t>
    </r>
    <r>
      <rPr>
        <sz val="12"/>
        <color indexed="8"/>
        <rFont val="Tahoma"/>
        <family val="2"/>
        <charset val="186"/>
      </rPr>
      <t>ietērpta</t>
    </r>
    <r>
      <rPr>
        <sz val="12"/>
        <color indexed="8"/>
        <rFont val="Tahoma"/>
        <family val="2"/>
        <charset val="186"/>
      </rPr>
      <t xml:space="preserve"> tradicionāli četrbalsīgā salikumā.</t>
    </r>
  </si>
  <si>
    <r>
      <rPr>
        <sz val="12"/>
        <color indexed="8"/>
        <rFont val="Tahoma"/>
        <family val="2"/>
        <charset val="186"/>
      </rPr>
      <t xml:space="preserve">Temu iespējams atcerēties vienīgi no pirmā darba, pārējie </t>
    </r>
    <r>
      <rPr>
        <sz val="12"/>
        <color indexed="8"/>
        <rFont val="Tahoma"/>
        <family val="2"/>
        <charset val="186"/>
      </rPr>
      <t>atmiņā pagaisuši,</t>
    </r>
    <r>
      <rPr>
        <sz val="12"/>
        <color indexed="8"/>
        <rFont val="Tahoma"/>
        <family val="2"/>
        <charset val="186"/>
      </rPr>
      <t xml:space="preserve"> ilgi nedzirdēti.</t>
    </r>
  </si>
  <si>
    <r>
      <rPr>
        <sz val="12"/>
        <color indexed="8"/>
        <rFont val="Tahoma"/>
        <family val="2"/>
        <charset val="186"/>
      </rPr>
      <t xml:space="preserve">Dzīvojot </t>
    </r>
    <r>
      <rPr>
        <sz val="12"/>
        <color indexed="8"/>
        <rFont val="Tahoma"/>
        <family val="2"/>
        <charset val="186"/>
      </rPr>
      <t>svešas varas draudos</t>
    </r>
    <r>
      <rPr>
        <sz val="12"/>
        <color indexed="8"/>
        <rFont val="Tahoma"/>
        <family val="2"/>
        <charset val="186"/>
      </rPr>
      <t xml:space="preserve">, tauta var pastāvēt tikai </t>
    </r>
    <r>
      <rPr>
        <sz val="12"/>
        <color indexed="8"/>
        <rFont val="Tahoma"/>
        <family val="2"/>
        <charset val="186"/>
      </rPr>
      <t>sīkstā</t>
    </r>
    <r>
      <rPr>
        <sz val="12"/>
        <color indexed="8"/>
        <rFont val="Tahoma"/>
        <family val="2"/>
        <charset val="186"/>
      </rPr>
      <t xml:space="preserve"> sacensībā („mēs viņiem parādīsim!"), un tā pati vitālitāte, kas tik zīmīga Latvijā, piemēram, literātūrā un tēlotājās mākslās, ne mazāk dzīvi stimulējusi arī latviešu mūzikas dzīvi, ieskaitot korus.</t>
    </r>
  </si>
  <si>
    <r>
      <rPr>
        <sz val="12"/>
        <color indexed="8"/>
        <rFont val="Tahoma"/>
        <family val="2"/>
        <charset val="186"/>
      </rPr>
      <t>Nākošais darbs, Valdemāra Ozoliņa Papardes zieds (K. Krūza; jaunā versijā — red.), toties n</t>
    </r>
    <r>
      <rPr>
        <sz val="12"/>
        <color indexed="8"/>
        <rFont val="Tahoma"/>
        <family val="2"/>
        <charset val="186"/>
      </rPr>
      <t>ebija tik laimīgs</t>
    </r>
    <r>
      <rPr>
        <sz val="12"/>
        <color indexed="8"/>
        <rFont val="Tahoma"/>
        <family val="2"/>
        <charset val="186"/>
      </rPr>
      <t xml:space="preserve">, tas </t>
    </r>
    <r>
      <rPr>
        <sz val="12"/>
        <color indexed="8"/>
        <rFont val="Tahoma"/>
        <family val="2"/>
        <charset val="186"/>
      </rPr>
      <t>varēja uzziedēt burvīgāk</t>
    </r>
    <r>
      <rPr>
        <sz val="12"/>
        <color indexed="8"/>
        <rFont val="Tahoma"/>
        <family val="2"/>
        <charset val="186"/>
      </rPr>
      <t xml:space="preserve">, bet te vaina meklējama vājāk sagatavotos vīru un sievu četrbalsīgos koros, ne diriģentā. </t>
    </r>
  </si>
  <si>
    <r>
      <rPr>
        <sz val="12"/>
        <color indexed="8"/>
        <rFont val="Tahoma"/>
        <family val="2"/>
        <charset val="186"/>
      </rPr>
      <t xml:space="preserve">Raudu dziesmās apvienota latviešu tautas dziesma Kūko dzeguze ar 137. Dāvida dziesmas Vītoliņa oriģinālkompoziciju, beigās </t>
    </r>
    <r>
      <rPr>
        <sz val="12"/>
        <color indexed="8"/>
        <rFont val="Tahoma"/>
        <family val="2"/>
        <charset val="186"/>
      </rPr>
      <t>nostādot asā kontrastā</t>
    </r>
    <r>
      <rPr>
        <sz val="12"/>
        <color indexed="8"/>
        <rFont val="Tahoma"/>
        <family val="2"/>
        <charset val="186"/>
      </rPr>
      <t xml:space="preserve"> Bībeles tekstu „Dziediet mums kādu no savām Ciānas dziesmām" pret kariķētu A. Zilinska fanfari</t>
    </r>
  </si>
  <si>
    <r>
      <rPr>
        <sz val="12"/>
        <color indexed="8"/>
        <rFont val="Tahoma"/>
        <family val="2"/>
        <charset val="186"/>
      </rPr>
      <t xml:space="preserve">Tāpat Klīvlandes koncertu programmās nav redzams neviens autoru īstenāk raksturotājs A. Jēruma skaņdarbs, un tikai </t>
    </r>
    <r>
      <rPr>
        <sz val="12"/>
        <color indexed="8"/>
        <rFont val="Tahoma"/>
        <family val="2"/>
        <charset val="186"/>
      </rPr>
      <t>incidentāli</t>
    </r>
    <r>
      <rPr>
        <sz val="12"/>
        <color indexed="8"/>
        <rFont val="Tahoma"/>
        <family val="2"/>
        <charset val="186"/>
      </rPr>
      <t xml:space="preserve"> </t>
    </r>
    <r>
      <rPr>
        <sz val="12"/>
        <color indexed="8"/>
        <rFont val="Tahoma"/>
        <family val="2"/>
        <charset val="186"/>
      </rPr>
      <t>nomināla</t>
    </r>
    <r>
      <rPr>
        <sz val="12"/>
        <color indexed="8"/>
        <rFont val="Tahoma"/>
        <family val="2"/>
        <charset val="186"/>
      </rPr>
      <t xml:space="preserve"> vieta tajās bija V. Dārziņam, Jānim Mediņam un, kā jau teicām iepriekš, savā ziņā arī T. Ķēniņam</t>
    </r>
  </si>
  <si>
    <r>
      <rPr>
        <sz val="12"/>
        <color indexed="8"/>
        <rFont val="Tahoma"/>
        <family val="2"/>
        <charset val="186"/>
      </rPr>
      <t xml:space="preserve">Kā Pavasara t.dz. apdarēs, </t>
    </r>
    <r>
      <rPr>
        <sz val="12"/>
        <color indexed="8"/>
        <rFont val="Tahoma"/>
        <family val="2"/>
        <charset val="186"/>
      </rPr>
      <t>skaņraksts</t>
    </r>
    <r>
      <rPr>
        <sz val="12"/>
        <color indexed="8"/>
        <rFont val="Tahoma"/>
        <family val="2"/>
        <charset val="186"/>
      </rPr>
      <t xml:space="preserve"> viscaur diatonisks, tradicionālā harmonika </t>
    </r>
    <r>
      <rPr>
        <sz val="12"/>
        <color indexed="8"/>
        <rFont val="Tahoma"/>
        <family val="2"/>
        <charset val="186"/>
      </rPr>
      <t>atsvaidzināta</t>
    </r>
    <r>
      <rPr>
        <sz val="12"/>
        <color indexed="8"/>
        <rFont val="Tahoma"/>
        <family val="2"/>
        <charset val="186"/>
      </rPr>
      <t xml:space="preserve"> ar biežiem mazo sekundu un t.l. iestarpinājumiem.</t>
    </r>
  </si>
  <si>
    <r>
      <rPr>
        <sz val="12"/>
        <color indexed="8"/>
        <rFont val="Tahoma"/>
        <family val="2"/>
        <charset val="186"/>
      </rPr>
      <t xml:space="preserve">Taču prātā vēl šobrīd </t>
    </r>
    <r>
      <rPr>
        <sz val="12"/>
        <color indexed="8"/>
        <rFont val="Tahoma"/>
        <family val="2"/>
        <charset val="186"/>
      </rPr>
      <t>krāsaini spožā</t>
    </r>
    <r>
      <rPr>
        <sz val="12"/>
        <color indexed="8"/>
        <rFont val="Tahoma"/>
        <family val="2"/>
        <charset val="186"/>
      </rPr>
      <t xml:space="preserve">, prasmīgā, bet reizē </t>
    </r>
    <r>
      <rPr>
        <sz val="12"/>
        <color indexed="8"/>
        <rFont val="Tahoma"/>
        <family val="2"/>
        <charset val="186"/>
      </rPr>
      <t>delikāti atturīgā</t>
    </r>
    <r>
      <rPr>
        <sz val="12"/>
        <color indexed="8"/>
        <rFont val="Tahoma"/>
        <family val="2"/>
        <charset val="186"/>
      </rPr>
      <t xml:space="preserve"> instrumentācija.</t>
    </r>
  </si>
  <si>
    <r>
      <rPr>
        <sz val="12"/>
        <color indexed="8"/>
        <rFont val="Tahoma"/>
        <family val="2"/>
        <charset val="186"/>
      </rPr>
      <t xml:space="preserve">Bez tam, kā to jau atzīmējām agrāk, jo svarīga loma Latvijas koru </t>
    </r>
    <r>
      <rPr>
        <sz val="12"/>
        <color indexed="8"/>
        <rFont val="Tahoma"/>
        <family val="2"/>
        <charset val="186"/>
      </rPr>
      <t>rosmē</t>
    </r>
    <r>
      <rPr>
        <sz val="12"/>
        <color indexed="8"/>
        <rFont val="Tahoma"/>
        <family val="2"/>
        <charset val="186"/>
      </rPr>
      <t xml:space="preserve"> un </t>
    </r>
    <r>
      <rPr>
        <sz val="12"/>
        <color indexed="8"/>
        <rFont val="Tahoma"/>
        <family val="2"/>
        <charset val="186"/>
      </rPr>
      <t>augšanā</t>
    </r>
    <r>
      <rPr>
        <sz val="12"/>
        <color indexed="8"/>
        <rFont val="Tahoma"/>
        <family val="2"/>
        <charset val="186"/>
      </rPr>
      <t xml:space="preserve"> pēdējā laikā bijusi jaunajiem profesionāli izglītotajiem diriģentiem.</t>
    </r>
  </si>
  <si>
    <r>
      <rPr>
        <sz val="12"/>
        <color indexed="8"/>
        <rFont val="Tahoma"/>
        <family val="2"/>
        <charset val="186"/>
      </rPr>
      <t xml:space="preserve">Šie nu tomēr ir vārdi, bez kuriem latvju mūzikas pašreizējā </t>
    </r>
    <r>
      <rPr>
        <sz val="12"/>
        <color indexed="8"/>
        <rFont val="Tahoma"/>
        <family val="2"/>
        <charset val="186"/>
      </rPr>
      <t>kopaina</t>
    </r>
    <r>
      <rPr>
        <sz val="12"/>
        <color indexed="8"/>
        <rFont val="Tahoma"/>
        <family val="2"/>
        <charset val="186"/>
      </rPr>
      <t xml:space="preserve"> </t>
    </r>
    <r>
      <rPr>
        <sz val="12"/>
        <color indexed="8"/>
        <rFont val="Tahoma"/>
        <family val="2"/>
        <charset val="186"/>
      </rPr>
      <t>nav pilnīga</t>
    </r>
    <r>
      <rPr>
        <sz val="12"/>
        <color indexed="8"/>
        <rFont val="Tahoma"/>
        <family val="2"/>
        <charset val="186"/>
      </rPr>
      <t>, un, ja paredzētajās programmās viņiem pietrūka vietas, varēja rīkot kaut vēl vienu koncertu vairāk.</t>
    </r>
  </si>
  <si>
    <r>
      <rPr>
        <sz val="12"/>
        <color indexed="8"/>
        <rFont val="Tahoma"/>
        <family val="2"/>
        <charset val="186"/>
      </rPr>
      <t xml:space="preserve">L. Apkalns pieskaitāms latviešu trimdas mūzikas </t>
    </r>
    <r>
      <rPr>
        <sz val="12"/>
        <color indexed="8"/>
        <rFont val="Tahoma"/>
        <family val="2"/>
        <charset val="186"/>
      </rPr>
      <t>spilgtākajām</t>
    </r>
    <r>
      <rPr>
        <sz val="12"/>
        <color indexed="8"/>
        <rFont val="Tahoma"/>
        <family val="2"/>
        <charset val="186"/>
      </rPr>
      <t xml:space="preserve"> parādībām.</t>
    </r>
  </si>
  <si>
    <r>
      <rPr>
        <sz val="12"/>
        <color indexed="8"/>
        <rFont val="Tahoma"/>
        <family val="2"/>
        <charset val="186"/>
      </rPr>
      <t xml:space="preserve">Par pārējo diriģentu mūzikālo izglītību spriest jau grūtāk, taču jādomā, ka arī šai grupā netrūkst viena otra talantīgāka </t>
    </r>
    <r>
      <rPr>
        <sz val="12"/>
        <color indexed="8"/>
        <rFont val="Tahoma"/>
        <family val="2"/>
        <charset val="186"/>
      </rPr>
      <t>vadoņa</t>
    </r>
    <r>
      <rPr>
        <sz val="12"/>
        <color indexed="8"/>
        <rFont val="Tahoma"/>
        <family val="2"/>
        <charset val="186"/>
      </rPr>
      <t xml:space="preserve">, kādi — tāpat kā agrāk — arī tagad Latvijā palaikam rodas „uz vietas". </t>
    </r>
  </si>
  <si>
    <r>
      <rPr>
        <sz val="12"/>
        <color indexed="8"/>
        <rFont val="Tahoma"/>
        <family val="2"/>
        <charset val="186"/>
      </rPr>
      <t xml:space="preserve">Beidzot vēl kāds </t>
    </r>
    <r>
      <rPr>
        <sz val="12"/>
        <color indexed="8"/>
        <rFont val="Tahoma"/>
        <family val="2"/>
        <charset val="186"/>
      </rPr>
      <t>kardināls</t>
    </r>
    <r>
      <rPr>
        <sz val="12"/>
        <color indexed="8"/>
        <rFont val="Tahoma"/>
        <family val="2"/>
        <charset val="186"/>
      </rPr>
      <t xml:space="preserve"> jautājums, kas neattiecas uz Klīvlandes dziesmu svētkiem vien. Šis jautājums (vai pareizāk — problēma) ir jaunu diriģentu trūkums.</t>
    </r>
  </si>
  <si>
    <r>
      <rPr>
        <sz val="12"/>
        <color indexed="8"/>
        <rFont val="Tahoma"/>
        <family val="2"/>
        <charset val="186"/>
      </rPr>
      <t xml:space="preserve">Radusies laimīgas iedvesmas brīdī, tā reti viengabalainā, krāšņi poētiskā veidā risina veselo toņu secību izkārtojumus gan līmeniski melodiskā, gan </t>
    </r>
    <r>
      <rPr>
        <sz val="12"/>
        <color indexed="8"/>
        <rFont val="Tahoma"/>
        <family val="2"/>
        <charset val="186"/>
      </rPr>
      <t>statenisku</t>
    </r>
    <r>
      <rPr>
        <sz val="12"/>
        <color indexed="8"/>
        <rFont val="Tahoma"/>
        <family val="2"/>
        <charset val="186"/>
      </rPr>
      <t xml:space="preserve"> saskaņu </t>
    </r>
    <r>
      <rPr>
        <sz val="12"/>
        <color indexed="8"/>
        <rFont val="Tahoma"/>
        <family val="2"/>
        <charset val="186"/>
      </rPr>
      <t>plāksnē</t>
    </r>
    <r>
      <rPr>
        <sz val="12"/>
        <color indexed="8"/>
        <rFont val="Tahoma"/>
        <family val="2"/>
        <charset val="186"/>
      </rPr>
      <t xml:space="preserve"> (grūti intonējamie palielinātie trijskaņi!).</t>
    </r>
  </si>
  <si>
    <r>
      <rPr>
        <sz val="12"/>
        <color indexed="8"/>
        <rFont val="Tahoma"/>
        <family val="2"/>
        <charset val="186"/>
      </rPr>
      <t xml:space="preserve">Tāpat aizmirsta viena otra Ābeles solo dziesma (piemēram Nogurusi roze), kaut tās </t>
    </r>
    <r>
      <rPr>
        <sz val="12"/>
        <color indexed="8"/>
        <rFont val="Tahoma"/>
        <family val="2"/>
        <charset val="186"/>
      </rPr>
      <t>dzimušas</t>
    </r>
    <r>
      <rPr>
        <sz val="12"/>
        <color indexed="8"/>
        <rFont val="Tahoma"/>
        <family val="2"/>
        <charset val="186"/>
      </rPr>
      <t xml:space="preserve"> un iespiestas vēl Latvijā brīvvalsts apgādos.</t>
    </r>
  </si>
  <si>
    <r>
      <rPr>
        <sz val="12"/>
        <color indexed="8"/>
        <rFont val="Tahoma"/>
        <family val="2"/>
        <charset val="186"/>
      </rPr>
      <t xml:space="preserve">Tāpat Rīgā notikušo dziesmu svētku koncertu </t>
    </r>
    <r>
      <rPr>
        <sz val="12"/>
        <color indexed="8"/>
        <rFont val="Tahoma"/>
        <family val="2"/>
        <charset val="186"/>
      </rPr>
      <t>tīri</t>
    </r>
    <r>
      <rPr>
        <sz val="12"/>
        <color indexed="8"/>
        <rFont val="Tahoma"/>
        <family val="2"/>
        <charset val="186"/>
      </rPr>
      <t xml:space="preserve"> vokālo līmeni </t>
    </r>
    <r>
      <rPr>
        <sz val="12"/>
        <color indexed="8"/>
        <rFont val="Tahoma"/>
        <family val="2"/>
        <charset val="186"/>
      </rPr>
      <t>cēluši</t>
    </r>
    <r>
      <rPr>
        <sz val="12"/>
        <color indexed="8"/>
        <rFont val="Tahoma"/>
        <family val="2"/>
        <charset val="186"/>
      </rPr>
      <t xml:space="preserve"> reģionālie (</t>
    </r>
    <r>
      <rPr>
        <sz val="12"/>
        <color indexed="8"/>
        <rFont val="Tahoma"/>
        <family val="2"/>
        <charset val="186"/>
      </rPr>
      <t>„zonālie")</t>
    </r>
    <r>
      <rPr>
        <sz val="12"/>
        <color indexed="8"/>
        <rFont val="Tahoma"/>
        <family val="2"/>
        <charset val="186"/>
      </rPr>
      <t xml:space="preserve"> sarīkojumi, kam klāt nāk vēl pamatīgi kopmēģinājumi tieši pirms svētkiem.</t>
    </r>
  </si>
  <si>
    <r>
      <rPr>
        <sz val="12"/>
        <color indexed="8"/>
        <rFont val="Tahoma"/>
        <family val="2"/>
        <charset val="186"/>
      </rPr>
      <t xml:space="preserve">Abas tās korim ne visai </t>
    </r>
    <r>
      <rPr>
        <sz val="12"/>
        <color indexed="8"/>
        <rFont val="Tahoma"/>
        <family val="2"/>
        <charset val="186"/>
      </rPr>
      <t>„pateicīgas"</t>
    </r>
    <r>
      <rPr>
        <sz val="12"/>
        <color indexed="8"/>
        <rFont val="Tahoma"/>
        <family val="2"/>
        <charset val="186"/>
      </rPr>
      <t xml:space="preserve"> — </t>
    </r>
    <r>
      <rPr>
        <sz val="12"/>
        <color indexed="8"/>
        <rFont val="Tahoma"/>
        <family val="2"/>
        <charset val="186"/>
      </rPr>
      <t>pakailas</t>
    </r>
    <r>
      <rPr>
        <sz val="12"/>
        <color indexed="8"/>
        <rFont val="Tahoma"/>
        <family val="2"/>
        <charset val="186"/>
      </rPr>
      <t xml:space="preserve"> garas melodijas ar fragmentārām citu balsu piedevām.</t>
    </r>
  </si>
  <si>
    <r>
      <rPr>
        <sz val="12"/>
        <color indexed="8"/>
        <rFont val="Tahoma"/>
        <family val="2"/>
        <charset val="186"/>
      </rPr>
      <t xml:space="preserve">Gribot negribot tātad jālūkojas pēc jauniem </t>
    </r>
    <r>
      <rPr>
        <sz val="12"/>
        <color indexed="8"/>
        <rFont val="Tahoma"/>
        <family val="2"/>
        <charset val="186"/>
      </rPr>
      <t>talciniekiem</t>
    </r>
    <r>
      <rPr>
        <sz val="12"/>
        <color indexed="8"/>
        <rFont val="Tahoma"/>
        <family val="2"/>
        <charset val="186"/>
      </rPr>
      <t xml:space="preserve"> un vēlākiem pēcniekiem, bet vai mums viņi ir?</t>
    </r>
  </si>
  <si>
    <r>
      <rPr>
        <sz val="12"/>
        <color indexed="8"/>
        <rFont val="Tahoma"/>
        <family val="2"/>
        <charset val="186"/>
      </rPr>
      <t>Silti</t>
    </r>
    <r>
      <rPr>
        <sz val="12"/>
        <color indexed="8"/>
        <rFont val="Tahoma"/>
        <family val="2"/>
        <charset val="186"/>
      </rPr>
      <t xml:space="preserve"> ieteicu pārdomāt šos citātus, pirms nosodām Apkalna Datikšanu pie līgavas kā pārmodernu, nelatvisku etc., etc. </t>
    </r>
  </si>
  <si>
    <r>
      <rPr>
        <sz val="12"/>
        <color indexed="8"/>
        <rFont val="Tahoma"/>
        <family val="2"/>
        <charset val="186"/>
      </rPr>
      <t xml:space="preserve">Tādu droši vien komponista </t>
    </r>
    <r>
      <rPr>
        <sz val="12"/>
        <color indexed="8"/>
        <rFont val="Tahoma"/>
        <family val="2"/>
        <charset val="186"/>
      </rPr>
      <t>rakstāmgaldā</t>
    </r>
    <r>
      <rPr>
        <sz val="12"/>
        <color indexed="8"/>
        <rFont val="Tahoma"/>
        <family val="2"/>
        <charset val="186"/>
      </rPr>
      <t xml:space="preserve"> ir vairāk, un žēl, ka šīs dziesmas neparādās atklātībā, jo tās radītu </t>
    </r>
    <r>
      <rPr>
        <sz val="12"/>
        <color indexed="8"/>
        <rFont val="Tahoma"/>
        <family val="2"/>
        <charset val="186"/>
      </rPr>
      <t xml:space="preserve">svaigākas vēsmas </t>
    </r>
    <r>
      <rPr>
        <sz val="12"/>
        <color indexed="8"/>
        <rFont val="Tahoma"/>
        <family val="2"/>
        <charset val="186"/>
      </rPr>
      <t>mūsu solistu koncertprogrammās.</t>
    </r>
  </si>
  <si>
    <r>
      <rPr>
        <sz val="12"/>
        <color indexed="8"/>
        <rFont val="Tahoma"/>
        <family val="2"/>
        <charset val="186"/>
      </rPr>
      <t xml:space="preserve">Visbeidzot koru </t>
    </r>
    <r>
      <rPr>
        <sz val="12"/>
        <color indexed="8"/>
        <rFont val="Tahoma"/>
        <family val="2"/>
        <charset val="186"/>
      </rPr>
      <t>rosmi</t>
    </r>
    <r>
      <rPr>
        <sz val="12"/>
        <color indexed="8"/>
        <rFont val="Tahoma"/>
        <family val="2"/>
        <charset val="186"/>
      </rPr>
      <t xml:space="preserve"> un </t>
    </r>
    <r>
      <rPr>
        <sz val="12"/>
        <color indexed="8"/>
        <rFont val="Tahoma"/>
        <family val="2"/>
        <charset val="186"/>
      </rPr>
      <t>augšanu</t>
    </r>
    <r>
      <rPr>
        <sz val="12"/>
        <color indexed="8"/>
        <rFont val="Tahoma"/>
        <family val="2"/>
        <charset val="186"/>
      </rPr>
      <t xml:space="preserve"> manāmi veicinājušas vēl svētku laikā rīkotās sacensības („dziesmu kari"), kas bijušas arī galvenais </t>
    </r>
    <r>
      <rPr>
        <sz val="12"/>
        <color indexed="8"/>
        <rFont val="Tahoma"/>
        <family val="2"/>
        <charset val="186"/>
      </rPr>
      <t>forums</t>
    </r>
    <r>
      <rPr>
        <sz val="12"/>
        <color indexed="8"/>
        <rFont val="Tahoma"/>
        <family val="2"/>
        <charset val="186"/>
      </rPr>
      <t xml:space="preserve"> mūsu jau pieminēto "tautas" koru izraudzīšanā. </t>
    </r>
  </si>
  <si>
    <r>
      <rPr>
        <sz val="12"/>
        <color indexed="8"/>
        <rFont val="Tahoma"/>
        <family val="2"/>
        <charset val="186"/>
      </rPr>
      <t xml:space="preserve">Barisona dziesmā turklāt pazuda vidus daļas dalīto altu „la—la—la" </t>
    </r>
    <r>
      <rPr>
        <sz val="12"/>
        <color indexed="8"/>
        <rFont val="Tahoma"/>
        <family val="2"/>
        <charset val="186"/>
      </rPr>
      <t>greznojums</t>
    </r>
    <r>
      <rPr>
        <sz val="12"/>
        <color indexed="8"/>
        <rFont val="Tahoma"/>
        <family val="2"/>
        <charset val="186"/>
      </rPr>
      <t>.</t>
    </r>
  </si>
  <si>
    <r>
      <rPr>
        <sz val="12"/>
        <color indexed="8"/>
        <rFont val="Tahoma"/>
        <family val="2"/>
        <charset val="186"/>
      </rPr>
      <t xml:space="preserve">Ļaujot lietām risināties pašām, nekādi </t>
    </r>
    <r>
      <rPr>
        <sz val="12"/>
        <color indexed="8"/>
        <rFont val="Tahoma"/>
        <family val="2"/>
        <charset val="186"/>
      </rPr>
      <t>brīnumi</t>
    </r>
    <r>
      <rPr>
        <sz val="12"/>
        <color indexed="8"/>
        <rFont val="Tahoma"/>
        <family val="2"/>
        <charset val="186"/>
      </rPr>
      <t xml:space="preserve"> līdz šim nav notikuši, un, lai gan mūsu jaunākajā paaudzē ir desmitiem apdāvinātu un labi izglītotu mūziķu, tieši diriģēšanas nozarē tādu tikpat kā nav.</t>
    </r>
  </si>
  <si>
    <r>
      <rPr>
        <sz val="12"/>
        <color indexed="8"/>
        <rFont val="Tahoma"/>
        <family val="2"/>
        <charset val="186"/>
      </rPr>
      <t xml:space="preserve">Mūsu kori jūtami aizrāvušies ar pirmo no tām — Vienu pašu, taču tikpat kā nebūs </t>
    </r>
    <r>
      <rPr>
        <sz val="12"/>
        <color indexed="8"/>
        <rFont val="Tahoma"/>
        <family val="2"/>
        <charset val="186"/>
      </rPr>
      <t>pieskārušies</t>
    </r>
    <r>
      <rPr>
        <sz val="12"/>
        <color indexed="8"/>
        <rFont val="Tahoma"/>
        <family val="2"/>
        <charset val="186"/>
      </rPr>
      <t xml:space="preserve"> visām pārējām.</t>
    </r>
  </si>
  <si>
    <r>
      <rPr>
        <sz val="12"/>
        <color indexed="8"/>
        <rFont val="Tahoma"/>
        <family val="2"/>
        <charset val="186"/>
      </rPr>
      <t xml:space="preserve">Kopsavilkumā jāsecina, ka ar visu </t>
    </r>
    <r>
      <rPr>
        <sz val="12"/>
        <color indexed="8"/>
        <rFont val="Tahoma"/>
        <family val="2"/>
        <charset val="186"/>
      </rPr>
      <t>uzspiesto</t>
    </r>
    <r>
      <rPr>
        <sz val="12"/>
        <color indexed="8"/>
        <rFont val="Tahoma"/>
        <family val="2"/>
        <charset val="186"/>
      </rPr>
      <t xml:space="preserve"> propagandu dziesmu svētki okupētajā Latvijā </t>
    </r>
    <r>
      <rPr>
        <sz val="12"/>
        <color indexed="8"/>
        <rFont val="Tahoma"/>
        <family val="2"/>
        <charset val="186"/>
      </rPr>
      <t>paturējuši</t>
    </r>
    <r>
      <rPr>
        <sz val="12"/>
        <color indexed="8"/>
        <rFont val="Tahoma"/>
        <family val="2"/>
        <charset val="186"/>
      </rPr>
      <t xml:space="preserve"> tomēr kādu </t>
    </r>
    <r>
      <rPr>
        <sz val="12"/>
        <color indexed="8"/>
        <rFont val="Tahoma"/>
        <family val="2"/>
        <charset val="186"/>
      </rPr>
      <t>dalu</t>
    </r>
    <r>
      <rPr>
        <sz val="12"/>
        <color indexed="8"/>
        <rFont val="Tahoma"/>
        <family val="2"/>
        <charset val="186"/>
      </rPr>
      <t xml:space="preserve"> </t>
    </r>
    <r>
      <rPr>
        <sz val="12"/>
        <color indexed="8"/>
        <rFont val="Tahoma"/>
        <family val="2"/>
        <charset val="186"/>
      </rPr>
      <t>no</t>
    </r>
    <r>
      <rPr>
        <sz val="12"/>
        <color indexed="8"/>
        <rFont val="Tahoma"/>
        <family val="2"/>
        <charset val="186"/>
      </rPr>
      <t xml:space="preserve"> agrākā nacionālā </t>
    </r>
    <r>
      <rPr>
        <sz val="12"/>
        <color indexed="8"/>
        <rFont val="Tahoma"/>
        <family val="2"/>
        <charset val="186"/>
      </rPr>
      <t>gara</t>
    </r>
    <r>
      <rPr>
        <sz val="12"/>
        <color indexed="8"/>
        <rFont val="Tahoma"/>
        <family val="2"/>
        <charset val="186"/>
      </rPr>
      <t xml:space="preserve">, kas tad </t>
    </r>
    <r>
      <rPr>
        <sz val="12"/>
        <color indexed="8"/>
        <rFont val="Tahoma"/>
        <family val="2"/>
        <charset val="186"/>
      </rPr>
      <t>uztur tautu možu</t>
    </r>
    <r>
      <rPr>
        <sz val="12"/>
        <color indexed="8"/>
        <rFont val="Tahoma"/>
        <family val="2"/>
        <charset val="186"/>
      </rPr>
      <t xml:space="preserve">, neļauj tai gluži aizmirst pagātni un varbūt </t>
    </r>
    <r>
      <rPr>
        <sz val="12"/>
        <color indexed="8"/>
        <rFont val="Tahoma"/>
        <family val="2"/>
        <charset val="186"/>
      </rPr>
      <t xml:space="preserve">dod pat pa </t>
    </r>
    <r>
      <rPr>
        <sz val="12"/>
        <color indexed="8"/>
        <rFont val="Tahoma"/>
        <family val="2"/>
        <charset val="186"/>
      </rPr>
      <t>cerībai nākotnei.</t>
    </r>
  </si>
  <si>
    <r>
      <rPr>
        <sz val="12"/>
        <color indexed="8"/>
        <rFont val="Tahoma"/>
        <family val="2"/>
        <charset val="186"/>
      </rPr>
      <t xml:space="preserve">Tāpat jutu dziedātāju atsaucību </t>
    </r>
    <r>
      <rPr>
        <sz val="12"/>
        <color indexed="8"/>
        <rFont val="Tahoma"/>
        <family val="2"/>
        <charset val="186"/>
      </rPr>
      <t>uzburt</t>
    </r>
    <r>
      <rPr>
        <sz val="12"/>
        <color indexed="8"/>
        <rFont val="Tahoma"/>
        <family val="2"/>
        <charset val="186"/>
      </rPr>
      <t xml:space="preserve"> Jāņu vakara </t>
    </r>
    <r>
      <rPr>
        <sz val="12"/>
        <color indexed="8"/>
        <rFont val="Tahoma"/>
        <family val="2"/>
        <charset val="186"/>
      </rPr>
      <t>noskaņas</t>
    </r>
    <r>
      <rPr>
        <sz val="12"/>
        <color indexed="8"/>
        <rFont val="Tahoma"/>
        <family val="2"/>
        <charset val="186"/>
      </rPr>
      <t xml:space="preserve"> — dažviet gan kopīgi </t>
    </r>
    <r>
      <rPr>
        <sz val="12"/>
        <color indexed="8"/>
        <rFont val="Tahoma"/>
        <family val="2"/>
        <charset val="186"/>
      </rPr>
      <t>iestiegot</t>
    </r>
    <r>
      <rPr>
        <sz val="12"/>
        <color indexed="8"/>
        <rFont val="Tahoma"/>
        <family val="2"/>
        <charset val="186"/>
      </rPr>
      <t xml:space="preserve"> palēninātos </t>
    </r>
    <r>
      <rPr>
        <sz val="12"/>
        <color indexed="8"/>
        <rFont val="Tahoma"/>
        <family val="2"/>
        <charset val="186"/>
      </rPr>
      <t>tempos</t>
    </r>
    <r>
      <rPr>
        <sz val="12"/>
        <color indexed="8"/>
        <rFont val="Tahoma"/>
        <family val="2"/>
        <charset val="186"/>
      </rPr>
      <t xml:space="preserve"> (pp posmā).</t>
    </r>
  </si>
  <si>
    <r>
      <rPr>
        <sz val="12"/>
        <color indexed="8"/>
        <rFont val="Tahoma"/>
        <family val="2"/>
        <charset val="186"/>
      </rPr>
      <t xml:space="preserve">Šo rindu autors un viņa </t>
    </r>
    <r>
      <rPr>
        <sz val="12"/>
        <color indexed="8"/>
        <rFont val="Tahoma"/>
        <family val="2"/>
        <charset val="186"/>
      </rPr>
      <t>ceļabiedri</t>
    </r>
    <r>
      <rPr>
        <sz val="12"/>
        <color indexed="8"/>
        <rFont val="Tahoma"/>
        <family val="2"/>
        <charset val="186"/>
      </rPr>
      <t xml:space="preserve"> domā, ka var un ka nav arī par vēlu, bet tad jārīkojas tūlīt un netaupot nedz pūles, nedz līdzekļus.</t>
    </r>
  </si>
  <si>
    <r>
      <rPr>
        <sz val="12"/>
        <color indexed="8"/>
        <rFont val="Tahoma"/>
        <family val="2"/>
        <charset val="186"/>
      </rPr>
      <t xml:space="preserve">Kaut vai senos „vilcējus", kuri ar saviem tikai viena vesela toņa augšup — lejup </t>
    </r>
    <r>
      <rPr>
        <sz val="12"/>
        <color indexed="8"/>
        <rFont val="Tahoma"/>
        <family val="2"/>
        <charset val="186"/>
      </rPr>
      <t>šūpojošiem</t>
    </r>
    <r>
      <rPr>
        <sz val="12"/>
        <color indexed="8"/>
        <rFont val="Tahoma"/>
        <family val="2"/>
        <charset val="186"/>
      </rPr>
      <t xml:space="preserve"> o, o-ho, ā un ā — hā asprātīgās līdzteku vai pretkustībās veido apdares konstruktīvo, </t>
    </r>
    <r>
      <rPr>
        <sz val="12"/>
        <color indexed="8"/>
        <rFont val="Tahoma"/>
        <family val="2"/>
        <charset val="186"/>
      </rPr>
      <t>spilgti</t>
    </r>
    <r>
      <rPr>
        <sz val="12"/>
        <color indexed="8"/>
        <rFont val="Tahoma"/>
        <family val="2"/>
        <charset val="186"/>
      </rPr>
      <t xml:space="preserve"> disonējošo </t>
    </r>
    <r>
      <rPr>
        <sz val="12"/>
        <color indexed="8"/>
        <rFont val="Tahoma"/>
        <family val="2"/>
        <charset val="186"/>
      </rPr>
      <t>pamatu</t>
    </r>
    <r>
      <rPr>
        <sz val="12"/>
        <color indexed="8"/>
        <rFont val="Tahoma"/>
        <family val="2"/>
        <charset val="186"/>
      </rPr>
      <t>.</t>
    </r>
  </si>
  <si>
    <r>
      <rPr>
        <sz val="12"/>
        <color indexed="8"/>
        <rFont val="Tahoma"/>
        <family val="2"/>
        <charset val="186"/>
      </rPr>
      <t xml:space="preserve">Visumā jāsecina, ka kori atzinuši Ābeles dziesmas vai nu par grūtām, vai arī nav spējuši to </t>
    </r>
    <r>
      <rPr>
        <sz val="12"/>
        <color indexed="8"/>
        <rFont val="Tahoma"/>
        <family val="2"/>
        <charset val="186"/>
      </rPr>
      <t>mūzikālās vērtības atrast</t>
    </r>
  </si>
  <si>
    <r>
      <rPr>
        <sz val="12"/>
        <color indexed="8"/>
        <rFont val="Tahoma"/>
        <family val="2"/>
        <charset val="186"/>
      </rPr>
      <t xml:space="preserve"> Kaut arī oficiāli tie jau sen nesaucas vairs latviešu dziesmu svētki, </t>
    </r>
    <r>
      <rPr>
        <sz val="12"/>
        <color indexed="8"/>
        <rFont val="Tahoma"/>
        <family val="2"/>
        <charset val="186"/>
      </rPr>
      <t>kodolā</t>
    </r>
    <r>
      <rPr>
        <sz val="12"/>
        <color indexed="8"/>
        <rFont val="Tahoma"/>
        <family val="2"/>
        <charset val="186"/>
      </rPr>
      <t xml:space="preserve"> tie joprojām ir latvisks fainomens, pār kura ietekmi tautā nav lielākas varas nedz tiem, kas dziesmu svētkus pavēl rīkot, nedz pašiem rīkotājiem</t>
    </r>
  </si>
  <si>
    <r>
      <rPr>
        <sz val="12"/>
        <color indexed="8"/>
        <rFont val="Tahoma"/>
        <family val="2"/>
        <charset val="186"/>
      </rPr>
      <t xml:space="preserve">Tā nu dabūjām dzirdēt tikai pazīstamo Medina Āriju, ko O. Bištēviņš (ar E. Vīnertu koncertmeistara krēslā) veidoja </t>
    </r>
    <r>
      <rPr>
        <sz val="12"/>
        <color indexed="8"/>
        <rFont val="Tahoma"/>
        <family val="2"/>
        <charset val="186"/>
      </rPr>
      <t>mierīgā</t>
    </r>
    <r>
      <rPr>
        <sz val="12"/>
        <color indexed="8"/>
        <rFont val="Tahoma"/>
        <family val="2"/>
        <charset val="186"/>
      </rPr>
      <t xml:space="preserve"> un </t>
    </r>
    <r>
      <rPr>
        <sz val="12"/>
        <color indexed="8"/>
        <rFont val="Tahoma"/>
        <family val="2"/>
        <charset val="186"/>
      </rPr>
      <t>skaidrā</t>
    </r>
    <r>
      <rPr>
        <sz val="12"/>
        <color indexed="8"/>
        <rFont val="Tahoma"/>
        <family val="2"/>
        <charset val="186"/>
      </rPr>
      <t xml:space="preserve"> </t>
    </r>
    <r>
      <rPr>
        <sz val="12"/>
        <color indexed="8"/>
        <rFont val="Tahoma"/>
        <family val="2"/>
        <charset val="186"/>
      </rPr>
      <t>plūdumā</t>
    </r>
    <r>
      <rPr>
        <sz val="12"/>
        <color indexed="8"/>
        <rFont val="Tahoma"/>
        <family val="2"/>
        <charset val="186"/>
      </rPr>
      <t xml:space="preserve">, </t>
    </r>
    <r>
      <rPr>
        <sz val="12"/>
        <color indexed="8"/>
        <rFont val="Tahoma"/>
        <family val="2"/>
        <charset val="186"/>
      </rPr>
      <t>kaut drusku</t>
    </r>
    <r>
      <rPr>
        <sz val="12"/>
        <color indexed="8"/>
        <rFont val="Tahoma"/>
        <family val="2"/>
        <charset val="186"/>
      </rPr>
      <t xml:space="preserve"> </t>
    </r>
    <r>
      <rPr>
        <sz val="12"/>
        <color indexed="8"/>
        <rFont val="Tahoma"/>
        <family val="2"/>
        <charset val="186"/>
      </rPr>
      <t>pavēsi</t>
    </r>
    <r>
      <rPr>
        <sz val="12"/>
        <color indexed="8"/>
        <rFont val="Tahoma"/>
        <family val="2"/>
        <charset val="186"/>
      </rPr>
      <t>.</t>
    </r>
  </si>
  <si>
    <r>
      <rPr>
        <sz val="12"/>
        <color indexed="8"/>
        <rFont val="Tahoma"/>
        <family val="2"/>
        <charset val="186"/>
      </rPr>
      <t xml:space="preserve">Un, ja mēs visi šo problēmu atzīsim par </t>
    </r>
    <r>
      <rPr>
        <sz val="12"/>
        <color indexed="8"/>
        <rFont val="Tahoma"/>
        <family val="2"/>
        <charset val="186"/>
      </rPr>
      <t>kardinālu</t>
    </r>
    <r>
      <rPr>
        <sz val="12"/>
        <color indexed="8"/>
        <rFont val="Tahoma"/>
        <family val="2"/>
        <charset val="186"/>
      </rPr>
      <t xml:space="preserve"> un gribēsim to atrisināt, tad arī pārējiem </t>
    </r>
    <r>
      <rPr>
        <sz val="12"/>
        <color indexed="8"/>
        <rFont val="Tahoma"/>
        <family val="2"/>
        <charset val="186"/>
      </rPr>
      <t>"nezināmiem"</t>
    </r>
    <r>
      <rPr>
        <sz val="12"/>
        <color indexed="8"/>
        <rFont val="Tahoma"/>
        <family val="2"/>
        <charset val="186"/>
      </rPr>
      <t xml:space="preserve"> </t>
    </r>
    <r>
      <rPr>
        <sz val="12"/>
        <color indexed="8"/>
        <rFont val="Tahoma"/>
        <family val="2"/>
        <charset val="186"/>
      </rPr>
      <t>atslēga</t>
    </r>
    <r>
      <rPr>
        <sz val="12"/>
        <color indexed="8"/>
        <rFont val="Tahoma"/>
        <family val="2"/>
        <charset val="186"/>
      </rPr>
      <t xml:space="preserve"> varbūt </t>
    </r>
    <r>
      <rPr>
        <sz val="12"/>
        <color indexed="8"/>
        <rFont val="Tahoma"/>
        <family val="2"/>
        <charset val="186"/>
      </rPr>
      <t>nebūs pārāk tālu jāmeklē</t>
    </r>
    <r>
      <rPr>
        <sz val="12"/>
        <color indexed="8"/>
        <rFont val="Tahoma"/>
        <family val="2"/>
        <charset val="186"/>
      </rPr>
      <t>.</t>
    </r>
  </si>
  <si>
    <r>
      <rPr>
        <sz val="12"/>
        <color indexed="8"/>
        <rFont val="Tahoma"/>
        <family val="2"/>
        <charset val="186"/>
      </rPr>
      <t xml:space="preserve">Pēc Apkalna domām tik trijskanīgām meldijām kā t.dz. Strauja tek Daugaviņa </t>
    </r>
    <r>
      <rPr>
        <sz val="12"/>
        <color indexed="8"/>
        <rFont val="Tahoma"/>
        <family val="2"/>
        <charset val="186"/>
      </rPr>
      <t>„modernie"</t>
    </r>
    <r>
      <rPr>
        <sz val="12"/>
        <color indexed="8"/>
        <rFont val="Tahoma"/>
        <family val="2"/>
        <charset val="186"/>
      </rPr>
      <t xml:space="preserve"> apdaru veidi nepiemēroti.</t>
    </r>
  </si>
  <si>
    <r>
      <rPr>
        <sz val="12"/>
        <color indexed="8"/>
        <rFont val="Tahoma"/>
        <family val="2"/>
        <charset val="186"/>
      </rPr>
      <t>Laimīgāks</t>
    </r>
    <r>
      <rPr>
        <sz val="12"/>
        <color indexed="8"/>
        <rFont val="Tahoma"/>
        <family val="2"/>
        <charset val="186"/>
      </rPr>
      <t xml:space="preserve"> stāvoklis bijis komponista tautasdziesmu sabalsojumiem, kas gandrīz visi ne vien iespiesti, bet arī atskaņoti.</t>
    </r>
  </si>
  <si>
    <r>
      <rPr>
        <sz val="12"/>
        <color indexed="8"/>
        <rFont val="Tahoma"/>
        <family val="2"/>
        <charset val="186"/>
      </rPr>
      <t xml:space="preserve">Šādā aspektā dziesmu svētki Latvijā kļuvuši it kā par </t>
    </r>
    <r>
      <rPr>
        <sz val="12"/>
        <color indexed="8"/>
        <rFont val="Tahoma"/>
        <family val="2"/>
        <charset val="186"/>
      </rPr>
      <t>divpusēju zobenu</t>
    </r>
    <r>
      <rPr>
        <sz val="12"/>
        <color indexed="8"/>
        <rFont val="Tahoma"/>
        <family val="2"/>
        <charset val="186"/>
      </rPr>
      <t>,</t>
    </r>
    <r>
      <rPr>
        <sz val="12"/>
        <color indexed="8"/>
        <rFont val="Tahoma"/>
        <family val="2"/>
        <charset val="186"/>
      </rPr>
      <t xml:space="preserve"> ar ko var cirst tiklab pa kreisi, kā pa labi. Kurš cirtiens būs bijis asāks, rādīs nākotne.</t>
    </r>
  </si>
  <si>
    <r>
      <rPr>
        <sz val="12"/>
        <color indexed="8"/>
        <rFont val="Tahoma"/>
        <family val="2"/>
        <charset val="186"/>
      </rPr>
      <t xml:space="preserve">Dalītās domās gan var būt, vai bija labi un tika panākts kas pozitīvs, </t>
    </r>
    <r>
      <rPr>
        <sz val="12"/>
        <color indexed="8"/>
        <rFont val="Tahoma"/>
        <family val="2"/>
        <charset val="186"/>
      </rPr>
      <t>saskaldot</t>
    </r>
    <r>
      <rPr>
        <sz val="12"/>
        <color indexed="8"/>
        <rFont val="Tahoma"/>
        <family val="2"/>
        <charset val="186"/>
      </rPr>
      <t xml:space="preserve"> Vīgnera oriģināldarbu, kura lielajām </t>
    </r>
    <r>
      <rPr>
        <sz val="12"/>
        <color indexed="8"/>
        <rFont val="Tahoma"/>
        <family val="2"/>
        <charset val="186"/>
      </rPr>
      <t>līnijām</t>
    </r>
    <r>
      <rPr>
        <sz val="12"/>
        <color indexed="8"/>
        <rFont val="Tahoma"/>
        <family val="2"/>
        <charset val="186"/>
      </rPr>
      <t xml:space="preserve"> ir tomēr sava izteiksme un </t>
    </r>
    <r>
      <rPr>
        <sz val="12"/>
        <color indexed="8"/>
        <rFont val="Tahoma"/>
        <family val="2"/>
        <charset val="186"/>
      </rPr>
      <t>spēks</t>
    </r>
    <r>
      <rPr>
        <sz val="12"/>
        <color indexed="8"/>
        <rFont val="Tahoma"/>
        <family val="2"/>
        <charset val="186"/>
      </rPr>
      <t xml:space="preserve">. </t>
    </r>
  </si>
  <si>
    <r>
      <rPr>
        <sz val="12"/>
        <color indexed="8"/>
        <rFont val="Tahoma"/>
        <family val="2"/>
        <charset val="186"/>
      </rPr>
      <t>Pakoķetēdams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tautas atmodas laikmeta noskaņām un </t>
    </r>
    <r>
      <rPr>
        <sz val="12"/>
        <color indexed="8"/>
        <rFont val="Tahoma"/>
        <family val="2"/>
        <charset val="186"/>
      </rPr>
      <t>"dzīdams velnu"</t>
    </r>
    <r>
      <rPr>
        <sz val="12"/>
        <color indexed="8"/>
        <rFont val="Tahoma"/>
        <family val="2"/>
        <charset val="186"/>
      </rPr>
      <t xml:space="preserve"> pats ar savu it mūsdienīgi ievirzīto skaņradi, Apkalns še izvēlējies tercas intervallu kā </t>
    </r>
    <r>
      <rPr>
        <sz val="12"/>
        <color indexed="8"/>
        <rFont val="Tahoma"/>
        <family val="2"/>
        <charset val="186"/>
      </rPr>
      <t>pamatu</t>
    </r>
    <r>
      <rPr>
        <sz val="12"/>
        <color indexed="8"/>
        <rFont val="Tahoma"/>
        <family val="2"/>
        <charset val="186"/>
      </rPr>
      <t xml:space="preserve"> </t>
    </r>
    <r>
      <rPr>
        <sz val="12"/>
        <color indexed="8"/>
        <rFont val="Tahoma"/>
        <family val="2"/>
        <charset val="186"/>
      </rPr>
      <t>stateniskajām</t>
    </r>
    <r>
      <rPr>
        <sz val="12"/>
        <color indexed="8"/>
        <rFont val="Tahoma"/>
        <family val="2"/>
        <charset val="186"/>
      </rPr>
      <t xml:space="preserve"> saskaņām.</t>
    </r>
  </si>
  <si>
    <r>
      <rPr>
        <sz val="12"/>
        <color indexed="8"/>
        <rFont val="Tahoma"/>
        <family val="2"/>
        <charset val="186"/>
      </rPr>
      <t xml:space="preserve">Gaumīgi un glīti izdotās 11 Folk Songs for Mixed Voices (S. Vidberga vāka zīmējums) līdz ar teicamo teksta tulkojumu angļu valodā pārskatāmi un raksturīgi parāda Ā. Ābeles tautasdziesmu </t>
    </r>
    <r>
      <rPr>
        <sz val="12"/>
        <color indexed="8"/>
        <rFont val="Tahoma"/>
        <family val="2"/>
        <charset val="186"/>
      </rPr>
      <t>kopēja</t>
    </r>
    <r>
      <rPr>
        <sz val="12"/>
        <color indexed="8"/>
        <rFont val="Tahoma"/>
        <family val="2"/>
        <charset val="186"/>
      </rPr>
      <t xml:space="preserve">, </t>
    </r>
    <r>
      <rPr>
        <sz val="12"/>
        <color indexed="8"/>
        <rFont val="Tahoma"/>
        <family val="2"/>
        <charset val="186"/>
      </rPr>
      <t>spodrinātāja</t>
    </r>
    <r>
      <rPr>
        <sz val="12"/>
        <color indexed="8"/>
        <rFont val="Tahoma"/>
        <family val="2"/>
        <charset val="186"/>
      </rPr>
      <t xml:space="preserve"> un sapratēja darbu.</t>
    </r>
  </si>
  <si>
    <r>
      <rPr>
        <sz val="12"/>
        <color indexed="8"/>
        <rFont val="Tahoma"/>
        <family val="2"/>
        <charset val="186"/>
      </rPr>
      <t xml:space="preserve">Mēs arī redzējām, ka neatkarīgi no svētku programmām </t>
    </r>
    <r>
      <rPr>
        <sz val="12"/>
        <color indexed="8"/>
        <rFont val="Tahoma"/>
        <family val="2"/>
        <charset val="186"/>
      </rPr>
      <t>piekabinātiem</t>
    </r>
    <r>
      <rPr>
        <sz val="12"/>
        <color indexed="8"/>
        <rFont val="Tahoma"/>
        <family val="2"/>
        <charset val="186"/>
      </rPr>
      <t xml:space="preserve"> saukļiem kā dziedātāju un viņu </t>
    </r>
    <r>
      <rPr>
        <sz val="12"/>
        <color indexed="8"/>
        <rFont val="Tahoma"/>
        <family val="2"/>
        <charset val="186"/>
      </rPr>
      <t>vadoņu</t>
    </r>
    <r>
      <rPr>
        <sz val="12"/>
        <color indexed="8"/>
        <rFont val="Tahoma"/>
        <family val="2"/>
        <charset val="186"/>
      </rPr>
      <t xml:space="preserve">, tā klausītāju vairākums itin labi zina, kas ir </t>
    </r>
    <r>
      <rPr>
        <sz val="12"/>
        <color indexed="8"/>
        <rFont val="Tahoma"/>
        <family val="2"/>
        <charset val="186"/>
      </rPr>
      <t xml:space="preserve">īstenas gara mantas </t>
    </r>
    <r>
      <rPr>
        <sz val="12"/>
        <color indexed="8"/>
        <rFont val="Tahoma"/>
        <family val="2"/>
        <charset val="186"/>
      </rPr>
      <t xml:space="preserve">un kas tikai </t>
    </r>
    <r>
      <rPr>
        <sz val="12"/>
        <color indexed="8"/>
        <rFont val="Tahoma"/>
        <family val="2"/>
        <charset val="186"/>
      </rPr>
      <t>sēnalas</t>
    </r>
    <r>
      <rPr>
        <sz val="12"/>
        <color indexed="8"/>
        <rFont val="Tahoma"/>
        <family val="2"/>
        <charset val="186"/>
      </rPr>
      <t>.</t>
    </r>
  </si>
  <si>
    <r>
      <rPr>
        <sz val="12"/>
        <color indexed="8"/>
        <rFont val="Tahoma"/>
        <family val="2"/>
        <charset val="186"/>
      </rPr>
      <t xml:space="preserve">Tāpat visumā </t>
    </r>
    <r>
      <rPr>
        <sz val="12"/>
        <color indexed="8"/>
        <rFont val="Tahoma"/>
        <family val="2"/>
        <charset val="186"/>
      </rPr>
      <t>kupli</t>
    </r>
    <r>
      <rPr>
        <sz val="12"/>
        <color indexed="8"/>
        <rFont val="Tahoma"/>
        <family val="2"/>
        <charset val="186"/>
      </rPr>
      <t xml:space="preserve"> skanēja koris, izņemot dažas </t>
    </r>
    <r>
      <rPr>
        <sz val="12"/>
        <color indexed="8"/>
        <rFont val="Tahoma"/>
        <family val="2"/>
        <charset val="186"/>
      </rPr>
      <t>"domstarpības"</t>
    </r>
    <r>
      <rPr>
        <sz val="12"/>
        <color indexed="8"/>
        <rFont val="Tahoma"/>
        <family val="2"/>
        <charset val="186"/>
      </rPr>
      <t xml:space="preserve"> ar diriģentu: koris nebija radis sekot profesionāla diriģenta mājieniem, un profesionālais diriģents ne gluži pazina neprofesionālu </t>
    </r>
    <r>
      <rPr>
        <sz val="12"/>
        <color indexed="8"/>
        <rFont val="Tahoma"/>
        <family val="2"/>
        <charset val="186"/>
      </rPr>
      <t>koru kaites.</t>
    </r>
    <r>
      <rPr>
        <sz val="12"/>
        <color indexed="8"/>
        <rFont val="Tahoma"/>
        <family val="2"/>
        <charset val="186"/>
      </rPr>
      <t xml:space="preserve"> </t>
    </r>
  </si>
  <si>
    <r>
      <rPr>
        <sz val="12"/>
        <color indexed="8"/>
        <rFont val="Tahoma"/>
        <family val="2"/>
        <charset val="186"/>
      </rPr>
      <t>Vēlīgākā</t>
    </r>
    <r>
      <rPr>
        <sz val="12"/>
        <color indexed="8"/>
        <rFont val="Tahoma"/>
        <family val="2"/>
        <charset val="186"/>
      </rPr>
      <t xml:space="preserve"> laikā šis brīdis varēja kļūt par vienu no latvju mūzikas </t>
    </r>
    <r>
      <rPr>
        <sz val="12"/>
        <color indexed="8"/>
        <rFont val="Tahoma"/>
        <family val="2"/>
        <charset val="186"/>
      </rPr>
      <t>lielajām dienām</t>
    </r>
    <r>
      <rPr>
        <sz val="12"/>
        <color indexed="8"/>
        <rFont val="Tahoma"/>
        <family val="2"/>
        <charset val="186"/>
      </rPr>
      <t>, taču mūsu sabiedriskā gausuma dēļ nekas tamlīdzīgs nenotika</t>
    </r>
  </si>
  <si>
    <r>
      <rPr>
        <sz val="12"/>
        <color indexed="8"/>
        <rFont val="Tahoma"/>
        <family val="2"/>
        <charset val="186"/>
      </rPr>
      <t xml:space="preserve">No tercas veidoto pavadbalsu astotdaļām </t>
    </r>
    <r>
      <rPr>
        <sz val="12"/>
        <color indexed="8"/>
        <rFont val="Tahoma"/>
        <family val="2"/>
        <charset val="186"/>
      </rPr>
      <t>izaug</t>
    </r>
    <r>
      <rPr>
        <sz val="12"/>
        <color indexed="8"/>
        <rFont val="Tahoma"/>
        <family val="2"/>
        <charset val="186"/>
      </rPr>
      <t xml:space="preserve"> reti viengabalains</t>
    </r>
    <r>
      <rPr>
        <sz val="12"/>
        <color indexed="8"/>
        <rFont val="Tahoma"/>
        <family val="2"/>
        <charset val="186"/>
      </rPr>
      <t xml:space="preserve"> formas lējums</t>
    </r>
    <r>
      <rPr>
        <sz val="12"/>
        <color indexed="8"/>
        <rFont val="Tahoma"/>
        <family val="2"/>
        <charset val="186"/>
      </rPr>
      <t xml:space="preserve">, kurā organiski iekļaujas arī visām 5 divrindām pievienotās </t>
    </r>
    <r>
      <rPr>
        <sz val="12"/>
        <color indexed="8"/>
        <rFont val="Tahoma"/>
        <family val="2"/>
        <charset val="186"/>
      </rPr>
      <t>"piekabes"</t>
    </r>
    <r>
      <rPr>
        <sz val="12"/>
        <color indexed="8"/>
        <rFont val="Tahoma"/>
        <family val="2"/>
        <charset val="186"/>
      </rPr>
      <t xml:space="preserve"> — metode, kas ļoti reti laimējas.</t>
    </r>
  </si>
  <si>
    <r>
      <rPr>
        <sz val="12"/>
        <color indexed="8"/>
        <rFont val="Tahoma"/>
        <family val="2"/>
        <charset val="186"/>
      </rPr>
      <t xml:space="preserve">No vienas puses, mēs visi </t>
    </r>
    <r>
      <rPr>
        <sz val="12"/>
        <color indexed="8"/>
        <rFont val="Tahoma"/>
        <family val="2"/>
        <charset val="186"/>
      </rPr>
      <t xml:space="preserve">vienā balsī </t>
    </r>
    <r>
      <rPr>
        <sz val="12"/>
        <color indexed="8"/>
        <rFont val="Tahoma"/>
        <family val="2"/>
        <charset val="186"/>
      </rPr>
      <t>atzīstam tās izcilo vērtību un vietu mūsu gara kultūrā, bet, no otras, — praktiski nereti rīkojamies pavisam pretēji.</t>
    </r>
  </si>
  <si>
    <r>
      <rPr>
        <sz val="12"/>
        <color indexed="8"/>
        <rFont val="Tahoma"/>
        <family val="2"/>
        <charset val="186"/>
      </rPr>
      <t xml:space="preserve">Tādēļ Rīgā saglītots tik daudz </t>
    </r>
    <r>
      <rPr>
        <sz val="12"/>
        <color indexed="8"/>
        <rFont val="Tahoma"/>
        <family val="2"/>
        <charset val="186"/>
      </rPr>
      <t>„mūzikas zinātnieku"</t>
    </r>
    <r>
      <rPr>
        <sz val="12"/>
        <color indexed="8"/>
        <rFont val="Tahoma"/>
        <family val="2"/>
        <charset val="186"/>
      </rPr>
      <t xml:space="preserve">, kuri diendienā cenšas ne vien izskaidrot "daudzveidīgo padomju mūziku", bet mēģina pārskolot publiku arī </t>
    </r>
    <r>
      <rPr>
        <sz val="12"/>
        <color indexed="8"/>
        <rFont val="Tahoma"/>
        <family val="2"/>
        <charset val="186"/>
      </rPr>
      <t>„pareizā"</t>
    </r>
    <r>
      <rPr>
        <sz val="12"/>
        <color indexed="8"/>
        <rFont val="Tahoma"/>
        <family val="2"/>
        <charset val="186"/>
      </rPr>
      <t xml:space="preserve"> agrāko skaņdarbu izpratnē, kaut viņu ūniformētajā valodā tik un tā daudz neklausās.</t>
    </r>
  </si>
  <si>
    <r>
      <rPr>
        <sz val="12"/>
        <color indexed="8"/>
        <rFont val="Tahoma"/>
        <family val="2"/>
        <charset val="186"/>
      </rPr>
      <t>Vāju</t>
    </r>
    <r>
      <rPr>
        <sz val="12"/>
        <color indexed="8"/>
        <rFont val="Tahoma"/>
        <family val="2"/>
        <charset val="186"/>
      </rPr>
      <t xml:space="preserve"> pavadījumu savukārt deva kvalitātē problēmatiskais amatieru orķestris.</t>
    </r>
  </si>
  <si>
    <r>
      <rPr>
        <sz val="12"/>
        <color indexed="8"/>
        <rFont val="Tahoma"/>
        <family val="2"/>
        <charset val="186"/>
      </rPr>
      <t xml:space="preserve">Vienīgais izņēmums palika Rīgas radiofons, jebšu citādi T. Ķēniņa vārds viņa tautiešiem dzimtenē vēl joprojām </t>
    </r>
    <r>
      <rPr>
        <sz val="12"/>
        <color indexed="8"/>
        <rFont val="Tahoma"/>
        <family val="2"/>
        <charset val="186"/>
      </rPr>
      <t>rūpīgi slēpts</t>
    </r>
    <r>
      <rPr>
        <sz val="12"/>
        <color indexed="8"/>
        <rFont val="Tahoma"/>
        <family val="2"/>
        <charset val="186"/>
      </rPr>
      <t xml:space="preserve"> </t>
    </r>
  </si>
  <si>
    <r>
      <rPr>
        <sz val="12"/>
        <color indexed="8"/>
        <rFont val="Tahoma"/>
        <family val="2"/>
        <charset val="186"/>
      </rPr>
      <t xml:space="preserve">Mani iebildumi še galvenokārt pret harmoniskajām </t>
    </r>
    <r>
      <rPr>
        <sz val="12"/>
        <color indexed="8"/>
        <rFont val="Tahoma"/>
        <family val="2"/>
        <charset val="186"/>
      </rPr>
      <t>jēlībām</t>
    </r>
    <r>
      <rPr>
        <sz val="12"/>
        <color indexed="8"/>
        <rFont val="Tahoma"/>
        <family val="2"/>
        <charset val="186"/>
      </rPr>
      <t xml:space="preserve">, piem., pret 23. taktī manā uztverē </t>
    </r>
    <r>
      <rPr>
        <sz val="12"/>
        <color indexed="8"/>
        <rFont val="Tahoma"/>
        <family val="2"/>
        <charset val="186"/>
      </rPr>
      <t>banālo</t>
    </r>
    <r>
      <rPr>
        <sz val="12"/>
        <color indexed="8"/>
        <rFont val="Tahoma"/>
        <family val="2"/>
        <charset val="186"/>
      </rPr>
      <t xml:space="preserve"> kvartsekstakordu virkni, kaut zinu, ka Apkalns vienkārši </t>
    </r>
    <r>
      <rPr>
        <sz val="12"/>
        <color indexed="8"/>
        <rFont val="Tahoma"/>
        <family val="2"/>
        <charset val="186"/>
      </rPr>
      <t>„dzen velnu".</t>
    </r>
  </si>
  <si>
    <r>
      <rPr>
        <sz val="12"/>
        <color indexed="8"/>
        <rFont val="Tahoma"/>
        <family val="2"/>
        <charset val="186"/>
      </rPr>
      <t xml:space="preserve">Nesen lasījām, ka kāds kvartets savu darbību sācis ar tautasdziesmām, bet ar </t>
    </r>
    <r>
      <rPr>
        <sz val="12"/>
        <color indexed="8"/>
        <rFont val="Tahoma"/>
        <family val="2"/>
        <charset val="186"/>
      </rPr>
      <t>“neatlaidīgu darbu"</t>
    </r>
    <r>
      <rPr>
        <sz val="12"/>
        <color indexed="8"/>
        <rFont val="Tahoma"/>
        <family val="2"/>
        <charset val="186"/>
      </rPr>
      <t xml:space="preserve"> nu sasniedzis jau tik </t>
    </r>
    <r>
      <rPr>
        <sz val="12"/>
        <color indexed="8"/>
        <rFont val="Tahoma"/>
        <family val="2"/>
        <charset val="186"/>
      </rPr>
      <t xml:space="preserve">„respektējamu" </t>
    </r>
    <r>
      <rPr>
        <sz val="12"/>
        <color indexed="8"/>
        <rFont val="Tahoma"/>
        <family val="2"/>
        <charset val="186"/>
      </rPr>
      <t>repertuāru, ka var atskaņot pat Ofenbacha Barkarolu.</t>
    </r>
  </si>
  <si>
    <r>
      <rPr>
        <sz val="12"/>
        <color indexed="8"/>
        <rFont val="Tahoma"/>
        <family val="2"/>
        <charset val="186"/>
      </rPr>
      <t xml:space="preserve">Līdzās tam latvju tautas </t>
    </r>
    <r>
      <rPr>
        <sz val="12"/>
        <color indexed="8"/>
        <rFont val="Tahoma"/>
        <family val="2"/>
        <charset val="186"/>
      </rPr>
      <t>garīgā pretestība</t>
    </r>
    <r>
      <rPr>
        <sz val="12"/>
        <color indexed="8"/>
        <rFont val="Tahoma"/>
        <family val="2"/>
        <charset val="186"/>
      </rPr>
      <t xml:space="preserve"> palaikam izpaudusies arī citādi — dažkārt pavisam klusā un </t>
    </r>
    <r>
      <rPr>
        <sz val="12"/>
        <color indexed="8"/>
        <rFont val="Tahoma"/>
        <family val="2"/>
        <charset val="186"/>
      </rPr>
      <t>tikai</t>
    </r>
    <r>
      <rPr>
        <sz val="12"/>
        <color indexed="8"/>
        <rFont val="Tahoma"/>
        <family val="2"/>
        <charset val="186"/>
      </rPr>
      <t xml:space="preserve"> </t>
    </r>
    <r>
      <rPr>
        <sz val="12"/>
        <color indexed="8"/>
        <rFont val="Tahoma"/>
        <family val="2"/>
        <charset val="186"/>
      </rPr>
      <t xml:space="preserve">vērīgākai acij redzamā </t>
    </r>
    <r>
      <rPr>
        <sz val="12"/>
        <color indexed="8"/>
        <rFont val="Tahoma"/>
        <family val="2"/>
        <charset val="186"/>
      </rPr>
      <t>veidā. #metonymy</t>
    </r>
  </si>
  <si>
    <r>
      <rPr>
        <sz val="12"/>
        <color indexed="8"/>
        <rFont val="Tahoma"/>
        <family val="2"/>
        <charset val="186"/>
      </rPr>
      <t xml:space="preserve">Nelūkojoties uz šiem trūkumiem, Norviļa kantātes pirmatskaņojums tomēr jāatzīst par samērā labi izdevušos, un klausītāji to saņēma ar itin </t>
    </r>
    <r>
      <rPr>
        <sz val="12"/>
        <color indexed="8"/>
        <rFont val="Tahoma"/>
        <family val="2"/>
        <charset val="186"/>
      </rPr>
      <t>kupliem</t>
    </r>
    <r>
      <rPr>
        <sz val="12"/>
        <color indexed="8"/>
        <rFont val="Tahoma"/>
        <family val="2"/>
        <charset val="186"/>
      </rPr>
      <t xml:space="preserve"> aplausiem.</t>
    </r>
  </si>
  <si>
    <r>
      <rPr>
        <sz val="12"/>
        <color indexed="8"/>
        <rFont val="Tahoma"/>
        <family val="2"/>
        <charset val="186"/>
      </rPr>
      <t xml:space="preserve">Personas, kas tādas kultūras vērtības rada, ir </t>
    </r>
    <r>
      <rPr>
        <sz val="12"/>
        <color indexed="8"/>
        <rFont val="Tahoma"/>
        <family val="2"/>
        <charset val="186"/>
      </rPr>
      <t>tautas dvēseles mediji.</t>
    </r>
  </si>
  <si>
    <r>
      <rPr>
        <sz val="12"/>
        <color indexed="8"/>
        <rFont val="Tahoma"/>
        <family val="2"/>
        <charset val="186"/>
      </rPr>
      <t xml:space="preserve">Šāda atcere gan paliktu vairāk tikai </t>
    </r>
    <r>
      <rPr>
        <sz val="12"/>
        <color indexed="8"/>
        <rFont val="Tahoma"/>
        <family val="2"/>
        <charset val="186"/>
      </rPr>
      <t>nomināla</t>
    </r>
    <r>
      <rPr>
        <sz val="12"/>
        <color indexed="8"/>
        <rFont val="Tahoma"/>
        <family val="2"/>
        <charset val="186"/>
      </rPr>
      <t>, jo komponista pirmie nozīmīgākie lielākie darbi dzimuši četrus piecus gadus vēlāk.</t>
    </r>
  </si>
  <si>
    <r>
      <rPr>
        <sz val="12"/>
        <color indexed="8"/>
        <rFont val="Tahoma"/>
        <family val="2"/>
        <charset val="186"/>
      </rPr>
      <t xml:space="preserve">Šai sakarā atļaujos citēt A. Klotiņu, kurš rakstā "Sešdesmito gadu otro pusi rezumējot" (Latviešu mūzikā, VIII), apcerot R. Kalsona dziesmu ciklu Daži prātīgi dialogi, izsakās šā: "... līdzekļu raksturojošie uzdevumi </t>
    </r>
    <r>
      <rPr>
        <sz val="12"/>
        <color indexed="8"/>
        <rFont val="Tahoma"/>
        <family val="2"/>
        <charset val="186"/>
      </rPr>
      <t>sajaucas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centieniem panākt reizē arī </t>
    </r>
    <r>
      <rPr>
        <sz val="12"/>
        <color indexed="8"/>
        <rFont val="Tahoma"/>
        <family val="2"/>
        <charset val="186"/>
      </rPr>
      <t>gludenu</t>
    </r>
    <r>
      <rPr>
        <sz val="12"/>
        <color indexed="8"/>
        <rFont val="Tahoma"/>
        <family val="2"/>
        <charset val="186"/>
      </rPr>
      <t xml:space="preserve"> un </t>
    </r>
    <r>
      <rPr>
        <sz val="12"/>
        <color indexed="8"/>
        <rFont val="Tahoma"/>
        <family val="2"/>
        <charset val="186"/>
      </rPr>
      <t>tīri</t>
    </r>
    <r>
      <rPr>
        <sz val="12"/>
        <color indexed="8"/>
        <rFont val="Tahoma"/>
        <family val="2"/>
        <charset val="186"/>
      </rPr>
      <t xml:space="preserve"> muzikāli aizraujošu muzicēšanu. Citiem vārdiem — ironijas autors pats nav pietiekami distancējies no materiāla un līdzekļiem, tādēļ reizēm pat draud pazust skaidrība, kādā nozīmē šie līdzekļi uztverami — tiešā vai pārnestā ironiskā nozīmē.” #Q [ARNOLDS KLOTIŅŠ]</t>
    </r>
  </si>
  <si>
    <r>
      <rPr>
        <sz val="12"/>
        <color indexed="8"/>
        <rFont val="Tahoma"/>
        <family val="2"/>
        <charset val="186"/>
      </rPr>
      <t>Ne tā Ādolfs Ābele. Viņš t</t>
    </r>
    <r>
      <rPr>
        <sz val="12"/>
        <color indexed="8"/>
        <rFont val="Tahoma"/>
        <family val="2"/>
        <charset val="186"/>
      </rPr>
      <t>autasdziesmai tuvojies</t>
    </r>
    <r>
      <rPr>
        <sz val="12"/>
        <color indexed="8"/>
        <rFont val="Tahoma"/>
        <family val="2"/>
        <charset val="186"/>
      </rPr>
      <t xml:space="preserve"> ar vislielāko </t>
    </r>
    <r>
      <rPr>
        <sz val="12"/>
        <color indexed="8"/>
        <rFont val="Tahoma"/>
        <family val="2"/>
        <charset val="186"/>
      </rPr>
      <t>nopietnību</t>
    </r>
    <r>
      <rPr>
        <sz val="12"/>
        <color indexed="8"/>
        <rFont val="Tahoma"/>
        <family val="2"/>
        <charset val="186"/>
      </rPr>
      <t xml:space="preserve"> un </t>
    </r>
    <r>
      <rPr>
        <sz val="12"/>
        <color indexed="8"/>
        <rFont val="Tahoma"/>
        <family val="2"/>
        <charset val="186"/>
      </rPr>
      <t>godbijību</t>
    </r>
    <r>
      <rPr>
        <sz val="12"/>
        <color indexed="8"/>
        <rFont val="Tahoma"/>
        <family val="2"/>
        <charset val="186"/>
      </rPr>
      <t>.</t>
    </r>
  </si>
  <si>
    <r>
      <rPr>
        <sz val="12"/>
        <color indexed="8"/>
        <rFont val="Tahoma"/>
        <family val="2"/>
        <charset val="186"/>
      </rPr>
      <t xml:space="preserve">Šo karogu nu jau pabālējušās krāsas gan nav tik </t>
    </r>
    <r>
      <rPr>
        <sz val="12"/>
        <color indexed="8"/>
        <rFont val="Tahoma"/>
        <family val="2"/>
        <charset val="186"/>
      </rPr>
      <t>kaujenieciskas</t>
    </r>
    <r>
      <rPr>
        <sz val="12"/>
        <color indexed="8"/>
        <rFont val="Tahoma"/>
        <family val="2"/>
        <charset val="186"/>
      </rPr>
      <t xml:space="preserve"> kā Aļeksandrovu apdziedātajam </t>
    </r>
    <r>
      <rPr>
        <sz val="12"/>
        <color indexed="8"/>
        <rFont val="Tahoma"/>
        <family val="2"/>
        <charset val="186"/>
      </rPr>
      <t xml:space="preserve">„svētajam" </t>
    </r>
    <r>
      <rPr>
        <sz val="12"/>
        <color indexed="8"/>
        <rFont val="Tahoma"/>
        <family val="2"/>
        <charset val="186"/>
      </rPr>
      <t>Ļeņina karogam, taču taisni tāpēc tauta pamana tās ātrāk un atceras arī pēc tam, kad paši karogi vairs neplīvo.</t>
    </r>
  </si>
  <si>
    <r>
      <rPr>
        <sz val="12"/>
        <color indexed="8"/>
        <rFont val="Tahoma"/>
        <family val="2"/>
        <charset val="186"/>
      </rPr>
      <t xml:space="preserve">Jurjānu Andreja kantātē Tēvijai, ko tāpat </t>
    </r>
    <r>
      <rPr>
        <sz val="12"/>
        <color indexed="8"/>
        <rFont val="Tahoma"/>
        <family val="2"/>
        <charset val="186"/>
      </rPr>
      <t>spriegi</t>
    </r>
    <r>
      <rPr>
        <sz val="12"/>
        <color indexed="8"/>
        <rFont val="Tahoma"/>
        <family val="2"/>
        <charset val="186"/>
      </rPr>
      <t xml:space="preserve"> vadīja O. Bištēviņš, koris turējās toties jau pavisam braši, kaut orķestra pavadījums arī te šķita </t>
    </r>
    <r>
      <rPr>
        <sz val="12"/>
        <color indexed="8"/>
        <rFont val="Tahoma"/>
        <family val="2"/>
        <charset val="186"/>
      </rPr>
      <t>pasmags</t>
    </r>
    <r>
      <rPr>
        <sz val="12"/>
        <color indexed="8"/>
        <rFont val="Tahoma"/>
        <family val="2"/>
        <charset val="186"/>
      </rPr>
      <t>.</t>
    </r>
  </si>
  <si>
    <r>
      <rPr>
        <sz val="12"/>
        <color indexed="8"/>
        <rFont val="Tahoma"/>
        <family val="2"/>
        <charset val="186"/>
      </rPr>
      <t xml:space="preserve">To nācās grūti aptvert, piemēram, baltvāciešiem, kas, </t>
    </r>
    <r>
      <rPr>
        <sz val="12"/>
        <color indexed="8"/>
        <rFont val="Tahoma"/>
        <family val="2"/>
        <charset val="186"/>
      </rPr>
      <t>turot</t>
    </r>
    <r>
      <rPr>
        <sz val="12"/>
        <color indexed="8"/>
        <rFont val="Tahoma"/>
        <family val="2"/>
        <charset val="186"/>
      </rPr>
      <t xml:space="preserve"> </t>
    </r>
    <r>
      <rPr>
        <sz val="12"/>
        <color indexed="8"/>
        <rFont val="Tahoma"/>
        <family val="2"/>
        <charset val="186"/>
      </rPr>
      <t>redzes lokā</t>
    </r>
    <r>
      <rPr>
        <sz val="12"/>
        <color indexed="8"/>
        <rFont val="Tahoma"/>
        <family val="2"/>
        <charset val="186"/>
      </rPr>
      <t xml:space="preserve"> tā saucamo </t>
    </r>
    <r>
      <rPr>
        <sz val="12"/>
        <color indexed="8"/>
        <rFont val="Tahoma"/>
        <family val="2"/>
        <charset val="186"/>
      </rPr>
      <t>etabliēto</t>
    </r>
    <r>
      <rPr>
        <sz val="12"/>
        <color indexed="8"/>
        <rFont val="Tahoma"/>
        <family val="2"/>
        <charset val="186"/>
      </rPr>
      <t xml:space="preserve"> kultūru ilgo konstruktīvo attīstību, </t>
    </r>
    <r>
      <rPr>
        <sz val="12"/>
        <color indexed="8"/>
        <rFont val="Tahoma"/>
        <family val="2"/>
        <charset val="186"/>
      </rPr>
      <t>stāvēja kā paralizēti topošās</t>
    </r>
    <r>
      <rPr>
        <sz val="12"/>
        <color indexed="8"/>
        <rFont val="Tahoma"/>
        <family val="2"/>
        <charset val="186"/>
      </rPr>
      <t xml:space="preserve"> modernās latviešu kultūras </t>
    </r>
    <r>
      <rPr>
        <sz val="12"/>
        <color indexed="8"/>
        <rFont val="Tahoma"/>
        <family val="2"/>
        <charset val="186"/>
      </rPr>
      <t>priekšā</t>
    </r>
    <r>
      <rPr>
        <sz val="12"/>
        <color indexed="8"/>
        <rFont val="Tahoma"/>
        <family val="2"/>
        <charset val="186"/>
      </rPr>
      <t xml:space="preserve">, </t>
    </r>
    <r>
      <rPr>
        <sz val="12"/>
        <color indexed="8"/>
        <rFont val="Tahoma"/>
        <family val="2"/>
        <charset val="186"/>
      </rPr>
      <t>samainīdami blakusparādības ar kodolnorisēm</t>
    </r>
    <r>
      <rPr>
        <sz val="12"/>
        <color indexed="8"/>
        <rFont val="Tahoma"/>
        <family val="2"/>
        <charset val="186"/>
      </rPr>
      <t>, līdz l</t>
    </r>
    <r>
      <rPr>
        <sz val="12"/>
        <color indexed="8"/>
        <rFont val="Tahoma"/>
        <family val="2"/>
        <charset val="186"/>
      </rPr>
      <t>aika straumes aizskalojās viņiem pāri</t>
    </r>
    <r>
      <rPr>
        <sz val="12"/>
        <color indexed="8"/>
        <rFont val="Tahoma"/>
        <family val="2"/>
        <charset val="186"/>
      </rPr>
      <t>.</t>
    </r>
  </si>
  <si>
    <r>
      <rPr>
        <sz val="12"/>
        <color indexed="8"/>
        <rFont val="Tahoma"/>
        <family val="2"/>
        <charset val="186"/>
      </rPr>
      <t>T. Ķ. radītājā skaņu mākslā</t>
    </r>
    <r>
      <rPr>
        <sz val="12"/>
        <color indexed="8"/>
        <rFont val="Tahoma"/>
        <family val="2"/>
        <charset val="186"/>
      </rPr>
      <t xml:space="preserve"> ienāca</t>
    </r>
    <r>
      <rPr>
        <sz val="12"/>
        <color indexed="8"/>
        <rFont val="Tahoma"/>
        <family val="2"/>
        <charset val="186"/>
      </rPr>
      <t xml:space="preserve"> tātad </t>
    </r>
    <r>
      <rPr>
        <sz val="12"/>
        <color indexed="8"/>
        <rFont val="Tahoma"/>
        <family val="2"/>
        <charset val="186"/>
      </rPr>
      <t>pavēlu</t>
    </r>
    <r>
      <rPr>
        <sz val="12"/>
        <color indexed="8"/>
        <rFont val="Tahoma"/>
        <family val="2"/>
        <charset val="186"/>
      </rPr>
      <t xml:space="preserve">, taču par spīti tam viņa </t>
    </r>
    <r>
      <rPr>
        <sz val="12"/>
        <color indexed="8"/>
        <rFont val="Tahoma"/>
        <family val="2"/>
        <charset val="186"/>
      </rPr>
      <t>jaunpienesums</t>
    </r>
    <r>
      <rPr>
        <sz val="12"/>
        <color indexed="8"/>
        <rFont val="Tahoma"/>
        <family val="2"/>
        <charset val="186"/>
      </rPr>
      <t xml:space="preserve"> 20 pēdējos gados bijis visai </t>
    </r>
    <r>
      <rPr>
        <sz val="12"/>
        <color indexed="8"/>
        <rFont val="Tahoma"/>
        <family val="2"/>
        <charset val="186"/>
      </rPr>
      <t>impozants</t>
    </r>
    <r>
      <rPr>
        <sz val="12"/>
        <color indexed="8"/>
        <rFont val="Tahoma"/>
        <family val="2"/>
        <charset val="186"/>
      </rPr>
      <t xml:space="preserve">, </t>
    </r>
    <r>
      <rPr>
        <sz val="12"/>
        <color indexed="8"/>
        <rFont val="Tahoma"/>
        <family val="2"/>
        <charset val="186"/>
      </rPr>
      <t>tik</t>
    </r>
    <r>
      <rPr>
        <sz val="12"/>
        <color indexed="8"/>
        <rFont val="Tahoma"/>
        <family val="2"/>
        <charset val="186"/>
      </rPr>
      <t xml:space="preserve"> </t>
    </r>
    <r>
      <rPr>
        <sz val="12"/>
        <color indexed="8"/>
        <rFont val="Tahoma"/>
        <family val="2"/>
        <charset val="186"/>
      </rPr>
      <t>impozants</t>
    </r>
    <r>
      <rPr>
        <sz val="12"/>
        <color indexed="8"/>
        <rFont val="Tahoma"/>
        <family val="2"/>
        <charset val="186"/>
      </rPr>
      <t xml:space="preserve">, ka bez tā latvju mūzikas pašreizējo </t>
    </r>
    <r>
      <rPr>
        <sz val="12"/>
        <color indexed="8"/>
        <rFont val="Tahoma"/>
        <family val="2"/>
        <charset val="186"/>
      </rPr>
      <t>kopainu</t>
    </r>
    <r>
      <rPr>
        <sz val="12"/>
        <color indexed="8"/>
        <rFont val="Tahoma"/>
        <family val="2"/>
        <charset val="186"/>
      </rPr>
      <t xml:space="preserve"> vairs vienkārši nevar iedomāties.</t>
    </r>
  </si>
  <si>
    <r>
      <rPr>
        <sz val="12"/>
        <color indexed="8"/>
        <rFont val="Tahoma"/>
        <family val="2"/>
        <charset val="186"/>
      </rPr>
      <t xml:space="preserve">Ja tā nopietni domāta, forma pārāk </t>
    </r>
    <r>
      <rPr>
        <sz val="12"/>
        <color indexed="8"/>
        <rFont val="Tahoma"/>
        <family val="2"/>
        <charset val="186"/>
      </rPr>
      <t>vaļīga</t>
    </r>
    <r>
      <rPr>
        <sz val="12"/>
        <color indexed="8"/>
        <rFont val="Tahoma"/>
        <family val="2"/>
        <charset val="186"/>
      </rPr>
      <t xml:space="preserve">, par daudz harmonisku </t>
    </r>
    <r>
      <rPr>
        <sz val="12"/>
        <color indexed="8"/>
        <rFont val="Tahoma"/>
        <family val="2"/>
        <charset val="186"/>
      </rPr>
      <t>pliekanību</t>
    </r>
    <r>
      <rPr>
        <sz val="12"/>
        <color indexed="8"/>
        <rFont val="Tahoma"/>
        <family val="2"/>
        <charset val="186"/>
      </rPr>
      <t>.</t>
    </r>
  </si>
  <si>
    <r>
      <rPr>
        <sz val="12"/>
        <color indexed="8"/>
        <rFont val="Tahoma"/>
        <family val="2"/>
        <charset val="186"/>
      </rPr>
      <t xml:space="preserve">Un beidzot — dziesmu svētki arī </t>
    </r>
    <r>
      <rPr>
        <sz val="12"/>
        <color indexed="8"/>
        <rFont val="Tahoma"/>
        <family val="2"/>
        <charset val="186"/>
      </rPr>
      <t>okupācijas ēnā spēcinājuši</t>
    </r>
    <r>
      <rPr>
        <sz val="12"/>
        <color indexed="8"/>
        <rFont val="Tahoma"/>
        <family val="2"/>
        <charset val="186"/>
      </rPr>
      <t xml:space="preserve"> tautu ar savu ārējo diženumu, pulcējot ir ievērojamu dziedātāju un dejotāju skaitu, ir klausītāju tūkstošus, kuri nāk ne tikai no Rīgas, bet arī no citām pilsētām un laukiem.</t>
    </r>
  </si>
  <si>
    <r>
      <rPr>
        <sz val="12"/>
        <color indexed="8"/>
        <rFont val="Tahoma"/>
        <family val="2"/>
        <charset val="186"/>
      </rPr>
      <t xml:space="preserve">Rezumējot var teikt, ka mazais kopkoris turējās godam — vismaz mūsu tradicionālajā mākslinieciskajā līmenī, un tas </t>
    </r>
    <r>
      <rPr>
        <sz val="12"/>
        <color indexed="8"/>
        <rFont val="Tahoma"/>
        <family val="2"/>
        <charset val="186"/>
      </rPr>
      <t>sildīja</t>
    </r>
    <r>
      <rPr>
        <sz val="12"/>
        <color indexed="8"/>
        <rFont val="Tahoma"/>
        <family val="2"/>
        <charset val="186"/>
      </rPr>
      <t xml:space="preserve"> kā klausītājus, tā pašus dziedātājus.</t>
    </r>
  </si>
  <si>
    <r>
      <rPr>
        <sz val="12"/>
        <color indexed="8"/>
        <rFont val="Tahoma"/>
        <family val="2"/>
        <charset val="186"/>
      </rPr>
      <t xml:space="preserve">Arī kāda toreizējās latviešu sabiedrības daļa, </t>
    </r>
    <r>
      <rPr>
        <sz val="12"/>
        <color indexed="8"/>
        <rFont val="Tahoma"/>
        <family val="2"/>
        <charset val="186"/>
      </rPr>
      <t>ieaugusi</t>
    </r>
    <r>
      <rPr>
        <sz val="12"/>
        <color indexed="8"/>
        <rFont val="Tahoma"/>
        <family val="2"/>
        <charset val="186"/>
      </rPr>
      <t xml:space="preserve"> līdzīgos </t>
    </r>
    <r>
      <rPr>
        <sz val="12"/>
        <color indexed="8"/>
        <rFont val="Tahoma"/>
        <family val="2"/>
        <charset val="186"/>
      </rPr>
      <t>priekšstatos</t>
    </r>
    <r>
      <rPr>
        <sz val="12"/>
        <color indexed="8"/>
        <rFont val="Tahoma"/>
        <family val="2"/>
        <charset val="186"/>
      </rPr>
      <t>, tikai kavēdamās pieņēma pēkšņo jaunās latviešu literātūras, drāmas, operas u.c. mākslu eksistenci.</t>
    </r>
  </si>
  <si>
    <r>
      <rPr>
        <sz val="12"/>
        <color indexed="8"/>
        <rFont val="Tahoma"/>
        <family val="2"/>
        <charset val="186"/>
      </rPr>
      <t xml:space="preserve">Drīz sekoja vēl skumjais A. Niedras </t>
    </r>
    <r>
      <rPr>
        <sz val="12"/>
        <color indexed="8"/>
        <rFont val="Tahoma"/>
        <family val="2"/>
        <charset val="186"/>
      </rPr>
      <t>„intermeco"</t>
    </r>
    <r>
      <rPr>
        <sz val="12"/>
        <color indexed="8"/>
        <rFont val="Tahoma"/>
        <family val="2"/>
        <charset val="186"/>
      </rPr>
      <t xml:space="preserve"> un tā paša gada rudenī — avantūrista Bermonta dēka.</t>
    </r>
  </si>
  <si>
    <r>
      <rPr>
        <sz val="12"/>
        <color indexed="8"/>
        <rFont val="Tahoma"/>
        <family val="2"/>
        <charset val="186"/>
      </rPr>
      <t>Ja</t>
    </r>
    <r>
      <rPr>
        <sz val="12"/>
        <color indexed="8"/>
        <rFont val="Tahoma"/>
        <family val="2"/>
        <charset val="186"/>
      </rPr>
      <t xml:space="preserve"> "velna dzīšana"</t>
    </r>
    <r>
      <rPr>
        <sz val="12"/>
        <color indexed="8"/>
        <rFont val="Tahoma"/>
        <family val="2"/>
        <charset val="186"/>
      </rPr>
      <t xml:space="preserve"> — jāatkārto iebildumi, ko teicu par t.dz. Strauja tek Daugaviņa.</t>
    </r>
  </si>
  <si>
    <r>
      <rPr>
        <sz val="12"/>
        <color indexed="8"/>
        <rFont val="Tahoma"/>
        <family val="2"/>
        <charset val="186"/>
      </rPr>
      <t xml:space="preserve">Viņa darba </t>
    </r>
    <r>
      <rPr>
        <sz val="12"/>
        <color indexed="8"/>
        <rFont val="Tahoma"/>
        <family val="2"/>
        <charset val="186"/>
      </rPr>
      <t>dzīvo</t>
    </r>
    <r>
      <rPr>
        <sz val="12"/>
        <color indexed="8"/>
        <rFont val="Tahoma"/>
        <family val="2"/>
        <charset val="186"/>
      </rPr>
      <t xml:space="preserve"> pieredzi saskatām Dziesmuvaras 11 tautasdziesmu sējumā.</t>
    </r>
  </si>
  <si>
    <r>
      <rPr>
        <sz val="12"/>
        <color indexed="8"/>
        <rFont val="Tahoma"/>
        <family val="2"/>
        <charset val="186"/>
      </rPr>
      <t xml:space="preserve">Kā visi, kas šais svētkos Rīgā dzied un dejo, tā lielākā daļa, kas tajos noklausās un noskatās, ir taču latvieši, pati latvju tauta, kas joprojām vēl mīl pulcēties vienkopus, joprojām runā tai pašā </t>
    </r>
    <r>
      <rPr>
        <sz val="12"/>
        <color indexed="8"/>
        <rFont val="Tahoma"/>
        <family val="2"/>
        <charset val="186"/>
      </rPr>
      <t>senču mēlē</t>
    </r>
    <r>
      <rPr>
        <sz val="12"/>
        <color indexed="8"/>
        <rFont val="Tahoma"/>
        <family val="2"/>
        <charset val="186"/>
      </rPr>
      <t>, valkā tos pašus senos tautas tērpus un — domā vienas un tās pašas nākotnes domas.</t>
    </r>
  </si>
  <si>
    <r>
      <rPr>
        <sz val="12"/>
        <color indexed="8"/>
        <rFont val="Tahoma"/>
        <family val="2"/>
        <charset val="186"/>
      </rPr>
      <t xml:space="preserve">Atskaņotie darbi </t>
    </r>
    <r>
      <rPr>
        <sz val="12"/>
        <color indexed="8"/>
        <rFont val="Tahoma"/>
        <family val="2"/>
        <charset val="186"/>
      </rPr>
      <t>galvenajās līnijās</t>
    </r>
    <r>
      <rPr>
        <sz val="12"/>
        <color indexed="8"/>
        <rFont val="Tahoma"/>
        <family val="2"/>
        <charset val="186"/>
      </rPr>
      <t xml:space="preserve"> veidojās </t>
    </r>
    <r>
      <rPr>
        <sz val="12"/>
        <color indexed="8"/>
        <rFont val="Tahoma"/>
        <family val="2"/>
        <charset val="186"/>
      </rPr>
      <t>pārskatāmi</t>
    </r>
    <r>
      <rPr>
        <sz val="12"/>
        <color indexed="8"/>
        <rFont val="Tahoma"/>
        <family val="2"/>
        <charset val="186"/>
      </rPr>
      <t xml:space="preserve">, </t>
    </r>
    <r>
      <rPr>
        <sz val="12"/>
        <color indexed="8"/>
        <rFont val="Tahoma"/>
        <family val="2"/>
        <charset val="186"/>
      </rPr>
      <t>skaidri</t>
    </r>
    <r>
      <rPr>
        <sz val="12"/>
        <color indexed="8"/>
        <rFont val="Tahoma"/>
        <family val="2"/>
        <charset val="186"/>
      </rPr>
      <t xml:space="preserve"> un brīžiem pat iespaidīgi.</t>
    </r>
  </si>
  <si>
    <r>
      <rPr>
        <sz val="12"/>
        <color indexed="8"/>
        <rFont val="Tahoma"/>
        <family val="2"/>
        <charset val="186"/>
      </rPr>
      <t xml:space="preserve">Dažs latvietis, kas bija </t>
    </r>
    <r>
      <rPr>
        <sz val="12"/>
        <color indexed="8"/>
        <rFont val="Tahoma"/>
        <family val="2"/>
        <charset val="186"/>
      </rPr>
      <t>izgudrinājies</t>
    </r>
    <r>
      <rPr>
        <sz val="12"/>
        <color indexed="8"/>
        <rFont val="Tahoma"/>
        <family val="2"/>
        <charset val="186"/>
      </rPr>
      <t xml:space="preserve"> svešās universitātēs, vilcinājās akceptēt kultūras vērtības no autoriem, kas nereti bija mācījušies tikai draudzesskolā.</t>
    </r>
  </si>
  <si>
    <r>
      <rPr>
        <sz val="12"/>
        <color indexed="8"/>
        <rFont val="Tahoma"/>
        <family val="2"/>
        <charset val="186"/>
      </rPr>
      <t xml:space="preserve">T.Ķ. dzimis tātad gan jau neatkarīgās Latvijas valsts laikā, bet visai nemierīgā vidē, un kaut kas no šā nemiera būs </t>
    </r>
    <r>
      <rPr>
        <sz val="12"/>
        <color indexed="8"/>
        <rFont val="Tahoma"/>
        <family val="2"/>
        <charset val="186"/>
      </rPr>
      <t>nogūlies</t>
    </r>
    <r>
      <rPr>
        <sz val="12"/>
        <color indexed="8"/>
        <rFont val="Tahoma"/>
        <family val="2"/>
        <charset val="186"/>
      </rPr>
      <t xml:space="preserve"> arī nākošā komponista personībā.</t>
    </r>
  </si>
  <si>
    <r>
      <rPr>
        <sz val="12"/>
        <color indexed="8"/>
        <rFont val="Tahoma"/>
        <family val="2"/>
        <charset val="186"/>
      </rPr>
      <t>Brīnumskaistā Trīs meitiņas saderēja miksolidiskā</t>
    </r>
    <r>
      <rPr>
        <sz val="12"/>
        <color indexed="8"/>
        <rFont val="Tahoma"/>
        <family val="2"/>
        <charset val="186"/>
      </rPr>
      <t xml:space="preserve"> skaņu rakstā </t>
    </r>
    <r>
      <rPr>
        <sz val="12"/>
        <color indexed="8"/>
        <rFont val="Tahoma"/>
        <family val="2"/>
        <charset val="186"/>
      </rPr>
      <t xml:space="preserve">ievada šo krājumu, kur ik dziesma </t>
    </r>
    <r>
      <rPr>
        <sz val="12"/>
        <color indexed="8"/>
        <rFont val="Tahoma"/>
        <family val="2"/>
        <charset val="186"/>
      </rPr>
      <t>salīdzināma ar pērli,</t>
    </r>
    <r>
      <rPr>
        <sz val="12"/>
        <color indexed="8"/>
        <rFont val="Tahoma"/>
        <family val="2"/>
        <charset val="186"/>
      </rPr>
      <t xml:space="preserve"> pa vienam lietuvju un igauņu paraugam ieskaitot. </t>
    </r>
  </si>
  <si>
    <r>
      <rPr>
        <sz val="12"/>
        <color indexed="8"/>
        <rFont val="Tahoma"/>
        <family val="2"/>
        <charset val="186"/>
      </rPr>
      <t xml:space="preserve">Un ja jau dziesmu svētki bijuši viens no stiprākiem </t>
    </r>
    <r>
      <rPr>
        <sz val="12"/>
        <color indexed="8"/>
        <rFont val="Tahoma"/>
        <family val="2"/>
        <charset val="186"/>
      </rPr>
      <t>spēkavotiem</t>
    </r>
    <r>
      <rPr>
        <sz val="12"/>
        <color indexed="8"/>
        <rFont val="Tahoma"/>
        <family val="2"/>
        <charset val="186"/>
      </rPr>
      <t xml:space="preserve"> pagātnē, kādēļ lai tie nebūtu tāds pat </t>
    </r>
    <r>
      <rPr>
        <sz val="12"/>
        <color indexed="8"/>
        <rFont val="Tahoma"/>
        <family val="2"/>
        <charset val="186"/>
      </rPr>
      <t>spēkavots</t>
    </r>
    <r>
      <rPr>
        <sz val="12"/>
        <color indexed="8"/>
        <rFont val="Tahoma"/>
        <family val="2"/>
        <charset val="186"/>
      </rPr>
      <t xml:space="preserve"> tagad? </t>
    </r>
  </si>
  <si>
    <r>
      <rPr>
        <sz val="12"/>
        <color indexed="8"/>
        <rFont val="Tahoma"/>
        <family val="2"/>
        <charset val="186"/>
      </rPr>
      <t xml:space="preserve">Šajā toreizējās </t>
    </r>
    <r>
      <rPr>
        <sz val="12"/>
        <color indexed="8"/>
        <rFont val="Tahoma"/>
        <family val="2"/>
        <charset val="186"/>
      </rPr>
      <t>"kultūras pagrīdes"</t>
    </r>
    <r>
      <rPr>
        <sz val="12"/>
        <color indexed="8"/>
        <rFont val="Tahoma"/>
        <family val="2"/>
        <charset val="186"/>
      </rPr>
      <t xml:space="preserve"> eksistencē meklējams galvenais latviešu </t>
    </r>
    <r>
      <rPr>
        <sz val="12"/>
        <color indexed="8"/>
        <rFont val="Tahoma"/>
        <family val="2"/>
        <charset val="186"/>
      </rPr>
      <t>kultūras renesanses noslēpums</t>
    </r>
    <r>
      <rPr>
        <sz val="12"/>
        <color indexed="8"/>
        <rFont val="Tahoma"/>
        <family val="2"/>
        <charset val="186"/>
      </rPr>
      <t>.</t>
    </r>
  </si>
  <si>
    <r>
      <rPr>
        <sz val="12"/>
        <color indexed="8"/>
        <rFont val="Tahoma"/>
        <family val="2"/>
        <charset val="186"/>
      </rPr>
      <t xml:space="preserve">Vēl bērns, Tālis mīlējis dziedāt </t>
    </r>
    <r>
      <rPr>
        <sz val="12"/>
        <color indexed="8"/>
        <rFont val="Tahoma"/>
        <family val="2"/>
        <charset val="186"/>
      </rPr>
      <t>skaidrā</t>
    </r>
    <r>
      <rPr>
        <sz val="12"/>
        <color indexed="8"/>
        <rFont val="Tahoma"/>
        <family val="2"/>
        <charset val="186"/>
      </rPr>
      <t xml:space="preserve"> koloratūrsoprānā ("ala GalliCurci"), un piecus gadus vecam viņam laimējies redzēt pirmo operas izrādi, kam sekojušas neskaitāmas citas.</t>
    </r>
  </si>
  <si>
    <r>
      <rPr>
        <sz val="12"/>
        <color indexed="8"/>
        <rFont val="Tahoma"/>
        <family val="2"/>
        <charset val="186"/>
      </rPr>
      <t xml:space="preserve">Krājumu pabeidz </t>
    </r>
    <r>
      <rPr>
        <sz val="12"/>
        <color indexed="8"/>
        <rFont val="Tahoma"/>
        <family val="2"/>
        <charset val="186"/>
      </rPr>
      <t>dziļdomīgā</t>
    </r>
    <r>
      <rPr>
        <sz val="12"/>
        <color indexed="8"/>
        <rFont val="Tahoma"/>
        <family val="2"/>
        <charset val="186"/>
      </rPr>
      <t xml:space="preserve">, </t>
    </r>
    <r>
      <rPr>
        <sz val="12"/>
        <color indexed="8"/>
        <rFont val="Tahoma"/>
        <family val="2"/>
        <charset val="186"/>
      </rPr>
      <t xml:space="preserve">slēptu sāpju smeldzes plīvurotā </t>
    </r>
    <r>
      <rPr>
        <sz val="12"/>
        <color indexed="8"/>
        <rFont val="Tahoma"/>
        <family val="2"/>
        <charset val="186"/>
      </rPr>
      <t>Vai būs laime.</t>
    </r>
  </si>
  <si>
    <r>
      <rPr>
        <sz val="12"/>
        <color indexed="8"/>
        <rFont val="Tahoma"/>
        <family val="2"/>
        <charset val="186"/>
      </rPr>
      <t xml:space="preserve">Daudzo lietu vidū, ko latvieši pēdējā laikā bijuši spiesti pieņemt, dziesmu svētki pie tam nav </t>
    </r>
    <r>
      <rPr>
        <sz val="12"/>
        <color indexed="8"/>
        <rFont val="Tahoma"/>
        <family val="2"/>
        <charset val="186"/>
      </rPr>
      <t>smagākā nasta,</t>
    </r>
    <r>
      <rPr>
        <sz val="12"/>
        <color indexed="8"/>
        <rFont val="Tahoma"/>
        <family val="2"/>
        <charset val="186"/>
      </rPr>
      <t xml:space="preserve"> un jādomā, ka vēsturiski jau tik daudz pieredzējusī tauta zina arī, kā tos pieņemt.</t>
    </r>
  </si>
  <si>
    <r>
      <rPr>
        <sz val="12"/>
        <color indexed="8"/>
        <rFont val="Tahoma"/>
        <family val="2"/>
        <charset val="186"/>
      </rPr>
      <t xml:space="preserve">Kas gan dziedās un kops tālāk </t>
    </r>
    <r>
      <rPr>
        <sz val="12"/>
        <color indexed="8"/>
        <rFont val="Tahoma"/>
        <family val="2"/>
        <charset val="186"/>
      </rPr>
      <t>mīļo un skaisto latviešu dziesmu</t>
    </r>
    <r>
      <rPr>
        <sz val="12"/>
        <color indexed="8"/>
        <rFont val="Tahoma"/>
        <family val="2"/>
        <charset val="186"/>
      </rPr>
      <t xml:space="preserve"> un darīs to labi, ja ne mēs paši, latvieši! #metonymy</t>
    </r>
  </si>
  <si>
    <r>
      <rPr>
        <sz val="12"/>
        <color indexed="8"/>
        <rFont val="Tahoma"/>
        <family val="2"/>
        <charset val="186"/>
      </rPr>
      <t xml:space="preserve">Tiesa, viņa solo dziesmās atklājās </t>
    </r>
    <r>
      <rPr>
        <sz val="12"/>
        <color indexed="8"/>
        <rFont val="Tahoma"/>
        <family val="2"/>
        <charset val="186"/>
      </rPr>
      <t>aizdomīgi plaša</t>
    </r>
    <r>
      <rPr>
        <sz val="12"/>
        <color indexed="8"/>
        <rFont val="Tahoma"/>
        <family val="2"/>
        <charset val="186"/>
      </rPr>
      <t xml:space="preserve"> afektu un emociju </t>
    </r>
    <r>
      <rPr>
        <sz val="12"/>
        <color indexed="8"/>
        <rFont val="Tahoma"/>
        <family val="2"/>
        <charset val="186"/>
      </rPr>
      <t>amplitūda</t>
    </r>
    <r>
      <rPr>
        <sz val="12"/>
        <color indexed="8"/>
        <rFont val="Tahoma"/>
        <family val="2"/>
        <charset val="186"/>
      </rPr>
      <t xml:space="preserve">, tak tās bija „tikai" dziesmas, nereti ar tik klusinātiem toņiem, tik </t>
    </r>
    <r>
      <rPr>
        <sz val="12"/>
        <color indexed="8"/>
        <rFont val="Tahoma"/>
        <family val="2"/>
        <charset val="186"/>
      </rPr>
      <t>tvirtu trauslumu</t>
    </r>
    <r>
      <rPr>
        <sz val="12"/>
        <color indexed="8"/>
        <rFont val="Tahoma"/>
        <family val="2"/>
        <charset val="186"/>
      </rPr>
      <t xml:space="preserve">, kāds </t>
    </r>
    <r>
      <rPr>
        <sz val="12"/>
        <color indexed="8"/>
        <rFont val="Tahoma"/>
        <family val="2"/>
        <charset val="186"/>
      </rPr>
      <t>pompozā</t>
    </r>
    <r>
      <rPr>
        <sz val="12"/>
        <color indexed="8"/>
        <rFont val="Tahoma"/>
        <family val="2"/>
        <charset val="186"/>
      </rPr>
      <t xml:space="preserve"> operas žanrā nav iedomājams.</t>
    </r>
  </si>
  <si>
    <r>
      <rPr>
        <sz val="12"/>
        <color indexed="8"/>
        <rFont val="Tahoma"/>
        <family val="2"/>
        <charset val="186"/>
      </rPr>
      <t xml:space="preserve">Kā to apliecinājis pats komponists, šī </t>
    </r>
    <r>
      <rPr>
        <sz val="12"/>
        <color indexed="8"/>
        <rFont val="Tahoma"/>
        <family val="2"/>
        <charset val="186"/>
      </rPr>
      <t xml:space="preserve">"pirmā mīlestība" </t>
    </r>
    <r>
      <rPr>
        <sz val="12"/>
        <color indexed="8"/>
        <rFont val="Tahoma"/>
        <family val="2"/>
        <charset val="186"/>
      </rPr>
      <t>sagādāja neaizmirstamus pārdzīvojumus, kaut vēlāk dzīvē T.Ķ. taisni pret opermākslu kļuva atturīgs.</t>
    </r>
  </si>
  <si>
    <r>
      <rPr>
        <sz val="12"/>
        <color indexed="8"/>
        <rFont val="Tahoma"/>
        <family val="2"/>
        <charset val="186"/>
      </rPr>
      <t xml:space="preserve">Šīs dziesmas šķietami </t>
    </r>
    <r>
      <rPr>
        <sz val="12"/>
        <color indexed="8"/>
        <rFont val="Tahoma"/>
        <family val="2"/>
        <charset val="186"/>
      </rPr>
      <t>necilā</t>
    </r>
    <r>
      <rPr>
        <sz val="12"/>
        <color indexed="8"/>
        <rFont val="Tahoma"/>
        <family val="2"/>
        <charset val="186"/>
      </rPr>
      <t xml:space="preserve">, </t>
    </r>
    <r>
      <rPr>
        <sz val="12"/>
        <color indexed="8"/>
        <rFont val="Tahoma"/>
        <family val="2"/>
        <charset val="186"/>
      </rPr>
      <t>neuzmācīgā</t>
    </r>
    <r>
      <rPr>
        <sz val="12"/>
        <color indexed="8"/>
        <rFont val="Tahoma"/>
        <family val="2"/>
        <charset val="186"/>
      </rPr>
      <t xml:space="preserve"> melodija (tik viegli to atstāt nepamanītu </t>
    </r>
    <r>
      <rPr>
        <sz val="12"/>
        <color indexed="8"/>
        <rFont val="Tahoma"/>
        <family val="2"/>
        <charset val="186"/>
      </rPr>
      <t>košāku, greznāku meldiju pulkā</t>
    </r>
    <r>
      <rPr>
        <sz val="12"/>
        <color indexed="8"/>
        <rFont val="Tahoma"/>
        <family val="2"/>
        <charset val="186"/>
      </rPr>
      <t xml:space="preserve">!) </t>
    </r>
    <r>
      <rPr>
        <sz val="12"/>
        <color indexed="8"/>
        <rFont val="Tahoma"/>
        <family val="2"/>
        <charset val="186"/>
      </rPr>
      <t>no sava zemā krēsla paceļas karaļmeitas tronī!</t>
    </r>
    <r>
      <rPr>
        <sz val="12"/>
        <color indexed="8"/>
        <rFont val="Tahoma"/>
        <family val="2"/>
        <charset val="186"/>
      </rPr>
      <t xml:space="preserve"> </t>
    </r>
  </si>
  <si>
    <r>
      <rPr>
        <sz val="12"/>
        <color indexed="8"/>
        <rFont val="Tahoma"/>
        <family val="2"/>
        <charset val="186"/>
      </rPr>
      <t xml:space="preserve">Bet šis jautājums vairs neietelp epizodiskas mūzikālas </t>
    </r>
    <r>
      <rPr>
        <sz val="12"/>
        <color indexed="8"/>
        <rFont val="Tahoma"/>
        <family val="2"/>
        <charset val="186"/>
      </rPr>
      <t>ekskursijas</t>
    </r>
    <r>
      <rPr>
        <sz val="12"/>
        <color indexed="8"/>
        <rFont val="Tahoma"/>
        <family val="2"/>
        <charset val="186"/>
      </rPr>
      <t xml:space="preserve"> ietvaros un ir </t>
    </r>
    <r>
      <rPr>
        <sz val="12"/>
        <color indexed="8"/>
        <rFont val="Tahoma"/>
        <family val="2"/>
        <charset val="186"/>
      </rPr>
      <t>par smagu</t>
    </r>
    <r>
      <rPr>
        <sz val="12"/>
        <color indexed="8"/>
        <rFont val="Tahoma"/>
        <family val="2"/>
        <charset val="186"/>
      </rPr>
      <t>, lai to sāktu iztirzāt nespēciālists.</t>
    </r>
  </si>
  <si>
    <r>
      <rPr>
        <sz val="12"/>
        <color indexed="8"/>
        <rFont val="Tahoma"/>
        <family val="2"/>
        <charset val="186"/>
      </rPr>
      <t xml:space="preserve">Atkal notika negaidītais uņ gandrīz neticamais: </t>
    </r>
    <r>
      <rPr>
        <sz val="12"/>
        <color indexed="8"/>
        <rFont val="Tahoma"/>
        <family val="2"/>
        <charset val="186"/>
      </rPr>
      <t>trauslie</t>
    </r>
    <r>
      <rPr>
        <sz val="12"/>
        <color indexed="8"/>
        <rFont val="Tahoma"/>
        <family val="2"/>
        <charset val="186"/>
      </rPr>
      <t xml:space="preserve"> </t>
    </r>
    <r>
      <rPr>
        <sz val="12"/>
        <color indexed="8"/>
        <rFont val="Tahoma"/>
        <family val="2"/>
        <charset val="186"/>
      </rPr>
      <t>lirismi</t>
    </r>
    <r>
      <rPr>
        <sz val="12"/>
        <color indexed="8"/>
        <rFont val="Tahoma"/>
        <family val="2"/>
        <charset val="186"/>
      </rPr>
      <t xml:space="preserve">, </t>
    </r>
    <r>
      <rPr>
        <sz val="12"/>
        <color indexed="8"/>
        <rFont val="Tahoma"/>
        <family val="2"/>
        <charset val="186"/>
      </rPr>
      <t>pārvarēdami</t>
    </r>
    <r>
      <rPr>
        <sz val="12"/>
        <color indexed="8"/>
        <rFont val="Tahoma"/>
        <family val="2"/>
        <charset val="186"/>
      </rPr>
      <t xml:space="preserve"> </t>
    </r>
    <r>
      <rPr>
        <sz val="12"/>
        <color indexed="8"/>
        <rFont val="Tahoma"/>
        <family val="2"/>
        <charset val="186"/>
      </rPr>
      <t>matērijas</t>
    </r>
    <r>
      <rPr>
        <sz val="12"/>
        <color indexed="8"/>
        <rFont val="Tahoma"/>
        <family val="2"/>
        <charset val="186"/>
      </rPr>
      <t xml:space="preserve"> </t>
    </r>
    <r>
      <rPr>
        <sz val="12"/>
        <color indexed="8"/>
        <rFont val="Tahoma"/>
        <family val="2"/>
        <charset val="186"/>
      </rPr>
      <t>pinekļus</t>
    </r>
    <r>
      <rPr>
        <sz val="12"/>
        <color indexed="8"/>
        <rFont val="Tahoma"/>
        <family val="2"/>
        <charset val="186"/>
      </rPr>
      <t xml:space="preserve"> un </t>
    </r>
    <r>
      <rPr>
        <sz val="12"/>
        <color indexed="8"/>
        <rFont val="Tahoma"/>
        <family val="2"/>
        <charset val="186"/>
      </rPr>
      <t>slogus</t>
    </r>
    <r>
      <rPr>
        <sz val="12"/>
        <color indexed="8"/>
        <rFont val="Tahoma"/>
        <family val="2"/>
        <charset val="186"/>
      </rPr>
      <t xml:space="preserve">, </t>
    </r>
    <r>
      <rPr>
        <sz val="12"/>
        <color indexed="8"/>
        <rFont val="Tahoma"/>
        <family val="2"/>
        <charset val="186"/>
      </rPr>
      <t>cēlās</t>
    </r>
    <r>
      <rPr>
        <sz val="12"/>
        <color indexed="8"/>
        <rFont val="Tahoma"/>
        <family val="2"/>
        <charset val="186"/>
      </rPr>
      <t xml:space="preserve"> </t>
    </r>
    <r>
      <rPr>
        <sz val="12"/>
        <color indexed="8"/>
        <rFont val="Tahoma"/>
        <family val="2"/>
        <charset val="186"/>
      </rPr>
      <t>it kā zemes pievilkšanas spēkam pāri</t>
    </r>
    <r>
      <rPr>
        <sz val="12"/>
        <color indexed="8"/>
        <rFont val="Tahoma"/>
        <family val="2"/>
        <charset val="186"/>
      </rPr>
      <t xml:space="preserve"> paši un </t>
    </r>
    <r>
      <rPr>
        <sz val="12"/>
        <color indexed="8"/>
        <rFont val="Tahoma"/>
        <family val="2"/>
        <charset val="186"/>
      </rPr>
      <t xml:space="preserve">celdamies balstīja veselus </t>
    </r>
    <r>
      <rPr>
        <sz val="12"/>
        <color indexed="8"/>
        <rFont val="Tahoma"/>
        <family val="2"/>
        <charset val="186"/>
      </rPr>
      <t xml:space="preserve">operas </t>
    </r>
    <r>
      <rPr>
        <sz val="12"/>
        <color indexed="8"/>
        <rFont val="Tahoma"/>
        <family val="2"/>
        <charset val="186"/>
      </rPr>
      <t>posmus</t>
    </r>
    <r>
      <rPr>
        <sz val="12"/>
        <color indexed="8"/>
        <rFont val="Tahoma"/>
        <family val="2"/>
        <charset val="186"/>
      </rPr>
      <t>.</t>
    </r>
  </si>
  <si>
    <r>
      <rPr>
        <sz val="12"/>
        <color indexed="8"/>
        <rFont val="Tahoma"/>
        <family val="2"/>
        <charset val="186"/>
      </rPr>
      <t xml:space="preserve">Bet Vīgnere drīz mira, un tā T.Ķ. </t>
    </r>
    <r>
      <rPr>
        <sz val="12"/>
        <color indexed="8"/>
        <rFont val="Tahoma"/>
        <family val="2"/>
        <charset val="186"/>
      </rPr>
      <t>nokļuva</t>
    </r>
    <r>
      <rPr>
        <sz val="12"/>
        <color indexed="8"/>
        <rFont val="Tahoma"/>
        <family val="2"/>
        <charset val="186"/>
      </rPr>
      <t xml:space="preserve"> komponistes un pianistes Lūcijas Garūtas </t>
    </r>
    <r>
      <rPr>
        <sz val="12"/>
        <color indexed="8"/>
        <rFont val="Tahoma"/>
        <family val="2"/>
        <charset val="186"/>
      </rPr>
      <t>rokās</t>
    </r>
    <r>
      <rPr>
        <sz val="12"/>
        <color indexed="8"/>
        <rFont val="Tahoma"/>
        <family val="2"/>
        <charset val="186"/>
      </rPr>
      <t xml:space="preserve">, kas cita starpā mācīja arī harmonijas pamatus. </t>
    </r>
  </si>
  <si>
    <r>
      <rPr>
        <sz val="12"/>
        <color indexed="8"/>
        <rFont val="Tahoma"/>
        <family val="2"/>
        <charset val="186"/>
      </rPr>
      <t xml:space="preserve">Tēmas, piem., teicami atbilst saksofonu spēles </t>
    </r>
    <r>
      <rPr>
        <sz val="12"/>
        <color indexed="8"/>
        <rFont val="Tahoma"/>
        <family val="2"/>
        <charset val="186"/>
      </rPr>
      <t>raksturam</t>
    </r>
    <r>
      <rPr>
        <sz val="12"/>
        <color indexed="8"/>
        <rFont val="Tahoma"/>
        <family val="2"/>
        <charset val="186"/>
      </rPr>
      <t>.</t>
    </r>
  </si>
  <si>
    <r>
      <rPr>
        <sz val="12"/>
        <color indexed="8"/>
        <rFont val="Tahoma"/>
        <family val="2"/>
        <charset val="186"/>
      </rPr>
      <t xml:space="preserve">Te redzam </t>
    </r>
    <r>
      <rPr>
        <sz val="12"/>
        <color indexed="8"/>
        <rFont val="Tahoma"/>
        <family val="2"/>
        <charset val="186"/>
      </rPr>
      <t>dziļu pārdomu</t>
    </r>
    <r>
      <rPr>
        <sz val="12"/>
        <color indexed="8"/>
        <rFont val="Tahoma"/>
        <family val="2"/>
        <charset val="186"/>
      </rPr>
      <t xml:space="preserve"> un vārdos nepasakāmu lielu mākslu — mūziku!</t>
    </r>
  </si>
  <si>
    <r>
      <rPr>
        <sz val="12"/>
        <color indexed="8"/>
        <rFont val="Tahoma"/>
        <family val="2"/>
        <charset val="186"/>
      </rPr>
      <t xml:space="preserve">Viss tas liecina, ka pirms 10 gadiem Sietlā </t>
    </r>
    <r>
      <rPr>
        <sz val="12"/>
        <color indexed="8"/>
        <rFont val="Tahoma"/>
        <family val="2"/>
        <charset val="186"/>
      </rPr>
      <t>spertie pirmie soļi arī Amerikas rietumdaļā ieminuši kādu jaunu, nu jau tik drošu taku, ka tā, ceram, neaizaugs arī nākošos 10 gados</t>
    </r>
    <r>
      <rPr>
        <sz val="12"/>
        <color indexed="8"/>
        <rFont val="Tahoma"/>
        <family val="2"/>
        <charset val="186"/>
      </rPr>
      <t xml:space="preserve"> un, j</t>
    </r>
    <r>
      <rPr>
        <sz val="12"/>
        <color indexed="8"/>
        <rFont val="Tahoma"/>
        <family val="2"/>
        <charset val="186"/>
      </rPr>
      <t>a ceļš uz mājām arī tad vēl nebūs pavēries — varbūt pat vēl ilgāk</t>
    </r>
    <r>
      <rPr>
        <sz val="12"/>
        <color indexed="8"/>
        <rFont val="Tahoma"/>
        <family val="2"/>
        <charset val="186"/>
      </rPr>
      <t>.</t>
    </r>
  </si>
  <si>
    <r>
      <rPr>
        <sz val="12"/>
        <color indexed="8"/>
        <rFont val="Tahoma"/>
        <family val="2"/>
        <charset val="186"/>
      </rPr>
      <t>Drošs</t>
    </r>
    <r>
      <rPr>
        <sz val="12"/>
        <color indexed="8"/>
        <rFont val="Tahoma"/>
        <family val="2"/>
        <charset val="186"/>
      </rPr>
      <t xml:space="preserve"> dramatiķa </t>
    </r>
    <r>
      <rPr>
        <sz val="12"/>
        <color indexed="8"/>
        <rFont val="Tahoma"/>
        <family val="2"/>
        <charset val="186"/>
      </rPr>
      <t>instinkts</t>
    </r>
    <r>
      <rPr>
        <sz val="12"/>
        <color indexed="8"/>
        <rFont val="Tahoma"/>
        <family val="2"/>
        <charset val="186"/>
      </rPr>
      <t xml:space="preserve"> </t>
    </r>
    <r>
      <rPr>
        <sz val="12"/>
        <color indexed="8"/>
        <rFont val="Tahoma"/>
        <family val="2"/>
        <charset val="186"/>
      </rPr>
      <t>sabiezināja</t>
    </r>
    <r>
      <rPr>
        <sz val="12"/>
        <color indexed="8"/>
        <rFont val="Tahoma"/>
        <family val="2"/>
        <charset val="186"/>
      </rPr>
      <t xml:space="preserve">, kur vajadzēja, </t>
    </r>
    <r>
      <rPr>
        <sz val="12"/>
        <color indexed="8"/>
        <rFont val="Tahoma"/>
        <family val="2"/>
        <charset val="186"/>
      </rPr>
      <t>krāsas</t>
    </r>
    <r>
      <rPr>
        <sz val="12"/>
        <color indexed="8"/>
        <rFont val="Tahoma"/>
        <family val="2"/>
        <charset val="186"/>
      </rPr>
      <t xml:space="preserve"> līdz </t>
    </r>
    <r>
      <rPr>
        <sz val="12"/>
        <color indexed="8"/>
        <rFont val="Tahoma"/>
        <family val="2"/>
        <charset val="186"/>
      </rPr>
      <t>vareniem</t>
    </r>
    <r>
      <rPr>
        <sz val="12"/>
        <color indexed="8"/>
        <rFont val="Tahoma"/>
        <family val="2"/>
        <charset val="186"/>
      </rPr>
      <t xml:space="preserve"> traģiskiem </t>
    </r>
    <r>
      <rPr>
        <sz val="12"/>
        <color indexed="8"/>
        <rFont val="Tahoma"/>
        <family val="2"/>
        <charset val="186"/>
      </rPr>
      <t>kāpinājumiem</t>
    </r>
    <r>
      <rPr>
        <sz val="12"/>
        <color indexed="8"/>
        <rFont val="Tahoma"/>
        <family val="2"/>
        <charset val="186"/>
      </rPr>
      <t>.</t>
    </r>
  </si>
  <si>
    <t xml:space="preserve"> </t>
  </si>
  <si>
    <r>
      <rPr>
        <sz val="12"/>
        <color indexed="8"/>
        <rFont val="Tahoma"/>
        <family val="2"/>
        <charset val="186"/>
      </rPr>
      <t xml:space="preserve">Tā kā korī šāda pedāļa nav, rodas daudz pliekanu kvartsekstakorda veida saskaņu, kur šī zemā toņa </t>
    </r>
    <r>
      <rPr>
        <sz val="12"/>
        <color indexed="8"/>
        <rFont val="Tahoma"/>
        <family val="2"/>
        <charset val="186"/>
      </rPr>
      <t>vareni pietrūkst.</t>
    </r>
  </si>
  <si>
    <t>No asarainās zemes tā mūs paceļ latviskās senatnes augstumos, kliedējot tumsu, rādot dainu skaidrības mūžīgo gaismu.</t>
  </si>
  <si>
    <r>
      <rPr>
        <sz val="12"/>
        <color indexed="8"/>
        <rFont val="Tahoma"/>
        <family val="2"/>
        <charset val="186"/>
      </rPr>
      <t xml:space="preserve">Jo sevišķi tas bija jūtams katru dziesmu svētku </t>
    </r>
    <r>
      <rPr>
        <sz val="12"/>
        <color indexed="8"/>
        <rFont val="Tahoma"/>
        <family val="2"/>
        <charset val="186"/>
      </rPr>
      <t>kodola</t>
    </r>
    <r>
      <rPr>
        <sz val="12"/>
        <color indexed="8"/>
        <rFont val="Tahoma"/>
        <family val="2"/>
        <charset val="186"/>
      </rPr>
      <t xml:space="preserve"> sarīkojumā — kopkoru koncertā.</t>
    </r>
  </si>
  <si>
    <r>
      <rPr>
        <sz val="12"/>
        <color indexed="8"/>
        <rFont val="Tahoma"/>
        <family val="2"/>
        <charset val="186"/>
      </rPr>
      <t xml:space="preserve">Kā un kur nopietnais baznīcas ērģelnieks apguva māku un techniku Baņutas 3. cēlienā skatuviski virtuozi </t>
    </r>
    <r>
      <rPr>
        <sz val="12"/>
        <color indexed="8"/>
        <rFont val="Tahoma"/>
        <family val="2"/>
        <charset val="186"/>
      </rPr>
      <t>rīkoties</t>
    </r>
    <r>
      <rPr>
        <sz val="12"/>
        <color indexed="8"/>
        <rFont val="Tahoma"/>
        <family val="2"/>
        <charset val="186"/>
      </rPr>
      <t xml:space="preserve"> ar četriem koriem reizē?</t>
    </r>
  </si>
  <si>
    <r>
      <rPr>
        <sz val="12"/>
        <color indexed="8"/>
        <rFont val="Tahoma"/>
        <family val="2"/>
        <charset val="186"/>
      </rPr>
      <t xml:space="preserve">#Q [TĀLIVALDIS ĶENIŅŠ] Viņa (L. G.) bija ļoti mīlīga, (bet) es nesistēmatisks un slinks, un atminos tikai, ka kopš tā laika ienīdu Haidnu: Do mažora sonātas I daļas dēļ, kas man bija </t>
    </r>
    <r>
      <rPr>
        <sz val="12"/>
        <color indexed="8"/>
        <rFont val="Tahoma"/>
        <family val="2"/>
        <charset val="186"/>
      </rPr>
      <t>jādrillē</t>
    </r>
    <r>
      <rPr>
        <sz val="12"/>
        <color indexed="8"/>
        <rFont val="Tahoma"/>
        <family val="2"/>
        <charset val="186"/>
      </rPr>
      <t>.</t>
    </r>
  </si>
  <si>
    <r>
      <rPr>
        <sz val="12"/>
        <color indexed="8"/>
        <rFont val="Tahoma"/>
        <family val="2"/>
        <charset val="186"/>
      </rPr>
      <t xml:space="preserve">Lūgšana un ļaunais varonis piemērotas "Swingle singers" vai t.l. džeza koriem, kam ir nepieciešamais ritmiskais </t>
    </r>
    <r>
      <rPr>
        <sz val="12"/>
        <color indexed="8"/>
        <rFont val="Tahoma"/>
        <family val="2"/>
        <charset val="186"/>
      </rPr>
      <t>atsperīgums</t>
    </r>
    <r>
      <rPr>
        <sz val="12"/>
        <color indexed="8"/>
        <rFont val="Tahoma"/>
        <family val="2"/>
        <charset val="186"/>
      </rPr>
      <t xml:space="preserve"> un intonāciju </t>
    </r>
    <r>
      <rPr>
        <sz val="12"/>
        <color indexed="8"/>
        <rFont val="Tahoma"/>
        <family val="2"/>
        <charset val="186"/>
      </rPr>
      <t>drošība</t>
    </r>
    <r>
      <rPr>
        <sz val="12"/>
        <color indexed="8"/>
        <rFont val="Tahoma"/>
        <family val="2"/>
        <charset val="186"/>
      </rPr>
      <t>.</t>
    </r>
  </si>
  <si>
    <r>
      <rPr>
        <sz val="12"/>
        <color indexed="8"/>
        <rFont val="Tahoma"/>
        <family val="2"/>
        <charset val="186"/>
      </rPr>
      <t xml:space="preserve">Acumirkļa lauri </t>
    </r>
    <r>
      <rPr>
        <sz val="12"/>
        <color indexed="8"/>
        <rFont val="Tahoma"/>
        <family val="2"/>
        <charset val="186"/>
      </rPr>
      <t>viņu nesaista, tie arī pagājuši viņam garām.</t>
    </r>
  </si>
  <si>
    <r>
      <rPr>
        <sz val="12"/>
        <color indexed="8"/>
        <rFont val="Tahoma"/>
        <family val="2"/>
        <charset val="186"/>
      </rPr>
      <t xml:space="preserve">Sevišķi izcēlās A. Rundānes spēle. Tās vairs nebija parastās ērģeles, ko dzirdam ar apnīkstošo vox humāna, bet diža </t>
    </r>
    <r>
      <rPr>
        <sz val="12"/>
        <color indexed="8"/>
        <rFont val="Tahoma"/>
        <family val="2"/>
        <charset val="186"/>
      </rPr>
      <t>skaņu celtne</t>
    </r>
    <r>
      <rPr>
        <sz val="12"/>
        <color indexed="8"/>
        <rFont val="Tahoma"/>
        <family val="2"/>
        <charset val="186"/>
      </rPr>
      <t xml:space="preserve">, kas brīžiem </t>
    </r>
    <r>
      <rPr>
        <sz val="12"/>
        <color indexed="8"/>
        <rFont val="Tahoma"/>
        <family val="2"/>
        <charset val="186"/>
      </rPr>
      <t>pacēlās gan kā blāva caurstarojoša gaismas šalts,</t>
    </r>
    <r>
      <rPr>
        <sz val="12"/>
        <color indexed="8"/>
        <rFont val="Tahoma"/>
        <family val="2"/>
        <charset val="186"/>
      </rPr>
      <t xml:space="preserve"> gan </t>
    </r>
    <r>
      <rPr>
        <sz val="12"/>
        <color indexed="8"/>
        <rFont val="Tahoma"/>
        <family val="2"/>
        <charset val="186"/>
      </rPr>
      <t>atkal iegūla kā varens pērkona grāviens</t>
    </r>
    <r>
      <rPr>
        <sz val="12"/>
        <color indexed="8"/>
        <rFont val="Tahoma"/>
        <family val="2"/>
        <charset val="186"/>
      </rPr>
      <t xml:space="preserve"> plašajos dievnama mūros.</t>
    </r>
  </si>
  <si>
    <r>
      <rPr>
        <sz val="12"/>
        <color indexed="8"/>
        <rFont val="Tahoma"/>
        <family val="2"/>
        <charset val="186"/>
      </rPr>
      <t xml:space="preserve">Trimdā mēģināts pirmās latviešu oriģināloperas </t>
    </r>
    <r>
      <rPr>
        <sz val="12"/>
        <color indexed="8"/>
        <rFont val="Tahoma"/>
        <family val="2"/>
        <charset val="186"/>
      </rPr>
      <t>palmu</t>
    </r>
    <r>
      <rPr>
        <sz val="12"/>
        <color indexed="8"/>
        <rFont val="Tahoma"/>
        <family val="2"/>
        <charset val="186"/>
      </rPr>
      <t xml:space="preserve"> atņemt Baņutai un piešķirt to Jāņa Medina Ugunij un naktij.</t>
    </r>
  </si>
  <si>
    <r>
      <rPr>
        <sz val="12"/>
        <color indexed="8"/>
        <rFont val="Tahoma"/>
        <family val="2"/>
        <charset val="186"/>
      </rPr>
      <t xml:space="preserve">Simfoniskā mūzika Tālivaldi Ķ. toreiz vēl </t>
    </r>
    <r>
      <rPr>
        <sz val="12"/>
        <color indexed="8"/>
        <rFont val="Tahoma"/>
        <family val="2"/>
        <charset val="186"/>
      </rPr>
      <t>nevaldzināja</t>
    </r>
    <r>
      <rPr>
        <sz val="12"/>
        <color indexed="8"/>
        <rFont val="Tahoma"/>
        <family val="2"/>
        <charset val="186"/>
      </rPr>
      <t>, un kamermūzikai viņš bija vēl par jaunu.</t>
    </r>
  </si>
  <si>
    <r>
      <rPr>
        <sz val="12"/>
        <color indexed="8"/>
        <rFont val="Tahoma"/>
        <family val="2"/>
        <charset val="186"/>
      </rPr>
      <t xml:space="preserve">Grūti darīt to pēc J. Poruka </t>
    </r>
    <r>
      <rPr>
        <sz val="12"/>
        <color indexed="8"/>
        <rFont val="Tahoma"/>
        <family val="2"/>
        <charset val="186"/>
      </rPr>
      <t>autoritātīvā</t>
    </r>
    <r>
      <rPr>
        <sz val="12"/>
        <color indexed="8"/>
        <rFont val="Tahoma"/>
        <family val="2"/>
        <charset val="186"/>
      </rPr>
      <t xml:space="preserve"> sprieduma, tālab manām </t>
    </r>
    <r>
      <rPr>
        <sz val="12"/>
        <color indexed="8"/>
        <rFont val="Tahoma"/>
        <family val="2"/>
        <charset val="186"/>
      </rPr>
      <t>niecīgajām rindām</t>
    </r>
    <r>
      <rPr>
        <sz val="12"/>
        <color indexed="8"/>
        <rFont val="Tahoma"/>
        <family val="2"/>
        <charset val="186"/>
      </rPr>
      <t xml:space="preserve"> būs tikai </t>
    </r>
    <r>
      <rPr>
        <sz val="12"/>
        <color indexed="8"/>
        <rFont val="Tahoma"/>
        <family val="2"/>
        <charset val="186"/>
      </rPr>
      <t>skerco noskaņa</t>
    </r>
    <r>
      <rPr>
        <sz val="12"/>
        <color indexed="8"/>
        <rFont val="Tahoma"/>
        <family val="2"/>
        <charset val="186"/>
      </rPr>
      <t>.</t>
    </r>
  </si>
  <si>
    <r>
      <rPr>
        <sz val="12"/>
        <color indexed="8"/>
        <rFont val="Tahoma"/>
        <family val="2"/>
        <charset val="186"/>
      </rPr>
      <t xml:space="preserve">Pirmās trīs dziesmas F. Matīses vadībā izcēlās vairāk dinamisku gradāciju dažādībā, pēdējās trīs P. Galiņa vadībā — </t>
    </r>
    <r>
      <rPr>
        <sz val="12"/>
        <color indexed="8"/>
        <rFont val="Tahoma"/>
        <family val="2"/>
        <charset val="186"/>
      </rPr>
      <t>viengabalainākā apgarotā plūdumā.</t>
    </r>
  </si>
  <si>
    <r>
      <rPr>
        <sz val="12"/>
        <color indexed="8"/>
        <rFont val="Tahoma"/>
        <family val="2"/>
        <charset val="186"/>
      </rPr>
      <t xml:space="preserve">Ar Rožainajām dienām pirmajai latviešu oriģināloperai būtu bijis pilnīgi reālistisks sižets, ietverts veiksmīgā drāmaturga un izcilā literāta Eduarda Vulfa </t>
    </r>
    <r>
      <rPr>
        <sz val="12"/>
        <color indexed="8"/>
        <rFont val="Tahoma"/>
        <family val="2"/>
        <charset val="186"/>
      </rPr>
      <t>darinātā</t>
    </r>
    <r>
      <rPr>
        <sz val="12"/>
        <color indexed="8"/>
        <rFont val="Tahoma"/>
        <family val="2"/>
        <charset val="186"/>
      </rPr>
      <t xml:space="preserve"> libretā</t>
    </r>
  </si>
  <si>
    <r>
      <rPr>
        <sz val="12"/>
        <color indexed="8"/>
        <rFont val="Tahoma"/>
        <family val="2"/>
        <charset val="186"/>
      </rPr>
      <t xml:space="preserve">Taču, neraugoties uz šo agrīnāko mūzikālo impulsu šķietamo vienpusību, </t>
    </r>
    <r>
      <rPr>
        <sz val="12"/>
        <color indexed="8"/>
        <rFont val="Tahoma"/>
        <family val="2"/>
        <charset val="186"/>
      </rPr>
      <t>pirmā sēkla jau bija kritusi</t>
    </r>
    <r>
      <rPr>
        <sz val="12"/>
        <color indexed="8"/>
        <rFont val="Tahoma"/>
        <family val="2"/>
        <charset val="186"/>
      </rPr>
      <t xml:space="preserve"> un — vismaz </t>
    </r>
    <r>
      <rPr>
        <sz val="12"/>
        <color indexed="8"/>
        <rFont val="Tahoma"/>
        <family val="2"/>
        <charset val="186"/>
      </rPr>
      <t xml:space="preserve">"nomināli" </t>
    </r>
    <r>
      <rPr>
        <sz val="12"/>
        <color indexed="8"/>
        <rFont val="Tahoma"/>
        <family val="2"/>
        <charset val="186"/>
      </rPr>
      <t xml:space="preserve">— nepalika </t>
    </r>
    <r>
      <rPr>
        <sz val="12"/>
        <color indexed="8"/>
        <rFont val="Tahoma"/>
        <family val="2"/>
        <charset val="186"/>
      </rPr>
      <t>nedīgusi</t>
    </r>
    <r>
      <rPr>
        <sz val="12"/>
        <color indexed="8"/>
        <rFont val="Tahoma"/>
        <family val="2"/>
        <charset val="186"/>
      </rPr>
      <t>.</t>
    </r>
  </si>
  <si>
    <r>
      <rPr>
        <sz val="12"/>
        <color indexed="8"/>
        <rFont val="Tahoma"/>
        <family val="2"/>
        <charset val="186"/>
      </rPr>
      <t xml:space="preserve">Pieredze noteikti piespiestu viņu </t>
    </r>
    <r>
      <rPr>
        <sz val="12"/>
        <color indexed="8"/>
        <rFont val="Tahoma"/>
        <family val="2"/>
        <charset val="186"/>
      </rPr>
      <t>„iztīrīt"</t>
    </r>
    <r>
      <rPr>
        <sz val="12"/>
        <color indexed="8"/>
        <rFont val="Tahoma"/>
        <family val="2"/>
        <charset val="186"/>
      </rPr>
      <t xml:space="preserve"> gaužām </t>
    </r>
    <r>
      <rPr>
        <sz val="12"/>
        <color indexed="8"/>
        <rFont val="Tahoma"/>
        <family val="2"/>
        <charset val="186"/>
      </rPr>
      <t>chaotisko</t>
    </r>
    <r>
      <rPr>
        <sz val="12"/>
        <color indexed="8"/>
        <rFont val="Tahoma"/>
        <family val="2"/>
        <charset val="186"/>
      </rPr>
      <t xml:space="preserve"> balsvedību.</t>
    </r>
  </si>
  <si>
    <r>
      <rPr>
        <sz val="12"/>
        <color indexed="8"/>
        <rFont val="Tahoma"/>
        <family val="2"/>
        <charset val="186"/>
      </rPr>
      <t xml:space="preserve">Viņa rokas sniedziens vienmēr bijis noteikts un nozīmīgs, </t>
    </r>
    <r>
      <rPr>
        <sz val="12"/>
        <color indexed="8"/>
        <rFont val="Tahoma"/>
        <family val="2"/>
        <charset val="186"/>
      </rPr>
      <t xml:space="preserve">dzīvās acis allaž uzmanīgi vērojušas </t>
    </r>
    <r>
      <rPr>
        <sz val="12"/>
        <color indexed="8"/>
        <rFont val="Tahoma"/>
        <family val="2"/>
        <charset val="186"/>
      </rPr>
      <t>sveicināmo.</t>
    </r>
  </si>
  <si>
    <r>
      <rPr>
        <sz val="12"/>
        <color indexed="8"/>
        <rFont val="Tahoma"/>
        <family val="2"/>
        <charset val="186"/>
      </rPr>
      <t xml:space="preserve">Tas nenoliedzami būtu latvju oriģināloperas attīstības </t>
    </r>
    <r>
      <rPr>
        <sz val="12"/>
        <color indexed="8"/>
        <rFont val="Tahoma"/>
        <family val="2"/>
        <charset val="186"/>
      </rPr>
      <t>gaitu ievirzījis citā sliedē</t>
    </r>
    <r>
      <rPr>
        <sz val="12"/>
        <color indexed="8"/>
        <rFont val="Tahoma"/>
        <family val="2"/>
        <charset val="186"/>
      </rPr>
      <t>.</t>
    </r>
  </si>
  <si>
    <r>
      <rPr>
        <sz val="12"/>
        <color indexed="8"/>
        <rFont val="Tahoma"/>
        <family val="2"/>
        <charset val="186"/>
      </rPr>
      <t xml:space="preserve">Visu tālo ceļa gabalu viņš veicis "solo", un, tikko </t>
    </r>
    <r>
      <rPr>
        <sz val="12"/>
        <color indexed="8"/>
        <rFont val="Tahoma"/>
        <family val="2"/>
        <charset val="186"/>
      </rPr>
      <t>putekļi bija noskaloti,</t>
    </r>
    <r>
      <rPr>
        <sz val="12"/>
        <color indexed="8"/>
        <rFont val="Tahoma"/>
        <family val="2"/>
        <charset val="186"/>
      </rPr>
      <t xml:space="preserve"> nu jau 13 gadus vecajam jauneklim sākās jauns svarīgs mūža posms, kas ilga septiņus gadus</t>
    </r>
  </si>
  <si>
    <r>
      <rPr>
        <sz val="12"/>
        <color indexed="8"/>
        <rFont val="Tahoma"/>
        <family val="2"/>
        <charset val="186"/>
      </rPr>
      <t xml:space="preserve">Jā — tādu viņu mēs vērojām arī Konservātorijas aulā, klasēs, kafetērijā, kur stundu starpbrīžos viņš patērēja ievērojumu daudzumu Jurjāna kundzes tējas un ābolu maizīšu, laiku pa laikam </t>
    </r>
    <r>
      <rPr>
        <sz val="12"/>
        <color indexed="8"/>
        <rFont val="Tahoma"/>
        <family val="2"/>
        <charset val="186"/>
      </rPr>
      <t xml:space="preserve">izmezdams pa klusai, bet kodīgai piezīmei </t>
    </r>
    <r>
      <rPr>
        <sz val="12"/>
        <color indexed="8"/>
        <rFont val="Tahoma"/>
        <family val="2"/>
        <charset val="186"/>
      </rPr>
      <t>par vienu otru būšanu vai nebūšanu toreizējā latviešu mūzikā.</t>
    </r>
  </si>
  <si>
    <r>
      <rPr>
        <sz val="12"/>
        <color indexed="8"/>
        <rFont val="Tahoma"/>
        <family val="2"/>
        <charset val="186"/>
      </rPr>
      <t xml:space="preserve">Tāpat Bacha prelūdija ērģelēm koncerta sākumā </t>
    </r>
    <r>
      <rPr>
        <sz val="12"/>
        <color indexed="8"/>
        <rFont val="Tahoma"/>
        <family val="2"/>
        <charset val="186"/>
      </rPr>
      <t>likās svešniece šajā</t>
    </r>
    <r>
      <rPr>
        <sz val="12"/>
        <color indexed="8"/>
        <rFont val="Tahoma"/>
        <family val="2"/>
        <charset val="186"/>
      </rPr>
      <t xml:space="preserve"> latviešu skaņdarbu </t>
    </r>
    <r>
      <rPr>
        <sz val="12"/>
        <color indexed="8"/>
        <rFont val="Tahoma"/>
        <family val="2"/>
        <charset val="186"/>
      </rPr>
      <t>saimē</t>
    </r>
    <r>
      <rPr>
        <sz val="12"/>
        <color indexed="8"/>
        <rFont val="Tahoma"/>
        <family val="2"/>
        <charset val="186"/>
      </rPr>
      <t>.</t>
    </r>
  </si>
  <si>
    <r>
      <rPr>
        <sz val="12"/>
        <color indexed="8"/>
        <rFont val="Tahoma"/>
        <family val="2"/>
        <charset val="186"/>
      </rPr>
      <t>Sliedē</t>
    </r>
    <r>
      <rPr>
        <sz val="12"/>
        <color indexed="8"/>
        <rFont val="Tahoma"/>
        <family val="2"/>
        <charset val="186"/>
      </rPr>
      <t xml:space="preserve">, ko krietnus 30 gadus vēlāk mēģināja </t>
    </r>
    <r>
      <rPr>
        <sz val="12"/>
        <color indexed="8"/>
        <rFont val="Tahoma"/>
        <family val="2"/>
        <charset val="186"/>
      </rPr>
      <t>atrast</t>
    </r>
    <r>
      <rPr>
        <sz val="12"/>
        <color indexed="8"/>
        <rFont val="Tahoma"/>
        <family val="2"/>
        <charset val="186"/>
      </rPr>
      <t xml:space="preserve"> Jānis Kalniņš ar operu Ugunī, Taču Dārziņš Rožainās dienas nepabeidza, manuskripts pazuda, un latvju oriģināloperas </t>
    </r>
    <r>
      <rPr>
        <sz val="12"/>
        <color indexed="8"/>
        <rFont val="Tahoma"/>
        <family val="2"/>
        <charset val="186"/>
      </rPr>
      <t>likteņiem</t>
    </r>
    <r>
      <rPr>
        <sz val="12"/>
        <color indexed="8"/>
        <rFont val="Tahoma"/>
        <family val="2"/>
        <charset val="186"/>
      </rPr>
      <t xml:space="preserve"> </t>
    </r>
    <r>
      <rPr>
        <sz val="12"/>
        <color indexed="8"/>
        <rFont val="Tahoma"/>
        <family val="2"/>
        <charset val="186"/>
      </rPr>
      <t>zīmogu</t>
    </r>
    <r>
      <rPr>
        <sz val="12"/>
        <color indexed="8"/>
        <rFont val="Tahoma"/>
        <family val="2"/>
        <charset val="186"/>
      </rPr>
      <t xml:space="preserve"> </t>
    </r>
    <r>
      <rPr>
        <sz val="12"/>
        <color indexed="8"/>
        <rFont val="Tahoma"/>
        <family val="2"/>
        <charset val="186"/>
      </rPr>
      <t>uzspieda</t>
    </r>
    <r>
      <rPr>
        <sz val="12"/>
        <color indexed="8"/>
        <rFont val="Tahoma"/>
        <family val="2"/>
        <charset val="186"/>
      </rPr>
      <t xml:space="preserve"> teiku un simbolu pasaulē </t>
    </r>
    <r>
      <rPr>
        <sz val="12"/>
        <color indexed="8"/>
        <rFont val="Tahoma"/>
        <family val="2"/>
        <charset val="186"/>
      </rPr>
      <t>sakņotās</t>
    </r>
    <r>
      <rPr>
        <sz val="12"/>
        <color indexed="8"/>
        <rFont val="Tahoma"/>
        <family val="2"/>
        <charset val="186"/>
      </rPr>
      <t xml:space="preserve"> Baņuta un Uguns un nakts.</t>
    </r>
  </si>
  <si>
    <r>
      <rPr>
        <sz val="12"/>
        <color indexed="8"/>
        <rFont val="Tahoma"/>
        <family val="2"/>
        <charset val="186"/>
      </rPr>
      <t xml:space="preserve">Interesantā pieeja (un cita starpā arī skolotājas jaukā āriene) atkal atdevusi interesi klavierēm, tā ka T.Ķ. sācis patiešām vingrināties, </t>
    </r>
    <r>
      <rPr>
        <sz val="12"/>
        <color indexed="8"/>
        <rFont val="Tahoma"/>
        <family val="2"/>
        <charset val="186"/>
      </rPr>
      <t>iepazīstoties</t>
    </r>
    <r>
      <rPr>
        <sz val="12"/>
        <color indexed="8"/>
        <rFont val="Tahoma"/>
        <family val="2"/>
        <charset val="186"/>
      </rPr>
      <t xml:space="preserve"> gan ar Mendelsonu, gan Šopēnu un pat Bachu (vismaz ar pēdējā invencijām).</t>
    </r>
  </si>
  <si>
    <r>
      <rPr>
        <sz val="12"/>
        <color indexed="8"/>
        <rFont val="Tahoma"/>
        <family val="2"/>
        <charset val="186"/>
      </rPr>
      <t>Īgnākas un skarbākas piezīmes</t>
    </r>
    <r>
      <rPr>
        <sz val="12"/>
        <color indexed="8"/>
        <rFont val="Tahoma"/>
        <family val="2"/>
        <charset val="186"/>
      </rPr>
      <t xml:space="preserve"> saņēma komponisti, kuru darbos bija saskatāms Arenska sentimenta raksturs.</t>
    </r>
  </si>
  <si>
    <r>
      <rPr>
        <sz val="12"/>
        <color indexed="8"/>
        <rFont val="Tahoma"/>
        <family val="2"/>
        <charset val="186"/>
      </rPr>
      <t xml:space="preserve">Dažādas mākslotas balss manipulācijas (portamenti, tremolēšana u.c.) </t>
    </r>
    <r>
      <rPr>
        <sz val="12"/>
        <color indexed="8"/>
        <rFont val="Tahoma"/>
        <family val="2"/>
        <charset val="186"/>
      </rPr>
      <t>sakropļo</t>
    </r>
    <r>
      <rPr>
        <sz val="12"/>
        <color indexed="8"/>
        <rFont val="Tahoma"/>
        <family val="2"/>
        <charset val="186"/>
      </rPr>
      <t xml:space="preserve"> </t>
    </r>
    <r>
      <rPr>
        <sz val="12"/>
        <color indexed="8"/>
        <rFont val="Tahoma"/>
        <family val="2"/>
        <charset val="186"/>
      </rPr>
      <t>dziedāto</t>
    </r>
    <r>
      <rPr>
        <sz val="12"/>
        <color indexed="8"/>
        <rFont val="Tahoma"/>
        <family val="2"/>
        <charset val="186"/>
      </rPr>
      <t xml:space="preserve"> </t>
    </r>
    <r>
      <rPr>
        <sz val="12"/>
        <color indexed="8"/>
        <rFont val="Tahoma"/>
        <family val="2"/>
        <charset val="186"/>
      </rPr>
      <t>vārdu</t>
    </r>
    <r>
      <rPr>
        <sz val="12"/>
        <color indexed="8"/>
        <rFont val="Tahoma"/>
        <family val="2"/>
        <charset val="186"/>
      </rPr>
      <t>, padara neskaidru dikciju.</t>
    </r>
  </si>
  <si>
    <r>
      <rPr>
        <sz val="12"/>
        <color indexed="8"/>
        <rFont val="Tahoma"/>
        <family val="2"/>
        <charset val="186"/>
      </rPr>
      <t xml:space="preserve">„Monografiskā apcerējuma" autora visai neoriģinālos vispārinājumus </t>
    </r>
    <r>
      <rPr>
        <sz val="12"/>
        <color indexed="8"/>
        <rFont val="Tahoma"/>
        <family val="2"/>
        <charset val="186"/>
      </rPr>
      <t>atsvaidzina</t>
    </r>
    <r>
      <rPr>
        <sz val="12"/>
        <color indexed="8"/>
        <rFont val="Tahoma"/>
        <family val="2"/>
        <charset val="186"/>
      </rPr>
      <t xml:space="preserve"> izraksti no Alfrēda Kalniņa Autobiogrāfijas, kas atrasta komponista manuskriptos</t>
    </r>
  </si>
  <si>
    <r>
      <rPr>
        <sz val="12"/>
        <color indexed="8"/>
        <rFont val="Tahoma"/>
        <family val="2"/>
        <charset val="186"/>
      </rPr>
      <t xml:space="preserve">Mūzika nu </t>
    </r>
    <r>
      <rPr>
        <sz val="12"/>
        <color indexed="8"/>
        <rFont val="Tahoma"/>
        <family val="2"/>
        <charset val="186"/>
      </rPr>
      <t>palika</t>
    </r>
    <r>
      <rPr>
        <sz val="12"/>
        <color indexed="8"/>
        <rFont val="Tahoma"/>
        <family val="2"/>
        <charset val="186"/>
      </rPr>
      <t xml:space="preserve"> </t>
    </r>
    <r>
      <rPr>
        <sz val="12"/>
        <color indexed="8"/>
        <rFont val="Tahoma"/>
        <family val="2"/>
        <charset val="186"/>
      </rPr>
      <t>otrā vietā,</t>
    </r>
    <r>
      <rPr>
        <sz val="12"/>
        <color indexed="8"/>
        <rFont val="Tahoma"/>
        <family val="2"/>
        <charset val="186"/>
      </rPr>
      <t xml:space="preserve"> taču nebija tā, ka tā būtu </t>
    </r>
    <r>
      <rPr>
        <sz val="12"/>
        <color indexed="8"/>
        <rFont val="Tahoma"/>
        <family val="2"/>
        <charset val="186"/>
      </rPr>
      <t>apklususi</t>
    </r>
    <r>
      <rPr>
        <sz val="12"/>
        <color indexed="8"/>
        <rFont val="Tahoma"/>
        <family val="2"/>
        <charset val="186"/>
      </rPr>
      <t xml:space="preserve"> pavisam.</t>
    </r>
  </si>
  <si>
    <r>
      <rPr>
        <sz val="12"/>
        <color indexed="8"/>
        <rFont val="Tahoma"/>
        <family val="2"/>
        <charset val="186"/>
      </rPr>
      <t xml:space="preserve">Autobiogrāfijā Mana muzikālā dzīve arī RimskisKorsakovs, par Arenski rakstot, lieto diezgan </t>
    </r>
    <r>
      <rPr>
        <sz val="12"/>
        <color indexed="8"/>
        <rFont val="Tahoma"/>
        <family val="2"/>
        <charset val="186"/>
      </rPr>
      <t>smagus vārdus,</t>
    </r>
    <r>
      <rPr>
        <sz val="12"/>
        <color indexed="8"/>
        <rFont val="Tahoma"/>
        <family val="2"/>
        <charset val="186"/>
      </rPr>
      <t xml:space="preserve"> kaut gan Vītols savās atmiņās piemin viņu ar lielāku </t>
    </r>
    <r>
      <rPr>
        <sz val="12"/>
        <color indexed="8"/>
        <rFont val="Tahoma"/>
        <family val="2"/>
        <charset val="186"/>
      </rPr>
      <t>saudzību</t>
    </r>
    <r>
      <rPr>
        <sz val="12"/>
        <color indexed="8"/>
        <rFont val="Tahoma"/>
        <family val="2"/>
        <charset val="186"/>
      </rPr>
      <t>.</t>
    </r>
  </si>
  <si>
    <t>Ka dziedātā vārda laba saprotamība ir iespējama, pierāda daudzu „roka" un „folksingeru" apskaužami skaidrā dikcija, pie tam paturot nevainojamu arī mūzikāli melodisko līniju un izteiksmi. #LINGUA</t>
  </si>
  <si>
    <r>
      <rPr>
        <sz val="12"/>
        <color indexed="8"/>
        <rFont val="Tahoma"/>
        <family val="2"/>
        <charset val="186"/>
      </rPr>
      <t>Pamatīgāks</t>
    </r>
    <r>
      <rPr>
        <sz val="12"/>
        <color indexed="8"/>
        <rFont val="Tahoma"/>
        <family val="2"/>
        <charset val="186"/>
      </rPr>
      <t xml:space="preserve"> izskatās Baņutas klavierizvilkums, tak arī tajā netrūkst dīvainību</t>
    </r>
  </si>
  <si>
    <r>
      <rPr>
        <sz val="12"/>
        <color indexed="8"/>
        <rFont val="Tahoma"/>
        <family val="2"/>
        <charset val="186"/>
      </rPr>
      <t xml:space="preserve">Arī Grenoblē T.Ķ. turpināja mācīties klavieres, šoreiz — pie H. Millera (Muller, arī krievu emigrants), kas bija studējis pie </t>
    </r>
    <r>
      <rPr>
        <sz val="12"/>
        <color indexed="8"/>
        <rFont val="Tahoma"/>
        <family val="2"/>
        <charset val="186"/>
      </rPr>
      <t>eminentā</t>
    </r>
    <r>
      <rPr>
        <sz val="12"/>
        <color indexed="8"/>
        <rFont val="Tahoma"/>
        <family val="2"/>
        <charset val="186"/>
      </rPr>
      <t xml:space="preserve"> franču pianista Filipa</t>
    </r>
  </si>
  <si>
    <r>
      <rPr>
        <sz val="12"/>
        <color indexed="8"/>
        <rFont val="Tahoma"/>
        <family val="2"/>
        <charset val="186"/>
      </rPr>
      <t xml:space="preserve">Ramiņam diametrāli pretējas šoreiz publicētās V. Ozoliņa amatieru koriem piemērotās dziesmas. To balsvirze rūpīgi izstrādāta, viss liekais </t>
    </r>
    <r>
      <rPr>
        <sz val="12"/>
        <color indexed="8"/>
        <rFont val="Tahoma"/>
        <family val="2"/>
        <charset val="186"/>
      </rPr>
      <t>attīrīts</t>
    </r>
    <r>
      <rPr>
        <sz val="12"/>
        <color indexed="8"/>
        <rFont val="Tahoma"/>
        <family val="2"/>
        <charset val="186"/>
      </rPr>
      <t>.</t>
    </r>
  </si>
  <si>
    <r>
      <rPr>
        <sz val="12"/>
        <color indexed="8"/>
        <rFont val="Tahoma"/>
        <family val="2"/>
        <charset val="186"/>
      </rPr>
      <t xml:space="preserve">Ābele bija diezgan tālredzīgs: Arenska </t>
    </r>
    <r>
      <rPr>
        <sz val="12"/>
        <color indexed="8"/>
        <rFont val="Tahoma"/>
        <family val="2"/>
        <charset val="186"/>
      </rPr>
      <t>kopētāju</t>
    </r>
    <r>
      <rPr>
        <sz val="12"/>
        <color indexed="8"/>
        <rFont val="Tahoma"/>
        <family val="2"/>
        <charset val="186"/>
      </rPr>
      <t xml:space="preserve"> skaits mums jau simtos, kamēr pašu </t>
    </r>
    <r>
      <rPr>
        <sz val="12"/>
        <color indexed="8"/>
        <rFont val="Tahoma"/>
        <family val="2"/>
        <charset val="186"/>
      </rPr>
      <t>ciltstēvu</t>
    </r>
    <r>
      <rPr>
        <sz val="12"/>
        <color indexed="8"/>
        <rFont val="Tahoma"/>
        <family val="2"/>
        <charset val="186"/>
      </rPr>
      <t xml:space="preserve"> neatskaņo nekur. </t>
    </r>
  </si>
  <si>
    <r>
      <rPr>
        <sz val="12"/>
        <color indexed="8"/>
        <rFont val="Tahoma"/>
        <family val="2"/>
        <charset val="186"/>
      </rPr>
      <t xml:space="preserve">Minētajās likstās nav vainojama vienīgi šā koncerta soliste, ar tām pašām likstām dikcijā </t>
    </r>
    <r>
      <rPr>
        <sz val="12"/>
        <color indexed="8"/>
        <rFont val="Tahoma"/>
        <family val="2"/>
        <charset val="186"/>
      </rPr>
      <t>lepojas</t>
    </r>
    <r>
      <rPr>
        <sz val="12"/>
        <color indexed="8"/>
        <rFont val="Tahoma"/>
        <family val="2"/>
        <charset val="186"/>
      </rPr>
      <t>, ja tā varētu izteikties, arī daudzi citi latviešu un cittautu dziedoņi. #IRONY</t>
    </r>
  </si>
  <si>
    <r>
      <rPr>
        <sz val="12"/>
        <color indexed="8"/>
        <rFont val="Tahoma"/>
        <family val="2"/>
        <charset val="186"/>
      </rPr>
      <t xml:space="preserve">Mūzikas korrektūras lasītas rūpīgi, nošu iespiedumā maz nepareizību, tak kļūda operas ievada 8. taktī saglabājusies tikpat </t>
    </r>
    <r>
      <rPr>
        <sz val="12"/>
        <color indexed="8"/>
        <rFont val="Tahoma"/>
        <family val="2"/>
        <charset val="186"/>
      </rPr>
      <t>svaiga</t>
    </r>
    <r>
      <rPr>
        <sz val="12"/>
        <color indexed="8"/>
        <rFont val="Tahoma"/>
        <family val="2"/>
        <charset val="186"/>
      </rPr>
      <t xml:space="preserve"> kā savā laikā Latviešu mūzikas chrestomatijas II sējumā.</t>
    </r>
  </si>
  <si>
    <r>
      <rPr>
        <sz val="12"/>
        <color indexed="8"/>
        <rFont val="Tahoma"/>
        <family val="2"/>
        <charset val="186"/>
      </rPr>
      <t xml:space="preserve">Millers pats gan spēlējis </t>
    </r>
    <r>
      <rPr>
        <sz val="12"/>
        <color indexed="8"/>
        <rFont val="Tahoma"/>
        <family val="2"/>
        <charset val="186"/>
      </rPr>
      <t>"ātri un stipri"</t>
    </r>
    <r>
      <rPr>
        <sz val="12"/>
        <color indexed="8"/>
        <rFont val="Tahoma"/>
        <family val="2"/>
        <charset val="186"/>
      </rPr>
      <t xml:space="preserve"> #Q [TĀLIVALDIS ĶENIŅŠ] un par audzēkņiem daudz neinteresējies, taču vismaz pārspēlētais repertuārs bijis samērā plašs, bez Šopēna un šūmaņa ietverot arī Debisī, Granadosu, Rachmaņinovu u.c.</t>
    </r>
  </si>
  <si>
    <r>
      <rPr>
        <sz val="12"/>
        <color indexed="8"/>
        <rFont val="Tahoma"/>
        <family val="2"/>
        <charset val="186"/>
      </rPr>
      <t xml:space="preserve">Pārāk plaši pielietotā noti-pret-noti četrbalsība galvenokārt šaurā tradicionālo akordu salikumā nereti rada akadēmiski </t>
    </r>
    <r>
      <rPr>
        <sz val="12"/>
        <color indexed="8"/>
        <rFont val="Tahoma"/>
        <family val="2"/>
        <charset val="186"/>
      </rPr>
      <t>smagnēju</t>
    </r>
    <r>
      <rPr>
        <sz val="12"/>
        <color indexed="8"/>
        <rFont val="Tahoma"/>
        <family val="2"/>
        <charset val="186"/>
      </rPr>
      <t xml:space="preserve"> nokrāsu, ko mēģina </t>
    </r>
    <r>
      <rPr>
        <sz val="12"/>
        <color indexed="8"/>
        <rFont val="Tahoma"/>
        <family val="2"/>
        <charset val="186"/>
      </rPr>
      <t>atsvaidzināt</t>
    </r>
    <r>
      <rPr>
        <sz val="12"/>
        <color indexed="8"/>
        <rFont val="Tahoma"/>
        <family val="2"/>
        <charset val="186"/>
      </rPr>
      <t xml:space="preserve"> atjautīgi iestarpināti disonanču, galvenokārt sekundu, veidojumi.</t>
    </r>
  </si>
  <si>
    <r>
      <rPr>
        <sz val="12"/>
        <color indexed="8"/>
        <rFont val="Tahoma"/>
        <family val="2"/>
        <charset val="186"/>
      </rPr>
      <t xml:space="preserve">Līdz šim gandrīz katrā latviešu rakstu </t>
    </r>
    <r>
      <rPr>
        <sz val="12"/>
        <color indexed="8"/>
        <rFont val="Tahoma"/>
        <family val="2"/>
        <charset val="186"/>
      </rPr>
      <t>straipsnī</t>
    </r>
    <r>
      <rPr>
        <sz val="12"/>
        <color indexed="8"/>
        <rFont val="Tahoma"/>
        <family val="2"/>
        <charset val="186"/>
      </rPr>
      <t>, kur pieminēta Baņuta, atrodama norāde uz operas „vājo tekstu"</t>
    </r>
  </si>
  <si>
    <r>
      <rPr>
        <sz val="12"/>
        <color indexed="8"/>
        <rFont val="Tahoma"/>
        <family val="2"/>
        <charset val="186"/>
      </rPr>
      <t xml:space="preserve">Gan tikpat kā nekā no klasiķiem un jaunākiem moderniem autoriem, un T.Ķ. domā, ka viņa simpātijas pret romantismu varētu būt </t>
    </r>
    <r>
      <rPr>
        <sz val="12"/>
        <color indexed="8"/>
        <rFont val="Tahoma"/>
        <family val="2"/>
        <charset val="186"/>
      </rPr>
      <t>cēlušās</t>
    </r>
    <r>
      <rPr>
        <sz val="12"/>
        <color indexed="8"/>
        <rFont val="Tahoma"/>
        <family val="2"/>
        <charset val="186"/>
      </rPr>
      <t xml:space="preserve"> taisni šai laikā.</t>
    </r>
  </si>
  <si>
    <r>
      <rPr>
        <sz val="12"/>
        <color indexed="8"/>
        <rFont val="Tahoma"/>
        <family val="2"/>
        <charset val="186"/>
      </rPr>
      <t xml:space="preserve">T. Ķēniņa Trešā simfonija komponēta 1969. gadā, uzrādot </t>
    </r>
    <r>
      <rPr>
        <sz val="12"/>
        <color indexed="8"/>
        <rFont val="Tahoma"/>
        <family val="2"/>
        <charset val="186"/>
      </rPr>
      <t>asi</t>
    </r>
    <r>
      <rPr>
        <sz val="12"/>
        <color indexed="8"/>
        <rFont val="Tahoma"/>
        <family val="2"/>
        <charset val="186"/>
      </rPr>
      <t xml:space="preserve"> jaužamas šolaiku mūzikas rakstības iezīmes, </t>
    </r>
    <r>
      <rPr>
        <sz val="12"/>
        <color indexed="8"/>
        <rFont val="Tahoma"/>
        <family val="2"/>
        <charset val="186"/>
      </rPr>
      <t>atstājot pagātnē</t>
    </r>
    <r>
      <rPr>
        <sz val="12"/>
        <color indexed="8"/>
        <rFont val="Tahoma"/>
        <family val="2"/>
        <charset val="186"/>
      </rPr>
      <t xml:space="preserve"> melodijas un izkopto trijskaņu harmonijas, bet arī neieslīgstot modernajos, ja atļauts tā teikt — bezsatura skaņu eksperimentos.</t>
    </r>
  </si>
  <si>
    <r>
      <rPr>
        <sz val="12"/>
        <color indexed="8"/>
        <rFont val="Tahoma"/>
        <family val="2"/>
        <charset val="186"/>
      </rPr>
      <t xml:space="preserve">Tā nu tikpat kā </t>
    </r>
    <r>
      <rPr>
        <sz val="12"/>
        <color indexed="8"/>
        <rFont val="Tahoma"/>
        <family val="2"/>
        <charset val="186"/>
      </rPr>
      <t>katrs, kas vien spēj rokā noturēt kādu rakstāmo</t>
    </r>
    <r>
      <rPr>
        <sz val="12"/>
        <color indexed="8"/>
        <rFont val="Tahoma"/>
        <family val="2"/>
        <charset val="186"/>
      </rPr>
      <t>, juties aicināts to labot.</t>
    </r>
  </si>
  <si>
    <r>
      <rPr>
        <sz val="12"/>
        <color indexed="8"/>
        <rFont val="Tahoma"/>
        <family val="2"/>
        <charset val="186"/>
      </rPr>
      <t xml:space="preserve">Lai </t>
    </r>
    <r>
      <rPr>
        <sz val="12"/>
        <color indexed="8"/>
        <rFont val="Tahoma"/>
        <family val="2"/>
        <charset val="186"/>
      </rPr>
      <t>nestāvētu dīkā</t>
    </r>
    <r>
      <rPr>
        <sz val="12"/>
        <color indexed="8"/>
        <rFont val="Tahoma"/>
        <family val="2"/>
        <charset val="186"/>
      </rPr>
      <t>, T.Ķ. apciemoja atkal mīļo labo L. Garūtu — šoreiz ar līdzi paņemto Šopēna Fantaziju-impromtu.</t>
    </r>
  </si>
  <si>
    <r>
      <rPr>
        <sz val="12"/>
        <color indexed="8"/>
        <rFont val="Tahoma"/>
        <family val="2"/>
        <charset val="186"/>
      </rPr>
      <t xml:space="preserve">Virtuoza kora instrumentācija vietām meistariskajā t.dz. Div' dūjiņas gaisā skrēja un oriģinālā Sensenos laikos, kam gan melodiskā </t>
    </r>
    <r>
      <rPr>
        <sz val="12"/>
        <color indexed="8"/>
        <rFont val="Tahoma"/>
        <family val="2"/>
        <charset val="186"/>
      </rPr>
      <t>substance</t>
    </r>
    <r>
      <rPr>
        <sz val="12"/>
        <color indexed="8"/>
        <rFont val="Tahoma"/>
        <family val="2"/>
        <charset val="186"/>
      </rPr>
      <t xml:space="preserve"> tālu zem Ozoliņa labāko darbu līmeņa.</t>
    </r>
  </si>
  <si>
    <r>
      <rPr>
        <sz val="12"/>
        <color indexed="8"/>
        <rFont val="Tahoma"/>
        <family val="2"/>
        <charset val="186"/>
      </rPr>
      <t xml:space="preserve">Kad pretēji Latvijas Konservātorijas noteikumiem biju </t>
    </r>
    <r>
      <rPr>
        <sz val="12"/>
        <color indexed="8"/>
        <rFont val="Tahoma"/>
        <family val="2"/>
        <charset val="186"/>
      </rPr>
      <t>iepinies</t>
    </r>
    <r>
      <rPr>
        <sz val="12"/>
        <color indexed="8"/>
        <rFont val="Tahoma"/>
        <family val="2"/>
        <charset val="186"/>
      </rPr>
      <t xml:space="preserve"> kādā sieviešu ritmoplastikas studijā par pavadītāju un </t>
    </r>
    <r>
      <rPr>
        <sz val="12"/>
        <color indexed="8"/>
        <rFont val="Tahoma"/>
        <family val="2"/>
        <charset val="186"/>
      </rPr>
      <t>trekniem burtiem nokļuvis afišās</t>
    </r>
    <r>
      <rPr>
        <sz val="12"/>
        <color indexed="8"/>
        <rFont val="Tahoma"/>
        <family val="2"/>
        <charset val="186"/>
      </rPr>
      <t>, profesors brīdi apstājās pie apaļā staba Merķeļa un Kr. Barona ielas stūrī, pacirta galvu sāniski, pārvietoja papirosu un viegli pasmīnēja.</t>
    </r>
  </si>
  <si>
    <r>
      <rPr>
        <sz val="12"/>
        <color indexed="8"/>
        <rFont val="Tahoma"/>
        <family val="2"/>
        <charset val="186"/>
      </rPr>
      <t>Ķēniņa mūzikā vienmēr viežama kāda doma, kāda jausma, ko nerada, kā parasts, kāda melodija, bet gan skaņu tembru grupējumi un izkārtojumi. Augsto toņu l</t>
    </r>
    <r>
      <rPr>
        <sz val="12"/>
        <color indexed="8"/>
        <rFont val="Tahoma"/>
        <family val="2"/>
        <charset val="186"/>
      </rPr>
      <t>īdzenie plūdumi,</t>
    </r>
    <r>
      <rPr>
        <sz val="12"/>
        <color indexed="8"/>
        <rFont val="Tahoma"/>
        <family val="2"/>
        <charset val="186"/>
      </rPr>
      <t xml:space="preserve"> zem tiem </t>
    </r>
    <r>
      <rPr>
        <sz val="12"/>
        <color indexed="8"/>
        <rFont val="Tahoma"/>
        <family val="2"/>
        <charset val="186"/>
      </rPr>
      <t>tumša</t>
    </r>
    <r>
      <rPr>
        <sz val="12"/>
        <color indexed="8"/>
        <rFont val="Tahoma"/>
        <family val="2"/>
        <charset val="186"/>
      </rPr>
      <t xml:space="preserve">, </t>
    </r>
    <r>
      <rPr>
        <sz val="12"/>
        <color indexed="8"/>
        <rFont val="Tahoma"/>
        <family val="2"/>
        <charset val="186"/>
      </rPr>
      <t>dobja</t>
    </r>
    <r>
      <rPr>
        <sz val="12"/>
        <color indexed="8"/>
        <rFont val="Tahoma"/>
        <family val="2"/>
        <charset val="186"/>
      </rPr>
      <t xml:space="preserve"> dunoņa simfonijas pirmajā daļā.</t>
    </r>
  </si>
  <si>
    <r>
      <rPr>
        <sz val="12"/>
        <color indexed="8"/>
        <rFont val="Tahoma"/>
        <family val="2"/>
        <charset val="186"/>
      </rPr>
      <t>Pēdējais laiks</t>
    </r>
    <r>
      <rPr>
        <sz val="12"/>
        <color indexed="8"/>
        <rFont val="Tahoma"/>
        <family val="2"/>
        <charset val="186"/>
      </rPr>
      <t xml:space="preserve"> iztirzāt šos Baņutas teksta </t>
    </r>
    <r>
      <rPr>
        <sz val="12"/>
        <color indexed="8"/>
        <rFont val="Tahoma"/>
        <family val="2"/>
        <charset val="186"/>
      </rPr>
      <t>"vājumus"</t>
    </r>
    <r>
      <rPr>
        <sz val="12"/>
        <color indexed="8"/>
        <rFont val="Tahoma"/>
        <family val="2"/>
        <charset val="186"/>
      </rPr>
      <t xml:space="preserve"> un lūkot noskaidrot aicināto un neaicināto labotāju darbošanās lietderību</t>
    </r>
  </si>
  <si>
    <r>
      <rPr>
        <sz val="12"/>
        <color indexed="8"/>
        <rFont val="Tahoma"/>
        <family val="2"/>
        <charset val="186"/>
      </rPr>
      <t xml:space="preserve">Mērķis -— iekļūt Latvijas Konservātorijā, taču Garūtas izmisīgais spriedums par </t>
    </r>
    <r>
      <rPr>
        <sz val="12"/>
        <color indexed="8"/>
        <rFont val="Tahoma"/>
        <family val="2"/>
        <charset val="186"/>
      </rPr>
      <t>"netīro techniku"</t>
    </r>
    <r>
      <rPr>
        <sz val="12"/>
        <color indexed="8"/>
        <rFont val="Tahoma"/>
        <family val="2"/>
        <charset val="186"/>
      </rPr>
      <t xml:space="preserve"> #Q [TĀLIVALDIS ĶENIŅŠ] tā </t>
    </r>
    <r>
      <rPr>
        <sz val="12"/>
        <color indexed="8"/>
        <rFont val="Tahoma"/>
        <family val="2"/>
        <charset val="186"/>
      </rPr>
      <t>atsaldēja</t>
    </r>
    <r>
      <rPr>
        <sz val="12"/>
        <color indexed="8"/>
        <rFont val="Tahoma"/>
        <family val="2"/>
        <charset val="186"/>
      </rPr>
      <t>, ka jauko nodomu nācās atlikt vismaz uz brīdi.</t>
    </r>
  </si>
  <si>
    <r>
      <rPr>
        <sz val="12"/>
        <color indexed="8"/>
        <rFont val="Tahoma"/>
        <family val="2"/>
        <charset val="186"/>
      </rPr>
      <t xml:space="preserve">T.dz. Pa kam var pazīt necila meldija necilā apdarē, kaut cantus firmus </t>
    </r>
    <r>
      <rPr>
        <sz val="12"/>
        <color indexed="8"/>
        <rFont val="Tahoma"/>
        <family val="2"/>
        <charset val="186"/>
      </rPr>
      <t>ievīta</t>
    </r>
    <r>
      <rPr>
        <sz val="12"/>
        <color indexed="8"/>
        <rFont val="Tahoma"/>
        <family val="2"/>
        <charset val="186"/>
      </rPr>
      <t xml:space="preserve"> arī 2. basu un 2. tenoru balsī.</t>
    </r>
  </si>
  <si>
    <r>
      <rPr>
        <sz val="12"/>
        <color indexed="8"/>
        <rFont val="Tahoma"/>
        <family val="2"/>
        <charset val="186"/>
      </rPr>
      <t xml:space="preserve">Viņa humors tomēr varēja būt arī </t>
    </r>
    <r>
      <rPr>
        <sz val="12"/>
        <color indexed="8"/>
        <rFont val="Tahoma"/>
        <family val="2"/>
        <charset val="186"/>
      </rPr>
      <t>dzēlīgs</t>
    </r>
    <r>
      <rPr>
        <sz val="12"/>
        <color indexed="8"/>
        <rFont val="Tahoma"/>
        <family val="2"/>
        <charset val="186"/>
      </rPr>
      <t>, reiz kāda audzēkne raudu konvulsijās pat izskrēja no klases.</t>
    </r>
  </si>
  <si>
    <r>
      <rPr>
        <sz val="12"/>
        <color indexed="8"/>
        <rFont val="Tahoma"/>
        <family val="2"/>
        <charset val="186"/>
      </rPr>
      <t xml:space="preserve">Turpinājumā tā </t>
    </r>
    <r>
      <rPr>
        <sz val="12"/>
        <color indexed="8"/>
        <rFont val="Tahoma"/>
        <family val="2"/>
        <charset val="186"/>
      </rPr>
      <t>izlaužas</t>
    </r>
    <r>
      <rPr>
        <sz val="12"/>
        <color indexed="8"/>
        <rFont val="Tahoma"/>
        <family val="2"/>
        <charset val="186"/>
      </rPr>
      <t xml:space="preserve"> jaužamākos dažādo sitamo instrumentu izkārtojumos, </t>
    </r>
    <r>
      <rPr>
        <sz val="12"/>
        <color indexed="8"/>
        <rFont val="Tahoma"/>
        <family val="2"/>
        <charset val="186"/>
      </rPr>
      <t>kas</t>
    </r>
    <r>
      <rPr>
        <sz val="12"/>
        <color indexed="8"/>
        <rFont val="Tahoma"/>
        <family val="2"/>
        <charset val="186"/>
      </rPr>
      <t xml:space="preserve"> vietvietām negaidīti </t>
    </r>
    <r>
      <rPr>
        <sz val="12"/>
        <color indexed="8"/>
        <rFont val="Tahoma"/>
        <family val="2"/>
        <charset val="186"/>
      </rPr>
      <t>pārdur</t>
    </r>
    <r>
      <rPr>
        <sz val="12"/>
        <color indexed="8"/>
        <rFont val="Tahoma"/>
        <family val="2"/>
        <charset val="186"/>
      </rPr>
      <t xml:space="preserve"> līdzeno augsto toņu </t>
    </r>
    <r>
      <rPr>
        <sz val="12"/>
        <color indexed="8"/>
        <rFont val="Tahoma"/>
        <family val="2"/>
        <charset val="186"/>
      </rPr>
      <t>mierīgo virsmu</t>
    </r>
    <r>
      <rPr>
        <sz val="12"/>
        <color indexed="8"/>
        <rFont val="Tahoma"/>
        <family val="2"/>
        <charset val="186"/>
      </rPr>
      <t xml:space="preserve">, un beigās </t>
    </r>
    <r>
      <rPr>
        <sz val="12"/>
        <color indexed="8"/>
        <rFont val="Tahoma"/>
        <family val="2"/>
        <charset val="186"/>
      </rPr>
      <t>asā</t>
    </r>
    <r>
      <rPr>
        <sz val="12"/>
        <color indexed="8"/>
        <rFont val="Tahoma"/>
        <family val="2"/>
        <charset val="186"/>
      </rPr>
      <t xml:space="preserve">, it kā </t>
    </r>
    <r>
      <rPr>
        <sz val="12"/>
        <color indexed="8"/>
        <rFont val="Tahoma"/>
        <family val="2"/>
        <charset val="186"/>
      </rPr>
      <t>krampjainā</t>
    </r>
    <r>
      <rPr>
        <sz val="12"/>
        <color indexed="8"/>
        <rFont val="Tahoma"/>
        <family val="2"/>
        <charset val="186"/>
      </rPr>
      <t xml:space="preserve"> </t>
    </r>
    <r>
      <rPr>
        <sz val="12"/>
        <color indexed="8"/>
        <rFont val="Tahoma"/>
        <family val="2"/>
        <charset val="186"/>
      </rPr>
      <t>ritmā</t>
    </r>
    <r>
      <rPr>
        <sz val="12"/>
        <color indexed="8"/>
        <rFont val="Tahoma"/>
        <family val="2"/>
        <charset val="186"/>
      </rPr>
      <t xml:space="preserve"> piepeši </t>
    </r>
    <r>
      <rPr>
        <sz val="12"/>
        <color indexed="8"/>
        <rFont val="Tahoma"/>
        <family val="2"/>
        <charset val="186"/>
      </rPr>
      <t>pārtrūkst</t>
    </r>
    <r>
      <rPr>
        <sz val="12"/>
        <color indexed="8"/>
        <rFont val="Tahoma"/>
        <family val="2"/>
        <charset val="186"/>
      </rPr>
      <t>, nedodot pārliecību, ka skaņdarbs jau izskanējis.</t>
    </r>
  </si>
  <si>
    <r>
      <rPr>
        <sz val="12"/>
        <color indexed="8"/>
        <rFont val="Tahoma"/>
        <family val="2"/>
        <charset val="186"/>
      </rPr>
      <t xml:space="preserve">Komponists tā tomēr nerīkojas aiz </t>
    </r>
    <r>
      <rPr>
        <sz val="12"/>
        <color indexed="8"/>
        <rFont val="Tahoma"/>
        <family val="2"/>
        <charset val="186"/>
      </rPr>
      <t>ļaunprātības</t>
    </r>
    <r>
      <rPr>
        <sz val="12"/>
        <color indexed="8"/>
        <rFont val="Tahoma"/>
        <family val="2"/>
        <charset val="186"/>
      </rPr>
      <t xml:space="preserve"> jeb </t>
    </r>
    <r>
      <rPr>
        <sz val="12"/>
        <color indexed="8"/>
        <rFont val="Tahoma"/>
        <family val="2"/>
        <charset val="186"/>
      </rPr>
      <t>naīvitātes</t>
    </r>
    <r>
      <rPr>
        <sz val="12"/>
        <color indexed="8"/>
        <rFont val="Tahoma"/>
        <family val="2"/>
        <charset val="186"/>
      </rPr>
      <t xml:space="preserve">, bet gan tāpēc, ka šai tekstā šķiet atradis savu inspirāciju rosinošas </t>
    </r>
    <r>
      <rPr>
        <sz val="12"/>
        <color indexed="8"/>
        <rFont val="Tahoma"/>
        <family val="2"/>
        <charset val="186"/>
      </rPr>
      <t>ingredencijas</t>
    </r>
    <r>
      <rPr>
        <sz val="12"/>
        <color indexed="8"/>
        <rFont val="Tahoma"/>
        <family val="2"/>
        <charset val="186"/>
      </rPr>
      <t>, ko citur neveiksmīgi (tiesa, dažreiz nepietiekami rūpīgi) meklējis.</t>
    </r>
  </si>
  <si>
    <r>
      <rPr>
        <sz val="12"/>
        <color indexed="8"/>
        <rFont val="Tahoma"/>
        <family val="2"/>
        <charset val="186"/>
      </rPr>
      <t xml:space="preserve">Tā radās </t>
    </r>
    <r>
      <rPr>
        <sz val="12"/>
        <color indexed="8"/>
        <rFont val="Tahoma"/>
        <family val="2"/>
        <charset val="186"/>
      </rPr>
      <t>jauna</t>
    </r>
    <r>
      <rPr>
        <sz val="12"/>
        <color indexed="8"/>
        <rFont val="Tahoma"/>
        <family val="2"/>
        <charset val="186"/>
      </rPr>
      <t xml:space="preserve"> </t>
    </r>
    <r>
      <rPr>
        <sz val="12"/>
        <color indexed="8"/>
        <rFont val="Tahoma"/>
        <family val="2"/>
        <charset val="186"/>
      </rPr>
      <t>drosme</t>
    </r>
    <r>
      <rPr>
        <sz val="12"/>
        <color indexed="8"/>
        <rFont val="Tahoma"/>
        <family val="2"/>
        <charset val="186"/>
      </rPr>
      <t xml:space="preserve"> tikt Konservātorijā, bet nu jau kompozicijas teorijas nodaļā.</t>
    </r>
  </si>
  <si>
    <r>
      <rPr>
        <sz val="12"/>
        <color indexed="8"/>
        <rFont val="Tahoma"/>
        <family val="2"/>
        <charset val="186"/>
      </rPr>
      <t xml:space="preserve">Galu galā profesors vienmēr </t>
    </r>
    <r>
      <rPr>
        <sz val="12"/>
        <color indexed="8"/>
        <rFont val="Tahoma"/>
        <family val="2"/>
        <charset val="186"/>
      </rPr>
      <t>uzvarēja</t>
    </r>
    <r>
      <rPr>
        <sz val="12"/>
        <color indexed="8"/>
        <rFont val="Tahoma"/>
        <family val="2"/>
        <charset val="186"/>
      </rPr>
      <t>, jo pretī runāt Latvijas Konservātorijā nedz bijām raduši, nedz kādreiz iešāvās prātā.</t>
    </r>
  </si>
  <si>
    <r>
      <rPr>
        <sz val="12"/>
        <color indexed="8"/>
        <rFont val="Tahoma"/>
        <family val="2"/>
        <charset val="186"/>
      </rPr>
      <t xml:space="preserve">Pretējs Ķēniņa simfonijai ir J. Medina Klavierkoncerts. Te </t>
    </r>
    <r>
      <rPr>
        <sz val="12"/>
        <color indexed="8"/>
        <rFont val="Tahoma"/>
        <family val="2"/>
        <charset val="186"/>
      </rPr>
      <t>valda</t>
    </r>
    <r>
      <rPr>
        <sz val="12"/>
        <color indexed="8"/>
        <rFont val="Tahoma"/>
        <family val="2"/>
        <charset val="186"/>
      </rPr>
      <t xml:space="preserve"> melodija, pagājušo laiku romantika.</t>
    </r>
  </si>
  <si>
    <r>
      <rPr>
        <sz val="12"/>
        <color indexed="8"/>
        <rFont val="Tahoma"/>
        <family val="2"/>
        <charset val="186"/>
      </rPr>
      <t xml:space="preserve">Izvēloties savu vokālkompoziciju tekstus, Alfrēds Kalniņš allaž </t>
    </r>
    <r>
      <rPr>
        <sz val="12"/>
        <color indexed="8"/>
        <rFont val="Tahoma"/>
        <family val="2"/>
        <charset val="186"/>
      </rPr>
      <t>parādījis</t>
    </r>
    <r>
      <rPr>
        <sz val="12"/>
        <color indexed="8"/>
        <rFont val="Tahoma"/>
        <family val="2"/>
        <charset val="186"/>
      </rPr>
      <t xml:space="preserve"> lielisku literāru gaumi.</t>
    </r>
  </si>
  <si>
    <r>
      <rPr>
        <sz val="12"/>
        <color indexed="8"/>
        <rFont val="Tahoma"/>
        <family val="2"/>
        <charset val="186"/>
      </rPr>
      <t xml:space="preserve">#Q [TĀLIVALDIS ĶENIŅŠ] Neko daudz gan neiemācījos, un, kad 1940. gada rudenī gāju uz Valsts konservātoriju, paskats bija tik trūcīgs, ka Vītols atteicās mani uzņemt ("Fantasmagorija" klavierēm bija īsts </t>
    </r>
    <r>
      <rPr>
        <sz val="12"/>
        <color indexed="8"/>
        <rFont val="Tahoma"/>
        <family val="2"/>
        <charset val="186"/>
      </rPr>
      <t>štrunts</t>
    </r>
    <r>
      <rPr>
        <sz val="12"/>
        <color indexed="8"/>
        <rFont val="Tahoma"/>
        <family val="2"/>
        <charset val="186"/>
      </rPr>
      <t>, un divbalsīgais diktāts palika neuzrakstīts, jo es nekad tādu nebiju rakstījis...)</t>
    </r>
  </si>
  <si>
    <r>
      <rPr>
        <sz val="12"/>
        <color indexed="8"/>
        <rFont val="Tahoma"/>
        <family val="2"/>
        <charset val="186"/>
      </rPr>
      <t xml:space="preserve">Varbūt daudz nemaldīšos, teikdams, ka mūsu sarunās </t>
    </r>
    <r>
      <rPr>
        <sz val="12"/>
        <color indexed="8"/>
        <rFont val="Tahoma"/>
        <family val="2"/>
        <charset val="186"/>
      </rPr>
      <t>dominēja skaistā klusēšana</t>
    </r>
    <r>
      <rPr>
        <sz val="12"/>
        <color indexed="8"/>
        <rFont val="Tahoma"/>
        <family val="2"/>
        <charset val="186"/>
      </rPr>
      <t xml:space="preserve">, kad </t>
    </r>
    <r>
      <rPr>
        <sz val="12"/>
        <color indexed="8"/>
        <rFont val="Tahoma"/>
        <family val="2"/>
        <charset val="186"/>
      </rPr>
      <t>runāja</t>
    </r>
    <r>
      <rPr>
        <sz val="12"/>
        <color indexed="8"/>
        <rFont val="Tahoma"/>
        <family val="2"/>
        <charset val="186"/>
      </rPr>
      <t xml:space="preserve"> tikai </t>
    </r>
    <r>
      <rPr>
        <sz val="12"/>
        <color indexed="8"/>
        <rFont val="Tahoma"/>
        <family val="2"/>
        <charset val="186"/>
      </rPr>
      <t>klavieres</t>
    </r>
    <r>
      <rPr>
        <sz val="12"/>
        <color indexed="8"/>
        <rFont val="Tahoma"/>
        <family val="2"/>
        <charset val="186"/>
      </rPr>
      <t xml:space="preserve">, </t>
    </r>
    <r>
      <rPr>
        <sz val="12"/>
        <color indexed="8"/>
        <rFont val="Tahoma"/>
        <family val="2"/>
        <charset val="186"/>
      </rPr>
      <t>sarkanais zīmulis</t>
    </r>
    <r>
      <rPr>
        <sz val="12"/>
        <color indexed="8"/>
        <rFont val="Tahoma"/>
        <family val="2"/>
        <charset val="186"/>
      </rPr>
      <t xml:space="preserve"> un profesora </t>
    </r>
    <r>
      <rPr>
        <sz val="12"/>
        <color indexed="8"/>
        <rFont val="Tahoma"/>
        <family val="2"/>
        <charset val="186"/>
      </rPr>
      <t>viena otra pastrupā piezīme.</t>
    </r>
  </si>
  <si>
    <r>
      <rPr>
        <sz val="12"/>
        <color indexed="8"/>
        <rFont val="Tahoma"/>
        <family val="2"/>
        <charset val="186"/>
      </rPr>
      <t xml:space="preserve">A. Ozoliņš ar nepārspējamu meistarību te veic dažviet stipri sarežģīto klavierpartiju koncerta malējās daļās, vidus (adagio) daļā dodot savukārt skaistu, </t>
    </r>
    <r>
      <rPr>
        <sz val="12"/>
        <color indexed="8"/>
        <rFont val="Tahoma"/>
        <family val="2"/>
        <charset val="186"/>
      </rPr>
      <t>mierīgu</t>
    </r>
    <r>
      <rPr>
        <sz val="12"/>
        <color indexed="8"/>
        <rFont val="Tahoma"/>
        <family val="2"/>
        <charset val="186"/>
      </rPr>
      <t xml:space="preserve"> Mediņa </t>
    </r>
    <r>
      <rPr>
        <sz val="12"/>
        <color indexed="8"/>
        <rFont val="Tahoma"/>
        <family val="2"/>
        <charset val="186"/>
      </rPr>
      <t>melodikas plūdumu</t>
    </r>
    <r>
      <rPr>
        <sz val="12"/>
        <color indexed="8"/>
        <rFont val="Tahoma"/>
        <family val="2"/>
        <charset val="186"/>
      </rPr>
      <t>.</t>
    </r>
  </si>
  <si>
    <r>
      <rPr>
        <sz val="12"/>
        <color indexed="8"/>
        <rFont val="Tahoma"/>
        <family val="2"/>
        <charset val="186"/>
      </rPr>
      <t xml:space="preserve">Ja pārlūko viņa </t>
    </r>
    <r>
      <rPr>
        <sz val="12"/>
        <color indexed="8"/>
        <rFont val="Tahoma"/>
        <family val="2"/>
        <charset val="186"/>
      </rPr>
      <t>plašo</t>
    </r>
    <r>
      <rPr>
        <sz val="12"/>
        <color indexed="8"/>
        <rFont val="Tahoma"/>
        <family val="2"/>
        <charset val="186"/>
      </rPr>
      <t xml:space="preserve"> dziesmu </t>
    </r>
    <r>
      <rPr>
        <sz val="12"/>
        <color indexed="8"/>
        <rFont val="Tahoma"/>
        <family val="2"/>
        <charset val="186"/>
      </rPr>
      <t>klāstu</t>
    </r>
    <r>
      <rPr>
        <sz val="12"/>
        <color indexed="8"/>
        <rFont val="Tahoma"/>
        <family val="2"/>
        <charset val="186"/>
      </rPr>
      <t xml:space="preserve"> — tur tiešām ir labākais, ko devuši latviešu dzejnieki.</t>
    </r>
  </si>
  <si>
    <r>
      <rPr>
        <sz val="12"/>
        <color indexed="8"/>
        <rFont val="Tahoma"/>
        <family val="2"/>
        <charset val="186"/>
      </rPr>
      <t xml:space="preserve">Tāpat vēlāk attieces kādu laiku bijušas vēl </t>
    </r>
    <r>
      <rPr>
        <sz val="12"/>
        <color indexed="8"/>
        <rFont val="Tahoma"/>
        <family val="2"/>
        <charset val="186"/>
      </rPr>
      <t>pavēsas</t>
    </r>
    <r>
      <rPr>
        <sz val="12"/>
        <color indexed="8"/>
        <rFont val="Tahoma"/>
        <family val="2"/>
        <charset val="186"/>
      </rPr>
      <t>, jādomā, galvenokārt profesoram īpatnās distancēšanās un mazrunības dēļ, ko labi atcerēsies arī viens otrs cits viņa kādreizējais audzēknis.</t>
    </r>
  </si>
  <si>
    <r>
      <rPr>
        <sz val="12"/>
        <color indexed="8"/>
        <rFont val="Tahoma"/>
        <family val="2"/>
        <charset val="186"/>
      </rPr>
      <t xml:space="preserve">Komiskākie brīži droši vien iestājās solfedžo stundās, kur, pavēlēm klausot, </t>
    </r>
    <r>
      <rPr>
        <sz val="12"/>
        <color indexed="8"/>
        <rFont val="Tahoma"/>
        <family val="2"/>
        <charset val="186"/>
      </rPr>
      <t xml:space="preserve">nācās lauzties cauri </t>
    </r>
    <r>
      <rPr>
        <sz val="12"/>
        <color indexed="8"/>
        <rFont val="Tahoma"/>
        <family val="2"/>
        <charset val="186"/>
      </rPr>
      <t>pabiezajai Laduchina grāmatai.</t>
    </r>
  </si>
  <si>
    <r>
      <rPr>
        <sz val="12"/>
        <color indexed="8"/>
        <rFont val="Tahoma"/>
        <family val="2"/>
        <charset val="186"/>
      </rPr>
      <t xml:space="preserve">Koncerta pirmā daļa šķiet </t>
    </r>
    <r>
      <rPr>
        <sz val="12"/>
        <color indexed="8"/>
        <rFont val="Tahoma"/>
        <family val="2"/>
        <charset val="186"/>
      </rPr>
      <t>pasmaga</t>
    </r>
    <r>
      <rPr>
        <sz val="12"/>
        <color indexed="8"/>
        <rFont val="Tahoma"/>
        <family val="2"/>
        <charset val="186"/>
      </rPr>
      <t xml:space="preserve">, orķestrāli </t>
    </r>
    <r>
      <rPr>
        <sz val="12"/>
        <color indexed="8"/>
        <rFont val="Tahoma"/>
        <family val="2"/>
        <charset val="186"/>
      </rPr>
      <t>sabiezināta</t>
    </r>
    <r>
      <rPr>
        <sz val="12"/>
        <color indexed="8"/>
        <rFont val="Tahoma"/>
        <family val="2"/>
        <charset val="186"/>
      </rPr>
      <t>.</t>
    </r>
  </si>
  <si>
    <r>
      <rPr>
        <sz val="12"/>
        <color indexed="8"/>
        <rFont val="Tahoma"/>
        <family val="2"/>
        <charset val="186"/>
      </rPr>
      <t xml:space="preserve">Redzot tik </t>
    </r>
    <r>
      <rPr>
        <sz val="12"/>
        <color indexed="8"/>
        <rFont val="Tahoma"/>
        <family val="2"/>
        <charset val="186"/>
      </rPr>
      <t>skaidru</t>
    </r>
    <r>
      <rPr>
        <sz val="12"/>
        <color indexed="8"/>
        <rFont val="Tahoma"/>
        <family val="2"/>
        <charset val="186"/>
      </rPr>
      <t xml:space="preserve"> un nepārprotamu drāmaturģisko koncepciju, Baņutas režisori un dekorātori būtu rīkojušies pareizi, ja to ar visiem viņu rīcībā nodotajiem līdzekļiem arī </t>
    </r>
    <r>
      <rPr>
        <sz val="12"/>
        <color indexed="8"/>
        <rFont val="Tahoma"/>
        <family val="2"/>
        <charset val="186"/>
      </rPr>
      <t>izceltu</t>
    </r>
    <r>
      <rPr>
        <sz val="12"/>
        <color indexed="8"/>
        <rFont val="Tahoma"/>
        <family val="2"/>
        <charset val="186"/>
      </rPr>
      <t xml:space="preserve"> un </t>
    </r>
    <r>
      <rPr>
        <sz val="12"/>
        <color indexed="8"/>
        <rFont val="Tahoma"/>
        <family val="2"/>
        <charset val="186"/>
      </rPr>
      <t>pasvītrātu</t>
    </r>
    <r>
      <rPr>
        <sz val="12"/>
        <color indexed="8"/>
        <rFont val="Tahoma"/>
        <family val="2"/>
        <charset val="186"/>
      </rPr>
      <t>. Tas tomēr netika darīts.</t>
    </r>
  </si>
  <si>
    <r>
      <rPr>
        <sz val="12"/>
        <color indexed="8"/>
        <rFont val="Tahoma"/>
        <family val="2"/>
        <charset val="186"/>
      </rPr>
      <t xml:space="preserve">Līdz ar T. Ķēniņu pie Ābeles tad mācījušies vēl pāra </t>
    </r>
    <r>
      <rPr>
        <sz val="12"/>
        <color indexed="8"/>
        <rFont val="Tahoma"/>
        <family val="2"/>
        <charset val="186"/>
      </rPr>
      <t>"bezdzimtenieki"</t>
    </r>
    <r>
      <rPr>
        <sz val="12"/>
        <color indexed="8"/>
        <rFont val="Tahoma"/>
        <family val="2"/>
        <charset val="186"/>
      </rPr>
      <t xml:space="preserve"> (mans apzīmējums un ne jau ironiskā nozīmē;</t>
    </r>
  </si>
  <si>
    <r>
      <rPr>
        <sz val="12"/>
        <color indexed="8"/>
        <rFont val="Tahoma"/>
        <family val="2"/>
        <charset val="186"/>
      </rPr>
      <t>Smagu</t>
    </r>
    <r>
      <rPr>
        <sz val="12"/>
        <color indexed="8"/>
        <rFont val="Tahoma"/>
        <family val="2"/>
        <charset val="186"/>
      </rPr>
      <t xml:space="preserve"> vilšanos sagādā A. Purva darbi — agrāk publicētajos viņš atklājis vērā ņemamas spējas. </t>
    </r>
  </si>
  <si>
    <r>
      <rPr>
        <sz val="12"/>
        <color indexed="8"/>
        <rFont val="Tahoma"/>
        <family val="2"/>
        <charset val="186"/>
      </rPr>
      <t xml:space="preserve">Vēlāk dzīvē esmu klausījies šad un tad ērģeļu priekš-, starp- un pēcspēles, kurās </t>
    </r>
    <r>
      <rPr>
        <sz val="12"/>
        <color indexed="8"/>
        <rFont val="Tahoma"/>
        <family val="2"/>
        <charset val="186"/>
      </rPr>
      <t>dominē</t>
    </r>
    <r>
      <rPr>
        <sz val="12"/>
        <color indexed="8"/>
        <rFont val="Tahoma"/>
        <family val="2"/>
        <charset val="186"/>
      </rPr>
      <t xml:space="preserve"> operu, pat operešu motīvi.</t>
    </r>
  </si>
  <si>
    <r>
      <rPr>
        <sz val="12"/>
        <color indexed="8"/>
        <rFont val="Tahoma"/>
        <family val="2"/>
        <charset val="186"/>
      </rPr>
      <t xml:space="preserve">Orķestris vietvietām nosedz klavieres, bet tālākā gaitā orķestra </t>
    </r>
    <r>
      <rPr>
        <sz val="12"/>
        <color indexed="8"/>
        <rFont val="Tahoma"/>
        <family val="2"/>
        <charset val="186"/>
      </rPr>
      <t>blīvums</t>
    </r>
    <r>
      <rPr>
        <sz val="12"/>
        <color indexed="8"/>
        <rFont val="Tahoma"/>
        <family val="2"/>
        <charset val="186"/>
      </rPr>
      <t xml:space="preserve"> </t>
    </r>
    <r>
      <rPr>
        <sz val="12"/>
        <color indexed="8"/>
        <rFont val="Tahoma"/>
        <family val="2"/>
        <charset val="186"/>
      </rPr>
      <t>top</t>
    </r>
    <r>
      <rPr>
        <sz val="12"/>
        <color indexed="8"/>
        <rFont val="Tahoma"/>
        <family val="2"/>
        <charset val="186"/>
      </rPr>
      <t xml:space="preserve"> </t>
    </r>
    <r>
      <rPr>
        <sz val="12"/>
        <color indexed="8"/>
        <rFont val="Tahoma"/>
        <family val="2"/>
        <charset val="186"/>
      </rPr>
      <t>klajāks</t>
    </r>
    <r>
      <rPr>
        <sz val="12"/>
        <color indexed="8"/>
        <rFont val="Tahoma"/>
        <family val="2"/>
        <charset val="186"/>
      </rPr>
      <t xml:space="preserve">, un uz tā labi izceļas solo instrumenta </t>
    </r>
    <r>
      <rPr>
        <sz val="12"/>
        <color indexed="8"/>
        <rFont val="Tahoma"/>
        <family val="2"/>
        <charset val="186"/>
      </rPr>
      <t>skaņraksts</t>
    </r>
    <r>
      <rPr>
        <sz val="12"/>
        <color indexed="8"/>
        <rFont val="Tahoma"/>
        <family val="2"/>
        <charset val="186"/>
      </rPr>
      <t xml:space="preserve">. </t>
    </r>
  </si>
  <si>
    <r>
      <rPr>
        <sz val="12"/>
        <color indexed="8"/>
        <rFont val="Tahoma"/>
        <family val="2"/>
        <charset val="186"/>
      </rPr>
      <t xml:space="preserve">Visas inscenētāju pūles līdz šim bijušas veltītas tikai iedomātu "kļūdu" </t>
    </r>
    <r>
      <rPr>
        <sz val="12"/>
        <color indexed="8"/>
        <rFont val="Tahoma"/>
        <family val="2"/>
        <charset val="186"/>
      </rPr>
      <t>labošanai</t>
    </r>
    <r>
      <rPr>
        <sz val="12"/>
        <color indexed="8"/>
        <rFont val="Tahoma"/>
        <family val="2"/>
        <charset val="186"/>
      </rPr>
      <t xml:space="preserve">, </t>
    </r>
    <r>
      <rPr>
        <sz val="12"/>
        <color indexed="8"/>
        <rFont val="Tahoma"/>
        <family val="2"/>
        <charset val="186"/>
      </rPr>
      <t>noslēpšanai</t>
    </r>
    <r>
      <rPr>
        <sz val="12"/>
        <color indexed="8"/>
        <rFont val="Tahoma"/>
        <family val="2"/>
        <charset val="186"/>
      </rPr>
      <t xml:space="preserve"> un </t>
    </r>
    <r>
      <rPr>
        <sz val="12"/>
        <color indexed="8"/>
        <rFont val="Tahoma"/>
        <family val="2"/>
        <charset val="186"/>
      </rPr>
      <t>mīkstināšanai</t>
    </r>
    <r>
      <rPr>
        <sz val="12"/>
        <color indexed="8"/>
        <rFont val="Tahoma"/>
        <family val="2"/>
        <charset val="186"/>
      </rPr>
      <t xml:space="preserve">, cenšoties inscenējumos </t>
    </r>
    <r>
      <rPr>
        <sz val="12"/>
        <color indexed="8"/>
        <rFont val="Tahoma"/>
        <family val="2"/>
        <charset val="186"/>
      </rPr>
      <t>iedzīvināt</t>
    </r>
    <r>
      <rPr>
        <sz val="12"/>
        <color indexed="8"/>
        <rFont val="Tahoma"/>
        <family val="2"/>
        <charset val="186"/>
      </rPr>
      <t xml:space="preserve"> tādus šablonus, kādu šai operā nemaz nav.</t>
    </r>
  </si>
  <si>
    <r>
      <rPr>
        <sz val="12"/>
        <color indexed="8"/>
        <rFont val="Tahoma"/>
        <family val="2"/>
        <charset val="186"/>
      </rPr>
      <t xml:space="preserve">Citādi mācības bijušas tomēr interesantas, un drīz vien T.Ķ. bija </t>
    </r>
    <r>
      <rPr>
        <sz val="12"/>
        <color indexed="8"/>
        <rFont val="Tahoma"/>
        <family val="2"/>
        <charset val="186"/>
      </rPr>
      <t>„strīpā"</t>
    </r>
    <r>
      <rPr>
        <sz val="12"/>
        <color indexed="8"/>
        <rFont val="Tahoma"/>
        <family val="2"/>
        <charset val="186"/>
      </rPr>
      <t>, otrās harmonijas, tāpat dziesmas pavadījuma eksāmenos iegūstot apaļu piecnieku, bet Vītola pirmā kontrapunkta klases eksāmenā — pat pieci "ar krustu"</t>
    </r>
  </si>
  <si>
    <r>
      <rPr>
        <sz val="12"/>
        <color indexed="8"/>
        <rFont val="Tahoma"/>
        <family val="2"/>
        <charset val="186"/>
      </rPr>
      <t xml:space="preserve">Nezinu, vai ar </t>
    </r>
    <r>
      <rPr>
        <sz val="12"/>
        <color indexed="8"/>
        <rFont val="Tahoma"/>
        <family val="2"/>
        <charset val="186"/>
      </rPr>
      <t>šabloniski</t>
    </r>
    <r>
      <rPr>
        <sz val="12"/>
        <color indexed="8"/>
        <rFont val="Tahoma"/>
        <family val="2"/>
        <charset val="186"/>
      </rPr>
      <t xml:space="preserve"> primitīvajām Tu, Kungs un Zobens Purvs mēģinājis izpatikt galēji konservātīviem mācītājiem vai biedrību priekšniekiem.</t>
    </r>
  </si>
  <si>
    <r>
      <rPr>
        <sz val="12"/>
        <color indexed="8"/>
        <rFont val="Tahoma"/>
        <family val="2"/>
        <charset val="186"/>
      </rPr>
      <t xml:space="preserve">Jāpiemin gan, ka piemēram, prof. N. Vanadziņš to nekad nemeklēja, apliecinādams, ka labas mūzikas (Bacha) pasaulē jau tā daudz un tādēļ </t>
    </r>
    <r>
      <rPr>
        <sz val="12"/>
        <color indexed="8"/>
        <rFont val="Tahoma"/>
        <family val="2"/>
        <charset val="186"/>
      </rPr>
      <t>nevajagot</t>
    </r>
    <r>
      <rPr>
        <sz val="12"/>
        <color indexed="8"/>
        <rFont val="Tahoma"/>
        <family val="2"/>
        <charset val="186"/>
      </rPr>
      <t xml:space="preserve"> nekad </t>
    </r>
    <r>
      <rPr>
        <sz val="12"/>
        <color indexed="8"/>
        <rFont val="Tahoma"/>
        <family val="2"/>
        <charset val="186"/>
      </rPr>
      <t>uzmākties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
    </r>
    <r>
      <rPr>
        <sz val="12"/>
        <color indexed="8"/>
        <rFont val="Tahoma"/>
        <family val="2"/>
        <charset val="186"/>
      </rPr>
      <t>savu viduvējo mazumiņu.</t>
    </r>
  </si>
  <si>
    <r>
      <rPr>
        <sz val="12"/>
        <color indexed="8"/>
        <rFont val="Tahoma"/>
        <family val="2"/>
        <charset val="186"/>
      </rPr>
      <t xml:space="preserve"> lejūtīgi skan koncerta otrās daļas melodiskie posmi, strauji, </t>
    </r>
    <r>
      <rPr>
        <sz val="12"/>
        <color indexed="8"/>
        <rFont val="Tahoma"/>
        <family val="2"/>
        <charset val="186"/>
      </rPr>
      <t>asi</t>
    </r>
    <r>
      <rPr>
        <sz val="12"/>
        <color indexed="8"/>
        <rFont val="Tahoma"/>
        <family val="2"/>
        <charset val="186"/>
      </rPr>
      <t xml:space="preserve"> sākas un jūsmīgi izskan koncerta trešā, pēdējā daļa (allegro).</t>
    </r>
  </si>
  <si>
    <r>
      <rPr>
        <sz val="12"/>
        <color indexed="8"/>
        <rFont val="Tahoma"/>
        <family val="2"/>
        <charset val="186"/>
      </rPr>
      <t xml:space="preserve">Nopietni drāmaturgi sen parādījuši, ka te var </t>
    </r>
    <r>
      <rPr>
        <sz val="12"/>
        <color indexed="8"/>
        <rFont val="Tahoma"/>
        <family val="2"/>
        <charset val="186"/>
      </rPr>
      <t>sameklēt</t>
    </r>
    <r>
      <rPr>
        <sz val="12"/>
        <color indexed="8"/>
        <rFont val="Tahoma"/>
        <family val="2"/>
        <charset val="186"/>
      </rPr>
      <t xml:space="preserve"> tik </t>
    </r>
    <r>
      <rPr>
        <sz val="12"/>
        <color indexed="8"/>
        <rFont val="Tahoma"/>
        <family val="2"/>
        <charset val="186"/>
      </rPr>
      <t>recepšu</t>
    </r>
    <r>
      <rPr>
        <sz val="12"/>
        <color indexed="8"/>
        <rFont val="Tahoma"/>
        <family val="2"/>
        <charset val="186"/>
      </rPr>
      <t>, cik autoru.</t>
    </r>
  </si>
  <si>
    <r>
      <rPr>
        <sz val="12"/>
        <color indexed="8"/>
        <rFont val="Tahoma"/>
        <family val="2"/>
        <charset val="186"/>
      </rPr>
      <t xml:space="preserve">No viņiem T.Ķ. ar pateicību atceras sevišķi P. Barisonu, kas bijis </t>
    </r>
    <r>
      <rPr>
        <sz val="12"/>
        <color indexed="8"/>
        <rFont val="Tahoma"/>
        <family val="2"/>
        <charset val="186"/>
      </rPr>
      <t>"traki labs"</t>
    </r>
    <r>
      <rPr>
        <sz val="12"/>
        <color indexed="8"/>
        <rFont val="Tahoma"/>
        <family val="2"/>
        <charset val="186"/>
      </rPr>
      <t xml:space="preserve"> solfedžo skolotājs, un A. Žilinski, kam bija sava obligātorisko klavieru klase.</t>
    </r>
  </si>
  <si>
    <r>
      <rPr>
        <sz val="12"/>
        <color indexed="8"/>
        <rFont val="Tahoma"/>
        <family val="2"/>
        <charset val="186"/>
      </rPr>
      <t xml:space="preserve">Kā gluži </t>
    </r>
    <r>
      <rPr>
        <sz val="12"/>
        <color indexed="8"/>
        <rFont val="Tahoma"/>
        <family val="2"/>
        <charset val="186"/>
      </rPr>
      <t>veltīgu varonību</t>
    </r>
    <r>
      <rPr>
        <sz val="12"/>
        <color indexed="8"/>
        <rFont val="Tahoma"/>
        <family val="2"/>
        <charset val="186"/>
      </rPr>
      <t xml:space="preserve"> gribētos apzīmēt t.dz. Ņemšu sievu šoruden techniski it </t>
    </r>
    <r>
      <rPr>
        <sz val="12"/>
        <color indexed="8"/>
        <rFont val="Tahoma"/>
        <family val="2"/>
        <charset val="186"/>
      </rPr>
      <t>veiklo</t>
    </r>
    <r>
      <rPr>
        <sz val="12"/>
        <color indexed="8"/>
        <rFont val="Tahoma"/>
        <family val="2"/>
        <charset val="186"/>
      </rPr>
      <t>, taču emocionāli gaužām samocīto apdari.</t>
    </r>
  </si>
  <si>
    <r>
      <rPr>
        <sz val="12"/>
        <color indexed="8"/>
        <rFont val="Tahoma"/>
        <family val="2"/>
        <charset val="186"/>
      </rPr>
      <t xml:space="preserve">Laikam tak arī </t>
    </r>
    <r>
      <rPr>
        <sz val="12"/>
        <color indexed="8"/>
        <rFont val="Tahoma"/>
        <family val="2"/>
        <charset val="186"/>
      </rPr>
      <t xml:space="preserve">no velna </t>
    </r>
    <r>
      <rPr>
        <sz val="12"/>
        <color indexed="8"/>
        <rFont val="Tahoma"/>
        <family val="2"/>
        <charset val="186"/>
      </rPr>
      <t xml:space="preserve">bija mana smagā durvju piesišana klasē, kas bieži izpelnījās profesora piezīmi: </t>
    </r>
    <r>
      <rPr>
        <sz val="12"/>
        <color indexed="8"/>
        <rFont val="Tahoma"/>
        <family val="2"/>
        <charset val="186"/>
      </rPr>
      <t>“Smagais fūrmanis!” #Q [ĀDOLFS ĀBELE]</t>
    </r>
  </si>
  <si>
    <r>
      <rPr>
        <sz val="12"/>
        <color indexed="8"/>
        <rFont val="Tahoma"/>
        <family val="2"/>
        <charset val="186"/>
      </rPr>
      <t xml:space="preserve">T. Ķēniņa klaviersonātā Ozoliņš ir viens pats </t>
    </r>
    <r>
      <rPr>
        <sz val="12"/>
        <color indexed="8"/>
        <rFont val="Tahoma"/>
        <family val="2"/>
        <charset val="186"/>
      </rPr>
      <t>skaņraksta tulks</t>
    </r>
    <r>
      <rPr>
        <sz val="12"/>
        <color indexed="8"/>
        <rFont val="Tahoma"/>
        <family val="2"/>
        <charset val="186"/>
      </rPr>
      <t>.</t>
    </r>
  </si>
  <si>
    <r>
      <rPr>
        <sz val="12"/>
        <color indexed="8"/>
        <rFont val="Tahoma"/>
        <family val="2"/>
        <charset val="186"/>
      </rPr>
      <t xml:space="preserve">Uz citas lapas būtu iztirzājams schizofreniskais viedoklis: </t>
    </r>
    <r>
      <rPr>
        <sz val="12"/>
        <color indexed="8"/>
        <rFont val="Tahoma"/>
        <family val="2"/>
        <charset val="186"/>
      </rPr>
      <t>saņemt</t>
    </r>
    <r>
      <rPr>
        <sz val="12"/>
        <color indexed="8"/>
        <rFont val="Tahoma"/>
        <family val="2"/>
        <charset val="186"/>
      </rPr>
      <t xml:space="preserve"> jaunu latviešu oriģināloperu un reizē sagaidīt, ka tā atbildīs principiem, kas atsavināti no citu tautu mākslas produkcijas</t>
    </r>
  </si>
  <si>
    <r>
      <rPr>
        <sz val="12"/>
        <color indexed="8"/>
        <rFont val="Tahoma"/>
        <family val="2"/>
        <charset val="186"/>
      </rPr>
      <t xml:space="preserve">Krieviem 1941. gada vasarā sekojošo vācu okupantu </t>
    </r>
    <r>
      <rPr>
        <sz val="12"/>
        <color indexed="8"/>
        <rFont val="Tahoma"/>
        <family val="2"/>
        <charset val="186"/>
      </rPr>
      <t>šķēršļi</t>
    </r>
    <r>
      <rPr>
        <sz val="12"/>
        <color indexed="8"/>
        <rFont val="Tahoma"/>
        <family val="2"/>
        <charset val="186"/>
      </rPr>
      <t xml:space="preserve">, ko nespēja novērst pat rektora J. Vītola autoritāte, Konservātorijas darbību </t>
    </r>
    <r>
      <rPr>
        <sz val="12"/>
        <color indexed="8"/>
        <rFont val="Tahoma"/>
        <family val="2"/>
        <charset val="186"/>
      </rPr>
      <t>ierobežoja</t>
    </r>
    <r>
      <rPr>
        <sz val="12"/>
        <color indexed="8"/>
        <rFont val="Tahoma"/>
        <family val="2"/>
        <charset val="186"/>
      </rPr>
      <t xml:space="preserve"> tomēr aizvien vairāk un vairāk.</t>
    </r>
  </si>
  <si>
    <r>
      <rPr>
        <sz val="12"/>
        <color indexed="8"/>
        <rFont val="Tahoma"/>
        <family val="2"/>
        <charset val="186"/>
      </rPr>
      <t xml:space="preserve">Skaistās, ritmiski </t>
    </r>
    <r>
      <rPr>
        <sz val="12"/>
        <color indexed="8"/>
        <rFont val="Tahoma"/>
        <family val="2"/>
        <charset val="186"/>
      </rPr>
      <t>spriganās</t>
    </r>
    <r>
      <rPr>
        <sz val="12"/>
        <color indexed="8"/>
        <rFont val="Tahoma"/>
        <family val="2"/>
        <charset val="186"/>
      </rPr>
      <t xml:space="preserve"> 5/8 meldijas īpatnais kolorīts nesaudzīgi sagandēts.</t>
    </r>
  </si>
  <si>
    <r>
      <rPr>
        <sz val="12"/>
        <color indexed="8"/>
        <rFont val="Tahoma"/>
        <family val="2"/>
        <charset val="186"/>
      </rPr>
      <t xml:space="preserve">Kad viņš bij aicināts vadīt kādus vietējos dziesmu svētkus lielākā provinces centrā, nesagatavotie dziedātāji pārsteigumā vēroja virsdiriģentu, vienkārši paceļot cepuri un aizejot no </t>
    </r>
    <r>
      <rPr>
        <sz val="12"/>
        <color indexed="8"/>
        <rFont val="Tahoma"/>
        <family val="2"/>
        <charset val="186"/>
      </rPr>
      <t>„šīm viesmīlīgām telpām"</t>
    </r>
  </si>
  <si>
    <r>
      <rPr>
        <sz val="12"/>
        <color indexed="8"/>
        <rFont val="Tahoma"/>
        <family val="2"/>
        <charset val="186"/>
      </rPr>
      <t xml:space="preserve">Šo t.s. klasisko koncepciju māca gan skolniekiem skolās, tak skatuves autori tai seko labi ja gluži vispārinātās </t>
    </r>
    <r>
      <rPr>
        <sz val="12"/>
        <color indexed="8"/>
        <rFont val="Tahoma"/>
        <family val="2"/>
        <charset val="186"/>
      </rPr>
      <t>līnijās</t>
    </r>
    <r>
      <rPr>
        <sz val="12"/>
        <color indexed="8"/>
        <rFont val="Tahoma"/>
        <family val="2"/>
        <charset val="186"/>
      </rPr>
      <t>.</t>
    </r>
  </si>
  <si>
    <r>
      <rPr>
        <sz val="12"/>
        <color indexed="8"/>
        <rFont val="Tahoma"/>
        <family val="2"/>
        <charset val="186"/>
      </rPr>
      <t xml:space="preserve">Tālivaldi Ķ. uz brīdi gan paglāba pianista pienākumi kādā vācu virsnieku kluba kapellā, taču 1944. gada rudenī arī viņam bija vien jāvelk </t>
    </r>
    <r>
      <rPr>
        <sz val="12"/>
        <color indexed="8"/>
        <rFont val="Tahoma"/>
        <family val="2"/>
        <charset val="186"/>
      </rPr>
      <t>"kara svārki mugurā"</t>
    </r>
    <r>
      <rPr>
        <sz val="12"/>
        <color indexed="8"/>
        <rFont val="Tahoma"/>
        <family val="2"/>
        <charset val="186"/>
      </rPr>
      <t xml:space="preserve"> un jāsāk maršēt</t>
    </r>
  </si>
  <si>
    <r>
      <rPr>
        <sz val="12"/>
        <color indexed="8"/>
        <rFont val="Tahoma"/>
        <family val="2"/>
        <charset val="186"/>
      </rPr>
      <t xml:space="preserve">Vai teksta, t.i., tā aprakstīto norišu nopelns, ka labāk izdevusies enerģiski </t>
    </r>
    <r>
      <rPr>
        <sz val="12"/>
        <color indexed="8"/>
        <rFont val="Tahoma"/>
        <family val="2"/>
        <charset val="186"/>
      </rPr>
      <t>pulsējošā</t>
    </r>
    <r>
      <rPr>
        <sz val="12"/>
        <color indexed="8"/>
        <rFont val="Tahoma"/>
        <family val="2"/>
        <charset val="186"/>
      </rPr>
      <t xml:space="preserve"> Namu ceļot?</t>
    </r>
  </si>
  <si>
    <r>
      <rPr>
        <sz val="12"/>
        <color indexed="8"/>
        <rFont val="Tahoma"/>
        <family val="2"/>
        <charset val="186"/>
      </rPr>
      <t xml:space="preserve"> Nekā pārāk </t>
    </r>
    <r>
      <rPr>
        <sz val="12"/>
        <color indexed="8"/>
        <rFont val="Tahoma"/>
        <family val="2"/>
        <charset val="186"/>
      </rPr>
      <t>pārgalvīga</t>
    </r>
    <r>
      <rPr>
        <sz val="12"/>
        <color indexed="8"/>
        <rFont val="Tahoma"/>
        <family val="2"/>
        <charset val="186"/>
      </rPr>
      <t xml:space="preserve"> Konservātorijā jau arī nevarējām uzdrīkstēties</t>
    </r>
  </si>
  <si>
    <r>
      <rPr>
        <sz val="12"/>
        <color indexed="8"/>
        <rFont val="Tahoma"/>
        <family val="2"/>
        <charset val="186"/>
      </rPr>
      <t xml:space="preserve">To, protams, Baņutā neviens nevar atrast, jo libreta uzbūve </t>
    </r>
    <r>
      <rPr>
        <sz val="12"/>
        <color indexed="8"/>
        <rFont val="Tahoma"/>
        <family val="2"/>
        <charset val="186"/>
      </rPr>
      <t>seko</t>
    </r>
    <r>
      <rPr>
        <sz val="12"/>
        <color indexed="8"/>
        <rFont val="Tahoma"/>
        <family val="2"/>
        <charset val="186"/>
      </rPr>
      <t xml:space="preserve"> gluži citiem principiem. </t>
    </r>
  </si>
  <si>
    <r>
      <rPr>
        <sz val="12"/>
        <color indexed="8"/>
        <rFont val="Tahoma"/>
        <family val="2"/>
        <charset val="186"/>
      </rPr>
      <t xml:space="preserve">Studijas LK gan palika nepabeigtas, taču tās jauno mākslinieku jau </t>
    </r>
    <r>
      <rPr>
        <sz val="12"/>
        <color indexed="8"/>
        <rFont val="Tahoma"/>
        <family val="2"/>
        <charset val="186"/>
      </rPr>
      <t>bija ievirzījušas tik noteiktās sliedēs</t>
    </r>
    <r>
      <rPr>
        <sz val="12"/>
        <color indexed="8"/>
        <rFont val="Tahoma"/>
        <family val="2"/>
        <charset val="186"/>
      </rPr>
      <t xml:space="preserve">, ka </t>
    </r>
    <r>
      <rPr>
        <sz val="12"/>
        <color indexed="8"/>
        <rFont val="Tahoma"/>
        <family val="2"/>
        <charset val="186"/>
      </rPr>
      <t>nekas</t>
    </r>
    <r>
      <rPr>
        <sz val="12"/>
        <color indexed="8"/>
        <rFont val="Tahoma"/>
        <family val="2"/>
        <charset val="186"/>
      </rPr>
      <t xml:space="preserve"> viņu </t>
    </r>
    <r>
      <rPr>
        <sz val="12"/>
        <color indexed="8"/>
        <rFont val="Tahoma"/>
        <family val="2"/>
        <charset val="186"/>
      </rPr>
      <t>no tām</t>
    </r>
    <r>
      <rPr>
        <sz val="12"/>
        <color indexed="8"/>
        <rFont val="Tahoma"/>
        <family val="2"/>
        <charset val="186"/>
      </rPr>
      <t xml:space="preserve"> vairs </t>
    </r>
    <r>
      <rPr>
        <sz val="12"/>
        <color indexed="8"/>
        <rFont val="Tahoma"/>
        <family val="2"/>
        <charset val="186"/>
      </rPr>
      <t>nespēja izsist</t>
    </r>
    <r>
      <rPr>
        <sz val="12"/>
        <color indexed="8"/>
        <rFont val="Tahoma"/>
        <family val="2"/>
        <charset val="186"/>
      </rPr>
      <t>.</t>
    </r>
  </si>
  <si>
    <r>
      <rPr>
        <sz val="12"/>
        <color indexed="8"/>
        <rFont val="Tahoma"/>
        <family val="2"/>
        <charset val="186"/>
      </rPr>
      <t xml:space="preserve">Pirmajā tenora solista it kā liturģiski deklamējošā oriģinālmelodija </t>
    </r>
    <r>
      <rPr>
        <sz val="12"/>
        <color indexed="8"/>
        <rFont val="Tahoma"/>
        <family val="2"/>
        <charset val="186"/>
      </rPr>
      <t>savīta</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trīsbalsīgā kanonā izvērstu latviešu t.dz. Dzeguze kūko.</t>
    </r>
  </si>
  <si>
    <r>
      <rPr>
        <sz val="12"/>
        <color indexed="8"/>
        <rFont val="Tahoma"/>
        <family val="2"/>
        <charset val="186"/>
      </rPr>
      <t xml:space="preserve">Piedevās spēlētajai Alfrēda Kalniņa Balādei vēlētumies vairāk teiksmainības, </t>
    </r>
    <r>
      <rPr>
        <sz val="12"/>
        <color indexed="8"/>
        <rFont val="Tahoma"/>
        <family val="2"/>
        <charset val="186"/>
      </rPr>
      <t>tumšāku</t>
    </r>
    <r>
      <rPr>
        <sz val="12"/>
        <color indexed="8"/>
        <rFont val="Tahoma"/>
        <family val="2"/>
        <charset val="186"/>
      </rPr>
      <t xml:space="preserve"> apakštoni.</t>
    </r>
  </si>
  <si>
    <r>
      <rPr>
        <sz val="12"/>
        <color indexed="8"/>
        <rFont val="Tahoma"/>
        <family val="2"/>
        <charset val="186"/>
      </rPr>
      <t xml:space="preserve">Baņutas teksta dzejiskās problēmas krietni sarežģītākas, nekā konvencionāli vērtētāji līdz šim pieņēmuši. Tās </t>
    </r>
    <r>
      <rPr>
        <sz val="12"/>
        <color indexed="8"/>
        <rFont val="Tahoma"/>
        <family val="2"/>
        <charset val="186"/>
      </rPr>
      <t>atklājas</t>
    </r>
    <r>
      <rPr>
        <sz val="12"/>
        <color indexed="8"/>
        <rFont val="Tahoma"/>
        <family val="2"/>
        <charset val="186"/>
      </rPr>
      <t xml:space="preserve"> jau pašās pirmajās libreta rindās: </t>
    </r>
  </si>
  <si>
    <r>
      <rPr>
        <sz val="12"/>
        <color indexed="8"/>
        <rFont val="Tahoma"/>
        <family val="2"/>
        <charset val="186"/>
      </rPr>
      <t xml:space="preserve">Atlika vienīgi noturēties un izturēt dažus tuvākos mēnešus, bet arī te Tālivaldi Ķ. </t>
    </r>
    <r>
      <rPr>
        <sz val="12"/>
        <color indexed="8"/>
        <rFont val="Tahoma"/>
        <family val="2"/>
        <charset val="186"/>
      </rPr>
      <t>pavadīja</t>
    </r>
    <r>
      <rPr>
        <sz val="12"/>
        <color indexed="8"/>
        <rFont val="Tahoma"/>
        <family val="2"/>
        <charset val="186"/>
      </rPr>
      <t xml:space="preserve"> kāda </t>
    </r>
    <r>
      <rPr>
        <sz val="12"/>
        <color indexed="8"/>
        <rFont val="Tahoma"/>
        <family val="2"/>
        <charset val="186"/>
      </rPr>
      <t>laimīga zvaigzne</t>
    </r>
    <r>
      <rPr>
        <sz val="12"/>
        <color indexed="8"/>
        <rFont val="Tahoma"/>
        <family val="2"/>
        <charset val="186"/>
      </rPr>
      <t xml:space="preserve">. </t>
    </r>
  </si>
  <si>
    <r>
      <rPr>
        <sz val="12"/>
        <color indexed="8"/>
        <rFont val="Tahoma"/>
        <family val="2"/>
        <charset val="186"/>
      </rPr>
      <t xml:space="preserve">Kanonveidīgo runas kora posmu (Dziediet mums...) pavada gonga sitieni un </t>
    </r>
    <r>
      <rPr>
        <sz val="12"/>
        <color indexed="8"/>
        <rFont val="Tahoma"/>
        <family val="2"/>
        <charset val="186"/>
      </rPr>
      <t>pļerkstoša</t>
    </r>
    <r>
      <rPr>
        <sz val="12"/>
        <color indexed="8"/>
        <rFont val="Tahoma"/>
        <family val="2"/>
        <charset val="186"/>
      </rPr>
      <t xml:space="preserve"> baritona saksofona vai t.l. kariķētā A. Žilinska Padomju Latvija dzied.</t>
    </r>
  </si>
  <si>
    <r>
      <rPr>
        <sz val="12"/>
        <color indexed="8"/>
        <rFont val="Tahoma"/>
        <family val="2"/>
        <charset val="186"/>
      </rPr>
      <t xml:space="preserve">Bet kas gan Ābeli </t>
    </r>
    <r>
      <rPr>
        <sz val="12"/>
        <color indexed="8"/>
        <rFont val="Tahoma"/>
        <family val="2"/>
        <charset val="186"/>
      </rPr>
      <t>uzbūra</t>
    </r>
    <r>
      <rPr>
        <sz val="12"/>
        <color indexed="8"/>
        <rFont val="Tahoma"/>
        <family val="2"/>
        <charset val="186"/>
      </rPr>
      <t xml:space="preserve"> kā vienreizēju kora diriģentu — </t>
    </r>
    <r>
      <rPr>
        <sz val="12"/>
        <color indexed="8"/>
        <rFont val="Tahoma"/>
        <family val="2"/>
        <charset val="186"/>
      </rPr>
      <t>ekselenci</t>
    </r>
    <r>
      <rPr>
        <sz val="12"/>
        <color indexed="8"/>
        <rFont val="Tahoma"/>
        <family val="2"/>
        <charset val="186"/>
      </rPr>
      <t xml:space="preserve">? </t>
    </r>
  </si>
  <si>
    <r>
      <rPr>
        <sz val="12"/>
        <color indexed="8"/>
        <rFont val="Tahoma"/>
        <family val="2"/>
        <charset val="186"/>
      </rPr>
      <t xml:space="preserve">Tās krasie "muzikāli kvalitātīvi" nevienādie kontrasti šķiet lietoti ar nolūku, ironizējot par ikdienas apkārtni, kādā </t>
    </r>
    <r>
      <rPr>
        <sz val="12"/>
        <color indexed="8"/>
        <rFont val="Tahoma"/>
        <family val="2"/>
        <charset val="186"/>
      </rPr>
      <t>tek</t>
    </r>
    <r>
      <rPr>
        <sz val="12"/>
        <color indexed="8"/>
        <rFont val="Tahoma"/>
        <family val="2"/>
        <charset val="186"/>
      </rPr>
      <t xml:space="preserve"> </t>
    </r>
    <r>
      <rPr>
        <sz val="12"/>
        <color indexed="8"/>
        <rFont val="Tahoma"/>
        <family val="2"/>
        <charset val="186"/>
      </rPr>
      <t>autora</t>
    </r>
    <r>
      <rPr>
        <sz val="12"/>
        <color indexed="8"/>
        <rFont val="Tahoma"/>
        <family val="2"/>
        <charset val="186"/>
      </rPr>
      <t xml:space="preserve"> </t>
    </r>
    <r>
      <rPr>
        <sz val="12"/>
        <color indexed="8"/>
        <rFont val="Tahoma"/>
        <family val="2"/>
        <charset val="186"/>
      </rPr>
      <t>dienas</t>
    </r>
    <r>
      <rPr>
        <sz val="12"/>
        <color indexed="8"/>
        <rFont val="Tahoma"/>
        <family val="2"/>
        <charset val="186"/>
      </rPr>
      <t xml:space="preserve"> svešas patvēruma zemes nomaļā nostūrī.</t>
    </r>
  </si>
  <si>
    <r>
      <rPr>
        <sz val="12"/>
        <color indexed="8"/>
        <rFont val="Tahoma"/>
        <family val="2"/>
        <charset val="186"/>
      </rPr>
      <t xml:space="preserve">Labotājiem bijis laikam liels </t>
    </r>
    <r>
      <rPr>
        <sz val="12"/>
        <color indexed="8"/>
        <rFont val="Tahoma"/>
        <family val="2"/>
        <charset val="186"/>
      </rPr>
      <t>kārdinājums</t>
    </r>
    <r>
      <rPr>
        <sz val="12"/>
        <color indexed="8"/>
        <rFont val="Tahoma"/>
        <family val="2"/>
        <charset val="186"/>
      </rPr>
      <t xml:space="preserve"> pārtaisīt „aties" par „atnāks". </t>
    </r>
  </si>
  <si>
    <r>
      <rPr>
        <sz val="12"/>
        <color indexed="8"/>
        <rFont val="Tahoma"/>
        <family val="2"/>
        <charset val="186"/>
      </rPr>
      <t xml:space="preserve">Pēc iesaukšanas T.Ķ. tika iedalīts tā dēvētajā Kurzemes būvpulkā, kas visai drīz nokļuva Tomā, agrākā Rītprūsijā, un vēlāk mūsu literātūrā ieguva </t>
    </r>
    <r>
      <rPr>
        <sz val="12"/>
        <color indexed="8"/>
        <rFont val="Tahoma"/>
        <family val="2"/>
        <charset val="186"/>
      </rPr>
      <t>asmēlīgo</t>
    </r>
    <r>
      <rPr>
        <sz val="12"/>
        <color indexed="8"/>
        <rFont val="Tahoma"/>
        <family val="2"/>
        <charset val="186"/>
      </rPr>
      <t xml:space="preserve"> </t>
    </r>
    <r>
      <rPr>
        <sz val="12"/>
        <color indexed="8"/>
        <rFont val="Tahoma"/>
        <family val="2"/>
        <charset val="186"/>
      </rPr>
      <t xml:space="preserve">„Tomas grāvraču" </t>
    </r>
    <r>
      <rPr>
        <sz val="12"/>
        <color indexed="8"/>
        <rFont val="Tahoma"/>
        <family val="2"/>
        <charset val="186"/>
      </rPr>
      <t>apzīmējumu.</t>
    </r>
  </si>
  <si>
    <r>
      <rPr>
        <sz val="12"/>
        <color indexed="8"/>
        <rFont val="Tahoma"/>
        <family val="2"/>
        <charset val="186"/>
      </rPr>
      <t xml:space="preserve">Ja pieejams harmonijs vai ērģeles (klavieres nepiemērotas), ar tām var </t>
    </r>
    <r>
      <rPr>
        <sz val="12"/>
        <color indexed="8"/>
        <rFont val="Tahoma"/>
        <family val="2"/>
        <charset val="186"/>
      </rPr>
      <t>atbalstīt</t>
    </r>
    <r>
      <rPr>
        <sz val="12"/>
        <color indexed="8"/>
        <rFont val="Tahoma"/>
        <family val="2"/>
        <charset val="186"/>
      </rPr>
      <t xml:space="preserve"> kora intonāciju grūtākos iekritienos.</t>
    </r>
  </si>
  <si>
    <r>
      <rPr>
        <sz val="12"/>
        <color indexed="8"/>
        <rFont val="Tahoma"/>
        <family val="2"/>
        <charset val="186"/>
      </rPr>
      <t xml:space="preserve">Var jau būt, jo Ābeles </t>
    </r>
    <r>
      <rPr>
        <sz val="12"/>
        <color indexed="8"/>
        <rFont val="Tahoma"/>
        <family val="2"/>
        <charset val="186"/>
      </rPr>
      <t>dvēsele</t>
    </r>
    <r>
      <rPr>
        <sz val="12"/>
        <color indexed="8"/>
        <rFont val="Tahoma"/>
        <family val="2"/>
        <charset val="186"/>
      </rPr>
      <t xml:space="preserve"> masām </t>
    </r>
    <r>
      <rPr>
        <sz val="12"/>
        <color indexed="8"/>
        <rFont val="Tahoma"/>
        <family val="2"/>
        <charset val="186"/>
      </rPr>
      <t>nekad nav atvērusies</t>
    </r>
    <r>
      <rPr>
        <sz val="12"/>
        <color indexed="8"/>
        <rFont val="Tahoma"/>
        <family val="2"/>
        <charset val="186"/>
      </rPr>
      <t xml:space="preserve">. Viņa žesti ļoti </t>
    </r>
    <r>
      <rPr>
        <sz val="12"/>
        <color indexed="8"/>
        <rFont val="Tahoma"/>
        <family val="2"/>
        <charset val="186"/>
      </rPr>
      <t>skopi</t>
    </r>
    <r>
      <rPr>
        <sz val="12"/>
        <color indexed="8"/>
        <rFont val="Tahoma"/>
        <family val="2"/>
        <charset val="186"/>
      </rPr>
      <t xml:space="preserve">. </t>
    </r>
  </si>
  <si>
    <r>
      <rPr>
        <sz val="12"/>
        <color indexed="8"/>
        <rFont val="Tahoma"/>
        <family val="2"/>
        <charset val="186"/>
      </rPr>
      <t xml:space="preserve">Jūtīgs, uzmanīgs un labi saliedēts Vankūveras simfoniskais orķestris teicami sekoja ik katram sava virsdiriģenta žestam, tā </t>
    </r>
    <r>
      <rPr>
        <sz val="12"/>
        <color indexed="8"/>
        <rFont val="Tahoma"/>
        <family val="2"/>
        <charset val="186"/>
      </rPr>
      <t>paceļot</t>
    </r>
    <r>
      <rPr>
        <sz val="12"/>
        <color indexed="8"/>
        <rFont val="Tahoma"/>
        <family val="2"/>
        <charset val="186"/>
      </rPr>
      <t xml:space="preserve"> latviešu simfonisko mūziku augsti kvalificējamā līmenī. #upisgood</t>
    </r>
  </si>
  <si>
    <r>
      <rPr>
        <sz val="12"/>
        <color indexed="8"/>
        <rFont val="Tahoma"/>
        <family val="2"/>
        <charset val="186"/>
      </rPr>
      <t xml:space="preserve">Šai laikā tad arī </t>
    </r>
    <r>
      <rPr>
        <sz val="12"/>
        <color indexed="8"/>
        <rFont val="Tahoma"/>
        <family val="2"/>
        <charset val="186"/>
      </rPr>
      <t>dzimusi</t>
    </r>
    <r>
      <rPr>
        <sz val="12"/>
        <color indexed="8"/>
        <rFont val="Tahoma"/>
        <family val="2"/>
        <charset val="186"/>
      </rPr>
      <t xml:space="preserve"> mūsu jau pieminētā Ķēniņa dziesma Latvijai (ar A. Kvāļa tekstu), un turpat Tomā tā arī </t>
    </r>
    <r>
      <rPr>
        <sz val="12"/>
        <color indexed="8"/>
        <rFont val="Tahoma"/>
        <family val="2"/>
        <charset val="186"/>
      </rPr>
      <t>piedzīvoja</t>
    </r>
    <r>
      <rPr>
        <sz val="12"/>
        <color indexed="8"/>
        <rFont val="Tahoma"/>
        <family val="2"/>
        <charset val="186"/>
      </rPr>
      <t xml:space="preserve"> pirmatskaņojumu.</t>
    </r>
  </si>
  <si>
    <r>
      <rPr>
        <sz val="12"/>
        <color indexed="8"/>
        <rFont val="Tahoma"/>
        <family val="2"/>
        <charset val="186"/>
      </rPr>
      <t xml:space="preserve">Kaut L. Slaucītājs sevi uzskata par vaļas brīžu skaņradi, LK kompozicijas klasē reiz iegūtās zinības viņu </t>
    </r>
    <r>
      <rPr>
        <sz val="12"/>
        <color indexed="8"/>
        <rFont val="Tahoma"/>
        <family val="2"/>
        <charset val="186"/>
      </rPr>
      <t>paglābj no</t>
    </r>
    <r>
      <rPr>
        <sz val="12"/>
        <color indexed="8"/>
        <rFont val="Tahoma"/>
        <family val="2"/>
        <charset val="186"/>
      </rPr>
      <t xml:space="preserve"> </t>
    </r>
    <r>
      <rPr>
        <sz val="12"/>
        <color indexed="8"/>
        <rFont val="Tahoma"/>
        <family val="2"/>
        <charset val="186"/>
      </rPr>
      <t>smagākām</t>
    </r>
    <r>
      <rPr>
        <sz val="12"/>
        <color indexed="8"/>
        <rFont val="Tahoma"/>
        <family val="2"/>
        <charset val="186"/>
      </rPr>
      <t xml:space="preserve"> pliekanībām.</t>
    </r>
  </si>
  <si>
    <r>
      <rPr>
        <sz val="12"/>
        <color indexed="8"/>
        <rFont val="Tahoma"/>
        <family val="2"/>
        <charset val="186"/>
      </rPr>
      <t xml:space="preserve">Bet cik </t>
    </r>
    <r>
      <rPr>
        <sz val="12"/>
        <color indexed="8"/>
        <rFont val="Tahoma"/>
        <family val="2"/>
        <charset val="186"/>
      </rPr>
      <t>mundri</t>
    </r>
    <r>
      <rPr>
        <sz val="12"/>
        <color indexed="8"/>
        <rFont val="Tahoma"/>
        <family val="2"/>
        <charset val="186"/>
      </rPr>
      <t xml:space="preserve"> un </t>
    </r>
    <r>
      <rPr>
        <sz val="12"/>
        <color indexed="8"/>
        <rFont val="Tahoma"/>
        <family val="2"/>
        <charset val="186"/>
      </rPr>
      <t>acīgi</t>
    </r>
    <r>
      <rPr>
        <sz val="12"/>
        <color indexed="8"/>
        <rFont val="Tahoma"/>
        <family val="2"/>
        <charset val="186"/>
      </rPr>
      <t xml:space="preserve"> tos uztvēra viņa </t>
    </r>
    <r>
      <rPr>
        <sz val="12"/>
        <color indexed="8"/>
        <rFont val="Tahoma"/>
        <family val="2"/>
        <charset val="186"/>
      </rPr>
      <t>acuraugs</t>
    </r>
    <r>
      <rPr>
        <sz val="12"/>
        <color indexed="8"/>
        <rFont val="Tahoma"/>
        <family val="2"/>
        <charset val="186"/>
      </rPr>
      <t xml:space="preserve"> DZIESMUVARA!</t>
    </r>
  </si>
  <si>
    <r>
      <rPr>
        <sz val="12"/>
        <color indexed="8"/>
        <rFont val="Tahoma"/>
        <family val="2"/>
        <charset val="186"/>
      </rPr>
      <t xml:space="preserve">J. Kalniņa žests skaidrs, nosvērts, bez liekiem izrotājumiem, mūziķiem saprotams, vienīgi Ķēniņa simfonijas sākumā varbūt drusku </t>
    </r>
    <r>
      <rPr>
        <sz val="12"/>
        <color indexed="8"/>
        <rFont val="Tahoma"/>
        <family val="2"/>
        <charset val="186"/>
      </rPr>
      <t>pasauss</t>
    </r>
    <r>
      <rPr>
        <sz val="12"/>
        <color indexed="8"/>
        <rFont val="Tahoma"/>
        <family val="2"/>
        <charset val="186"/>
      </rPr>
      <t>, atturīgs.</t>
    </r>
  </si>
  <si>
    <r>
      <rPr>
        <sz val="12"/>
        <color indexed="8"/>
        <rFont val="Tahoma"/>
        <family val="2"/>
        <charset val="186"/>
      </rPr>
      <t xml:space="preserve">Redzams, ka teksta savādības, kas pirmajā brīdī liekas kā nespēja poētiski izteikties, kā valodas izjūtas trūkums, kā nemākulīga </t>
    </r>
    <r>
      <rPr>
        <sz val="12"/>
        <color indexed="8"/>
        <rFont val="Tahoma"/>
        <family val="2"/>
        <charset val="186"/>
      </rPr>
      <t>rīmju kalšana</t>
    </r>
    <r>
      <rPr>
        <sz val="12"/>
        <color indexed="8"/>
        <rFont val="Tahoma"/>
        <family val="2"/>
        <charset val="186"/>
      </rPr>
      <t xml:space="preserve">, vārdu sakot, kā diletantisms, ko, šķiet, </t>
    </r>
    <r>
      <rPr>
        <sz val="12"/>
        <color indexed="8"/>
        <rFont val="Tahoma"/>
        <family val="2"/>
        <charset val="186"/>
      </rPr>
      <t>vieglu roku</t>
    </r>
    <r>
      <rPr>
        <sz val="12"/>
        <color indexed="8"/>
        <rFont val="Tahoma"/>
        <family val="2"/>
        <charset val="186"/>
      </rPr>
      <t xml:space="preserve"> iespējams labot, </t>
    </r>
    <r>
      <rPr>
        <sz val="12"/>
        <color indexed="8"/>
        <rFont val="Tahoma"/>
        <family val="2"/>
        <charset val="186"/>
      </rPr>
      <t>slēpj sevī</t>
    </r>
    <r>
      <rPr>
        <sz val="12"/>
        <color indexed="8"/>
        <rFont val="Tahoma"/>
        <family val="2"/>
        <charset val="186"/>
      </rPr>
      <t xml:space="preserve"> tomēr kādu noslēpumainu likumību: apmainot vienu vārdu, </t>
    </r>
    <r>
      <rPr>
        <sz val="12"/>
        <color indexed="8"/>
        <rFont val="Tahoma"/>
        <family val="2"/>
        <charset val="186"/>
      </rPr>
      <t>sāk grīļoties un brukt visa celtne</t>
    </r>
    <r>
      <rPr>
        <sz val="12"/>
        <color indexed="8"/>
        <rFont val="Tahoma"/>
        <family val="2"/>
        <charset val="186"/>
      </rPr>
      <t>.</t>
    </r>
  </si>
  <si>
    <r>
      <rPr>
        <sz val="12"/>
        <color indexed="8"/>
        <rFont val="Tahoma"/>
        <family val="2"/>
        <charset val="186"/>
      </rPr>
      <t xml:space="preserve">Liktenīgā kārtā jau Jaltā Rūzvelts ar Staļinu Rāvensburgu bija novēlējuši frančiem, tā ka, karam beidzoties, T.Ķ. </t>
    </r>
    <r>
      <rPr>
        <sz val="12"/>
        <color indexed="8"/>
        <rFont val="Tahoma"/>
        <family val="2"/>
        <charset val="186"/>
      </rPr>
      <t>kādā</t>
    </r>
    <r>
      <rPr>
        <sz val="12"/>
        <color indexed="8"/>
        <rFont val="Tahoma"/>
        <family val="2"/>
        <charset val="186"/>
      </rPr>
      <t xml:space="preserve"> </t>
    </r>
    <r>
      <rPr>
        <sz val="12"/>
        <color indexed="8"/>
        <rFont val="Tahoma"/>
        <family val="2"/>
        <charset val="186"/>
      </rPr>
      <t>rītā</t>
    </r>
    <r>
      <rPr>
        <sz val="12"/>
        <color indexed="8"/>
        <rFont val="Tahoma"/>
        <family val="2"/>
        <charset val="186"/>
      </rPr>
      <t xml:space="preserve"> </t>
    </r>
    <r>
      <rPr>
        <sz val="12"/>
        <color indexed="8"/>
        <rFont val="Tahoma"/>
        <family val="2"/>
        <charset val="186"/>
      </rPr>
      <t>piepeši atmodās</t>
    </r>
    <r>
      <rPr>
        <sz val="12"/>
        <color indexed="8"/>
        <rFont val="Tahoma"/>
        <family val="2"/>
        <charset val="186"/>
      </rPr>
      <t xml:space="preserve"> franču okupācijas joslā.</t>
    </r>
  </si>
  <si>
    <r>
      <rPr>
        <sz val="12"/>
        <color indexed="8"/>
        <rFont val="Tahoma"/>
        <family val="2"/>
        <charset val="186"/>
      </rPr>
      <t>Kas nav dzirdējis viņa interpretācijā Skalbes un Graubiņa Nāves ejas,</t>
    </r>
    <r>
      <rPr>
        <sz val="12"/>
        <color indexed="8"/>
        <rFont val="Tahoma"/>
        <family val="2"/>
        <charset val="186"/>
      </rPr>
      <t xml:space="preserve"> ir zaudējis </t>
    </r>
    <r>
      <rPr>
        <sz val="12"/>
        <color indexed="8"/>
        <rFont val="Tahoma"/>
        <family val="2"/>
        <charset val="186"/>
      </rPr>
      <t xml:space="preserve">lielu </t>
    </r>
    <r>
      <rPr>
        <sz val="12"/>
        <color indexed="8"/>
        <rFont val="Tahoma"/>
        <family val="2"/>
        <charset val="186"/>
      </rPr>
      <t>daļu</t>
    </r>
    <r>
      <rPr>
        <sz val="12"/>
        <color indexed="8"/>
        <rFont val="Tahoma"/>
        <family val="2"/>
        <charset val="186"/>
      </rPr>
      <t xml:space="preserve"> latviskās mūzikas </t>
    </r>
    <r>
      <rPr>
        <sz val="12"/>
        <color indexed="8"/>
        <rFont val="Tahoma"/>
        <family val="2"/>
        <charset val="186"/>
      </rPr>
      <t>gara nojautas.</t>
    </r>
    <r>
      <rPr>
        <sz val="12"/>
        <color indexed="8"/>
        <rFont val="Tahoma"/>
        <family val="2"/>
        <charset val="186"/>
      </rPr>
      <t xml:space="preserve"> </t>
    </r>
  </si>
  <si>
    <r>
      <rPr>
        <sz val="12"/>
        <color indexed="8"/>
        <rFont val="Tahoma"/>
        <family val="2"/>
        <charset val="186"/>
      </rPr>
      <t xml:space="preserve">Mediņa klavierkoncerta sākumā bija jaužama maza </t>
    </r>
    <r>
      <rPr>
        <sz val="12"/>
        <color indexed="8"/>
        <rFont val="Tahoma"/>
        <family val="2"/>
        <charset val="186"/>
      </rPr>
      <t>ritmiska</t>
    </r>
    <r>
      <rPr>
        <sz val="12"/>
        <color indexed="8"/>
        <rFont val="Tahoma"/>
        <family val="2"/>
        <charset val="186"/>
      </rPr>
      <t xml:space="preserve"> </t>
    </r>
    <r>
      <rPr>
        <sz val="12"/>
        <color indexed="8"/>
        <rFont val="Tahoma"/>
        <family val="2"/>
        <charset val="186"/>
      </rPr>
      <t>rīvēšanās</t>
    </r>
    <r>
      <rPr>
        <sz val="12"/>
        <color indexed="8"/>
        <rFont val="Tahoma"/>
        <family val="2"/>
        <charset val="186"/>
      </rPr>
      <t xml:space="preserve"> ar solistu, un varbūt arī būtu derējis mazliet noklusināt orķestra skaļumu.</t>
    </r>
  </si>
  <si>
    <r>
      <rPr>
        <sz val="12"/>
        <color indexed="8"/>
        <rFont val="Tahoma"/>
        <family val="2"/>
        <charset val="186"/>
      </rPr>
      <t xml:space="preserve">Un šai savādajā mums pagrūti akceptējamā likumībā </t>
    </r>
    <r>
      <rPr>
        <sz val="12"/>
        <color indexed="8"/>
        <rFont val="Tahoma"/>
        <family val="2"/>
        <charset val="186"/>
      </rPr>
      <t>slēpjas</t>
    </r>
    <r>
      <rPr>
        <sz val="12"/>
        <color indexed="8"/>
        <rFont val="Tahoma"/>
        <family val="2"/>
        <charset val="186"/>
      </rPr>
      <t xml:space="preserve"> ievērojams poētisks </t>
    </r>
    <r>
      <rPr>
        <sz val="12"/>
        <color indexed="8"/>
        <rFont val="Tahoma"/>
        <family val="2"/>
        <charset val="186"/>
      </rPr>
      <t>spēks</t>
    </r>
    <r>
      <rPr>
        <sz val="12"/>
        <color indexed="8"/>
        <rFont val="Tahoma"/>
        <family val="2"/>
        <charset val="186"/>
      </rPr>
      <t>.</t>
    </r>
  </si>
  <si>
    <r>
      <rPr>
        <sz val="12"/>
        <color indexed="8"/>
        <rFont val="Tahoma"/>
        <family val="2"/>
        <charset val="186"/>
      </rPr>
      <t xml:space="preserve">Valodu prasmei un sakariem </t>
    </r>
    <r>
      <rPr>
        <sz val="12"/>
        <color indexed="8"/>
        <rFont val="Tahoma"/>
        <family val="2"/>
        <charset val="186"/>
      </rPr>
      <t>nolīdzinot</t>
    </r>
    <r>
      <rPr>
        <sz val="12"/>
        <color indexed="8"/>
        <rFont val="Tahoma"/>
        <family val="2"/>
        <charset val="186"/>
      </rPr>
      <t xml:space="preserve"> formālos </t>
    </r>
    <r>
      <rPr>
        <sz val="12"/>
        <color indexed="8"/>
        <rFont val="Tahoma"/>
        <family val="2"/>
        <charset val="186"/>
      </rPr>
      <t>šķēršļus</t>
    </r>
    <r>
      <rPr>
        <sz val="12"/>
        <color indexed="8"/>
        <rFont val="Tahoma"/>
        <family val="2"/>
        <charset val="186"/>
      </rPr>
      <t xml:space="preserve">, 1945. gada rudenī, kad citi bēgļi vēl </t>
    </r>
    <r>
      <rPr>
        <sz val="12"/>
        <color indexed="8"/>
        <rFont val="Tahoma"/>
        <family val="2"/>
        <charset val="186"/>
      </rPr>
      <t>plūda</t>
    </r>
    <r>
      <rPr>
        <sz val="12"/>
        <color indexed="8"/>
        <rFont val="Tahoma"/>
        <family val="2"/>
        <charset val="186"/>
      </rPr>
      <t xml:space="preserve"> uz DP nometnēm, T.Ķ. jau bija </t>
    </r>
    <r>
      <rPr>
        <sz val="12"/>
        <color indexed="8"/>
        <rFont val="Tahoma"/>
        <family val="2"/>
        <charset val="186"/>
      </rPr>
      <t>„brīvs pilsonis"</t>
    </r>
    <r>
      <rPr>
        <sz val="12"/>
        <color indexed="8"/>
        <rFont val="Tahoma"/>
        <family val="2"/>
        <charset val="186"/>
      </rPr>
      <t xml:space="preserve"> pasaules pilsētā Parīzē.</t>
    </r>
  </si>
  <si>
    <r>
      <rPr>
        <sz val="12"/>
        <color indexed="8"/>
        <rFont val="Tahoma"/>
        <family val="2"/>
        <charset val="186"/>
      </rPr>
      <t xml:space="preserve">Apbēdina vienīgi turpat vai visu teikumu pārāk vienveidīgie </t>
    </r>
    <r>
      <rPr>
        <sz val="12"/>
        <color indexed="8"/>
        <rFont val="Tahoma"/>
        <family val="2"/>
        <charset val="186"/>
      </rPr>
      <t>šablonaizturu</t>
    </r>
    <r>
      <rPr>
        <sz val="12"/>
        <color indexed="8"/>
        <rFont val="Tahoma"/>
        <family val="2"/>
        <charset val="186"/>
      </rPr>
      <t xml:space="preserve"> noslēgumi.</t>
    </r>
  </si>
  <si>
    <r>
      <rPr>
        <sz val="12"/>
        <color indexed="8"/>
        <rFont val="Tahoma"/>
        <family val="2"/>
        <charset val="186"/>
      </rPr>
      <t xml:space="preserve">Arī Jāņa Cīruļa oriģinālu Jaunībai Dziesmuvaras </t>
    </r>
    <r>
      <rPr>
        <sz val="12"/>
        <color indexed="8"/>
        <rFont val="Tahoma"/>
        <family val="2"/>
        <charset val="186"/>
      </rPr>
      <t>šefs</t>
    </r>
    <r>
      <rPr>
        <sz val="12"/>
        <color indexed="8"/>
        <rFont val="Tahoma"/>
        <family val="2"/>
        <charset val="186"/>
      </rPr>
      <t xml:space="preserve"> diezgan patvarīgi paņēma no komponista klavierēm, tā ierindojot to vēl šobrīd visiemīļotāko kora dziesmu repertuārā.</t>
    </r>
  </si>
  <si>
    <r>
      <rPr>
        <sz val="12"/>
        <color indexed="8"/>
        <rFont val="Tahoma"/>
        <family val="2"/>
        <charset val="186"/>
      </rPr>
      <t>Pirmie mēneši un pat gadi gan bijuši grūti, jo trūcis ne vien naudas, bet brīžiem arī</t>
    </r>
    <r>
      <rPr>
        <sz val="12"/>
        <color indexed="8"/>
        <rFont val="Tahoma"/>
        <family val="2"/>
        <charset val="186"/>
      </rPr>
      <t xml:space="preserve"> maizes rieciena</t>
    </r>
    <r>
      <rPr>
        <sz val="12"/>
        <color indexed="8"/>
        <rFont val="Tahoma"/>
        <family val="2"/>
        <charset val="186"/>
      </rPr>
      <t>, taču grūtībām palīdzēja tikt pāri atsevišķi labvēļi, paša mākslinieka optimisms un visvairāk, protams, neatlaidīgais, nerimtīgais darba prieks.</t>
    </r>
  </si>
  <si>
    <r>
      <rPr>
        <sz val="12"/>
        <color indexed="8"/>
        <rFont val="Tahoma"/>
        <family val="2"/>
        <charset val="186"/>
      </rPr>
      <t xml:space="preserve">Vājāka melodiskā </t>
    </r>
    <r>
      <rPr>
        <sz val="12"/>
        <color indexed="8"/>
        <rFont val="Tahoma"/>
        <family val="2"/>
        <charset val="186"/>
      </rPr>
      <t>substance</t>
    </r>
    <r>
      <rPr>
        <sz val="12"/>
        <color indexed="8"/>
        <rFont val="Tahoma"/>
        <family val="2"/>
        <charset val="186"/>
      </rPr>
      <t xml:space="preserve"> kontrastainajai Dziesma lielos vējos un liriskajai Kad nakts.</t>
    </r>
  </si>
  <si>
    <r>
      <rPr>
        <sz val="12"/>
        <color indexed="8"/>
        <rFont val="Tahoma"/>
        <family val="2"/>
        <charset val="186"/>
      </rPr>
      <t xml:space="preserve">Tāpat </t>
    </r>
    <r>
      <rPr>
        <sz val="12"/>
        <color indexed="8"/>
        <rFont val="Tahoma"/>
        <family val="2"/>
        <charset val="186"/>
      </rPr>
      <t>ar</t>
    </r>
    <r>
      <rPr>
        <sz val="12"/>
        <color indexed="8"/>
        <rFont val="Tahoma"/>
        <family val="2"/>
        <charset val="186"/>
      </rPr>
      <t xml:space="preserve"> vairākām svešākām Vītola </t>
    </r>
    <r>
      <rPr>
        <sz val="12"/>
        <color indexed="8"/>
        <rFont val="Tahoma"/>
        <family val="2"/>
        <charset val="186"/>
      </rPr>
      <t>kordziesmām</t>
    </r>
    <r>
      <rPr>
        <sz val="12"/>
        <color indexed="8"/>
        <rFont val="Tahoma"/>
        <family val="2"/>
        <charset val="186"/>
      </rPr>
      <t xml:space="preserve"> </t>
    </r>
    <r>
      <rPr>
        <sz val="12"/>
        <color indexed="8"/>
        <rFont val="Tahoma"/>
        <family val="2"/>
        <charset val="186"/>
      </rPr>
      <t>iepazināmies</t>
    </r>
    <r>
      <rPr>
        <sz val="12"/>
        <color indexed="8"/>
        <rFont val="Tahoma"/>
        <family val="2"/>
        <charset val="186"/>
      </rPr>
      <t xml:space="preserve"> vienīgi Dziesmuvaras koncertos.</t>
    </r>
  </si>
  <si>
    <r>
      <rPr>
        <sz val="12"/>
        <color indexed="8"/>
        <rFont val="Tahoma"/>
        <family val="2"/>
        <charset val="186"/>
      </rPr>
      <t xml:space="preserve">Tas </t>
    </r>
    <r>
      <rPr>
        <sz val="12"/>
        <color indexed="8"/>
        <rFont val="Tahoma"/>
        <family val="2"/>
        <charset val="186"/>
      </rPr>
      <t>atraisīja</t>
    </r>
    <r>
      <rPr>
        <sz val="12"/>
        <color indexed="8"/>
        <rFont val="Tahoma"/>
        <family val="2"/>
        <charset val="186"/>
      </rPr>
      <t xml:space="preserve"> viņa mūzikālās inspirācijas </t>
    </r>
    <r>
      <rPr>
        <sz val="12"/>
        <color indexed="8"/>
        <rFont val="Tahoma"/>
        <family val="2"/>
        <charset val="186"/>
      </rPr>
      <t>avotus</t>
    </r>
    <r>
      <rPr>
        <sz val="12"/>
        <color indexed="8"/>
        <rFont val="Tahoma"/>
        <family val="2"/>
        <charset val="186"/>
      </rPr>
      <t xml:space="preserve">. </t>
    </r>
  </si>
  <si>
    <r>
      <rPr>
        <sz val="12"/>
        <color indexed="8"/>
        <rFont val="Tahoma"/>
        <family val="2"/>
        <charset val="186"/>
      </rPr>
      <t xml:space="preserve">Obēns, pats mācījies pie impresionista P. Dikā (Dukas; 1865—1935), bijis izcils paidagogs un, kaut pats savā daiļradē nepiederēja pie </t>
    </r>
    <r>
      <rPr>
        <sz val="12"/>
        <color indexed="8"/>
        <rFont val="Tahoma"/>
        <family val="2"/>
        <charset val="186"/>
      </rPr>
      <t>ekstrēmistiem</t>
    </r>
    <r>
      <rPr>
        <sz val="12"/>
        <color indexed="8"/>
        <rFont val="Tahoma"/>
        <family val="2"/>
        <charset val="186"/>
      </rPr>
      <t xml:space="preserve">, ar studentiem </t>
    </r>
    <r>
      <rPr>
        <sz val="12"/>
        <color indexed="8"/>
        <rFont val="Tahoma"/>
        <family val="2"/>
        <charset val="186"/>
      </rPr>
      <t>apgājies</t>
    </r>
    <r>
      <rPr>
        <sz val="12"/>
        <color indexed="8"/>
        <rFont val="Tahoma"/>
        <family val="2"/>
        <charset val="186"/>
      </rPr>
      <t xml:space="preserve"> visai liberāli, </t>
    </r>
    <r>
      <rPr>
        <sz val="12"/>
        <color indexed="8"/>
        <rFont val="Tahoma"/>
        <family val="2"/>
        <charset val="186"/>
      </rPr>
      <t>ļaujot iet ceļu</t>
    </r>
    <r>
      <rPr>
        <sz val="12"/>
        <color indexed="8"/>
        <rFont val="Tahoma"/>
        <family val="2"/>
        <charset val="186"/>
      </rPr>
      <t>, ko katrs izvēlējies.</t>
    </r>
  </si>
  <si>
    <r>
      <rPr>
        <sz val="12"/>
        <color indexed="8"/>
        <rFont val="Tahoma"/>
        <family val="2"/>
        <charset val="186"/>
      </rPr>
      <t xml:space="preserve">Arn. Kalnāja Cēsīs 1937. g. sacerēto oriģinālu Plūc ziedus skaistākos </t>
    </r>
    <r>
      <rPr>
        <sz val="12"/>
        <color indexed="8"/>
        <rFont val="Tahoma"/>
        <family val="2"/>
        <charset val="186"/>
      </rPr>
      <t>glābj</t>
    </r>
    <r>
      <rPr>
        <sz val="12"/>
        <color indexed="8"/>
        <rFont val="Tahoma"/>
        <family val="2"/>
        <charset val="186"/>
      </rPr>
      <t xml:space="preserve"> </t>
    </r>
    <r>
      <rPr>
        <sz val="12"/>
        <color indexed="8"/>
        <rFont val="Tahoma"/>
        <family val="2"/>
        <charset val="186"/>
      </rPr>
      <t>pievilcīgais</t>
    </r>
    <r>
      <rPr>
        <sz val="12"/>
        <color indexed="8"/>
        <rFont val="Tahoma"/>
        <family val="2"/>
        <charset val="186"/>
      </rPr>
      <t xml:space="preserve"> harmoniskais kolorīts un īsais kanons vidus daļā.</t>
    </r>
  </si>
  <si>
    <r>
      <rPr>
        <sz val="12"/>
        <color indexed="8"/>
        <rFont val="Tahoma"/>
        <family val="2"/>
        <charset val="186"/>
      </rPr>
      <t xml:space="preserve">augstvērtīgā Baņutas mūzika </t>
    </r>
    <r>
      <rPr>
        <sz val="12"/>
        <color indexed="8"/>
        <rFont val="Tahoma"/>
        <family val="2"/>
        <charset val="186"/>
      </rPr>
      <t>neapgāžami</t>
    </r>
    <r>
      <rPr>
        <sz val="12"/>
        <color indexed="8"/>
        <rFont val="Tahoma"/>
        <family val="2"/>
        <charset val="186"/>
      </rPr>
      <t xml:space="preserve"> apliecina, ka arī tās tekstā </t>
    </r>
    <r>
      <rPr>
        <sz val="12"/>
        <color indexed="8"/>
        <rFont val="Tahoma"/>
        <family val="2"/>
        <charset val="186"/>
      </rPr>
      <t>vajaga slēpties</t>
    </r>
    <r>
      <rPr>
        <sz val="12"/>
        <color indexed="8"/>
        <rFont val="Tahoma"/>
        <family val="2"/>
        <charset val="186"/>
      </rPr>
      <t xml:space="preserve"> vērtībām, tas nemaz nevar būt tikai </t>
    </r>
    <r>
      <rPr>
        <sz val="12"/>
        <color indexed="8"/>
        <rFont val="Tahoma"/>
        <family val="2"/>
        <charset val="186"/>
      </rPr>
      <t>"vājš".</t>
    </r>
  </si>
  <si>
    <r>
      <rPr>
        <sz val="12"/>
        <color indexed="8"/>
        <rFont val="Tahoma"/>
        <family val="2"/>
        <charset val="186"/>
      </rPr>
      <t xml:space="preserve">Vienīgi, ja kāds </t>
    </r>
    <r>
      <rPr>
        <sz val="12"/>
        <color indexed="8"/>
        <rFont val="Tahoma"/>
        <family val="2"/>
        <charset val="186"/>
      </rPr>
      <t>nomaldījies</t>
    </r>
    <r>
      <rPr>
        <sz val="12"/>
        <color indexed="8"/>
        <rFont val="Tahoma"/>
        <family val="2"/>
        <charset val="186"/>
      </rPr>
      <t xml:space="preserve"> </t>
    </r>
    <r>
      <rPr>
        <sz val="12"/>
        <color indexed="8"/>
        <rFont val="Tahoma"/>
        <family val="2"/>
        <charset val="186"/>
      </rPr>
      <t>par tālu</t>
    </r>
    <r>
      <rPr>
        <sz val="12"/>
        <color indexed="8"/>
        <rFont val="Tahoma"/>
        <family val="2"/>
        <charset val="186"/>
      </rPr>
      <t xml:space="preserve"> pagātnē, Obēns mēģinājis </t>
    </r>
    <r>
      <rPr>
        <sz val="12"/>
        <color indexed="8"/>
        <rFont val="Tahoma"/>
        <family val="2"/>
        <charset val="186"/>
      </rPr>
      <t>atgriezt</t>
    </r>
    <r>
      <rPr>
        <sz val="12"/>
        <color indexed="8"/>
        <rFont val="Tahoma"/>
        <family val="2"/>
        <charset val="186"/>
      </rPr>
      <t xml:space="preserve"> viņu reālākā, laikmetiskākā pasaulē.</t>
    </r>
  </si>
  <si>
    <r>
      <rPr>
        <sz val="12"/>
        <color indexed="8"/>
        <rFont val="Tahoma"/>
        <family val="2"/>
        <charset val="186"/>
      </rPr>
      <t xml:space="preserve">Melodiskā iecere un formas veidojums šai kordarbā, diemžēl, gaužām </t>
    </r>
    <r>
      <rPr>
        <sz val="12"/>
        <color indexed="8"/>
        <rFont val="Tahoma"/>
        <family val="2"/>
        <charset val="186"/>
      </rPr>
      <t>šabloniski</t>
    </r>
    <r>
      <rPr>
        <sz val="12"/>
        <color indexed="8"/>
        <rFont val="Tahoma"/>
        <family val="2"/>
        <charset val="186"/>
      </rPr>
      <t>, nepatstāvīgi.</t>
    </r>
  </si>
  <si>
    <r>
      <rPr>
        <sz val="12"/>
        <color indexed="8"/>
        <rFont val="Tahoma"/>
        <family val="2"/>
        <charset val="186"/>
      </rPr>
      <t xml:space="preserve">Brigitai šis atklājums, šķiet, izdevies, kaut šoreiz Trittico Barbaro beigu posms varēja būt arī vairāk </t>
    </r>
    <r>
      <rPr>
        <sz val="12"/>
        <color indexed="8"/>
        <rFont val="Tahoma"/>
        <family val="2"/>
        <charset val="186"/>
      </rPr>
      <t>"barbarisks"</t>
    </r>
    <r>
      <rPr>
        <sz val="12"/>
        <color indexed="8"/>
        <rFont val="Tahoma"/>
        <family val="2"/>
        <charset val="186"/>
      </rPr>
      <t>.</t>
    </r>
  </si>
  <si>
    <r>
      <rPr>
        <sz val="12"/>
        <color indexed="8"/>
        <rFont val="Tahoma"/>
        <family val="2"/>
        <charset val="186"/>
      </rPr>
      <t xml:space="preserve">Tātad Baņuta </t>
    </r>
    <r>
      <rPr>
        <sz val="12"/>
        <color indexed="8"/>
        <rFont val="Tahoma"/>
        <family val="2"/>
        <charset val="186"/>
      </rPr>
      <t>dzejota</t>
    </r>
    <r>
      <rPr>
        <sz val="12"/>
        <color indexed="8"/>
        <rFont val="Tahoma"/>
        <family val="2"/>
        <charset val="186"/>
      </rPr>
      <t xml:space="preserve"> ne vēlāk par 1903. gadu, droši vien agrāk.</t>
    </r>
  </si>
  <si>
    <r>
      <rPr>
        <sz val="12"/>
        <color indexed="8"/>
        <rFont val="Tahoma"/>
        <family val="2"/>
        <charset val="186"/>
      </rPr>
      <t xml:space="preserve">Tā tik vien mēs dzīvojam viegli izpildāmā apdarē autora uztverē ir sīks gadījuma darbs, kaut varam priecāties par </t>
    </r>
    <r>
      <rPr>
        <sz val="12"/>
        <color indexed="8"/>
        <rFont val="Tahoma"/>
        <family val="2"/>
        <charset val="186"/>
      </rPr>
      <t>rotaļīgi</t>
    </r>
    <r>
      <rPr>
        <sz val="12"/>
        <color indexed="8"/>
        <rFont val="Tahoma"/>
        <family val="2"/>
        <charset val="186"/>
      </rPr>
      <t xml:space="preserve"> gaumīgo, tradicionālo </t>
    </r>
    <r>
      <rPr>
        <sz val="12"/>
        <color indexed="8"/>
        <rFont val="Tahoma"/>
        <family val="2"/>
        <charset val="186"/>
      </rPr>
      <t>skaņrakstu</t>
    </r>
    <r>
      <rPr>
        <sz val="12"/>
        <color indexed="8"/>
        <rFont val="Tahoma"/>
        <family val="2"/>
        <charset val="186"/>
      </rPr>
      <t>.</t>
    </r>
  </si>
  <si>
    <r>
      <rPr>
        <sz val="12"/>
        <color indexed="8"/>
        <rFont val="Tahoma"/>
        <family val="2"/>
        <charset val="186"/>
      </rPr>
      <t xml:space="preserve">Nekad viņš tomēr </t>
    </r>
    <r>
      <rPr>
        <sz val="12"/>
        <color indexed="8"/>
        <rFont val="Tahoma"/>
        <family val="2"/>
        <charset val="186"/>
      </rPr>
      <t>neatstāja</t>
    </r>
    <r>
      <rPr>
        <sz val="12"/>
        <color indexed="8"/>
        <rFont val="Tahoma"/>
        <family val="2"/>
        <charset val="186"/>
      </rPr>
      <t xml:space="preserve"> </t>
    </r>
    <r>
      <rPr>
        <sz val="12"/>
        <color indexed="8"/>
        <rFont val="Tahoma"/>
        <family val="2"/>
        <charset val="186"/>
      </rPr>
      <t xml:space="preserve">„komponistu" </t>
    </r>
    <r>
      <rPr>
        <sz val="12"/>
        <color indexed="8"/>
        <rFont val="Tahoma"/>
        <family val="2"/>
        <charset val="186"/>
      </rPr>
      <t xml:space="preserve">pilnīgā </t>
    </r>
    <r>
      <rPr>
        <sz val="12"/>
        <color indexed="8"/>
        <rFont val="Tahoma"/>
        <family val="2"/>
        <charset val="186"/>
      </rPr>
      <t>bezcerībā</t>
    </r>
    <r>
      <rPr>
        <sz val="12"/>
        <color indexed="8"/>
        <rFont val="Tahoma"/>
        <family val="2"/>
        <charset val="186"/>
      </rPr>
      <t>, bet ar vieglu smaidu lietišķīgi pajautāja pēc metronomiskiem mēriem un dinamiskām zīmēm.</t>
    </r>
  </si>
  <si>
    <r>
      <rPr>
        <sz val="12"/>
        <color indexed="8"/>
        <rFont val="Tahoma"/>
        <family val="2"/>
        <charset val="186"/>
      </rPr>
      <t xml:space="preserve">J. Ķēniņš, dzirdēts jau pagājušā gada Divreizdivi nometnē Kalifornijā, savos šā vakara skaņdarbos — J. Vītola Skicē, T. Ķēniņa Dialogā (nr. 2), J. Mediņa Romancē (nr. 2) </t>
    </r>
    <r>
      <rPr>
        <sz val="12"/>
        <color indexed="8"/>
        <rFont val="Tahoma"/>
        <family val="2"/>
        <charset val="186"/>
      </rPr>
      <t>pamazām iesilst,</t>
    </r>
    <r>
      <rPr>
        <sz val="12"/>
        <color indexed="8"/>
        <rFont val="Tahoma"/>
        <family val="2"/>
        <charset val="186"/>
      </rPr>
      <t xml:space="preserve"> pēdējā darbā — J. Mediņa Gavotē spēlējot jau ar jo teicamu izteiksmi.</t>
    </r>
  </si>
  <si>
    <r>
      <rPr>
        <sz val="12"/>
        <color indexed="8"/>
        <rFont val="Tahoma"/>
        <family val="2"/>
        <charset val="186"/>
      </rPr>
      <t xml:space="preserve">Tai laikā latviešu rakstu valoda nebija </t>
    </r>
    <r>
      <rPr>
        <sz val="12"/>
        <color indexed="8"/>
        <rFont val="Tahoma"/>
        <family val="2"/>
        <charset val="186"/>
      </rPr>
      <t>iegrožota</t>
    </r>
    <r>
      <rPr>
        <sz val="12"/>
        <color indexed="8"/>
        <rFont val="Tahoma"/>
        <family val="2"/>
        <charset val="186"/>
      </rPr>
      <t xml:space="preserve"> ar tik </t>
    </r>
    <r>
      <rPr>
        <sz val="12"/>
        <color indexed="8"/>
        <rFont val="Tahoma"/>
        <family val="2"/>
        <charset val="186"/>
      </rPr>
      <t>skaidriem</t>
    </r>
    <r>
      <rPr>
        <sz val="12"/>
        <color indexed="8"/>
        <rFont val="Tahoma"/>
        <family val="2"/>
        <charset val="186"/>
      </rPr>
      <t xml:space="preserve"> stila kanoniem kā tagad.</t>
    </r>
  </si>
  <si>
    <r>
      <rPr>
        <sz val="12"/>
        <color indexed="8"/>
        <rFont val="Tahoma"/>
        <family val="2"/>
        <charset val="186"/>
      </rPr>
      <t xml:space="preserve">Mesiēns Nacionālās konservatorijas paidagogu </t>
    </r>
    <r>
      <rPr>
        <sz val="12"/>
        <color indexed="8"/>
        <rFont val="Tahoma"/>
        <family val="2"/>
        <charset val="186"/>
      </rPr>
      <t>saimei</t>
    </r>
    <r>
      <rPr>
        <sz val="12"/>
        <color indexed="8"/>
        <rFont val="Tahoma"/>
        <family val="2"/>
        <charset val="186"/>
      </rPr>
      <t xml:space="preserve"> piebiedrojies laikam drīz pēc vācu gūsta (1943?), sākumā mācot harmoniju, bet vēlāk mūzikālās formas un to analizi, bez tam vēl ritmiku, aistētiku un, iespējams, vēl kādu speciālpriekšmetu.</t>
    </r>
  </si>
  <si>
    <r>
      <rPr>
        <sz val="12"/>
        <color indexed="8"/>
        <rFont val="Tahoma"/>
        <family val="2"/>
        <charset val="186"/>
      </rPr>
      <t xml:space="preserve">Lai panāktu </t>
    </r>
    <r>
      <rPr>
        <sz val="12"/>
        <color indexed="8"/>
        <rFont val="Tahoma"/>
        <family val="2"/>
        <charset val="186"/>
      </rPr>
      <t>gludāku</t>
    </r>
    <r>
      <rPr>
        <sz val="12"/>
        <color indexed="8"/>
        <rFont val="Tahoma"/>
        <family val="2"/>
        <charset val="186"/>
      </rPr>
      <t xml:space="preserve"> formas </t>
    </r>
    <r>
      <rPr>
        <sz val="12"/>
        <color indexed="8"/>
        <rFont val="Tahoma"/>
        <family val="2"/>
        <charset val="186"/>
      </rPr>
      <t>plūdumu</t>
    </r>
    <r>
      <rPr>
        <sz val="12"/>
        <color indexed="8"/>
        <rFont val="Tahoma"/>
        <family val="2"/>
        <charset val="186"/>
      </rPr>
      <t xml:space="preserve">, Ķēniņš pārgāju posmos </t>
    </r>
    <r>
      <rPr>
        <sz val="12"/>
        <color indexed="8"/>
        <rFont val="Tahoma"/>
        <family val="2"/>
        <charset val="186"/>
      </rPr>
      <t>groza</t>
    </r>
    <r>
      <rPr>
        <sz val="12"/>
        <color indexed="8"/>
        <rFont val="Tahoma"/>
        <family val="2"/>
        <charset val="186"/>
      </rPr>
      <t xml:space="preserve"> dotās meldijas intervallus.</t>
    </r>
  </si>
  <si>
    <r>
      <rPr>
        <sz val="12"/>
        <color indexed="8"/>
        <rFont val="Tahoma"/>
        <family val="2"/>
        <charset val="186"/>
      </rPr>
      <t xml:space="preserve">Un visbeidzot, ja arī klase bij aizgājusi pastaigāties, </t>
    </r>
    <r>
      <rPr>
        <sz val="12"/>
        <color indexed="8"/>
        <rFont val="Tahoma"/>
        <family val="2"/>
        <charset val="186"/>
      </rPr>
      <t>„elegantāku dzīvi uzņemot"</t>
    </r>
    <r>
      <rPr>
        <sz val="12"/>
        <color indexed="8"/>
        <rFont val="Tahoma"/>
        <family val="2"/>
        <charset val="186"/>
      </rPr>
      <t>, kādu viņš tomēr notvēra aiz Jurjānu Andreja krūšu tēla.</t>
    </r>
  </si>
  <si>
    <r>
      <rPr>
        <sz val="12"/>
        <color indexed="8"/>
        <rFont val="Tahoma"/>
        <family val="2"/>
        <charset val="186"/>
      </rPr>
      <t xml:space="preserve">T. Ķēniņa interesantajā miniatūrā gan gribējās dzirdēt skaidrākus, </t>
    </r>
    <r>
      <rPr>
        <sz val="12"/>
        <color indexed="8"/>
        <rFont val="Tahoma"/>
        <family val="2"/>
        <charset val="186"/>
      </rPr>
      <t>asākus</t>
    </r>
    <r>
      <rPr>
        <sz val="12"/>
        <color indexed="8"/>
        <rFont val="Tahoma"/>
        <family val="2"/>
        <charset val="186"/>
      </rPr>
      <t xml:space="preserve"> iekritienus.</t>
    </r>
  </si>
  <si>
    <r>
      <rPr>
        <sz val="12"/>
        <color indexed="8"/>
        <rFont val="Tahoma"/>
        <family val="2"/>
        <charset val="186"/>
      </rPr>
      <t xml:space="preserve">Reti kādam bija tik </t>
    </r>
    <r>
      <rPr>
        <sz val="12"/>
        <color indexed="8"/>
        <rFont val="Tahoma"/>
        <family val="2"/>
        <charset val="186"/>
      </rPr>
      <t>droša</t>
    </r>
    <r>
      <rPr>
        <sz val="12"/>
        <color indexed="8"/>
        <rFont val="Tahoma"/>
        <family val="2"/>
        <charset val="186"/>
      </rPr>
      <t xml:space="preserve"> intuicija un </t>
    </r>
    <r>
      <rPr>
        <sz val="12"/>
        <color indexed="8"/>
        <rFont val="Tahoma"/>
        <family val="2"/>
        <charset val="186"/>
      </rPr>
      <t>laimīga roka</t>
    </r>
    <r>
      <rPr>
        <sz val="12"/>
        <color indexed="8"/>
        <rFont val="Tahoma"/>
        <family val="2"/>
        <charset val="186"/>
      </rPr>
      <t xml:space="preserve"> kā, piemēram, Rainim.</t>
    </r>
  </si>
  <si>
    <r>
      <rPr>
        <sz val="12"/>
        <color indexed="8"/>
        <rFont val="Tahoma"/>
        <family val="2"/>
        <charset val="186"/>
      </rPr>
      <t xml:space="preserve">Kā kompozicijas studentam Ķēniņam Mesiēna lekcijas bija obligātoriskas, un sevišķu iespaidu viņā atstājusi profesora lieliskā un mērķtiecīgā techniku un stilu </t>
    </r>
    <r>
      <rPr>
        <sz val="12"/>
        <color indexed="8"/>
        <rFont val="Tahoma"/>
        <family val="2"/>
        <charset val="186"/>
      </rPr>
      <t>atklāsme</t>
    </r>
    <r>
      <rPr>
        <sz val="12"/>
        <color indexed="8"/>
        <rFont val="Tahoma"/>
        <family val="2"/>
        <charset val="186"/>
      </rPr>
      <t xml:space="preserve"> formu analizēs klasē.</t>
    </r>
  </si>
  <si>
    <r>
      <rPr>
        <sz val="12"/>
        <color indexed="8"/>
        <rFont val="Tahoma"/>
        <family val="2"/>
        <charset val="186"/>
      </rPr>
      <t xml:space="preserve">Manuprāt žēl, kaut arī Bachs ar folkloru rīkojās līdzīgi, šoreiz skaņdarbs zaudē daļu nepieciešamās klasiskās </t>
    </r>
    <r>
      <rPr>
        <sz val="12"/>
        <color indexed="8"/>
        <rFont val="Tahoma"/>
        <family val="2"/>
        <charset val="186"/>
      </rPr>
      <t>skaidrības</t>
    </r>
    <r>
      <rPr>
        <sz val="12"/>
        <color indexed="8"/>
        <rFont val="Tahoma"/>
        <family val="2"/>
        <charset val="186"/>
      </rPr>
      <t xml:space="preserve"> un vienkāršības.</t>
    </r>
  </si>
  <si>
    <r>
      <rPr>
        <sz val="12"/>
        <color indexed="8"/>
        <rFont val="Tahoma"/>
        <family val="2"/>
        <charset val="186"/>
      </rPr>
      <t xml:space="preserve">Ja J. Vītola dziesmā Rozes visskaistākās vēl laikam traucē satraukums, tad E. Dārziņa Mātes dziesmā viņa nomierinās, balsī rodas </t>
    </r>
    <r>
      <rPr>
        <sz val="12"/>
        <color indexed="8"/>
        <rFont val="Tahoma"/>
        <family val="2"/>
        <charset val="186"/>
      </rPr>
      <t>patīkams plūdums</t>
    </r>
    <r>
      <rPr>
        <sz val="12"/>
        <color indexed="8"/>
        <rFont val="Tahoma"/>
        <family val="2"/>
        <charset val="186"/>
      </rPr>
      <t xml:space="preserve"> — bez vokālistiem tik bieži piemītošiem pārspīlētiem tremolo, vibrato u.t.t.</t>
    </r>
  </si>
  <si>
    <r>
      <rPr>
        <sz val="12"/>
        <color indexed="8"/>
        <rFont val="Tahoma"/>
        <family val="2"/>
        <charset val="186"/>
      </rPr>
      <t xml:space="preserve">Tālajās noskaņās, kas arī nāca klajā 1903. gadā, Rainis rakstīja: "lz tālām, senām dienām man dzirdas, ka jūra krāc", kam Alfrēds Kalniņš </t>
    </r>
    <r>
      <rPr>
        <sz val="12"/>
        <color indexed="8"/>
        <rFont val="Tahoma"/>
        <family val="2"/>
        <charset val="186"/>
      </rPr>
      <t>deva</t>
    </r>
    <r>
      <rPr>
        <sz val="12"/>
        <color indexed="8"/>
        <rFont val="Tahoma"/>
        <family val="2"/>
        <charset val="186"/>
      </rPr>
      <t xml:space="preserve"> ģeniālu </t>
    </r>
    <r>
      <rPr>
        <sz val="12"/>
        <color indexed="8"/>
        <rFont val="Tahoma"/>
        <family val="2"/>
        <charset val="186"/>
      </rPr>
      <t>atveidu</t>
    </r>
    <r>
      <rPr>
        <sz val="12"/>
        <color indexed="8"/>
        <rFont val="Tahoma"/>
        <family val="2"/>
        <charset val="186"/>
      </rPr>
      <t xml:space="preserve"> savā IX burtnīcas solo dziesmā Jūras vaidi.</t>
    </r>
  </si>
  <si>
    <r>
      <rPr>
        <sz val="12"/>
        <color indexed="8"/>
        <rFont val="Tahoma"/>
        <family val="2"/>
        <charset val="186"/>
      </rPr>
      <t xml:space="preserve">Izcilā vārda dēļ Mesiēnam nav trūcis arī plašas </t>
    </r>
    <r>
      <rPr>
        <sz val="12"/>
        <color indexed="8"/>
        <rFont val="Tahoma"/>
        <family val="2"/>
        <charset val="186"/>
      </rPr>
      <t>,,brīvklausītāju armijas"</t>
    </r>
    <r>
      <rPr>
        <sz val="12"/>
        <color indexed="8"/>
        <rFont val="Tahoma"/>
        <family val="2"/>
        <charset val="186"/>
      </rPr>
      <t>, kurā bez frančiem laba daļa bijusi cittautu interesentu.</t>
    </r>
  </si>
  <si>
    <r>
      <rPr>
        <sz val="12"/>
        <color indexed="8"/>
        <rFont val="Tahoma"/>
        <family val="2"/>
        <charset val="186"/>
      </rPr>
      <t xml:space="preserve">Pēc J. Poruka grāmatā Ciemošanās sniegtajām ziņām, Ā. Ābele bija pirmais latviešu mūziķis, kas izanalizējis visus divpadsmittoņu sistēmas </t>
    </r>
    <r>
      <rPr>
        <sz val="12"/>
        <color indexed="8"/>
        <rFont val="Tahoma"/>
        <family val="2"/>
        <charset val="186"/>
      </rPr>
      <t>celmlauža</t>
    </r>
    <r>
      <rPr>
        <sz val="12"/>
        <color indexed="8"/>
        <rFont val="Tahoma"/>
        <family val="2"/>
        <charset val="186"/>
      </rPr>
      <t xml:space="preserve"> Šēnberga publicētos skaņdarbus.</t>
    </r>
  </si>
  <si>
    <r>
      <rPr>
        <sz val="12"/>
        <color indexed="8"/>
        <rFont val="Tahoma"/>
        <family val="2"/>
        <charset val="186"/>
      </rPr>
      <t xml:space="preserve">Gan augstiem ordeņiem un goda zīmēm neapbalvotu, bet </t>
    </r>
    <r>
      <rPr>
        <sz val="12"/>
        <color indexed="8"/>
        <rFont val="Tahoma"/>
        <family val="2"/>
        <charset val="186"/>
      </rPr>
      <t>tīras un godīgas latviešu sirds aplaimotu</t>
    </r>
    <r>
      <rPr>
        <sz val="12"/>
        <color indexed="8"/>
        <rFont val="Tahoma"/>
        <family val="2"/>
        <charset val="186"/>
      </rPr>
      <t xml:space="preserve">, Rīgas nacionālā sabiedrība viņu izraudzīja par cienīgu </t>
    </r>
    <r>
      <rPr>
        <sz val="12"/>
        <color indexed="8"/>
        <rFont val="Tahoma"/>
        <family val="2"/>
        <charset val="186"/>
      </rPr>
      <t xml:space="preserve">pacelt diriģenta zizli </t>
    </r>
    <r>
      <rPr>
        <sz val="12"/>
        <color indexed="8"/>
        <rFont val="Tahoma"/>
        <family val="2"/>
        <charset val="186"/>
      </rPr>
      <t>mūsu valsts himnai Nacionālajā operā, 1941. gada 1. jūlijā.</t>
    </r>
  </si>
  <si>
    <r>
      <rPr>
        <sz val="12"/>
        <color indexed="8"/>
        <rFont val="Tahoma"/>
        <family val="2"/>
        <charset val="186"/>
      </rPr>
      <t xml:space="preserve">V. Matīse spēlēja Alfrēda Kalniņa Balādi izteiksmīgi, </t>
    </r>
    <r>
      <rPr>
        <sz val="12"/>
        <color indexed="8"/>
        <rFont val="Tahoma"/>
        <family val="2"/>
        <charset val="186"/>
      </rPr>
      <t>krāsaini</t>
    </r>
    <r>
      <rPr>
        <sz val="12"/>
        <color indexed="8"/>
        <rFont val="Tahoma"/>
        <family val="2"/>
        <charset val="186"/>
      </rPr>
      <t>, bet drusku saraustīti.</t>
    </r>
  </si>
  <si>
    <r>
      <rPr>
        <sz val="12"/>
        <color indexed="8"/>
        <rFont val="Tahoma"/>
        <family val="2"/>
        <charset val="186"/>
      </rPr>
      <t xml:space="preserve">Vai dažs dziedonis, šo dziesmu studēdams, jau nav gribējis korriģēt: „No tālām, senām dienām es dzirdu . . .", neapjauzdams vareno </t>
    </r>
    <r>
      <rPr>
        <sz val="12"/>
        <color indexed="8"/>
        <rFont val="Tahoma"/>
        <family val="2"/>
        <charset val="186"/>
      </rPr>
      <t>pirmatnējās</t>
    </r>
    <r>
      <rPr>
        <sz val="12"/>
        <color indexed="8"/>
        <rFont val="Tahoma"/>
        <family val="2"/>
        <charset val="186"/>
      </rPr>
      <t xml:space="preserve"> izteiksmes </t>
    </r>
    <r>
      <rPr>
        <sz val="12"/>
        <color indexed="8"/>
        <rFont val="Tahoma"/>
        <family val="2"/>
        <charset val="186"/>
      </rPr>
      <t>spēku</t>
    </r>
    <r>
      <rPr>
        <sz val="12"/>
        <color indexed="8"/>
        <rFont val="Tahoma"/>
        <family val="2"/>
        <charset val="186"/>
      </rPr>
      <t xml:space="preserve">, kas </t>
    </r>
    <r>
      <rPr>
        <sz val="12"/>
        <color indexed="8"/>
        <rFont val="Tahoma"/>
        <family val="2"/>
        <charset val="186"/>
      </rPr>
      <t>kūsā</t>
    </r>
    <r>
      <rPr>
        <sz val="12"/>
        <color indexed="8"/>
        <rFont val="Tahoma"/>
        <family val="2"/>
        <charset val="186"/>
      </rPr>
      <t xml:space="preserve"> Raiņa oriģinālā?</t>
    </r>
  </si>
  <si>
    <r>
      <rPr>
        <sz val="12"/>
        <color indexed="8"/>
        <rFont val="Tahoma"/>
        <family val="2"/>
        <charset val="186"/>
      </rPr>
      <t xml:space="preserve">#Q [TĀLIVALDIS ĶENIŅŠ] Es vēroju visu, ko vien Parīze jaunam komponistam piedāvāja, un </t>
    </r>
    <r>
      <rPr>
        <sz val="12"/>
        <color indexed="8"/>
        <rFont val="Tahoma"/>
        <family val="2"/>
        <charset val="186"/>
      </rPr>
      <t>vācu</t>
    </r>
    <r>
      <rPr>
        <sz val="12"/>
        <color indexed="8"/>
        <rFont val="Tahoma"/>
        <family val="2"/>
        <charset val="186"/>
      </rPr>
      <t xml:space="preserve"> idejas </t>
    </r>
    <r>
      <rPr>
        <sz val="12"/>
        <color indexed="8"/>
        <rFont val="Tahoma"/>
        <family val="2"/>
        <charset val="186"/>
      </rPr>
      <t>no</t>
    </r>
    <r>
      <rPr>
        <sz val="12"/>
        <color indexed="8"/>
        <rFont val="Tahoma"/>
        <family val="2"/>
        <charset val="186"/>
      </rPr>
      <t xml:space="preserve"> visiem </t>
    </r>
    <r>
      <rPr>
        <sz val="12"/>
        <color indexed="8"/>
        <rFont val="Tahoma"/>
        <family val="2"/>
        <charset val="186"/>
      </rPr>
      <t>avotiem</t>
    </r>
    <r>
      <rPr>
        <sz val="12"/>
        <color indexed="8"/>
        <rFont val="Tahoma"/>
        <family val="2"/>
        <charset val="186"/>
      </rPr>
      <t>.</t>
    </r>
  </si>
  <si>
    <r>
      <rPr>
        <sz val="12"/>
        <color indexed="8"/>
        <rFont val="Tahoma"/>
        <family val="2"/>
        <charset val="186"/>
      </rPr>
      <t xml:space="preserve">Galvenās tēmas pirmā puse diatoniska („Karavīri bēdājās" veidols!), </t>
    </r>
    <r>
      <rPr>
        <sz val="12"/>
        <color indexed="8"/>
        <rFont val="Tahoma"/>
        <family val="2"/>
        <charset val="186"/>
      </rPr>
      <t xml:space="preserve">"kapājoši" </t>
    </r>
    <r>
      <rPr>
        <sz val="12"/>
        <color indexed="8"/>
        <rFont val="Tahoma"/>
        <family val="2"/>
        <charset val="186"/>
      </rPr>
      <t>skaudrās līnijās tverta (teksta ciršanas motīvs!).</t>
    </r>
  </si>
  <si>
    <r>
      <rPr>
        <sz val="12"/>
        <color indexed="8"/>
        <rFont val="Tahoma"/>
        <family val="2"/>
        <charset val="186"/>
      </rPr>
      <t xml:space="preserve">Vai nebūtu bijis labāk Ķēniņa Klaviersonātas rondo daļu spēlēt mazliet lēnāk (dažu notiņu </t>
    </r>
    <r>
      <rPr>
        <sz val="12"/>
        <color indexed="8"/>
        <rFont val="Tahoma"/>
        <family val="2"/>
        <charset val="186"/>
      </rPr>
      <t>skaidrības</t>
    </r>
    <r>
      <rPr>
        <sz val="12"/>
        <color indexed="8"/>
        <rFont val="Tahoma"/>
        <family val="2"/>
        <charset val="186"/>
      </rPr>
      <t xml:space="preserve"> labā)?</t>
    </r>
  </si>
  <si>
    <r>
      <rPr>
        <sz val="12"/>
        <color indexed="8"/>
        <rFont val="Tahoma"/>
        <family val="2"/>
        <charset val="186"/>
      </rPr>
      <t xml:space="preserve">Artura Krūmiņa dzejnieka talantu, protams, nevar salīdzināt ar Raini. Bet operas </t>
    </r>
    <r>
      <rPr>
        <sz val="12"/>
        <color indexed="8"/>
        <rFont val="Tahoma"/>
        <family val="2"/>
        <charset val="186"/>
      </rPr>
      <t>vajadzības</t>
    </r>
    <r>
      <rPr>
        <sz val="12"/>
        <color indexed="8"/>
        <rFont val="Tahoma"/>
        <family val="2"/>
        <charset val="186"/>
      </rPr>
      <t xml:space="preserve"> viņš izprata labi.</t>
    </r>
  </si>
  <si>
    <r>
      <rPr>
        <sz val="12"/>
        <color indexed="8"/>
        <rFont val="Tahoma"/>
        <family val="2"/>
        <charset val="186"/>
      </rPr>
      <t xml:space="preserve">Kā še iederas superchromatisko, it </t>
    </r>
    <r>
      <rPr>
        <sz val="12"/>
        <color indexed="8"/>
        <rFont val="Tahoma"/>
        <family val="2"/>
        <charset val="186"/>
      </rPr>
      <t>samocīto</t>
    </r>
    <r>
      <rPr>
        <sz val="12"/>
        <color indexed="8"/>
        <rFont val="Tahoma"/>
        <family val="2"/>
        <charset val="186"/>
      </rPr>
      <t xml:space="preserve"> pavadbalsu veidotie </t>
    </r>
    <r>
      <rPr>
        <sz val="12"/>
        <color indexed="8"/>
        <rFont val="Tahoma"/>
        <family val="2"/>
        <charset val="186"/>
      </rPr>
      <t>skarbi</t>
    </r>
    <r>
      <rPr>
        <sz val="12"/>
        <color indexed="8"/>
        <rFont val="Tahoma"/>
        <family val="2"/>
        <charset val="186"/>
      </rPr>
      <t xml:space="preserve"> disonējošie akordi?</t>
    </r>
  </si>
  <si>
    <r>
      <rPr>
        <sz val="12"/>
        <color indexed="8"/>
        <rFont val="Tahoma"/>
        <family val="2"/>
        <charset val="186"/>
      </rPr>
      <t xml:space="preserve"> </t>
    </r>
    <r>
      <rPr>
        <sz val="12"/>
        <color indexed="8"/>
        <rFont val="Tahoma"/>
        <family val="2"/>
        <charset val="186"/>
      </rPr>
      <t>Tīrs</t>
    </r>
    <r>
      <rPr>
        <sz val="12"/>
        <color indexed="8"/>
        <rFont val="Tahoma"/>
        <family val="2"/>
        <charset val="186"/>
      </rPr>
      <t>, skanīgs tonis.</t>
    </r>
  </si>
  <si>
    <r>
      <rPr>
        <sz val="12"/>
        <color indexed="8"/>
        <rFont val="Tahoma"/>
        <family val="2"/>
        <charset val="186"/>
      </rPr>
      <t xml:space="preserve">īsas koncentrētas vārsmas, kas </t>
    </r>
    <r>
      <rPr>
        <sz val="12"/>
        <color indexed="8"/>
        <rFont val="Tahoma"/>
        <family val="2"/>
        <charset val="186"/>
      </rPr>
      <t>nespiež</t>
    </r>
    <r>
      <rPr>
        <sz val="12"/>
        <color indexed="8"/>
        <rFont val="Tahoma"/>
        <family val="2"/>
        <charset val="186"/>
      </rPr>
      <t xml:space="preserve"> mūzikas teikumus </t>
    </r>
    <r>
      <rPr>
        <sz val="12"/>
        <color indexed="8"/>
        <rFont val="Tahoma"/>
        <family val="2"/>
        <charset val="186"/>
      </rPr>
      <t>nedabīgi</t>
    </r>
    <r>
      <rPr>
        <sz val="12"/>
        <color indexed="8"/>
        <rFont val="Tahoma"/>
        <family val="2"/>
        <charset val="186"/>
      </rPr>
      <t xml:space="preserve"> </t>
    </r>
    <r>
      <rPr>
        <sz val="12"/>
        <color indexed="8"/>
        <rFont val="Tahoma"/>
        <family val="2"/>
        <charset val="186"/>
      </rPr>
      <t>pagarināties</t>
    </r>
  </si>
  <si>
    <r>
      <rPr>
        <sz val="12"/>
        <color indexed="8"/>
        <rFont val="Tahoma"/>
        <family val="2"/>
        <charset val="186"/>
      </rPr>
      <t xml:space="preserve">1949. gadu T. Ķēniņa dzīvē vispār var uzskatīt par jaunām svarīgām </t>
    </r>
    <r>
      <rPr>
        <sz val="12"/>
        <color indexed="8"/>
        <rFont val="Tahoma"/>
        <family val="2"/>
        <charset val="186"/>
      </rPr>
      <t>krustcelēm</t>
    </r>
    <r>
      <rPr>
        <sz val="12"/>
        <color indexed="8"/>
        <rFont val="Tahoma"/>
        <family val="2"/>
        <charset val="186"/>
      </rPr>
      <t xml:space="preserve">, no kurām viņš </t>
    </r>
    <r>
      <rPr>
        <sz val="12"/>
        <color indexed="8"/>
        <rFont val="Tahoma"/>
        <family val="2"/>
        <charset val="186"/>
      </rPr>
      <t>ieiet pasaulē</t>
    </r>
    <r>
      <rPr>
        <sz val="12"/>
        <color indexed="8"/>
        <rFont val="Tahoma"/>
        <family val="2"/>
        <charset val="186"/>
      </rPr>
      <t xml:space="preserve"> jau kā vispusīgi sagatavots patstāvīgs un mērķtiecīgs mākslinieks.</t>
    </r>
  </si>
  <si>
    <r>
      <rPr>
        <sz val="12"/>
        <color indexed="8"/>
        <rFont val="Tahoma"/>
        <family val="2"/>
        <charset val="186"/>
      </rPr>
      <t xml:space="preserve">Andreja Jansona figurēta korāļa veidā izstrādātā t.dz. Visiem rozes dārzā ziedē? apdare — </t>
    </r>
    <r>
      <rPr>
        <sz val="12"/>
        <color indexed="8"/>
        <rFont val="Tahoma"/>
        <family val="2"/>
        <charset val="186"/>
      </rPr>
      <t>bez spilgtākas personības izpausmēm</t>
    </r>
    <r>
      <rPr>
        <sz val="12"/>
        <color indexed="8"/>
        <rFont val="Tahoma"/>
        <family val="2"/>
        <charset val="186"/>
      </rPr>
      <t>.</t>
    </r>
  </si>
  <si>
    <r>
      <rPr>
        <sz val="12"/>
        <color indexed="8"/>
        <rFont val="Tahoma"/>
        <family val="2"/>
        <charset val="186"/>
      </rPr>
      <t xml:space="preserve">Mazliet vairāk </t>
    </r>
    <r>
      <rPr>
        <sz val="12"/>
        <color indexed="8"/>
        <rFont val="Tahoma"/>
        <family val="2"/>
        <charset val="186"/>
      </rPr>
      <t>siltuma</t>
    </r>
    <r>
      <rPr>
        <sz val="12"/>
        <color indexed="8"/>
        <rFont val="Tahoma"/>
        <family val="2"/>
        <charset val="186"/>
      </rPr>
      <t xml:space="preserve"> vēlētumies Elēģijā.</t>
    </r>
  </si>
  <si>
    <r>
      <rPr>
        <sz val="12"/>
        <color indexed="8"/>
        <rFont val="Tahoma"/>
        <family val="2"/>
        <charset val="186"/>
      </rPr>
      <t xml:space="preserve">teicams skatuves instinkts, kas jau teksta koncepcijā </t>
    </r>
    <r>
      <rPr>
        <sz val="12"/>
        <color indexed="8"/>
        <rFont val="Tahoma"/>
        <family val="2"/>
        <charset val="186"/>
      </rPr>
      <t>ielēš</t>
    </r>
    <r>
      <rPr>
        <sz val="12"/>
        <color indexed="8"/>
        <rFont val="Tahoma"/>
        <family val="2"/>
        <charset val="186"/>
      </rPr>
      <t xml:space="preserve"> mūzikas formu palēninātu jeb paātrinātu norišu kustību tempus;</t>
    </r>
  </si>
  <si>
    <r>
      <rPr>
        <sz val="12"/>
        <color indexed="8"/>
        <rFont val="Tahoma"/>
        <family val="2"/>
        <charset val="186"/>
      </rPr>
      <t xml:space="preserve">Šai gadā Parīzes radiofonā pirmatskaņojumu </t>
    </r>
    <r>
      <rPr>
        <sz val="12"/>
        <color indexed="8"/>
        <rFont val="Tahoma"/>
        <family val="2"/>
        <charset val="186"/>
      </rPr>
      <t>piedzīvoja</t>
    </r>
    <r>
      <rPr>
        <sz val="12"/>
        <color indexed="8"/>
        <rFont val="Tahoma"/>
        <family val="2"/>
        <charset val="186"/>
      </rPr>
      <t xml:space="preserve"> viņa stīgu kvartets, bet kādā konservātorijas koncertā — Prelūdija un skerco trim pūšamiem instrumentiem.</t>
    </r>
  </si>
  <si>
    <r>
      <rPr>
        <sz val="12"/>
        <color indexed="8"/>
        <rFont val="Tahoma"/>
        <family val="2"/>
        <charset val="186"/>
      </rPr>
      <t xml:space="preserve"> Dzestrā kalnu vēsma šo pēcpusdien ir aizkavējusies, ļaudama saules sildošajiem stariem </t>
    </r>
    <r>
      <rPr>
        <sz val="12"/>
        <color indexed="8"/>
        <rFont val="Tahoma"/>
        <family val="2"/>
        <charset val="186"/>
      </rPr>
      <t>iegult</t>
    </r>
    <r>
      <rPr>
        <sz val="12"/>
        <color indexed="8"/>
        <rFont val="Tahoma"/>
        <family val="2"/>
        <charset val="186"/>
      </rPr>
      <t xml:space="preserve"> tautas tērpu </t>
    </r>
    <r>
      <rPr>
        <sz val="12"/>
        <color indexed="8"/>
        <rFont val="Tahoma"/>
        <family val="2"/>
        <charset val="186"/>
      </rPr>
      <t>krāsu ziedā</t>
    </r>
    <r>
      <rPr>
        <sz val="12"/>
        <color indexed="8"/>
        <rFont val="Tahoma"/>
        <family val="2"/>
        <charset val="186"/>
      </rPr>
      <t>, gurdinot šo tērpu valkātājas.</t>
    </r>
  </si>
  <si>
    <r>
      <rPr>
        <sz val="12"/>
        <color indexed="8"/>
        <rFont val="Tahoma"/>
        <family val="2"/>
        <charset val="186"/>
      </rPr>
      <t xml:space="preserve">labi </t>
    </r>
    <r>
      <rPr>
        <sz val="12"/>
        <color indexed="8"/>
        <rFont val="Tahoma"/>
        <family val="2"/>
        <charset val="186"/>
      </rPr>
      <t>izsvērtas</t>
    </r>
    <r>
      <rPr>
        <sz val="12"/>
        <color indexed="8"/>
        <rFont val="Tahoma"/>
        <family val="2"/>
        <charset val="186"/>
      </rPr>
      <t xml:space="preserve"> solo monologu un duetu dispozicijas</t>
    </r>
  </si>
  <si>
    <t>Pēdējo T.Ķ. bija komponējis 1947. gadā, „lai iemācītos ekonomiski rīkoties ar izteiksmes līdzekļiem", un šī mazā piezīme rāda, ka autors jau toreiz labi zināja ceļu, kas viņa mākslai būs raksturīgs vēlāk.</t>
  </si>
  <si>
    <r>
      <rPr>
        <sz val="12"/>
        <color indexed="8"/>
        <rFont val="Tahoma"/>
        <family val="2"/>
        <charset val="186"/>
      </rPr>
      <t xml:space="preserve">Mazliet traucē pārāk atšķirīgo stilu </t>
    </r>
    <r>
      <rPr>
        <sz val="12"/>
        <color indexed="8"/>
        <rFont val="Tahoma"/>
        <family val="2"/>
        <charset val="186"/>
      </rPr>
      <t>maisījumi</t>
    </r>
    <r>
      <rPr>
        <sz val="12"/>
        <color indexed="8"/>
        <rFont val="Tahoma"/>
        <family val="2"/>
        <charset val="186"/>
      </rPr>
      <t xml:space="preserve"> — 3. un 4. takts harmonizācijas principi pavisam citādi nekā 1. un 2. taktī.</t>
    </r>
  </si>
  <si>
    <r>
      <rPr>
        <sz val="12"/>
        <color indexed="8"/>
        <rFont val="Tahoma"/>
        <family val="2"/>
        <charset val="186"/>
      </rPr>
      <t xml:space="preserve">Kanādas CBC televīzijas aparāti, dejā </t>
    </r>
    <r>
      <rPr>
        <sz val="12"/>
        <color indexed="8"/>
        <rFont val="Tahoma"/>
        <family val="2"/>
        <charset val="186"/>
      </rPr>
      <t>ņirboša</t>
    </r>
    <r>
      <rPr>
        <sz val="12"/>
        <color indexed="8"/>
        <rFont val="Tahoma"/>
        <family val="2"/>
        <charset val="186"/>
      </rPr>
      <t xml:space="preserve"> tautas deju kopa un dzejniece A. Jaunzeme, kas sniedz interviju CBC vīriem.</t>
    </r>
  </si>
  <si>
    <r>
      <rPr>
        <sz val="12"/>
        <color indexed="8"/>
        <rFont val="Tahoma"/>
        <family val="2"/>
        <charset val="186"/>
      </rPr>
      <t xml:space="preserve">Tā, piemēram, brīnišķīgajā duetā "Vai kokles stīga, pušu rauta" teksta un mūzikas iekšējā saskaņa tik </t>
    </r>
    <r>
      <rPr>
        <sz val="12"/>
        <color indexed="8"/>
        <rFont val="Tahoma"/>
        <family val="2"/>
        <charset val="186"/>
      </rPr>
      <t>laimīgi</t>
    </r>
    <r>
      <rPr>
        <sz val="12"/>
        <color indexed="8"/>
        <rFont val="Tahoma"/>
        <family val="2"/>
        <charset val="186"/>
      </rPr>
      <t xml:space="preserve"> īstenota, kā to mūzikas teātra literātūrā neatrod pārāk bieži</t>
    </r>
  </si>
  <si>
    <r>
      <rPr>
        <sz val="12"/>
        <color indexed="8"/>
        <rFont val="Tahoma"/>
        <family val="2"/>
        <charset val="186"/>
      </rPr>
      <t xml:space="preserve">Pēdējo T.Ķ. bija komponējis 1947. gadā, „lai iemācītos ekonomiski rīkoties ar izteiksmes līdzekļiem", un šī mazā piezīme rāda, ka autors jau toreiz </t>
    </r>
    <r>
      <rPr>
        <sz val="12"/>
        <color indexed="8"/>
        <rFont val="Tahoma"/>
        <family val="2"/>
        <charset val="186"/>
      </rPr>
      <t>labi zināja ceļu</t>
    </r>
    <r>
      <rPr>
        <sz val="12"/>
        <color indexed="8"/>
        <rFont val="Tahoma"/>
        <family val="2"/>
        <charset val="186"/>
      </rPr>
      <t>, kas viņa mākslai būs raksturīgs vēlāk.</t>
    </r>
  </si>
  <si>
    <r>
      <rPr>
        <sz val="12"/>
        <color indexed="8"/>
        <rFont val="Tahoma"/>
        <family val="2"/>
        <charset val="186"/>
      </rPr>
      <t xml:space="preserve">Arī dziesmā Izauga ieviņa nav īsti skaidrs, kāds autora „es" — īsti </t>
    </r>
    <r>
      <rPr>
        <sz val="12"/>
        <color indexed="8"/>
        <rFont val="Tahoma"/>
        <family val="2"/>
        <charset val="186"/>
      </rPr>
      <t>melngailiskas</t>
    </r>
    <r>
      <rPr>
        <sz val="12"/>
        <color indexed="8"/>
        <rFont val="Tahoma"/>
        <family val="2"/>
        <charset val="186"/>
      </rPr>
      <t xml:space="preserve"> saskaņas mainās ar </t>
    </r>
    <r>
      <rPr>
        <sz val="12"/>
        <color indexed="8"/>
        <rFont val="Tahoma"/>
        <family val="2"/>
        <charset val="186"/>
      </rPr>
      <t>paskarbām</t>
    </r>
    <r>
      <rPr>
        <sz val="12"/>
        <color indexed="8"/>
        <rFont val="Tahoma"/>
        <family val="2"/>
        <charset val="186"/>
      </rPr>
      <t xml:space="preserve"> disonancēm. #MUSICAE</t>
    </r>
  </si>
  <si>
    <r>
      <rPr>
        <sz val="12"/>
        <color indexed="8"/>
        <rFont val="Tahoma"/>
        <family val="2"/>
        <charset val="186"/>
      </rPr>
      <t xml:space="preserve">Dziesma izceļas ar </t>
    </r>
    <r>
      <rPr>
        <sz val="12"/>
        <color indexed="8"/>
        <rFont val="Tahoma"/>
        <family val="2"/>
        <charset val="186"/>
      </rPr>
      <t>mierīgu</t>
    </r>
    <r>
      <rPr>
        <sz val="12"/>
        <color indexed="8"/>
        <rFont val="Tahoma"/>
        <family val="2"/>
        <charset val="186"/>
      </rPr>
      <t xml:space="preserve"> noskaņotu </t>
    </r>
    <r>
      <rPr>
        <sz val="12"/>
        <color indexed="8"/>
        <rFont val="Tahoma"/>
        <family val="2"/>
        <charset val="186"/>
      </rPr>
      <t>plūdumu</t>
    </r>
    <r>
      <rPr>
        <sz val="12"/>
        <color indexed="8"/>
        <rFont val="Tahoma"/>
        <family val="2"/>
        <charset val="186"/>
      </rPr>
      <t>, izlīdzinātu dinamiku.</t>
    </r>
  </si>
  <si>
    <r>
      <rPr>
        <sz val="12"/>
        <color indexed="8"/>
        <rFont val="Tahoma"/>
        <family val="2"/>
        <charset val="186"/>
      </rPr>
      <t xml:space="preserve">Vižuta tema un līdz ar to ievērojami Baņutas mūzikas posmi </t>
    </r>
    <r>
      <rPr>
        <sz val="12"/>
        <color indexed="8"/>
        <rFont val="Tahoma"/>
        <family val="2"/>
        <charset val="186"/>
      </rPr>
      <t>augtin izaug</t>
    </r>
    <r>
      <rPr>
        <sz val="12"/>
        <color indexed="8"/>
        <rFont val="Tahoma"/>
        <family val="2"/>
        <charset val="186"/>
      </rPr>
      <t xml:space="preserve"> no viņa lūgšanas vārdiem Līgo altāra priekšā</t>
    </r>
  </si>
  <si>
    <r>
      <rPr>
        <sz val="12"/>
        <color indexed="8"/>
        <rFont val="Tahoma"/>
        <family val="2"/>
        <charset val="186"/>
      </rPr>
      <t xml:space="preserve">Strauji, drusku kā sasteidzinātā tempā, </t>
    </r>
    <r>
      <rPr>
        <sz val="12"/>
        <color indexed="8"/>
        <rFont val="Tahoma"/>
        <family val="2"/>
        <charset val="186"/>
      </rPr>
      <t>ignorējot</t>
    </r>
    <r>
      <rPr>
        <sz val="12"/>
        <color indexed="8"/>
        <rFont val="Tahoma"/>
        <family val="2"/>
        <charset val="186"/>
      </rPr>
      <t xml:space="preserve"> Cīruļa fermātes, izskan pirmā dziesma, bet viņai teicami izdodas dinamiskie kontrasti Norviļa sabalsojumā — </t>
    </r>
    <r>
      <rPr>
        <sz val="12"/>
        <color indexed="8"/>
        <rFont val="Tahoma"/>
        <family val="2"/>
        <charset val="186"/>
      </rPr>
      <t>smags</t>
    </r>
    <r>
      <rPr>
        <sz val="12"/>
        <color indexed="8"/>
        <rFont val="Tahoma"/>
        <family val="2"/>
        <charset val="186"/>
      </rPr>
      <t xml:space="preserve">, spēcīgs </t>
    </r>
    <r>
      <rPr>
        <sz val="12"/>
        <color indexed="8"/>
        <rFont val="Tahoma"/>
        <family val="2"/>
        <charset val="186"/>
      </rPr>
      <t>forte</t>
    </r>
    <r>
      <rPr>
        <sz val="12"/>
        <color indexed="8"/>
        <rFont val="Tahoma"/>
        <family val="2"/>
        <charset val="186"/>
      </rPr>
      <t xml:space="preserve"> (Rīga dimd!) un </t>
    </r>
    <r>
      <rPr>
        <sz val="12"/>
        <color indexed="8"/>
        <rFont val="Tahoma"/>
        <family val="2"/>
        <charset val="186"/>
      </rPr>
      <t xml:space="preserve">viegli rotājošies pianissimo </t>
    </r>
    <r>
      <rPr>
        <sz val="12"/>
        <color indexed="8"/>
        <rFont val="Tahoma"/>
        <family val="2"/>
        <charset val="186"/>
      </rPr>
      <t>aijajā, trallalā atkārtojumos.</t>
    </r>
  </si>
  <si>
    <r>
      <rPr>
        <sz val="12"/>
        <color indexed="8"/>
        <rFont val="Tahoma"/>
        <family val="2"/>
        <charset val="186"/>
      </rPr>
      <t xml:space="preserve">Tāpat </t>
    </r>
    <r>
      <rPr>
        <sz val="12"/>
        <color indexed="8"/>
        <rFont val="Tahoma"/>
        <family val="2"/>
        <charset val="186"/>
      </rPr>
      <t>cerīgs atnāca</t>
    </r>
    <r>
      <rPr>
        <sz val="12"/>
        <color indexed="8"/>
        <rFont val="Tahoma"/>
        <family val="2"/>
        <charset val="186"/>
      </rPr>
      <t xml:space="preserve"> nākošais, 1950. gads.</t>
    </r>
  </si>
  <si>
    <r>
      <rPr>
        <sz val="12"/>
        <color indexed="8"/>
        <rFont val="Tahoma"/>
        <family val="2"/>
        <charset val="186"/>
      </rPr>
      <t xml:space="preserve">J. Norvilis šīs izteiksmīgās t.dz. </t>
    </r>
    <r>
      <rPr>
        <sz val="12"/>
        <color indexed="8"/>
        <rFont val="Tahoma"/>
        <family val="2"/>
        <charset val="186"/>
      </rPr>
      <t xml:space="preserve">„uz balsīm likšanā" </t>
    </r>
    <r>
      <rPr>
        <sz val="12"/>
        <color indexed="8"/>
        <rFont val="Tahoma"/>
        <family val="2"/>
        <charset val="186"/>
      </rPr>
      <t>ir pārspējis J. Cimzi.</t>
    </r>
  </si>
  <si>
    <r>
      <rPr>
        <sz val="12"/>
        <color indexed="8"/>
        <rFont val="Tahoma"/>
        <family val="2"/>
        <charset val="186"/>
      </rPr>
      <t xml:space="preserve">Vai A. Krūmiņš tiešām prasījis un uzdrīkstējies pārāk daudz, iesākdams Baņutas dziedājumu pirmajā cēlienā: „Aiz mežiem aiz dziļiem stāv vientuļa pils", tā ka šī vārsma tagad </t>
    </r>
    <r>
      <rPr>
        <sz val="12"/>
        <color indexed="8"/>
        <rFont val="Tahoma"/>
        <family val="2"/>
        <charset val="186"/>
      </rPr>
      <t>jānopelēko</t>
    </r>
    <r>
      <rPr>
        <sz val="12"/>
        <color indexed="8"/>
        <rFont val="Tahoma"/>
        <family val="2"/>
        <charset val="186"/>
      </rPr>
      <t>: "Aiz mežiem, aiz siliem . . ."</t>
    </r>
  </si>
  <si>
    <r>
      <rPr>
        <sz val="12"/>
        <color indexed="8"/>
        <rFont val="Tahoma"/>
        <family val="2"/>
        <charset val="186"/>
      </rPr>
      <t xml:space="preserve">12. jūlijā Gavo koncertzālē izcilais čellinieks M. Žendrons (Gendron) ar pianisti Ž. Zuā (Joy) savukārt </t>
    </r>
    <r>
      <rPr>
        <sz val="12"/>
        <color indexed="8"/>
        <rFont val="Tahoma"/>
        <family val="2"/>
        <charset val="186"/>
      </rPr>
      <t>ieveda tautās</t>
    </r>
    <r>
      <rPr>
        <sz val="12"/>
        <color indexed="8"/>
        <rFont val="Tahoma"/>
        <family val="2"/>
        <charset val="186"/>
      </rPr>
      <t xml:space="preserve"> konservātorijas pavasara konkursā prēmiēto T.Ķ. čella sonātu.</t>
    </r>
  </si>
  <si>
    <r>
      <rPr>
        <sz val="12"/>
        <color indexed="8"/>
        <rFont val="Tahoma"/>
        <family val="2"/>
        <charset val="186"/>
      </rPr>
      <t xml:space="preserve">Būdams ērģeļu mākslā turpat vai galvenais no latviešu </t>
    </r>
    <r>
      <rPr>
        <sz val="12"/>
        <color indexed="8"/>
        <rFont val="Tahoma"/>
        <family val="2"/>
        <charset val="186"/>
      </rPr>
      <t>galotnēm</t>
    </r>
    <r>
      <rPr>
        <sz val="12"/>
        <color indexed="8"/>
        <rFont val="Tahoma"/>
        <family val="2"/>
        <charset val="186"/>
      </rPr>
      <t>, viņš klusi spēlēja necilas Āgenskalna draudzes ērģeles Latvijā, tāpat Kalamazū latviešu draudzēs svešumā.</t>
    </r>
  </si>
  <si>
    <r>
      <rPr>
        <sz val="12"/>
        <color indexed="8"/>
        <rFont val="Tahoma"/>
        <family val="2"/>
        <charset val="186"/>
      </rPr>
      <t xml:space="preserve">Cimze to ietērpis tautas dziesmai svešās pavadbalsu harmonijās, Norvilis tai </t>
    </r>
    <r>
      <rPr>
        <sz val="12"/>
        <color indexed="8"/>
        <rFont val="Tahoma"/>
        <family val="2"/>
        <charset val="186"/>
      </rPr>
      <t>piekāris</t>
    </r>
    <r>
      <rPr>
        <sz val="12"/>
        <color indexed="8"/>
        <rFont val="Tahoma"/>
        <family val="2"/>
        <charset val="186"/>
      </rPr>
      <t xml:space="preserve"> trīs „Rīga dimd" beigās, ko senais latviešu dziedātājs nav atradis par vajadzīgu.</t>
    </r>
  </si>
  <si>
    <r>
      <rPr>
        <sz val="12"/>
        <color indexed="8"/>
        <rFont val="Tahoma"/>
        <family val="2"/>
        <charset val="186"/>
      </rPr>
      <t xml:space="preserve">Operas centrālajā Baņutas tēlā libretists iestrādājis tiklab būtisku vispārcilvēcisku konfliktu refleksijas, kā arī tipiski sievišķīgas psīches raksturvaibstus, </t>
    </r>
    <r>
      <rPr>
        <sz val="12"/>
        <color indexed="8"/>
        <rFont val="Tahoma"/>
        <family val="2"/>
        <charset val="186"/>
      </rPr>
      <t>apklādams visu ar</t>
    </r>
    <r>
      <rPr>
        <sz val="12"/>
        <color indexed="8"/>
        <rFont val="Tahoma"/>
        <family val="2"/>
        <charset val="186"/>
      </rPr>
      <t xml:space="preserve"> latviešu mentālitātes izjūtu </t>
    </r>
    <r>
      <rPr>
        <sz val="12"/>
        <color indexed="8"/>
        <rFont val="Tahoma"/>
        <family val="2"/>
        <charset val="186"/>
      </rPr>
      <t>pārsegu</t>
    </r>
    <r>
      <rPr>
        <sz val="12"/>
        <color indexed="8"/>
        <rFont val="Tahoma"/>
        <family val="2"/>
        <charset val="186"/>
      </rPr>
      <t>.</t>
    </r>
  </si>
  <si>
    <r>
      <rPr>
        <sz val="12"/>
        <color indexed="8"/>
        <rFont val="Tahoma"/>
        <family val="2"/>
        <charset val="186"/>
      </rPr>
      <t xml:space="preserve">Abi skaņdarbi </t>
    </r>
    <r>
      <rPr>
        <sz val="12"/>
        <color indexed="8"/>
        <rFont val="Tahoma"/>
        <family val="2"/>
        <charset val="186"/>
      </rPr>
      <t>ieguva</t>
    </r>
    <r>
      <rPr>
        <sz val="12"/>
        <color indexed="8"/>
        <rFont val="Tahoma"/>
        <family val="2"/>
        <charset val="186"/>
      </rPr>
      <t xml:space="preserve"> Parīzes </t>
    </r>
    <r>
      <rPr>
        <sz val="12"/>
        <color indexed="8"/>
        <rFont val="Tahoma"/>
        <family val="2"/>
        <charset val="186"/>
      </rPr>
      <t>preses</t>
    </r>
    <r>
      <rPr>
        <sz val="12"/>
        <color indexed="8"/>
        <rFont val="Tahoma"/>
        <family val="2"/>
        <charset val="186"/>
      </rPr>
      <t xml:space="preserve"> </t>
    </r>
    <r>
      <rPr>
        <sz val="12"/>
        <color indexed="8"/>
        <rFont val="Tahoma"/>
        <family val="2"/>
        <charset val="186"/>
      </rPr>
      <t>uzmanību</t>
    </r>
    <r>
      <rPr>
        <sz val="12"/>
        <color indexed="8"/>
        <rFont val="Tahoma"/>
        <family val="2"/>
        <charset val="186"/>
      </rPr>
      <t>, un čella sonāta tāpat drīz atskanēja vēl radiofonos un 1951. gada sākumā kādā UNESCO koncertā.</t>
    </r>
  </si>
  <si>
    <r>
      <rPr>
        <sz val="12"/>
        <color indexed="8"/>
        <rFont val="Tahoma"/>
        <family val="2"/>
        <charset val="186"/>
      </rPr>
      <t xml:space="preserve">Pirmo tenoru tema, nereti zem baritonu sākumā ostinētās pavadbalss, gandrīz vai dainiski vienkārša, klasiski </t>
    </r>
    <r>
      <rPr>
        <sz val="12"/>
        <color indexed="8"/>
        <rFont val="Tahoma"/>
        <family val="2"/>
        <charset val="186"/>
      </rPr>
      <t>skaidra</t>
    </r>
    <r>
      <rPr>
        <sz val="12"/>
        <color indexed="8"/>
        <rFont val="Tahoma"/>
        <family val="2"/>
        <charset val="186"/>
      </rPr>
      <t>.</t>
    </r>
  </si>
  <si>
    <r>
      <rPr>
        <sz val="12"/>
        <color indexed="8"/>
        <rFont val="Tahoma"/>
        <family val="2"/>
        <charset val="186"/>
      </rPr>
      <t xml:space="preserve">Kā domātājs mūziķis viņš nepārtraukti </t>
    </r>
    <r>
      <rPr>
        <sz val="12"/>
        <color indexed="8"/>
        <rFont val="Tahoma"/>
        <family val="2"/>
        <charset val="186"/>
      </rPr>
      <t>sekoja</t>
    </r>
    <r>
      <rPr>
        <sz val="12"/>
        <color indexed="8"/>
        <rFont val="Tahoma"/>
        <family val="2"/>
        <charset val="186"/>
      </rPr>
      <t xml:space="preserve"> visu problēmu </t>
    </r>
    <r>
      <rPr>
        <sz val="12"/>
        <color indexed="8"/>
        <rFont val="Tahoma"/>
        <family val="2"/>
        <charset val="186"/>
      </rPr>
      <t>degpunktiem</t>
    </r>
    <r>
      <rPr>
        <sz val="12"/>
        <color indexed="8"/>
        <rFont val="Tahoma"/>
        <family val="2"/>
        <charset val="186"/>
      </rPr>
      <t xml:space="preserve"> tagadnē, bet latviešiem visas problēmas bijušas skaidras visos laikos, vai arī tādu nemaz nav bijis.</t>
    </r>
  </si>
  <si>
    <r>
      <rPr>
        <sz val="12"/>
        <color indexed="8"/>
        <rFont val="Tahoma"/>
        <family val="2"/>
        <charset val="186"/>
      </rPr>
      <t xml:space="preserve">Skaists, klusināts sākums, bet tālākā attīstībā interpretējums </t>
    </r>
    <r>
      <rPr>
        <sz val="12"/>
        <color indexed="8"/>
        <rFont val="Tahoma"/>
        <family val="2"/>
        <charset val="186"/>
      </rPr>
      <t>neaizsniedz</t>
    </r>
    <r>
      <rPr>
        <sz val="12"/>
        <color indexed="8"/>
        <rFont val="Tahoma"/>
        <family val="2"/>
        <charset val="186"/>
      </rPr>
      <t xml:space="preserve"> vajadzīgo kāpinājumu.</t>
    </r>
  </si>
  <si>
    <r>
      <rPr>
        <sz val="12"/>
        <color indexed="8"/>
        <rFont val="Tahoma"/>
        <family val="2"/>
        <charset val="186"/>
      </rPr>
      <t xml:space="preserve">A. Krūmiņa Baņuta pieder pirmajiem lielajiem latviešu sieviešu tēliem </t>
    </r>
    <r>
      <rPr>
        <sz val="12"/>
        <color indexed="8"/>
        <rFont val="Tahoma"/>
        <family val="2"/>
        <charset val="186"/>
      </rPr>
      <t>uz</t>
    </r>
    <r>
      <rPr>
        <sz val="12"/>
        <color indexed="8"/>
        <rFont val="Tahoma"/>
        <family val="2"/>
        <charset val="186"/>
      </rPr>
      <t xml:space="preserve"> </t>
    </r>
    <r>
      <rPr>
        <sz val="12"/>
        <color indexed="8"/>
        <rFont val="Tahoma"/>
        <family val="2"/>
        <charset val="186"/>
      </rPr>
      <t>mūsu skatuves</t>
    </r>
    <r>
      <rPr>
        <sz val="12"/>
        <color indexed="8"/>
        <rFont val="Tahoma"/>
        <family val="2"/>
        <charset val="186"/>
      </rPr>
      <t>.</t>
    </r>
  </si>
  <si>
    <r>
      <rPr>
        <sz val="12"/>
        <color indexed="8"/>
        <rFont val="Tahoma"/>
        <family val="2"/>
        <charset val="186"/>
      </rPr>
      <t xml:space="preserve">Galveniem notikumiem 1950. gadā bez tam pieskaitāms T. Ķēniņa septeta atskaņojums Jaunās mūzikas festivālā Darmštatē, ko vadīja pazīstamais modernistu </t>
    </r>
    <r>
      <rPr>
        <sz val="12"/>
        <color indexed="8"/>
        <rFont val="Tahoma"/>
        <family val="2"/>
        <charset val="186"/>
      </rPr>
      <t>izcēlējs</t>
    </r>
    <r>
      <rPr>
        <sz val="12"/>
        <color indexed="8"/>
        <rFont val="Tahoma"/>
        <family val="2"/>
        <charset val="186"/>
      </rPr>
      <t xml:space="preserve"> diriģents Hermanis šerchens.</t>
    </r>
  </si>
  <si>
    <r>
      <rPr>
        <sz val="12"/>
        <color indexed="8"/>
        <rFont val="Tahoma"/>
        <family val="2"/>
        <charset val="186"/>
      </rPr>
      <t xml:space="preserve">Asprātīga balsvirze rada brīžiem it neparastas saskaņas, tālu ārpus tradicionālās harmonijas </t>
    </r>
    <r>
      <rPr>
        <sz val="12"/>
        <color indexed="8"/>
        <rFont val="Tahoma"/>
        <family val="2"/>
        <charset val="186"/>
      </rPr>
      <t>ietvariem</t>
    </r>
    <r>
      <rPr>
        <sz val="12"/>
        <color indexed="8"/>
        <rFont val="Tahoma"/>
        <family val="2"/>
        <charset val="186"/>
      </rPr>
      <t>.</t>
    </r>
  </si>
  <si>
    <r>
      <rPr>
        <sz val="12"/>
        <color indexed="8"/>
        <rFont val="Tahoma"/>
        <family val="2"/>
        <charset val="186"/>
      </rPr>
      <t xml:space="preserve">J. Norviļa Par tevi, tēvu zeme P. Galiņa vadībā skan </t>
    </r>
    <r>
      <rPr>
        <sz val="12"/>
        <color indexed="8"/>
        <rFont val="Tahoma"/>
        <family val="2"/>
        <charset val="186"/>
      </rPr>
      <t>līdzeni</t>
    </r>
    <r>
      <rPr>
        <sz val="12"/>
        <color indexed="8"/>
        <rFont val="Tahoma"/>
        <family val="2"/>
        <charset val="186"/>
      </rPr>
      <t>, izsvērti, izteiksmīgi.</t>
    </r>
  </si>
  <si>
    <r>
      <rPr>
        <sz val="12"/>
        <color indexed="8"/>
        <rFont val="Tahoma"/>
        <family val="2"/>
        <charset val="186"/>
      </rPr>
      <t>Drošie vilcieni</t>
    </r>
    <r>
      <rPr>
        <sz val="12"/>
        <color indexed="8"/>
        <rFont val="Tahoma"/>
        <family val="2"/>
        <charset val="186"/>
      </rPr>
      <t xml:space="preserve">, ar kādiem Aspazija </t>
    </r>
    <r>
      <rPr>
        <sz val="12"/>
        <color indexed="8"/>
        <rFont val="Tahoma"/>
        <family val="2"/>
        <charset val="186"/>
      </rPr>
      <t>zīmē</t>
    </r>
    <r>
      <rPr>
        <sz val="12"/>
        <color indexed="8"/>
        <rFont val="Tahoma"/>
        <family val="2"/>
        <charset val="186"/>
      </rPr>
      <t xml:space="preserve"> latviešu sievietes jūtu un pārdzīvojumu monumentāltēlus, raksturīgi arī Baņutas koncepcijai.</t>
    </r>
  </si>
  <si>
    <r>
      <rPr>
        <sz val="12"/>
        <color indexed="8"/>
        <rFont val="Tahoma"/>
        <family val="2"/>
        <charset val="186"/>
      </rPr>
      <t xml:space="preserve">Darmštates festivāli pēc stagnācijas "trešās valsts" laikā, kā zināms, drīz izvērsās par vienu no spilgtākiem Rietumvācijas mūzikas dzīves notikumiem, un kā tādi tie jau </t>
    </r>
    <r>
      <rPr>
        <sz val="12"/>
        <color indexed="8"/>
        <rFont val="Tahoma"/>
        <family val="2"/>
        <charset val="186"/>
      </rPr>
      <t>iegājuši</t>
    </r>
    <r>
      <rPr>
        <sz val="12"/>
        <color indexed="8"/>
        <rFont val="Tahoma"/>
        <family val="2"/>
        <charset val="186"/>
      </rPr>
      <t xml:space="preserve"> </t>
    </r>
    <r>
      <rPr>
        <sz val="12"/>
        <color indexed="8"/>
        <rFont val="Tahoma"/>
        <family val="2"/>
        <charset val="186"/>
      </rPr>
      <t>vēsturē</t>
    </r>
    <r>
      <rPr>
        <sz val="12"/>
        <color indexed="8"/>
        <rFont val="Tahoma"/>
        <family val="2"/>
        <charset val="186"/>
      </rPr>
      <t>.</t>
    </r>
  </si>
  <si>
    <r>
      <rPr>
        <sz val="12"/>
        <color indexed="8"/>
        <rFont val="Tahoma"/>
        <family val="2"/>
        <charset val="186"/>
      </rPr>
      <t xml:space="preserve">ošu iespiedums, atskaitot pārāk redzamos labojumus, visumā glīts un </t>
    </r>
    <r>
      <rPr>
        <sz val="12"/>
        <color indexed="8"/>
        <rFont val="Tahoma"/>
        <family val="2"/>
        <charset val="186"/>
      </rPr>
      <t>skaidrs</t>
    </r>
    <r>
      <rPr>
        <sz val="12"/>
        <color indexed="8"/>
        <rFont val="Tahoma"/>
        <family val="2"/>
        <charset val="186"/>
      </rPr>
      <t>.</t>
    </r>
  </si>
  <si>
    <r>
      <rPr>
        <sz val="12"/>
        <color indexed="8"/>
        <rFont val="Tahoma"/>
        <family val="2"/>
        <charset val="186"/>
      </rPr>
      <t xml:space="preserve">Kā tādu </t>
    </r>
    <r>
      <rPr>
        <sz val="12"/>
        <color indexed="8"/>
        <rFont val="Tahoma"/>
        <family val="2"/>
        <charset val="186"/>
      </rPr>
      <t>tukša skaļuma</t>
    </r>
    <r>
      <rPr>
        <sz val="12"/>
        <color indexed="8"/>
        <rFont val="Tahoma"/>
        <family val="2"/>
        <charset val="186"/>
      </rPr>
      <t xml:space="preserve"> nīdēju mēs, viņa skolēni, prof. Ābeli pazinām arī Latvijā.</t>
    </r>
  </si>
  <si>
    <r>
      <rPr>
        <sz val="12"/>
        <color indexed="8"/>
        <rFont val="Tahoma"/>
        <family val="2"/>
        <charset val="186"/>
      </rPr>
      <t xml:space="preserve"> Programmas sakārtotāji gan būtu darījuši prātīgāk, atstājot Beverīnas dziedoni koncerta beigām, tā dodot </t>
    </r>
    <r>
      <rPr>
        <sz val="12"/>
        <color indexed="8"/>
        <rFont val="Tahoma"/>
        <family val="2"/>
        <charset val="186"/>
      </rPr>
      <t>kāpinātu</t>
    </r>
    <r>
      <rPr>
        <sz val="12"/>
        <color indexed="8"/>
        <rFont val="Tahoma"/>
        <family val="2"/>
        <charset val="186"/>
      </rPr>
      <t xml:space="preserve"> izskaņu.</t>
    </r>
  </si>
  <si>
    <r>
      <rPr>
        <sz val="12"/>
        <color indexed="8"/>
        <rFont val="Tahoma"/>
        <family val="2"/>
        <charset val="186"/>
      </rPr>
      <t xml:space="preserve">Salīdzinot var teikt, ka A. Krūmiņš pārspēj abas slavenās latvju drāmaturģes ar savu skatuvisko fantāziju un scēnisko </t>
    </r>
    <r>
      <rPr>
        <sz val="12"/>
        <color indexed="8"/>
        <rFont val="Tahoma"/>
        <family val="2"/>
        <charset val="186"/>
      </rPr>
      <t>izmaņu</t>
    </r>
    <r>
      <rPr>
        <sz val="12"/>
        <color indexed="8"/>
        <rFont val="Tahoma"/>
        <family val="2"/>
        <charset val="186"/>
      </rPr>
      <t xml:space="preserve">, bet nesasniedz, protams, viņu </t>
    </r>
    <r>
      <rPr>
        <sz val="12"/>
        <color indexed="8"/>
        <rFont val="Tahoma"/>
        <family val="2"/>
        <charset val="186"/>
      </rPr>
      <t>tīri</t>
    </r>
    <r>
      <rPr>
        <sz val="12"/>
        <color indexed="8"/>
        <rFont val="Tahoma"/>
        <family val="2"/>
        <charset val="186"/>
      </rPr>
      <t xml:space="preserve"> literāro kvalitāti.</t>
    </r>
  </si>
  <si>
    <r>
      <rPr>
        <sz val="12"/>
        <color indexed="8"/>
        <rFont val="Tahoma"/>
        <family val="2"/>
        <charset val="186"/>
      </rPr>
      <t xml:space="preserve">Dabiski, ka jauno mūziķu interese par Darmštati bijusi liela, un 1950. gada festivālam tika iesūtīti pāri par 200 skaņdarbu, no kuriem </t>
    </r>
    <r>
      <rPr>
        <sz val="12"/>
        <color indexed="8"/>
        <rFont val="Tahoma"/>
        <family val="2"/>
        <charset val="186"/>
      </rPr>
      <t>līdz</t>
    </r>
    <r>
      <rPr>
        <sz val="12"/>
        <color indexed="8"/>
        <rFont val="Tahoma"/>
        <family val="2"/>
        <charset val="186"/>
      </rPr>
      <t xml:space="preserve"> </t>
    </r>
    <r>
      <rPr>
        <sz val="12"/>
        <color indexed="8"/>
        <rFont val="Tahoma"/>
        <family val="2"/>
        <charset val="186"/>
      </rPr>
      <t>estrādei</t>
    </r>
    <r>
      <rPr>
        <sz val="12"/>
        <color indexed="8"/>
        <rFont val="Tahoma"/>
        <family val="2"/>
        <charset val="186"/>
      </rPr>
      <t xml:space="preserve"> </t>
    </r>
    <r>
      <rPr>
        <sz val="12"/>
        <color indexed="8"/>
        <rFont val="Tahoma"/>
        <family val="2"/>
        <charset val="186"/>
      </rPr>
      <t>nokļuva</t>
    </r>
    <r>
      <rPr>
        <sz val="12"/>
        <color indexed="8"/>
        <rFont val="Tahoma"/>
        <family val="2"/>
        <charset val="186"/>
      </rPr>
      <t xml:space="preserve"> gan tikai kāda desmitā daļa.</t>
    </r>
  </si>
  <si>
    <r>
      <rPr>
        <sz val="12"/>
        <color indexed="8"/>
        <rFont val="Tahoma"/>
        <family val="2"/>
        <charset val="186"/>
      </rPr>
      <t xml:space="preserve">No pieredzes zinu, ka, </t>
    </r>
    <r>
      <rPr>
        <sz val="12"/>
        <color indexed="8"/>
        <rFont val="Tahoma"/>
        <family val="2"/>
        <charset val="186"/>
      </rPr>
      <t>„veči"</t>
    </r>
    <r>
      <rPr>
        <sz val="12"/>
        <color indexed="8"/>
        <rFont val="Tahoma"/>
        <family val="2"/>
        <charset val="186"/>
      </rPr>
      <t xml:space="preserve"> nelaimīgi, ja nevar uzreiz atrast, kurai notij atbilst „šis" un kādai — „tas" </t>
    </r>
  </si>
  <si>
    <r>
      <rPr>
        <sz val="12"/>
        <color indexed="8"/>
        <rFont val="Tahoma"/>
        <family val="2"/>
        <charset val="186"/>
      </rPr>
      <t xml:space="preserve">Šāda nianse ienesa patīkamu </t>
    </r>
    <r>
      <rPr>
        <sz val="12"/>
        <color indexed="8"/>
        <rFont val="Tahoma"/>
        <family val="2"/>
        <charset val="186"/>
      </rPr>
      <t>svaigumu</t>
    </r>
    <r>
      <rPr>
        <sz val="12"/>
        <color indexed="8"/>
        <rFont val="Tahoma"/>
        <family val="2"/>
        <charset val="186"/>
      </rPr>
      <t xml:space="preserve"> dziesmas tulkojumā.</t>
    </r>
  </si>
  <si>
    <r>
      <rPr>
        <sz val="12"/>
        <color indexed="8"/>
        <rFont val="Tahoma"/>
        <family val="2"/>
        <charset val="186"/>
      </rPr>
      <t xml:space="preserve">Baņutas tekstu tomēr </t>
    </r>
    <r>
      <rPr>
        <sz val="12"/>
        <color indexed="8"/>
        <rFont val="Tahoma"/>
        <family val="2"/>
        <charset val="186"/>
      </rPr>
      <t>noslogo</t>
    </r>
    <r>
      <rPr>
        <sz val="12"/>
        <color indexed="8"/>
        <rFont val="Tahoma"/>
        <family val="2"/>
        <charset val="186"/>
      </rPr>
      <t xml:space="preserve"> arī problēmas, kam nav tieša sakara ar literāro gaumi un stilu.</t>
    </r>
  </si>
  <si>
    <r>
      <rPr>
        <sz val="12"/>
        <color indexed="8"/>
        <rFont val="Tahoma"/>
        <family val="2"/>
        <charset val="186"/>
      </rPr>
      <t>"lzredzēto"</t>
    </r>
    <r>
      <rPr>
        <sz val="12"/>
        <color indexed="8"/>
        <rFont val="Tahoma"/>
        <family val="2"/>
        <charset val="186"/>
      </rPr>
      <t xml:space="preserve"> autoru vidū daļa bija vācieši un austrieši </t>
    </r>
  </si>
  <si>
    <r>
      <rPr>
        <sz val="12"/>
        <color indexed="8"/>
        <rFont val="Tahoma"/>
        <family val="2"/>
        <charset val="186"/>
      </rPr>
      <t xml:space="preserve"> Vai dažādas </t>
    </r>
    <r>
      <rPr>
        <sz val="12"/>
        <color indexed="8"/>
        <rFont val="Tahoma"/>
        <family val="2"/>
        <charset val="186"/>
      </rPr>
      <t>"uzstāšanās"</t>
    </r>
    <r>
      <rPr>
        <sz val="12"/>
        <color indexed="8"/>
        <rFont val="Tahoma"/>
        <family val="2"/>
        <charset val="186"/>
      </rPr>
      <t xml:space="preserve">, dziesmu svētkus ieskaitot, neatkārtojas pārāk bieži? </t>
    </r>
  </si>
  <si>
    <r>
      <rPr>
        <sz val="12"/>
        <color indexed="8"/>
        <rFont val="Tahoma"/>
        <family val="2"/>
        <charset val="186"/>
      </rPr>
      <t xml:space="preserve">Ordeņus un zelta nozīmes nemīlēdams, par lielāko apbalvojumu viņš uzskatīja </t>
    </r>
    <r>
      <rPr>
        <sz val="12"/>
        <color indexed="8"/>
        <rFont val="Tahoma"/>
        <family val="2"/>
        <charset val="186"/>
      </rPr>
      <t>tīru un godīgu nacionāla latvieša sirdi.</t>
    </r>
    <r>
      <rPr>
        <sz val="12"/>
        <color indexed="8"/>
        <rFont val="Tahoma"/>
        <family val="2"/>
        <charset val="186"/>
      </rPr>
      <t xml:space="preserve"> </t>
    </r>
  </si>
  <si>
    <r>
      <rPr>
        <sz val="12"/>
        <color indexed="8"/>
        <rFont val="Tahoma"/>
        <family val="2"/>
        <charset val="186"/>
      </rPr>
      <t xml:space="preserve">Dziesmai autors atzīmējis ļoti ātru tempu (132) un beigās </t>
    </r>
    <r>
      <rPr>
        <sz val="12"/>
        <color indexed="8"/>
        <rFont val="Tahoma"/>
        <family val="2"/>
        <charset val="186"/>
      </rPr>
      <t>smagus</t>
    </r>
    <r>
      <rPr>
        <sz val="12"/>
        <color indexed="8"/>
        <rFont val="Tahoma"/>
        <family val="2"/>
        <charset val="186"/>
      </rPr>
      <t xml:space="preserve"> noslēguma akordus, kas, manuprāt, latviešu tautas dziesmai sveši un neiederoši.</t>
    </r>
  </si>
  <si>
    <r>
      <rPr>
        <sz val="12"/>
        <color indexed="8"/>
        <rFont val="Tahoma"/>
        <family val="2"/>
        <charset val="186"/>
      </rPr>
      <t xml:space="preserve">Pret to </t>
    </r>
    <r>
      <rPr>
        <sz val="12"/>
        <color indexed="8"/>
        <rFont val="Tahoma"/>
        <family val="2"/>
        <charset val="186"/>
      </rPr>
      <t>neatdūrās</t>
    </r>
    <r>
      <rPr>
        <sz val="12"/>
        <color indexed="8"/>
        <rFont val="Tahoma"/>
        <family val="2"/>
        <charset val="186"/>
      </rPr>
      <t xml:space="preserve"> nedz libreta vērtētāji RLB-ā, nedz arī komponists A. Kalniņš.</t>
    </r>
  </si>
  <si>
    <r>
      <rPr>
        <sz val="12"/>
        <color indexed="8"/>
        <rFont val="Tahoma"/>
        <family val="2"/>
        <charset val="186"/>
      </rPr>
      <t xml:space="preserve">Tā viens no </t>
    </r>
    <r>
      <rPr>
        <sz val="12"/>
        <color indexed="8"/>
        <rFont val="Tahoma"/>
        <family val="2"/>
        <charset val="186"/>
      </rPr>
      <t>radikālākiem</t>
    </r>
    <r>
      <rPr>
        <sz val="12"/>
        <color indexed="8"/>
        <rFont val="Tahoma"/>
        <family val="2"/>
        <charset val="186"/>
      </rPr>
      <t xml:space="preserve"> autoriem jau toreiz bijis L. Nono, kurš debitēja ar Šēnberga dodekafonijas inspirētām Kanoniskām variācijām, kamēr T.Ķ. ar savu septetu piederēja drīzāk pie </t>
    </r>
    <r>
      <rPr>
        <sz val="12"/>
        <color indexed="8"/>
        <rFont val="Tahoma"/>
        <family val="2"/>
        <charset val="186"/>
      </rPr>
      <t>mērenāko</t>
    </r>
    <r>
      <rPr>
        <sz val="12"/>
        <color indexed="8"/>
        <rFont val="Tahoma"/>
        <family val="2"/>
        <charset val="186"/>
      </rPr>
      <t xml:space="preserve"> autoru </t>
    </r>
    <r>
      <rPr>
        <sz val="12"/>
        <color indexed="8"/>
        <rFont val="Tahoma"/>
        <family val="2"/>
        <charset val="186"/>
      </rPr>
      <t>spārna</t>
    </r>
    <r>
      <rPr>
        <sz val="12"/>
        <color indexed="8"/>
        <rFont val="Tahoma"/>
        <family val="2"/>
        <charset val="186"/>
      </rPr>
      <t>.</t>
    </r>
  </si>
  <si>
    <r>
      <rPr>
        <sz val="12"/>
        <color indexed="8"/>
        <rFont val="Tahoma"/>
        <family val="2"/>
        <charset val="186"/>
      </rPr>
      <t xml:space="preserve">Vai apzinīgākie un muzikālākie dziedātāji nereti nesajūt sarūgtinājumu, ka pašai mūzikai laika tikpat kā neatliek, ja visu mēģinājumu </t>
    </r>
    <r>
      <rPr>
        <sz val="12"/>
        <color indexed="8"/>
        <rFont val="Tahoma"/>
        <family val="2"/>
        <charset val="186"/>
      </rPr>
      <t>jākaļ</t>
    </r>
    <r>
      <rPr>
        <sz val="12"/>
        <color indexed="8"/>
        <rFont val="Tahoma"/>
        <family val="2"/>
        <charset val="186"/>
      </rPr>
      <t xml:space="preserve"> tikai pārblīvēto programmu </t>
    </r>
    <r>
      <rPr>
        <sz val="12"/>
        <color indexed="8"/>
        <rFont val="Tahoma"/>
        <family val="2"/>
        <charset val="186"/>
      </rPr>
      <t>"melnās notis"</t>
    </r>
    <r>
      <rPr>
        <sz val="12"/>
        <color indexed="8"/>
        <rFont val="Tahoma"/>
        <family val="2"/>
        <charset val="186"/>
      </rPr>
      <t>?</t>
    </r>
  </si>
  <si>
    <r>
      <rPr>
        <sz val="12"/>
        <color indexed="8"/>
        <rFont val="Tahoma"/>
        <family val="2"/>
        <charset val="186"/>
      </rPr>
      <t xml:space="preserve">Tagad konstatējam, ka Ādolfs Ābele bija pelnījis atsevišķu mūzikas vērtēšanas un analizēšanas katedru Latvijas Konservātorijā, lai tā ar savu </t>
    </r>
    <r>
      <rPr>
        <sz val="12"/>
        <color indexed="8"/>
        <rFont val="Tahoma"/>
        <family val="2"/>
        <charset val="186"/>
      </rPr>
      <t>dzīvo</t>
    </r>
    <r>
      <rPr>
        <sz val="12"/>
        <color indexed="8"/>
        <rFont val="Tahoma"/>
        <family val="2"/>
        <charset val="186"/>
      </rPr>
      <t xml:space="preserve"> un </t>
    </r>
    <r>
      <rPr>
        <sz val="12"/>
        <color indexed="8"/>
        <rFont val="Tahoma"/>
        <family val="2"/>
        <charset val="186"/>
      </rPr>
      <t>spraigo</t>
    </r>
    <r>
      <rPr>
        <sz val="12"/>
        <color indexed="8"/>
        <rFont val="Tahoma"/>
        <family val="2"/>
        <charset val="186"/>
      </rPr>
      <t xml:space="preserve"> domāšanu dotu neatsveramas vērtības topošajiem latviešu mūziķiem. </t>
    </r>
  </si>
  <si>
    <r>
      <rPr>
        <sz val="12"/>
        <color indexed="8"/>
        <rFont val="Tahoma"/>
        <family val="2"/>
        <charset val="186"/>
      </rPr>
      <t xml:space="preserve">Patīkams, mierīgāks </t>
    </r>
    <r>
      <rPr>
        <sz val="12"/>
        <color indexed="8"/>
        <rFont val="Tahoma"/>
        <family val="2"/>
        <charset val="186"/>
      </rPr>
      <t>plūdums</t>
    </r>
    <r>
      <rPr>
        <sz val="12"/>
        <color indexed="8"/>
        <rFont val="Tahoma"/>
        <family val="2"/>
        <charset val="186"/>
      </rPr>
      <t xml:space="preserve"> ir dziesmas vidus daļā.</t>
    </r>
  </si>
  <si>
    <r>
      <rPr>
        <sz val="12"/>
        <color indexed="8"/>
        <rFont val="Tahoma"/>
        <family val="2"/>
        <charset val="186"/>
      </rPr>
      <t xml:space="preserve">Vispār, ja </t>
    </r>
    <r>
      <rPr>
        <sz val="12"/>
        <color indexed="8"/>
        <rFont val="Tahoma"/>
        <family val="2"/>
        <charset val="186"/>
      </rPr>
      <t>pamēri</t>
    </r>
    <r>
      <rPr>
        <sz val="12"/>
        <color indexed="8"/>
        <rFont val="Tahoma"/>
        <family val="2"/>
        <charset val="186"/>
      </rPr>
      <t xml:space="preserve"> Baņutas sižetu </t>
    </r>
    <r>
      <rPr>
        <sz val="12"/>
        <color indexed="8"/>
        <rFont val="Tahoma"/>
        <family val="2"/>
        <charset val="186"/>
      </rPr>
      <t>ar</t>
    </r>
    <r>
      <rPr>
        <sz val="12"/>
        <color indexed="8"/>
        <rFont val="Tahoma"/>
        <family val="2"/>
        <charset val="186"/>
      </rPr>
      <t xml:space="preserve"> etniski ģeogrāfiskām </t>
    </r>
    <r>
      <rPr>
        <sz val="12"/>
        <color indexed="8"/>
        <rFont val="Tahoma"/>
        <family val="2"/>
        <charset val="186"/>
      </rPr>
      <t>mērauklām</t>
    </r>
    <r>
      <rPr>
        <sz val="12"/>
        <color indexed="8"/>
        <rFont val="Tahoma"/>
        <family val="2"/>
        <charset val="186"/>
      </rPr>
      <t xml:space="preserve">, </t>
    </r>
    <r>
      <rPr>
        <sz val="12"/>
        <color indexed="8"/>
        <rFont val="Tahoma"/>
        <family val="2"/>
        <charset val="186"/>
      </rPr>
      <t>atklājas</t>
    </r>
    <r>
      <rPr>
        <sz val="12"/>
        <color indexed="8"/>
        <rFont val="Tahoma"/>
        <family val="2"/>
        <charset val="186"/>
      </rPr>
      <t xml:space="preserve"> visai brīnumainas lietas</t>
    </r>
  </si>
  <si>
    <r>
      <rPr>
        <sz val="12"/>
        <color indexed="8"/>
        <rFont val="Tahoma"/>
        <family val="2"/>
        <charset val="186"/>
      </rPr>
      <t xml:space="preserve">Darmštates </t>
    </r>
    <r>
      <rPr>
        <sz val="12"/>
        <color indexed="8"/>
        <rFont val="Tahoma"/>
        <family val="2"/>
        <charset val="186"/>
      </rPr>
      <t>intermeco</t>
    </r>
    <r>
      <rPr>
        <sz val="12"/>
        <color indexed="8"/>
        <rFont val="Tahoma"/>
        <family val="2"/>
        <charset val="186"/>
      </rPr>
      <t xml:space="preserve"> komponistam bez tam bija jo svarīgs vēl tādēļ, ka viņš varēja tiešāk novērot, ko dara citi kollēgas, kas reizē </t>
    </r>
    <r>
      <rPr>
        <sz val="12"/>
        <color indexed="8"/>
        <rFont val="Tahoma"/>
        <family val="2"/>
        <charset val="186"/>
      </rPr>
      <t>nobriedināja</t>
    </r>
    <r>
      <rPr>
        <sz val="12"/>
        <color indexed="8"/>
        <rFont val="Tahoma"/>
        <family val="2"/>
        <charset val="186"/>
      </rPr>
      <t xml:space="preserve"> paša aistētisko pārliecību.</t>
    </r>
  </si>
  <si>
    <r>
      <rPr>
        <sz val="12"/>
        <color indexed="8"/>
        <rFont val="Tahoma"/>
        <family val="2"/>
        <charset val="186"/>
      </rPr>
      <t xml:space="preserve">No otras puses zinu, ka it daudz dziedātāju kurn, ja pārāk ilgi ar "nevajadzīgām finesēm </t>
    </r>
    <r>
      <rPr>
        <sz val="12"/>
        <color indexed="8"/>
        <rFont val="Tahoma"/>
        <family val="2"/>
        <charset val="186"/>
      </rPr>
      <t>ķēpājas</t>
    </r>
    <r>
      <rPr>
        <sz val="12"/>
        <color indexed="8"/>
        <rFont val="Tahoma"/>
        <family val="2"/>
        <charset val="186"/>
      </rPr>
      <t>".</t>
    </r>
  </si>
  <si>
    <r>
      <rPr>
        <sz val="12"/>
        <color indexed="8"/>
        <rFont val="Tahoma"/>
        <family val="2"/>
        <charset val="186"/>
      </rPr>
      <t xml:space="preserve">Bet nu </t>
    </r>
    <r>
      <rPr>
        <sz val="12"/>
        <color indexed="8"/>
        <rFont val="Tahoma"/>
        <family val="2"/>
        <charset val="186"/>
      </rPr>
      <t>lai</t>
    </r>
    <r>
      <rPr>
        <sz val="12"/>
        <color indexed="8"/>
        <rFont val="Tahoma"/>
        <family val="2"/>
        <charset val="186"/>
      </rPr>
      <t xml:space="preserve"> </t>
    </r>
    <r>
      <rPr>
        <sz val="12"/>
        <color indexed="8"/>
        <rFont val="Tahoma"/>
        <family val="2"/>
        <charset val="186"/>
      </rPr>
      <t>atmirdz</t>
    </r>
    <r>
      <rPr>
        <sz val="12"/>
        <color indexed="8"/>
        <rFont val="Tahoma"/>
        <family val="2"/>
        <charset val="186"/>
      </rPr>
      <t xml:space="preserve"> labais, ko saņemsim, krāsim un glabāsim visi! Komponista </t>
    </r>
    <r>
      <rPr>
        <sz val="12"/>
        <color indexed="8"/>
        <rFont val="Tahoma"/>
        <family val="2"/>
        <charset val="186"/>
      </rPr>
      <t>darbu</t>
    </r>
    <r>
      <rPr>
        <sz val="12"/>
        <color indexed="8"/>
        <rFont val="Tahoma"/>
        <family val="2"/>
        <charset val="186"/>
      </rPr>
      <t xml:space="preserve"> </t>
    </r>
    <r>
      <rPr>
        <sz val="12"/>
        <color indexed="8"/>
        <rFont val="Tahoma"/>
        <family val="2"/>
        <charset val="186"/>
      </rPr>
      <t>raža</t>
    </r>
    <r>
      <rPr>
        <sz val="12"/>
        <color indexed="8"/>
        <rFont val="Tahoma"/>
        <family val="2"/>
        <charset val="186"/>
      </rPr>
      <t xml:space="preserve"> orķestrim un instrumentiem joprojām gaida atskaņotājus un klausītājus</t>
    </r>
  </si>
  <si>
    <r>
      <rPr>
        <sz val="12"/>
        <color indexed="8"/>
        <rFont val="Tahoma"/>
        <family val="2"/>
        <charset val="186"/>
      </rPr>
      <t xml:space="preserve">Purva tulkojums skaidrs, lietišks, gan aizskanot drusku </t>
    </r>
    <r>
      <rPr>
        <sz val="12"/>
        <color indexed="8"/>
        <rFont val="Tahoma"/>
        <family val="2"/>
        <charset val="186"/>
      </rPr>
      <t>sasteigtā gaitā</t>
    </r>
    <r>
      <rPr>
        <sz val="12"/>
        <color indexed="8"/>
        <rFont val="Tahoma"/>
        <family val="2"/>
        <charset val="186"/>
      </rPr>
      <t>.</t>
    </r>
  </si>
  <si>
    <r>
      <rPr>
        <sz val="12"/>
        <color indexed="8"/>
        <rFont val="Tahoma"/>
        <family val="2"/>
        <charset val="186"/>
      </rPr>
      <t xml:space="preserve">Minētie apstākļi tomēr netraucē visus dziedāt Līgo svētkos </t>
    </r>
    <r>
      <rPr>
        <sz val="12"/>
        <color indexed="8"/>
        <rFont val="Tahoma"/>
        <family val="2"/>
        <charset val="186"/>
      </rPr>
      <t>tīri</t>
    </r>
    <r>
      <rPr>
        <sz val="12"/>
        <color indexed="8"/>
        <rFont val="Tahoma"/>
        <family val="2"/>
        <charset val="186"/>
      </rPr>
      <t xml:space="preserve"> latviskas Jāņa dziesmas. </t>
    </r>
  </si>
  <si>
    <r>
      <rPr>
        <sz val="12"/>
        <color indexed="8"/>
        <rFont val="Tahoma"/>
        <family val="2"/>
        <charset val="186"/>
      </rPr>
      <t xml:space="preserve">Otrs notikums bija Ķēniņa šķiršanās no „bakalaura" dzīves: kādā decembra dienā viņš apprecējās ar Parīzē sastapto tautieti Valdu Dreimani, un tā mūsu gadsimta otru pusi T.Ķ. sagaidīja jau mierīgākā </t>
    </r>
    <r>
      <rPr>
        <sz val="12"/>
        <color indexed="8"/>
        <rFont val="Tahoma"/>
        <family val="2"/>
        <charset val="186"/>
      </rPr>
      <t>mājas</t>
    </r>
    <r>
      <rPr>
        <sz val="12"/>
        <color indexed="8"/>
        <rFont val="Tahoma"/>
        <family val="2"/>
        <charset val="186"/>
      </rPr>
      <t xml:space="preserve"> </t>
    </r>
    <r>
      <rPr>
        <sz val="12"/>
        <color indexed="8"/>
        <rFont val="Tahoma"/>
        <family val="2"/>
        <charset val="186"/>
      </rPr>
      <t>gaisotnē</t>
    </r>
    <r>
      <rPr>
        <sz val="12"/>
        <color indexed="8"/>
        <rFont val="Tahoma"/>
        <family val="2"/>
        <charset val="186"/>
      </rPr>
      <t>.</t>
    </r>
  </si>
  <si>
    <r>
      <rPr>
        <sz val="12"/>
        <color indexed="8"/>
        <rFont val="Tahoma"/>
        <family val="2"/>
        <charset val="186"/>
      </rPr>
      <t xml:space="preserve"> Man šķiet, šis </t>
    </r>
    <r>
      <rPr>
        <sz val="12"/>
        <color indexed="8"/>
        <rFont val="Tahoma"/>
        <family val="2"/>
        <charset val="186"/>
      </rPr>
      <t>gordiskais mezgls</t>
    </r>
    <r>
      <rPr>
        <sz val="12"/>
        <color indexed="8"/>
        <rFont val="Tahoma"/>
        <family val="2"/>
        <charset val="186"/>
      </rPr>
      <t xml:space="preserve"> būtu jāievēro skaņražiem radot.</t>
    </r>
  </si>
  <si>
    <r>
      <rPr>
        <sz val="12"/>
        <color indexed="8"/>
        <rFont val="Tahoma"/>
        <family val="2"/>
        <charset val="186"/>
      </rPr>
      <t xml:space="preserve">Dziesma izpelnījās atkārtojumu. A. Feila D/V pļaviņas es nopļāvu, tāpat A. Purva vadībā, veidojās pārskatāmi, bet </t>
    </r>
    <r>
      <rPr>
        <sz val="12"/>
        <color indexed="8"/>
        <rFont val="Tahoma"/>
        <family val="2"/>
        <charset val="186"/>
      </rPr>
      <t>paskarbi</t>
    </r>
    <r>
      <rPr>
        <sz val="12"/>
        <color indexed="8"/>
        <rFont val="Tahoma"/>
        <family val="2"/>
        <charset val="186"/>
      </rPr>
      <t>.</t>
    </r>
  </si>
  <si>
    <r>
      <rPr>
        <sz val="12"/>
        <color indexed="8"/>
        <rFont val="Tahoma"/>
        <family val="2"/>
        <charset val="186"/>
      </rPr>
      <t>Matērijas</t>
    </r>
    <r>
      <rPr>
        <sz val="12"/>
        <color indexed="8"/>
        <rFont val="Tahoma"/>
        <family val="2"/>
        <charset val="186"/>
      </rPr>
      <t xml:space="preserve"> pazinēji te piebildīs: kā citādi lai uzraksta labu operu?!</t>
    </r>
  </si>
  <si>
    <r>
      <rPr>
        <sz val="12"/>
        <color indexed="8"/>
        <rFont val="Tahoma"/>
        <family val="2"/>
        <charset val="186"/>
      </rPr>
      <t xml:space="preserve">Viņu laulība drīz vien </t>
    </r>
    <r>
      <rPr>
        <sz val="12"/>
        <color indexed="8"/>
        <rFont val="Tahoma"/>
        <family val="2"/>
        <charset val="186"/>
      </rPr>
      <t>deva</t>
    </r>
    <r>
      <rPr>
        <sz val="12"/>
        <color indexed="8"/>
        <rFont val="Tahoma"/>
        <family val="2"/>
        <charset val="186"/>
      </rPr>
      <t xml:space="preserve"> arī divas </t>
    </r>
    <r>
      <rPr>
        <sz val="12"/>
        <color indexed="8"/>
        <rFont val="Tahoma"/>
        <family val="2"/>
        <charset val="186"/>
      </rPr>
      <t>jaunas atvases</t>
    </r>
    <r>
      <rPr>
        <sz val="12"/>
        <color indexed="8"/>
        <rFont val="Tahoma"/>
        <family val="2"/>
        <charset val="186"/>
      </rPr>
      <t>: dēlus Juri un Induli, kas dzimuši 1952. resp. 1954. gadā.</t>
    </r>
  </si>
  <si>
    <r>
      <rPr>
        <sz val="12"/>
        <color indexed="8"/>
        <rFont val="Tahoma"/>
        <family val="2"/>
        <charset val="186"/>
      </rPr>
      <t xml:space="preserve">Vai arī pavadbalsis nav iespējams izstrādāt melodiski interesantas? Jaunieši muks no mūsu koriem, ja, piemēram, baritoniem jāmīcās tikai pa harmoniskiem </t>
    </r>
    <r>
      <rPr>
        <sz val="12"/>
        <color indexed="8"/>
        <rFont val="Tahoma"/>
        <family val="2"/>
        <charset val="186"/>
      </rPr>
      <t>staipekļiem</t>
    </r>
    <r>
      <rPr>
        <sz val="12"/>
        <color indexed="8"/>
        <rFont val="Tahoma"/>
        <family val="2"/>
        <charset val="186"/>
      </rPr>
      <t>.</t>
    </r>
  </si>
  <si>
    <r>
      <rPr>
        <sz val="12"/>
        <color indexed="8"/>
        <rFont val="Tahoma"/>
        <family val="2"/>
        <charset val="186"/>
      </rPr>
      <t xml:space="preserve">Vai tagad drīkstēs atsaukties jaunie diriģenti tēvzemē, </t>
    </r>
    <r>
      <rPr>
        <sz val="12"/>
        <color indexed="8"/>
        <rFont val="Tahoma"/>
        <family val="2"/>
        <charset val="186"/>
      </rPr>
      <t>nometot</t>
    </r>
    <r>
      <rPr>
        <sz val="12"/>
        <color indexed="8"/>
        <rFont val="Tahoma"/>
        <family val="2"/>
        <charset val="186"/>
      </rPr>
      <t xml:space="preserve"> vecās paaudzes </t>
    </r>
    <r>
      <rPr>
        <sz val="12"/>
        <color indexed="8"/>
        <rFont val="Tahoma"/>
        <family val="2"/>
        <charset val="186"/>
      </rPr>
      <t>līdēju lāstu</t>
    </r>
    <r>
      <rPr>
        <sz val="12"/>
        <color indexed="8"/>
        <rFont val="Tahoma"/>
        <family val="2"/>
        <charset val="186"/>
      </rPr>
      <t>?</t>
    </r>
  </si>
  <si>
    <r>
      <rPr>
        <sz val="12"/>
        <color indexed="8"/>
        <rFont val="Tahoma"/>
        <family val="2"/>
        <charset val="186"/>
      </rPr>
      <t xml:space="preserve">Pirmā veidojās skanīgi, patīkami, izņemot </t>
    </r>
    <r>
      <rPr>
        <sz val="12"/>
        <color indexed="8"/>
        <rFont val="Tahoma"/>
        <family val="2"/>
        <charset val="186"/>
      </rPr>
      <t>smagnēji</t>
    </r>
    <r>
      <rPr>
        <sz val="12"/>
        <color indexed="8"/>
        <rFont val="Tahoma"/>
        <family val="2"/>
        <charset val="186"/>
      </rPr>
      <t xml:space="preserve"> izpildītos "trairairā", kas likās nepiemēroti </t>
    </r>
    <r>
      <rPr>
        <sz val="12"/>
        <color indexed="8"/>
        <rFont val="Tahoma"/>
        <family val="2"/>
        <charset val="186"/>
      </rPr>
      <t>maigi</t>
    </r>
    <r>
      <rPr>
        <sz val="12"/>
        <color indexed="8"/>
        <rFont val="Tahoma"/>
        <family val="2"/>
        <charset val="186"/>
      </rPr>
      <t xml:space="preserve"> romantiskajam saturam.</t>
    </r>
  </si>
  <si>
    <r>
      <rPr>
        <sz val="12"/>
        <color indexed="8"/>
        <rFont val="Tahoma"/>
        <family val="2"/>
        <charset val="186"/>
      </rPr>
      <t xml:space="preserve">Uzvedot Baņutu no jauna 30-tos gados, nacionālie priekšstati bija tā konkrētizējušies, ka lietuvisko elementu derēja </t>
    </r>
    <r>
      <rPr>
        <sz val="12"/>
        <color indexed="8"/>
        <rFont val="Tahoma"/>
        <family val="2"/>
        <charset val="186"/>
      </rPr>
      <t>nosegt</t>
    </r>
  </si>
  <si>
    <r>
      <rPr>
        <sz val="12"/>
        <color indexed="8"/>
        <rFont val="Tahoma"/>
        <family val="2"/>
        <charset val="186"/>
      </rPr>
      <t xml:space="preserve">Sakarā ar Anglijas latviešu dziesmu dienu konkursu tai pašā gadā </t>
    </r>
    <r>
      <rPr>
        <sz val="12"/>
        <color indexed="8"/>
        <rFont val="Tahoma"/>
        <family val="2"/>
        <charset val="186"/>
      </rPr>
      <t>dzimušas</t>
    </r>
    <r>
      <rPr>
        <sz val="12"/>
        <color indexed="8"/>
        <rFont val="Tahoma"/>
        <family val="2"/>
        <charset val="186"/>
      </rPr>
      <t xml:space="preserve"> arī skaistās a cappella dziesmas Svešie dārzi, Vakara dziesma un Karavīra bēres.</t>
    </r>
  </si>
  <si>
    <r>
      <rPr>
        <sz val="12"/>
        <color indexed="8"/>
        <rFont val="Tahoma"/>
        <family val="2"/>
        <charset val="186"/>
      </rPr>
      <t xml:space="preserve">Vairāk </t>
    </r>
    <r>
      <rPr>
        <sz val="12"/>
        <color indexed="8"/>
        <rFont val="Tahoma"/>
        <family val="2"/>
        <charset val="186"/>
      </rPr>
      <t>svaigu</t>
    </r>
    <r>
      <rPr>
        <sz val="12"/>
        <color indexed="8"/>
        <rFont val="Tahoma"/>
        <family val="2"/>
        <charset val="186"/>
      </rPr>
      <t>, patstāvīgu domu, neatkarīgi no pielietotā stila vai formas!</t>
    </r>
  </si>
  <si>
    <r>
      <rPr>
        <sz val="12"/>
        <color indexed="8"/>
        <rFont val="Tahoma"/>
        <family val="2"/>
        <charset val="186"/>
      </rPr>
      <t xml:space="preserve">Dziesmas beigu daļā nošu </t>
    </r>
    <r>
      <rPr>
        <sz val="12"/>
        <color indexed="8"/>
        <rFont val="Tahoma"/>
        <family val="2"/>
        <charset val="186"/>
      </rPr>
      <t>raksts</t>
    </r>
    <r>
      <rPr>
        <sz val="12"/>
        <color indexed="8"/>
        <rFont val="Tahoma"/>
        <family val="2"/>
        <charset val="186"/>
      </rPr>
      <t xml:space="preserve"> </t>
    </r>
    <r>
      <rPr>
        <sz val="12"/>
        <color indexed="8"/>
        <rFont val="Tahoma"/>
        <family val="2"/>
        <charset val="186"/>
      </rPr>
      <t>saraibinās</t>
    </r>
    <r>
      <rPr>
        <sz val="12"/>
        <color indexed="8"/>
        <rFont val="Tahoma"/>
        <family val="2"/>
        <charset val="186"/>
      </rPr>
      <t xml:space="preserve">, un varbūt tur vajadzīgs labs profesionāls koris, lai šī dziesma izskanētu </t>
    </r>
    <r>
      <rPr>
        <sz val="12"/>
        <color indexed="8"/>
        <rFont val="Tahoma"/>
        <family val="2"/>
        <charset val="186"/>
      </rPr>
      <t>gaišā</t>
    </r>
    <r>
      <rPr>
        <sz val="12"/>
        <color indexed="8"/>
        <rFont val="Tahoma"/>
        <family val="2"/>
        <charset val="186"/>
      </rPr>
      <t xml:space="preserve"> cildenā noskaņā.</t>
    </r>
  </si>
  <si>
    <r>
      <rPr>
        <sz val="12"/>
        <color indexed="8"/>
        <rFont val="Tahoma"/>
        <family val="2"/>
        <charset val="186"/>
      </rPr>
      <t xml:space="preserve">Visu Baņutas personu vārdi: Baņuta, Vižuts, Daumants, Valgudis skan lietuviski. Tos </t>
    </r>
    <r>
      <rPr>
        <sz val="12"/>
        <color indexed="8"/>
        <rFont val="Tahoma"/>
        <family val="2"/>
        <charset val="186"/>
      </rPr>
      <t>grozīt</t>
    </r>
    <r>
      <rPr>
        <sz val="12"/>
        <color indexed="8"/>
        <rFont val="Tahoma"/>
        <family val="2"/>
        <charset val="186"/>
      </rPr>
      <t xml:space="preserve"> nevarēja.</t>
    </r>
  </si>
  <si>
    <r>
      <rPr>
        <sz val="12"/>
        <color indexed="8"/>
        <rFont val="Tahoma"/>
        <family val="2"/>
        <charset val="186"/>
      </rPr>
      <t xml:space="preserve">Īpatnās koncepcijas dēļ atskaņotāju </t>
    </r>
    <r>
      <rPr>
        <sz val="12"/>
        <color indexed="8"/>
        <rFont val="Tahoma"/>
        <family val="2"/>
        <charset val="186"/>
      </rPr>
      <t>neatrada</t>
    </r>
    <r>
      <rPr>
        <sz val="12"/>
        <color indexed="8"/>
        <rFont val="Tahoma"/>
        <family val="2"/>
        <charset val="186"/>
      </rPr>
      <t xml:space="preserve"> arī jaunais klavierkoncerts </t>
    </r>
  </si>
  <si>
    <r>
      <rPr>
        <sz val="12"/>
        <color indexed="8"/>
        <rFont val="Tahoma"/>
        <family val="2"/>
        <charset val="186"/>
      </rPr>
      <t xml:space="preserve">Labāk vienu </t>
    </r>
    <r>
      <rPr>
        <sz val="12"/>
        <color indexed="8"/>
        <rFont val="Tahoma"/>
        <family val="2"/>
        <charset val="186"/>
      </rPr>
      <t>skaidru</t>
    </r>
    <r>
      <rPr>
        <sz val="12"/>
        <color indexed="8"/>
        <rFont val="Tahoma"/>
        <family val="2"/>
        <charset val="186"/>
      </rPr>
      <t xml:space="preserve">, izsvērtu, </t>
    </r>
    <r>
      <rPr>
        <sz val="12"/>
        <color indexed="8"/>
        <rFont val="Tahoma"/>
        <family val="2"/>
        <charset val="186"/>
      </rPr>
      <t>izsijātu</t>
    </r>
    <r>
      <rPr>
        <sz val="12"/>
        <color indexed="8"/>
        <rFont val="Tahoma"/>
        <family val="2"/>
        <charset val="186"/>
      </rPr>
      <t xml:space="preserve"> domu nekā 10 lappušu trafaretu </t>
    </r>
    <r>
      <rPr>
        <sz val="12"/>
        <color indexed="8"/>
        <rFont val="Tahoma"/>
        <family val="2"/>
        <charset val="186"/>
      </rPr>
      <t>atgremojumu</t>
    </r>
    <r>
      <rPr>
        <sz val="12"/>
        <color indexed="8"/>
        <rFont val="Tahoma"/>
        <family val="2"/>
        <charset val="186"/>
      </rPr>
      <t>.</t>
    </r>
  </si>
  <si>
    <r>
      <rPr>
        <sz val="12"/>
        <color indexed="8"/>
        <rFont val="Tahoma"/>
        <family val="2"/>
        <charset val="186"/>
      </rPr>
      <t xml:space="preserve"> Pie tam tās </t>
    </r>
    <r>
      <rPr>
        <sz val="12"/>
        <color indexed="8"/>
        <rFont val="Tahoma"/>
        <family val="2"/>
        <charset val="186"/>
      </rPr>
      <t>gaisīgumu</t>
    </r>
    <r>
      <rPr>
        <sz val="12"/>
        <color indexed="8"/>
        <rFont val="Tahoma"/>
        <family val="2"/>
        <charset val="186"/>
      </rPr>
      <t xml:space="preserve"> </t>
    </r>
    <r>
      <rPr>
        <sz val="12"/>
        <color indexed="8"/>
        <rFont val="Tahoma"/>
        <family val="2"/>
        <charset val="186"/>
      </rPr>
      <t>noslāpēja</t>
    </r>
    <r>
      <rPr>
        <sz val="12"/>
        <color indexed="8"/>
        <rFont val="Tahoma"/>
        <family val="2"/>
        <charset val="186"/>
      </rPr>
      <t xml:space="preserve"> </t>
    </r>
    <r>
      <rPr>
        <sz val="12"/>
        <color indexed="8"/>
        <rFont val="Tahoma"/>
        <family val="2"/>
        <charset val="186"/>
      </rPr>
      <t>smagie</t>
    </r>
    <r>
      <rPr>
        <sz val="12"/>
        <color indexed="8"/>
        <rFont val="Tahoma"/>
        <family val="2"/>
        <charset val="186"/>
      </rPr>
      <t>, atsevišķi viens no otra atdalītie līgo, līgo.</t>
    </r>
  </si>
  <si>
    <r>
      <rPr>
        <sz val="12"/>
        <color indexed="8"/>
        <rFont val="Tahoma"/>
        <family val="2"/>
        <charset val="186"/>
      </rPr>
      <t xml:space="preserve">Atstājot personām lietuviskos vārdus, pašu Lietuvas vārdu </t>
    </r>
    <r>
      <rPr>
        <sz val="12"/>
        <color indexed="8"/>
        <rFont val="Tahoma"/>
        <family val="2"/>
        <charset val="186"/>
      </rPr>
      <t>schizofreniskā</t>
    </r>
    <r>
      <rPr>
        <sz val="12"/>
        <color indexed="8"/>
        <rFont val="Tahoma"/>
        <family val="2"/>
        <charset val="186"/>
      </rPr>
      <t xml:space="preserve"> kārtā tomēr no teksta </t>
    </r>
    <r>
      <rPr>
        <sz val="12"/>
        <color indexed="8"/>
        <rFont val="Tahoma"/>
        <family val="2"/>
        <charset val="186"/>
      </rPr>
      <t>eliminēja</t>
    </r>
    <r>
      <rPr>
        <sz val="12"/>
        <color indexed="8"/>
        <rFont val="Tahoma"/>
        <family val="2"/>
        <charset val="186"/>
      </rPr>
      <t xml:space="preserve">, kur tam bija ierādīta redzama vieta, sameklējot vairāk vai mazāk izdevušos </t>
    </r>
    <r>
      <rPr>
        <sz val="12"/>
        <color indexed="8"/>
        <rFont val="Tahoma"/>
        <family val="2"/>
        <charset val="186"/>
      </rPr>
      <t>aizlāpījumus</t>
    </r>
  </si>
  <si>
    <r>
      <rPr>
        <sz val="12"/>
        <color indexed="8"/>
        <rFont val="Tahoma"/>
        <family val="2"/>
        <charset val="186"/>
      </rPr>
      <t xml:space="preserve">Tā ar visu optimismu (šeit vēl jāatzīmē ciemošanās Londonas dziesmu dienā un jauna kamermūzikas darba pasūtinājums) 1951. gada otra puse komponistam </t>
    </r>
    <r>
      <rPr>
        <sz val="12"/>
        <color indexed="8"/>
        <rFont val="Tahoma"/>
        <family val="2"/>
        <charset val="186"/>
      </rPr>
      <t>sagādāja</t>
    </r>
    <r>
      <rPr>
        <sz val="12"/>
        <color indexed="8"/>
        <rFont val="Tahoma"/>
        <family val="2"/>
        <charset val="186"/>
      </rPr>
      <t xml:space="preserve"> arī pāra vilšanās.</t>
    </r>
  </si>
  <si>
    <r>
      <rPr>
        <sz val="12"/>
        <color indexed="8"/>
        <rFont val="Tahoma"/>
        <family val="2"/>
        <charset val="186"/>
      </rPr>
      <t xml:space="preserve">Citādi Līgo dziesma risinājās </t>
    </r>
    <r>
      <rPr>
        <sz val="12"/>
        <color indexed="8"/>
        <rFont val="Tahoma"/>
        <family val="2"/>
        <charset val="186"/>
      </rPr>
      <t>skaidri</t>
    </r>
    <r>
      <rPr>
        <sz val="12"/>
        <color indexed="8"/>
        <rFont val="Tahoma"/>
        <family val="2"/>
        <charset val="186"/>
      </rPr>
      <t xml:space="preserve"> un pārliecinoši.</t>
    </r>
  </si>
  <si>
    <r>
      <rPr>
        <sz val="12"/>
        <color indexed="8"/>
        <rFont val="Tahoma"/>
        <family val="2"/>
        <charset val="186"/>
      </rPr>
      <t>Aizstāt Lietuvas vārdu skaidri un nepārprotami ar Latvijas vārdu nevienam tomēr, acīm redzot,</t>
    </r>
    <r>
      <rPr>
        <sz val="12"/>
        <color indexed="8"/>
        <rFont val="Tahoma"/>
        <family val="2"/>
        <charset val="186"/>
      </rPr>
      <t xml:space="preserve"> nebija dūšas</t>
    </r>
    <r>
      <rPr>
        <sz val="12"/>
        <color indexed="8"/>
        <rFont val="Tahoma"/>
        <family val="2"/>
        <charset val="186"/>
      </rPr>
      <t>.</t>
    </r>
  </si>
  <si>
    <r>
      <rPr>
        <sz val="12"/>
        <color indexed="8"/>
        <rFont val="Tahoma"/>
        <family val="2"/>
        <charset val="186"/>
      </rPr>
      <t xml:space="preserve">Tām vēl pievienojās noteiktāka </t>
    </r>
    <r>
      <rPr>
        <sz val="12"/>
        <color indexed="8"/>
        <rFont val="Tahoma"/>
        <family val="2"/>
        <charset val="186"/>
      </rPr>
      <t>"maizes darba"</t>
    </r>
    <r>
      <rPr>
        <sz val="12"/>
        <color indexed="8"/>
        <rFont val="Tahoma"/>
        <family val="2"/>
        <charset val="186"/>
      </rPr>
      <t xml:space="preserve"> trūkums.</t>
    </r>
  </si>
  <si>
    <r>
      <rPr>
        <sz val="12"/>
        <color indexed="8"/>
        <rFont val="Tahoma"/>
        <family val="2"/>
        <charset val="186"/>
      </rPr>
      <t xml:space="preserve">Pirmais skaņdarbs Es dziesmu meklēju (V. Grēviņa teksts) komponēts 1923. gadā, kad Jēkabs Poruks beidza Jāzepa Vītola vadītās LX kompozicijas klasi. Mūsdienu skatījumā tas liekas </t>
    </r>
    <r>
      <rPr>
        <sz val="12"/>
        <color indexed="8"/>
        <rFont val="Tahoma"/>
        <family val="2"/>
        <charset val="186"/>
      </rPr>
      <t>līdzsvarots</t>
    </r>
    <r>
      <rPr>
        <sz val="12"/>
        <color indexed="8"/>
        <rFont val="Tahoma"/>
        <family val="2"/>
        <charset val="186"/>
      </rPr>
      <t xml:space="preserve">, </t>
    </r>
    <r>
      <rPr>
        <sz val="12"/>
        <color indexed="8"/>
        <rFont val="Tahoma"/>
        <family val="2"/>
        <charset val="186"/>
      </rPr>
      <t>klasiski</t>
    </r>
    <r>
      <rPr>
        <sz val="12"/>
        <color indexed="8"/>
        <rFont val="Tahoma"/>
        <family val="2"/>
        <charset val="186"/>
      </rPr>
      <t xml:space="preserve"> </t>
    </r>
    <r>
      <rPr>
        <sz val="12"/>
        <color indexed="8"/>
        <rFont val="Tahoma"/>
        <family val="2"/>
        <charset val="186"/>
      </rPr>
      <t>skaidrs</t>
    </r>
    <r>
      <rPr>
        <sz val="12"/>
        <color indexed="8"/>
        <rFont val="Tahoma"/>
        <family val="2"/>
        <charset val="186"/>
      </rPr>
      <t>.</t>
    </r>
    <r>
      <rPr>
        <sz val="12"/>
        <color indexed="8"/>
        <rFont val="Tahoma"/>
        <family val="2"/>
        <charset val="186"/>
      </rPr>
      <t xml:space="preserve"> Viss liekais atmests</t>
    </r>
    <r>
      <rPr>
        <sz val="12"/>
        <color indexed="8"/>
        <rFont val="Tahoma"/>
        <family val="2"/>
        <charset val="186"/>
      </rPr>
      <t>.</t>
    </r>
  </si>
  <si>
    <r>
      <rPr>
        <sz val="12"/>
        <color indexed="8"/>
        <rFont val="Tahoma"/>
        <family val="2"/>
        <charset val="186"/>
      </rPr>
      <t xml:space="preserve">Ļoti </t>
    </r>
    <r>
      <rPr>
        <sz val="12"/>
        <color indexed="8"/>
        <rFont val="Tahoma"/>
        <family val="2"/>
        <charset val="186"/>
      </rPr>
      <t>kupls sazaroja viņa audzēkņu pulks,</t>
    </r>
    <r>
      <rPr>
        <sz val="12"/>
        <color indexed="8"/>
        <rFont val="Tahoma"/>
        <family val="2"/>
        <charset val="186"/>
      </rPr>
      <t xml:space="preserve"> jo gandrīz katrs J. Vītola skolēns Latvijas Konservātorijā saņēma arī prof. Ād. Ābeles mācību un svētību</t>
    </r>
  </si>
  <si>
    <r>
      <rPr>
        <sz val="12"/>
        <color indexed="8"/>
        <rFont val="Tahoma"/>
        <family val="2"/>
        <charset val="186"/>
      </rPr>
      <t xml:space="preserve">Svētku apvienoto kori galvenokārt veidoja ASV rietumu piekrastes — Sietlas, Takomas, Portlandes un Losandželosas kori, pirmajiem trim dodot galveno </t>
    </r>
    <r>
      <rPr>
        <sz val="12"/>
        <color indexed="8"/>
        <rFont val="Tahoma"/>
        <family val="2"/>
        <charset val="186"/>
      </rPr>
      <t>kodolu</t>
    </r>
    <r>
      <rPr>
        <sz val="12"/>
        <color indexed="8"/>
        <rFont val="Tahoma"/>
        <family val="2"/>
        <charset val="186"/>
      </rPr>
      <t>.</t>
    </r>
  </si>
  <si>
    <r>
      <rPr>
        <sz val="12"/>
        <color indexed="8"/>
        <rFont val="Tahoma"/>
        <family val="2"/>
        <charset val="186"/>
      </rPr>
      <t xml:space="preserve">Dzejas kvalitāti šie </t>
    </r>
    <r>
      <rPr>
        <sz val="12"/>
        <color indexed="8"/>
        <rFont val="Tahoma"/>
        <family val="2"/>
        <charset val="186"/>
      </rPr>
      <t>lāpījumi</t>
    </r>
    <r>
      <rPr>
        <sz val="12"/>
        <color indexed="8"/>
        <rFont val="Tahoma"/>
        <family val="2"/>
        <charset val="186"/>
      </rPr>
      <t xml:space="preserve"> neuzlaboja.</t>
    </r>
  </si>
  <si>
    <r>
      <rPr>
        <sz val="12"/>
        <color indexed="8"/>
        <rFont val="Tahoma"/>
        <family val="2"/>
        <charset val="186"/>
      </rPr>
      <t xml:space="preserve">Šad tad gan ienāca pa autorhonorāram, tāpat radās viena otra pamūzicēšana (pat dažā labā krodziņā), taču šāds darbs bija incidentāls un nopietnam māksliniekam </t>
    </r>
    <r>
      <rPr>
        <sz val="12"/>
        <color indexed="8"/>
        <rFont val="Tahoma"/>
        <family val="2"/>
        <charset val="186"/>
      </rPr>
      <t>nepiedienīgs</t>
    </r>
  </si>
  <si>
    <r>
      <rPr>
        <sz val="12"/>
        <color indexed="8"/>
        <rFont val="Tahoma"/>
        <family val="2"/>
        <charset val="186"/>
      </rPr>
      <t xml:space="preserve">Dažādi </t>
    </r>
    <r>
      <rPr>
        <sz val="12"/>
        <color indexed="8"/>
        <rFont val="Tahoma"/>
        <family val="2"/>
        <charset val="186"/>
      </rPr>
      <t>likteņi skāruši</t>
    </r>
    <r>
      <rPr>
        <sz val="12"/>
        <color indexed="8"/>
        <rFont val="Tahoma"/>
        <family val="2"/>
        <charset val="186"/>
      </rPr>
      <t xml:space="preserve"> viņa skolēnus </t>
    </r>
    <r>
      <rPr>
        <sz val="12"/>
        <color indexed="8"/>
        <rFont val="Tahoma"/>
        <family val="2"/>
        <charset val="186"/>
      </rPr>
      <t>mūzikālajos ceļos</t>
    </r>
    <r>
      <rPr>
        <sz val="12"/>
        <color indexed="8"/>
        <rFont val="Tahoma"/>
        <family val="2"/>
        <charset val="186"/>
      </rPr>
      <t>, un par teiksmu jau kļuvis arī viņa vadītais Dziesmuvaras koris neatkarīgās Latvijas laikā, nerodot pienācīgu turpinājumu svešuma gaitās.</t>
    </r>
  </si>
  <si>
    <r>
      <rPr>
        <sz val="12"/>
        <color indexed="8"/>
        <rFont val="Tahoma"/>
        <family val="2"/>
        <charset val="186"/>
      </rPr>
      <t xml:space="preserve">Atšķirībā no Rietumu piekrastes iepriekšējo dziesmu svētku kopkoriem, Vankūveras svētku koris izcēlās ar jūtīgu atsaucību visiem virsdiriģentu prasījumiem — bija skaisti pianissimo, spēcīgi forte, </t>
    </r>
    <r>
      <rPr>
        <sz val="12"/>
        <color indexed="8"/>
        <rFont val="Tahoma"/>
        <family val="2"/>
        <charset val="186"/>
      </rPr>
      <t>viegli</t>
    </r>
    <r>
      <rPr>
        <sz val="12"/>
        <color indexed="8"/>
        <rFont val="Tahoma"/>
        <family val="2"/>
        <charset val="186"/>
      </rPr>
      <t xml:space="preserve">, </t>
    </r>
    <r>
      <rPr>
        <sz val="12"/>
        <color indexed="8"/>
        <rFont val="Tahoma"/>
        <family val="2"/>
        <charset val="186"/>
      </rPr>
      <t>raiti</t>
    </r>
    <r>
      <rPr>
        <sz val="12"/>
        <color indexed="8"/>
        <rFont val="Tahoma"/>
        <family val="2"/>
        <charset val="186"/>
      </rPr>
      <t xml:space="preserve"> ātro tempu </t>
    </r>
    <r>
      <rPr>
        <sz val="12"/>
        <color indexed="8"/>
        <rFont val="Tahoma"/>
        <family val="2"/>
        <charset val="186"/>
      </rPr>
      <t>skrējieni</t>
    </r>
    <r>
      <rPr>
        <sz val="12"/>
        <color indexed="8"/>
        <rFont val="Tahoma"/>
        <family val="2"/>
        <charset val="186"/>
      </rPr>
      <t xml:space="preserve">. </t>
    </r>
  </si>
  <si>
    <r>
      <rPr>
        <sz val="12"/>
        <color indexed="8"/>
        <rFont val="Tahoma"/>
        <family val="2"/>
        <charset val="186"/>
      </rPr>
      <t xml:space="preserve">Kora tekstā, kad Valgudis </t>
    </r>
    <r>
      <rPr>
        <sz val="12"/>
        <color indexed="8"/>
        <rFont val="Tahoma"/>
        <family val="2"/>
        <charset val="186"/>
      </rPr>
      <t>uzspiež</t>
    </r>
    <r>
      <rPr>
        <sz val="12"/>
        <color indexed="8"/>
        <rFont val="Tahoma"/>
        <family val="2"/>
        <charset val="186"/>
      </rPr>
      <t xml:space="preserve"> Baņutai drausmīgo atriebības pienākumu</t>
    </r>
  </si>
  <si>
    <r>
      <rPr>
        <sz val="12"/>
        <color indexed="8"/>
        <rFont val="Tahoma"/>
        <family val="2"/>
        <charset val="186"/>
      </rPr>
      <t xml:space="preserve">Ar UNESCO rekomendāciju un Toronto latviešu I ev. lut. draudzes mācītāja A. Čopa galvojumu </t>
    </r>
    <r>
      <rPr>
        <sz val="12"/>
        <color indexed="8"/>
        <rFont val="Tahoma"/>
        <family val="2"/>
        <charset val="186"/>
      </rPr>
      <t>kabatā</t>
    </r>
    <r>
      <rPr>
        <sz val="12"/>
        <color indexed="8"/>
        <rFont val="Tahoma"/>
        <family val="2"/>
        <charset val="186"/>
      </rPr>
      <t xml:space="preserve"> T.Ķ. atstāja Parīzi 1951. gada 7. novembrī un jau pēc pusotras nedēļas </t>
    </r>
    <r>
      <rPr>
        <sz val="12"/>
        <color indexed="8"/>
        <rFont val="Tahoma"/>
        <family val="2"/>
        <charset val="186"/>
      </rPr>
      <t>"svilpodams"</t>
    </r>
    <r>
      <rPr>
        <sz val="12"/>
        <color indexed="8"/>
        <rFont val="Tahoma"/>
        <family val="2"/>
        <charset val="186"/>
      </rPr>
      <t xml:space="preserve"> </t>
    </r>
    <r>
      <rPr>
        <sz val="12"/>
        <color indexed="8"/>
        <rFont val="Tahoma"/>
        <family val="2"/>
        <charset val="186"/>
      </rPr>
      <t>pārkāpa</t>
    </r>
    <r>
      <rPr>
        <sz val="12"/>
        <color indexed="8"/>
        <rFont val="Tahoma"/>
        <family val="2"/>
        <charset val="186"/>
      </rPr>
      <t xml:space="preserve"> mums tik labi pazīstamās Sv. Andreja baznīcas </t>
    </r>
    <r>
      <rPr>
        <sz val="12"/>
        <color indexed="8"/>
        <rFont val="Tahoma"/>
        <family val="2"/>
        <charset val="186"/>
      </rPr>
      <t>slieksni</t>
    </r>
    <r>
      <rPr>
        <sz val="12"/>
        <color indexed="8"/>
        <rFont val="Tahoma"/>
        <family val="2"/>
        <charset val="186"/>
      </rPr>
      <t>.</t>
    </r>
  </si>
  <si>
    <r>
      <rPr>
        <sz val="12"/>
        <color indexed="8"/>
        <rFont val="Tahoma"/>
        <family val="2"/>
        <charset val="186"/>
      </rPr>
      <t xml:space="preserve">Jūtamu nevēlamu iespaidu vietām atstāja atsevišķu spēcīgu balsu </t>
    </r>
    <r>
      <rPr>
        <sz val="12"/>
        <color indexed="8"/>
        <rFont val="Tahoma"/>
        <family val="2"/>
        <charset val="186"/>
      </rPr>
      <t>detonējošie</t>
    </r>
    <r>
      <rPr>
        <sz val="12"/>
        <color indexed="8"/>
        <rFont val="Tahoma"/>
        <family val="2"/>
        <charset val="186"/>
      </rPr>
      <t xml:space="preserve"> tremoli tenoru vidū, kas dažai dziesmai sagādāja manāmas intonācijas kļūmes.</t>
    </r>
  </si>
  <si>
    <r>
      <rPr>
        <sz val="12"/>
        <color indexed="8"/>
        <rFont val="Tahoma"/>
        <family val="2"/>
        <charset val="186"/>
      </rPr>
      <t xml:space="preserve">Radikāli </t>
    </r>
    <r>
      <rPr>
        <sz val="12"/>
        <color indexed="8"/>
        <rFont val="Tahoma"/>
        <family val="2"/>
        <charset val="186"/>
      </rPr>
      <t>izskaustais</t>
    </r>
    <r>
      <rPr>
        <sz val="12"/>
        <color indexed="8"/>
        <rFont val="Tahoma"/>
        <family val="2"/>
        <charset val="186"/>
      </rPr>
      <t xml:space="preserve"> Lietuvas vārds jaunajā Baņutas klavierizvilkumā </t>
    </r>
    <r>
      <rPr>
        <sz val="12"/>
        <color indexed="8"/>
        <rFont val="Tahoma"/>
        <family val="2"/>
        <charset val="186"/>
      </rPr>
      <t>paglābies</t>
    </r>
    <r>
      <rPr>
        <sz val="12"/>
        <color indexed="8"/>
        <rFont val="Tahoma"/>
        <family val="2"/>
        <charset val="186"/>
      </rPr>
      <t xml:space="preserve"> savādā kārtā sporādiski teksta krievu tulkojumā, kā to rāda Krīva replika 3. cēlienā</t>
    </r>
  </si>
  <si>
    <r>
      <rPr>
        <sz val="12"/>
        <color indexed="8"/>
        <rFont val="Tahoma"/>
        <family val="2"/>
        <charset val="186"/>
      </rPr>
      <t xml:space="preserve">Atsevišķi pieminams vēl plašais 1952. un 1953. gadā lasīto lekciju cikls, kurā T.Ķ. apskatīja </t>
    </r>
    <r>
      <rPr>
        <sz val="12"/>
        <color indexed="8"/>
        <rFont val="Tahoma"/>
        <family val="2"/>
        <charset val="186"/>
      </rPr>
      <t xml:space="preserve">mūzikas ceļus </t>
    </r>
    <r>
      <rPr>
        <sz val="12"/>
        <color indexed="8"/>
        <rFont val="Tahoma"/>
        <family val="2"/>
        <charset val="186"/>
      </rPr>
      <t xml:space="preserve">no baroka laikmeta līdz pat </t>
    </r>
    <r>
      <rPr>
        <sz val="12"/>
        <color indexed="8"/>
        <rFont val="Tahoma"/>
        <family val="2"/>
        <charset val="186"/>
      </rPr>
      <t>visjaunākām strāvām</t>
    </r>
    <r>
      <rPr>
        <sz val="12"/>
        <color indexed="8"/>
        <rFont val="Tahoma"/>
        <family val="2"/>
        <charset val="186"/>
      </rPr>
      <t xml:space="preserve"> un ko interesantā satura dēļ Toronto latvieši nav aizmirsuši vēl šobrīd.</t>
    </r>
  </si>
  <si>
    <r>
      <rPr>
        <sz val="12"/>
        <color indexed="8"/>
        <rFont val="Tahoma"/>
        <family val="2"/>
        <charset val="186"/>
      </rPr>
      <t xml:space="preserve">Viss līdz šim sarakstītais pa lielākai daļai ir mūziķu — radītāju un atskaņotāju mākslinieku atmiņas par savu dzīvi, satiktām un iepazītām mūzikālām personībām, vairāk vai mazāk </t>
    </r>
    <r>
      <rPr>
        <sz val="12"/>
        <color indexed="8"/>
        <rFont val="Tahoma"/>
        <family val="2"/>
        <charset val="186"/>
      </rPr>
      <t>pieskaroties</t>
    </r>
    <r>
      <rPr>
        <sz val="12"/>
        <color indexed="8"/>
        <rFont val="Tahoma"/>
        <family val="2"/>
        <charset val="186"/>
      </rPr>
      <t xml:space="preserve"> arī intimai dzīvei, bet mazāk jau — apcerot darbus, idejas un ieceres</t>
    </r>
  </si>
  <si>
    <r>
      <rPr>
        <sz val="12"/>
        <color indexed="8"/>
        <rFont val="Tahoma"/>
        <family val="2"/>
        <charset val="186"/>
      </rPr>
      <t xml:space="preserve">Intonācijas </t>
    </r>
    <r>
      <rPr>
        <sz val="12"/>
        <color indexed="8"/>
        <rFont val="Tahoma"/>
        <family val="2"/>
        <charset val="186"/>
      </rPr>
      <t>tīrība</t>
    </r>
    <r>
      <rPr>
        <sz val="12"/>
        <color indexed="8"/>
        <rFont val="Tahoma"/>
        <family val="2"/>
        <charset val="186"/>
      </rPr>
      <t xml:space="preserve"> Vankūveras kopkoncertā tad arī bija vājākais punkts, kam galvenais cēlonis, manuprāt, bija dziedātāju fiziskais nogurums</t>
    </r>
  </si>
  <si>
    <r>
      <rPr>
        <sz val="12"/>
        <color indexed="8"/>
        <rFont val="Tahoma"/>
        <family val="2"/>
        <charset val="186"/>
      </rPr>
      <t xml:space="preserve">Šī vieta </t>
    </r>
    <r>
      <rPr>
        <sz val="12"/>
        <color indexed="8"/>
        <rFont val="Tahoma"/>
        <family val="2"/>
        <charset val="186"/>
      </rPr>
      <t>duras acīs</t>
    </r>
    <r>
      <rPr>
        <sz val="12"/>
        <color indexed="8"/>
        <rFont val="Tahoma"/>
        <family val="2"/>
        <charset val="186"/>
      </rPr>
      <t xml:space="preserve"> īpaši tādēļ, ka arī šeit drausmīgi </t>
    </r>
    <r>
      <rPr>
        <sz val="12"/>
        <color indexed="8"/>
        <rFont val="Tahoma"/>
        <family val="2"/>
        <charset val="186"/>
      </rPr>
      <t>sakropļots</t>
    </r>
    <r>
      <rPr>
        <sz val="12"/>
        <color indexed="8"/>
        <rFont val="Tahoma"/>
        <family val="2"/>
        <charset val="186"/>
      </rPr>
      <t xml:space="preserve"> latviskais oriģinālteksts.</t>
    </r>
  </si>
  <si>
    <r>
      <rPr>
        <sz val="12"/>
        <color indexed="8"/>
        <rFont val="Tahoma"/>
        <family val="2"/>
        <charset val="186"/>
      </rPr>
      <t xml:space="preserve">Tā T. Ķēniņa </t>
    </r>
    <r>
      <rPr>
        <sz val="12"/>
        <color indexed="8"/>
        <rFont val="Tahoma"/>
        <family val="2"/>
        <charset val="186"/>
      </rPr>
      <t>gaitas</t>
    </r>
    <r>
      <rPr>
        <sz val="12"/>
        <color indexed="8"/>
        <rFont val="Tahoma"/>
        <family val="2"/>
        <charset val="186"/>
      </rPr>
      <t xml:space="preserve"> </t>
    </r>
    <r>
      <rPr>
        <sz val="12"/>
        <color indexed="8"/>
        <rFont val="Tahoma"/>
        <family val="2"/>
        <charset val="186"/>
      </rPr>
      <t>ievirzījās</t>
    </r>
    <r>
      <rPr>
        <sz val="12"/>
        <color indexed="8"/>
        <rFont val="Tahoma"/>
        <family val="2"/>
        <charset val="186"/>
      </rPr>
      <t xml:space="preserve"> tais pašās </t>
    </r>
    <r>
      <rPr>
        <sz val="12"/>
        <color indexed="8"/>
        <rFont val="Tahoma"/>
        <family val="2"/>
        <charset val="186"/>
      </rPr>
      <t>sliedēs</t>
    </r>
    <r>
      <rPr>
        <sz val="12"/>
        <color indexed="8"/>
        <rFont val="Tahoma"/>
        <family val="2"/>
        <charset val="186"/>
      </rPr>
      <t xml:space="preserve"> kā savā laikā Pēterburgā Jāzepam Vītolam: Abu komponistu galvenais dzīves </t>
    </r>
    <r>
      <rPr>
        <sz val="12"/>
        <color indexed="8"/>
        <rFont val="Tahoma"/>
        <family val="2"/>
        <charset val="186"/>
      </rPr>
      <t>pamats</t>
    </r>
    <r>
      <rPr>
        <sz val="12"/>
        <color indexed="8"/>
        <rFont val="Tahoma"/>
        <family val="2"/>
        <charset val="186"/>
      </rPr>
      <t xml:space="preserve"> kļuva paidagoģija, turklāt abi viņi tajā sāka darboties svešā zemē un internacionālā vidē.</t>
    </r>
  </si>
  <si>
    <r>
      <rPr>
        <sz val="12"/>
        <color indexed="8"/>
        <rFont val="Tahoma"/>
        <family val="2"/>
        <charset val="186"/>
      </rPr>
      <t xml:space="preserve">Zīmīgi, ka Poruks reizē grib un negrib atmest romantiskā laikmeta harmoniskos paņēmienus. </t>
    </r>
    <r>
      <rPr>
        <sz val="12"/>
        <color indexed="8"/>
        <rFont val="Tahoma"/>
        <family val="2"/>
        <charset val="186"/>
      </rPr>
      <t>Caurspīdīgiem</t>
    </r>
    <r>
      <rPr>
        <sz val="12"/>
        <color indexed="8"/>
        <rFont val="Tahoma"/>
        <family val="2"/>
        <charset val="186"/>
      </rPr>
      <t xml:space="preserve"> neatrisinātu kvartakordu salikumiem, ar ko Šenbergs nodarbojās jau šā gadsimta sākumā, seko, piemēram, uz divām kvintām veidota ērģeļpunkta</t>
    </r>
    <r>
      <rPr>
        <sz val="12"/>
        <color indexed="8"/>
        <rFont val="Tahoma"/>
        <family val="2"/>
        <charset val="186"/>
      </rPr>
      <t xml:space="preserve"> romantiski zvīļojošu</t>
    </r>
    <r>
      <rPr>
        <sz val="12"/>
        <color indexed="8"/>
        <rFont val="Tahoma"/>
        <family val="2"/>
        <charset val="186"/>
      </rPr>
      <t>, daudzreiz atkārtotu kvartsekstakordu posmi.</t>
    </r>
  </si>
  <si>
    <r>
      <rPr>
        <sz val="12"/>
        <color indexed="8"/>
        <rFont val="Tahoma"/>
        <family val="2"/>
        <charset val="186"/>
      </rPr>
      <t xml:space="preserve">Tāpat sarakstītas grāmatas piemiņas rakstu veidā, kur nereti saskatāma </t>
    </r>
    <r>
      <rPr>
        <sz val="12"/>
        <color indexed="8"/>
        <rFont val="Tahoma"/>
        <family val="2"/>
        <charset val="186"/>
      </rPr>
      <t>pakavēšanās</t>
    </r>
    <r>
      <rPr>
        <sz val="12"/>
        <color indexed="8"/>
        <rFont val="Tahoma"/>
        <family val="2"/>
        <charset val="186"/>
      </rPr>
      <t xml:space="preserve"> pie pašu rakstītāju nopelniem.</t>
    </r>
  </si>
  <si>
    <r>
      <rPr>
        <sz val="12"/>
        <color indexed="8"/>
        <rFont val="Tahoma"/>
        <family val="2"/>
        <charset val="186"/>
      </rPr>
      <t xml:space="preserve">Kad reiz dziesmu svētku rīkotāji atgūsies saudzēt savus dziedātājus, kas ir taču visu dziesmu svētku norises </t>
    </r>
    <r>
      <rPr>
        <sz val="12"/>
        <color indexed="8"/>
        <rFont val="Tahoma"/>
        <family val="2"/>
        <charset val="186"/>
      </rPr>
      <t>dzīvības</t>
    </r>
    <r>
      <rPr>
        <sz val="12"/>
        <color indexed="8"/>
        <rFont val="Tahoma"/>
        <family val="2"/>
        <charset val="186"/>
      </rPr>
      <t xml:space="preserve"> </t>
    </r>
    <r>
      <rPr>
        <sz val="12"/>
        <color indexed="8"/>
        <rFont val="Tahoma"/>
        <family val="2"/>
        <charset val="186"/>
      </rPr>
      <t>kodols</t>
    </r>
    <r>
      <rPr>
        <sz val="12"/>
        <color indexed="8"/>
        <rFont val="Tahoma"/>
        <family val="2"/>
        <charset val="186"/>
      </rPr>
      <t xml:space="preserve"> ?</t>
    </r>
  </si>
  <si>
    <r>
      <rPr>
        <sz val="12"/>
        <color indexed="8"/>
        <rFont val="Tahoma"/>
        <family val="2"/>
        <charset val="186"/>
      </rPr>
      <t xml:space="preserve">Jaunajā klavierizvilkumā Baņutas oriģinālteksta </t>
    </r>
    <r>
      <rPr>
        <sz val="12"/>
        <color indexed="8"/>
        <rFont val="Tahoma"/>
        <family val="2"/>
        <charset val="186"/>
      </rPr>
      <t>kropļojumi</t>
    </r>
    <r>
      <rPr>
        <sz val="12"/>
        <color indexed="8"/>
        <rFont val="Tahoma"/>
        <family val="2"/>
        <charset val="186"/>
      </rPr>
      <t>, ko Rīgas redaktori, acīm redzot, uzskata par labojumiem, sasnieguši tādus apmērus, ka nereti labāka dzejas kvalitāte tagad konstatējama tulkojumos — īpaši vācu valodā.</t>
    </r>
  </si>
  <si>
    <r>
      <rPr>
        <sz val="12"/>
        <color indexed="8"/>
        <rFont val="Tahoma"/>
        <family val="2"/>
        <charset val="186"/>
      </rPr>
      <t xml:space="preserve">Nelūkojoties uz to, no savas galvenās sūtības T.Ķ. arī Kanadā nekad </t>
    </r>
    <r>
      <rPr>
        <sz val="12"/>
        <color indexed="8"/>
        <rFont val="Tahoma"/>
        <family val="2"/>
        <charset val="186"/>
      </rPr>
      <t>nav atkāpies</t>
    </r>
    <r>
      <rPr>
        <sz val="12"/>
        <color indexed="8"/>
        <rFont val="Tahoma"/>
        <family val="2"/>
        <charset val="186"/>
      </rPr>
      <t xml:space="preserve">, principā vai ik gadu </t>
    </r>
    <r>
      <rPr>
        <sz val="12"/>
        <color indexed="8"/>
        <rFont val="Tahoma"/>
        <family val="2"/>
        <charset val="186"/>
      </rPr>
      <t xml:space="preserve">laižot tautās </t>
    </r>
    <r>
      <rPr>
        <sz val="12"/>
        <color indexed="8"/>
        <rFont val="Tahoma"/>
        <family val="2"/>
        <charset val="186"/>
      </rPr>
      <t>vismaz vienu lielāku skaņdarbu, kam laimīgākās reizēs klāt nācis vēl „šis tas cits".</t>
    </r>
  </si>
  <si>
    <r>
      <rPr>
        <sz val="12"/>
        <color indexed="8"/>
        <rFont val="Tahoma"/>
        <family val="2"/>
        <charset val="186"/>
      </rPr>
      <t>Straujajā</t>
    </r>
    <r>
      <rPr>
        <sz val="12"/>
        <color indexed="8"/>
        <rFont val="Tahoma"/>
        <family val="2"/>
        <charset val="186"/>
      </rPr>
      <t xml:space="preserve"> vidusdaļā atjautīgi izmantots palielinātais trijskanis, kamēr </t>
    </r>
    <r>
      <rPr>
        <sz val="12"/>
        <color indexed="8"/>
        <rFont val="Tahoma"/>
        <family val="2"/>
        <charset val="186"/>
      </rPr>
      <t>rāmajā</t>
    </r>
    <r>
      <rPr>
        <sz val="12"/>
        <color indexed="8"/>
        <rFont val="Tahoma"/>
        <family val="2"/>
        <charset val="186"/>
      </rPr>
      <t xml:space="preserve"> ievadā un noslēgumā pārsvarā diatonisms.</t>
    </r>
  </si>
  <si>
    <r>
      <rPr>
        <sz val="12"/>
        <color indexed="8"/>
        <rFont val="Tahoma"/>
        <family val="2"/>
        <charset val="186"/>
      </rPr>
      <t xml:space="preserve">Taču ir arī </t>
    </r>
    <r>
      <rPr>
        <sz val="12"/>
        <color indexed="8"/>
        <rFont val="Tahoma"/>
        <family val="2"/>
        <charset val="186"/>
      </rPr>
      <t>laimīgi</t>
    </r>
    <r>
      <rPr>
        <sz val="12"/>
        <color indexed="8"/>
        <rFont val="Tahoma"/>
        <family val="2"/>
        <charset val="186"/>
      </rPr>
      <t xml:space="preserve"> izņēmumi, kas materiāla kvalitātē un literārā vērtībā tālu pārsniedz pārējās.</t>
    </r>
  </si>
  <si>
    <r>
      <rPr>
        <sz val="12"/>
        <color indexed="8"/>
        <rFont val="Tahoma"/>
        <family val="2"/>
        <charset val="186"/>
      </rPr>
      <t xml:space="preserve">Tajos nereti </t>
    </r>
    <r>
      <rPr>
        <sz val="12"/>
        <color indexed="8"/>
        <rFont val="Tahoma"/>
        <family val="2"/>
        <charset val="186"/>
      </rPr>
      <t>atšifrējams</t>
    </r>
    <r>
      <rPr>
        <sz val="12"/>
        <color indexed="8"/>
        <rFont val="Tahoma"/>
        <family val="2"/>
        <charset val="186"/>
      </rPr>
      <t xml:space="preserve"> pat latviskais oriģināls.</t>
    </r>
  </si>
  <si>
    <r>
      <rPr>
        <sz val="12"/>
        <color indexed="8"/>
        <rFont val="Tahoma"/>
        <family val="2"/>
        <charset val="186"/>
      </rPr>
      <t xml:space="preserve">1952. gadā bez tam </t>
    </r>
    <r>
      <rPr>
        <sz val="12"/>
        <color indexed="8"/>
        <rFont val="Tahoma"/>
        <family val="2"/>
        <charset val="186"/>
      </rPr>
      <t>dzimušas</t>
    </r>
    <r>
      <rPr>
        <sz val="12"/>
        <color indexed="8"/>
        <rFont val="Tahoma"/>
        <family val="2"/>
        <charset val="186"/>
      </rPr>
      <t xml:space="preserve"> vēl četras solo dziesmas. </t>
    </r>
  </si>
  <si>
    <r>
      <rPr>
        <sz val="12"/>
        <color indexed="8"/>
        <rFont val="Tahoma"/>
        <family val="2"/>
        <charset val="186"/>
      </rPr>
      <t>Gandrīz vai visām raksturīgi nereti sastopamie solo balss rečitatīvi, kur pavadījums</t>
    </r>
    <r>
      <rPr>
        <sz val="12"/>
        <color indexed="8"/>
        <rFont val="Tahoma"/>
        <family val="2"/>
        <charset val="186"/>
      </rPr>
      <t xml:space="preserve"> it kā pārdomās apstājies. </t>
    </r>
  </si>
  <si>
    <r>
      <rPr>
        <sz val="12"/>
        <color indexed="8"/>
        <rFont val="Tahoma"/>
        <family val="2"/>
        <charset val="186"/>
      </rPr>
      <t xml:space="preserve">Mans Baltais nams — Mariss Vētra. Apgādājis Grāmatu Draugs (1954). 291 lpp. Illustrējis Ēvalds Dajevskis. Mūsu Nacionālās operas </t>
    </r>
    <r>
      <rPr>
        <sz val="12"/>
        <color indexed="8"/>
        <rFont val="Tahoma"/>
        <family val="2"/>
        <charset val="186"/>
      </rPr>
      <t>,,konstruktīvais landšafts"</t>
    </r>
    <r>
      <rPr>
        <sz val="12"/>
        <color indexed="8"/>
        <rFont val="Tahoma"/>
        <family val="2"/>
        <charset val="186"/>
      </rPr>
      <t>, kur vienā laikā parādās vai visi operas darbinieki, tāpat visi tā laika ievērojamākie rakstnieki, mūziķi, gleznotāji, politiķi u.t.t.</t>
    </r>
  </si>
  <si>
    <r>
      <rPr>
        <sz val="12"/>
        <color indexed="8"/>
        <rFont val="Tahoma"/>
        <family val="2"/>
        <charset val="186"/>
      </rPr>
      <t xml:space="preserve">Vissmagāk cietuši </t>
    </r>
    <r>
      <rPr>
        <sz val="12"/>
        <color indexed="8"/>
        <rFont val="Tahoma"/>
        <family val="2"/>
        <charset val="186"/>
      </rPr>
      <t>daži solo dziedājumi</t>
    </r>
  </si>
  <si>
    <r>
      <rPr>
        <sz val="12"/>
        <color indexed="8"/>
        <rFont val="Tahoma"/>
        <family val="2"/>
        <charset val="186"/>
      </rPr>
      <t xml:space="preserve">Nav bijis tā, ka viņa solo dziesmas mūsu dziedoņi nepazītu nemaz, taču estrādē tās dzirdētas reti, un iespējams, ka taisni tāpēc autors vēlāk tām vairs tikpat kā </t>
    </r>
    <r>
      <rPr>
        <sz val="12"/>
        <color indexed="8"/>
        <rFont val="Tahoma"/>
        <family val="2"/>
        <charset val="186"/>
      </rPr>
      <t>nepieskārās</t>
    </r>
    <r>
      <rPr>
        <sz val="12"/>
        <color indexed="8"/>
        <rFont val="Tahoma"/>
        <family val="2"/>
        <charset val="186"/>
      </rPr>
      <t>.</t>
    </r>
  </si>
  <si>
    <r>
      <rPr>
        <sz val="12"/>
        <color indexed="8"/>
        <rFont val="Tahoma"/>
        <family val="2"/>
        <charset val="186"/>
      </rPr>
      <t xml:space="preserve">Lasītājus tomēr var interesēt Vētras personiskās </t>
    </r>
    <r>
      <rPr>
        <sz val="12"/>
        <color indexed="8"/>
        <rFont val="Tahoma"/>
        <family val="2"/>
        <charset val="186"/>
      </rPr>
      <t>dzīves drāma un</t>
    </r>
    <r>
      <rPr>
        <sz val="12"/>
        <color indexed="8"/>
        <rFont val="Tahoma"/>
        <family val="2"/>
        <charset val="186"/>
      </rPr>
      <t xml:space="preserve"> grāmatas beigās arī viņa dziedoņa karjeras </t>
    </r>
    <r>
      <rPr>
        <sz val="12"/>
        <color indexed="8"/>
        <rFont val="Tahoma"/>
        <family val="2"/>
        <charset val="186"/>
      </rPr>
      <t>traģēdija</t>
    </r>
    <r>
      <rPr>
        <sz val="12"/>
        <color indexed="8"/>
        <rFont val="Tahoma"/>
        <family val="2"/>
        <charset val="186"/>
      </rPr>
      <t>.</t>
    </r>
  </si>
  <si>
    <r>
      <rPr>
        <sz val="12"/>
        <color indexed="8"/>
        <rFont val="Tahoma"/>
        <family val="2"/>
        <charset val="186"/>
      </rPr>
      <t xml:space="preserve">Nedzejiskie teikumi, ar kuriem tas aizstāts, skan </t>
    </r>
    <r>
      <rPr>
        <sz val="12"/>
        <color indexed="8"/>
        <rFont val="Tahoma"/>
        <family val="2"/>
        <charset val="186"/>
      </rPr>
      <t>kokaini</t>
    </r>
    <r>
      <rPr>
        <sz val="12"/>
        <color indexed="8"/>
        <rFont val="Tahoma"/>
        <family val="2"/>
        <charset val="186"/>
      </rPr>
      <t xml:space="preserve"> — </t>
    </r>
    <r>
      <rPr>
        <sz val="12"/>
        <color indexed="8"/>
        <rFont val="Tahoma"/>
        <family val="2"/>
        <charset val="186"/>
      </rPr>
      <t>kā kāds partijas dekrēts</t>
    </r>
  </si>
  <si>
    <r>
      <rPr>
        <sz val="12"/>
        <color indexed="8"/>
        <rFont val="Tahoma"/>
        <family val="2"/>
        <charset val="186"/>
      </rPr>
      <t xml:space="preserve">Tā </t>
    </r>
    <r>
      <rPr>
        <sz val="12"/>
        <color indexed="8"/>
        <rFont val="Tahoma"/>
        <family val="2"/>
        <charset val="186"/>
      </rPr>
      <t>pieredzēja</t>
    </r>
    <r>
      <rPr>
        <sz val="12"/>
        <color indexed="8"/>
        <rFont val="Tahoma"/>
        <family val="2"/>
        <charset val="186"/>
      </rPr>
      <t xml:space="preserve"> pirmatskaņojumu paša autora vadībā Sv. Andreja baznīcā 1954. gada 27. februārī.</t>
    </r>
  </si>
  <si>
    <r>
      <rPr>
        <sz val="12"/>
        <color indexed="8"/>
        <rFont val="Tahoma"/>
        <family val="2"/>
        <charset val="186"/>
      </rPr>
      <t xml:space="preserve">Ārkārtīgi </t>
    </r>
    <r>
      <rPr>
        <sz val="12"/>
        <color indexed="8"/>
        <rFont val="Tahoma"/>
        <family val="2"/>
        <charset val="186"/>
      </rPr>
      <t>spilgti</t>
    </r>
    <r>
      <rPr>
        <sz val="12"/>
        <color indexed="8"/>
        <rFont val="Tahoma"/>
        <family val="2"/>
        <charset val="186"/>
      </rPr>
      <t xml:space="preserve"> autora mūzikālie un polītiskie uzskati, kam gan diezgan polemiska </t>
    </r>
    <r>
      <rPr>
        <sz val="12"/>
        <color indexed="8"/>
        <rFont val="Tahoma"/>
        <family val="2"/>
        <charset val="186"/>
      </rPr>
      <t>piegarša</t>
    </r>
    <r>
      <rPr>
        <sz val="12"/>
        <color indexed="8"/>
        <rFont val="Tahoma"/>
        <family val="2"/>
        <charset val="186"/>
      </rPr>
      <t>.</t>
    </r>
  </si>
  <si>
    <r>
      <rPr>
        <sz val="12"/>
        <color indexed="8"/>
        <rFont val="Tahoma"/>
        <family val="2"/>
        <charset val="186"/>
      </rPr>
      <t xml:space="preserve">Absolūti nemākulīgi </t>
    </r>
    <r>
      <rPr>
        <sz val="12"/>
        <color indexed="8"/>
        <rFont val="Tahoma"/>
        <family val="2"/>
        <charset val="186"/>
      </rPr>
      <t>sakropļots</t>
    </r>
    <r>
      <rPr>
        <sz val="12"/>
        <color indexed="8"/>
        <rFont val="Tahoma"/>
        <family val="2"/>
        <charset val="186"/>
      </rPr>
      <t xml:space="preserve"> Daumanta monologs operas 1. cēlienā.</t>
    </r>
  </si>
  <si>
    <r>
      <rPr>
        <sz val="12"/>
        <color indexed="8"/>
        <rFont val="Tahoma"/>
        <family val="2"/>
        <charset val="186"/>
      </rPr>
      <t xml:space="preserve">Pēc klavierkoncertiem un baleta mūzikas šis bija pirmais </t>
    </r>
    <r>
      <rPr>
        <sz val="12"/>
        <color indexed="8"/>
        <rFont val="Tahoma"/>
        <family val="2"/>
        <charset val="186"/>
      </rPr>
      <t>tīri</t>
    </r>
    <r>
      <rPr>
        <sz val="12"/>
        <color indexed="8"/>
        <rFont val="Tahoma"/>
        <family val="2"/>
        <charset val="186"/>
      </rPr>
      <t xml:space="preserve"> orķestrālais Ķēniņa darbs, un ar to autors aizsāka jaunu svarīgu žanru, pie kura viņš atgriezās arī vēlāk. </t>
    </r>
  </si>
  <si>
    <r>
      <rPr>
        <sz val="12"/>
        <color indexed="8"/>
        <rFont val="Tahoma"/>
        <family val="2"/>
        <charset val="186"/>
      </rPr>
      <t xml:space="preserve">Patiesībā — pirmās grāmatas turpinājums vai papildinājums, kaut vairāk izceltas dziedoņa Konservātorijas </t>
    </r>
    <r>
      <rPr>
        <sz val="12"/>
        <color indexed="8"/>
        <rFont val="Tahoma"/>
        <family val="2"/>
        <charset val="186"/>
      </rPr>
      <t>tekas</t>
    </r>
    <r>
      <rPr>
        <sz val="12"/>
        <color indexed="8"/>
        <rFont val="Tahoma"/>
        <family val="2"/>
        <charset val="186"/>
      </rPr>
      <t>, kā arī citas Rīgas mākslas iestādes un to darbinieki.</t>
    </r>
  </si>
  <si>
    <r>
      <rPr>
        <sz val="12"/>
        <color indexed="8"/>
        <rFont val="Tahoma"/>
        <family val="2"/>
        <charset val="186"/>
      </rPr>
      <t xml:space="preserve">kuras </t>
    </r>
    <r>
      <rPr>
        <sz val="12"/>
        <color indexed="8"/>
        <rFont val="Tahoma"/>
        <family val="2"/>
        <charset val="186"/>
      </rPr>
      <t>nebēdīgais</t>
    </r>
    <r>
      <rPr>
        <sz val="12"/>
        <color indexed="8"/>
        <rFont val="Tahoma"/>
        <family val="2"/>
        <charset val="186"/>
      </rPr>
      <t xml:space="preserve"> </t>
    </r>
    <r>
      <rPr>
        <sz val="12"/>
        <color indexed="8"/>
        <rFont val="Tahoma"/>
        <family val="2"/>
        <charset val="186"/>
      </rPr>
      <t>spars</t>
    </r>
    <r>
      <rPr>
        <sz val="12"/>
        <color indexed="8"/>
        <rFont val="Tahoma"/>
        <family val="2"/>
        <charset val="186"/>
      </rPr>
      <t xml:space="preserve"> no dramaturģijas viedokļa ļoti vietā, jo Daumants te bravūrīgi grib </t>
    </r>
    <r>
      <rPr>
        <sz val="12"/>
        <color indexed="8"/>
        <rFont val="Tahoma"/>
        <family val="2"/>
        <charset val="186"/>
      </rPr>
      <t>atgaiņāt</t>
    </r>
    <r>
      <rPr>
        <sz val="12"/>
        <color indexed="8"/>
        <rFont val="Tahoma"/>
        <family val="2"/>
        <charset val="186"/>
      </rPr>
      <t xml:space="preserve"> tuvās nāves jausmas ar </t>
    </r>
    <r>
      <rPr>
        <sz val="12"/>
        <color indexed="8"/>
        <rFont val="Tahoma"/>
        <family val="2"/>
        <charset val="186"/>
      </rPr>
      <t>brutāli</t>
    </r>
    <r>
      <rPr>
        <sz val="12"/>
        <color indexed="8"/>
        <rFont val="Tahoma"/>
        <family val="2"/>
        <charset val="186"/>
      </rPr>
      <t xml:space="preserve"> uzdziedātu ziņģi</t>
    </r>
  </si>
  <si>
    <r>
      <rPr>
        <sz val="12"/>
        <color indexed="8"/>
        <rFont val="Tahoma"/>
        <family val="2"/>
        <charset val="186"/>
      </rPr>
      <t>Paspīd</t>
    </r>
    <r>
      <rPr>
        <sz val="12"/>
        <color indexed="8"/>
        <rFont val="Tahoma"/>
        <family val="2"/>
        <charset val="186"/>
      </rPr>
      <t xml:space="preserve"> īpatnējs Sudrabkalna raksturojums; diemžēl, netrūkst ari naīvu, nepārbaudītu nostāstu (piemēram, par Em. Dārziņa nāvi).</t>
    </r>
  </si>
  <si>
    <r>
      <rPr>
        <sz val="12"/>
        <color indexed="8"/>
        <rFont val="Tahoma"/>
        <family val="2"/>
        <charset val="186"/>
      </rPr>
      <t xml:space="preserve"> tagad </t>
    </r>
    <r>
      <rPr>
        <sz val="12"/>
        <color indexed="8"/>
        <rFont val="Tahoma"/>
        <family val="2"/>
        <charset val="186"/>
      </rPr>
      <t>konstruēta</t>
    </r>
    <r>
      <rPr>
        <sz val="12"/>
        <color indexed="8"/>
        <rFont val="Tahoma"/>
        <family val="2"/>
        <charset val="186"/>
      </rPr>
      <t xml:space="preserve"> </t>
    </r>
    <r>
      <rPr>
        <sz val="12"/>
        <color indexed="8"/>
        <rFont val="Tahoma"/>
        <family val="2"/>
        <charset val="186"/>
      </rPr>
      <t>samocīta</t>
    </r>
    <r>
      <rPr>
        <sz val="12"/>
        <color indexed="8"/>
        <rFont val="Tahoma"/>
        <family val="2"/>
        <charset val="186"/>
      </rPr>
      <t xml:space="preserve"> frāze</t>
    </r>
  </si>
  <si>
    <r>
      <rPr>
        <sz val="12"/>
        <color indexed="8"/>
        <rFont val="Tahoma"/>
        <family val="2"/>
        <charset val="186"/>
      </rPr>
      <t xml:space="preserve">Lasītājam ļoti jāuzmanās, jo šinī grāmatā autors, </t>
    </r>
    <r>
      <rPr>
        <sz val="12"/>
        <color indexed="8"/>
        <rFont val="Tahoma"/>
        <family val="2"/>
        <charset val="186"/>
      </rPr>
      <t>tā sakot, izgāž plecus.</t>
    </r>
  </si>
  <si>
    <r>
      <rPr>
        <sz val="12"/>
        <color indexed="8"/>
        <rFont val="Tahoma"/>
        <family val="2"/>
        <charset val="186"/>
      </rPr>
      <t xml:space="preserve">Mūzikālās frāzes </t>
    </r>
    <r>
      <rPr>
        <sz val="12"/>
        <color indexed="8"/>
        <rFont val="Tahoma"/>
        <family val="2"/>
        <charset val="186"/>
      </rPr>
      <t>zīmējums</t>
    </r>
    <r>
      <rPr>
        <sz val="12"/>
        <color indexed="8"/>
        <rFont val="Tahoma"/>
        <family val="2"/>
        <charset val="186"/>
      </rPr>
      <t xml:space="preserve"> no tā iegūst psīcholoģisku </t>
    </r>
    <r>
      <rPr>
        <sz val="12"/>
        <color indexed="8"/>
        <rFont val="Tahoma"/>
        <family val="2"/>
        <charset val="186"/>
      </rPr>
      <t>iekrāsojumu</t>
    </r>
    <r>
      <rPr>
        <sz val="12"/>
        <color indexed="8"/>
        <rFont val="Tahoma"/>
        <family val="2"/>
        <charset val="186"/>
      </rPr>
      <t xml:space="preserve">, kas jānosauc par krievisku, un kas zina, varbūt tas arī bija labojuma īstenais nolūks, jo visas oriģinālteksta "vainas" netiek deldētas arī ar šo </t>
    </r>
    <r>
      <rPr>
        <sz val="12"/>
        <color indexed="8"/>
        <rFont val="Tahoma"/>
        <family val="2"/>
        <charset val="186"/>
      </rPr>
      <t>radikāloperāciju</t>
    </r>
    <r>
      <rPr>
        <sz val="12"/>
        <color indexed="8"/>
        <rFont val="Tahoma"/>
        <family val="2"/>
        <charset val="186"/>
      </rPr>
      <t>: sekojot īsti pūristiskai latviešu valodas likumībai, pirmais "pēc" lieks</t>
    </r>
  </si>
  <si>
    <r>
      <rPr>
        <sz val="12"/>
        <color indexed="8"/>
        <rFont val="Tahoma"/>
        <family val="2"/>
        <charset val="186"/>
      </rPr>
      <t xml:space="preserve"> Žēl, ka Poruks nav izvairījies no </t>
    </r>
    <r>
      <rPr>
        <sz val="12"/>
        <color indexed="8"/>
        <rFont val="Tahoma"/>
        <family val="2"/>
        <charset val="186"/>
      </rPr>
      <t>nodrāztajām</t>
    </r>
    <r>
      <rPr>
        <sz val="12"/>
        <color indexed="8"/>
        <rFont val="Tahoma"/>
        <family val="2"/>
        <charset val="186"/>
      </rPr>
      <t xml:space="preserve">, virtuozajām lauzto akordu 32-daļu nošu </t>
    </r>
    <r>
      <rPr>
        <sz val="12"/>
        <color indexed="8"/>
        <rFont val="Tahoma"/>
        <family val="2"/>
        <charset val="186"/>
      </rPr>
      <t>virknēm</t>
    </r>
    <r>
      <rPr>
        <sz val="12"/>
        <color indexed="8"/>
        <rFont val="Tahoma"/>
        <family val="2"/>
        <charset val="186"/>
      </rPr>
      <t xml:space="preserve"> (vārdā „zvīļo").</t>
    </r>
  </si>
  <si>
    <r>
      <rPr>
        <sz val="12"/>
        <color indexed="8"/>
        <rFont val="Tahoma"/>
        <family val="2"/>
        <charset val="186"/>
      </rPr>
      <t xml:space="preserve">Diezgan daudz </t>
    </r>
    <r>
      <rPr>
        <sz val="12"/>
        <color indexed="8"/>
        <rFont val="Tahoma"/>
        <family val="2"/>
        <charset val="186"/>
      </rPr>
      <t>veselīgas</t>
    </r>
    <r>
      <rPr>
        <sz val="12"/>
        <color indexed="8"/>
        <rFont val="Tahoma"/>
        <family val="2"/>
        <charset val="186"/>
      </rPr>
      <t xml:space="preserve"> un </t>
    </r>
    <r>
      <rPr>
        <sz val="12"/>
        <color indexed="8"/>
        <rFont val="Tahoma"/>
        <family val="2"/>
        <charset val="186"/>
      </rPr>
      <t>dzīvas</t>
    </r>
    <r>
      <rPr>
        <sz val="12"/>
        <color indexed="8"/>
        <rFont val="Tahoma"/>
        <family val="2"/>
        <charset val="186"/>
      </rPr>
      <t xml:space="preserve"> kritikas par mākslas stāvokli šai periodā, bet atkal gadās pa neapdomīgam spriedumam par personām, ko autors, acīm redzot, mazāk pazinis.</t>
    </r>
  </si>
  <si>
    <r>
      <rPr>
        <sz val="12"/>
        <color indexed="8"/>
        <rFont val="Tahoma"/>
        <family val="2"/>
        <charset val="186"/>
      </rPr>
      <t xml:space="preserve">Daudz ko redaktori </t>
    </r>
    <r>
      <rPr>
        <sz val="12"/>
        <color indexed="8"/>
        <rFont val="Tahoma"/>
        <family val="2"/>
        <charset val="186"/>
      </rPr>
      <t>sakropļojuši</t>
    </r>
    <r>
      <rPr>
        <sz val="12"/>
        <color indexed="8"/>
        <rFont val="Tahoma"/>
        <family val="2"/>
        <charset val="186"/>
      </rPr>
      <t xml:space="preserve">, </t>
    </r>
    <r>
      <rPr>
        <sz val="12"/>
        <color indexed="8"/>
        <rFont val="Tahoma"/>
        <family val="2"/>
        <charset val="186"/>
      </rPr>
      <t>izskaužot</t>
    </r>
    <r>
      <rPr>
        <sz val="12"/>
        <color indexed="8"/>
        <rFont val="Tahoma"/>
        <family val="2"/>
        <charset val="186"/>
      </rPr>
      <t xml:space="preserve"> libreta reliģiskos momentus.</t>
    </r>
  </si>
  <si>
    <r>
      <rPr>
        <sz val="12"/>
        <color indexed="8"/>
        <rFont val="Tahoma"/>
        <family val="2"/>
        <charset val="186"/>
      </rPr>
      <t xml:space="preserve">Pēc tam kādu brīdi Ķēniņa daiļrade šķita it kā </t>
    </r>
    <r>
      <rPr>
        <sz val="12"/>
        <color indexed="8"/>
        <rFont val="Tahoma"/>
        <family val="2"/>
        <charset val="186"/>
      </rPr>
      <t>klusāka</t>
    </r>
    <r>
      <rPr>
        <sz val="12"/>
        <color indexed="8"/>
        <rFont val="Tahoma"/>
        <family val="2"/>
        <charset val="186"/>
      </rPr>
      <t xml:space="preserve">, jebšu tikai raugoties no malas, jo šai laikā komponists jau </t>
    </r>
    <r>
      <rPr>
        <sz val="12"/>
        <color indexed="8"/>
        <rFont val="Tahoma"/>
        <family val="2"/>
        <charset val="186"/>
      </rPr>
      <t>spriegi</t>
    </r>
    <r>
      <rPr>
        <sz val="12"/>
        <color indexed="8"/>
        <rFont val="Tahoma"/>
        <family val="2"/>
        <charset val="186"/>
      </rPr>
      <t xml:space="preserve"> strādāja gar diviem jauniem lielākiem darbiem.</t>
    </r>
  </si>
  <si>
    <r>
      <rPr>
        <sz val="12"/>
        <color indexed="8"/>
        <rFont val="Tahoma"/>
        <family val="2"/>
        <charset val="186"/>
      </rPr>
      <t xml:space="preserve">It kā </t>
    </r>
    <r>
      <rPr>
        <sz val="12"/>
        <color indexed="8"/>
        <rFont val="Tahoma"/>
        <family val="2"/>
        <charset val="186"/>
      </rPr>
      <t>mākslīgi pielipinātas</t>
    </r>
    <r>
      <rPr>
        <sz val="12"/>
        <color indexed="8"/>
        <rFont val="Tahoma"/>
        <family val="2"/>
        <charset val="186"/>
      </rPr>
      <t>, tās — tālāk atkal spēcīgi dziedošajai starpspēlei iepretim — rada nemotivētu</t>
    </r>
    <r>
      <rPr>
        <sz val="12"/>
        <color indexed="8"/>
        <rFont val="Tahoma"/>
        <family val="2"/>
        <charset val="186"/>
      </rPr>
      <t xml:space="preserve"> formas lūzumu.</t>
    </r>
  </si>
  <si>
    <r>
      <rPr>
        <sz val="12"/>
        <color indexed="8"/>
        <rFont val="Tahoma"/>
        <family val="2"/>
        <charset val="186"/>
      </rPr>
      <t xml:space="preserve">Saista viņa PSRS ceļojums, un ļoti iespaidīgs ir grāmatas </t>
    </r>
    <r>
      <rPr>
        <sz val="12"/>
        <color indexed="8"/>
        <rFont val="Tahoma"/>
        <family val="2"/>
        <charset val="186"/>
      </rPr>
      <t>drūmais</t>
    </r>
    <r>
      <rPr>
        <sz val="12"/>
        <color indexed="8"/>
        <rFont val="Tahoma"/>
        <family val="2"/>
        <charset val="186"/>
      </rPr>
      <t xml:space="preserve"> epilogs.</t>
    </r>
  </si>
  <si>
    <r>
      <rPr>
        <sz val="12"/>
        <color indexed="8"/>
        <rFont val="Tahoma"/>
        <family val="2"/>
        <charset val="186"/>
      </rPr>
      <t xml:space="preserve">Tādu nebija mazums, jo kā nekā abi pēdējie operas cēlieni norit Romovē. Bez tam A. Krūmiņš </t>
    </r>
    <r>
      <rPr>
        <sz val="12"/>
        <color indexed="8"/>
        <rFont val="Tahoma"/>
        <family val="2"/>
        <charset val="186"/>
      </rPr>
      <t>svabadi</t>
    </r>
    <r>
      <rPr>
        <sz val="12"/>
        <color indexed="8"/>
        <rFont val="Tahoma"/>
        <family val="2"/>
        <charset val="186"/>
      </rPr>
      <t xml:space="preserve"> rīkojies ar </t>
    </r>
    <r>
      <rPr>
        <sz val="12"/>
        <color indexed="8"/>
        <rFont val="Tahoma"/>
        <family val="2"/>
        <charset val="186"/>
      </rPr>
      <t>ominozo</t>
    </r>
    <r>
      <rPr>
        <sz val="12"/>
        <color indexed="8"/>
        <rFont val="Tahoma"/>
        <family val="2"/>
        <charset val="186"/>
      </rPr>
      <t xml:space="preserve"> „latviešu olimpu".</t>
    </r>
  </si>
  <si>
    <r>
      <rPr>
        <sz val="12"/>
        <color indexed="8"/>
        <rFont val="Tahoma"/>
        <family val="2"/>
        <charset val="186"/>
      </rPr>
      <t>Kaut nu pavadītāji neizmantotu šo neizdevušos posmu, lai parādītu pirkstu veiklību! Rezultāts</t>
    </r>
    <r>
      <rPr>
        <sz val="12"/>
        <color indexed="8"/>
        <rFont val="Tahoma"/>
        <family val="2"/>
        <charset val="186"/>
      </rPr>
      <t xml:space="preserve"> izklausītos pēc ložmetēja šāviena...</t>
    </r>
    <r>
      <rPr>
        <sz val="12"/>
        <color indexed="8"/>
        <rFont val="Tahoma"/>
        <family val="2"/>
        <charset val="186"/>
      </rPr>
      <t xml:space="preserve"> </t>
    </r>
  </si>
  <si>
    <r>
      <rPr>
        <sz val="12"/>
        <color indexed="8"/>
        <rFont val="Tahoma"/>
        <family val="2"/>
        <charset val="186"/>
      </rPr>
      <t xml:space="preserve">Beigās Dr. Karpa pārdomas par mūziku, kas brīžiem </t>
    </r>
    <r>
      <rPr>
        <sz val="12"/>
        <color indexed="8"/>
        <rFont val="Tahoma"/>
        <family val="2"/>
        <charset val="186"/>
      </rPr>
      <t>robežojas</t>
    </r>
    <r>
      <rPr>
        <sz val="12"/>
        <color indexed="8"/>
        <rFont val="Tahoma"/>
        <family val="2"/>
        <charset val="186"/>
      </rPr>
      <t xml:space="preserve"> ar viszinību. Arī mūzikā </t>
    </r>
    <r>
      <rPr>
        <sz val="12"/>
        <color indexed="8"/>
        <rFont val="Tahoma"/>
        <family val="2"/>
        <charset val="186"/>
      </rPr>
      <t>visas atbildes nekad neatradīsim</t>
    </r>
    <r>
      <rPr>
        <sz val="12"/>
        <color indexed="8"/>
        <rFont val="Tahoma"/>
        <family val="2"/>
        <charset val="186"/>
      </rPr>
      <t>.</t>
    </r>
  </si>
  <si>
    <r>
      <rPr>
        <sz val="12"/>
        <color indexed="8"/>
        <rFont val="Tahoma"/>
        <family val="2"/>
        <charset val="186"/>
      </rPr>
      <t xml:space="preserve">Šīs Jura Alunāna sagudrotās „dievības" </t>
    </r>
    <r>
      <rPr>
        <sz val="12"/>
        <color indexed="8"/>
        <rFont val="Tahoma"/>
        <family val="2"/>
        <charset val="186"/>
      </rPr>
      <t>smagi māca</t>
    </r>
    <r>
      <rPr>
        <sz val="12"/>
        <color indexed="8"/>
        <rFont val="Tahoma"/>
        <family val="2"/>
        <charset val="186"/>
      </rPr>
      <t xml:space="preserve"> latviešu nacionālās dzejas sākumus, kā to rāda Ausekļa, Pumpura darbi.</t>
    </r>
  </si>
  <si>
    <r>
      <rPr>
        <sz val="12"/>
        <color indexed="8"/>
        <rFont val="Tahoma"/>
        <family val="2"/>
        <charset val="186"/>
      </rPr>
      <t xml:space="preserve">Vispār Poruka dziesmu pavadījumi, kuri bieži </t>
    </r>
    <r>
      <rPr>
        <sz val="12"/>
        <color indexed="8"/>
        <rFont val="Tahoma"/>
        <family val="2"/>
        <charset val="186"/>
      </rPr>
      <t>izteic</t>
    </r>
    <r>
      <rPr>
        <sz val="12"/>
        <color indexed="8"/>
        <rFont val="Tahoma"/>
        <family val="2"/>
        <charset val="186"/>
      </rPr>
      <t xml:space="preserve"> </t>
    </r>
    <r>
      <rPr>
        <sz val="12"/>
        <color indexed="8"/>
        <rFont val="Tahoma"/>
        <family val="2"/>
        <charset val="186"/>
      </rPr>
      <t>vārdiem</t>
    </r>
    <r>
      <rPr>
        <sz val="12"/>
        <color indexed="8"/>
        <rFont val="Tahoma"/>
        <family val="2"/>
        <charset val="186"/>
      </rPr>
      <t xml:space="preserve"> </t>
    </r>
    <r>
      <rPr>
        <sz val="12"/>
        <color indexed="8"/>
        <rFont val="Tahoma"/>
        <family val="2"/>
        <charset val="186"/>
      </rPr>
      <t>nepieejamās</t>
    </r>
    <r>
      <rPr>
        <sz val="12"/>
        <color indexed="8"/>
        <rFont val="Tahoma"/>
        <family val="2"/>
        <charset val="186"/>
      </rPr>
      <t xml:space="preserve"> </t>
    </r>
    <r>
      <rPr>
        <sz val="12"/>
        <color indexed="8"/>
        <rFont val="Tahoma"/>
        <family val="2"/>
        <charset val="186"/>
      </rPr>
      <t>noskaņas</t>
    </r>
    <r>
      <rPr>
        <sz val="12"/>
        <color indexed="8"/>
        <rFont val="Tahoma"/>
        <family val="2"/>
        <charset val="186"/>
      </rPr>
      <t xml:space="preserve">, solistam vairāk vai mazāk norisi tikai komentējot, prasa pianistu ar izsmalcinātu piesitienu, </t>
    </r>
    <r>
      <rPr>
        <sz val="12"/>
        <color indexed="8"/>
        <rFont val="Tahoma"/>
        <family val="2"/>
        <charset val="186"/>
      </rPr>
      <t>dzīvu</t>
    </r>
    <r>
      <rPr>
        <sz val="12"/>
        <color indexed="8"/>
        <rFont val="Tahoma"/>
        <family val="2"/>
        <charset val="186"/>
      </rPr>
      <t>, poētisku iztēli, izcilu gaumi.</t>
    </r>
  </si>
  <si>
    <r>
      <rPr>
        <sz val="12"/>
        <color indexed="8"/>
        <rFont val="Tahoma"/>
        <family val="2"/>
        <charset val="186"/>
      </rPr>
      <t xml:space="preserve">Izcili parādīts Reitera agrais, censonīgais </t>
    </r>
    <r>
      <rPr>
        <sz val="12"/>
        <color indexed="8"/>
        <rFont val="Tahoma"/>
        <family val="2"/>
        <charset val="186"/>
      </rPr>
      <t>muzikālais ceļš</t>
    </r>
  </si>
  <si>
    <r>
      <rPr>
        <sz val="12"/>
        <color indexed="8"/>
        <rFont val="Tahoma"/>
        <family val="2"/>
        <charset val="186"/>
      </rPr>
      <t xml:space="preserve">A. Krūmiņam </t>
    </r>
    <r>
      <rPr>
        <sz val="12"/>
        <color indexed="8"/>
        <rFont val="Tahoma"/>
        <family val="2"/>
        <charset val="186"/>
      </rPr>
      <t>klausa</t>
    </r>
    <r>
      <rPr>
        <sz val="12"/>
        <color indexed="8"/>
        <rFont val="Tahoma"/>
        <family val="2"/>
        <charset val="186"/>
      </rPr>
      <t xml:space="preserve"> pat tādi latviski lietuviskās pekles gari kā Danguss un Anafjels. </t>
    </r>
  </si>
  <si>
    <r>
      <rPr>
        <sz val="12"/>
        <color indexed="8"/>
        <rFont val="Tahoma"/>
        <family val="2"/>
        <charset val="186"/>
      </rPr>
      <t xml:space="preserve">Porukam </t>
    </r>
    <r>
      <rPr>
        <sz val="12"/>
        <color indexed="8"/>
        <rFont val="Tahoma"/>
        <family val="2"/>
        <charset val="186"/>
      </rPr>
      <t>nebija sveši</t>
    </r>
    <r>
      <rPr>
        <sz val="12"/>
        <color indexed="8"/>
        <rFont val="Tahoma"/>
        <family val="2"/>
        <charset val="186"/>
      </rPr>
      <t xml:space="preserve"> ne franču impresionistu, ne Skrabina un 20. sākuma gadu krievu futūristu, ne arī t.s. Vīnes jaunās skolas (Šēnbergs, Bergs, Vēberns) centieni </t>
    </r>
    <r>
      <rPr>
        <sz val="12"/>
        <color indexed="8"/>
        <rFont val="Tahoma"/>
        <family val="2"/>
        <charset val="186"/>
      </rPr>
      <t>lauzt</t>
    </r>
    <r>
      <rPr>
        <sz val="12"/>
        <color indexed="8"/>
        <rFont val="Tahoma"/>
        <family val="2"/>
        <charset val="186"/>
      </rPr>
      <t xml:space="preserve"> 18. un 19. gadsimtā izveidotās izteiksmes līdzekļu izmantošanas </t>
    </r>
    <r>
      <rPr>
        <sz val="12"/>
        <color indexed="8"/>
        <rFont val="Tahoma"/>
        <family val="2"/>
        <charset val="186"/>
      </rPr>
      <t>likumības</t>
    </r>
    <r>
      <rPr>
        <sz val="12"/>
        <color indexed="8"/>
        <rFont val="Tahoma"/>
        <family val="2"/>
        <charset val="186"/>
      </rPr>
      <t xml:space="preserve">, kas mūsu gadsimtā daudziem </t>
    </r>
    <r>
      <rPr>
        <sz val="12"/>
        <color indexed="8"/>
        <rFont val="Tahoma"/>
        <family val="2"/>
        <charset val="186"/>
      </rPr>
      <t>likās kā cietumnieku važas</t>
    </r>
    <r>
      <rPr>
        <sz val="12"/>
        <color indexed="8"/>
        <rFont val="Tahoma"/>
        <family val="2"/>
        <charset val="186"/>
      </rPr>
      <t>.</t>
    </r>
  </si>
  <si>
    <r>
      <rPr>
        <sz val="12"/>
        <color indexed="8"/>
        <rFont val="Tahoma"/>
        <family val="2"/>
        <charset val="186"/>
      </rPr>
      <t>Mierīgā</t>
    </r>
    <r>
      <rPr>
        <sz val="12"/>
        <color indexed="8"/>
        <rFont val="Tahoma"/>
        <family val="2"/>
        <charset val="186"/>
      </rPr>
      <t xml:space="preserve"> un </t>
    </r>
    <r>
      <rPr>
        <sz val="12"/>
        <color indexed="8"/>
        <rFont val="Tahoma"/>
        <family val="2"/>
        <charset val="186"/>
      </rPr>
      <t>gaišā</t>
    </r>
    <r>
      <rPr>
        <sz val="12"/>
        <color indexed="8"/>
        <rFont val="Tahoma"/>
        <family val="2"/>
        <charset val="186"/>
      </rPr>
      <t xml:space="preserve"> atmiņu klāstā autors brīnišķīgi attēlo savu jaunību un vēlākos mūzikas kritiķa gadus.</t>
    </r>
  </si>
  <si>
    <r>
      <rPr>
        <sz val="12"/>
        <color indexed="8"/>
        <rFont val="Tahoma"/>
        <family val="2"/>
        <charset val="186"/>
      </rPr>
      <t>Viņu upurēšanu redaktoru spalvai</t>
    </r>
    <r>
      <rPr>
        <sz val="12"/>
        <color indexed="8"/>
        <rFont val="Tahoma"/>
        <family val="2"/>
        <charset val="186"/>
      </rPr>
      <t xml:space="preserve"> varētu arī nenožēlot, taču </t>
    </r>
    <r>
      <rPr>
        <sz val="12"/>
        <color indexed="8"/>
        <rFont val="Tahoma"/>
        <family val="2"/>
        <charset val="186"/>
      </rPr>
      <t>upurētāji</t>
    </r>
    <r>
      <rPr>
        <sz val="12"/>
        <color indexed="8"/>
        <rFont val="Tahoma"/>
        <family val="2"/>
        <charset val="186"/>
      </rPr>
      <t xml:space="preserve"> pārāk centušies noliegt, ka senajiem latvjiem un lietuvjiem vispār būtu bijušas reliģiskas intereses.</t>
    </r>
  </si>
  <si>
    <r>
      <rPr>
        <sz val="12"/>
        <color indexed="8"/>
        <rFont val="Tahoma"/>
        <family val="2"/>
        <charset val="186"/>
      </rPr>
      <t xml:space="preserve">To rāda kaut vai B posma pavadījumā līdztekus vestie, neatrisinātie septim- un nonakordi. </t>
    </r>
    <r>
      <rPr>
        <sz val="12"/>
        <color indexed="8"/>
        <rFont val="Tahoma"/>
        <family val="2"/>
        <charset val="186"/>
      </rPr>
      <t>Tie it kā raksturo</t>
    </r>
    <r>
      <rPr>
        <sz val="12"/>
        <color indexed="8"/>
        <rFont val="Tahoma"/>
        <family val="2"/>
        <charset val="186"/>
      </rPr>
      <t xml:space="preserve"> klostera zvanu skaņu pārņemto </t>
    </r>
    <r>
      <rPr>
        <sz val="12"/>
        <color indexed="8"/>
        <rFont val="Tahoma"/>
        <family val="2"/>
        <charset val="186"/>
      </rPr>
      <t>šķīsto gaisotni</t>
    </r>
    <r>
      <rPr>
        <sz val="12"/>
        <color indexed="8"/>
        <rFont val="Tahoma"/>
        <family val="2"/>
        <charset val="186"/>
      </rPr>
      <t xml:space="preserve">, kurā tomēr "lūgšanas zūd nesaprastas, Krusta nesējs likts zem nastas". </t>
    </r>
  </si>
  <si>
    <r>
      <rPr>
        <sz val="12"/>
        <color indexed="8"/>
        <rFont val="Tahoma"/>
        <family val="2"/>
        <charset val="186"/>
      </rPr>
      <t>Sirsnīgs</t>
    </r>
    <r>
      <rPr>
        <sz val="12"/>
        <color indexed="8"/>
        <rFont val="Tahoma"/>
        <family val="2"/>
        <charset val="186"/>
      </rPr>
      <t xml:space="preserve"> un </t>
    </r>
    <r>
      <rPr>
        <sz val="12"/>
        <color indexed="8"/>
        <rFont val="Tahoma"/>
        <family val="2"/>
        <charset val="186"/>
      </rPr>
      <t>jūtīgs</t>
    </r>
    <r>
      <rPr>
        <sz val="12"/>
        <color indexed="8"/>
        <rFont val="Tahoma"/>
        <family val="2"/>
        <charset val="186"/>
      </rPr>
      <t xml:space="preserve"> piemiņas rakstu krājums 1958. gadā mirušai diriģentei — Vīgneru Ernesta meitai.</t>
    </r>
  </si>
  <si>
    <r>
      <rPr>
        <sz val="12"/>
        <color indexed="8"/>
        <rFont val="Tahoma"/>
        <family val="2"/>
        <charset val="186"/>
      </rPr>
      <t xml:space="preserve">Daudz pūļu pielikts, lai </t>
    </r>
    <r>
      <rPr>
        <sz val="12"/>
        <color indexed="8"/>
        <rFont val="Tahoma"/>
        <family val="2"/>
        <charset val="186"/>
      </rPr>
      <t>izskaustu</t>
    </r>
    <r>
      <rPr>
        <sz val="12"/>
        <color indexed="8"/>
        <rFont val="Tahoma"/>
        <family val="2"/>
        <charset val="186"/>
      </rPr>
      <t xml:space="preserve"> vārdus "dievi", "lūgšana", "altāris" u.t.t.</t>
    </r>
  </si>
  <si>
    <r>
      <rPr>
        <sz val="12"/>
        <color indexed="8"/>
        <rFont val="Tahoma"/>
        <family val="2"/>
        <charset val="186"/>
      </rPr>
      <t xml:space="preserve">Tālāk sekojošā, </t>
    </r>
    <r>
      <rPr>
        <sz val="12"/>
        <color indexed="8"/>
        <rFont val="Tahoma"/>
        <family val="2"/>
        <charset val="186"/>
      </rPr>
      <t>dārdošā</t>
    </r>
    <r>
      <rPr>
        <sz val="12"/>
        <color indexed="8"/>
        <rFont val="Tahoma"/>
        <family val="2"/>
        <charset val="186"/>
      </rPr>
      <t xml:space="preserve"> "velna monologā" savukārt manāmi </t>
    </r>
    <r>
      <rPr>
        <sz val="12"/>
        <color indexed="8"/>
        <rFont val="Tahoma"/>
        <family val="2"/>
        <charset val="186"/>
      </rPr>
      <t>poliharmoniski iedīgļi</t>
    </r>
    <r>
      <rPr>
        <sz val="12"/>
        <color indexed="8"/>
        <rFont val="Tahoma"/>
        <family val="2"/>
        <charset val="186"/>
      </rPr>
      <t>.</t>
    </r>
  </si>
  <si>
    <r>
      <rPr>
        <sz val="12"/>
        <color indexed="8"/>
        <rFont val="Tahoma"/>
        <family val="2"/>
        <charset val="186"/>
      </rPr>
      <t xml:space="preserve">Tas </t>
    </r>
    <r>
      <rPr>
        <sz val="12"/>
        <color indexed="8"/>
        <rFont val="Tahoma"/>
        <family val="2"/>
        <charset val="186"/>
      </rPr>
      <t>samaitā</t>
    </r>
    <r>
      <rPr>
        <sz val="12"/>
        <color indexed="8"/>
        <rFont val="Tahoma"/>
        <family val="2"/>
        <charset val="186"/>
      </rPr>
      <t xml:space="preserve"> dzeju, tak citādi maz ko līdz, jo, kā jau minēts, abi pēdējie cēlieni norit Romoves svētnīcā resp. tās tiešā tuvumā.</t>
    </r>
  </si>
  <si>
    <r>
      <rPr>
        <sz val="12"/>
        <color indexed="8"/>
        <rFont val="Tahoma"/>
        <family val="2"/>
        <charset val="186"/>
      </rPr>
      <t xml:space="preserve">Poruks tomēr tikpat kā neatstāja </t>
    </r>
    <r>
      <rPr>
        <sz val="12"/>
        <color indexed="8"/>
        <rFont val="Tahoma"/>
        <family val="2"/>
        <charset val="186"/>
      </rPr>
      <t>tradicionālās mūzikas klostera mūrus</t>
    </r>
    <r>
      <rPr>
        <sz val="12"/>
        <color indexed="8"/>
        <rFont val="Tahoma"/>
        <family val="2"/>
        <charset val="186"/>
      </rPr>
      <t>. lemeslus varam tikai minēt. #REPH</t>
    </r>
  </si>
  <si>
    <r>
      <rPr>
        <sz val="12"/>
        <color indexed="8"/>
        <rFont val="Tahoma"/>
        <family val="2"/>
        <charset val="186"/>
      </rPr>
      <t xml:space="preserve">Autora </t>
    </r>
    <r>
      <rPr>
        <sz val="12"/>
        <color indexed="8"/>
        <rFont val="Tahoma"/>
        <family val="2"/>
        <charset val="186"/>
      </rPr>
      <t xml:space="preserve">asi dzīvo gara dzirksti </t>
    </r>
    <r>
      <rPr>
        <sz val="12"/>
        <color indexed="8"/>
        <rFont val="Tahoma"/>
        <family val="2"/>
        <charset val="186"/>
      </rPr>
      <t xml:space="preserve">viņa bezcerīgās un liktenīgās slimības laikā var vienīgi apbrīnot. </t>
    </r>
  </si>
  <si>
    <r>
      <rPr>
        <sz val="12"/>
        <color indexed="8"/>
        <rFont val="Tahoma"/>
        <family val="2"/>
        <charset val="186"/>
      </rPr>
      <t xml:space="preserve">Atkal jāatceras literātūrvēsturiskā situācija: </t>
    </r>
    <r>
      <rPr>
        <sz val="12"/>
        <color indexed="8"/>
        <rFont val="Tahoma"/>
        <family val="2"/>
        <charset val="186"/>
      </rPr>
      <t>šodienas</t>
    </r>
    <r>
      <rPr>
        <sz val="12"/>
        <color indexed="8"/>
        <rFont val="Tahoma"/>
        <family val="2"/>
        <charset val="186"/>
      </rPr>
      <t xml:space="preserve"> rakstnieku demonstrētās </t>
    </r>
    <r>
      <rPr>
        <sz val="12"/>
        <color indexed="8"/>
        <rFont val="Tahoma"/>
        <family val="2"/>
        <charset val="186"/>
      </rPr>
      <t xml:space="preserve">erotiskās vaļības </t>
    </r>
    <r>
      <rPr>
        <sz val="12"/>
        <color indexed="8"/>
        <rFont val="Tahoma"/>
        <family val="2"/>
        <charset val="186"/>
      </rPr>
      <t>nav nekas jauns.</t>
    </r>
  </si>
  <si>
    <r>
      <rPr>
        <sz val="12"/>
        <color indexed="8"/>
        <rFont val="Tahoma"/>
        <family val="2"/>
        <charset val="186"/>
      </rPr>
      <t xml:space="preserve">Diemžēl, šo koncertu neizdevīgā datuma dēļ neievēroja </t>
    </r>
    <r>
      <rPr>
        <sz val="12"/>
        <color indexed="8"/>
        <rFont val="Tahoma"/>
        <family val="2"/>
        <charset val="186"/>
      </rPr>
      <t>“lielā prese"</t>
    </r>
    <r>
      <rPr>
        <sz val="12"/>
        <color indexed="8"/>
        <rFont val="Tahoma"/>
        <family val="2"/>
        <charset val="186"/>
      </rPr>
      <t xml:space="preserve">, tāpat to nevarēja saglabāt skaņu lentē. </t>
    </r>
  </si>
  <si>
    <r>
      <rPr>
        <sz val="12"/>
        <color indexed="8"/>
        <rFont val="Tahoma"/>
        <family val="2"/>
        <charset val="186"/>
      </rPr>
      <t xml:space="preserve">Šai grāmatā mūsu pirmais mūzikas profesors īpatnējā un saistošā valodā </t>
    </r>
    <r>
      <rPr>
        <sz val="12"/>
        <color indexed="8"/>
        <rFont val="Tahoma"/>
        <family val="2"/>
        <charset val="186"/>
      </rPr>
      <t xml:space="preserve">ieved lasītāju </t>
    </r>
    <r>
      <rPr>
        <sz val="12"/>
        <color indexed="8"/>
        <rFont val="Tahoma"/>
        <family val="2"/>
        <charset val="186"/>
      </rPr>
      <t>savā bērnībā, jaunībā un vīra gados, it sevišķi izceļot Pēterpils konservātorijas laikus.</t>
    </r>
  </si>
  <si>
    <r>
      <rPr>
        <sz val="12"/>
        <color indexed="8"/>
        <rFont val="Tahoma"/>
        <family val="2"/>
        <charset val="186"/>
      </rPr>
      <t xml:space="preserve">Literātūras produkcijā tās allaž </t>
    </r>
    <r>
      <rPr>
        <sz val="12"/>
        <color indexed="8"/>
        <rFont val="Tahoma"/>
        <family val="2"/>
        <charset val="186"/>
      </rPr>
      <t>nākušas</t>
    </r>
    <r>
      <rPr>
        <sz val="12"/>
        <color indexed="8"/>
        <rFont val="Tahoma"/>
        <family val="2"/>
        <charset val="186"/>
      </rPr>
      <t xml:space="preserve"> </t>
    </r>
    <r>
      <rPr>
        <sz val="12"/>
        <color indexed="8"/>
        <rFont val="Tahoma"/>
        <family val="2"/>
        <charset val="186"/>
      </rPr>
      <t>uzplūdos</t>
    </r>
    <r>
      <rPr>
        <sz val="12"/>
        <color indexed="8"/>
        <rFont val="Tahoma"/>
        <family val="2"/>
        <charset val="186"/>
      </rPr>
      <t xml:space="preserve"> un </t>
    </r>
    <r>
      <rPr>
        <sz val="12"/>
        <color indexed="8"/>
        <rFont val="Tahoma"/>
        <family val="2"/>
        <charset val="186"/>
      </rPr>
      <t>atplūdos</t>
    </r>
    <r>
      <rPr>
        <sz val="12"/>
        <color indexed="8"/>
        <rFont val="Tahoma"/>
        <family val="2"/>
        <charset val="186"/>
      </rPr>
      <t xml:space="preserve">. Zināmi </t>
    </r>
    <r>
      <rPr>
        <sz val="12"/>
        <color indexed="8"/>
        <rFont val="Tahoma"/>
        <family val="2"/>
        <charset val="186"/>
      </rPr>
      <t>uzplūdi</t>
    </r>
    <r>
      <rPr>
        <sz val="12"/>
        <color indexed="8"/>
        <rFont val="Tahoma"/>
        <family val="2"/>
        <charset val="186"/>
      </rPr>
      <t xml:space="preserve"> nāca arī latviešu rakstniecībā ap gadsimtu miju, </t>
    </r>
    <r>
      <rPr>
        <sz val="12"/>
        <color indexed="8"/>
        <rFont val="Tahoma"/>
        <family val="2"/>
        <charset val="186"/>
      </rPr>
      <t>pa</t>
    </r>
    <r>
      <rPr>
        <sz val="12"/>
        <color indexed="8"/>
        <rFont val="Tahoma"/>
        <family val="2"/>
        <charset val="186"/>
      </rPr>
      <t xml:space="preserve"> viņu </t>
    </r>
    <r>
      <rPr>
        <sz val="12"/>
        <color indexed="8"/>
        <rFont val="Tahoma"/>
        <family val="2"/>
        <charset val="186"/>
      </rPr>
      <t>straumi</t>
    </r>
    <r>
      <rPr>
        <sz val="12"/>
        <color indexed="8"/>
        <rFont val="Tahoma"/>
        <family val="2"/>
        <charset val="186"/>
      </rPr>
      <t xml:space="preserve"> toreiz </t>
    </r>
    <r>
      <rPr>
        <sz val="12"/>
        <color indexed="8"/>
        <rFont val="Tahoma"/>
        <family val="2"/>
        <charset val="186"/>
      </rPr>
      <t>peldēja</t>
    </r>
    <r>
      <rPr>
        <sz val="12"/>
        <color indexed="8"/>
        <rFont val="Tahoma"/>
        <family val="2"/>
        <charset val="186"/>
      </rPr>
      <t xml:space="preserve"> Fallijs, Viktors Eglītis un citi.</t>
    </r>
  </si>
  <si>
    <r>
      <rPr>
        <sz val="12"/>
        <color indexed="8"/>
        <rFont val="Tahoma"/>
        <family val="2"/>
        <charset val="186"/>
      </rPr>
      <t xml:space="preserve">Pavīd pa asākam </t>
    </r>
    <r>
      <rPr>
        <sz val="12"/>
        <color indexed="8"/>
        <rFont val="Tahoma"/>
        <family val="2"/>
        <charset val="186"/>
      </rPr>
      <t>spriedumam par vienu otru mūziķi un mūzikas notikumu, kaut citādi autors politiski diezgan uzmanīgs.</t>
    </r>
  </si>
  <si>
    <r>
      <rPr>
        <sz val="12"/>
        <color indexed="8"/>
        <rFont val="Tahoma"/>
        <family val="2"/>
        <charset val="186"/>
      </rPr>
      <t xml:space="preserve">To, acīm redzot, padomju sociālistiskās sabiedrības pūristiskā </t>
    </r>
    <r>
      <rPr>
        <sz val="12"/>
        <color indexed="8"/>
        <rFont val="Tahoma"/>
        <family val="2"/>
        <charset val="186"/>
      </rPr>
      <t>gaisotne</t>
    </r>
    <r>
      <rPr>
        <sz val="12"/>
        <color indexed="8"/>
        <rFont val="Tahoma"/>
        <family val="2"/>
        <charset val="186"/>
      </rPr>
      <t xml:space="preserve"> nevar panest, tādēļ, piemēram, Daumanta vārsma .. . līdz rokās izkūst, līgo, līkst, šis lunkanmaigais bērns! pārvēršas: Tad Jargala man rokās līkst, — šis lepnais meža zieds!</t>
    </r>
  </si>
  <si>
    <r>
      <rPr>
        <sz val="12"/>
        <color indexed="8"/>
        <rFont val="Tahoma"/>
        <family val="2"/>
        <charset val="186"/>
      </rPr>
      <t xml:space="preserve">Tā pamazām esam nonākuši līdz 1959. gadam — brīdim, ko T. Ķēniņa dzīves stāstā var atkal uzskatīt it kā par jaunu </t>
    </r>
    <r>
      <rPr>
        <sz val="12"/>
        <color indexed="8"/>
        <rFont val="Tahoma"/>
        <family val="2"/>
        <charset val="186"/>
      </rPr>
      <t>pieturpunktu</t>
    </r>
    <r>
      <rPr>
        <sz val="12"/>
        <color indexed="8"/>
        <rFont val="Tahoma"/>
        <family val="2"/>
        <charset val="186"/>
      </rPr>
      <t>.</t>
    </r>
  </si>
  <si>
    <r>
      <rPr>
        <sz val="12"/>
        <color indexed="8"/>
        <rFont val="Tahoma"/>
        <family val="2"/>
        <charset val="186"/>
      </rPr>
      <t xml:space="preserve">Monumentāls un vienreizējs </t>
    </r>
    <r>
      <rPr>
        <sz val="12"/>
        <color indexed="8"/>
        <rFont val="Tahoma"/>
        <family val="2"/>
        <charset val="186"/>
      </rPr>
      <t>darbs</t>
    </r>
    <r>
      <rPr>
        <sz val="12"/>
        <color indexed="8"/>
        <rFont val="Tahoma"/>
        <family val="2"/>
        <charset val="186"/>
      </rPr>
      <t xml:space="preserve"> (ar plašām referencēm), </t>
    </r>
    <r>
      <rPr>
        <sz val="12"/>
        <color indexed="8"/>
        <rFont val="Tahoma"/>
        <family val="2"/>
        <charset val="186"/>
      </rPr>
      <t>kas</t>
    </r>
    <r>
      <rPr>
        <sz val="12"/>
        <color indexed="8"/>
        <rFont val="Tahoma"/>
        <family val="2"/>
        <charset val="186"/>
      </rPr>
      <t xml:space="preserve"> </t>
    </r>
    <r>
      <rPr>
        <sz val="12"/>
        <color indexed="8"/>
        <rFont val="Tahoma"/>
        <family val="2"/>
        <charset val="186"/>
      </rPr>
      <t>apskata un</t>
    </r>
    <r>
      <rPr>
        <sz val="12"/>
        <color indexed="8"/>
        <rFont val="Tahoma"/>
        <family val="2"/>
        <charset val="186"/>
      </rPr>
      <t xml:space="preserve"> </t>
    </r>
    <r>
      <rPr>
        <sz val="12"/>
        <color indexed="8"/>
        <rFont val="Tahoma"/>
        <family val="2"/>
        <charset val="186"/>
      </rPr>
      <t>sīki iztirzā</t>
    </r>
    <r>
      <rPr>
        <sz val="12"/>
        <color indexed="8"/>
        <rFont val="Tahoma"/>
        <family val="2"/>
        <charset val="186"/>
      </rPr>
      <t xml:space="preserve"> visus latviešu vispārējos dziesmu svētkus līdz 1940. gadam.</t>
    </r>
  </si>
  <si>
    <r>
      <rPr>
        <sz val="12"/>
        <color indexed="8"/>
        <rFont val="Tahoma"/>
        <family val="2"/>
        <charset val="186"/>
      </rPr>
      <t xml:space="preserve">Tiesa, augstā reģistrā vieglāk dziedāt „a" nekā „u”, bet vai tāpēc vien, ka šodien Rīgā kādam soprānam grūtības ar </t>
    </r>
    <r>
      <rPr>
        <sz val="12"/>
        <color indexed="8"/>
        <rFont val="Tahoma"/>
        <family val="2"/>
        <charset val="186"/>
      </rPr>
      <t>augšām</t>
    </r>
    <r>
      <rPr>
        <sz val="12"/>
        <color indexed="8"/>
        <rFont val="Tahoma"/>
        <family val="2"/>
        <charset val="186"/>
      </rPr>
      <t xml:space="preserve">, </t>
    </r>
    <r>
      <rPr>
        <sz val="12"/>
        <color indexed="8"/>
        <rFont val="Tahoma"/>
        <family val="2"/>
        <charset val="186"/>
      </rPr>
      <t>jākropļo</t>
    </r>
    <r>
      <rPr>
        <sz val="12"/>
        <color indexed="8"/>
        <rFont val="Tahoma"/>
        <family val="2"/>
        <charset val="186"/>
      </rPr>
      <t xml:space="preserve"> Baņutas klavierizvilkums ? </t>
    </r>
  </si>
  <si>
    <r>
      <rPr>
        <sz val="12"/>
        <color indexed="8"/>
        <rFont val="Tahoma"/>
        <family val="2"/>
        <charset val="186"/>
      </rPr>
      <t xml:space="preserve">Tajā viņš </t>
    </r>
    <r>
      <rPr>
        <sz val="12"/>
        <color indexed="8"/>
        <rFont val="Tahoma"/>
        <family val="2"/>
        <charset val="186"/>
      </rPr>
      <t>pārkāpa</t>
    </r>
    <r>
      <rPr>
        <sz val="12"/>
        <color indexed="8"/>
        <rFont val="Tahoma"/>
        <family val="2"/>
        <charset val="186"/>
      </rPr>
      <t xml:space="preserve"> 40 gadu </t>
    </r>
    <r>
      <rPr>
        <sz val="12"/>
        <color indexed="8"/>
        <rFont val="Tahoma"/>
        <family val="2"/>
        <charset val="186"/>
      </rPr>
      <t>slieksni</t>
    </r>
    <r>
      <rPr>
        <sz val="12"/>
        <color indexed="8"/>
        <rFont val="Tahoma"/>
        <family val="2"/>
        <charset val="186"/>
      </rPr>
      <t xml:space="preserve"> un — ja skaitām līdzi svarīgāko, kas </t>
    </r>
    <r>
      <rPr>
        <sz val="12"/>
        <color indexed="8"/>
        <rFont val="Tahoma"/>
        <family val="2"/>
        <charset val="186"/>
      </rPr>
      <t>bija</t>
    </r>
    <r>
      <rPr>
        <sz val="12"/>
        <color indexed="8"/>
        <rFont val="Tahoma"/>
        <family val="2"/>
        <charset val="186"/>
      </rPr>
      <t xml:space="preserve"> </t>
    </r>
    <r>
      <rPr>
        <sz val="12"/>
        <color indexed="8"/>
        <rFont val="Tahoma"/>
        <family val="2"/>
        <charset val="186"/>
      </rPr>
      <t>dzimis</t>
    </r>
    <r>
      <rPr>
        <sz val="12"/>
        <color indexed="8"/>
        <rFont val="Tahoma"/>
        <family val="2"/>
        <charset val="186"/>
      </rPr>
      <t xml:space="preserve"> studiju laikā — </t>
    </r>
    <r>
      <rPr>
        <sz val="12"/>
        <color indexed="8"/>
        <rFont val="Tahoma"/>
        <family val="2"/>
        <charset val="186"/>
      </rPr>
      <t>varēja</t>
    </r>
    <r>
      <rPr>
        <sz val="12"/>
        <color indexed="8"/>
        <rFont val="Tahoma"/>
        <family val="2"/>
        <charset val="186"/>
      </rPr>
      <t xml:space="preserve"> </t>
    </r>
    <r>
      <rPr>
        <sz val="12"/>
        <color indexed="8"/>
        <rFont val="Tahoma"/>
        <family val="2"/>
        <charset val="186"/>
      </rPr>
      <t>atskatīties</t>
    </r>
    <r>
      <rPr>
        <sz val="12"/>
        <color indexed="8"/>
        <rFont val="Tahoma"/>
        <family val="2"/>
        <charset val="186"/>
      </rPr>
      <t xml:space="preserve"> arī uz 15 komponista darba gadiem.</t>
    </r>
  </si>
  <si>
    <r>
      <rPr>
        <sz val="12"/>
        <color indexed="8"/>
        <rFont val="Tahoma"/>
        <family val="2"/>
        <charset val="186"/>
      </rPr>
      <t xml:space="preserve">Grāmatas </t>
    </r>
    <r>
      <rPr>
        <sz val="12"/>
        <color indexed="8"/>
        <rFont val="Tahoma"/>
        <family val="2"/>
        <charset val="186"/>
      </rPr>
      <t>beigu daļa</t>
    </r>
    <r>
      <rPr>
        <sz val="12"/>
        <color indexed="8"/>
        <rFont val="Tahoma"/>
        <family val="2"/>
        <charset val="186"/>
      </rPr>
      <t xml:space="preserve"> par trimdas grūtībām </t>
    </r>
    <r>
      <rPr>
        <sz val="12"/>
        <color indexed="8"/>
        <rFont val="Tahoma"/>
        <family val="2"/>
        <charset val="186"/>
      </rPr>
      <t>mazliet izplūdusi.</t>
    </r>
  </si>
  <si>
    <r>
      <rPr>
        <sz val="12"/>
        <color indexed="8"/>
        <rFont val="Tahoma"/>
        <family val="2"/>
        <charset val="186"/>
      </rPr>
      <t xml:space="preserve">Latviešu teksta iespiedums jaunajā Baņutas klavierizvilkumā saucams vienkārši par skandalozu, pie tam trūkst norāžu, kas šajos </t>
    </r>
    <r>
      <rPr>
        <sz val="12"/>
        <color indexed="8"/>
        <rFont val="Tahoma"/>
        <family val="2"/>
        <charset val="186"/>
      </rPr>
      <t>nedarbos</t>
    </r>
    <r>
      <rPr>
        <sz val="12"/>
        <color indexed="8"/>
        <rFont val="Tahoma"/>
        <family val="2"/>
        <charset val="186"/>
      </rPr>
      <t xml:space="preserve"> vainojams.</t>
    </r>
  </si>
  <si>
    <r>
      <rPr>
        <sz val="12"/>
        <color indexed="8"/>
        <rFont val="Tahoma"/>
        <family val="2"/>
        <charset val="186"/>
      </rPr>
      <t xml:space="preserve">Tie bija bijuši patiesi raženi, </t>
    </r>
    <r>
      <rPr>
        <sz val="12"/>
        <color indexed="8"/>
        <rFont val="Tahoma"/>
        <family val="2"/>
        <charset val="186"/>
      </rPr>
      <t>dodot</t>
    </r>
    <r>
      <rPr>
        <sz val="12"/>
        <color indexed="8"/>
        <rFont val="Tahoma"/>
        <family val="2"/>
        <charset val="186"/>
      </rPr>
      <t xml:space="preserve"> apmēram pusi no T.Ķ. līdzšinējās daiļrades un </t>
    </r>
    <r>
      <rPr>
        <sz val="12"/>
        <color indexed="8"/>
        <rFont val="Tahoma"/>
        <family val="2"/>
        <charset val="186"/>
      </rPr>
      <t>iezīmējot</t>
    </r>
    <r>
      <rPr>
        <sz val="12"/>
        <color indexed="8"/>
        <rFont val="Tahoma"/>
        <family val="2"/>
        <charset val="186"/>
      </rPr>
      <t xml:space="preserve"> reizē gandrīz visus autora valodai raksturīgākos izpausmes veidus.</t>
    </r>
  </si>
  <si>
    <r>
      <rPr>
        <sz val="12"/>
        <color indexed="8"/>
        <rFont val="Tahoma"/>
        <family val="2"/>
        <charset val="186"/>
      </rPr>
      <t>Dažādas kvalitātes piemiņas rakstus dižajam dziedonim veltījuši apmēram 30 autori, maz pasakot par Niedru, bet v</t>
    </r>
    <r>
      <rPr>
        <sz val="12"/>
        <color indexed="8"/>
        <rFont val="Tahoma"/>
        <family val="2"/>
        <charset val="186"/>
      </rPr>
      <t>airāk kavējoties savā pasaulē.</t>
    </r>
  </si>
  <si>
    <r>
      <rPr>
        <sz val="12"/>
        <color indexed="8"/>
        <rFont val="Tahoma"/>
        <family val="2"/>
        <charset val="186"/>
      </rPr>
      <t xml:space="preserve">Tādēļ visa atbildība </t>
    </r>
    <r>
      <rPr>
        <sz val="12"/>
        <color indexed="8"/>
        <rFont val="Tahoma"/>
        <family val="2"/>
        <charset val="186"/>
      </rPr>
      <t>gulstas</t>
    </r>
    <r>
      <rPr>
        <sz val="12"/>
        <color indexed="8"/>
        <rFont val="Tahoma"/>
        <family val="2"/>
        <charset val="186"/>
      </rPr>
      <t xml:space="preserve"> uz galveno redaktoru Aldoni Kalniņu</t>
    </r>
  </si>
  <si>
    <r>
      <rPr>
        <sz val="12"/>
        <color indexed="8"/>
        <rFont val="Tahoma"/>
        <family val="2"/>
        <charset val="186"/>
      </rPr>
      <t xml:space="preserve">Kā redzam, Ķēniņa pirmā simfonija </t>
    </r>
    <r>
      <rPr>
        <sz val="12"/>
        <color indexed="8"/>
        <rFont val="Tahoma"/>
        <family val="2"/>
        <charset val="186"/>
      </rPr>
      <t>dzimusi</t>
    </r>
    <r>
      <rPr>
        <sz val="12"/>
        <color indexed="8"/>
        <rFont val="Tahoma"/>
        <family val="2"/>
        <charset val="186"/>
      </rPr>
      <t xml:space="preserve"> pavēlu. Bet atcerēsimies, piemēram, ka Brāmss pirmo simfoniju pabeidza komponēt vēl vēlāk: mūža 44. gadā, kad viņš jau bija </t>
    </r>
    <r>
      <rPr>
        <sz val="12"/>
        <color indexed="8"/>
        <rFont val="Tahoma"/>
        <family val="2"/>
        <charset val="186"/>
      </rPr>
      <t>laidis</t>
    </r>
    <r>
      <rPr>
        <sz val="12"/>
        <color indexed="8"/>
        <rFont val="Tahoma"/>
        <family val="2"/>
        <charset val="186"/>
      </rPr>
      <t xml:space="preserve"> </t>
    </r>
    <r>
      <rPr>
        <sz val="12"/>
        <color indexed="8"/>
        <rFont val="Tahoma"/>
        <family val="2"/>
        <charset val="186"/>
      </rPr>
      <t>tautās</t>
    </r>
    <r>
      <rPr>
        <sz val="12"/>
        <color indexed="8"/>
        <rFont val="Tahoma"/>
        <family val="2"/>
        <charset val="186"/>
      </rPr>
      <t xml:space="preserve"> ir Vācu rekviēmu, ir brīnumdaiļās Variācijas par Haidna temu, ir labu tiesu no sava </t>
    </r>
    <r>
      <rPr>
        <sz val="12"/>
        <color indexed="8"/>
        <rFont val="Tahoma"/>
        <family val="2"/>
        <charset val="186"/>
      </rPr>
      <t>bagātā</t>
    </r>
    <r>
      <rPr>
        <sz val="12"/>
        <color indexed="8"/>
        <rFont val="Tahoma"/>
        <family val="2"/>
        <charset val="186"/>
      </rPr>
      <t xml:space="preserve"> kamermūzikas un dziesmu </t>
    </r>
    <r>
      <rPr>
        <sz val="12"/>
        <color indexed="8"/>
        <rFont val="Tahoma"/>
        <family val="2"/>
        <charset val="186"/>
      </rPr>
      <t>pūra</t>
    </r>
    <r>
      <rPr>
        <sz val="12"/>
        <color indexed="8"/>
        <rFont val="Tahoma"/>
        <family val="2"/>
        <charset val="186"/>
      </rPr>
      <t xml:space="preserve">. </t>
    </r>
  </si>
  <si>
    <r>
      <rPr>
        <sz val="12"/>
        <color indexed="8"/>
        <rFont val="Tahoma"/>
        <family val="2"/>
        <charset val="186"/>
      </rPr>
      <t xml:space="preserve">Mūziķiem, vecākiem kļūstot, </t>
    </r>
    <r>
      <rPr>
        <sz val="12"/>
        <color indexed="8"/>
        <rFont val="Tahoma"/>
        <family val="2"/>
        <charset val="186"/>
      </rPr>
      <t>vairosies arī atmiņu lappuses,</t>
    </r>
    <r>
      <rPr>
        <sz val="12"/>
        <color indexed="8"/>
        <rFont val="Tahoma"/>
        <family val="2"/>
        <charset val="186"/>
      </rPr>
      <t xml:space="preserve"> un vienīgi </t>
    </r>
    <r>
      <rPr>
        <sz val="12"/>
        <color indexed="8"/>
        <rFont val="Tahoma"/>
        <family val="2"/>
        <charset val="186"/>
      </rPr>
      <t>lasītāja</t>
    </r>
    <r>
      <rPr>
        <sz val="12"/>
        <color indexed="8"/>
        <rFont val="Tahoma"/>
        <family val="2"/>
        <charset val="186"/>
      </rPr>
      <t xml:space="preserve"> </t>
    </r>
    <r>
      <rPr>
        <sz val="12"/>
        <color indexed="8"/>
        <rFont val="Tahoma"/>
        <family val="2"/>
        <charset val="186"/>
      </rPr>
      <t xml:space="preserve">paša uzmanīgā vērotāja acs </t>
    </r>
    <r>
      <rPr>
        <sz val="12"/>
        <color indexed="8"/>
        <rFont val="Tahoma"/>
        <family val="2"/>
        <charset val="186"/>
      </rPr>
      <t>pratīs atšķirt īsto no neīstā, personisko no vēsturiskā, pārsteidzīgo no apdomīgā u.t.t.</t>
    </r>
  </si>
  <si>
    <r>
      <rPr>
        <sz val="12"/>
        <color indexed="8"/>
        <rFont val="Tahoma"/>
        <family val="2"/>
        <charset val="186"/>
      </rPr>
      <t xml:space="preserve">Jo tālāk pagātnē </t>
    </r>
    <r>
      <rPr>
        <sz val="12"/>
        <color indexed="8"/>
        <rFont val="Tahoma"/>
        <family val="2"/>
        <charset val="186"/>
      </rPr>
      <t>aizslīd</t>
    </r>
    <r>
      <rPr>
        <sz val="12"/>
        <color indexed="8"/>
        <rFont val="Tahoma"/>
        <family val="2"/>
        <charset val="186"/>
      </rPr>
      <t xml:space="preserve"> Baņutas pirmizrādes datums, jo nepieciešamāka operas teksta oriģinālversija.</t>
    </r>
  </si>
  <si>
    <r>
      <rPr>
        <sz val="12"/>
        <color indexed="8"/>
        <rFont val="Tahoma"/>
        <family val="2"/>
        <charset val="186"/>
      </rPr>
      <t xml:space="preserve">Tas tikai rāda nopietnību, ar kādu šim žanram </t>
    </r>
    <r>
      <rPr>
        <sz val="12"/>
        <color indexed="8"/>
        <rFont val="Tahoma"/>
        <family val="2"/>
        <charset val="186"/>
      </rPr>
      <t>tuvojās</t>
    </r>
    <r>
      <rPr>
        <sz val="12"/>
        <color indexed="8"/>
        <rFont val="Tahoma"/>
        <family val="2"/>
        <charset val="186"/>
      </rPr>
      <t xml:space="preserve"> viens no vislielākajiem meistariem, turklāt Brāmss šai ziņā nav gluži vienīgais piemērs.</t>
    </r>
  </si>
  <si>
    <r>
      <rPr>
        <sz val="12"/>
        <color indexed="8"/>
        <rFont val="Tahoma"/>
        <family val="2"/>
        <charset val="186"/>
      </rPr>
      <t xml:space="preserve">Izteikti romantiskais motīvs stilistiski </t>
    </r>
    <r>
      <rPr>
        <sz val="12"/>
        <color indexed="8"/>
        <rFont val="Tahoma"/>
        <family val="2"/>
        <charset val="186"/>
      </rPr>
      <t>saduras</t>
    </r>
    <r>
      <rPr>
        <sz val="12"/>
        <color indexed="8"/>
        <rFont val="Tahoma"/>
        <family val="2"/>
        <charset val="186"/>
      </rPr>
      <t xml:space="preserve"> gan ar vietām diatonisko solista meldiju, gan ar jau aprādītajiem </t>
    </r>
    <r>
      <rPr>
        <sz val="12"/>
        <color indexed="8"/>
        <rFont val="Tahoma"/>
        <family val="2"/>
        <charset val="186"/>
      </rPr>
      <t>„modernismiem"</t>
    </r>
    <r>
      <rPr>
        <sz val="12"/>
        <color indexed="8"/>
        <rFont val="Tahoma"/>
        <family val="2"/>
        <charset val="186"/>
      </rPr>
      <t>.</t>
    </r>
  </si>
  <si>
    <r>
      <rPr>
        <sz val="12"/>
        <color indexed="8"/>
        <rFont val="Tahoma"/>
        <family val="2"/>
        <charset val="186"/>
      </rPr>
      <t xml:space="preserve">Tikai tā ļauj pilnībā atdzīvināt un saprast specifisko </t>
    </r>
    <r>
      <rPr>
        <sz val="12"/>
        <color indexed="8"/>
        <rFont val="Tahoma"/>
        <family val="2"/>
        <charset val="186"/>
      </rPr>
      <t>gaisotni</t>
    </r>
    <r>
      <rPr>
        <sz val="12"/>
        <color indexed="8"/>
        <rFont val="Tahoma"/>
        <family val="2"/>
        <charset val="186"/>
      </rPr>
      <t xml:space="preserve"> tā latviešu kultūras posma situācijā, kurā tapa pirmā latviešu oriģinālopera.</t>
    </r>
  </si>
  <si>
    <r>
      <rPr>
        <sz val="12"/>
        <color indexed="8"/>
        <rFont val="Tahoma"/>
        <family val="2"/>
        <charset val="186"/>
      </rPr>
      <t xml:space="preserve">Minēto simfoniju Ķēniņam bija pasūtinājuši Indianapoles latviešu dziesmu svētku rīkotāji. Līdz ar to tā pirmās </t>
    </r>
    <r>
      <rPr>
        <sz val="12"/>
        <color indexed="8"/>
        <rFont val="Tahoma"/>
        <family val="2"/>
        <charset val="186"/>
      </rPr>
      <t xml:space="preserve">“kristības" </t>
    </r>
    <r>
      <rPr>
        <sz val="12"/>
        <color indexed="8"/>
        <rFont val="Tahoma"/>
        <family val="2"/>
        <charset val="186"/>
      </rPr>
      <t>tad arī piedzīvoja latviešu sabiedrībā</t>
    </r>
  </si>
  <si>
    <r>
      <rPr>
        <sz val="12"/>
        <color indexed="8"/>
        <rFont val="Tahoma"/>
        <family val="2"/>
        <charset val="186"/>
      </rPr>
      <t xml:space="preserve">Izteiksmes līdzekļu apjoms te ierobežots līdz visnepieciešamākam. Kvintu-kvartu harmonijas ietekmē veidota īsa klavieru figūra ar raksturīgu </t>
    </r>
    <r>
      <rPr>
        <sz val="12"/>
        <color indexed="8"/>
        <rFont val="Tahoma"/>
        <family val="2"/>
        <charset val="186"/>
      </rPr>
      <t>krāsainu</t>
    </r>
    <r>
      <rPr>
        <sz val="12"/>
        <color indexed="8"/>
        <rFont val="Tahoma"/>
        <family val="2"/>
        <charset val="186"/>
      </rPr>
      <t xml:space="preserve"> </t>
    </r>
    <r>
      <rPr>
        <sz val="12"/>
        <color indexed="8"/>
        <rFont val="Tahoma"/>
        <family val="2"/>
        <charset val="186"/>
      </rPr>
      <t>sekundu</t>
    </r>
    <r>
      <rPr>
        <sz val="12"/>
        <color indexed="8"/>
        <rFont val="Tahoma"/>
        <family val="2"/>
        <charset val="186"/>
      </rPr>
      <t xml:space="preserve">, </t>
    </r>
    <r>
      <rPr>
        <sz val="12"/>
        <color indexed="8"/>
        <rFont val="Tahoma"/>
        <family val="2"/>
        <charset val="186"/>
      </rPr>
      <t xml:space="preserve">kam seko atmuguriski lauztu </t>
    </r>
    <r>
      <rPr>
        <sz val="12"/>
        <color indexed="8"/>
        <rFont val="Tahoma"/>
        <family val="2"/>
        <charset val="186"/>
      </rPr>
      <t xml:space="preserve">akordu </t>
    </r>
    <r>
      <rPr>
        <sz val="12"/>
        <color indexed="8"/>
        <rFont val="Tahoma"/>
        <family val="2"/>
        <charset val="186"/>
      </rPr>
      <t>virkne</t>
    </r>
    <r>
      <rPr>
        <sz val="12"/>
        <color indexed="8"/>
        <rFont val="Tahoma"/>
        <family val="2"/>
        <charset val="186"/>
      </rPr>
      <t>.</t>
    </r>
  </si>
  <si>
    <r>
      <rPr>
        <sz val="12"/>
        <color indexed="8"/>
        <rFont val="Tahoma"/>
        <family val="2"/>
        <charset val="186"/>
      </rPr>
      <t xml:space="preserve">Alfrēda Kalniņa komponētā Baņutas mūzika nekad nav </t>
    </r>
    <r>
      <rPr>
        <sz val="12"/>
        <color indexed="8"/>
        <rFont val="Tahoma"/>
        <family val="2"/>
        <charset val="186"/>
      </rPr>
      <t>izsaukusi</t>
    </r>
    <r>
      <rPr>
        <sz val="12"/>
        <color indexed="8"/>
        <rFont val="Tahoma"/>
        <family val="2"/>
        <charset val="186"/>
      </rPr>
      <t xml:space="preserve"> kritiskas negācijas.</t>
    </r>
  </si>
  <si>
    <r>
      <rPr>
        <sz val="12"/>
        <color indexed="8"/>
        <rFont val="Tahoma"/>
        <family val="2"/>
        <charset val="186"/>
      </rPr>
      <t xml:space="preserve">Tāpat kā klavieru kvartets pirms diviem gadiem Ņujorkā, arī jaunā simfonija Indianapolē bija programmas </t>
    </r>
    <r>
      <rPr>
        <sz val="12"/>
        <color indexed="8"/>
        <rFont val="Tahoma"/>
        <family val="2"/>
        <charset val="186"/>
      </rPr>
      <t>degpunktā</t>
    </r>
    <r>
      <rPr>
        <sz val="12"/>
        <color indexed="8"/>
        <rFont val="Tahoma"/>
        <family val="2"/>
        <charset val="186"/>
      </rPr>
      <t>, iegūstot reizē jo atzinīgu vērtējumu kā latviešu, tā amerikāņu presē</t>
    </r>
  </si>
  <si>
    <r>
      <rPr>
        <sz val="12"/>
        <color indexed="8"/>
        <rFont val="Tahoma"/>
        <family val="2"/>
        <charset val="186"/>
      </rPr>
      <t xml:space="preserve">Vienkārši stāstoša, kaut ritmiski varbūt mazliet vienmuļa meldija ar </t>
    </r>
    <r>
      <rPr>
        <sz val="12"/>
        <color indexed="8"/>
        <rFont val="Tahoma"/>
        <family val="2"/>
        <charset val="186"/>
      </rPr>
      <t>zīmīgiem</t>
    </r>
    <r>
      <rPr>
        <sz val="12"/>
        <color indexed="8"/>
        <rFont val="Tahoma"/>
        <family val="2"/>
        <charset val="186"/>
      </rPr>
      <t xml:space="preserve"> atkārtotu kvartu </t>
    </r>
    <r>
      <rPr>
        <sz val="12"/>
        <color indexed="8"/>
        <rFont val="Tahoma"/>
        <family val="2"/>
        <charset val="186"/>
      </rPr>
      <t>locījumiem</t>
    </r>
    <r>
      <rPr>
        <sz val="12"/>
        <color indexed="8"/>
        <rFont val="Tahoma"/>
        <family val="2"/>
        <charset val="186"/>
      </rPr>
      <t>.</t>
    </r>
  </si>
  <si>
    <r>
      <rPr>
        <sz val="12"/>
        <color indexed="8"/>
        <rFont val="Tahoma"/>
        <family val="2"/>
        <charset val="186"/>
      </rPr>
      <t xml:space="preserve">Tur simfonija </t>
    </r>
    <r>
      <rPr>
        <sz val="12"/>
        <color indexed="8"/>
        <rFont val="Tahoma"/>
        <family val="2"/>
        <charset val="186"/>
      </rPr>
      <t>pieredzēja</t>
    </r>
    <r>
      <rPr>
        <sz val="12"/>
        <color indexed="8"/>
        <rFont val="Tahoma"/>
        <family val="2"/>
        <charset val="186"/>
      </rPr>
      <t xml:space="preserve"> otru atskaņojumu īpašā Kanādas mūzikai veltītā koncertā tā paša gada 23. jūlijā.</t>
    </r>
  </si>
  <si>
    <r>
      <rPr>
        <sz val="12"/>
        <color indexed="8"/>
        <rFont val="Tahoma"/>
        <family val="2"/>
        <charset val="186"/>
      </rPr>
      <t>Tīrs</t>
    </r>
    <r>
      <rPr>
        <sz val="12"/>
        <color indexed="8"/>
        <rFont val="Tahoma"/>
        <family val="2"/>
        <charset val="186"/>
      </rPr>
      <t xml:space="preserve"> diatonisms — nevienas </t>
    </r>
    <r>
      <rPr>
        <sz val="12"/>
        <color indexed="8"/>
        <rFont val="Tahoma"/>
        <family val="2"/>
        <charset val="186"/>
      </rPr>
      <t>skaņkārtai svešas</t>
    </r>
    <r>
      <rPr>
        <sz val="12"/>
        <color indexed="8"/>
        <rFont val="Tahoma"/>
        <family val="2"/>
        <charset val="186"/>
      </rPr>
      <t xml:space="preserve"> paaugstinājuma vai pazeminājuma zīmes (32. Ipp. redzamais ais ir vienīgi trillera dēļ), — taču arī neviena konvencionāla trijskaņa vai banālas akordu secības.</t>
    </r>
  </si>
  <si>
    <r>
      <rPr>
        <sz val="12"/>
        <color indexed="8"/>
        <rFont val="Tahoma"/>
        <family val="2"/>
        <charset val="186"/>
      </rPr>
      <t xml:space="preserve">Pati kompozicija no tā tomēr </t>
    </r>
    <r>
      <rPr>
        <sz val="12"/>
        <color indexed="8"/>
        <rFont val="Tahoma"/>
        <family val="2"/>
        <charset val="186"/>
      </rPr>
      <t>necieta</t>
    </r>
    <r>
      <rPr>
        <sz val="12"/>
        <color indexed="8"/>
        <rFont val="Tahoma"/>
        <family val="2"/>
        <charset val="186"/>
      </rPr>
      <t>, drīzāk otrādi.</t>
    </r>
  </si>
  <si>
    <r>
      <rPr>
        <sz val="12"/>
        <color indexed="8"/>
        <rFont val="Tahoma"/>
        <family val="2"/>
        <charset val="186"/>
      </rPr>
      <t xml:space="preserve">Dziesma vienreizēji </t>
    </r>
    <r>
      <rPr>
        <sz val="12"/>
        <color indexed="8"/>
        <rFont val="Tahoma"/>
        <family val="2"/>
        <charset val="186"/>
      </rPr>
      <t>spilgta</t>
    </r>
    <r>
      <rPr>
        <sz val="12"/>
        <color indexed="8"/>
        <rFont val="Tahoma"/>
        <family val="2"/>
        <charset val="186"/>
      </rPr>
      <t xml:space="preserve">, </t>
    </r>
    <r>
      <rPr>
        <sz val="12"/>
        <color indexed="8"/>
        <rFont val="Tahoma"/>
        <family val="2"/>
        <charset val="186"/>
      </rPr>
      <t>daudzkrāsaina</t>
    </r>
    <r>
      <rPr>
        <sz val="12"/>
        <color indexed="8"/>
        <rFont val="Tahoma"/>
        <family val="2"/>
        <charset val="186"/>
      </rPr>
      <t xml:space="preserve">, ideālā saskaņā ar tekstu </t>
    </r>
  </si>
  <si>
    <r>
      <rPr>
        <sz val="12"/>
        <color indexed="8"/>
        <rFont val="Tahoma"/>
        <family val="2"/>
        <charset val="186"/>
      </rPr>
      <t xml:space="preserve">Tad kādu brīdi, vismaz runājot par plašākām formām, Ķēniņa daiļradē bija vērojams it kā mazs </t>
    </r>
    <r>
      <rPr>
        <sz val="12"/>
        <color indexed="8"/>
        <rFont val="Tahoma"/>
        <family val="2"/>
        <charset val="186"/>
      </rPr>
      <t>atslābums</t>
    </r>
    <r>
      <rPr>
        <sz val="12"/>
        <color indexed="8"/>
        <rFont val="Tahoma"/>
        <family val="2"/>
        <charset val="186"/>
      </rPr>
      <t xml:space="preserve">. </t>
    </r>
  </si>
  <si>
    <r>
      <rPr>
        <sz val="12"/>
        <color indexed="8"/>
        <rFont val="Tahoma"/>
        <family val="2"/>
        <charset val="186"/>
      </rPr>
      <t xml:space="preserve">Attiecīgā </t>
    </r>
    <r>
      <rPr>
        <sz val="12"/>
        <color indexed="8"/>
        <rFont val="Tahoma"/>
        <family val="2"/>
        <charset val="186"/>
      </rPr>
      <t>stila</t>
    </r>
    <r>
      <rPr>
        <sz val="12"/>
        <color indexed="8"/>
        <rFont val="Tahoma"/>
        <family val="2"/>
        <charset val="186"/>
      </rPr>
      <t xml:space="preserve"> </t>
    </r>
    <r>
      <rPr>
        <sz val="12"/>
        <color indexed="8"/>
        <rFont val="Tahoma"/>
        <family val="2"/>
        <charset val="186"/>
      </rPr>
      <t>ietvarā</t>
    </r>
    <r>
      <rPr>
        <sz val="12"/>
        <color indexed="8"/>
        <rFont val="Tahoma"/>
        <family val="2"/>
        <charset val="186"/>
      </rPr>
      <t xml:space="preserve"> sasniegts maksimālais.</t>
    </r>
  </si>
  <si>
    <r>
      <rPr>
        <sz val="12"/>
        <color indexed="8"/>
        <rFont val="Tahoma"/>
        <family val="2"/>
        <charset val="186"/>
      </rPr>
      <t xml:space="preserve">Interesanti palūkoties, kādi modeļi varēja rosināt A. Kalniņu, iecerot Baņutas mūzikālos </t>
    </r>
    <r>
      <rPr>
        <sz val="12"/>
        <color indexed="8"/>
        <rFont val="Tahoma"/>
        <family val="2"/>
        <charset val="186"/>
      </rPr>
      <t>apveidus</t>
    </r>
    <r>
      <rPr>
        <sz val="12"/>
        <color indexed="8"/>
        <rFont val="Tahoma"/>
        <family val="2"/>
        <charset val="186"/>
      </rPr>
      <t>.</t>
    </r>
  </si>
  <si>
    <r>
      <rPr>
        <sz val="12"/>
        <color indexed="8"/>
        <rFont val="Tahoma"/>
        <family val="2"/>
        <charset val="186"/>
      </rPr>
      <t xml:space="preserve">Klaviersonātu pirmais </t>
    </r>
    <r>
      <rPr>
        <sz val="12"/>
        <color indexed="8"/>
        <rFont val="Tahoma"/>
        <family val="2"/>
        <charset val="186"/>
      </rPr>
      <t xml:space="preserve">tautās ieveda </t>
    </r>
    <r>
      <rPr>
        <sz val="12"/>
        <color indexed="8"/>
        <rFont val="Tahoma"/>
        <family val="2"/>
        <charset val="186"/>
      </rPr>
      <t>pats autors, atskaņojot to III Kanādas latviešu dziesmu svētku jaundarbu rītā (196 i. g. 3. IX).</t>
    </r>
  </si>
  <si>
    <r>
      <rPr>
        <sz val="12"/>
        <color indexed="8"/>
        <rFont val="Tahoma"/>
        <family val="2"/>
        <charset val="186"/>
      </rPr>
      <t xml:space="preserve">Diemžēl, </t>
    </r>
    <r>
      <rPr>
        <sz val="12"/>
        <color indexed="8"/>
        <rFont val="Tahoma"/>
        <family val="2"/>
        <charset val="186"/>
      </rPr>
      <t>tālāka ceļa vairs nav</t>
    </r>
    <r>
      <rPr>
        <sz val="12"/>
        <color indexed="8"/>
        <rFont val="Tahoma"/>
        <family val="2"/>
        <charset val="186"/>
      </rPr>
      <t>, ko apliecina krājuma pēdējā dziesma Nomaldījies stars (J. Miesnieka vārdi).</t>
    </r>
  </si>
  <si>
    <r>
      <rPr>
        <sz val="12"/>
        <color indexed="8"/>
        <rFont val="Tahoma"/>
        <family val="2"/>
        <charset val="186"/>
      </rPr>
      <t xml:space="preserve">Jēkabs Vītoliņš "monogrāfiskā apcerējumā", protams, izceļ krievu nacionāloperas </t>
    </r>
    <r>
      <rPr>
        <sz val="12"/>
        <color indexed="8"/>
        <rFont val="Tahoma"/>
        <family val="2"/>
        <charset val="186"/>
      </rPr>
      <t>modeļus</t>
    </r>
    <r>
      <rPr>
        <sz val="12"/>
        <color indexed="8"/>
        <rFont val="Tahoma"/>
        <family val="2"/>
        <charset val="186"/>
      </rPr>
      <t xml:space="preserve"> N. Rimska-Korsakova traktējumā, labi zinādams, bet neteikdams, ka tik </t>
    </r>
    <r>
      <rPr>
        <sz val="12"/>
        <color indexed="8"/>
        <rFont val="Tahoma"/>
        <family val="2"/>
        <charset val="186"/>
      </rPr>
      <t>grandioza</t>
    </r>
    <r>
      <rPr>
        <sz val="12"/>
        <color indexed="8"/>
        <rFont val="Tahoma"/>
        <family val="2"/>
        <charset val="186"/>
      </rPr>
      <t xml:space="preserve"> sievietes tēla nav nevienā populārā krievu nacionāloperā</t>
    </r>
  </si>
  <si>
    <r>
      <rPr>
        <sz val="12"/>
        <color indexed="8"/>
        <rFont val="Tahoma"/>
        <family val="2"/>
        <charset val="186"/>
      </rPr>
      <t xml:space="preserve">Tāpat šī sonāta </t>
    </r>
    <r>
      <rPr>
        <sz val="12"/>
        <color indexed="8"/>
        <rFont val="Tahoma"/>
        <family val="2"/>
        <charset val="186"/>
      </rPr>
      <t>pieredzējusi</t>
    </r>
    <r>
      <rPr>
        <sz val="12"/>
        <color indexed="8"/>
        <rFont val="Tahoma"/>
        <family val="2"/>
        <charset val="186"/>
      </rPr>
      <t xml:space="preserve"> glītu un arī citām tautām pieejamu nošiespiedumu un šimbrīžam jau trīs ieskaņojumus platē.</t>
    </r>
  </si>
  <si>
    <r>
      <rPr>
        <sz val="12"/>
        <color indexed="8"/>
        <rFont val="Tahoma"/>
        <family val="2"/>
        <charset val="186"/>
      </rPr>
      <t xml:space="preserve">Šķiet, šā citādi krāšņi skanīgā un viengabalainā darba </t>
    </r>
    <r>
      <rPr>
        <sz val="12"/>
        <color indexed="8"/>
        <rFont val="Tahoma"/>
        <family val="2"/>
        <charset val="186"/>
      </rPr>
      <t xml:space="preserve">klupšanas akmens </t>
    </r>
    <r>
      <rPr>
        <sz val="12"/>
        <color indexed="8"/>
        <rFont val="Tahoma"/>
        <family val="2"/>
        <charset val="186"/>
      </rPr>
      <t>bijis solo balss bieži it vienmuļais ritmiskais veidojums. #PHRAS</t>
    </r>
  </si>
  <si>
    <r>
      <rPr>
        <sz val="12"/>
        <color indexed="8"/>
        <rFont val="Tahoma"/>
        <family val="2"/>
        <charset val="186"/>
      </rPr>
      <t xml:space="preserve">Nacionālais moments </t>
    </r>
    <r>
      <rPr>
        <sz val="12"/>
        <color indexed="8"/>
        <rFont val="Tahoma"/>
        <family val="2"/>
        <charset val="186"/>
      </rPr>
      <t>izpaužas</t>
    </r>
    <r>
      <rPr>
        <sz val="12"/>
        <color indexed="8"/>
        <rFont val="Tahoma"/>
        <family val="2"/>
        <charset val="186"/>
      </rPr>
      <t xml:space="preserve"> tiklab fanču (Bizē), kā vācu (Vēbers) romantiskajās operās.</t>
    </r>
  </si>
  <si>
    <r>
      <rPr>
        <sz val="12"/>
        <color indexed="8"/>
        <rFont val="Tahoma"/>
        <family val="2"/>
        <charset val="186"/>
      </rPr>
      <t xml:space="preserve"> Bez tam 1962. gadā datētas Ķēniņa </t>
    </r>
    <r>
      <rPr>
        <sz val="12"/>
        <color indexed="8"/>
        <rFont val="Tahoma"/>
        <family val="2"/>
        <charset val="186"/>
      </rPr>
      <t>īpatnās</t>
    </r>
    <r>
      <rPr>
        <sz val="12"/>
        <color indexed="8"/>
        <rFont val="Tahoma"/>
        <family val="2"/>
        <charset val="186"/>
      </rPr>
      <t xml:space="preserve"> „klavieru tēmas" A. Zemdegas dzejoļu krājumam Basām kājām un pāra citi sīkāku formu darbi.</t>
    </r>
  </si>
  <si>
    <r>
      <rPr>
        <sz val="12"/>
        <color indexed="8"/>
        <rFont val="Tahoma"/>
        <family val="2"/>
        <charset val="186"/>
      </rPr>
      <t xml:space="preserve">39. lappuses pēdējā sistēmā, pēc brīnišķas klavieru starpspēles seko it ordināra </t>
    </r>
    <r>
      <rPr>
        <sz val="12"/>
        <color indexed="8"/>
        <rFont val="Tahoma"/>
        <family val="2"/>
        <charset val="186"/>
      </rPr>
      <t>teksta</t>
    </r>
    <r>
      <rPr>
        <sz val="12"/>
        <color indexed="8"/>
        <rFont val="Tahoma"/>
        <family val="2"/>
        <charset val="186"/>
      </rPr>
      <t xml:space="preserve"> </t>
    </r>
    <r>
      <rPr>
        <sz val="12"/>
        <color indexed="8"/>
        <rFont val="Tahoma"/>
        <family val="2"/>
        <charset val="186"/>
      </rPr>
      <t>skaldīšana</t>
    </r>
    <r>
      <rPr>
        <sz val="12"/>
        <color indexed="8"/>
        <rFont val="Tahoma"/>
        <family val="2"/>
        <charset val="186"/>
      </rPr>
      <t>.#PHRAS</t>
    </r>
  </si>
  <si>
    <r>
      <rPr>
        <sz val="12"/>
        <color indexed="8"/>
        <rFont val="Tahoma"/>
        <family val="2"/>
        <charset val="186"/>
      </rPr>
      <t xml:space="preserve">Ar specifiski nacionālu </t>
    </r>
    <r>
      <rPr>
        <sz val="12"/>
        <color indexed="8"/>
        <rFont val="Tahoma"/>
        <family val="2"/>
        <charset val="186"/>
      </rPr>
      <t>iekrāsojumu</t>
    </r>
    <r>
      <rPr>
        <sz val="12"/>
        <color indexed="8"/>
        <rFont val="Tahoma"/>
        <family val="2"/>
        <charset val="186"/>
      </rPr>
      <t xml:space="preserve"> savu skatuves mūziku rakstīja Grīgs un tuvākus par RimskaKorsakova tematiski un scēniski allaž drusku </t>
    </r>
    <r>
      <rPr>
        <sz val="12"/>
        <color indexed="8"/>
        <rFont val="Tahoma"/>
        <family val="2"/>
        <charset val="186"/>
      </rPr>
      <t>ļenganajiem</t>
    </r>
    <r>
      <rPr>
        <sz val="12"/>
        <color indexed="8"/>
        <rFont val="Tahoma"/>
        <family val="2"/>
        <charset val="186"/>
      </rPr>
      <t xml:space="preserve"> opusiem Alfrēdam Kalniņam var apzīmēt Smetanas čechu nacionāloperas paraugus.</t>
    </r>
  </si>
  <si>
    <r>
      <rPr>
        <sz val="12"/>
        <color indexed="8"/>
        <rFont val="Tahoma"/>
        <family val="2"/>
        <charset val="186"/>
      </rPr>
      <t xml:space="preserve">Divi nākošie — 1963. un 1964. gads savukārt bija atkal </t>
    </r>
    <r>
      <rPr>
        <sz val="12"/>
        <color indexed="8"/>
        <rFont val="Tahoma"/>
        <family val="2"/>
        <charset val="186"/>
      </rPr>
      <t>„mazliet"</t>
    </r>
    <r>
      <rPr>
        <sz val="12"/>
        <color indexed="8"/>
        <rFont val="Tahoma"/>
        <family val="2"/>
        <charset val="186"/>
      </rPr>
      <t xml:space="preserve"> klusāki.</t>
    </r>
  </si>
  <si>
    <r>
      <rPr>
        <sz val="12"/>
        <color indexed="8"/>
        <rFont val="Tahoma"/>
        <family val="2"/>
        <charset val="186"/>
      </rPr>
      <t>Vai tiešām Poruks savu svarīgāko muzikālo vēstījumu pasacījis jaunībā un viņa vēlākie darbi palikuši vairāk vai mazāk izmisīgi mēģinājumi</t>
    </r>
    <r>
      <rPr>
        <sz val="12"/>
        <color indexed="8"/>
        <rFont val="Tahoma"/>
        <family val="2"/>
        <charset val="186"/>
      </rPr>
      <t xml:space="preserve"> izlauzties no</t>
    </r>
    <r>
      <rPr>
        <sz val="12"/>
        <color indexed="8"/>
        <rFont val="Tahoma"/>
        <family val="2"/>
        <charset val="186"/>
      </rPr>
      <t xml:space="preserve"> ierobežotā dabiskā talanta, paša skepses un vides </t>
    </r>
    <r>
      <rPr>
        <sz val="12"/>
        <color indexed="8"/>
        <rFont val="Tahoma"/>
        <family val="2"/>
        <charset val="186"/>
      </rPr>
      <t>uzliktajiem žņaugiem</t>
    </r>
    <r>
      <rPr>
        <sz val="12"/>
        <color indexed="8"/>
        <rFont val="Tahoma"/>
        <family val="2"/>
        <charset val="186"/>
      </rPr>
      <t>?</t>
    </r>
  </si>
  <si>
    <r>
      <rPr>
        <sz val="12"/>
        <color indexed="8"/>
        <rFont val="Tahoma"/>
        <family val="2"/>
        <charset val="186"/>
      </rPr>
      <t xml:space="preserve">Vai daži Pārdotās līgavas posmi nav patuvi Baņutas Līgo skatā iestrādātajai </t>
    </r>
    <r>
      <rPr>
        <sz val="12"/>
        <color indexed="8"/>
        <rFont val="Tahoma"/>
        <family val="2"/>
        <charset val="186"/>
      </rPr>
      <t>dellartikai</t>
    </r>
    <r>
      <rPr>
        <sz val="12"/>
        <color indexed="8"/>
        <rFont val="Tahoma"/>
        <family val="2"/>
        <charset val="186"/>
      </rPr>
      <t>?</t>
    </r>
  </si>
  <si>
    <r>
      <rPr>
        <sz val="12"/>
        <color indexed="8"/>
        <rFont val="Tahoma"/>
        <family val="2"/>
        <charset val="186"/>
      </rPr>
      <t xml:space="preserve">No šā laika T.Ķ. darbiem plašākais ir sākumā divām klavierēm (astoņrocīgi) veidotā, bet vēlāk pilnam orķestrim </t>
    </r>
    <r>
      <rPr>
        <sz val="12"/>
        <color indexed="8"/>
        <rFont val="Tahoma"/>
        <family val="2"/>
        <charset val="186"/>
      </rPr>
      <t>iekārtotā</t>
    </r>
    <r>
      <rPr>
        <sz val="12"/>
        <color indexed="8"/>
        <rFont val="Tahoma"/>
        <family val="2"/>
        <charset val="186"/>
      </rPr>
      <t xml:space="preserve"> Tautas deja, variācijas un fūga</t>
    </r>
  </si>
  <si>
    <r>
      <rPr>
        <sz val="12"/>
        <color indexed="8"/>
        <rFont val="Tahoma"/>
        <family val="2"/>
        <charset val="186"/>
      </rPr>
      <t>Jautājums uzmācas</t>
    </r>
    <r>
      <rPr>
        <sz val="12"/>
        <color indexed="8"/>
        <rFont val="Tahoma"/>
        <family val="2"/>
        <charset val="186"/>
      </rPr>
      <t>, iepazīstoties ar Poruka pēdējo skaņdarbu, 1959. gada decembrī radīto plašo jaukta kora dziesmu Rudens andante, kur Poruka stilistiskā divdabība izpaužas mākslinieciski aizgrābjošā veidā.</t>
    </r>
  </si>
  <si>
    <r>
      <rPr>
        <sz val="12"/>
        <color indexed="8"/>
        <rFont val="Tahoma"/>
        <family val="2"/>
        <charset val="186"/>
      </rPr>
      <t xml:space="preserve">Blakus nacionālā </t>
    </r>
    <r>
      <rPr>
        <sz val="12"/>
        <color indexed="8"/>
        <rFont val="Tahoma"/>
        <family val="2"/>
        <charset val="186"/>
      </rPr>
      <t>kolorīta</t>
    </r>
    <r>
      <rPr>
        <sz val="12"/>
        <color indexed="8"/>
        <rFont val="Tahoma"/>
        <family val="2"/>
        <charset val="186"/>
      </rPr>
      <t xml:space="preserve"> </t>
    </r>
    <r>
      <rPr>
        <sz val="12"/>
        <color indexed="8"/>
        <rFont val="Tahoma"/>
        <family val="2"/>
        <charset val="186"/>
      </rPr>
      <t>dominantēm</t>
    </r>
    <r>
      <rPr>
        <sz val="12"/>
        <color indexed="8"/>
        <rFont val="Tahoma"/>
        <family val="2"/>
        <charset val="186"/>
      </rPr>
      <t xml:space="preserve"> Baņutā atrodamas arī </t>
    </r>
    <r>
      <rPr>
        <sz val="12"/>
        <color indexed="8"/>
        <rFont val="Tahoma"/>
        <family val="2"/>
        <charset val="186"/>
      </rPr>
      <t>spēcīgas</t>
    </r>
    <r>
      <rPr>
        <sz val="12"/>
        <color indexed="8"/>
        <rFont val="Tahoma"/>
        <family val="2"/>
        <charset val="186"/>
      </rPr>
      <t xml:space="preserve"> cilvēku psīches individuālitāšu </t>
    </r>
    <r>
      <rPr>
        <sz val="12"/>
        <color indexed="8"/>
        <rFont val="Tahoma"/>
        <family val="2"/>
        <charset val="186"/>
      </rPr>
      <t>projekcijas</t>
    </r>
    <r>
      <rPr>
        <sz val="12"/>
        <color indexed="8"/>
        <rFont val="Tahoma"/>
        <family val="2"/>
        <charset val="186"/>
      </rPr>
      <t>.</t>
    </r>
  </si>
  <si>
    <r>
      <rPr>
        <sz val="12"/>
        <color indexed="8"/>
        <rFont val="Tahoma"/>
        <family val="2"/>
        <charset val="186"/>
      </rPr>
      <t xml:space="preserve">Šiem svētkiem T.Ķ. komponēja trīsdaļīgu (Dubult)koncertu vijolei, čellam un stīgu orķestrim, kas pirmatskaņojumu </t>
    </r>
    <r>
      <rPr>
        <sz val="12"/>
        <color indexed="8"/>
        <rFont val="Tahoma"/>
        <family val="2"/>
        <charset val="186"/>
      </rPr>
      <t>pieredzēja</t>
    </r>
    <r>
      <rPr>
        <sz val="12"/>
        <color indexed="8"/>
        <rFont val="Tahoma"/>
        <family val="2"/>
        <charset val="186"/>
      </rPr>
      <t xml:space="preserve"> Meseja zālē notikušajā laikmetiskās instrumentālmūzikas koncertā 30. maijā.</t>
    </r>
  </si>
  <si>
    <r>
      <rPr>
        <sz val="12"/>
        <color indexed="8"/>
        <rFont val="Tahoma"/>
        <family val="2"/>
        <charset val="186"/>
      </rPr>
      <t xml:space="preserve">1955. gada sacerētā Par katru stundu (arī jauktam korim) savukārt nereti </t>
    </r>
    <r>
      <rPr>
        <sz val="12"/>
        <color indexed="8"/>
        <rFont val="Tahoma"/>
        <family val="2"/>
        <charset val="186"/>
      </rPr>
      <t>tuvojas atonālitātes robežām</t>
    </r>
    <r>
      <rPr>
        <sz val="12"/>
        <color indexed="8"/>
        <rFont val="Tahoma"/>
        <family val="2"/>
        <charset val="186"/>
      </rPr>
      <t xml:space="preserve">. </t>
    </r>
  </si>
  <si>
    <r>
      <rPr>
        <sz val="12"/>
        <color indexed="8"/>
        <rFont val="Tahoma"/>
        <family val="2"/>
        <charset val="186"/>
      </rPr>
      <t xml:space="preserve">1965. gadā bez tam vēl </t>
    </r>
    <r>
      <rPr>
        <sz val="12"/>
        <color indexed="8"/>
        <rFont val="Tahoma"/>
        <family val="2"/>
        <charset val="186"/>
      </rPr>
      <t>dzimusi</t>
    </r>
    <r>
      <rPr>
        <sz val="12"/>
        <color indexed="8"/>
        <rFont val="Tahoma"/>
        <family val="2"/>
        <charset val="186"/>
      </rPr>
      <t xml:space="preserve"> Mazā svīta stīgu kvartetam un pāra klavieru miniatūras.</t>
    </r>
  </si>
  <si>
    <r>
      <rPr>
        <sz val="12"/>
        <color indexed="8"/>
        <rFont val="Tahoma"/>
        <family val="2"/>
        <charset val="186"/>
      </rPr>
      <t xml:space="preserve">Kaut nu mūsu atskaņotāji, lai arī turpat </t>
    </r>
    <r>
      <rPr>
        <sz val="12"/>
        <color indexed="8"/>
        <rFont val="Tahoma"/>
        <family val="2"/>
        <charset val="186"/>
      </rPr>
      <t>ar 50 gadu</t>
    </r>
    <r>
      <rPr>
        <sz val="12"/>
        <color indexed="8"/>
        <rFont val="Tahoma"/>
        <family val="2"/>
        <charset val="186"/>
      </rPr>
      <t xml:space="preserve"> </t>
    </r>
    <r>
      <rPr>
        <sz val="12"/>
        <color indexed="8"/>
        <rFont val="Tahoma"/>
        <family val="2"/>
        <charset val="186"/>
      </rPr>
      <t>nosebošanos</t>
    </r>
    <r>
      <rPr>
        <sz val="12"/>
        <color indexed="8"/>
        <rFont val="Tahoma"/>
        <family val="2"/>
        <charset val="186"/>
      </rPr>
      <t xml:space="preserve">, </t>
    </r>
    <r>
      <rPr>
        <sz val="12"/>
        <color indexed="8"/>
        <rFont val="Tahoma"/>
        <family val="2"/>
        <charset val="186"/>
      </rPr>
      <t>ierādītu</t>
    </r>
    <r>
      <rPr>
        <sz val="12"/>
        <color indexed="8"/>
        <rFont val="Tahoma"/>
        <family val="2"/>
        <charset val="186"/>
      </rPr>
      <t xml:space="preserve"> Jēkaba Poruka darbiem </t>
    </r>
    <r>
      <rPr>
        <sz val="12"/>
        <color indexed="8"/>
        <rFont val="Tahoma"/>
        <family val="2"/>
        <charset val="186"/>
      </rPr>
      <t>sen pelnīto vietu</t>
    </r>
    <r>
      <rPr>
        <sz val="12"/>
        <color indexed="8"/>
        <rFont val="Tahoma"/>
        <family val="2"/>
        <charset val="186"/>
      </rPr>
      <t xml:space="preserve"> koncertu programmās!</t>
    </r>
  </si>
  <si>
    <r>
      <rPr>
        <sz val="12"/>
        <color indexed="8"/>
        <rFont val="Tahoma"/>
        <family val="2"/>
        <charset val="186"/>
      </rPr>
      <t xml:space="preserve">Patiesi, A. Kalniņa norāde vieš skaidrību par </t>
    </r>
    <r>
      <rPr>
        <sz val="12"/>
        <color indexed="8"/>
        <rFont val="Tahoma"/>
        <family val="2"/>
        <charset val="186"/>
      </rPr>
      <t>avotiem</t>
    </r>
    <r>
      <rPr>
        <sz val="12"/>
        <color indexed="8"/>
        <rFont val="Tahoma"/>
        <family val="2"/>
        <charset val="186"/>
      </rPr>
      <t xml:space="preserve">, no kuriem </t>
    </r>
    <r>
      <rPr>
        <sz val="12"/>
        <color indexed="8"/>
        <rFont val="Tahoma"/>
        <family val="2"/>
        <charset val="186"/>
      </rPr>
      <t>izverd</t>
    </r>
    <r>
      <rPr>
        <sz val="12"/>
        <color indexed="8"/>
        <rFont val="Tahoma"/>
        <family val="2"/>
        <charset val="186"/>
      </rPr>
      <t xml:space="preserve"> Baņutas titulpartijas pārsteidzoši lielās vokālās un psīcholoģiskās </t>
    </r>
    <r>
      <rPr>
        <sz val="12"/>
        <color indexed="8"/>
        <rFont val="Tahoma"/>
        <family val="2"/>
        <charset val="186"/>
      </rPr>
      <t>dimensijas</t>
    </r>
    <r>
      <rPr>
        <sz val="12"/>
        <color indexed="8"/>
        <rFont val="Tahoma"/>
        <family val="2"/>
        <charset val="186"/>
      </rPr>
      <t xml:space="preserve">, kā arī par impulsiem, kas izraisa </t>
    </r>
    <r>
      <rPr>
        <sz val="12"/>
        <color indexed="8"/>
        <rFont val="Tahoma"/>
        <family val="2"/>
        <charset val="186"/>
      </rPr>
      <t>vulkāniski stichiskos spēkus</t>
    </r>
    <r>
      <rPr>
        <sz val="12"/>
        <color indexed="8"/>
        <rFont val="Tahoma"/>
        <family val="2"/>
        <charset val="186"/>
      </rPr>
      <t xml:space="preserve">, kas </t>
    </r>
    <r>
      <rPr>
        <sz val="12"/>
        <color indexed="8"/>
        <rFont val="Tahoma"/>
        <family val="2"/>
        <charset val="186"/>
      </rPr>
      <t>kūsā</t>
    </r>
    <r>
      <rPr>
        <sz val="12"/>
        <color indexed="8"/>
        <rFont val="Tahoma"/>
        <family val="2"/>
        <charset val="186"/>
      </rPr>
      <t xml:space="preserve"> operas 1. cēliena beigās un visā 2. cēlienā.</t>
    </r>
  </si>
  <si>
    <r>
      <rPr>
        <sz val="12"/>
        <color indexed="8"/>
        <rFont val="Tahoma"/>
        <family val="2"/>
        <charset val="186"/>
      </rPr>
      <t xml:space="preserve">Šie priekšlasījumi parasti skāruši laikmetiskas tēmas, un daži komponista spriedumi konservātīvākiem klausītājiem dažkārt šķituši nepieņemami vai pat </t>
    </r>
    <r>
      <rPr>
        <sz val="12"/>
        <color indexed="8"/>
        <rFont val="Tahoma"/>
        <family val="2"/>
        <charset val="186"/>
      </rPr>
      <t>"ķecerīgi"</t>
    </r>
  </si>
  <si>
    <r>
      <rPr>
        <sz val="12"/>
        <color indexed="8"/>
        <rFont val="Tahoma"/>
        <family val="2"/>
        <charset val="186"/>
      </rPr>
      <t xml:space="preserve">Bet īstens mākslinieks nevar </t>
    </r>
    <r>
      <rPr>
        <sz val="12"/>
        <color indexed="8"/>
        <rFont val="Tahoma"/>
        <family val="2"/>
        <charset val="186"/>
      </rPr>
      <t>runāt pretim</t>
    </r>
    <r>
      <rPr>
        <sz val="12"/>
        <color indexed="8"/>
        <rFont val="Tahoma"/>
        <family val="2"/>
        <charset val="186"/>
      </rPr>
      <t xml:space="preserve"> paša pārliecībai, un arī šai </t>
    </r>
    <r>
      <rPr>
        <sz val="12"/>
        <color indexed="8"/>
        <rFont val="Tahoma"/>
        <family val="2"/>
        <charset val="186"/>
      </rPr>
      <t>sānceļā</t>
    </r>
    <r>
      <rPr>
        <sz val="12"/>
        <color indexed="8"/>
        <rFont val="Tahoma"/>
        <family val="2"/>
        <charset val="186"/>
      </rPr>
      <t xml:space="preserve"> Ķēniņam pamazām tomēr krājas vairāk atzinēju nekā noliedzēju.</t>
    </r>
  </si>
  <si>
    <r>
      <rPr>
        <sz val="12"/>
        <color indexed="8"/>
        <rFont val="Tahoma"/>
        <family val="2"/>
        <charset val="186"/>
      </rPr>
      <t xml:space="preserve">Ja arī operas 4. cēliena papardes zieda mistērija liek domāt par </t>
    </r>
    <r>
      <rPr>
        <sz val="12"/>
        <color indexed="8"/>
        <rFont val="Tahoma"/>
        <family val="2"/>
        <charset val="186"/>
      </rPr>
      <t>„latviešu Parsifalu"</t>
    </r>
    <r>
      <rPr>
        <sz val="12"/>
        <color indexed="8"/>
        <rFont val="Tahoma"/>
        <family val="2"/>
        <charset val="186"/>
      </rPr>
      <t xml:space="preserve">, tad der atcerēties, cik daudzējādas un </t>
    </r>
    <r>
      <rPr>
        <sz val="12"/>
        <color indexed="8"/>
        <rFont val="Tahoma"/>
        <family val="2"/>
        <charset val="186"/>
      </rPr>
      <t>ciešas saites</t>
    </r>
    <r>
      <rPr>
        <sz val="12"/>
        <color indexed="8"/>
        <rFont val="Tahoma"/>
        <family val="2"/>
        <charset val="186"/>
      </rPr>
      <t xml:space="preserve"> savukārt vieno šo R. Vāgnera pēdējo kompoziciju ar R. Strausa pirmo operu partitūrām.</t>
    </r>
  </si>
  <si>
    <r>
      <rPr>
        <sz val="12"/>
        <color indexed="8"/>
        <rFont val="Tahoma"/>
        <family val="2"/>
        <charset val="186"/>
      </rPr>
      <t xml:space="preserve">1966. gadā bez tam </t>
    </r>
    <r>
      <rPr>
        <sz val="12"/>
        <color indexed="8"/>
        <rFont val="Tahoma"/>
        <family val="2"/>
        <charset val="186"/>
      </rPr>
      <t>dzimuši</t>
    </r>
    <r>
      <rPr>
        <sz val="12"/>
        <color indexed="8"/>
        <rFont val="Tahoma"/>
        <family val="2"/>
        <charset val="186"/>
      </rPr>
      <t xml:space="preserve"> divi T.Ķ. sabalsojumi Andreja Jansona ansamblim Ņujorkā, no kuriem jo populāra kļuvusi dziesma Lakstīgala kroni pina.</t>
    </r>
  </si>
  <si>
    <r>
      <rPr>
        <sz val="12"/>
        <color indexed="8"/>
        <rFont val="Tahoma"/>
        <family val="2"/>
        <charset val="186"/>
      </rPr>
      <t xml:space="preserve">Baņutas temu un motīvu </t>
    </r>
    <r>
      <rPr>
        <sz val="12"/>
        <color indexed="8"/>
        <rFont val="Tahoma"/>
        <family val="2"/>
        <charset val="186"/>
      </rPr>
      <t>slāņojumi</t>
    </r>
    <r>
      <rPr>
        <sz val="12"/>
        <color indexed="8"/>
        <rFont val="Tahoma"/>
        <family val="2"/>
        <charset val="186"/>
      </rPr>
      <t xml:space="preserve"> nav viegli atšifrējami.</t>
    </r>
  </si>
  <si>
    <r>
      <rPr>
        <sz val="12"/>
        <color indexed="8"/>
        <rFont val="Tahoma"/>
        <family val="2"/>
        <charset val="186"/>
      </rPr>
      <t xml:space="preserve">Pieminētajiem skaņdarbiem 1967. gada sākumā sekoja trīs jaunu Kanādas tautas dziesmu sabalsojumi vīru korim un apbrīnojami </t>
    </r>
    <r>
      <rPr>
        <sz val="12"/>
        <color indexed="8"/>
        <rFont val="Tahoma"/>
        <family val="2"/>
        <charset val="186"/>
      </rPr>
      <t>koncīzā</t>
    </r>
    <r>
      <rPr>
        <sz val="12"/>
        <color indexed="8"/>
        <rFont val="Tahoma"/>
        <family val="2"/>
        <charset val="186"/>
      </rPr>
      <t>, laikmetiski īpatnā Fantāzija — variācijas par eskimu šūpuļdziesmu flautai un altvijolei.</t>
    </r>
  </si>
  <si>
    <r>
      <rPr>
        <sz val="12"/>
        <color indexed="8"/>
        <rFont val="Tahoma"/>
        <family val="2"/>
        <charset val="186"/>
      </rPr>
      <t xml:space="preserve"> Arī šie jaundarbi drīz </t>
    </r>
    <r>
      <rPr>
        <sz val="12"/>
        <color indexed="8"/>
        <rFont val="Tahoma"/>
        <family val="2"/>
        <charset val="186"/>
      </rPr>
      <t>pieredzēja</t>
    </r>
    <r>
      <rPr>
        <sz val="12"/>
        <color indexed="8"/>
        <rFont val="Tahoma"/>
        <family val="2"/>
        <charset val="186"/>
      </rPr>
      <t xml:space="preserve"> atskaņojumu (sk. kopsarakstu), jo manāmi populārizējot autora vārdu Kanādas mūzikas dzīvē. </t>
    </r>
  </si>
  <si>
    <r>
      <rPr>
        <sz val="12"/>
        <color indexed="8"/>
        <rFont val="Tahoma"/>
        <family val="2"/>
        <charset val="186"/>
      </rPr>
      <t xml:space="preserve">Līdzīgā kārtā tas bijis viens no </t>
    </r>
    <r>
      <rPr>
        <sz val="12"/>
        <color indexed="8"/>
        <rFont val="Tahoma"/>
        <family val="2"/>
        <charset val="186"/>
      </rPr>
      <t>skanīgākiem</t>
    </r>
    <r>
      <rPr>
        <sz val="12"/>
        <color indexed="8"/>
        <rFont val="Tahoma"/>
        <family val="2"/>
        <charset val="186"/>
      </rPr>
      <t xml:space="preserve"> vai, izsakoties lietiskāk, viens no raženākiem gadiem arī T. Ķēniņa dzīvē. </t>
    </r>
  </si>
  <si>
    <r>
      <rPr>
        <sz val="12"/>
        <color indexed="8"/>
        <rFont val="Tahoma"/>
        <family val="2"/>
        <charset val="186"/>
      </rPr>
      <t xml:space="preserve">Šā skaņdarba pilnīgs apzīmējums ir Sinfonia Concertante for Flute, Oboe, Clarinet and Orchestra, un tas veidots kā trīsdaļīgs </t>
    </r>
    <r>
      <rPr>
        <sz val="12"/>
        <color indexed="8"/>
        <rFont val="Tahoma"/>
        <family val="2"/>
        <charset val="186"/>
      </rPr>
      <t>„dialogs"</t>
    </r>
    <r>
      <rPr>
        <sz val="12"/>
        <color indexed="8"/>
        <rFont val="Tahoma"/>
        <family val="2"/>
        <charset val="186"/>
      </rPr>
      <t xml:space="preserve"> trim koka pūšamiem (solo) instrumentiem un vidēja sastāva orķestrim. </t>
    </r>
  </si>
  <si>
    <r>
      <rPr>
        <sz val="12"/>
        <color indexed="8"/>
        <rFont val="Tahoma"/>
        <family val="2"/>
        <charset val="186"/>
      </rPr>
      <t xml:space="preserve">Šī tema daudzās partitūras lappusēs parādās </t>
    </r>
    <r>
      <rPr>
        <sz val="12"/>
        <color indexed="8"/>
        <rFont val="Tahoma"/>
        <family val="2"/>
        <charset val="186"/>
      </rPr>
      <t>skaidri</t>
    </r>
    <r>
      <rPr>
        <sz val="12"/>
        <color indexed="8"/>
        <rFont val="Tahoma"/>
        <family val="2"/>
        <charset val="186"/>
      </rPr>
      <t xml:space="preserve"> </t>
    </r>
    <r>
      <rPr>
        <sz val="12"/>
        <color indexed="8"/>
        <rFont val="Tahoma"/>
        <family val="2"/>
        <charset val="186"/>
      </rPr>
      <t>saviežama</t>
    </r>
    <r>
      <rPr>
        <sz val="12"/>
        <color indexed="8"/>
        <rFont val="Tahoma"/>
        <family val="2"/>
        <charset val="186"/>
      </rPr>
      <t xml:space="preserve"> mazliet</t>
    </r>
    <r>
      <rPr>
        <sz val="12"/>
        <color indexed="8"/>
        <rFont val="Tahoma"/>
        <family val="2"/>
        <charset val="186"/>
      </rPr>
      <t xml:space="preserve"> tādā kā deus ex machina lomā</t>
    </r>
    <r>
      <rPr>
        <sz val="12"/>
        <color indexed="8"/>
        <rFont val="Tahoma"/>
        <family val="2"/>
        <charset val="186"/>
      </rPr>
      <t xml:space="preserve">, citur viņa </t>
    </r>
    <r>
      <rPr>
        <sz val="12"/>
        <color indexed="8"/>
        <rFont val="Tahoma"/>
        <family val="2"/>
        <charset val="186"/>
      </rPr>
      <t>dod savu esenci</t>
    </r>
    <r>
      <rPr>
        <sz val="12"/>
        <color indexed="8"/>
        <rFont val="Tahoma"/>
        <family val="2"/>
        <charset val="186"/>
      </rPr>
      <t xml:space="preserve"> daudziem Baņutas mūzikas centrālposmiem.</t>
    </r>
  </si>
  <si>
    <r>
      <rPr>
        <sz val="12"/>
        <color indexed="8"/>
        <rFont val="Tahoma"/>
        <family val="2"/>
        <charset val="186"/>
      </rPr>
      <t xml:space="preserve">To Ķēniņam bija pasūtinājis Saskačevanas universitātes pilsētas Saskatūnas kosmopolitāņu klubs, un tā jaunais darbs pirmo saskari ar publiku </t>
    </r>
    <r>
      <rPr>
        <sz val="12"/>
        <color indexed="8"/>
        <rFont val="Tahoma"/>
        <family val="2"/>
        <charset val="186"/>
      </rPr>
      <t>pieredzēja</t>
    </r>
    <r>
      <rPr>
        <sz val="12"/>
        <color indexed="8"/>
        <rFont val="Tahoma"/>
        <family val="2"/>
        <charset val="186"/>
      </rPr>
      <t xml:space="preserve"> minētajā pilsētā, kur to 1968. gada 3. martā atskaņoja vietējais simfoniskais orķestris Deivida Kaplāna vadībā.</t>
    </r>
  </si>
  <si>
    <r>
      <rPr>
        <sz val="12"/>
        <color indexed="8"/>
        <rFont val="Tahoma"/>
        <family val="2"/>
        <charset val="186"/>
      </rPr>
      <t>Krītošās</t>
    </r>
    <r>
      <rPr>
        <sz val="12"/>
        <color indexed="8"/>
        <rFont val="Tahoma"/>
        <family val="2"/>
        <charset val="186"/>
      </rPr>
      <t xml:space="preserve"> trioles nozīmīgajā Kāzu mūzikā un šo </t>
    </r>
    <r>
      <rPr>
        <sz val="12"/>
        <color indexed="8"/>
        <rFont val="Tahoma"/>
        <family val="2"/>
        <charset val="186"/>
      </rPr>
      <t>veidolu</t>
    </r>
    <r>
      <rPr>
        <sz val="12"/>
        <color indexed="8"/>
        <rFont val="Tahoma"/>
        <family val="2"/>
        <charset val="186"/>
      </rPr>
      <t xml:space="preserve"> minora apvērsums lielajā Sēru maršā neapšaubāmi </t>
    </r>
    <r>
      <rPr>
        <sz val="12"/>
        <color indexed="8"/>
        <rFont val="Tahoma"/>
        <family val="2"/>
        <charset val="186"/>
      </rPr>
      <t>vedams</t>
    </r>
    <r>
      <rPr>
        <sz val="12"/>
        <color indexed="8"/>
        <rFont val="Tahoma"/>
        <family val="2"/>
        <charset val="186"/>
      </rPr>
      <t xml:space="preserve"> sakarā ar Baņutas tēmas attiecīgo </t>
    </r>
    <r>
      <rPr>
        <sz val="12"/>
        <color indexed="8"/>
        <rFont val="Tahoma"/>
        <family val="2"/>
        <charset val="186"/>
      </rPr>
      <t>raksturību</t>
    </r>
    <r>
      <rPr>
        <sz val="12"/>
        <color indexed="8"/>
        <rFont val="Tahoma"/>
        <family val="2"/>
        <charset val="186"/>
      </rPr>
      <t>.</t>
    </r>
  </si>
  <si>
    <r>
      <rPr>
        <sz val="12"/>
        <color indexed="8"/>
        <rFont val="Tahoma"/>
        <family val="2"/>
        <charset val="186"/>
      </rPr>
      <t xml:space="preserve">Kā redzējām, pēdējā laikā T. Ķēniņa jaunrade bijusi sevišķi </t>
    </r>
    <r>
      <rPr>
        <sz val="12"/>
        <color indexed="8"/>
        <rFont val="Tahoma"/>
        <family val="2"/>
        <charset val="186"/>
      </rPr>
      <t>auglīga</t>
    </r>
    <r>
      <rPr>
        <sz val="12"/>
        <color indexed="8"/>
        <rFont val="Tahoma"/>
        <family val="2"/>
        <charset val="186"/>
      </rPr>
      <t xml:space="preserve">, un, cik zināms, arī komponista visjaunākajā kalendārā jau vairākiem datiem </t>
    </r>
    <r>
      <rPr>
        <sz val="12"/>
        <color indexed="8"/>
        <rFont val="Tahoma"/>
        <family val="2"/>
        <charset val="186"/>
      </rPr>
      <t>apvilkts cerīgs aplītis</t>
    </r>
    <r>
      <rPr>
        <sz val="12"/>
        <color indexed="8"/>
        <rFont val="Tahoma"/>
        <family val="2"/>
        <charset val="186"/>
      </rPr>
      <t>.</t>
    </r>
  </si>
  <si>
    <r>
      <rPr>
        <sz val="12"/>
        <color indexed="8"/>
        <rFont val="Tahoma"/>
        <family val="2"/>
        <charset val="186"/>
      </rPr>
      <t xml:space="preserve">Šīs tēmas intonācijas </t>
    </r>
    <r>
      <rPr>
        <sz val="12"/>
        <color indexed="8"/>
        <rFont val="Tahoma"/>
        <family val="2"/>
        <charset val="186"/>
      </rPr>
      <t>ievada</t>
    </r>
    <r>
      <rPr>
        <sz val="12"/>
        <color indexed="8"/>
        <rFont val="Tahoma"/>
        <family val="2"/>
        <charset val="186"/>
      </rPr>
      <t xml:space="preserve"> un </t>
    </r>
    <r>
      <rPr>
        <sz val="12"/>
        <color indexed="8"/>
        <rFont val="Tahoma"/>
        <family val="2"/>
        <charset val="186"/>
      </rPr>
      <t>izvērš</t>
    </r>
    <r>
      <rPr>
        <sz val="12"/>
        <color indexed="8"/>
        <rFont val="Tahoma"/>
        <family val="2"/>
        <charset val="186"/>
      </rPr>
      <t xml:space="preserve"> operas titulpersonas galvenos dziedājumus "Aiz mežiem aiz dziļiem" un "Lūk, pamalē saulīte zeltota grimst".</t>
    </r>
  </si>
  <si>
    <r>
      <rPr>
        <sz val="12"/>
        <color indexed="8"/>
        <rFont val="Tahoma"/>
        <family val="2"/>
        <charset val="186"/>
      </rPr>
      <t xml:space="preserve">Tā 1969. gada vasarā, drīz pēc </t>
    </r>
    <r>
      <rPr>
        <sz val="12"/>
        <color indexed="8"/>
        <rFont val="Tahoma"/>
        <family val="2"/>
        <charset val="186"/>
      </rPr>
      <t xml:space="preserve">„apaļā" </t>
    </r>
    <r>
      <rPr>
        <sz val="12"/>
        <color indexed="8"/>
        <rFont val="Tahoma"/>
        <family val="2"/>
        <charset val="186"/>
      </rPr>
      <t xml:space="preserve">mūža </t>
    </r>
    <r>
      <rPr>
        <sz val="12"/>
        <color indexed="8"/>
        <rFont val="Tahoma"/>
        <family val="2"/>
        <charset val="186"/>
      </rPr>
      <t>sliekšņa</t>
    </r>
    <r>
      <rPr>
        <sz val="12"/>
        <color indexed="8"/>
        <rFont val="Tahoma"/>
        <family val="2"/>
        <charset val="186"/>
      </rPr>
      <t xml:space="preserve"> </t>
    </r>
    <r>
      <rPr>
        <sz val="12"/>
        <color indexed="8"/>
        <rFont val="Tahoma"/>
        <family val="2"/>
        <charset val="186"/>
      </rPr>
      <t>pārkāpšanas</t>
    </r>
    <r>
      <rPr>
        <sz val="12"/>
        <color indexed="8"/>
        <rFont val="Tahoma"/>
        <family val="2"/>
        <charset val="186"/>
      </rPr>
      <t>, T. Ķ. jau strādāja gar savu — trīs daļās iecerēto trešo simfoniju, ko viņš apsolījis V Kanādas latviešu dziesmu svētku rīkotājiem.</t>
    </r>
  </si>
  <si>
    <r>
      <rPr>
        <sz val="12"/>
        <color indexed="8"/>
        <rFont val="Tahoma"/>
        <family val="2"/>
        <charset val="186"/>
      </rPr>
      <t xml:space="preserve">Bez šīm intonācijām nav iedomājams Baņutas un Maigas duets, tāpat Vižuta </t>
    </r>
    <r>
      <rPr>
        <sz val="12"/>
        <color indexed="8"/>
        <rFont val="Tahoma"/>
        <family val="2"/>
        <charset val="186"/>
      </rPr>
      <t>starojošajam</t>
    </r>
    <r>
      <rPr>
        <sz val="12"/>
        <color indexed="8"/>
        <rFont val="Tahoma"/>
        <family val="2"/>
        <charset val="186"/>
      </rPr>
      <t xml:space="preserve"> A-dūram kontrastējošie </t>
    </r>
    <r>
      <rPr>
        <sz val="12"/>
        <color indexed="8"/>
        <rFont val="Tahoma"/>
        <family val="2"/>
        <charset val="186"/>
      </rPr>
      <t>straipšņi</t>
    </r>
    <r>
      <rPr>
        <sz val="12"/>
        <color indexed="8"/>
        <rFont val="Tahoma"/>
        <family val="2"/>
        <charset val="186"/>
      </rPr>
      <t xml:space="preserve"> 3. cēliena finālduetā (Baņuta un Vižuts).</t>
    </r>
  </si>
  <si>
    <r>
      <rPr>
        <sz val="12"/>
        <color indexed="8"/>
        <rFont val="Tahoma"/>
        <family val="2"/>
        <charset val="186"/>
      </rPr>
      <t xml:space="preserve">Šī aktivitāte liecina, ka T.Ķ. pašreiz ir savas daiļrades </t>
    </r>
    <r>
      <rPr>
        <sz val="12"/>
        <color indexed="8"/>
        <rFont val="Tahoma"/>
        <family val="2"/>
        <charset val="186"/>
      </rPr>
      <t>zenītā</t>
    </r>
    <r>
      <rPr>
        <sz val="12"/>
        <color indexed="8"/>
        <rFont val="Tahoma"/>
        <family val="2"/>
        <charset val="186"/>
      </rPr>
      <t xml:space="preserve"> vai — zīmoliskā valodā — savas </t>
    </r>
    <r>
      <rPr>
        <sz val="12"/>
        <color indexed="8"/>
        <rFont val="Tahoma"/>
        <family val="2"/>
        <charset val="186"/>
      </rPr>
      <t>"dzīves sonātas"</t>
    </r>
    <r>
      <rPr>
        <sz val="12"/>
        <color indexed="8"/>
        <rFont val="Tahoma"/>
        <family val="2"/>
        <charset val="186"/>
      </rPr>
      <t xml:space="preserve"> galvenajā, </t>
    </r>
    <r>
      <rPr>
        <sz val="12"/>
        <color indexed="8"/>
        <rFont val="Tahoma"/>
        <family val="2"/>
        <charset val="186"/>
      </rPr>
      <t>trauksmainākajā posmā</t>
    </r>
    <r>
      <rPr>
        <sz val="12"/>
        <color indexed="8"/>
        <rFont val="Tahoma"/>
        <family val="2"/>
        <charset val="186"/>
      </rPr>
      <t xml:space="preserve">: </t>
    </r>
    <r>
      <rPr>
        <sz val="12"/>
        <color indexed="8"/>
        <rFont val="Tahoma"/>
        <family val="2"/>
        <charset val="186"/>
      </rPr>
      <t>kaut kur vidū starp "ekspoziciju" un „rekapitulāciju"</t>
    </r>
    <r>
      <rPr>
        <sz val="12"/>
        <color indexed="8"/>
        <rFont val="Tahoma"/>
        <family val="2"/>
        <charset val="186"/>
      </rPr>
      <t>.</t>
    </r>
  </si>
  <si>
    <r>
      <rPr>
        <sz val="12"/>
        <color indexed="8"/>
        <rFont val="Tahoma"/>
        <family val="2"/>
        <charset val="186"/>
      </rPr>
      <t>Drošs instinkts parāda</t>
    </r>
    <r>
      <rPr>
        <sz val="12"/>
        <color indexed="8"/>
        <rFont val="Tahoma"/>
        <family val="2"/>
        <charset val="186"/>
      </rPr>
      <t xml:space="preserve"> komponistam </t>
    </r>
    <r>
      <rPr>
        <sz val="12"/>
        <color indexed="8"/>
        <rFont val="Tahoma"/>
        <family val="2"/>
        <charset val="186"/>
      </rPr>
      <t>vēlamos</t>
    </r>
    <r>
      <rPr>
        <sz val="12"/>
        <color indexed="8"/>
        <rFont val="Tahoma"/>
        <family val="2"/>
        <charset val="186"/>
      </rPr>
      <t xml:space="preserve"> rečitatīvu technikas </t>
    </r>
    <r>
      <rPr>
        <sz val="12"/>
        <color indexed="8"/>
        <rFont val="Tahoma"/>
        <family val="2"/>
        <charset val="186"/>
      </rPr>
      <t>atrisinājumus</t>
    </r>
    <r>
      <rPr>
        <sz val="12"/>
        <color indexed="8"/>
        <rFont val="Tahoma"/>
        <family val="2"/>
        <charset val="186"/>
      </rPr>
      <t>.</t>
    </r>
  </si>
  <si>
    <r>
      <rPr>
        <sz val="12"/>
        <color indexed="8"/>
        <rFont val="Tahoma"/>
        <family val="2"/>
        <charset val="186"/>
      </rPr>
      <t xml:space="preserve">Šai stadijā par visas skaņu </t>
    </r>
    <r>
      <rPr>
        <sz val="12"/>
        <color indexed="8"/>
        <rFont val="Tahoma"/>
        <family val="2"/>
        <charset val="186"/>
      </rPr>
      <t>celtnes</t>
    </r>
    <r>
      <rPr>
        <sz val="12"/>
        <color indexed="8"/>
        <rFont val="Tahoma"/>
        <family val="2"/>
        <charset val="186"/>
      </rPr>
      <t xml:space="preserve"> galīgo izskatu, protams, vēl pāragri </t>
    </r>
    <r>
      <rPr>
        <sz val="12"/>
        <color indexed="8"/>
        <rFont val="Tahoma"/>
        <family val="2"/>
        <charset val="186"/>
      </rPr>
      <t>zīlēt</t>
    </r>
    <r>
      <rPr>
        <sz val="12"/>
        <color indexed="8"/>
        <rFont val="Tahoma"/>
        <family val="2"/>
        <charset val="186"/>
      </rPr>
      <t>, taču jau tas, k</t>
    </r>
    <r>
      <rPr>
        <sz val="12"/>
        <color indexed="8"/>
        <rFont val="Tahoma"/>
        <family val="2"/>
        <charset val="186"/>
      </rPr>
      <t xml:space="preserve">as uzcelts </t>
    </r>
    <r>
      <rPr>
        <sz val="12"/>
        <color indexed="8"/>
        <rFont val="Tahoma"/>
        <family val="2"/>
        <charset val="186"/>
      </rPr>
      <t>līdz šim, ir tik raksturīgs un respektējams, ka pelna vairāk nekā parastās žurnālistiskās piezīmes vien.</t>
    </r>
  </si>
  <si>
    <r>
      <rPr>
        <sz val="12"/>
        <color indexed="8"/>
        <rFont val="Tahoma"/>
        <family val="2"/>
        <charset val="186"/>
      </rPr>
      <t xml:space="preserve">Itāliešu operās vērojamo </t>
    </r>
    <r>
      <rPr>
        <sz val="12"/>
        <color indexed="8"/>
        <rFont val="Tahoma"/>
        <family val="2"/>
        <charset val="186"/>
      </rPr>
      <t>formulveida</t>
    </r>
    <r>
      <rPr>
        <sz val="12"/>
        <color indexed="8"/>
        <rFont val="Tahoma"/>
        <family val="2"/>
        <charset val="186"/>
      </rPr>
      <t xml:space="preserve"> rečitatīvu techniku A. Kalniņš nelieto</t>
    </r>
  </si>
  <si>
    <r>
      <rPr>
        <sz val="12"/>
        <color indexed="8"/>
        <rFont val="Tahoma"/>
        <family val="2"/>
        <charset val="186"/>
      </rPr>
      <t xml:space="preserve">Otra T. Ķēniņa mākslas jau ārēji redzamā raksturība ir </t>
    </r>
    <r>
      <rPr>
        <sz val="12"/>
        <color indexed="8"/>
        <rFont val="Tahoma"/>
        <family val="2"/>
        <charset val="186"/>
      </rPr>
      <t>mērķtiecīgā</t>
    </r>
    <r>
      <rPr>
        <sz val="12"/>
        <color indexed="8"/>
        <rFont val="Tahoma"/>
        <family val="2"/>
        <charset val="186"/>
      </rPr>
      <t xml:space="preserve"> </t>
    </r>
    <r>
      <rPr>
        <sz val="12"/>
        <color indexed="8"/>
        <rFont val="Tahoma"/>
        <family val="2"/>
        <charset val="186"/>
      </rPr>
      <t>vispusība</t>
    </r>
    <r>
      <rPr>
        <sz val="12"/>
        <color indexed="8"/>
        <rFont val="Tahoma"/>
        <family val="2"/>
        <charset val="186"/>
      </rPr>
      <t xml:space="preserve"> žanru izvēlē.</t>
    </r>
  </si>
  <si>
    <r>
      <rPr>
        <sz val="12"/>
        <color indexed="8"/>
        <rFont val="Tahoma"/>
        <family val="2"/>
        <charset val="186"/>
      </rPr>
      <t xml:space="preserve">Tāpat viņš neraksta šo rečitatīvu pretstatu — totāli caurkomponēto operas ainu, kurā orķestris </t>
    </r>
    <r>
      <rPr>
        <sz val="12"/>
        <color indexed="8"/>
        <rFont val="Tahoma"/>
        <family val="2"/>
        <charset val="186"/>
      </rPr>
      <t>pārņem</t>
    </r>
    <r>
      <rPr>
        <sz val="12"/>
        <color indexed="8"/>
        <rFont val="Tahoma"/>
        <family val="2"/>
        <charset val="186"/>
      </rPr>
      <t xml:space="preserve"> mūzikas vadību un dziedātāju balsis dod tikai vairāk vai mazāk </t>
    </r>
    <r>
      <rPr>
        <sz val="12"/>
        <color indexed="8"/>
        <rFont val="Tahoma"/>
        <family val="2"/>
        <charset val="186"/>
      </rPr>
      <t>drastisku</t>
    </r>
    <r>
      <rPr>
        <sz val="12"/>
        <color indexed="8"/>
        <rFont val="Tahoma"/>
        <family val="2"/>
        <charset val="186"/>
      </rPr>
      <t xml:space="preserve"> un reālistisku teksta interpretāciju.</t>
    </r>
  </si>
  <si>
    <r>
      <rPr>
        <sz val="12"/>
        <color indexed="8"/>
        <rFont val="Tahoma"/>
        <family val="2"/>
        <charset val="186"/>
      </rPr>
      <t xml:space="preserve">A. Kalniņš pastāvīgi </t>
    </r>
    <r>
      <rPr>
        <sz val="12"/>
        <color indexed="8"/>
        <rFont val="Tahoma"/>
        <family val="2"/>
        <charset val="186"/>
      </rPr>
      <t>liek</t>
    </r>
    <r>
      <rPr>
        <sz val="12"/>
        <color indexed="8"/>
        <rFont val="Tahoma"/>
        <family val="2"/>
        <charset val="186"/>
      </rPr>
      <t xml:space="preserve"> balsīm melodiski dziedāt.</t>
    </r>
  </si>
  <si>
    <r>
      <rPr>
        <sz val="12"/>
        <color indexed="8"/>
        <rFont val="Tahoma"/>
        <family val="2"/>
        <charset val="186"/>
      </rPr>
      <t xml:space="preserve">Šai ziņā īpaši izceļama T. Ķēniņa kamermūzika, kur viņa devums pēdējos 20 gados bijis apmēram tikpat respektējams kā Jānim Mediņam, kas, kā zināms, šai žanrā bija jo </t>
    </r>
    <r>
      <rPr>
        <sz val="12"/>
        <color indexed="8"/>
        <rFont val="Tahoma"/>
        <family val="2"/>
        <charset val="186"/>
      </rPr>
      <t>ražens</t>
    </r>
    <r>
      <rPr>
        <sz val="12"/>
        <color indexed="8"/>
        <rFont val="Tahoma"/>
        <family val="2"/>
        <charset val="186"/>
      </rPr>
      <t xml:space="preserve"> mūža pēdējā </t>
    </r>
    <r>
      <rPr>
        <sz val="12"/>
        <color indexed="8"/>
        <rFont val="Tahoma"/>
        <family val="2"/>
        <charset val="186"/>
      </rPr>
      <t>cēlienā</t>
    </r>
    <r>
      <rPr>
        <sz val="12"/>
        <color indexed="8"/>
        <rFont val="Tahoma"/>
        <family val="2"/>
        <charset val="186"/>
      </rPr>
      <t>, trimdā pavadītajos gados</t>
    </r>
  </si>
  <si>
    <r>
      <rPr>
        <sz val="12"/>
        <color indexed="8"/>
        <rFont val="Tahoma"/>
        <family val="2"/>
        <charset val="186"/>
      </rPr>
      <t xml:space="preserve">Mākslinieciskās intensitātes </t>
    </r>
    <r>
      <rPr>
        <sz val="12"/>
        <color indexed="8"/>
        <rFont val="Tahoma"/>
        <family val="2"/>
        <charset val="186"/>
      </rPr>
      <t>atslābumi</t>
    </r>
    <r>
      <rPr>
        <sz val="12"/>
        <color indexed="8"/>
        <rFont val="Tahoma"/>
        <family val="2"/>
        <charset val="186"/>
      </rPr>
      <t xml:space="preserve"> un </t>
    </r>
    <r>
      <rPr>
        <sz val="12"/>
        <color indexed="8"/>
        <rFont val="Tahoma"/>
        <family val="2"/>
        <charset val="186"/>
      </rPr>
      <t>sabiezinājumi</t>
    </r>
    <r>
      <rPr>
        <sz val="12"/>
        <color indexed="8"/>
        <rFont val="Tahoma"/>
        <family val="2"/>
        <charset val="186"/>
      </rPr>
      <t xml:space="preserve"> </t>
    </r>
    <r>
      <rPr>
        <sz val="12"/>
        <color indexed="8"/>
        <rFont val="Tahoma"/>
        <family val="2"/>
        <charset val="186"/>
      </rPr>
      <t>nemaldīgi</t>
    </r>
    <r>
      <rPr>
        <sz val="12"/>
        <color indexed="8"/>
        <rFont val="Tahoma"/>
        <family val="2"/>
        <charset val="186"/>
      </rPr>
      <t xml:space="preserve"> </t>
    </r>
    <r>
      <rPr>
        <sz val="12"/>
        <color indexed="8"/>
        <rFont val="Tahoma"/>
        <family val="2"/>
        <charset val="186"/>
      </rPr>
      <t>prot materiālizēties</t>
    </r>
    <r>
      <rPr>
        <sz val="12"/>
        <color indexed="8"/>
        <rFont val="Tahoma"/>
        <family val="2"/>
        <charset val="186"/>
      </rPr>
      <t xml:space="preserve"> gan darbības raksturojumos resp. </t>
    </r>
    <r>
      <rPr>
        <sz val="12"/>
        <color indexed="8"/>
        <rFont val="Tahoma"/>
        <family val="2"/>
        <charset val="186"/>
      </rPr>
      <t>pēkšņās</t>
    </r>
    <r>
      <rPr>
        <sz val="12"/>
        <color indexed="8"/>
        <rFont val="Tahoma"/>
        <family val="2"/>
        <charset val="186"/>
      </rPr>
      <t xml:space="preserve"> koncentrētās solistu un koru replikās, gan āriozos vokālposmos, gan ansambļos vai koros.</t>
    </r>
  </si>
  <si>
    <r>
      <rPr>
        <sz val="12"/>
        <color indexed="8"/>
        <rFont val="Tahoma"/>
        <family val="2"/>
        <charset val="186"/>
      </rPr>
      <t xml:space="preserve">Tāpat Ķēniņa darbiem būs maz ekvivalentu pašreiz okupētajā Latvijā, kur kamermūzika tiek </t>
    </r>
    <r>
      <rPr>
        <sz val="12"/>
        <color indexed="8"/>
        <rFont val="Tahoma"/>
        <family val="2"/>
        <charset val="186"/>
      </rPr>
      <t>kopta</t>
    </r>
    <r>
      <rPr>
        <sz val="12"/>
        <color indexed="8"/>
        <rFont val="Tahoma"/>
        <family val="2"/>
        <charset val="186"/>
      </rPr>
      <t xml:space="preserve"> mazāk simfoniskās mūzikas prioritātes dēļ (un varbūt arī aiz tā iemesla, ka tā lāga nepakļaujas „padomju” mākslā obligātoriskai programmatiskai propagandai).</t>
    </r>
  </si>
  <si>
    <r>
      <rPr>
        <sz val="12"/>
        <color indexed="8"/>
        <rFont val="Tahoma"/>
        <family val="2"/>
        <charset val="186"/>
      </rPr>
      <t xml:space="preserve">Šai sistēmā </t>
    </r>
    <r>
      <rPr>
        <sz val="12"/>
        <color indexed="8"/>
        <rFont val="Tahoma"/>
        <family val="2"/>
        <charset val="186"/>
      </rPr>
      <t>organiski</t>
    </r>
    <r>
      <rPr>
        <sz val="12"/>
        <color indexed="8"/>
        <rFont val="Tahoma"/>
        <family val="2"/>
        <charset val="186"/>
      </rPr>
      <t xml:space="preserve"> iekļaujas arī operas simfoniskie epizodi, kādu operā nav mazums</t>
    </r>
  </si>
  <si>
    <r>
      <rPr>
        <sz val="12"/>
        <color indexed="8"/>
        <rFont val="Tahoma"/>
        <family val="2"/>
        <charset val="186"/>
      </rPr>
      <t xml:space="preserve">Sākumā mazāka, bet nu jau aizvien nozīmīgāka </t>
    </r>
    <r>
      <rPr>
        <sz val="12"/>
        <color indexed="8"/>
        <rFont val="Tahoma"/>
        <family val="2"/>
        <charset val="186"/>
      </rPr>
      <t>loma</t>
    </r>
    <r>
      <rPr>
        <sz val="12"/>
        <color indexed="8"/>
        <rFont val="Tahoma"/>
        <family val="2"/>
        <charset val="186"/>
      </rPr>
      <t xml:space="preserve"> T. Ķēniņa daiļradē kā nākošam </t>
    </r>
    <r>
      <rPr>
        <sz val="12"/>
        <color indexed="8"/>
        <rFont val="Tahoma"/>
        <family val="2"/>
        <charset val="186"/>
      </rPr>
      <t>novadam</t>
    </r>
    <r>
      <rPr>
        <sz val="12"/>
        <color indexed="8"/>
        <rFont val="Tahoma"/>
        <family val="2"/>
        <charset val="186"/>
      </rPr>
      <t xml:space="preserve"> ir simfoniskajai mūzikai.</t>
    </r>
  </si>
  <si>
    <r>
      <rPr>
        <sz val="12"/>
        <color indexed="8"/>
        <rFont val="Tahoma"/>
        <family val="2"/>
        <charset val="186"/>
      </rPr>
      <t xml:space="preserve">Baņutas cēlienu priekšspēles ir latvju simfonijmūzikas </t>
    </r>
    <r>
      <rPr>
        <sz val="12"/>
        <color indexed="8"/>
        <rFont val="Tahoma"/>
        <family val="2"/>
        <charset val="186"/>
      </rPr>
      <t>pērles</t>
    </r>
    <r>
      <rPr>
        <sz val="12"/>
        <color indexed="8"/>
        <rFont val="Tahoma"/>
        <family val="2"/>
        <charset val="186"/>
      </rPr>
      <t>.</t>
    </r>
  </si>
  <si>
    <r>
      <rPr>
        <sz val="12"/>
        <color indexed="8"/>
        <rFont val="Tahoma"/>
        <family val="2"/>
        <charset val="186"/>
      </rPr>
      <t xml:space="preserve">Viņa simfoniskā mūzika pamatkoncepcijā gan nav </t>
    </r>
    <r>
      <rPr>
        <sz val="12"/>
        <color indexed="8"/>
        <rFont val="Tahoma"/>
        <family val="2"/>
        <charset val="186"/>
      </rPr>
      <t>vērsusies</t>
    </r>
    <r>
      <rPr>
        <sz val="12"/>
        <color indexed="8"/>
        <rFont val="Tahoma"/>
        <family val="2"/>
        <charset val="186"/>
      </rPr>
      <t xml:space="preserve"> tai tīri orķestrālā </t>
    </r>
    <r>
      <rPr>
        <sz val="12"/>
        <color indexed="8"/>
        <rFont val="Tahoma"/>
        <family val="2"/>
        <charset val="186"/>
      </rPr>
      <t>plašumā</t>
    </r>
    <r>
      <rPr>
        <sz val="12"/>
        <color indexed="8"/>
        <rFont val="Tahoma"/>
        <family val="2"/>
        <charset val="186"/>
      </rPr>
      <t xml:space="preserve"> un </t>
    </r>
    <r>
      <rPr>
        <sz val="12"/>
        <color indexed="8"/>
        <rFont val="Tahoma"/>
        <family val="2"/>
        <charset val="186"/>
      </rPr>
      <t>spožumā</t>
    </r>
    <r>
      <rPr>
        <sz val="12"/>
        <color indexed="8"/>
        <rFont val="Tahoma"/>
        <family val="2"/>
        <charset val="186"/>
      </rPr>
      <t>, kāds raksturo, piemēram, Jāņa Medina un savā veidā arī dažu okupētās Latvijas (</t>
    </r>
    <r>
      <rPr>
        <sz val="12"/>
        <color indexed="8"/>
        <rFont val="Tahoma"/>
        <family val="2"/>
        <charset val="186"/>
      </rPr>
      <t>"tēlotāja"</t>
    </r>
    <r>
      <rPr>
        <sz val="12"/>
        <color indexed="8"/>
        <rFont val="Tahoma"/>
        <family val="2"/>
        <charset val="186"/>
      </rPr>
      <t xml:space="preserve"> J. Ivanova, A. Grīnupa un laikam arī Imanta Kalniņa) darbus.</t>
    </r>
  </si>
  <si>
    <r>
      <rPr>
        <sz val="12"/>
        <color indexed="8"/>
        <rFont val="Tahoma"/>
        <family val="2"/>
        <charset val="186"/>
      </rPr>
      <t xml:space="preserve">Īpatnēji </t>
    </r>
    <r>
      <rPr>
        <sz val="12"/>
        <color indexed="8"/>
        <rFont val="Tahoma"/>
        <family val="2"/>
        <charset val="186"/>
      </rPr>
      <t>eksaltētajam</t>
    </r>
    <r>
      <rPr>
        <sz val="12"/>
        <color indexed="8"/>
        <rFont val="Tahoma"/>
        <family val="2"/>
        <charset val="186"/>
      </rPr>
      <t xml:space="preserve"> Kāzu maršam ar savu minora parallēli traģiski </t>
    </r>
    <r>
      <rPr>
        <sz val="12"/>
        <color indexed="8"/>
        <rFont val="Tahoma"/>
        <family val="2"/>
        <charset val="186"/>
      </rPr>
      <t>kūsājošajā</t>
    </r>
    <r>
      <rPr>
        <sz val="12"/>
        <color indexed="8"/>
        <rFont val="Tahoma"/>
        <family val="2"/>
        <charset val="186"/>
      </rPr>
      <t xml:space="preserve"> Sēru maršā būs maz </t>
    </r>
    <r>
      <rPr>
        <sz val="12"/>
        <color indexed="8"/>
        <rFont val="Tahoma"/>
        <family val="2"/>
        <charset val="186"/>
      </rPr>
      <t>līdzinieku</t>
    </r>
    <r>
      <rPr>
        <sz val="12"/>
        <color indexed="8"/>
        <rFont val="Tahoma"/>
        <family val="2"/>
        <charset val="186"/>
      </rPr>
      <t xml:space="preserve"> pasaules mūzikas literātūrā.</t>
    </r>
  </si>
  <si>
    <r>
      <rPr>
        <sz val="12"/>
        <color indexed="8"/>
        <rFont val="Tahoma"/>
        <family val="2"/>
        <charset val="186"/>
      </rPr>
      <t xml:space="preserve">Ķēniņa partitūras ir </t>
    </r>
    <r>
      <rPr>
        <sz val="12"/>
        <color indexed="8"/>
        <rFont val="Tahoma"/>
        <family val="2"/>
        <charset val="186"/>
      </rPr>
      <t>reducētākas</t>
    </r>
    <r>
      <rPr>
        <sz val="12"/>
        <color indexed="8"/>
        <rFont val="Tahoma"/>
        <family val="2"/>
        <charset val="186"/>
      </rPr>
      <t xml:space="preserve">, izteiksmes veidam un līdzekļiem it kā </t>
    </r>
    <r>
      <rPr>
        <sz val="12"/>
        <color indexed="8"/>
        <rFont val="Tahoma"/>
        <family val="2"/>
        <charset val="186"/>
      </rPr>
      <t>robežojoties</t>
    </r>
    <r>
      <rPr>
        <sz val="12"/>
        <color indexed="8"/>
        <rFont val="Tahoma"/>
        <family val="2"/>
        <charset val="186"/>
      </rPr>
      <t xml:space="preserve"> ar kamermūziku, taču principā kā jaunu iespēju </t>
    </r>
    <r>
      <rPr>
        <sz val="12"/>
        <color indexed="8"/>
        <rFont val="Tahoma"/>
        <family val="2"/>
        <charset val="186"/>
      </rPr>
      <t>lauks</t>
    </r>
    <r>
      <rPr>
        <sz val="12"/>
        <color indexed="8"/>
        <rFont val="Tahoma"/>
        <family val="2"/>
        <charset val="186"/>
      </rPr>
      <t xml:space="preserve"> orķestris Ķēniņam tāpat bijis tuvs, turklāt vēl arī pāragri </t>
    </r>
    <r>
      <rPr>
        <sz val="12"/>
        <color indexed="8"/>
        <rFont val="Tahoma"/>
        <family val="2"/>
        <charset val="186"/>
      </rPr>
      <t>zīlēt</t>
    </r>
    <r>
      <rPr>
        <sz val="12"/>
        <color indexed="8"/>
        <rFont val="Tahoma"/>
        <family val="2"/>
        <charset val="186"/>
      </rPr>
      <t>, kā viņa intereses šeit attīstīsies nākotnē.</t>
    </r>
  </si>
  <si>
    <r>
      <rPr>
        <sz val="12"/>
        <color indexed="8"/>
        <rFont val="Tahoma"/>
        <family val="2"/>
        <charset val="186"/>
      </rPr>
      <t xml:space="preserve">Tendenciozi </t>
    </r>
    <r>
      <rPr>
        <sz val="12"/>
        <color indexed="8"/>
        <rFont val="Tahoma"/>
        <family val="2"/>
        <charset val="186"/>
      </rPr>
      <t>simplificējot</t>
    </r>
    <r>
      <rPr>
        <sz val="12"/>
        <color indexed="8"/>
        <rFont val="Tahoma"/>
        <family val="2"/>
        <charset val="186"/>
      </rPr>
      <t xml:space="preserve"> Baņutas mūzikas stila analizi, varētu teikt, ka tās pamatā ir tautas dziedāšanas </t>
    </r>
    <r>
      <rPr>
        <sz val="12"/>
        <color indexed="8"/>
        <rFont val="Tahoma"/>
        <family val="2"/>
        <charset val="186"/>
      </rPr>
      <t>modelis</t>
    </r>
    <r>
      <rPr>
        <sz val="12"/>
        <color indexed="8"/>
        <rFont val="Tahoma"/>
        <family val="2"/>
        <charset val="186"/>
      </rPr>
      <t xml:space="preserve"> ar </t>
    </r>
    <r>
      <rPr>
        <sz val="12"/>
        <color indexed="8"/>
        <rFont val="Tahoma"/>
        <family val="2"/>
        <charset val="186"/>
      </rPr>
      <t>nepārtraukto</t>
    </r>
    <r>
      <rPr>
        <sz val="12"/>
        <color indexed="8"/>
        <rFont val="Tahoma"/>
        <family val="2"/>
        <charset val="186"/>
      </rPr>
      <t xml:space="preserve">, stilā </t>
    </r>
    <r>
      <rPr>
        <sz val="12"/>
        <color indexed="8"/>
        <rFont val="Tahoma"/>
        <family val="2"/>
        <charset val="186"/>
      </rPr>
      <t>kongruento</t>
    </r>
    <r>
      <rPr>
        <sz val="12"/>
        <color indexed="8"/>
        <rFont val="Tahoma"/>
        <family val="2"/>
        <charset val="186"/>
      </rPr>
      <t xml:space="preserve"> </t>
    </r>
    <r>
      <rPr>
        <sz val="12"/>
        <color indexed="8"/>
        <rFont val="Tahoma"/>
        <family val="2"/>
        <charset val="186"/>
      </rPr>
      <t>plūsmu</t>
    </r>
    <r>
      <rPr>
        <sz val="12"/>
        <color indexed="8"/>
        <rFont val="Tahoma"/>
        <family val="2"/>
        <charset val="186"/>
      </rPr>
      <t xml:space="preserve">, ar </t>
    </r>
    <r>
      <rPr>
        <sz val="12"/>
        <color indexed="8"/>
        <rFont val="Tahoma"/>
        <family val="2"/>
        <charset val="186"/>
      </rPr>
      <t>neapsīkstošu</t>
    </r>
    <r>
      <rPr>
        <sz val="12"/>
        <color indexed="8"/>
        <rFont val="Tahoma"/>
        <family val="2"/>
        <charset val="186"/>
      </rPr>
      <t xml:space="preserve"> izdomu un kontrastiem.</t>
    </r>
  </si>
  <si>
    <r>
      <rPr>
        <sz val="12"/>
        <color indexed="8"/>
        <rFont val="Tahoma"/>
        <family val="2"/>
        <charset val="186"/>
      </rPr>
      <t xml:space="preserve">Trešais svarīgākais </t>
    </r>
    <r>
      <rPr>
        <sz val="12"/>
        <color indexed="8"/>
        <rFont val="Tahoma"/>
        <family val="2"/>
        <charset val="186"/>
      </rPr>
      <t>novads</t>
    </r>
    <r>
      <rPr>
        <sz val="12"/>
        <color indexed="8"/>
        <rFont val="Tahoma"/>
        <family val="2"/>
        <charset val="186"/>
      </rPr>
      <t>, kurā T.Ķ. jau paguvis dot vairāk nekā atsevišķas īsāku formu a cappella dziesmas, ir kormūzika.</t>
    </r>
  </si>
  <si>
    <r>
      <rPr>
        <sz val="12"/>
        <color indexed="8"/>
        <rFont val="Tahoma"/>
        <family val="2"/>
        <charset val="186"/>
      </rPr>
      <t xml:space="preserve">Kaut </t>
    </r>
    <r>
      <rPr>
        <sz val="12"/>
        <color indexed="8"/>
        <rFont val="Tahoma"/>
        <family val="2"/>
        <charset val="186"/>
      </rPr>
      <t>kāpinātai</t>
    </r>
    <r>
      <rPr>
        <sz val="12"/>
        <color indexed="8"/>
        <rFont val="Tahoma"/>
        <family val="2"/>
        <charset val="186"/>
      </rPr>
      <t xml:space="preserve"> līdz </t>
    </r>
    <r>
      <rPr>
        <sz val="12"/>
        <color indexed="8"/>
        <rFont val="Tahoma"/>
        <family val="2"/>
        <charset val="186"/>
      </rPr>
      <t>grandioziem</t>
    </r>
    <r>
      <rPr>
        <sz val="12"/>
        <color indexed="8"/>
        <rFont val="Tahoma"/>
        <family val="2"/>
        <charset val="186"/>
      </rPr>
      <t xml:space="preserve"> techniskiem žestiem, Baņutas mūzikai tomēr ciešs sakars ar žanru, pēc kura parasts vērtēt A. Kalniņa </t>
    </r>
    <r>
      <rPr>
        <sz val="12"/>
        <color indexed="8"/>
        <rFont val="Tahoma"/>
        <family val="2"/>
        <charset val="186"/>
      </rPr>
      <t>"lielumu"</t>
    </r>
    <r>
      <rPr>
        <sz val="12"/>
        <color indexed="8"/>
        <rFont val="Tahoma"/>
        <family val="2"/>
        <charset val="186"/>
      </rPr>
      <t xml:space="preserve"> — viņa solo dziesmu </t>
    </r>
    <r>
      <rPr>
        <sz val="12"/>
        <color indexed="8"/>
        <rFont val="Tahoma"/>
        <family val="2"/>
        <charset val="186"/>
      </rPr>
      <t>impozanto</t>
    </r>
    <r>
      <rPr>
        <sz val="12"/>
        <color indexed="8"/>
        <rFont val="Tahoma"/>
        <family val="2"/>
        <charset val="186"/>
      </rPr>
      <t xml:space="preserve"> klāstu.</t>
    </r>
  </si>
  <si>
    <r>
      <rPr>
        <sz val="12"/>
        <color indexed="8"/>
        <rFont val="Tahoma"/>
        <family val="2"/>
        <charset val="186"/>
      </rPr>
      <t xml:space="preserve">Beidzot, kā to rāda augšējā saraksta trešā un ceturtā grupa, T.Ķ. nav </t>
    </r>
    <r>
      <rPr>
        <sz val="12"/>
        <color indexed="8"/>
        <rFont val="Tahoma"/>
        <family val="2"/>
        <charset val="186"/>
      </rPr>
      <t>atstājis novārtā</t>
    </r>
    <r>
      <rPr>
        <sz val="12"/>
        <color indexed="8"/>
        <rFont val="Tahoma"/>
        <family val="2"/>
        <charset val="186"/>
      </rPr>
      <t xml:space="preserve"> arī tādus latvju mūzikā jau diezgan </t>
    </r>
    <r>
      <rPr>
        <sz val="12"/>
        <color indexed="8"/>
        <rFont val="Tahoma"/>
        <family val="2"/>
        <charset val="186"/>
      </rPr>
      <t>koptus</t>
    </r>
    <r>
      <rPr>
        <sz val="12"/>
        <color indexed="8"/>
        <rFont val="Tahoma"/>
        <family val="2"/>
        <charset val="186"/>
      </rPr>
      <t xml:space="preserve"> (un arī kvalitātīvi respektējamus) žanrus kā klavieru mūziku un solo dziesmas, šeit viņa jaunrade gan nav pārāk </t>
    </r>
    <r>
      <rPr>
        <sz val="12"/>
        <color indexed="8"/>
        <rFont val="Tahoma"/>
        <family val="2"/>
        <charset val="186"/>
      </rPr>
      <t>ražena</t>
    </r>
    <r>
      <rPr>
        <sz val="12"/>
        <color indexed="8"/>
        <rFont val="Tahoma"/>
        <family val="2"/>
        <charset val="186"/>
      </rPr>
      <t xml:space="preserve">, bet tam pa daļai bijuši arī daži </t>
    </r>
    <r>
      <rPr>
        <sz val="12"/>
        <color indexed="8"/>
        <rFont val="Tahoma"/>
        <family val="2"/>
        <charset val="186"/>
      </rPr>
      <t xml:space="preserve">„tīri praktiski" </t>
    </r>
    <r>
      <rPr>
        <sz val="12"/>
        <color indexed="8"/>
        <rFont val="Tahoma"/>
        <family val="2"/>
        <charset val="186"/>
      </rPr>
      <t>iemesli.</t>
    </r>
  </si>
  <si>
    <r>
      <rPr>
        <sz val="12"/>
        <color indexed="8"/>
        <rFont val="Tahoma"/>
        <family val="2"/>
        <charset val="186"/>
      </rPr>
      <t xml:space="preserve">Pirmā liek brīžiem domāt par Brāmsu, Šūmani ar </t>
    </r>
    <r>
      <rPr>
        <sz val="12"/>
        <color indexed="8"/>
        <rFont val="Tahoma"/>
        <family val="2"/>
        <charset val="186"/>
      </rPr>
      <t>pastozi ziemeļniecisku iekrāsojumu</t>
    </r>
    <r>
      <rPr>
        <sz val="12"/>
        <color indexed="8"/>
        <rFont val="Tahoma"/>
        <family val="2"/>
        <charset val="186"/>
      </rPr>
      <t xml:space="preserve"> (Andr. Niedras teksti). #Q [Andrievs Niedra]</t>
    </r>
  </si>
  <si>
    <r>
      <rPr>
        <sz val="12"/>
        <color indexed="8"/>
        <rFont val="Tahoma"/>
        <family val="2"/>
        <charset val="186"/>
      </rPr>
      <t xml:space="preserve">Tā solo dziesmā, kur latviešu dziedoņu vairākumu joprojām interesē apmēram tas pats repertuārs, kāds bija viņu priekštečiem pirms 30 vai 40 gadiem, mūsdienu komponistam rakstīt vēl kaut ko jaunu, ko varbūt pamanīs tikai pēc nākošiem 30 gadiem, ir jau gandrīz </t>
    </r>
    <r>
      <rPr>
        <sz val="12"/>
        <color indexed="8"/>
        <rFont val="Tahoma"/>
        <family val="2"/>
        <charset val="186"/>
      </rPr>
      <t>laika šķiešana</t>
    </r>
    <r>
      <rPr>
        <sz val="12"/>
        <color indexed="8"/>
        <rFont val="Tahoma"/>
        <family val="2"/>
        <charset val="186"/>
      </rPr>
      <t xml:space="preserve">. </t>
    </r>
  </si>
  <si>
    <r>
      <rPr>
        <sz val="12"/>
        <color indexed="8"/>
        <rFont val="Tahoma"/>
        <family val="2"/>
        <charset val="186"/>
      </rPr>
      <t xml:space="preserve">Šai ziņā T.Ķ., kas attiecē pret savu kompoziciju tālāko ceļu ir visai </t>
    </r>
    <r>
      <rPr>
        <sz val="12"/>
        <color indexed="8"/>
        <rFont val="Tahoma"/>
        <family val="2"/>
        <charset val="186"/>
      </rPr>
      <t>„praktisks",</t>
    </r>
    <r>
      <rPr>
        <sz val="12"/>
        <color indexed="8"/>
        <rFont val="Tahoma"/>
        <family val="2"/>
        <charset val="186"/>
      </rPr>
      <t xml:space="preserve"> vienkārši mēģina izvairīties no savu kollēgu </t>
    </r>
    <r>
      <rPr>
        <sz val="12"/>
        <color indexed="8"/>
        <rFont val="Tahoma"/>
        <family val="2"/>
        <charset val="186"/>
      </rPr>
      <t>likteņa</t>
    </r>
    <r>
      <rPr>
        <sz val="12"/>
        <color indexed="8"/>
        <rFont val="Tahoma"/>
        <family val="2"/>
        <charset val="186"/>
      </rPr>
      <t>, un mums ar šo faktu jāsamierinās.</t>
    </r>
  </si>
  <si>
    <r>
      <rPr>
        <sz val="12"/>
        <color indexed="8"/>
        <rFont val="Tahoma"/>
        <family val="2"/>
        <charset val="186"/>
      </rPr>
      <t xml:space="preserve">Šai posmā komponists nevairās no </t>
    </r>
    <r>
      <rPr>
        <sz val="12"/>
        <color indexed="8"/>
        <rFont val="Tahoma"/>
        <family val="2"/>
        <charset val="186"/>
      </rPr>
      <t>pieglaudīgi jūsmīgu</t>
    </r>
    <r>
      <rPr>
        <sz val="12"/>
        <color indexed="8"/>
        <rFont val="Tahoma"/>
        <family val="2"/>
        <charset val="186"/>
      </rPr>
      <t xml:space="preserve"> melodiju veidojumiem, kas iederas latviešu mūzikā 30-tos gados iecienītajā romanču žanrā</t>
    </r>
  </si>
  <si>
    <r>
      <rPr>
        <sz val="12"/>
        <color indexed="8"/>
        <rFont val="Tahoma"/>
        <family val="2"/>
        <charset val="186"/>
      </rPr>
      <t xml:space="preserve">Ķēniņa melodiski harmoniskie un parasti brīvā polifonijā </t>
    </r>
    <r>
      <rPr>
        <sz val="12"/>
        <color indexed="8"/>
        <rFont val="Tahoma"/>
        <family val="2"/>
        <charset val="186"/>
      </rPr>
      <t>saaustie</t>
    </r>
    <r>
      <rPr>
        <sz val="12"/>
        <color indexed="8"/>
        <rFont val="Tahoma"/>
        <family val="2"/>
        <charset val="186"/>
      </rPr>
      <t xml:space="preserve"> izteiksmes līdzekļi gan nav tik radikāli („moderni"), par kādiem tos savā laikā nodēvēja latviešu žurnālisti, taču tie ir noteikti citādi nekā mūsu agrākā un pa daļai vēl arī pašreizējā mūzikā.</t>
    </r>
  </si>
  <si>
    <r>
      <rPr>
        <sz val="12"/>
        <color indexed="8"/>
        <rFont val="Tahoma"/>
        <family val="2"/>
        <charset val="186"/>
      </rPr>
      <t xml:space="preserve">Baņutas mūzikas </t>
    </r>
    <r>
      <rPr>
        <sz val="12"/>
        <color indexed="8"/>
        <rFont val="Tahoma"/>
        <family val="2"/>
        <charset val="186"/>
      </rPr>
      <t>sakņojums</t>
    </r>
    <r>
      <rPr>
        <sz val="12"/>
        <color indexed="8"/>
        <rFont val="Tahoma"/>
        <family val="2"/>
        <charset val="186"/>
      </rPr>
      <t xml:space="preserve"> meklējams raksturotā otrā stila fazē, kuras </t>
    </r>
    <r>
      <rPr>
        <sz val="12"/>
        <color indexed="8"/>
        <rFont val="Tahoma"/>
        <family val="2"/>
        <charset val="186"/>
      </rPr>
      <t>spilgtākais</t>
    </r>
    <r>
      <rPr>
        <sz val="12"/>
        <color indexed="8"/>
        <rFont val="Tahoma"/>
        <family val="2"/>
        <charset val="186"/>
      </rPr>
      <t xml:space="preserve"> paraugs ir 1913. gadā rakstītās Raiņa dziesmas 13. burtnīcā.</t>
    </r>
  </si>
  <si>
    <r>
      <rPr>
        <sz val="12"/>
        <color indexed="8"/>
        <rFont val="Tahoma"/>
        <family val="2"/>
        <charset val="186"/>
      </rPr>
      <t>Paplašināti</t>
    </r>
    <r>
      <rPr>
        <sz val="12"/>
        <color indexed="8"/>
        <rFont val="Tahoma"/>
        <family val="2"/>
        <charset val="186"/>
      </rPr>
      <t xml:space="preserve"> itin visās </t>
    </r>
    <r>
      <rPr>
        <sz val="12"/>
        <color indexed="8"/>
        <rFont val="Tahoma"/>
        <family val="2"/>
        <charset val="186"/>
      </rPr>
      <t>dimensijās</t>
    </r>
    <r>
      <rPr>
        <sz val="12"/>
        <color indexed="8"/>
        <rFont val="Tahoma"/>
        <family val="2"/>
        <charset val="186"/>
      </rPr>
      <t xml:space="preserve">, šie Raiņa dziesmu </t>
    </r>
    <r>
      <rPr>
        <sz val="12"/>
        <color indexed="8"/>
        <rFont val="Tahoma"/>
        <family val="2"/>
        <charset val="186"/>
      </rPr>
      <t>paraugveidoli</t>
    </r>
    <r>
      <rPr>
        <sz val="12"/>
        <color indexed="8"/>
        <rFont val="Tahoma"/>
        <family val="2"/>
        <charset val="186"/>
      </rPr>
      <t xml:space="preserve"> uzskatāmi </t>
    </r>
    <r>
      <rPr>
        <sz val="12"/>
        <color indexed="8"/>
        <rFont val="Tahoma"/>
        <family val="2"/>
        <charset val="186"/>
      </rPr>
      <t>identificējas</t>
    </r>
    <r>
      <rPr>
        <sz val="12"/>
        <color indexed="8"/>
        <rFont val="Tahoma"/>
        <family val="2"/>
        <charset val="186"/>
      </rPr>
      <t xml:space="preserve"> ar Baņutas mūzikas koncepciju.</t>
    </r>
  </si>
  <si>
    <r>
      <rPr>
        <sz val="12"/>
        <color indexed="8"/>
        <rFont val="Tahoma"/>
        <family val="2"/>
        <charset val="186"/>
      </rPr>
      <t xml:space="preserve">Tā Ķēniņa čella sonātas pirmās daļas </t>
    </r>
    <r>
      <rPr>
        <sz val="12"/>
        <color indexed="8"/>
        <rFont val="Tahoma"/>
        <family val="2"/>
        <charset val="186"/>
      </rPr>
      <t>centrālais</t>
    </r>
    <r>
      <rPr>
        <sz val="12"/>
        <color indexed="8"/>
        <rFont val="Tahoma"/>
        <family val="2"/>
        <charset val="186"/>
      </rPr>
      <t xml:space="preserve"> tonis, neraugoties uz to, ka sākumā tas parādās kā akorda kvinta, ir pirmās oktāvas re, un ar to pašu re (tikai pāra oktāvas zemāk) izskan ūnisonā arī šīs daļas pēdējā takts.</t>
    </r>
  </si>
  <si>
    <r>
      <rPr>
        <sz val="12"/>
        <color indexed="8"/>
        <rFont val="Tahoma"/>
        <family val="2"/>
        <charset val="186"/>
      </rPr>
      <t xml:space="preserve">Šo citātu visai </t>
    </r>
    <r>
      <rPr>
        <sz val="12"/>
        <color indexed="8"/>
        <rFont val="Tahoma"/>
        <family val="2"/>
        <charset val="186"/>
      </rPr>
      <t>skopajā</t>
    </r>
    <r>
      <rPr>
        <sz val="12"/>
        <color indexed="8"/>
        <rFont val="Tahoma"/>
        <family val="2"/>
        <charset val="186"/>
      </rPr>
      <t xml:space="preserve"> un </t>
    </r>
    <r>
      <rPr>
        <sz val="12"/>
        <color indexed="8"/>
        <rFont val="Tahoma"/>
        <family val="2"/>
        <charset val="186"/>
      </rPr>
      <t>caurspīdīgajā</t>
    </r>
    <r>
      <rPr>
        <sz val="12"/>
        <color indexed="8"/>
        <rFont val="Tahoma"/>
        <family val="2"/>
        <charset val="186"/>
      </rPr>
      <t xml:space="preserve"> orķestra pavadījumā komponists </t>
    </r>
    <r>
      <rPr>
        <sz val="12"/>
        <color indexed="8"/>
        <rFont val="Tahoma"/>
        <family val="2"/>
        <charset val="186"/>
      </rPr>
      <t>nevairās</t>
    </r>
    <r>
      <rPr>
        <sz val="12"/>
        <color indexed="8"/>
        <rFont val="Tahoma"/>
        <family val="2"/>
        <charset val="186"/>
      </rPr>
      <t xml:space="preserve"> no chromatiskām alternācijām, tādēļ </t>
    </r>
    <r>
      <rPr>
        <sz val="12"/>
        <color indexed="8"/>
        <rFont val="Tahoma"/>
        <family val="2"/>
        <charset val="186"/>
      </rPr>
      <t>robeža</t>
    </r>
    <r>
      <rPr>
        <sz val="12"/>
        <color indexed="8"/>
        <rFont val="Tahoma"/>
        <family val="2"/>
        <charset val="186"/>
      </rPr>
      <t xml:space="preserve"> uz autora oriģinālmūziku te </t>
    </r>
    <r>
      <rPr>
        <sz val="12"/>
        <color indexed="8"/>
        <rFont val="Tahoma"/>
        <family val="2"/>
        <charset val="186"/>
      </rPr>
      <t>nav noteikta</t>
    </r>
    <r>
      <rPr>
        <sz val="12"/>
        <color indexed="8"/>
        <rFont val="Tahoma"/>
        <family val="2"/>
        <charset val="186"/>
      </rPr>
      <t>.</t>
    </r>
  </si>
  <si>
    <r>
      <rPr>
        <sz val="12"/>
        <color indexed="8"/>
        <rFont val="Tahoma"/>
        <family val="2"/>
        <charset val="186"/>
      </rPr>
      <t xml:space="preserve">Līdzīgā kārtā ap toni re </t>
    </r>
    <r>
      <rPr>
        <sz val="12"/>
        <color indexed="8"/>
        <rFont val="Tahoma"/>
        <family val="2"/>
        <charset val="186"/>
      </rPr>
      <t>centrējas</t>
    </r>
    <r>
      <rPr>
        <sz val="12"/>
        <color indexed="8"/>
        <rFont val="Tahoma"/>
        <family val="2"/>
        <charset val="186"/>
      </rPr>
      <t xml:space="preserve"> pirmie motīvi klavierkvarteta sākumā, un tas pats re ir arī šā darba pirmās daļas beigu tonis (šoreiz pat pilna mažora trijskaņa ietvarā!)</t>
    </r>
  </si>
  <si>
    <r>
      <rPr>
        <sz val="12"/>
        <color indexed="8"/>
        <rFont val="Tahoma"/>
        <family val="2"/>
        <charset val="186"/>
      </rPr>
      <t xml:space="preserve">Tas šādas romantizētas tautas operas </t>
    </r>
    <r>
      <rPr>
        <sz val="12"/>
        <color indexed="8"/>
        <rFont val="Tahoma"/>
        <family val="2"/>
        <charset val="186"/>
      </rPr>
      <t>dispozicijā</t>
    </r>
    <r>
      <rPr>
        <sz val="12"/>
        <color indexed="8"/>
        <rFont val="Tahoma"/>
        <family val="2"/>
        <charset val="186"/>
      </rPr>
      <t xml:space="preserve"> liekas </t>
    </r>
    <r>
      <rPr>
        <sz val="12"/>
        <color indexed="8"/>
        <rFont val="Tahoma"/>
        <family val="2"/>
        <charset val="186"/>
      </rPr>
      <t>dabīgi</t>
    </r>
    <r>
      <rPr>
        <sz val="12"/>
        <color indexed="8"/>
        <rFont val="Tahoma"/>
        <family val="2"/>
        <charset val="186"/>
      </rPr>
      <t xml:space="preserve"> un saprotami.</t>
    </r>
  </si>
  <si>
    <r>
      <rPr>
        <sz val="12"/>
        <color indexed="8"/>
        <rFont val="Tahoma"/>
        <family val="2"/>
        <charset val="186"/>
      </rPr>
      <t xml:space="preserve">Tikpat vienkārši sākumā </t>
    </r>
    <r>
      <rPr>
        <sz val="12"/>
        <color indexed="8"/>
        <rFont val="Tahoma"/>
        <family val="2"/>
        <charset val="186"/>
      </rPr>
      <t>plūst</t>
    </r>
    <r>
      <rPr>
        <sz val="12"/>
        <color indexed="8"/>
        <rFont val="Tahoma"/>
        <family val="2"/>
        <charset val="186"/>
      </rPr>
      <t xml:space="preserve"> arī T. Ķēniņa pirmajā simfonijā ap toni ja figurējošā vidus daļas galvenā tema, kas — ja neievērotu pavadbalsis — šķiet veidota parastā (melodiskā) minorā: arī itin patstāvīgi Ķēniņš parāda vienu otru </t>
    </r>
    <r>
      <rPr>
        <sz val="12"/>
        <color indexed="8"/>
        <rFont val="Tahoma"/>
        <family val="2"/>
        <charset val="186"/>
      </rPr>
      <t>asprātīgu</t>
    </r>
    <r>
      <rPr>
        <sz val="12"/>
        <color indexed="8"/>
        <rFont val="Tahoma"/>
        <family val="2"/>
        <charset val="186"/>
      </rPr>
      <t xml:space="preserve"> un </t>
    </r>
    <r>
      <rPr>
        <sz val="12"/>
        <color indexed="8"/>
        <rFont val="Tahoma"/>
        <family val="2"/>
        <charset val="186"/>
      </rPr>
      <t>šķautnainu</t>
    </r>
    <r>
      <rPr>
        <sz val="12"/>
        <color indexed="8"/>
        <rFont val="Tahoma"/>
        <family val="2"/>
        <charset val="186"/>
      </rPr>
      <t xml:space="preserve"> akordu vai citādu skaņu grupējumu, kas jau gandrīz nav analizējami.</t>
    </r>
  </si>
  <si>
    <r>
      <rPr>
        <sz val="12"/>
        <color indexed="8"/>
        <rFont val="Tahoma"/>
        <family val="2"/>
        <charset val="186"/>
      </rPr>
      <t xml:space="preserve">Arī viņa polifonija pati par sevi ir ļoti </t>
    </r>
    <r>
      <rPr>
        <sz val="12"/>
        <color indexed="8"/>
        <rFont val="Tahoma"/>
        <family val="2"/>
        <charset val="186"/>
      </rPr>
      <t>īpatna</t>
    </r>
    <r>
      <rPr>
        <sz val="12"/>
        <color indexed="8"/>
        <rFont val="Tahoma"/>
        <family val="2"/>
        <charset val="186"/>
      </rPr>
      <t xml:space="preserve">, </t>
    </r>
    <r>
      <rPr>
        <sz val="12"/>
        <color indexed="8"/>
        <rFont val="Tahoma"/>
        <family val="2"/>
        <charset val="186"/>
      </rPr>
      <t>patstāvīga</t>
    </r>
    <r>
      <rPr>
        <sz val="12"/>
        <color indexed="8"/>
        <rFont val="Tahoma"/>
        <family val="2"/>
        <charset val="186"/>
      </rPr>
      <t xml:space="preserve"> un </t>
    </r>
    <r>
      <rPr>
        <sz val="12"/>
        <color indexed="8"/>
        <rFont val="Tahoma"/>
        <family val="2"/>
        <charset val="186"/>
      </rPr>
      <t>brīva</t>
    </r>
    <r>
      <rPr>
        <sz val="12"/>
        <color indexed="8"/>
        <rFont val="Tahoma"/>
        <family val="2"/>
        <charset val="186"/>
      </rPr>
      <t>, kāpinājuma brīžos reizēm jau it kā tiecoties t.s. simultānās mūzikas jomā.</t>
    </r>
  </si>
  <si>
    <r>
      <rPr>
        <sz val="12"/>
        <color indexed="8"/>
        <rFont val="Tahoma"/>
        <family val="2"/>
        <charset val="186"/>
      </rPr>
      <t xml:space="preserve">Taču lasot šo mūziku pedantiskajā 2/4 sistēmā, atklājas, ka metrs </t>
    </r>
    <r>
      <rPr>
        <sz val="12"/>
        <color indexed="8"/>
        <rFont val="Tahoma"/>
        <family val="2"/>
        <charset val="186"/>
      </rPr>
      <t>neseko</t>
    </r>
    <r>
      <rPr>
        <sz val="12"/>
        <color indexed="8"/>
        <rFont val="Tahoma"/>
        <family val="2"/>
        <charset val="186"/>
      </rPr>
      <t xml:space="preserve"> simmetriskajam vienkāršojumam, ko laikam </t>
    </r>
    <r>
      <rPr>
        <sz val="12"/>
        <color indexed="8"/>
        <rFont val="Tahoma"/>
        <family val="2"/>
        <charset val="186"/>
      </rPr>
      <t>diktējuši</t>
    </r>
    <r>
      <rPr>
        <sz val="12"/>
        <color indexed="8"/>
        <rFont val="Tahoma"/>
        <family val="2"/>
        <charset val="186"/>
      </rPr>
      <t xml:space="preserve"> praktiski apsvērumi.</t>
    </r>
  </si>
  <si>
    <r>
      <rPr>
        <sz val="12"/>
        <color indexed="8"/>
        <rFont val="Tahoma"/>
        <family val="2"/>
        <charset val="186"/>
      </rPr>
      <t xml:space="preserve">Tāpat </t>
    </r>
    <r>
      <rPr>
        <sz val="12"/>
        <color indexed="8"/>
        <rFont val="Tahoma"/>
        <family val="2"/>
        <charset val="186"/>
      </rPr>
      <t>spilgti</t>
    </r>
    <r>
      <rPr>
        <sz val="12"/>
        <color indexed="8"/>
        <rFont val="Tahoma"/>
        <family val="2"/>
        <charset val="186"/>
      </rPr>
      <t xml:space="preserve"> laikmetiska ir Ķēniņa melodika (un motīvu attīstība), kurā atjautīgi izmantotas daudzas mūsu gadsimtam raksturīgās techniskās iespējas, kādas sastopam ne tikvien Ķēniņam tuvo franču komponistu, bet, piemēra dēļ, arī tāda novātora kā Stravinska vai neoklasicista Prokofjeva darbos</t>
    </r>
  </si>
  <si>
    <r>
      <rPr>
        <sz val="12"/>
        <color indexed="8"/>
        <rFont val="Tahoma"/>
        <family val="2"/>
        <charset val="186"/>
      </rPr>
      <t xml:space="preserve">Tuvāk papētījot, izrādās, ka mūzikas metriskie </t>
    </r>
    <r>
      <rPr>
        <sz val="12"/>
        <color indexed="8"/>
        <rFont val="Tahoma"/>
        <family val="2"/>
        <charset val="186"/>
      </rPr>
      <t>veidoli</t>
    </r>
    <r>
      <rPr>
        <sz val="12"/>
        <color indexed="8"/>
        <rFont val="Tahoma"/>
        <family val="2"/>
        <charset val="186"/>
      </rPr>
      <t xml:space="preserve"> te īstenībā </t>
    </r>
    <r>
      <rPr>
        <sz val="12"/>
        <color indexed="8"/>
        <rFont val="Tahoma"/>
        <family val="2"/>
        <charset val="186"/>
      </rPr>
      <t>svabadi</t>
    </r>
    <r>
      <rPr>
        <sz val="12"/>
        <color indexed="8"/>
        <rFont val="Tahoma"/>
        <family val="2"/>
        <charset val="186"/>
      </rPr>
      <t xml:space="preserve"> asimmetriski.</t>
    </r>
  </si>
  <si>
    <r>
      <rPr>
        <sz val="12"/>
        <color indexed="8"/>
        <rFont val="Tahoma"/>
        <family val="2"/>
        <charset val="186"/>
      </rPr>
      <t xml:space="preserve">Dabiski, ka latviešu klausītājiem, kas līdz šim </t>
    </r>
    <r>
      <rPr>
        <sz val="12"/>
        <color indexed="8"/>
        <rFont val="Tahoma"/>
        <family val="2"/>
        <charset val="186"/>
      </rPr>
      <t>auguši</t>
    </r>
    <r>
      <rPr>
        <sz val="12"/>
        <color indexed="8"/>
        <rFont val="Tahoma"/>
        <family val="2"/>
        <charset val="186"/>
      </rPr>
      <t xml:space="preserve"> galvenokārt klasicisma un romantisma tradicijās, daudz kas Ķēniņa darbos sākumā tad var likties </t>
    </r>
    <r>
      <rPr>
        <sz val="12"/>
        <color indexed="8"/>
        <rFont val="Tahoma"/>
        <family val="2"/>
        <charset val="186"/>
      </rPr>
      <t>svešs</t>
    </r>
    <r>
      <rPr>
        <sz val="12"/>
        <color indexed="8"/>
        <rFont val="Tahoma"/>
        <family val="2"/>
        <charset val="186"/>
      </rPr>
      <t xml:space="preserve">, sarežģīts un </t>
    </r>
    <r>
      <rPr>
        <sz val="12"/>
        <color indexed="8"/>
        <rFont val="Tahoma"/>
        <family val="2"/>
        <charset val="186"/>
      </rPr>
      <t>„nesaprotams"</t>
    </r>
    <r>
      <rPr>
        <sz val="12"/>
        <color indexed="8"/>
        <rFont val="Tahoma"/>
        <family val="2"/>
        <charset val="186"/>
      </rPr>
      <t xml:space="preserve"> (paradoksālā kārtā mēs aizvien gribam visu </t>
    </r>
    <r>
      <rPr>
        <sz val="12"/>
        <color indexed="8"/>
        <rFont val="Tahoma"/>
        <family val="2"/>
        <charset val="186"/>
      </rPr>
      <t>"saprast",</t>
    </r>
    <r>
      <rPr>
        <sz val="12"/>
        <color indexed="8"/>
        <rFont val="Tahoma"/>
        <family val="2"/>
        <charset val="186"/>
      </rPr>
      <t xml:space="preserve"> kaut mākslas to </t>
    </r>
    <r>
      <rPr>
        <sz val="12"/>
        <color indexed="8"/>
        <rFont val="Tahoma"/>
        <family val="2"/>
        <charset val="186"/>
      </rPr>
      <t>prasa</t>
    </r>
    <r>
      <rPr>
        <sz val="12"/>
        <color indexed="8"/>
        <rFont val="Tahoma"/>
        <family val="2"/>
        <charset val="186"/>
      </rPr>
      <t xml:space="preserve"> vismazāk)</t>
    </r>
  </si>
  <si>
    <r>
      <rPr>
        <sz val="12"/>
        <color indexed="8"/>
        <rFont val="Tahoma"/>
        <family val="2"/>
        <charset val="186"/>
      </rPr>
      <t xml:space="preserve">Taču </t>
    </r>
    <r>
      <rPr>
        <sz val="12"/>
        <color indexed="8"/>
        <rFont val="Tahoma"/>
        <family val="2"/>
        <charset val="186"/>
      </rPr>
      <t>cilvēka auss</t>
    </r>
    <r>
      <rPr>
        <sz val="12"/>
        <color indexed="8"/>
        <rFont val="Tahoma"/>
        <family val="2"/>
        <charset val="186"/>
      </rPr>
      <t xml:space="preserve"> ir apbrīnojami </t>
    </r>
    <r>
      <rPr>
        <sz val="12"/>
        <color indexed="8"/>
        <rFont val="Tahoma"/>
        <family val="2"/>
        <charset val="186"/>
      </rPr>
      <t>elastīga</t>
    </r>
    <r>
      <rPr>
        <sz val="12"/>
        <color indexed="8"/>
        <rFont val="Tahoma"/>
        <family val="2"/>
        <charset val="186"/>
      </rPr>
      <t xml:space="preserve"> un, ja vien tā nav galīgi </t>
    </r>
    <r>
      <rPr>
        <sz val="12"/>
        <color indexed="8"/>
        <rFont val="Tahoma"/>
        <family val="2"/>
        <charset val="186"/>
      </rPr>
      <t>nerutīnēta</t>
    </r>
    <r>
      <rPr>
        <sz val="12"/>
        <color indexed="8"/>
        <rFont val="Tahoma"/>
        <family val="2"/>
        <charset val="186"/>
      </rPr>
      <t xml:space="preserve"> vai </t>
    </r>
    <r>
      <rPr>
        <sz val="12"/>
        <color indexed="8"/>
        <rFont val="Tahoma"/>
        <family val="2"/>
        <charset val="186"/>
      </rPr>
      <t>kūtra</t>
    </r>
    <r>
      <rPr>
        <sz val="12"/>
        <color indexed="8"/>
        <rFont val="Tahoma"/>
        <family val="2"/>
        <charset val="186"/>
      </rPr>
      <t xml:space="preserve">, </t>
    </r>
    <r>
      <rPr>
        <sz val="12"/>
        <color indexed="8"/>
        <rFont val="Tahoma"/>
        <family val="2"/>
        <charset val="186"/>
      </rPr>
      <t>ātri aprod</t>
    </r>
    <r>
      <rPr>
        <sz val="12"/>
        <color indexed="8"/>
        <rFont val="Tahoma"/>
        <family val="2"/>
        <charset val="186"/>
      </rPr>
      <t xml:space="preserve"> un ar laiku </t>
    </r>
    <r>
      <rPr>
        <sz val="12"/>
        <color indexed="8"/>
        <rFont val="Tahoma"/>
        <family val="2"/>
        <charset val="186"/>
      </rPr>
      <t>sāk</t>
    </r>
    <r>
      <rPr>
        <sz val="12"/>
        <color indexed="8"/>
        <rFont val="Tahoma"/>
        <family val="2"/>
        <charset val="186"/>
      </rPr>
      <t xml:space="preserve"> </t>
    </r>
    <r>
      <rPr>
        <sz val="12"/>
        <color indexed="8"/>
        <rFont val="Tahoma"/>
        <family val="2"/>
        <charset val="186"/>
      </rPr>
      <t>orientēties</t>
    </r>
    <r>
      <rPr>
        <sz val="12"/>
        <color indexed="8"/>
        <rFont val="Tahoma"/>
        <family val="2"/>
        <charset val="186"/>
      </rPr>
      <t xml:space="preserve"> pat vissarežģītākajos </t>
    </r>
    <r>
      <rPr>
        <sz val="12"/>
        <color indexed="8"/>
        <rFont val="Tahoma"/>
        <family val="2"/>
        <charset val="186"/>
      </rPr>
      <t>labirintos</t>
    </r>
    <r>
      <rPr>
        <sz val="12"/>
        <color indexed="8"/>
        <rFont val="Tahoma"/>
        <family val="2"/>
        <charset val="186"/>
      </rPr>
      <t xml:space="preserve">. </t>
    </r>
  </si>
  <si>
    <r>
      <rPr>
        <sz val="12"/>
        <color indexed="8"/>
        <rFont val="Tahoma"/>
        <family val="2"/>
        <charset val="186"/>
      </rPr>
      <t xml:space="preserve">Un pie šīs patiesības </t>
    </r>
    <r>
      <rPr>
        <sz val="12"/>
        <color indexed="8"/>
        <rFont val="Tahoma"/>
        <family val="2"/>
        <charset val="186"/>
      </rPr>
      <t>nokļūsim</t>
    </r>
    <r>
      <rPr>
        <sz val="12"/>
        <color indexed="8"/>
        <rFont val="Tahoma"/>
        <family val="2"/>
        <charset val="186"/>
      </rPr>
      <t xml:space="preserve"> arī, mēģinot </t>
    </r>
    <r>
      <rPr>
        <sz val="12"/>
        <color indexed="8"/>
        <rFont val="Tahoma"/>
        <family val="2"/>
        <charset val="186"/>
      </rPr>
      <t>iejusties</t>
    </r>
    <r>
      <rPr>
        <sz val="12"/>
        <color indexed="8"/>
        <rFont val="Tahoma"/>
        <family val="2"/>
        <charset val="186"/>
      </rPr>
      <t xml:space="preserve"> savdabīgajā un interesantajā T. Ķēniņa melodiski harmoniskajā </t>
    </r>
    <r>
      <rPr>
        <sz val="12"/>
        <color indexed="8"/>
        <rFont val="Tahoma"/>
        <family val="2"/>
        <charset val="186"/>
      </rPr>
      <t>pasaulē</t>
    </r>
    <r>
      <rPr>
        <sz val="12"/>
        <color indexed="8"/>
        <rFont val="Tahoma"/>
        <family val="2"/>
        <charset val="186"/>
      </rPr>
      <t>.</t>
    </r>
  </si>
  <si>
    <r>
      <rPr>
        <sz val="12"/>
        <color indexed="8"/>
        <rFont val="Tahoma"/>
        <family val="2"/>
        <charset val="186"/>
      </rPr>
      <t xml:space="preserve">Piemēram, 3. cēliena priekšspēles vidus daļas pastorālo kontrasttemu A. Kalniņš </t>
    </r>
    <r>
      <rPr>
        <sz val="12"/>
        <color indexed="8"/>
        <rFont val="Tahoma"/>
        <family val="2"/>
        <charset val="186"/>
      </rPr>
      <t>tik spēji</t>
    </r>
    <r>
      <rPr>
        <sz val="12"/>
        <color indexed="8"/>
        <rFont val="Tahoma"/>
        <family val="2"/>
        <charset val="186"/>
      </rPr>
      <t xml:space="preserve"> pārstata </t>
    </r>
    <r>
      <rPr>
        <sz val="12"/>
        <color indexed="8"/>
        <rFont val="Tahoma"/>
        <family val="2"/>
        <charset val="186"/>
      </rPr>
      <t>tik tālās</t>
    </r>
    <r>
      <rPr>
        <sz val="12"/>
        <color indexed="8"/>
        <rFont val="Tahoma"/>
        <family val="2"/>
        <charset val="186"/>
      </rPr>
      <t xml:space="preserve"> toņkārtās, ka, gribot negribot, jādomā par koklētājiem, kas, pulkā spēlēdami, pārmaiņus tver savus dažādi skaņotos instrumentus.</t>
    </r>
  </si>
  <si>
    <r>
      <rPr>
        <sz val="12"/>
        <color indexed="8"/>
        <rFont val="Tahoma"/>
        <family val="2"/>
        <charset val="186"/>
      </rPr>
      <t xml:space="preserve">Arī šai ziņā T. Ķēniņa mūzikā būs daudz interesantu un raksturīgu jauninājumu, kas gan tāpat jau pazīstami citu tautu komponistu darbos, bet līdz šim vēl pamaz lietoti latviešu mūzikā (izņemot, protams, ritmu </t>
    </r>
    <r>
      <rPr>
        <sz val="12"/>
        <color indexed="8"/>
        <rFont val="Tahoma"/>
        <family val="2"/>
        <charset val="186"/>
      </rPr>
      <t>emancipētāju</t>
    </r>
    <r>
      <rPr>
        <sz val="12"/>
        <color indexed="8"/>
        <rFont val="Tahoma"/>
        <family val="2"/>
        <charset val="186"/>
      </rPr>
      <t xml:space="preserve"> V. Dārziņu).</t>
    </r>
  </si>
  <si>
    <r>
      <rPr>
        <sz val="12"/>
        <color indexed="8"/>
        <rFont val="Tahoma"/>
        <family val="2"/>
        <charset val="186"/>
      </rPr>
      <t xml:space="preserve">Bet mums ir vismaz iespēja ieskatīties ik interesentam pieejamā paša komponista instruktīvajā darbā Diversities, kas lieti der ne tikai </t>
    </r>
    <r>
      <rPr>
        <sz val="12"/>
        <color indexed="8"/>
        <rFont val="Tahoma"/>
        <family val="2"/>
        <charset val="186"/>
      </rPr>
      <t xml:space="preserve">„jauniem pianistiem" </t>
    </r>
    <r>
      <rPr>
        <sz val="12"/>
        <color indexed="8"/>
        <rFont val="Tahoma"/>
        <family val="2"/>
        <charset val="186"/>
      </rPr>
      <t>vien.</t>
    </r>
  </si>
  <si>
    <r>
      <rPr>
        <sz val="12"/>
        <color indexed="8"/>
        <rFont val="Tahoma"/>
        <family val="2"/>
        <charset val="186"/>
      </rPr>
      <t xml:space="preserve">lepazīstoties ar šiem paraugiem un </t>
    </r>
    <r>
      <rPr>
        <sz val="12"/>
        <color indexed="8"/>
        <rFont val="Tahoma"/>
        <family val="2"/>
        <charset val="186"/>
      </rPr>
      <t>konfrontējot</t>
    </r>
    <r>
      <rPr>
        <sz val="12"/>
        <color indexed="8"/>
        <rFont val="Tahoma"/>
        <family val="2"/>
        <charset val="186"/>
      </rPr>
      <t xml:space="preserve"> tos ar Ķēniņa kompozīcijām (piemēram, ar iespiesto klaviersonātu un to, kas sameklējams skaņu platēs vai lentēs), mums daudzkas kļūs </t>
    </r>
    <r>
      <rPr>
        <sz val="12"/>
        <color indexed="8"/>
        <rFont val="Tahoma"/>
        <family val="2"/>
        <charset val="186"/>
      </rPr>
      <t>skaidrāks</t>
    </r>
    <r>
      <rPr>
        <sz val="12"/>
        <color indexed="8"/>
        <rFont val="Tahoma"/>
        <family val="2"/>
        <charset val="186"/>
      </rPr>
      <t xml:space="preserve"> arī šai jautājumā, ko citādi nereti vien uzskata par sekundāru.</t>
    </r>
  </si>
  <si>
    <r>
      <rPr>
        <sz val="12"/>
        <color indexed="8"/>
        <rFont val="Tahoma"/>
        <family val="2"/>
        <charset val="186"/>
      </rPr>
      <t xml:space="preserve">Bet tāpat ievērojama </t>
    </r>
    <r>
      <rPr>
        <sz val="12"/>
        <color indexed="8"/>
        <rFont val="Tahoma"/>
        <family val="2"/>
        <charset val="186"/>
      </rPr>
      <t>vieta</t>
    </r>
    <r>
      <rPr>
        <sz val="12"/>
        <color indexed="8"/>
        <rFont val="Tahoma"/>
        <family val="2"/>
        <charset val="186"/>
      </rPr>
      <t xml:space="preserve"> Ķēniņa darbos </t>
    </r>
    <r>
      <rPr>
        <sz val="12"/>
        <color indexed="8"/>
        <rFont val="Tahoma"/>
        <family val="2"/>
        <charset val="186"/>
      </rPr>
      <t>dota</t>
    </r>
    <r>
      <rPr>
        <sz val="12"/>
        <color indexed="8"/>
        <rFont val="Tahoma"/>
        <family val="2"/>
        <charset val="186"/>
      </rPr>
      <t xml:space="preserve"> homofonajai ("akordiskai") tekstūrai.</t>
    </r>
  </si>
  <si>
    <r>
      <rPr>
        <sz val="12"/>
        <color indexed="8"/>
        <rFont val="Tahoma"/>
        <family val="2"/>
        <charset val="186"/>
      </rPr>
      <t xml:space="preserve">To pašu gan vairs nevar teikt, ja pieminam tekstūru tās otrā nozīmē, meklējot robežu starp tā dēvēto </t>
    </r>
    <r>
      <rPr>
        <sz val="12"/>
        <color indexed="8"/>
        <rFont val="Tahoma"/>
        <family val="2"/>
        <charset val="186"/>
      </rPr>
      <t xml:space="preserve">„vieglo" </t>
    </r>
    <r>
      <rPr>
        <sz val="12"/>
        <color indexed="8"/>
        <rFont val="Tahoma"/>
        <family val="2"/>
        <charset val="186"/>
      </rPr>
      <t xml:space="preserve">un </t>
    </r>
    <r>
      <rPr>
        <sz val="12"/>
        <color indexed="8"/>
        <rFont val="Tahoma"/>
        <family val="2"/>
        <charset val="186"/>
      </rPr>
      <t>"smago</t>
    </r>
    <r>
      <rPr>
        <sz val="12"/>
        <color indexed="8"/>
        <rFont val="Tahoma"/>
        <family val="2"/>
        <charset val="186"/>
      </rPr>
      <t>" (</t>
    </r>
    <r>
      <rPr>
        <sz val="12"/>
        <color indexed="8"/>
        <rFont val="Tahoma"/>
        <family val="2"/>
        <charset val="186"/>
      </rPr>
      <t>blīvo</t>
    </r>
    <r>
      <rPr>
        <sz val="12"/>
        <color indexed="8"/>
        <rFont val="Tahoma"/>
        <family val="2"/>
        <charset val="186"/>
      </rPr>
      <t>) tekstūru (kā, piemēram, Stravinska un Sibelija simfonisko darbu pretmetā).</t>
    </r>
  </si>
  <si>
    <r>
      <rPr>
        <sz val="12"/>
        <color indexed="8"/>
        <rFont val="Tahoma"/>
        <family val="2"/>
        <charset val="186"/>
      </rPr>
      <t xml:space="preserve">Šādā šķirojumā Ķēniņa skaņdarbos jau noteikti </t>
    </r>
    <r>
      <rPr>
        <sz val="12"/>
        <color indexed="8"/>
        <rFont val="Tahoma"/>
        <family val="2"/>
        <charset val="186"/>
      </rPr>
      <t>dominē</t>
    </r>
    <r>
      <rPr>
        <sz val="12"/>
        <color indexed="8"/>
        <rFont val="Tahoma"/>
        <family val="2"/>
        <charset val="186"/>
      </rPr>
      <t xml:space="preserve"> pirmā, t.i., </t>
    </r>
    <r>
      <rPr>
        <sz val="12"/>
        <color indexed="8"/>
        <rFont val="Tahoma"/>
        <family val="2"/>
        <charset val="186"/>
      </rPr>
      <t xml:space="preserve">„vieglā" </t>
    </r>
    <r>
      <rPr>
        <sz val="12"/>
        <color indexed="8"/>
        <rFont val="Tahoma"/>
        <family val="2"/>
        <charset val="186"/>
      </rPr>
      <t>tekstūra, kas jaunlaiku mūzikā vispār uzskatāma par vienu no visspilgtākām stiliskām īpatnībām.</t>
    </r>
  </si>
  <si>
    <r>
      <rPr>
        <sz val="12"/>
        <color indexed="8"/>
        <rFont val="Tahoma"/>
        <family val="2"/>
        <charset val="186"/>
      </rPr>
      <t xml:space="preserve">Te uzrādāma atšķirība starp A. Kalniņa un B. Bartoka vai Z. Kodaji folkloristiski </t>
    </r>
    <r>
      <rPr>
        <sz val="12"/>
        <color indexed="8"/>
        <rFont val="Tahoma"/>
        <family val="2"/>
        <charset val="186"/>
      </rPr>
      <t>integrēto</t>
    </r>
    <r>
      <rPr>
        <sz val="12"/>
        <color indexed="8"/>
        <rFont val="Tahoma"/>
        <family val="2"/>
        <charset val="186"/>
      </rPr>
      <t xml:space="preserve"> mākslas mūziku: Kalniņa inspirācija </t>
    </r>
    <r>
      <rPr>
        <sz val="12"/>
        <color indexed="8"/>
        <rFont val="Tahoma"/>
        <family val="2"/>
        <charset val="186"/>
      </rPr>
      <t>tīko</t>
    </r>
    <r>
      <rPr>
        <sz val="12"/>
        <color indexed="8"/>
        <rFont val="Tahoma"/>
        <family val="2"/>
        <charset val="186"/>
      </rPr>
      <t xml:space="preserve"> </t>
    </r>
    <r>
      <rPr>
        <sz val="12"/>
        <color indexed="8"/>
        <rFont val="Tahoma"/>
        <family val="2"/>
        <charset val="186"/>
      </rPr>
      <t>izteikties</t>
    </r>
    <r>
      <rPr>
        <sz val="12"/>
        <color indexed="8"/>
        <rFont val="Tahoma"/>
        <family val="2"/>
        <charset val="186"/>
      </rPr>
      <t xml:space="preserve"> tonālā harmonijā, abus ungārus nesaista nedz tonālitāte, nedz tercu harmonijas. Viņus interesē ritmika, Kalniņu — melodika.</t>
    </r>
  </si>
  <si>
    <r>
      <rPr>
        <sz val="12"/>
        <color indexed="8"/>
        <rFont val="Tahoma"/>
        <family val="2"/>
        <charset val="186"/>
      </rPr>
      <t xml:space="preserve">Tam pamatā vispirms ir komponistu </t>
    </r>
    <r>
      <rPr>
        <sz val="12"/>
        <color indexed="8"/>
        <rFont val="Tahoma"/>
        <family val="2"/>
        <charset val="186"/>
      </rPr>
      <t>izvairīšanās</t>
    </r>
    <r>
      <rPr>
        <sz val="12"/>
        <color indexed="8"/>
        <rFont val="Tahoma"/>
        <family val="2"/>
        <charset val="186"/>
      </rPr>
      <t xml:space="preserve"> no romantisma subjektīvās emocionālitātes, </t>
    </r>
    <r>
      <rPr>
        <sz val="12"/>
        <color indexed="8"/>
        <rFont val="Tahoma"/>
        <family val="2"/>
        <charset val="186"/>
      </rPr>
      <t>daudzrunības</t>
    </r>
    <r>
      <rPr>
        <sz val="12"/>
        <color indexed="8"/>
        <rFont val="Tahoma"/>
        <family val="2"/>
        <charset val="186"/>
      </rPr>
      <t xml:space="preserve"> un </t>
    </r>
    <r>
      <rPr>
        <sz val="12"/>
        <color indexed="8"/>
        <rFont val="Tahoma"/>
        <family val="2"/>
        <charset val="186"/>
      </rPr>
      <t>"tēlošanas"</t>
    </r>
    <r>
      <rPr>
        <sz val="12"/>
        <color indexed="8"/>
        <rFont val="Tahoma"/>
        <family val="2"/>
        <charset val="186"/>
      </rPr>
      <t xml:space="preserve">, tā vietā </t>
    </r>
    <r>
      <rPr>
        <sz val="12"/>
        <color indexed="8"/>
        <rFont val="Tahoma"/>
        <family val="2"/>
        <charset val="186"/>
      </rPr>
      <t>atgriežoties</t>
    </r>
    <r>
      <rPr>
        <sz val="12"/>
        <color indexed="8"/>
        <rFont val="Tahoma"/>
        <family val="2"/>
        <charset val="186"/>
      </rPr>
      <t xml:space="preserve"> pie senajām </t>
    </r>
    <r>
      <rPr>
        <sz val="12"/>
        <color indexed="8"/>
        <rFont val="Tahoma"/>
        <family val="2"/>
        <charset val="186"/>
      </rPr>
      <t>„tīrajām"</t>
    </r>
    <r>
      <rPr>
        <sz val="12"/>
        <color indexed="8"/>
        <rFont val="Tahoma"/>
        <family val="2"/>
        <charset val="186"/>
      </rPr>
      <t xml:space="preserve"> (absolūtām) formām, mūzikālo </t>
    </r>
    <r>
      <rPr>
        <sz val="12"/>
        <color indexed="8"/>
        <rFont val="Tahoma"/>
        <family val="2"/>
        <charset val="186"/>
      </rPr>
      <t>domu skaidrības,</t>
    </r>
    <r>
      <rPr>
        <sz val="12"/>
        <color indexed="8"/>
        <rFont val="Tahoma"/>
        <family val="2"/>
        <charset val="186"/>
      </rPr>
      <t xml:space="preserve"> izteiksmes līdzekļu ekonomijas u.t.l. īpašībām.</t>
    </r>
  </si>
  <si>
    <r>
      <rPr>
        <sz val="12"/>
        <color indexed="8"/>
        <rFont val="Tahoma"/>
        <family val="2"/>
        <charset val="186"/>
      </rPr>
      <t xml:space="preserve">Ja šo otru „laimīgo" finālu </t>
    </r>
    <r>
      <rPr>
        <sz val="12"/>
        <color indexed="8"/>
        <rFont val="Tahoma"/>
        <family val="2"/>
        <charset val="186"/>
      </rPr>
      <t>grib skatuvei glābt</t>
    </r>
    <r>
      <rPr>
        <sz val="12"/>
        <color indexed="8"/>
        <rFont val="Tahoma"/>
        <family val="2"/>
        <charset val="186"/>
      </rPr>
      <t xml:space="preserve">, tad vienīgā iespēja ir padomju ideoloģijas </t>
    </r>
    <r>
      <rPr>
        <sz val="12"/>
        <color indexed="8"/>
        <rFont val="Tahoma"/>
        <family val="2"/>
        <charset val="186"/>
      </rPr>
      <t>dzemdētā</t>
    </r>
    <r>
      <rPr>
        <sz val="12"/>
        <color indexed="8"/>
        <rFont val="Tahoma"/>
        <family val="2"/>
        <charset val="186"/>
      </rPr>
      <t xml:space="preserve"> tautas vecākā partiju nodot Krīvam, kas Baņutai labvēlību izrāda jau 3. cēliena Līgo skatā.</t>
    </r>
  </si>
  <si>
    <r>
      <rPr>
        <sz val="12"/>
        <color indexed="8"/>
        <rFont val="Tahoma"/>
        <family val="2"/>
        <charset val="186"/>
      </rPr>
      <t xml:space="preserve">Pēdējās stila vēsturnieki parasti piedēvē franču skolai, bet tikpat raksturīgas tās ir kā virzienam diezgan plaši tulkojamam neoklasicismam, kas mūsu gadsimta pirmajā pusē </t>
    </r>
    <r>
      <rPr>
        <sz val="12"/>
        <color indexed="8"/>
        <rFont val="Tahoma"/>
        <family val="2"/>
        <charset val="186"/>
      </rPr>
      <t>iesakņojās</t>
    </r>
    <r>
      <rPr>
        <sz val="12"/>
        <color indexed="8"/>
        <rFont val="Tahoma"/>
        <family val="2"/>
        <charset val="186"/>
      </rPr>
      <t xml:space="preserve"> arī daudzās citas zemēs.</t>
    </r>
  </si>
  <si>
    <r>
      <rPr>
        <sz val="12"/>
        <color indexed="8"/>
        <rFont val="Tahoma"/>
        <family val="2"/>
        <charset val="186"/>
      </rPr>
      <t xml:space="preserve">Jābrīnās, ka Rīgas operas direkcija pēc krievu aizvākšanās 1941. gadā, turpinot Baņutas izrādes ar „laimīgo" finālu, diriģentu gan apmainīja, tak </t>
    </r>
    <r>
      <rPr>
        <sz val="12"/>
        <color indexed="8"/>
        <rFont val="Tahoma"/>
        <family val="2"/>
        <charset val="186"/>
      </rPr>
      <t>ideoloģiskos</t>
    </r>
    <r>
      <rPr>
        <sz val="12"/>
        <color indexed="8"/>
        <rFont val="Tahoma"/>
        <family val="2"/>
        <charset val="186"/>
      </rPr>
      <t xml:space="preserve"> sārņus atstāja.</t>
    </r>
  </si>
  <si>
    <r>
      <rPr>
        <sz val="12"/>
        <color indexed="8"/>
        <rFont val="Tahoma"/>
        <family val="2"/>
        <charset val="186"/>
      </rPr>
      <t xml:space="preserve">Sava loma </t>
    </r>
    <r>
      <rPr>
        <sz val="12"/>
        <color indexed="8"/>
        <rFont val="Tahoma"/>
        <family val="2"/>
        <charset val="186"/>
      </rPr>
      <t>reducētajā</t>
    </r>
    <r>
      <rPr>
        <sz val="12"/>
        <color indexed="8"/>
        <rFont val="Tahoma"/>
        <family val="2"/>
        <charset val="186"/>
      </rPr>
      <t xml:space="preserve"> tekstūrā bez tam bijusi vēl tādam faktoram kā atskaņošanas iespējām, kas kā jauna problēma pazīstama jau kopš Hindemita lietiskās mūzikas (Gebrauchsmusik) laikiem. </t>
    </r>
  </si>
  <si>
    <r>
      <rPr>
        <sz val="12"/>
        <color indexed="8"/>
        <rFont val="Tahoma"/>
        <family val="2"/>
        <charset val="186"/>
      </rPr>
      <t xml:space="preserve">Šo itin plašo svītu noslēdz „Fināls (Saules lēkts)". Īpatnēji </t>
    </r>
    <r>
      <rPr>
        <sz val="12"/>
        <color indexed="8"/>
        <rFont val="Tahoma"/>
        <family val="2"/>
        <charset val="186"/>
      </rPr>
      <t>kalniņiski</t>
    </r>
    <r>
      <rPr>
        <sz val="12"/>
        <color indexed="8"/>
        <rFont val="Tahoma"/>
        <family val="2"/>
        <charset val="186"/>
      </rPr>
      <t xml:space="preserve"> akordi </t>
    </r>
    <r>
      <rPr>
        <sz val="12"/>
        <color indexed="8"/>
        <rFont val="Tahoma"/>
        <family val="2"/>
        <charset val="186"/>
      </rPr>
      <t>plašos lokos pavada augšup kāpjošas</t>
    </r>
    <r>
      <rPr>
        <sz val="12"/>
        <color indexed="8"/>
        <rFont val="Tahoma"/>
        <family val="2"/>
        <charset val="186"/>
      </rPr>
      <t xml:space="preserve"> arpedžijas, kas pāriet melodiskā kadencā, kuras motīvs rekapitulē operas Līgo nakts mūziku.</t>
    </r>
  </si>
  <si>
    <r>
      <rPr>
        <sz val="12"/>
        <color indexed="8"/>
        <rFont val="Tahoma"/>
        <family val="2"/>
        <charset val="186"/>
      </rPr>
      <t xml:space="preserve">Viens no tiem ir Keniņa iemīļotais concertato (no adjektīva concertante), kas ir jaunlaiku mūzikā </t>
    </r>
    <r>
      <rPr>
        <sz val="12"/>
        <color indexed="8"/>
        <rFont val="Tahoma"/>
        <family val="2"/>
        <charset val="186"/>
      </rPr>
      <t>atdzīvināta</t>
    </r>
    <r>
      <rPr>
        <sz val="12"/>
        <color indexed="8"/>
        <rFont val="Tahoma"/>
        <family val="2"/>
        <charset val="186"/>
      </rPr>
      <t xml:space="preserve"> 18. gadsimta simfoniska forma, kurā pretim orķestrim tikpa svarīga loma dota arī solo instrumentiem (kā tas labi redzams T.Ķ. 2. simfonijā)</t>
    </r>
  </si>
  <si>
    <r>
      <rPr>
        <sz val="12"/>
        <color indexed="8"/>
        <rFont val="Tahoma"/>
        <family val="2"/>
        <charset val="186"/>
      </rPr>
      <t xml:space="preserve">Tā kā šai paša autora </t>
    </r>
    <r>
      <rPr>
        <sz val="12"/>
        <color indexed="8"/>
        <rFont val="Tahoma"/>
        <family val="2"/>
        <charset val="186"/>
      </rPr>
      <t>aprūpētajā</t>
    </r>
    <r>
      <rPr>
        <sz val="12"/>
        <color indexed="8"/>
        <rFont val="Tahoma"/>
        <family val="2"/>
        <charset val="186"/>
      </rPr>
      <t xml:space="preserve"> iespiedumā gandrīz ik nots atbilst pirmpartitūrai, tad pamats pieņemt, ka šī fināla-saullēkta mūzika ir autentiska.</t>
    </r>
  </si>
  <si>
    <r>
      <rPr>
        <sz val="12"/>
        <color indexed="8"/>
        <rFont val="Tahoma"/>
        <family val="2"/>
        <charset val="186"/>
      </rPr>
      <t xml:space="preserve">Tāpat ar agrīnākām tradicijām saistās kamerorķestrim komponētā mūzika (T.Ķ. 1. simfonija), ko mūsu gadsimtā kā pirmie </t>
    </r>
    <r>
      <rPr>
        <sz val="12"/>
        <color indexed="8"/>
        <rFont val="Tahoma"/>
        <family val="2"/>
        <charset val="186"/>
      </rPr>
      <t>revitālizēja</t>
    </r>
    <r>
      <rPr>
        <sz val="12"/>
        <color indexed="8"/>
        <rFont val="Tahoma"/>
        <family val="2"/>
        <charset val="186"/>
      </rPr>
      <t xml:space="preserve"> nu jau aizmirstais Fr. Šrēkers, bez tam arī Hindemits un agrīnais Šēnbergs (gan kā eksperimentālu viendalīgās sonātas formu).</t>
    </r>
  </si>
  <si>
    <r>
      <rPr>
        <sz val="12"/>
        <color indexed="8"/>
        <rFont val="Tahoma"/>
        <family val="2"/>
        <charset val="186"/>
      </rPr>
      <t xml:space="preserve">Abos pirmajos cēlienos reālisms </t>
    </r>
    <r>
      <rPr>
        <sz val="12"/>
        <color indexed="8"/>
        <rFont val="Tahoma"/>
        <family val="2"/>
        <charset val="186"/>
      </rPr>
      <t>valda</t>
    </r>
    <r>
      <rPr>
        <sz val="12"/>
        <color indexed="8"/>
        <rFont val="Tahoma"/>
        <family val="2"/>
        <charset val="186"/>
      </rPr>
      <t xml:space="preserve"> tikai šķietami.</t>
    </r>
  </si>
  <si>
    <r>
      <rPr>
        <sz val="12"/>
        <color indexed="8"/>
        <rFont val="Tahoma"/>
        <family val="2"/>
        <charset val="186"/>
      </rPr>
      <t xml:space="preserve">Līdzīgā kārtā Ķēniņam tuva senā svītas forma, kā arī 19. gadsimtā dzimusī "koncertmūzika" (concertino) un 18. gadsimta svītas un simfonijas </t>
    </r>
    <r>
      <rPr>
        <sz val="12"/>
        <color indexed="8"/>
        <rFont val="Tahoma"/>
        <family val="2"/>
        <charset val="186"/>
      </rPr>
      <t>krustojums</t>
    </r>
    <r>
      <rPr>
        <sz val="12"/>
        <color indexed="8"/>
        <rFont val="Tahoma"/>
        <family val="2"/>
        <charset val="186"/>
      </rPr>
      <t xml:space="preserve"> divertimento, kam beigās jāpievieno vēl </t>
    </r>
    <r>
      <rPr>
        <sz val="12"/>
        <color indexed="8"/>
        <rFont val="Tahoma"/>
        <family val="2"/>
        <charset val="186"/>
      </rPr>
      <t>mūžam</t>
    </r>
    <r>
      <rPr>
        <sz val="12"/>
        <color indexed="8"/>
        <rFont val="Tahoma"/>
        <family val="2"/>
        <charset val="186"/>
      </rPr>
      <t xml:space="preserve"> </t>
    </r>
    <r>
      <rPr>
        <sz val="12"/>
        <color indexed="8"/>
        <rFont val="Tahoma"/>
        <family val="2"/>
        <charset val="186"/>
      </rPr>
      <t>neizsmeļamā</t>
    </r>
    <r>
      <rPr>
        <sz val="12"/>
        <color indexed="8"/>
        <rFont val="Tahoma"/>
        <family val="2"/>
        <charset val="186"/>
      </rPr>
      <t xml:space="preserve"> repetītīvā variāciju forma un pēdējo 200 gadu mūzikas galvenais </t>
    </r>
    <r>
      <rPr>
        <sz val="12"/>
        <color indexed="8"/>
        <rFont val="Tahoma"/>
        <family val="2"/>
        <charset val="186"/>
      </rPr>
      <t>stūrakmens</t>
    </r>
    <r>
      <rPr>
        <sz val="12"/>
        <color indexed="8"/>
        <rFont val="Tahoma"/>
        <family val="2"/>
        <charset val="186"/>
      </rPr>
      <t xml:space="preserve"> — sonāta (kurai arī T. Ķ. daiļradē bijusi viena no vispirmām vietām).</t>
    </r>
  </si>
  <si>
    <r>
      <rPr>
        <sz val="12"/>
        <color indexed="8"/>
        <rFont val="Tahoma"/>
        <family val="2"/>
        <charset val="186"/>
      </rPr>
      <t xml:space="preserve">Tūlīt 1. cēlienā reālo situāciju jau </t>
    </r>
    <r>
      <rPr>
        <sz val="12"/>
        <color indexed="8"/>
        <rFont val="Tahoma"/>
        <family val="2"/>
        <charset val="186"/>
      </rPr>
      <t>salauž</t>
    </r>
    <r>
      <rPr>
        <sz val="12"/>
        <color indexed="8"/>
        <rFont val="Tahoma"/>
        <family val="2"/>
        <charset val="186"/>
      </rPr>
      <t xml:space="preserve"> mistēriozā un irracionālā kraukļu parādīšanās.</t>
    </r>
  </si>
  <si>
    <r>
      <rPr>
        <sz val="12"/>
        <color indexed="8"/>
        <rFont val="Tahoma"/>
        <family val="2"/>
        <charset val="186"/>
      </rPr>
      <t xml:space="preserve">Visas šīs dažādās formas kopā ar laikmetisko saturu un izteiksmes līdzekļiem ir Ķēniņa mūzikas daudzveidības galvenā </t>
    </r>
    <r>
      <rPr>
        <sz val="12"/>
        <color indexed="8"/>
        <rFont val="Tahoma"/>
        <family val="2"/>
        <charset val="186"/>
      </rPr>
      <t>atslēga</t>
    </r>
    <r>
      <rPr>
        <sz val="12"/>
        <color indexed="8"/>
        <rFont val="Tahoma"/>
        <family val="2"/>
        <charset val="186"/>
      </rPr>
      <t xml:space="preserve">, un taisni šī daudzveidība ir tā, kas autoram nav ļāvusi </t>
    </r>
    <r>
      <rPr>
        <sz val="12"/>
        <color indexed="8"/>
        <rFont val="Tahoma"/>
        <family val="2"/>
        <charset val="186"/>
      </rPr>
      <t>"atkārtoties"</t>
    </r>
    <r>
      <rPr>
        <sz val="12"/>
        <color indexed="8"/>
        <rFont val="Tahoma"/>
        <family val="2"/>
        <charset val="186"/>
      </rPr>
      <t>.</t>
    </r>
  </si>
  <si>
    <r>
      <rPr>
        <sz val="12"/>
        <color indexed="8"/>
        <rFont val="Tahoma"/>
        <family val="2"/>
        <charset val="186"/>
      </rPr>
      <t xml:space="preserve">Kā to rāda jau paši termini, šīs formas turklāt ir arī izteikti </t>
    </r>
    <r>
      <rPr>
        <sz val="12"/>
        <color indexed="8"/>
        <rFont val="Tahoma"/>
        <family val="2"/>
        <charset val="186"/>
      </rPr>
      <t>"tīras"</t>
    </r>
    <r>
      <rPr>
        <sz val="12"/>
        <color indexed="8"/>
        <rFont val="Tahoma"/>
        <family val="2"/>
        <charset val="186"/>
      </rPr>
      <t xml:space="preserve"> (absolūtas), un, ja nerunājam par vokāliem darbiem, kas šai katēgorijā neiekļaujas līdzi saistītās dzejas dēļ, tad visai droši varam teikt, ka T. Ķēniņš mūsu mūzikā ir viens no konsekventākiem vai varbūt pat viskonsekventākais absolūtās mūzikas apoloģēts.</t>
    </r>
  </si>
  <si>
    <r>
      <rPr>
        <sz val="12"/>
        <color indexed="8"/>
        <rFont val="Tahoma"/>
        <family val="2"/>
        <charset val="186"/>
      </rPr>
      <t xml:space="preserve">No visa tā 1937. un 1941. gada inscenējumos neredzēja itin nekā. (Ar to nav teikts, ka toreiz skatuvē vajadzēja rādīt pašus rūķus, bet viņu </t>
    </r>
    <r>
      <rPr>
        <sz val="12"/>
        <color indexed="8"/>
        <rFont val="Tahoma"/>
        <family val="2"/>
        <charset val="186"/>
      </rPr>
      <t>gaisotni</t>
    </r>
    <r>
      <rPr>
        <sz val="12"/>
        <color indexed="8"/>
        <rFont val="Tahoma"/>
        <family val="2"/>
        <charset val="186"/>
      </rPr>
      <t xml:space="preserve"> gan!)</t>
    </r>
  </si>
  <si>
    <r>
      <rPr>
        <sz val="12"/>
        <color indexed="8"/>
        <rFont val="Tahoma"/>
        <family val="2"/>
        <charset val="186"/>
      </rPr>
      <t xml:space="preserve">Beidzot nedrīkstam aizmirst vēl vienu ļoti svarīgu T. Ķēniņa mūzikas raksturību — autora </t>
    </r>
    <r>
      <rPr>
        <sz val="12"/>
        <color indexed="8"/>
        <rFont val="Tahoma"/>
        <family val="2"/>
        <charset val="186"/>
      </rPr>
      <t>solido</t>
    </r>
    <r>
      <rPr>
        <sz val="12"/>
        <color indexed="8"/>
        <rFont val="Tahoma"/>
        <family val="2"/>
        <charset val="186"/>
      </rPr>
      <t xml:space="preserve"> </t>
    </r>
    <r>
      <rPr>
        <sz val="12"/>
        <color indexed="8"/>
        <rFont val="Tahoma"/>
        <family val="2"/>
        <charset val="186"/>
      </rPr>
      <t>tīri</t>
    </r>
    <r>
      <rPr>
        <sz val="12"/>
        <color indexed="8"/>
        <rFont val="Tahoma"/>
        <family val="2"/>
        <charset val="186"/>
      </rPr>
      <t xml:space="preserve"> technisko vai amata prasmi.</t>
    </r>
  </si>
  <si>
    <r>
      <rPr>
        <sz val="12"/>
        <color indexed="8"/>
        <rFont val="Tahoma"/>
        <family val="2"/>
        <charset val="186"/>
      </rPr>
      <t xml:space="preserve">Tādas lietas vienkārši neiederējās uz "nacionāla reālisma" </t>
    </r>
    <r>
      <rPr>
        <sz val="12"/>
        <color indexed="8"/>
        <rFont val="Tahoma"/>
        <family val="2"/>
        <charset val="186"/>
      </rPr>
      <t>pārvaldītas</t>
    </r>
    <r>
      <rPr>
        <sz val="12"/>
        <color indexed="8"/>
        <rFont val="Tahoma"/>
        <family val="2"/>
        <charset val="186"/>
      </rPr>
      <t xml:space="preserve"> skatuves.</t>
    </r>
  </si>
  <si>
    <r>
      <rPr>
        <sz val="12"/>
        <color indexed="8"/>
        <rFont val="Tahoma"/>
        <family val="2"/>
        <charset val="186"/>
      </rPr>
      <t xml:space="preserve">Vēsture gan rāda, ka atsevišķi skaņdarbi (kā, piemēram, daiļskanīgās, bet formā </t>
    </r>
    <r>
      <rPr>
        <sz val="12"/>
        <color indexed="8"/>
        <rFont val="Tahoma"/>
        <family val="2"/>
        <charset val="186"/>
      </rPr>
      <t>vaļīgās</t>
    </r>
    <r>
      <rPr>
        <sz val="12"/>
        <color indexed="8"/>
        <rFont val="Tahoma"/>
        <family val="2"/>
        <charset val="186"/>
      </rPr>
      <t xml:space="preserve"> Čaikovska simfonijas) spēj </t>
    </r>
    <r>
      <rPr>
        <sz val="12"/>
        <color indexed="8"/>
        <rFont val="Tahoma"/>
        <family val="2"/>
        <charset val="186"/>
      </rPr>
      <t>pārdzīvot</t>
    </r>
    <r>
      <rPr>
        <sz val="12"/>
        <color indexed="8"/>
        <rFont val="Tahoma"/>
        <family val="2"/>
        <charset val="186"/>
      </rPr>
      <t xml:space="preserve"> savu laikmetu arī citu jauku īpašību dēļ vien.</t>
    </r>
  </si>
  <si>
    <r>
      <rPr>
        <sz val="12"/>
        <color indexed="8"/>
        <rFont val="Tahoma"/>
        <family val="2"/>
        <charset val="186"/>
      </rPr>
      <t xml:space="preserve">Cēliena partitūras </t>
    </r>
    <r>
      <rPr>
        <sz val="12"/>
        <color indexed="8"/>
        <rFont val="Tahoma"/>
        <family val="2"/>
        <charset val="186"/>
      </rPr>
      <t>architektūrā</t>
    </r>
    <r>
      <rPr>
        <sz val="12"/>
        <color indexed="8"/>
        <rFont val="Tahoma"/>
        <family val="2"/>
        <charset val="186"/>
      </rPr>
      <t xml:space="preserve"> kulmināciju veido Vižuta stāsts par papardes ziedu, kura laikā simboliski uzplaukstoša papardes zieda </t>
    </r>
    <r>
      <rPr>
        <sz val="12"/>
        <color indexed="8"/>
        <rFont val="Tahoma"/>
        <family val="2"/>
        <charset val="186"/>
      </rPr>
      <t>gaismu spēles pārplūdina telpu</t>
    </r>
    <r>
      <rPr>
        <sz val="12"/>
        <color indexed="8"/>
        <rFont val="Tahoma"/>
        <family val="2"/>
        <charset val="186"/>
      </rPr>
      <t xml:space="preserve">, tā </t>
    </r>
    <r>
      <rPr>
        <sz val="12"/>
        <color indexed="8"/>
        <rFont val="Tahoma"/>
        <family val="2"/>
        <charset val="186"/>
      </rPr>
      <t>pārraujot visas saites</t>
    </r>
    <r>
      <rPr>
        <sz val="12"/>
        <color indexed="8"/>
        <rFont val="Tahoma"/>
        <family val="2"/>
        <charset val="186"/>
      </rPr>
      <t xml:space="preserve"> ar </t>
    </r>
    <r>
      <rPr>
        <sz val="12"/>
        <color indexed="8"/>
        <rFont val="Tahoma"/>
        <family val="2"/>
        <charset val="186"/>
      </rPr>
      <t>realitātēm</t>
    </r>
  </si>
  <si>
    <r>
      <rPr>
        <sz val="12"/>
        <color indexed="8"/>
        <rFont val="Tahoma"/>
        <family val="2"/>
        <charset val="186"/>
      </rPr>
      <t xml:space="preserve">Taču pašreiz, kad skaņu māksla jau </t>
    </r>
    <r>
      <rPr>
        <sz val="12"/>
        <color indexed="8"/>
        <rFont val="Tahoma"/>
        <family val="2"/>
        <charset val="186"/>
      </rPr>
      <t>nonākusi</t>
    </r>
    <r>
      <rPr>
        <sz val="12"/>
        <color indexed="8"/>
        <rFont val="Tahoma"/>
        <family val="2"/>
        <charset val="186"/>
      </rPr>
      <t xml:space="preserve"> gandrīz </t>
    </r>
    <r>
      <rPr>
        <sz val="12"/>
        <color indexed="8"/>
        <rFont val="Tahoma"/>
        <family val="2"/>
        <charset val="186"/>
      </rPr>
      <t>līdz</t>
    </r>
    <r>
      <rPr>
        <sz val="12"/>
        <color indexed="8"/>
        <rFont val="Tahoma"/>
        <family val="2"/>
        <charset val="186"/>
      </rPr>
      <t xml:space="preserve"> pēdējām </t>
    </r>
    <r>
      <rPr>
        <sz val="12"/>
        <color indexed="8"/>
        <rFont val="Tahoma"/>
        <family val="2"/>
        <charset val="186"/>
      </rPr>
      <t>krustcelēm</t>
    </r>
    <r>
      <rPr>
        <sz val="12"/>
        <color indexed="8"/>
        <rFont val="Tahoma"/>
        <family val="2"/>
        <charset val="186"/>
      </rPr>
      <t xml:space="preserve">, laba technika tomēr ir viens no </t>
    </r>
    <r>
      <rPr>
        <sz val="12"/>
        <color indexed="8"/>
        <rFont val="Tahoma"/>
        <family val="2"/>
        <charset val="186"/>
      </rPr>
      <t>visasākiem</t>
    </r>
    <r>
      <rPr>
        <sz val="12"/>
        <color indexed="8"/>
        <rFont val="Tahoma"/>
        <family val="2"/>
        <charset val="186"/>
      </rPr>
      <t xml:space="preserve"> </t>
    </r>
    <r>
      <rPr>
        <sz val="12"/>
        <color indexed="8"/>
        <rFont val="Tahoma"/>
        <family val="2"/>
        <charset val="186"/>
      </rPr>
      <t>ieročiem</t>
    </r>
    <r>
      <rPr>
        <sz val="12"/>
        <color indexed="8"/>
        <rFont val="Tahoma"/>
        <family val="2"/>
        <charset val="186"/>
      </rPr>
      <t xml:space="preserve">, bez kā neviens komponists vairs </t>
    </r>
    <r>
      <rPr>
        <sz val="12"/>
        <color indexed="8"/>
        <rFont val="Tahoma"/>
        <family val="2"/>
        <charset val="186"/>
      </rPr>
      <t>nevar pastāvēt.</t>
    </r>
  </si>
  <si>
    <r>
      <rPr>
        <sz val="12"/>
        <color indexed="8"/>
        <rFont val="Tahoma"/>
        <family val="2"/>
        <charset val="186"/>
      </rPr>
      <t xml:space="preserve">Papardes stāsta muzikālais veidojums visai </t>
    </r>
    <r>
      <rPr>
        <sz val="12"/>
        <color indexed="8"/>
        <rFont val="Tahoma"/>
        <family val="2"/>
        <charset val="186"/>
      </rPr>
      <t>introvertēts</t>
    </r>
    <r>
      <rPr>
        <sz val="12"/>
        <color indexed="8"/>
        <rFont val="Tahoma"/>
        <family val="2"/>
        <charset val="186"/>
      </rPr>
      <t xml:space="preserve"> un pagrūti interpretējams.</t>
    </r>
  </si>
  <si>
    <r>
      <rPr>
        <sz val="12"/>
        <color indexed="8"/>
        <rFont val="Tahoma"/>
        <family val="2"/>
        <charset val="186"/>
      </rPr>
      <t xml:space="preserve">Viss posms komponēts </t>
    </r>
    <r>
      <rPr>
        <sz val="12"/>
        <color indexed="8"/>
        <rFont val="Tahoma"/>
        <family val="2"/>
        <charset val="186"/>
      </rPr>
      <t>ciešā sakarā</t>
    </r>
    <r>
      <rPr>
        <sz val="12"/>
        <color indexed="8"/>
        <rFont val="Tahoma"/>
        <family val="2"/>
        <charset val="186"/>
      </rPr>
      <t xml:space="preserve"> ar skatuvi, </t>
    </r>
    <r>
      <rPr>
        <sz val="12"/>
        <color indexed="8"/>
        <rFont val="Tahoma"/>
        <family val="2"/>
        <charset val="186"/>
      </rPr>
      <t>ierēķinot</t>
    </r>
    <r>
      <rPr>
        <sz val="12"/>
        <color indexed="8"/>
        <rFont val="Tahoma"/>
        <family val="2"/>
        <charset val="186"/>
      </rPr>
      <t xml:space="preserve"> scēnisko elementu līdzdalību un atbalstu</t>
    </r>
  </si>
  <si>
    <r>
      <rPr>
        <sz val="12"/>
        <color indexed="8"/>
        <rFont val="Tahoma"/>
        <family val="2"/>
        <charset val="186"/>
      </rPr>
      <t xml:space="preserve"> Ja šo </t>
    </r>
    <r>
      <rPr>
        <sz val="12"/>
        <color indexed="8"/>
        <rFont val="Tahoma"/>
        <family val="2"/>
        <charset val="186"/>
      </rPr>
      <t>atbalstu</t>
    </r>
    <r>
      <rPr>
        <sz val="12"/>
        <color indexed="8"/>
        <rFont val="Tahoma"/>
        <family val="2"/>
        <charset val="186"/>
      </rPr>
      <t xml:space="preserve"> ainai atņem, pāri paliek tikai </t>
    </r>
    <r>
      <rPr>
        <sz val="12"/>
        <color indexed="8"/>
        <rFont val="Tahoma"/>
        <family val="2"/>
        <charset val="186"/>
      </rPr>
      <t>torss</t>
    </r>
    <r>
      <rPr>
        <sz val="12"/>
        <color indexed="8"/>
        <rFont val="Tahoma"/>
        <family val="2"/>
        <charset val="186"/>
      </rPr>
      <t xml:space="preserve"> (ja atmiņa neviļ, īsināta tika arī ainas simfoniskā daļa).</t>
    </r>
  </si>
  <si>
    <r>
      <rPr>
        <sz val="12"/>
        <color indexed="8"/>
        <rFont val="Tahoma"/>
        <family val="2"/>
        <charset val="186"/>
      </rPr>
      <t xml:space="preserve">Bet Ķēniņa raksti mūsu jaunākā mūzikas literātūrā izceļas profesionālās lietišķības un </t>
    </r>
    <r>
      <rPr>
        <sz val="12"/>
        <color indexed="8"/>
        <rFont val="Tahoma"/>
        <family val="2"/>
        <charset val="186"/>
      </rPr>
      <t>skaidro</t>
    </r>
    <r>
      <rPr>
        <sz val="12"/>
        <color indexed="8"/>
        <rFont val="Tahoma"/>
        <family val="2"/>
        <charset val="186"/>
      </rPr>
      <t xml:space="preserve">, noteikto aistētisko </t>
    </r>
    <r>
      <rPr>
        <sz val="12"/>
        <color indexed="8"/>
        <rFont val="Tahoma"/>
        <family val="2"/>
        <charset val="186"/>
      </rPr>
      <t>mērauklu</t>
    </r>
    <r>
      <rPr>
        <sz val="12"/>
        <color indexed="8"/>
        <rFont val="Tahoma"/>
        <family val="2"/>
        <charset val="186"/>
      </rPr>
      <t xml:space="preserve"> dēļ, kā arī, ja tā varētu teikt, ar kollēģiālu godīgumu, kas nav gluži tas pats kā savā laikā, piemēram, populārā J. Zālīša </t>
    </r>
    <r>
      <rPr>
        <sz val="12"/>
        <color indexed="8"/>
        <rFont val="Tahoma"/>
        <family val="2"/>
        <charset val="186"/>
      </rPr>
      <t>diplomātija</t>
    </r>
    <r>
      <rPr>
        <sz val="12"/>
        <color indexed="8"/>
        <rFont val="Tahoma"/>
        <family val="2"/>
        <charset val="186"/>
      </rPr>
      <t>.</t>
    </r>
  </si>
  <si>
    <r>
      <rPr>
        <sz val="12"/>
        <color indexed="8"/>
        <rFont val="Tahoma"/>
        <family val="2"/>
        <charset val="186"/>
      </rPr>
      <t xml:space="preserve">Hipotētiski varētu pieņemt, ka šāda visas operas konsekventa „reālizēšana" pamazām </t>
    </r>
    <r>
      <rPr>
        <sz val="12"/>
        <color indexed="8"/>
        <rFont val="Tahoma"/>
        <family val="2"/>
        <charset val="186"/>
      </rPr>
      <t>«pāraudzināja"</t>
    </r>
    <r>
      <rPr>
        <sz val="12"/>
        <color indexed="8"/>
        <rFont val="Tahoma"/>
        <family val="2"/>
        <charset val="186"/>
      </rPr>
      <t xml:space="preserve"> abus autorus tik tālu, ka viņi, attiecīgam piedāvājumam nākot, neuzskatīja vairs par neiespējamu dot operas darbībai citu, ievirzes </t>
    </r>
    <r>
      <rPr>
        <sz val="12"/>
        <color indexed="8"/>
        <rFont val="Tahoma"/>
        <family val="2"/>
        <charset val="186"/>
      </rPr>
      <t>plakanībai</t>
    </r>
    <r>
      <rPr>
        <sz val="12"/>
        <color indexed="8"/>
        <rFont val="Tahoma"/>
        <family val="2"/>
        <charset val="186"/>
      </rPr>
      <t xml:space="preserve"> atbilstošu, </t>
    </r>
    <r>
      <rPr>
        <sz val="12"/>
        <color indexed="8"/>
        <rFont val="Tahoma"/>
        <family val="2"/>
        <charset val="186"/>
      </rPr>
      <t>vienaldzīgu</t>
    </r>
    <r>
      <rPr>
        <sz val="12"/>
        <color indexed="8"/>
        <rFont val="Tahoma"/>
        <family val="2"/>
        <charset val="186"/>
      </rPr>
      <t xml:space="preserve"> atrisinājumu.</t>
    </r>
  </si>
  <si>
    <r>
      <rPr>
        <sz val="12"/>
        <color indexed="8"/>
        <rFont val="Tahoma"/>
        <family val="2"/>
        <charset val="186"/>
      </rPr>
      <t xml:space="preserve">Bez tam tajos — vai nu tiešāk, vai zemtekstā — </t>
    </r>
    <r>
      <rPr>
        <sz val="12"/>
        <color indexed="8"/>
        <rFont val="Tahoma"/>
        <family val="2"/>
        <charset val="186"/>
      </rPr>
      <t>pavīd</t>
    </r>
    <r>
      <rPr>
        <sz val="12"/>
        <color indexed="8"/>
        <rFont val="Tahoma"/>
        <family val="2"/>
        <charset val="186"/>
      </rPr>
      <t xml:space="preserve"> pa atziņai, kas palīdz </t>
    </r>
    <r>
      <rPr>
        <sz val="12"/>
        <color indexed="8"/>
        <rFont val="Tahoma"/>
        <family val="2"/>
        <charset val="186"/>
      </rPr>
      <t>orientēties</t>
    </r>
    <r>
      <rPr>
        <sz val="12"/>
        <color indexed="8"/>
        <rFont val="Tahoma"/>
        <family val="2"/>
        <charset val="186"/>
      </rPr>
      <t xml:space="preserve"> paša autora mākslā, un tāpat laba daļa no tā, ko Ķēniņš jau publicējis, varēs noderēt par </t>
    </r>
    <r>
      <rPr>
        <sz val="12"/>
        <color indexed="8"/>
        <rFont val="Tahoma"/>
        <family val="2"/>
        <charset val="186"/>
      </rPr>
      <t>avotiem</t>
    </r>
    <r>
      <rPr>
        <sz val="12"/>
        <color indexed="8"/>
        <rFont val="Tahoma"/>
        <family val="2"/>
        <charset val="186"/>
      </rPr>
      <t xml:space="preserve"> mūsu vēl rakstāmajai latviešu mūzikas vēsturei.</t>
    </r>
  </si>
  <si>
    <r>
      <rPr>
        <sz val="12"/>
        <color indexed="8"/>
        <rFont val="Tahoma"/>
        <family val="2"/>
        <charset val="186"/>
      </rPr>
      <t xml:space="preserve">Ja, inscenējot Baņutu, tiek īstenots autoru sākotnēji iecerētās mistērijas </t>
    </r>
    <r>
      <rPr>
        <sz val="12"/>
        <color indexed="8"/>
        <rFont val="Tahoma"/>
        <family val="2"/>
        <charset val="186"/>
      </rPr>
      <t>transcendentalisms</t>
    </r>
    <r>
      <rPr>
        <sz val="12"/>
        <color indexed="8"/>
        <rFont val="Tahoma"/>
        <family val="2"/>
        <charset val="186"/>
      </rPr>
      <t xml:space="preserve">, tad fināla otra versija kļūst absolūti </t>
    </r>
    <r>
      <rPr>
        <sz val="12"/>
        <color indexed="8"/>
        <rFont val="Tahoma"/>
        <family val="2"/>
        <charset val="186"/>
      </rPr>
      <t>nediskutējama</t>
    </r>
    <r>
      <rPr>
        <sz val="12"/>
        <color indexed="8"/>
        <rFont val="Tahoma"/>
        <family val="2"/>
        <charset val="186"/>
      </rPr>
      <t xml:space="preserve"> resp. </t>
    </r>
    <r>
      <rPr>
        <sz val="12"/>
        <color indexed="8"/>
        <rFont val="Tahoma"/>
        <family val="2"/>
        <charset val="186"/>
      </rPr>
      <t>nelietojama</t>
    </r>
    <r>
      <rPr>
        <sz val="12"/>
        <color indexed="8"/>
        <rFont val="Tahoma"/>
        <family val="2"/>
        <charset val="186"/>
      </rPr>
      <t>.</t>
    </r>
  </si>
  <si>
    <r>
      <rPr>
        <sz val="12"/>
        <color indexed="8"/>
        <rFont val="Tahoma"/>
        <family val="2"/>
        <charset val="186"/>
      </rPr>
      <t xml:space="preserve">Šādā aspektā tad arī Ķēniņa kvantitatīvi pamazajam, bet citādi ievērojamam literārajam veikumam ir visai svarīga nozīme, kaut mēs priecātos, ja autors šai </t>
    </r>
    <r>
      <rPr>
        <sz val="12"/>
        <color indexed="8"/>
        <rFont val="Tahoma"/>
        <family val="2"/>
        <charset val="186"/>
      </rPr>
      <t xml:space="preserve">"sānceļā" </t>
    </r>
    <r>
      <rPr>
        <sz val="12"/>
        <color indexed="8"/>
        <rFont val="Tahoma"/>
        <family val="2"/>
        <charset val="186"/>
      </rPr>
      <t>būtu vēl devīgāks.</t>
    </r>
  </si>
  <si>
    <r>
      <rPr>
        <sz val="12"/>
        <color indexed="8"/>
        <rFont val="Tahoma"/>
        <family val="2"/>
        <charset val="186"/>
      </rPr>
      <t xml:space="preserve">Baņutas pirmizrādē šis </t>
    </r>
    <r>
      <rPr>
        <sz val="12"/>
        <color indexed="8"/>
        <rFont val="Tahoma"/>
        <family val="2"/>
        <charset val="186"/>
      </rPr>
      <t>transcendentālais</t>
    </r>
    <r>
      <rPr>
        <sz val="12"/>
        <color indexed="8"/>
        <rFont val="Tahoma"/>
        <family val="2"/>
        <charset val="186"/>
      </rPr>
      <t xml:space="preserve"> komponents </t>
    </r>
    <r>
      <rPr>
        <sz val="12"/>
        <color indexed="8"/>
        <rFont val="Tahoma"/>
        <family val="2"/>
        <charset val="186"/>
      </rPr>
      <t>nevarēja aistētiski izpausties</t>
    </r>
    <r>
      <rPr>
        <sz val="12"/>
        <color indexed="8"/>
        <rFont val="Tahoma"/>
        <family val="2"/>
        <charset val="186"/>
      </rPr>
      <t xml:space="preserve"> trūkstošās skatuves pieredzes un technikas dēļ, ko pasaules operas māksla apguvusi tikai kopš Vīlanda Vāgnera.</t>
    </r>
  </si>
  <si>
    <r>
      <rPr>
        <sz val="12"/>
        <color indexed="8"/>
        <rFont val="Tahoma"/>
        <family val="2"/>
        <charset val="186"/>
      </rPr>
      <t xml:space="preserve">Latvijas laika inscenējumos šo </t>
    </r>
    <r>
      <rPr>
        <sz val="12"/>
        <color indexed="8"/>
        <rFont val="Tahoma"/>
        <family val="2"/>
        <charset val="186"/>
      </rPr>
      <t>transcendentālismu</t>
    </r>
    <r>
      <rPr>
        <sz val="12"/>
        <color indexed="8"/>
        <rFont val="Tahoma"/>
        <family val="2"/>
        <charset val="186"/>
      </rPr>
      <t xml:space="preserve"> nomāca nacionālais reālisms, okupācijas laika inscenējumos — sociālistiskais reālisms, īstā pirmizrāde, kas </t>
    </r>
    <r>
      <rPr>
        <sz val="12"/>
        <color indexed="8"/>
        <rFont val="Tahoma"/>
        <family val="2"/>
        <charset val="186"/>
      </rPr>
      <t>pilnībā izsmels visas</t>
    </r>
    <r>
      <rPr>
        <sz val="12"/>
        <color indexed="8"/>
        <rFont val="Tahoma"/>
        <family val="2"/>
        <charset val="186"/>
      </rPr>
      <t xml:space="preserve"> Baņutas </t>
    </r>
    <r>
      <rPr>
        <sz val="12"/>
        <color indexed="8"/>
        <rFont val="Tahoma"/>
        <family val="2"/>
        <charset val="186"/>
      </rPr>
      <t>gara un dvēseles dzīles</t>
    </r>
    <r>
      <rPr>
        <sz val="12"/>
        <color indexed="8"/>
        <rFont val="Tahoma"/>
        <family val="2"/>
        <charset val="186"/>
      </rPr>
      <t>, tātad tikai vēl nāks.</t>
    </r>
  </si>
  <si>
    <r>
      <rPr>
        <sz val="12"/>
        <color indexed="8"/>
        <rFont val="Tahoma"/>
        <family val="2"/>
        <charset val="186"/>
      </rPr>
      <t xml:space="preserve">Vēlāk A. Kalniņš, </t>
    </r>
    <r>
      <rPr>
        <sz val="12"/>
        <color indexed="8"/>
        <rFont val="Tahoma"/>
        <family val="2"/>
        <charset val="186"/>
      </rPr>
      <t>pieslēdzoties</t>
    </r>
    <r>
      <rPr>
        <sz val="12"/>
        <color indexed="8"/>
        <rFont val="Tahoma"/>
        <family val="2"/>
        <charset val="186"/>
      </rPr>
      <t xml:space="preserve"> šā dueta mūzikai, veidoja arī galvenās mazliet </t>
    </r>
    <r>
      <rPr>
        <sz val="12"/>
        <color indexed="8"/>
        <rFont val="Tahoma"/>
        <family val="2"/>
        <charset val="186"/>
      </rPr>
      <t>kokainā</t>
    </r>
    <r>
      <rPr>
        <sz val="12"/>
        <color indexed="8"/>
        <rFont val="Tahoma"/>
        <family val="2"/>
        <charset val="186"/>
      </rPr>
      <t xml:space="preserve"> II fināla daļas (kas gan, ja atmiņa neviļ, 1941. gada uzvedumā drusku tika īsinātas).</t>
    </r>
  </si>
  <si>
    <r>
      <rPr>
        <sz val="12"/>
        <color indexed="8"/>
        <rFont val="Tahoma"/>
        <family val="2"/>
        <charset val="186"/>
      </rPr>
      <t xml:space="preserve">Kā jau atzīmēts ievadrakstā, šie koncerti notika dziesmu svētku pēdējās dienās — 3., 4. un 5. jūlijā, kad tautiešu kustība Toronto bija </t>
    </r>
    <r>
      <rPr>
        <sz val="12"/>
        <color indexed="8"/>
        <rFont val="Tahoma"/>
        <family val="2"/>
        <charset val="186"/>
      </rPr>
      <t>sasniegusi</t>
    </r>
    <r>
      <rPr>
        <sz val="12"/>
        <color indexed="8"/>
        <rFont val="Tahoma"/>
        <family val="2"/>
        <charset val="186"/>
      </rPr>
      <t xml:space="preserve"> </t>
    </r>
    <r>
      <rPr>
        <sz val="12"/>
        <color indexed="8"/>
        <rFont val="Tahoma"/>
        <family val="2"/>
        <charset val="186"/>
      </rPr>
      <t>paisuma</t>
    </r>
    <r>
      <rPr>
        <sz val="12"/>
        <color indexed="8"/>
        <rFont val="Tahoma"/>
        <family val="2"/>
        <charset val="186"/>
      </rPr>
      <t xml:space="preserve"> </t>
    </r>
    <r>
      <rPr>
        <sz val="12"/>
        <color indexed="8"/>
        <rFont val="Tahoma"/>
        <family val="2"/>
        <charset val="186"/>
      </rPr>
      <t>brīdi</t>
    </r>
    <r>
      <rPr>
        <sz val="12"/>
        <color indexed="8"/>
        <rFont val="Tahoma"/>
        <family val="2"/>
        <charset val="186"/>
      </rPr>
      <t xml:space="preserve">. </t>
    </r>
  </si>
  <si>
    <r>
      <rPr>
        <sz val="12"/>
        <color indexed="8"/>
        <rFont val="Tahoma"/>
        <family val="2"/>
        <charset val="186"/>
      </rPr>
      <t xml:space="preserve">Domāju, šī </t>
    </r>
    <r>
      <rPr>
        <sz val="12"/>
        <color indexed="8"/>
        <rFont val="Tahoma"/>
        <family val="2"/>
        <charset val="186"/>
      </rPr>
      <t>„aritmētika"</t>
    </r>
    <r>
      <rPr>
        <sz val="12"/>
        <color indexed="8"/>
        <rFont val="Tahoma"/>
        <family val="2"/>
        <charset val="186"/>
      </rPr>
      <t xml:space="preserve"> vien </t>
    </r>
    <r>
      <rPr>
        <sz val="12"/>
        <color indexed="8"/>
        <rFont val="Tahoma"/>
        <family val="2"/>
        <charset val="186"/>
      </rPr>
      <t>skaudri</t>
    </r>
    <r>
      <rPr>
        <sz val="12"/>
        <color indexed="8"/>
        <rFont val="Tahoma"/>
        <family val="2"/>
        <charset val="186"/>
      </rPr>
      <t xml:space="preserve"> atgādina, kur pašreiz esam, un </t>
    </r>
    <r>
      <rPr>
        <sz val="12"/>
        <color indexed="8"/>
        <rFont val="Tahoma"/>
        <family val="2"/>
        <charset val="186"/>
      </rPr>
      <t>vēl skaudrāk</t>
    </r>
    <r>
      <rPr>
        <sz val="12"/>
        <color indexed="8"/>
        <rFont val="Tahoma"/>
        <family val="2"/>
        <charset val="186"/>
      </rPr>
      <t xml:space="preserve"> — kā mūsu mūzikas </t>
    </r>
    <r>
      <rPr>
        <sz val="12"/>
        <color indexed="8"/>
        <rFont val="Tahoma"/>
        <family val="2"/>
        <charset val="186"/>
      </rPr>
      <t>dzīve</t>
    </r>
    <r>
      <rPr>
        <sz val="12"/>
        <color indexed="8"/>
        <rFont val="Tahoma"/>
        <family val="2"/>
        <charset val="186"/>
      </rPr>
      <t xml:space="preserve"> izskatītos tad, ja dziesmu svētku piepeši vairs nebūtu.</t>
    </r>
  </si>
  <si>
    <r>
      <rPr>
        <sz val="12"/>
        <color indexed="8"/>
        <rFont val="Tahoma"/>
        <family val="2"/>
        <charset val="186"/>
      </rPr>
      <t xml:space="preserve">Orķestris še vairāk veic vienkārša pavadījuma uzdevumu, </t>
    </r>
    <r>
      <rPr>
        <sz val="12"/>
        <color indexed="8"/>
        <rFont val="Tahoma"/>
        <family val="2"/>
        <charset val="186"/>
      </rPr>
      <t>noslīdot</t>
    </r>
    <r>
      <rPr>
        <sz val="12"/>
        <color indexed="8"/>
        <rFont val="Tahoma"/>
        <family val="2"/>
        <charset val="186"/>
      </rPr>
      <t xml:space="preserve"> vietumis līdz itin homofoniem </t>
    </r>
    <r>
      <rPr>
        <sz val="12"/>
        <color indexed="8"/>
        <rFont val="Tahoma"/>
        <family val="2"/>
        <charset val="186"/>
      </rPr>
      <t>šabloniem</t>
    </r>
    <r>
      <rPr>
        <sz val="12"/>
        <color indexed="8"/>
        <rFont val="Tahoma"/>
        <family val="2"/>
        <charset val="186"/>
      </rPr>
      <t>.</t>
    </r>
  </si>
  <si>
    <r>
      <rPr>
        <sz val="12"/>
        <color indexed="8"/>
        <rFont val="Tahoma"/>
        <family val="2"/>
        <charset val="186"/>
      </rPr>
      <t xml:space="preserve">Tādēļ dziesmu svētku rīkotāju </t>
    </r>
    <r>
      <rPr>
        <sz val="12"/>
        <color indexed="8"/>
        <rFont val="Tahoma"/>
        <family val="2"/>
        <charset val="186"/>
      </rPr>
      <t>rokās ir</t>
    </r>
    <r>
      <rPr>
        <sz val="12"/>
        <color indexed="8"/>
        <rFont val="Tahoma"/>
        <family val="2"/>
        <charset val="186"/>
      </rPr>
      <t xml:space="preserve"> liela atbildība, lai šie svētki, kas tagad būtu drīzāk jāsauc atkal par dziesmu un mūzikas svētkiem, nepaliktu vienīgi </t>
    </r>
    <r>
      <rPr>
        <sz val="12"/>
        <color indexed="8"/>
        <rFont val="Tahoma"/>
        <family val="2"/>
        <charset val="186"/>
      </rPr>
      <t>senu „atmiņu dārzs"</t>
    </r>
    <r>
      <rPr>
        <sz val="12"/>
        <color indexed="8"/>
        <rFont val="Tahoma"/>
        <family val="2"/>
        <charset val="186"/>
      </rPr>
      <t xml:space="preserve">, bet lai tie reizē rosinātu mūs jaunām aistētiskām interesēm, dotu tādus jaunus </t>
    </r>
    <r>
      <rPr>
        <sz val="12"/>
        <color indexed="8"/>
        <rFont val="Tahoma"/>
        <family val="2"/>
        <charset val="186"/>
      </rPr>
      <t>pacēluma</t>
    </r>
    <r>
      <rPr>
        <sz val="12"/>
        <color indexed="8"/>
        <rFont val="Tahoma"/>
        <family val="2"/>
        <charset val="186"/>
      </rPr>
      <t xml:space="preserve"> brīžus, ko parastā ikdiena nedod.</t>
    </r>
  </si>
  <si>
    <r>
      <rPr>
        <sz val="12"/>
        <color indexed="8"/>
        <rFont val="Tahoma"/>
        <family val="2"/>
        <charset val="186"/>
      </rPr>
      <t xml:space="preserve">Kaut visai efektīvs, jaunais duets tomēr </t>
    </r>
    <r>
      <rPr>
        <sz val="12"/>
        <color indexed="8"/>
        <rFont val="Tahoma"/>
        <family val="2"/>
        <charset val="186"/>
      </rPr>
      <t>neaizsniedz</t>
    </r>
    <r>
      <rPr>
        <sz val="12"/>
        <color indexed="8"/>
        <rFont val="Tahoma"/>
        <family val="2"/>
        <charset val="186"/>
      </rPr>
      <t xml:space="preserve"> to kvalitāti, ar kādu</t>
    </r>
    <r>
      <rPr>
        <sz val="12"/>
        <color indexed="8"/>
        <rFont val="Tahoma"/>
        <family val="2"/>
        <charset val="186"/>
      </rPr>
      <t xml:space="preserve"> var lepoties</t>
    </r>
    <r>
      <rPr>
        <sz val="12"/>
        <color indexed="8"/>
        <rFont val="Tahoma"/>
        <family val="2"/>
        <charset val="186"/>
      </rPr>
      <t>, piemēram, tai pašā 3. cēlienā galvenais Baņutas dziedājums "Lūk, pamalē saulīte zeltota grimst".</t>
    </r>
  </si>
  <si>
    <r>
      <rPr>
        <sz val="12"/>
        <color indexed="8"/>
        <rFont val="Tahoma"/>
        <family val="2"/>
        <charset val="186"/>
      </rPr>
      <t xml:space="preserve">Taisni šai aspektā — un lai atļauts pateikt to jau sākumā — pēdējie Toronto dziesmu svētki </t>
    </r>
    <r>
      <rPr>
        <sz val="12"/>
        <color indexed="8"/>
        <rFont val="Tahoma"/>
        <family val="2"/>
        <charset val="186"/>
      </rPr>
      <t>izcēlās</t>
    </r>
    <r>
      <rPr>
        <sz val="12"/>
        <color indexed="8"/>
        <rFont val="Tahoma"/>
        <family val="2"/>
        <charset val="186"/>
      </rPr>
      <t xml:space="preserve"> ir kā vieni no </t>
    </r>
    <r>
      <rPr>
        <sz val="12"/>
        <color indexed="8"/>
        <rFont val="Tahoma"/>
        <family val="2"/>
        <charset val="186"/>
      </rPr>
      <t>bagātākiem</t>
    </r>
    <r>
      <rPr>
        <sz val="12"/>
        <color indexed="8"/>
        <rFont val="Tahoma"/>
        <family val="2"/>
        <charset val="186"/>
      </rPr>
      <t xml:space="preserve">, ir — ievērojot tīri praktiskās iespējas — kā vieni no </t>
    </r>
    <r>
      <rPr>
        <sz val="12"/>
        <color indexed="8"/>
        <rFont val="Tahoma"/>
        <family val="2"/>
        <charset val="186"/>
      </rPr>
      <t>mērķtiecīgākiem</t>
    </r>
    <r>
      <rPr>
        <sz val="12"/>
        <color indexed="8"/>
        <rFont val="Tahoma"/>
        <family val="2"/>
        <charset val="186"/>
      </rPr>
      <t xml:space="preserve">. </t>
    </r>
  </si>
  <si>
    <r>
      <rPr>
        <sz val="12"/>
        <color indexed="8"/>
        <rFont val="Tahoma"/>
        <family val="2"/>
        <charset val="186"/>
      </rPr>
      <t xml:space="preserve">Neskatoties uz atkārtotas strofu dziesmas vienkāršo formu un </t>
    </r>
    <r>
      <rPr>
        <sz val="12"/>
        <color indexed="8"/>
        <rFont val="Tahoma"/>
        <family val="2"/>
        <charset val="186"/>
      </rPr>
      <t>visskopāko</t>
    </r>
    <r>
      <rPr>
        <sz val="12"/>
        <color indexed="8"/>
        <rFont val="Tahoma"/>
        <family val="2"/>
        <charset val="186"/>
      </rPr>
      <t xml:space="preserve"> harmonisko faktūru, šis dziedājums </t>
    </r>
    <r>
      <rPr>
        <sz val="12"/>
        <color indexed="8"/>
        <rFont val="Tahoma"/>
        <family val="2"/>
        <charset val="186"/>
      </rPr>
      <t>ietiecas</t>
    </r>
    <r>
      <rPr>
        <sz val="12"/>
        <color indexed="8"/>
        <rFont val="Tahoma"/>
        <family val="2"/>
        <charset val="186"/>
      </rPr>
      <t xml:space="preserve"> tik abstraktos mūzikālas inspirācijas </t>
    </r>
    <r>
      <rPr>
        <sz val="12"/>
        <color indexed="8"/>
        <rFont val="Tahoma"/>
        <family val="2"/>
        <charset val="186"/>
      </rPr>
      <t>novados</t>
    </r>
    <r>
      <rPr>
        <sz val="12"/>
        <color indexed="8"/>
        <rFont val="Tahoma"/>
        <family val="2"/>
        <charset val="186"/>
      </rPr>
      <t>, kā to skatuves mūzikā atrod gluži reti.</t>
    </r>
  </si>
  <si>
    <r>
      <rPr>
        <sz val="12"/>
        <color indexed="8"/>
        <rFont val="Tahoma"/>
        <family val="2"/>
        <charset val="186"/>
      </rPr>
      <t xml:space="preserve">Bet </t>
    </r>
    <r>
      <rPr>
        <sz val="12"/>
        <color indexed="8"/>
        <rFont val="Tahoma"/>
        <family val="2"/>
        <charset val="186"/>
      </rPr>
      <t>nesteigsimies</t>
    </r>
    <r>
      <rPr>
        <sz val="12"/>
        <color indexed="8"/>
        <rFont val="Tahoma"/>
        <family val="2"/>
        <charset val="186"/>
      </rPr>
      <t xml:space="preserve"> ar spriedumiem, iekāms neesam pieminējuši, kas trīs apceramos koncertos vispār dzirdēts un vērots, dziedāts un spēlēts.</t>
    </r>
  </si>
  <si>
    <r>
      <rPr>
        <sz val="12"/>
        <color indexed="8"/>
        <rFont val="Tahoma"/>
        <family val="2"/>
        <charset val="186"/>
      </rPr>
      <t xml:space="preserve">Jaunais 3. cēliena beigu duets turpretī ar sava materiāla </t>
    </r>
    <r>
      <rPr>
        <sz val="12"/>
        <color indexed="8"/>
        <rFont val="Tahoma"/>
        <family val="2"/>
        <charset val="186"/>
      </rPr>
      <t>virspusību</t>
    </r>
    <r>
      <rPr>
        <sz val="12"/>
        <color indexed="8"/>
        <rFont val="Tahoma"/>
        <family val="2"/>
        <charset val="186"/>
      </rPr>
      <t xml:space="preserve"> </t>
    </r>
    <r>
      <rPr>
        <sz val="12"/>
        <color indexed="8"/>
        <rFont val="Tahoma"/>
        <family val="2"/>
        <charset val="186"/>
      </rPr>
      <t>izteic</t>
    </r>
    <r>
      <rPr>
        <sz val="12"/>
        <color indexed="8"/>
        <rFont val="Tahoma"/>
        <family val="2"/>
        <charset val="186"/>
      </rPr>
      <t xml:space="preserve"> laikam mūzikas rakstīšanas laika latviskās vides un sadzīves impulsus</t>
    </r>
  </si>
  <si>
    <r>
      <rPr>
        <sz val="12"/>
        <color indexed="8"/>
        <rFont val="Tahoma"/>
        <family val="2"/>
        <charset val="186"/>
      </rPr>
      <t>Enerģiskā</t>
    </r>
    <r>
      <rPr>
        <sz val="12"/>
        <color indexed="8"/>
        <rFont val="Tahoma"/>
        <family val="2"/>
        <charset val="186"/>
      </rPr>
      <t xml:space="preserve"> Arvīda Purva vadītais Sv. Andreja cv. lut. draudzes koris ir vienīgā un reizē viena no lielākām vienībām (ap 65 dzied.), kuras repertuārā ietelp gandrīz viss raksturīgākais, kas latviešu garīgajā mūzikā sacerēts.</t>
    </r>
  </si>
  <si>
    <r>
      <rPr>
        <sz val="12"/>
        <color indexed="8"/>
        <rFont val="Tahoma"/>
        <family val="2"/>
        <charset val="186"/>
      </rPr>
      <t xml:space="preserve">To klausoties, asociācijas saistās mazāk ar "Romoves ozoliem", vairāk ar </t>
    </r>
    <r>
      <rPr>
        <sz val="12"/>
        <color indexed="8"/>
        <rFont val="Tahoma"/>
        <family val="2"/>
        <charset val="186"/>
      </rPr>
      <t>"lndrānes ošiem”</t>
    </r>
    <r>
      <rPr>
        <sz val="12"/>
        <color indexed="8"/>
        <rFont val="Tahoma"/>
        <family val="2"/>
        <charset val="186"/>
      </rPr>
      <t>.</t>
    </r>
  </si>
  <si>
    <r>
      <rPr>
        <sz val="12"/>
        <color indexed="8"/>
        <rFont val="Tahoma"/>
        <family val="2"/>
        <charset val="186"/>
      </rPr>
      <t>Dzīvā</t>
    </r>
    <r>
      <rPr>
        <sz val="12"/>
        <color indexed="8"/>
        <rFont val="Tahoma"/>
        <family val="2"/>
        <charset val="186"/>
      </rPr>
      <t xml:space="preserve"> publikas atsaucība savukārt ļāvusi šim korim lielāku darbu iestudēšanai saistīt līdzi šad tad orķestri, kāds (ap 45 mūziķi) bija komplektēts arī šoreiz</t>
    </r>
  </si>
  <si>
    <r>
      <rPr>
        <sz val="12"/>
        <color indexed="8"/>
        <rFont val="Tahoma"/>
        <family val="2"/>
        <charset val="186"/>
      </rPr>
      <t xml:space="preserve">Dueta </t>
    </r>
    <r>
      <rPr>
        <sz val="12"/>
        <color indexed="8"/>
        <rFont val="Tahoma"/>
        <family val="2"/>
        <charset val="186"/>
      </rPr>
      <t>svešķermenis</t>
    </r>
    <r>
      <rPr>
        <sz val="12"/>
        <color indexed="8"/>
        <rFont val="Tahoma"/>
        <family val="2"/>
        <charset val="186"/>
      </rPr>
      <t xml:space="preserve"> </t>
    </r>
    <r>
      <rPr>
        <sz val="12"/>
        <color indexed="8"/>
        <rFont val="Tahoma"/>
        <family val="2"/>
        <charset val="186"/>
      </rPr>
      <t>izraisa</t>
    </r>
    <r>
      <rPr>
        <sz val="12"/>
        <color indexed="8"/>
        <rFont val="Tahoma"/>
        <family val="2"/>
        <charset val="186"/>
      </rPr>
      <t xml:space="preserve"> arī drāmaturģiskas </t>
    </r>
    <r>
      <rPr>
        <sz val="12"/>
        <color indexed="8"/>
        <rFont val="Tahoma"/>
        <family val="2"/>
        <charset val="186"/>
      </rPr>
      <t>problēmas</t>
    </r>
    <r>
      <rPr>
        <sz val="12"/>
        <color indexed="8"/>
        <rFont val="Tahoma"/>
        <family val="2"/>
        <charset val="186"/>
      </rPr>
      <t>.</t>
    </r>
  </si>
  <si>
    <r>
      <rPr>
        <sz val="12"/>
        <color indexed="8"/>
        <rFont val="Tahoma"/>
        <family val="2"/>
        <charset val="186"/>
      </rPr>
      <t xml:space="preserve">Bez tam Toronto mīt citi </t>
    </r>
    <r>
      <rPr>
        <sz val="12"/>
        <color indexed="8"/>
        <rFont val="Tahoma"/>
        <family val="2"/>
        <charset val="186"/>
      </rPr>
      <t>nopietni</t>
    </r>
    <r>
      <rPr>
        <sz val="12"/>
        <color indexed="8"/>
        <rFont val="Tahoma"/>
        <family val="2"/>
        <charset val="186"/>
      </rPr>
      <t xml:space="preserve"> mūziķi — viņu vidū latviešu koncertdzīvē nesen ienākusī jaunā ērģelniece Anita Grigale-Rundāne, kurai šai koncertā — ir kā solistei, ir kā pavadītājai — bija nākošā svarīgākā </t>
    </r>
    <r>
      <rPr>
        <sz val="12"/>
        <color indexed="8"/>
        <rFont val="Tahoma"/>
        <family val="2"/>
        <charset val="186"/>
      </rPr>
      <t>loma</t>
    </r>
    <r>
      <rPr>
        <sz val="12"/>
        <color indexed="8"/>
        <rFont val="Tahoma"/>
        <family val="2"/>
        <charset val="186"/>
      </rPr>
      <t>.</t>
    </r>
  </si>
  <si>
    <r>
      <rPr>
        <sz val="12"/>
        <color indexed="8"/>
        <rFont val="Tahoma"/>
        <family val="2"/>
        <charset val="186"/>
      </rPr>
      <t xml:space="preserve">Pēc kaislīgas mīlas ekstāzes šai 3. cēliena beigu duetā, ko režisors parasti vēl </t>
    </r>
    <r>
      <rPr>
        <sz val="12"/>
        <color indexed="8"/>
        <rFont val="Tahoma"/>
        <family val="2"/>
        <charset val="186"/>
      </rPr>
      <t>pasvītro</t>
    </r>
    <r>
      <rPr>
        <sz val="12"/>
        <color indexed="8"/>
        <rFont val="Tahoma"/>
        <family val="2"/>
        <charset val="186"/>
      </rPr>
      <t xml:space="preserve"> ar abu mīlētāju apkampšanos un skūpstiem, vairs neliekas paticams un loģisks šis un tas, ko Baņuta un Vižuts runā un dara 4. cēliena sākumā.</t>
    </r>
  </si>
  <si>
    <r>
      <rPr>
        <sz val="12"/>
        <color indexed="8"/>
        <rFont val="Tahoma"/>
        <family val="2"/>
        <charset val="186"/>
      </rPr>
      <t xml:space="preserve">Ap pusotras stundas ilgajā koncertā dzirdējām vienīgi mūziku, neko citu, kas šķita varbūt mazliet neparasti, bet — nepagarināja norisi un neatkārtoja to, kas šoreiz tika teikts </t>
    </r>
    <r>
      <rPr>
        <sz val="12"/>
        <color indexed="8"/>
        <rFont val="Tahoma"/>
        <family val="2"/>
        <charset val="186"/>
      </rPr>
      <t>„citām skaņām citā mēlē".</t>
    </r>
  </si>
  <si>
    <r>
      <rPr>
        <sz val="12"/>
        <color indexed="8"/>
        <rFont val="Tahoma"/>
        <family val="2"/>
        <charset val="186"/>
      </rPr>
      <t xml:space="preserve">Taču loģikas iebildumiem allaž </t>
    </r>
    <r>
      <rPr>
        <sz val="12"/>
        <color indexed="8"/>
        <rFont val="Tahoma"/>
        <family val="2"/>
        <charset val="186"/>
      </rPr>
      <t>jākapitulē</t>
    </r>
    <r>
      <rPr>
        <sz val="12"/>
        <color indexed="8"/>
        <rFont val="Tahoma"/>
        <family val="2"/>
        <charset val="186"/>
      </rPr>
      <t xml:space="preserve"> operas fainomena priekšā.</t>
    </r>
  </si>
  <si>
    <r>
      <rPr>
        <sz val="12"/>
        <color indexed="8"/>
        <rFont val="Tahoma"/>
        <family val="2"/>
        <charset val="186"/>
      </rPr>
      <t xml:space="preserve">Dziesmu svētku vadonī, rakstot par paša darbu, A. Purvs izsakās, ka daudzi baznīcu darbinieki vēl tagad </t>
    </r>
    <r>
      <rPr>
        <sz val="12"/>
        <color indexed="8"/>
        <rFont val="Tahoma"/>
        <family val="2"/>
        <charset val="186"/>
      </rPr>
      <t>iet „vecā Stendera pēdās"</t>
    </r>
    <r>
      <rPr>
        <sz val="12"/>
        <color indexed="8"/>
        <rFont val="Tahoma"/>
        <family val="2"/>
        <charset val="186"/>
      </rPr>
      <t xml:space="preserve">, dainas par Dievu noliekot </t>
    </r>
    <r>
      <rPr>
        <sz val="12"/>
        <color indexed="8"/>
        <rFont val="Tahoma"/>
        <family val="2"/>
        <charset val="186"/>
      </rPr>
      <t>"pagānu dziesmu kārtā"</t>
    </r>
    <r>
      <rPr>
        <sz val="12"/>
        <color indexed="8"/>
        <rFont val="Tahoma"/>
        <family val="2"/>
        <charset val="186"/>
      </rPr>
      <t>.</t>
    </r>
  </si>
  <si>
    <r>
      <rPr>
        <sz val="12"/>
        <color indexed="8"/>
        <rFont val="Tahoma"/>
        <family val="2"/>
        <charset val="186"/>
      </rPr>
      <t xml:space="preserve">Publika šo duetu paradusi akceptēt kā operas </t>
    </r>
    <r>
      <rPr>
        <sz val="12"/>
        <color indexed="8"/>
        <rFont val="Tahoma"/>
        <family val="2"/>
        <charset val="186"/>
      </rPr>
      <t>"grāvēju"</t>
    </r>
    <r>
      <rPr>
        <sz val="12"/>
        <color indexed="8"/>
        <rFont val="Tahoma"/>
        <family val="2"/>
        <charset val="186"/>
      </rPr>
      <t xml:space="preserve">, tādēļ tas no Baņutas 3. cēliena beigām laikam nekad vairs </t>
    </r>
    <r>
      <rPr>
        <sz val="12"/>
        <color indexed="8"/>
        <rFont val="Tahoma"/>
        <family val="2"/>
        <charset val="186"/>
      </rPr>
      <t>nepazudīs</t>
    </r>
    <r>
      <rPr>
        <sz val="12"/>
        <color indexed="8"/>
        <rFont val="Tahoma"/>
        <family val="2"/>
        <charset val="186"/>
      </rPr>
      <t>.</t>
    </r>
  </si>
  <si>
    <r>
      <rPr>
        <sz val="12"/>
        <color indexed="8"/>
        <rFont val="Tahoma"/>
        <family val="2"/>
        <charset val="186"/>
      </rPr>
      <t xml:space="preserve"> Šādas ieceres </t>
    </r>
    <r>
      <rPr>
        <sz val="12"/>
        <color indexed="8"/>
        <rFont val="Tahoma"/>
        <family val="2"/>
        <charset val="186"/>
      </rPr>
      <t>šaurākā</t>
    </r>
    <r>
      <rPr>
        <sz val="12"/>
        <color indexed="8"/>
        <rFont val="Tahoma"/>
        <family val="2"/>
        <charset val="186"/>
      </rPr>
      <t xml:space="preserve"> veidā kādreiz Latvijā jau izmēģināja ir dievturi, ir pāra kristiešu baznīcas, un mūsdienās, </t>
    </r>
    <r>
      <rPr>
        <sz val="12"/>
        <color indexed="8"/>
        <rFont val="Tahoma"/>
        <family val="2"/>
        <charset val="186"/>
      </rPr>
      <t>kad Dievu reizēm slavē pat ģitāras vai džess,</t>
    </r>
    <r>
      <rPr>
        <sz val="12"/>
        <color indexed="8"/>
        <rFont val="Tahoma"/>
        <family val="2"/>
        <charset val="186"/>
      </rPr>
      <t xml:space="preserve"> Purva </t>
    </r>
    <r>
      <rPr>
        <sz val="12"/>
        <color indexed="8"/>
        <rFont val="Tahoma"/>
        <family val="2"/>
        <charset val="186"/>
      </rPr>
      <t>„deklarācija"</t>
    </r>
    <r>
      <rPr>
        <sz val="12"/>
        <color indexed="8"/>
        <rFont val="Tahoma"/>
        <family val="2"/>
        <charset val="186"/>
      </rPr>
      <t xml:space="preserve"> ir pavisam </t>
    </r>
    <r>
      <rPr>
        <sz val="12"/>
        <color indexed="8"/>
        <rFont val="Tahoma"/>
        <family val="2"/>
        <charset val="186"/>
      </rPr>
      <t>mērena</t>
    </r>
    <r>
      <rPr>
        <sz val="12"/>
        <color indexed="8"/>
        <rFont val="Tahoma"/>
        <family val="2"/>
        <charset val="186"/>
      </rPr>
      <t>.</t>
    </r>
  </si>
  <si>
    <t>Rīgā Baņuta piedzīvojusi kopā ar pirmizrādi pavisam piecus inscenējumus.</t>
  </si>
  <si>
    <r>
      <rPr>
        <sz val="12"/>
        <color indexed="8"/>
        <rFont val="Tahoma"/>
        <family val="2"/>
        <charset val="186"/>
      </rPr>
      <t xml:space="preserve">Cita lieta, kā tā īstenota muzikāli </t>
    </r>
    <r>
      <rPr>
        <sz val="12"/>
        <color indexed="8"/>
        <rFont val="Tahoma"/>
        <family val="2"/>
        <charset val="186"/>
      </rPr>
      <t>plašākas</t>
    </r>
    <r>
      <rPr>
        <sz val="12"/>
        <color indexed="8"/>
        <rFont val="Tahoma"/>
        <family val="2"/>
        <charset val="186"/>
      </rPr>
      <t xml:space="preserve"> formas ietvaros, un te spriedumi var dalīties.</t>
    </r>
  </si>
  <si>
    <r>
      <rPr>
        <sz val="12"/>
        <color indexed="8"/>
        <rFont val="Tahoma"/>
        <family val="2"/>
        <charset val="186"/>
      </rPr>
      <t xml:space="preserve">Baņutas lomai operas literātūras lielo drāmatisko soprānu </t>
    </r>
    <r>
      <rPr>
        <sz val="12"/>
        <color indexed="8"/>
        <rFont val="Tahoma"/>
        <family val="2"/>
        <charset val="186"/>
      </rPr>
      <t>formāts</t>
    </r>
    <r>
      <rPr>
        <sz val="12"/>
        <color indexed="8"/>
        <rFont val="Tahoma"/>
        <family val="2"/>
        <charset val="186"/>
      </rPr>
      <t>.</t>
    </r>
  </si>
  <si>
    <r>
      <rPr>
        <sz val="12"/>
        <color indexed="8"/>
        <rFont val="Tahoma"/>
        <family val="2"/>
        <charset val="186"/>
      </rPr>
      <t xml:space="preserve">Lai gan Purva kantātē netrūkst inspirātīvas mūzikas un īpatas folkloristiskas </t>
    </r>
    <r>
      <rPr>
        <sz val="12"/>
        <color indexed="8"/>
        <rFont val="Tahoma"/>
        <family val="2"/>
        <charset val="186"/>
      </rPr>
      <t>nokrāsas</t>
    </r>
    <r>
      <rPr>
        <sz val="12"/>
        <color indexed="8"/>
        <rFont val="Tahoma"/>
        <family val="2"/>
        <charset val="186"/>
      </rPr>
      <t xml:space="preserve"> (sevišķi dainu vietās), tās tematiskais </t>
    </r>
    <r>
      <rPr>
        <sz val="12"/>
        <color indexed="8"/>
        <rFont val="Tahoma"/>
        <family val="2"/>
        <charset val="186"/>
      </rPr>
      <t>kopauds</t>
    </r>
    <r>
      <rPr>
        <sz val="12"/>
        <color indexed="8"/>
        <rFont val="Tahoma"/>
        <family val="2"/>
        <charset val="186"/>
      </rPr>
      <t xml:space="preserve"> </t>
    </r>
    <r>
      <rPr>
        <sz val="12"/>
        <color indexed="8"/>
        <rFont val="Tahoma"/>
        <family val="2"/>
        <charset val="186"/>
      </rPr>
      <t>ir</t>
    </r>
    <r>
      <rPr>
        <sz val="12"/>
        <color indexed="8"/>
        <rFont val="Tahoma"/>
        <family val="2"/>
        <charset val="186"/>
      </rPr>
      <t xml:space="preserve"> diezgan </t>
    </r>
    <r>
      <rPr>
        <sz val="12"/>
        <color indexed="8"/>
        <rFont val="Tahoma"/>
        <family val="2"/>
        <charset val="186"/>
      </rPr>
      <t>vaļīgs</t>
    </r>
    <r>
      <rPr>
        <sz val="12"/>
        <color indexed="8"/>
        <rFont val="Tahoma"/>
        <family val="2"/>
        <charset val="186"/>
      </rPr>
      <t xml:space="preserve">, tāpat maz izmantotas iespējas, ko šādā </t>
    </r>
    <r>
      <rPr>
        <sz val="12"/>
        <color indexed="8"/>
        <rFont val="Tahoma"/>
        <family val="2"/>
        <charset val="186"/>
      </rPr>
      <t>virzienā</t>
    </r>
    <r>
      <rPr>
        <sz val="12"/>
        <color indexed="8"/>
        <rFont val="Tahoma"/>
        <family val="2"/>
        <charset val="186"/>
      </rPr>
      <t xml:space="preserve"> varētu </t>
    </r>
    <r>
      <rPr>
        <sz val="12"/>
        <color indexed="8"/>
        <rFont val="Tahoma"/>
        <family val="2"/>
        <charset val="186"/>
      </rPr>
      <t>veikt</t>
    </r>
    <r>
      <rPr>
        <sz val="12"/>
        <color indexed="8"/>
        <rFont val="Tahoma"/>
        <family val="2"/>
        <charset val="186"/>
      </rPr>
      <t xml:space="preserve"> orķestris.</t>
    </r>
  </si>
  <si>
    <r>
      <rPr>
        <sz val="12"/>
        <color indexed="8"/>
        <rFont val="Tahoma"/>
        <family val="2"/>
        <charset val="186"/>
      </rPr>
      <t xml:space="preserve">Katrai lomas tēlotājai grūtības sagādā bieži nepieciešamā </t>
    </r>
    <r>
      <rPr>
        <sz val="12"/>
        <color indexed="8"/>
        <rFont val="Tahoma"/>
        <family val="2"/>
        <charset val="186"/>
      </rPr>
      <t>pārslēgšanās</t>
    </r>
    <r>
      <rPr>
        <sz val="12"/>
        <color indexed="8"/>
        <rFont val="Tahoma"/>
        <family val="2"/>
        <charset val="186"/>
      </rPr>
      <t xml:space="preserve"> no drāmatiski </t>
    </r>
    <r>
      <rPr>
        <sz val="12"/>
        <color indexed="8"/>
        <rFont val="Tahoma"/>
        <family val="2"/>
        <charset val="186"/>
      </rPr>
      <t>svabadiem</t>
    </r>
    <r>
      <rPr>
        <sz val="12"/>
        <color indexed="8"/>
        <rFont val="Tahoma"/>
        <family val="2"/>
        <charset val="186"/>
      </rPr>
      <t xml:space="preserve"> vokāl </t>
    </r>
    <r>
      <rPr>
        <sz val="12"/>
        <color indexed="8"/>
        <rFont val="Tahoma"/>
        <family val="2"/>
        <charset val="186"/>
      </rPr>
      <t>žestiem</t>
    </r>
    <r>
      <rPr>
        <sz val="12"/>
        <color indexed="8"/>
        <rFont val="Tahoma"/>
        <family val="2"/>
        <charset val="186"/>
      </rPr>
      <t xml:space="preserve"> uz kamermūzikāli precīzu atskaņojuma veidu, ko prasa vajrāki </t>
    </r>
    <r>
      <rPr>
        <sz val="12"/>
        <color indexed="8"/>
        <rFont val="Tahoma"/>
        <family val="2"/>
        <charset val="186"/>
      </rPr>
      <t>trausli</t>
    </r>
    <r>
      <rPr>
        <sz val="12"/>
        <color indexed="8"/>
        <rFont val="Tahoma"/>
        <family val="2"/>
        <charset val="186"/>
      </rPr>
      <t xml:space="preserve"> solo posmi un, galvenais, </t>
    </r>
    <r>
      <rPr>
        <sz val="12"/>
        <color indexed="8"/>
        <rFont val="Tahoma"/>
        <family val="2"/>
        <charset val="186"/>
      </rPr>
      <t>vārie</t>
    </r>
    <r>
      <rPr>
        <sz val="12"/>
        <color indexed="8"/>
        <rFont val="Tahoma"/>
        <family val="2"/>
        <charset val="186"/>
      </rPr>
      <t xml:space="preserve"> duetu ansambļi.</t>
    </r>
  </si>
  <si>
    <r>
      <rPr>
        <sz val="12"/>
        <color indexed="8"/>
        <rFont val="Tahoma"/>
        <family val="2"/>
        <charset val="186"/>
      </rPr>
      <t xml:space="preserve">P. Meļņikovs nekad nav vadījis Baņutas režiju un M. Brechmane-Štengele titulpartiju pirmoreiz dziedāja tikai 1937. gadā, </t>
    </r>
    <r>
      <rPr>
        <sz val="12"/>
        <color indexed="8"/>
        <rFont val="Tahoma"/>
        <family val="2"/>
        <charset val="186"/>
      </rPr>
      <t>dodama</t>
    </r>
    <r>
      <rPr>
        <sz val="12"/>
        <color indexed="8"/>
        <rFont val="Tahoma"/>
        <family val="2"/>
        <charset val="186"/>
      </rPr>
      <t xml:space="preserve"> lomai visai </t>
    </r>
    <r>
      <rPr>
        <sz val="12"/>
        <color indexed="8"/>
        <rFont val="Tahoma"/>
        <family val="2"/>
        <charset val="186"/>
      </rPr>
      <t>eksaltētu</t>
    </r>
    <r>
      <rPr>
        <sz val="12"/>
        <color indexed="8"/>
        <rFont val="Tahoma"/>
        <family val="2"/>
        <charset val="186"/>
      </rPr>
      <t xml:space="preserve"> traktējumu, no kā </t>
    </r>
    <r>
      <rPr>
        <sz val="12"/>
        <color indexed="8"/>
        <rFont val="Tahoma"/>
        <family val="2"/>
        <charset val="186"/>
      </rPr>
      <t>cieta</t>
    </r>
    <r>
      <rPr>
        <sz val="12"/>
        <color indexed="8"/>
        <rFont val="Tahoma"/>
        <family val="2"/>
        <charset val="186"/>
      </rPr>
      <t xml:space="preserve"> lirisko posmu </t>
    </r>
    <r>
      <rPr>
        <sz val="12"/>
        <color indexed="8"/>
        <rFont val="Tahoma"/>
        <family val="2"/>
        <charset val="186"/>
      </rPr>
      <t>skaidrība</t>
    </r>
    <r>
      <rPr>
        <sz val="12"/>
        <color indexed="8"/>
        <rFont val="Tahoma"/>
        <family val="2"/>
        <charset val="186"/>
      </rPr>
      <t>.</t>
    </r>
  </si>
  <si>
    <r>
      <rPr>
        <sz val="12"/>
        <color indexed="8"/>
        <rFont val="Tahoma"/>
        <family val="2"/>
        <charset val="186"/>
      </rPr>
      <t xml:space="preserve">Un tomēr — kaut īpatno kora epizodu dēļ vien — Brīnumu Dievs jāatzīst par ieguvumu, jo šai nozarē mums </t>
    </r>
    <r>
      <rPr>
        <sz val="12"/>
        <color indexed="8"/>
        <rFont val="Tahoma"/>
        <family val="2"/>
        <charset val="186"/>
      </rPr>
      <t>apcirkņi joprojām vēl patukši</t>
    </r>
    <r>
      <rPr>
        <sz val="12"/>
        <color indexed="8"/>
        <rFont val="Tahoma"/>
        <family val="2"/>
        <charset val="186"/>
      </rPr>
      <t>.</t>
    </r>
  </si>
  <si>
    <r>
      <rPr>
        <sz val="12"/>
        <color indexed="8"/>
        <rFont val="Tahoma"/>
        <family val="2"/>
        <charset val="186"/>
      </rPr>
      <t xml:space="preserve">Vispirms jau teicams bija koris — gan </t>
    </r>
    <r>
      <rPr>
        <sz val="12"/>
        <color indexed="8"/>
        <rFont val="Tahoma"/>
        <family val="2"/>
        <charset val="186"/>
      </rPr>
      <t>izlīdzināto</t>
    </r>
    <r>
      <rPr>
        <sz val="12"/>
        <color indexed="8"/>
        <rFont val="Tahoma"/>
        <family val="2"/>
        <charset val="186"/>
      </rPr>
      <t xml:space="preserve"> balsu, gan tonālās un ritmiskās </t>
    </r>
    <r>
      <rPr>
        <sz val="12"/>
        <color indexed="8"/>
        <rFont val="Tahoma"/>
        <family val="2"/>
        <charset val="186"/>
      </rPr>
      <t>tīrības</t>
    </r>
    <r>
      <rPr>
        <sz val="12"/>
        <color indexed="8"/>
        <rFont val="Tahoma"/>
        <family val="2"/>
        <charset val="186"/>
      </rPr>
      <t xml:space="preserve"> dēļ, bet tāpat ar patiesu interesi varēja vērot arī diriģentu, aizvien </t>
    </r>
    <r>
      <rPr>
        <sz val="12"/>
        <color indexed="8"/>
        <rFont val="Tahoma"/>
        <family val="2"/>
        <charset val="186"/>
      </rPr>
      <t>skaidri</t>
    </r>
    <r>
      <rPr>
        <sz val="12"/>
        <color indexed="8"/>
        <rFont val="Tahoma"/>
        <family val="2"/>
        <charset val="186"/>
      </rPr>
      <t xml:space="preserve"> izceļam kā skaņdarba tematiskās </t>
    </r>
    <r>
      <rPr>
        <sz val="12"/>
        <color indexed="8"/>
        <rFont val="Tahoma"/>
        <family val="2"/>
        <charset val="186"/>
      </rPr>
      <t>līnijas</t>
    </r>
    <r>
      <rPr>
        <sz val="12"/>
        <color indexed="8"/>
        <rFont val="Tahoma"/>
        <family val="2"/>
        <charset val="186"/>
      </rPr>
      <t xml:space="preserve">, tā arī dinamisko </t>
    </r>
    <r>
      <rPr>
        <sz val="12"/>
        <color indexed="8"/>
        <rFont val="Tahoma"/>
        <family val="2"/>
        <charset val="186"/>
      </rPr>
      <t>pulsējumu</t>
    </r>
  </si>
  <si>
    <r>
      <rPr>
        <sz val="12"/>
        <color indexed="8"/>
        <rFont val="Tahoma"/>
        <family val="2"/>
        <charset val="186"/>
      </rPr>
      <t xml:space="preserve">Līdzīgi </t>
    </r>
    <r>
      <rPr>
        <sz val="12"/>
        <color indexed="8"/>
        <rFont val="Tahoma"/>
        <family val="2"/>
        <charset val="186"/>
      </rPr>
      <t>augstu</t>
    </r>
    <r>
      <rPr>
        <sz val="12"/>
        <color indexed="8"/>
        <rFont val="Tahoma"/>
        <family val="2"/>
        <charset val="186"/>
      </rPr>
      <t xml:space="preserve"> un pat </t>
    </r>
    <r>
      <rPr>
        <sz val="12"/>
        <color indexed="8"/>
        <rFont val="Tahoma"/>
        <family val="2"/>
        <charset val="186"/>
      </rPr>
      <t>vēl augstāku</t>
    </r>
    <r>
      <rPr>
        <sz val="12"/>
        <color indexed="8"/>
        <rFont val="Tahoma"/>
        <family val="2"/>
        <charset val="186"/>
      </rPr>
      <t xml:space="preserve"> vokālu kvalitāti prasa Vižuta loma.</t>
    </r>
  </si>
  <si>
    <r>
      <rPr>
        <sz val="12"/>
        <color indexed="8"/>
        <rFont val="Tahoma"/>
        <family val="2"/>
        <charset val="186"/>
      </rPr>
      <t xml:space="preserve">Labāk </t>
    </r>
    <r>
      <rPr>
        <sz val="12"/>
        <color indexed="8"/>
        <rFont val="Tahoma"/>
        <family val="2"/>
        <charset val="186"/>
      </rPr>
      <t>balansēti</t>
    </r>
    <r>
      <rPr>
        <sz val="12"/>
        <color indexed="8"/>
        <rFont val="Tahoma"/>
        <family val="2"/>
        <charset val="186"/>
      </rPr>
      <t xml:space="preserve"> varēja būt vienīgi dažu instrumentu koptembri orķestrī, taču mūsu varēšanu robežās par tādām lietām jau gandrīz neklājas runāt.</t>
    </r>
  </si>
  <si>
    <r>
      <rPr>
        <sz val="12"/>
        <color indexed="8"/>
        <rFont val="Tahoma"/>
        <family val="2"/>
        <charset val="186"/>
      </rPr>
      <t xml:space="preserve">Var būt, ka, tādus </t>
    </r>
    <r>
      <rPr>
        <sz val="12"/>
        <color indexed="8"/>
        <rFont val="Tahoma"/>
        <family val="2"/>
        <charset val="186"/>
      </rPr>
      <t>transcendentālus</t>
    </r>
    <r>
      <rPr>
        <sz val="12"/>
        <color indexed="8"/>
        <rFont val="Tahoma"/>
        <family val="2"/>
        <charset val="186"/>
      </rPr>
      <t xml:space="preserve"> </t>
    </r>
    <r>
      <rPr>
        <sz val="12"/>
        <color indexed="8"/>
        <rFont val="Tahoma"/>
        <family val="2"/>
        <charset val="186"/>
      </rPr>
      <t>smalkumus</t>
    </r>
    <r>
      <rPr>
        <sz val="12"/>
        <color indexed="8"/>
        <rFont val="Tahoma"/>
        <family val="2"/>
        <charset val="186"/>
      </rPr>
      <t xml:space="preserve"> iecerot, A. Kalniņa priekšstati saistījās ar Paula Sakša vokālkultūru, kura tenors Vižuta lomas </t>
    </r>
    <r>
      <rPr>
        <sz val="12"/>
        <color indexed="8"/>
        <rFont val="Tahoma"/>
        <family val="2"/>
        <charset val="186"/>
      </rPr>
      <t>dimensijās</t>
    </r>
    <r>
      <rPr>
        <sz val="12"/>
        <color indexed="8"/>
        <rFont val="Tahoma"/>
        <family val="2"/>
        <charset val="186"/>
      </rPr>
      <t xml:space="preserve"> tomēr nebija izmantojamas.</t>
    </r>
  </si>
  <si>
    <r>
      <rPr>
        <sz val="12"/>
        <color indexed="8"/>
        <rFont val="Tahoma"/>
        <family val="2"/>
        <charset val="186"/>
      </rPr>
      <t xml:space="preserve">Pēc 11 gadiem Purvs </t>
    </r>
    <r>
      <rPr>
        <sz val="12"/>
        <color indexed="8"/>
        <rFont val="Tahoma"/>
        <family val="2"/>
        <charset val="186"/>
      </rPr>
      <t>uzņēma</t>
    </r>
    <r>
      <rPr>
        <sz val="12"/>
        <color indexed="8"/>
        <rFont val="Tahoma"/>
        <family val="2"/>
        <charset val="186"/>
      </rPr>
      <t xml:space="preserve"> šo skaņdarbu savā repertuārā un šai sakarā </t>
    </r>
    <r>
      <rPr>
        <sz val="12"/>
        <color indexed="8"/>
        <rFont val="Tahoma"/>
        <family val="2"/>
        <charset val="186"/>
      </rPr>
      <t>"iekārtoja"</t>
    </r>
    <r>
      <rPr>
        <sz val="12"/>
        <color indexed="8"/>
        <rFont val="Tahoma"/>
        <family val="2"/>
        <charset val="186"/>
      </rPr>
      <t xml:space="preserve"> tā tekstu latviešu valodā.</t>
    </r>
  </si>
  <si>
    <r>
      <rPr>
        <sz val="12"/>
        <color indexed="8"/>
        <rFont val="Tahoma"/>
        <family val="2"/>
        <charset val="186"/>
      </rPr>
      <t xml:space="preserve">A. Kaktiņš deva visai </t>
    </r>
    <r>
      <rPr>
        <sz val="12"/>
        <color indexed="8"/>
        <rFont val="Tahoma"/>
        <family val="2"/>
        <charset val="186"/>
      </rPr>
      <t>robustu</t>
    </r>
    <r>
      <rPr>
        <sz val="12"/>
        <color indexed="8"/>
        <rFont val="Tahoma"/>
        <family val="2"/>
        <charset val="186"/>
      </rPr>
      <t xml:space="preserve"> Daumanta traktējumu, kas šai virzienā tika vēl </t>
    </r>
    <r>
      <rPr>
        <sz val="12"/>
        <color indexed="8"/>
        <rFont val="Tahoma"/>
        <family val="2"/>
        <charset val="186"/>
      </rPr>
      <t>pasvītrots</t>
    </r>
    <r>
      <rPr>
        <sz val="12"/>
        <color indexed="8"/>
        <rFont val="Tahoma"/>
        <family val="2"/>
        <charset val="186"/>
      </rPr>
      <t xml:space="preserve"> 1941. gada inscenējumā, kurā "valdošās klases" pārstāvim a priori bija jābūt ļaundarim.</t>
    </r>
  </si>
  <si>
    <r>
      <rPr>
        <sz val="12"/>
        <color indexed="8"/>
        <rFont val="Tahoma"/>
        <family val="2"/>
        <charset val="186"/>
      </rPr>
      <t xml:space="preserve">Nezinu, cik plašas pilnvaras J. Kalniņš bija parakstījis A. Purvam, bet latviešu teksts </t>
    </r>
    <r>
      <rPr>
        <sz val="12"/>
        <color indexed="8"/>
        <rFont val="Tahoma"/>
        <family val="2"/>
        <charset val="186"/>
      </rPr>
      <t>atklāj</t>
    </r>
    <r>
      <rPr>
        <sz val="12"/>
        <color indexed="8"/>
        <rFont val="Tahoma"/>
        <family val="2"/>
        <charset val="186"/>
      </rPr>
      <t xml:space="preserve"> dažas prozodijas problēmas, par ko neviens šimbrīžam vēl nav rakstījis.</t>
    </r>
  </si>
  <si>
    <r>
      <rPr>
        <sz val="12"/>
        <color indexed="8"/>
        <rFont val="Tahoma"/>
        <family val="2"/>
        <charset val="186"/>
      </rPr>
      <t xml:space="preserve">Tagad arī Rīgas mūzikologi nākuši pie atziņas, ka Daumanta tēls ir krietni komplicētāks — kā nekā viņš, kritis divkaujā 1. cēliena beigās, </t>
    </r>
    <r>
      <rPr>
        <sz val="12"/>
        <color indexed="8"/>
        <rFont val="Tahoma"/>
        <family val="2"/>
        <charset val="186"/>
      </rPr>
      <t>pārvalda</t>
    </r>
    <r>
      <rPr>
        <sz val="12"/>
        <color indexed="8"/>
        <rFont val="Tahoma"/>
        <family val="2"/>
        <charset val="186"/>
      </rPr>
      <t xml:space="preserve"> visas 2. cēliena norises, izšķirīgi ietekmēdams Baņutas likteni.</t>
    </r>
  </si>
  <si>
    <r>
      <rPr>
        <sz val="12"/>
        <color indexed="8"/>
        <rFont val="Tahoma"/>
        <family val="2"/>
        <charset val="186"/>
      </rPr>
      <t xml:space="preserve">Runa par šādās reizēs tikpat kā neizbēgamo mūzikālo un valodas akcentu </t>
    </r>
    <r>
      <rPr>
        <sz val="12"/>
        <color indexed="8"/>
        <rFont val="Tahoma"/>
        <family val="2"/>
        <charset val="186"/>
      </rPr>
      <t>nesaskaņu</t>
    </r>
    <r>
      <rPr>
        <sz val="12"/>
        <color indexed="8"/>
        <rFont val="Tahoma"/>
        <family val="2"/>
        <charset val="186"/>
      </rPr>
      <t xml:space="preserve">, piemēram, šai skaņdarbā tik svarīgajā vārdā "svētīgi" (ja nemaldos, 3. daļā), tāpat līdzīgas </t>
    </r>
    <r>
      <rPr>
        <sz val="12"/>
        <color indexed="8"/>
        <rFont val="Tahoma"/>
        <family val="2"/>
        <charset val="186"/>
      </rPr>
      <t>neveiklības</t>
    </r>
    <r>
      <rPr>
        <sz val="12"/>
        <color indexed="8"/>
        <rFont val="Tahoma"/>
        <family val="2"/>
        <charset val="186"/>
      </rPr>
      <t xml:space="preserve"> gadījās šur tur citur.</t>
    </r>
  </si>
  <si>
    <r>
      <rPr>
        <sz val="12"/>
        <color indexed="8"/>
        <rFont val="Tahoma"/>
        <family val="2"/>
        <charset val="186"/>
      </rPr>
      <t xml:space="preserve">Valgudis laikam rakstīts Jāņa Niedras </t>
    </r>
    <r>
      <rPr>
        <sz val="12"/>
        <color indexed="8"/>
        <rFont val="Tahoma"/>
        <family val="2"/>
        <charset val="186"/>
      </rPr>
      <t>spēcīgajam</t>
    </r>
    <r>
      <rPr>
        <sz val="12"/>
        <color indexed="8"/>
        <rFont val="Tahoma"/>
        <family val="2"/>
        <charset val="186"/>
      </rPr>
      <t>, arī augstā tesitūrā labi skanīgajam basam</t>
    </r>
  </si>
  <si>
    <r>
      <rPr>
        <sz val="12"/>
        <color indexed="8"/>
        <rFont val="Tahoma"/>
        <family val="2"/>
        <charset val="186"/>
      </rPr>
      <t xml:space="preserve">Salīdzinādams 1937. gada Baņutas uzvedumu ar pirmizrādi 1920. gadā, Alfrēds Kalniņš kādā preses intervijā izteicās, ka toreiz opera skanējusi daudz </t>
    </r>
    <r>
      <rPr>
        <sz val="12"/>
        <color indexed="8"/>
        <rFont val="Tahoma"/>
        <family val="2"/>
        <charset val="186"/>
      </rPr>
      <t>trauslāk</t>
    </r>
    <r>
      <rPr>
        <sz val="12"/>
        <color indexed="8"/>
        <rFont val="Tahoma"/>
        <family val="2"/>
        <charset val="186"/>
      </rPr>
      <t>, liriskāk. #Q [ALFRĒDS KALNIŅŠ]</t>
    </r>
  </si>
  <si>
    <r>
      <rPr>
        <sz val="12"/>
        <color indexed="8"/>
        <rFont val="Tahoma"/>
        <family val="2"/>
        <charset val="186"/>
      </rPr>
      <t xml:space="preserve">Jāņa Kalniņa diriģenta rokas </t>
    </r>
    <r>
      <rPr>
        <sz val="12"/>
        <color indexed="8"/>
        <rFont val="Tahoma"/>
        <family val="2"/>
        <charset val="186"/>
      </rPr>
      <t>pastozi</t>
    </r>
    <r>
      <rPr>
        <sz val="12"/>
        <color indexed="8"/>
        <rFont val="Tahoma"/>
        <family val="2"/>
        <charset val="186"/>
      </rPr>
      <t xml:space="preserve"> </t>
    </r>
    <r>
      <rPr>
        <sz val="12"/>
        <color indexed="8"/>
        <rFont val="Tahoma"/>
        <family val="2"/>
        <charset val="186"/>
      </rPr>
      <t>ekspresīvais</t>
    </r>
    <r>
      <rPr>
        <sz val="12"/>
        <color indexed="8"/>
        <rFont val="Tahoma"/>
        <family val="2"/>
        <charset val="186"/>
      </rPr>
      <t xml:space="preserve"> vēziens deva Baņutas partitūrai itin subjektīvu iztulkojumu ar visai personīgu orķestra kolorītu.</t>
    </r>
  </si>
  <si>
    <r>
      <rPr>
        <sz val="12"/>
        <color indexed="8"/>
        <rFont val="Tahoma"/>
        <family val="2"/>
        <charset val="186"/>
      </rPr>
      <t xml:space="preserve">Reitera mazliet </t>
    </r>
    <r>
      <rPr>
        <sz val="12"/>
        <color indexed="8"/>
        <rFont val="Tahoma"/>
        <family val="2"/>
        <charset val="186"/>
      </rPr>
      <t>nervozais</t>
    </r>
    <r>
      <rPr>
        <sz val="12"/>
        <color indexed="8"/>
        <rFont val="Tahoma"/>
        <family val="2"/>
        <charset val="186"/>
      </rPr>
      <t xml:space="preserve"> diriģēšanas veids nereti tomēr deva </t>
    </r>
    <r>
      <rPr>
        <sz val="12"/>
        <color indexed="8"/>
        <rFont val="Tahoma"/>
        <family val="2"/>
        <charset val="186"/>
      </rPr>
      <t>trausli</t>
    </r>
    <r>
      <rPr>
        <sz val="12"/>
        <color indexed="8"/>
        <rFont val="Tahoma"/>
        <family val="2"/>
        <charset val="186"/>
      </rPr>
      <t xml:space="preserve"> </t>
    </r>
    <r>
      <rPr>
        <sz val="12"/>
        <color indexed="8"/>
        <rFont val="Tahoma"/>
        <family val="2"/>
        <charset val="186"/>
      </rPr>
      <t>sasmailinātas</t>
    </r>
    <r>
      <rPr>
        <sz val="12"/>
        <color indexed="8"/>
        <rFont val="Tahoma"/>
        <family val="2"/>
        <charset val="186"/>
      </rPr>
      <t xml:space="preserve"> orķestra </t>
    </r>
    <r>
      <rPr>
        <sz val="12"/>
        <color indexed="8"/>
        <rFont val="Tahoma"/>
        <family val="2"/>
        <charset val="186"/>
      </rPr>
      <t>krāsas</t>
    </r>
    <r>
      <rPr>
        <sz val="12"/>
        <color indexed="8"/>
        <rFont val="Tahoma"/>
        <family val="2"/>
        <charset val="186"/>
      </rPr>
      <t>.</t>
    </r>
  </si>
  <si>
    <r>
      <rPr>
        <sz val="12"/>
        <color indexed="8"/>
        <rFont val="Tahoma"/>
        <family val="2"/>
        <charset val="186"/>
      </rPr>
      <t>Necaurskatāmība</t>
    </r>
    <r>
      <rPr>
        <sz val="12"/>
        <color indexed="8"/>
        <rFont val="Tahoma"/>
        <family val="2"/>
        <charset val="186"/>
      </rPr>
      <t xml:space="preserve">, kas citkārt piemita viņa diriģēto partitūru kompaktajām vietām, šoreiz bija </t>
    </r>
    <r>
      <rPr>
        <sz val="12"/>
        <color indexed="8"/>
        <rFont val="Tahoma"/>
        <family val="2"/>
        <charset val="186"/>
      </rPr>
      <t>izgaismota</t>
    </r>
    <r>
      <rPr>
        <sz val="12"/>
        <color indexed="8"/>
        <rFont val="Tahoma"/>
        <family val="2"/>
        <charset val="186"/>
      </rPr>
      <t xml:space="preserve"> ļoti daudzos orķestra mēģinājumos.</t>
    </r>
  </si>
  <si>
    <r>
      <rPr>
        <sz val="12"/>
        <color indexed="8"/>
        <rFont val="Tahoma"/>
        <family val="2"/>
        <charset val="186"/>
      </rPr>
      <t xml:space="preserve">Pirmais Baņutas inscenējums </t>
    </r>
    <r>
      <rPr>
        <sz val="12"/>
        <color indexed="8"/>
        <rFont val="Tahoma"/>
        <family val="2"/>
        <charset val="186"/>
      </rPr>
      <t>stipri</t>
    </r>
    <r>
      <rPr>
        <sz val="12"/>
        <color indexed="8"/>
        <rFont val="Tahoma"/>
        <family val="2"/>
        <charset val="186"/>
      </rPr>
      <t xml:space="preserve"> </t>
    </r>
    <r>
      <rPr>
        <sz val="12"/>
        <color indexed="8"/>
        <rFont val="Tahoma"/>
        <family val="2"/>
        <charset val="186"/>
      </rPr>
      <t>cieta</t>
    </r>
    <r>
      <rPr>
        <sz val="12"/>
        <color indexed="8"/>
        <rFont val="Tahoma"/>
        <family val="2"/>
        <charset val="186"/>
      </rPr>
      <t xml:space="preserve"> no Vižuta un Baņutas lomu tēlotāju izskata, kas nebija modernai skatuvei piemērots un ko </t>
    </r>
    <r>
      <rPr>
        <sz val="12"/>
        <color indexed="8"/>
        <rFont val="Tahoma"/>
        <family val="2"/>
        <charset val="186"/>
      </rPr>
      <t>pasvītroja</t>
    </r>
    <r>
      <rPr>
        <sz val="12"/>
        <color indexed="8"/>
        <rFont val="Tahoma"/>
        <family val="2"/>
        <charset val="186"/>
      </rPr>
      <t xml:space="preserve"> neveikla režija līdz ar </t>
    </r>
    <r>
      <rPr>
        <sz val="12"/>
        <color indexed="8"/>
        <rFont val="Tahoma"/>
        <family val="2"/>
        <charset val="186"/>
      </rPr>
      <t>pelēcīgiem</t>
    </r>
    <r>
      <rPr>
        <sz val="12"/>
        <color indexed="8"/>
        <rFont val="Tahoma"/>
        <family val="2"/>
        <charset val="186"/>
      </rPr>
      <t xml:space="preserve"> (gribēti etnogrāfiskiem!) kostīmiem.</t>
    </r>
  </si>
  <si>
    <r>
      <rPr>
        <sz val="12"/>
        <color indexed="8"/>
        <rFont val="Tahoma"/>
        <family val="2"/>
        <charset val="186"/>
      </rPr>
      <t xml:space="preserve">Arī otrā inscenējumā turpinājās operas </t>
    </r>
    <r>
      <rPr>
        <sz val="12"/>
        <color indexed="8"/>
        <rFont val="Tahoma"/>
        <family val="2"/>
        <charset val="186"/>
      </rPr>
      <t>novirzīšana</t>
    </r>
    <r>
      <rPr>
        <sz val="12"/>
        <color indexed="8"/>
        <rFont val="Tahoma"/>
        <family val="2"/>
        <charset val="186"/>
      </rPr>
      <t xml:space="preserve"> </t>
    </r>
    <r>
      <rPr>
        <sz val="12"/>
        <color indexed="8"/>
        <rFont val="Tahoma"/>
        <family val="2"/>
        <charset val="186"/>
      </rPr>
      <t>uz</t>
    </r>
    <r>
      <rPr>
        <sz val="12"/>
        <color indexed="8"/>
        <rFont val="Tahoma"/>
        <family val="2"/>
        <charset val="186"/>
      </rPr>
      <t xml:space="preserve"> reālisma </t>
    </r>
    <r>
      <rPr>
        <sz val="12"/>
        <color indexed="8"/>
        <rFont val="Tahoma"/>
        <family val="2"/>
        <charset val="186"/>
      </rPr>
      <t>sliedes</t>
    </r>
    <r>
      <rPr>
        <sz val="12"/>
        <color indexed="8"/>
        <rFont val="Tahoma"/>
        <family val="2"/>
        <charset val="186"/>
      </rPr>
      <t>, kas, šķiet, nav izbeigta vēl šodien.</t>
    </r>
  </si>
  <si>
    <r>
      <rPr>
        <sz val="12"/>
        <color indexed="8"/>
        <rFont val="Tahoma"/>
        <family val="2"/>
        <charset val="186"/>
      </rPr>
      <t xml:space="preserve">Katrai ainai tika izkārtota milzu skatuves telpa, kurā </t>
    </r>
    <r>
      <rPr>
        <sz val="12"/>
        <color indexed="8"/>
        <rFont val="Tahoma"/>
        <family val="2"/>
        <charset val="186"/>
      </rPr>
      <t>svabadi</t>
    </r>
    <r>
      <rPr>
        <sz val="12"/>
        <color indexed="8"/>
        <rFont val="Tahoma"/>
        <family val="2"/>
        <charset val="186"/>
      </rPr>
      <t xml:space="preserve"> varēja formēties koru masas, bet kurā pastāvīgi </t>
    </r>
    <r>
      <rPr>
        <sz val="12"/>
        <color indexed="8"/>
        <rFont val="Tahoma"/>
        <family val="2"/>
        <charset val="186"/>
      </rPr>
      <t>draudēja</t>
    </r>
    <r>
      <rPr>
        <sz val="12"/>
        <color indexed="8"/>
        <rFont val="Tahoma"/>
        <family val="2"/>
        <charset val="186"/>
      </rPr>
      <t xml:space="preserve"> </t>
    </r>
    <r>
      <rPr>
        <sz val="12"/>
        <color indexed="8"/>
        <rFont val="Tahoma"/>
        <family val="2"/>
        <charset val="186"/>
      </rPr>
      <t>pazust</t>
    </r>
    <r>
      <rPr>
        <sz val="12"/>
        <color indexed="8"/>
        <rFont val="Tahoma"/>
        <family val="2"/>
        <charset val="186"/>
      </rPr>
      <t xml:space="preserve"> visas individuālās detaļas.</t>
    </r>
  </si>
  <si>
    <r>
      <rPr>
        <sz val="12"/>
        <color indexed="8"/>
        <rFont val="Tahoma"/>
        <family val="2"/>
        <charset val="186"/>
      </rPr>
      <t xml:space="preserve">Pēc Ernas Traviņas un Annas Ludiņas </t>
    </r>
    <r>
      <rPr>
        <sz val="12"/>
        <color indexed="8"/>
        <rFont val="Tahoma"/>
        <family val="2"/>
        <charset val="186"/>
      </rPr>
      <t>spīdoši</t>
    </r>
    <r>
      <rPr>
        <sz val="12"/>
        <color indexed="8"/>
        <rFont val="Tahoma"/>
        <family val="2"/>
        <charset val="186"/>
      </rPr>
      <t xml:space="preserve"> nodziedātā dueta „Vai kokles stīga, pušu rauta, vēl iespēj dziesmu vilni celt?" trešo cēlienu pārtrauca ilgi, jūsmīgi publikas aplausi.</t>
    </r>
  </si>
  <si>
    <r>
      <rPr>
        <sz val="12"/>
        <color indexed="8"/>
        <rFont val="Tahoma"/>
        <family val="2"/>
        <charset val="186"/>
      </rPr>
      <t xml:space="preserve">Baņutas trešais 1941. gada inscenējums krievu režisora Nikolaja Ochlopkova ietekmē ieguva uzskatāmas </t>
    </r>
    <r>
      <rPr>
        <sz val="12"/>
        <color indexed="8"/>
        <rFont val="Tahoma"/>
        <family val="2"/>
        <charset val="186"/>
      </rPr>
      <t>"nacionālas rēvijas"</t>
    </r>
    <r>
      <rPr>
        <sz val="12"/>
        <color indexed="8"/>
        <rFont val="Tahoma"/>
        <family val="2"/>
        <charset val="186"/>
      </rPr>
      <t xml:space="preserve"> iezīmes.</t>
    </r>
  </si>
  <si>
    <r>
      <rPr>
        <sz val="12"/>
        <color indexed="8"/>
        <rFont val="Tahoma"/>
        <family val="2"/>
        <charset val="186"/>
      </rPr>
      <t>Spītēdams</t>
    </r>
    <r>
      <rPr>
        <sz val="12"/>
        <color indexed="8"/>
        <rFont val="Tahoma"/>
        <family val="2"/>
        <charset val="186"/>
      </rPr>
      <t xml:space="preserve"> mainīgajām okupāciju varām, tas bija kļuvis izteikts latviešu nacionālisma simbols. </t>
    </r>
  </si>
  <si>
    <r>
      <rPr>
        <sz val="12"/>
        <color indexed="8"/>
        <rFont val="Tahoma"/>
        <family val="2"/>
        <charset val="186"/>
      </rPr>
      <t xml:space="preserve">Atsākot izrādes pēc otrās krievu okupācijas 1945. gadā, Baņutas vakari operā izvērtās par </t>
    </r>
    <r>
      <rPr>
        <sz val="12"/>
        <color indexed="8"/>
        <rFont val="Tahoma"/>
        <family val="2"/>
        <charset val="186"/>
      </rPr>
      <t>nepārprotamām</t>
    </r>
    <r>
      <rPr>
        <sz val="12"/>
        <color indexed="8"/>
        <rFont val="Tahoma"/>
        <family val="2"/>
        <charset val="186"/>
      </rPr>
      <t xml:space="preserve"> nacionālām </t>
    </r>
    <r>
      <rPr>
        <sz val="12"/>
        <color indexed="8"/>
        <rFont val="Tahoma"/>
        <family val="2"/>
        <charset val="186"/>
      </rPr>
      <t>demonstrācijām</t>
    </r>
    <r>
      <rPr>
        <sz val="12"/>
        <color indexed="8"/>
        <rFont val="Tahoma"/>
        <family val="2"/>
        <charset val="186"/>
      </rPr>
      <t>.</t>
    </r>
  </si>
  <si>
    <r>
      <rPr>
        <sz val="12"/>
        <color indexed="8"/>
        <rFont val="Tahoma"/>
        <family val="2"/>
        <charset val="186"/>
      </rPr>
      <t xml:space="preserve">Radās vajadzība pēc ceturtā inscenējuma, lai varētu mainīt operas tēlotāju sastāvu un visu skatuvisko </t>
    </r>
    <r>
      <rPr>
        <sz val="12"/>
        <color indexed="8"/>
        <rFont val="Tahoma"/>
        <family val="2"/>
        <charset val="186"/>
      </rPr>
      <t>ietērpu</t>
    </r>
    <r>
      <rPr>
        <sz val="12"/>
        <color indexed="8"/>
        <rFont val="Tahoma"/>
        <family val="2"/>
        <charset val="186"/>
      </rPr>
      <t xml:space="preserve">, kas izsauca nevēlamās asociācijas. </t>
    </r>
  </si>
  <si>
    <r>
      <rPr>
        <sz val="12"/>
        <color indexed="8"/>
        <rFont val="Tahoma"/>
        <family val="2"/>
        <charset val="186"/>
      </rPr>
      <t xml:space="preserve">Sekojot attiecīgām direktīvām, 1969. gadā eksperimentēja Jānis Zariņš, kam Baņutas inscenējumā </t>
    </r>
    <r>
      <rPr>
        <sz val="12"/>
        <color indexed="8"/>
        <rFont val="Tahoma"/>
        <family val="2"/>
        <charset val="186"/>
      </rPr>
      <t>visumā</t>
    </r>
    <r>
      <rPr>
        <sz val="12"/>
        <color indexed="8"/>
        <rFont val="Tahoma"/>
        <family val="2"/>
        <charset val="186"/>
      </rPr>
      <t xml:space="preserve"> nav bijusi īsti </t>
    </r>
    <r>
      <rPr>
        <sz val="12"/>
        <color indexed="8"/>
        <rFont val="Tahoma"/>
        <family val="2"/>
        <charset val="186"/>
      </rPr>
      <t>laimīga</t>
    </r>
    <r>
      <rPr>
        <sz val="12"/>
        <color indexed="8"/>
        <rFont val="Tahoma"/>
        <family val="2"/>
        <charset val="186"/>
      </rPr>
      <t xml:space="preserve"> </t>
    </r>
    <r>
      <rPr>
        <sz val="12"/>
        <color indexed="8"/>
        <rFont val="Tahoma"/>
        <family val="2"/>
        <charset val="186"/>
      </rPr>
      <t>roka</t>
    </r>
    <r>
      <rPr>
        <sz val="12"/>
        <color indexed="8"/>
        <rFont val="Tahoma"/>
        <family val="2"/>
        <charset val="186"/>
      </rPr>
      <t>.</t>
    </r>
  </si>
  <si>
    <r>
      <rPr>
        <sz val="12"/>
        <color indexed="8"/>
        <rFont val="Tahoma"/>
        <family val="2"/>
        <charset val="186"/>
      </rPr>
      <t xml:space="preserve">Tāds </t>
    </r>
    <r>
      <rPr>
        <sz val="12"/>
        <color indexed="8"/>
        <rFont val="Tahoma"/>
        <family val="2"/>
        <charset val="186"/>
      </rPr>
      <t>varas darbs</t>
    </r>
    <r>
      <rPr>
        <sz val="12"/>
        <color indexed="8"/>
        <rFont val="Tahoma"/>
        <family val="2"/>
        <charset val="186"/>
      </rPr>
      <t xml:space="preserve"> pagarina Baņutas ciešanas vēl par vienu garu posmu un </t>
    </r>
    <r>
      <rPr>
        <sz val="12"/>
        <color indexed="8"/>
        <rFont val="Tahoma"/>
        <family val="2"/>
        <charset val="186"/>
      </rPr>
      <t>saista</t>
    </r>
    <r>
      <rPr>
        <sz val="12"/>
        <color indexed="8"/>
        <rFont val="Tahoma"/>
        <family val="2"/>
        <charset val="186"/>
      </rPr>
      <t xml:space="preserve"> viņu </t>
    </r>
    <r>
      <rPr>
        <sz val="12"/>
        <color indexed="8"/>
        <rFont val="Tahoma"/>
        <family val="2"/>
        <charset val="186"/>
      </rPr>
      <t>vēl ciešāk</t>
    </r>
    <r>
      <rPr>
        <sz val="12"/>
        <color indexed="8"/>
        <rFont val="Tahoma"/>
        <family val="2"/>
        <charset val="186"/>
      </rPr>
      <t xml:space="preserve"> ar latvju tautas </t>
    </r>
    <r>
      <rPr>
        <sz val="12"/>
        <color indexed="8"/>
        <rFont val="Tahoma"/>
        <family val="2"/>
        <charset val="186"/>
      </rPr>
      <t>likteņgaitām</t>
    </r>
    <r>
      <rPr>
        <sz val="12"/>
        <color indexed="8"/>
        <rFont val="Tahoma"/>
        <family val="2"/>
        <charset val="186"/>
      </rPr>
      <t>.</t>
    </r>
  </si>
  <si>
    <r>
      <rPr>
        <sz val="12"/>
        <color indexed="8"/>
        <rFont val="Tahoma"/>
        <family val="2"/>
        <charset val="186"/>
      </rPr>
      <t xml:space="preserve">Tagad tos gandrīz vairāk saņēma mazākās vienības, ieskaitot „solistu" J. Ansbergu no Bostonas, un brīžiem tas izskatījās jau drusku pēc </t>
    </r>
    <r>
      <rPr>
        <sz val="12"/>
        <color indexed="8"/>
        <rFont val="Tahoma"/>
        <family val="2"/>
        <charset val="186"/>
      </rPr>
      <t>līdzjūtības</t>
    </r>
    <r>
      <rPr>
        <sz val="12"/>
        <color indexed="8"/>
        <rFont val="Tahoma"/>
        <family val="2"/>
        <charset val="186"/>
      </rPr>
      <t>...</t>
    </r>
  </si>
  <si>
    <r>
      <rPr>
        <sz val="12"/>
        <color indexed="8"/>
        <rFont val="Tahoma"/>
        <family val="2"/>
        <charset val="186"/>
      </rPr>
      <t xml:space="preserve">Šā vai tā — jaunais nostatījums, kaut gan ne gluži </t>
    </r>
    <r>
      <rPr>
        <sz val="12"/>
        <color indexed="8"/>
        <rFont val="Tahoma"/>
        <family val="2"/>
        <charset val="186"/>
      </rPr>
      <t>„fotogenisks"</t>
    </r>
    <r>
      <rPr>
        <sz val="12"/>
        <color indexed="8"/>
        <rFont val="Tahoma"/>
        <family val="2"/>
        <charset val="186"/>
      </rPr>
      <t xml:space="preserve">, akustiskajam </t>
    </r>
    <r>
      <rPr>
        <sz val="12"/>
        <color indexed="8"/>
        <rFont val="Tahoma"/>
        <family val="2"/>
        <charset val="186"/>
      </rPr>
      <t>koplējumam</t>
    </r>
    <r>
      <rPr>
        <sz val="12"/>
        <color indexed="8"/>
        <rFont val="Tahoma"/>
        <family val="2"/>
        <charset val="186"/>
      </rPr>
      <t xml:space="preserve"> tomēr manāmi palīdzēja, un tādu to vajadzētu paturēt arī nākotnē.</t>
    </r>
  </si>
  <si>
    <r>
      <rPr>
        <sz val="12"/>
        <color indexed="8"/>
        <rFont val="Tahoma"/>
        <family val="2"/>
        <charset val="186"/>
      </rPr>
      <t xml:space="preserve">Ar visu vienkāršību Jurjāna klasiskā dziesma </t>
    </r>
    <r>
      <rPr>
        <sz val="12"/>
        <color indexed="8"/>
        <rFont val="Tahoma"/>
        <family val="2"/>
        <charset val="186"/>
      </rPr>
      <t>prasa</t>
    </r>
    <r>
      <rPr>
        <sz val="12"/>
        <color indexed="8"/>
        <rFont val="Tahoma"/>
        <family val="2"/>
        <charset val="186"/>
      </rPr>
      <t xml:space="preserve"> </t>
    </r>
    <r>
      <rPr>
        <sz val="12"/>
        <color indexed="8"/>
        <rFont val="Tahoma"/>
        <family val="2"/>
        <charset val="186"/>
      </rPr>
      <t>plašu</t>
    </r>
    <r>
      <rPr>
        <sz val="12"/>
        <color indexed="8"/>
        <rFont val="Tahoma"/>
        <family val="2"/>
        <charset val="186"/>
      </rPr>
      <t xml:space="preserve"> </t>
    </r>
    <r>
      <rPr>
        <sz val="12"/>
        <color indexed="8"/>
        <rFont val="Tahoma"/>
        <family val="2"/>
        <charset val="186"/>
      </rPr>
      <t>līdzsvarotu</t>
    </r>
    <r>
      <rPr>
        <sz val="12"/>
        <color indexed="8"/>
        <rFont val="Tahoma"/>
        <family val="2"/>
        <charset val="186"/>
      </rPr>
      <t xml:space="preserve"> kantilēnu un gaumīgu dinamisku sakārtojumu, nerunājot jau par tonālo </t>
    </r>
    <r>
      <rPr>
        <sz val="12"/>
        <color indexed="8"/>
        <rFont val="Tahoma"/>
        <family val="2"/>
        <charset val="186"/>
      </rPr>
      <t>tīrību</t>
    </r>
    <r>
      <rPr>
        <sz val="12"/>
        <color indexed="8"/>
        <rFont val="Tahoma"/>
        <family val="2"/>
        <charset val="186"/>
      </rPr>
      <t xml:space="preserve">, kas mūsu koriem, tikko nāk modulācijas vai </t>
    </r>
    <r>
      <rPr>
        <sz val="12"/>
        <color indexed="8"/>
        <rFont val="Tahoma"/>
        <family val="2"/>
        <charset val="186"/>
      </rPr>
      <t>asāki</t>
    </r>
    <r>
      <rPr>
        <sz val="12"/>
        <color indexed="8"/>
        <rFont val="Tahoma"/>
        <family val="2"/>
        <charset val="186"/>
      </rPr>
      <t xml:space="preserve"> intervāli, palaikam bijusi problēma.</t>
    </r>
  </si>
  <si>
    <r>
      <rPr>
        <sz val="12"/>
        <color indexed="8"/>
        <rFont val="Tahoma"/>
        <family val="2"/>
        <charset val="186"/>
      </rPr>
      <t xml:space="preserve">Šoreiz par to vairs nebija jādomā, un arī interpretējuma </t>
    </r>
    <r>
      <rPr>
        <sz val="12"/>
        <color indexed="8"/>
        <rFont val="Tahoma"/>
        <family val="2"/>
        <charset val="186"/>
      </rPr>
      <t>fineses</t>
    </r>
    <r>
      <rPr>
        <sz val="12"/>
        <color indexed="8"/>
        <rFont val="Tahoma"/>
        <family val="2"/>
        <charset val="186"/>
      </rPr>
      <t xml:space="preserve"> — tāpat kā diriģenta žesti — caurcaurēm bija </t>
    </r>
    <r>
      <rPr>
        <sz val="12"/>
        <color indexed="8"/>
        <rFont val="Tahoma"/>
        <family val="2"/>
        <charset val="186"/>
      </rPr>
      <t>lietiskas</t>
    </r>
    <r>
      <rPr>
        <sz val="12"/>
        <color indexed="8"/>
        <rFont val="Tahoma"/>
        <family val="2"/>
        <charset val="186"/>
      </rPr>
      <t xml:space="preserve"> un </t>
    </r>
    <r>
      <rPr>
        <sz val="12"/>
        <color indexed="8"/>
        <rFont val="Tahoma"/>
        <family val="2"/>
        <charset val="186"/>
      </rPr>
      <t>mērķtiecīgas</t>
    </r>
    <r>
      <rPr>
        <sz val="12"/>
        <color indexed="8"/>
        <rFont val="Tahoma"/>
        <family val="2"/>
        <charset val="186"/>
      </rPr>
      <t xml:space="preserve">. </t>
    </r>
  </si>
  <si>
    <r>
      <rPr>
        <sz val="12"/>
        <color indexed="8"/>
        <rFont val="Tahoma"/>
        <family val="2"/>
        <charset val="186"/>
      </rPr>
      <t xml:space="preserve">Arī Jērums nepieder tiem, kuri gaida iedvesmu </t>
    </r>
    <r>
      <rPr>
        <sz val="12"/>
        <color indexed="8"/>
        <rFont val="Tahoma"/>
        <family val="2"/>
        <charset val="186"/>
      </rPr>
      <t>"no augšas"</t>
    </r>
    <r>
      <rPr>
        <sz val="12"/>
        <color indexed="8"/>
        <rFont val="Tahoma"/>
        <family val="2"/>
        <charset val="186"/>
      </rPr>
      <t xml:space="preserve">, tāpat viņš necenšas diriģēt </t>
    </r>
    <r>
      <rPr>
        <sz val="12"/>
        <color indexed="8"/>
        <rFont val="Tahoma"/>
        <family val="2"/>
        <charset val="186"/>
      </rPr>
      <t>„skaisti"</t>
    </r>
    <r>
      <rPr>
        <sz val="12"/>
        <color indexed="8"/>
        <rFont val="Tahoma"/>
        <family val="2"/>
        <charset val="186"/>
      </rPr>
      <t xml:space="preserve"> vai kā citādi oriģināli. </t>
    </r>
  </si>
  <si>
    <r>
      <rPr>
        <sz val="12"/>
        <color indexed="8"/>
        <rFont val="Tahoma"/>
        <family val="2"/>
        <charset val="186"/>
      </rPr>
      <t xml:space="preserve">Ja zinām Kalniņa personiski izdoto dziesmu skaitu (150) un jautājam, cik Kalniņa dziesmu kopš okupācijas izdevusi </t>
    </r>
    <r>
      <rPr>
        <sz val="12"/>
        <color indexed="8"/>
        <rFont val="Tahoma"/>
        <family val="2"/>
        <charset val="186"/>
      </rPr>
      <t>varenā</t>
    </r>
    <r>
      <rPr>
        <sz val="12"/>
        <color indexed="8"/>
        <rFont val="Tahoma"/>
        <family val="2"/>
        <charset val="186"/>
      </rPr>
      <t xml:space="preserve"> padomju valsts, tad atbilde skan: veselas 13. </t>
    </r>
    <r>
      <rPr>
        <sz val="12"/>
        <color indexed="8"/>
        <rFont val="Tahoma"/>
        <family val="2"/>
        <charset val="186"/>
      </rPr>
      <t>Ja sarkanām ausīm vēl iespējams nosarkt, tad šī būtu īstā reize</t>
    </r>
  </si>
  <si>
    <r>
      <rPr>
        <sz val="12"/>
        <color indexed="8"/>
        <rFont val="Tahoma"/>
        <family val="2"/>
        <charset val="186"/>
      </rPr>
      <t xml:space="preserve">Viņa mājieni izskatās drīzāk mazliet neveikli, taču </t>
    </r>
    <r>
      <rPr>
        <sz val="12"/>
        <color indexed="8"/>
        <rFont val="Tahoma"/>
        <family val="2"/>
        <charset val="186"/>
      </rPr>
      <t>saskaņa</t>
    </r>
    <r>
      <rPr>
        <sz val="12"/>
        <color indexed="8"/>
        <rFont val="Tahoma"/>
        <family val="2"/>
        <charset val="186"/>
      </rPr>
      <t xml:space="preserve"> ar dziedātājiem viņam reizēm bija pat </t>
    </r>
    <r>
      <rPr>
        <sz val="12"/>
        <color indexed="8"/>
        <rFont val="Tahoma"/>
        <family val="2"/>
        <charset val="186"/>
      </rPr>
      <t>sirsnīgāka</t>
    </r>
    <r>
      <rPr>
        <sz val="12"/>
        <color indexed="8"/>
        <rFont val="Tahoma"/>
        <family val="2"/>
        <charset val="186"/>
      </rPr>
      <t xml:space="preserve"> nekā, piemēram, Purvam.</t>
    </r>
  </si>
  <si>
    <r>
      <rPr>
        <sz val="12"/>
        <color indexed="8"/>
        <rFont val="Tahoma"/>
        <family val="2"/>
        <charset val="186"/>
      </rPr>
      <t xml:space="preserve">Jēruma </t>
    </r>
    <r>
      <rPr>
        <sz val="12"/>
        <color indexed="8"/>
        <rFont val="Tahoma"/>
        <family val="2"/>
        <charset val="186"/>
      </rPr>
      <t>pievilcība</t>
    </r>
    <r>
      <rPr>
        <sz val="12"/>
        <color indexed="8"/>
        <rFont val="Tahoma"/>
        <family val="2"/>
        <charset val="186"/>
      </rPr>
      <t>, jādomā, slēpjas viņa konsekvencē, apbrīnojami smalkajā dzirdē un mūzikālitātē, ko nevar nepamanīt un nerespektēt.</t>
    </r>
  </si>
  <si>
    <r>
      <rPr>
        <sz val="12"/>
        <color indexed="8"/>
        <rFont val="Tahoma"/>
        <family val="2"/>
        <charset val="186"/>
      </rPr>
      <t xml:space="preserve">To redzējām jau </t>
    </r>
    <r>
      <rPr>
        <sz val="12"/>
        <color indexed="8"/>
        <rFont val="Tahoma"/>
        <family val="2"/>
        <charset val="186"/>
      </rPr>
      <t>celtnieciski</t>
    </r>
    <r>
      <rPr>
        <sz val="12"/>
        <color indexed="8"/>
        <rFont val="Tahoma"/>
        <family val="2"/>
        <charset val="186"/>
      </rPr>
      <t xml:space="preserve"> labi pārskatāmos E. Dārziņa Ciānas bērnos, kaut pret šās dziesmas emocionālo pusi diriģents bija manāmi </t>
    </r>
    <r>
      <rPr>
        <sz val="12"/>
        <color indexed="8"/>
        <rFont val="Tahoma"/>
        <family val="2"/>
        <charset val="186"/>
      </rPr>
      <t>atturīgs</t>
    </r>
    <r>
      <rPr>
        <sz val="12"/>
        <color indexed="8"/>
        <rFont val="Tahoma"/>
        <family val="2"/>
        <charset val="186"/>
      </rPr>
      <t>.</t>
    </r>
  </si>
  <si>
    <r>
      <rPr>
        <sz val="12"/>
        <color indexed="8"/>
        <rFont val="Tahoma"/>
        <family val="2"/>
        <charset val="186"/>
      </rPr>
      <t>Pasveša</t>
    </r>
    <r>
      <rPr>
        <sz val="12"/>
        <color indexed="8"/>
        <rFont val="Tahoma"/>
        <family val="2"/>
        <charset val="186"/>
      </rPr>
      <t xml:space="preserve"> šoreiz šķita V. Dārziņa dziesma Birzīm rotāts Gaiziņš, kuras ritmus esam dzirdējuši parasti </t>
    </r>
    <r>
      <rPr>
        <sz val="12"/>
        <color indexed="8"/>
        <rFont val="Tahoma"/>
        <family val="2"/>
        <charset val="186"/>
      </rPr>
      <t>smagnējākus</t>
    </r>
    <r>
      <rPr>
        <sz val="12"/>
        <color indexed="8"/>
        <rFont val="Tahoma"/>
        <family val="2"/>
        <charset val="186"/>
      </rPr>
      <t>.</t>
    </r>
  </si>
  <si>
    <r>
      <rPr>
        <sz val="12"/>
        <color indexed="8"/>
        <rFont val="Tahoma"/>
        <family val="2"/>
        <charset val="186"/>
      </rPr>
      <t xml:space="preserve">Kažociņš gan nepaguva </t>
    </r>
    <r>
      <rPr>
        <sz val="12"/>
        <color indexed="8"/>
        <rFont val="Tahoma"/>
        <family val="2"/>
        <charset val="186"/>
      </rPr>
      <t>izaugt</t>
    </r>
    <r>
      <rPr>
        <sz val="12"/>
        <color indexed="8"/>
        <rFont val="Tahoma"/>
        <family val="2"/>
        <charset val="186"/>
      </rPr>
      <t xml:space="preserve">, un viņa kompozitoriskie līdzekļi ir tikpat </t>
    </r>
    <r>
      <rPr>
        <sz val="12"/>
        <color indexed="8"/>
        <rFont val="Tahoma"/>
        <family val="2"/>
        <charset val="186"/>
      </rPr>
      <t>naīvi</t>
    </r>
    <r>
      <rPr>
        <sz val="12"/>
        <color indexed="8"/>
        <rFont val="Tahoma"/>
        <family val="2"/>
        <charset val="186"/>
      </rPr>
      <t xml:space="preserve"> kā Veidenbauma pesimistiskais pasaules vērojums, bet šī dziesma ir mūzikāli inspirātīva, un laikam tāpēc diriģenti atgriežas pie tās vēl un vēl.</t>
    </r>
  </si>
  <si>
    <r>
      <rPr>
        <sz val="12"/>
        <color indexed="8"/>
        <rFont val="Tahoma"/>
        <family val="2"/>
        <charset val="186"/>
      </rPr>
      <t xml:space="preserve">Jau agrāk modāliem </t>
    </r>
    <r>
      <rPr>
        <sz val="12"/>
        <color indexed="8"/>
        <rFont val="Tahoma"/>
        <family val="2"/>
        <charset val="186"/>
      </rPr>
      <t>priekštatiem</t>
    </r>
    <r>
      <rPr>
        <sz val="12"/>
        <color indexed="8"/>
        <rFont val="Tahoma"/>
        <family val="2"/>
        <charset val="186"/>
      </rPr>
      <t xml:space="preserve"> atbilstošās kadences iegūst vēl nekonservātīvākus, oriģinālākus risinājumus.</t>
    </r>
  </si>
  <si>
    <r>
      <rPr>
        <sz val="12"/>
        <color indexed="8"/>
        <rFont val="Tahoma"/>
        <family val="2"/>
        <charset val="186"/>
      </rPr>
      <t xml:space="preserve">J. Norviļa interpretējumā dzirdējām viņa paša dziesmu Kalna bērēji. Liriski rezignējošā noskaņā tajā izskan uz Sibīriju deportēta latvieša ilgas pēc dzimtenes, un komponists tām </t>
    </r>
    <r>
      <rPr>
        <sz val="12"/>
        <color indexed="8"/>
        <rFont val="Tahoma"/>
        <family val="2"/>
        <charset val="186"/>
      </rPr>
      <t>atradis</t>
    </r>
    <r>
      <rPr>
        <sz val="12"/>
        <color indexed="8"/>
        <rFont val="Tahoma"/>
        <family val="2"/>
        <charset val="186"/>
      </rPr>
      <t xml:space="preserve"> arī adekvātu, kaut ne gluži oriģinālu muzikālo izteiksmi.</t>
    </r>
  </si>
  <si>
    <r>
      <rPr>
        <sz val="12"/>
        <color indexed="8"/>
        <rFont val="Tahoma"/>
        <family val="2"/>
        <charset val="186"/>
      </rPr>
      <t xml:space="preserve">Balss un pavadījums veido nedalāmu potenciālu vienību, kurā balss gan bieži </t>
    </r>
    <r>
      <rPr>
        <sz val="12"/>
        <color indexed="8"/>
        <rFont val="Tahoma"/>
        <family val="2"/>
        <charset val="186"/>
      </rPr>
      <t>pārņem</t>
    </r>
    <r>
      <rPr>
        <sz val="12"/>
        <color indexed="8"/>
        <rFont val="Tahoma"/>
        <family val="2"/>
        <charset val="186"/>
      </rPr>
      <t xml:space="preserve"> teksta </t>
    </r>
    <r>
      <rPr>
        <sz val="12"/>
        <color indexed="8"/>
        <rFont val="Tahoma"/>
        <family val="2"/>
        <charset val="186"/>
      </rPr>
      <t>diktēto</t>
    </r>
    <r>
      <rPr>
        <sz val="12"/>
        <color indexed="8"/>
        <rFont val="Tahoma"/>
        <family val="2"/>
        <charset val="186"/>
      </rPr>
      <t xml:space="preserve"> </t>
    </r>
    <r>
      <rPr>
        <sz val="12"/>
        <color indexed="8"/>
        <rFont val="Tahoma"/>
        <family val="2"/>
        <charset val="186"/>
      </rPr>
      <t>psīcholoģisko</t>
    </r>
    <r>
      <rPr>
        <sz val="12"/>
        <color indexed="8"/>
        <rFont val="Tahoma"/>
        <family val="2"/>
        <charset val="186"/>
      </rPr>
      <t xml:space="preserve"> </t>
    </r>
    <r>
      <rPr>
        <sz val="12"/>
        <color indexed="8"/>
        <rFont val="Tahoma"/>
        <family val="2"/>
        <charset val="186"/>
      </rPr>
      <t>vadību</t>
    </r>
    <r>
      <rPr>
        <sz val="12"/>
        <color indexed="8"/>
        <rFont val="Tahoma"/>
        <family val="2"/>
        <charset val="186"/>
      </rPr>
      <t xml:space="preserve">, taču loģiski </t>
    </r>
    <r>
      <rPr>
        <sz val="12"/>
        <color indexed="8"/>
        <rFont val="Tahoma"/>
        <family val="2"/>
        <charset val="186"/>
      </rPr>
      <t xml:space="preserve">paliek saistīta </t>
    </r>
    <r>
      <rPr>
        <sz val="12"/>
        <color indexed="8"/>
        <rFont val="Tahoma"/>
        <family val="2"/>
        <charset val="186"/>
      </rPr>
      <t xml:space="preserve">salikuma harmoniskajā </t>
    </r>
    <r>
      <rPr>
        <sz val="12"/>
        <color indexed="8"/>
        <rFont val="Tahoma"/>
        <family val="2"/>
        <charset val="186"/>
      </rPr>
      <t>pamatnē</t>
    </r>
  </si>
  <si>
    <r>
      <rPr>
        <sz val="12"/>
        <color indexed="8"/>
        <rFont val="Tahoma"/>
        <family val="2"/>
        <charset val="186"/>
      </rPr>
      <t xml:space="preserve">Nelūkojoties uz aktuālo sižetu, publika Kalna bērējus (tāpat kā Ciānas bērnus) saņēma </t>
    </r>
    <r>
      <rPr>
        <sz val="12"/>
        <color indexed="8"/>
        <rFont val="Tahoma"/>
        <family val="2"/>
        <charset val="186"/>
      </rPr>
      <t>pavēsi</t>
    </r>
    <r>
      <rPr>
        <sz val="12"/>
        <color indexed="8"/>
        <rFont val="Tahoma"/>
        <family val="2"/>
        <charset val="186"/>
      </rPr>
      <t xml:space="preserve">, radot iespaidu, ka pret mūsu vēstures traģiskākiem epizodiem mēs jau esam kļuvuši </t>
    </r>
    <r>
      <rPr>
        <sz val="12"/>
        <color indexed="8"/>
        <rFont val="Tahoma"/>
        <family val="2"/>
        <charset val="186"/>
      </rPr>
      <t>remdeni</t>
    </r>
    <r>
      <rPr>
        <sz val="12"/>
        <color indexed="8"/>
        <rFont val="Tahoma"/>
        <family val="2"/>
        <charset val="186"/>
      </rPr>
      <t>.</t>
    </r>
  </si>
  <si>
    <r>
      <rPr>
        <sz val="12"/>
        <color indexed="8"/>
        <rFont val="Tahoma"/>
        <family val="2"/>
        <charset val="186"/>
      </rPr>
      <t xml:space="preserve">Kā diriģents Norvilis šķita </t>
    </r>
    <r>
      <rPr>
        <sz val="12"/>
        <color indexed="8"/>
        <rFont val="Tahoma"/>
        <family val="2"/>
        <charset val="186"/>
      </rPr>
      <t>raupjāks</t>
    </r>
    <r>
      <rPr>
        <sz val="12"/>
        <color indexed="8"/>
        <rFont val="Tahoma"/>
        <family val="2"/>
        <charset val="186"/>
      </rPr>
      <t xml:space="preserve"> nekā kollēgas, taču pārliecina viņa </t>
    </r>
    <r>
      <rPr>
        <sz val="12"/>
        <color indexed="8"/>
        <rFont val="Tahoma"/>
        <family val="2"/>
        <charset val="186"/>
      </rPr>
      <t>lietišķība</t>
    </r>
    <r>
      <rPr>
        <sz val="12"/>
        <color indexed="8"/>
        <rFont val="Tahoma"/>
        <family val="2"/>
        <charset val="186"/>
      </rPr>
      <t>, un jāpieņem, ka galvenajās līnijās cits diriģents Kalna bērējus labāk neparādītu.</t>
    </r>
  </si>
  <si>
    <r>
      <rPr>
        <sz val="12"/>
        <color indexed="8"/>
        <rFont val="Tahoma"/>
        <family val="2"/>
        <charset val="186"/>
      </rPr>
      <t xml:space="preserve">Kopš tā laika A. Kalniņa kompozicijās allaž </t>
    </r>
    <r>
      <rPr>
        <sz val="12"/>
        <color indexed="8"/>
        <rFont val="Tahoma"/>
        <family val="2"/>
        <charset val="186"/>
      </rPr>
      <t>uzpeld</t>
    </r>
    <r>
      <rPr>
        <sz val="12"/>
        <color indexed="8"/>
        <rFont val="Tahoma"/>
        <family val="2"/>
        <charset val="186"/>
      </rPr>
      <t>, piemēram, pentatoniskas pasāžas.</t>
    </r>
  </si>
  <si>
    <r>
      <rPr>
        <sz val="12"/>
        <color indexed="8"/>
        <rFont val="Tahoma"/>
        <family val="2"/>
        <charset val="186"/>
      </rPr>
      <t xml:space="preserve">Koru koncerta otra daļa savā saturā vairs nebija tik </t>
    </r>
    <r>
      <rPr>
        <sz val="12"/>
        <color indexed="8"/>
        <rFont val="Tahoma"/>
        <family val="2"/>
        <charset val="186"/>
      </rPr>
      <t>viengabalaina</t>
    </r>
    <r>
      <rPr>
        <sz val="12"/>
        <color indexed="8"/>
        <rFont val="Tahoma"/>
        <family val="2"/>
        <charset val="186"/>
      </rPr>
      <t xml:space="preserve">, turpretim </t>
    </r>
    <r>
      <rPr>
        <sz val="12"/>
        <color indexed="8"/>
        <rFont val="Tahoma"/>
        <family val="2"/>
        <charset val="186"/>
      </rPr>
      <t>dialogs</t>
    </r>
    <r>
      <rPr>
        <sz val="12"/>
        <color indexed="8"/>
        <rFont val="Tahoma"/>
        <family val="2"/>
        <charset val="186"/>
      </rPr>
      <t xml:space="preserve"> starp atskaņotājiem un klausītājiem nu jau krietni </t>
    </r>
    <r>
      <rPr>
        <sz val="12"/>
        <color indexed="8"/>
        <rFont val="Tahoma"/>
        <family val="2"/>
        <charset val="186"/>
      </rPr>
      <t>atplauka</t>
    </r>
    <r>
      <rPr>
        <sz val="12"/>
        <color indexed="8"/>
        <rFont val="Tahoma"/>
        <family val="2"/>
        <charset val="186"/>
      </rPr>
      <t>.</t>
    </r>
  </si>
  <si>
    <r>
      <rPr>
        <sz val="12"/>
        <color indexed="8"/>
        <rFont val="Tahoma"/>
        <family val="2"/>
        <charset val="186"/>
      </rPr>
      <t xml:space="preserve">Dziesmu svētkos vēl vairāk nekā kārtējos koncertos paiet zināms laiks, līdz publika </t>
    </r>
    <r>
      <rPr>
        <sz val="12"/>
        <color indexed="8"/>
        <rFont val="Tahoma"/>
        <family val="2"/>
        <charset val="186"/>
      </rPr>
      <t>„iesilst"</t>
    </r>
    <r>
      <rPr>
        <sz val="12"/>
        <color indexed="8"/>
        <rFont val="Tahoma"/>
        <family val="2"/>
        <charset val="186"/>
      </rPr>
      <t xml:space="preserve">, kādēļ programmas sakārtotājiem </t>
    </r>
    <r>
      <rPr>
        <sz val="12"/>
        <color indexed="8"/>
        <rFont val="Tahoma"/>
        <family val="2"/>
        <charset val="186"/>
      </rPr>
      <t>jāpalauza galvas</t>
    </r>
    <r>
      <rPr>
        <sz val="12"/>
        <color indexed="8"/>
        <rFont val="Tahoma"/>
        <family val="2"/>
        <charset val="186"/>
      </rPr>
      <t xml:space="preserve">, kā </t>
    </r>
    <r>
      <rPr>
        <sz val="12"/>
        <color indexed="8"/>
        <rFont val="Tahoma"/>
        <family val="2"/>
        <charset val="186"/>
      </rPr>
      <t>atrast</t>
    </r>
    <r>
      <rPr>
        <sz val="12"/>
        <color indexed="8"/>
        <rFont val="Tahoma"/>
        <family val="2"/>
        <charset val="186"/>
      </rPr>
      <t xml:space="preserve"> </t>
    </r>
    <r>
      <rPr>
        <sz val="12"/>
        <color indexed="8"/>
        <rFont val="Tahoma"/>
        <family val="2"/>
        <charset val="186"/>
      </rPr>
      <t>modus vivendi,</t>
    </r>
    <r>
      <rPr>
        <sz val="12"/>
        <color indexed="8"/>
        <rFont val="Tahoma"/>
        <family val="2"/>
        <charset val="186"/>
      </rPr>
      <t xml:space="preserve"> </t>
    </r>
    <r>
      <rPr>
        <sz val="12"/>
        <color indexed="8"/>
        <rFont val="Tahoma"/>
        <family val="2"/>
        <charset val="186"/>
      </rPr>
      <t>lai vilks būtu paēdis un kaza dzīva</t>
    </r>
    <r>
      <rPr>
        <sz val="12"/>
        <color indexed="8"/>
        <rFont val="Tahoma"/>
        <family val="2"/>
        <charset val="186"/>
      </rPr>
      <t xml:space="preserve">. </t>
    </r>
  </si>
  <si>
    <r>
      <rPr>
        <sz val="12"/>
        <color indexed="8"/>
        <rFont val="Tahoma"/>
        <family val="2"/>
        <charset val="186"/>
      </rPr>
      <t xml:space="preserve">Ko sākumā vēl neiespēja jauktie kori, to tagad visai drīz panāca vīri, kaut viņu nebija sevišķi daudz (120—130) un vairākums jau </t>
    </r>
    <r>
      <rPr>
        <sz val="12"/>
        <color indexed="8"/>
        <rFont val="Tahoma"/>
        <family val="2"/>
        <charset val="186"/>
      </rPr>
      <t>piebiedrojies veterāņu kārtai.</t>
    </r>
  </si>
  <si>
    <r>
      <rPr>
        <sz val="12"/>
        <color indexed="8"/>
        <rFont val="Tahoma"/>
        <family val="2"/>
        <charset val="186"/>
      </rPr>
      <t xml:space="preserve">Šai pēdējā posmā starp citu rodas arī svarīgākās A. Kalniņa ērģeļkompozicijas: abi lielie variāciju darbi, viens par dēla Jāņa Lai līgo lepna dziesma, otrs par J. Vītola temu. </t>
    </r>
    <r>
      <rPr>
        <sz val="12"/>
        <color indexed="8"/>
        <rFont val="Tahoma"/>
        <family val="2"/>
        <charset val="186"/>
      </rPr>
      <t>Loks noslēdzas.</t>
    </r>
  </si>
  <si>
    <r>
      <rPr>
        <sz val="12"/>
        <color indexed="8"/>
        <rFont val="Tahoma"/>
        <family val="2"/>
        <charset val="186"/>
      </rPr>
      <t xml:space="preserve">Bet vīru balsis mūs vienmēr īpaši </t>
    </r>
    <r>
      <rPr>
        <sz val="12"/>
        <color indexed="8"/>
        <rFont val="Tahoma"/>
        <family val="2"/>
        <charset val="186"/>
      </rPr>
      <t>saista</t>
    </r>
    <r>
      <rPr>
        <sz val="12"/>
        <color indexed="8"/>
        <rFont val="Tahoma"/>
        <family val="2"/>
        <charset val="186"/>
      </rPr>
      <t xml:space="preserve"> un vēl vairāk — kad tās nonāk tik </t>
    </r>
    <r>
      <rPr>
        <sz val="12"/>
        <color indexed="8"/>
        <rFont val="Tahoma"/>
        <family val="2"/>
        <charset val="186"/>
      </rPr>
      <t>nepielūdzama</t>
    </r>
    <r>
      <rPr>
        <sz val="12"/>
        <color indexed="8"/>
        <rFont val="Tahoma"/>
        <family val="2"/>
        <charset val="186"/>
      </rPr>
      <t xml:space="preserve"> vadoņa kā R. Zuikas </t>
    </r>
    <r>
      <rPr>
        <sz val="12"/>
        <color indexed="8"/>
        <rFont val="Tahoma"/>
        <family val="2"/>
        <charset val="186"/>
      </rPr>
      <t>rokās</t>
    </r>
  </si>
  <si>
    <r>
      <rPr>
        <sz val="12"/>
        <color indexed="8"/>
        <rFont val="Tahoma"/>
        <family val="2"/>
        <charset val="186"/>
      </rPr>
      <t xml:space="preserve">Zuika visā četriniekā bija noteikti </t>
    </r>
    <r>
      <rPr>
        <sz val="12"/>
        <color indexed="8"/>
        <rFont val="Tahoma"/>
        <family val="2"/>
        <charset val="186"/>
      </rPr>
      <t>dinamiskākais</t>
    </r>
    <r>
      <rPr>
        <sz val="12"/>
        <color indexed="8"/>
        <rFont val="Tahoma"/>
        <family val="2"/>
        <charset val="186"/>
      </rPr>
      <t xml:space="preserve"> diriģents, un, kaut pāra interpretējuma </t>
    </r>
    <r>
      <rPr>
        <sz val="12"/>
        <color indexed="8"/>
        <rFont val="Tahoma"/>
        <family val="2"/>
        <charset val="186"/>
      </rPr>
      <t>finesēs</t>
    </r>
    <r>
      <rPr>
        <sz val="12"/>
        <color indexed="8"/>
        <rFont val="Tahoma"/>
        <family val="2"/>
        <charset val="186"/>
      </rPr>
      <t xml:space="preserve"> ar viņu var nebūt vienis prātis, koris viņam </t>
    </r>
    <r>
      <rPr>
        <sz val="12"/>
        <color indexed="8"/>
        <rFont val="Tahoma"/>
        <family val="2"/>
        <charset val="186"/>
      </rPr>
      <t>seko</t>
    </r>
    <r>
      <rPr>
        <sz val="12"/>
        <color indexed="8"/>
        <rFont val="Tahoma"/>
        <family val="2"/>
        <charset val="186"/>
      </rPr>
      <t xml:space="preserve"> gandrīz </t>
    </r>
    <r>
      <rPr>
        <sz val="12"/>
        <color indexed="8"/>
        <rFont val="Tahoma"/>
        <family val="2"/>
        <charset val="186"/>
      </rPr>
      <t>ar fatālu apmātību</t>
    </r>
    <r>
      <rPr>
        <sz val="12"/>
        <color indexed="8"/>
        <rFont val="Tahoma"/>
        <family val="2"/>
        <charset val="186"/>
      </rPr>
      <t xml:space="preserve"> un skan pat tad, kad, liekas, </t>
    </r>
    <r>
      <rPr>
        <sz val="12"/>
        <color indexed="8"/>
        <rFont val="Tahoma"/>
        <family val="2"/>
        <charset val="186"/>
      </rPr>
      <t>visi spēki jau galā</t>
    </r>
    <r>
      <rPr>
        <sz val="12"/>
        <color indexed="8"/>
        <rFont val="Tahoma"/>
        <family val="2"/>
        <charset val="186"/>
      </rPr>
      <t>.</t>
    </r>
  </si>
  <si>
    <r>
      <rPr>
        <sz val="12"/>
        <color indexed="8"/>
        <rFont val="Tahoma"/>
        <family val="2"/>
        <charset val="186"/>
      </rPr>
      <t xml:space="preserve">Tā tas bija parastam sastāvam nemaz tik </t>
    </r>
    <r>
      <rPr>
        <sz val="12"/>
        <color indexed="8"/>
        <rFont val="Tahoma"/>
        <family val="2"/>
        <charset val="186"/>
      </rPr>
      <t>viegli</t>
    </r>
    <r>
      <rPr>
        <sz val="12"/>
        <color indexed="8"/>
        <rFont val="Tahoma"/>
        <family val="2"/>
        <charset val="186"/>
      </rPr>
      <t xml:space="preserve"> </t>
    </r>
    <r>
      <rPr>
        <sz val="12"/>
        <color indexed="8"/>
        <rFont val="Tahoma"/>
        <family val="2"/>
        <charset val="186"/>
      </rPr>
      <t>nesasniedzamajā</t>
    </r>
    <r>
      <rPr>
        <sz val="12"/>
        <color indexed="8"/>
        <rFont val="Tahoma"/>
        <family val="2"/>
        <charset val="186"/>
      </rPr>
      <t xml:space="preserve"> J. Vītola dziesmā Dies irae, kas atskanēja tik </t>
    </r>
    <r>
      <rPr>
        <sz val="12"/>
        <color indexed="8"/>
        <rFont val="Tahoma"/>
        <family val="2"/>
        <charset val="186"/>
      </rPr>
      <t>vareni</t>
    </r>
    <r>
      <rPr>
        <sz val="12"/>
        <color indexed="8"/>
        <rFont val="Tahoma"/>
        <family val="2"/>
        <charset val="186"/>
      </rPr>
      <t xml:space="preserve">, kā varbūt pats autors to dzirdējis tikai </t>
    </r>
    <r>
      <rPr>
        <sz val="12"/>
        <color indexed="8"/>
        <rFont val="Tahoma"/>
        <family val="2"/>
        <charset val="186"/>
      </rPr>
      <t>retās reizēs</t>
    </r>
    <r>
      <rPr>
        <sz val="12"/>
        <color indexed="8"/>
        <rFont val="Tahoma"/>
        <family val="2"/>
        <charset val="186"/>
      </rPr>
      <t xml:space="preserve"> (cita starpā šo dziesmu ar nosaukumu Atmaksas diena dziedāja arī pagājušās vasaras dziesmu svētkos Rīgā).</t>
    </r>
  </si>
  <si>
    <r>
      <rPr>
        <sz val="12"/>
        <color indexed="8"/>
        <rFont val="Tahoma"/>
        <family val="2"/>
        <charset val="186"/>
      </rPr>
      <t xml:space="preserve">Bet tāpat pārliecinoši un kā tonāli, tā ritmiski </t>
    </r>
    <r>
      <rPr>
        <sz val="12"/>
        <color indexed="8"/>
        <rFont val="Tahoma"/>
        <family val="2"/>
        <charset val="186"/>
      </rPr>
      <t>tīri</t>
    </r>
    <r>
      <rPr>
        <sz val="12"/>
        <color indexed="8"/>
        <rFont val="Tahoma"/>
        <family val="2"/>
        <charset val="186"/>
      </rPr>
      <t xml:space="preserve"> izskanēja arī meistarīgā J. Graubiņa likteņdziesma Padziedam nu, bāliņi, kā arī izteiksmē samērā vienkāršā, noskaņā </t>
    </r>
    <r>
      <rPr>
        <sz val="12"/>
        <color indexed="8"/>
        <rFont val="Tahoma"/>
        <family val="2"/>
        <charset val="186"/>
      </rPr>
      <t>gaišā</t>
    </r>
    <r>
      <rPr>
        <sz val="12"/>
        <color indexed="8"/>
        <rFont val="Tahoma"/>
        <family val="2"/>
        <charset val="186"/>
      </rPr>
      <t xml:space="preserve"> V. Baštika Vasara, un sava </t>
    </r>
    <r>
      <rPr>
        <sz val="12"/>
        <color indexed="8"/>
        <rFont val="Tahoma"/>
        <family val="2"/>
        <charset val="186"/>
      </rPr>
      <t>šarma</t>
    </r>
    <r>
      <rPr>
        <sz val="12"/>
        <color indexed="8"/>
        <rFont val="Tahoma"/>
        <family val="2"/>
        <charset val="186"/>
      </rPr>
      <t xml:space="preserve"> galu galā </t>
    </r>
    <r>
      <rPr>
        <sz val="12"/>
        <color indexed="8"/>
        <rFont val="Tahoma"/>
        <family val="2"/>
        <charset val="186"/>
      </rPr>
      <t>netrūka</t>
    </r>
    <r>
      <rPr>
        <sz val="12"/>
        <color indexed="8"/>
        <rFont val="Tahoma"/>
        <family val="2"/>
        <charset val="186"/>
      </rPr>
      <t xml:space="preserve"> arī </t>
    </r>
    <r>
      <rPr>
        <sz val="12"/>
        <color indexed="8"/>
        <rFont val="Tahoma"/>
        <family val="2"/>
        <charset val="186"/>
      </rPr>
      <t>spilgti</t>
    </r>
    <r>
      <rPr>
        <sz val="12"/>
        <color indexed="8"/>
        <rFont val="Tahoma"/>
        <family val="2"/>
        <charset val="186"/>
      </rPr>
      <t xml:space="preserve"> ritmiskajai H. Pavasara Jāņu laivai, kaut pēdējo varbūt varētu dziedāt vēl </t>
    </r>
    <r>
      <rPr>
        <sz val="12"/>
        <color indexed="8"/>
        <rFont val="Tahoma"/>
        <family val="2"/>
        <charset val="186"/>
      </rPr>
      <t>sirsnīgāk</t>
    </r>
    <r>
      <rPr>
        <sz val="12"/>
        <color indexed="8"/>
        <rFont val="Tahoma"/>
        <family val="2"/>
        <charset val="186"/>
      </rPr>
      <t xml:space="preserve">, ritmiski </t>
    </r>
    <r>
      <rPr>
        <sz val="12"/>
        <color indexed="8"/>
        <rFont val="Tahoma"/>
        <family val="2"/>
        <charset val="186"/>
      </rPr>
      <t>līganāk</t>
    </r>
    <r>
      <rPr>
        <sz val="12"/>
        <color indexed="8"/>
        <rFont val="Tahoma"/>
        <family val="2"/>
        <charset val="186"/>
      </rPr>
      <t>.</t>
    </r>
  </si>
  <si>
    <r>
      <rPr>
        <sz val="12"/>
        <color indexed="8"/>
        <rFont val="Tahoma"/>
        <family val="2"/>
        <charset val="186"/>
      </rPr>
      <t xml:space="preserve">Kāda no tām, piemēram, </t>
    </r>
    <r>
      <rPr>
        <sz val="12"/>
        <color indexed="8"/>
        <rFont val="Tahoma"/>
        <family val="2"/>
        <charset val="186"/>
      </rPr>
      <t>ved</t>
    </r>
    <r>
      <rPr>
        <sz val="12"/>
        <color indexed="8"/>
        <rFont val="Tahoma"/>
        <family val="2"/>
        <charset val="186"/>
      </rPr>
      <t xml:space="preserve"> no Baņutas Dūkņu dejas pāri 1920. gada Nīlas lilijām un 1943. gada Ūdens lilijai uz Staburaga </t>
    </r>
    <r>
      <rPr>
        <sz val="12"/>
        <color indexed="8"/>
        <rFont val="Tahoma"/>
        <family val="2"/>
        <charset val="186"/>
      </rPr>
      <t>liegajiem</t>
    </r>
    <r>
      <rPr>
        <sz val="12"/>
        <color indexed="8"/>
        <rFont val="Tahoma"/>
        <family val="2"/>
        <charset val="186"/>
      </rPr>
      <t xml:space="preserve"> minora valšiem.</t>
    </r>
  </si>
  <si>
    <r>
      <rPr>
        <sz val="12"/>
        <color indexed="8"/>
        <rFont val="Tahoma"/>
        <family val="2"/>
        <charset val="186"/>
      </rPr>
      <t xml:space="preserve"> Zuikas vadītā Dies irae bija arī pirmā dziesma, ko nācās atkārtot, suminājumu saņemšanā </t>
    </r>
    <r>
      <rPr>
        <sz val="12"/>
        <color indexed="8"/>
        <rFont val="Tahoma"/>
        <family val="2"/>
        <charset val="186"/>
      </rPr>
      <t>daloties</t>
    </r>
    <r>
      <rPr>
        <sz val="12"/>
        <color indexed="8"/>
        <rFont val="Tahoma"/>
        <family val="2"/>
        <charset val="186"/>
      </rPr>
      <t xml:space="preserve"> arī komponista atraitnei A. Vītolai.</t>
    </r>
  </si>
  <si>
    <r>
      <rPr>
        <sz val="12"/>
        <color indexed="8"/>
        <rFont val="Tahoma"/>
        <family val="2"/>
        <charset val="186"/>
      </rPr>
      <t xml:space="preserve">Tāpat dziedātāju un klausītāju pateicību </t>
    </r>
    <r>
      <rPr>
        <sz val="12"/>
        <color indexed="8"/>
        <rFont val="Tahoma"/>
        <family val="2"/>
        <charset val="186"/>
      </rPr>
      <t>nācās saņemt</t>
    </r>
    <r>
      <rPr>
        <sz val="12"/>
        <color indexed="8"/>
        <rFont val="Tahoma"/>
        <family val="2"/>
        <charset val="186"/>
      </rPr>
      <t xml:space="preserve"> Vasaras autoram Baštikam un vēlāk J. Kalniņam.</t>
    </r>
  </si>
  <si>
    <r>
      <rPr>
        <sz val="12"/>
        <color indexed="8"/>
        <rFont val="Tahoma"/>
        <family val="2"/>
        <charset val="186"/>
      </rPr>
      <t xml:space="preserve">Pēc vīru koriem arī jauktie kori bija jau manāmi </t>
    </r>
    <r>
      <rPr>
        <sz val="12"/>
        <color indexed="8"/>
        <rFont val="Tahoma"/>
        <family val="2"/>
        <charset val="186"/>
      </rPr>
      <t>dzīvāki</t>
    </r>
    <r>
      <rPr>
        <sz val="12"/>
        <color indexed="8"/>
        <rFont val="Tahoma"/>
        <family val="2"/>
        <charset val="186"/>
      </rPr>
      <t xml:space="preserve">. </t>
    </r>
  </si>
  <si>
    <r>
      <rPr>
        <sz val="12"/>
        <color indexed="8"/>
        <rFont val="Tahoma"/>
        <family val="2"/>
        <charset val="186"/>
      </rPr>
      <t xml:space="preserve">Eiropas mūzikas </t>
    </r>
    <r>
      <rPr>
        <sz val="12"/>
        <color indexed="8"/>
        <rFont val="Tahoma"/>
        <family val="2"/>
        <charset val="186"/>
      </rPr>
      <t>ietvaros</t>
    </r>
    <r>
      <rPr>
        <sz val="12"/>
        <color indexed="8"/>
        <rFont val="Tahoma"/>
        <family val="2"/>
        <charset val="186"/>
      </rPr>
      <t xml:space="preserve"> mums laikam būs jāpieņem A. Kalniņa apzīmēšana par nacionālu romantiķi, taču no specifiskā latviešu skaņu mākslas viedokļa te nepieciešama konkrētāka klasifikācija.</t>
    </r>
  </si>
  <si>
    <r>
      <rPr>
        <sz val="12"/>
        <color indexed="8"/>
        <rFont val="Tahoma"/>
        <family val="2"/>
        <charset val="186"/>
      </rPr>
      <t xml:space="preserve">A. Purvam šai daļā bija </t>
    </r>
    <r>
      <rPr>
        <sz val="12"/>
        <color indexed="8"/>
        <rFont val="Tahoma"/>
        <family val="2"/>
        <charset val="186"/>
      </rPr>
      <t>jāvada</t>
    </r>
    <r>
      <rPr>
        <sz val="12"/>
        <color indexed="8"/>
        <rFont val="Tahoma"/>
        <family val="2"/>
        <charset val="186"/>
      </rPr>
      <t xml:space="preserve"> J. Kalniņa nu jau pavisam populārā Līgo dziesma, kam sekoja sieviešu balsu vien atskaņotā J. Cīruļa Saule laivā- un mazliet vēlāk — E. Melngaiļa Tumsa nakte un A. Feila Div' pļaviņas.</t>
    </r>
  </si>
  <si>
    <r>
      <rPr>
        <sz val="12"/>
        <color indexed="8"/>
        <rFont val="Tahoma"/>
        <family val="2"/>
        <charset val="186"/>
      </rPr>
      <t xml:space="preserve">Jāuzsver Kalniņam raksturīgā romantisko </t>
    </r>
    <r>
      <rPr>
        <sz val="12"/>
        <color indexed="8"/>
        <rFont val="Tahoma"/>
        <family val="2"/>
        <charset val="186"/>
      </rPr>
      <t>impulsu</t>
    </r>
    <r>
      <rPr>
        <sz val="12"/>
        <color indexed="8"/>
        <rFont val="Tahoma"/>
        <family val="2"/>
        <charset val="186"/>
      </rPr>
      <t xml:space="preserve"> stilizācija, kas vēlāk pieņem brīžiem pat it kā kādas abstraktas romantikas iezīmes.</t>
    </r>
  </si>
  <si>
    <r>
      <rPr>
        <sz val="12"/>
        <color indexed="8"/>
        <rFont val="Tahoma"/>
        <family val="2"/>
        <charset val="186"/>
      </rPr>
      <t xml:space="preserve">Tas liecina, ka še darīšana ar talantu, kura techniski produktīvais </t>
    </r>
    <r>
      <rPr>
        <sz val="12"/>
        <color indexed="8"/>
        <rFont val="Tahoma"/>
        <family val="2"/>
        <charset val="186"/>
      </rPr>
      <t>impulss</t>
    </r>
    <r>
      <rPr>
        <sz val="12"/>
        <color indexed="8"/>
        <rFont val="Tahoma"/>
        <family val="2"/>
        <charset val="186"/>
      </rPr>
      <t xml:space="preserve"> ir tik liels, ka tā priekšā spiestas atkāpties daudzas personiskas iedabas un iegribas.</t>
    </r>
  </si>
  <si>
    <r>
      <rPr>
        <sz val="12"/>
        <color indexed="8"/>
        <rFont val="Tahoma"/>
        <family val="2"/>
        <charset val="186"/>
      </rPr>
      <t xml:space="preserve">Otra veiksmīgākā Purva </t>
    </r>
    <r>
      <rPr>
        <sz val="12"/>
        <color indexed="8"/>
        <rFont val="Tahoma"/>
        <family val="2"/>
        <charset val="186"/>
      </rPr>
      <t>vadītā</t>
    </r>
    <r>
      <rPr>
        <sz val="12"/>
        <color indexed="8"/>
        <rFont val="Tahoma"/>
        <family val="2"/>
        <charset val="186"/>
      </rPr>
      <t xml:space="preserve"> dziesma šai daļā bijā </t>
    </r>
    <r>
      <rPr>
        <sz val="12"/>
        <color indexed="8"/>
        <rFont val="Tahoma"/>
        <family val="2"/>
        <charset val="186"/>
      </rPr>
      <t>raitā</t>
    </r>
    <r>
      <rPr>
        <sz val="12"/>
        <color indexed="8"/>
        <rFont val="Tahoma"/>
        <family val="2"/>
        <charset val="186"/>
      </rPr>
      <t xml:space="preserve"> ritmiskā </t>
    </r>
    <r>
      <rPr>
        <sz val="12"/>
        <color indexed="8"/>
        <rFont val="Tahoma"/>
        <family val="2"/>
        <charset val="186"/>
      </rPr>
      <t>rakstā</t>
    </r>
    <r>
      <rPr>
        <sz val="12"/>
        <color indexed="8"/>
        <rFont val="Tahoma"/>
        <family val="2"/>
        <charset val="186"/>
      </rPr>
      <t xml:space="preserve"> </t>
    </r>
    <r>
      <rPr>
        <sz val="12"/>
        <color indexed="8"/>
        <rFont val="Tahoma"/>
        <family val="2"/>
        <charset val="186"/>
      </rPr>
      <t>parādītais</t>
    </r>
    <r>
      <rPr>
        <sz val="12"/>
        <color indexed="8"/>
        <rFont val="Tahoma"/>
        <family val="2"/>
        <charset val="186"/>
      </rPr>
      <t xml:space="preserve"> Feila sabalsojums, ko arī vajadzēja atkārtot.</t>
    </r>
  </si>
  <si>
    <r>
      <rPr>
        <sz val="12"/>
        <color indexed="8"/>
        <rFont val="Tahoma"/>
        <family val="2"/>
        <charset val="186"/>
      </rPr>
      <t xml:space="preserve">Līdzīgā kārtā laikam neklājas strīdēties arī par J. Norviļa sabalsoto tautas dziesmu Tumsa, tumsa, ko divi reizes vadīja pats autors. Un tomēr — arī </t>
    </r>
    <r>
      <rPr>
        <sz val="12"/>
        <color indexed="8"/>
        <rFont val="Tahoma"/>
        <family val="2"/>
        <charset val="186"/>
      </rPr>
      <t>kumeliņš</t>
    </r>
    <r>
      <rPr>
        <sz val="12"/>
        <color indexed="8"/>
        <rFont val="Tahoma"/>
        <family val="2"/>
        <charset val="186"/>
      </rPr>
      <t>, j</t>
    </r>
    <r>
      <rPr>
        <sz val="12"/>
        <color indexed="8"/>
        <rFont val="Tahoma"/>
        <family val="2"/>
        <charset val="186"/>
      </rPr>
      <t>a vien kurmet muzikāls</t>
    </r>
    <r>
      <rPr>
        <sz val="12"/>
        <color indexed="8"/>
        <rFont val="Tahoma"/>
        <family val="2"/>
        <charset val="186"/>
      </rPr>
      <t xml:space="preserve">, </t>
    </r>
    <r>
      <rPr>
        <sz val="12"/>
        <color indexed="8"/>
        <rFont val="Tahoma"/>
        <family val="2"/>
        <charset val="186"/>
      </rPr>
      <t>ne visus soļus tekot piesper vienādi stipri</t>
    </r>
    <r>
      <rPr>
        <sz val="12"/>
        <color indexed="8"/>
        <rFont val="Tahoma"/>
        <family val="2"/>
        <charset val="186"/>
      </rPr>
      <t>.</t>
    </r>
  </si>
  <si>
    <r>
      <rPr>
        <sz val="12"/>
        <color indexed="8"/>
        <rFont val="Tahoma"/>
        <family val="2"/>
        <charset val="186"/>
      </rPr>
      <t xml:space="preserve">Tagad turpretim jādomā citādi, jo tik </t>
    </r>
    <r>
      <rPr>
        <sz val="12"/>
        <color indexed="8"/>
        <rFont val="Tahoma"/>
        <family val="2"/>
        <charset val="186"/>
      </rPr>
      <t>ģenuīnu</t>
    </r>
    <r>
      <rPr>
        <sz val="12"/>
        <color indexed="8"/>
        <rFont val="Tahoma"/>
        <family val="2"/>
        <charset val="186"/>
      </rPr>
      <t xml:space="preserve"> iejūtu kā, piemēram, Svešā zemē jau sen nebiju pieredzējis. </t>
    </r>
  </si>
  <si>
    <r>
      <rPr>
        <sz val="12"/>
        <color indexed="8"/>
        <rFont val="Tahoma"/>
        <family val="2"/>
        <charset val="186"/>
      </rPr>
      <t xml:space="preserve">Līdzās Kažociņa un Ozoliņa oriģināliem šī Melngaiļa dziesma izcēlās arī ar gandrīz jau perfektu </t>
    </r>
    <r>
      <rPr>
        <sz val="12"/>
        <color indexed="8"/>
        <rFont val="Tahoma"/>
        <family val="2"/>
        <charset val="186"/>
      </rPr>
      <t>tīrību</t>
    </r>
    <r>
      <rPr>
        <sz val="12"/>
        <color indexed="8"/>
        <rFont val="Tahoma"/>
        <family val="2"/>
        <charset val="186"/>
      </rPr>
      <t xml:space="preserve">, un kā lai apraksta tās kora tembru </t>
    </r>
    <r>
      <rPr>
        <sz val="12"/>
        <color indexed="8"/>
        <rFont val="Tahoma"/>
        <family val="2"/>
        <charset val="186"/>
      </rPr>
      <t>krāsainību</t>
    </r>
    <r>
      <rPr>
        <sz val="12"/>
        <color indexed="8"/>
        <rFont val="Tahoma"/>
        <family val="2"/>
        <charset val="186"/>
      </rPr>
      <t>, kurā Melngailim nav līdzinieku vēl šobrīd?</t>
    </r>
  </si>
  <si>
    <r>
      <rPr>
        <sz val="12"/>
        <color indexed="8"/>
        <rFont val="Tahoma"/>
        <family val="2"/>
        <charset val="186"/>
      </rPr>
      <t xml:space="preserve">Ne tik veiksmīgi toties rita V. Dārziņa sabalsojums, kas gan arī pašā apdarē maz </t>
    </r>
    <r>
      <rPr>
        <sz val="12"/>
        <color indexed="8"/>
        <rFont val="Tahoma"/>
        <family val="2"/>
        <charset val="186"/>
      </rPr>
      <t>raksturīgs</t>
    </r>
    <r>
      <rPr>
        <sz val="12"/>
        <color indexed="8"/>
        <rFont val="Tahoma"/>
        <family val="2"/>
        <charset val="186"/>
      </rPr>
      <t>.</t>
    </r>
  </si>
  <si>
    <r>
      <rPr>
        <sz val="12"/>
        <color indexed="8"/>
        <rFont val="Tahoma"/>
        <family val="2"/>
        <charset val="186"/>
      </rPr>
      <t xml:space="preserve">Bet pēc tam nāca atkal </t>
    </r>
    <r>
      <rPr>
        <sz val="12"/>
        <color indexed="8"/>
        <rFont val="Tahoma"/>
        <family val="2"/>
        <charset val="186"/>
      </rPr>
      <t>sprigani jautrā</t>
    </r>
    <r>
      <rPr>
        <sz val="12"/>
        <color indexed="8"/>
        <rFont val="Tahoma"/>
        <family val="2"/>
        <charset val="186"/>
      </rPr>
      <t xml:space="preserve"> un ritmiski </t>
    </r>
    <r>
      <rPr>
        <sz val="12"/>
        <color indexed="8"/>
        <rFont val="Tahoma"/>
        <family val="2"/>
        <charset val="186"/>
      </rPr>
      <t>asprātīgā</t>
    </r>
    <r>
      <rPr>
        <sz val="12"/>
        <color indexed="8"/>
        <rFont val="Tahoma"/>
        <family val="2"/>
        <charset val="186"/>
      </rPr>
      <t xml:space="preserve"> Graubiņa dziesma Silmala trīcēja, kuras atskaņojums vēlreiz jo uzskatāmi pierādīja, cik daudz šoreiz bija strādājuši kā kori, tā diriģenti.</t>
    </r>
  </si>
  <si>
    <r>
      <rPr>
        <sz val="12"/>
        <color indexed="8"/>
        <rFont val="Tahoma"/>
        <family val="2"/>
        <charset val="186"/>
      </rPr>
      <t xml:space="preserve">Līdzīga </t>
    </r>
    <r>
      <rPr>
        <sz val="12"/>
        <color indexed="8"/>
        <rFont val="Tahoma"/>
        <family val="2"/>
        <charset val="186"/>
      </rPr>
      <t>rakstura</t>
    </r>
    <r>
      <rPr>
        <sz val="12"/>
        <color indexed="8"/>
        <rFont val="Tahoma"/>
        <family val="2"/>
        <charset val="186"/>
      </rPr>
      <t xml:space="preserve"> Graubiņa sabalsojumi dziesmu svētku kopkorim nereti bijuši problēmatiski, taču tagad ir ritmiski, ir tonāli Graubiņš nešķita grūts, drīzāk otrādi!</t>
    </r>
  </si>
  <si>
    <r>
      <rPr>
        <sz val="12"/>
        <color indexed="8"/>
        <rFont val="Tahoma"/>
        <family val="2"/>
        <charset val="186"/>
      </rPr>
      <t xml:space="preserve">Protams, tik virtuozā interpretējumā arī šis darbs </t>
    </r>
    <r>
      <rPr>
        <sz val="12"/>
        <color indexed="8"/>
        <rFont val="Tahoma"/>
        <family val="2"/>
        <charset val="186"/>
      </rPr>
      <t>nopelnīja</t>
    </r>
    <r>
      <rPr>
        <sz val="12"/>
        <color indexed="8"/>
        <rFont val="Tahoma"/>
        <family val="2"/>
        <charset val="186"/>
      </rPr>
      <t xml:space="preserve"> atkārtojumu, tā ka beigās ik diriģentam vismaz pa vienai dziesmai nācās vadīt divi reizes.</t>
    </r>
  </si>
  <si>
    <r>
      <rPr>
        <sz val="12"/>
        <color indexed="8"/>
        <rFont val="Tahoma"/>
        <family val="2"/>
        <charset val="186"/>
      </rPr>
      <t xml:space="preserve">Kalniņš spēlēja Bachu, Freskobaldi, un, raugi, </t>
    </r>
    <r>
      <rPr>
        <sz val="12"/>
        <color indexed="8"/>
        <rFont val="Tahoma"/>
        <family val="2"/>
        <charset val="186"/>
      </rPr>
      <t>viduslaicīgi stingā dusmu Dieva priekšstats</t>
    </r>
    <r>
      <rPr>
        <sz val="12"/>
        <color indexed="8"/>
        <rFont val="Tahoma"/>
        <family val="2"/>
        <charset val="186"/>
      </rPr>
      <t xml:space="preserve">, kas nereti saistās ar šo vecmeistaru mūzikas </t>
    </r>
    <r>
      <rPr>
        <sz val="12"/>
        <color indexed="8"/>
        <rFont val="Tahoma"/>
        <family val="2"/>
        <charset val="186"/>
      </rPr>
      <t>gaisotni</t>
    </r>
    <r>
      <rPr>
        <sz val="12"/>
        <color indexed="8"/>
        <rFont val="Tahoma"/>
        <family val="2"/>
        <charset val="186"/>
      </rPr>
      <t xml:space="preserve">, </t>
    </r>
    <r>
      <rPr>
        <sz val="12"/>
        <color indexed="8"/>
        <rFont val="Tahoma"/>
        <family val="2"/>
        <charset val="186"/>
      </rPr>
      <t>zuda</t>
    </r>
    <r>
      <rPr>
        <sz val="12"/>
        <color indexed="8"/>
        <rFont val="Tahoma"/>
        <family val="2"/>
        <charset val="186"/>
      </rPr>
      <t xml:space="preserve">, un mēs </t>
    </r>
    <r>
      <rPr>
        <sz val="12"/>
        <color indexed="8"/>
        <rFont val="Tahoma"/>
        <family val="2"/>
        <charset val="186"/>
      </rPr>
      <t>skatījām</t>
    </r>
    <r>
      <rPr>
        <sz val="12"/>
        <color indexed="8"/>
        <rFont val="Tahoma"/>
        <family val="2"/>
        <charset val="186"/>
      </rPr>
      <t xml:space="preserve"> </t>
    </r>
    <r>
      <rPr>
        <sz val="12"/>
        <color indexed="8"/>
        <rFont val="Tahoma"/>
        <family val="2"/>
        <charset val="186"/>
      </rPr>
      <t>sirmo latviešu teiksmu Dieviņu</t>
    </r>
    <r>
      <rPr>
        <sz val="12"/>
        <color indexed="8"/>
        <rFont val="Tahoma"/>
        <family val="2"/>
        <charset val="186"/>
      </rPr>
      <t xml:space="preserve">, kas </t>
    </r>
    <r>
      <rPr>
        <sz val="12"/>
        <color indexed="8"/>
        <rFont val="Tahoma"/>
        <family val="2"/>
        <charset val="186"/>
      </rPr>
      <t>trīsošā pusdienas saulē mazs un balts staigā pār Latvijas ārēm, tās svētīdams</t>
    </r>
    <r>
      <rPr>
        <sz val="12"/>
        <color indexed="8"/>
        <rFont val="Tahoma"/>
        <family val="2"/>
        <charset val="186"/>
      </rPr>
      <t>.</t>
    </r>
  </si>
  <si>
    <r>
      <rPr>
        <sz val="12"/>
        <color indexed="8"/>
        <rFont val="Tahoma"/>
        <family val="2"/>
        <charset val="186"/>
      </rPr>
      <t xml:space="preserve">Par šīs himnas mūzikālo pusi bijuši dažādi spriedumi, bet, ja nu mēs to labprāt dziedam un klausāmies vēl otrā paaudzē, tad gandri gribētos </t>
    </r>
    <r>
      <rPr>
        <sz val="12"/>
        <color indexed="8"/>
        <rFont val="Tahoma"/>
        <family val="2"/>
        <charset val="186"/>
      </rPr>
      <t>zīlēt</t>
    </r>
    <r>
      <rPr>
        <sz val="12"/>
        <color indexed="8"/>
        <rFont val="Tahoma"/>
        <family val="2"/>
        <charset val="186"/>
      </rPr>
      <t xml:space="preserve">, ka tā </t>
    </r>
    <r>
      <rPr>
        <sz val="12"/>
        <color indexed="8"/>
        <rFont val="Tahoma"/>
        <family val="2"/>
        <charset val="186"/>
      </rPr>
      <t>dzīvos</t>
    </r>
    <r>
      <rPr>
        <sz val="12"/>
        <color indexed="8"/>
        <rFont val="Tahoma"/>
        <family val="2"/>
        <charset val="186"/>
      </rPr>
      <t xml:space="preserve"> arī trešajā un tālākās paaudzēs!</t>
    </r>
  </si>
  <si>
    <r>
      <rPr>
        <sz val="12"/>
        <color indexed="8"/>
        <rFont val="Tahoma"/>
        <family val="2"/>
        <charset val="186"/>
      </rPr>
      <t xml:space="preserve">Reiz dzimtenē divi jauni skaņraži, kopā nākuši, gluži nopietni lūkoja izdibināt Kalniņa </t>
    </r>
    <r>
      <rPr>
        <sz val="12"/>
        <color indexed="8"/>
        <rFont val="Tahoma"/>
        <family val="2"/>
        <charset val="186"/>
      </rPr>
      <t>latviskuma „techniku"</t>
    </r>
    <r>
      <rPr>
        <sz val="12"/>
        <color indexed="8"/>
        <rFont val="Tahoma"/>
        <family val="2"/>
        <charset val="186"/>
      </rPr>
      <t>.</t>
    </r>
  </si>
  <si>
    <r>
      <rPr>
        <sz val="12"/>
        <color indexed="8"/>
        <rFont val="Tahoma"/>
        <family val="2"/>
        <charset val="186"/>
      </rPr>
      <t xml:space="preserve">Cildeno koncerta finālu, diemžēl, sagandēja atsevišķu dziedātāju pēc tam </t>
    </r>
    <r>
      <rPr>
        <sz val="12"/>
        <color indexed="8"/>
        <rFont val="Tahoma"/>
        <family val="2"/>
        <charset val="186"/>
      </rPr>
      <t>„spontāni"</t>
    </r>
    <r>
      <rPr>
        <sz val="12"/>
        <color indexed="8"/>
        <rFont val="Tahoma"/>
        <family val="2"/>
        <charset val="186"/>
      </rPr>
      <t xml:space="preserve"> sāktās Vienas zemes skaņas, kam pamazām pievienojās gandrīz visa auditorija.</t>
    </r>
  </si>
  <si>
    <r>
      <rPr>
        <sz val="12"/>
        <color indexed="8"/>
        <rFont val="Tahoma"/>
        <family val="2"/>
        <charset val="186"/>
      </rPr>
      <t xml:space="preserve">Viņi drīz vien arī </t>
    </r>
    <r>
      <rPr>
        <sz val="12"/>
        <color indexed="8"/>
        <rFont val="Tahoma"/>
        <family val="2"/>
        <charset val="186"/>
      </rPr>
      <t>uzdūrās</t>
    </r>
    <r>
      <rPr>
        <sz val="12"/>
        <color indexed="8"/>
        <rFont val="Tahoma"/>
        <family val="2"/>
        <charset val="186"/>
      </rPr>
      <t xml:space="preserve"> uz zināmām tercu kombinācijām, kas vietumis </t>
    </r>
    <r>
      <rPr>
        <sz val="12"/>
        <color indexed="8"/>
        <rFont val="Tahoma"/>
        <family val="2"/>
        <charset val="186"/>
      </rPr>
      <t>pasvītro</t>
    </r>
    <r>
      <rPr>
        <sz val="12"/>
        <color indexed="8"/>
        <rFont val="Tahoma"/>
        <family val="2"/>
        <charset val="186"/>
      </rPr>
      <t xml:space="preserve"> A. Kalniņa latvisko kolorītu.</t>
    </r>
  </si>
  <si>
    <r>
      <rPr>
        <sz val="12"/>
        <color indexed="8"/>
        <rFont val="Tahoma"/>
        <family val="2"/>
        <charset val="186"/>
      </rPr>
      <t xml:space="preserve">Vai tad mēs vēl tagad nejūtam, </t>
    </r>
    <r>
      <rPr>
        <sz val="12"/>
        <color indexed="8"/>
        <rFont val="Tahoma"/>
        <family val="2"/>
        <charset val="186"/>
      </rPr>
      <t>no kuras debess puses nākusi</t>
    </r>
    <r>
      <rPr>
        <sz val="12"/>
        <color indexed="8"/>
        <rFont val="Tahoma"/>
        <family val="2"/>
        <charset val="186"/>
      </rPr>
      <t xml:space="preserve"> šī Raiņa dzejolim pavisam </t>
    </r>
    <r>
      <rPr>
        <sz val="12"/>
        <color indexed="8"/>
        <rFont val="Tahoma"/>
        <family val="2"/>
        <charset val="186"/>
      </rPr>
      <t>svešā plēšeņu</t>
    </r>
    <r>
      <rPr>
        <sz val="12"/>
        <color indexed="8"/>
        <rFont val="Tahoma"/>
        <family val="2"/>
        <charset val="186"/>
      </rPr>
      <t xml:space="preserve"> meldija, un vai bez tās mēs savā tautiskajā pārliecībā un dzimtenes mīlestībā nebūtu pietiekami droši?!</t>
    </r>
  </si>
  <si>
    <r>
      <rPr>
        <sz val="12"/>
        <color indexed="8"/>
        <rFont val="Tahoma"/>
        <family val="2"/>
        <charset val="186"/>
      </rPr>
      <t>Pārķerot žurnālista spalvu</t>
    </r>
    <r>
      <rPr>
        <sz val="12"/>
        <color indexed="8"/>
        <rFont val="Tahoma"/>
        <family val="2"/>
        <charset val="186"/>
      </rPr>
      <t>, beigās vēl jāatzīmē koru apbalvošana pirms koncerta otras daļas.</t>
    </r>
  </si>
  <si>
    <r>
      <rPr>
        <sz val="12"/>
        <color indexed="8"/>
        <rFont val="Tahoma"/>
        <family val="2"/>
        <charset val="186"/>
      </rPr>
      <t xml:space="preserve">Pēdējo lielāko mūzikālo sarīkojumu — latviešu simfoniskās mūzikas koncertu gaidījām — ja tā neskan pliekani — ar vislielāko </t>
    </r>
    <r>
      <rPr>
        <sz val="12"/>
        <color indexed="8"/>
        <rFont val="Tahoma"/>
        <family val="2"/>
        <charset val="186"/>
      </rPr>
      <t>ilgošanos</t>
    </r>
    <r>
      <rPr>
        <sz val="12"/>
        <color indexed="8"/>
        <rFont val="Tahoma"/>
        <family val="2"/>
        <charset val="186"/>
      </rPr>
      <t>.</t>
    </r>
  </si>
  <si>
    <r>
      <rPr>
        <sz val="12"/>
        <color indexed="8"/>
        <rFont val="Tahoma"/>
        <family val="2"/>
        <charset val="186"/>
      </rPr>
      <t xml:space="preserve">Ne tāpēc vien, ka šāds sarīkojums dziesmu svētkos notika pirmo reizi, bet vēl vairāk aiz tā iemesla, ka latviešu simfoniskā mūzika trimdā vispār bijusi gandrīz </t>
    </r>
    <r>
      <rPr>
        <sz val="12"/>
        <color indexed="8"/>
        <rFont val="Tahoma"/>
        <family val="2"/>
        <charset val="186"/>
      </rPr>
      <t>nesasniedzama</t>
    </r>
    <r>
      <rPr>
        <sz val="12"/>
        <color indexed="8"/>
        <rFont val="Tahoma"/>
        <family val="2"/>
        <charset val="186"/>
      </rPr>
      <t xml:space="preserve">. </t>
    </r>
  </si>
  <si>
    <r>
      <rPr>
        <sz val="12"/>
        <color indexed="8"/>
        <rFont val="Tahoma"/>
        <family val="2"/>
        <charset val="186"/>
      </rPr>
      <t xml:space="preserve">Un pat no tās </t>
    </r>
    <r>
      <rPr>
        <sz val="12"/>
        <color indexed="8"/>
        <rFont val="Tahoma"/>
        <family val="2"/>
        <charset val="186"/>
      </rPr>
      <t>rosīgās</t>
    </r>
    <r>
      <rPr>
        <sz val="12"/>
        <color indexed="8"/>
        <rFont val="Tahoma"/>
        <family val="2"/>
        <charset val="186"/>
      </rPr>
      <t xml:space="preserve"> simfoniskās mūzikas </t>
    </r>
    <r>
      <rPr>
        <sz val="12"/>
        <color indexed="8"/>
        <rFont val="Tahoma"/>
        <family val="2"/>
        <charset val="186"/>
      </rPr>
      <t>dzīves</t>
    </r>
    <r>
      <rPr>
        <sz val="12"/>
        <color indexed="8"/>
        <rFont val="Tahoma"/>
        <family val="2"/>
        <charset val="186"/>
      </rPr>
      <t xml:space="preserve">, kas pēc kara </t>
    </r>
    <r>
      <rPr>
        <sz val="12"/>
        <color indexed="8"/>
        <rFont val="Tahoma"/>
        <family val="2"/>
        <charset val="186"/>
      </rPr>
      <t>pulsē</t>
    </r>
    <r>
      <rPr>
        <sz val="12"/>
        <color indexed="8"/>
        <rFont val="Tahoma"/>
        <family val="2"/>
        <charset val="186"/>
      </rPr>
      <t xml:space="preserve"> Rīgā, trimdā pazīstam ļoti maz, jo latviešu partitūras ar </t>
    </r>
    <r>
      <rPr>
        <sz val="12"/>
        <color indexed="8"/>
        <rFont val="Tahoma"/>
        <family val="2"/>
        <charset val="186"/>
      </rPr>
      <t>"gādīgās"</t>
    </r>
    <r>
      <rPr>
        <sz val="12"/>
        <color indexed="8"/>
        <rFont val="Tahoma"/>
        <family val="2"/>
        <charset val="186"/>
      </rPr>
      <t xml:space="preserve"> Maskavas žēlastību līdz skaņu studijai nonāk tikai pēc gadiem ilgas gaidīšanas. </t>
    </r>
  </si>
  <si>
    <r>
      <rPr>
        <sz val="12"/>
        <color indexed="8"/>
        <rFont val="Tahoma"/>
        <family val="2"/>
        <charset val="186"/>
      </rPr>
      <t xml:space="preserve">leskaņotā vidū turklāt velti meklēt trimdinieku darbus: to autori, kas jau miruši, vēl joprojām nav </t>
    </r>
    <r>
      <rPr>
        <sz val="12"/>
        <color indexed="8"/>
        <rFont val="Tahoma"/>
        <family val="2"/>
        <charset val="186"/>
      </rPr>
      <t>"pārvērtēti"</t>
    </r>
    <r>
      <rPr>
        <sz val="12"/>
        <color indexed="8"/>
        <rFont val="Tahoma"/>
        <family val="2"/>
        <charset val="186"/>
      </rPr>
      <t>, citi — vēl dzīvi. . .</t>
    </r>
  </si>
  <si>
    <r>
      <rPr>
        <sz val="12"/>
        <color indexed="8"/>
        <rFont val="Tahoma"/>
        <family val="2"/>
        <charset val="186"/>
      </rPr>
      <t xml:space="preserve">Šādā kopainā aprakstāmais koncerts, kaut ar īrētu orķestri, nebija vis kāds </t>
    </r>
    <r>
      <rPr>
        <sz val="12"/>
        <color indexed="8"/>
        <rFont val="Tahoma"/>
        <family val="2"/>
        <charset val="186"/>
      </rPr>
      <t>lukss</t>
    </r>
    <r>
      <rPr>
        <sz val="12"/>
        <color indexed="8"/>
        <rFont val="Tahoma"/>
        <family val="2"/>
        <charset val="186"/>
      </rPr>
      <t>, bet vislielākā vajadze.</t>
    </r>
  </si>
  <si>
    <r>
      <rPr>
        <sz val="12"/>
        <color indexed="8"/>
        <rFont val="Tahoma"/>
        <family val="2"/>
        <charset val="186"/>
      </rPr>
      <t xml:space="preserve">Taisni ar simfonisko mūziku </t>
    </r>
    <r>
      <rPr>
        <sz val="12"/>
        <color indexed="8"/>
        <rFont val="Tahoma"/>
        <family val="2"/>
        <charset val="186"/>
      </rPr>
      <t>mērī</t>
    </r>
    <r>
      <rPr>
        <sz val="12"/>
        <color indexed="8"/>
        <rFont val="Tahoma"/>
        <family val="2"/>
        <charset val="186"/>
      </rPr>
      <t xml:space="preserve"> nāciju </t>
    </r>
    <r>
      <rPr>
        <sz val="12"/>
        <color indexed="8"/>
        <rFont val="Tahoma"/>
        <family val="2"/>
        <charset val="186"/>
      </rPr>
      <t>mūzikālo pilngadību</t>
    </r>
    <r>
      <rPr>
        <sz val="12"/>
        <color indexed="8"/>
        <rFont val="Tahoma"/>
        <family val="2"/>
        <charset val="186"/>
      </rPr>
      <t>, un, lai kā citi vērtētu mūsu individuālos sasniegumus, mums vismaz nevar pārmest, ka šo fainomenu nepazīstam.</t>
    </r>
  </si>
  <si>
    <r>
      <rPr>
        <sz val="12"/>
        <color indexed="8"/>
        <rFont val="Tahoma"/>
        <family val="2"/>
        <charset val="186"/>
      </rPr>
      <t xml:space="preserve">A. Kalniņš nav atstājis nedz simfoniju, nedz sonātu. Šo apstākli nedrīkst a priori uzskatīt par </t>
    </r>
    <r>
      <rPr>
        <sz val="12"/>
        <color indexed="8"/>
        <rFont val="Tahoma"/>
        <family val="2"/>
        <charset val="186"/>
      </rPr>
      <t>minusu</t>
    </r>
    <r>
      <rPr>
        <sz val="12"/>
        <color indexed="8"/>
        <rFont val="Tahoma"/>
        <family val="2"/>
        <charset val="186"/>
      </rPr>
      <t xml:space="preserve">. Staburaga partitūrā ietverts vairāku simfoniju potenciālais materiāls, lielajās ērģeļvariācijās ietilpst vairāku sonātu </t>
    </r>
    <r>
      <rPr>
        <sz val="12"/>
        <color indexed="8"/>
        <rFont val="Tahoma"/>
        <family val="2"/>
        <charset val="186"/>
      </rPr>
      <t>dimensijas</t>
    </r>
    <r>
      <rPr>
        <sz val="12"/>
        <color indexed="8"/>
        <rFont val="Tahoma"/>
        <family val="2"/>
        <charset val="186"/>
      </rPr>
      <t xml:space="preserve">. </t>
    </r>
  </si>
  <si>
    <r>
      <rPr>
        <sz val="12"/>
        <color indexed="8"/>
        <rFont val="Tahoma"/>
        <family val="2"/>
        <charset val="186"/>
      </rPr>
      <t xml:space="preserve">Protams, latvju simfoniskā mūzika vēl ir samērā </t>
    </r>
    <r>
      <rPr>
        <sz val="12"/>
        <color indexed="8"/>
        <rFont val="Tahoma"/>
        <family val="2"/>
        <charset val="186"/>
      </rPr>
      <t>jauna</t>
    </r>
    <r>
      <rPr>
        <sz val="12"/>
        <color indexed="8"/>
        <rFont val="Tahoma"/>
        <family val="2"/>
        <charset val="186"/>
      </rPr>
      <t xml:space="preserve"> (pirmajai partitūrai nesen aprita 90, pirmajiem atskaņojumiem — 82 gadi), bet cik tad </t>
    </r>
    <r>
      <rPr>
        <sz val="12"/>
        <color indexed="8"/>
        <rFont val="Tahoma"/>
        <family val="2"/>
        <charset val="186"/>
      </rPr>
      <t>vecāka</t>
    </r>
    <r>
      <rPr>
        <sz val="12"/>
        <color indexed="8"/>
        <rFont val="Tahoma"/>
        <family val="2"/>
        <charset val="186"/>
      </rPr>
      <t xml:space="preserve"> ir, piemēram, somu un norvēģu vai mūsu lielāko kritizētāju — kanādiešu un amerikāņu tā paša veida mūzika? </t>
    </r>
  </si>
  <si>
    <r>
      <rPr>
        <sz val="12"/>
        <color indexed="8"/>
        <rFont val="Tahoma"/>
        <family val="2"/>
        <charset val="186"/>
      </rPr>
      <t xml:space="preserve">Sakarā ar variācijām, kas ir A. Kalniņa galvenie cikliskie instrumentāldarbi, pārsteidz sakarība ar kādu visai laikmetīgu parādību: vienīgā īstenā technikas forma, ko </t>
    </r>
    <r>
      <rPr>
        <sz val="12"/>
        <color indexed="8"/>
        <rFont val="Tahoma"/>
        <family val="2"/>
        <charset val="186"/>
      </rPr>
      <t>pazīst</t>
    </r>
    <r>
      <rPr>
        <sz val="12"/>
        <color indexed="8"/>
        <rFont val="Tahoma"/>
        <family val="2"/>
        <charset val="186"/>
      </rPr>
      <t xml:space="preserve"> 20. g.s. dodekafonija, ir variāciju princips.</t>
    </r>
  </si>
  <si>
    <r>
      <rPr>
        <sz val="12"/>
        <color indexed="8"/>
        <rFont val="Tahoma"/>
        <family val="2"/>
        <charset val="186"/>
      </rPr>
      <t xml:space="preserve">Tādēļ Toronto notikušajam koncertam bija ļoti liela nozīme, un, kaut no dziesmu svētku estrādēm vien </t>
    </r>
    <r>
      <rPr>
        <sz val="12"/>
        <color indexed="8"/>
        <rFont val="Tahoma"/>
        <family val="2"/>
        <charset val="186"/>
      </rPr>
      <t>pasauli neiekarosim</t>
    </r>
    <r>
      <rPr>
        <sz val="12"/>
        <color indexed="8"/>
        <rFont val="Tahoma"/>
        <family val="2"/>
        <charset val="186"/>
      </rPr>
      <t>, tas vismaz parādīja, ka arī trimdā var darīt vēl šo to vairāk.</t>
    </r>
  </si>
  <si>
    <r>
      <rPr>
        <sz val="12"/>
        <color indexed="8"/>
        <rFont val="Tahoma"/>
        <family val="2"/>
        <charset val="186"/>
      </rPr>
      <t xml:space="preserve">A. Kalniņš </t>
    </r>
    <r>
      <rPr>
        <sz val="12"/>
        <color indexed="8"/>
        <rFont val="Tahoma"/>
        <family val="2"/>
        <charset val="186"/>
      </rPr>
      <t>no paša sākuma</t>
    </r>
    <r>
      <rPr>
        <sz val="12"/>
        <color indexed="8"/>
        <rFont val="Tahoma"/>
        <family val="2"/>
        <charset val="186"/>
      </rPr>
      <t xml:space="preserve"> </t>
    </r>
    <r>
      <rPr>
        <sz val="12"/>
        <color indexed="8"/>
        <rFont val="Tahoma"/>
        <family val="2"/>
        <charset val="186"/>
      </rPr>
      <t>nav ticējis</t>
    </r>
    <r>
      <rPr>
        <sz val="12"/>
        <color indexed="8"/>
        <rFont val="Tahoma"/>
        <family val="2"/>
        <charset val="186"/>
      </rPr>
      <t xml:space="preserve"> cikliskajai simfonijas formai, tai pašai, kam savu ticību zaudēja arī Jāns Sibēliuss sava mūža otrā pusē.</t>
    </r>
  </si>
  <si>
    <r>
      <rPr>
        <sz val="12"/>
        <color indexed="8"/>
        <rFont val="Tahoma"/>
        <family val="2"/>
        <charset val="186"/>
      </rPr>
      <t xml:space="preserve">Šo koncertu turklāt gluži neignorēja arī </t>
    </r>
    <r>
      <rPr>
        <sz val="12"/>
        <color indexed="8"/>
        <rFont val="Tahoma"/>
        <family val="2"/>
        <charset val="186"/>
      </rPr>
      <t>„lielā"</t>
    </r>
    <r>
      <rPr>
        <sz val="12"/>
        <color indexed="8"/>
        <rFont val="Tahoma"/>
        <family val="2"/>
        <charset val="186"/>
      </rPr>
      <t xml:space="preserve"> prese, tā ka beigās tomēr gribētos runāt par </t>
    </r>
    <r>
      <rPr>
        <sz val="12"/>
        <color indexed="8"/>
        <rFont val="Tahoma"/>
        <family val="2"/>
        <charset val="186"/>
      </rPr>
      <t>jaunu pagriezienu</t>
    </r>
    <r>
      <rPr>
        <sz val="12"/>
        <color indexed="8"/>
        <rFont val="Tahoma"/>
        <family val="2"/>
        <charset val="186"/>
      </rPr>
      <t xml:space="preserve">, reizē cerot, ka tas varētu </t>
    </r>
    <r>
      <rPr>
        <sz val="12"/>
        <color indexed="8"/>
        <rFont val="Tahoma"/>
        <family val="2"/>
        <charset val="186"/>
      </rPr>
      <t>dot</t>
    </r>
    <r>
      <rPr>
        <sz val="12"/>
        <color indexed="8"/>
        <rFont val="Tahoma"/>
        <family val="2"/>
        <charset val="186"/>
      </rPr>
      <t xml:space="preserve"> savus </t>
    </r>
    <r>
      <rPr>
        <sz val="12"/>
        <color indexed="8"/>
        <rFont val="Tahoma"/>
        <family val="2"/>
        <charset val="186"/>
      </rPr>
      <t>augļus</t>
    </r>
    <r>
      <rPr>
        <sz val="12"/>
        <color indexed="8"/>
        <rFont val="Tahoma"/>
        <family val="2"/>
        <charset val="186"/>
      </rPr>
      <t xml:space="preserve"> nākotnē.</t>
    </r>
  </si>
  <si>
    <r>
      <rPr>
        <sz val="12"/>
        <color indexed="8"/>
        <rFont val="Tahoma"/>
        <family val="2"/>
        <charset val="186"/>
      </rPr>
      <t xml:space="preserve">Tiesa, Sibēliuss bija </t>
    </r>
    <r>
      <rPr>
        <sz val="12"/>
        <color indexed="8"/>
        <rFont val="Tahoma"/>
        <family val="2"/>
        <charset val="186"/>
      </rPr>
      <t>dzimis</t>
    </r>
    <r>
      <rPr>
        <sz val="12"/>
        <color indexed="8"/>
        <rFont val="Tahoma"/>
        <family val="2"/>
        <charset val="186"/>
      </rPr>
      <t xml:space="preserve"> izstrādājuma meistars, taču viņa simfonijas īstenībā</t>
    </r>
    <r>
      <rPr>
        <sz val="12"/>
        <color indexed="8"/>
        <rFont val="Tahoma"/>
        <family val="2"/>
        <charset val="186"/>
      </rPr>
      <t xml:space="preserve"> stāv tālu </t>
    </r>
    <r>
      <rPr>
        <sz val="12"/>
        <color indexed="8"/>
        <rFont val="Tahoma"/>
        <family val="2"/>
        <charset val="186"/>
      </rPr>
      <t xml:space="preserve">no klasiskajiem paraugiem. </t>
    </r>
  </si>
  <si>
    <r>
      <rPr>
        <sz val="12"/>
        <color indexed="8"/>
        <rFont val="Tahoma"/>
        <family val="2"/>
        <charset val="186"/>
      </rPr>
      <t xml:space="preserve">Tādi bija rīcības komitejas pasūtinājumā šim koncertam īpaši komponētā Jāņa Kalniņa Latviešu dziesmu svētku uvertīra un līdzīgā veidā </t>
    </r>
    <r>
      <rPr>
        <sz val="12"/>
        <color indexed="8"/>
        <rFont val="Tahoma"/>
        <family val="2"/>
        <charset val="186"/>
      </rPr>
      <t>dzimusī</t>
    </r>
    <r>
      <rPr>
        <sz val="12"/>
        <color indexed="8"/>
        <rFont val="Tahoma"/>
        <family val="2"/>
        <charset val="186"/>
      </rPr>
      <t xml:space="preserve"> Tālivalža Ķēniņa Trešā simfonija.</t>
    </r>
  </si>
  <si>
    <r>
      <rPr>
        <sz val="12"/>
        <color indexed="8"/>
        <rFont val="Tahoma"/>
        <family val="2"/>
        <charset val="186"/>
      </rPr>
      <t xml:space="preserve">1. simfonijā demonstrētais </t>
    </r>
    <r>
      <rPr>
        <sz val="12"/>
        <color indexed="8"/>
        <rFont val="Tahoma"/>
        <family val="2"/>
        <charset val="186"/>
      </rPr>
      <t>brukneriskais plašums</t>
    </r>
    <r>
      <rPr>
        <sz val="12"/>
        <color indexed="8"/>
        <rFont val="Tahoma"/>
        <family val="2"/>
        <charset val="186"/>
      </rPr>
      <t xml:space="preserve"> </t>
    </r>
    <r>
      <rPr>
        <sz val="12"/>
        <color indexed="8"/>
        <rFont val="Tahoma"/>
        <family val="2"/>
        <charset val="186"/>
      </rPr>
      <t>sāk sarukt</t>
    </r>
    <r>
      <rPr>
        <sz val="12"/>
        <color indexed="8"/>
        <rFont val="Tahoma"/>
        <family val="2"/>
        <charset val="186"/>
      </rPr>
      <t xml:space="preserve"> jau 3. simfonijā, un 7. simfonijas vienā vienīgā daļā cikliskais </t>
    </r>
    <r>
      <rPr>
        <sz val="12"/>
        <color indexed="8"/>
        <rFont val="Tahoma"/>
        <family val="2"/>
        <charset val="186"/>
      </rPr>
      <t>skelets</t>
    </r>
    <r>
      <rPr>
        <sz val="12"/>
        <color indexed="8"/>
        <rFont val="Tahoma"/>
        <family val="2"/>
        <charset val="186"/>
      </rPr>
      <t xml:space="preserve"> rekonstruējams vairs tikai teorētiski.</t>
    </r>
  </si>
  <si>
    <r>
      <rPr>
        <sz val="12"/>
        <color indexed="8"/>
        <rFont val="Tahoma"/>
        <family val="2"/>
        <charset val="186"/>
      </rPr>
      <t xml:space="preserve">Pārējie skaņdarbi bija vecākajai paaudzei jau pazīstamā Alfrēda Kalniņa Svīta no operas Baņuta (pēc 1938. gadā publicētās partitūras) un Jāņa Medina 1932. gadā komponētais Koncerts klavierēm cis-mollā ar orķestri, šos piecus darbus savukārt </t>
    </r>
    <r>
      <rPr>
        <sz val="12"/>
        <color indexed="8"/>
        <rFont val="Tahoma"/>
        <family val="2"/>
        <charset val="186"/>
      </rPr>
      <t>ielogoja</t>
    </r>
    <r>
      <rPr>
        <sz val="12"/>
        <color indexed="8"/>
        <rFont val="Tahoma"/>
        <family val="2"/>
        <charset val="186"/>
      </rPr>
      <t xml:space="preserve"> jaunā Kanadas himna O Canada (C. Lavallēe) un Baumaņu Kārļa Dievs, svētī Latviju, kas šoreiz atskanēja jaunā, T. Ķēniņa 1968. gadā darinātā instrumentācijā.</t>
    </r>
  </si>
  <si>
    <r>
      <rPr>
        <sz val="12"/>
        <color indexed="8"/>
        <rFont val="Tahoma"/>
        <family val="2"/>
        <charset val="186"/>
      </rPr>
      <t xml:space="preserve">Jau 20. gadu vidū Sibēliuss </t>
    </r>
    <r>
      <rPr>
        <sz val="12"/>
        <color indexed="8"/>
        <rFont val="Tahoma"/>
        <family val="2"/>
        <charset val="186"/>
      </rPr>
      <t>apklusa</t>
    </r>
  </si>
  <si>
    <r>
      <rPr>
        <sz val="12"/>
        <color indexed="8"/>
        <rFont val="Tahoma"/>
        <family val="2"/>
        <charset val="186"/>
      </rPr>
      <t xml:space="preserve">Abas tās </t>
    </r>
    <r>
      <rPr>
        <sz val="12"/>
        <color indexed="8"/>
        <rFont val="Tahoma"/>
        <family val="2"/>
        <charset val="186"/>
      </rPr>
      <t>stāsta</t>
    </r>
    <r>
      <rPr>
        <sz val="12"/>
        <color indexed="8"/>
        <rFont val="Tahoma"/>
        <family val="2"/>
        <charset val="186"/>
      </rPr>
      <t xml:space="preserve"> par dziedāšanu, tātad vismaz </t>
    </r>
    <r>
      <rPr>
        <sz val="12"/>
        <color indexed="8"/>
        <rFont val="Tahoma"/>
        <family val="2"/>
        <charset val="186"/>
      </rPr>
      <t>nomināli</t>
    </r>
    <r>
      <rPr>
        <sz val="12"/>
        <color indexed="8"/>
        <rFont val="Tahoma"/>
        <family val="2"/>
        <charset val="186"/>
      </rPr>
      <t xml:space="preserve"> iederas skaņdarba </t>
    </r>
    <r>
      <rPr>
        <sz val="12"/>
        <color indexed="8"/>
        <rFont val="Tahoma"/>
        <family val="2"/>
        <charset val="186"/>
      </rPr>
      <t>"programmā"</t>
    </r>
    <r>
      <rPr>
        <sz val="12"/>
        <color indexed="8"/>
        <rFont val="Tahoma"/>
        <family val="2"/>
        <charset val="186"/>
      </rPr>
      <t xml:space="preserve">, un autors tās parādījis gan </t>
    </r>
    <r>
      <rPr>
        <sz val="12"/>
        <color indexed="8"/>
        <rFont val="Tahoma"/>
        <family val="2"/>
        <charset val="186"/>
      </rPr>
      <t>visā augumā,</t>
    </r>
    <r>
      <rPr>
        <sz val="12"/>
        <color indexed="8"/>
        <rFont val="Tahoma"/>
        <family val="2"/>
        <charset val="186"/>
      </rPr>
      <t xml:space="preserve"> gan segmentos (un sekvencēs), gan </t>
    </r>
    <r>
      <rPr>
        <sz val="12"/>
        <color indexed="8"/>
        <rFont val="Tahoma"/>
        <family val="2"/>
        <charset val="186"/>
      </rPr>
      <t>savijot</t>
    </r>
    <r>
      <rPr>
        <sz val="12"/>
        <color indexed="8"/>
        <rFont val="Tahoma"/>
        <family val="2"/>
        <charset val="186"/>
      </rPr>
      <t xml:space="preserve"> kontrapunktiskā </t>
    </r>
    <r>
      <rPr>
        <sz val="12"/>
        <color indexed="8"/>
        <rFont val="Tahoma"/>
        <family val="2"/>
        <charset val="186"/>
      </rPr>
      <t>kopaudā</t>
    </r>
    <r>
      <rPr>
        <sz val="12"/>
        <color indexed="8"/>
        <rFont val="Tahoma"/>
        <family val="2"/>
        <charset val="186"/>
      </rPr>
      <t>.</t>
    </r>
  </si>
  <si>
    <r>
      <rPr>
        <sz val="12"/>
        <color indexed="8"/>
        <rFont val="Tahoma"/>
        <family val="2"/>
        <charset val="186"/>
      </rPr>
      <t xml:space="preserve">Līdz apnikumam dzirdēti A. Kalniņa apzīmējumi par </t>
    </r>
    <r>
      <rPr>
        <sz val="12"/>
        <color indexed="8"/>
        <rFont val="Tahoma"/>
        <family val="2"/>
        <charset val="186"/>
      </rPr>
      <t>latviešu Grīgu.</t>
    </r>
  </si>
  <si>
    <r>
      <rPr>
        <sz val="12"/>
        <color indexed="8"/>
        <rFont val="Tahoma"/>
        <family val="2"/>
        <charset val="186"/>
      </rPr>
      <t xml:space="preserve">Viss tas darīts </t>
    </r>
    <r>
      <rPr>
        <sz val="12"/>
        <color indexed="8"/>
        <rFont val="Tahoma"/>
        <family val="2"/>
        <charset val="186"/>
      </rPr>
      <t>veikli</t>
    </r>
    <r>
      <rPr>
        <sz val="12"/>
        <color indexed="8"/>
        <rFont val="Tahoma"/>
        <family val="2"/>
        <charset val="186"/>
      </rPr>
      <t xml:space="preserve">, tāpat </t>
    </r>
    <r>
      <rPr>
        <sz val="12"/>
        <color indexed="8"/>
        <rFont val="Tahoma"/>
        <family val="2"/>
        <charset val="186"/>
      </rPr>
      <t>atjautīga</t>
    </r>
    <r>
      <rPr>
        <sz val="12"/>
        <color indexed="8"/>
        <rFont val="Tahoma"/>
        <family val="2"/>
        <charset val="186"/>
      </rPr>
      <t xml:space="preserve"> bija instrumentācija, un tomēr jaunā uvertīra šķita beigās it kā par garu.</t>
    </r>
  </si>
  <si>
    <r>
      <rPr>
        <sz val="12"/>
        <color indexed="8"/>
        <rFont val="Tahoma"/>
        <family val="2"/>
        <charset val="186"/>
      </rPr>
      <t>Jo skaidrāk vērotājam atklājas</t>
    </r>
    <r>
      <rPr>
        <sz val="12"/>
        <color indexed="8"/>
        <rFont val="Tahoma"/>
        <family val="2"/>
        <charset val="186"/>
      </rPr>
      <t xml:space="preserve"> A. Kalniņa mūža darbs visā pilnībā, jo mazāku nozīmi iegūst agrīnā jūsma, kas Kalniņu reiz saistīja ar Grīgu.</t>
    </r>
  </si>
  <si>
    <r>
      <rPr>
        <sz val="12"/>
        <color indexed="8"/>
        <rFont val="Tahoma"/>
        <family val="2"/>
        <charset val="186"/>
      </rPr>
      <t xml:space="preserve">Varbūt tāpēc A. Jērums (recenzijā Laika) atstāsta kādu angļa Vona Viljema teicienu par tautasdziesmas </t>
    </r>
    <r>
      <rPr>
        <sz val="12"/>
        <color indexed="8"/>
        <rFont val="Tahoma"/>
        <family val="2"/>
        <charset val="186"/>
      </rPr>
      <t>viengabalainībā</t>
    </r>
    <r>
      <rPr>
        <sz val="12"/>
        <color indexed="8"/>
        <rFont val="Tahoma"/>
        <family val="2"/>
        <charset val="186"/>
      </rPr>
      <t xml:space="preserve"> </t>
    </r>
    <r>
      <rPr>
        <sz val="12"/>
        <color indexed="8"/>
        <rFont val="Tahoma"/>
        <family val="2"/>
        <charset val="186"/>
      </rPr>
      <t>slēptām</t>
    </r>
    <r>
      <rPr>
        <sz val="12"/>
        <color indexed="8"/>
        <rFont val="Tahoma"/>
        <family val="2"/>
        <charset val="186"/>
      </rPr>
      <t xml:space="preserve"> problēmām, kaut tam pretim varētu minēt jo izdevīgus piemērus no Brāmsa vai Čaikovska mūzikas, kas </t>
    </r>
    <r>
      <rPr>
        <sz val="12"/>
        <color indexed="8"/>
        <rFont val="Tahoma"/>
        <family val="2"/>
        <charset val="186"/>
      </rPr>
      <t>rādītu</t>
    </r>
    <r>
      <rPr>
        <sz val="12"/>
        <color indexed="8"/>
        <rFont val="Tahoma"/>
        <family val="2"/>
        <charset val="186"/>
      </rPr>
      <t xml:space="preserve">, ka arī Vona Viljema </t>
    </r>
    <r>
      <rPr>
        <sz val="12"/>
        <color indexed="8"/>
        <rFont val="Tahoma"/>
        <family val="2"/>
        <charset val="186"/>
      </rPr>
      <t>„aksioma"</t>
    </r>
    <r>
      <rPr>
        <sz val="12"/>
        <color indexed="8"/>
        <rFont val="Tahoma"/>
        <family val="2"/>
        <charset val="186"/>
      </rPr>
      <t xml:space="preserve"> nav diezcik droša.</t>
    </r>
  </si>
  <si>
    <r>
      <rPr>
        <sz val="12"/>
        <color indexed="8"/>
        <rFont val="Tahoma"/>
        <family val="2"/>
        <charset val="186"/>
      </rPr>
      <t>Kāds sakars galu galā ar Grīgu 1921. gada Baņutai, par vēlākiem stila posmiem nemaz nerunājot!? Nepieciešamas tātad citas</t>
    </r>
    <r>
      <rPr>
        <sz val="12"/>
        <color indexed="8"/>
        <rFont val="Tahoma"/>
        <family val="2"/>
        <charset val="186"/>
      </rPr>
      <t xml:space="preserve"> pretmetu dimensijas.</t>
    </r>
  </si>
  <si>
    <r>
      <rPr>
        <sz val="12"/>
        <color indexed="8"/>
        <rFont val="Tahoma"/>
        <family val="2"/>
        <charset val="186"/>
      </rPr>
      <t xml:space="preserve">Pats atskaņojums toties bija vairāk nekā </t>
    </r>
    <r>
      <rPr>
        <sz val="12"/>
        <color indexed="8"/>
        <rFont val="Tahoma"/>
        <family val="2"/>
        <charset val="186"/>
      </rPr>
      <t>respektējams</t>
    </r>
    <r>
      <rPr>
        <sz val="12"/>
        <color indexed="8"/>
        <rFont val="Tahoma"/>
        <family val="2"/>
        <charset val="186"/>
      </rPr>
      <t xml:space="preserve"> un, jādomā, arī adekvāts.</t>
    </r>
  </si>
  <si>
    <r>
      <rPr>
        <sz val="12"/>
        <color indexed="8"/>
        <rFont val="Tahoma"/>
        <family val="2"/>
        <charset val="186"/>
      </rPr>
      <t>Ziemeļu telpā</t>
    </r>
    <r>
      <rPr>
        <sz val="12"/>
        <color indexed="8"/>
        <rFont val="Tahoma"/>
        <family val="2"/>
        <charset val="186"/>
      </rPr>
      <t xml:space="preserve"> to iespēja ir tikai viena: Jāns Sibēliuss.</t>
    </r>
  </si>
  <si>
    <r>
      <rPr>
        <sz val="12"/>
        <color indexed="8"/>
        <rFont val="Tahoma"/>
        <family val="2"/>
        <charset val="186"/>
      </rPr>
      <t xml:space="preserve">lespējams turklāt, ka Latviešu dziesmu svētku uvertīra — kā darbs, kas </t>
    </r>
    <r>
      <rPr>
        <sz val="12"/>
        <color indexed="8"/>
        <rFont val="Tahoma"/>
        <family val="2"/>
        <charset val="186"/>
      </rPr>
      <t>aizpilda</t>
    </r>
    <r>
      <rPr>
        <sz val="12"/>
        <color indexed="8"/>
        <rFont val="Tahoma"/>
        <family val="2"/>
        <charset val="186"/>
      </rPr>
      <t xml:space="preserve"> zināmu </t>
    </r>
    <r>
      <rPr>
        <sz val="12"/>
        <color indexed="8"/>
        <rFont val="Tahoma"/>
        <family val="2"/>
        <charset val="186"/>
      </rPr>
      <t>robu</t>
    </r>
    <r>
      <rPr>
        <sz val="12"/>
        <color indexed="8"/>
        <rFont val="Tahoma"/>
        <family val="2"/>
        <charset val="186"/>
      </rPr>
      <t xml:space="preserve"> — atskanēs vēl nākamos dziesmu svētkos, jo tā tīri </t>
    </r>
    <r>
      <rPr>
        <sz val="12"/>
        <color indexed="8"/>
        <rFont val="Tahoma"/>
        <family val="2"/>
        <charset val="186"/>
      </rPr>
      <t>lietiskās</t>
    </r>
    <r>
      <rPr>
        <sz val="12"/>
        <color indexed="8"/>
        <rFont val="Tahoma"/>
        <family val="2"/>
        <charset val="186"/>
      </rPr>
      <t xml:space="preserve"> funkcijas arī kritiķis negribētu apšaubīt.</t>
    </r>
  </si>
  <si>
    <r>
      <rPr>
        <sz val="12"/>
        <color indexed="8"/>
        <rFont val="Tahoma"/>
        <family val="2"/>
        <charset val="186"/>
      </rPr>
      <t>Materiālizējas</t>
    </r>
    <r>
      <rPr>
        <sz val="12"/>
        <color indexed="8"/>
        <rFont val="Tahoma"/>
        <family val="2"/>
        <charset val="186"/>
      </rPr>
      <t xml:space="preserve"> vēl kāda hipotēze: iespējams, ka no Vīnes klasiķiem pārņemtā cikliskās sonātas-simfonijas forma nemaz nav </t>
    </r>
    <r>
      <rPr>
        <sz val="12"/>
        <color indexed="8"/>
        <rFont val="Tahoma"/>
        <family val="2"/>
        <charset val="186"/>
      </rPr>
      <t>organiski</t>
    </r>
    <r>
      <rPr>
        <sz val="12"/>
        <color indexed="8"/>
        <rFont val="Tahoma"/>
        <family val="2"/>
        <charset val="186"/>
      </rPr>
      <t xml:space="preserve"> </t>
    </r>
    <r>
      <rPr>
        <sz val="12"/>
        <color indexed="8"/>
        <rFont val="Tahoma"/>
        <family val="2"/>
        <charset val="186"/>
      </rPr>
      <t>savienojama</t>
    </r>
    <r>
      <rPr>
        <sz val="12"/>
        <color indexed="8"/>
        <rFont val="Tahoma"/>
        <family val="2"/>
        <charset val="186"/>
      </rPr>
      <t xml:space="preserve"> ar Eiropas ziemeļu resp. ziemeļaustrumu mūzikas </t>
    </r>
    <r>
      <rPr>
        <sz val="12"/>
        <color indexed="8"/>
        <rFont val="Tahoma"/>
        <family val="2"/>
        <charset val="186"/>
      </rPr>
      <t>būtisko substanci</t>
    </r>
  </si>
  <si>
    <r>
      <rPr>
        <sz val="12"/>
        <color indexed="8"/>
        <rFont val="Tahoma"/>
        <family val="2"/>
        <charset val="186"/>
      </rPr>
      <t xml:space="preserve">Par Baņutas mūziku vispār — kaut vai jauko agrāko reminiscenču dēļ vien — vēl ko jaunu pateikt ir pagrūti, jo ik takts, ik lappuse te skan tik </t>
    </r>
    <r>
      <rPr>
        <sz val="12"/>
        <color indexed="8"/>
        <rFont val="Tahoma"/>
        <family val="2"/>
        <charset val="186"/>
      </rPr>
      <t>sirsnīgā</t>
    </r>
    <r>
      <rPr>
        <sz val="12"/>
        <color indexed="8"/>
        <rFont val="Tahoma"/>
        <family val="2"/>
        <charset val="186"/>
      </rPr>
      <t xml:space="preserve"> un </t>
    </r>
    <r>
      <rPr>
        <sz val="12"/>
        <color indexed="8"/>
        <rFont val="Tahoma"/>
        <family val="2"/>
        <charset val="186"/>
      </rPr>
      <t>patiesā</t>
    </r>
    <r>
      <rPr>
        <sz val="12"/>
        <color indexed="8"/>
        <rFont val="Tahoma"/>
        <family val="2"/>
        <charset val="186"/>
      </rPr>
      <t xml:space="preserve"> </t>
    </r>
    <r>
      <rPr>
        <sz val="12"/>
        <color indexed="8"/>
        <rFont val="Tahoma"/>
        <family val="2"/>
        <charset val="186"/>
      </rPr>
      <t>valodā</t>
    </r>
    <r>
      <rPr>
        <sz val="12"/>
        <color indexed="8"/>
        <rFont val="Tahoma"/>
        <family val="2"/>
        <charset val="186"/>
      </rPr>
      <t xml:space="preserve">, ka veids, kā tā </t>
    </r>
    <r>
      <rPr>
        <sz val="12"/>
        <color indexed="8"/>
        <rFont val="Tahoma"/>
        <family val="2"/>
        <charset val="186"/>
      </rPr>
      <t>kārtojas</t>
    </r>
    <r>
      <rPr>
        <sz val="12"/>
        <color indexed="8"/>
        <rFont val="Tahoma"/>
        <family val="2"/>
        <charset val="186"/>
      </rPr>
      <t xml:space="preserve"> formāli, ir gandrīz nesvarīgs.</t>
    </r>
  </si>
  <si>
    <r>
      <rPr>
        <sz val="12"/>
        <color indexed="8"/>
        <rFont val="Tahoma"/>
        <family val="2"/>
        <charset val="186"/>
      </rPr>
      <t xml:space="preserve">Tā sauktais ziemeļu simfonijas </t>
    </r>
    <r>
      <rPr>
        <sz val="12"/>
        <color indexed="8"/>
        <rFont val="Tahoma"/>
        <family val="2"/>
        <charset val="186"/>
      </rPr>
      <t>pīlārs</t>
    </r>
    <r>
      <rPr>
        <sz val="12"/>
        <color indexed="8"/>
        <rFont val="Tahoma"/>
        <family val="2"/>
        <charset val="186"/>
      </rPr>
      <t xml:space="preserve"> Sibēliuss allaž ir pirmā kārtā bijis epiķis un tad tikai simfoniķis.</t>
    </r>
  </si>
  <si>
    <r>
      <rPr>
        <sz val="12"/>
        <color indexed="8"/>
        <rFont val="Tahoma"/>
        <family val="2"/>
        <charset val="186"/>
      </rPr>
      <t xml:space="preserve">Jaunākā paaudze, kas nepazīst visu operu, andantino daļā gan varbūt saklausīja pāra notis, kas mazliet atgādina kādas Dvoržaka tēmas sākumu (,Jaunās pasaules" simfonijas lēnajā daļā), taču šī līdzība ir </t>
    </r>
    <r>
      <rPr>
        <sz val="12"/>
        <color indexed="8"/>
        <rFont val="Tahoma"/>
        <family val="2"/>
        <charset val="186"/>
      </rPr>
      <t>akcidentāla</t>
    </r>
    <r>
      <rPr>
        <sz val="12"/>
        <color indexed="8"/>
        <rFont val="Tahoma"/>
        <family val="2"/>
        <charset val="186"/>
      </rPr>
      <t>, un technikas, kā abi komponisti risinājuši savas domas tālāk, ir pārāk dažādas, lai domātu par kādu ietekmi.</t>
    </r>
  </si>
  <si>
    <r>
      <rPr>
        <sz val="12"/>
        <color indexed="8"/>
        <rFont val="Tahoma"/>
        <family val="2"/>
        <charset val="186"/>
      </rPr>
      <t>lespējams, ka tieši tas laiks, kad</t>
    </r>
    <r>
      <rPr>
        <sz val="12"/>
        <color indexed="8"/>
        <rFont val="Tahoma"/>
        <family val="2"/>
        <charset val="186"/>
      </rPr>
      <t xml:space="preserve"> slavas augstumos pacēlās</t>
    </r>
    <r>
      <rPr>
        <sz val="12"/>
        <color indexed="8"/>
        <rFont val="Tahoma"/>
        <family val="2"/>
        <charset val="186"/>
      </rPr>
      <t xml:space="preserve"> vecā Pēterpils konservātorija, bija īstais, kad </t>
    </r>
    <r>
      <rPr>
        <sz val="12"/>
        <color indexed="8"/>
        <rFont val="Tahoma"/>
        <family val="2"/>
        <charset val="186"/>
      </rPr>
      <t>ziemeļu un austrumu telpa</t>
    </r>
    <r>
      <rPr>
        <sz val="12"/>
        <color indexed="8"/>
        <rFont val="Tahoma"/>
        <family val="2"/>
        <charset val="186"/>
      </rPr>
      <t xml:space="preserve"> gaidīja kāda </t>
    </r>
    <r>
      <rPr>
        <sz val="12"/>
        <color indexed="8"/>
        <rFont val="Tahoma"/>
        <family val="2"/>
        <charset val="186"/>
      </rPr>
      <t>organiski</t>
    </r>
    <r>
      <rPr>
        <sz val="12"/>
        <color indexed="8"/>
        <rFont val="Tahoma"/>
        <family val="2"/>
        <charset val="186"/>
      </rPr>
      <t xml:space="preserve"> </t>
    </r>
    <r>
      <rPr>
        <sz val="12"/>
        <color indexed="8"/>
        <rFont val="Tahoma"/>
        <family val="2"/>
        <charset val="186"/>
      </rPr>
      <t>dinamiska</t>
    </r>
    <r>
      <rPr>
        <sz val="12"/>
        <color indexed="8"/>
        <rFont val="Tahoma"/>
        <family val="2"/>
        <charset val="186"/>
      </rPr>
      <t xml:space="preserve"> </t>
    </r>
    <r>
      <rPr>
        <sz val="12"/>
        <color indexed="8"/>
        <rFont val="Tahoma"/>
        <family val="2"/>
        <charset val="186"/>
      </rPr>
      <t>centra</t>
    </r>
    <r>
      <rPr>
        <sz val="12"/>
        <color indexed="8"/>
        <rFont val="Tahoma"/>
        <family val="2"/>
        <charset val="186"/>
      </rPr>
      <t xml:space="preserve"> </t>
    </r>
    <r>
      <rPr>
        <sz val="12"/>
        <color indexed="8"/>
        <rFont val="Tahoma"/>
        <family val="2"/>
        <charset val="186"/>
      </rPr>
      <t>izcelšanos</t>
    </r>
    <r>
      <rPr>
        <sz val="12"/>
        <color indexed="8"/>
        <rFont val="Tahoma"/>
        <family val="2"/>
        <charset val="186"/>
      </rPr>
      <t xml:space="preserve">, kas nāktu ar iniciātīvu, konstituējot un attīstot īpašas </t>
    </r>
    <r>
      <rPr>
        <sz val="12"/>
        <color indexed="8"/>
        <rFont val="Tahoma"/>
        <family val="2"/>
        <charset val="186"/>
      </rPr>
      <t>šai telpai piemērotas</t>
    </r>
    <r>
      <rPr>
        <sz val="12"/>
        <color indexed="8"/>
        <rFont val="Tahoma"/>
        <family val="2"/>
        <charset val="186"/>
      </rPr>
      <t xml:space="preserve"> cikliskas mūzikas lielformas </t>
    </r>
    <r>
      <rPr>
        <sz val="12"/>
        <color indexed="8"/>
        <rFont val="Tahoma"/>
        <family val="2"/>
        <charset val="186"/>
      </rPr>
      <t>iedīgļus</t>
    </r>
    <r>
      <rPr>
        <sz val="12"/>
        <color indexed="8"/>
        <rFont val="Tahoma"/>
        <family val="2"/>
        <charset val="186"/>
      </rPr>
      <t>.</t>
    </r>
  </si>
  <si>
    <r>
      <rPr>
        <sz val="12"/>
        <color indexed="8"/>
        <rFont val="Tahoma"/>
        <family val="2"/>
        <charset val="186"/>
      </rPr>
      <t xml:space="preserve">Tā vietā pēterpilieši līdz galējībai </t>
    </r>
    <r>
      <rPr>
        <sz val="12"/>
        <color indexed="8"/>
        <rFont val="Tahoma"/>
        <family val="2"/>
        <charset val="186"/>
      </rPr>
      <t>kultivēja</t>
    </r>
    <r>
      <rPr>
        <sz val="12"/>
        <color indexed="8"/>
        <rFont val="Tahoma"/>
        <family val="2"/>
        <charset val="186"/>
      </rPr>
      <t xml:space="preserve"> akadēmisku klasicismu, kura </t>
    </r>
    <r>
      <rPr>
        <sz val="12"/>
        <color indexed="8"/>
        <rFont val="Tahoma"/>
        <family val="2"/>
        <charset val="186"/>
      </rPr>
      <t>saknes</t>
    </r>
    <r>
      <rPr>
        <sz val="12"/>
        <color indexed="8"/>
        <rFont val="Tahoma"/>
        <family val="2"/>
        <charset val="186"/>
      </rPr>
      <t xml:space="preserve"> meklējamas itāliešu operas stila zināmās attīstības fāzēs un jau minētajā Vīnes klasiķu kompleksā.</t>
    </r>
  </si>
  <si>
    <r>
      <rPr>
        <sz val="12"/>
        <color indexed="8"/>
        <rFont val="Tahoma"/>
        <family val="2"/>
        <charset val="186"/>
      </rPr>
      <t xml:space="preserve">J. Kalniņš, kas Baņutu daudz diriģējis jau Latvijā, šai svītā bija </t>
    </r>
    <r>
      <rPr>
        <sz val="12"/>
        <color indexed="8"/>
        <rFont val="Tahoma"/>
        <family val="2"/>
        <charset val="186"/>
      </rPr>
      <t>ielicis</t>
    </r>
    <r>
      <rPr>
        <sz val="12"/>
        <color indexed="8"/>
        <rFont val="Tahoma"/>
        <family val="2"/>
        <charset val="186"/>
      </rPr>
      <t xml:space="preserve"> </t>
    </r>
    <r>
      <rPr>
        <sz val="12"/>
        <color indexed="8"/>
        <rFont val="Tahoma"/>
        <family val="2"/>
        <charset val="186"/>
      </rPr>
      <t>mīļākās</t>
    </r>
    <r>
      <rPr>
        <sz val="12"/>
        <color indexed="8"/>
        <rFont val="Tahoma"/>
        <family val="2"/>
        <charset val="186"/>
      </rPr>
      <t xml:space="preserve"> </t>
    </r>
    <r>
      <rPr>
        <sz val="12"/>
        <color indexed="8"/>
        <rFont val="Tahoma"/>
        <family val="2"/>
        <charset val="186"/>
      </rPr>
      <t>domas</t>
    </r>
    <r>
      <rPr>
        <sz val="12"/>
        <color indexed="8"/>
        <rFont val="Tahoma"/>
        <family val="2"/>
        <charset val="186"/>
      </rPr>
      <t>, ko visnotaļ tad arī</t>
    </r>
    <r>
      <rPr>
        <sz val="12"/>
        <color indexed="8"/>
        <rFont val="Tahoma"/>
        <family val="2"/>
        <charset val="186"/>
      </rPr>
      <t xml:space="preserve"> varēja vērot</t>
    </r>
    <r>
      <rPr>
        <sz val="12"/>
        <color indexed="8"/>
        <rFont val="Tahoma"/>
        <family val="2"/>
        <charset val="186"/>
      </rPr>
      <t xml:space="preserve"> tās atskaņojuma </t>
    </r>
    <r>
      <rPr>
        <sz val="12"/>
        <color indexed="8"/>
        <rFont val="Tahoma"/>
        <family val="2"/>
        <charset val="186"/>
      </rPr>
      <t>finesēs</t>
    </r>
    <r>
      <rPr>
        <sz val="12"/>
        <color indexed="8"/>
        <rFont val="Tahoma"/>
        <family val="2"/>
        <charset val="186"/>
      </rPr>
      <t>.</t>
    </r>
  </si>
  <si>
    <r>
      <rPr>
        <sz val="12"/>
        <color indexed="8"/>
        <rFont val="Tahoma"/>
        <family val="2"/>
        <charset val="186"/>
      </rPr>
      <t>Uzpotējot šim celmam</t>
    </r>
    <r>
      <rPr>
        <sz val="12"/>
        <color indexed="8"/>
        <rFont val="Tahoma"/>
        <family val="2"/>
        <charset val="186"/>
      </rPr>
      <t xml:space="preserve"> R. Vāgnera utl. harmoniskos </t>
    </r>
    <r>
      <rPr>
        <sz val="12"/>
        <color indexed="8"/>
        <rFont val="Tahoma"/>
        <family val="2"/>
        <charset val="186"/>
      </rPr>
      <t>dēstus</t>
    </r>
    <r>
      <rPr>
        <sz val="12"/>
        <color indexed="8"/>
        <rFont val="Tahoma"/>
        <family val="2"/>
        <charset val="186"/>
      </rPr>
      <t xml:space="preserve">, radās stilistiski apšaubāma </t>
    </r>
    <r>
      <rPr>
        <sz val="12"/>
        <color indexed="8"/>
        <rFont val="Tahoma"/>
        <family val="2"/>
        <charset val="186"/>
      </rPr>
      <t>gaisotne</t>
    </r>
    <r>
      <rPr>
        <sz val="12"/>
        <color indexed="8"/>
        <rFont val="Tahoma"/>
        <family val="2"/>
        <charset val="186"/>
      </rPr>
      <t xml:space="preserve">, no kuras, Pēterpils kompozīcijas klasi nenobeidzot, </t>
    </r>
    <r>
      <rPr>
        <sz val="12"/>
        <color indexed="8"/>
        <rFont val="Tahoma"/>
        <family val="2"/>
        <charset val="186"/>
      </rPr>
      <t>izbēga</t>
    </r>
    <r>
      <rPr>
        <sz val="12"/>
        <color indexed="8"/>
        <rFont val="Tahoma"/>
        <family val="2"/>
        <charset val="186"/>
      </rPr>
      <t xml:space="preserve"> nevien A. Kalniņš, bet arī — viņā nemaz neiestājoties — J. Sibēliuss.</t>
    </r>
  </si>
  <si>
    <r>
      <rPr>
        <sz val="12"/>
        <color indexed="8"/>
        <rFont val="Tahoma"/>
        <family val="2"/>
        <charset val="186"/>
      </rPr>
      <t xml:space="preserve">Šir ir Ķēniņa pirmais cikliskais darbs, kurā izmantotas tradicionālās pilna orķestra iespējas, jo viņa pirmā simfonija (1959) bija komponēta kamersastāvam, bet otra (1968) — concertato stilā un formā, t.i., kā </t>
    </r>
    <r>
      <rPr>
        <sz val="12"/>
        <color indexed="8"/>
        <rFont val="Tahoma"/>
        <family val="2"/>
        <charset val="186"/>
      </rPr>
      <t>„dialogs"</t>
    </r>
    <r>
      <rPr>
        <sz val="12"/>
        <color indexed="8"/>
        <rFont val="Tahoma"/>
        <family val="2"/>
        <charset val="186"/>
      </rPr>
      <t xml:space="preserve"> solo instrumentiem un orķestrim.</t>
    </r>
  </si>
  <si>
    <r>
      <rPr>
        <sz val="12"/>
        <color indexed="8"/>
        <rFont val="Tahoma"/>
        <family val="2"/>
        <charset val="186"/>
      </rPr>
      <t xml:space="preserve">Kas vēl 1949. gadā Eiropā spēja rakstīt tamlīdzīgu skaņdarbu? — derētu jautāt mūzikas pazinējiem, noliekot anonimi viņu priekšā A. Kalniņa Ziedoņa nakts negaisu (1949). Vienīgi Jāns Sibēliuss — skanētu atbilde. Taču Sibēliuss </t>
    </r>
    <r>
      <rPr>
        <sz val="12"/>
        <color indexed="8"/>
        <rFont val="Tahoma"/>
        <family val="2"/>
        <charset val="186"/>
      </rPr>
      <t>klusēja</t>
    </r>
    <r>
      <rPr>
        <sz val="12"/>
        <color indexed="8"/>
        <rFont val="Tahoma"/>
        <family val="2"/>
        <charset val="186"/>
      </rPr>
      <t xml:space="preserve">. </t>
    </r>
  </si>
  <si>
    <r>
      <rPr>
        <sz val="12"/>
        <color indexed="8"/>
        <rFont val="Tahoma"/>
        <family val="2"/>
        <charset val="186"/>
      </rPr>
      <t xml:space="preserve">Citādi jaunā simfonija ne pavisam nav tradicionāla — vismaz latvju mūzikas </t>
    </r>
    <r>
      <rPr>
        <sz val="12"/>
        <color indexed="8"/>
        <rFont val="Tahoma"/>
        <family val="2"/>
        <charset val="186"/>
      </rPr>
      <t>kopainā</t>
    </r>
    <r>
      <rPr>
        <sz val="12"/>
        <color indexed="8"/>
        <rFont val="Tahoma"/>
        <family val="2"/>
        <charset val="186"/>
      </rPr>
      <t xml:space="preserve">, un tās </t>
    </r>
    <r>
      <rPr>
        <sz val="12"/>
        <color indexed="8"/>
        <rFont val="Tahoma"/>
        <family val="2"/>
        <charset val="186"/>
      </rPr>
      <t>celtnieciskā</t>
    </r>
    <r>
      <rPr>
        <sz val="12"/>
        <color indexed="8"/>
        <rFont val="Tahoma"/>
        <family val="2"/>
        <charset val="186"/>
      </rPr>
      <t xml:space="preserve"> </t>
    </r>
    <r>
      <rPr>
        <sz val="12"/>
        <color indexed="8"/>
        <rFont val="Tahoma"/>
        <family val="2"/>
        <charset val="186"/>
      </rPr>
      <t>puse</t>
    </r>
    <r>
      <rPr>
        <sz val="12"/>
        <color indexed="8"/>
        <rFont val="Tahoma"/>
        <family val="2"/>
        <charset val="186"/>
      </rPr>
      <t xml:space="preserve"> ir tik īpatna un sarežģīta, ka bez paša autora palīdzības pirmajā brīdī klausītājam tā var šķist diezgan </t>
    </r>
    <r>
      <rPr>
        <sz val="12"/>
        <color indexed="8"/>
        <rFont val="Tahoma"/>
        <family val="2"/>
        <charset val="186"/>
      </rPr>
      <t>mīklaina</t>
    </r>
    <r>
      <rPr>
        <sz val="12"/>
        <color indexed="8"/>
        <rFont val="Tahoma"/>
        <family val="2"/>
        <charset val="186"/>
      </rPr>
      <t>.</t>
    </r>
  </si>
  <si>
    <r>
      <rPr>
        <sz val="12"/>
        <color indexed="8"/>
        <rFont val="Tahoma"/>
        <family val="2"/>
        <charset val="186"/>
      </rPr>
      <t xml:space="preserve">Tāpēc par vienu no viņa galvenajiem </t>
    </r>
    <r>
      <rPr>
        <sz val="12"/>
        <color indexed="8"/>
        <rFont val="Tahoma"/>
        <family val="2"/>
        <charset val="186"/>
      </rPr>
      <t>mantiniekiem</t>
    </r>
    <r>
      <rPr>
        <sz val="12"/>
        <color indexed="8"/>
        <rFont val="Tahoma"/>
        <family val="2"/>
        <charset val="186"/>
      </rPr>
      <t xml:space="preserve"> Eiropas ziemeļos uzskatāms Alfrēds Kalniņš.</t>
    </r>
  </si>
  <si>
    <r>
      <rPr>
        <sz val="12"/>
        <color indexed="8"/>
        <rFont val="Tahoma"/>
        <family val="2"/>
        <charset val="186"/>
      </rPr>
      <t xml:space="preserve">Ķēniņš tajās pastāsta, ka viņš skaņdarbā pirmoreiz konsekventi izvairījies no parastajām divu temu (sonātas un rondo) formām, ik posmā izmantojot atšķirīgu tematiku, ko "gan </t>
    </r>
    <r>
      <rPr>
        <sz val="12"/>
        <color indexed="8"/>
        <rFont val="Tahoma"/>
        <family val="2"/>
        <charset val="186"/>
      </rPr>
      <t>aplido</t>
    </r>
    <r>
      <rPr>
        <sz val="12"/>
        <color indexed="8"/>
        <rFont val="Tahoma"/>
        <family val="2"/>
        <charset val="186"/>
      </rPr>
      <t xml:space="preserve"> citi melodiski, ritmiski un kontrapunktiski elementi, bet kas savā raksturā ir ar </t>
    </r>
    <r>
      <rPr>
        <sz val="12"/>
        <color indexed="8"/>
        <rFont val="Tahoma"/>
        <family val="2"/>
        <charset val="186"/>
      </rPr>
      <t>dominējošu</t>
    </r>
    <r>
      <rPr>
        <sz val="12"/>
        <color indexed="8"/>
        <rFont val="Tahoma"/>
        <family val="2"/>
        <charset val="186"/>
      </rPr>
      <t xml:space="preserve"> nozīmi”. #Q [TĀLIVALDIS ĶENIŅŠ]</t>
    </r>
  </si>
  <si>
    <r>
      <rPr>
        <sz val="12"/>
        <color indexed="8"/>
        <rFont val="Tahoma"/>
        <family val="2"/>
        <charset val="186"/>
      </rPr>
      <t xml:space="preserve">Tas ir secinājums, kam pievienosies </t>
    </r>
    <r>
      <rPr>
        <sz val="12"/>
        <color indexed="8"/>
        <rFont val="Tahoma"/>
        <family val="2"/>
        <charset val="186"/>
      </rPr>
      <t>visas pasaules mūzikas vēsture</t>
    </r>
    <r>
      <rPr>
        <sz val="12"/>
        <color indexed="8"/>
        <rFont val="Tahoma"/>
        <family val="2"/>
        <charset val="186"/>
      </rPr>
      <t xml:space="preserve">, tiklīdz tai būs </t>
    </r>
    <r>
      <rPr>
        <sz val="12"/>
        <color indexed="8"/>
        <rFont val="Tahoma"/>
        <family val="2"/>
        <charset val="186"/>
      </rPr>
      <t>iespējams iepazīties ar attiecīgajiem materiāliem</t>
    </r>
    <r>
      <rPr>
        <sz val="12"/>
        <color indexed="8"/>
        <rFont val="Tahoma"/>
        <family val="2"/>
        <charset val="186"/>
      </rPr>
      <t>.</t>
    </r>
  </si>
  <si>
    <r>
      <rPr>
        <sz val="12"/>
        <color indexed="8"/>
        <rFont val="Tahoma"/>
        <family val="2"/>
        <charset val="186"/>
      </rPr>
      <t xml:space="preserve">Šīs </t>
    </r>
    <r>
      <rPr>
        <sz val="12"/>
        <color indexed="8"/>
        <rFont val="Tahoma"/>
        <family val="2"/>
        <charset val="186"/>
      </rPr>
      <t>"piezīmes"</t>
    </r>
    <r>
      <rPr>
        <sz val="12"/>
        <color indexed="8"/>
        <rFont val="Tahoma"/>
        <family val="2"/>
        <charset val="186"/>
      </rPr>
      <t xml:space="preserve"> galvenokārt domātas, lai paskaidrotu jaunā darba strukturālo pusi, kamēr pašu mūziku tās neattēlo.</t>
    </r>
  </si>
  <si>
    <r>
      <rPr>
        <sz val="12"/>
        <color indexed="8"/>
        <rFont val="Tahoma"/>
        <family val="2"/>
        <charset val="186"/>
      </rPr>
      <t xml:space="preserve">Šādam atzinumam nav liela sakara ar spekulācijām par A. Kalniņa mūzikas varbūtēju internacionālu populāritāti nākotnē. </t>
    </r>
    <r>
      <rPr>
        <sz val="12"/>
        <color indexed="8"/>
        <rFont val="Tahoma"/>
        <family val="2"/>
        <charset val="186"/>
      </rPr>
      <t>Lielie</t>
    </r>
    <r>
      <rPr>
        <sz val="12"/>
        <color indexed="8"/>
        <rFont val="Tahoma"/>
        <family val="2"/>
        <charset val="186"/>
      </rPr>
      <t xml:space="preserve"> opusi </t>
    </r>
    <r>
      <rPr>
        <sz val="12"/>
        <color indexed="8"/>
        <rFont val="Tahoma"/>
        <family val="2"/>
        <charset val="186"/>
      </rPr>
      <t>dzīvos</t>
    </r>
    <r>
      <rPr>
        <sz val="12"/>
        <color indexed="8"/>
        <rFont val="Tahoma"/>
        <family val="2"/>
        <charset val="186"/>
      </rPr>
      <t>.</t>
    </r>
  </si>
  <si>
    <r>
      <rPr>
        <sz val="12"/>
        <color indexed="8"/>
        <rFont val="Tahoma"/>
        <family val="2"/>
        <charset val="186"/>
      </rPr>
      <t xml:space="preserve">Mani Ķēniņa simfonijā nepārsteidza tik daudz techniskā </t>
    </r>
    <r>
      <rPr>
        <sz val="12"/>
        <color indexed="8"/>
        <rFont val="Tahoma"/>
        <family val="2"/>
        <charset val="186"/>
      </rPr>
      <t>veiklība</t>
    </r>
    <r>
      <rPr>
        <sz val="12"/>
        <color indexed="8"/>
        <rFont val="Tahoma"/>
        <family val="2"/>
        <charset val="186"/>
      </rPr>
      <t xml:space="preserve">, atsevišķas </t>
    </r>
    <r>
      <rPr>
        <sz val="12"/>
        <color indexed="8"/>
        <rFont val="Tahoma"/>
        <family val="2"/>
        <charset val="186"/>
      </rPr>
      <t>idiomas</t>
    </r>
    <r>
      <rPr>
        <sz val="12"/>
        <color indexed="8"/>
        <rFont val="Tahoma"/>
        <family val="2"/>
        <charset val="186"/>
      </rPr>
      <t xml:space="preserve">, </t>
    </r>
    <r>
      <rPr>
        <sz val="12"/>
        <color indexed="8"/>
        <rFont val="Tahoma"/>
        <family val="2"/>
        <charset val="186"/>
      </rPr>
      <t>"stratagemas"</t>
    </r>
    <r>
      <rPr>
        <sz val="12"/>
        <color indexed="8"/>
        <rFont val="Tahoma"/>
        <family val="2"/>
        <charset val="186"/>
      </rPr>
      <t xml:space="preserve"> u.t.l. lietas, ko vienā vārdā var apzīmēt par </t>
    </r>
    <r>
      <rPr>
        <sz val="12"/>
        <color indexed="8"/>
        <rFont val="Tahoma"/>
        <family val="2"/>
        <charset val="186"/>
      </rPr>
      <t>device</t>
    </r>
    <r>
      <rPr>
        <sz val="12"/>
        <color indexed="8"/>
        <rFont val="Tahoma"/>
        <family val="2"/>
        <charset val="186"/>
      </rPr>
      <t xml:space="preserve">, kā tas mūsdienu mūzikai nereti </t>
    </r>
    <r>
      <rPr>
        <sz val="12"/>
        <color indexed="8"/>
        <rFont val="Tahoma"/>
        <family val="2"/>
        <charset val="186"/>
      </rPr>
      <t>zīmīgais</t>
    </r>
    <r>
      <rPr>
        <sz val="12"/>
        <color indexed="8"/>
        <rFont val="Tahoma"/>
        <family val="2"/>
        <charset val="186"/>
      </rPr>
      <t xml:space="preserve">, gandrīz </t>
    </r>
    <r>
      <rPr>
        <sz val="12"/>
        <color indexed="8"/>
        <rFont val="Tahoma"/>
        <family val="2"/>
        <charset val="186"/>
      </rPr>
      <t>mistiskais</t>
    </r>
    <r>
      <rPr>
        <sz val="12"/>
        <color indexed="8"/>
        <rFont val="Tahoma"/>
        <family val="2"/>
        <charset val="186"/>
      </rPr>
      <t xml:space="preserve"> </t>
    </r>
    <r>
      <rPr>
        <sz val="12"/>
        <color indexed="8"/>
        <rFont val="Tahoma"/>
        <family val="2"/>
        <charset val="186"/>
      </rPr>
      <t>"skaņu un saskaņu"</t>
    </r>
    <r>
      <rPr>
        <sz val="12"/>
        <color indexed="8"/>
        <rFont val="Tahoma"/>
        <family val="2"/>
        <charset val="186"/>
      </rPr>
      <t xml:space="preserve"> </t>
    </r>
    <r>
      <rPr>
        <sz val="12"/>
        <color indexed="8"/>
        <rFont val="Tahoma"/>
        <family val="2"/>
        <charset val="186"/>
      </rPr>
      <t>skurbums</t>
    </r>
    <r>
      <rPr>
        <sz val="12"/>
        <color indexed="8"/>
        <rFont val="Tahoma"/>
        <family val="2"/>
        <charset val="186"/>
      </rPr>
      <t xml:space="preserve">, dinamiskais </t>
    </r>
    <r>
      <rPr>
        <sz val="12"/>
        <color indexed="8"/>
        <rFont val="Tahoma"/>
        <family val="2"/>
        <charset val="186"/>
      </rPr>
      <t>spriegums</t>
    </r>
    <r>
      <rPr>
        <sz val="12"/>
        <color indexed="8"/>
        <rFont val="Tahoma"/>
        <family val="2"/>
        <charset val="186"/>
      </rPr>
      <t xml:space="preserve"> un tembru </t>
    </r>
    <r>
      <rPr>
        <sz val="12"/>
        <color indexed="8"/>
        <rFont val="Tahoma"/>
        <family val="2"/>
        <charset val="186"/>
      </rPr>
      <t>spēle</t>
    </r>
    <r>
      <rPr>
        <sz val="12"/>
        <color indexed="8"/>
        <rFont val="Tahoma"/>
        <family val="2"/>
        <charset val="186"/>
      </rPr>
      <t xml:space="preserve">, kas </t>
    </r>
    <r>
      <rPr>
        <sz val="12"/>
        <color indexed="8"/>
        <rFont val="Tahoma"/>
        <family val="2"/>
        <charset val="186"/>
      </rPr>
      <t>sagādā</t>
    </r>
    <r>
      <rPr>
        <sz val="12"/>
        <color indexed="8"/>
        <rFont val="Tahoma"/>
        <family val="2"/>
        <charset val="186"/>
      </rPr>
      <t xml:space="preserve"> tīri aistētisku baudījumu.</t>
    </r>
  </si>
  <si>
    <r>
      <rPr>
        <sz val="12"/>
        <color indexed="8"/>
        <rFont val="Tahoma"/>
        <family val="2"/>
        <charset val="186"/>
      </rPr>
      <t xml:space="preserve">Kalniņa vēlīnās solo dziesmas ar savu mākslinieciskās izteiksmes </t>
    </r>
    <r>
      <rPr>
        <sz val="12"/>
        <color indexed="8"/>
        <rFont val="Tahoma"/>
        <family val="2"/>
        <charset val="186"/>
      </rPr>
      <t>briedumu</t>
    </r>
    <r>
      <rPr>
        <sz val="12"/>
        <color indexed="8"/>
        <rFont val="Tahoma"/>
        <family val="2"/>
        <charset val="186"/>
      </rPr>
      <t xml:space="preserve"> un </t>
    </r>
    <r>
      <rPr>
        <sz val="12"/>
        <color indexed="8"/>
        <rFont val="Tahoma"/>
        <family val="2"/>
        <charset val="186"/>
      </rPr>
      <t>tagadnes veidoliem</t>
    </r>
    <r>
      <rPr>
        <sz val="12"/>
        <color indexed="8"/>
        <rFont val="Tahoma"/>
        <family val="2"/>
        <charset val="186"/>
      </rPr>
      <t xml:space="preserve"> tuvo elementāro lakonismu tieši sava laika posmā un sava stila robežās vispār nerod salīdzinājuma objektu.</t>
    </r>
  </si>
  <si>
    <r>
      <rPr>
        <sz val="12"/>
        <color indexed="8"/>
        <rFont val="Tahoma"/>
        <family val="2"/>
        <charset val="186"/>
      </rPr>
      <t xml:space="preserve">Pretmetam neder nedz R. Štrauss, nedz H. Pficners un nepavisam ne S. Rachmaņinovs. Kamēr šie vēlie romantiķi savus </t>
    </r>
    <r>
      <rPr>
        <sz val="12"/>
        <color indexed="8"/>
        <rFont val="Tahoma"/>
        <family val="2"/>
        <charset val="186"/>
      </rPr>
      <t>norieta</t>
    </r>
    <r>
      <rPr>
        <sz val="12"/>
        <color indexed="8"/>
        <rFont val="Tahoma"/>
        <family val="2"/>
        <charset val="186"/>
      </rPr>
      <t xml:space="preserve"> darbus veltīja </t>
    </r>
    <r>
      <rPr>
        <sz val="12"/>
        <color indexed="8"/>
        <rFont val="Tahoma"/>
        <family val="2"/>
        <charset val="186"/>
      </rPr>
      <t>pasausai</t>
    </r>
    <r>
      <rPr>
        <sz val="12"/>
        <color indexed="8"/>
        <rFont val="Tahoma"/>
        <family val="2"/>
        <charset val="186"/>
      </rPr>
      <t xml:space="preserve"> </t>
    </r>
    <r>
      <rPr>
        <sz val="12"/>
        <color indexed="8"/>
        <rFont val="Tahoma"/>
        <family val="2"/>
        <charset val="186"/>
      </rPr>
      <t>k</t>
    </r>
    <r>
      <rPr>
        <sz val="12"/>
        <color indexed="8"/>
        <rFont val="Tahoma"/>
        <family val="2"/>
        <charset val="186"/>
      </rPr>
      <t xml:space="preserve">lasicistiskai </t>
    </r>
    <r>
      <rPr>
        <sz val="12"/>
        <color indexed="8"/>
        <rFont val="Tahoma"/>
        <family val="2"/>
        <charset val="186"/>
      </rPr>
      <t>apceres gaisotnei,</t>
    </r>
    <r>
      <rPr>
        <sz val="12"/>
        <color indexed="8"/>
        <rFont val="Tahoma"/>
        <family val="2"/>
        <charset val="186"/>
      </rPr>
      <t xml:space="preserve"> A. Kalniņa pēdējās dziesmās </t>
    </r>
    <r>
      <rPr>
        <sz val="12"/>
        <color indexed="8"/>
        <rFont val="Tahoma"/>
        <family val="2"/>
        <charset val="186"/>
      </rPr>
      <t>verd</t>
    </r>
    <r>
      <rPr>
        <sz val="12"/>
        <color indexed="8"/>
        <rFont val="Tahoma"/>
        <family val="2"/>
        <charset val="186"/>
      </rPr>
      <t xml:space="preserve"> </t>
    </r>
    <r>
      <rPr>
        <sz val="12"/>
        <color indexed="8"/>
        <rFont val="Tahoma"/>
        <family val="2"/>
        <charset val="186"/>
      </rPr>
      <t>aizrautīga</t>
    </r>
    <r>
      <rPr>
        <sz val="12"/>
        <color indexed="8"/>
        <rFont val="Tahoma"/>
        <family val="2"/>
        <charset val="186"/>
      </rPr>
      <t xml:space="preserve"> melodiska iecere, </t>
    </r>
    <r>
      <rPr>
        <sz val="12"/>
        <color indexed="8"/>
        <rFont val="Tahoma"/>
        <family val="2"/>
        <charset val="186"/>
      </rPr>
      <t>pārgalvīgu</t>
    </r>
    <r>
      <rPr>
        <sz val="12"/>
        <color indexed="8"/>
        <rFont val="Tahoma"/>
        <family val="2"/>
        <charset val="186"/>
      </rPr>
      <t xml:space="preserve"> modulāru </t>
    </r>
    <r>
      <rPr>
        <sz val="12"/>
        <color indexed="8"/>
        <rFont val="Tahoma"/>
        <family val="2"/>
        <charset val="186"/>
      </rPr>
      <t>kaskādes</t>
    </r>
    <r>
      <rPr>
        <sz val="12"/>
        <color indexed="8"/>
        <rFont val="Tahoma"/>
        <family val="2"/>
        <charset val="186"/>
      </rPr>
      <t xml:space="preserve">, </t>
    </r>
    <r>
      <rPr>
        <sz val="12"/>
        <color indexed="8"/>
        <rFont val="Tahoma"/>
        <family val="2"/>
        <charset val="186"/>
      </rPr>
      <t>virmojoša</t>
    </r>
    <r>
      <rPr>
        <sz val="12"/>
        <color indexed="8"/>
        <rFont val="Tahoma"/>
        <family val="2"/>
        <charset val="186"/>
      </rPr>
      <t xml:space="preserve"> </t>
    </r>
    <r>
      <rPr>
        <sz val="12"/>
        <color indexed="8"/>
        <rFont val="Tahoma"/>
        <family val="2"/>
        <charset val="186"/>
      </rPr>
      <t>spēka</t>
    </r>
    <r>
      <rPr>
        <sz val="12"/>
        <color indexed="8"/>
        <rFont val="Tahoma"/>
        <family val="2"/>
        <charset val="186"/>
      </rPr>
      <t xml:space="preserve"> pilna, brīžiem pat </t>
    </r>
    <r>
      <rPr>
        <sz val="12"/>
        <color indexed="8"/>
        <rFont val="Tahoma"/>
        <family val="2"/>
        <charset val="186"/>
      </rPr>
      <t>mežonīga</t>
    </r>
    <r>
      <rPr>
        <sz val="12"/>
        <color indexed="8"/>
        <rFont val="Tahoma"/>
        <family val="2"/>
        <charset val="186"/>
      </rPr>
      <t xml:space="preserve"> faktūra</t>
    </r>
    <r>
      <rPr>
        <sz val="12"/>
        <color indexed="8"/>
        <rFont val="Tahoma"/>
        <family val="2"/>
        <charset val="186"/>
      </rPr>
      <t>.</t>
    </r>
  </si>
  <si>
    <r>
      <rPr>
        <sz val="12"/>
        <color indexed="8"/>
        <rFont val="Tahoma"/>
        <family val="2"/>
        <charset val="186"/>
      </rPr>
      <t xml:space="preserve">Vispār Ķēniņa mūzika ir ļoti </t>
    </r>
    <r>
      <rPr>
        <sz val="12"/>
        <color indexed="8"/>
        <rFont val="Tahoma"/>
        <family val="2"/>
        <charset val="186"/>
      </rPr>
      <t>lakoniska</t>
    </r>
    <r>
      <rPr>
        <sz val="12"/>
        <color indexed="8"/>
        <rFont val="Tahoma"/>
        <family val="2"/>
        <charset val="186"/>
      </rPr>
      <t xml:space="preserve">, un šai ziņā tā bija </t>
    </r>
    <r>
      <rPr>
        <sz val="12"/>
        <color indexed="8"/>
        <rFont val="Tahoma"/>
        <family val="2"/>
        <charset val="186"/>
      </rPr>
      <t>spilgts</t>
    </r>
    <r>
      <rPr>
        <sz val="12"/>
        <color indexed="8"/>
        <rFont val="Tahoma"/>
        <family val="2"/>
        <charset val="186"/>
      </rPr>
      <t xml:space="preserve"> pretstats gandrīz visiem pārējiem darbiem.</t>
    </r>
  </si>
  <si>
    <r>
      <rPr>
        <sz val="12"/>
        <color indexed="8"/>
        <rFont val="Tahoma"/>
        <family val="2"/>
        <charset val="186"/>
      </rPr>
      <t xml:space="preserve">Bez tam jaunā simfonija izcēlās ar </t>
    </r>
    <r>
      <rPr>
        <sz val="12"/>
        <color indexed="8"/>
        <rFont val="Tahoma"/>
        <family val="2"/>
        <charset val="186"/>
      </rPr>
      <t>laimīgu</t>
    </r>
    <r>
      <rPr>
        <sz val="12"/>
        <color indexed="8"/>
        <rFont val="Tahoma"/>
        <family val="2"/>
        <charset val="186"/>
      </rPr>
      <t xml:space="preserve"> atsevišķu daļu samēru un stilisku vienotību, kaut pašā materiālā no tiešākiem </t>
    </r>
    <r>
      <rPr>
        <sz val="12"/>
        <color indexed="8"/>
        <rFont val="Tahoma"/>
        <family val="2"/>
        <charset val="186"/>
      </rPr>
      <t>"kopsaucējiem"</t>
    </r>
    <r>
      <rPr>
        <sz val="12"/>
        <color indexed="8"/>
        <rFont val="Tahoma"/>
        <family val="2"/>
        <charset val="186"/>
      </rPr>
      <t xml:space="preserve"> autors </t>
    </r>
    <r>
      <rPr>
        <sz val="12"/>
        <color indexed="8"/>
        <rFont val="Tahoma"/>
        <family val="2"/>
        <charset val="186"/>
      </rPr>
      <t>vairījies</t>
    </r>
    <r>
      <rPr>
        <sz val="12"/>
        <color indexed="8"/>
        <rFont val="Tahoma"/>
        <family val="2"/>
        <charset val="186"/>
      </rPr>
      <t>.</t>
    </r>
  </si>
  <si>
    <r>
      <rPr>
        <sz val="12"/>
        <color indexed="8"/>
        <rFont val="Tahoma"/>
        <family val="2"/>
        <charset val="186"/>
      </rPr>
      <t xml:space="preserve">Ķēniņa līdzšinējā daiļradē šī simfonija turklāt jāatzīst par vienu no progresīvākiem darbiem, kurā nemanām nedz atkārtošanos, nedz cita veida </t>
    </r>
    <r>
      <rPr>
        <sz val="12"/>
        <color indexed="8"/>
        <rFont val="Tahoma"/>
        <family val="2"/>
        <charset val="186"/>
      </rPr>
      <t>"ritardando"</t>
    </r>
    <r>
      <rPr>
        <sz val="12"/>
        <color indexed="8"/>
        <rFont val="Tahoma"/>
        <family val="2"/>
        <charset val="186"/>
      </rPr>
      <t>.</t>
    </r>
  </si>
  <si>
    <r>
      <rPr>
        <sz val="12"/>
        <color indexed="8"/>
        <rFont val="Tahoma"/>
        <family val="2"/>
        <charset val="186"/>
      </rPr>
      <t xml:space="preserve">Tā nu Ķēniņš laikam aizvien būs individuālists un varbūt arī mazliet </t>
    </r>
    <r>
      <rPr>
        <sz val="12"/>
        <color indexed="8"/>
        <rFont val="Tahoma"/>
        <family val="2"/>
        <charset val="186"/>
      </rPr>
      <t>vientuļš</t>
    </r>
    <r>
      <rPr>
        <sz val="12"/>
        <color indexed="8"/>
        <rFont val="Tahoma"/>
        <family val="2"/>
        <charset val="186"/>
      </rPr>
      <t xml:space="preserve">, bet tāds ir </t>
    </r>
    <r>
      <rPr>
        <sz val="12"/>
        <color indexed="8"/>
        <rFont val="Tahoma"/>
        <family val="2"/>
        <charset val="186"/>
      </rPr>
      <t>viņam</t>
    </r>
    <r>
      <rPr>
        <sz val="12"/>
        <color indexed="8"/>
        <rFont val="Tahoma"/>
        <family val="2"/>
        <charset val="186"/>
      </rPr>
      <t xml:space="preserve"> </t>
    </r>
    <r>
      <rPr>
        <sz val="12"/>
        <color indexed="8"/>
        <rFont val="Tahoma"/>
        <family val="2"/>
        <charset val="186"/>
      </rPr>
      <t>nolemtais ceļš</t>
    </r>
    <r>
      <rPr>
        <sz val="12"/>
        <color indexed="8"/>
        <rFont val="Tahoma"/>
        <family val="2"/>
        <charset val="186"/>
      </rPr>
      <t xml:space="preserve"> un mums, klausītājiem, </t>
    </r>
    <r>
      <rPr>
        <sz val="12"/>
        <color indexed="8"/>
        <rFont val="Tahoma"/>
        <family val="2"/>
        <charset val="186"/>
      </rPr>
      <t>atliek</t>
    </r>
    <r>
      <rPr>
        <sz val="12"/>
        <color indexed="8"/>
        <rFont val="Tahoma"/>
        <family val="2"/>
        <charset val="186"/>
      </rPr>
      <t xml:space="preserve"> tikai </t>
    </r>
    <r>
      <rPr>
        <sz val="12"/>
        <color indexed="8"/>
        <rFont val="Tahoma"/>
        <family val="2"/>
        <charset val="186"/>
      </rPr>
      <t>sekot līdzi</t>
    </r>
    <r>
      <rPr>
        <sz val="12"/>
        <color indexed="8"/>
        <rFont val="Tahoma"/>
        <family val="2"/>
        <charset val="186"/>
      </rPr>
      <t>.</t>
    </r>
  </si>
  <si>
    <r>
      <rPr>
        <sz val="12"/>
        <color indexed="8"/>
        <rFont val="Tahoma"/>
        <family val="2"/>
        <charset val="186"/>
      </rPr>
      <t xml:space="preserve">Taču neaizmirsīsim, ka tik komplicētas partitūras iestudēšanai divi trīs mēģinājumi ir daudz par maz, un šā fakta priekšā pat J. Kalniņa </t>
    </r>
    <r>
      <rPr>
        <sz val="12"/>
        <color indexed="8"/>
        <rFont val="Tahoma"/>
        <family val="2"/>
        <charset val="186"/>
      </rPr>
      <t>rutinētais</t>
    </r>
    <r>
      <rPr>
        <sz val="12"/>
        <color indexed="8"/>
        <rFont val="Tahoma"/>
        <family val="2"/>
        <charset val="186"/>
      </rPr>
      <t xml:space="preserve"> </t>
    </r>
    <r>
      <rPr>
        <sz val="12"/>
        <color indexed="8"/>
        <rFont val="Tahoma"/>
        <family val="2"/>
        <charset val="186"/>
      </rPr>
      <t>zizlis</t>
    </r>
    <r>
      <rPr>
        <sz val="12"/>
        <color indexed="8"/>
        <rFont val="Tahoma"/>
        <family val="2"/>
        <charset val="186"/>
      </rPr>
      <t xml:space="preserve"> </t>
    </r>
    <r>
      <rPr>
        <sz val="12"/>
        <color indexed="8"/>
        <rFont val="Tahoma"/>
        <family val="2"/>
        <charset val="186"/>
      </rPr>
      <t>ne viscaur spēja būt pilnīgi drošs</t>
    </r>
    <r>
      <rPr>
        <sz val="12"/>
        <color indexed="8"/>
        <rFont val="Tahoma"/>
        <family val="2"/>
        <charset val="186"/>
      </rPr>
      <t xml:space="preserve">. </t>
    </r>
  </si>
  <si>
    <r>
      <rPr>
        <sz val="12"/>
        <color indexed="8"/>
        <rFont val="Tahoma"/>
        <family val="2"/>
        <charset val="186"/>
      </rPr>
      <t xml:space="preserve"> Starplaikā (1934) savukārt bija notikuši vairāki V. Dārziņa pirmā klavierkoncerta atskaņojumi, tā ka Medina opuss </t>
    </r>
    <r>
      <rPr>
        <sz val="12"/>
        <color indexed="8"/>
        <rFont val="Tahoma"/>
        <family val="2"/>
        <charset val="186"/>
      </rPr>
      <t>sasniedza</t>
    </r>
    <r>
      <rPr>
        <sz val="12"/>
        <color indexed="8"/>
        <rFont val="Tahoma"/>
        <family val="2"/>
        <charset val="186"/>
      </rPr>
      <t xml:space="preserve"> </t>
    </r>
    <r>
      <rPr>
        <sz val="12"/>
        <color indexed="8"/>
        <rFont val="Tahoma"/>
        <family val="2"/>
        <charset val="186"/>
      </rPr>
      <t>estrādi</t>
    </r>
    <r>
      <rPr>
        <sz val="12"/>
        <color indexed="8"/>
        <rFont val="Tahoma"/>
        <family val="2"/>
        <charset val="186"/>
      </rPr>
      <t xml:space="preserve"> tikai 1935. gada 4. martā, kad to — ar autoru pie diriģenta pults — NO simfoniskajā koncertā spēlēja dāņu pianiste Fr. Ellegarde. </t>
    </r>
  </si>
  <si>
    <r>
      <rPr>
        <sz val="12"/>
        <color indexed="8"/>
        <rFont val="Tahoma"/>
        <family val="2"/>
        <charset val="186"/>
      </rPr>
      <t xml:space="preserve">Minētās asociācijas daļēji izskaidro šā skaņdarba emocionālo </t>
    </r>
    <r>
      <rPr>
        <sz val="12"/>
        <color indexed="8"/>
        <rFont val="Tahoma"/>
        <family val="2"/>
        <charset val="186"/>
      </rPr>
      <t>zemtoni</t>
    </r>
    <r>
      <rPr>
        <sz val="12"/>
        <color indexed="8"/>
        <rFont val="Tahoma"/>
        <family val="2"/>
        <charset val="186"/>
      </rPr>
      <t xml:space="preserve"> un pianistisko virtuozitāti, kurā it kā</t>
    </r>
    <r>
      <rPr>
        <sz val="12"/>
        <color indexed="8"/>
        <rFont val="Tahoma"/>
        <family val="2"/>
        <charset val="186"/>
      </rPr>
      <t xml:space="preserve"> „izaicināts"</t>
    </r>
    <r>
      <rPr>
        <sz val="12"/>
        <color indexed="8"/>
        <rFont val="Tahoma"/>
        <family val="2"/>
        <charset val="186"/>
      </rPr>
      <t xml:space="preserve"> ir Rachmaņinovs, ir Čaikovskis (piemēram, </t>
    </r>
    <r>
      <rPr>
        <sz val="12"/>
        <color indexed="8"/>
        <rFont val="Tahoma"/>
        <family val="2"/>
        <charset val="186"/>
      </rPr>
      <t>drāmatiskajos</t>
    </r>
    <r>
      <rPr>
        <sz val="12"/>
        <color indexed="8"/>
        <rFont val="Tahoma"/>
        <family val="2"/>
        <charset val="186"/>
      </rPr>
      <t xml:space="preserve"> oktāvu </t>
    </r>
    <r>
      <rPr>
        <sz val="12"/>
        <color indexed="8"/>
        <rFont val="Tahoma"/>
        <family val="2"/>
        <charset val="186"/>
      </rPr>
      <t>kritienos</t>
    </r>
    <r>
      <rPr>
        <sz val="12"/>
        <color indexed="8"/>
        <rFont val="Tahoma"/>
        <family val="2"/>
        <charset val="186"/>
      </rPr>
      <t xml:space="preserve"> un </t>
    </r>
    <r>
      <rPr>
        <sz val="12"/>
        <color indexed="8"/>
        <rFont val="Tahoma"/>
        <family val="2"/>
        <charset val="186"/>
      </rPr>
      <t>spožajās</t>
    </r>
    <r>
      <rPr>
        <sz val="12"/>
        <color indexed="8"/>
        <rFont val="Tahoma"/>
        <family val="2"/>
        <charset val="186"/>
      </rPr>
      <t xml:space="preserve"> kadencās).</t>
    </r>
  </si>
  <si>
    <r>
      <rPr>
        <sz val="12"/>
        <color indexed="8"/>
        <rFont val="Tahoma"/>
        <family val="2"/>
        <charset val="186"/>
      </rPr>
      <t xml:space="preserve">Līdz ar to kāda </t>
    </r>
    <r>
      <rPr>
        <sz val="12"/>
        <color indexed="8"/>
        <rFont val="Tahoma"/>
        <family val="2"/>
        <charset val="186"/>
      </rPr>
      <t>drīksna</t>
    </r>
    <r>
      <rPr>
        <sz val="12"/>
        <color indexed="8"/>
        <rFont val="Tahoma"/>
        <family val="2"/>
        <charset val="186"/>
      </rPr>
      <t xml:space="preserve"> </t>
    </r>
    <r>
      <rPr>
        <sz val="12"/>
        <color indexed="8"/>
        <rFont val="Tahoma"/>
        <family val="2"/>
        <charset val="186"/>
      </rPr>
      <t>no ārienes ieaudusies</t>
    </r>
    <r>
      <rPr>
        <sz val="12"/>
        <color indexed="8"/>
        <rFont val="Tahoma"/>
        <family val="2"/>
        <charset val="186"/>
      </rPr>
      <t xml:space="preserve"> Medina tonālajā </t>
    </r>
    <r>
      <rPr>
        <sz val="12"/>
        <color indexed="8"/>
        <rFont val="Tahoma"/>
        <family val="2"/>
        <charset val="186"/>
      </rPr>
      <t>valodā</t>
    </r>
    <r>
      <rPr>
        <sz val="12"/>
        <color indexed="8"/>
        <rFont val="Tahoma"/>
        <family val="2"/>
        <charset val="186"/>
      </rPr>
      <t>, kas steidzīgāku klausītāju var vedināt uz jaunām asociācijām.</t>
    </r>
  </si>
  <si>
    <r>
      <rPr>
        <sz val="12"/>
        <color indexed="8"/>
        <rFont val="Tahoma"/>
        <family val="2"/>
        <charset val="186"/>
      </rPr>
      <t xml:space="preserve">Mediņa melodikā, ja arī tajā būtu pa </t>
    </r>
    <r>
      <rPr>
        <sz val="12"/>
        <color indexed="8"/>
        <rFont val="Tahoma"/>
        <family val="2"/>
        <charset val="186"/>
      </rPr>
      <t>nogulsnei</t>
    </r>
    <r>
      <rPr>
        <sz val="12"/>
        <color indexed="8"/>
        <rFont val="Tahoma"/>
        <family val="2"/>
        <charset val="186"/>
      </rPr>
      <t xml:space="preserve">, netrūkst tomēr </t>
    </r>
    <r>
      <rPr>
        <sz val="12"/>
        <color indexed="8"/>
        <rFont val="Tahoma"/>
        <family val="2"/>
        <charset val="186"/>
      </rPr>
      <t>stūrainības</t>
    </r>
    <r>
      <rPr>
        <sz val="12"/>
        <color indexed="8"/>
        <rFont val="Tahoma"/>
        <family val="2"/>
        <charset val="186"/>
      </rPr>
      <t xml:space="preserve"> un īpata vēriena, kas </t>
    </r>
    <r>
      <rPr>
        <sz val="12"/>
        <color indexed="8"/>
        <rFont val="Tahoma"/>
        <family val="2"/>
        <charset val="186"/>
      </rPr>
      <t>skan</t>
    </r>
    <r>
      <rPr>
        <sz val="12"/>
        <color indexed="8"/>
        <rFont val="Tahoma"/>
        <family val="2"/>
        <charset val="186"/>
      </rPr>
      <t xml:space="preserve"> drīzāk </t>
    </r>
    <r>
      <rPr>
        <sz val="12"/>
        <color indexed="8"/>
        <rFont val="Tahoma"/>
        <family val="2"/>
        <charset val="186"/>
      </rPr>
      <t>ziemeļnieciski</t>
    </r>
    <r>
      <rPr>
        <sz val="12"/>
        <color indexed="8"/>
        <rFont val="Tahoma"/>
        <family val="2"/>
        <charset val="186"/>
      </rPr>
      <t xml:space="preserve">, tāpat Medina harmonijām ir viena otra </t>
    </r>
    <r>
      <rPr>
        <sz val="12"/>
        <color indexed="8"/>
        <rFont val="Tahoma"/>
        <family val="2"/>
        <charset val="186"/>
      </rPr>
      <t>asāka</t>
    </r>
    <r>
      <rPr>
        <sz val="12"/>
        <color indexed="8"/>
        <rFont val="Tahoma"/>
        <family val="2"/>
        <charset val="186"/>
      </rPr>
      <t xml:space="preserve"> </t>
    </r>
    <r>
      <rPr>
        <sz val="12"/>
        <color indexed="8"/>
        <rFont val="Tahoma"/>
        <family val="2"/>
        <charset val="186"/>
      </rPr>
      <t>šķautne</t>
    </r>
    <r>
      <rPr>
        <sz val="12"/>
        <color indexed="8"/>
        <rFont val="Tahoma"/>
        <family val="2"/>
        <charset val="186"/>
      </rPr>
      <t xml:space="preserve">, un arī </t>
    </r>
    <r>
      <rPr>
        <sz val="12"/>
        <color indexed="8"/>
        <rFont val="Tahoma"/>
        <family val="2"/>
        <charset val="186"/>
      </rPr>
      <t>dialogi</t>
    </r>
    <r>
      <rPr>
        <sz val="12"/>
        <color indexed="8"/>
        <rFont val="Tahoma"/>
        <family val="2"/>
        <charset val="186"/>
      </rPr>
      <t xml:space="preserve"> starp solistu un ne mazāk </t>
    </r>
    <r>
      <rPr>
        <sz val="12"/>
        <color indexed="8"/>
        <rFont val="Tahoma"/>
        <family val="2"/>
        <charset val="186"/>
      </rPr>
      <t>spožo</t>
    </r>
    <r>
      <rPr>
        <sz val="12"/>
        <color indexed="8"/>
        <rFont val="Tahoma"/>
        <family val="2"/>
        <charset val="186"/>
      </rPr>
      <t xml:space="preserve"> orķestri, kā to labi raksturojis A. Jērums Laikā, šai koncertā </t>
    </r>
    <r>
      <rPr>
        <sz val="12"/>
        <color indexed="8"/>
        <rFont val="Tahoma"/>
        <family val="2"/>
        <charset val="186"/>
      </rPr>
      <t>risinās</t>
    </r>
    <r>
      <rPr>
        <sz val="12"/>
        <color indexed="8"/>
        <rFont val="Tahoma"/>
        <family val="2"/>
        <charset val="186"/>
      </rPr>
      <t xml:space="preserve"> pārliecinošāk nekā Rachmaņinovam.</t>
    </r>
  </si>
  <si>
    <r>
      <rPr>
        <sz val="12"/>
        <color indexed="8"/>
        <rFont val="Tahoma"/>
        <family val="2"/>
        <charset val="186"/>
      </rPr>
      <t xml:space="preserve">Vienīgais, ko Mediņam piezīmēja jau agrāk, ir šā darba malējo daļu (allegro moci erata, allegro) tematiskā līdzība, kā arī pavaļīgā forma, bet Mediņš nemīlēja schēmas, un viņa </t>
    </r>
    <r>
      <rPr>
        <sz val="12"/>
        <color indexed="8"/>
        <rFont val="Tahoma"/>
        <family val="2"/>
        <charset val="186"/>
      </rPr>
      <t>izšķērdīgais</t>
    </r>
    <r>
      <rPr>
        <sz val="12"/>
        <color indexed="8"/>
        <rFont val="Tahoma"/>
        <family val="2"/>
        <charset val="186"/>
      </rPr>
      <t xml:space="preserve"> talants tajās </t>
    </r>
    <r>
      <rPr>
        <sz val="12"/>
        <color indexed="8"/>
        <rFont val="Tahoma"/>
        <family val="2"/>
        <charset val="186"/>
      </rPr>
      <t>justos kā krātiņā</t>
    </r>
    <r>
      <rPr>
        <sz val="12"/>
        <color indexed="8"/>
        <rFont val="Tahoma"/>
        <family val="2"/>
        <charset val="186"/>
      </rPr>
      <t>.</t>
    </r>
  </si>
  <si>
    <r>
      <rPr>
        <sz val="12"/>
        <color indexed="8"/>
        <rFont val="Tahoma"/>
        <family val="2"/>
        <charset val="186"/>
      </rPr>
      <t xml:space="preserve">Par viņa technisko gatavību jau liecinājušas agrākās uzvaras, un arī Mediņa virtuozais skaņdarbs ir pa spēkam tikai tāda </t>
    </r>
    <r>
      <rPr>
        <sz val="12"/>
        <color indexed="8"/>
        <rFont val="Tahoma"/>
        <family val="2"/>
        <charset val="186"/>
      </rPr>
      <t>kalibra</t>
    </r>
    <r>
      <rPr>
        <sz val="12"/>
        <color indexed="8"/>
        <rFont val="Tahoma"/>
        <family val="2"/>
        <charset val="186"/>
      </rPr>
      <t xml:space="preserve"> pianistam kā Ozoliņš, tā ka šai ziņā vēl kādi komplimenti lieki.</t>
    </r>
  </si>
  <si>
    <r>
      <rPr>
        <sz val="12"/>
        <color indexed="8"/>
        <rFont val="Tahoma"/>
        <family val="2"/>
        <charset val="186"/>
      </rPr>
      <t xml:space="preserve">Vienalga vai tās bija </t>
    </r>
    <r>
      <rPr>
        <sz val="12"/>
        <color indexed="8"/>
        <rFont val="Tahoma"/>
        <family val="2"/>
        <charset val="186"/>
      </rPr>
      <t>drāmatiskās</t>
    </r>
    <r>
      <rPr>
        <sz val="12"/>
        <color indexed="8"/>
        <rFont val="Tahoma"/>
        <family val="2"/>
        <charset val="186"/>
      </rPr>
      <t xml:space="preserve"> pārgāju pasāžas, vai emocijās </t>
    </r>
    <r>
      <rPr>
        <sz val="12"/>
        <color indexed="8"/>
        <rFont val="Tahoma"/>
        <family val="2"/>
        <charset val="186"/>
      </rPr>
      <t>kūsājošās</t>
    </r>
    <r>
      <rPr>
        <sz val="12"/>
        <color indexed="8"/>
        <rFont val="Tahoma"/>
        <family val="2"/>
        <charset val="186"/>
      </rPr>
      <t xml:space="preserve"> galveno temu melodijas un </t>
    </r>
    <r>
      <rPr>
        <sz val="12"/>
        <color indexed="8"/>
        <rFont val="Tahoma"/>
        <family val="2"/>
        <charset val="186"/>
      </rPr>
      <t>liriskais</t>
    </r>
    <r>
      <rPr>
        <sz val="12"/>
        <color indexed="8"/>
        <rFont val="Tahoma"/>
        <family val="2"/>
        <charset val="186"/>
      </rPr>
      <t xml:space="preserve"> </t>
    </r>
    <r>
      <rPr>
        <sz val="12"/>
        <color indexed="8"/>
        <rFont val="Tahoma"/>
        <family val="2"/>
        <charset val="186"/>
      </rPr>
      <t>melancholisms</t>
    </r>
    <r>
      <rPr>
        <sz val="12"/>
        <color indexed="8"/>
        <rFont val="Tahoma"/>
        <family val="2"/>
        <charset val="186"/>
      </rPr>
      <t xml:space="preserve"> adagio daļā, vai tīrai </t>
    </r>
    <r>
      <rPr>
        <sz val="12"/>
        <color indexed="8"/>
        <rFont val="Tahoma"/>
        <family val="2"/>
        <charset val="186"/>
      </rPr>
      <t>pirotechnikai</t>
    </r>
    <r>
      <rPr>
        <sz val="12"/>
        <color indexed="8"/>
        <rFont val="Tahoma"/>
        <family val="2"/>
        <charset val="186"/>
      </rPr>
      <t xml:space="preserve"> </t>
    </r>
    <r>
      <rPr>
        <sz val="12"/>
        <color indexed="8"/>
        <rFont val="Tahoma"/>
        <family val="2"/>
        <charset val="186"/>
      </rPr>
      <t>domātās</t>
    </r>
    <r>
      <rPr>
        <sz val="12"/>
        <color indexed="8"/>
        <rFont val="Tahoma"/>
        <family val="2"/>
        <charset val="186"/>
      </rPr>
      <t xml:space="preserve"> kadencas (veselas trīs!) — visur Ozoliņš jutās vienādi drošs un atraisīts, un pat </t>
    </r>
    <r>
      <rPr>
        <sz val="12"/>
        <color indexed="8"/>
        <rFont val="Tahoma"/>
        <family val="2"/>
        <charset val="186"/>
      </rPr>
      <t>patvaļīgi</t>
    </r>
    <r>
      <rPr>
        <sz val="12"/>
        <color indexed="8"/>
        <rFont val="Tahoma"/>
        <family val="2"/>
        <charset val="186"/>
      </rPr>
      <t xml:space="preserve"> </t>
    </r>
    <r>
      <rPr>
        <sz val="12"/>
        <color indexed="8"/>
        <rFont val="Tahoma"/>
        <family val="2"/>
        <charset val="186"/>
      </rPr>
      <t xml:space="preserve">,,preparējies" </t>
    </r>
    <r>
      <rPr>
        <sz val="12"/>
        <color indexed="8"/>
        <rFont val="Tahoma"/>
        <family val="2"/>
        <charset val="186"/>
      </rPr>
      <t xml:space="preserve">cis stīgas āmurītis, </t>
    </r>
    <r>
      <rPr>
        <sz val="12"/>
        <color indexed="8"/>
        <rFont val="Tahoma"/>
        <family val="2"/>
        <charset val="186"/>
      </rPr>
      <t>kurš savus nedarbus pieteica jau visai agri</t>
    </r>
    <r>
      <rPr>
        <sz val="12"/>
        <color indexed="8"/>
        <rFont val="Tahoma"/>
        <family val="2"/>
        <charset val="186"/>
      </rPr>
      <t>, mākslinieku neko daudz nesamulsināja.</t>
    </r>
  </si>
  <si>
    <r>
      <rPr>
        <sz val="12"/>
        <color indexed="8"/>
        <rFont val="Tahoma"/>
        <family val="2"/>
        <charset val="186"/>
      </rPr>
      <t xml:space="preserve">Ozoliņa temperaments vispār izrādījās manāmi straujāks nekā diriģentam, tā ka orķestris </t>
    </r>
    <r>
      <rPr>
        <sz val="12"/>
        <color indexed="8"/>
        <rFont val="Tahoma"/>
        <family val="2"/>
        <charset val="186"/>
      </rPr>
      <t>atbildēja</t>
    </r>
    <r>
      <rPr>
        <sz val="12"/>
        <color indexed="8"/>
        <rFont val="Tahoma"/>
        <family val="2"/>
        <charset val="186"/>
      </rPr>
      <t xml:space="preserve"> solistam reizēm it kā vilcinoties, bet šīs lietas bez pamatīgāka </t>
    </r>
    <r>
      <rPr>
        <sz val="12"/>
        <color indexed="8"/>
        <rFont val="Tahoma"/>
        <family val="2"/>
        <charset val="186"/>
      </rPr>
      <t>sadarba</t>
    </r>
    <r>
      <rPr>
        <sz val="12"/>
        <color indexed="8"/>
        <rFont val="Tahoma"/>
        <family val="2"/>
        <charset val="186"/>
      </rPr>
      <t xml:space="preserve"> ne ikreiz novēršamas, un </t>
    </r>
    <r>
      <rPr>
        <sz val="12"/>
        <color indexed="8"/>
        <rFont val="Tahoma"/>
        <family val="2"/>
        <charset val="186"/>
      </rPr>
      <t>lielajās</t>
    </r>
    <r>
      <rPr>
        <sz val="12"/>
        <color indexed="8"/>
        <rFont val="Tahoma"/>
        <family val="2"/>
        <charset val="186"/>
      </rPr>
      <t xml:space="preserve"> </t>
    </r>
    <r>
      <rPr>
        <sz val="12"/>
        <color indexed="8"/>
        <rFont val="Tahoma"/>
        <family val="2"/>
        <charset val="186"/>
      </rPr>
      <t>līnijās</t>
    </r>
    <r>
      <rPr>
        <sz val="12"/>
        <color indexed="8"/>
        <rFont val="Tahoma"/>
        <family val="2"/>
        <charset val="186"/>
      </rPr>
      <t xml:space="preserve"> Medina koncerta atskaņojums atstāja tomēr neaizmirstamu iespaidu.</t>
    </r>
  </si>
  <si>
    <r>
      <rPr>
        <sz val="12"/>
        <color indexed="8"/>
        <rFont val="Tahoma"/>
        <family val="2"/>
        <charset val="186"/>
      </rPr>
      <t>Tikai daļa vidzemnieku toreiz bija izgājusi cauri Rīgai, Zemgale atradās</t>
    </r>
    <r>
      <rPr>
        <sz val="12"/>
        <color indexed="8"/>
        <rFont val="Tahoma"/>
        <family val="2"/>
        <charset val="186"/>
      </rPr>
      <t xml:space="preserve"> sarkanās varas rokās</t>
    </r>
    <r>
      <rPr>
        <sz val="12"/>
        <color indexed="8"/>
        <rFont val="Tahoma"/>
        <family val="2"/>
        <charset val="186"/>
      </rPr>
      <t>. Uz Latvijas zemes palika latvieši.</t>
    </r>
  </si>
  <si>
    <r>
      <rPr>
        <sz val="12"/>
        <color indexed="8"/>
        <rFont val="Tahoma"/>
        <family val="2"/>
        <charset val="186"/>
      </rPr>
      <t xml:space="preserve">Varbūt tam par cēloni bija kāda parallēle ar J. Kalniņa uvertīru (līdzīga </t>
    </r>
    <r>
      <rPr>
        <sz val="12"/>
        <color indexed="8"/>
        <rFont val="Tahoma"/>
        <family val="2"/>
        <charset val="186"/>
      </rPr>
      <t>„aksioma"</t>
    </r>
    <r>
      <rPr>
        <sz val="12"/>
        <color indexed="8"/>
        <rFont val="Tahoma"/>
        <family val="2"/>
        <charset val="186"/>
      </rPr>
      <t>?), jebšu vairāk šis skaņdarbs pēc Ķēniņa un Medina nešķita vienkārši īstajā vietā.</t>
    </r>
  </si>
  <si>
    <r>
      <rPr>
        <sz val="12"/>
        <color indexed="8"/>
        <rFont val="Tahoma"/>
        <family val="2"/>
        <charset val="186"/>
      </rPr>
      <t xml:space="preserve">Tas nozīmēja, ka intelligence, pamezdama galīgi Latvijas robežas, it kā pati </t>
    </r>
    <r>
      <rPr>
        <sz val="12"/>
        <color indexed="8"/>
        <rFont val="Tahoma"/>
        <family val="2"/>
        <charset val="186"/>
      </rPr>
      <t>nocirta galvu tautas ķermenim</t>
    </r>
    <r>
      <rPr>
        <sz val="12"/>
        <color indexed="8"/>
        <rFont val="Tahoma"/>
        <family val="2"/>
        <charset val="186"/>
      </rPr>
      <t xml:space="preserve">, ļaudama </t>
    </r>
    <r>
      <rPr>
        <sz val="12"/>
        <color indexed="8"/>
        <rFont val="Tahoma"/>
        <family val="2"/>
        <charset val="186"/>
      </rPr>
      <t>gara asins straumē netraucēti diet</t>
    </r>
    <r>
      <rPr>
        <sz val="12"/>
        <color indexed="8"/>
        <rFont val="Tahoma"/>
        <family val="2"/>
        <charset val="186"/>
      </rPr>
      <t xml:space="preserve"> padomju varas </t>
    </r>
    <r>
      <rPr>
        <sz val="12"/>
        <color indexed="8"/>
        <rFont val="Tahoma"/>
        <family val="2"/>
        <charset val="186"/>
      </rPr>
      <t>savestajiem</t>
    </r>
    <r>
      <rPr>
        <sz val="12"/>
        <color indexed="8"/>
        <rFont val="Tahoma"/>
        <family val="2"/>
        <charset val="186"/>
      </rPr>
      <t xml:space="preserve"> </t>
    </r>
    <r>
      <rPr>
        <sz val="12"/>
        <color indexed="8"/>
        <rFont val="Tahoma"/>
        <family val="2"/>
        <charset val="186"/>
      </rPr>
      <t>ķipariem</t>
    </r>
    <r>
      <rPr>
        <sz val="12"/>
        <color indexed="8"/>
        <rFont val="Tahoma"/>
        <family val="2"/>
        <charset val="186"/>
      </rPr>
      <t xml:space="preserve">. </t>
    </r>
  </si>
  <si>
    <r>
      <rPr>
        <sz val="12"/>
        <color indexed="8"/>
        <rFont val="Tahoma"/>
        <family val="2"/>
        <charset val="186"/>
      </rPr>
      <t xml:space="preserve">Pašai par sevi Ābeles rapsodijai toties nevar noliegt savu </t>
    </r>
    <r>
      <rPr>
        <sz val="12"/>
        <color indexed="8"/>
        <rFont val="Tahoma"/>
        <family val="2"/>
        <charset val="186"/>
      </rPr>
      <t>pievilcību</t>
    </r>
    <r>
      <rPr>
        <sz val="12"/>
        <color indexed="8"/>
        <rFont val="Tahoma"/>
        <family val="2"/>
        <charset val="186"/>
      </rPr>
      <t xml:space="preserve">, kaut vai interesantā sižeta dēļ, tāpat tās instrumentācija, </t>
    </r>
    <r>
      <rPr>
        <sz val="12"/>
        <color indexed="8"/>
        <rFont val="Tahoma"/>
        <family val="2"/>
        <charset val="186"/>
      </rPr>
      <t>laimīgāk</t>
    </r>
    <r>
      <rPr>
        <sz val="12"/>
        <color indexed="8"/>
        <rFont val="Tahoma"/>
        <family val="2"/>
        <charset val="186"/>
      </rPr>
      <t xml:space="preserve"> balansēta, neskanētu varbūt nemaz tik </t>
    </r>
    <r>
      <rPr>
        <sz val="12"/>
        <color indexed="8"/>
        <rFont val="Tahoma"/>
        <family val="2"/>
        <charset val="186"/>
      </rPr>
      <t>indifirenti</t>
    </r>
    <r>
      <rPr>
        <sz val="12"/>
        <color indexed="8"/>
        <rFont val="Tahoma"/>
        <family val="2"/>
        <charset val="186"/>
      </rPr>
      <t>, kā brīžiem likās šoreiz.</t>
    </r>
  </si>
  <si>
    <r>
      <rPr>
        <sz val="12"/>
        <color indexed="8"/>
        <rFont val="Tahoma"/>
        <family val="2"/>
        <charset val="186"/>
      </rPr>
      <t xml:space="preserve">Protams, ka intelligences gals </t>
    </r>
    <r>
      <rPr>
        <sz val="12"/>
        <color indexed="8"/>
        <rFont val="Tahoma"/>
        <family val="2"/>
        <charset val="186"/>
      </rPr>
      <t>sarkanajā terrorā</t>
    </r>
    <r>
      <rPr>
        <sz val="12"/>
        <color indexed="8"/>
        <rFont val="Tahoma"/>
        <family val="2"/>
        <charset val="186"/>
      </rPr>
      <t xml:space="preserve"> bija nenovēršams, protams, ka mēs visi rēķinājāmies ar citādu apstākļu dispoziciju, vēl eksistēja Kurzemes cietoksnis u.t.t. — bet latviešu vesture nevarēs šīs norises problēmu nolikt ad acta, neizdiskutējusi to kādreiz līdz galam.</t>
    </r>
  </si>
  <si>
    <r>
      <rPr>
        <sz val="12"/>
        <color indexed="8"/>
        <rFont val="Tahoma"/>
        <family val="2"/>
        <charset val="186"/>
      </rPr>
      <t xml:space="preserve">Bez tam mums tik un tā bija </t>
    </r>
    <r>
      <rPr>
        <sz val="12"/>
        <color indexed="8"/>
        <rFont val="Tahoma"/>
        <family val="2"/>
        <charset val="186"/>
      </rPr>
      <t>jāatgriežas</t>
    </r>
    <r>
      <rPr>
        <sz val="12"/>
        <color indexed="8"/>
        <rFont val="Tahoma"/>
        <family val="2"/>
        <charset val="186"/>
      </rPr>
      <t xml:space="preserve"> reālajā, teiksim atklāti, </t>
    </r>
    <r>
      <rPr>
        <sz val="12"/>
        <color indexed="8"/>
        <rFont val="Tahoma"/>
        <family val="2"/>
        <charset val="186"/>
      </rPr>
      <t>tautiskajā gaisotnē</t>
    </r>
    <r>
      <rPr>
        <sz val="12"/>
        <color indexed="8"/>
        <rFont val="Tahoma"/>
        <family val="2"/>
        <charset val="186"/>
      </rPr>
      <t xml:space="preserve">, un šai aspektā Ābeles </t>
    </r>
    <r>
      <rPr>
        <sz val="12"/>
        <color indexed="8"/>
        <rFont val="Tahoma"/>
        <family val="2"/>
        <charset val="186"/>
      </rPr>
      <t>sirsnīgais</t>
    </r>
    <r>
      <rPr>
        <sz val="12"/>
        <color indexed="8"/>
        <rFont val="Tahoma"/>
        <family val="2"/>
        <charset val="186"/>
      </rPr>
      <t xml:space="preserve"> Latvijas kalnu un leju tēlojums </t>
    </r>
    <r>
      <rPr>
        <sz val="12"/>
        <color indexed="8"/>
        <rFont val="Tahoma"/>
        <family val="2"/>
        <charset val="186"/>
      </rPr>
      <t>savu</t>
    </r>
    <r>
      <rPr>
        <sz val="12"/>
        <color indexed="8"/>
        <rFont val="Tahoma"/>
        <family val="2"/>
        <charset val="186"/>
      </rPr>
      <t xml:space="preserve"> </t>
    </r>
    <r>
      <rPr>
        <sz val="12"/>
        <color indexed="8"/>
        <rFont val="Tahoma"/>
        <family val="2"/>
        <charset val="186"/>
      </rPr>
      <t>mērķi</t>
    </r>
    <r>
      <rPr>
        <sz val="12"/>
        <color indexed="8"/>
        <rFont val="Tahoma"/>
        <family val="2"/>
        <charset val="186"/>
      </rPr>
      <t xml:space="preserve"> noteikti </t>
    </r>
    <r>
      <rPr>
        <sz val="12"/>
        <color indexed="8"/>
        <rFont val="Tahoma"/>
        <family val="2"/>
        <charset val="186"/>
      </rPr>
      <t>sasniedza</t>
    </r>
    <r>
      <rPr>
        <sz val="12"/>
        <color indexed="8"/>
        <rFont val="Tahoma"/>
        <family val="2"/>
        <charset val="186"/>
      </rPr>
      <t>.</t>
    </r>
  </si>
  <si>
    <r>
      <rPr>
        <sz val="12"/>
        <color indexed="8"/>
        <rFont val="Tahoma"/>
        <family val="2"/>
        <charset val="186"/>
      </rPr>
      <t xml:space="preserve">Beigās pieminēsim vēl ļoti dzīvo atsaucību, kādu gan diriģentam, gan solistiem un abu jaundarbu autoriem parādīja klausītāji, īpaši bagātus aplausus, kad jau bija izskanējusi Latvijas valsts himna, saņēma Jānis Kalniņš, kurš tos savukārt </t>
    </r>
    <r>
      <rPr>
        <sz val="12"/>
        <color indexed="8"/>
        <rFont val="Tahoma"/>
        <family val="2"/>
        <charset val="186"/>
      </rPr>
      <t>noraidīja</t>
    </r>
    <r>
      <rPr>
        <sz val="12"/>
        <color indexed="8"/>
        <rFont val="Tahoma"/>
        <family val="2"/>
        <charset val="186"/>
      </rPr>
      <t xml:space="preserve"> uz orķestri, tā ka pēdējam nācās piecelties ne reizi vien.</t>
    </r>
  </si>
  <si>
    <r>
      <rPr>
        <sz val="12"/>
        <color indexed="8"/>
        <rFont val="Tahoma"/>
        <family val="2"/>
        <charset val="186"/>
      </rPr>
      <t xml:space="preserve">Pēdējās </t>
    </r>
    <r>
      <rPr>
        <sz val="12"/>
        <color indexed="8"/>
        <rFont val="Tahoma"/>
        <family val="2"/>
        <charset val="186"/>
      </rPr>
      <t>slimības gultā</t>
    </r>
    <r>
      <rPr>
        <sz val="12"/>
        <color indexed="8"/>
        <rFont val="Tahoma"/>
        <family val="2"/>
        <charset val="186"/>
      </rPr>
      <t xml:space="preserve">, jaužot nāves tuvumu, Kalniņu mocīja domas par sava archīva likteni. </t>
    </r>
  </si>
  <si>
    <r>
      <rPr>
        <sz val="12"/>
        <color indexed="8"/>
        <rFont val="Tahoma"/>
        <family val="2"/>
        <charset val="186"/>
      </rPr>
      <t xml:space="preserve">Kā atsevišķu koncertu apraksti, tā tālāk iespiestais skaņdarbu kopsaraksts rāda, ka šo dziesmu svētku programmas bija ne vien kvantitatīvi, bet arī citādi </t>
    </r>
    <r>
      <rPr>
        <sz val="12"/>
        <color indexed="8"/>
        <rFont val="Tahoma"/>
        <family val="2"/>
        <charset val="186"/>
      </rPr>
      <t>bagātas</t>
    </r>
    <r>
      <rPr>
        <sz val="12"/>
        <color indexed="8"/>
        <rFont val="Tahoma"/>
        <family val="2"/>
        <charset val="186"/>
      </rPr>
      <t xml:space="preserve"> un interesantas, ieskaitot dažu mazāk pazīstamu agrāko, tāpat jauno darbu izvēli.</t>
    </r>
  </si>
  <si>
    <r>
      <rPr>
        <sz val="12"/>
        <color indexed="8"/>
        <rFont val="Tahoma"/>
        <family val="2"/>
        <charset val="186"/>
      </rPr>
      <t>Pēdējiem spēkiem viņš tad izkārtoja savu mantu aizvešanu uzticamu ļaužu slepenā glabāšanā, pasargādams šos l</t>
    </r>
    <r>
      <rPr>
        <sz val="12"/>
        <color indexed="8"/>
        <rFont val="Tahoma"/>
        <family val="2"/>
        <charset val="186"/>
      </rPr>
      <t>atviešu gara dārgumus</t>
    </r>
    <r>
      <rPr>
        <sz val="12"/>
        <color indexed="8"/>
        <rFont val="Tahoma"/>
        <family val="2"/>
        <charset val="186"/>
      </rPr>
      <t xml:space="preserve"> no </t>
    </r>
    <r>
      <rPr>
        <sz val="12"/>
        <color indexed="8"/>
        <rFont val="Tahoma"/>
        <family val="2"/>
        <charset val="186"/>
      </rPr>
      <t>krišanas</t>
    </r>
    <r>
      <rPr>
        <sz val="12"/>
        <color indexed="8"/>
        <rFont val="Tahoma"/>
        <family val="2"/>
        <charset val="186"/>
      </rPr>
      <t xml:space="preserve"> </t>
    </r>
    <r>
      <rPr>
        <sz val="12"/>
        <color indexed="8"/>
        <rFont val="Tahoma"/>
        <family val="2"/>
        <charset val="186"/>
      </rPr>
      <t>sarkano</t>
    </r>
    <r>
      <rPr>
        <sz val="12"/>
        <color indexed="8"/>
        <rFont val="Tahoma"/>
        <family val="2"/>
        <charset val="186"/>
      </rPr>
      <t xml:space="preserve"> funkcionāru </t>
    </r>
    <r>
      <rPr>
        <sz val="12"/>
        <color indexed="8"/>
        <rFont val="Tahoma"/>
        <family val="2"/>
        <charset val="186"/>
      </rPr>
      <t>rokās</t>
    </r>
    <r>
      <rPr>
        <sz val="12"/>
        <color indexed="8"/>
        <rFont val="Tahoma"/>
        <family val="2"/>
        <charset val="186"/>
      </rPr>
      <t>.</t>
    </r>
  </si>
  <si>
    <r>
      <rPr>
        <sz val="12"/>
        <color indexed="8"/>
        <rFont val="Tahoma"/>
        <family val="2"/>
        <charset val="186"/>
      </rPr>
      <t xml:space="preserve">Tāpat </t>
    </r>
    <r>
      <rPr>
        <sz val="12"/>
        <color indexed="8"/>
        <rFont val="Tahoma"/>
        <family val="2"/>
        <charset val="186"/>
      </rPr>
      <t>visumā mērķtiecīgs</t>
    </r>
    <r>
      <rPr>
        <sz val="12"/>
        <color indexed="8"/>
        <rFont val="Tahoma"/>
        <family val="2"/>
        <charset val="186"/>
      </rPr>
      <t>, gaumīgs un — kā koru koncertā — arī praktiski reāls bija šo programmu sakārtojums.</t>
    </r>
  </si>
  <si>
    <r>
      <rPr>
        <sz val="12"/>
        <color indexed="8"/>
        <rFont val="Tahoma"/>
        <family val="2"/>
        <charset val="186"/>
      </rPr>
      <t xml:space="preserve">lerodoties 1951. g. Ziemsvētku priekšvakarā Kalniņa dzīvoklī, viņiem tika vienīgi mēmais un atdzisušais lielā vīra miesas </t>
    </r>
    <r>
      <rPr>
        <sz val="12"/>
        <color indexed="8"/>
        <rFont val="Tahoma"/>
        <family val="2"/>
        <charset val="186"/>
      </rPr>
      <t>grausts</t>
    </r>
    <r>
      <rPr>
        <sz val="12"/>
        <color indexed="8"/>
        <rFont val="Tahoma"/>
        <family val="2"/>
        <charset val="186"/>
      </rPr>
      <t>.</t>
    </r>
  </si>
  <si>
    <r>
      <rPr>
        <sz val="12"/>
        <color indexed="8"/>
        <rFont val="Tahoma"/>
        <family val="2"/>
        <charset val="186"/>
      </rPr>
      <t xml:space="preserve">Otrkārt, Kanadas latviešu dziesmu svētku mūzikālie sarīkojumi gandrīz viscaur </t>
    </r>
    <r>
      <rPr>
        <sz val="12"/>
        <color indexed="8"/>
        <rFont val="Tahoma"/>
        <family val="2"/>
        <charset val="186"/>
      </rPr>
      <t>izcēlās</t>
    </r>
    <r>
      <rPr>
        <sz val="12"/>
        <color indexed="8"/>
        <rFont val="Tahoma"/>
        <family val="2"/>
        <charset val="186"/>
      </rPr>
      <t xml:space="preserve"> ar teicamu un reizēm pat izcilu atskaņojuma līmeni.</t>
    </r>
  </si>
  <si>
    <r>
      <rPr>
        <sz val="12"/>
        <color indexed="8"/>
        <rFont val="Tahoma"/>
        <family val="2"/>
        <charset val="186"/>
      </rPr>
      <t xml:space="preserve">Gars ir nemirstīgs. </t>
    </r>
    <r>
      <rPr>
        <sz val="12"/>
        <color indexed="8"/>
        <rFont val="Tahoma"/>
        <family val="2"/>
        <charset val="186"/>
      </rPr>
      <t>Apslēpts</t>
    </r>
    <r>
      <rPr>
        <sz val="12"/>
        <color indexed="8"/>
        <rFont val="Tahoma"/>
        <family val="2"/>
        <charset val="186"/>
      </rPr>
      <t xml:space="preserve"> un </t>
    </r>
    <r>
      <rPr>
        <sz val="12"/>
        <color indexed="8"/>
        <rFont val="Tahoma"/>
        <family val="2"/>
        <charset val="186"/>
      </rPr>
      <t>ienaidniekam</t>
    </r>
    <r>
      <rPr>
        <sz val="12"/>
        <color indexed="8"/>
        <rFont val="Tahoma"/>
        <family val="2"/>
        <charset val="186"/>
      </rPr>
      <t xml:space="preserve"> nezināms, tas </t>
    </r>
    <r>
      <rPr>
        <sz val="12"/>
        <color indexed="8"/>
        <rFont val="Tahoma"/>
        <family val="2"/>
        <charset val="186"/>
      </rPr>
      <t>spēj sagaidīt lielās rītausmas brīdi</t>
    </r>
    <r>
      <rPr>
        <sz val="12"/>
        <color indexed="8"/>
        <rFont val="Tahoma"/>
        <family val="2"/>
        <charset val="186"/>
      </rPr>
      <t xml:space="preserve">, lai </t>
    </r>
    <r>
      <rPr>
        <sz val="12"/>
        <color indexed="8"/>
        <rFont val="Tahoma"/>
        <family val="2"/>
        <charset val="186"/>
      </rPr>
      <t>mūžīgās saules spēka pilns atkal reiz valdītu pār Latvijas ārēm</t>
    </r>
    <r>
      <rPr>
        <sz val="12"/>
        <color indexed="8"/>
        <rFont val="Tahoma"/>
        <family val="2"/>
        <charset val="186"/>
      </rPr>
      <t xml:space="preserve">, savas </t>
    </r>
    <r>
      <rPr>
        <sz val="12"/>
        <color indexed="8"/>
        <rFont val="Tahoma"/>
        <family val="2"/>
        <charset val="186"/>
      </rPr>
      <t>tautas</t>
    </r>
    <r>
      <rPr>
        <sz val="12"/>
        <color indexed="8"/>
        <rFont val="Tahoma"/>
        <family val="2"/>
        <charset val="186"/>
      </rPr>
      <t xml:space="preserve"> </t>
    </r>
    <r>
      <rPr>
        <sz val="12"/>
        <color indexed="8"/>
        <rFont val="Tahoma"/>
        <family val="2"/>
        <charset val="186"/>
      </rPr>
      <t>gaviļdziesmu</t>
    </r>
    <r>
      <rPr>
        <sz val="12"/>
        <color indexed="8"/>
        <rFont val="Tahoma"/>
        <family val="2"/>
        <charset val="186"/>
      </rPr>
      <t xml:space="preserve"> sveikts. </t>
    </r>
  </si>
  <si>
    <r>
      <rPr>
        <sz val="12"/>
        <color indexed="8"/>
        <rFont val="Tahoma"/>
        <family val="2"/>
        <charset val="186"/>
      </rPr>
      <t xml:space="preserve">Šāda saskaņošanās garantēja </t>
    </r>
    <r>
      <rPr>
        <sz val="12"/>
        <color indexed="8"/>
        <rFont val="Tahoma"/>
        <family val="2"/>
        <charset val="186"/>
      </rPr>
      <t>solidāku</t>
    </r>
    <r>
      <rPr>
        <sz val="12"/>
        <color indexed="8"/>
        <rFont val="Tahoma"/>
        <family val="2"/>
        <charset val="186"/>
      </rPr>
      <t xml:space="preserve"> materiālo </t>
    </r>
    <r>
      <rPr>
        <sz val="12"/>
        <color indexed="8"/>
        <rFont val="Tahoma"/>
        <family val="2"/>
        <charset val="186"/>
      </rPr>
      <t>pamatu</t>
    </r>
    <r>
      <rPr>
        <sz val="12"/>
        <color indexed="8"/>
        <rFont val="Tahoma"/>
        <family val="2"/>
        <charset val="186"/>
      </rPr>
      <t xml:space="preserve"> (godalgām paredzot apaļus 2500 dol.) un ļāva cerēt uz plašāku komponistu atsaucību, kas vairāk vai mazāk arī īstenojās.</t>
    </r>
  </si>
  <si>
    <r>
      <rPr>
        <sz val="12"/>
        <color indexed="8"/>
        <rFont val="Tahoma"/>
        <family val="2"/>
        <charset val="186"/>
      </rPr>
      <t xml:space="preserve">Latvieši sauc sevi par dziedātāju tautu — itin pamatoti, kā to apliecina tautas senās </t>
    </r>
    <r>
      <rPr>
        <sz val="12"/>
        <color indexed="8"/>
        <rFont val="Tahoma"/>
        <family val="2"/>
        <charset val="186"/>
      </rPr>
      <t>garamantas</t>
    </r>
    <r>
      <rPr>
        <sz val="12"/>
        <color indexed="8"/>
        <rFont val="Tahoma"/>
        <family val="2"/>
        <charset val="186"/>
      </rPr>
      <t>.</t>
    </r>
  </si>
  <si>
    <r>
      <rPr>
        <sz val="12"/>
        <color indexed="8"/>
        <rFont val="Tahoma"/>
        <family val="2"/>
        <charset val="186"/>
      </rPr>
      <t xml:space="preserve">Jau pašā sākumā žūrijas komisijā dominēja uzskats, ka iesūtīto darbu izlasē jāvadās galvenokārt no tīri profesionāla viedokļa, un, lai gan atsevišķu grupu saturs izrādījās visai atšķirīgs (īpaši kvantitātē), šo </t>
    </r>
    <r>
      <rPr>
        <sz val="12"/>
        <color indexed="8"/>
        <rFont val="Tahoma"/>
        <family val="2"/>
        <charset val="186"/>
      </rPr>
      <t>mērauklu</t>
    </r>
    <r>
      <rPr>
        <sz val="12"/>
        <color indexed="8"/>
        <rFont val="Tahoma"/>
        <family val="2"/>
        <charset val="186"/>
      </rPr>
      <t xml:space="preserve"> izdevās paturēt.</t>
    </r>
  </si>
  <si>
    <r>
      <rPr>
        <sz val="12"/>
        <color indexed="8"/>
        <rFont val="Tahoma"/>
        <family val="2"/>
        <charset val="186"/>
      </rPr>
      <t xml:space="preserve">Latviešu literātūrzinātnieki savukārt saka, ka teātris esot tā jaunlaiku mākslas nozare, kas latviešiem vistuvākā un kurā </t>
    </r>
    <r>
      <rPr>
        <sz val="12"/>
        <color indexed="8"/>
        <rFont val="Tahoma"/>
        <family val="2"/>
        <charset val="186"/>
      </rPr>
      <t>latviskās dvēseles īpatnības</t>
    </r>
    <r>
      <rPr>
        <sz val="12"/>
        <color indexed="8"/>
        <rFont val="Tahoma"/>
        <family val="2"/>
        <charset val="186"/>
      </rPr>
      <t xml:space="preserve"> varot izpausties </t>
    </r>
    <r>
      <rPr>
        <sz val="12"/>
        <color indexed="8"/>
        <rFont val="Tahoma"/>
        <family val="2"/>
        <charset val="186"/>
      </rPr>
      <t>visspilgtāk</t>
    </r>
    <r>
      <rPr>
        <sz val="12"/>
        <color indexed="8"/>
        <rFont val="Tahoma"/>
        <family val="2"/>
        <charset val="186"/>
      </rPr>
      <t>.</t>
    </r>
  </si>
  <si>
    <r>
      <rPr>
        <sz val="12"/>
        <color indexed="8"/>
        <rFont val="Tahoma"/>
        <family val="2"/>
        <charset val="186"/>
      </rPr>
      <t xml:space="preserve">Vai katrs godalgotais un ieteiktais skaņdarbs visnotaļ arī </t>
    </r>
    <r>
      <rPr>
        <sz val="12"/>
        <color indexed="8"/>
        <rFont val="Tahoma"/>
        <family val="2"/>
        <charset val="186"/>
      </rPr>
      <t>atspoguļo</t>
    </r>
    <r>
      <rPr>
        <sz val="12"/>
        <color indexed="8"/>
        <rFont val="Tahoma"/>
        <family val="2"/>
        <charset val="186"/>
      </rPr>
      <t xml:space="preserve"> mūsu daiļrades vispārīgo līmeni, domas, protams, var dalīties.</t>
    </r>
  </si>
  <si>
    <r>
      <rPr>
        <sz val="12"/>
        <color indexed="8"/>
        <rFont val="Tahoma"/>
        <family val="2"/>
        <charset val="186"/>
      </rPr>
      <t xml:space="preserve">Taču šā raksta autors, kas nereti </t>
    </r>
    <r>
      <rPr>
        <sz val="12"/>
        <color indexed="8"/>
        <rFont val="Tahoma"/>
        <family val="2"/>
        <charset val="186"/>
      </rPr>
      <t>bēdinājis</t>
    </r>
    <r>
      <rPr>
        <sz val="12"/>
        <color indexed="8"/>
        <rFont val="Tahoma"/>
        <family val="2"/>
        <charset val="186"/>
      </rPr>
      <t xml:space="preserve"> sevi un citus, rakstīdams sarežģīti par vienkāršām lietām, arī šoreiz nespēj pabeigt savu apceri, pirms to nav īsteni iesācis, kaut atzīst, ka tāda vienkāršota formula apceres fonā nebūt nav nepieņemama. </t>
    </r>
  </si>
  <si>
    <r>
      <rPr>
        <sz val="12"/>
        <color indexed="8"/>
        <rFont val="Tahoma"/>
        <family val="2"/>
        <charset val="186"/>
      </rPr>
      <t xml:space="preserve">Bet te jāievēro, ka nevienā konkursā nepiedalās itin visi komponisti; turklāt tādos žanros kā simfoniskajā un kamermūzikā konkursi nedrīkstētu būt vienīgais vai galvenais </t>
    </r>
    <r>
      <rPr>
        <sz val="12"/>
        <color indexed="8"/>
        <rFont val="Tahoma"/>
        <family val="2"/>
        <charset val="186"/>
      </rPr>
      <t>ceļš</t>
    </r>
    <r>
      <rPr>
        <sz val="12"/>
        <color indexed="8"/>
        <rFont val="Tahoma"/>
        <family val="2"/>
        <charset val="186"/>
      </rPr>
      <t xml:space="preserve"> labāku rezultātu sasniegšanai.</t>
    </r>
  </si>
  <si>
    <r>
      <rPr>
        <sz val="12"/>
        <color indexed="8"/>
        <rFont val="Tahoma"/>
        <family val="2"/>
        <charset val="186"/>
      </rPr>
      <t xml:space="preserve">Acīm redzot, tas atbilst māksliniecisku </t>
    </r>
    <r>
      <rPr>
        <sz val="12"/>
        <color indexed="8"/>
        <rFont val="Tahoma"/>
        <family val="2"/>
        <charset val="186"/>
      </rPr>
      <t>tieksmju</t>
    </r>
    <r>
      <rPr>
        <sz val="12"/>
        <color indexed="8"/>
        <rFont val="Tahoma"/>
        <family val="2"/>
        <charset val="186"/>
      </rPr>
      <t xml:space="preserve"> un interešu </t>
    </r>
    <r>
      <rPr>
        <sz val="12"/>
        <color indexed="8"/>
        <rFont val="Tahoma"/>
        <family val="2"/>
        <charset val="186"/>
      </rPr>
      <t>pamatimpulsiem</t>
    </r>
    <r>
      <rPr>
        <sz val="12"/>
        <color indexed="8"/>
        <rFont val="Tahoma"/>
        <family val="2"/>
        <charset val="186"/>
      </rPr>
      <t xml:space="preserve">, kas, kaut dažādā akcentējumā, </t>
    </r>
    <r>
      <rPr>
        <sz val="12"/>
        <color indexed="8"/>
        <rFont val="Tahoma"/>
        <family val="2"/>
        <charset val="186"/>
      </rPr>
      <t>neapslāpējami</t>
    </r>
    <r>
      <rPr>
        <sz val="12"/>
        <color indexed="8"/>
        <rFont val="Tahoma"/>
        <family val="2"/>
        <charset val="186"/>
      </rPr>
      <t xml:space="preserve"> </t>
    </r>
    <r>
      <rPr>
        <sz val="12"/>
        <color indexed="8"/>
        <rFont val="Tahoma"/>
        <family val="2"/>
        <charset val="186"/>
      </rPr>
      <t>tīko</t>
    </r>
    <r>
      <rPr>
        <sz val="12"/>
        <color indexed="8"/>
        <rFont val="Tahoma"/>
        <family val="2"/>
        <charset val="186"/>
      </rPr>
      <t xml:space="preserve"> </t>
    </r>
    <r>
      <rPr>
        <sz val="12"/>
        <color indexed="8"/>
        <rFont val="Tahoma"/>
        <family val="2"/>
        <charset val="186"/>
      </rPr>
      <t>izpausties</t>
    </r>
    <r>
      <rPr>
        <sz val="12"/>
        <color indexed="8"/>
        <rFont val="Tahoma"/>
        <family val="2"/>
        <charset val="186"/>
      </rPr>
      <t xml:space="preserve"> katras </t>
    </r>
    <r>
      <rPr>
        <sz val="12"/>
        <color indexed="8"/>
        <rFont val="Tahoma"/>
        <family val="2"/>
        <charset val="186"/>
      </rPr>
      <t xml:space="preserve">kultūras pakāpes </t>
    </r>
    <r>
      <rPr>
        <sz val="12"/>
        <color indexed="8"/>
        <rFont val="Tahoma"/>
        <family val="2"/>
        <charset val="186"/>
      </rPr>
      <t>sabiedrībā.</t>
    </r>
  </si>
  <si>
    <r>
      <rPr>
        <sz val="12"/>
        <color indexed="8"/>
        <rFont val="Tahoma"/>
        <family val="2"/>
        <charset val="186"/>
      </rPr>
      <t xml:space="preserve">Par spīti tam pēdējais konkurss jāatzīst par visai </t>
    </r>
    <r>
      <rPr>
        <sz val="12"/>
        <color indexed="8"/>
        <rFont val="Tahoma"/>
        <family val="2"/>
        <charset val="186"/>
      </rPr>
      <t>auglīgu</t>
    </r>
    <r>
      <rPr>
        <sz val="12"/>
        <color indexed="8"/>
        <rFont val="Tahoma"/>
        <family val="2"/>
        <charset val="186"/>
      </rPr>
      <t>.</t>
    </r>
  </si>
  <si>
    <r>
      <rPr>
        <sz val="12"/>
        <color indexed="8"/>
        <rFont val="Tahoma"/>
        <family val="2"/>
        <charset val="186"/>
      </rPr>
      <t xml:space="preserve">Tikpat tieši, cik agri tā </t>
    </r>
    <r>
      <rPr>
        <sz val="12"/>
        <color indexed="8"/>
        <rFont val="Tahoma"/>
        <family val="2"/>
        <charset val="186"/>
      </rPr>
      <t>valdzināja</t>
    </r>
    <r>
      <rPr>
        <sz val="12"/>
        <color indexed="8"/>
        <rFont val="Tahoma"/>
        <family val="2"/>
        <charset val="186"/>
      </rPr>
      <t xml:space="preserve"> itin visas sabiedrības šķiras. </t>
    </r>
  </si>
  <si>
    <r>
      <rPr>
        <sz val="12"/>
        <color indexed="8"/>
        <rFont val="Tahoma"/>
        <family val="2"/>
        <charset val="186"/>
      </rPr>
      <t xml:space="preserve">Vispirms tas redzami apliecināja, ka arī divdesmit trešajā trimdas gadā mūsu komponistu jaunrade ir ne mazāk </t>
    </r>
    <r>
      <rPr>
        <sz val="12"/>
        <color indexed="8"/>
        <rFont val="Tahoma"/>
        <family val="2"/>
        <charset val="186"/>
      </rPr>
      <t>dzīva</t>
    </r>
    <r>
      <rPr>
        <sz val="12"/>
        <color indexed="8"/>
        <rFont val="Tahoma"/>
        <family val="2"/>
        <charset val="186"/>
      </rPr>
      <t xml:space="preserve"> un </t>
    </r>
    <r>
      <rPr>
        <sz val="12"/>
        <color indexed="8"/>
        <rFont val="Tahoma"/>
        <family val="2"/>
        <charset val="186"/>
      </rPr>
      <t>spriega</t>
    </r>
    <r>
      <rPr>
        <sz val="12"/>
        <color indexed="8"/>
        <rFont val="Tahoma"/>
        <family val="2"/>
        <charset val="186"/>
      </rPr>
      <t xml:space="preserve"> kā, teiksim, priekš desmit vai piecpadsmit gadiem. </t>
    </r>
  </si>
  <si>
    <r>
      <rPr>
        <sz val="12"/>
        <color indexed="8"/>
        <rFont val="Tahoma"/>
        <family val="2"/>
        <charset val="186"/>
      </rPr>
      <t xml:space="preserve">Nereti taisni apspiestās, opozicionārās šķiras aizrāvās ar operu tik ļoti, ka akcijas </t>
    </r>
    <r>
      <rPr>
        <sz val="12"/>
        <color indexed="8"/>
        <rFont val="Tahoma"/>
        <family val="2"/>
        <charset val="186"/>
      </rPr>
      <t>impulss</t>
    </r>
    <r>
      <rPr>
        <sz val="12"/>
        <color indexed="8"/>
        <rFont val="Tahoma"/>
        <family val="2"/>
        <charset val="186"/>
      </rPr>
      <t xml:space="preserve"> </t>
    </r>
    <r>
      <rPr>
        <sz val="12"/>
        <color indexed="8"/>
        <rFont val="Tahoma"/>
        <family val="2"/>
        <charset val="186"/>
      </rPr>
      <t>pārlēca</t>
    </r>
    <r>
      <rPr>
        <sz val="12"/>
        <color indexed="8"/>
        <rFont val="Tahoma"/>
        <family val="2"/>
        <charset val="186"/>
      </rPr>
      <t xml:space="preserve"> </t>
    </r>
    <r>
      <rPr>
        <sz val="12"/>
        <color indexed="8"/>
        <rFont val="Tahoma"/>
        <family val="2"/>
        <charset val="186"/>
      </rPr>
      <t>pāri</t>
    </r>
    <r>
      <rPr>
        <sz val="12"/>
        <color indexed="8"/>
        <rFont val="Tahoma"/>
        <family val="2"/>
        <charset val="186"/>
      </rPr>
      <t xml:space="preserve"> </t>
    </r>
    <r>
      <rPr>
        <sz val="12"/>
        <color indexed="8"/>
        <rFont val="Tahoma"/>
        <family val="2"/>
        <charset val="186"/>
      </rPr>
      <t>rampai</t>
    </r>
    <r>
      <rPr>
        <sz val="12"/>
        <color indexed="8"/>
        <rFont val="Tahoma"/>
        <family val="2"/>
        <charset val="186"/>
      </rPr>
      <t xml:space="preserve"> publikā un spēle vairs nepalika spēle, bet gan kļuva politiski revolūcionāra īstenība.</t>
    </r>
  </si>
  <si>
    <r>
      <rPr>
        <sz val="12"/>
        <color indexed="8"/>
        <rFont val="Tahoma"/>
        <family val="2"/>
        <charset val="186"/>
      </rPr>
      <t xml:space="preserve">risorgimento gados Itālijā katra agrīnā Verdi opera šķita </t>
    </r>
    <r>
      <rPr>
        <sz val="12"/>
        <color indexed="8"/>
        <rFont val="Tahoma"/>
        <family val="2"/>
        <charset val="186"/>
      </rPr>
      <t>sprāgstbumba</t>
    </r>
    <r>
      <rPr>
        <sz val="12"/>
        <color indexed="8"/>
        <rFont val="Tahoma"/>
        <family val="2"/>
        <charset val="186"/>
      </rPr>
      <t xml:space="preserve"> zem Habsburgu troņa, un patrioti zīmēja uz sienām burtus V.E.R.D.I. (Victor Emanuele Re D'ltalia);</t>
    </r>
  </si>
  <si>
    <r>
      <rPr>
        <sz val="12"/>
        <color indexed="8"/>
        <rFont val="Tahoma"/>
        <family val="2"/>
        <charset val="186"/>
      </rPr>
      <t xml:space="preserve">Otra atzīstama raksturība ir mūsu darbīgāko komponistu </t>
    </r>
    <r>
      <rPr>
        <sz val="12"/>
        <color indexed="8"/>
        <rFont val="Tahoma"/>
        <family val="2"/>
        <charset val="186"/>
      </rPr>
      <t>amata prasme</t>
    </r>
    <r>
      <rPr>
        <sz val="12"/>
        <color indexed="8"/>
        <rFont val="Tahoma"/>
        <family val="2"/>
        <charset val="186"/>
      </rPr>
      <t>, kas bija redzama ne tikai vecāku, bet arī pēdējos gados klāt nākušu autoru darbos.</t>
    </r>
  </si>
  <si>
    <r>
      <rPr>
        <sz val="12"/>
        <color indexed="8"/>
        <rFont val="Tahoma"/>
        <family val="2"/>
        <charset val="186"/>
      </rPr>
      <t xml:space="preserve">tikai dažus mēnešus pēc NO nodibināšanas </t>
    </r>
    <r>
      <rPr>
        <sz val="12"/>
        <color indexed="8"/>
        <rFont val="Tahoma"/>
        <family val="2"/>
        <charset val="186"/>
      </rPr>
      <t>nāca</t>
    </r>
    <r>
      <rPr>
        <sz val="12"/>
        <color indexed="8"/>
        <rFont val="Tahoma"/>
        <family val="2"/>
        <charset val="186"/>
      </rPr>
      <t xml:space="preserve"> Baņuta; atkal dažus mēnešus vēlāk Uguns un nakts pirmā daļa, </t>
    </r>
    <r>
      <rPr>
        <sz val="12"/>
        <color indexed="8"/>
        <rFont val="Tahoma"/>
        <family val="2"/>
        <charset val="186"/>
      </rPr>
      <t>sekoja</t>
    </r>
    <r>
      <rPr>
        <sz val="12"/>
        <color indexed="8"/>
        <rFont val="Tahoma"/>
        <family val="2"/>
        <charset val="186"/>
      </rPr>
      <t xml:space="preserve"> Uguns un nakts otra daļa, Vaidelote, Salinieki.</t>
    </r>
  </si>
  <si>
    <r>
      <rPr>
        <sz val="12"/>
        <color indexed="8"/>
        <rFont val="Tahoma"/>
        <family val="2"/>
        <charset val="186"/>
      </rPr>
      <t>Šo raksturību latvju mūzikā šad tad ievērojušas jau citas tautas, un, kaut skaņdarba nākotni neizšķir vienīgi techniskā puse (</t>
    </r>
    <r>
      <rPr>
        <sz val="12"/>
        <color indexed="8"/>
        <rFont val="Tahoma"/>
        <family val="2"/>
        <charset val="186"/>
      </rPr>
      <t>ielogs, apdare</t>
    </r>
    <r>
      <rPr>
        <sz val="12"/>
        <color indexed="8"/>
        <rFont val="Tahoma"/>
        <family val="2"/>
        <charset val="186"/>
      </rPr>
      <t>), tā tomēr ir viens no svarīgākiem mākslinieciskās pastāvēšanas ieročiem.</t>
    </r>
  </si>
  <si>
    <r>
      <rPr>
        <sz val="12"/>
        <color indexed="8"/>
        <rFont val="Tahoma"/>
        <family val="2"/>
        <charset val="186"/>
      </rPr>
      <t xml:space="preserve">Politiķi, kam teikšana par naudu, iesaka "taisīt to būdu ciet", jo „kam tā vajadzīga”?*" Tad jauns </t>
    </r>
    <r>
      <rPr>
        <sz val="12"/>
        <color indexed="8"/>
        <rFont val="Tahoma"/>
        <family val="2"/>
        <charset val="186"/>
      </rPr>
      <t>uzplaukums</t>
    </r>
    <r>
      <rPr>
        <sz val="12"/>
        <color indexed="8"/>
        <rFont val="Tahoma"/>
        <family val="2"/>
        <charset val="186"/>
      </rPr>
      <t xml:space="preserve">, kāpināta publikas interese, kas II pasaules kara gados un jau laikā pirms tam </t>
    </r>
    <r>
      <rPr>
        <sz val="12"/>
        <color indexed="8"/>
        <rFont val="Tahoma"/>
        <family val="2"/>
        <charset val="186"/>
      </rPr>
      <t>izvērta operu par</t>
    </r>
    <r>
      <rPr>
        <sz val="12"/>
        <color indexed="8"/>
        <rFont val="Tahoma"/>
        <family val="2"/>
        <charset val="186"/>
      </rPr>
      <t xml:space="preserve"> </t>
    </r>
    <r>
      <rPr>
        <sz val="12"/>
        <color indexed="8"/>
        <rFont val="Tahoma"/>
        <family val="2"/>
        <charset val="186"/>
      </rPr>
      <t>vienu no</t>
    </r>
    <r>
      <rPr>
        <sz val="12"/>
        <color indexed="8"/>
        <rFont val="Tahoma"/>
        <family val="2"/>
        <charset val="186"/>
      </rPr>
      <t xml:space="preserve"> </t>
    </r>
    <r>
      <rPr>
        <sz val="12"/>
        <color indexed="8"/>
        <rFont val="Tahoma"/>
        <family val="2"/>
        <charset val="186"/>
      </rPr>
      <t>tautas gara dzīves degpunktiem</t>
    </r>
    <r>
      <rPr>
        <sz val="12"/>
        <color indexed="8"/>
        <rFont val="Tahoma"/>
        <family val="2"/>
        <charset val="186"/>
      </rPr>
      <t>.</t>
    </r>
  </si>
  <si>
    <r>
      <rPr>
        <sz val="12"/>
        <color indexed="8"/>
        <rFont val="Tahoma"/>
        <family val="2"/>
        <charset val="186"/>
      </rPr>
      <t>Protams, sacīto nevar attiecināt uz itin visiem godalgotajiem un ieteiktajiem skaņdarbiem, bet te atkal jāpiebilst, ka konkursā jārīkojas tikai ar to, kas iesūtīts, un ne jau ikreiz komponistam</t>
    </r>
    <r>
      <rPr>
        <sz val="12"/>
        <color indexed="8"/>
        <rFont val="Tahoma"/>
        <family val="2"/>
        <charset val="186"/>
      </rPr>
      <t xml:space="preserve"> ir pie rokas </t>
    </r>
    <r>
      <rPr>
        <sz val="12"/>
        <color indexed="8"/>
        <rFont val="Tahoma"/>
        <family val="2"/>
        <charset val="186"/>
      </rPr>
      <t>taisni tas darbs, kas viņu parāda no labākās vai īpatnākās puses.</t>
    </r>
  </si>
  <si>
    <r>
      <rPr>
        <sz val="12"/>
        <color indexed="8"/>
        <rFont val="Tahoma"/>
        <family val="2"/>
        <charset val="186"/>
      </rPr>
      <t xml:space="preserve">Latvijas agresīvie </t>
    </r>
    <r>
      <rPr>
        <sz val="12"/>
        <color indexed="8"/>
        <rFont val="Tahoma"/>
        <family val="2"/>
        <charset val="186"/>
      </rPr>
      <t>milzu kaimiņi, sarkanais un brūnais,</t>
    </r>
    <r>
      <rPr>
        <sz val="12"/>
        <color indexed="8"/>
        <rFont val="Tahoma"/>
        <family val="2"/>
        <charset val="186"/>
      </rPr>
      <t xml:space="preserve"> pāris gados pa kārtai atbrīvoja Latviju — no brīvības.</t>
    </r>
  </si>
  <si>
    <r>
      <rPr>
        <sz val="12"/>
        <color indexed="8"/>
        <rFont val="Tahoma"/>
        <family val="2"/>
        <charset val="186"/>
      </rPr>
      <t xml:space="preserve">Treškārt, pēdējais konkurss izcēlās vēl ar interesantu un raksturīgu dažādību aizstētiskā ievirzē, kas rāda, ka latvju mūzikā aizvien vairāk </t>
    </r>
    <r>
      <rPr>
        <sz val="12"/>
        <color indexed="8"/>
        <rFont val="Tahoma"/>
        <family val="2"/>
        <charset val="186"/>
      </rPr>
      <t>sāk pūst jauni vēji</t>
    </r>
    <r>
      <rPr>
        <sz val="12"/>
        <color indexed="8"/>
        <rFont val="Tahoma"/>
        <family val="2"/>
        <charset val="186"/>
      </rPr>
      <t xml:space="preserve"> vai vismaz </t>
    </r>
    <r>
      <rPr>
        <sz val="12"/>
        <color indexed="8"/>
        <rFont val="Tahoma"/>
        <family val="2"/>
        <charset val="186"/>
      </rPr>
      <t>jaunas vēsmas.</t>
    </r>
  </si>
  <si>
    <r>
      <rPr>
        <sz val="12"/>
        <color indexed="8"/>
        <rFont val="Tahoma"/>
        <family val="2"/>
        <charset val="186"/>
      </rPr>
      <t xml:space="preserve">Saprazdami, ka fiziska pretestība </t>
    </r>
    <r>
      <rPr>
        <sz val="12"/>
        <color indexed="8"/>
        <rFont val="Tahoma"/>
        <family val="2"/>
        <charset val="186"/>
      </rPr>
      <t>šiem milžiem</t>
    </r>
    <r>
      <rPr>
        <sz val="12"/>
        <color indexed="8"/>
        <rFont val="Tahoma"/>
        <family val="2"/>
        <charset val="186"/>
      </rPr>
      <t xml:space="preserve"> paliks bez nozīmes, latvieši gāja — savā operā.</t>
    </r>
  </si>
  <si>
    <r>
      <rPr>
        <sz val="12"/>
        <color indexed="8"/>
        <rFont val="Tahoma"/>
        <family val="2"/>
        <charset val="186"/>
      </rPr>
      <t xml:space="preserve">Ja turpat trīs paaudzes mūsu mūzikas attīstība virzījusies gandrīz vienīgi tradicionālā klasicisma un romantisma </t>
    </r>
    <r>
      <rPr>
        <sz val="12"/>
        <color indexed="8"/>
        <rFont val="Tahoma"/>
        <family val="2"/>
        <charset val="186"/>
      </rPr>
      <t>gultnē</t>
    </r>
    <r>
      <rPr>
        <sz val="12"/>
        <color indexed="8"/>
        <rFont val="Tahoma"/>
        <family val="2"/>
        <charset val="186"/>
      </rPr>
      <t xml:space="preserve">, pamazām tuvojoties noteiktai atkārtošanās fāzei, tad pašreizējā trimda un līdz ar to tiešāka saskare ar visu pasauli likusi mums daudz ko pārdomāt no jauna, </t>
    </r>
    <r>
      <rPr>
        <sz val="12"/>
        <color indexed="8"/>
        <rFont val="Tahoma"/>
        <family val="2"/>
        <charset val="186"/>
      </rPr>
      <t>revidēt</t>
    </r>
    <r>
      <rPr>
        <sz val="12"/>
        <color indexed="8"/>
        <rFont val="Tahoma"/>
        <family val="2"/>
        <charset val="186"/>
      </rPr>
      <t xml:space="preserve"> uzskatus, kas agrāk </t>
    </r>
    <r>
      <rPr>
        <sz val="12"/>
        <color indexed="8"/>
        <rFont val="Tahoma"/>
        <family val="2"/>
        <charset val="186"/>
      </rPr>
      <t>šķita</t>
    </r>
    <r>
      <rPr>
        <sz val="12"/>
        <color indexed="8"/>
        <rFont val="Tahoma"/>
        <family val="2"/>
        <charset val="186"/>
      </rPr>
      <t xml:space="preserve"> gandrīz </t>
    </r>
    <r>
      <rPr>
        <sz val="12"/>
        <color indexed="8"/>
        <rFont val="Tahoma"/>
        <family val="2"/>
        <charset val="186"/>
      </rPr>
      <t>nerevidējami</t>
    </r>
    <r>
      <rPr>
        <sz val="12"/>
        <color indexed="8"/>
        <rFont val="Tahoma"/>
        <family val="2"/>
        <charset val="186"/>
      </rPr>
      <t>.</t>
    </r>
  </si>
  <si>
    <r>
      <rPr>
        <sz val="12"/>
        <color indexed="8"/>
        <rFont val="Tahoma"/>
        <family val="2"/>
        <charset val="186"/>
      </rPr>
      <t xml:space="preserve">Šēkspira Hamlets Jāņa Kalniņa </t>
    </r>
    <r>
      <rPr>
        <sz val="12"/>
        <color indexed="8"/>
        <rFont val="Tahoma"/>
        <family val="2"/>
        <charset val="186"/>
      </rPr>
      <t>pārkausējumā</t>
    </r>
    <r>
      <rPr>
        <sz val="12"/>
        <color indexed="8"/>
        <rFont val="Tahoma"/>
        <family val="2"/>
        <charset val="186"/>
      </rPr>
      <t xml:space="preserve"> bija latviskas mākslas kvintesence.</t>
    </r>
  </si>
  <si>
    <r>
      <rPr>
        <sz val="12"/>
        <color indexed="8"/>
        <rFont val="Tahoma"/>
        <family val="2"/>
        <charset val="186"/>
      </rPr>
      <t xml:space="preserve"> Šī "vērtību pārvērtēšana" zīmīgā kārtā nav pie tam raksturīga tikai jaunajiem, bet tā skārusi arī vienu otru vecāku </t>
    </r>
    <r>
      <rPr>
        <sz val="12"/>
        <color indexed="8"/>
        <rFont val="Tahoma"/>
        <family val="2"/>
        <charset val="186"/>
      </rPr>
      <t xml:space="preserve">„labo gadu" </t>
    </r>
    <r>
      <rPr>
        <sz val="12"/>
        <color indexed="8"/>
        <rFont val="Tahoma"/>
        <family val="2"/>
        <charset val="186"/>
      </rPr>
      <t>komponistu.</t>
    </r>
  </si>
  <si>
    <r>
      <rPr>
        <sz val="12"/>
        <color indexed="8"/>
        <rFont val="Tahoma"/>
        <family val="2"/>
        <charset val="186"/>
      </rPr>
      <t xml:space="preserve">Nacionāla opera nevar rasties </t>
    </r>
    <r>
      <rPr>
        <sz val="12"/>
        <color indexed="8"/>
        <rFont val="Tahoma"/>
        <family val="2"/>
        <charset val="186"/>
      </rPr>
      <t>vienas nakts laikā.</t>
    </r>
  </si>
  <si>
    <r>
      <rPr>
        <sz val="12"/>
        <color indexed="8"/>
        <rFont val="Tahoma"/>
        <family val="2"/>
        <charset val="186"/>
      </rPr>
      <t>Spilgtu piemēru šai ziņā deva jau Jānis Mediņš un savā veidā arī z</t>
    </r>
    <r>
      <rPr>
        <sz val="12"/>
        <color indexed="8"/>
        <rFont val="Tahoma"/>
        <family val="2"/>
        <charset val="186"/>
      </rPr>
      <t xml:space="preserve">vērinātais nacionālists </t>
    </r>
    <r>
      <rPr>
        <sz val="12"/>
        <color indexed="8"/>
        <rFont val="Tahoma"/>
        <family val="2"/>
        <charset val="186"/>
      </rPr>
      <t xml:space="preserve">V. Dārziņš, tāpat — vismaz atsevišķos darbos — J. Poruks un H. Pavasars. </t>
    </r>
  </si>
  <si>
    <r>
      <rPr>
        <sz val="12"/>
        <color indexed="8"/>
        <rFont val="Tahoma"/>
        <family val="2"/>
        <charset val="186"/>
      </rPr>
      <t xml:space="preserve">Kad 1919. gada 2. decembrī valdības dekrēts vēstīja Nacionālās Operas nodibināšanu, latviešiem bija jau </t>
    </r>
    <r>
      <rPr>
        <sz val="12"/>
        <color indexed="8"/>
        <rFont val="Tahoma"/>
        <family val="2"/>
        <charset val="186"/>
      </rPr>
      <t>krietna</t>
    </r>
    <r>
      <rPr>
        <sz val="12"/>
        <color indexed="8"/>
        <rFont val="Tahoma"/>
        <family val="2"/>
        <charset val="186"/>
      </rPr>
      <t xml:space="preserve"> operas tradicija.</t>
    </r>
  </si>
  <si>
    <r>
      <rPr>
        <sz val="12"/>
        <color indexed="8"/>
        <rFont val="Tahoma"/>
        <family val="2"/>
        <charset val="186"/>
      </rPr>
      <t xml:space="preserve">Bet arī 1968. gada dziesmu svētku konkursa dalībnieks V. Ozoliņš šobrīd ne ikreiz vairs ir tik </t>
    </r>
    <r>
      <rPr>
        <sz val="12"/>
        <color indexed="8"/>
        <rFont val="Tahoma"/>
        <family val="2"/>
        <charset val="186"/>
      </rPr>
      <t>vaļsirdīgs</t>
    </r>
    <r>
      <rPr>
        <sz val="12"/>
        <color indexed="8"/>
        <rFont val="Tahoma"/>
        <family val="2"/>
        <charset val="186"/>
      </rPr>
      <t xml:space="preserve"> kā Bērnu dienu gados (sk. Miku pieguļā), tāpat godalgotajās V. Baštika solo dziesmās bija vērojams kāds jauns interesants </t>
    </r>
    <r>
      <rPr>
        <sz val="12"/>
        <color indexed="8"/>
        <rFont val="Tahoma"/>
        <family val="2"/>
        <charset val="186"/>
      </rPr>
      <t>sānceļš</t>
    </r>
    <r>
      <rPr>
        <sz val="12"/>
        <color indexed="8"/>
        <rFont val="Tahoma"/>
        <family val="2"/>
        <charset val="186"/>
      </rPr>
      <t>, ko šī autora agrākos darbos vēl nepazinām.</t>
    </r>
  </si>
  <si>
    <r>
      <rPr>
        <sz val="12"/>
        <color indexed="8"/>
        <rFont val="Tahoma"/>
        <family val="2"/>
        <charset val="186"/>
      </rPr>
      <t>Drīz pēc gadsimtu mijas Rīgā darbojās divi ansambļi, kas uzveda operas latviešu valodā: Rīgas latviešu biedrības (</t>
    </r>
    <r>
      <rPr>
        <sz val="12"/>
        <color indexed="8"/>
        <rFont val="Tahoma"/>
        <family val="2"/>
        <charset val="186"/>
      </rPr>
      <t>"Māmuļas"</t>
    </r>
    <r>
      <rPr>
        <sz val="12"/>
        <color indexed="8"/>
        <rFont val="Tahoma"/>
        <family val="2"/>
        <charset val="186"/>
      </rPr>
      <t>) teātris un Rīgas Jaunais teātris.</t>
    </r>
  </si>
  <si>
    <r>
      <rPr>
        <sz val="12"/>
        <color indexed="8"/>
        <rFont val="Tahoma"/>
        <family val="2"/>
        <charset val="186"/>
      </rPr>
      <t xml:space="preserve">Abi nule minētie komponisti pārējos konkursa darbos gan </t>
    </r>
    <r>
      <rPr>
        <sz val="12"/>
        <color indexed="8"/>
        <rFont val="Tahoma"/>
        <family val="2"/>
        <charset val="186"/>
      </rPr>
      <t>redzami</t>
    </r>
    <r>
      <rPr>
        <sz val="12"/>
        <color indexed="8"/>
        <rFont val="Tahoma"/>
        <family val="2"/>
        <charset val="186"/>
      </rPr>
      <t xml:space="preserve"> atkal </t>
    </r>
    <r>
      <rPr>
        <sz val="12"/>
        <color indexed="8"/>
        <rFont val="Tahoma"/>
        <family val="2"/>
        <charset val="186"/>
      </rPr>
      <t>savā agrākajā sejā</t>
    </r>
    <r>
      <rPr>
        <sz val="12"/>
        <color indexed="8"/>
        <rFont val="Tahoma"/>
        <family val="2"/>
        <charset val="186"/>
      </rPr>
      <t xml:space="preserve">, un tas pats lielumtiesu sakāms arī par J. Norviļa, tāpat E. Šēnfelda un pat par vienu L. Apkalna dziesmu (Tautās), tā ka kopā šādu tradicionālākā </t>
    </r>
    <r>
      <rPr>
        <sz val="12"/>
        <color indexed="8"/>
        <rFont val="Tahoma"/>
        <family val="2"/>
        <charset val="186"/>
      </rPr>
      <t>ievirzē</t>
    </r>
    <r>
      <rPr>
        <sz val="12"/>
        <color indexed="8"/>
        <rFont val="Tahoma"/>
        <family val="2"/>
        <charset val="186"/>
      </rPr>
      <t xml:space="preserve"> veidotu skaņdarbu visu godalgoto un ieteikto darbu vidū joprojām vēl bija vairāk nekā puse</t>
    </r>
  </si>
  <si>
    <r>
      <rPr>
        <sz val="12"/>
        <color indexed="8"/>
        <rFont val="Tahoma"/>
        <family val="2"/>
        <charset val="186"/>
      </rPr>
      <t xml:space="preserve">Ja apdomā, ka operu izrādes sniedza tiklab pilsētas vācu teātris, kā arī krievu teātris, tad tā laika </t>
    </r>
    <r>
      <rPr>
        <sz val="12"/>
        <color indexed="8"/>
        <rFont val="Tahoma"/>
        <family val="2"/>
        <charset val="186"/>
      </rPr>
      <t>rīdzinieki</t>
    </r>
    <r>
      <rPr>
        <sz val="12"/>
        <color indexed="8"/>
        <rFont val="Tahoma"/>
        <family val="2"/>
        <charset val="186"/>
      </rPr>
      <t xml:space="preserve"> nekādā ziņā </t>
    </r>
    <r>
      <rPr>
        <sz val="12"/>
        <color indexed="8"/>
        <rFont val="Tahoma"/>
        <family val="2"/>
        <charset val="186"/>
      </rPr>
      <t>nav saucami par operas tālumniekiem</t>
    </r>
    <r>
      <rPr>
        <sz val="12"/>
        <color indexed="8"/>
        <rFont val="Tahoma"/>
        <family val="2"/>
        <charset val="186"/>
      </rPr>
      <t>.</t>
    </r>
  </si>
  <si>
    <r>
      <rPr>
        <sz val="12"/>
        <color indexed="8"/>
        <rFont val="Tahoma"/>
        <family val="2"/>
        <charset val="186"/>
      </rPr>
      <t xml:space="preserve">Taču pretēji dažai agrākai </t>
    </r>
    <r>
      <rPr>
        <sz val="12"/>
        <color indexed="8"/>
        <rFont val="Tahoma"/>
        <family val="2"/>
        <charset val="186"/>
      </rPr>
      <t>ainai</t>
    </r>
    <r>
      <rPr>
        <sz val="12"/>
        <color indexed="8"/>
        <rFont val="Tahoma"/>
        <family val="2"/>
        <charset val="186"/>
      </rPr>
      <t xml:space="preserve"> šī daļa nu jau ir noteikti mazāka, un pats fakts, — neatkarīgi no tā, kurā </t>
    </r>
    <r>
      <rPr>
        <sz val="12"/>
        <color indexed="8"/>
        <rFont val="Tahoma"/>
        <family val="2"/>
        <charset val="186"/>
      </rPr>
      <t>"pusē"</t>
    </r>
    <r>
      <rPr>
        <sz val="12"/>
        <color indexed="8"/>
        <rFont val="Tahoma"/>
        <family val="2"/>
        <charset val="186"/>
      </rPr>
      <t xml:space="preserve"> mēs stāvētu katrs personiski — vairs nav </t>
    </r>
    <r>
      <rPr>
        <sz val="12"/>
        <color indexed="8"/>
        <rFont val="Tahoma"/>
        <family val="2"/>
        <charset val="186"/>
      </rPr>
      <t>pametams</t>
    </r>
    <r>
      <rPr>
        <sz val="12"/>
        <color indexed="8"/>
        <rFont val="Tahoma"/>
        <family val="2"/>
        <charset val="186"/>
      </rPr>
      <t xml:space="preserve"> neievērots</t>
    </r>
  </si>
  <si>
    <r>
      <rPr>
        <sz val="12"/>
        <color indexed="8"/>
        <rFont val="Tahoma"/>
        <family val="2"/>
        <charset val="186"/>
      </rPr>
      <t xml:space="preserve">Pirmais pasaules karš </t>
    </r>
    <r>
      <rPr>
        <sz val="12"/>
        <color indexed="8"/>
        <rFont val="Tahoma"/>
        <family val="2"/>
        <charset val="186"/>
      </rPr>
      <t>nesa</t>
    </r>
    <r>
      <rPr>
        <sz val="12"/>
        <color indexed="8"/>
        <rFont val="Tahoma"/>
        <family val="2"/>
        <charset val="186"/>
      </rPr>
      <t xml:space="preserve"> </t>
    </r>
    <r>
      <rPr>
        <sz val="12"/>
        <color indexed="8"/>
        <rFont val="Tahoma"/>
        <family val="2"/>
        <charset val="186"/>
      </rPr>
      <t>pārtraukumu</t>
    </r>
    <r>
      <rPr>
        <sz val="12"/>
        <color indexed="8"/>
        <rFont val="Tahoma"/>
        <family val="2"/>
        <charset val="186"/>
      </rPr>
      <t xml:space="preserve">. Taču tas nebija vēl īsti beidzies, kad jau avantūristiskā </t>
    </r>
    <r>
      <rPr>
        <sz val="12"/>
        <color indexed="8"/>
        <rFont val="Tahoma"/>
        <family val="2"/>
        <charset val="186"/>
      </rPr>
      <t>odisejā</t>
    </r>
    <r>
      <rPr>
        <sz val="12"/>
        <color indexed="8"/>
        <rFont val="Tahoma"/>
        <family val="2"/>
        <charset val="186"/>
      </rPr>
      <t xml:space="preserve"> no Pēterpils uz Rīgu izbrauca Latviešu operas vilciens ar pilnu operas ansambli, ko vadīja gauži neoperiska persona: profesors Jāzeps Vītols.</t>
    </r>
  </si>
  <si>
    <r>
      <rPr>
        <sz val="12"/>
        <color indexed="8"/>
        <rFont val="Tahoma"/>
        <family val="2"/>
        <charset val="186"/>
      </rPr>
      <t xml:space="preserve">Tuvāk ieskatoties, arī šais darbos vārds „laikmetisks" lietojāms gan vairāk tikai relātīvā nozīmē, jo tiklab pagājušā gadsimta beigās dzimušais impresionisms (Apkalna veselu toņu gamma viņa kordarbos), kā mūsu gadsimta neoklasicisms (daļēji Pone un Okolo-Kulaks), tāpat ekspresionisms un tā dēvētā 12 toņu rindas sistēma (epizodiski Šturma un Apkalna komermūzikā) jau sen vairs nav nekas pārāk </t>
    </r>
    <r>
      <rPr>
        <sz val="12"/>
        <color indexed="8"/>
        <rFont val="Tahoma"/>
        <family val="2"/>
        <charset val="186"/>
      </rPr>
      <t>jauns</t>
    </r>
    <r>
      <rPr>
        <sz val="12"/>
        <color indexed="8"/>
        <rFont val="Tahoma"/>
        <family val="2"/>
        <charset val="186"/>
      </rPr>
      <t xml:space="preserve">, nedz </t>
    </r>
    <r>
      <rPr>
        <sz val="12"/>
        <color indexed="8"/>
        <rFont val="Tahoma"/>
        <family val="2"/>
        <charset val="186"/>
      </rPr>
      <t>pārdrošs</t>
    </r>
    <r>
      <rPr>
        <sz val="12"/>
        <color indexed="8"/>
        <rFont val="Tahoma"/>
        <family val="2"/>
        <charset val="186"/>
      </rPr>
      <t>.</t>
    </r>
  </si>
  <si>
    <r>
      <rPr>
        <sz val="12"/>
        <color indexed="8"/>
        <rFont val="Tahoma"/>
        <family val="2"/>
        <charset val="186"/>
      </rPr>
      <t>Zem</t>
    </r>
    <r>
      <rPr>
        <sz val="12"/>
        <color indexed="8"/>
        <rFont val="Tahoma"/>
        <family val="2"/>
        <charset val="186"/>
      </rPr>
      <t xml:space="preserve"> vācu okupācijas </t>
    </r>
    <r>
      <rPr>
        <sz val="12"/>
        <color indexed="8"/>
        <rFont val="Tahoma"/>
        <family val="2"/>
        <charset val="186"/>
      </rPr>
      <t>varas</t>
    </r>
    <r>
      <rPr>
        <sz val="12"/>
        <color indexed="8"/>
        <rFont val="Tahoma"/>
        <family val="2"/>
        <charset val="186"/>
      </rPr>
      <t xml:space="preserve"> šī latviešu opera spēlēja bijušā krievu teātra telpās, </t>
    </r>
    <r>
      <rPr>
        <sz val="12"/>
        <color indexed="8"/>
        <rFont val="Tahoma"/>
        <family val="2"/>
        <charset val="186"/>
      </rPr>
      <t>zem</t>
    </r>
    <r>
      <rPr>
        <sz val="12"/>
        <color indexed="8"/>
        <rFont val="Tahoma"/>
        <family val="2"/>
        <charset val="186"/>
      </rPr>
      <t xml:space="preserve"> krievu okupācijas </t>
    </r>
    <r>
      <rPr>
        <sz val="12"/>
        <color indexed="8"/>
        <rFont val="Tahoma"/>
        <family val="2"/>
        <charset val="186"/>
      </rPr>
      <t>varas</t>
    </r>
    <r>
      <rPr>
        <sz val="12"/>
        <color indexed="8"/>
        <rFont val="Tahoma"/>
        <family val="2"/>
        <charset val="186"/>
      </rPr>
      <t xml:space="preserve"> — vācu teātra telpās.</t>
    </r>
  </si>
  <si>
    <r>
      <rPr>
        <sz val="12"/>
        <color indexed="8"/>
        <rFont val="Tahoma"/>
        <family val="2"/>
        <charset val="186"/>
      </rPr>
      <t xml:space="preserve">Visi šie virzieni, stili un technikas jau labu laiku </t>
    </r>
    <r>
      <rPr>
        <sz val="12"/>
        <color indexed="8"/>
        <rFont val="Tahoma"/>
        <family val="2"/>
        <charset val="186"/>
      </rPr>
      <t>legālizēti</t>
    </r>
    <r>
      <rPr>
        <sz val="12"/>
        <color indexed="8"/>
        <rFont val="Tahoma"/>
        <family val="2"/>
        <charset val="186"/>
      </rPr>
      <t xml:space="preserve"> ir vēsturē, ir koncertestrādēs, sevišķi zemēs, kur mūzika </t>
    </r>
    <r>
      <rPr>
        <sz val="12"/>
        <color indexed="8"/>
        <rFont val="Tahoma"/>
        <family val="2"/>
        <charset val="186"/>
      </rPr>
      <t>varējusi</t>
    </r>
    <r>
      <rPr>
        <sz val="12"/>
        <color indexed="8"/>
        <rFont val="Tahoma"/>
        <family val="2"/>
        <charset val="186"/>
      </rPr>
      <t xml:space="preserve"> </t>
    </r>
    <r>
      <rPr>
        <sz val="12"/>
        <color indexed="8"/>
        <rFont val="Tahoma"/>
        <family val="2"/>
        <charset val="186"/>
      </rPr>
      <t>plaukt</t>
    </r>
    <r>
      <rPr>
        <sz val="12"/>
        <color indexed="8"/>
        <rFont val="Tahoma"/>
        <family val="2"/>
        <charset val="186"/>
      </rPr>
      <t xml:space="preserve"> bez </t>
    </r>
    <r>
      <rPr>
        <sz val="12"/>
        <color indexed="8"/>
        <rFont val="Tahoma"/>
        <family val="2"/>
        <charset val="186"/>
      </rPr>
      <t>diktāta</t>
    </r>
    <r>
      <rPr>
        <sz val="12"/>
        <color indexed="8"/>
        <rFont val="Tahoma"/>
        <family val="2"/>
        <charset val="186"/>
      </rPr>
      <t xml:space="preserve"> un valsts aizbildnības</t>
    </r>
  </si>
  <si>
    <r>
      <rPr>
        <sz val="12"/>
        <color indexed="8"/>
        <rFont val="Tahoma"/>
        <family val="2"/>
        <charset val="186"/>
      </rPr>
      <t xml:space="preserve">Pēc vācu ienākšanas Baņutas izrādes turpinājās, reizē mulsinot un suģestējot </t>
    </r>
    <r>
      <rPr>
        <sz val="12"/>
        <color indexed="8"/>
        <rFont val="Tahoma"/>
        <family val="2"/>
        <charset val="186"/>
      </rPr>
      <t>brūnos „virscilvēkus"</t>
    </r>
    <r>
      <rPr>
        <sz val="12"/>
        <color indexed="8"/>
        <rFont val="Tahoma"/>
        <family val="2"/>
        <charset val="186"/>
      </rPr>
      <t>.</t>
    </r>
  </si>
  <si>
    <r>
      <rPr>
        <sz val="12"/>
        <color indexed="8"/>
        <rFont val="Tahoma"/>
        <family val="2"/>
        <charset val="186"/>
      </rPr>
      <t xml:space="preserve">Lai nezcik svarīga būtu katras tautas skaņu mākslas īpatā tradicionālā attīstība un kontinuitāte, tās tālākā </t>
    </r>
    <r>
      <rPr>
        <sz val="12"/>
        <color indexed="8"/>
        <rFont val="Tahoma"/>
        <family val="2"/>
        <charset val="186"/>
      </rPr>
      <t>plaukšana</t>
    </r>
    <r>
      <rPr>
        <sz val="12"/>
        <color indexed="8"/>
        <rFont val="Tahoma"/>
        <family val="2"/>
        <charset val="186"/>
      </rPr>
      <t xml:space="preserve"> nav iespējama bez saskares ar to, kas notiek aiz robežām, un arī mēs, latvieši, šai ziņā nedrīkstam palikt izņēmums.</t>
    </r>
  </si>
  <si>
    <r>
      <rPr>
        <sz val="12"/>
        <color indexed="8"/>
        <rFont val="Tahoma"/>
        <family val="2"/>
        <charset val="186"/>
      </rPr>
      <t xml:space="preserve">Okupanti lika izrādīt daudz </t>
    </r>
    <r>
      <rPr>
        <sz val="12"/>
        <color indexed="8"/>
        <rFont val="Tahoma"/>
        <family val="2"/>
        <charset val="186"/>
      </rPr>
      <t>lubu</t>
    </r>
    <r>
      <rPr>
        <sz val="12"/>
        <color indexed="8"/>
        <rFont val="Tahoma"/>
        <family val="2"/>
        <charset val="186"/>
      </rPr>
      <t>.</t>
    </r>
  </si>
  <si>
    <r>
      <rPr>
        <sz val="12"/>
        <color indexed="8"/>
        <rFont val="Tahoma"/>
        <family val="2"/>
        <charset val="186"/>
      </rPr>
      <t xml:space="preserve">Protams, vai tai </t>
    </r>
    <r>
      <rPr>
        <sz val="12"/>
        <color indexed="8"/>
        <rFont val="Tahoma"/>
        <family val="2"/>
        <charset val="186"/>
      </rPr>
      <t>zaļoksnējā</t>
    </r>
    <r>
      <rPr>
        <sz val="12"/>
        <color indexed="8"/>
        <rFont val="Tahoma"/>
        <family val="2"/>
        <charset val="186"/>
      </rPr>
      <t xml:space="preserve"> </t>
    </r>
    <r>
      <rPr>
        <sz val="12"/>
        <color indexed="8"/>
        <rFont val="Tahoma"/>
        <family val="2"/>
        <charset val="186"/>
      </rPr>
      <t>kopainā</t>
    </r>
    <r>
      <rPr>
        <sz val="12"/>
        <color indexed="8"/>
        <rFont val="Tahoma"/>
        <family val="2"/>
        <charset val="186"/>
      </rPr>
      <t xml:space="preserve">, kādu atklāj latvju jaunākā daiļrade, kura katra dziesma, sonāta vai orķestra darbs izturēs arī </t>
    </r>
    <r>
      <rPr>
        <sz val="12"/>
        <color indexed="8"/>
        <rFont val="Tahoma"/>
        <family val="2"/>
        <charset val="186"/>
      </rPr>
      <t>untumainā laika sieta</t>
    </r>
    <r>
      <rPr>
        <sz val="12"/>
        <color indexed="8"/>
        <rFont val="Tahoma"/>
        <family val="2"/>
        <charset val="186"/>
      </rPr>
      <t xml:space="preserve"> </t>
    </r>
    <r>
      <rPr>
        <sz val="12"/>
        <color indexed="8"/>
        <rFont val="Tahoma"/>
        <family val="2"/>
        <charset val="186"/>
      </rPr>
      <t>vētījumu</t>
    </r>
    <r>
      <rPr>
        <sz val="12"/>
        <color indexed="8"/>
        <rFont val="Tahoma"/>
        <family val="2"/>
        <charset val="186"/>
      </rPr>
      <t>, ir jautājums, uz ko atbildēt vēl pāragri un riskanti.</t>
    </r>
  </si>
  <si>
    <r>
      <rPr>
        <sz val="12"/>
        <color indexed="8"/>
        <rFont val="Tahoma"/>
        <family val="2"/>
        <charset val="186"/>
      </rPr>
      <t xml:space="preserve">Operas ekstāze </t>
    </r>
    <r>
      <rPr>
        <sz val="12"/>
        <color indexed="8"/>
        <rFont val="Tahoma"/>
        <family val="2"/>
        <charset val="186"/>
      </rPr>
      <t xml:space="preserve">latviešos </t>
    </r>
    <r>
      <rPr>
        <sz val="12"/>
        <color indexed="8"/>
        <rFont val="Tahoma"/>
        <family val="2"/>
        <charset val="186"/>
      </rPr>
      <t>pamazām noklusa</t>
    </r>
    <r>
      <rPr>
        <sz val="12"/>
        <color indexed="8"/>
        <rFont val="Tahoma"/>
        <family val="2"/>
        <charset val="186"/>
      </rPr>
      <t xml:space="preserve"> — dzīve kļuva tik drausmīga, ka pat operā iet dažam kādreiz kļuva bīstami. </t>
    </r>
  </si>
  <si>
    <r>
      <rPr>
        <sz val="12"/>
        <color indexed="8"/>
        <rFont val="Tahoma"/>
        <family val="2"/>
        <charset val="186"/>
      </rPr>
      <t xml:space="preserve">Tiklab evolūcionārajā, kā revolūcionārajā un tāpat dažkārt tradicionālajā mākslā </t>
    </r>
    <r>
      <rPr>
        <sz val="12"/>
        <color indexed="8"/>
        <rFont val="Tahoma"/>
        <family val="2"/>
        <charset val="186"/>
      </rPr>
      <t>īstenajām</t>
    </r>
    <r>
      <rPr>
        <sz val="12"/>
        <color indexed="8"/>
        <rFont val="Tahoma"/>
        <family val="2"/>
        <charset val="186"/>
      </rPr>
      <t xml:space="preserve"> un </t>
    </r>
    <r>
      <rPr>
        <sz val="12"/>
        <color indexed="8"/>
        <rFont val="Tahoma"/>
        <family val="2"/>
        <charset val="186"/>
      </rPr>
      <t>patiesajām</t>
    </r>
    <r>
      <rPr>
        <sz val="12"/>
        <color indexed="8"/>
        <rFont val="Tahoma"/>
        <family val="2"/>
        <charset val="186"/>
      </rPr>
      <t xml:space="preserve"> skaņām līdzās aizvien bijusi kāda tiesa </t>
    </r>
    <r>
      <rPr>
        <sz val="12"/>
        <color indexed="8"/>
        <rFont val="Tahoma"/>
        <family val="2"/>
        <charset val="186"/>
      </rPr>
      <t>maldu</t>
    </r>
    <r>
      <rPr>
        <sz val="12"/>
        <color indexed="8"/>
        <rFont val="Tahoma"/>
        <family val="2"/>
        <charset val="186"/>
      </rPr>
      <t xml:space="preserve">, </t>
    </r>
    <r>
      <rPr>
        <sz val="12"/>
        <color indexed="8"/>
        <rFont val="Tahoma"/>
        <family val="2"/>
        <charset val="186"/>
      </rPr>
      <t>māņu</t>
    </r>
    <r>
      <rPr>
        <sz val="12"/>
        <color indexed="8"/>
        <rFont val="Tahoma"/>
        <family val="2"/>
        <charset val="186"/>
      </rPr>
      <t xml:space="preserve"> vai vienkārši </t>
    </r>
    <r>
      <rPr>
        <sz val="12"/>
        <color indexed="8"/>
        <rFont val="Tahoma"/>
        <family val="2"/>
        <charset val="186"/>
      </rPr>
      <t>pretenziju</t>
    </r>
    <r>
      <rPr>
        <sz val="12"/>
        <color indexed="8"/>
        <rFont val="Tahoma"/>
        <family val="2"/>
        <charset val="186"/>
      </rPr>
      <t>.</t>
    </r>
  </si>
  <si>
    <r>
      <rPr>
        <sz val="12"/>
        <color indexed="8"/>
        <rFont val="Tahoma"/>
        <family val="2"/>
        <charset val="186"/>
      </rPr>
      <t xml:space="preserve">Publikā </t>
    </r>
    <r>
      <rPr>
        <sz val="12"/>
        <color indexed="8"/>
        <rFont val="Tahoma"/>
        <family val="2"/>
        <charset val="186"/>
      </rPr>
      <t xml:space="preserve">pārsvaru guva </t>
    </r>
    <r>
      <rPr>
        <sz val="12"/>
        <color indexed="8"/>
        <rFont val="Tahoma"/>
        <family val="2"/>
        <charset val="186"/>
      </rPr>
      <t>krievi.</t>
    </r>
  </si>
  <si>
    <r>
      <rPr>
        <sz val="12"/>
        <color indexed="8"/>
        <rFont val="Tahoma"/>
        <family val="2"/>
        <charset val="186"/>
      </rPr>
      <t xml:space="preserve">Bet arī tad, ja no visiem tiem skaņdarbiem, kas pēdējos 20 gados trimdā godalgoti, ieteikti un atskaņoti, </t>
    </r>
    <r>
      <rPr>
        <sz val="12"/>
        <color indexed="8"/>
        <rFont val="Tahoma"/>
        <family val="2"/>
        <charset val="186"/>
      </rPr>
      <t>mūžībai</t>
    </r>
    <r>
      <rPr>
        <sz val="12"/>
        <color indexed="8"/>
        <rFont val="Tahoma"/>
        <family val="2"/>
        <charset val="186"/>
      </rPr>
      <t xml:space="preserve"> </t>
    </r>
    <r>
      <rPr>
        <sz val="12"/>
        <color indexed="8"/>
        <rFont val="Tahoma"/>
        <family val="2"/>
        <charset val="186"/>
      </rPr>
      <t>un Latvijai par derīgu</t>
    </r>
    <r>
      <rPr>
        <sz val="12"/>
        <color indexed="8"/>
        <rFont val="Tahoma"/>
        <family val="2"/>
        <charset val="186"/>
      </rPr>
      <t xml:space="preserve"> izrādītos kaut tikai daži procenti, mūsu ieceres un darbs nebūs bijis veltīgs.</t>
    </r>
  </si>
  <si>
    <r>
      <rPr>
        <sz val="12"/>
        <color indexed="8"/>
        <rFont val="Tahoma"/>
        <family val="2"/>
        <charset val="186"/>
      </rPr>
      <t xml:space="preserve">Tagad operas publikas telpās </t>
    </r>
    <r>
      <rPr>
        <sz val="12"/>
        <color indexed="8"/>
        <rFont val="Tahoma"/>
        <family val="2"/>
        <charset val="186"/>
      </rPr>
      <t>skan</t>
    </r>
    <r>
      <rPr>
        <sz val="12"/>
        <color indexed="8"/>
        <rFont val="Tahoma"/>
        <family val="2"/>
        <charset val="186"/>
      </rPr>
      <t xml:space="preserve"> </t>
    </r>
    <r>
      <rPr>
        <sz val="12"/>
        <color indexed="8"/>
        <rFont val="Tahoma"/>
        <family val="2"/>
        <charset val="186"/>
      </rPr>
      <t>okupantu</t>
    </r>
    <r>
      <rPr>
        <sz val="12"/>
        <color indexed="8"/>
        <rFont val="Tahoma"/>
        <family val="2"/>
        <charset val="186"/>
      </rPr>
      <t xml:space="preserve"> </t>
    </r>
    <r>
      <rPr>
        <sz val="12"/>
        <color indexed="8"/>
        <rFont val="Tahoma"/>
        <family val="2"/>
        <charset val="186"/>
      </rPr>
      <t>valoda</t>
    </r>
    <r>
      <rPr>
        <sz val="12"/>
        <color indexed="8"/>
        <rFont val="Tahoma"/>
        <family val="2"/>
        <charset val="186"/>
      </rPr>
      <t>.</t>
    </r>
  </si>
  <si>
    <r>
      <rPr>
        <sz val="12"/>
        <color indexed="8"/>
        <rFont val="Tahoma"/>
        <family val="2"/>
        <charset val="186"/>
      </rPr>
      <t xml:space="preserve">Pašreiz opera okupētajā dzimtenē laikam ir vienīgais latviešu kultūras dzīves fainomens, kas lāgiem </t>
    </r>
    <r>
      <rPr>
        <sz val="12"/>
        <color indexed="8"/>
        <rFont val="Tahoma"/>
        <family val="2"/>
        <charset val="186"/>
      </rPr>
      <t>paceļas pāri provinces līmenim.</t>
    </r>
  </si>
  <si>
    <r>
      <rPr>
        <sz val="12"/>
        <color indexed="8"/>
        <rFont val="Tahoma"/>
        <family val="2"/>
        <charset val="186"/>
      </rPr>
      <t xml:space="preserve">Lāgiem — jo labus māksliniekus </t>
    </r>
    <r>
      <rPr>
        <sz val="12"/>
        <color indexed="8"/>
        <rFont val="Tahoma"/>
        <family val="2"/>
        <charset val="186"/>
      </rPr>
      <t>vilina</t>
    </r>
    <r>
      <rPr>
        <sz val="12"/>
        <color indexed="8"/>
        <rFont val="Tahoma"/>
        <family val="2"/>
        <charset val="186"/>
      </rPr>
      <t xml:space="preserve"> Maskava, Ļeņingrada </t>
    </r>
    <r>
      <rPr>
        <sz val="12"/>
        <color indexed="8"/>
        <rFont val="Tahoma"/>
        <family val="2"/>
        <charset val="186"/>
      </rPr>
      <t>ar</t>
    </r>
    <r>
      <rPr>
        <sz val="12"/>
        <color indexed="8"/>
        <rFont val="Tahoma"/>
        <family val="2"/>
        <charset val="186"/>
      </rPr>
      <t xml:space="preserve"> </t>
    </r>
    <r>
      <rPr>
        <sz val="12"/>
        <color indexed="8"/>
        <rFont val="Tahoma"/>
        <family val="2"/>
        <charset val="186"/>
      </rPr>
      <t xml:space="preserve">metropoles gaisotni </t>
    </r>
    <r>
      <rPr>
        <sz val="12"/>
        <color indexed="8"/>
        <rFont val="Tahoma"/>
        <family val="2"/>
        <charset val="186"/>
      </rPr>
      <t>un dzīves apstākļiem.</t>
    </r>
  </si>
  <si>
    <r>
      <rPr>
        <sz val="12"/>
        <color indexed="8"/>
        <rFont val="Tahoma"/>
        <family val="2"/>
        <charset val="186"/>
      </rPr>
      <t>Vecākais gaviļnieks pagājušā gadā bija 10. VII Kanādā 85</t>
    </r>
    <r>
      <rPr>
        <sz val="12"/>
        <color indexed="8"/>
        <rFont val="Tahoma"/>
        <family val="2"/>
        <charset val="186"/>
      </rPr>
      <t xml:space="preserve"> gadu slieksni pārkāpušais</t>
    </r>
    <r>
      <rPr>
        <sz val="12"/>
        <color indexed="8"/>
        <rFont val="Tahoma"/>
        <family val="2"/>
        <charset val="186"/>
      </rPr>
      <t xml:space="preserve"> Cēsu Sv. Jāņa draudzes bij. ērģelnieks Kārlis Hartmanis.</t>
    </r>
  </si>
  <si>
    <r>
      <rPr>
        <sz val="12"/>
        <color indexed="8"/>
        <rFont val="Tahoma"/>
        <family val="2"/>
        <charset val="186"/>
      </rPr>
      <t xml:space="preserve">Latvijas Nacionālās Operas </t>
    </r>
    <r>
      <rPr>
        <sz val="12"/>
        <color indexed="8"/>
        <rFont val="Tahoma"/>
        <family val="2"/>
        <charset val="186"/>
      </rPr>
      <t>sakņojumi</t>
    </r>
    <r>
      <rPr>
        <sz val="12"/>
        <color indexed="8"/>
        <rFont val="Tahoma"/>
        <family val="2"/>
        <charset val="186"/>
      </rPr>
      <t xml:space="preserve"> un </t>
    </r>
    <r>
      <rPr>
        <sz val="12"/>
        <color indexed="8"/>
        <rFont val="Tahoma"/>
        <family val="2"/>
        <charset val="186"/>
      </rPr>
      <t>stiegrojumi</t>
    </r>
    <r>
      <rPr>
        <sz val="12"/>
        <color indexed="8"/>
        <rFont val="Tahoma"/>
        <family val="2"/>
        <charset val="186"/>
      </rPr>
      <t xml:space="preserve"> sniedzas uz abām pusēm </t>
    </r>
    <r>
      <rPr>
        <sz val="12"/>
        <color indexed="8"/>
        <rFont val="Tahoma"/>
        <family val="2"/>
        <charset val="186"/>
      </rPr>
      <t>tālu pāri laika sprīdim,</t>
    </r>
    <r>
      <rPr>
        <sz val="12"/>
        <color indexed="8"/>
        <rFont val="Tahoma"/>
        <family val="2"/>
        <charset val="186"/>
      </rPr>
      <t xml:space="preserve"> ko norobežo oficiālie gadi 1919—1940.</t>
    </r>
  </si>
  <si>
    <r>
      <rPr>
        <sz val="12"/>
        <color indexed="8"/>
        <rFont val="Tahoma"/>
        <family val="2"/>
        <charset val="186"/>
      </rPr>
      <t>Uz 80 mūža gadiem</t>
    </r>
    <r>
      <rPr>
        <sz val="12"/>
        <color indexed="8"/>
        <rFont val="Tahoma"/>
        <family val="2"/>
        <charset val="186"/>
      </rPr>
      <t xml:space="preserve"> 26. V Čikāgā </t>
    </r>
    <r>
      <rPr>
        <sz val="12"/>
        <color indexed="8"/>
        <rFont val="Tahoma"/>
        <family val="2"/>
        <charset val="186"/>
      </rPr>
      <t>atskatījās</t>
    </r>
    <r>
      <rPr>
        <sz val="12"/>
        <color indexed="8"/>
        <rFont val="Tahoma"/>
        <family val="2"/>
        <charset val="186"/>
      </rPr>
      <t xml:space="preserve"> arī trimdā rosīgais koncertaģents un mūzikāliju apgādnieks Otto Krolls, bet 18. VII Sidnejā — jau 1928. gadā Austrālijā ieceļojušais dziedonis Kārlis Nīcis.</t>
    </r>
  </si>
  <si>
    <r>
      <rPr>
        <sz val="12"/>
        <color indexed="8"/>
        <rFont val="Tahoma"/>
        <family val="2"/>
        <charset val="186"/>
      </rPr>
      <t xml:space="preserve">Kaut abi gadi, ko R. Vāgners pavadīja kopā ar rīdziniekiem, nav saucami par laimīgiem, to ietekme nebija maza: Kopš 19. gadsimta vidus Rīga sevi uzskatīja par vienu no </t>
    </r>
    <r>
      <rPr>
        <sz val="12"/>
        <color indexed="8"/>
        <rFont val="Tahoma"/>
        <family val="2"/>
        <charset val="186"/>
      </rPr>
      <t>Vāgnera mākslas priekšposteņiem.</t>
    </r>
  </si>
  <si>
    <r>
      <rPr>
        <sz val="12"/>
        <color indexed="8"/>
        <rFont val="Tahoma"/>
        <family val="2"/>
        <charset val="186"/>
      </rPr>
      <t xml:space="preserve">65-gādnieku vidū kā pirmais savukārt atzīmējams bij. NO' altvijolnieks, pēckara </t>
    </r>
    <r>
      <rPr>
        <sz val="12"/>
        <color indexed="8"/>
        <rFont val="Tahoma"/>
        <family val="2"/>
        <charset val="186"/>
      </rPr>
      <t xml:space="preserve">„zviedrs" </t>
    </r>
    <r>
      <rPr>
        <sz val="12"/>
        <color indexed="8"/>
        <rFont val="Tahoma"/>
        <family val="2"/>
        <charset val="186"/>
      </rPr>
      <t>— Norčēpingas orķestra loceklis Kārlis Zariņš, kam apaļā gadskārta aizrita 2. 11.</t>
    </r>
  </si>
  <si>
    <r>
      <rPr>
        <sz val="12"/>
        <color indexed="8"/>
        <rFont val="Tahoma"/>
        <family val="2"/>
        <charset val="186"/>
      </rPr>
      <t xml:space="preserve">Toreiz tas nozīmēja </t>
    </r>
    <r>
      <rPr>
        <sz val="12"/>
        <color indexed="8"/>
        <rFont val="Tahoma"/>
        <family val="2"/>
        <charset val="186"/>
      </rPr>
      <t>soļot operas mākslas avangardā</t>
    </r>
    <r>
      <rPr>
        <sz val="12"/>
        <color indexed="8"/>
        <rFont val="Tahoma"/>
        <family val="2"/>
        <charset val="186"/>
      </rPr>
      <t>.</t>
    </r>
  </si>
  <si>
    <r>
      <rPr>
        <sz val="12"/>
        <color indexed="8"/>
        <rFont val="Tahoma"/>
        <family val="2"/>
        <charset val="186"/>
      </rPr>
      <t xml:space="preserve">L.M. </t>
    </r>
    <r>
      <rPr>
        <sz val="12"/>
        <color indexed="8"/>
        <rFont val="Tahoma"/>
        <family val="2"/>
        <charset val="186"/>
      </rPr>
      <t>mūzikas laukā</t>
    </r>
    <r>
      <rPr>
        <sz val="12"/>
        <color indexed="8"/>
        <rFont val="Tahoma"/>
        <family val="2"/>
        <charset val="186"/>
      </rPr>
      <t xml:space="preserve">, diemžēl, jau </t>
    </r>
    <r>
      <rPr>
        <sz val="12"/>
        <color indexed="8"/>
        <rFont val="Tahoma"/>
        <family val="2"/>
        <charset val="186"/>
      </rPr>
      <t>tikpat kā apklususi</t>
    </r>
    <r>
      <rPr>
        <sz val="12"/>
        <color indexed="8"/>
        <rFont val="Tahoma"/>
        <family val="2"/>
        <charset val="186"/>
      </rPr>
      <t xml:space="preserve">, kamēr H.P. joprojām ne vien </t>
    </r>
    <r>
      <rPr>
        <sz val="12"/>
        <color indexed="8"/>
        <rFont val="Tahoma"/>
        <family val="2"/>
        <charset val="186"/>
      </rPr>
      <t>raženi</t>
    </r>
    <r>
      <rPr>
        <sz val="12"/>
        <color indexed="8"/>
        <rFont val="Tahoma"/>
        <family val="2"/>
        <charset val="186"/>
      </rPr>
      <t xml:space="preserve"> komponē, bet ir arī aktīvs dziesmu svētku darbinieks, ērģelnieks un mūzikas rakstnieks. </t>
    </r>
  </si>
  <si>
    <r>
      <rPr>
        <sz val="12"/>
        <color indexed="8"/>
        <rFont val="Tahoma"/>
        <family val="2"/>
        <charset val="186"/>
      </rPr>
      <t xml:space="preserve">M. Vētra atceras savu operas gaitu sākumu, cik brīžiem pat </t>
    </r>
    <r>
      <rPr>
        <sz val="12"/>
        <color indexed="8"/>
        <rFont val="Tahoma"/>
        <family val="2"/>
        <charset val="186"/>
      </rPr>
      <t>nospiedoša bijusi cienība</t>
    </r>
    <r>
      <rPr>
        <sz val="12"/>
        <color indexed="8"/>
        <rFont val="Tahoma"/>
        <family val="2"/>
        <charset val="186"/>
      </rPr>
      <t>, kādu nācies izjust Jadlovkera ģērbtuvē un Jadlovkera kostīmā #Q [MARISS VĒTRA]</t>
    </r>
  </si>
  <si>
    <r>
      <rPr>
        <sz val="12"/>
        <color indexed="8"/>
        <rFont val="Tahoma"/>
        <family val="2"/>
        <charset val="186"/>
      </rPr>
      <t xml:space="preserve">Bez tam </t>
    </r>
    <r>
      <rPr>
        <sz val="12"/>
        <color indexed="8"/>
        <rFont val="Tahoma"/>
        <family val="2"/>
        <charset val="186"/>
      </rPr>
      <t xml:space="preserve">60-gadnieku saimei </t>
    </r>
    <r>
      <rPr>
        <sz val="12"/>
        <color indexed="8"/>
        <rFont val="Tahoma"/>
        <family val="2"/>
        <charset val="186"/>
      </rPr>
      <t xml:space="preserve">10. X </t>
    </r>
    <r>
      <rPr>
        <sz val="12"/>
        <color indexed="8"/>
        <rFont val="Tahoma"/>
        <family val="2"/>
        <charset val="186"/>
      </rPr>
      <t>piebiedrojās</t>
    </r>
    <r>
      <rPr>
        <sz val="12"/>
        <color indexed="8"/>
        <rFont val="Tahoma"/>
        <family val="2"/>
        <charset val="186"/>
      </rPr>
      <t xml:space="preserve"> vēl Koloradospringā (ASV) dzīvojošā bij. LX docente, pianiste Velta Delle-Grāvīte ar tai pašā dienā dzimušo ērģelnieku Eduardu Grīnvaldu (Grandrapidu apkaimē), bet 14. IX Sanfrancisko pilsētā 60 gadu aprita LX bij. docentam, pianistam Hugo Strausam.</t>
    </r>
  </si>
  <si>
    <r>
      <rPr>
        <sz val="12"/>
        <color indexed="8"/>
        <rFont val="Tahoma"/>
        <family val="2"/>
        <charset val="186"/>
      </rPr>
      <t xml:space="preserve">Tāpat tīri subjektīvas publikas izjūtas latviešu operas ansamblī iekļāva arī tās balsis, kas tikai dažās sezonās vai pat nemaz neatskanēja uz NO skatuves, jo </t>
    </r>
    <r>
      <rPr>
        <sz val="12"/>
        <color indexed="8"/>
        <rFont val="Tahoma"/>
        <family val="2"/>
        <charset val="186"/>
      </rPr>
      <t>nesa savu latviešu balss slavu plašajā pasaulē.</t>
    </r>
  </si>
  <si>
    <r>
      <rPr>
        <sz val="12"/>
        <color indexed="8"/>
        <rFont val="Tahoma"/>
        <family val="2"/>
        <charset val="186"/>
      </rPr>
      <t xml:space="preserve">Daudz baltu dieniņu visiem mūsu atzīmētajiem gaviļniekiem, izņemot apgādnieku O. Krollu, kuru piepeši </t>
    </r>
    <r>
      <rPr>
        <sz val="12"/>
        <color indexed="8"/>
        <rFont val="Tahoma"/>
        <family val="2"/>
        <charset val="186"/>
      </rPr>
      <t xml:space="preserve">aizsauca viņā saulē </t>
    </r>
    <r>
      <rPr>
        <sz val="12"/>
        <color indexed="8"/>
        <rFont val="Tahoma"/>
        <family val="2"/>
        <charset val="186"/>
      </rPr>
      <t>1969. g. 2. februārī (Vairāk par aizgājušo tautas darbinieku Latvju Mūzikas nāk. numurā.)</t>
    </r>
  </si>
  <si>
    <r>
      <rPr>
        <sz val="12"/>
        <color indexed="8"/>
        <rFont val="Tahoma"/>
        <family val="2"/>
        <charset val="186"/>
      </rPr>
      <t xml:space="preserve">Arīdzan mūžam neiznīdējamas </t>
    </r>
    <r>
      <rPr>
        <sz val="12"/>
        <color indexed="8"/>
        <rFont val="Tahoma"/>
        <family val="2"/>
        <charset val="186"/>
      </rPr>
      <t>NO sienās glabāsies Baņutas pirmizrādes nacionālrenesanses gara strāvas</t>
    </r>
    <r>
      <rPr>
        <sz val="12"/>
        <color indexed="8"/>
        <rFont val="Tahoma"/>
        <family val="2"/>
        <charset val="186"/>
      </rPr>
      <t xml:space="preserve">, tāpat Uguns un nakts </t>
    </r>
    <r>
      <rPr>
        <sz val="12"/>
        <color indexed="8"/>
        <rFont val="Tahoma"/>
        <family val="2"/>
        <charset val="186"/>
      </rPr>
      <t>mūžgās Latvijas meditātīvā skatījuma vizijas.</t>
    </r>
  </si>
  <si>
    <r>
      <rPr>
        <sz val="12"/>
        <color indexed="8"/>
        <rFont val="Tahoma"/>
        <family val="2"/>
        <charset val="186"/>
      </rPr>
      <t xml:space="preserve">Citu atceru vidū atzīmējami </t>
    </r>
    <r>
      <rPr>
        <sz val="12"/>
        <color indexed="8"/>
        <rFont val="Tahoma"/>
        <family val="2"/>
        <charset val="186"/>
      </rPr>
      <t>20 gadi</t>
    </r>
    <r>
      <rPr>
        <sz val="12"/>
        <color indexed="8"/>
        <rFont val="Tahoma"/>
        <family val="2"/>
        <charset val="186"/>
      </rPr>
      <t xml:space="preserve">, kas 1968. g. 24. IV </t>
    </r>
    <r>
      <rPr>
        <sz val="12"/>
        <color indexed="8"/>
        <rFont val="Tahoma"/>
        <family val="2"/>
        <charset val="186"/>
      </rPr>
      <t>jau</t>
    </r>
    <r>
      <rPr>
        <sz val="12"/>
        <color indexed="8"/>
        <rFont val="Tahoma"/>
        <family val="2"/>
        <charset val="186"/>
      </rPr>
      <t xml:space="preserve"> </t>
    </r>
    <r>
      <rPr>
        <sz val="12"/>
        <color indexed="8"/>
        <rFont val="Tahoma"/>
        <family val="2"/>
        <charset val="186"/>
      </rPr>
      <t>aiztecējuši</t>
    </r>
    <r>
      <rPr>
        <sz val="12"/>
        <color indexed="8"/>
        <rFont val="Tahoma"/>
        <family val="2"/>
        <charset val="186"/>
      </rPr>
      <t xml:space="preserve">, kopš </t>
    </r>
    <r>
      <rPr>
        <sz val="12"/>
        <color indexed="8"/>
        <rFont val="Tahoma"/>
        <family val="2"/>
        <charset val="186"/>
      </rPr>
      <t>aizsaulē aizsaukts</t>
    </r>
    <r>
      <rPr>
        <sz val="12"/>
        <color indexed="8"/>
        <rFont val="Tahoma"/>
        <family val="2"/>
        <charset val="186"/>
      </rPr>
      <t xml:space="preserve"> Jāzeps Vītols, kā arī pieci gadi (19. VIII) no Jēkaba Poruka un 25 gadi (12. XII) no Jāņa Zālīša aiziešanas dienas.</t>
    </r>
  </si>
  <si>
    <r>
      <rPr>
        <sz val="12"/>
        <color indexed="8"/>
        <rFont val="Tahoma"/>
        <family val="2"/>
        <charset val="186"/>
      </rPr>
      <t xml:space="preserve">Latviešu operas dziedoņu izlase, </t>
    </r>
    <r>
      <rPr>
        <sz val="12"/>
        <color indexed="8"/>
        <rFont val="Tahoma"/>
        <family val="2"/>
        <charset val="186"/>
      </rPr>
      <t>kas</t>
    </r>
    <r>
      <rPr>
        <sz val="12"/>
        <color indexed="8"/>
        <rFont val="Tahoma"/>
        <family val="2"/>
        <charset val="186"/>
      </rPr>
      <t xml:space="preserve"> pilnus 20 gadus </t>
    </r>
    <r>
      <rPr>
        <sz val="12"/>
        <color indexed="8"/>
        <rFont val="Tahoma"/>
        <family val="2"/>
        <charset val="186"/>
      </rPr>
      <t>iezīmēja NO māksliniecisko seju</t>
    </r>
    <r>
      <rPr>
        <sz val="12"/>
        <color indexed="8"/>
        <rFont val="Tahoma"/>
        <family val="2"/>
        <charset val="186"/>
      </rPr>
      <t xml:space="preserve">, bija visai īpatna mākslinieku šķira, </t>
    </r>
    <r>
      <rPr>
        <sz val="12"/>
        <color indexed="8"/>
        <rFont val="Tahoma"/>
        <family val="2"/>
        <charset val="186"/>
      </rPr>
      <t>puantētāk izsakoties</t>
    </r>
    <r>
      <rPr>
        <sz val="12"/>
        <color indexed="8"/>
        <rFont val="Tahoma"/>
        <family val="2"/>
        <charset val="186"/>
      </rPr>
      <t>: fainomenālu r</t>
    </r>
    <r>
      <rPr>
        <sz val="12"/>
        <color indexed="8"/>
        <rFont val="Tahoma"/>
        <family val="2"/>
        <charset val="186"/>
      </rPr>
      <t xml:space="preserve">enesanses rakstura </t>
    </r>
    <r>
      <rPr>
        <sz val="12"/>
        <color indexed="8"/>
        <rFont val="Tahoma"/>
        <family val="2"/>
        <charset val="186"/>
      </rPr>
      <t>cilvēku katēgorija.</t>
    </r>
  </si>
  <si>
    <r>
      <rPr>
        <sz val="12"/>
        <color indexed="8"/>
        <rFont val="Tahoma"/>
        <family val="2"/>
        <charset val="186"/>
      </rPr>
      <t xml:space="preserve">Šī prof. J. Vītola vadītā biedrība apvienoja gandrīz visus aktīvākos latvju komponistus, kā arī dažus atskaņotājus māksliniekus un pastāvēja līdz 1938. gadam, kad to sakarā ar K. Ulmaņa valdības rīkojumu kā atsevišķu sekciju </t>
    </r>
    <r>
      <rPr>
        <sz val="12"/>
        <color indexed="8"/>
        <rFont val="Tahoma"/>
        <family val="2"/>
        <charset val="186"/>
      </rPr>
      <t>„inkorporēja"</t>
    </r>
    <r>
      <rPr>
        <sz val="12"/>
        <color indexed="8"/>
        <rFont val="Tahoma"/>
        <family val="2"/>
        <charset val="186"/>
      </rPr>
      <t xml:space="preserve"> Latvijas mūziķu biedrībā.</t>
    </r>
  </si>
  <si>
    <r>
      <rPr>
        <sz val="12"/>
        <color indexed="8"/>
        <rFont val="Tahoma"/>
        <family val="2"/>
        <charset val="186"/>
      </rPr>
      <t>Cēlušies</t>
    </r>
    <r>
      <rPr>
        <sz val="12"/>
        <color indexed="8"/>
        <rFont val="Tahoma"/>
        <family val="2"/>
        <charset val="186"/>
      </rPr>
      <t xml:space="preserve"> viņi pa lielākai daļai bija dažs </t>
    </r>
    <r>
      <rPr>
        <sz val="12"/>
        <color indexed="8"/>
        <rFont val="Tahoma"/>
        <family val="2"/>
        <charset val="186"/>
      </rPr>
      <t>no nabaga lauku kalpa</t>
    </r>
    <r>
      <rPr>
        <sz val="12"/>
        <color indexed="8"/>
        <rFont val="Tahoma"/>
        <family val="2"/>
        <charset val="186"/>
      </rPr>
      <t>, cits no priekšpilsētas strādnieka ģimenes.</t>
    </r>
  </si>
  <si>
    <r>
      <rPr>
        <sz val="12"/>
        <color indexed="8"/>
        <rFont val="Tahoma"/>
        <family val="2"/>
        <charset val="186"/>
      </rPr>
      <t xml:space="preserve">Te vispirms atzīmējama 22 g.v. pianista Artura Ozoliņa </t>
    </r>
    <r>
      <rPr>
        <sz val="12"/>
        <color indexed="8"/>
        <rFont val="Tahoma"/>
        <family val="2"/>
        <charset val="186"/>
      </rPr>
      <t>spožā</t>
    </r>
    <r>
      <rPr>
        <sz val="12"/>
        <color indexed="8"/>
        <rFont val="Tahoma"/>
        <family val="2"/>
        <charset val="186"/>
      </rPr>
      <t xml:space="preserve"> </t>
    </r>
    <r>
      <rPr>
        <sz val="12"/>
        <color indexed="8"/>
        <rFont val="Tahoma"/>
        <family val="2"/>
        <charset val="186"/>
      </rPr>
      <t>uzvara</t>
    </r>
    <r>
      <rPr>
        <sz val="12"/>
        <color indexed="8"/>
        <rFont val="Tahoma"/>
        <family val="2"/>
        <charset val="186"/>
      </rPr>
      <t xml:space="preserve"> divos konkursos Kanādā.</t>
    </r>
  </si>
  <si>
    <r>
      <rPr>
        <sz val="12"/>
        <color indexed="8"/>
        <rFont val="Tahoma"/>
        <family val="2"/>
        <charset val="186"/>
      </rPr>
      <t xml:space="preserve">Agrā jaunībā </t>
    </r>
    <r>
      <rPr>
        <sz val="12"/>
        <color indexed="8"/>
        <rFont val="Tahoma"/>
        <family val="2"/>
        <charset val="186"/>
      </rPr>
      <t>saņēmuši mākslas aicinājumu</t>
    </r>
    <r>
      <rPr>
        <sz val="12"/>
        <color indexed="8"/>
        <rFont val="Tahoma"/>
        <family val="2"/>
        <charset val="186"/>
      </rPr>
      <t xml:space="preserve">, </t>
    </r>
    <r>
      <rPr>
        <sz val="12"/>
        <color indexed="8"/>
        <rFont val="Tahoma"/>
        <family val="2"/>
        <charset val="186"/>
      </rPr>
      <t>viņi</t>
    </r>
    <r>
      <rPr>
        <sz val="12"/>
        <color indexed="8"/>
        <rFont val="Tahoma"/>
        <family val="2"/>
        <charset val="186"/>
      </rPr>
      <t xml:space="preserve"> </t>
    </r>
    <r>
      <rPr>
        <sz val="12"/>
        <color indexed="8"/>
        <rFont val="Tahoma"/>
        <family val="2"/>
        <charset val="186"/>
      </rPr>
      <t>tam</t>
    </r>
    <r>
      <rPr>
        <sz val="12"/>
        <color indexed="8"/>
        <rFont val="Tahoma"/>
        <family val="2"/>
        <charset val="186"/>
      </rPr>
      <t xml:space="preserve"> neapnikuši </t>
    </r>
    <r>
      <rPr>
        <sz val="12"/>
        <color indexed="8"/>
        <rFont val="Tahoma"/>
        <family val="2"/>
        <charset val="186"/>
      </rPr>
      <t>sekoja</t>
    </r>
    <r>
      <rPr>
        <sz val="12"/>
        <color indexed="8"/>
        <rFont val="Tahoma"/>
        <family val="2"/>
        <charset val="186"/>
      </rPr>
      <t xml:space="preserve"> visu mūžu, vispirms cīnīdamies, lai dzīvotu, tad lai kļūtu mākslinieki, pēc lai tādi paliktu.</t>
    </r>
  </si>
  <si>
    <r>
      <rPr>
        <sz val="12"/>
        <color indexed="8"/>
        <rFont val="Tahoma"/>
        <family val="2"/>
        <charset val="186"/>
      </rPr>
      <t xml:space="preserve">Pašreiz ap 90 dziedātāju lielais </t>
    </r>
    <r>
      <rPr>
        <sz val="12"/>
        <color indexed="8"/>
        <rFont val="Tahoma"/>
        <family val="2"/>
        <charset val="186"/>
      </rPr>
      <t>Dzintars</t>
    </r>
    <r>
      <rPr>
        <sz val="12"/>
        <color indexed="8"/>
        <rFont val="Tahoma"/>
        <family val="2"/>
        <charset val="186"/>
      </rPr>
      <t xml:space="preserve"> </t>
    </r>
    <r>
      <rPr>
        <sz val="12"/>
        <color indexed="8"/>
        <rFont val="Tahoma"/>
        <family val="2"/>
        <charset val="186"/>
      </rPr>
      <t>izaudzis</t>
    </r>
    <r>
      <rPr>
        <sz val="12"/>
        <color indexed="8"/>
        <rFont val="Tahoma"/>
        <family val="2"/>
        <charset val="186"/>
      </rPr>
      <t xml:space="preserve"> no necila ansambļa, ko Rīgas tirdzniecības darbinieku </t>
    </r>
    <r>
      <rPr>
        <sz val="12"/>
        <color indexed="8"/>
        <rFont val="Tahoma"/>
        <family val="2"/>
        <charset val="186"/>
      </rPr>
      <t>kluba paspārnē</t>
    </r>
    <r>
      <rPr>
        <sz val="12"/>
        <color indexed="8"/>
        <rFont val="Tahoma"/>
        <family val="2"/>
        <charset val="186"/>
      </rPr>
      <t xml:space="preserve"> 1947. g. nodibināja skolotājs Mefodijs Skuja.</t>
    </r>
  </si>
  <si>
    <r>
      <rPr>
        <sz val="12"/>
        <color indexed="8"/>
        <rFont val="Tahoma"/>
        <family val="2"/>
        <charset val="186"/>
      </rPr>
      <t>Viņi sasniedza kalngalus</t>
    </r>
    <r>
      <rPr>
        <sz val="12"/>
        <color indexed="8"/>
        <rFont val="Tahoma"/>
        <family val="2"/>
        <charset val="186"/>
      </rPr>
      <t xml:space="preserve"> — Ādolfs Kaktiņš triumfēja uz katras Eiropas skatuves, uz kuras vien vēlējās.</t>
    </r>
  </si>
  <si>
    <r>
      <rPr>
        <sz val="12"/>
        <color indexed="8"/>
        <rFont val="Tahoma"/>
        <family val="2"/>
        <charset val="186"/>
      </rPr>
      <t xml:space="preserve">Dzintara pēdējie panākumi īpaši izceļami, jo Ungārijā </t>
    </r>
    <r>
      <rPr>
        <sz val="12"/>
        <color indexed="8"/>
        <rFont val="Tahoma"/>
        <family val="2"/>
        <charset val="186"/>
      </rPr>
      <t xml:space="preserve">mūzikas dzīves pulss </t>
    </r>
    <r>
      <rPr>
        <sz val="12"/>
        <color indexed="8"/>
        <rFont val="Tahoma"/>
        <family val="2"/>
        <charset val="186"/>
      </rPr>
      <t xml:space="preserve">par spīti komūnistiskai iekārtai </t>
    </r>
    <r>
      <rPr>
        <sz val="12"/>
        <color indexed="8"/>
        <rFont val="Tahoma"/>
        <family val="2"/>
        <charset val="186"/>
      </rPr>
      <t>ir samērā brīvs</t>
    </r>
    <r>
      <rPr>
        <sz val="12"/>
        <color indexed="8"/>
        <rFont val="Tahoma"/>
        <family val="2"/>
        <charset val="186"/>
      </rPr>
      <t xml:space="preserve"> un — kā to pierādījuši arī citi Bartoka un Kodaji dzimtenē notikušie internacionālie festivāli vai konkursi — politikai tajos bijusi gandrīz tikai sekundāra fona nozīme.</t>
    </r>
  </si>
  <si>
    <r>
      <rPr>
        <sz val="12"/>
        <color indexed="8"/>
        <rFont val="Tahoma"/>
        <family val="2"/>
        <charset val="186"/>
      </rPr>
      <t xml:space="preserve">Mildas Brechmanes-Štengeles Toska Berlīnes Valsts operā </t>
    </r>
    <r>
      <rPr>
        <sz val="12"/>
        <color indexed="8"/>
        <rFont val="Tahoma"/>
        <family val="2"/>
        <charset val="186"/>
      </rPr>
      <t>esot likusi galvu pazaudēt</t>
    </r>
    <r>
      <rPr>
        <sz val="12"/>
        <color indexed="8"/>
        <rFont val="Tahoma"/>
        <family val="2"/>
        <charset val="186"/>
      </rPr>
      <t xml:space="preserve"> pašam Bulgārijas caram Borisam, un Amandai Libertei-Rebanei, Artūram Priedniekam-Kavaram, Marisam Vētrām, Jānim Niedram — visiem viņiem bija izcili panākumi ārzemju viesangažementos.</t>
    </r>
  </si>
  <si>
    <r>
      <rPr>
        <sz val="12"/>
        <color indexed="8"/>
        <rFont val="Tahoma"/>
        <family val="2"/>
        <charset val="186"/>
      </rPr>
      <t xml:space="preserve">Izcilākie no viņiem sāka savas gaitas uz drāmas teātra skatuves un </t>
    </r>
    <r>
      <rPr>
        <sz val="12"/>
        <color indexed="8"/>
        <rFont val="Tahoma"/>
        <family val="2"/>
        <charset val="186"/>
      </rPr>
      <t>visiem spēkiem tiecās uz operu</t>
    </r>
    <r>
      <rPr>
        <sz val="12"/>
        <color indexed="8"/>
        <rFont val="Tahoma"/>
        <family val="2"/>
        <charset val="186"/>
      </rPr>
      <t xml:space="preserve">, sekodami paradoksālajam operas fanātiķu sauklim: "Kurš cilvēks uz skatuves runā, ja viņš var dziedāt?!" </t>
    </r>
  </si>
  <si>
    <r>
      <rPr>
        <sz val="12"/>
        <color indexed="8"/>
        <rFont val="Tahoma"/>
        <family val="2"/>
        <charset val="186"/>
      </rPr>
      <t xml:space="preserve">Pēc tam sekoja ilgāks starplaiks — līdz pat 1952. gadam, </t>
    </r>
    <r>
      <rPr>
        <sz val="12"/>
        <color indexed="8"/>
        <rFont val="Tahoma"/>
        <family val="2"/>
        <charset val="186"/>
      </rPr>
      <t>kad KF-ā bija ieplūduši pirmie līdzekļi</t>
    </r>
    <r>
      <rPr>
        <sz val="12"/>
        <color indexed="8"/>
        <rFont val="Tahoma"/>
        <family val="2"/>
        <charset val="186"/>
      </rPr>
      <t xml:space="preserve"> jaunajā kontinentā Amerikā. </t>
    </r>
  </si>
  <si>
    <r>
      <rPr>
        <sz val="12"/>
        <color indexed="8"/>
        <rFont val="Tahoma"/>
        <family val="2"/>
        <charset val="186"/>
      </rPr>
      <t xml:space="preserve">Visu mūžu viņi nenorima strādāt pie sevis, braukādami pie </t>
    </r>
    <r>
      <rPr>
        <sz val="12"/>
        <color indexed="8"/>
        <rFont val="Tahoma"/>
        <family val="2"/>
        <charset val="186"/>
      </rPr>
      <t>tāliem</t>
    </r>
    <r>
      <rPr>
        <sz val="12"/>
        <color indexed="8"/>
        <rFont val="Tahoma"/>
        <family val="2"/>
        <charset val="186"/>
      </rPr>
      <t xml:space="preserve"> un dārgiem </t>
    </r>
    <r>
      <rPr>
        <sz val="12"/>
        <color indexed="8"/>
        <rFont val="Tahoma"/>
        <family val="2"/>
        <charset val="186"/>
      </rPr>
      <t>skolotājiem</t>
    </r>
    <r>
      <rPr>
        <sz val="12"/>
        <color indexed="8"/>
        <rFont val="Tahoma"/>
        <family val="2"/>
        <charset val="186"/>
      </rPr>
      <t>, rūpīgi klausīdamies sevī un citos.</t>
    </r>
  </si>
  <si>
    <r>
      <rPr>
        <sz val="12"/>
        <color indexed="8"/>
        <rFont val="Tahoma"/>
        <family val="2"/>
        <charset val="186"/>
      </rPr>
      <t xml:space="preserve">Bez kārtējiem fondiem </t>
    </r>
    <r>
      <rPr>
        <sz val="12"/>
        <color indexed="8"/>
        <rFont val="Tahoma"/>
        <family val="2"/>
        <charset val="186"/>
      </rPr>
      <t>mūsu skaņu mākslu</t>
    </r>
    <r>
      <rPr>
        <sz val="12"/>
        <color indexed="8"/>
        <rFont val="Tahoma"/>
        <family val="2"/>
        <charset val="186"/>
      </rPr>
      <t xml:space="preserve"> tāpat </t>
    </r>
    <r>
      <rPr>
        <sz val="12"/>
        <color indexed="8"/>
        <rFont val="Tahoma"/>
        <family val="2"/>
        <charset val="186"/>
      </rPr>
      <t>stimulējuši</t>
    </r>
    <r>
      <rPr>
        <sz val="12"/>
        <color indexed="8"/>
        <rFont val="Tahoma"/>
        <family val="2"/>
        <charset val="186"/>
      </rPr>
      <t xml:space="preserve"> dziesmu svētku konkursi.</t>
    </r>
  </si>
  <si>
    <r>
      <rPr>
        <sz val="12"/>
        <color indexed="8"/>
        <rFont val="Tahoma"/>
        <family val="2"/>
        <charset val="186"/>
      </rPr>
      <t xml:space="preserve">Izrādēm ar NO premjēransambli varēja piemist augsta mākslas kvalitāte, nereti </t>
    </r>
    <r>
      <rPr>
        <sz val="12"/>
        <color indexed="8"/>
        <rFont val="Tahoma"/>
        <family val="2"/>
        <charset val="186"/>
      </rPr>
      <t>aplaimojoša</t>
    </r>
    <r>
      <rPr>
        <sz val="12"/>
        <color indexed="8"/>
        <rFont val="Tahoma"/>
        <family val="2"/>
        <charset val="186"/>
      </rPr>
      <t xml:space="preserve"> techniska </t>
    </r>
    <r>
      <rPr>
        <sz val="12"/>
        <color indexed="8"/>
        <rFont val="Tahoma"/>
        <family val="2"/>
        <charset val="186"/>
      </rPr>
      <t>skaidrība</t>
    </r>
    <r>
      <rPr>
        <sz val="12"/>
        <color indexed="8"/>
        <rFont val="Tahoma"/>
        <family val="2"/>
        <charset val="186"/>
      </rPr>
      <t xml:space="preserve">, </t>
    </r>
    <r>
      <rPr>
        <sz val="12"/>
        <color indexed="8"/>
        <rFont val="Tahoma"/>
        <family val="2"/>
        <charset val="186"/>
      </rPr>
      <t>tīrās mākslas</t>
    </r>
    <r>
      <rPr>
        <sz val="12"/>
        <color indexed="8"/>
        <rFont val="Tahoma"/>
        <family val="2"/>
        <charset val="186"/>
      </rPr>
      <t xml:space="preserve"> </t>
    </r>
    <r>
      <rPr>
        <sz val="12"/>
        <color indexed="8"/>
        <rFont val="Tahoma"/>
        <family val="2"/>
        <charset val="186"/>
      </rPr>
      <t>kalngalu</t>
    </r>
    <r>
      <rPr>
        <sz val="12"/>
        <color indexed="8"/>
        <rFont val="Tahoma"/>
        <family val="2"/>
        <charset val="186"/>
      </rPr>
      <t xml:space="preserve"> </t>
    </r>
    <r>
      <rPr>
        <sz val="12"/>
        <color indexed="8"/>
        <rFont val="Tahoma"/>
        <family val="2"/>
        <charset val="186"/>
      </rPr>
      <t>reibīgās vēdas,</t>
    </r>
    <r>
      <rPr>
        <sz val="12"/>
        <color indexed="8"/>
        <rFont val="Tahoma"/>
        <family val="2"/>
        <charset val="186"/>
      </rPr>
      <t xml:space="preserve"> ko nevar aizmirst </t>
    </r>
    <r>
      <rPr>
        <sz val="12"/>
        <color indexed="8"/>
        <rFont val="Tahoma"/>
        <family val="2"/>
        <charset val="186"/>
      </rPr>
      <t>neviens, kas reiz tām atvēra savu dvēseli.</t>
    </r>
  </si>
  <si>
    <r>
      <rPr>
        <sz val="12"/>
        <color indexed="8"/>
        <rFont val="Tahoma"/>
        <family val="2"/>
        <charset val="186"/>
      </rPr>
      <t xml:space="preserve">Lai atļauts piezīmēt, ka šo rindu iespiešanas brīdī — precīzāk 23. IV — izcilajam komponistam būs apritējuši jau apaļi 50 mūža gadi, un, </t>
    </r>
    <r>
      <rPr>
        <sz val="12"/>
        <color indexed="8"/>
        <rFont val="Tahoma"/>
        <family val="2"/>
        <charset val="186"/>
      </rPr>
      <t>kaut T.Ķ. pats no šāda veida skaitļiem bēgšus bēg</t>
    </r>
    <r>
      <rPr>
        <sz val="12"/>
        <color indexed="8"/>
        <rFont val="Tahoma"/>
        <family val="2"/>
        <charset val="186"/>
      </rPr>
      <t xml:space="preserve"> — viņa lielā darba un panākumu dēļ vien jau šo faktu nevaram noklusēt!</t>
    </r>
  </si>
  <si>
    <r>
      <rPr>
        <sz val="12"/>
        <color indexed="8"/>
        <rFont val="Tahoma"/>
        <family val="2"/>
        <charset val="186"/>
      </rPr>
      <t xml:space="preserve">NO </t>
    </r>
    <r>
      <rPr>
        <sz val="12"/>
        <color indexed="8"/>
        <rFont val="Tahoma"/>
        <family val="2"/>
        <charset val="186"/>
      </rPr>
      <t>dzīvo atmiņās</t>
    </r>
    <r>
      <rPr>
        <sz val="12"/>
        <color indexed="8"/>
        <rFont val="Tahoma"/>
        <family val="2"/>
        <charset val="186"/>
      </rPr>
      <t xml:space="preserve">. Un labi tā. Nekas </t>
    </r>
    <r>
      <rPr>
        <sz val="12"/>
        <color indexed="8"/>
        <rFont val="Tahoma"/>
        <family val="2"/>
        <charset val="186"/>
      </rPr>
      <t>nenoveco</t>
    </r>
    <r>
      <rPr>
        <sz val="12"/>
        <color indexed="8"/>
        <rFont val="Tahoma"/>
        <family val="2"/>
        <charset val="186"/>
      </rPr>
      <t xml:space="preserve"> tik ātri kā teātra māksla.</t>
    </r>
  </si>
  <si>
    <r>
      <rPr>
        <sz val="12"/>
        <color indexed="8"/>
        <rFont val="Tahoma"/>
        <family val="2"/>
        <charset val="186"/>
      </rPr>
      <t xml:space="preserve"> Visi augšējās rindās atzīmētie notikumi, kā arī tie, ko nevarējām pieminēt vienkārši ierobežotās telpas dēļ, liecina, ka par spīti ieilgušai trimdai </t>
    </r>
    <r>
      <rPr>
        <sz val="12"/>
        <color indexed="8"/>
        <rFont val="Tahoma"/>
        <family val="2"/>
        <charset val="186"/>
      </rPr>
      <t>latviešu nacionālā mūzikas dzīve joprojām ir visai spirgta un cerīga.</t>
    </r>
  </si>
  <si>
    <r>
      <rPr>
        <sz val="12"/>
        <color indexed="8"/>
        <rFont val="Tahoma"/>
        <family val="2"/>
        <charset val="186"/>
      </rPr>
      <t xml:space="preserve">Toreiz, kad Pēteris Rožlapa uz skatuves būvēja senķēniņu </t>
    </r>
    <r>
      <rPr>
        <sz val="12"/>
        <color indexed="8"/>
        <rFont val="Tahoma"/>
        <family val="2"/>
        <charset val="186"/>
      </rPr>
      <t>superpilis</t>
    </r>
    <r>
      <rPr>
        <sz val="12"/>
        <color indexed="8"/>
        <rFont val="Tahoma"/>
        <family val="2"/>
        <charset val="186"/>
      </rPr>
      <t xml:space="preserve"> un </t>
    </r>
    <r>
      <rPr>
        <sz val="12"/>
        <color indexed="8"/>
        <rFont val="Tahoma"/>
        <family val="2"/>
        <charset val="186"/>
      </rPr>
      <t>lika uzplaukt paradīzes krāšņumdārziem</t>
    </r>
    <r>
      <rPr>
        <sz val="12"/>
        <color indexed="8"/>
        <rFont val="Tahoma"/>
        <family val="2"/>
        <charset val="186"/>
      </rPr>
      <t>?</t>
    </r>
  </si>
  <si>
    <r>
      <rPr>
        <sz val="12"/>
        <color indexed="8"/>
        <rFont val="Tahoma"/>
        <family val="2"/>
        <charset val="186"/>
      </rPr>
      <t>Dombastisko</t>
    </r>
    <r>
      <rPr>
        <sz val="12"/>
        <color indexed="8"/>
        <rFont val="Tahoma"/>
        <family val="2"/>
        <charset val="186"/>
      </rPr>
      <t xml:space="preserve"> dekorāciju tradiciju latvju operā nodibināja Jānis Kuģa.</t>
    </r>
  </si>
  <si>
    <r>
      <rPr>
        <sz val="12"/>
        <color indexed="8"/>
        <rFont val="Tahoma"/>
        <family val="2"/>
        <charset val="186"/>
      </rPr>
      <t xml:space="preserve">Lai gan Arnolda Kalnāja vārds mūsu mūzikas dzīvē nebija svešs jau 30-to gadu otrā pusē, mana sastapšanās ar Kalnāju notika pavēlu, turklāt ne uzreiz </t>
    </r>
    <r>
      <rPr>
        <sz val="12"/>
        <color indexed="8"/>
        <rFont val="Tahoma"/>
        <family val="2"/>
        <charset val="186"/>
      </rPr>
      <t>vaigu vaigā</t>
    </r>
    <r>
      <rPr>
        <sz val="12"/>
        <color indexed="8"/>
        <rFont val="Tahoma"/>
        <family val="2"/>
        <charset val="186"/>
      </rPr>
      <t>.</t>
    </r>
  </si>
  <si>
    <r>
      <rPr>
        <sz val="12"/>
        <color indexed="8"/>
        <rFont val="Tahoma"/>
        <family val="2"/>
        <charset val="186"/>
      </rPr>
      <t xml:space="preserve">Tai pašā garā, tikai ar gluži </t>
    </r>
    <r>
      <rPr>
        <sz val="12"/>
        <color indexed="8"/>
        <rFont val="Tahoma"/>
        <family val="2"/>
        <charset val="186"/>
      </rPr>
      <t>savādāku otējumu</t>
    </r>
    <r>
      <rPr>
        <sz val="12"/>
        <color indexed="8"/>
        <rFont val="Tahoma"/>
        <family val="2"/>
        <charset val="186"/>
      </rPr>
      <t xml:space="preserve"> vēlāk strādāja Ludolfs Liberts.</t>
    </r>
  </si>
  <si>
    <r>
      <rPr>
        <sz val="12"/>
        <color indexed="8"/>
        <rFont val="Tahoma"/>
        <family val="2"/>
        <charset val="186"/>
      </rPr>
      <t xml:space="preserve">Tā bija kāda 1947. gada pavasara pievakare, kad, iebraucis no Minchenes aplūkot uz Valku pārcēlušos piederīgos, ceļā uz nometni piepeši izdzirdu patālas, bet neparasti skanīgas un </t>
    </r>
    <r>
      <rPr>
        <sz val="12"/>
        <color indexed="8"/>
        <rFont val="Tahoma"/>
        <family val="2"/>
        <charset val="186"/>
      </rPr>
      <t>teiksmainas</t>
    </r>
    <r>
      <rPr>
        <sz val="12"/>
        <color indexed="8"/>
        <rFont val="Tahoma"/>
        <family val="2"/>
        <charset val="186"/>
      </rPr>
      <t xml:space="preserve"> kora vilcēju </t>
    </r>
    <r>
      <rPr>
        <sz val="12"/>
        <color indexed="8"/>
        <rFont val="Tahoma"/>
        <family val="2"/>
        <charset val="186"/>
      </rPr>
      <t>balsis</t>
    </r>
    <r>
      <rPr>
        <sz val="12"/>
        <color indexed="8"/>
        <rFont val="Tahoma"/>
        <family val="2"/>
        <charset val="186"/>
      </rPr>
      <t>, kurām sekoja ne mazāk teiksmainie vārdi tālu aiz kalniem, aiz jūrām</t>
    </r>
  </si>
  <si>
    <r>
      <rPr>
        <sz val="12"/>
        <color indexed="8"/>
        <rFont val="Tahoma"/>
        <family val="2"/>
        <charset val="186"/>
      </rPr>
      <t xml:space="preserve">NO darba ēras izskaņā, t.i., krievu un vācu okupācijas gados, radās inscenējumi, kuros pašu izcilāko tēlotāju solistu personības, pati labākā mūzika, tikai ar pūlēm spēja sacensties </t>
    </r>
    <r>
      <rPr>
        <sz val="12"/>
        <color indexed="8"/>
        <rFont val="Tahoma"/>
        <family val="2"/>
        <charset val="186"/>
      </rPr>
      <t>ar</t>
    </r>
    <r>
      <rPr>
        <sz val="12"/>
        <color indexed="8"/>
        <rFont val="Tahoma"/>
        <family val="2"/>
        <charset val="186"/>
      </rPr>
      <t xml:space="preserve"> skatuves </t>
    </r>
    <r>
      <rPr>
        <sz val="12"/>
        <color indexed="8"/>
        <rFont val="Tahoma"/>
        <family val="2"/>
        <charset val="186"/>
      </rPr>
      <t>dekorāciju varenību</t>
    </r>
    <r>
      <rPr>
        <sz val="12"/>
        <color indexed="8"/>
        <rFont val="Tahoma"/>
        <family val="2"/>
        <charset val="186"/>
      </rPr>
      <t>.</t>
    </r>
  </si>
  <si>
    <r>
      <rPr>
        <sz val="12"/>
        <color indexed="8"/>
        <rFont val="Tahoma"/>
        <family val="2"/>
        <charset val="186"/>
      </rPr>
      <t xml:space="preserve">Kaut kur šīs skaņas jau biju dzirdējis agrāk, taču vēl pagāja mirklis, līdz atjautu, ka nūle kā pieredzētā </t>
    </r>
    <r>
      <rPr>
        <sz val="12"/>
        <color indexed="8"/>
        <rFont val="Tahoma"/>
        <family val="2"/>
        <charset val="186"/>
      </rPr>
      <t>fatamorgana</t>
    </r>
    <r>
      <rPr>
        <sz val="12"/>
        <color indexed="8"/>
        <rFont val="Tahoma"/>
        <family val="2"/>
        <charset val="186"/>
      </rPr>
      <t xml:space="preserve"> ir monumentālais Poruka un Zālīša Biķeris miroņu salā un ka tās radītāji nevar būt neviens cits kā „Kalnāja koris" Dziesmu Vairogs. </t>
    </r>
  </si>
  <si>
    <r>
      <rPr>
        <sz val="12"/>
        <color indexed="8"/>
        <rFont val="Tahoma"/>
        <family val="2"/>
        <charset val="186"/>
      </rPr>
      <t xml:space="preserve">Staņislavska teorijas tika cītīgi studētas un praktizētas. Lai gan Staņislavskis sakās tās atklājis Fjodora Šaļapina mākslā, ar īsteno operas fainomenu </t>
    </r>
    <r>
      <rPr>
        <sz val="12"/>
        <color indexed="8"/>
        <rFont val="Tahoma"/>
        <family val="2"/>
        <charset val="186"/>
      </rPr>
      <t>tās nereti nonāk konfliktā.</t>
    </r>
  </si>
  <si>
    <r>
      <rPr>
        <sz val="12"/>
        <color indexed="8"/>
        <rFont val="Tahoma"/>
        <family val="2"/>
        <charset val="186"/>
      </rPr>
      <t xml:space="preserve">Apstājies uz grantētā taciņa, tad nu </t>
    </r>
    <r>
      <rPr>
        <sz val="12"/>
        <color indexed="8"/>
        <rFont val="Tahoma"/>
        <family val="2"/>
        <charset val="186"/>
      </rPr>
      <t>"kā zaglis naktī"</t>
    </r>
    <r>
      <rPr>
        <sz val="12"/>
        <color indexed="8"/>
        <rFont val="Tahoma"/>
        <family val="2"/>
        <charset val="186"/>
      </rPr>
      <t xml:space="preserve"> noklausījos turpat pusi mēģinājuma, ieskaitot dažu labu „pauzi" un paša diriģenta „rečitatīvus", kam sekoja jauni da capo, jauni crescendo, decrescendo u.t.l. mūzikālas lietas, līdz beidzot atgriezos ikdienā un varēju soļot tālāk.</t>
    </r>
  </si>
  <si>
    <r>
      <rPr>
        <sz val="12"/>
        <color indexed="8"/>
        <rFont val="Tahoma"/>
        <family val="2"/>
        <charset val="186"/>
      </rPr>
      <t>Reālisma bastionus</t>
    </r>
    <r>
      <rPr>
        <sz val="12"/>
        <color indexed="8"/>
        <rFont val="Tahoma"/>
        <family val="2"/>
        <charset val="186"/>
      </rPr>
      <t xml:space="preserve"> uz NO skatuves </t>
    </r>
    <r>
      <rPr>
        <sz val="12"/>
        <color indexed="8"/>
        <rFont val="Tahoma"/>
        <family val="2"/>
        <charset val="186"/>
      </rPr>
      <t>fortificēja</t>
    </r>
    <r>
      <rPr>
        <sz val="12"/>
        <color indexed="8"/>
        <rFont val="Tahoma"/>
        <family val="2"/>
        <charset val="186"/>
      </rPr>
      <t xml:space="preserve"> krievu režisors Pēteris Meļņikovs.</t>
    </r>
  </si>
  <si>
    <r>
      <rPr>
        <sz val="12"/>
        <color indexed="8"/>
        <rFont val="Tahoma"/>
        <family val="2"/>
        <charset val="186"/>
      </rPr>
      <t xml:space="preserve">Drīz pēc tam man bija lemts iepazīties kā ar Kalnāju, tā ar Dziesmu Vairogu arī </t>
    </r>
    <r>
      <rPr>
        <sz val="12"/>
        <color indexed="8"/>
        <rFont val="Tahoma"/>
        <family val="2"/>
        <charset val="186"/>
      </rPr>
      <t>vaigu vaigā</t>
    </r>
    <r>
      <rPr>
        <sz val="12"/>
        <color indexed="8"/>
        <rFont val="Tahoma"/>
        <family val="2"/>
        <charset val="186"/>
      </rPr>
      <t xml:space="preserve">, un no oficiālās iepazīšanās attīstījās citi tālāki sakari, taču brīdis, kad "es viņu redzēju pirmoreiz", manās mūzikālajās atmiņās pārvēries kā viens no </t>
    </r>
    <r>
      <rPr>
        <sz val="12"/>
        <color indexed="8"/>
        <rFont val="Tahoma"/>
        <family val="2"/>
        <charset val="186"/>
      </rPr>
      <t>spilgtākiem</t>
    </r>
    <r>
      <rPr>
        <sz val="12"/>
        <color indexed="8"/>
        <rFont val="Tahoma"/>
        <family val="2"/>
        <charset val="186"/>
      </rPr>
      <t xml:space="preserve"> un, domājot par šā kora agrīnākiem gadiem, nāk prātā vispirms.</t>
    </r>
  </si>
  <si>
    <r>
      <rPr>
        <sz val="12"/>
        <color indexed="8"/>
        <rFont val="Tahoma"/>
        <family val="2"/>
        <charset val="186"/>
      </rPr>
      <t>Pret neesošiem pretiniekiem tos gatavs aizstāvēt</t>
    </r>
    <r>
      <rPr>
        <sz val="12"/>
        <color indexed="8"/>
        <rFont val="Tahoma"/>
        <family val="2"/>
        <charset val="186"/>
      </rPr>
      <t xml:space="preserve"> bija viņa latviskais pēcnieks Jānis Zariņš.</t>
    </r>
  </si>
  <si>
    <r>
      <rPr>
        <sz val="12"/>
        <color indexed="8"/>
        <rFont val="Tahoma"/>
        <family val="2"/>
        <charset val="186"/>
      </rPr>
      <t xml:space="preserve">Bet es esmu </t>
    </r>
    <r>
      <rPr>
        <sz val="12"/>
        <color indexed="8"/>
        <rFont val="Tahoma"/>
        <family val="2"/>
        <charset val="186"/>
      </rPr>
      <t xml:space="preserve">aizsteidzies mazliet uz priekšu </t>
    </r>
    <r>
      <rPr>
        <sz val="12"/>
        <color indexed="8"/>
        <rFont val="Tahoma"/>
        <family val="2"/>
        <charset val="186"/>
      </rPr>
      <t xml:space="preserve">un, </t>
    </r>
    <r>
      <rPr>
        <sz val="12"/>
        <color indexed="8"/>
        <rFont val="Tahoma"/>
        <family val="2"/>
        <charset val="186"/>
      </rPr>
      <t>lai</t>
    </r>
    <r>
      <rPr>
        <sz val="12"/>
        <color indexed="8"/>
        <rFont val="Tahoma"/>
        <family val="2"/>
        <charset val="186"/>
      </rPr>
      <t xml:space="preserve"> </t>
    </r>
    <r>
      <rPr>
        <sz val="12"/>
        <color indexed="8"/>
        <rFont val="Tahoma"/>
        <family val="2"/>
        <charset val="186"/>
      </rPr>
      <t>nenoklīstu sānceļos</t>
    </r>
    <r>
      <rPr>
        <sz val="12"/>
        <color indexed="8"/>
        <rFont val="Tahoma"/>
        <family val="2"/>
        <charset val="186"/>
      </rPr>
      <t>, mēģināšu kļūt lietiskāks.</t>
    </r>
  </si>
  <si>
    <r>
      <rPr>
        <sz val="12"/>
        <color indexed="8"/>
        <rFont val="Tahoma"/>
        <family val="2"/>
        <charset val="186"/>
      </rPr>
      <t xml:space="preserve">Reālu </t>
    </r>
    <r>
      <rPr>
        <sz val="12"/>
        <color indexed="8"/>
        <rFont val="Tahoma"/>
        <family val="2"/>
        <charset val="186"/>
      </rPr>
      <t>prezenci sāka prasīt pat no gariem,</t>
    </r>
    <r>
      <rPr>
        <sz val="12"/>
        <color indexed="8"/>
        <rFont val="Tahoma"/>
        <family val="2"/>
        <charset val="186"/>
      </rPr>
      <t xml:space="preserve"> kas operās parādās daudz un labprāt. Ja tēva gars J. Kalniņa Hamletā 1936. gadā vēl drīkstēja staigāt pa skatuvi kā gaismas stars, tad 1943. gada uzvedumā tas jau bija spiests materiālizēties ar bārdu, bruņām u.t.t.</t>
    </r>
  </si>
  <si>
    <r>
      <rPr>
        <sz val="12"/>
        <color indexed="8"/>
        <rFont val="Tahoma"/>
        <family val="2"/>
        <charset val="186"/>
      </rPr>
      <t xml:space="preserve">Šai svētdienā Sv. Pāvila baznīcā Firtā (Fūrth) notika latviešu bēgļu svētbrīdis, ko muzikāli </t>
    </r>
    <r>
      <rPr>
        <sz val="12"/>
        <color indexed="8"/>
        <rFont val="Tahoma"/>
        <family val="2"/>
        <charset val="186"/>
      </rPr>
      <t xml:space="preserve">„kuplināja" </t>
    </r>
    <r>
      <rPr>
        <sz val="12"/>
        <color indexed="8"/>
        <rFont val="Tahoma"/>
        <family val="2"/>
        <charset val="186"/>
      </rPr>
      <t>A. Šiliņa, A. Matisons, J. Adamsons un A. Kalnājs (pie ērģelēm), kam beigās ar P. Barisona dziesmu Latvijā vēl pievienojās jauna vokāla vienība, kas saucās vienkārši Firtas latviešu koris.</t>
    </r>
  </si>
  <si>
    <r>
      <rPr>
        <sz val="12"/>
        <color indexed="8"/>
        <rFont val="Tahoma"/>
        <family val="2"/>
        <charset val="186"/>
      </rPr>
      <t xml:space="preserve">Protams, ka tādos apstākļos </t>
    </r>
    <r>
      <rPr>
        <sz val="12"/>
        <color indexed="8"/>
        <rFont val="Tahoma"/>
        <family val="2"/>
        <charset val="186"/>
      </rPr>
      <t>operas</t>
    </r>
    <r>
      <rPr>
        <sz val="12"/>
        <color indexed="8"/>
        <rFont val="Tahoma"/>
        <family val="2"/>
        <charset val="186"/>
      </rPr>
      <t xml:space="preserve">, līdzīgas R. Vāgnera Loengrinam, </t>
    </r>
    <r>
      <rPr>
        <sz val="12"/>
        <color indexed="8"/>
        <rFont val="Tahoma"/>
        <family val="2"/>
        <charset val="186"/>
      </rPr>
      <t>nespēja vairs atklāt publikai</t>
    </r>
    <r>
      <rPr>
        <sz val="12"/>
        <color indexed="8"/>
        <rFont val="Tahoma"/>
        <family val="2"/>
        <charset val="186"/>
      </rPr>
      <t xml:space="preserve"> </t>
    </r>
    <r>
      <rPr>
        <sz val="12"/>
        <color indexed="8"/>
        <rFont val="Tahoma"/>
        <family val="2"/>
        <charset val="186"/>
      </rPr>
      <t>savu simbolu irreālo koncepciju</t>
    </r>
    <r>
      <rPr>
        <sz val="12"/>
        <color indexed="8"/>
        <rFont val="Tahoma"/>
        <family val="2"/>
        <charset val="186"/>
      </rPr>
      <t xml:space="preserve">, kas ir viņu pamatā. </t>
    </r>
  </si>
  <si>
    <r>
      <rPr>
        <sz val="12"/>
        <color indexed="8"/>
        <rFont val="Tahoma"/>
        <family val="2"/>
        <charset val="186"/>
      </rPr>
      <t xml:space="preserve">Laikā, kad jauni kori dzima </t>
    </r>
    <r>
      <rPr>
        <sz val="12"/>
        <color indexed="8"/>
        <rFont val="Tahoma"/>
        <family val="2"/>
        <charset val="186"/>
      </rPr>
      <t xml:space="preserve">„kā zvaigznes izplatījumā" </t>
    </r>
    <r>
      <rPr>
        <sz val="12"/>
        <color indexed="8"/>
        <rFont val="Tahoma"/>
        <family val="2"/>
        <charset val="186"/>
      </rPr>
      <t>(J. Poruka vārdi), tas šķita itin parasts notikums, bez tam mēs tad cerējām viesmīlīgajās ārzemēs pārāk nekavēties… #Q [JĒKABS PORUKS]</t>
    </r>
  </si>
  <si>
    <r>
      <rPr>
        <sz val="12"/>
        <color indexed="8"/>
        <rFont val="Tahoma"/>
        <family val="2"/>
        <charset val="186"/>
      </rPr>
      <t xml:space="preserve">Līdz lielā ansambļa </t>
    </r>
    <r>
      <rPr>
        <sz val="12"/>
        <color indexed="8"/>
        <rFont val="Tahoma"/>
        <family val="2"/>
        <charset val="186"/>
      </rPr>
      <t>iziršanai</t>
    </r>
    <r>
      <rPr>
        <sz val="12"/>
        <color indexed="8"/>
        <rFont val="Tahoma"/>
        <family val="2"/>
        <charset val="186"/>
      </rPr>
      <t xml:space="preserve"> 1944. gadā uz NO skatuves v</t>
    </r>
    <r>
      <rPr>
        <sz val="12"/>
        <color indexed="8"/>
        <rFont val="Tahoma"/>
        <family val="2"/>
        <charset val="186"/>
      </rPr>
      <t>isam pāri strāvoja</t>
    </r>
    <r>
      <rPr>
        <sz val="12"/>
        <color indexed="8"/>
        <rFont val="Tahoma"/>
        <family val="2"/>
        <charset val="186"/>
      </rPr>
      <t xml:space="preserve"> īpatais visu tēlotāja personu, visu viņa ķermeņa izteiksmi prasītājs meloplastiskā tēlojuma veids, kurā nesalīdzināms bija Ā. Kaktiņš un ko suverēni pielietoja M. Brechmane-Štengele, M. Vētra un citi.</t>
    </r>
  </si>
  <si>
    <r>
      <rPr>
        <sz val="12"/>
        <color indexed="8"/>
        <rFont val="Tahoma"/>
        <family val="2"/>
        <charset val="186"/>
      </rPr>
      <t>Liktenis lēma tomēr citādi,</t>
    </r>
    <r>
      <rPr>
        <sz val="12"/>
        <color indexed="8"/>
        <rFont val="Tahoma"/>
        <family val="2"/>
        <charset val="186"/>
      </rPr>
      <t xml:space="preserve"> un Firtā debitējusī vienība (kurai </t>
    </r>
    <r>
      <rPr>
        <sz val="12"/>
        <color indexed="8"/>
        <rFont val="Tahoma"/>
        <family val="2"/>
        <charset val="186"/>
      </rPr>
      <t>aizdzieti</t>
    </r>
    <r>
      <rPr>
        <sz val="12"/>
        <color indexed="8"/>
        <rFont val="Tahoma"/>
        <family val="2"/>
        <charset val="186"/>
      </rPr>
      <t xml:space="preserve"> bija meklējami jau pāra mēnešus agrāk obskūrajā Groshābersdorfā) drīz vien izauga ne tikai par vienu no lielākiem un slavenākiem, bet — </t>
    </r>
    <r>
      <rPr>
        <sz val="12"/>
        <color indexed="8"/>
        <rFont val="Tahoma"/>
        <family val="2"/>
        <charset val="186"/>
      </rPr>
      <t xml:space="preserve">citām "zvaigznēm" vēlāk izdziestot </t>
    </r>
    <r>
      <rPr>
        <sz val="12"/>
        <color indexed="8"/>
        <rFont val="Tahoma"/>
        <family val="2"/>
        <charset val="186"/>
      </rPr>
      <t xml:space="preserve">— arī par vienu no trimdas vecākiem koriem. </t>
    </r>
  </si>
  <si>
    <r>
      <rPr>
        <sz val="12"/>
        <color indexed="8"/>
        <rFont val="Tahoma"/>
        <family val="2"/>
        <charset val="186"/>
      </rPr>
      <t xml:space="preserve">Vispār drāmas Uguni Edgara </t>
    </r>
    <r>
      <rPr>
        <sz val="12"/>
        <color indexed="8"/>
        <rFont val="Tahoma"/>
        <family val="2"/>
        <charset val="186"/>
      </rPr>
      <t>pirmtēlu</t>
    </r>
    <r>
      <rPr>
        <sz val="12"/>
        <color indexed="8"/>
        <rFont val="Tahoma"/>
        <family val="2"/>
        <charset val="186"/>
      </rPr>
      <t xml:space="preserve"> teātra skatuvē deva vēlākais operas varoņtenors Rūdolfs Bērziņš.</t>
    </r>
  </si>
  <si>
    <r>
      <rPr>
        <sz val="12"/>
        <color indexed="8"/>
        <rFont val="Tahoma"/>
        <family val="2"/>
        <charset val="186"/>
      </rPr>
      <t xml:space="preserve">Nirnbergas pievārtē esošā Firta apdzīvotāju skaitā neko daudz nepārsniedza mūsu Liepāju, taču, karam beidzoties, tajā bija </t>
    </r>
    <r>
      <rPr>
        <sz val="12"/>
        <color indexed="8"/>
        <rFont val="Tahoma"/>
        <family val="2"/>
        <charset val="186"/>
      </rPr>
      <t>saplūdis</t>
    </r>
    <r>
      <rPr>
        <sz val="12"/>
        <color indexed="8"/>
        <rFont val="Tahoma"/>
        <family val="2"/>
        <charset val="186"/>
      </rPr>
      <t xml:space="preserve"> samērā daudz latviešu, kas tad ļāva Kalnājam izveidot ap 60 galvu lielu vienību, kurā bija arī daži agrākie Reitera, Dziesmuvaras, PK u.c. Rīgas koru dziedātāji.</t>
    </r>
  </si>
  <si>
    <r>
      <rPr>
        <sz val="12"/>
        <color indexed="8"/>
        <rFont val="Tahoma"/>
        <family val="2"/>
        <charset val="186"/>
      </rPr>
      <t xml:space="preserve">Zinātājiem tomēr skaidrs, ka tieši te </t>
    </r>
    <r>
      <rPr>
        <sz val="12"/>
        <color indexed="8"/>
        <rFont val="Tahoma"/>
        <family val="2"/>
        <charset val="186"/>
      </rPr>
      <t>aizsniegta robeža</t>
    </r>
    <r>
      <rPr>
        <sz val="12"/>
        <color indexed="8"/>
        <rFont val="Tahoma"/>
        <family val="2"/>
        <charset val="186"/>
      </rPr>
      <t>, jo opera ir viens un teātris otrs.</t>
    </r>
  </si>
  <si>
    <r>
      <rPr>
        <sz val="12"/>
        <color indexed="8"/>
        <rFont val="Tahoma"/>
        <family val="2"/>
        <charset val="186"/>
      </rPr>
      <t xml:space="preserve">Nākošā gadā, bēgļu vairākumam pārceļoties uz Mercfeldas (vēlāko Valkas) nometni, jaunais koris, kas starplaikā (6. janvārī) jau bija </t>
    </r>
    <r>
      <rPr>
        <sz val="12"/>
        <color indexed="8"/>
        <rFont val="Tahoma"/>
        <family val="2"/>
        <charset val="186"/>
      </rPr>
      <t xml:space="preserve">"kristīts" </t>
    </r>
    <r>
      <rPr>
        <sz val="12"/>
        <color indexed="8"/>
        <rFont val="Tahoma"/>
        <family val="2"/>
        <charset val="186"/>
      </rPr>
      <t>simboliskajā Dziesmu Vairoga vārdā, vēl pieauga, nostabilizējoties uz 70—80 dziedātājiem, no kuriem prāva daļa palika kori daudzus nākošos gadus.</t>
    </r>
  </si>
  <si>
    <r>
      <rPr>
        <sz val="12"/>
        <color indexed="8"/>
        <rFont val="Tahoma"/>
        <family val="2"/>
        <charset val="186"/>
      </rPr>
      <t xml:space="preserve">NO baletam, salīdzinot ar mūzikālā ansambļa veikumiem, </t>
    </r>
    <r>
      <rPr>
        <sz val="12"/>
        <color indexed="8"/>
        <rFont val="Tahoma"/>
        <family val="2"/>
        <charset val="186"/>
      </rPr>
      <t>skandētas vēl skaņākas slavas dziesmas.</t>
    </r>
    <r>
      <rPr>
        <sz val="12"/>
        <color indexed="8"/>
        <rFont val="Tahoma"/>
        <family val="2"/>
        <charset val="186"/>
      </rPr>
      <t xml:space="preserve"> </t>
    </r>
  </si>
  <si>
    <r>
      <rPr>
        <sz val="12"/>
        <color indexed="8"/>
        <rFont val="Tahoma"/>
        <family val="2"/>
        <charset val="186"/>
      </rPr>
      <t xml:space="preserve">Kalnājs gribēja labu kori, pa- un patstāvīgu vienību, kas lūkotos tālāk par incidentālu sarīkojumu </t>
    </r>
    <r>
      <rPr>
        <sz val="12"/>
        <color indexed="8"/>
        <rFont val="Tahoma"/>
        <family val="2"/>
        <charset val="186"/>
      </rPr>
      <t>"kuplināšanu"</t>
    </r>
    <r>
      <rPr>
        <sz val="12"/>
        <color indexed="8"/>
        <rFont val="Tahoma"/>
        <family val="2"/>
        <charset val="186"/>
      </rPr>
      <t xml:space="preserve"> un nevairītos no nopietnākām iecerēm, un, tā kā Kalnājam </t>
    </r>
    <r>
      <rPr>
        <sz val="12"/>
        <color indexed="8"/>
        <rFont val="Tahoma"/>
        <family val="2"/>
        <charset val="186"/>
      </rPr>
      <t>bez</t>
    </r>
    <r>
      <rPr>
        <sz val="12"/>
        <color indexed="8"/>
        <rFont val="Tahoma"/>
        <family val="2"/>
        <charset val="186"/>
      </rPr>
      <t xml:space="preserve"> </t>
    </r>
    <r>
      <rPr>
        <sz val="12"/>
        <color indexed="8"/>
        <rFont val="Tahoma"/>
        <family val="2"/>
        <charset val="186"/>
      </rPr>
      <t>mākslinieka</t>
    </r>
    <r>
      <rPr>
        <sz val="12"/>
        <color indexed="8"/>
        <rFont val="Tahoma"/>
        <family val="2"/>
        <charset val="186"/>
      </rPr>
      <t xml:space="preserve"> </t>
    </r>
    <r>
      <rPr>
        <sz val="12"/>
        <color indexed="8"/>
        <rFont val="Tahoma"/>
        <family val="2"/>
        <charset val="186"/>
      </rPr>
      <t>ieročiem</t>
    </r>
    <r>
      <rPr>
        <sz val="12"/>
        <color indexed="8"/>
        <rFont val="Tahoma"/>
        <family val="2"/>
        <charset val="186"/>
      </rPr>
      <t xml:space="preserve"> netrūka arī sabiedriska darbinieka talanta, tad viņa griba nepalika pusceļā.</t>
    </r>
  </si>
  <si>
    <r>
      <rPr>
        <sz val="12"/>
        <color indexed="8"/>
        <rFont val="Tahoma"/>
        <family val="2"/>
        <charset val="186"/>
      </rPr>
      <t xml:space="preserve">Arī baletā </t>
    </r>
    <r>
      <rPr>
        <sz val="12"/>
        <color indexed="8"/>
        <rFont val="Tahoma"/>
        <family val="2"/>
        <charset val="186"/>
      </rPr>
      <t>dominēja</t>
    </r>
    <r>
      <rPr>
        <sz val="12"/>
        <color indexed="8"/>
        <rFont val="Tahoma"/>
        <family val="2"/>
        <charset val="186"/>
      </rPr>
      <t xml:space="preserve"> atsevišķu personību artistiskās </t>
    </r>
    <r>
      <rPr>
        <sz val="12"/>
        <color indexed="8"/>
        <rFont val="Tahoma"/>
        <family val="2"/>
        <charset val="186"/>
      </rPr>
      <t>izteiksmes</t>
    </r>
    <r>
      <rPr>
        <sz val="12"/>
        <color indexed="8"/>
        <rFont val="Tahoma"/>
        <family val="2"/>
        <charset val="186"/>
      </rPr>
      <t xml:space="preserve"> </t>
    </r>
    <r>
      <rPr>
        <sz val="12"/>
        <color indexed="8"/>
        <rFont val="Tahoma"/>
        <family val="2"/>
        <charset val="186"/>
      </rPr>
      <t>spēks</t>
    </r>
    <r>
      <rPr>
        <sz val="12"/>
        <color indexed="8"/>
        <rFont val="Tahoma"/>
        <family val="2"/>
        <charset val="186"/>
      </rPr>
      <t>.</t>
    </r>
  </si>
  <si>
    <r>
      <rPr>
        <sz val="12"/>
        <color indexed="8"/>
        <rFont val="Tahoma"/>
        <family val="2"/>
        <charset val="186"/>
      </rPr>
      <t xml:space="preserve">Balets sākumā </t>
    </r>
    <r>
      <rPr>
        <sz val="12"/>
        <color indexed="8"/>
        <rFont val="Tahoma"/>
        <family val="2"/>
        <charset val="186"/>
      </rPr>
      <t>balstījās</t>
    </r>
    <r>
      <rPr>
        <sz val="12"/>
        <color indexed="8"/>
        <rFont val="Tahoma"/>
        <family val="2"/>
        <charset val="186"/>
      </rPr>
      <t xml:space="preserve"> tikai uz kanonizētajām technikas formulām t.s. klasiskā baleta krievu versijā. </t>
    </r>
    <r>
      <rPr>
        <sz val="12"/>
        <color indexed="8"/>
        <rFont val="Tahoma"/>
        <family val="2"/>
        <charset val="186"/>
      </rPr>
      <t xml:space="preserve">Jaunu vīnu vecajos traukos centās liet </t>
    </r>
    <r>
      <rPr>
        <sz val="12"/>
        <color indexed="8"/>
        <rFont val="Tahoma"/>
        <family val="2"/>
        <charset val="186"/>
      </rPr>
      <t>Osvalds Lēmanis. Gāja jau labi, tak īpaša un īpatna konsekvence rezultātos nebija saviežama.</t>
    </r>
  </si>
  <si>
    <r>
      <rPr>
        <sz val="12"/>
        <color indexed="8"/>
        <rFont val="Tahoma"/>
        <family val="2"/>
        <charset val="186"/>
      </rPr>
      <t xml:space="preserve">Rūpīgi sagatavotās dziesmas guvušas </t>
    </r>
    <r>
      <rPr>
        <sz val="12"/>
        <color indexed="8"/>
        <rFont val="Tahoma"/>
        <family val="2"/>
        <charset val="186"/>
      </rPr>
      <t>dzīvu</t>
    </r>
    <r>
      <rPr>
        <sz val="12"/>
        <color indexed="8"/>
        <rFont val="Tahoma"/>
        <family val="2"/>
        <charset val="186"/>
      </rPr>
      <t xml:space="preserve"> atsaucību ir latviešu, ir cittautiešu vidū, pēc kam tūliņ DzV aicināja koncertēt visai ārzemju žurnālistu saimei.</t>
    </r>
  </si>
  <si>
    <r>
      <rPr>
        <sz val="12"/>
        <color indexed="8"/>
        <rFont val="Tahoma"/>
        <family val="2"/>
        <charset val="186"/>
      </rPr>
      <t>Pie tam nemaz nevajadzēja varbūt</t>
    </r>
    <r>
      <rPr>
        <sz val="12"/>
        <color indexed="8"/>
        <rFont val="Tahoma"/>
        <family val="2"/>
        <charset val="186"/>
      </rPr>
      <t xml:space="preserve"> iekrist otrā galējībā</t>
    </r>
    <r>
      <rPr>
        <sz val="12"/>
        <color indexed="8"/>
        <rFont val="Tahoma"/>
        <family val="2"/>
        <charset val="186"/>
      </rPr>
      <t xml:space="preserve"> un secināt, ka pirmais latviešu oriģinālbalets būtu uzvests </t>
    </r>
    <r>
      <rPr>
        <sz val="12"/>
        <color indexed="8"/>
        <rFont val="Tahoma"/>
        <family val="2"/>
        <charset val="186"/>
      </rPr>
      <t>it kā mūzejā</t>
    </r>
    <r>
      <rPr>
        <sz val="12"/>
        <color indexed="8"/>
        <rFont val="Tahoma"/>
        <family val="2"/>
        <charset val="186"/>
      </rPr>
      <t xml:space="preserve"> . . .</t>
    </r>
  </si>
  <si>
    <r>
      <rPr>
        <sz val="12"/>
        <color indexed="8"/>
        <rFont val="Tahoma"/>
        <family val="2"/>
        <charset val="186"/>
      </rPr>
      <t xml:space="preserve">Bez šaubām, arī šim koncertam netrūka māksliniecisku panākumu, jebšu viens otrs cittautietis vēroja latviešus drīzāk kā eksotiskus </t>
    </r>
    <r>
      <rPr>
        <sz val="12"/>
        <color indexed="8"/>
        <rFont val="Tahoma"/>
        <family val="2"/>
        <charset val="186"/>
      </rPr>
      <t xml:space="preserve">„dievputniņus" </t>
    </r>
    <r>
      <rPr>
        <sz val="12"/>
        <color indexed="8"/>
        <rFont val="Tahoma"/>
        <family val="2"/>
        <charset val="186"/>
      </rPr>
      <t>(DP). #Q [DP]</t>
    </r>
  </si>
  <si>
    <r>
      <rPr>
        <sz val="12"/>
        <color indexed="8"/>
        <rFont val="Tahoma"/>
        <family val="2"/>
        <charset val="186"/>
      </rPr>
      <t xml:space="preserve">Viesizrādēs Varšavā 1939. gadā "classique à la russe" pavisam </t>
    </r>
    <r>
      <rPr>
        <sz val="12"/>
        <color indexed="8"/>
        <rFont val="Tahoma"/>
        <family val="2"/>
        <charset val="186"/>
      </rPr>
      <t>izkrita cauri,</t>
    </r>
    <r>
      <rPr>
        <sz val="12"/>
        <color indexed="8"/>
        <rFont val="Tahoma"/>
        <family val="2"/>
        <charset val="186"/>
      </rPr>
      <t xml:space="preserve"> turpretī panākumus guva Jāņa Kalniņa oriģinālbaleti Rudens un Lakstīgala un roze.</t>
    </r>
  </si>
  <si>
    <r>
      <rPr>
        <sz val="12"/>
        <color indexed="8"/>
        <rFont val="Tahoma"/>
        <family val="2"/>
        <charset val="186"/>
      </rPr>
      <t xml:space="preserve">Tā Kalnāja korim — tāpat kā E. Ramata Daugavai Vācijas ziemeļos un R. Zuikas vīriem vēlāk Eistedfodos Velsā — līdzās mākslinieciskai darbībai piekrita arī sava veida "ārpolitiska" sūtība, un, kaut viņu pūles skeptiķiem šķitušas </t>
    </r>
    <r>
      <rPr>
        <sz val="12"/>
        <color indexed="8"/>
        <rFont val="Tahoma"/>
        <family val="2"/>
        <charset val="186"/>
      </rPr>
      <t>tikai piliens jūrā</t>
    </r>
    <r>
      <rPr>
        <sz val="12"/>
        <color indexed="8"/>
        <rFont val="Tahoma"/>
        <family val="2"/>
        <charset val="186"/>
      </rPr>
      <t>, tās nav ignorējamas</t>
    </r>
  </si>
  <si>
    <r>
      <rPr>
        <sz val="12"/>
        <color indexed="8"/>
        <rFont val="Tahoma"/>
        <family val="2"/>
        <charset val="186"/>
      </rPr>
      <t>Spriegi</t>
    </r>
    <r>
      <rPr>
        <sz val="12"/>
        <color indexed="8"/>
        <rFont val="Tahoma"/>
        <family val="2"/>
        <charset val="186"/>
      </rPr>
      <t xml:space="preserve"> sākušās, ne mazāk </t>
    </r>
    <r>
      <rPr>
        <sz val="12"/>
        <color indexed="8"/>
        <rFont val="Tahoma"/>
        <family val="2"/>
        <charset val="186"/>
      </rPr>
      <t>spriegas</t>
    </r>
    <r>
      <rPr>
        <sz val="12"/>
        <color indexed="8"/>
        <rFont val="Tahoma"/>
        <family val="2"/>
        <charset val="186"/>
      </rPr>
      <t xml:space="preserve"> bija DzV turpmākās gaitas, koncertu skaitam drīz tā pieaugot, ka visus tos atzīmēt mums vairs nav iespējams.</t>
    </r>
  </si>
  <si>
    <r>
      <rPr>
        <sz val="12"/>
        <color indexed="8"/>
        <rFont val="Tahoma"/>
        <family val="2"/>
        <charset val="186"/>
      </rPr>
      <t xml:space="preserve">Vēlāk Amerikā, kad DzV nācās darboties gluži citādos apstākļos, pēc ļoti </t>
    </r>
    <r>
      <rPr>
        <sz val="12"/>
        <color indexed="8"/>
        <rFont val="Tahoma"/>
        <family val="2"/>
        <charset val="186"/>
      </rPr>
      <t>spriegā</t>
    </r>
    <r>
      <rPr>
        <sz val="12"/>
        <color indexed="8"/>
        <rFont val="Tahoma"/>
        <family val="2"/>
        <charset val="186"/>
      </rPr>
      <t xml:space="preserve"> sākuma laika sekoja arī daži </t>
    </r>
    <r>
      <rPr>
        <sz val="12"/>
        <color indexed="8"/>
        <rFont val="Tahoma"/>
        <family val="2"/>
        <charset val="186"/>
      </rPr>
      <t>klusāki gadi,</t>
    </r>
    <r>
      <rPr>
        <sz val="12"/>
        <color indexed="8"/>
        <rFont val="Tahoma"/>
        <family val="2"/>
        <charset val="186"/>
      </rPr>
      <t xml:space="preserve"> taču kopsavilkumā attiecīgo caurmēra skaitli tie pārāk redzami neiespaidoja. </t>
    </r>
  </si>
  <si>
    <r>
      <rPr>
        <sz val="12"/>
        <color indexed="8"/>
        <rFont val="Tahoma"/>
        <family val="2"/>
        <charset val="186"/>
      </rPr>
      <t xml:space="preserve">Latvijas mūzikas ģenerāldirektora pozicija, ko T. Reiters de facto ieņēma (Latvijā tādas </t>
    </r>
    <r>
      <rPr>
        <sz val="12"/>
        <color indexed="8"/>
        <rFont val="Tahoma"/>
        <family val="2"/>
        <charset val="186"/>
      </rPr>
      <t>„činas"</t>
    </r>
    <r>
      <rPr>
        <sz val="12"/>
        <color indexed="8"/>
        <rFont val="Tahoma"/>
        <family val="2"/>
        <charset val="186"/>
      </rPr>
      <t xml:space="preserve"> nebija), </t>
    </r>
    <r>
      <rPr>
        <sz val="12"/>
        <color indexed="8"/>
        <rFont val="Tahoma"/>
        <family val="2"/>
        <charset val="186"/>
      </rPr>
      <t>gāja</t>
    </r>
    <r>
      <rPr>
        <sz val="12"/>
        <color indexed="8"/>
        <rFont val="Tahoma"/>
        <family val="2"/>
        <charset val="186"/>
      </rPr>
      <t xml:space="preserve"> noteikti </t>
    </r>
    <r>
      <rPr>
        <sz val="12"/>
        <color indexed="8"/>
        <rFont val="Tahoma"/>
        <family val="2"/>
        <charset val="186"/>
      </rPr>
      <t>pāri viņa spēkiem.</t>
    </r>
  </si>
  <si>
    <r>
      <rPr>
        <sz val="12"/>
        <color indexed="8"/>
        <rFont val="Tahoma"/>
        <family val="2"/>
        <charset val="186"/>
      </rPr>
      <t xml:space="preserve"> Sākumā, kad mēs cerējām drīz būt atkal dzimtenē, mūsu rosme ierobežojās gandrīz tikai ar agrākā </t>
    </r>
    <r>
      <rPr>
        <sz val="12"/>
        <color indexed="8"/>
        <rFont val="Tahoma"/>
        <family val="2"/>
        <charset val="186"/>
      </rPr>
      <t>mantojuma</t>
    </r>
    <r>
      <rPr>
        <sz val="12"/>
        <color indexed="8"/>
        <rFont val="Tahoma"/>
        <family val="2"/>
        <charset val="186"/>
      </rPr>
      <t xml:space="preserve"> </t>
    </r>
    <r>
      <rPr>
        <sz val="12"/>
        <color indexed="8"/>
        <rFont val="Tahoma"/>
        <family val="2"/>
        <charset val="186"/>
      </rPr>
      <t>saglabāšanu</t>
    </r>
    <r>
      <rPr>
        <sz val="12"/>
        <color indexed="8"/>
        <rFont val="Tahoma"/>
        <family val="2"/>
        <charset val="186"/>
      </rPr>
      <t xml:space="preserve">, taču vēlāk, trimdai ieilgstot, nācās atskārst, ka jo svarīgs </t>
    </r>
    <r>
      <rPr>
        <sz val="12"/>
        <color indexed="8"/>
        <rFont val="Tahoma"/>
        <family val="2"/>
        <charset val="186"/>
      </rPr>
      <t>darbs gaida darītājus</t>
    </r>
    <r>
      <rPr>
        <sz val="12"/>
        <color indexed="8"/>
        <rFont val="Tahoma"/>
        <family val="2"/>
        <charset val="186"/>
      </rPr>
      <t xml:space="preserve"> arī jaunradē, pie tam ne vien radītājā, bet arī atskaņotājā mākslā.</t>
    </r>
  </si>
  <si>
    <r>
      <rPr>
        <sz val="12"/>
        <color indexed="8"/>
        <rFont val="Tahoma"/>
        <family val="2"/>
        <charset val="186"/>
      </rPr>
      <t xml:space="preserve">Daudzi lieli pasākumi NO pirmajos gados tomēr paliek </t>
    </r>
    <r>
      <rPr>
        <sz val="12"/>
        <color indexed="8"/>
        <rFont val="Tahoma"/>
        <family val="2"/>
        <charset val="186"/>
      </rPr>
      <t>tīrs</t>
    </r>
    <r>
      <rPr>
        <sz val="12"/>
        <color indexed="8"/>
        <rFont val="Tahoma"/>
        <family val="2"/>
        <charset val="186"/>
      </rPr>
      <t xml:space="preserve"> Reitera nopelns.</t>
    </r>
  </si>
  <si>
    <r>
      <rPr>
        <sz val="12"/>
        <color indexed="8"/>
        <rFont val="Tahoma"/>
        <family val="2"/>
        <charset val="186"/>
      </rPr>
      <t xml:space="preserve">Visa DzV repertuāra vidū šie skaitļi gan nav lieli, taču mūzikā </t>
    </r>
    <r>
      <rPr>
        <sz val="12"/>
        <color indexed="8"/>
        <rFont val="Tahoma"/>
        <family val="2"/>
        <charset val="186"/>
      </rPr>
      <t>tīra</t>
    </r>
    <r>
      <rPr>
        <sz val="12"/>
        <color indexed="8"/>
        <rFont val="Tahoma"/>
        <family val="2"/>
        <charset val="186"/>
      </rPr>
      <t xml:space="preserve"> aritmētika ne ikreiz ir raksturīga, turklāt ik programmas vērtību nenosaka vienīgi jaundarbi.</t>
    </r>
  </si>
  <si>
    <r>
      <rPr>
        <sz val="12"/>
        <color indexed="8"/>
        <rFont val="Tahoma"/>
        <family val="2"/>
        <charset val="186"/>
      </rPr>
      <t xml:space="preserve">Apsveicamā kārtā NO-ā darbojušies vairāki izcili nelatviešu </t>
    </r>
    <r>
      <rPr>
        <sz val="12"/>
        <color indexed="8"/>
        <rFont val="Tahoma"/>
        <family val="2"/>
        <charset val="186"/>
      </rPr>
      <t xml:space="preserve">mūzikas šefi. </t>
    </r>
    <r>
      <rPr>
        <sz val="12"/>
        <color indexed="8"/>
        <rFont val="Tahoma"/>
        <family val="2"/>
        <charset val="186"/>
      </rPr>
      <t xml:space="preserve">Viņu piesaistīšana daudz deva </t>
    </r>
    <r>
      <rPr>
        <sz val="12"/>
        <color indexed="8"/>
        <rFont val="Tahoma"/>
        <family val="2"/>
        <charset val="186"/>
      </rPr>
      <t xml:space="preserve">mākslinieciskā līmeņa kontaktēšanai </t>
    </r>
    <r>
      <rPr>
        <sz val="12"/>
        <color indexed="8"/>
        <rFont val="Tahoma"/>
        <family val="2"/>
        <charset val="186"/>
      </rPr>
      <t>ar internacionālo standartu.</t>
    </r>
  </si>
  <si>
    <r>
      <rPr>
        <sz val="12"/>
        <color indexed="8"/>
        <rFont val="Tahoma"/>
        <family val="2"/>
        <charset val="186"/>
      </rPr>
      <t xml:space="preserve">šī </t>
    </r>
    <r>
      <rPr>
        <sz val="12"/>
        <color indexed="8"/>
        <rFont val="Tahoma"/>
        <family val="2"/>
        <charset val="186"/>
      </rPr>
      <t>rosme ilga</t>
    </r>
    <r>
      <rPr>
        <sz val="12"/>
        <color indexed="8"/>
        <rFont val="Tahoma"/>
        <family val="2"/>
        <charset val="186"/>
      </rPr>
      <t xml:space="preserve"> gandrīz četrus gadus — līdz 1949. gada 30. aprīlim, kad DzV </t>
    </r>
    <r>
      <rPr>
        <sz val="12"/>
        <color indexed="8"/>
        <rFont val="Tahoma"/>
        <family val="2"/>
        <charset val="186"/>
      </rPr>
      <t xml:space="preserve">jauna ceļa jūtīs </t>
    </r>
    <r>
      <rPr>
        <sz val="12"/>
        <color indexed="8"/>
        <rFont val="Tahoma"/>
        <family val="2"/>
        <charset val="186"/>
      </rPr>
      <t>Valkas nometnes teātra namā sniedza savu atvadu koncertu.</t>
    </r>
  </si>
  <si>
    <r>
      <rPr>
        <sz val="12"/>
        <color indexed="8"/>
        <rFont val="Tahoma"/>
        <family val="2"/>
        <charset val="186"/>
      </rPr>
      <t xml:space="preserve">E. Kūpers </t>
    </r>
    <r>
      <rPr>
        <sz val="12"/>
        <color indexed="8"/>
        <rFont val="Tahoma"/>
        <family val="2"/>
        <charset val="186"/>
      </rPr>
      <t>pacēla</t>
    </r>
    <r>
      <rPr>
        <sz val="12"/>
        <color indexed="8"/>
        <rFont val="Tahoma"/>
        <family val="2"/>
        <charset val="186"/>
      </rPr>
      <t xml:space="preserve"> operas </t>
    </r>
    <r>
      <rPr>
        <sz val="12"/>
        <color indexed="8"/>
        <rFont val="Tahoma"/>
        <family val="2"/>
        <charset val="186"/>
      </rPr>
      <t>līmeni</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savas </t>
    </r>
    <r>
      <rPr>
        <sz val="12"/>
        <color indexed="8"/>
        <rFont val="Tahoma"/>
        <family val="2"/>
        <charset val="186"/>
      </rPr>
      <t>personības emocionālo spēku.</t>
    </r>
  </si>
  <si>
    <r>
      <rPr>
        <sz val="12"/>
        <color indexed="8"/>
        <rFont val="Tahoma"/>
        <family val="2"/>
        <charset val="186"/>
      </rPr>
      <t xml:space="preserve">Kopā ar piedevām tajā atskanēja apaļas 25 dziesmas, un šo rindu autors vēl tagad atceras to reizē paskumjo un priecīgo noskaņojumu, kāds </t>
    </r>
    <r>
      <rPr>
        <sz val="12"/>
        <color indexed="8"/>
        <rFont val="Tahoma"/>
        <family val="2"/>
        <charset val="186"/>
      </rPr>
      <t>valdīja</t>
    </r>
    <r>
      <rPr>
        <sz val="12"/>
        <color indexed="8"/>
        <rFont val="Tahoma"/>
        <family val="2"/>
        <charset val="186"/>
      </rPr>
      <t xml:space="preserve"> gan pašā koncertā, gan tam sekojošās pusoficiālajās atvadās.</t>
    </r>
  </si>
  <si>
    <r>
      <rPr>
        <sz val="12"/>
        <color indexed="8"/>
        <rFont val="Tahoma"/>
        <family val="2"/>
        <charset val="186"/>
      </rPr>
      <t xml:space="preserve">Bez piepūles pakļaudams sev NO ansambli visā tā daudzveidībā, </t>
    </r>
    <r>
      <rPr>
        <sz val="12"/>
        <color indexed="8"/>
        <rFont val="Tahoma"/>
        <family val="2"/>
        <charset val="186"/>
      </rPr>
      <t>viņš</t>
    </r>
    <r>
      <rPr>
        <sz val="12"/>
        <color indexed="8"/>
        <rFont val="Tahoma"/>
        <family val="2"/>
        <charset val="186"/>
      </rPr>
      <t xml:space="preserve"> paša vadīto i</t>
    </r>
    <r>
      <rPr>
        <sz val="12"/>
        <color indexed="8"/>
        <rFont val="Tahoma"/>
        <family val="2"/>
        <charset val="186"/>
      </rPr>
      <t>zrāžu līmeņus</t>
    </r>
    <r>
      <rPr>
        <sz val="12"/>
        <color indexed="8"/>
        <rFont val="Tahoma"/>
        <family val="2"/>
        <charset val="186"/>
      </rPr>
      <t xml:space="preserve"> </t>
    </r>
    <r>
      <rPr>
        <sz val="12"/>
        <color indexed="8"/>
        <rFont val="Tahoma"/>
        <family val="2"/>
        <charset val="186"/>
      </rPr>
      <t>turēja</t>
    </r>
    <r>
      <rPr>
        <sz val="12"/>
        <color indexed="8"/>
        <rFont val="Tahoma"/>
        <family val="2"/>
        <charset val="186"/>
      </rPr>
      <t xml:space="preserve"> apbrīnojamos un aplaimojošos </t>
    </r>
    <r>
      <rPr>
        <sz val="12"/>
        <color indexed="8"/>
        <rFont val="Tahoma"/>
        <family val="2"/>
        <charset val="186"/>
      </rPr>
      <t>augstumos</t>
    </r>
    <r>
      <rPr>
        <sz val="12"/>
        <color indexed="8"/>
        <rFont val="Tahoma"/>
        <family val="2"/>
        <charset val="186"/>
      </rPr>
      <t>.</t>
    </r>
  </si>
  <si>
    <r>
      <rPr>
        <sz val="12"/>
        <color indexed="8"/>
        <rFont val="Tahoma"/>
        <family val="2"/>
        <charset val="186"/>
      </rPr>
      <t xml:space="preserve">Kā nekā, „mazajā Latvijā" pavadītais </t>
    </r>
    <r>
      <rPr>
        <sz val="12"/>
        <color indexed="8"/>
        <rFont val="Tahoma"/>
        <family val="2"/>
        <charset val="186"/>
      </rPr>
      <t>laikposms nebija aiztecējis tikai kā smilšu pulkstenis</t>
    </r>
    <r>
      <rPr>
        <sz val="12"/>
        <color indexed="8"/>
        <rFont val="Tahoma"/>
        <family val="2"/>
        <charset val="186"/>
      </rPr>
      <t xml:space="preserve">, bet ar to saistījās nu jau vēsturei piederīgs </t>
    </r>
    <r>
      <rPr>
        <sz val="12"/>
        <color indexed="8"/>
        <rFont val="Tahoma"/>
        <family val="2"/>
        <charset val="186"/>
      </rPr>
      <t xml:space="preserve">ražena darba cēliens </t>
    </r>
    <r>
      <rPr>
        <sz val="12"/>
        <color indexed="8"/>
        <rFont val="Tahoma"/>
        <family val="2"/>
        <charset val="186"/>
      </rPr>
      <t>un respektēti mākslinieciskie panākumi, kam turpinājums — vismaz tai brīdī — šķita vēl tikai pusdrošs.</t>
    </r>
  </si>
  <si>
    <r>
      <rPr>
        <sz val="12"/>
        <color indexed="8"/>
        <rFont val="Tahoma"/>
        <family val="2"/>
        <charset val="186"/>
      </rPr>
      <t xml:space="preserve">Pasaulslavenais Leo Blechs NO </t>
    </r>
    <r>
      <rPr>
        <sz val="12"/>
        <color indexed="8"/>
        <rFont val="Tahoma"/>
        <family val="2"/>
        <charset val="186"/>
      </rPr>
      <t>no sirds iemīlēja</t>
    </r>
    <r>
      <rPr>
        <sz val="12"/>
        <color indexed="8"/>
        <rFont val="Tahoma"/>
        <family val="2"/>
        <charset val="186"/>
      </rPr>
      <t xml:space="preserve"> un vēl vairākus gadus pēc kara Stokholmā bēdīgi teica Hertai Lūsei: “unsere schone Oper! . . ." </t>
    </r>
  </si>
  <si>
    <r>
      <rPr>
        <sz val="12"/>
        <color indexed="8"/>
        <rFont val="Tahoma"/>
        <family val="2"/>
        <charset val="186"/>
      </rPr>
      <t xml:space="preserve">Neaizmirsīsim, ka toreiz blakus optimistiskām </t>
    </r>
    <r>
      <rPr>
        <sz val="12"/>
        <color indexed="8"/>
        <rFont val="Tahoma"/>
        <family val="2"/>
        <charset val="186"/>
      </rPr>
      <t>pacēlās arī viena otra diezgan pesimistiska balss</t>
    </r>
    <r>
      <rPr>
        <sz val="12"/>
        <color indexed="8"/>
        <rFont val="Tahoma"/>
        <family val="2"/>
        <charset val="186"/>
      </rPr>
      <t xml:space="preserve">, </t>
    </r>
    <r>
      <rPr>
        <sz val="12"/>
        <color indexed="8"/>
        <rFont val="Tahoma"/>
        <family val="2"/>
        <charset val="186"/>
      </rPr>
      <t>“pareģojot"</t>
    </r>
    <r>
      <rPr>
        <sz val="12"/>
        <color indexed="8"/>
        <rFont val="Tahoma"/>
        <family val="2"/>
        <charset val="186"/>
      </rPr>
      <t>, ka Jaunajā pasaulē latvieši labi ja varēs pulcēties kādā zaļumballītē, bet ne jau tādos sarīkojumos kā koncertos vai dziesmu svētkos.</t>
    </r>
  </si>
  <si>
    <r>
      <rPr>
        <sz val="12"/>
        <color indexed="8"/>
        <rFont val="Tahoma"/>
        <family val="2"/>
        <charset val="186"/>
      </rPr>
      <t xml:space="preserve">Vai latvieši pilnībā izrādījās šī </t>
    </r>
    <r>
      <rPr>
        <sz val="12"/>
        <color indexed="8"/>
        <rFont val="Tahoma"/>
        <family val="2"/>
        <charset val="186"/>
      </rPr>
      <t>lielā gara</t>
    </r>
    <r>
      <rPr>
        <sz val="12"/>
        <color indexed="8"/>
        <rFont val="Tahoma"/>
        <family val="2"/>
        <charset val="186"/>
      </rPr>
      <t xml:space="preserve"> draudzības un mīlestības cienīgi?</t>
    </r>
  </si>
  <si>
    <r>
      <rPr>
        <sz val="12"/>
        <color indexed="8"/>
        <rFont val="Tahoma"/>
        <family val="2"/>
        <charset val="186"/>
      </rPr>
      <t xml:space="preserve">Par to, kā DzV kā vienīgajam trimdas korim laimējās puslīdz vienkopus nokļūt Amerikā un atjaunot darbu </t>
    </r>
    <r>
      <rPr>
        <sz val="12"/>
        <color indexed="8"/>
        <rFont val="Tahoma"/>
        <family val="2"/>
        <charset val="186"/>
      </rPr>
      <t>bez redzamāka ritardando</t>
    </r>
    <r>
      <rPr>
        <sz val="12"/>
        <color indexed="8"/>
        <rFont val="Tahoma"/>
        <family val="2"/>
        <charset val="186"/>
      </rPr>
      <t>, jau rakstīts agrāk. #MUSICAE</t>
    </r>
  </si>
  <si>
    <r>
      <rPr>
        <sz val="12"/>
        <color indexed="8"/>
        <rFont val="Tahoma"/>
        <family val="2"/>
        <charset val="186"/>
      </rPr>
      <t xml:space="preserve">Latvijas Nacionālā Opera godam pildīja savu uzdevumu kā jaunu latviešu operinscenējumu </t>
    </r>
    <r>
      <rPr>
        <sz val="12"/>
        <color indexed="8"/>
        <rFont val="Tahoma"/>
        <family val="2"/>
        <charset val="186"/>
      </rPr>
      <t>forums</t>
    </r>
    <r>
      <rPr>
        <sz val="12"/>
        <color indexed="8"/>
        <rFont val="Tahoma"/>
        <family val="2"/>
        <charset val="186"/>
      </rPr>
      <t>.</t>
    </r>
  </si>
  <si>
    <r>
      <rPr>
        <sz val="12"/>
        <color indexed="8"/>
        <rFont val="Tahoma"/>
        <family val="2"/>
        <charset val="186"/>
      </rPr>
      <t>Ja pirmo ieceļotāju liela daļa bija DzV dalībnieki, tad vēlāk, kad koris jau bija pusē šai krastā, tas kopā ar Laupmani</t>
    </r>
    <r>
      <rPr>
        <sz val="12"/>
        <color indexed="8"/>
        <rFont val="Tahoma"/>
        <family val="2"/>
        <charset val="186"/>
      </rPr>
      <t xml:space="preserve"> “sadziedāja"</t>
    </r>
    <r>
      <rPr>
        <sz val="12"/>
        <color indexed="8"/>
        <rFont val="Tahoma"/>
        <family val="2"/>
        <charset val="186"/>
      </rPr>
      <t xml:space="preserve"> vairāk simtu jaunu galvojumu (affidavits), tā ka pusotra gada laikā Kalamazū pilsētā, Grandrapidos un to apkaimē nokļuva ap 500 ģimeņu vai apmēram 2000 latviešu. #MUSICAE</t>
    </r>
  </si>
  <si>
    <r>
      <rPr>
        <sz val="12"/>
        <color indexed="8"/>
        <rFont val="Tahoma"/>
        <family val="2"/>
        <charset val="186"/>
      </rPr>
      <t xml:space="preserve">Sākot ar 1935. gadu, repertuārā atkal </t>
    </r>
    <r>
      <rPr>
        <sz val="12"/>
        <color indexed="8"/>
        <rFont val="Tahoma"/>
        <family val="2"/>
        <charset val="186"/>
      </rPr>
      <t>ienāk</t>
    </r>
    <r>
      <rPr>
        <sz val="12"/>
        <color indexed="8"/>
        <rFont val="Tahoma"/>
        <family val="2"/>
        <charset val="186"/>
      </rPr>
      <t xml:space="preserve"> jaunas latviešu operas un baleti.</t>
    </r>
  </si>
  <si>
    <r>
      <rPr>
        <sz val="12"/>
        <color indexed="8"/>
        <rFont val="Tahoma"/>
        <family val="2"/>
        <charset val="186"/>
      </rPr>
      <t xml:space="preserve">Tā Ziemeļamerikā radās gluži jauna </t>
    </r>
    <r>
      <rPr>
        <sz val="12"/>
        <color indexed="8"/>
        <rFont val="Tahoma"/>
        <family val="2"/>
        <charset val="186"/>
      </rPr>
      <t>latviešu saliņa</t>
    </r>
    <r>
      <rPr>
        <sz val="12"/>
        <color indexed="8"/>
        <rFont val="Tahoma"/>
        <family val="2"/>
        <charset val="186"/>
      </rPr>
      <t>, kas jo rosīga ir arī šobrīd, un tās tapšanā svarīga loma nenoliedzami bijusi DzV.</t>
    </r>
  </si>
  <si>
    <r>
      <rPr>
        <sz val="12"/>
        <color indexed="8"/>
        <rFont val="Tahoma"/>
        <family val="2"/>
        <charset val="186"/>
      </rPr>
      <t xml:space="preserve">Lai Jēkaba Ozola Spoku stunda palika kur palikdama, taču vai 20 garos gados inscenējumu nebija pelnījusi Ādama Ores Gunda, kas savā laikā </t>
    </r>
    <r>
      <rPr>
        <sz val="12"/>
        <color indexed="8"/>
        <rFont val="Tahoma"/>
        <family val="2"/>
        <charset val="186"/>
      </rPr>
      <t>pārstaigāja Vācijas skatuves</t>
    </r>
    <r>
      <rPr>
        <sz val="12"/>
        <color indexed="8"/>
        <rFont val="Tahoma"/>
        <family val="2"/>
        <charset val="186"/>
      </rPr>
      <t xml:space="preserve">, un Eižena Bukes Liktenis, kas </t>
    </r>
    <r>
      <rPr>
        <sz val="12"/>
        <color indexed="8"/>
        <rFont val="Tahoma"/>
        <family val="2"/>
        <charset val="186"/>
      </rPr>
      <t>jo kuplus laurus plūca</t>
    </r>
    <r>
      <rPr>
        <sz val="12"/>
        <color indexed="8"/>
        <rFont val="Tahoma"/>
        <family val="2"/>
        <charset val="186"/>
      </rPr>
      <t xml:space="preserve"> Krievijā?</t>
    </r>
  </si>
  <si>
    <r>
      <rPr>
        <sz val="12"/>
        <color indexed="8"/>
        <rFont val="Tahoma"/>
        <family val="2"/>
        <charset val="186"/>
      </rPr>
      <t xml:space="preserve">Jaunajai „Amerikas" debijai valsts svētku aktā (20. novembrī) drīz sekoja nākošā sūtība — pieminētā galvojumu </t>
    </r>
    <r>
      <rPr>
        <sz val="12"/>
        <color indexed="8"/>
        <rFont val="Tahoma"/>
        <family val="2"/>
        <charset val="186"/>
      </rPr>
      <t>“sadziedāšana"</t>
    </r>
    <r>
      <rPr>
        <sz val="12"/>
        <color indexed="8"/>
        <rFont val="Tahoma"/>
        <family val="2"/>
        <charset val="186"/>
      </rPr>
      <t>, kas ilga vairāk nekā gadu. #MUSICAE</t>
    </r>
  </si>
  <si>
    <r>
      <rPr>
        <sz val="12"/>
        <color indexed="8"/>
        <rFont val="Tahoma"/>
        <family val="2"/>
        <charset val="186"/>
      </rPr>
      <t xml:space="preserve">Citas tautas gan prot izturēties ar lielāku cieņu pret vēsturiskiem savas </t>
    </r>
    <r>
      <rPr>
        <sz val="12"/>
        <color indexed="8"/>
        <rFont val="Tahoma"/>
        <family val="2"/>
        <charset val="186"/>
      </rPr>
      <t>mākslas</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t>
    </r>
    <r>
      <rPr>
        <sz val="12"/>
        <color indexed="8"/>
        <rFont val="Tahoma"/>
        <family val="2"/>
        <charset val="186"/>
      </rPr>
      <t>kultūras</t>
    </r>
    <r>
      <rPr>
        <sz val="12"/>
        <color indexed="8"/>
        <rFont val="Tahoma"/>
        <family val="2"/>
        <charset val="186"/>
      </rPr>
      <t xml:space="preserve"> </t>
    </r>
    <r>
      <rPr>
        <sz val="12"/>
        <color indexed="8"/>
        <rFont val="Tahoma"/>
        <family val="2"/>
        <charset val="186"/>
      </rPr>
      <t>pieminekļiem</t>
    </r>
    <r>
      <rPr>
        <sz val="12"/>
        <color indexed="8"/>
        <rFont val="Tahoma"/>
        <family val="2"/>
        <charset val="186"/>
      </rPr>
      <t>.</t>
    </r>
  </si>
  <si>
    <r>
      <rPr>
        <sz val="12"/>
        <color indexed="8"/>
        <rFont val="Tahoma"/>
        <family val="2"/>
        <charset val="186"/>
      </rPr>
      <t xml:space="preserve">kā izteicās kora goda biedrs J. Poruks — „ir pavisam cita lieta redzēt un dzirdēt </t>
    </r>
    <r>
      <rPr>
        <sz val="12"/>
        <color indexed="8"/>
        <rFont val="Tahoma"/>
        <family val="2"/>
        <charset val="186"/>
      </rPr>
      <t>komunisma mēra lieciniekus,</t>
    </r>
    <r>
      <rPr>
        <sz val="12"/>
        <color indexed="8"/>
        <rFont val="Tahoma"/>
        <family val="2"/>
        <charset val="186"/>
      </rPr>
      <t xml:space="preserve"> nekā izlasīt to pašu avīzē". #Q [JĒKABS PORUKS]</t>
    </r>
  </si>
  <si>
    <r>
      <rPr>
        <sz val="12"/>
        <color indexed="8"/>
        <rFont val="Tahoma"/>
        <family val="2"/>
        <charset val="186"/>
      </rPr>
      <t xml:space="preserve">NO laikā jaunu latviešu operu rakstīšana bija atstāta </t>
    </r>
    <r>
      <rPr>
        <sz val="12"/>
        <color indexed="8"/>
        <rFont val="Tahoma"/>
        <family val="2"/>
        <charset val="186"/>
      </rPr>
      <t>pašplūsmai</t>
    </r>
    <r>
      <rPr>
        <sz val="12"/>
        <color indexed="8"/>
        <rFont val="Tahoma"/>
        <family val="2"/>
        <charset val="186"/>
      </rPr>
      <t xml:space="preserve">. </t>
    </r>
  </si>
  <si>
    <r>
      <rPr>
        <sz val="12"/>
        <color indexed="8"/>
        <rFont val="Tahoma"/>
        <family val="2"/>
        <charset val="186"/>
      </rPr>
      <t xml:space="preserve">Un arī tā uzturēšana prasīja vairāk nekā </t>
    </r>
    <r>
      <rPr>
        <sz val="12"/>
        <color indexed="8"/>
        <rFont val="Tahoma"/>
        <family val="2"/>
        <charset val="186"/>
      </rPr>
      <t>noslīpēšanu</t>
    </r>
    <r>
      <rPr>
        <sz val="12"/>
        <color indexed="8"/>
        <rFont val="Tahoma"/>
        <family val="2"/>
        <charset val="186"/>
      </rPr>
      <t xml:space="preserve"> vien, jo daļa no kora agrākā sastāva (gan neliela) līdz Mičigenai nemaz netika, un tās vietā bija stājušies jauni dziedātāji.</t>
    </r>
  </si>
  <si>
    <r>
      <rPr>
        <sz val="12"/>
        <color indexed="8"/>
        <rFont val="Tahoma"/>
        <family val="2"/>
        <charset val="186"/>
      </rPr>
      <t xml:space="preserve">Šai sakarībā jānožēlo, ka </t>
    </r>
    <r>
      <rPr>
        <sz val="12"/>
        <color indexed="8"/>
        <rFont val="Tahoma"/>
        <family val="2"/>
        <charset val="186"/>
      </rPr>
      <t>rampas gaismu nepiedzīvoja</t>
    </r>
    <r>
      <rPr>
        <sz val="12"/>
        <color indexed="8"/>
        <rFont val="Tahoma"/>
        <family val="2"/>
        <charset val="186"/>
      </rPr>
      <t xml:space="preserve"> Lūcijas Garūtas pilnīgi pabeigtais Sidrabotais putns — opera ar kosma lidojuma problēmām sižetā (trīsdesmitajos gados!) un ar vietumis itin interesantu mūziku.</t>
    </r>
  </si>
  <si>
    <r>
      <rPr>
        <sz val="12"/>
        <color indexed="8"/>
        <rFont val="Tahoma"/>
        <family val="2"/>
        <charset val="186"/>
      </rPr>
      <t xml:space="preserve"> leejot otrā piecgadē un samazinoties labdarībai veltītām svētdienām, drīz koris varēja tomēr atgriezties agrākā kārtējā ritmā un jau </t>
    </r>
    <r>
      <rPr>
        <sz val="12"/>
        <color indexed="8"/>
        <rFont val="Tahoma"/>
        <family val="2"/>
        <charset val="186"/>
      </rPr>
      <t>pārcilāt pa iecerei,</t>
    </r>
    <r>
      <rPr>
        <sz val="12"/>
        <color indexed="8"/>
        <rFont val="Tahoma"/>
        <family val="2"/>
        <charset val="186"/>
      </rPr>
      <t xml:space="preserve"> kādas latvju mūzikas labā bija sāktas Rietumvācijā.</t>
    </r>
  </si>
  <si>
    <r>
      <rPr>
        <sz val="12"/>
        <color indexed="8"/>
        <rFont val="Tahoma"/>
        <family val="2"/>
        <charset val="186"/>
      </rPr>
      <t xml:space="preserve">Pēc autores informācijas opera palika neizrādīta galvenokārt saimniecisku apsvērumu dēļ, jo Operas vadība atzinusi, ka premjērai nepieciešams uz skatuves būvēt </t>
    </r>
    <r>
      <rPr>
        <sz val="12"/>
        <color indexed="8"/>
        <rFont val="Tahoma"/>
        <family val="2"/>
        <charset val="186"/>
      </rPr>
      <t xml:space="preserve">"īstus" </t>
    </r>
    <r>
      <rPr>
        <sz val="12"/>
        <color indexed="8"/>
        <rFont val="Tahoma"/>
        <family val="2"/>
        <charset val="186"/>
      </rPr>
      <t>lidlauka lielangārus . . .</t>
    </r>
  </si>
  <si>
    <r>
      <rPr>
        <sz val="12"/>
        <color indexed="8"/>
        <rFont val="Tahoma"/>
        <family val="2"/>
        <charset val="186"/>
      </rPr>
      <t xml:space="preserve"> „Statistiski"</t>
    </r>
    <r>
      <rPr>
        <sz val="12"/>
        <color indexed="8"/>
        <rFont val="Tahoma"/>
        <family val="2"/>
        <charset val="186"/>
      </rPr>
      <t xml:space="preserve"> DzV otrā piecgade gan varbūt neizskatās gluži tāda kā pirmā, taču, ievērojot jaunos apstākļus, arī šais piecos gados (1951—55) koris strādāja daudz un mērķtiecīgi, trimdas </t>
    </r>
    <r>
      <rPr>
        <sz val="12"/>
        <color indexed="8"/>
        <rFont val="Tahoma"/>
        <family val="2"/>
        <charset val="186"/>
      </rPr>
      <t>koru saimē</t>
    </r>
    <r>
      <rPr>
        <sz val="12"/>
        <color indexed="8"/>
        <rFont val="Tahoma"/>
        <family val="2"/>
        <charset val="186"/>
      </rPr>
      <t xml:space="preserve"> </t>
    </r>
    <r>
      <rPr>
        <sz val="12"/>
        <color indexed="8"/>
        <rFont val="Tahoma"/>
        <family val="2"/>
        <charset val="186"/>
      </rPr>
      <t>paturot</t>
    </r>
    <r>
      <rPr>
        <sz val="12"/>
        <color indexed="8"/>
        <rFont val="Tahoma"/>
        <family val="2"/>
        <charset val="186"/>
      </rPr>
      <t xml:space="preserve"> joprojām </t>
    </r>
    <r>
      <rPr>
        <sz val="12"/>
        <color indexed="8"/>
        <rFont val="Tahoma"/>
        <family val="2"/>
        <charset val="186"/>
      </rPr>
      <t>to pašu vietu</t>
    </r>
    <r>
      <rPr>
        <sz val="12"/>
        <color indexed="8"/>
        <rFont val="Tahoma"/>
        <family val="2"/>
        <charset val="186"/>
      </rPr>
      <t xml:space="preserve">, kāda bija </t>
    </r>
    <r>
      <rPr>
        <sz val="12"/>
        <color indexed="8"/>
        <rFont val="Tahoma"/>
        <family val="2"/>
        <charset val="186"/>
      </rPr>
      <t>iekarota</t>
    </r>
    <r>
      <rPr>
        <sz val="12"/>
        <color indexed="8"/>
        <rFont val="Tahoma"/>
        <family val="2"/>
        <charset val="186"/>
      </rPr>
      <t xml:space="preserve"> agrāk.</t>
    </r>
  </si>
  <si>
    <r>
      <rPr>
        <sz val="12"/>
        <color indexed="8"/>
        <rFont val="Tahoma"/>
        <family val="2"/>
        <charset val="186"/>
      </rPr>
      <t xml:space="preserve">1959. gadā Rīgā izdotajā Melngaiļa monogrāfijā atrodami diezgan daudzi uzrakstītā baleta mūzikas piemēri, kas </t>
    </r>
    <r>
      <rPr>
        <sz val="12"/>
        <color indexed="8"/>
        <rFont val="Tahoma"/>
        <family val="2"/>
        <charset val="186"/>
      </rPr>
      <t>valdzina ar savu svaigumu.</t>
    </r>
  </si>
  <si>
    <r>
      <rPr>
        <sz val="12"/>
        <color indexed="8"/>
        <rFont val="Tahoma"/>
        <family val="2"/>
        <charset val="186"/>
      </rPr>
      <t xml:space="preserve">Par </t>
    </r>
    <r>
      <rPr>
        <sz val="12"/>
        <color indexed="8"/>
        <rFont val="Tahoma"/>
        <family val="2"/>
        <charset val="186"/>
      </rPr>
      <t xml:space="preserve">augstāko vilni </t>
    </r>
    <r>
      <rPr>
        <sz val="12"/>
        <color indexed="8"/>
        <rFont val="Tahoma"/>
        <family val="2"/>
        <charset val="186"/>
      </rPr>
      <t>šais gados kļuva tomēr DzV 10 gadu jubilejas koncerts, kas notika Kalamazū kolledžas Stetsona kapellā 1955. gada 3. septembrī un ko atkārtoja nākošā dienā Grandrapidos.</t>
    </r>
  </si>
  <si>
    <r>
      <rPr>
        <sz val="12"/>
        <color indexed="8"/>
        <rFont val="Tahoma"/>
        <family val="2"/>
        <charset val="186"/>
      </rPr>
      <t xml:space="preserve">Atskatā šķiet drusku savādi, ka latviešu oriģināloperu klāstā trūkst </t>
    </r>
    <r>
      <rPr>
        <sz val="12"/>
        <color indexed="8"/>
        <rFont val="Tahoma"/>
        <family val="2"/>
        <charset val="186"/>
      </rPr>
      <t>izteiksmē</t>
    </r>
    <r>
      <rPr>
        <sz val="12"/>
        <color indexed="8"/>
        <rFont val="Tahoma"/>
        <family val="2"/>
        <charset val="186"/>
      </rPr>
      <t xml:space="preserve"> </t>
    </r>
    <r>
      <rPr>
        <sz val="12"/>
        <color indexed="8"/>
        <rFont val="Tahoma"/>
        <family val="2"/>
        <charset val="186"/>
      </rPr>
      <t>un faktūrā raitāku</t>
    </r>
    <r>
      <rPr>
        <sz val="12"/>
        <color indexed="8"/>
        <rFont val="Tahoma"/>
        <family val="2"/>
        <charset val="186"/>
      </rPr>
      <t xml:space="preserve"> mūzikālā teātra žanru (J. Mediņa un J. Kalniņa pasaku operas šai klasifikācijā nebūs ietilpināmas). Īsi sakot, trūkst latviešu operetes, par rēviju nemaz nerunājot. Būs ļaudis, kas teiks: paldies Dievam, ka trūkst. Tak tik </t>
    </r>
    <r>
      <rPr>
        <sz val="12"/>
        <color indexed="8"/>
        <rFont val="Tahoma"/>
        <family val="2"/>
        <charset val="186"/>
      </rPr>
      <t>skaidras</t>
    </r>
    <r>
      <rPr>
        <sz val="12"/>
        <color indexed="8"/>
        <rFont val="Tahoma"/>
        <family val="2"/>
        <charset val="186"/>
      </rPr>
      <t xml:space="preserve"> un vienkāršas </t>
    </r>
    <r>
      <rPr>
        <sz val="12"/>
        <color indexed="8"/>
        <rFont val="Tahoma"/>
        <family val="2"/>
        <charset val="186"/>
      </rPr>
      <t xml:space="preserve">šīs lietas </t>
    </r>
    <r>
      <rPr>
        <sz val="12"/>
        <color indexed="8"/>
        <rFont val="Tahoma"/>
        <family val="2"/>
        <charset val="186"/>
      </rPr>
      <t xml:space="preserve">vienmēr nemaz </t>
    </r>
    <r>
      <rPr>
        <sz val="12"/>
        <color indexed="8"/>
        <rFont val="Tahoma"/>
        <family val="2"/>
        <charset val="186"/>
      </rPr>
      <t>nebija</t>
    </r>
    <r>
      <rPr>
        <sz val="12"/>
        <color indexed="8"/>
        <rFont val="Tahoma"/>
        <family val="2"/>
        <charset val="186"/>
      </rPr>
      <t>.</t>
    </r>
  </si>
  <si>
    <r>
      <rPr>
        <sz val="12"/>
        <color indexed="8"/>
        <rFont val="Tahoma"/>
        <family val="2"/>
        <charset val="186"/>
      </rPr>
      <t xml:space="preserve">Par spīti mazliet sarukušam sastāvam (tai laikā kādi 65 dziedātāji), DzV šo saturā nopietno un techniski pagrūto programmu parādīja neaizmirstamā suģestīvā kopnoskaņā, tāpat </t>
    </r>
    <r>
      <rPr>
        <sz val="12"/>
        <color indexed="8"/>
        <rFont val="Tahoma"/>
        <family val="2"/>
        <charset val="186"/>
      </rPr>
      <t>koncerts</t>
    </r>
    <r>
      <rPr>
        <sz val="12"/>
        <color indexed="8"/>
        <rFont val="Tahoma"/>
        <family val="2"/>
        <charset val="186"/>
      </rPr>
      <t xml:space="preserve"> </t>
    </r>
    <r>
      <rPr>
        <sz val="12"/>
        <color indexed="8"/>
        <rFont val="Tahoma"/>
        <family val="2"/>
        <charset val="186"/>
      </rPr>
      <t>pievilka</t>
    </r>
    <r>
      <rPr>
        <sz val="12"/>
        <color indexed="8"/>
        <rFont val="Tahoma"/>
        <family val="2"/>
        <charset val="186"/>
      </rPr>
      <t xml:space="preserve"> diezgan plašu publiku, kurā netrūka latviešu arī no tālākiem centriem.</t>
    </r>
  </si>
  <si>
    <r>
      <rPr>
        <sz val="12"/>
        <color indexed="8"/>
        <rFont val="Tahoma"/>
        <family val="2"/>
        <charset val="186"/>
      </rPr>
      <t>Alfrēda Kalniņa Staburaga inscenētāji turpretī t</t>
    </r>
    <r>
      <rPr>
        <sz val="12"/>
        <color indexed="8"/>
        <rFont val="Tahoma"/>
        <family val="2"/>
        <charset val="186"/>
      </rPr>
      <t>ik tikko nenokļuva uz mjūzikala laipas,</t>
    </r>
    <r>
      <rPr>
        <sz val="12"/>
        <color indexed="8"/>
        <rFont val="Tahoma"/>
        <family val="2"/>
        <charset val="186"/>
      </rPr>
      <t xml:space="preserve"> lai gan Staburags tāds nebija, nav un nebūs. </t>
    </r>
  </si>
  <si>
    <r>
      <rPr>
        <sz val="12"/>
        <color indexed="8"/>
        <rFont val="Tahoma"/>
        <family val="2"/>
        <charset val="186"/>
      </rPr>
      <t xml:space="preserve">Katra jubileja ir </t>
    </r>
    <r>
      <rPr>
        <sz val="12"/>
        <color indexed="8"/>
        <rFont val="Tahoma"/>
        <family val="2"/>
        <charset val="186"/>
      </rPr>
      <t>it kā jūras paisums</t>
    </r>
    <r>
      <rPr>
        <sz val="12"/>
        <color indexed="8"/>
        <rFont val="Tahoma"/>
        <family val="2"/>
        <charset val="186"/>
      </rPr>
      <t xml:space="preserve">, kam seko </t>
    </r>
    <r>
      <rPr>
        <sz val="12"/>
        <color indexed="8"/>
        <rFont val="Tahoma"/>
        <family val="2"/>
        <charset val="186"/>
      </rPr>
      <t>bēgums</t>
    </r>
    <r>
      <rPr>
        <sz val="12"/>
        <color indexed="8"/>
        <rFont val="Tahoma"/>
        <family val="2"/>
        <charset val="186"/>
      </rPr>
      <t>, bet pēc tam — j</t>
    </r>
    <r>
      <rPr>
        <sz val="12"/>
        <color indexed="8"/>
        <rFont val="Tahoma"/>
        <family val="2"/>
        <charset val="186"/>
      </rPr>
      <t>auns paisums.</t>
    </r>
  </si>
  <si>
    <r>
      <rPr>
        <sz val="12"/>
        <color indexed="8"/>
        <rFont val="Tahoma"/>
        <family val="2"/>
        <charset val="186"/>
      </rPr>
      <t xml:space="preserve">Tādējādi nākošās DzV </t>
    </r>
    <r>
      <rPr>
        <sz val="12"/>
        <color indexed="8"/>
        <rFont val="Tahoma"/>
        <family val="2"/>
        <charset val="186"/>
      </rPr>
      <t>krustceles</t>
    </r>
    <r>
      <rPr>
        <sz val="12"/>
        <color indexed="8"/>
        <rFont val="Tahoma"/>
        <family val="2"/>
        <charset val="186"/>
      </rPr>
      <t xml:space="preserve"> kļuva 1960., pēc tam 1965., bet it īpaši 1966. gads, kad sakrita kopā kora </t>
    </r>
    <r>
      <rPr>
        <sz val="12"/>
        <color indexed="8"/>
        <rFont val="Tahoma"/>
        <family val="2"/>
        <charset val="186"/>
      </rPr>
      <t xml:space="preserve">„pilngadība" </t>
    </r>
    <r>
      <rPr>
        <sz val="12"/>
        <color indexed="8"/>
        <rFont val="Tahoma"/>
        <family val="2"/>
        <charset val="186"/>
      </rPr>
      <t xml:space="preserve">(21 gads) un tā diriģenta 60 mūža gadu </t>
    </r>
    <r>
      <rPr>
        <sz val="12"/>
        <color indexed="8"/>
        <rFont val="Tahoma"/>
        <family val="2"/>
        <charset val="186"/>
      </rPr>
      <t xml:space="preserve">izskaņa #MUSICAE </t>
    </r>
  </si>
  <si>
    <r>
      <rPr>
        <sz val="12"/>
        <color indexed="8"/>
        <rFont val="Tahoma"/>
        <family val="2"/>
        <charset val="186"/>
      </rPr>
      <t xml:space="preserve">Paši par sevi šie skaitļi gan </t>
    </r>
    <r>
      <rPr>
        <sz val="12"/>
        <color indexed="8"/>
        <rFont val="Tahoma"/>
        <family val="2"/>
        <charset val="186"/>
      </rPr>
      <t>daudz nepasaka</t>
    </r>
    <r>
      <rPr>
        <sz val="12"/>
        <color indexed="8"/>
        <rFont val="Tahoma"/>
        <family val="2"/>
        <charset val="186"/>
      </rPr>
      <t xml:space="preserve"> — vismaz tikmēr, kamēr nezinām to īsteno saturu, taču šā raksta apjoms neļauj atzīmēt itin visu, un mums atkal jāsamierinās vienīgi ar svarīgāko brīžu pieminēšana.</t>
    </r>
  </si>
  <si>
    <r>
      <rPr>
        <sz val="12"/>
        <color indexed="8"/>
        <rFont val="Tahoma"/>
        <family val="2"/>
        <charset val="186"/>
      </rPr>
      <t xml:space="preserve">Ap 1936. gadu visa </t>
    </r>
    <r>
      <rPr>
        <sz val="12"/>
        <color indexed="8"/>
        <rFont val="Tahoma"/>
        <family val="2"/>
        <charset val="186"/>
      </rPr>
      <t>vara nonāca</t>
    </r>
    <r>
      <rPr>
        <sz val="12"/>
        <color indexed="8"/>
        <rFont val="Tahoma"/>
        <family val="2"/>
        <charset val="186"/>
      </rPr>
      <t xml:space="preserve"> operas direktora </t>
    </r>
    <r>
      <rPr>
        <sz val="12"/>
        <color indexed="8"/>
        <rFont val="Tahoma"/>
        <family val="2"/>
        <charset val="186"/>
      </rPr>
      <t>rokās</t>
    </r>
    <r>
      <rPr>
        <sz val="12"/>
        <color indexed="8"/>
        <rFont val="Tahoma"/>
        <family val="2"/>
        <charset val="186"/>
      </rPr>
      <t>, kas, šķiet, bija pakļauts tieši valsts un ministru prezidentam (caur tā sekretāru).</t>
    </r>
  </si>
  <si>
    <r>
      <rPr>
        <sz val="12"/>
        <color indexed="8"/>
        <rFont val="Tahoma"/>
        <family val="2"/>
        <charset val="186"/>
      </rPr>
      <t xml:space="preserve">Pēdējo koncertu vidū ievērojams notikums kļuva debija Kanādā (1962), kas — tāpat kā viens otrs koncerts agrāk Mičigenā un Indianā — izpelnījās arī </t>
    </r>
    <r>
      <rPr>
        <sz val="12"/>
        <color indexed="8"/>
        <rFont val="Tahoma"/>
        <family val="2"/>
        <charset val="186"/>
      </rPr>
      <t>„lielās preses"</t>
    </r>
    <r>
      <rPr>
        <sz val="12"/>
        <color indexed="8"/>
        <rFont val="Tahoma"/>
        <family val="2"/>
        <charset val="186"/>
      </rPr>
      <t xml:space="preserve"> uzmanību.</t>
    </r>
  </si>
  <si>
    <r>
      <rPr>
        <sz val="12"/>
        <color indexed="8"/>
        <rFont val="Tahoma"/>
        <family val="2"/>
        <charset val="186"/>
      </rPr>
      <t xml:space="preserve">Protams, dažam tīri praktiski veicās labāk, citam sliktāk, taču nav nozīmīga pamata runāt, piemēram, par Teodora Reitera jeb Jēkaba Poruka </t>
    </r>
    <r>
      <rPr>
        <sz val="12"/>
        <color indexed="8"/>
        <rFont val="Tahoma"/>
        <family val="2"/>
        <charset val="186"/>
      </rPr>
      <t>ērām</t>
    </r>
    <r>
      <rPr>
        <sz val="12"/>
        <color indexed="8"/>
        <rFont val="Tahoma"/>
        <family val="2"/>
        <charset val="186"/>
      </rPr>
      <t xml:space="preserve">. </t>
    </r>
  </si>
  <si>
    <r>
      <rPr>
        <sz val="12"/>
        <color indexed="8"/>
        <rFont val="Tahoma"/>
        <family val="2"/>
        <charset val="186"/>
      </rPr>
      <t xml:space="preserve">Pati NO tomēr allaž </t>
    </r>
    <r>
      <rPr>
        <sz val="12"/>
        <color indexed="8"/>
        <rFont val="Tahoma"/>
        <family val="2"/>
        <charset val="186"/>
      </rPr>
      <t>alka</t>
    </r>
    <r>
      <rPr>
        <sz val="12"/>
        <color indexed="8"/>
        <rFont val="Tahoma"/>
        <family val="2"/>
        <charset val="186"/>
      </rPr>
      <t xml:space="preserve"> pēc lielās mūzikas pasaules kopsakarībām </t>
    </r>
    <r>
      <rPr>
        <sz val="12"/>
        <color indexed="8"/>
        <rFont val="Tahoma"/>
        <family val="2"/>
        <charset val="186"/>
      </rPr>
      <t>un tīkoja mērot savus spēkus</t>
    </r>
    <r>
      <rPr>
        <sz val="12"/>
        <color indexed="8"/>
        <rFont val="Tahoma"/>
        <family val="2"/>
        <charset val="186"/>
      </rPr>
      <t xml:space="preserve"> ar internacionālajiem standartiem. </t>
    </r>
  </si>
  <si>
    <r>
      <rPr>
        <sz val="12"/>
        <color indexed="8"/>
        <rFont val="Tahoma"/>
        <family val="2"/>
        <charset val="186"/>
      </rPr>
      <t xml:space="preserve">kā arī otrs </t>
    </r>
    <r>
      <rPr>
        <sz val="12"/>
        <color indexed="8"/>
        <rFont val="Tahoma"/>
        <family val="2"/>
        <charset val="186"/>
      </rPr>
      <t>"kanādietis"</t>
    </r>
    <r>
      <rPr>
        <sz val="12"/>
        <color indexed="8"/>
        <rFont val="Tahoma"/>
        <family val="2"/>
        <charset val="186"/>
      </rPr>
      <t xml:space="preserve"> I. Sakss, kurš lasīja referātu un spēlēja ērģeles skaņdarbā Dieva gādībā</t>
    </r>
  </si>
  <si>
    <r>
      <rPr>
        <sz val="12"/>
        <color indexed="8"/>
        <rFont val="Tahoma"/>
        <family val="2"/>
        <charset val="186"/>
      </rPr>
      <t>Ar slavu vainagotās</t>
    </r>
    <r>
      <rPr>
        <sz val="12"/>
        <color indexed="8"/>
        <rFont val="Tahoma"/>
        <family val="2"/>
        <charset val="186"/>
      </rPr>
      <t xml:space="preserve"> operas kora viesizrādes Berlīnes Valsts operā vismaz tos laikus bija ūnikāls notikums.</t>
    </r>
  </si>
  <si>
    <r>
      <rPr>
        <sz val="12"/>
        <color indexed="8"/>
        <rFont val="Tahoma"/>
        <family val="2"/>
        <charset val="186"/>
      </rPr>
      <t xml:space="preserve">Piezīmējams, ka </t>
    </r>
    <r>
      <rPr>
        <sz val="12"/>
        <color indexed="8"/>
        <rFont val="Tahoma"/>
        <family val="2"/>
        <charset val="186"/>
      </rPr>
      <t>„atkušņa"</t>
    </r>
    <r>
      <rPr>
        <sz val="12"/>
        <color indexed="8"/>
        <rFont val="Tahoma"/>
        <family val="2"/>
        <charset val="186"/>
      </rPr>
      <t xml:space="preserve"> laikā DzV radās ar J.Gr. tiešāks kontakts, kā rezultātā DzV saņēma trīs viņa veltījumus</t>
    </r>
  </si>
  <si>
    <r>
      <rPr>
        <sz val="12"/>
        <color indexed="8"/>
        <rFont val="Tahoma"/>
        <family val="2"/>
        <charset val="186"/>
      </rPr>
      <t xml:space="preserve">Kaut opera saistīja internacionāli pazīstamus māksliniekus, kaut latviešu mākslinieki devās ārzemju viesizrādēs, operas repertuārs </t>
    </r>
    <r>
      <rPr>
        <sz val="12"/>
        <color indexed="8"/>
        <rFont val="Tahoma"/>
        <family val="2"/>
        <charset val="186"/>
      </rPr>
      <t>uzrādīja</t>
    </r>
    <r>
      <rPr>
        <sz val="12"/>
        <color indexed="8"/>
        <rFont val="Tahoma"/>
        <family val="2"/>
        <charset val="186"/>
      </rPr>
      <t xml:space="preserve"> visai </t>
    </r>
    <r>
      <rPr>
        <sz val="12"/>
        <color indexed="8"/>
        <rFont val="Tahoma"/>
        <family val="2"/>
        <charset val="186"/>
      </rPr>
      <t>vienmuļu</t>
    </r>
    <r>
      <rPr>
        <sz val="12"/>
        <color indexed="8"/>
        <rFont val="Tahoma"/>
        <family val="2"/>
        <charset val="186"/>
      </rPr>
      <t xml:space="preserve"> tradicionālu </t>
    </r>
    <r>
      <rPr>
        <sz val="12"/>
        <color indexed="8"/>
        <rFont val="Tahoma"/>
        <family val="2"/>
        <charset val="186"/>
      </rPr>
      <t>ievirzi</t>
    </r>
    <r>
      <rPr>
        <sz val="12"/>
        <color indexed="8"/>
        <rFont val="Tahoma"/>
        <family val="2"/>
        <charset val="186"/>
      </rPr>
      <t xml:space="preserve">, ko Rietumeiropas mūzikologi jau bija paguvuši iesaukt par </t>
    </r>
    <r>
      <rPr>
        <sz val="12"/>
        <color indexed="8"/>
        <rFont val="Tahoma"/>
        <family val="2"/>
        <charset val="186"/>
      </rPr>
      <t>mūzeālu</t>
    </r>
    <r>
      <rPr>
        <sz val="12"/>
        <color indexed="8"/>
        <rFont val="Tahoma"/>
        <family val="2"/>
        <charset val="186"/>
      </rPr>
      <t>.</t>
    </r>
  </si>
  <si>
    <r>
      <rPr>
        <sz val="12"/>
        <color indexed="8"/>
        <rFont val="Tahoma"/>
        <family val="2"/>
        <charset val="186"/>
      </rPr>
      <t xml:space="preserve">Par spīti tam DzV no sākotnējās ieceres neatkāpās, un — kā rakstīja I. Sakss — 70-galvainais koris šai koncertā ne vien „apliecināja sevi par disciplinētu muzikālu vienību ar </t>
    </r>
    <r>
      <rPr>
        <sz val="12"/>
        <color indexed="8"/>
        <rFont val="Tahoma"/>
        <family val="2"/>
        <charset val="186"/>
      </rPr>
      <t>cieši saliedētām</t>
    </r>
    <r>
      <rPr>
        <sz val="12"/>
        <color indexed="8"/>
        <rFont val="Tahoma"/>
        <family val="2"/>
        <charset val="186"/>
      </rPr>
      <t xml:space="preserve"> balsīm", bet „nenoliedzami </t>
    </r>
    <r>
      <rPr>
        <sz val="12"/>
        <color indexed="8"/>
        <rFont val="Tahoma"/>
        <family val="2"/>
        <charset val="186"/>
      </rPr>
      <t>kvēloja</t>
    </r>
    <r>
      <rPr>
        <sz val="12"/>
        <color indexed="8"/>
        <rFont val="Tahoma"/>
        <family val="2"/>
        <charset val="186"/>
      </rPr>
      <t xml:space="preserve"> arī dziesmu </t>
    </r>
    <r>
      <rPr>
        <sz val="12"/>
        <color indexed="8"/>
        <rFont val="Tahoma"/>
        <family val="2"/>
        <charset val="186"/>
      </rPr>
      <t>priekā</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t>
    </r>
    <r>
      <rPr>
        <sz val="12"/>
        <color indexed="8"/>
        <rFont val="Tahoma"/>
        <family val="2"/>
        <charset val="186"/>
      </rPr>
      <t>aizrautībā</t>
    </r>
    <r>
      <rPr>
        <sz val="12"/>
        <color indexed="8"/>
        <rFont val="Tahoma"/>
        <family val="2"/>
        <charset val="186"/>
      </rPr>
      <t>” #Q [IMANTS SAKSS]</t>
    </r>
  </si>
  <si>
    <r>
      <rPr>
        <sz val="12"/>
        <color indexed="8"/>
        <rFont val="Tahoma"/>
        <family val="2"/>
        <charset val="186"/>
      </rPr>
      <t xml:space="preserve">Var dažādi spriest par B. Brechta — K. Veila darbiem, taču arī te </t>
    </r>
    <r>
      <rPr>
        <sz val="12"/>
        <color indexed="8"/>
        <rFont val="Tahoma"/>
        <family val="2"/>
        <charset val="186"/>
      </rPr>
      <t>dzietoja nākotne</t>
    </r>
    <r>
      <rPr>
        <sz val="12"/>
        <color indexed="8"/>
        <rFont val="Tahoma"/>
        <family val="2"/>
        <charset val="186"/>
      </rPr>
      <t>.</t>
    </r>
  </si>
  <si>
    <r>
      <rPr>
        <sz val="12"/>
        <color indexed="8"/>
        <rFont val="Tahoma"/>
        <family val="2"/>
        <charset val="186"/>
      </rPr>
      <t>Dabīgi, ka jaunam paisumam seko jauns bēgums</t>
    </r>
    <r>
      <rPr>
        <sz val="12"/>
        <color indexed="8"/>
        <rFont val="Tahoma"/>
        <family val="2"/>
        <charset val="186"/>
      </rPr>
      <t>, un nākošie DzV gadi (līdz 25 darba gadu svētkiem) šķita atkal it kā klusāki.</t>
    </r>
  </si>
  <si>
    <r>
      <rPr>
        <sz val="12"/>
        <color indexed="8"/>
        <rFont val="Tahoma"/>
        <family val="2"/>
        <charset val="186"/>
      </rPr>
      <t xml:space="preserve">No visa tā NO darbā </t>
    </r>
    <r>
      <rPr>
        <sz val="12"/>
        <color indexed="8"/>
        <rFont val="Tahoma"/>
        <family val="2"/>
        <charset val="186"/>
      </rPr>
      <t xml:space="preserve">nemanīja ne atblāzmas </t>
    </r>
    <r>
      <rPr>
        <sz val="12"/>
        <color indexed="8"/>
        <rFont val="Tahoma"/>
        <family val="2"/>
        <charset val="186"/>
      </rPr>
      <t>(varbūt mazdrusciņ Veilu un agrīno Krženeku Jāņa Kalniņa pirmajās operās).</t>
    </r>
  </si>
  <si>
    <r>
      <rPr>
        <sz val="12"/>
        <color indexed="8"/>
        <rFont val="Tahoma"/>
        <family val="2"/>
        <charset val="186"/>
      </rPr>
      <t xml:space="preserve">Tā, piemēram, 1967. gadā DzV iztika pat bez parastā gadskārtējā koncerta. Vai tā būtu bijusi krize? Godam pelnīts </t>
    </r>
    <r>
      <rPr>
        <sz val="12"/>
        <color indexed="8"/>
        <rFont val="Tahoma"/>
        <family val="2"/>
        <charset val="186"/>
      </rPr>
      <t xml:space="preserve">“atvaļinājums" </t>
    </r>
    <r>
      <rPr>
        <sz val="12"/>
        <color indexed="8"/>
        <rFont val="Tahoma"/>
        <family val="2"/>
        <charset val="186"/>
      </rPr>
      <t>?</t>
    </r>
  </si>
  <si>
    <r>
      <rPr>
        <sz val="12"/>
        <color indexed="8"/>
        <rFont val="Tahoma"/>
        <family val="2"/>
        <charset val="186"/>
      </rPr>
      <t xml:space="preserve">Ar P. Hindemita Mathis der Maler pasaules premjēru NO palaida garām vienu no izdevībām iekļūt internacionālās mūzikas vēstures </t>
    </r>
    <r>
      <rPr>
        <sz val="12"/>
        <color indexed="8"/>
        <rFont val="Tahoma"/>
        <family val="2"/>
        <charset val="186"/>
      </rPr>
      <t>degpunktā</t>
    </r>
  </si>
  <si>
    <r>
      <rPr>
        <sz val="12"/>
        <color indexed="8"/>
        <rFont val="Tahoma"/>
        <family val="2"/>
        <charset val="186"/>
      </rPr>
      <t xml:space="preserve">Tāpat kā citiem koriem, arī DzV par problēmu kļuvis jaunu rezervju trūkums, kas Kalamazū vēl akūtāks tāpēc, ka eventuālie palīgi, pēc studijām uz vietas darbu neatrodot, </t>
    </r>
    <r>
      <rPr>
        <sz val="12"/>
        <color indexed="8"/>
        <rFont val="Tahoma"/>
        <family val="2"/>
        <charset val="186"/>
      </rPr>
      <t>aizplūst citur.</t>
    </r>
  </si>
  <si>
    <r>
      <rPr>
        <sz val="12"/>
        <color indexed="8"/>
        <rFont val="Tahoma"/>
        <family val="2"/>
        <charset val="186"/>
      </rPr>
      <t xml:space="preserve">Vai Nacionālajā Operā uzvestās latviešu oriģinālkompozicijas neatsver to, kas varbūt būtu </t>
    </r>
    <r>
      <rPr>
        <sz val="12"/>
        <color indexed="8"/>
        <rFont val="Tahoma"/>
        <family val="2"/>
        <charset val="186"/>
      </rPr>
      <t>mānējams</t>
    </r>
    <r>
      <rPr>
        <sz val="12"/>
        <color indexed="8"/>
        <rFont val="Tahoma"/>
        <family val="2"/>
        <charset val="186"/>
      </rPr>
      <t xml:space="preserve"> un kritizējams no citiem vispārīgiem viedokļiem? Tā tiešām varētu spriest un domāt, </t>
    </r>
    <r>
      <rPr>
        <sz val="12"/>
        <color indexed="8"/>
        <rFont val="Tahoma"/>
        <family val="2"/>
        <charset val="186"/>
      </rPr>
      <t>ja vien sirdsmieru neiztraucētu</t>
    </r>
    <r>
      <rPr>
        <sz val="12"/>
        <color indexed="8"/>
        <rFont val="Tahoma"/>
        <family val="2"/>
        <charset val="186"/>
      </rPr>
      <t xml:space="preserve"> — atkal reiz — Emīlis Melngailis, kurš jau 20. gados sāka prasīt jaunu latvisku operu stilu, kas būtu atvasināms no </t>
    </r>
    <r>
      <rPr>
        <sz val="12"/>
        <color indexed="8"/>
        <rFont val="Tahoma"/>
        <family val="2"/>
        <charset val="186"/>
      </rPr>
      <t>"skaņotās senatnes”</t>
    </r>
    <r>
      <rPr>
        <sz val="12"/>
        <color indexed="8"/>
        <rFont val="Tahoma"/>
        <family val="2"/>
        <charset val="186"/>
      </rPr>
      <t>. #Q [EMILIS MELNGAILIS]</t>
    </r>
  </si>
  <si>
    <r>
      <rPr>
        <sz val="12"/>
        <color indexed="8"/>
        <rFont val="Tahoma"/>
        <family val="2"/>
        <charset val="186"/>
      </rPr>
      <t xml:space="preserve">Ar visu to skaitliski </t>
    </r>
    <r>
      <rPr>
        <sz val="12"/>
        <color indexed="8"/>
        <rFont val="Tahoma"/>
        <family val="2"/>
        <charset val="186"/>
      </rPr>
      <t>koris nav sarucis</t>
    </r>
    <r>
      <rPr>
        <sz val="12"/>
        <color indexed="8"/>
        <rFont val="Tahoma"/>
        <family val="2"/>
        <charset val="186"/>
      </rPr>
      <t xml:space="preserve"> (pēdējiem dziesmu svētkiem Klīvlandē dodot pat pāri par 80 dziedātāju), taču katra maiņa prasa jaunu darbu un dažkārt arī iecerētā pārkārtošanu.</t>
    </r>
  </si>
  <si>
    <r>
      <rPr>
        <sz val="12"/>
        <color indexed="8"/>
        <rFont val="Tahoma"/>
        <family val="2"/>
        <charset val="186"/>
      </rPr>
      <t>„</t>
    </r>
    <r>
      <rPr>
        <sz val="12"/>
        <color indexed="8"/>
        <rFont val="Tahoma"/>
        <family val="2"/>
        <charset val="186"/>
      </rPr>
      <t>Senlatviešu orķestra atdzemē guļ virziens</t>
    </r>
    <r>
      <rPr>
        <sz val="12"/>
        <color indexed="8"/>
        <rFont val="Tahoma"/>
        <family val="2"/>
        <charset val="186"/>
      </rPr>
      <t xml:space="preserve">, </t>
    </r>
    <r>
      <rPr>
        <sz val="12"/>
        <color indexed="8"/>
        <rFont val="Tahoma"/>
        <family val="2"/>
        <charset val="186"/>
      </rPr>
      <t>uz kuru pusi mums būs cirst jaunus ceļus</t>
    </r>
    <r>
      <rPr>
        <sz val="12"/>
        <color indexed="8"/>
        <rFont val="Tahoma"/>
        <family val="2"/>
        <charset val="186"/>
      </rPr>
      <t>". Melngailis prasīja ne vairāk, ne mazāk kā vien latviešu nacionālo operu nacionālā formā, galvenokārt instrumentācijā, ko veidotu kokles, stabules, spēles, somudūdas, taures, bungas, zvārguļu ērkulis. #Q [EMILIS MELNGAILIS]</t>
    </r>
  </si>
  <si>
    <r>
      <rPr>
        <sz val="12"/>
        <color indexed="8"/>
        <rFont val="Tahoma"/>
        <family val="2"/>
        <charset val="186"/>
      </rPr>
      <t xml:space="preserve">Šo pienākumu dēļ DzV 1969. gadā bija pat jāatsaka aicinājums viesoties otrreiz Toronto: jaunas programmas iestudēšanai pietrūka laika, bet ar </t>
    </r>
    <r>
      <rPr>
        <sz val="12"/>
        <color indexed="8"/>
        <rFont val="Tahoma"/>
        <family val="2"/>
        <charset val="186"/>
      </rPr>
      <t>„vecajām"</t>
    </r>
    <r>
      <rPr>
        <sz val="12"/>
        <color indexed="8"/>
        <rFont val="Tahoma"/>
        <family val="2"/>
        <charset val="186"/>
      </rPr>
      <t xml:space="preserve"> dziesmām vien tik tālā ceļā koris negribēja doties.</t>
    </r>
  </si>
  <si>
    <r>
      <rPr>
        <sz val="12"/>
        <color indexed="8"/>
        <rFont val="Tahoma"/>
        <family val="2"/>
        <charset val="186"/>
      </rPr>
      <t xml:space="preserve">Tai pašā laikā bija jāgatavojas nākošām </t>
    </r>
    <r>
      <rPr>
        <sz val="12"/>
        <color indexed="8"/>
        <rFont val="Tahoma"/>
        <family val="2"/>
        <charset val="186"/>
      </rPr>
      <t>krustcelēm</t>
    </r>
    <r>
      <rPr>
        <sz val="12"/>
        <color indexed="8"/>
        <rFont val="Tahoma"/>
        <family val="2"/>
        <charset val="186"/>
      </rPr>
      <t xml:space="preserve"> — 25 darba gadu svētkiem, kam koris paredzēja 1970. gada 24. oktobri.</t>
    </r>
  </si>
  <si>
    <r>
      <rPr>
        <sz val="12"/>
        <color indexed="8"/>
        <rFont val="Tahoma"/>
        <family val="2"/>
        <charset val="186"/>
      </rPr>
      <t xml:space="preserve">Tas nozīmē, ka tieši pēc Rīgā pavadītā laika R. Vāgnera mākslā sākās visnozīmīgākais </t>
    </r>
    <r>
      <rPr>
        <sz val="12"/>
        <color indexed="8"/>
        <rFont val="Tahoma"/>
        <family val="2"/>
        <charset val="186"/>
      </rPr>
      <t>raženības</t>
    </r>
    <r>
      <rPr>
        <sz val="12"/>
        <color indexed="8"/>
        <rFont val="Tahoma"/>
        <family val="2"/>
        <charset val="186"/>
      </rPr>
      <t xml:space="preserve"> posms.</t>
    </r>
  </si>
  <si>
    <r>
      <rPr>
        <sz val="12"/>
        <color indexed="8"/>
        <rFont val="Tahoma"/>
        <family val="2"/>
        <charset val="186"/>
      </rPr>
      <t>Arī šā koncerta programma bija tātad diezgan grūta, un — kā rakstīja A. Purvs Bo — tā „</t>
    </r>
    <r>
      <rPr>
        <sz val="12"/>
        <color indexed="8"/>
        <rFont val="Tahoma"/>
        <family val="2"/>
        <charset val="186"/>
      </rPr>
      <t>nesa</t>
    </r>
    <r>
      <rPr>
        <sz val="12"/>
        <color indexed="8"/>
        <rFont val="Tahoma"/>
        <family val="2"/>
        <charset val="186"/>
      </rPr>
      <t xml:space="preserve"> DzV raksturīgo </t>
    </r>
    <r>
      <rPr>
        <sz val="12"/>
        <color indexed="8"/>
        <rFont val="Tahoma"/>
        <family val="2"/>
        <charset val="186"/>
      </rPr>
      <t>īpatsvaru</t>
    </r>
    <r>
      <rPr>
        <sz val="12"/>
        <color indexed="8"/>
        <rFont val="Tahoma"/>
        <family val="2"/>
        <charset val="186"/>
      </rPr>
      <t xml:space="preserve">, </t>
    </r>
    <r>
      <rPr>
        <sz val="12"/>
        <color indexed="8"/>
        <rFont val="Tahoma"/>
        <family val="2"/>
        <charset val="186"/>
      </rPr>
      <t>pasvītrojot</t>
    </r>
    <r>
      <rPr>
        <sz val="12"/>
        <color indexed="8"/>
        <rFont val="Tahoma"/>
        <family val="2"/>
        <charset val="186"/>
      </rPr>
      <t xml:space="preserve"> kora un diriģenta (...) raksturīgo neatlaidību un nevairīšanos no uzdevumiem pat tad, ja mūzikas prasību un dziedātāju spēju </t>
    </r>
    <r>
      <rPr>
        <sz val="12"/>
        <color indexed="8"/>
        <rFont val="Tahoma"/>
        <family val="2"/>
        <charset val="186"/>
      </rPr>
      <t>cīņa</t>
    </r>
    <r>
      <rPr>
        <sz val="12"/>
        <color indexed="8"/>
        <rFont val="Tahoma"/>
        <family val="2"/>
        <charset val="186"/>
      </rPr>
      <t xml:space="preserve"> rādās arī mazāk vienlīdzīga”. #Q [ARVĪDS PURVS]</t>
    </r>
  </si>
  <si>
    <r>
      <rPr>
        <sz val="12"/>
        <color indexed="8"/>
        <rFont val="Tahoma"/>
        <family val="2"/>
        <charset val="186"/>
      </rPr>
      <t xml:space="preserve">E. Aro sakopojis </t>
    </r>
    <r>
      <rPr>
        <sz val="12"/>
        <color indexed="8"/>
        <rFont val="Tahoma"/>
        <family val="2"/>
        <charset val="186"/>
      </rPr>
      <t>garu virkni</t>
    </r>
    <r>
      <rPr>
        <sz val="12"/>
        <color indexed="8"/>
        <rFont val="Tahoma"/>
        <family val="2"/>
        <charset val="186"/>
      </rPr>
      <t xml:space="preserve"> R. Vāgnera dramaturģijas motīvu, kam pārsteidzoša līdzība ar "igauņu mitoloģijas" fragmentiem Inland pirmajos gadagājumos.</t>
    </r>
  </si>
  <si>
    <r>
      <rPr>
        <sz val="12"/>
        <color indexed="8"/>
        <rFont val="Tahoma"/>
        <family val="2"/>
        <charset val="186"/>
      </rPr>
      <t xml:space="preserve">Klivlandei DzV bez tam pārstudēja garīgā koncerta programmā </t>
    </r>
    <r>
      <rPr>
        <sz val="12"/>
        <color indexed="8"/>
        <rFont val="Tahoma"/>
        <family val="2"/>
        <charset val="186"/>
      </rPr>
      <t>uzņemto</t>
    </r>
    <r>
      <rPr>
        <sz val="12"/>
        <color indexed="8"/>
        <rFont val="Tahoma"/>
        <family val="2"/>
        <charset val="186"/>
      </rPr>
      <t xml:space="preserve"> T. Ķēniņa </t>
    </r>
    <r>
      <rPr>
        <sz val="12"/>
        <color indexed="8"/>
        <rFont val="Tahoma"/>
        <family val="2"/>
        <charset val="186"/>
      </rPr>
      <t>kantāti</t>
    </r>
    <r>
      <rPr>
        <sz val="12"/>
        <color indexed="8"/>
        <rFont val="Tahoma"/>
        <family val="2"/>
        <charset val="186"/>
      </rPr>
      <t xml:space="preserve"> Kurzemes kareivim.</t>
    </r>
  </si>
  <si>
    <r>
      <rPr>
        <sz val="12"/>
        <color indexed="8"/>
        <rFont val="Tahoma"/>
        <family val="2"/>
        <charset val="186"/>
      </rPr>
      <t xml:space="preserve">Visas šīs norises vairāk vai mazāk </t>
    </r>
    <r>
      <rPr>
        <sz val="12"/>
        <color indexed="8"/>
        <rFont val="Tahoma"/>
        <family val="2"/>
        <charset val="186"/>
      </rPr>
      <t>aizplīvuroti</t>
    </r>
    <r>
      <rPr>
        <sz val="12"/>
        <color indexed="8"/>
        <rFont val="Tahoma"/>
        <family val="2"/>
        <charset val="186"/>
      </rPr>
      <t xml:space="preserve"> </t>
    </r>
    <r>
      <rPr>
        <sz val="12"/>
        <color indexed="8"/>
        <rFont val="Tahoma"/>
        <family val="2"/>
        <charset val="186"/>
      </rPr>
      <t>aprakstītas</t>
    </r>
    <r>
      <rPr>
        <sz val="12"/>
        <color indexed="8"/>
        <rFont val="Tahoma"/>
        <family val="2"/>
        <charset val="186"/>
      </rPr>
      <t xml:space="preserve"> Koita un Emarikas teikā, kuras fābulu Fr. Fēlmanis </t>
    </r>
    <r>
      <rPr>
        <sz val="12"/>
        <color indexed="8"/>
        <rFont val="Tahoma"/>
        <family val="2"/>
        <charset val="186"/>
      </rPr>
      <t>vija</t>
    </r>
    <r>
      <rPr>
        <sz val="12"/>
        <color indexed="8"/>
        <rFont val="Tahoma"/>
        <family val="2"/>
        <charset val="186"/>
      </rPr>
      <t xml:space="preserve"> uz saulgriežu mistērijas fona. </t>
    </r>
  </si>
  <si>
    <r>
      <rPr>
        <sz val="12"/>
        <color indexed="8"/>
        <rFont val="Tahoma"/>
        <family val="2"/>
        <charset val="186"/>
      </rPr>
      <t>Bet vai</t>
    </r>
    <r>
      <rPr>
        <sz val="12"/>
        <color indexed="8"/>
        <rFont val="Tahoma"/>
        <family val="2"/>
        <charset val="186"/>
      </rPr>
      <t xml:space="preserve"> “vienlīdzīgākā"</t>
    </r>
    <r>
      <rPr>
        <sz val="12"/>
        <color indexed="8"/>
        <rFont val="Tahoma"/>
        <family val="2"/>
        <charset val="186"/>
      </rPr>
      <t xml:space="preserve"> </t>
    </r>
    <r>
      <rPr>
        <sz val="12"/>
        <color indexed="8"/>
        <rFont val="Tahoma"/>
        <family val="2"/>
        <charset val="186"/>
      </rPr>
      <t>cīņā</t>
    </r>
    <r>
      <rPr>
        <sz val="12"/>
        <color indexed="8"/>
        <rFont val="Tahoma"/>
        <family val="2"/>
        <charset val="186"/>
      </rPr>
      <t xml:space="preserve"> šis koncerts kļūtu vērtīgāks, un vai tad — pieņemot, ka programma varēja būt arī vokāli vieglāka — DzV nebūtu </t>
    </r>
    <r>
      <rPr>
        <sz val="12"/>
        <color indexed="8"/>
        <rFont val="Tahoma"/>
        <family val="2"/>
        <charset val="186"/>
      </rPr>
      <t>atkāpies no tā mērķa</t>
    </r>
    <r>
      <rPr>
        <sz val="12"/>
        <color indexed="8"/>
        <rFont val="Tahoma"/>
        <family val="2"/>
        <charset val="186"/>
      </rPr>
      <t>, kas viņa darbībā aizvien bijis viens no galvenajiem?</t>
    </r>
  </si>
  <si>
    <r>
      <rPr>
        <sz val="12"/>
        <color indexed="8"/>
        <rFont val="Tahoma"/>
        <family val="2"/>
        <charset val="186"/>
      </rPr>
      <t xml:space="preserve">Lai nu kā, pēdējā DzV jubileja vēlreiz pierādīja, ka tas </t>
    </r>
    <r>
      <rPr>
        <sz val="12"/>
        <color indexed="8"/>
        <rFont val="Tahoma"/>
        <family val="2"/>
        <charset val="186"/>
      </rPr>
      <t>"bezsaules noriets"</t>
    </r>
    <r>
      <rPr>
        <sz val="12"/>
        <color indexed="8"/>
        <rFont val="Tahoma"/>
        <family val="2"/>
        <charset val="186"/>
      </rPr>
      <t xml:space="preserve">, ko mūsu nacionālajai kultūrai kādreiz novēlēja </t>
    </r>
    <r>
      <rPr>
        <sz val="12"/>
        <color indexed="8"/>
        <rFont val="Tahoma"/>
        <family val="2"/>
        <charset val="186"/>
      </rPr>
      <t>renegāts</t>
    </r>
    <r>
      <rPr>
        <sz val="12"/>
        <color indexed="8"/>
        <rFont val="Tahoma"/>
        <family val="2"/>
        <charset val="186"/>
      </rPr>
      <t xml:space="preserve"> A. Upītis, ir tikai fikcija un ka arī trimdā var veikt lietas, kas </t>
    </r>
    <r>
      <rPr>
        <sz val="12"/>
        <color indexed="8"/>
        <rFont val="Tahoma"/>
        <family val="2"/>
        <charset val="186"/>
      </rPr>
      <t xml:space="preserve">paceļas pāri ikdienas gaisotnei </t>
    </r>
    <r>
      <rPr>
        <sz val="12"/>
        <color indexed="8"/>
        <rFont val="Tahoma"/>
        <family val="2"/>
        <charset val="186"/>
      </rPr>
      <t>un individuālām interesēm. #Q [ANDREJS UPĪTIS]</t>
    </r>
  </si>
  <si>
    <r>
      <rPr>
        <sz val="12"/>
        <color indexed="8"/>
        <rFont val="Tahoma"/>
        <family val="2"/>
        <charset val="186"/>
      </rPr>
      <t xml:space="preserve">Jautājot, kur Vāgners varēja šos impulsus </t>
    </r>
    <r>
      <rPr>
        <sz val="12"/>
        <color indexed="8"/>
        <rFont val="Tahoma"/>
        <family val="2"/>
        <charset val="186"/>
      </rPr>
      <t>ieņemt</t>
    </r>
    <r>
      <rPr>
        <sz val="12"/>
        <color indexed="8"/>
        <rFont val="Tahoma"/>
        <family val="2"/>
        <charset val="186"/>
      </rPr>
      <t xml:space="preserve">, un pārlūkojot ar attiecīgu nolūku Vāgnera biogrāfiju, atbilde var būt tikai viena: Rīgas Jāņu svinībās. </t>
    </r>
  </si>
  <si>
    <r>
      <rPr>
        <sz val="12"/>
        <color indexed="8"/>
        <rFont val="Tahoma"/>
        <family val="2"/>
        <charset val="186"/>
      </rPr>
      <t xml:space="preserve">Bet nu jau esam laikposmā, kas vairs </t>
    </r>
    <r>
      <rPr>
        <sz val="12"/>
        <color indexed="8"/>
        <rFont val="Tahoma"/>
        <family val="2"/>
        <charset val="186"/>
      </rPr>
      <t>neietelp</t>
    </r>
    <r>
      <rPr>
        <sz val="12"/>
        <color indexed="8"/>
        <rFont val="Tahoma"/>
        <family val="2"/>
        <charset val="186"/>
      </rPr>
      <t xml:space="preserve"> šā raksta </t>
    </r>
    <r>
      <rPr>
        <sz val="12"/>
        <color indexed="8"/>
        <rFont val="Tahoma"/>
        <family val="2"/>
        <charset val="186"/>
      </rPr>
      <t>robežās</t>
    </r>
    <r>
      <rPr>
        <sz val="12"/>
        <color indexed="8"/>
        <rFont val="Tahoma"/>
        <family val="2"/>
        <charset val="186"/>
      </rPr>
      <t>, un, tā kā mums vēl jāpakavējas pie dažām citām lietām, tad turpmāko chroniku atstāsim nākošā rakstītāja ziņā.</t>
    </r>
  </si>
  <si>
    <r>
      <rPr>
        <sz val="12"/>
        <color indexed="8"/>
        <rFont val="Tahoma"/>
        <family val="2"/>
        <charset val="186"/>
      </rPr>
      <t xml:space="preserve">Norādījis uz latviešu Jāņu tradicijas daļu, kas </t>
    </r>
    <r>
      <rPr>
        <sz val="12"/>
        <color indexed="8"/>
        <rFont val="Tahoma"/>
        <family val="2"/>
        <charset val="186"/>
      </rPr>
      <t>sakņojas auglības kultā</t>
    </r>
    <r>
      <rPr>
        <sz val="12"/>
        <color indexed="8"/>
        <rFont val="Tahoma"/>
        <family val="2"/>
        <charset val="186"/>
      </rPr>
      <t xml:space="preserve">, E. Aro citē līgotni Kas gulēs Jāņa nakti, mūžam sievu nedabūs un ved to sakarā ar Meistardziedoņu strofu Johannistag! Johannistag! Da freit ein jeder, wie er mag. </t>
    </r>
  </si>
  <si>
    <r>
      <rPr>
        <sz val="12"/>
        <color indexed="8"/>
        <rFont val="Tahoma"/>
        <family val="2"/>
        <charset val="186"/>
      </rPr>
      <t xml:space="preserve">Daži </t>
    </r>
    <r>
      <rPr>
        <sz val="12"/>
        <color indexed="8"/>
        <rFont val="Tahoma"/>
        <family val="2"/>
        <charset val="186"/>
      </rPr>
      <t>„vieninieki"</t>
    </r>
    <r>
      <rPr>
        <sz val="12"/>
        <color indexed="8"/>
        <rFont val="Tahoma"/>
        <family val="2"/>
        <charset val="186"/>
      </rPr>
      <t xml:space="preserve"> pēdējā ailē savukārt rāda, ka ne viss, kas atskaņots kopkoncertos, palicis arī DzV repertuārā, tāpat tajā redzam dziesmas, ko DzV zināja jau tad, kad kopkoncertos tās vēl nedziedāja.</t>
    </r>
  </si>
  <si>
    <r>
      <rPr>
        <sz val="12"/>
        <color indexed="8"/>
        <rFont val="Tahoma"/>
        <family val="2"/>
        <charset val="186"/>
      </rPr>
      <t xml:space="preserve">Tālāk E. Aro vērš uzmanību uz kalmju kaujām, kuras vecos laikos Rīgā nereti izvērtušās jautrā vispārējā kautiņā, kas pilsētas Zāļu vakaram īsteni </t>
    </r>
    <r>
      <rPr>
        <sz val="12"/>
        <color indexed="8"/>
        <rFont val="Tahoma"/>
        <family val="2"/>
        <charset val="186"/>
      </rPr>
      <t>piedeva garšu</t>
    </r>
    <r>
      <rPr>
        <sz val="12"/>
        <color indexed="8"/>
        <rFont val="Tahoma"/>
        <family val="2"/>
        <charset val="186"/>
      </rPr>
      <t xml:space="preserve">. </t>
    </r>
  </si>
  <si>
    <r>
      <rPr>
        <sz val="12"/>
        <color indexed="8"/>
        <rFont val="Tahoma"/>
        <family val="2"/>
        <charset val="186"/>
      </rPr>
      <t xml:space="preserve">Protams, pēdējos skaitļus jau vairāk ietekmējusi atsevišķu darbu izcelšana, taču galveno </t>
    </r>
    <r>
      <rPr>
        <sz val="12"/>
        <color indexed="8"/>
        <rFont val="Tahoma"/>
        <family val="2"/>
        <charset val="186"/>
      </rPr>
      <t>ainu</t>
    </r>
    <r>
      <rPr>
        <sz val="12"/>
        <color indexed="8"/>
        <rFont val="Tahoma"/>
        <family val="2"/>
        <charset val="186"/>
      </rPr>
      <t xml:space="preserve"> </t>
    </r>
    <r>
      <rPr>
        <sz val="12"/>
        <color indexed="8"/>
        <rFont val="Tahoma"/>
        <family val="2"/>
        <charset val="186"/>
      </rPr>
      <t>tas</t>
    </r>
    <r>
      <rPr>
        <sz val="12"/>
        <color indexed="8"/>
        <rFont val="Tahoma"/>
        <family val="2"/>
        <charset val="186"/>
      </rPr>
      <t xml:space="preserve"> atkal pārāk daudz </t>
    </r>
    <r>
      <rPr>
        <sz val="12"/>
        <color indexed="8"/>
        <rFont val="Tahoma"/>
        <family val="2"/>
        <charset val="186"/>
      </rPr>
      <t>negroza</t>
    </r>
    <r>
      <rPr>
        <sz val="12"/>
        <color indexed="8"/>
        <rFont val="Tahoma"/>
        <family val="2"/>
        <charset val="186"/>
      </rPr>
      <t>.</t>
    </r>
  </si>
  <si>
    <r>
      <rPr>
        <sz val="12"/>
        <color indexed="8"/>
        <rFont val="Tahoma"/>
        <family val="2"/>
        <charset val="186"/>
      </rPr>
      <t xml:space="preserve">Šai naktī </t>
    </r>
    <r>
      <rPr>
        <sz val="12"/>
        <color indexed="8"/>
        <rFont val="Tahoma"/>
        <family val="2"/>
        <charset val="186"/>
      </rPr>
      <t>sabrūk</t>
    </r>
    <r>
      <rPr>
        <sz val="12"/>
        <color indexed="8"/>
        <rFont val="Tahoma"/>
        <family val="2"/>
        <charset val="186"/>
      </rPr>
      <t xml:space="preserve"> konvencijas, ļaudis atļaujas vaļības, </t>
    </r>
    <r>
      <rPr>
        <sz val="12"/>
        <color indexed="8"/>
        <rFont val="Tahoma"/>
        <family val="2"/>
        <charset val="186"/>
      </rPr>
      <t>izlaužas</t>
    </r>
    <r>
      <rPr>
        <sz val="12"/>
        <color indexed="8"/>
        <rFont val="Tahoma"/>
        <family val="2"/>
        <charset val="186"/>
      </rPr>
      <t xml:space="preserve"> seksuālas tieksmes, </t>
    </r>
    <r>
      <rPr>
        <sz val="12"/>
        <color indexed="8"/>
        <rFont val="Tahoma"/>
        <family val="2"/>
        <charset val="186"/>
      </rPr>
      <t>valda</t>
    </r>
    <r>
      <rPr>
        <sz val="12"/>
        <color indexed="8"/>
        <rFont val="Tahoma"/>
        <family val="2"/>
        <charset val="186"/>
      </rPr>
      <t xml:space="preserve"> </t>
    </r>
    <r>
      <rPr>
        <sz val="12"/>
        <color indexed="8"/>
        <rFont val="Tahoma"/>
        <family val="2"/>
        <charset val="186"/>
      </rPr>
      <t>elektrizēta</t>
    </r>
    <r>
      <rPr>
        <sz val="12"/>
        <color indexed="8"/>
        <rFont val="Tahoma"/>
        <family val="2"/>
        <charset val="186"/>
      </rPr>
      <t xml:space="preserve"> gaisotne. </t>
    </r>
  </si>
  <si>
    <r>
      <rPr>
        <sz val="12"/>
        <color indexed="8"/>
        <rFont val="Tahoma"/>
        <family val="2"/>
        <charset val="186"/>
      </rPr>
      <t xml:space="preserve">Neaizmirsīsim arī, ka Latvijā tos darbus, kas radīti trimdā, ne tik vien kā neļauj atskaņot, bet par tiem pat nedrīkst runāt, un tāds pat </t>
    </r>
    <r>
      <rPr>
        <sz val="12"/>
        <color indexed="8"/>
        <rFont val="Tahoma"/>
        <family val="2"/>
        <charset val="186"/>
      </rPr>
      <t>liktenis</t>
    </r>
    <r>
      <rPr>
        <sz val="12"/>
        <color indexed="8"/>
        <rFont val="Tahoma"/>
        <family val="2"/>
        <charset val="186"/>
      </rPr>
      <t xml:space="preserve"> </t>
    </r>
    <r>
      <rPr>
        <sz val="12"/>
        <color indexed="8"/>
        <rFont val="Tahoma"/>
        <family val="2"/>
        <charset val="186"/>
      </rPr>
      <t>skāris</t>
    </r>
    <r>
      <rPr>
        <sz val="12"/>
        <color indexed="8"/>
        <rFont val="Tahoma"/>
        <family val="2"/>
        <charset val="186"/>
      </rPr>
      <t xml:space="preserve"> arī gandrīz visus pārējos (agrākos) trimdā dzīvojošo komponistu skaņdarbus.</t>
    </r>
  </si>
  <si>
    <r>
      <rPr>
        <sz val="12"/>
        <color indexed="8"/>
        <rFont val="Tahoma"/>
        <family val="2"/>
        <charset val="186"/>
      </rPr>
      <t xml:space="preserve">Vāgners autobiogrāfijā gan piemin, ka pats 1835. gadā Nirnbergā pieredzējis kaušanos naktī uz ielas, taču E. Aro še nesaredz nekādas sakarības ar Jāņanakti un pieņem, ka latviešu Rīgas Zāļu vakara </t>
    </r>
    <r>
      <rPr>
        <sz val="12"/>
        <color indexed="8"/>
        <rFont val="Tahoma"/>
        <family val="2"/>
        <charset val="186"/>
      </rPr>
      <t>gaisotne</t>
    </r>
    <r>
      <rPr>
        <sz val="12"/>
        <color indexed="8"/>
        <rFont val="Tahoma"/>
        <family val="2"/>
        <charset val="186"/>
      </rPr>
      <t xml:space="preserve"> Vāgnera </t>
    </r>
    <r>
      <rPr>
        <sz val="12"/>
        <color indexed="8"/>
        <rFont val="Tahoma"/>
        <family val="2"/>
        <charset val="186"/>
      </rPr>
      <t>atmiņā būs dzīvojusi</t>
    </r>
    <r>
      <rPr>
        <sz val="12"/>
        <color indexed="8"/>
        <rFont val="Tahoma"/>
        <family val="2"/>
        <charset val="186"/>
      </rPr>
      <t xml:space="preserve"> vēl tad, kad viņš veidojis Meistardziedoņu Zāļu vakaru.</t>
    </r>
  </si>
  <si>
    <r>
      <rPr>
        <sz val="12"/>
        <color indexed="8"/>
        <rFont val="Tahoma"/>
        <family val="2"/>
        <charset val="186"/>
      </rPr>
      <t xml:space="preserve">Bez šaubām, ne jau katra dziesma vai kantāte, kas pieredz pirmatskaņojumu, </t>
    </r>
    <r>
      <rPr>
        <sz val="12"/>
        <color indexed="8"/>
        <rFont val="Tahoma"/>
        <family val="2"/>
        <charset val="186"/>
      </rPr>
      <t>dzīvo</t>
    </r>
    <r>
      <rPr>
        <sz val="12"/>
        <color indexed="8"/>
        <rFont val="Tahoma"/>
        <family val="2"/>
        <charset val="186"/>
      </rPr>
      <t xml:space="preserve"> vēl </t>
    </r>
    <r>
      <rPr>
        <sz val="12"/>
        <color indexed="8"/>
        <rFont val="Tahoma"/>
        <family val="2"/>
        <charset val="186"/>
      </rPr>
      <t>arī pēc tam</t>
    </r>
    <r>
      <rPr>
        <sz val="12"/>
        <color indexed="8"/>
        <rFont val="Tahoma"/>
        <family val="2"/>
        <charset val="186"/>
      </rPr>
      <t xml:space="preserve">. </t>
    </r>
  </si>
  <si>
    <r>
      <rPr>
        <sz val="12"/>
        <color indexed="8"/>
        <rFont val="Tahoma"/>
        <family val="2"/>
        <charset val="186"/>
      </rPr>
      <t xml:space="preserve">E. Aro nevairās saskatīt pat tiešas mūzikālas </t>
    </r>
    <r>
      <rPr>
        <sz val="12"/>
        <color indexed="8"/>
        <rFont val="Tahoma"/>
        <family val="2"/>
        <charset val="186"/>
      </rPr>
      <t>parallēles</t>
    </r>
    <r>
      <rPr>
        <sz val="12"/>
        <color indexed="8"/>
        <rFont val="Tahoma"/>
        <family val="2"/>
        <charset val="186"/>
      </rPr>
      <t xml:space="preserve"> starp latviešu līgotnēm un Meistardziedoņu mūziku.</t>
    </r>
  </si>
  <si>
    <r>
      <rPr>
        <sz val="12"/>
        <color indexed="8"/>
        <rFont val="Tahoma"/>
        <family val="2"/>
        <charset val="186"/>
      </rPr>
      <t xml:space="preserve">Lai kāds skaņdarbs spētu dot paliekamāku </t>
    </r>
    <r>
      <rPr>
        <sz val="12"/>
        <color indexed="8"/>
        <rFont val="Tahoma"/>
        <family val="2"/>
        <charset val="186"/>
      </rPr>
      <t>garīgu</t>
    </r>
    <r>
      <rPr>
        <sz val="12"/>
        <color indexed="8"/>
        <rFont val="Tahoma"/>
        <family val="2"/>
        <charset val="186"/>
      </rPr>
      <t xml:space="preserve"> </t>
    </r>
    <r>
      <rPr>
        <sz val="12"/>
        <color indexed="8"/>
        <rFont val="Tahoma"/>
        <family val="2"/>
        <charset val="186"/>
      </rPr>
      <t>veldzi</t>
    </r>
    <r>
      <rPr>
        <sz val="12"/>
        <color indexed="8"/>
        <rFont val="Tahoma"/>
        <family val="2"/>
        <charset val="186"/>
      </rPr>
      <t xml:space="preserve">, tam </t>
    </r>
    <r>
      <rPr>
        <sz val="12"/>
        <color indexed="8"/>
        <rFont val="Tahoma"/>
        <family val="2"/>
        <charset val="186"/>
      </rPr>
      <t>jāsaista</t>
    </r>
    <r>
      <rPr>
        <sz val="12"/>
        <color indexed="8"/>
        <rFont val="Tahoma"/>
        <family val="2"/>
        <charset val="186"/>
      </rPr>
      <t xml:space="preserve"> </t>
    </r>
    <r>
      <rPr>
        <sz val="12"/>
        <color indexed="8"/>
        <rFont val="Tahoma"/>
        <family val="2"/>
        <charset val="186"/>
      </rPr>
      <t>klausītājs</t>
    </r>
    <r>
      <rPr>
        <sz val="12"/>
        <color indexed="8"/>
        <rFont val="Tahoma"/>
        <family val="2"/>
        <charset val="186"/>
      </rPr>
      <t xml:space="preserve"> ne vien ar vērtīgu un interesantu saturu, bet arī ar pietiekami oriģināliem izteiksmes līdzekļiem (stilu).</t>
    </r>
  </si>
  <si>
    <r>
      <rPr>
        <sz val="12"/>
        <color indexed="8"/>
        <rFont val="Tahoma"/>
        <family val="2"/>
        <charset val="186"/>
      </rPr>
      <t xml:space="preserve">E. Aro norāde, ka līgotnes Vāgneram varēja izlikties kā bezgalīgs rotaļdziesmu </t>
    </r>
    <r>
      <rPr>
        <sz val="12"/>
        <color indexed="8"/>
        <rFont val="Tahoma"/>
        <family val="2"/>
        <charset val="186"/>
      </rPr>
      <t>virknējums</t>
    </r>
    <r>
      <rPr>
        <sz val="12"/>
        <color indexed="8"/>
        <rFont val="Tahoma"/>
        <family val="2"/>
        <charset val="186"/>
      </rPr>
      <t>, skan paticami, jo, nesaprotot latviešu valodu, Vāgners nevarēja izsekot atsevišķo pantu sākumiem.</t>
    </r>
  </si>
  <si>
    <r>
      <rPr>
        <sz val="12"/>
        <color indexed="8"/>
        <rFont val="Tahoma"/>
        <family val="2"/>
        <charset val="186"/>
      </rPr>
      <t xml:space="preserve">Pie tam šīm lietām — par spīti komponēšanas procesa irracionālajai dabai — jābūt tādām, lai tās varētu </t>
    </r>
    <r>
      <rPr>
        <sz val="12"/>
        <color indexed="8"/>
        <rFont val="Tahoma"/>
        <family val="2"/>
        <charset val="186"/>
      </rPr>
      <t xml:space="preserve">„saprast" </t>
    </r>
    <r>
      <rPr>
        <sz val="12"/>
        <color indexed="8"/>
        <rFont val="Tahoma"/>
        <family val="2"/>
        <charset val="186"/>
      </rPr>
      <t>vai vismaz apjaust arī atskaņotājs un klausītājs, kaut arī skaņdarba interpretācija un percepcija tāpat noris diezgan irracionāli.</t>
    </r>
  </si>
  <si>
    <r>
      <rPr>
        <sz val="12"/>
        <color indexed="8"/>
        <rFont val="Tahoma"/>
        <family val="2"/>
        <charset val="186"/>
      </rPr>
      <t xml:space="preserve">E. Aro domā, ka Bekmesera valodas </t>
    </r>
    <r>
      <rPr>
        <sz val="12"/>
        <color indexed="8"/>
        <rFont val="Tahoma"/>
        <family val="2"/>
        <charset val="186"/>
      </rPr>
      <t>kataklizmām</t>
    </r>
    <r>
      <rPr>
        <sz val="12"/>
        <color indexed="8"/>
        <rFont val="Tahoma"/>
        <family val="2"/>
        <charset val="186"/>
      </rPr>
      <t xml:space="preserve"> varētu būt sakars ar iespaidiem, ko Vāgners guva Rīgā, tiekoties ar latviešu puišiem un meitām, kas lauzījās vācu mēlē, gribēdami izpatikt vai palielīties.</t>
    </r>
  </si>
  <si>
    <r>
      <rPr>
        <sz val="12"/>
        <color indexed="8"/>
        <rFont val="Tahoma"/>
        <family val="2"/>
        <charset val="186"/>
      </rPr>
      <t xml:space="preserve">Teorētiski </t>
    </r>
    <r>
      <rPr>
        <sz val="12"/>
        <color indexed="8"/>
        <rFont val="Tahoma"/>
        <family val="2"/>
        <charset val="186"/>
      </rPr>
      <t>skaņdarba</t>
    </r>
    <r>
      <rPr>
        <sz val="12"/>
        <color indexed="8"/>
        <rFont val="Tahoma"/>
        <family val="2"/>
        <charset val="186"/>
      </rPr>
      <t xml:space="preserve"> </t>
    </r>
    <r>
      <rPr>
        <sz val="12"/>
        <color indexed="8"/>
        <rFont val="Tahoma"/>
        <family val="2"/>
        <charset val="186"/>
      </rPr>
      <t>ceļš</t>
    </r>
    <r>
      <rPr>
        <sz val="12"/>
        <color indexed="8"/>
        <rFont val="Tahoma"/>
        <family val="2"/>
        <charset val="186"/>
      </rPr>
      <t xml:space="preserve"> no komponista darbnīcas līdz koncertestrādei nav tātad pārāk sarežģīts, taču dabā var būt citādi — sevišķi tad, ja autors, atskaņotājs un klausītājs dzīvo </t>
    </r>
    <r>
      <rPr>
        <sz val="12"/>
        <color indexed="8"/>
        <rFont val="Tahoma"/>
        <family val="2"/>
        <charset val="186"/>
      </rPr>
      <t>"katrs savā stāvā"</t>
    </r>
    <r>
      <rPr>
        <sz val="12"/>
        <color indexed="8"/>
        <rFont val="Tahoma"/>
        <family val="2"/>
        <charset val="186"/>
      </rPr>
      <t xml:space="preserve">. </t>
    </r>
  </si>
  <si>
    <r>
      <rPr>
        <sz val="12"/>
        <color indexed="8"/>
        <rFont val="Tahoma"/>
        <family val="2"/>
        <charset val="186"/>
      </rPr>
      <t xml:space="preserve">E. Aro aizrāda, ka šādi </t>
    </r>
    <r>
      <rPr>
        <sz val="12"/>
        <color indexed="8"/>
        <rFont val="Tahoma"/>
        <family val="2"/>
        <charset val="186"/>
      </rPr>
      <t>valodās</t>
    </r>
    <r>
      <rPr>
        <sz val="12"/>
        <color indexed="8"/>
        <rFont val="Tahoma"/>
        <family val="2"/>
        <charset val="186"/>
      </rPr>
      <t xml:space="preserve"> </t>
    </r>
    <r>
      <rPr>
        <sz val="12"/>
        <color indexed="8"/>
        <rFont val="Tahoma"/>
        <family val="2"/>
        <charset val="186"/>
      </rPr>
      <t>lauzītāji</t>
    </r>
    <r>
      <rPr>
        <sz val="12"/>
        <color indexed="8"/>
        <rFont val="Tahoma"/>
        <family val="2"/>
        <charset val="186"/>
      </rPr>
      <t xml:space="preserve"> jokdari baltvācu anekdotos allaž bijuši populāri</t>
    </r>
  </si>
  <si>
    <r>
      <rPr>
        <sz val="12"/>
        <color indexed="8"/>
        <rFont val="Tahoma"/>
        <family val="2"/>
        <charset val="186"/>
      </rPr>
      <t xml:space="preserve">Ne tikai Eiropā, bet arī izcilākos amatieru koros Amerikā (piemēram, Mormoņu tabernākula korī Jūtā) nereti noraida dziedātājus, kas vecāki par 30—40 gadiem, jo profesionāli neskolotas balsis </t>
    </r>
    <r>
      <rPr>
        <sz val="12"/>
        <color indexed="8"/>
        <rFont val="Tahoma"/>
        <family val="2"/>
        <charset val="186"/>
      </rPr>
      <t>sāk zaudēt tembrālo spožumu</t>
    </r>
    <r>
      <rPr>
        <sz val="12"/>
        <color indexed="8"/>
        <rFont val="Tahoma"/>
        <family val="2"/>
        <charset val="186"/>
      </rPr>
      <t xml:space="preserve"> daudz ātrāk nekā skolotās.</t>
    </r>
  </si>
  <si>
    <r>
      <rPr>
        <sz val="12"/>
        <color indexed="8"/>
        <rFont val="Tahoma"/>
        <family val="2"/>
        <charset val="186"/>
      </rPr>
      <t xml:space="preserve">Arī šiem faktoriem bijusi negātīva loma, sevišķi mēģinot saistīt jaunāko paaudzi, kas uz mūsu lietām jau tā lūkojas </t>
    </r>
    <r>
      <rPr>
        <sz val="12"/>
        <color indexed="8"/>
        <rFont val="Tahoma"/>
        <family val="2"/>
        <charset val="186"/>
      </rPr>
      <t>„racionālāk"</t>
    </r>
    <r>
      <rPr>
        <sz val="12"/>
        <color indexed="8"/>
        <rFont val="Tahoma"/>
        <family val="2"/>
        <charset val="186"/>
      </rPr>
      <t>.</t>
    </r>
  </si>
  <si>
    <r>
      <rPr>
        <sz val="12"/>
        <color indexed="8"/>
        <rFont val="Tahoma"/>
        <family val="2"/>
        <charset val="186"/>
      </rPr>
      <t xml:space="preserve">Vāgners, ja vien redzēja, noteikti apjauda latviešu Jāņanakts </t>
    </r>
    <r>
      <rPr>
        <sz val="12"/>
        <color indexed="8"/>
        <rFont val="Tahoma"/>
        <family val="2"/>
        <charset val="186"/>
      </rPr>
      <t>sakņojumu</t>
    </r>
    <r>
      <rPr>
        <sz val="12"/>
        <color indexed="8"/>
        <rFont val="Tahoma"/>
        <family val="2"/>
        <charset val="186"/>
      </rPr>
      <t xml:space="preserve"> pagānismā, tādēļ, iecerot Parsifala 2. cēlienu kā burvju dārzu tālā pagānu zemē ar dejojošām meitenēm un beigās sabrūkošu pilsdrupu torni, iespējams, varēja vadīties no Latvijas iespaidiem.</t>
    </r>
  </si>
  <si>
    <r>
      <rPr>
        <sz val="12"/>
        <color indexed="8"/>
        <rFont val="Tahoma"/>
        <family val="2"/>
        <charset val="186"/>
      </rPr>
      <t>Tālāk, dzīvojot katram</t>
    </r>
    <r>
      <rPr>
        <sz val="12"/>
        <color indexed="8"/>
        <rFont val="Tahoma"/>
        <family val="2"/>
        <charset val="186"/>
      </rPr>
      <t xml:space="preserve"> "savā pagastā"</t>
    </r>
    <r>
      <rPr>
        <sz val="12"/>
        <color indexed="8"/>
        <rFont val="Tahoma"/>
        <family val="2"/>
        <charset val="186"/>
      </rPr>
      <t>, koriem trūkst ciešāka fiziska tuvuma un reizē — tiešāku salīdzināšanas iespēju un sacensības stimula.</t>
    </r>
  </si>
  <si>
    <r>
      <rPr>
        <sz val="12"/>
        <color indexed="8"/>
        <rFont val="Tahoma"/>
        <family val="2"/>
        <charset val="186"/>
      </rPr>
      <t xml:space="preserve">Vāgnera mežs ir </t>
    </r>
    <r>
      <rPr>
        <sz val="12"/>
        <color indexed="8"/>
        <rFont val="Tahoma"/>
        <family val="2"/>
        <charset val="186"/>
      </rPr>
      <t>kosmogoni bioģenetiskais pirmmežs</t>
    </r>
    <r>
      <rPr>
        <sz val="12"/>
        <color indexed="8"/>
        <rFont val="Tahoma"/>
        <family val="2"/>
        <charset val="186"/>
      </rPr>
      <t xml:space="preserve">, pasaules dzīvības sākums un </t>
    </r>
    <r>
      <rPr>
        <sz val="12"/>
        <color indexed="8"/>
        <rFont val="Tahoma"/>
        <family val="2"/>
        <charset val="186"/>
      </rPr>
      <t>šūpulis</t>
    </r>
    <r>
      <rPr>
        <sz val="12"/>
        <color indexed="8"/>
        <rFont val="Tahoma"/>
        <family val="2"/>
        <charset val="186"/>
      </rPr>
      <t>.</t>
    </r>
  </si>
  <si>
    <r>
      <rPr>
        <sz val="12"/>
        <color indexed="8"/>
        <rFont val="Tahoma"/>
        <family val="2"/>
        <charset val="186"/>
      </rPr>
      <t>Mazu robu</t>
    </r>
    <r>
      <rPr>
        <sz val="12"/>
        <color indexed="8"/>
        <rFont val="Tahoma"/>
        <family val="2"/>
        <charset val="186"/>
      </rPr>
      <t xml:space="preserve"> te gan </t>
    </r>
    <r>
      <rPr>
        <sz val="12"/>
        <color indexed="8"/>
        <rFont val="Tahoma"/>
        <family val="2"/>
        <charset val="186"/>
      </rPr>
      <t>var aizpildīt</t>
    </r>
    <r>
      <rPr>
        <sz val="12"/>
        <color indexed="8"/>
        <rFont val="Tahoma"/>
        <family val="2"/>
        <charset val="186"/>
      </rPr>
      <t xml:space="preserve"> skaņu plates (vai incidentāli kāda magnetofona lenta), ko bez DzV ieskaņojuši arī daži citi kori un ansambļi.</t>
    </r>
  </si>
  <si>
    <r>
      <rPr>
        <sz val="12"/>
        <color indexed="8"/>
        <rFont val="Tahoma"/>
        <family val="2"/>
        <charset val="186"/>
      </rPr>
      <t xml:space="preserve">Šai meža koncepcijā E. Aro saskata baltu tautu folkloras </t>
    </r>
    <r>
      <rPr>
        <sz val="12"/>
        <color indexed="8"/>
        <rFont val="Tahoma"/>
        <family val="2"/>
        <charset val="186"/>
      </rPr>
      <t>pamatvilcienus</t>
    </r>
    <r>
      <rPr>
        <sz val="12"/>
        <color indexed="8"/>
        <rFont val="Tahoma"/>
        <family val="2"/>
        <charset val="186"/>
      </rPr>
      <t xml:space="preserve"> ciešā sakarā ar finnougru un slavu ietekmēm.</t>
    </r>
  </si>
  <si>
    <r>
      <rPr>
        <sz val="12"/>
        <color indexed="8"/>
        <rFont val="Tahoma"/>
        <family val="2"/>
        <charset val="186"/>
      </rPr>
      <t xml:space="preserve">Pa daļai tā arī ir — vismaz es negribētu </t>
    </r>
    <r>
      <rPr>
        <sz val="12"/>
        <color indexed="8"/>
        <rFont val="Tahoma"/>
        <family val="2"/>
        <charset val="186"/>
      </rPr>
      <t>šķiesties</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tādiem skaistiem, bet nepārbaudītiem cildinājumiem, kādus savā laikā saņēma, piemēram, T. Reitera Stokholmas koris vai </t>
    </r>
    <r>
      <rPr>
        <sz val="12"/>
        <color indexed="8"/>
        <rFont val="Tahoma"/>
        <family val="2"/>
        <charset val="186"/>
      </rPr>
      <t>„savos pagastos"</t>
    </r>
    <r>
      <rPr>
        <sz val="12"/>
        <color indexed="8"/>
        <rFont val="Tahoma"/>
        <family val="2"/>
        <charset val="186"/>
      </rPr>
      <t xml:space="preserve"> turpina saņemt dažas citas vienības.</t>
    </r>
  </si>
  <si>
    <r>
      <rPr>
        <sz val="12"/>
        <color indexed="8"/>
        <rFont val="Tahoma"/>
        <family val="2"/>
        <charset val="186"/>
      </rPr>
      <t xml:space="preserve">Taču viņa ieceru drāmaturģiskās </t>
    </r>
    <r>
      <rPr>
        <sz val="12"/>
        <color indexed="8"/>
        <rFont val="Tahoma"/>
        <family val="2"/>
        <charset val="186"/>
      </rPr>
      <t>dimensijas</t>
    </r>
    <r>
      <rPr>
        <sz val="12"/>
        <color indexed="8"/>
        <rFont val="Tahoma"/>
        <family val="2"/>
        <charset val="186"/>
      </rPr>
      <t xml:space="preserve"> bija tik grandiozas, ka tajās atrada vietu arī daudzu un dažādu vides iespaidu </t>
    </r>
    <r>
      <rPr>
        <sz val="12"/>
        <color indexed="8"/>
        <rFont val="Tahoma"/>
        <family val="2"/>
        <charset val="186"/>
      </rPr>
      <t>konglomerāti</t>
    </r>
    <r>
      <rPr>
        <sz val="12"/>
        <color indexed="8"/>
        <rFont val="Tahoma"/>
        <family val="2"/>
        <charset val="186"/>
      </rPr>
      <t xml:space="preserve">, gan parasti līdz nepazīšanai pārveidoti un </t>
    </r>
    <r>
      <rPr>
        <sz val="12"/>
        <color indexed="8"/>
        <rFont val="Tahoma"/>
        <family val="2"/>
        <charset val="186"/>
      </rPr>
      <t>pārkausēti</t>
    </r>
    <r>
      <rPr>
        <sz val="12"/>
        <color indexed="8"/>
        <rFont val="Tahoma"/>
        <family val="2"/>
        <charset val="186"/>
      </rPr>
      <t>.</t>
    </r>
  </si>
  <si>
    <r>
      <rPr>
        <sz val="12"/>
        <color indexed="8"/>
        <rFont val="Tahoma"/>
        <family val="2"/>
        <charset val="186"/>
      </rPr>
      <t xml:space="preserve">Mūzikas pasaulē, kur </t>
    </r>
    <r>
      <rPr>
        <sz val="12"/>
        <color indexed="8"/>
        <rFont val="Tahoma"/>
        <family val="2"/>
        <charset val="186"/>
      </rPr>
      <t>nekas nav statisks</t>
    </r>
    <r>
      <rPr>
        <sz val="12"/>
        <color indexed="8"/>
        <rFont val="Tahoma"/>
        <family val="2"/>
        <charset val="186"/>
      </rPr>
      <t>, šāds mēģinājums būtu visai nereāls</t>
    </r>
  </si>
  <si>
    <r>
      <rPr>
        <sz val="12"/>
        <color indexed="8"/>
        <rFont val="Tahoma"/>
        <family val="2"/>
        <charset val="186"/>
      </rPr>
      <t xml:space="preserve">Tam sakars ar cilvēku zemapziņas neapjaužamajām </t>
    </r>
    <r>
      <rPr>
        <sz val="12"/>
        <color indexed="8"/>
        <rFont val="Tahoma"/>
        <family val="2"/>
        <charset val="186"/>
      </rPr>
      <t>dzīlēm</t>
    </r>
    <r>
      <rPr>
        <sz val="12"/>
        <color indexed="8"/>
        <rFont val="Tahoma"/>
        <family val="2"/>
        <charset val="186"/>
      </rPr>
      <t xml:space="preserve">, ģeniālas jaunrades mirklī </t>
    </r>
    <r>
      <rPr>
        <sz val="12"/>
        <color indexed="8"/>
        <rFont val="Tahoma"/>
        <family val="2"/>
        <charset val="186"/>
      </rPr>
      <t>uznirstot</t>
    </r>
    <r>
      <rPr>
        <sz val="12"/>
        <color indexed="8"/>
        <rFont val="Tahoma"/>
        <family val="2"/>
        <charset val="186"/>
      </rPr>
      <t xml:space="preserve"> sen redzētiem un dzirdētiem veidoliem, kuru esamību prāts varbūt nemaz vairs neapzinās.</t>
    </r>
  </si>
  <si>
    <r>
      <rPr>
        <sz val="12"/>
        <color indexed="8"/>
        <rFont val="Tahoma"/>
        <family val="2"/>
        <charset val="186"/>
      </rPr>
      <t xml:space="preserve">Nākot vispirms no mūsu puses, tanī varētu saskatīt latviešu nacionālo interešu </t>
    </r>
    <r>
      <rPr>
        <sz val="12"/>
        <color indexed="8"/>
        <rFont val="Tahoma"/>
        <family val="2"/>
        <charset val="186"/>
      </rPr>
      <t>dominanci</t>
    </r>
    <r>
      <rPr>
        <sz val="12"/>
        <color indexed="8"/>
        <rFont val="Tahoma"/>
        <family val="2"/>
        <charset val="186"/>
      </rPr>
      <t>, kas mazinām internacionālās mūzikas zinātnes uzmanību.</t>
    </r>
  </si>
  <si>
    <r>
      <rPr>
        <sz val="12"/>
        <color indexed="8"/>
        <rFont val="Tahoma"/>
        <family val="2"/>
        <charset val="186"/>
      </rPr>
      <t xml:space="preserve">Ja atzīstam populāro, kaut ne nemaldīgo uzskatu, ka diriģentus var </t>
    </r>
    <r>
      <rPr>
        <sz val="12"/>
        <color indexed="8"/>
        <rFont val="Tahoma"/>
        <family val="2"/>
        <charset val="186"/>
      </rPr>
      <t>„šķirot"</t>
    </r>
    <r>
      <rPr>
        <sz val="12"/>
        <color indexed="8"/>
        <rFont val="Tahoma"/>
        <family val="2"/>
        <charset val="186"/>
      </rPr>
      <t xml:space="preserve"> (1) tā dēvētos klasicistos (kurus ironizējot dažkārt sauc arī par </t>
    </r>
    <r>
      <rPr>
        <sz val="12"/>
        <color indexed="8"/>
        <rFont val="Tahoma"/>
        <family val="2"/>
        <charset val="186"/>
      </rPr>
      <t>"akadēmiķiem"</t>
    </r>
    <r>
      <rPr>
        <sz val="12"/>
        <color indexed="8"/>
        <rFont val="Tahoma"/>
        <family val="2"/>
        <charset val="186"/>
      </rPr>
      <t xml:space="preserve">) vai (2) romantiķos (kuru vidū dažiem nāk līdzi savukārt </t>
    </r>
    <r>
      <rPr>
        <sz val="12"/>
        <color indexed="8"/>
        <rFont val="Tahoma"/>
        <family val="2"/>
        <charset val="186"/>
      </rPr>
      <t>„ekshibicionista"</t>
    </r>
    <r>
      <rPr>
        <sz val="12"/>
        <color indexed="8"/>
        <rFont val="Tahoma"/>
        <family val="2"/>
        <charset val="186"/>
      </rPr>
      <t xml:space="preserve"> iesauka), tad A. Kalnāju diezgan noteikti varētu pieskaitīt pirmajai grupai.</t>
    </r>
  </si>
  <si>
    <r>
      <rPr>
        <sz val="12"/>
        <color indexed="8"/>
        <rFont val="Tahoma"/>
        <family val="2"/>
        <charset val="186"/>
      </rPr>
      <t xml:space="preserve">Arī citas iepriekš pieminētās Vāgnera raksturības var aplūkot no viedokļiem, kas visai atšķirtos no E. Aro </t>
    </r>
    <r>
      <rPr>
        <sz val="12"/>
        <color indexed="8"/>
        <rFont val="Tahoma"/>
        <family val="2"/>
        <charset val="186"/>
      </rPr>
      <t>domu</t>
    </r>
    <r>
      <rPr>
        <sz val="12"/>
        <color indexed="8"/>
        <rFont val="Tahoma"/>
        <family val="2"/>
        <charset val="186"/>
      </rPr>
      <t xml:space="preserve"> </t>
    </r>
    <r>
      <rPr>
        <sz val="12"/>
        <color indexed="8"/>
        <rFont val="Tahoma"/>
        <family val="2"/>
        <charset val="186"/>
      </rPr>
      <t>gaitām</t>
    </r>
  </si>
  <si>
    <r>
      <rPr>
        <sz val="12"/>
        <color indexed="8"/>
        <rFont val="Tahoma"/>
        <family val="2"/>
        <charset val="186"/>
      </rPr>
      <t xml:space="preserve">Kaut arī </t>
    </r>
    <r>
      <rPr>
        <sz val="12"/>
        <color indexed="8"/>
        <rFont val="Tahoma"/>
        <family val="2"/>
        <charset val="186"/>
      </rPr>
      <t>aiz</t>
    </r>
    <r>
      <rPr>
        <sz val="12"/>
        <color indexed="8"/>
        <rFont val="Tahoma"/>
        <family val="2"/>
        <charset val="186"/>
      </rPr>
      <t xml:space="preserve"> Kalnāja šķietami mierīgās </t>
    </r>
    <r>
      <rPr>
        <sz val="12"/>
        <color indexed="8"/>
        <rFont val="Tahoma"/>
        <family val="2"/>
        <charset val="186"/>
      </rPr>
      <t>ārienes</t>
    </r>
    <r>
      <rPr>
        <sz val="12"/>
        <color indexed="8"/>
        <rFont val="Tahoma"/>
        <family val="2"/>
        <charset val="186"/>
      </rPr>
      <t xml:space="preserve"> var jaust </t>
    </r>
    <r>
      <rPr>
        <sz val="12"/>
        <color indexed="8"/>
        <rFont val="Tahoma"/>
        <family val="2"/>
        <charset val="186"/>
      </rPr>
      <t>pastrauju</t>
    </r>
    <r>
      <rPr>
        <sz val="12"/>
        <color indexed="8"/>
        <rFont val="Tahoma"/>
        <family val="2"/>
        <charset val="186"/>
      </rPr>
      <t xml:space="preserve"> temperamentu, viņa atskaņojumos </t>
    </r>
    <r>
      <rPr>
        <sz val="12"/>
        <color indexed="8"/>
        <rFont val="Tahoma"/>
        <family val="2"/>
        <charset val="186"/>
      </rPr>
      <t>dominē</t>
    </r>
    <r>
      <rPr>
        <sz val="12"/>
        <color indexed="8"/>
        <rFont val="Tahoma"/>
        <family val="2"/>
        <charset val="186"/>
      </rPr>
      <t xml:space="preserve"> skaidra intellektuāla ievirze, kurā galvenais nolūks ir parādīt attiecīgo skaņdarbu tā, kā to jau partitūrā fiksējis autors.</t>
    </r>
  </si>
  <si>
    <r>
      <rPr>
        <sz val="12"/>
        <color indexed="8"/>
        <rFont val="Tahoma"/>
        <family val="2"/>
        <charset val="186"/>
      </rPr>
      <t xml:space="preserve">Ar abu apceru autoru E. Dunsdorfu šī raksta autoram iznāca pat neliela polemika, kas gan nedeva lāga rezultātus aiz tā iemesla, ka abiem partneriem atklājās visai atšķirīga promocija attiecīgo materiālu </t>
    </r>
    <r>
      <rPr>
        <sz val="12"/>
        <color indexed="8"/>
        <rFont val="Tahoma"/>
        <family val="2"/>
        <charset val="186"/>
      </rPr>
      <t>substances</t>
    </r>
    <r>
      <rPr>
        <sz val="12"/>
        <color indexed="8"/>
        <rFont val="Tahoma"/>
        <family val="2"/>
        <charset val="186"/>
      </rPr>
      <t xml:space="preserve"> profesionālajā izvērtējumā.</t>
    </r>
  </si>
  <si>
    <r>
      <rPr>
        <sz val="12"/>
        <color indexed="8"/>
        <rFont val="Tahoma"/>
        <family val="2"/>
        <charset val="186"/>
      </rPr>
      <t xml:space="preserve">Šādā interpretācijā tikpat kā </t>
    </r>
    <r>
      <rPr>
        <sz val="12"/>
        <color indexed="8"/>
        <rFont val="Tahoma"/>
        <family val="2"/>
        <charset val="186"/>
      </rPr>
      <t xml:space="preserve">nav vietas </t>
    </r>
    <r>
      <rPr>
        <sz val="12"/>
        <color indexed="8"/>
        <rFont val="Tahoma"/>
        <family val="2"/>
        <charset val="186"/>
      </rPr>
      <t xml:space="preserve">gadījuma inspirācijai un vēl mazāk patvaļīgai dinamikai vai kādam citam </t>
    </r>
    <r>
      <rPr>
        <sz val="12"/>
        <color indexed="8"/>
        <rFont val="Tahoma"/>
        <family val="2"/>
        <charset val="186"/>
      </rPr>
      <t>"izskaistinājumam"</t>
    </r>
    <r>
      <rPr>
        <sz val="12"/>
        <color indexed="8"/>
        <rFont val="Tahoma"/>
        <family val="2"/>
        <charset val="186"/>
      </rPr>
      <t xml:space="preserve">, un diriģents </t>
    </r>
    <r>
      <rPr>
        <sz val="12"/>
        <color indexed="8"/>
        <rFont val="Tahoma"/>
        <family val="2"/>
        <charset val="186"/>
      </rPr>
      <t>nemeklēs</t>
    </r>
    <r>
      <rPr>
        <sz val="12"/>
        <color indexed="8"/>
        <rFont val="Tahoma"/>
        <family val="2"/>
        <charset val="186"/>
      </rPr>
      <t>, piemēram, // tur, kur notīs redzams tikai /, vai ritenuto, kur atzīmēts ritardando.</t>
    </r>
  </si>
  <si>
    <r>
      <rPr>
        <sz val="12"/>
        <color indexed="8"/>
        <rFont val="Tahoma"/>
        <family val="2"/>
        <charset val="186"/>
      </rPr>
      <t xml:space="preserve">Pašas vidzemnieku un Vidzemes toņkārtu </t>
    </r>
    <r>
      <rPr>
        <sz val="12"/>
        <color indexed="8"/>
        <rFont val="Tahoma"/>
        <family val="2"/>
        <charset val="186"/>
      </rPr>
      <t>pēdas</t>
    </r>
    <r>
      <rPr>
        <sz val="12"/>
        <color indexed="8"/>
        <rFont val="Tahoma"/>
        <family val="2"/>
        <charset val="186"/>
      </rPr>
      <t xml:space="preserve"> turpretī lietderīgāk meklēt tādos Vāgnera darbos, kur cerības tās sameklēt.</t>
    </r>
  </si>
  <si>
    <r>
      <rPr>
        <sz val="12"/>
        <color indexed="8"/>
        <rFont val="Tahoma"/>
        <family val="2"/>
        <charset val="186"/>
      </rPr>
      <t xml:space="preserve">Tāpēc šis atskaņošanas veids reizēm var šķist arī par </t>
    </r>
    <r>
      <rPr>
        <sz val="12"/>
        <color indexed="8"/>
        <rFont val="Tahoma"/>
        <family val="2"/>
        <charset val="186"/>
      </rPr>
      <t>„akadēmisku"</t>
    </r>
    <r>
      <rPr>
        <sz val="12"/>
        <color indexed="8"/>
        <rFont val="Tahoma"/>
        <family val="2"/>
        <charset val="186"/>
      </rPr>
      <t xml:space="preserve"> un juteklīguma (ne jūtu!) tīkotājam </t>
    </r>
    <r>
      <rPr>
        <sz val="12"/>
        <color indexed="8"/>
        <rFont val="Tahoma"/>
        <family val="2"/>
        <charset val="186"/>
      </rPr>
      <t>aizslīdēt</t>
    </r>
    <r>
      <rPr>
        <sz val="12"/>
        <color indexed="8"/>
        <rFont val="Tahoma"/>
        <family val="2"/>
        <charset val="186"/>
      </rPr>
      <t xml:space="preserve"> </t>
    </r>
    <r>
      <rPr>
        <sz val="12"/>
        <color indexed="8"/>
        <rFont val="Tahoma"/>
        <family val="2"/>
        <charset val="186"/>
      </rPr>
      <t>garām</t>
    </r>
    <r>
      <rPr>
        <sz val="12"/>
        <color indexed="8"/>
        <rFont val="Tahoma"/>
        <family val="2"/>
        <charset val="186"/>
      </rPr>
      <t xml:space="preserve">, paliekamāku </t>
    </r>
    <r>
      <rPr>
        <sz val="12"/>
        <color indexed="8"/>
        <rFont val="Tahoma"/>
        <family val="2"/>
        <charset val="186"/>
      </rPr>
      <t>veldzi</t>
    </r>
    <r>
      <rPr>
        <sz val="12"/>
        <color indexed="8"/>
        <rFont val="Tahoma"/>
        <family val="2"/>
        <charset val="186"/>
      </rPr>
      <t xml:space="preserve"> vai baudu </t>
    </r>
    <r>
      <rPr>
        <sz val="12"/>
        <color indexed="8"/>
        <rFont val="Tahoma"/>
        <family val="2"/>
        <charset val="186"/>
      </rPr>
      <t>nedodot</t>
    </r>
    <r>
      <rPr>
        <sz val="12"/>
        <color indexed="8"/>
        <rFont val="Tahoma"/>
        <family val="2"/>
        <charset val="186"/>
      </rPr>
      <t>.</t>
    </r>
  </si>
  <si>
    <r>
      <rPr>
        <sz val="12"/>
        <color indexed="8"/>
        <rFont val="Tahoma"/>
        <family val="2"/>
        <charset val="186"/>
      </rPr>
      <t xml:space="preserve">Herders </t>
    </r>
    <r>
      <rPr>
        <sz val="12"/>
        <color indexed="8"/>
        <rFont val="Tahoma"/>
        <family val="2"/>
        <charset val="186"/>
      </rPr>
      <t>pacēla jauna kultūras cēliena priekškaru</t>
    </r>
    <r>
      <rPr>
        <sz val="12"/>
        <color indexed="8"/>
        <rFont val="Tahoma"/>
        <family val="2"/>
        <charset val="186"/>
      </rPr>
      <t xml:space="preserve"> un deva plašas nākotnes attīstības impulsus.</t>
    </r>
  </si>
  <si>
    <r>
      <rPr>
        <sz val="12"/>
        <color indexed="8"/>
        <rFont val="Tahoma"/>
        <family val="2"/>
        <charset val="186"/>
      </rPr>
      <t xml:space="preserve">Bet diriģents nedrīkst nonākt arī pretrunā ar komponistu, un, tā kā viņš trīsdaļīgajā aistētiskajā procesā ir galvenais vidinieks, tad, paliekot godīgam pret abiem </t>
    </r>
    <r>
      <rPr>
        <sz val="12"/>
        <color indexed="8"/>
        <rFont val="Tahoma"/>
        <family val="2"/>
        <charset val="186"/>
      </rPr>
      <t>malējiem</t>
    </r>
    <r>
      <rPr>
        <sz val="12"/>
        <color indexed="8"/>
        <rFont val="Tahoma"/>
        <family val="2"/>
        <charset val="186"/>
      </rPr>
      <t xml:space="preserve"> </t>
    </r>
    <r>
      <rPr>
        <sz val="12"/>
        <color indexed="8"/>
        <rFont val="Tahoma"/>
        <family val="2"/>
        <charset val="186"/>
      </rPr>
      <t>partiem</t>
    </r>
    <r>
      <rPr>
        <sz val="12"/>
        <color indexed="8"/>
        <rFont val="Tahoma"/>
        <family val="2"/>
        <charset val="186"/>
      </rPr>
      <t xml:space="preserve">, </t>
    </r>
    <r>
      <rPr>
        <sz val="12"/>
        <color indexed="8"/>
        <rFont val="Tahoma"/>
        <family val="2"/>
        <charset val="186"/>
      </rPr>
      <t>cita drošāka ceļa viņam nav.</t>
    </r>
  </si>
  <si>
    <r>
      <rPr>
        <sz val="12"/>
        <color indexed="8"/>
        <rFont val="Tahoma"/>
        <family val="2"/>
        <charset val="186"/>
      </rPr>
      <t xml:space="preserve">Vāgners bija </t>
    </r>
    <r>
      <rPr>
        <sz val="12"/>
        <color indexed="8"/>
        <rFont val="Tahoma"/>
        <family val="2"/>
        <charset val="186"/>
      </rPr>
      <t>pats savs sākums un pats savs gals</t>
    </r>
    <r>
      <rPr>
        <sz val="12"/>
        <color indexed="8"/>
        <rFont val="Tahoma"/>
        <family val="2"/>
        <charset val="186"/>
      </rPr>
      <t>, raksturīgs kāda kultūras posma noslēguma fainomens.</t>
    </r>
  </si>
  <si>
    <r>
      <rPr>
        <sz val="12"/>
        <color indexed="8"/>
        <rFont val="Tahoma"/>
        <family val="2"/>
        <charset val="186"/>
      </rPr>
      <t xml:space="preserve">Nesekosim mūzikoloģijas scholastiķiem, kas R. Vāgneru grib iecelt par 12 toņu mūzikas </t>
    </r>
    <r>
      <rPr>
        <sz val="12"/>
        <color indexed="8"/>
        <rFont val="Tahoma"/>
        <family val="2"/>
        <charset val="186"/>
      </rPr>
      <t>tēvu</t>
    </r>
    <r>
      <rPr>
        <sz val="12"/>
        <color indexed="8"/>
        <rFont val="Tahoma"/>
        <family val="2"/>
        <charset val="186"/>
      </rPr>
      <t>!</t>
    </r>
  </si>
  <si>
    <r>
      <rPr>
        <sz val="12"/>
        <color indexed="8"/>
        <rFont val="Tahoma"/>
        <family val="2"/>
        <charset val="186"/>
      </rPr>
      <t xml:space="preserve">Absolūti perfekts neviens koris vēl nav bijis un laikam arī nebūs, bet ja nu būtu — </t>
    </r>
    <r>
      <rPr>
        <sz val="12"/>
        <color indexed="8"/>
        <rFont val="Tahoma"/>
        <family val="2"/>
        <charset val="186"/>
      </rPr>
      <t>kurp tad iet tālāk</t>
    </r>
    <r>
      <rPr>
        <sz val="12"/>
        <color indexed="8"/>
        <rFont val="Tahoma"/>
        <family val="2"/>
        <charset val="186"/>
      </rPr>
      <t>?</t>
    </r>
  </si>
  <si>
    <r>
      <rPr>
        <sz val="12"/>
        <color indexed="8"/>
        <rFont val="Tahoma"/>
        <family val="2"/>
        <charset val="186"/>
      </rPr>
      <t xml:space="preserve">Savā mūžā Vāgners saņēma dažādus vides impulsus, kas viņam palīdzēja veidolos materiālizēt </t>
    </r>
    <r>
      <rPr>
        <sz val="12"/>
        <color indexed="8"/>
        <rFont val="Tahoma"/>
        <family val="2"/>
        <charset val="186"/>
      </rPr>
      <t>amorfas</t>
    </r>
    <r>
      <rPr>
        <sz val="12"/>
        <color indexed="8"/>
        <rFont val="Tahoma"/>
        <family val="2"/>
        <charset val="186"/>
      </rPr>
      <t xml:space="preserve"> zemapziņas </t>
    </r>
    <r>
      <rPr>
        <sz val="12"/>
        <color indexed="8"/>
        <rFont val="Tahoma"/>
        <family val="2"/>
        <charset val="186"/>
      </rPr>
      <t>ieceres</t>
    </r>
    <r>
      <rPr>
        <sz val="12"/>
        <color indexed="8"/>
        <rFont val="Tahoma"/>
        <family val="2"/>
        <charset val="186"/>
      </rPr>
      <t>.</t>
    </r>
  </si>
  <si>
    <r>
      <rPr>
        <sz val="12"/>
        <color indexed="8"/>
        <rFont val="Tahoma"/>
        <family val="2"/>
        <charset val="186"/>
      </rPr>
      <t>Beigās jāaātzīmē vēl kāds DzV veikums, kam iepriekš tikpat kā n</t>
    </r>
    <r>
      <rPr>
        <sz val="12"/>
        <color indexed="8"/>
        <rFont val="Tahoma"/>
        <family val="2"/>
        <charset val="186"/>
      </rPr>
      <t>eiznāca pieskarties</t>
    </r>
    <r>
      <rPr>
        <sz val="12"/>
        <color indexed="8"/>
        <rFont val="Tahoma"/>
        <family val="2"/>
        <charset val="186"/>
      </rPr>
      <t>.</t>
    </r>
  </si>
  <si>
    <r>
      <rPr>
        <sz val="12"/>
        <color indexed="8"/>
        <rFont val="Tahoma"/>
        <family val="2"/>
        <charset val="186"/>
      </rPr>
      <t xml:space="preserve">Kā komponists viņš bija </t>
    </r>
    <r>
      <rPr>
        <sz val="12"/>
        <color indexed="8"/>
        <rFont val="Tahoma"/>
        <family val="2"/>
        <charset val="186"/>
      </rPr>
      <t>„gatavs"</t>
    </r>
    <r>
      <rPr>
        <sz val="12"/>
        <color indexed="8"/>
        <rFont val="Tahoma"/>
        <family val="2"/>
        <charset val="186"/>
      </rPr>
      <t xml:space="preserve"> no paša sākuma.</t>
    </r>
  </si>
  <si>
    <r>
      <rPr>
        <sz val="12"/>
        <color indexed="8"/>
        <rFont val="Tahoma"/>
        <family val="2"/>
        <charset val="186"/>
      </rPr>
      <t xml:space="preserve">Pašās beigās negribētos noklusēt vēl kādu DzV veikumu, kas </t>
    </r>
    <r>
      <rPr>
        <sz val="12"/>
        <color indexed="8"/>
        <rFont val="Tahoma"/>
        <family val="2"/>
        <charset val="186"/>
      </rPr>
      <t>sausā</t>
    </r>
    <r>
      <rPr>
        <sz val="12"/>
        <color indexed="8"/>
        <rFont val="Tahoma"/>
        <family val="2"/>
        <charset val="186"/>
      </rPr>
      <t xml:space="preserve"> skaitļu valodā redzams tā paša Kontrapunkta pēdējā numura 31. lappusē.</t>
    </r>
  </si>
  <si>
    <r>
      <rPr>
        <sz val="12"/>
        <color indexed="8"/>
        <rFont val="Tahoma"/>
        <family val="2"/>
        <charset val="186"/>
      </rPr>
      <t xml:space="preserve">mūzikas pazinēji pieskaita Meistardziedoņu lappuses ar šo tautas deju par </t>
    </r>
    <r>
      <rPr>
        <sz val="12"/>
        <color indexed="8"/>
        <rFont val="Tahoma"/>
        <family val="2"/>
        <charset val="186"/>
      </rPr>
      <t>vājākām</t>
    </r>
    <r>
      <rPr>
        <sz val="12"/>
        <color indexed="8"/>
        <rFont val="Tahoma"/>
        <family val="2"/>
        <charset val="186"/>
      </rPr>
      <t>, ko Vāgners rakstījis.</t>
    </r>
  </si>
  <si>
    <r>
      <rPr>
        <sz val="12"/>
        <color indexed="8"/>
        <rFont val="Tahoma"/>
        <family val="2"/>
        <charset val="186"/>
      </rPr>
      <t xml:space="preserve">Protams, iepretim tai iespaidīgajai kopsummai, ko tiem pašiem mērķiem līdz šim devuši Amerikas latvieši kopā, augšējos skaitļus varētu arī neievērot, taču neaizmirsīsim, ka DzV ir "tikai" koris, kura galvenais </t>
    </r>
    <r>
      <rPr>
        <sz val="12"/>
        <color indexed="8"/>
        <rFont val="Tahoma"/>
        <family val="2"/>
        <charset val="186"/>
      </rPr>
      <t>ziedojums</t>
    </r>
    <r>
      <rPr>
        <sz val="12"/>
        <color indexed="8"/>
        <rFont val="Tahoma"/>
        <family val="2"/>
        <charset val="186"/>
      </rPr>
      <t xml:space="preserve"> </t>
    </r>
    <r>
      <rPr>
        <sz val="12"/>
        <color indexed="8"/>
        <rFont val="Tahoma"/>
        <family val="2"/>
        <charset val="186"/>
      </rPr>
      <t>savai tautai</t>
    </r>
    <r>
      <rPr>
        <sz val="12"/>
        <color indexed="8"/>
        <rFont val="Tahoma"/>
        <family val="2"/>
        <charset val="186"/>
      </rPr>
      <t xml:space="preserve"> ir tāds, kas monētārās zīmēs nemaz nav izteicams.</t>
    </r>
  </si>
  <si>
    <r>
      <rPr>
        <sz val="12"/>
        <color indexed="8"/>
        <rFont val="Tahoma"/>
        <family val="2"/>
        <charset val="186"/>
      </rPr>
      <t xml:space="preserve">Viņa subjektīvie paša mūzikas priekšstati allaž bija tik </t>
    </r>
    <r>
      <rPr>
        <sz val="12"/>
        <color indexed="8"/>
        <rFont val="Tahoma"/>
        <family val="2"/>
        <charset val="186"/>
      </rPr>
      <t>spēcīgi</t>
    </r>
    <r>
      <rPr>
        <sz val="12"/>
        <color indexed="8"/>
        <rFont val="Tahoma"/>
        <family val="2"/>
        <charset val="186"/>
      </rPr>
      <t xml:space="preserve">, ka tie traucēja atcerēties pat to svešo mūziku, kas klausoties bija viņu īpaši </t>
    </r>
    <r>
      <rPr>
        <sz val="12"/>
        <color indexed="8"/>
        <rFont val="Tahoma"/>
        <family val="2"/>
        <charset val="186"/>
      </rPr>
      <t>saviļņojusi</t>
    </r>
    <r>
      <rPr>
        <sz val="12"/>
        <color indexed="8"/>
        <rFont val="Tahoma"/>
        <family val="2"/>
        <charset val="186"/>
      </rPr>
      <t>.</t>
    </r>
  </si>
  <si>
    <r>
      <rPr>
        <sz val="12"/>
        <color indexed="8"/>
        <rFont val="Tahoma"/>
        <family val="2"/>
        <charset val="186"/>
      </rPr>
      <t xml:space="preserve">Rezumējot tad nu laikam būtu jāsaka vēl kāds „galavārds". Bet ko gan lai sakām par vienību, kura savā darbībā nebūt nedomā kļūt nedz lēnāka, nedz </t>
    </r>
    <r>
      <rPr>
        <sz val="12"/>
        <color indexed="8"/>
        <rFont val="Tahoma"/>
        <family val="2"/>
        <charset val="186"/>
      </rPr>
      <t>remdena</t>
    </r>
    <r>
      <rPr>
        <sz val="12"/>
        <color indexed="8"/>
        <rFont val="Tahoma"/>
        <family val="2"/>
        <charset val="186"/>
      </rPr>
      <t>?</t>
    </r>
  </si>
  <si>
    <r>
      <rPr>
        <sz val="12"/>
        <color indexed="8"/>
        <rFont val="Tahoma"/>
        <family val="2"/>
        <charset val="186"/>
      </rPr>
      <t xml:space="preserve">Sakarības, ja tādas pastāv, še iespējamas tikai citā, daudz diferencētākā un tādēļ grūtāk kontrolējamā </t>
    </r>
    <r>
      <rPr>
        <sz val="12"/>
        <color indexed="8"/>
        <rFont val="Tahoma"/>
        <family val="2"/>
        <charset val="186"/>
      </rPr>
      <t>plāksnē</t>
    </r>
    <r>
      <rPr>
        <sz val="12"/>
        <color indexed="8"/>
        <rFont val="Tahoma"/>
        <family val="2"/>
        <charset val="186"/>
      </rPr>
      <t>.</t>
    </r>
  </si>
  <si>
    <r>
      <rPr>
        <sz val="12"/>
        <color indexed="8"/>
        <rFont val="Tahoma"/>
        <family val="2"/>
        <charset val="186"/>
      </rPr>
      <t xml:space="preserve">Tā vietā drīzāk gribētos izteikt kādu vēlējumos — to vēlējumos, kas, kaut simtkārt dzirdēts, joprojām </t>
    </r>
    <r>
      <rPr>
        <sz val="12"/>
        <color indexed="8"/>
        <rFont val="Tahoma"/>
        <family val="2"/>
        <charset val="186"/>
      </rPr>
      <t>kvēlo visu latviešu sirdīs</t>
    </r>
    <r>
      <rPr>
        <sz val="12"/>
        <color indexed="8"/>
        <rFont val="Tahoma"/>
        <family val="2"/>
        <charset val="186"/>
      </rPr>
      <t xml:space="preserve"> un </t>
    </r>
    <r>
      <rPr>
        <sz val="12"/>
        <color indexed="8"/>
        <rFont val="Tahoma"/>
        <family val="2"/>
        <charset val="186"/>
      </rPr>
      <t>nebeigs kvēlot līdz pat pēdējam elpas vilcienam</t>
    </r>
    <r>
      <rPr>
        <sz val="12"/>
        <color indexed="8"/>
        <rFont val="Tahoma"/>
        <family val="2"/>
        <charset val="186"/>
      </rPr>
      <t>.</t>
    </r>
  </si>
  <si>
    <r>
      <rPr>
        <sz val="12"/>
        <color indexed="8"/>
        <rFont val="Tahoma"/>
        <family val="2"/>
        <charset val="186"/>
      </rPr>
      <t xml:space="preserve">No Vāgnera izteicieniem </t>
    </r>
    <r>
      <rPr>
        <sz val="12"/>
        <color indexed="8"/>
        <rFont val="Tahoma"/>
        <family val="2"/>
        <charset val="186"/>
      </rPr>
      <t>izlobāms</t>
    </r>
    <r>
      <rPr>
        <sz val="12"/>
        <color indexed="8"/>
        <rFont val="Tahoma"/>
        <family val="2"/>
        <charset val="186"/>
      </rPr>
      <t>, ka tolaik viņam radās aversija pret diriģenta darbu teātrī vispār, vienalga, Rīgā vai citur.</t>
    </r>
  </si>
  <si>
    <r>
      <rPr>
        <sz val="12"/>
        <color indexed="8"/>
        <rFont val="Tahoma"/>
        <family val="2"/>
        <charset val="186"/>
      </rPr>
      <t xml:space="preserve">Diemžēl, visa tagadējā </t>
    </r>
    <r>
      <rPr>
        <sz val="12"/>
        <color indexed="8"/>
        <rFont val="Tahoma"/>
        <family val="2"/>
        <charset val="186"/>
      </rPr>
      <t>sajukusi pasaule nezina nākotni</t>
    </r>
    <r>
      <rPr>
        <sz val="12"/>
        <color indexed="8"/>
        <rFont val="Tahoma"/>
        <family val="2"/>
        <charset val="186"/>
      </rPr>
      <t>, un tādi vārdi kā cerība, ticība vai briviba nereti vien skan jau kā izsmiekls . . .</t>
    </r>
  </si>
  <si>
    <r>
      <rPr>
        <sz val="12"/>
        <color indexed="8"/>
        <rFont val="Tahoma"/>
        <family val="2"/>
        <charset val="186"/>
      </rPr>
      <t xml:space="preserve">Vainu par savām </t>
    </r>
    <r>
      <rPr>
        <sz val="12"/>
        <color indexed="8"/>
        <rFont val="Tahoma"/>
        <family val="2"/>
        <charset val="186"/>
      </rPr>
      <t>Rīgas</t>
    </r>
    <r>
      <rPr>
        <sz val="12"/>
        <color indexed="8"/>
        <rFont val="Tahoma"/>
        <family val="2"/>
        <charset val="186"/>
      </rPr>
      <t xml:space="preserve"> </t>
    </r>
    <r>
      <rPr>
        <sz val="12"/>
        <color indexed="8"/>
        <rFont val="Tahoma"/>
        <family val="2"/>
        <charset val="186"/>
      </rPr>
      <t>klizmām</t>
    </r>
    <r>
      <rPr>
        <sz val="12"/>
        <color indexed="8"/>
        <rFont val="Tahoma"/>
        <family val="2"/>
        <charset val="186"/>
      </rPr>
      <t xml:space="preserve"> viņš galvenā kārtā uzveļ divām atsevišķām personām: teātra vadītājam Holtejam un pilsētas mūzikas direktoram Domam.</t>
    </r>
  </si>
  <si>
    <r>
      <rPr>
        <sz val="12"/>
        <color indexed="8"/>
        <rFont val="Tahoma"/>
        <family val="2"/>
        <charset val="186"/>
      </rPr>
      <t xml:space="preserve">Neviens pētnieks nav papūlējies noskaidrot, kā un kur Fītinghofs </t>
    </r>
    <r>
      <rPr>
        <sz val="12"/>
        <color indexed="8"/>
        <rFont val="Tahoma"/>
        <family val="2"/>
        <charset val="186"/>
      </rPr>
      <t>nāca uz domām</t>
    </r>
    <r>
      <rPr>
        <sz val="12"/>
        <color indexed="8"/>
        <rFont val="Tahoma"/>
        <family val="2"/>
        <charset val="186"/>
      </rPr>
      <t xml:space="preserve"> dot teātrim iekārtojumu, kas tai laikā bija tikpat neparasts, cik rosinošs Vāgnera teātrālajai fantāzijai.</t>
    </r>
  </si>
  <si>
    <r>
      <rPr>
        <sz val="12"/>
        <color indexed="8"/>
        <rFont val="Tahoma"/>
        <family val="2"/>
        <charset val="186"/>
      </rPr>
      <t>Tā ir visai iespaidīga</t>
    </r>
    <r>
      <rPr>
        <sz val="12"/>
        <color indexed="8"/>
        <rFont val="Tahoma"/>
        <family val="2"/>
        <charset val="186"/>
      </rPr>
      <t xml:space="preserve"> „dziesmu rota”,</t>
    </r>
    <r>
      <rPr>
        <sz val="12"/>
        <color indexed="8"/>
        <rFont val="Tahoma"/>
        <family val="2"/>
        <charset val="186"/>
      </rPr>
      <t xml:space="preserve"> kas pie tam tapusi apstākļos, ko nemaz nevarētu apskaust.</t>
    </r>
  </si>
  <si>
    <r>
      <rPr>
        <sz val="12"/>
        <color indexed="8"/>
        <rFont val="Tahoma"/>
        <family val="2"/>
        <charset val="186"/>
      </rPr>
      <t xml:space="preserve">Teātris bija Rīgas </t>
    </r>
    <r>
      <rPr>
        <sz val="12"/>
        <color indexed="8"/>
        <rFont val="Tahoma"/>
        <family val="2"/>
        <charset val="186"/>
      </rPr>
      <t>degpunkts</t>
    </r>
    <r>
      <rPr>
        <sz val="12"/>
        <color indexed="8"/>
        <rFont val="Tahoma"/>
        <family val="2"/>
        <charset val="186"/>
      </rPr>
      <t>, kur apgrozījās pilsētas, kā arī tuvākās un tālākās apkārtnes sabiedrība.</t>
    </r>
  </si>
  <si>
    <r>
      <rPr>
        <sz val="12"/>
        <color indexed="8"/>
        <rFont val="Tahoma"/>
        <family val="2"/>
        <charset val="186"/>
      </rPr>
      <t xml:space="preserve">Pēc satura pirmajā vietā ir dziesmas ar patriotisku tematiku (tēvzeme, karavīrs), un gandrīz tikpat daudz tā dēvētā sadzīves žanra dziesmu, kam piebiedrojas vēl kāds pusducis humoristisku un satirisku dziesmu, kurpretim </t>
    </r>
    <r>
      <rPr>
        <sz val="12"/>
        <color indexed="8"/>
        <rFont val="Tahoma"/>
        <family val="2"/>
        <charset val="186"/>
      </rPr>
      <t>tīras</t>
    </r>
    <r>
      <rPr>
        <sz val="12"/>
        <color indexed="8"/>
        <rFont val="Tahoma"/>
        <family val="2"/>
        <charset val="186"/>
      </rPr>
      <t xml:space="preserve"> apceres lirikas un garīga satura dziesmu šoreiz ir samērā maz.</t>
    </r>
  </si>
  <si>
    <r>
      <rPr>
        <sz val="12"/>
        <color indexed="8"/>
        <rFont val="Tahoma"/>
        <family val="2"/>
        <charset val="186"/>
      </rPr>
      <t xml:space="preserve">Pamats pieņemt, ka Vāgners Rīgas teātrī sastapās ar krietni </t>
    </r>
    <r>
      <rPr>
        <sz val="12"/>
        <color indexed="8"/>
        <rFont val="Tahoma"/>
        <family val="2"/>
        <charset val="186"/>
      </rPr>
      <t>augstāku</t>
    </r>
    <r>
      <rPr>
        <sz val="12"/>
        <color indexed="8"/>
        <rFont val="Tahoma"/>
        <family val="2"/>
        <charset val="186"/>
      </rPr>
      <t xml:space="preserve"> mākslas </t>
    </r>
    <r>
      <rPr>
        <sz val="12"/>
        <color indexed="8"/>
        <rFont val="Tahoma"/>
        <family val="2"/>
        <charset val="186"/>
      </rPr>
      <t>līmeni</t>
    </r>
    <r>
      <rPr>
        <sz val="12"/>
        <color indexed="8"/>
        <rFont val="Tahoma"/>
        <family val="2"/>
        <charset val="186"/>
      </rPr>
      <t xml:space="preserve"> un nesalīdzināmi pārāku sabiedrisko līmeni nekā agrākajās darba vietās Magdeburgā un Karalaučos.</t>
    </r>
  </si>
  <si>
    <r>
      <rPr>
        <sz val="12"/>
        <color indexed="8"/>
        <rFont val="Tahoma"/>
        <family val="2"/>
        <charset val="186"/>
      </rPr>
      <t xml:space="preserve">Šī </t>
    </r>
    <r>
      <rPr>
        <sz val="12"/>
        <color indexed="8"/>
        <rFont val="Tahoma"/>
        <family val="2"/>
        <charset val="186"/>
      </rPr>
      <t>“statistika"</t>
    </r>
    <r>
      <rPr>
        <sz val="12"/>
        <color indexed="8"/>
        <rFont val="Tahoma"/>
        <family val="2"/>
        <charset val="186"/>
      </rPr>
      <t xml:space="preserve"> zīmīga mūsu kordziesmai vispār, kurā pašreiz raženākie autori būs gandrīz visi tie paši un tādā pat kārtībā kā šeit.</t>
    </r>
  </si>
  <si>
    <r>
      <rPr>
        <sz val="12"/>
        <color indexed="8"/>
        <rFont val="Tahoma"/>
        <family val="2"/>
        <charset val="186"/>
      </rPr>
      <t xml:space="preserve">Savādā kārtā Vāgneru šie apstākļi atbaidīja un </t>
    </r>
    <r>
      <rPr>
        <sz val="12"/>
        <color indexed="8"/>
        <rFont val="Tahoma"/>
        <family val="2"/>
        <charset val="186"/>
      </rPr>
      <t>viņš ierāvās sevī.</t>
    </r>
  </si>
  <si>
    <r>
      <rPr>
        <sz val="12"/>
        <color indexed="8"/>
        <rFont val="Tahoma"/>
        <family val="2"/>
        <charset val="186"/>
      </rPr>
      <t>kuriem vēl piebiedrojas</t>
    </r>
    <r>
      <rPr>
        <sz val="12"/>
        <color indexed="8"/>
        <rFont val="Tahoma"/>
        <family val="2"/>
        <charset val="186"/>
      </rPr>
      <t xml:space="preserve"> „vieninieki" </t>
    </r>
    <r>
      <rPr>
        <sz val="12"/>
        <color indexed="8"/>
        <rFont val="Tahoma"/>
        <family val="2"/>
        <charset val="186"/>
      </rPr>
      <t>A. Ābele, V. Dārziņš, A. Jansons, A. Kalnājs, T. Ķēniņš, E. Maršaus, Jānis Mediņš, J. Poruks, E. Stots un D. Vītols</t>
    </r>
  </si>
  <si>
    <r>
      <rPr>
        <sz val="12"/>
        <color indexed="8"/>
        <rFont val="Tahoma"/>
        <family val="2"/>
        <charset val="186"/>
      </rPr>
      <t xml:space="preserve">Rīgā Vāgners no paša darbiem atskaņoja tikai dažus senāk komponētus </t>
    </r>
    <r>
      <rPr>
        <sz val="12"/>
        <color indexed="8"/>
        <rFont val="Tahoma"/>
        <family val="2"/>
        <charset val="186"/>
      </rPr>
      <t>pavājus</t>
    </r>
    <r>
      <rPr>
        <sz val="12"/>
        <color indexed="8"/>
        <rFont val="Tahoma"/>
        <family val="2"/>
        <charset val="186"/>
      </rPr>
      <t xml:space="preserve"> orķestra darbus, no jaundarbiem dodams nelielu skaitu papildnumuru teātra repertuāra gabaliem un cara Nikolaja I kronēšanas svētku himnu</t>
    </r>
  </si>
  <si>
    <r>
      <rPr>
        <sz val="12"/>
        <color indexed="8"/>
        <rFont val="Tahoma"/>
        <family val="2"/>
        <charset val="186"/>
      </rPr>
      <t xml:space="preserve">Tai </t>
    </r>
    <r>
      <rPr>
        <sz val="12"/>
        <color indexed="8"/>
        <rFont val="Tahoma"/>
        <family val="2"/>
        <charset val="186"/>
      </rPr>
      <t>paskopa</t>
    </r>
    <r>
      <rPr>
        <sz val="12"/>
        <color indexed="8"/>
        <rFont val="Tahoma"/>
        <family val="2"/>
        <charset val="186"/>
      </rPr>
      <t xml:space="preserve">, gandrīz </t>
    </r>
    <r>
      <rPr>
        <sz val="12"/>
        <color indexed="8"/>
        <rFont val="Tahoma"/>
        <family val="2"/>
        <charset val="186"/>
      </rPr>
      <t>askētiska</t>
    </r>
    <r>
      <rPr>
        <sz val="12"/>
        <color indexed="8"/>
        <rFont val="Tahoma"/>
        <family val="2"/>
        <charset val="186"/>
      </rPr>
      <t xml:space="preserve"> diatoniska melodika, kas centrējas ap doriskā minora V pakāpi, bet puschromatiskās pavadbalsis rada tajā vairākas interesantas harmoniskas </t>
    </r>
    <r>
      <rPr>
        <sz val="12"/>
        <color indexed="8"/>
        <rFont val="Tahoma"/>
        <family val="2"/>
        <charset val="186"/>
      </rPr>
      <t>puantes</t>
    </r>
    <r>
      <rPr>
        <sz val="12"/>
        <color indexed="8"/>
        <rFont val="Tahoma"/>
        <family val="2"/>
        <charset val="186"/>
      </rPr>
      <t xml:space="preserve">, tāpat caurcaurēm mērķtiecīgs ir dziesmas ārējais </t>
    </r>
    <r>
      <rPr>
        <sz val="12"/>
        <color indexed="8"/>
        <rFont val="Tahoma"/>
        <family val="2"/>
        <charset val="186"/>
      </rPr>
      <t>ielogs</t>
    </r>
    <r>
      <rPr>
        <sz val="12"/>
        <color indexed="8"/>
        <rFont val="Tahoma"/>
        <family val="2"/>
        <charset val="186"/>
      </rPr>
      <t>.</t>
    </r>
  </si>
  <si>
    <r>
      <rPr>
        <sz val="12"/>
        <color indexed="8"/>
        <rFont val="Tahoma"/>
        <family val="2"/>
        <charset val="186"/>
      </rPr>
      <t xml:space="preserve">Meklējot iemeslus Vāgnera indiferentajai nostājai pret toreizējo Rīgas sabiedrību, varētu piebilst, ka respektējamais līmenis, ko nevar noliegt tās </t>
    </r>
    <r>
      <rPr>
        <sz val="12"/>
        <color indexed="8"/>
        <rFont val="Tahoma"/>
        <family val="2"/>
        <charset val="186"/>
      </rPr>
      <t>rosmēm</t>
    </r>
    <r>
      <rPr>
        <sz val="12"/>
        <color indexed="8"/>
        <rFont val="Tahoma"/>
        <family val="2"/>
        <charset val="186"/>
      </rPr>
      <t xml:space="preserve"> </t>
    </r>
    <r>
      <rPr>
        <sz val="12"/>
        <color indexed="8"/>
        <rFont val="Tahoma"/>
        <family val="2"/>
        <charset val="186"/>
      </rPr>
      <t>kultūras laukā</t>
    </r>
    <r>
      <rPr>
        <sz val="12"/>
        <color indexed="8"/>
        <rFont val="Tahoma"/>
        <family val="2"/>
        <charset val="186"/>
      </rPr>
      <t>, tanī laikā bija pārsvarā reproduktīva rakstura</t>
    </r>
  </si>
  <si>
    <r>
      <rPr>
        <sz val="12"/>
        <color indexed="8"/>
        <rFont val="Tahoma"/>
        <family val="2"/>
        <charset val="186"/>
      </rPr>
      <t xml:space="preserve">Baltvācu </t>
    </r>
    <r>
      <rPr>
        <sz val="12"/>
        <color indexed="8"/>
        <rFont val="Tahoma"/>
        <family val="2"/>
        <charset val="186"/>
      </rPr>
      <t>kultūras rosme</t>
    </r>
    <r>
      <rPr>
        <sz val="12"/>
        <color indexed="8"/>
        <rFont val="Tahoma"/>
        <family val="2"/>
        <charset val="186"/>
      </rPr>
      <t xml:space="preserve"> nekad nav izrādījusies nozīmīgi produktīva, bet gan bieži vien izcili reproduktīva.</t>
    </r>
  </si>
  <si>
    <r>
      <rPr>
        <sz val="12"/>
        <color indexed="8"/>
        <rFont val="Tahoma"/>
        <family val="2"/>
        <charset val="186"/>
      </rPr>
      <t xml:space="preserve">Korus šī dziesma </t>
    </r>
    <r>
      <rPr>
        <sz val="12"/>
        <color indexed="8"/>
        <rFont val="Tahoma"/>
        <family val="2"/>
        <charset val="186"/>
      </rPr>
      <t>nedrīkstētu</t>
    </r>
    <r>
      <rPr>
        <sz val="12"/>
        <color indexed="8"/>
        <rFont val="Tahoma"/>
        <family val="2"/>
        <charset val="186"/>
      </rPr>
      <t xml:space="preserve"> </t>
    </r>
    <r>
      <rPr>
        <sz val="12"/>
        <color indexed="8"/>
        <rFont val="Tahoma"/>
        <family val="2"/>
        <charset val="186"/>
      </rPr>
      <t>atbaidīt</t>
    </r>
    <r>
      <rPr>
        <sz val="12"/>
        <color indexed="8"/>
        <rFont val="Tahoma"/>
        <family val="2"/>
        <charset val="186"/>
      </rPr>
      <t>, kaut arī otro basu diapazons (no lielā re līdz pirmajam mi) ne visiem būs gluži pa spēkam.</t>
    </r>
  </si>
  <si>
    <r>
      <rPr>
        <sz val="12"/>
        <color indexed="8"/>
        <rFont val="Tahoma"/>
        <family val="2"/>
        <charset val="186"/>
      </rPr>
      <t xml:space="preserve">Viktora Baštika dziesmās Vizija (V. Mežezers) un Jātnieciņa dēliņš biju (t.dz.) </t>
    </r>
    <r>
      <rPr>
        <sz val="12"/>
        <color indexed="8"/>
        <rFont val="Tahoma"/>
        <family val="2"/>
        <charset val="186"/>
      </rPr>
      <t>vokālu</t>
    </r>
    <r>
      <rPr>
        <sz val="12"/>
        <color indexed="8"/>
        <rFont val="Tahoma"/>
        <family val="2"/>
        <charset val="186"/>
      </rPr>
      <t xml:space="preserve"> </t>
    </r>
    <r>
      <rPr>
        <sz val="12"/>
        <color indexed="8"/>
        <rFont val="Tahoma"/>
        <family val="2"/>
        <charset val="186"/>
      </rPr>
      <t>klinšu</t>
    </r>
    <r>
      <rPr>
        <sz val="12"/>
        <color indexed="8"/>
        <rFont val="Tahoma"/>
        <family val="2"/>
        <charset val="186"/>
      </rPr>
      <t xml:space="preserve"> toties nebūs.</t>
    </r>
  </si>
  <si>
    <r>
      <rPr>
        <sz val="12"/>
        <color indexed="8"/>
        <rFont val="Tahoma"/>
        <family val="2"/>
        <charset val="186"/>
      </rPr>
      <t xml:space="preserve">iespējams, ka šis apstāklis lika viņam atrauties no eksaltētās sabiedriskās dzīves, kurā toties itin labi iejutās tādi </t>
    </r>
    <r>
      <rPr>
        <sz val="12"/>
        <color indexed="8"/>
        <rFont val="Tahoma"/>
        <family val="2"/>
        <charset val="186"/>
      </rPr>
      <t xml:space="preserve">rutīnas meistari </t>
    </r>
    <r>
      <rPr>
        <sz val="12"/>
        <color indexed="8"/>
        <rFont val="Tahoma"/>
        <family val="2"/>
        <charset val="186"/>
      </rPr>
      <t>kā Doms ar Holteju.</t>
    </r>
  </si>
  <si>
    <r>
      <rPr>
        <sz val="12"/>
        <color indexed="8"/>
        <rFont val="Tahoma"/>
        <family val="2"/>
        <charset val="186"/>
      </rPr>
      <t xml:space="preserve">Arī šīs dziesmas redzēju jau agrāk (1968. g. konkursā), un mani īpaši saistīja Vizija, kurā ar visām samērā vienkāršajām harmonijām netrūkst tomēr nedz </t>
    </r>
    <r>
      <rPr>
        <sz val="12"/>
        <color indexed="8"/>
        <rFont val="Tahoma"/>
        <family val="2"/>
        <charset val="186"/>
      </rPr>
      <t>svaiguma</t>
    </r>
    <r>
      <rPr>
        <sz val="12"/>
        <color indexed="8"/>
        <rFont val="Tahoma"/>
        <family val="2"/>
        <charset val="186"/>
      </rPr>
      <t>, nedz kopnoskaņas.</t>
    </r>
  </si>
  <si>
    <r>
      <rPr>
        <sz val="12"/>
        <color indexed="8"/>
        <rFont val="Tahoma"/>
        <family val="2"/>
        <charset val="186"/>
      </rPr>
      <t xml:space="preserve">lespējams pat, ka Rīgas pieredze </t>
    </r>
    <r>
      <rPr>
        <sz val="12"/>
        <color indexed="8"/>
        <rFont val="Tahoma"/>
        <family val="2"/>
        <charset val="186"/>
      </rPr>
      <t>kurināja</t>
    </r>
    <r>
      <rPr>
        <sz val="12"/>
        <color indexed="8"/>
        <rFont val="Tahoma"/>
        <family val="2"/>
        <charset val="186"/>
      </rPr>
      <t xml:space="preserve"> Vāgnera apziņā opozicionāras un ārdītājas tendences, kas 10 gadus vēlāk Drēzdenes revolūcijas laikā lika viņam kļūt par komūnistiskā anarchista M. Bakuņina biedru un līdzgaitnieku (lai neteiktu draugu).</t>
    </r>
  </si>
  <si>
    <r>
      <rPr>
        <sz val="12"/>
        <color indexed="8"/>
        <rFont val="Tahoma"/>
        <family val="2"/>
        <charset val="186"/>
      </rPr>
      <t xml:space="preserve">Rīga kā vācu </t>
    </r>
    <r>
      <rPr>
        <sz val="12"/>
        <color indexed="8"/>
        <rFont val="Tahoma"/>
        <family val="2"/>
        <charset val="186"/>
      </rPr>
      <t xml:space="preserve">koloniālkultūras sala </t>
    </r>
    <r>
      <rPr>
        <sz val="12"/>
        <color indexed="8"/>
        <rFont val="Tahoma"/>
        <family val="2"/>
        <charset val="186"/>
      </rPr>
      <t>svešas kultūras vidū varēja Vāgneram likt spilgtāk apzināties savu vācietību un virzīt viņu ideoloģiski uz vācu nacionālisma ceļa.</t>
    </r>
  </si>
  <si>
    <r>
      <rPr>
        <sz val="12"/>
        <color indexed="8"/>
        <rFont val="Tahoma"/>
        <family val="2"/>
        <charset val="186"/>
      </rPr>
      <t xml:space="preserve">Labi pazīstamās t. dz. sabalsojums, kurā vēl parādās soprāna solo balss, visumā ordinārāks, un tajā </t>
    </r>
    <r>
      <rPr>
        <sz val="12"/>
        <color indexed="8"/>
        <rFont val="Tahoma"/>
        <family val="2"/>
        <charset val="186"/>
      </rPr>
      <t>ievītajam</t>
    </r>
    <r>
      <rPr>
        <sz val="12"/>
        <color indexed="8"/>
        <rFont val="Tahoma"/>
        <family val="2"/>
        <charset val="186"/>
      </rPr>
      <t xml:space="preserve"> solo ir vairāk </t>
    </r>
    <r>
      <rPr>
        <sz val="12"/>
        <color indexed="8"/>
        <rFont val="Tahoma"/>
        <family val="2"/>
        <charset val="186"/>
      </rPr>
      <t>rotājoša</t>
    </r>
    <r>
      <rPr>
        <sz val="12"/>
        <color indexed="8"/>
        <rFont val="Tahoma"/>
        <family val="2"/>
        <charset val="186"/>
      </rPr>
      <t xml:space="preserve"> nekā </t>
    </r>
    <r>
      <rPr>
        <sz val="12"/>
        <color indexed="8"/>
        <rFont val="Tahoma"/>
        <family val="2"/>
        <charset val="186"/>
      </rPr>
      <t>celtnieciska</t>
    </r>
    <r>
      <rPr>
        <sz val="12"/>
        <color indexed="8"/>
        <rFont val="Tahoma"/>
        <family val="2"/>
        <charset val="186"/>
      </rPr>
      <t xml:space="preserve"> </t>
    </r>
    <r>
      <rPr>
        <sz val="12"/>
        <color indexed="8"/>
        <rFont val="Tahoma"/>
        <family val="2"/>
        <charset val="186"/>
      </rPr>
      <t>loma</t>
    </r>
    <r>
      <rPr>
        <sz val="12"/>
        <color indexed="8"/>
        <rFont val="Tahoma"/>
        <family val="2"/>
        <charset val="186"/>
      </rPr>
      <t xml:space="preserve">, turklāt šādā veidā dziesmai iznākušas veselas divas </t>
    </r>
    <r>
      <rPr>
        <sz val="12"/>
        <color indexed="8"/>
        <rFont val="Tahoma"/>
        <family val="2"/>
        <charset val="186"/>
      </rPr>
      <t>"priekšspēles".</t>
    </r>
  </si>
  <si>
    <r>
      <rPr>
        <sz val="12"/>
        <color indexed="8"/>
        <rFont val="Tahoma"/>
        <family val="2"/>
        <charset val="186"/>
      </rPr>
      <t xml:space="preserve">Novērtēdams nepraktiski un nepareizi toreizējos apstākļus un savas iespējas Rīgā, Vāgners </t>
    </r>
    <r>
      <rPr>
        <sz val="12"/>
        <color indexed="8"/>
        <rFont val="Tahoma"/>
        <family val="2"/>
        <charset val="186"/>
      </rPr>
      <t>zaudēja saskari ar reālitātēm</t>
    </r>
    <r>
      <rPr>
        <sz val="12"/>
        <color indexed="8"/>
        <rFont val="Tahoma"/>
        <family val="2"/>
        <charset val="186"/>
      </rPr>
      <t>,</t>
    </r>
  </si>
  <si>
    <r>
      <rPr>
        <sz val="12"/>
        <color indexed="8"/>
        <rFont val="Tahoma"/>
        <family val="2"/>
        <charset val="186"/>
      </rPr>
      <t xml:space="preserve">tā ka beigās viņam no Rīgas bija </t>
    </r>
    <r>
      <rPr>
        <sz val="12"/>
        <color indexed="8"/>
        <rFont val="Tahoma"/>
        <family val="2"/>
        <charset val="186"/>
      </rPr>
      <t>„jābēg"</t>
    </r>
    <r>
      <rPr>
        <sz val="12"/>
        <color indexed="8"/>
        <rFont val="Tahoma"/>
        <family val="2"/>
        <charset val="186"/>
      </rPr>
      <t xml:space="preserve">. </t>
    </r>
  </si>
  <si>
    <r>
      <rPr>
        <sz val="12"/>
        <color indexed="8"/>
        <rFont val="Tahoma"/>
        <family val="2"/>
        <charset val="186"/>
      </rPr>
      <t xml:space="preserve">Šāda norises attīstība laikam </t>
    </r>
    <r>
      <rPr>
        <sz val="12"/>
        <color indexed="8"/>
        <rFont val="Tahoma"/>
        <family val="2"/>
        <charset val="186"/>
      </rPr>
      <t>sakņojās</t>
    </r>
    <r>
      <rPr>
        <sz val="12"/>
        <color indexed="8"/>
        <rFont val="Tahoma"/>
        <family val="2"/>
        <charset val="186"/>
      </rPr>
      <t xml:space="preserve"> Vāgnera raksturā.</t>
    </r>
  </si>
  <si>
    <r>
      <rPr>
        <sz val="12"/>
        <color indexed="8"/>
        <rFont val="Tahoma"/>
        <family val="2"/>
        <charset val="186"/>
      </rPr>
      <t xml:space="preserve">Šo balsu T.Ķ. harmonizējis pilnīgi diatoniski, iztiekot tikai ar trijskaņiem, septakordiem un to apsvērumiem un </t>
    </r>
    <r>
      <rPr>
        <sz val="12"/>
        <color indexed="8"/>
        <rFont val="Tahoma"/>
        <family val="2"/>
        <charset val="186"/>
      </rPr>
      <t>nevairoties</t>
    </r>
    <r>
      <rPr>
        <sz val="12"/>
        <color indexed="8"/>
        <rFont val="Tahoma"/>
        <family val="2"/>
        <charset val="186"/>
      </rPr>
      <t xml:space="preserve"> pat </t>
    </r>
    <r>
      <rPr>
        <sz val="12"/>
        <color indexed="8"/>
        <rFont val="Tahoma"/>
        <family val="2"/>
        <charset val="186"/>
      </rPr>
      <t>no</t>
    </r>
    <r>
      <rPr>
        <sz val="12"/>
        <color indexed="8"/>
        <rFont val="Tahoma"/>
        <family val="2"/>
        <charset val="186"/>
      </rPr>
      <t xml:space="preserve"> </t>
    </r>
    <r>
      <rPr>
        <sz val="12"/>
        <color indexed="8"/>
        <rFont val="Tahoma"/>
        <family val="2"/>
        <charset val="186"/>
      </rPr>
      <t xml:space="preserve">"kārtīgām" </t>
    </r>
    <r>
      <rPr>
        <sz val="12"/>
        <color indexed="8"/>
        <rFont val="Tahoma"/>
        <family val="2"/>
        <charset val="186"/>
      </rPr>
      <t>kadencām!</t>
    </r>
  </si>
  <si>
    <r>
      <rPr>
        <sz val="12"/>
        <color indexed="8"/>
        <rFont val="Tahoma"/>
        <family val="2"/>
        <charset val="186"/>
      </rPr>
      <t xml:space="preserve">Tādā pašā bezizejas situācijā viņš vēlāk noveda savas saistības ar Drēzdenes operu, </t>
    </r>
    <r>
      <rPr>
        <sz val="12"/>
        <color indexed="8"/>
        <rFont val="Tahoma"/>
        <family val="2"/>
        <charset val="186"/>
      </rPr>
      <t>aizplīvurodams</t>
    </r>
    <r>
      <rPr>
        <sz val="12"/>
        <color indexed="8"/>
        <rFont val="Tahoma"/>
        <family val="2"/>
        <charset val="186"/>
      </rPr>
      <t xml:space="preserve"> "karaliskā galma kapellmeistara" karjeras sabrukumu ar piedalīšanos 1849. gada revolūcijā.</t>
    </r>
  </si>
  <si>
    <r>
      <rPr>
        <sz val="12"/>
        <color indexed="8"/>
        <rFont val="Tahoma"/>
        <family val="2"/>
        <charset val="186"/>
      </rPr>
      <t xml:space="preserve"> Un tomēr dziesma skan </t>
    </r>
    <r>
      <rPr>
        <sz val="12"/>
        <color indexed="8"/>
        <rFont val="Tahoma"/>
        <family val="2"/>
        <charset val="186"/>
      </rPr>
      <t>svaigi</t>
    </r>
    <r>
      <rPr>
        <sz val="12"/>
        <color indexed="8"/>
        <rFont val="Tahoma"/>
        <family val="2"/>
        <charset val="186"/>
      </rPr>
      <t xml:space="preserve"> un interesanti, tā vēlreiz apliecinot ir izcilo autora iztēli, ir labo kora pazīšanu.</t>
    </r>
  </si>
  <si>
    <r>
      <rPr>
        <sz val="12"/>
        <color indexed="8"/>
        <rFont val="Tahoma"/>
        <family val="2"/>
        <charset val="186"/>
      </rPr>
      <t xml:space="preserve">Neraugoties uz to, viņam dažādu izdarību dēļ arī no Minchenes bija </t>
    </r>
    <r>
      <rPr>
        <sz val="12"/>
        <color indexed="8"/>
        <rFont val="Tahoma"/>
        <family val="2"/>
        <charset val="186"/>
      </rPr>
      <t>„jābēg"</t>
    </r>
    <r>
      <rPr>
        <sz val="12"/>
        <color indexed="8"/>
        <rFont val="Tahoma"/>
        <family val="2"/>
        <charset val="186"/>
      </rPr>
      <t xml:space="preserve"> apmēram tāpat kā savā laikā no Rīgas.</t>
    </r>
  </si>
  <si>
    <r>
      <rPr>
        <sz val="12"/>
        <color indexed="8"/>
        <rFont val="Tahoma"/>
        <family val="2"/>
        <charset val="186"/>
      </rPr>
      <t xml:space="preserve">Jāņa Mediņa strofveida oriģināls Dziesmu kalnā (K. Plencinieks) toties </t>
    </r>
    <r>
      <rPr>
        <sz val="12"/>
        <color indexed="8"/>
        <rFont val="Tahoma"/>
        <family val="2"/>
        <charset val="186"/>
      </rPr>
      <t>pabāls</t>
    </r>
    <r>
      <rPr>
        <sz val="12"/>
        <color indexed="8"/>
        <rFont val="Tahoma"/>
        <family val="2"/>
        <charset val="186"/>
      </rPr>
      <t xml:space="preserve"> un šķita drīzāk Jāzepa, ne Jāņa M. darbs.</t>
    </r>
  </si>
  <si>
    <r>
      <rPr>
        <sz val="12"/>
        <color indexed="8"/>
        <rFont val="Tahoma"/>
        <family val="2"/>
        <charset val="186"/>
      </rPr>
      <t>"Bēgšana"</t>
    </r>
    <r>
      <rPr>
        <sz val="12"/>
        <color indexed="8"/>
        <rFont val="Tahoma"/>
        <family val="2"/>
        <charset val="186"/>
      </rPr>
      <t xml:space="preserve"> no Rīgas, ko pats Vāgners tā sauc un kas norita visai drāmatiskos apstākļos, pārejot nelegāli Krievijas-Vācijas robežu milzīga melna suņa pavadībā, pati par sevi ir visai misterioza.</t>
    </r>
  </si>
  <si>
    <r>
      <rPr>
        <sz val="12"/>
        <color indexed="8"/>
        <rFont val="Tahoma"/>
        <family val="2"/>
        <charset val="186"/>
      </rPr>
      <t xml:space="preserve">Mīkla arī, kāpēc tik </t>
    </r>
    <r>
      <rPr>
        <sz val="12"/>
        <color indexed="8"/>
        <rFont val="Tahoma"/>
        <family val="2"/>
        <charset val="186"/>
      </rPr>
      <t>skaidrā</t>
    </r>
    <r>
      <rPr>
        <sz val="12"/>
        <color indexed="8"/>
        <rFont val="Tahoma"/>
        <family val="2"/>
        <charset val="186"/>
      </rPr>
      <t xml:space="preserve"> tonālitātē ignorēta aizzīme — vai pati mūzika ar to kaut ko ieguvusi?</t>
    </r>
  </si>
  <si>
    <r>
      <rPr>
        <sz val="12"/>
        <color indexed="8"/>
        <rFont val="Tahoma"/>
        <family val="2"/>
        <charset val="186"/>
      </rPr>
      <t>Vāgners Holtejam pārmet, ka tas (a) n</t>
    </r>
    <r>
      <rPr>
        <sz val="12"/>
        <color indexed="8"/>
        <rFont val="Tahoma"/>
        <family val="2"/>
        <charset val="186"/>
      </rPr>
      <t>av tiecies pēc augsta mūzikas teātra mākslas līmeņa</t>
    </r>
    <r>
      <rPr>
        <sz val="12"/>
        <color indexed="8"/>
        <rFont val="Tahoma"/>
        <family val="2"/>
        <charset val="186"/>
      </rPr>
      <t xml:space="preserve"> un (b) bijis negodīgs mīlestības lietās.</t>
    </r>
  </si>
  <si>
    <r>
      <rPr>
        <sz val="12"/>
        <color indexed="8"/>
        <rFont val="Tahoma"/>
        <family val="2"/>
        <charset val="186"/>
      </rPr>
      <t xml:space="preserve">Par J.N. atzinīgi izteicos, recenzējot Viru balsu 2. krājumu, taču šoreiz </t>
    </r>
    <r>
      <rPr>
        <sz val="12"/>
        <color indexed="8"/>
        <rFont val="Tahoma"/>
        <family val="2"/>
        <charset val="186"/>
      </rPr>
      <t>viņš tā vairs nesaistīja.</t>
    </r>
  </si>
  <si>
    <r>
      <rPr>
        <sz val="12"/>
        <color indexed="8"/>
        <rFont val="Tahoma"/>
        <family val="2"/>
        <charset val="186"/>
      </rPr>
      <t xml:space="preserve">Tik teātrāli drūmas skaņas kā Virzas teksta sākumā vai tādi </t>
    </r>
    <r>
      <rPr>
        <sz val="12"/>
        <color indexed="8"/>
        <rFont val="Tahoma"/>
        <family val="2"/>
        <charset val="186"/>
      </rPr>
      <t xml:space="preserve">„fanfaru" </t>
    </r>
    <r>
      <rPr>
        <sz val="12"/>
        <color indexed="8"/>
        <rFont val="Tahoma"/>
        <family val="2"/>
        <charset val="186"/>
      </rPr>
      <t>gājieni kā tā paša darba vidū (runa par Pulkveža atgriešanos) — gan varbūt kādu pacilās atskaņojuma brīdī, bet kas paliks pēc tam?</t>
    </r>
  </si>
  <si>
    <r>
      <rPr>
        <sz val="12"/>
        <color indexed="8"/>
        <rFont val="Tahoma"/>
        <family val="2"/>
        <charset val="186"/>
      </rPr>
      <t xml:space="preserve">Gandrīz par </t>
    </r>
    <r>
      <rPr>
        <sz val="12"/>
        <color indexed="8"/>
        <rFont val="Tahoma"/>
        <family val="2"/>
        <charset val="186"/>
      </rPr>
      <t>muzikālu niekošanos</t>
    </r>
    <r>
      <rPr>
        <sz val="12"/>
        <color indexed="8"/>
        <rFont val="Tahoma"/>
        <family val="2"/>
        <charset val="186"/>
      </rPr>
      <t xml:space="preserve"> savukārt jāatzīst ziņģe Kur kviešu druvas līgo (teksta autors nav minēts), ko drīzāk varētu dziedāt viesībās, bet ne koncertos.</t>
    </r>
  </si>
  <si>
    <r>
      <rPr>
        <sz val="12"/>
        <color indexed="8"/>
        <rFont val="Tahoma"/>
        <family val="2"/>
        <charset val="186"/>
      </rPr>
      <t xml:space="preserve">J.N. sabalsojumos mazāk diskutējamas kvalitātīvās dažādības, un, kaut šai žanrā notiek agrāko atziņu pārvērtēšana, </t>
    </r>
    <r>
      <rPr>
        <sz val="12"/>
        <color indexed="8"/>
        <rFont val="Tahoma"/>
        <family val="2"/>
        <charset val="186"/>
      </rPr>
      <t>autora pozicijas tā neapdraud</t>
    </r>
    <r>
      <rPr>
        <sz val="12"/>
        <color indexed="8"/>
        <rFont val="Tahoma"/>
        <family val="2"/>
        <charset val="186"/>
      </rPr>
      <t>.</t>
    </r>
  </si>
  <si>
    <r>
      <rPr>
        <sz val="12"/>
        <color indexed="8"/>
        <rFont val="Tahoma"/>
        <family val="2"/>
        <charset val="186"/>
      </rPr>
      <t xml:space="preserve">Četru viņa sabalsojumu vidū tonāli interesantākie ir Dzied' vai raudi, tautu meita (īpatnas sākuma un beigu harmonijas) un Pār purviem, ko </t>
    </r>
    <r>
      <rPr>
        <sz val="12"/>
        <color indexed="8"/>
        <rFont val="Tahoma"/>
        <family val="2"/>
        <charset val="186"/>
      </rPr>
      <t>atsvaidzina</t>
    </r>
    <r>
      <rPr>
        <sz val="12"/>
        <color indexed="8"/>
        <rFont val="Tahoma"/>
        <family val="2"/>
        <charset val="186"/>
      </rPr>
      <t xml:space="preserve"> otras meldijas pretstats.</t>
    </r>
  </si>
  <si>
    <r>
      <rPr>
        <sz val="12"/>
        <color indexed="8"/>
        <rFont val="Tahoma"/>
        <family val="2"/>
        <charset val="186"/>
      </rPr>
      <t xml:space="preserve">Raksturīgi, ka taisni šai žanrā </t>
    </r>
    <r>
      <rPr>
        <sz val="12"/>
        <color indexed="8"/>
        <rFont val="Tahoma"/>
        <family val="2"/>
        <charset val="186"/>
      </rPr>
      <t>lētāku</t>
    </r>
    <r>
      <rPr>
        <sz val="12"/>
        <color indexed="8"/>
        <rFont val="Tahoma"/>
        <family val="2"/>
        <charset val="186"/>
      </rPr>
      <t xml:space="preserve"> klišejisku harmoniju Norvilim tikpat kā nav, un jo labi Norvilis </t>
    </r>
    <r>
      <rPr>
        <sz val="12"/>
        <color indexed="8"/>
        <rFont val="Tahoma"/>
        <family val="2"/>
        <charset val="186"/>
      </rPr>
      <t>zina arī kora skanīguma noslēpumus</t>
    </r>
    <r>
      <rPr>
        <sz val="12"/>
        <color indexed="8"/>
        <rFont val="Tahoma"/>
        <family val="2"/>
        <charset val="186"/>
      </rPr>
      <t>, kur viņš var gandrīz sacensties ar Melngaili.</t>
    </r>
  </si>
  <si>
    <r>
      <rPr>
        <sz val="12"/>
        <color indexed="8"/>
        <rFont val="Tahoma"/>
        <family val="2"/>
        <charset val="186"/>
      </rPr>
      <t xml:space="preserve">To redzam jau dziesmā Vienā tumšā vakarā (arī Raiņa vārdi), kas harmoniski gan nav tik </t>
    </r>
    <r>
      <rPr>
        <sz val="12"/>
        <color indexed="8"/>
        <rFont val="Tahoma"/>
        <family val="2"/>
        <charset val="186"/>
      </rPr>
      <t>noslīpēta</t>
    </r>
    <r>
      <rPr>
        <sz val="12"/>
        <color indexed="8"/>
        <rFont val="Tahoma"/>
        <family val="2"/>
        <charset val="186"/>
      </rPr>
      <t xml:space="preserve"> kā Norvilim, bet skan </t>
    </r>
    <r>
      <rPr>
        <sz val="12"/>
        <color indexed="8"/>
        <rFont val="Tahoma"/>
        <family val="2"/>
        <charset val="186"/>
      </rPr>
      <t>stingrāk</t>
    </r>
    <r>
      <rPr>
        <sz val="12"/>
        <color indexed="8"/>
        <rFont val="Tahoma"/>
        <family val="2"/>
        <charset val="186"/>
      </rPr>
      <t xml:space="preserve">, cēlāk. </t>
    </r>
  </si>
  <si>
    <r>
      <rPr>
        <sz val="12"/>
        <color indexed="8"/>
        <rFont val="Tahoma"/>
        <family val="2"/>
        <charset val="186"/>
      </rPr>
      <t xml:space="preserve">Tāda gribēti primitīva, </t>
    </r>
    <r>
      <rPr>
        <sz val="12"/>
        <color indexed="8"/>
        <rFont val="Tahoma"/>
        <family val="2"/>
        <charset val="186"/>
      </rPr>
      <t>netangējama</t>
    </r>
    <r>
      <rPr>
        <sz val="12"/>
        <color indexed="8"/>
        <rFont val="Tahoma"/>
        <family val="2"/>
        <charset val="186"/>
      </rPr>
      <t xml:space="preserve"> motīva formula visai neparasta komponistam, ko, ne bez pamata, mēdz dēvēt par t.s. bezgalīgās melodijas izgudrotāju".</t>
    </r>
  </si>
  <si>
    <r>
      <rPr>
        <sz val="12"/>
        <color indexed="8"/>
        <rFont val="Tahoma"/>
        <family val="2"/>
        <charset val="186"/>
      </rPr>
      <t xml:space="preserve">Pusrapsodiskais Sensenos laikos ar Pumpura, Lautenbacha un Raiņa vārdiem toties varētu būt izstrādāts plašāk, ar </t>
    </r>
    <r>
      <rPr>
        <sz val="12"/>
        <color indexed="8"/>
        <rFont val="Tahoma"/>
        <family val="2"/>
        <charset val="186"/>
      </rPr>
      <t>asāku</t>
    </r>
    <r>
      <rPr>
        <sz val="12"/>
        <color indexed="8"/>
        <rFont val="Tahoma"/>
        <family val="2"/>
        <charset val="186"/>
      </rPr>
      <t xml:space="preserve"> temu kontrastu.</t>
    </r>
  </si>
  <si>
    <r>
      <rPr>
        <sz val="12"/>
        <color indexed="8"/>
        <rFont val="Tahoma"/>
        <family val="2"/>
        <charset val="186"/>
      </rPr>
      <t xml:space="preserve">„Maršs" Div' dūjiņas harmoniski jau visai pretenciozs, bet vietumis nereāls: piemēram, pēdējā caurvedumā meldijai </t>
    </r>
    <r>
      <rPr>
        <sz val="12"/>
        <color indexed="8"/>
        <rFont val="Tahoma"/>
        <family val="2"/>
        <charset val="186"/>
      </rPr>
      <t>uzstieptās</t>
    </r>
    <r>
      <rPr>
        <sz val="12"/>
        <color indexed="8"/>
        <rFont val="Tahoma"/>
        <family val="2"/>
        <charset val="186"/>
      </rPr>
      <t xml:space="preserve"> līdzteku sekundas</t>
    </r>
    <r>
      <rPr>
        <sz val="12"/>
        <color indexed="8"/>
        <rFont val="Tahoma"/>
        <family val="2"/>
        <charset val="186"/>
      </rPr>
      <t xml:space="preserve"> „apēd" </t>
    </r>
    <r>
      <rPr>
        <sz val="12"/>
        <color indexed="8"/>
        <rFont val="Tahoma"/>
        <family val="2"/>
        <charset val="186"/>
      </rPr>
      <t xml:space="preserve">oriģinālo tonālitāti, un tādas lietas korī </t>
    </r>
    <r>
      <rPr>
        <sz val="12"/>
        <color indexed="8"/>
        <rFont val="Tahoma"/>
        <family val="2"/>
        <charset val="186"/>
      </rPr>
      <t>„neskan".</t>
    </r>
  </si>
  <si>
    <r>
      <rPr>
        <sz val="12"/>
        <color indexed="8"/>
        <rFont val="Tahoma"/>
        <family val="2"/>
        <charset val="186"/>
      </rPr>
      <t xml:space="preserve">Kvalitātē </t>
    </r>
    <r>
      <rPr>
        <sz val="12"/>
        <color indexed="8"/>
        <rFont val="Tahoma"/>
        <family val="2"/>
        <charset val="186"/>
      </rPr>
      <t xml:space="preserve">vērtīgākās lappuses </t>
    </r>
    <r>
      <rPr>
        <sz val="12"/>
        <color indexed="8"/>
        <rFont val="Tahoma"/>
        <family val="2"/>
        <charset val="186"/>
      </rPr>
      <t>visā krājumā ir nenoliedzami nākošās, kurās iespiesti Helmera Pavasara oriģināli Mēnessnakts (Aspazija) un Krītoša zvaigzne (M. Ausala), abi komponēti 1967. gadā. #metonymy</t>
    </r>
  </si>
  <si>
    <r>
      <rPr>
        <sz val="12"/>
        <color indexed="8"/>
        <rFont val="Tahoma"/>
        <family val="2"/>
        <charset val="186"/>
      </rPr>
      <t xml:space="preserve">Pat tur, kur H.P. šķistu it kā konvencionālāks, viņa tonālais </t>
    </r>
    <r>
      <rPr>
        <sz val="12"/>
        <color indexed="8"/>
        <rFont val="Tahoma"/>
        <family val="2"/>
        <charset val="186"/>
      </rPr>
      <t>raksts</t>
    </r>
    <r>
      <rPr>
        <sz val="12"/>
        <color indexed="8"/>
        <rFont val="Tahoma"/>
        <family val="2"/>
        <charset val="186"/>
      </rPr>
      <t xml:space="preserve"> ir interesants un nekļūst banāls.</t>
    </r>
  </si>
  <si>
    <r>
      <rPr>
        <sz val="12"/>
        <color indexed="8"/>
        <rFont val="Tahoma"/>
        <family val="2"/>
        <charset val="186"/>
      </rPr>
      <t xml:space="preserve"> Šai dziesmā gribētos pakavēties ilgāk pie vienas otras takts (ieskaitot īpatno beigu kadencu), taču neesmu dzejnieks un, ja arī būtu, tik suverēnu mūziku tik un tā nespētu </t>
    </r>
    <r>
      <rPr>
        <sz val="12"/>
        <color indexed="8"/>
        <rFont val="Tahoma"/>
        <family val="2"/>
        <charset val="186"/>
      </rPr>
      <t>„atdzejot".</t>
    </r>
  </si>
  <si>
    <r>
      <rPr>
        <sz val="12"/>
        <color indexed="8"/>
        <rFont val="Tahoma"/>
        <family val="2"/>
        <charset val="186"/>
      </rPr>
      <t>Dīvainā kārtā tās neatvairāmās pievilcības,</t>
    </r>
    <r>
      <rPr>
        <sz val="12"/>
        <color indexed="8"/>
        <rFont val="Tahoma"/>
        <family val="2"/>
        <charset val="186"/>
      </rPr>
      <t xml:space="preserve"> kas plūst no</t>
    </r>
    <r>
      <rPr>
        <sz val="12"/>
        <color indexed="8"/>
        <rFont val="Tahoma"/>
        <family val="2"/>
        <charset val="186"/>
      </rPr>
      <t xml:space="preserve"> H.P. oriģināldziesmām, viņa harmonizējumos mazāk. </t>
    </r>
  </si>
  <si>
    <r>
      <rPr>
        <sz val="12"/>
        <color indexed="8"/>
        <rFont val="Tahoma"/>
        <family val="2"/>
        <charset val="186"/>
      </rPr>
      <t xml:space="preserve">Pirmais — tāpat kā pati meldija — skan vienmuļi, otrā </t>
    </r>
    <r>
      <rPr>
        <sz val="12"/>
        <color indexed="8"/>
        <rFont val="Tahoma"/>
        <family val="2"/>
        <charset val="186"/>
      </rPr>
      <t>smagnejību</t>
    </r>
    <r>
      <rPr>
        <sz val="12"/>
        <color indexed="8"/>
        <rFont val="Tahoma"/>
        <family val="2"/>
        <charset val="186"/>
      </rPr>
      <t xml:space="preserve"> </t>
    </r>
    <r>
      <rPr>
        <sz val="12"/>
        <color indexed="8"/>
        <rFont val="Tahoma"/>
        <family val="2"/>
        <charset val="186"/>
      </rPr>
      <t>rada</t>
    </r>
    <r>
      <rPr>
        <sz val="12"/>
        <color indexed="8"/>
        <rFont val="Tahoma"/>
        <family val="2"/>
        <charset val="186"/>
      </rPr>
      <t xml:space="preserve"> biežās akordu maiņas.</t>
    </r>
  </si>
  <si>
    <r>
      <rPr>
        <sz val="12"/>
        <color indexed="8"/>
        <rFont val="Tahoma"/>
        <family val="2"/>
        <charset val="186"/>
      </rPr>
      <t xml:space="preserve">31. jūlija rītā </t>
    </r>
    <r>
      <rPr>
        <sz val="12"/>
        <color indexed="8"/>
        <rFont val="Tahoma"/>
        <family val="2"/>
        <charset val="186"/>
      </rPr>
      <t>tā vēra durvis</t>
    </r>
    <r>
      <rPr>
        <sz val="12"/>
        <color indexed="8"/>
        <rFont val="Tahoma"/>
        <family val="2"/>
        <charset val="186"/>
      </rPr>
      <t xml:space="preserve"> jauniešu rītam ar sekojošu tautas deju lieluzvedumu. #metonymy</t>
    </r>
  </si>
  <si>
    <r>
      <rPr>
        <sz val="12"/>
        <color indexed="8"/>
        <rFont val="Tahoma"/>
        <family val="2"/>
        <charset val="186"/>
      </rPr>
      <t xml:space="preserve">Toties </t>
    </r>
    <r>
      <rPr>
        <sz val="12"/>
        <color indexed="8"/>
        <rFont val="Tahoma"/>
        <family val="2"/>
        <charset val="186"/>
      </rPr>
      <t>vijīgas</t>
    </r>
    <r>
      <rPr>
        <sz val="12"/>
        <color indexed="8"/>
        <rFont val="Tahoma"/>
        <family val="2"/>
        <charset val="186"/>
      </rPr>
      <t xml:space="preserve"> un skanīgas ir dziesmas Sēju jauku rožu dārzu un Pūli, pūti, zilais vējis, kur svarīga kompozitoriska loma bijusi priekš un starpspēļu vilcēju balsīm.</t>
    </r>
  </si>
  <si>
    <r>
      <rPr>
        <sz val="12"/>
        <color indexed="8"/>
        <rFont val="Tahoma"/>
        <family val="2"/>
        <charset val="186"/>
      </rPr>
      <t xml:space="preserve">Bez tam H.P. devis 13 divrindas garu </t>
    </r>
    <r>
      <rPr>
        <sz val="12"/>
        <color indexed="8"/>
        <rFont val="Tahoma"/>
        <family val="2"/>
        <charset val="186"/>
      </rPr>
      <t>„melngailisku"</t>
    </r>
    <r>
      <rPr>
        <sz val="12"/>
        <color indexed="8"/>
        <rFont val="Tahoma"/>
        <family val="2"/>
        <charset val="186"/>
      </rPr>
      <t xml:space="preserve"> minatūrminiatūru Sen dzirdēju ciemiņos — koriem vajag arī tādu, un šī nav no peļamākām! #MUSICAE</t>
    </r>
  </si>
  <si>
    <r>
      <rPr>
        <sz val="12"/>
        <color indexed="8"/>
        <rFont val="Tahoma"/>
        <family val="2"/>
        <charset val="186"/>
      </rPr>
      <t xml:space="preserve">Plašo un augsto dziedātāju tribīni </t>
    </r>
    <r>
      <rPr>
        <sz val="12"/>
        <color indexed="8"/>
        <rFont val="Tahoma"/>
        <family val="2"/>
        <charset val="186"/>
      </rPr>
      <t>svabadi</t>
    </r>
    <r>
      <rPr>
        <sz val="12"/>
        <color indexed="8"/>
        <rFont val="Tahoma"/>
        <family val="2"/>
        <charset val="186"/>
      </rPr>
      <t xml:space="preserve"> </t>
    </r>
    <r>
      <rPr>
        <sz val="12"/>
        <color indexed="8"/>
        <rFont val="Tahoma"/>
        <family val="2"/>
        <charset val="186"/>
      </rPr>
      <t>pildīja</t>
    </r>
    <r>
      <rPr>
        <sz val="12"/>
        <color indexed="8"/>
        <rFont val="Tahoma"/>
        <family val="2"/>
        <charset val="186"/>
      </rPr>
      <t xml:space="preserve"> Anglijas latviešu jaunatnes koris: tuvu pie 80 jauniešu, kas, saviem vecākiem ierodoties Anglijā, nemaz vēl </t>
    </r>
    <r>
      <rPr>
        <sz val="12"/>
        <color indexed="8"/>
        <rFont val="Tahoma"/>
        <family val="2"/>
        <charset val="186"/>
      </rPr>
      <t>nebija pasaulē nākuši.</t>
    </r>
  </si>
  <si>
    <r>
      <rPr>
        <sz val="12"/>
        <color indexed="8"/>
        <rFont val="Tahoma"/>
        <family val="2"/>
        <charset val="186"/>
      </rPr>
      <t xml:space="preserve">Ja nu autors tomēr domājis viendabas sastāvu, diriģentam attiecīgie polifonie krustojumi prasīs īpašu izmaņu, kā tos parādīt </t>
    </r>
    <r>
      <rPr>
        <sz val="12"/>
        <color indexed="8"/>
        <rFont val="Tahoma"/>
        <family val="2"/>
        <charset val="186"/>
      </rPr>
      <t xml:space="preserve">ausij nepārprotamā </t>
    </r>
    <r>
      <rPr>
        <sz val="12"/>
        <color indexed="8"/>
        <rFont val="Tahoma"/>
        <family val="2"/>
        <charset val="186"/>
      </rPr>
      <t>reljefā veidā. #metonymy</t>
    </r>
  </si>
  <si>
    <r>
      <rPr>
        <sz val="12"/>
        <color indexed="8"/>
        <rFont val="Tahoma"/>
        <family val="2"/>
        <charset val="186"/>
      </rPr>
      <t xml:space="preserve">Alberts Jērums viņus pulcina kopā no Bradfordas, Mančesteras, Dienvid- un Ziemeļanglijas, māca balsis, </t>
    </r>
    <r>
      <rPr>
        <sz val="12"/>
        <color indexed="8"/>
        <rFont val="Tahoma"/>
        <family val="2"/>
        <charset val="186"/>
      </rPr>
      <t>slīpē</t>
    </r>
    <r>
      <rPr>
        <sz val="12"/>
        <color indexed="8"/>
        <rFont val="Tahoma"/>
        <family val="2"/>
        <charset val="186"/>
      </rPr>
      <t xml:space="preserve"> priekšnesumu, un panākumi neizpaliek.</t>
    </r>
  </si>
  <si>
    <r>
      <rPr>
        <sz val="12"/>
        <color indexed="8"/>
        <rFont val="Tahoma"/>
        <family val="2"/>
        <charset val="186"/>
      </rPr>
      <t xml:space="preserve">Tajās netrūkst pa sološam mūzikālam aizdzietam, tāpat savas kora pazīšanas, kamēr kompozitoriskā technika vietumis </t>
    </r>
    <r>
      <rPr>
        <sz val="12"/>
        <color indexed="8"/>
        <rFont val="Tahoma"/>
        <family val="2"/>
        <charset val="186"/>
      </rPr>
      <t>nedroša</t>
    </r>
    <r>
      <rPr>
        <sz val="12"/>
        <color indexed="8"/>
        <rFont val="Tahoma"/>
        <family val="2"/>
        <charset val="186"/>
      </rPr>
      <t>.</t>
    </r>
  </si>
  <si>
    <r>
      <rPr>
        <sz val="12"/>
        <color indexed="8"/>
        <rFont val="Tahoma"/>
        <family val="2"/>
        <charset val="186"/>
      </rPr>
      <t xml:space="preserve">Šā kora atskaņojumi veidojas </t>
    </r>
    <r>
      <rPr>
        <sz val="12"/>
        <color indexed="8"/>
        <rFont val="Tahoma"/>
        <family val="2"/>
        <charset val="186"/>
      </rPr>
      <t>skaidrās</t>
    </r>
    <r>
      <rPr>
        <sz val="12"/>
        <color indexed="8"/>
        <rFont val="Tahoma"/>
        <family val="2"/>
        <charset val="186"/>
      </rPr>
      <t xml:space="preserve">, </t>
    </r>
    <r>
      <rPr>
        <sz val="12"/>
        <color indexed="8"/>
        <rFont val="Tahoma"/>
        <family val="2"/>
        <charset val="186"/>
      </rPr>
      <t>tīrās</t>
    </r>
    <r>
      <rPr>
        <sz val="12"/>
        <color indexed="8"/>
        <rFont val="Tahoma"/>
        <family val="2"/>
        <charset val="186"/>
      </rPr>
      <t xml:space="preserve"> </t>
    </r>
    <r>
      <rPr>
        <sz val="12"/>
        <color indexed="8"/>
        <rFont val="Tahoma"/>
        <family val="2"/>
        <charset val="186"/>
      </rPr>
      <t>līnijās</t>
    </r>
    <r>
      <rPr>
        <sz val="12"/>
        <color indexed="8"/>
        <rFont val="Tahoma"/>
        <family val="2"/>
        <charset val="186"/>
      </rPr>
      <t xml:space="preserve"> ar visu to </t>
    </r>
    <r>
      <rPr>
        <sz val="12"/>
        <color indexed="8"/>
        <rFont val="Tahoma"/>
        <family val="2"/>
        <charset val="186"/>
      </rPr>
      <t>svaigo</t>
    </r>
    <r>
      <rPr>
        <sz val="12"/>
        <color indexed="8"/>
        <rFont val="Tahoma"/>
        <family val="2"/>
        <charset val="186"/>
      </rPr>
      <t xml:space="preserve"> skanīgumu, kāds piemīt tikai jaunām balsīm.</t>
    </r>
  </si>
  <si>
    <r>
      <rPr>
        <sz val="12"/>
        <color indexed="8"/>
        <rFont val="Tahoma"/>
        <family val="2"/>
        <charset val="186"/>
      </rPr>
      <t xml:space="preserve">Tā ne visai pārliecina viņa ritmi Eglīša dzejoļa sākumā, piemēram, pārgarinātās pirmās zilbes vārdos „pasniedz" vai „Latvijas", kurpretim dziesmas beigas (ja aprodam ar tonālo akcentu uz 5. zilbes vārdā sarkanbaltsarkanām") šai ziņā </t>
    </r>
    <r>
      <rPr>
        <sz val="12"/>
        <color indexed="8"/>
        <rFont val="Tahoma"/>
        <family val="2"/>
        <charset val="186"/>
      </rPr>
      <t>laimīgākas</t>
    </r>
    <r>
      <rPr>
        <sz val="12"/>
        <color indexed="8"/>
        <rFont val="Tahoma"/>
        <family val="2"/>
        <charset val="186"/>
      </rPr>
      <t>.</t>
    </r>
  </si>
  <si>
    <r>
      <rPr>
        <sz val="12"/>
        <color indexed="8"/>
        <rFont val="Tahoma"/>
        <family val="2"/>
        <charset val="186"/>
      </rPr>
      <t xml:space="preserve">Anglijas latviešu jaunatnes koris definējams kā </t>
    </r>
    <r>
      <rPr>
        <sz val="12"/>
        <color indexed="8"/>
        <rFont val="Tahoma"/>
        <family val="2"/>
        <charset val="186"/>
      </rPr>
      <t>spulgs ceļrādis</t>
    </r>
    <r>
      <rPr>
        <sz val="12"/>
        <color indexed="8"/>
        <rFont val="Tahoma"/>
        <family val="2"/>
        <charset val="186"/>
      </rPr>
      <t xml:space="preserve"> mūsu trimdas nākotnes gaitai.</t>
    </r>
  </si>
  <si>
    <r>
      <rPr>
        <sz val="12"/>
        <color indexed="8"/>
        <rFont val="Tahoma"/>
        <family val="2"/>
        <charset val="186"/>
      </rPr>
      <t xml:space="preserve">Parallēlas kvintas, kur tām harmoniska mērķtiecība, jau sen </t>
    </r>
    <r>
      <rPr>
        <sz val="12"/>
        <color indexed="8"/>
        <rFont val="Tahoma"/>
        <family val="2"/>
        <charset val="186"/>
      </rPr>
      <t xml:space="preserve">nav nekāds bieds </t>
    </r>
    <r>
      <rPr>
        <sz val="12"/>
        <color indexed="8"/>
        <rFont val="Tahoma"/>
        <family val="2"/>
        <charset val="186"/>
      </rPr>
      <t xml:space="preserve">(cik jauki tās iekļaujas, piemēram, Pavasara tonālajā </t>
    </r>
    <r>
      <rPr>
        <sz val="12"/>
        <color indexed="8"/>
        <rFont val="Tahoma"/>
        <family val="2"/>
        <charset val="186"/>
      </rPr>
      <t>valodā</t>
    </r>
    <r>
      <rPr>
        <sz val="12"/>
        <color indexed="8"/>
        <rFont val="Tahoma"/>
        <family val="2"/>
        <charset val="186"/>
      </rPr>
      <t>!), bet ja tās parādās tikai kādas iedomas dēļ, iegūts nebūs.</t>
    </r>
  </si>
  <si>
    <r>
      <rPr>
        <sz val="12"/>
        <color indexed="8"/>
        <rFont val="Tahoma"/>
        <family val="2"/>
        <charset val="186"/>
      </rPr>
      <t xml:space="preserve">Latviešu kultūras </t>
    </r>
    <r>
      <rPr>
        <sz val="12"/>
        <color indexed="8"/>
        <rFont val="Tahoma"/>
        <family val="2"/>
        <charset val="186"/>
      </rPr>
      <t>celsmē</t>
    </r>
    <r>
      <rPr>
        <sz val="12"/>
        <color indexed="8"/>
        <rFont val="Tahoma"/>
        <family val="2"/>
        <charset val="186"/>
      </rPr>
      <t xml:space="preserve"> šī gaita "likumsakarīgi </t>
    </r>
    <r>
      <rPr>
        <sz val="12"/>
        <color indexed="8"/>
        <rFont val="Tahoma"/>
        <family val="2"/>
        <charset val="186"/>
      </rPr>
      <t>ved</t>
    </r>
    <r>
      <rPr>
        <sz val="12"/>
        <color indexed="8"/>
        <rFont val="Tahoma"/>
        <family val="2"/>
        <charset val="186"/>
      </rPr>
      <t xml:space="preserve"> pēc </t>
    </r>
    <r>
      <rPr>
        <sz val="12"/>
        <color indexed="8"/>
        <rFont val="Tahoma"/>
        <family val="2"/>
        <charset val="186"/>
      </rPr>
      <t>valdemāriskā</t>
    </r>
    <r>
      <rPr>
        <sz val="12"/>
        <color indexed="8"/>
        <rFont val="Tahoma"/>
        <family val="2"/>
        <charset val="186"/>
      </rPr>
      <t xml:space="preserve"> posma </t>
    </r>
    <r>
      <rPr>
        <sz val="12"/>
        <color indexed="8"/>
        <rFont val="Tahoma"/>
        <family val="2"/>
        <charset val="186"/>
      </rPr>
      <t>kronvaldiskajā</t>
    </r>
    <r>
      <rPr>
        <sz val="12"/>
        <color indexed="8"/>
        <rFont val="Tahoma"/>
        <family val="2"/>
        <charset val="186"/>
      </rPr>
      <t>" — Ulža Ģērmaņa atziņa. #Q [ULDIS ĢĒRMANIS]</t>
    </r>
  </si>
  <si>
    <r>
      <rPr>
        <sz val="12"/>
        <color indexed="8"/>
        <rFont val="Tahoma"/>
        <family val="2"/>
        <charset val="186"/>
      </rPr>
      <t xml:space="preserve">Tā tas ir dziesmā Namu ceļot, kur citādi itin </t>
    </r>
    <r>
      <rPr>
        <sz val="12"/>
        <color indexed="8"/>
        <rFont val="Tahoma"/>
        <family val="2"/>
        <charset val="186"/>
      </rPr>
      <t>dzīvo</t>
    </r>
    <r>
      <rPr>
        <sz val="12"/>
        <color indexed="8"/>
        <rFont val="Tahoma"/>
        <family val="2"/>
        <charset val="186"/>
      </rPr>
      <t xml:space="preserve"> attīstību turklāt izjauc mākslīgi </t>
    </r>
    <r>
      <rPr>
        <sz val="12"/>
        <color indexed="8"/>
        <rFont val="Tahoma"/>
        <family val="2"/>
        <charset val="186"/>
      </rPr>
      <t>piekabinātā</t>
    </r>
    <r>
      <rPr>
        <sz val="12"/>
        <color indexed="8"/>
        <rFont val="Tahoma"/>
        <family val="2"/>
        <charset val="186"/>
      </rPr>
      <t xml:space="preserve"> elementārā koda.</t>
    </r>
  </si>
  <si>
    <r>
      <rPr>
        <sz val="12"/>
        <color indexed="8"/>
        <rFont val="Tahoma"/>
        <family val="2"/>
        <charset val="186"/>
      </rPr>
      <t xml:space="preserve">Jauniešu rītam Demonforta aulā </t>
    </r>
    <r>
      <rPr>
        <sz val="12"/>
        <color indexed="8"/>
        <rFont val="Tahoma"/>
        <family val="2"/>
        <charset val="186"/>
      </rPr>
      <t>pieslēdzās</t>
    </r>
    <r>
      <rPr>
        <sz val="12"/>
        <color indexed="8"/>
        <rFont val="Tahoma"/>
        <family val="2"/>
        <charset val="186"/>
      </rPr>
      <t xml:space="preserve"> tautas deju lieluzvedums, ko bija sagatavojusi Vera Rulliņa.</t>
    </r>
  </si>
  <si>
    <r>
      <rPr>
        <sz val="12"/>
        <color indexed="8"/>
        <rFont val="Tahoma"/>
        <family val="2"/>
        <charset val="186"/>
      </rPr>
      <t xml:space="preserve">Pirmās dziesmas 10. taktī savukārt </t>
    </r>
    <r>
      <rPr>
        <sz val="12"/>
        <color indexed="8"/>
        <rFont val="Tahoma"/>
        <family val="2"/>
        <charset val="186"/>
      </rPr>
      <t>iezadzies</t>
    </r>
    <r>
      <rPr>
        <sz val="12"/>
        <color indexed="8"/>
        <rFont val="Tahoma"/>
        <family val="2"/>
        <charset val="186"/>
      </rPr>
      <t xml:space="preserve"> </t>
    </r>
    <r>
      <rPr>
        <sz val="12"/>
        <color indexed="8"/>
        <rFont val="Tahoma"/>
        <family val="2"/>
        <charset val="186"/>
      </rPr>
      <t>skolniecisks</t>
    </r>
    <r>
      <rPr>
        <sz val="12"/>
        <color indexed="8"/>
        <rFont val="Tahoma"/>
        <family val="2"/>
        <charset val="186"/>
      </rPr>
      <t xml:space="preserve"> kvartsekstakords — vai tiešām tāpēc, lai no parallēlisma šoreiz izbēgtu?</t>
    </r>
  </si>
  <si>
    <r>
      <rPr>
        <sz val="12"/>
        <color indexed="8"/>
        <rFont val="Tahoma"/>
        <family val="2"/>
        <charset val="186"/>
      </rPr>
      <t xml:space="preserve">Ja neraugoties uz lielo un rūpīgo darbu, daža kopa tikai ar uzskatāmu piepūli daudzmaz korrekti paveica sarežģītos soļus un figūras, tad </t>
    </r>
    <r>
      <rPr>
        <sz val="12"/>
        <color indexed="8"/>
        <rFont val="Tahoma"/>
        <family val="2"/>
        <charset val="186"/>
      </rPr>
      <t xml:space="preserve">šis apstāklis zīmē lielu jautājuma zīmi </t>
    </r>
    <r>
      <rPr>
        <sz val="12"/>
        <color indexed="8"/>
        <rFont val="Tahoma"/>
        <family val="2"/>
        <charset val="186"/>
      </rPr>
      <t>pie apzīmējuma tautas dejas, kas bija likts uzveduma virsrakstā.</t>
    </r>
  </si>
  <si>
    <r>
      <rPr>
        <sz val="12"/>
        <color indexed="8"/>
        <rFont val="Tahoma"/>
        <family val="2"/>
        <charset val="186"/>
      </rPr>
      <t xml:space="preserve">Protams, to visu var uzskatīt par sīkumiem, jebšu tie </t>
    </r>
    <r>
      <rPr>
        <sz val="12"/>
        <color indexed="8"/>
        <rFont val="Tahoma"/>
        <family val="2"/>
        <charset val="186"/>
      </rPr>
      <t>duras acīs</t>
    </r>
    <r>
      <rPr>
        <sz val="12"/>
        <color indexed="8"/>
        <rFont val="Tahoma"/>
        <family val="2"/>
        <charset val="186"/>
      </rPr>
      <t xml:space="preserve">, reizē </t>
    </r>
    <r>
      <rPr>
        <sz val="12"/>
        <color indexed="8"/>
        <rFont val="Tahoma"/>
        <family val="2"/>
        <charset val="186"/>
      </rPr>
      <t>apēnojot</t>
    </r>
    <r>
      <rPr>
        <sz val="12"/>
        <color indexed="8"/>
        <rFont val="Tahoma"/>
        <family val="2"/>
        <charset val="186"/>
      </rPr>
      <t xml:space="preserve"> labākās vietas, un paškritiskākam autoram šai ziņā būtu jābūt vērīgākam.</t>
    </r>
  </si>
  <si>
    <r>
      <rPr>
        <sz val="12"/>
        <color indexed="8"/>
        <rFont val="Tahoma"/>
        <family val="2"/>
        <charset val="186"/>
      </rPr>
      <t xml:space="preserve">Gandrīz visās dejās uzkrītošā itin vienveidīgā lēkāšana un kāju piesišana </t>
    </r>
    <r>
      <rPr>
        <sz val="12"/>
        <color indexed="8"/>
        <rFont val="Tahoma"/>
        <family val="2"/>
        <charset val="186"/>
      </rPr>
      <t>nogurdināja</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savu </t>
    </r>
    <r>
      <rPr>
        <sz val="12"/>
        <color indexed="8"/>
        <rFont val="Tahoma"/>
        <family val="2"/>
        <charset val="186"/>
      </rPr>
      <t>eksaltācijas</t>
    </r>
    <r>
      <rPr>
        <sz val="12"/>
        <color indexed="8"/>
        <rFont val="Tahoma"/>
        <family val="2"/>
        <charset val="186"/>
      </rPr>
      <t xml:space="preserve"> </t>
    </r>
    <r>
      <rPr>
        <sz val="12"/>
        <color indexed="8"/>
        <rFont val="Tahoma"/>
        <family val="2"/>
        <charset val="186"/>
      </rPr>
      <t>vienmuļību</t>
    </r>
    <r>
      <rPr>
        <sz val="12"/>
        <color indexed="8"/>
        <rFont val="Tahoma"/>
        <family val="2"/>
        <charset val="186"/>
      </rPr>
      <t>.</t>
    </r>
  </si>
  <si>
    <r>
      <rPr>
        <sz val="12"/>
        <color indexed="8"/>
        <rFont val="Tahoma"/>
        <family val="2"/>
        <charset val="186"/>
      </rPr>
      <t xml:space="preserve">Plašākās </t>
    </r>
    <r>
      <rPr>
        <sz val="12"/>
        <color indexed="8"/>
        <rFont val="Tahoma"/>
        <family val="2"/>
        <charset val="186"/>
      </rPr>
      <t>līnijās</t>
    </r>
    <r>
      <rPr>
        <sz val="12"/>
        <color indexed="8"/>
        <rFont val="Tahoma"/>
        <family val="2"/>
        <charset val="186"/>
      </rPr>
      <t xml:space="preserve"> un dinamiskos kontrastos, bez kora izmantojot vēl trīs solistus, veidots pirmais oriģināls.</t>
    </r>
  </si>
  <si>
    <r>
      <rPr>
        <sz val="12"/>
        <color indexed="8"/>
        <rFont val="Tahoma"/>
        <family val="2"/>
        <charset val="186"/>
      </rPr>
      <t xml:space="preserve">Skatītāji </t>
    </r>
    <r>
      <rPr>
        <sz val="12"/>
        <color indexed="8"/>
        <rFont val="Tahoma"/>
        <family val="2"/>
        <charset val="186"/>
      </rPr>
      <t>spilgti</t>
    </r>
    <r>
      <rPr>
        <sz val="12"/>
        <color indexed="8"/>
        <rFont val="Tahoma"/>
        <family val="2"/>
        <charset val="186"/>
      </rPr>
      <t xml:space="preserve"> sajuta māksliniecisko kontrastu, kad plānā iznāca viesi igauņu dejotāji un savā O'tge ja vasemba tikai līgani pastaigājās, neko vairāk.</t>
    </r>
  </si>
  <si>
    <r>
      <rPr>
        <sz val="12"/>
        <color indexed="8"/>
        <rFont val="Tahoma"/>
        <family val="2"/>
        <charset val="186"/>
      </rPr>
      <t xml:space="preserve">Tā tonālā valoda, protams, ir gribēti konvencionāla, taču techniski </t>
    </r>
    <r>
      <rPr>
        <sz val="12"/>
        <color indexed="8"/>
        <rFont val="Tahoma"/>
        <family val="2"/>
        <charset val="186"/>
      </rPr>
      <t>tīra</t>
    </r>
    <r>
      <rPr>
        <sz val="12"/>
        <color indexed="8"/>
        <rFont val="Tahoma"/>
        <family val="2"/>
        <charset val="186"/>
      </rPr>
      <t xml:space="preserve">, un visumā veikli komponists šoreiz ticis galā arī ar Medeņa īpatno metriku. </t>
    </r>
  </si>
  <si>
    <r>
      <rPr>
        <sz val="12"/>
        <color indexed="8"/>
        <rFont val="Tahoma"/>
        <family val="2"/>
        <charset val="186"/>
      </rPr>
      <t xml:space="preserve">Gribētos cerēt, ka mūsu attiecīgo sarīkojumu Vadītāji un plānotāji sakarā ar šo pieredzi nodosies dažām </t>
    </r>
    <r>
      <rPr>
        <sz val="12"/>
        <color indexed="8"/>
        <rFont val="Tahoma"/>
        <family val="2"/>
        <charset val="186"/>
      </rPr>
      <t>auglīgām</t>
    </r>
    <r>
      <rPr>
        <sz val="12"/>
        <color indexed="8"/>
        <rFont val="Tahoma"/>
        <family val="2"/>
        <charset val="186"/>
      </rPr>
      <t xml:space="preserve"> pārdomām.</t>
    </r>
  </si>
  <si>
    <r>
      <rPr>
        <sz val="12"/>
        <color indexed="8"/>
        <rFont val="Tahoma"/>
        <family val="2"/>
        <charset val="186"/>
      </rPr>
      <t xml:space="preserve">Tāpat piecas lappuses aizņem </t>
    </r>
    <r>
      <rPr>
        <sz val="12"/>
        <color indexed="8"/>
        <rFont val="Tahoma"/>
        <family val="2"/>
        <charset val="186"/>
      </rPr>
      <t>spilgti</t>
    </r>
    <r>
      <rPr>
        <sz val="12"/>
        <color indexed="8"/>
        <rFont val="Tahoma"/>
        <family val="2"/>
        <charset val="186"/>
      </rPr>
      <t xml:space="preserve"> illustrātīvie Ziemassvētki, kuros netrūkst nedz rotalāšanās ar I un V pakāpi, nedz </t>
    </r>
    <r>
      <rPr>
        <sz val="12"/>
        <color indexed="8"/>
        <rFont val="Tahoma"/>
        <family val="2"/>
        <charset val="186"/>
      </rPr>
      <t>šopēnisku</t>
    </r>
    <r>
      <rPr>
        <sz val="12"/>
        <color indexed="8"/>
        <rFont val="Tahoma"/>
        <family val="2"/>
        <charset val="186"/>
      </rPr>
      <t xml:space="preserve"> nonakordu, nedz pat melodeklamātorisku efektu #MUSICAE</t>
    </r>
  </si>
  <si>
    <r>
      <rPr>
        <sz val="12"/>
        <color indexed="8"/>
        <rFont val="Tahoma"/>
        <family val="2"/>
        <charset val="186"/>
      </rPr>
      <t xml:space="preserve">Necerēts krāšņums </t>
    </r>
    <r>
      <rPr>
        <sz val="12"/>
        <color indexed="8"/>
        <rFont val="Tahoma"/>
        <family val="2"/>
        <charset val="186"/>
      </rPr>
      <t>apžilbināja</t>
    </r>
    <r>
      <rPr>
        <sz val="12"/>
        <color indexed="8"/>
        <rFont val="Tahoma"/>
        <family val="2"/>
        <charset val="186"/>
      </rPr>
      <t xml:space="preserve"> </t>
    </r>
    <r>
      <rPr>
        <sz val="12"/>
        <color indexed="8"/>
        <rFont val="Tahoma"/>
        <family val="2"/>
        <charset val="186"/>
      </rPr>
      <t>skatītāju</t>
    </r>
    <r>
      <rPr>
        <sz val="12"/>
        <color indexed="8"/>
        <rFont val="Tahoma"/>
        <family val="2"/>
        <charset val="186"/>
      </rPr>
      <t xml:space="preserve"> </t>
    </r>
    <r>
      <rPr>
        <sz val="12"/>
        <color indexed="8"/>
        <rFont val="Tahoma"/>
        <family val="2"/>
        <charset val="186"/>
      </rPr>
      <t>acis</t>
    </r>
    <r>
      <rPr>
        <sz val="12"/>
        <color indexed="8"/>
        <rFont val="Tahoma"/>
        <family val="2"/>
        <charset val="186"/>
      </rPr>
      <t>: apmēram 320 dziedātāju lielajā estrādē, pašā priekšā jaunatne — Anglijas latviešu jaunatnes koris ar viesiem (uz Lesteru bija devušies no Vācijas Hamburgas un Ķelnes kori, daļa Minsteres kora, Oldenburgas dziedātāju kopa, no Zviedrijas Viduszviedrijas un Gēteborgas kori).</t>
    </r>
  </si>
  <si>
    <r>
      <rPr>
        <sz val="12"/>
        <color indexed="8"/>
        <rFont val="Tahoma"/>
        <family val="2"/>
        <charset val="186"/>
      </rPr>
      <t xml:space="preserve">Jautājums tikai: vai patiešām „karogs jānes atpakaļ" ar tik slavisku mūziku, kādu dzirdam pēdējās dziesmas beigās, jeb jau esam </t>
    </r>
    <r>
      <rPr>
        <sz val="12"/>
        <color indexed="8"/>
        <rFont val="Tahoma"/>
        <family val="2"/>
        <charset val="186"/>
      </rPr>
      <t>tik</t>
    </r>
    <r>
      <rPr>
        <sz val="12"/>
        <color indexed="8"/>
        <rFont val="Tahoma"/>
        <family val="2"/>
        <charset val="186"/>
      </rPr>
      <t xml:space="preserve"> </t>
    </r>
    <r>
      <rPr>
        <sz val="12"/>
        <color indexed="8"/>
        <rFont val="Tahoma"/>
        <family val="2"/>
        <charset val="186"/>
      </rPr>
      <t>immūni</t>
    </r>
    <r>
      <rPr>
        <sz val="12"/>
        <color indexed="8"/>
        <rFont val="Tahoma"/>
        <family val="2"/>
        <charset val="186"/>
      </rPr>
      <t>, ka tādas lietas mūs vairs neuztrauc?</t>
    </r>
  </si>
  <si>
    <r>
      <rPr>
        <sz val="12"/>
        <color indexed="8"/>
        <rFont val="Tahoma"/>
        <family val="2"/>
        <charset val="186"/>
      </rPr>
      <t xml:space="preserve">L.A. mūziku pazīstu maz, bet cik pazīstu, man </t>
    </r>
    <r>
      <rPr>
        <sz val="12"/>
        <color indexed="8"/>
        <rFont val="Tahoma"/>
        <family val="2"/>
        <charset val="186"/>
      </rPr>
      <t>dūrusies acīs</t>
    </r>
    <r>
      <rPr>
        <sz val="12"/>
        <color indexed="8"/>
        <rFont val="Tahoma"/>
        <family val="2"/>
        <charset val="186"/>
      </rPr>
      <t xml:space="preserve"> komponista nerimtīgā problēmu risināšana, kas turklāt tiek darīta visai pamatīgi.</t>
    </r>
  </si>
  <si>
    <r>
      <rPr>
        <sz val="12"/>
        <color indexed="8"/>
        <rFont val="Tahoma"/>
        <family val="2"/>
        <charset val="186"/>
      </rPr>
      <t xml:space="preserve">Skaņdarba pirmā daļa, kurā ietilpināts skandēts teksts divām personām, veidota no dažādiem vairāk vai mazāk </t>
    </r>
    <r>
      <rPr>
        <sz val="12"/>
        <color indexed="8"/>
        <rFont val="Tahoma"/>
        <family val="2"/>
        <charset val="186"/>
      </rPr>
      <t>blīviem</t>
    </r>
    <r>
      <rPr>
        <sz val="12"/>
        <color indexed="8"/>
        <rFont val="Tahoma"/>
        <family val="2"/>
        <charset val="186"/>
      </rPr>
      <t xml:space="preserve"> motīvu un akordu </t>
    </r>
    <r>
      <rPr>
        <sz val="12"/>
        <color indexed="8"/>
        <rFont val="Tahoma"/>
        <family val="2"/>
        <charset val="186"/>
      </rPr>
      <t>sabiezinājumiem</t>
    </r>
    <r>
      <rPr>
        <sz val="12"/>
        <color indexed="8"/>
        <rFont val="Tahoma"/>
        <family val="2"/>
        <charset val="186"/>
      </rPr>
      <t xml:space="preserve">, kuru kopsakarības pagrūti saklausāmas. </t>
    </r>
  </si>
  <si>
    <r>
      <rPr>
        <sz val="12"/>
        <color indexed="8"/>
        <rFont val="Tahoma"/>
        <family val="2"/>
        <charset val="186"/>
      </rPr>
      <t xml:space="preserve">Tā pirmajā dziesmā viņu intriģējuši meldijas ritmiskie kontrasti, kas tad </t>
    </r>
    <r>
      <rPr>
        <sz val="12"/>
        <color indexed="8"/>
        <rFont val="Tahoma"/>
        <family val="2"/>
        <charset val="186"/>
      </rPr>
      <t>jo devīgi apstrādāti</t>
    </r>
    <r>
      <rPr>
        <sz val="12"/>
        <color indexed="8"/>
        <rFont val="Tahoma"/>
        <family val="2"/>
        <charset val="186"/>
      </rPr>
      <t xml:space="preserve"> kā pavadu balsīs, tā “starpspēlēs".</t>
    </r>
  </si>
  <si>
    <r>
      <rPr>
        <sz val="12"/>
        <color indexed="8"/>
        <rFont val="Tahoma"/>
        <family val="2"/>
        <charset val="186"/>
      </rPr>
      <t>Pārskatāmāks</t>
    </r>
    <r>
      <rPr>
        <sz val="12"/>
        <color indexed="8"/>
        <rFont val="Tahoma"/>
        <family val="2"/>
        <charset val="186"/>
      </rPr>
      <t xml:space="preserve"> skaņdarbs kļūst otrā daļā, kurā komponists devis visai pateicīgu uzdevumu korim.</t>
    </r>
  </si>
  <si>
    <r>
      <rPr>
        <sz val="12"/>
        <color indexed="8"/>
        <rFont val="Tahoma"/>
        <family val="2"/>
        <charset val="186"/>
      </rPr>
      <t xml:space="preserve">Neviļus nāca prātā L.A. izteika par agrāko tautasdziesmas apdarinātāju "pseudopolifoniju", bet vai šoreiz L.A. pats neskan pēc Graubiņa, tikai varbūt </t>
    </r>
    <r>
      <rPr>
        <sz val="12"/>
        <color indexed="8"/>
        <rFont val="Tahoma"/>
        <family val="2"/>
        <charset val="186"/>
      </rPr>
      <t>„pārpuķotāk"</t>
    </r>
    <r>
      <rPr>
        <sz val="12"/>
        <color indexed="8"/>
        <rFont val="Tahoma"/>
        <family val="2"/>
        <charset val="186"/>
      </rPr>
      <t>?</t>
    </r>
  </si>
  <si>
    <r>
      <rPr>
        <sz val="12"/>
        <color indexed="8"/>
        <rFont val="Tahoma"/>
        <family val="2"/>
        <charset val="186"/>
      </rPr>
      <t xml:space="preserve">Šeit diriģents A. Jērums bija panācis ļoti dinamisku un intensīvu vokālspektru, kas deva lielisku ieskaņu visai sekojošai programmai. Līdzīgā </t>
    </r>
    <r>
      <rPr>
        <sz val="12"/>
        <color indexed="8"/>
        <rFont val="Tahoma"/>
        <family val="2"/>
        <charset val="186"/>
      </rPr>
      <t>kuplumā</t>
    </r>
    <r>
      <rPr>
        <sz val="12"/>
        <color indexed="8"/>
        <rFont val="Tahoma"/>
        <family val="2"/>
        <charset val="186"/>
      </rPr>
      <t xml:space="preserve"> A. Jērumam vēlāk </t>
    </r>
    <r>
      <rPr>
        <sz val="12"/>
        <color indexed="8"/>
        <rFont val="Tahoma"/>
        <family val="2"/>
        <charset val="186"/>
      </rPr>
      <t>izdevās</t>
    </r>
    <r>
      <rPr>
        <sz val="12"/>
        <color indexed="8"/>
        <rFont val="Tahoma"/>
        <family val="2"/>
        <charset val="186"/>
      </rPr>
      <t xml:space="preserve"> </t>
    </r>
    <r>
      <rPr>
        <sz val="12"/>
        <color indexed="8"/>
        <rFont val="Tahoma"/>
        <family val="2"/>
        <charset val="186"/>
      </rPr>
      <t>atraisīt</t>
    </r>
    <r>
      <rPr>
        <sz val="12"/>
        <color indexed="8"/>
        <rFont val="Tahoma"/>
        <family val="2"/>
        <charset val="186"/>
      </rPr>
      <t xml:space="preserve"> arī H. Pavasara Viņpus Rīgas suņu muiža un J. Kalniņa Līgo dziesmu, toties </t>
    </r>
    <r>
      <rPr>
        <sz val="12"/>
        <color indexed="8"/>
        <rFont val="Tahoma"/>
        <family val="2"/>
        <charset val="186"/>
      </rPr>
      <t>vājāku</t>
    </r>
    <r>
      <rPr>
        <sz val="12"/>
        <color indexed="8"/>
        <rFont val="Tahoma"/>
        <family val="2"/>
        <charset val="186"/>
      </rPr>
      <t xml:space="preserve"> iespaidu atstāja V. Ozoliņa Dzērves un ērglis.</t>
    </r>
  </si>
  <si>
    <r>
      <rPr>
        <sz val="12"/>
        <color indexed="8"/>
        <rFont val="Tahoma"/>
        <family val="2"/>
        <charset val="186"/>
      </rPr>
      <t xml:space="preserve">Otra dziesma, kuras pamatā ir kāds meldijas Precēj' mani variants, jau manāmi </t>
    </r>
    <r>
      <rPr>
        <sz val="12"/>
        <color indexed="8"/>
        <rFont val="Tahoma"/>
        <family val="2"/>
        <charset val="186"/>
      </rPr>
      <t>dzīvāka</t>
    </r>
    <r>
      <rPr>
        <sz val="12"/>
        <color indexed="8"/>
        <rFont val="Tahoma"/>
        <family val="2"/>
        <charset val="186"/>
      </rPr>
      <t xml:space="preserve"> (piezīmējams, ka pirmā t.dz. ieturēta pilnīgi, otra — gandrīz diatoniskā stilā).</t>
    </r>
  </si>
  <si>
    <r>
      <rPr>
        <sz val="12"/>
        <color indexed="8"/>
        <rFont val="Tahoma"/>
        <family val="2"/>
        <charset val="186"/>
      </rPr>
      <t xml:space="preserve">E. Šēnfelda dziesmas Latvijas saullēktam kompozicijā </t>
    </r>
    <r>
      <rPr>
        <sz val="12"/>
        <color indexed="8"/>
        <rFont val="Tahoma"/>
        <family val="2"/>
        <charset val="186"/>
      </rPr>
      <t>iezagušies</t>
    </r>
    <r>
      <rPr>
        <sz val="12"/>
        <color indexed="8"/>
        <rFont val="Tahoma"/>
        <family val="2"/>
        <charset val="186"/>
      </rPr>
      <t xml:space="preserve"> formas </t>
    </r>
    <r>
      <rPr>
        <sz val="12"/>
        <color indexed="8"/>
        <rFont val="Tahoma"/>
        <family val="2"/>
        <charset val="186"/>
      </rPr>
      <t>šķēršļi</t>
    </r>
    <r>
      <rPr>
        <sz val="12"/>
        <color indexed="8"/>
        <rFont val="Tahoma"/>
        <family val="2"/>
        <charset val="186"/>
      </rPr>
      <t xml:space="preserve">, kurus </t>
    </r>
    <r>
      <rPr>
        <sz val="12"/>
        <color indexed="8"/>
        <rFont val="Tahoma"/>
        <family val="2"/>
        <charset val="186"/>
      </rPr>
      <t>nejaudāja</t>
    </r>
    <r>
      <rPr>
        <sz val="12"/>
        <color indexed="8"/>
        <rFont val="Tahoma"/>
        <family val="2"/>
        <charset val="186"/>
      </rPr>
      <t xml:space="preserve"> </t>
    </r>
    <r>
      <rPr>
        <sz val="12"/>
        <color indexed="8"/>
        <rFont val="Tahoma"/>
        <family val="2"/>
        <charset val="186"/>
      </rPr>
      <t>pārvarēt</t>
    </r>
    <r>
      <rPr>
        <sz val="12"/>
        <color indexed="8"/>
        <rFont val="Tahoma"/>
        <family val="2"/>
        <charset val="186"/>
      </rPr>
      <t xml:space="preserve"> nedz diriģenta izdoma, nedz dziedātāju centība.</t>
    </r>
  </si>
  <si>
    <r>
      <rPr>
        <sz val="12"/>
        <color indexed="8"/>
        <rFont val="Tahoma"/>
        <family val="2"/>
        <charset val="186"/>
      </rPr>
      <t xml:space="preserve">Tāpat interesantu, palielināto trijskaņu izaicinātas problēmas risinājumu, kas jauki </t>
    </r>
    <r>
      <rPr>
        <sz val="12"/>
        <color indexed="8"/>
        <rFont val="Tahoma"/>
        <family val="2"/>
        <charset val="186"/>
      </rPr>
      <t>pakļāvies</t>
    </r>
    <r>
      <rPr>
        <sz val="12"/>
        <color indexed="8"/>
        <rFont val="Tahoma"/>
        <family val="2"/>
        <charset val="186"/>
      </rPr>
      <t xml:space="preserve"> tekstam un dinamiskiem kontrastiem, redzam dziesmā Celsim māju.</t>
    </r>
  </si>
  <si>
    <r>
      <rPr>
        <sz val="12"/>
        <color indexed="8"/>
        <rFont val="Tahoma"/>
        <family val="2"/>
        <charset val="186"/>
      </rPr>
      <t xml:space="preserve"> Otrs diriģents Arvīds Norītis savai programmas daļai bija </t>
    </r>
    <r>
      <rPr>
        <sz val="12"/>
        <color indexed="8"/>
        <rFont val="Tahoma"/>
        <family val="2"/>
        <charset val="186"/>
      </rPr>
      <t>ziedojis</t>
    </r>
    <r>
      <rPr>
        <sz val="12"/>
        <color indexed="8"/>
        <rFont val="Tahoma"/>
        <family val="2"/>
        <charset val="186"/>
      </rPr>
      <t xml:space="preserve"> daudz darba, kas parādīja panākumus.</t>
    </r>
  </si>
  <si>
    <r>
      <rPr>
        <sz val="12"/>
        <color indexed="8"/>
        <rFont val="Tahoma"/>
        <family val="2"/>
        <charset val="186"/>
      </rPr>
      <t xml:space="preserve">Lai gan A.J. kompozicijas mākslu pamatīgāk nav studējis, viņa harmonijas, izņemot nemotivēto diēzu sākumā, </t>
    </r>
    <r>
      <rPr>
        <sz val="12"/>
        <color indexed="8"/>
        <rFont val="Tahoma"/>
        <family val="2"/>
        <charset val="186"/>
      </rPr>
      <t>nav neko apstrīdamas.</t>
    </r>
  </si>
  <si>
    <r>
      <rPr>
        <sz val="12"/>
        <color indexed="8"/>
        <rFont val="Tahoma"/>
        <family val="2"/>
        <charset val="186"/>
      </rPr>
      <t xml:space="preserve">Drusku </t>
    </r>
    <r>
      <rPr>
        <sz val="12"/>
        <color indexed="8"/>
        <rFont val="Tahoma"/>
        <family val="2"/>
        <charset val="186"/>
      </rPr>
      <t>pakūtri</t>
    </r>
    <r>
      <rPr>
        <sz val="12"/>
        <color indexed="8"/>
        <rFont val="Tahoma"/>
        <family val="2"/>
        <charset val="186"/>
      </rPr>
      <t xml:space="preserve">, taču itin </t>
    </r>
    <r>
      <rPr>
        <sz val="12"/>
        <color indexed="8"/>
        <rFont val="Tahoma"/>
        <family val="2"/>
        <charset val="186"/>
      </rPr>
      <t>tīri</t>
    </r>
    <r>
      <rPr>
        <sz val="12"/>
        <color indexed="8"/>
        <rFont val="Tahoma"/>
        <family val="2"/>
        <charset val="186"/>
      </rPr>
      <t xml:space="preserve"> padevās E. Dārziņa Ciānas bērni un iepriecinoši droši A. Kalniņa Tēvijai (ja atskaita vienreizēju basu "aizpeldēšanu").</t>
    </r>
  </si>
  <si>
    <r>
      <rPr>
        <sz val="12"/>
        <color indexed="8"/>
        <rFont val="Tahoma"/>
        <family val="2"/>
        <charset val="186"/>
      </rPr>
      <t xml:space="preserve">Interesantāka šai sabalsojumā trešā divrinda, kur īpatnu noskaņu rada </t>
    </r>
    <r>
      <rPr>
        <sz val="12"/>
        <color indexed="8"/>
        <rFont val="Tahoma"/>
        <family val="2"/>
        <charset val="186"/>
      </rPr>
      <t>līganie</t>
    </r>
    <r>
      <rPr>
        <sz val="12"/>
        <color indexed="8"/>
        <rFont val="Tahoma"/>
        <family val="2"/>
        <charset val="186"/>
      </rPr>
      <t xml:space="preserve"> „aijā" un ērģeļpunkts basos.</t>
    </r>
  </si>
  <si>
    <r>
      <rPr>
        <sz val="12"/>
        <color indexed="8"/>
        <rFont val="Tahoma"/>
        <family val="2"/>
        <charset val="186"/>
      </rPr>
      <t>Bez riska</t>
    </r>
    <r>
      <rPr>
        <sz val="12"/>
        <color indexed="8"/>
        <rFont val="Tahoma"/>
        <family val="2"/>
        <charset val="186"/>
      </rPr>
      <t xml:space="preserve"> kā arvien izskanēja H. Pavasara Klusās dienas brīnums un E. Melngaiļa, A. Feila, un V. Dārziņa tautas dziesmu apdares Rīgas torņa gala zīle, Div' pļaviņas, Es izaugu pie māmiņas).</t>
    </r>
  </si>
  <si>
    <r>
      <rPr>
        <sz val="12"/>
        <color indexed="8"/>
        <rFont val="Tahoma"/>
        <family val="2"/>
        <charset val="186"/>
      </rPr>
      <t xml:space="preserve">Šo himnisko </t>
    </r>
    <r>
      <rPr>
        <sz val="12"/>
        <color indexed="8"/>
        <rFont val="Tahoma"/>
        <family val="2"/>
        <charset val="186"/>
      </rPr>
      <t>skaņu gleznu</t>
    </r>
    <r>
      <rPr>
        <sz val="12"/>
        <color indexed="8"/>
        <rFont val="Tahoma"/>
        <family val="2"/>
        <charset val="186"/>
      </rPr>
      <t xml:space="preserve"> esmu mēģinājis raksturot jau citur un domāju, ka arī jaunajā versijā tā mirdzēs ne mazāk „cēli, balti, diženi" kā oriģinālveidā.</t>
    </r>
  </si>
  <si>
    <r>
      <rPr>
        <sz val="12"/>
        <color indexed="8"/>
        <rFont val="Tahoma"/>
        <family val="2"/>
        <charset val="186"/>
      </rPr>
      <t xml:space="preserve">Problēmatisks izvērtās A. Jurjāna kantātes Tēvijai atskaņojums — katrs diminuendo kļuva arī ritenuto un otrādi: katra skaļuma </t>
    </r>
    <r>
      <rPr>
        <sz val="12"/>
        <color indexed="8"/>
        <rFont val="Tahoma"/>
        <family val="2"/>
        <charset val="186"/>
      </rPr>
      <t>kāpinājums</t>
    </r>
    <r>
      <rPr>
        <sz val="12"/>
        <color indexed="8"/>
        <rFont val="Tahoma"/>
        <family val="2"/>
        <charset val="186"/>
      </rPr>
      <t xml:space="preserve"> </t>
    </r>
    <r>
      <rPr>
        <sz val="12"/>
        <color indexed="8"/>
        <rFont val="Tahoma"/>
        <family val="2"/>
        <charset val="186"/>
      </rPr>
      <t>atnesa</t>
    </r>
    <r>
      <rPr>
        <sz val="12"/>
        <color indexed="8"/>
        <rFont val="Tahoma"/>
        <family val="2"/>
        <charset val="186"/>
      </rPr>
      <t xml:space="preserve"> arī tempa paātrinājumu.</t>
    </r>
  </si>
  <si>
    <r>
      <rPr>
        <sz val="12"/>
        <color indexed="8"/>
        <rFont val="Tahoma"/>
        <family val="2"/>
        <charset val="186"/>
      </rPr>
      <t xml:space="preserve">Kā viņa Dziesmā lielos vējos, tā Senajā teikā (abām Veseļa teksti) nav nekā īpatnāka, ja nerunā par dažām laikmetiskāk domātām, bet techniski </t>
    </r>
    <r>
      <rPr>
        <sz val="12"/>
        <color indexed="8"/>
        <rFont val="Tahoma"/>
        <family val="2"/>
        <charset val="186"/>
      </rPr>
      <t>neveiklām</t>
    </r>
    <r>
      <rPr>
        <sz val="12"/>
        <color indexed="8"/>
        <rFont val="Tahoma"/>
        <family val="2"/>
        <charset val="186"/>
      </rPr>
      <t xml:space="preserve"> disonanču </t>
    </r>
    <r>
      <rPr>
        <sz val="12"/>
        <color indexed="8"/>
        <rFont val="Tahoma"/>
        <family val="2"/>
        <charset val="186"/>
      </rPr>
      <t>sekām</t>
    </r>
    <r>
      <rPr>
        <sz val="12"/>
        <color indexed="8"/>
        <rFont val="Tahoma"/>
        <family val="2"/>
        <charset val="186"/>
      </rPr>
      <t xml:space="preserve"> (piem., otrās dziesmas 2. un 3. taktī), kas turklāt ir stiliskā pretrunā ar ordināro melodiku</t>
    </r>
  </si>
  <si>
    <r>
      <rPr>
        <sz val="12"/>
        <color indexed="8"/>
        <rFont val="Tahoma"/>
        <family val="2"/>
        <charset val="186"/>
      </rPr>
      <t xml:space="preserve">Īpaši iesākumā A. Jurjāna kantātes itin </t>
    </r>
    <r>
      <rPr>
        <sz val="12"/>
        <color indexed="8"/>
        <rFont val="Tahoma"/>
        <family val="2"/>
        <charset val="186"/>
      </rPr>
      <t>spirgtā</t>
    </r>
    <r>
      <rPr>
        <sz val="12"/>
        <color indexed="8"/>
        <rFont val="Tahoma"/>
        <family val="2"/>
        <charset val="186"/>
      </rPr>
      <t xml:space="preserve"> mūzika tādā interpretācijā visai </t>
    </r>
    <r>
      <rPr>
        <sz val="12"/>
        <color indexed="8"/>
        <rFont val="Tahoma"/>
        <family val="2"/>
        <charset val="186"/>
      </rPr>
      <t>saļodzījās</t>
    </r>
    <r>
      <rPr>
        <sz val="12"/>
        <color indexed="8"/>
        <rFont val="Tahoma"/>
        <family val="2"/>
        <charset val="186"/>
      </rPr>
      <t>.</t>
    </r>
  </si>
  <si>
    <r>
      <rPr>
        <sz val="12"/>
        <color indexed="8"/>
        <rFont val="Tahoma"/>
        <family val="2"/>
        <charset val="186"/>
      </rPr>
      <t xml:space="preserve">Savdabīgs un gandrīz tikpat </t>
    </r>
    <r>
      <rPr>
        <sz val="12"/>
        <color indexed="8"/>
        <rFont val="Tahoma"/>
        <family val="2"/>
        <charset val="186"/>
      </rPr>
      <t>„nepraktisks"</t>
    </r>
    <r>
      <rPr>
        <sz val="12"/>
        <color indexed="8"/>
        <rFont val="Tahoma"/>
        <family val="2"/>
        <charset val="186"/>
      </rPr>
      <t xml:space="preserve"> kā L. Apkalns ir Eduards Šenfelds, no kura </t>
    </r>
    <r>
      <rPr>
        <sz val="12"/>
        <color indexed="8"/>
        <rFont val="Tahoma"/>
        <family val="2"/>
        <charset val="186"/>
      </rPr>
      <t xml:space="preserve">raženā pūra </t>
    </r>
    <r>
      <rPr>
        <sz val="12"/>
        <color indexed="8"/>
        <rFont val="Tahoma"/>
        <family val="2"/>
        <charset val="186"/>
      </rPr>
      <t>šeit redzam piecas dziesmas.</t>
    </r>
  </si>
  <si>
    <r>
      <rPr>
        <sz val="12"/>
        <color indexed="8"/>
        <rFont val="Tahoma"/>
        <family val="2"/>
        <charset val="186"/>
      </rPr>
      <t xml:space="preserve">Kantātes sirsnīgo lūgšanas solo </t>
    </r>
    <r>
      <rPr>
        <sz val="12"/>
        <color indexed="8"/>
        <rFont val="Tahoma"/>
        <family val="2"/>
        <charset val="186"/>
      </rPr>
      <t>ar varenu spēku</t>
    </r>
    <r>
      <rPr>
        <sz val="12"/>
        <color indexed="8"/>
        <rFont val="Tahoma"/>
        <family val="2"/>
        <charset val="186"/>
      </rPr>
      <t xml:space="preserve"> dziedāja I. Tepfere-Pētersone.</t>
    </r>
  </si>
  <si>
    <r>
      <rPr>
        <sz val="12"/>
        <color indexed="8"/>
        <rFont val="Tahoma"/>
        <family val="2"/>
        <charset val="186"/>
      </rPr>
      <t xml:space="preserve">Visas tās ir atjautīgi, saturā raksturīgi un techniski </t>
    </r>
    <r>
      <rPr>
        <sz val="12"/>
        <color indexed="8"/>
        <rFont val="Tahoma"/>
        <family val="2"/>
        <charset val="186"/>
      </rPr>
      <t>droši</t>
    </r>
    <r>
      <rPr>
        <sz val="12"/>
        <color indexed="8"/>
        <rFont val="Tahoma"/>
        <family val="2"/>
        <charset val="186"/>
      </rPr>
      <t xml:space="preserve"> darbi. Bet vai tos dziedās?</t>
    </r>
  </si>
  <si>
    <r>
      <rPr>
        <sz val="12"/>
        <color indexed="8"/>
        <rFont val="Tahoma"/>
        <family val="2"/>
        <charset val="186"/>
      </rPr>
      <t xml:space="preserve"> Vīru dziedājumā dažas nedrošības J. Vītola, A. Kalniņa un V. Baštika dziesmās (Rekviēms, Šī dieniņa mums pieder, Dziedātāju sievu ņēmu) laikam vedamas sakarā ar ierobežoto mēģinājumu skaitu — kopkorim sadziedoties, vīru kori pie mums allaž </t>
    </r>
    <r>
      <rPr>
        <sz val="12"/>
        <color indexed="8"/>
        <rFont val="Tahoma"/>
        <family val="2"/>
        <charset val="186"/>
      </rPr>
      <t>draud</t>
    </r>
    <r>
      <rPr>
        <sz val="12"/>
        <color indexed="8"/>
        <rFont val="Tahoma"/>
        <family val="2"/>
        <charset val="186"/>
      </rPr>
      <t xml:space="preserve"> </t>
    </r>
    <r>
      <rPr>
        <sz val="12"/>
        <color indexed="8"/>
        <rFont val="Tahoma"/>
        <family val="2"/>
        <charset val="186"/>
      </rPr>
      <t>palikt</t>
    </r>
    <r>
      <rPr>
        <sz val="12"/>
        <color indexed="8"/>
        <rFont val="Tahoma"/>
        <family val="2"/>
        <charset val="186"/>
      </rPr>
      <t xml:space="preserve"> drusku </t>
    </r>
    <r>
      <rPr>
        <sz val="12"/>
        <color indexed="8"/>
        <rFont val="Tahoma"/>
        <family val="2"/>
        <charset val="186"/>
      </rPr>
      <t>novārtā</t>
    </r>
    <r>
      <rPr>
        <sz val="12"/>
        <color indexed="8"/>
        <rFont val="Tahoma"/>
        <family val="2"/>
        <charset val="186"/>
      </rPr>
      <t>.</t>
    </r>
  </si>
  <si>
    <r>
      <rPr>
        <sz val="12"/>
        <color indexed="8"/>
        <rFont val="Tahoma"/>
        <family val="2"/>
        <charset val="186"/>
      </rPr>
      <t xml:space="preserve">Tik ritmiski kaprizu un melodiski neparastu </t>
    </r>
    <r>
      <rPr>
        <sz val="12"/>
        <color indexed="8"/>
        <rFont val="Tahoma"/>
        <family val="2"/>
        <charset val="186"/>
      </rPr>
      <t>valodu</t>
    </r>
    <r>
      <rPr>
        <sz val="12"/>
        <color indexed="8"/>
        <rFont val="Tahoma"/>
        <family val="2"/>
        <charset val="186"/>
      </rPr>
      <t xml:space="preserve">, kādā E.Š ietērpis 111. psalmu (Lieli ir tā Kunga darbi), ļaudis, kam Dieva daudzināšana saistās ar balsij ērtām un </t>
    </r>
    <r>
      <rPr>
        <sz val="12"/>
        <color indexed="8"/>
        <rFont val="Tahoma"/>
        <family val="2"/>
        <charset val="186"/>
      </rPr>
      <t xml:space="preserve">ausij glaudīgām </t>
    </r>
    <r>
      <rPr>
        <sz val="12"/>
        <color indexed="8"/>
        <rFont val="Tahoma"/>
        <family val="2"/>
        <charset val="186"/>
      </rPr>
      <t xml:space="preserve">skaņām, var gandrīz pārprast, jebšu harmonijas šai dziesmā ir itin </t>
    </r>
    <r>
      <rPr>
        <sz val="12"/>
        <color indexed="8"/>
        <rFont val="Tahoma"/>
        <family val="2"/>
        <charset val="186"/>
      </rPr>
      <t>„godīgas".</t>
    </r>
  </si>
  <si>
    <r>
      <rPr>
        <sz val="12"/>
        <color indexed="8"/>
        <rFont val="Tahoma"/>
        <family val="2"/>
        <charset val="186"/>
      </rPr>
      <t xml:space="preserve">Visumā būtu jācenšas vīru koru sastāvu uzlabot ar dažām </t>
    </r>
    <r>
      <rPr>
        <sz val="12"/>
        <color indexed="8"/>
        <rFont val="Tahoma"/>
        <family val="2"/>
        <charset val="186"/>
      </rPr>
      <t>spilgtākām</t>
    </r>
    <r>
      <rPr>
        <sz val="12"/>
        <color indexed="8"/>
        <rFont val="Tahoma"/>
        <family val="2"/>
        <charset val="186"/>
      </rPr>
      <t xml:space="preserve"> tenoru balsīm.</t>
    </r>
  </si>
  <si>
    <r>
      <rPr>
        <sz val="12"/>
        <color indexed="8"/>
        <rFont val="Tahoma"/>
        <family val="2"/>
        <charset val="186"/>
      </rPr>
      <t xml:space="preserve">Tas gan derētu </t>
    </r>
    <r>
      <rPr>
        <sz val="12"/>
        <color indexed="8"/>
        <rFont val="Tahoma"/>
        <family val="2"/>
        <charset val="186"/>
      </rPr>
      <t xml:space="preserve">"kungiem" </t>
    </r>
    <r>
      <rPr>
        <sz val="12"/>
        <color indexed="8"/>
        <rFont val="Tahoma"/>
        <family val="2"/>
        <charset val="186"/>
      </rPr>
      <t xml:space="preserve">Rīgā, taču par šādu </t>
    </r>
    <r>
      <rPr>
        <sz val="12"/>
        <color indexed="8"/>
        <rFont val="Tahoma"/>
        <family val="2"/>
        <charset val="186"/>
      </rPr>
      <t>„kultūras apmaiņu"</t>
    </r>
    <r>
      <rPr>
        <sz val="12"/>
        <color indexed="8"/>
        <rFont val="Tahoma"/>
        <family val="2"/>
        <charset val="186"/>
      </rPr>
      <t xml:space="preserve"> velti domāt.</t>
    </r>
  </si>
  <si>
    <r>
      <rPr>
        <sz val="12"/>
        <color indexed="8"/>
        <rFont val="Tahoma"/>
        <family val="2"/>
        <charset val="186"/>
      </rPr>
      <t xml:space="preserve">Ļoti svarīgi būtu, ja visi diriģenti nākotnē padomātu par </t>
    </r>
    <r>
      <rPr>
        <sz val="12"/>
        <color indexed="8"/>
        <rFont val="Tahoma"/>
        <family val="2"/>
        <charset val="186"/>
      </rPr>
      <t>elastīgāku</t>
    </r>
    <r>
      <rPr>
        <sz val="12"/>
        <color indexed="8"/>
        <rFont val="Tahoma"/>
        <family val="2"/>
        <charset val="186"/>
      </rPr>
      <t xml:space="preserve"> dinamiku: visā koncertā neatskanēja neviens īsts piano. </t>
    </r>
  </si>
  <si>
    <r>
      <rPr>
        <sz val="12"/>
        <color indexed="8"/>
        <rFont val="Tahoma"/>
        <family val="2"/>
        <charset val="186"/>
      </rPr>
      <t xml:space="preserve">Arī pašās klusākās vietās dinamika nekad </t>
    </r>
    <r>
      <rPr>
        <sz val="12"/>
        <color indexed="8"/>
        <rFont val="Tahoma"/>
        <family val="2"/>
        <charset val="186"/>
      </rPr>
      <t>neatkāpās</t>
    </r>
    <r>
      <rPr>
        <sz val="12"/>
        <color indexed="8"/>
        <rFont val="Tahoma"/>
        <family val="2"/>
        <charset val="186"/>
      </rPr>
      <t xml:space="preserve"> </t>
    </r>
    <r>
      <rPr>
        <sz val="12"/>
        <color indexed="8"/>
        <rFont val="Tahoma"/>
        <family val="2"/>
        <charset val="186"/>
      </rPr>
      <t>zem</t>
    </r>
    <r>
      <rPr>
        <sz val="12"/>
        <color indexed="8"/>
        <rFont val="Tahoma"/>
        <family val="2"/>
        <charset val="186"/>
      </rPr>
      <t xml:space="preserve"> mezzo forte.</t>
    </r>
  </si>
  <si>
    <r>
      <rPr>
        <sz val="12"/>
        <color indexed="8"/>
        <rFont val="Tahoma"/>
        <family val="2"/>
        <charset val="186"/>
      </rPr>
      <t xml:space="preserve">H. Pavasars uzrakstījis </t>
    </r>
    <r>
      <rPr>
        <sz val="12"/>
        <color indexed="8"/>
        <rFont val="Tahoma"/>
        <family val="2"/>
        <charset val="186"/>
      </rPr>
      <t>rūpīgā</t>
    </r>
    <r>
      <rPr>
        <sz val="12"/>
        <color indexed="8"/>
        <rFont val="Tahoma"/>
        <family val="2"/>
        <charset val="186"/>
      </rPr>
      <t xml:space="preserve"> technikā </t>
    </r>
    <r>
      <rPr>
        <sz val="12"/>
        <color indexed="8"/>
        <rFont val="Tahoma"/>
        <family val="2"/>
        <charset val="186"/>
      </rPr>
      <t>nostrādātu</t>
    </r>
    <r>
      <rPr>
        <sz val="12"/>
        <color indexed="8"/>
        <rFont val="Tahoma"/>
        <family val="2"/>
        <charset val="186"/>
      </rPr>
      <t xml:space="preserve"> triju dziesmu ciklu. </t>
    </r>
  </si>
  <si>
    <r>
      <rPr>
        <sz val="12"/>
        <color indexed="8"/>
        <rFont val="Tahoma"/>
        <family val="2"/>
        <charset val="186"/>
      </rPr>
      <t xml:space="preserve">Pirmās dziesmas visai abstraktie mūzikas </t>
    </r>
    <r>
      <rPr>
        <sz val="12"/>
        <color indexed="8"/>
        <rFont val="Tahoma"/>
        <family val="2"/>
        <charset val="186"/>
      </rPr>
      <t>veidoli</t>
    </r>
    <r>
      <rPr>
        <sz val="12"/>
        <color indexed="8"/>
        <rFont val="Tahoma"/>
        <family val="2"/>
        <charset val="186"/>
      </rPr>
      <t xml:space="preserve"> </t>
    </r>
    <r>
      <rPr>
        <sz val="12"/>
        <color indexed="8"/>
        <rFont val="Tahoma"/>
        <family val="2"/>
        <charset val="186"/>
      </rPr>
      <t>iegūst</t>
    </r>
    <r>
      <rPr>
        <sz val="12"/>
        <color indexed="8"/>
        <rFont val="Tahoma"/>
        <family val="2"/>
        <charset val="186"/>
      </rPr>
      <t xml:space="preserve"> emocionāli traģiskus </t>
    </r>
    <r>
      <rPr>
        <sz val="12"/>
        <color indexed="8"/>
        <rFont val="Tahoma"/>
        <family val="2"/>
        <charset val="186"/>
      </rPr>
      <t>vaibstus</t>
    </r>
    <r>
      <rPr>
        <sz val="12"/>
        <color indexed="8"/>
        <rFont val="Tahoma"/>
        <family val="2"/>
        <charset val="186"/>
      </rPr>
      <t xml:space="preserve"> otrā un it īpaši trešajā dziesmā.</t>
    </r>
  </si>
  <si>
    <r>
      <rPr>
        <sz val="12"/>
        <color indexed="8"/>
        <rFont val="Tahoma"/>
        <family val="2"/>
        <charset val="186"/>
      </rPr>
      <t xml:space="preserve">kā var spriest no L. Apkalna vārdiem Hanoveras dziesmu svētku aprakstā (Latvju Mūzikas 2. numurā), tad tajos risinātām laikmeta problēmām </t>
    </r>
    <r>
      <rPr>
        <sz val="12"/>
        <color indexed="8"/>
        <rFont val="Tahoma"/>
        <family val="2"/>
        <charset val="186"/>
      </rPr>
      <t>netrūkst</t>
    </r>
    <r>
      <rPr>
        <sz val="12"/>
        <color indexed="8"/>
        <rFont val="Tahoma"/>
        <family val="2"/>
        <charset val="186"/>
      </rPr>
      <t xml:space="preserve"> arī īpata emocionāla </t>
    </r>
    <r>
      <rPr>
        <sz val="12"/>
        <color indexed="8"/>
        <rFont val="Tahoma"/>
        <family val="2"/>
        <charset val="186"/>
      </rPr>
      <t>seguma</t>
    </r>
    <r>
      <rPr>
        <sz val="12"/>
        <color indexed="8"/>
        <rFont val="Tahoma"/>
        <family val="2"/>
        <charset val="186"/>
      </rPr>
      <t>.</t>
    </r>
  </si>
  <si>
    <r>
      <rPr>
        <sz val="12"/>
        <color indexed="8"/>
        <rFont val="Tahoma"/>
        <family val="2"/>
        <charset val="186"/>
      </rPr>
      <t xml:space="preserve">Ar H. Pavasara dziesmām, kuras </t>
    </r>
    <r>
      <rPr>
        <sz val="12"/>
        <color indexed="8"/>
        <rFont val="Tahoma"/>
        <family val="2"/>
        <charset val="186"/>
      </rPr>
      <t>reljefi</t>
    </r>
    <r>
      <rPr>
        <sz val="12"/>
        <color indexed="8"/>
        <rFont val="Tahoma"/>
        <family val="2"/>
        <charset val="186"/>
      </rPr>
      <t xml:space="preserve"> un </t>
    </r>
    <r>
      <rPr>
        <sz val="12"/>
        <color indexed="8"/>
        <rFont val="Tahoma"/>
        <family val="2"/>
        <charset val="186"/>
      </rPr>
      <t>daudzkrāsaini</t>
    </r>
    <r>
      <rPr>
        <sz val="12"/>
        <color indexed="8"/>
        <rFont val="Tahoma"/>
        <family val="2"/>
        <charset val="186"/>
      </rPr>
      <t xml:space="preserve"> pavadīja Daina Pavasara, koncerta publikas uzmanība pievērsās ļoti simpātiskajai Zviedrijas viešņai Ileānai Tepferei Pētersonei.</t>
    </r>
  </si>
  <si>
    <r>
      <rPr>
        <sz val="12"/>
        <color indexed="8"/>
        <rFont val="Tahoma"/>
        <family val="2"/>
        <charset val="186"/>
      </rPr>
      <t xml:space="preserve">šo dziesmu māksliniecisko </t>
    </r>
    <r>
      <rPr>
        <sz val="12"/>
        <color indexed="8"/>
        <rFont val="Tahoma"/>
        <family val="2"/>
        <charset val="186"/>
      </rPr>
      <t>„būt vai nebūt"</t>
    </r>
    <r>
      <rPr>
        <sz val="12"/>
        <color indexed="8"/>
        <rFont val="Tahoma"/>
        <family val="2"/>
        <charset val="186"/>
      </rPr>
      <t xml:space="preserve">, diemžēl, apdraud neparastās ritmiski ornamentālā un dabisku prozodiju pilnīgi </t>
    </r>
    <r>
      <rPr>
        <sz val="12"/>
        <color indexed="8"/>
        <rFont val="Tahoma"/>
        <family val="2"/>
        <charset val="186"/>
      </rPr>
      <t>ignorējošā</t>
    </r>
    <r>
      <rPr>
        <sz val="12"/>
        <color indexed="8"/>
        <rFont val="Tahoma"/>
        <family val="2"/>
        <charset val="186"/>
      </rPr>
      <t xml:space="preserve"> melodika, kas pretim vienkāršajām pusromantiskajām harmonijām ir turklāt par komplicētu.</t>
    </r>
  </si>
  <si>
    <r>
      <rPr>
        <sz val="12"/>
        <color indexed="8"/>
        <rFont val="Tahoma"/>
        <family val="2"/>
        <charset val="186"/>
      </rPr>
      <t xml:space="preserve">Viņas mecosoprāna izcilais </t>
    </r>
    <r>
      <rPr>
        <sz val="12"/>
        <color indexed="8"/>
        <rFont val="Tahoma"/>
        <family val="2"/>
        <charset val="186"/>
      </rPr>
      <t>materiāls</t>
    </r>
    <r>
      <rPr>
        <sz val="12"/>
        <color indexed="8"/>
        <rFont val="Tahoma"/>
        <family val="2"/>
        <charset val="186"/>
      </rPr>
      <t xml:space="preserve"> un vērienīgais skolojums visai valdzināja klausītājus.</t>
    </r>
  </si>
  <si>
    <r>
      <rPr>
        <sz val="12"/>
        <color indexed="8"/>
        <rFont val="Tahoma"/>
        <family val="2"/>
        <charset val="186"/>
      </rPr>
      <t xml:space="preserve">Bez tam I. R. mūzika skan </t>
    </r>
    <r>
      <rPr>
        <sz val="12"/>
        <color indexed="8"/>
        <rFont val="Tahoma"/>
        <family val="2"/>
        <charset val="186"/>
      </rPr>
      <t>pavēsi</t>
    </r>
    <r>
      <rPr>
        <sz val="12"/>
        <color indexed="8"/>
        <rFont val="Tahoma"/>
        <family val="2"/>
        <charset val="186"/>
      </rPr>
      <t xml:space="preserve">, teksta emocionālās nianses drīzāk </t>
    </r>
    <r>
      <rPr>
        <sz val="12"/>
        <color indexed="8"/>
        <rFont val="Tahoma"/>
        <family val="2"/>
        <charset val="186"/>
      </rPr>
      <t>neitralizējot</t>
    </r>
    <r>
      <rPr>
        <sz val="12"/>
        <color indexed="8"/>
        <rFont val="Tahoma"/>
        <family val="2"/>
        <charset val="186"/>
      </rPr>
      <t xml:space="preserve"> nekā </t>
    </r>
    <r>
      <rPr>
        <sz val="12"/>
        <color indexed="8"/>
        <rFont val="Tahoma"/>
        <family val="2"/>
        <charset val="186"/>
      </rPr>
      <t>kāpinot</t>
    </r>
    <r>
      <rPr>
        <sz val="12"/>
        <color indexed="8"/>
        <rFont val="Tahoma"/>
        <family val="2"/>
        <charset val="186"/>
      </rPr>
      <t>.</t>
    </r>
  </si>
  <si>
    <r>
      <rPr>
        <sz val="12"/>
        <color indexed="8"/>
        <rFont val="Tahoma"/>
        <family val="2"/>
        <charset val="186"/>
      </rPr>
      <t xml:space="preserve">Nākdama no Stokholmas operas skatuves, māksliniece tomēr it teicami orientējās </t>
    </r>
    <r>
      <rPr>
        <sz val="12"/>
        <color indexed="8"/>
        <rFont val="Tahoma"/>
        <family val="2"/>
        <charset val="186"/>
      </rPr>
      <t>tvirtajās</t>
    </r>
    <r>
      <rPr>
        <sz val="12"/>
        <color indexed="8"/>
        <rFont val="Tahoma"/>
        <family val="2"/>
        <charset val="186"/>
      </rPr>
      <t xml:space="preserve"> kamerdziesmās un deva jauku pirmatskaņojumu H. Pavasara skaņdarbiem.</t>
    </r>
  </si>
  <si>
    <r>
      <rPr>
        <sz val="12"/>
        <color indexed="8"/>
        <rFont val="Tahoma"/>
        <family val="2"/>
        <charset val="186"/>
      </rPr>
      <t xml:space="preserve">Jaunajam autoram priekšā divas izvēles: vai nu palikt pilnīgi savā </t>
    </r>
    <r>
      <rPr>
        <sz val="12"/>
        <color indexed="8"/>
        <rFont val="Tahoma"/>
        <family val="2"/>
        <charset val="186"/>
      </rPr>
      <t>"ziloņkaula tornī"</t>
    </r>
    <r>
      <rPr>
        <sz val="12"/>
        <color indexed="8"/>
        <rFont val="Tahoma"/>
        <family val="2"/>
        <charset val="186"/>
      </rPr>
      <t xml:space="preserve"> jeb atrast kādu</t>
    </r>
    <r>
      <rPr>
        <sz val="12"/>
        <color indexed="8"/>
        <rFont val="Tahoma"/>
        <family val="2"/>
        <charset val="186"/>
      </rPr>
      <t xml:space="preserve"> modus vivendi</t>
    </r>
    <r>
      <rPr>
        <sz val="12"/>
        <color indexed="8"/>
        <rFont val="Tahoma"/>
        <family val="2"/>
        <charset val="186"/>
      </rPr>
      <t>, kas pieņemams arī publikai.</t>
    </r>
  </si>
  <si>
    <r>
      <rPr>
        <sz val="12"/>
        <color indexed="8"/>
        <rFont val="Tahoma"/>
        <family val="2"/>
        <charset val="186"/>
      </rPr>
      <t xml:space="preserve">Visiespaidīgāko </t>
    </r>
    <r>
      <rPr>
        <sz val="12"/>
        <color indexed="8"/>
        <rFont val="Tahoma"/>
        <family val="2"/>
        <charset val="186"/>
      </rPr>
      <t>kāpinājumu</t>
    </r>
    <r>
      <rPr>
        <sz val="12"/>
        <color indexed="8"/>
        <rFont val="Tahoma"/>
        <family val="2"/>
        <charset val="186"/>
      </rPr>
      <t xml:space="preserve"> māksliniece panāca A. Vītoliņa Brāļu kapos, </t>
    </r>
    <r>
      <rPr>
        <sz val="12"/>
        <color indexed="8"/>
        <rFont val="Tahoma"/>
        <family val="2"/>
        <charset val="186"/>
      </rPr>
      <t>aizēnodama</t>
    </r>
    <r>
      <rPr>
        <sz val="12"/>
        <color indexed="8"/>
        <rFont val="Tahoma"/>
        <family val="2"/>
        <charset val="186"/>
      </rPr>
      <t xml:space="preserve"> pat pašu komponistu, kas sēdēja pie klavierēm, uzskatāmi noguris pēc garas pie ērģelēm pavadītas dienas.</t>
    </r>
  </si>
  <si>
    <r>
      <rPr>
        <sz val="12"/>
        <color indexed="8"/>
        <rFont val="Tahoma"/>
        <family val="2"/>
        <charset val="186"/>
      </rPr>
      <t xml:space="preserve">Redzot viņa technisko varēšanu, vēlēsim </t>
    </r>
    <r>
      <rPr>
        <sz val="12"/>
        <color indexed="8"/>
        <rFont val="Tahoma"/>
        <family val="2"/>
        <charset val="186"/>
      </rPr>
      <t>otru ceļu!</t>
    </r>
  </si>
  <si>
    <r>
      <rPr>
        <sz val="12"/>
        <color indexed="8"/>
        <rFont val="Tahoma"/>
        <family val="2"/>
        <charset val="186"/>
      </rPr>
      <t xml:space="preserve">A. Vītoliņa </t>
    </r>
    <r>
      <rPr>
        <sz val="12"/>
        <color indexed="8"/>
        <rFont val="Tahoma"/>
        <family val="2"/>
        <charset val="186"/>
      </rPr>
      <t>nekrāsainais</t>
    </r>
    <r>
      <rPr>
        <sz val="12"/>
        <color indexed="8"/>
        <rFont val="Tahoma"/>
        <family val="2"/>
        <charset val="186"/>
      </rPr>
      <t xml:space="preserve"> pavadījums nedarīja laba arī Jāņa Mediņa dziesmām.</t>
    </r>
  </si>
  <si>
    <r>
      <rPr>
        <sz val="12"/>
        <color indexed="8"/>
        <rFont val="Tahoma"/>
        <family val="2"/>
        <charset val="186"/>
      </rPr>
      <t>Daumanta Vītola divi solistiem un korim sabalsotā tautas deja Es mācēju danci vest</t>
    </r>
    <r>
      <rPr>
        <sz val="12"/>
        <color indexed="8"/>
        <rFont val="Tahoma"/>
        <family val="2"/>
        <charset val="186"/>
      </rPr>
      <t xml:space="preserve"> mūsu kordziesmai</t>
    </r>
    <r>
      <rPr>
        <sz val="12"/>
        <color indexed="8"/>
        <rFont val="Tahoma"/>
        <family val="2"/>
        <charset val="186"/>
      </rPr>
      <t xml:space="preserve"> toties </t>
    </r>
    <r>
      <rPr>
        <sz val="12"/>
        <color indexed="8"/>
        <rFont val="Tahoma"/>
        <family val="2"/>
        <charset val="186"/>
      </rPr>
      <t>daudz pāri nedarīs</t>
    </r>
    <r>
      <rPr>
        <sz val="12"/>
        <color indexed="8"/>
        <rFont val="Tahoma"/>
        <family val="2"/>
        <charset val="186"/>
      </rPr>
      <t>. #metonymy</t>
    </r>
  </si>
  <si>
    <r>
      <rPr>
        <sz val="12"/>
        <color indexed="8"/>
        <rFont val="Tahoma"/>
        <family val="2"/>
        <charset val="186"/>
      </rPr>
      <t xml:space="preserve">Tās gan bija izvēlētas tādas, ka diezvai saistītu uzmanību arī citos, </t>
    </r>
    <r>
      <rPr>
        <sz val="12"/>
        <color indexed="8"/>
        <rFont val="Tahoma"/>
        <family val="2"/>
        <charset val="186"/>
      </rPr>
      <t>labvēlīgākos</t>
    </r>
    <r>
      <rPr>
        <sz val="12"/>
        <color indexed="8"/>
        <rFont val="Tahoma"/>
        <family val="2"/>
        <charset val="186"/>
      </rPr>
      <t xml:space="preserve"> </t>
    </r>
    <r>
      <rPr>
        <sz val="12"/>
        <color indexed="8"/>
        <rFont val="Tahoma"/>
        <family val="2"/>
        <charset val="186"/>
      </rPr>
      <t>apstākļos</t>
    </r>
    <r>
      <rPr>
        <sz val="12"/>
        <color indexed="8"/>
        <rFont val="Tahoma"/>
        <family val="2"/>
        <charset val="186"/>
      </rPr>
      <t>.</t>
    </r>
  </si>
  <si>
    <r>
      <rPr>
        <sz val="12"/>
        <color indexed="8"/>
        <rFont val="Tahoma"/>
        <family val="2"/>
        <charset val="186"/>
      </rPr>
      <t xml:space="preserve">Protams, tāds lielās septimas risinājums kā 10. taktī nav nedz </t>
    </r>
    <r>
      <rPr>
        <sz val="12"/>
        <color indexed="8"/>
        <rFont val="Tahoma"/>
        <family val="2"/>
        <charset val="186"/>
      </rPr>
      <t>gudrs</t>
    </r>
    <r>
      <rPr>
        <sz val="12"/>
        <color indexed="8"/>
        <rFont val="Tahoma"/>
        <family val="2"/>
        <charset val="186"/>
      </rPr>
      <t xml:space="preserve">, nedz daiļš, bet D.V. vismaz neķeras klāt tik </t>
    </r>
    <r>
      <rPr>
        <sz val="12"/>
        <color indexed="8"/>
        <rFont val="Tahoma"/>
        <family val="2"/>
        <charset val="186"/>
      </rPr>
      <t>smagām</t>
    </r>
    <r>
      <rPr>
        <sz val="12"/>
        <color indexed="8"/>
        <rFont val="Tahoma"/>
        <family val="2"/>
        <charset val="186"/>
      </rPr>
      <t xml:space="preserve"> lietām kā iepriekšējais autors.</t>
    </r>
  </si>
  <si>
    <r>
      <rPr>
        <sz val="12"/>
        <color indexed="8"/>
        <rFont val="Tahoma"/>
        <family val="2"/>
        <charset val="186"/>
      </rPr>
      <t xml:space="preserve">Koncerta otra vokālsoliste Ksenija Bidiņa, dziedādama A. Jēruma Mūziku mecosoprānam, flautai un vijolei, šoreiz </t>
    </r>
    <r>
      <rPr>
        <sz val="12"/>
        <color indexed="8"/>
        <rFont val="Tahoma"/>
        <family val="2"/>
        <charset val="186"/>
      </rPr>
      <t>tikai</t>
    </r>
    <r>
      <rPr>
        <sz val="12"/>
        <color indexed="8"/>
        <rFont val="Tahoma"/>
        <family val="2"/>
        <charset val="186"/>
      </rPr>
      <t xml:space="preserve"> </t>
    </r>
    <r>
      <rPr>
        <sz val="12"/>
        <color indexed="8"/>
        <rFont val="Tahoma"/>
        <family val="2"/>
        <charset val="186"/>
      </rPr>
      <t>lēnām</t>
    </r>
    <r>
      <rPr>
        <sz val="12"/>
        <color indexed="8"/>
        <rFont val="Tahoma"/>
        <family val="2"/>
        <charset val="186"/>
      </rPr>
      <t xml:space="preserve"> </t>
    </r>
    <r>
      <rPr>
        <sz val="12"/>
        <color indexed="8"/>
        <rFont val="Tahoma"/>
        <family val="2"/>
        <charset val="186"/>
      </rPr>
      <t>iesila</t>
    </r>
    <r>
      <rPr>
        <sz val="12"/>
        <color indexed="8"/>
        <rFont val="Tahoma"/>
        <family val="2"/>
        <charset val="186"/>
      </rPr>
      <t xml:space="preserve"> šīs ļoti īpatnās, lielisku mūzikālu ideju </t>
    </r>
    <r>
      <rPr>
        <sz val="12"/>
        <color indexed="8"/>
        <rFont val="Tahoma"/>
        <family val="2"/>
        <charset val="186"/>
      </rPr>
      <t>bagātās</t>
    </r>
    <r>
      <rPr>
        <sz val="12"/>
        <color indexed="8"/>
        <rFont val="Tahoma"/>
        <family val="2"/>
        <charset val="186"/>
      </rPr>
      <t xml:space="preserve"> kompozicijas atskaņojumā.</t>
    </r>
  </si>
  <si>
    <r>
      <rPr>
        <sz val="12"/>
        <color indexed="8"/>
        <rFont val="Tahoma"/>
        <family val="2"/>
        <charset val="186"/>
      </rPr>
      <t xml:space="preserve">Bet — kā to līdzīgā darbā itin labi pieredzējis arī šo rindu autors — pilnīgi no kļūdām gandrīz neiespējami izbēgt, un apskatītā krājuma galvenās vērtības tās </t>
    </r>
    <r>
      <rPr>
        <sz val="12"/>
        <color indexed="8"/>
        <rFont val="Tahoma"/>
        <family val="2"/>
        <charset val="186"/>
      </rPr>
      <t>neaizēno</t>
    </r>
    <r>
      <rPr>
        <sz val="12"/>
        <color indexed="8"/>
        <rFont val="Tahoma"/>
        <family val="2"/>
        <charset val="186"/>
      </rPr>
      <t>.</t>
    </r>
  </si>
  <si>
    <r>
      <rPr>
        <sz val="12"/>
        <color indexed="8"/>
        <rFont val="Tahoma"/>
        <family val="2"/>
        <charset val="186"/>
      </rPr>
      <t>Abas angļu dāmas</t>
    </r>
    <r>
      <rPr>
        <sz val="12"/>
        <color indexed="8"/>
        <rFont val="Tahoma"/>
        <family val="2"/>
        <charset val="186"/>
      </rPr>
      <t xml:space="preserve"> ar bravūru</t>
    </r>
    <r>
      <rPr>
        <sz val="12"/>
        <color indexed="8"/>
        <rFont val="Tahoma"/>
        <family val="2"/>
        <charset val="186"/>
      </rPr>
      <t xml:space="preserve"> veica arī E. Šenfelda Duo pirmatskaņojumu.</t>
    </r>
  </si>
  <si>
    <r>
      <rPr>
        <sz val="12"/>
        <color indexed="8"/>
        <rFont val="Tahoma"/>
        <family val="2"/>
        <charset val="186"/>
      </rPr>
      <t xml:space="preserve">Duo forma </t>
    </r>
    <r>
      <rPr>
        <sz val="12"/>
        <color indexed="8"/>
        <rFont val="Tahoma"/>
        <family val="2"/>
        <charset val="186"/>
      </rPr>
      <t>skaidri</t>
    </r>
    <r>
      <rPr>
        <sz val="12"/>
        <color indexed="8"/>
        <rFont val="Tahoma"/>
        <family val="2"/>
        <charset val="186"/>
      </rPr>
      <t xml:space="preserve"> </t>
    </r>
    <r>
      <rPr>
        <sz val="12"/>
        <color indexed="8"/>
        <rFont val="Tahoma"/>
        <family val="2"/>
        <charset val="186"/>
      </rPr>
      <t>disponēta</t>
    </r>
    <r>
      <rPr>
        <sz val="12"/>
        <color indexed="8"/>
        <rFont val="Tahoma"/>
        <family val="2"/>
        <charset val="186"/>
      </rPr>
      <t xml:space="preserve">, taču </t>
    </r>
    <r>
      <rPr>
        <sz val="12"/>
        <color indexed="8"/>
        <rFont val="Tahoma"/>
        <family val="2"/>
        <charset val="186"/>
      </rPr>
      <t>iestrādātais</t>
    </r>
    <r>
      <rPr>
        <sz val="12"/>
        <color indexed="8"/>
        <rFont val="Tahoma"/>
        <family val="2"/>
        <charset val="186"/>
      </rPr>
      <t xml:space="preserve"> mūzikas materiāls ne visai vienādas kvalitātes.</t>
    </r>
  </si>
  <si>
    <r>
      <rPr>
        <sz val="12"/>
        <color indexed="8"/>
        <rFont val="Tahoma"/>
        <family val="2"/>
        <charset val="186"/>
      </rPr>
      <t xml:space="preserve">iezīmējams, ka manuskriptā pirms J. Reinholda dziesmas vēl bija pieminēts tagad Rīgā par dziesmu svētku himnu atzītais P. Barisona darbs Dziesmai šodien liela diena, bet, kā to man rakstīja kollēga A. Ķiploks (1971. g. 28.11), šo sākumā Brisbenas koncertā paredzēto darbu vēlāk rīcības komiteja </t>
    </r>
    <r>
      <rPr>
        <sz val="12"/>
        <color indexed="8"/>
        <rFont val="Tahoma"/>
        <family val="2"/>
        <charset val="186"/>
      </rPr>
      <t>"noņēma no programmas"</t>
    </r>
    <r>
      <rPr>
        <sz val="12"/>
        <color indexed="8"/>
        <rFont val="Tahoma"/>
        <family val="2"/>
        <charset val="186"/>
      </rPr>
      <t xml:space="preserve"> (tas gan iespiests kultūrdienu nošu krājumā).</t>
    </r>
  </si>
  <si>
    <r>
      <rPr>
        <sz val="12"/>
        <color indexed="8"/>
        <rFont val="Tahoma"/>
        <family val="2"/>
        <charset val="186"/>
      </rPr>
      <t xml:space="preserve">Abi interpreti bija teicami uztvēruši skaņdarba raksturu, kādu to </t>
    </r>
    <r>
      <rPr>
        <sz val="12"/>
        <color indexed="8"/>
        <rFont val="Tahoma"/>
        <family val="2"/>
        <charset val="186"/>
      </rPr>
      <t>iezīmē</t>
    </r>
    <r>
      <rPr>
        <sz val="12"/>
        <color indexed="8"/>
        <rFont val="Tahoma"/>
        <family val="2"/>
        <charset val="186"/>
      </rPr>
      <t xml:space="preserve"> tiklab Jērumam raksturīgi kontemplātīvi posmi, kā Jēruma mūzikā retāk sastopami klasicistiski </t>
    </r>
    <r>
      <rPr>
        <sz val="12"/>
        <color indexed="8"/>
        <rFont val="Tahoma"/>
        <family val="2"/>
        <charset val="186"/>
      </rPr>
      <t>veidoli</t>
    </r>
    <r>
      <rPr>
        <sz val="12"/>
        <color indexed="8"/>
        <rFont val="Tahoma"/>
        <family val="2"/>
        <charset val="186"/>
      </rPr>
      <t xml:space="preserve">, tā arī </t>
    </r>
    <r>
      <rPr>
        <sz val="12"/>
        <color indexed="8"/>
        <rFont val="Tahoma"/>
        <family val="2"/>
        <charset val="186"/>
      </rPr>
      <t>folklorai</t>
    </r>
    <r>
      <rPr>
        <sz val="12"/>
        <color indexed="8"/>
        <rFont val="Tahoma"/>
        <family val="2"/>
        <charset val="186"/>
      </rPr>
      <t xml:space="preserve"> </t>
    </r>
    <r>
      <rPr>
        <sz val="12"/>
        <color indexed="8"/>
        <rFont val="Tahoma"/>
        <family val="2"/>
        <charset val="186"/>
      </rPr>
      <t>ģenuīnas</t>
    </r>
    <r>
      <rPr>
        <sz val="12"/>
        <color indexed="8"/>
        <rFont val="Tahoma"/>
        <family val="2"/>
        <charset val="186"/>
      </rPr>
      <t xml:space="preserve"> melodiju lielfrazes.</t>
    </r>
  </si>
  <si>
    <r>
      <rPr>
        <sz val="12"/>
        <color indexed="8"/>
        <rFont val="Tahoma"/>
        <family val="2"/>
        <charset val="186"/>
      </rPr>
      <t xml:space="preserve">Tā pati kļūda acīm redzot turpināta arī pērngad un tai pašā Lesterā, kas skaidri rāda, ka </t>
    </r>
    <r>
      <rPr>
        <sz val="12"/>
        <color indexed="8"/>
        <rFont val="Tahoma"/>
        <family val="2"/>
        <charset val="186"/>
      </rPr>
      <t>manai</t>
    </r>
    <r>
      <rPr>
        <sz val="12"/>
        <color indexed="8"/>
        <rFont val="Tahoma"/>
        <family val="2"/>
        <charset val="186"/>
      </rPr>
      <t xml:space="preserve"> taisnības </t>
    </r>
    <r>
      <rPr>
        <sz val="12"/>
        <color indexed="8"/>
        <rFont val="Tahoma"/>
        <family val="2"/>
        <charset val="186"/>
      </rPr>
      <t>iecirtībai</t>
    </r>
    <r>
      <rPr>
        <sz val="12"/>
        <color indexed="8"/>
        <rFont val="Tahoma"/>
        <family val="2"/>
        <charset val="186"/>
      </rPr>
      <t xml:space="preserve"> </t>
    </r>
    <r>
      <rPr>
        <sz val="12"/>
        <color indexed="8"/>
        <rFont val="Tahoma"/>
        <family val="2"/>
        <charset val="186"/>
      </rPr>
      <t>jāpiekāpjas</t>
    </r>
    <r>
      <rPr>
        <sz val="12"/>
        <color indexed="8"/>
        <rFont val="Tahoma"/>
        <family val="2"/>
        <charset val="186"/>
      </rPr>
      <t xml:space="preserve"> ieražas </t>
    </r>
    <r>
      <rPr>
        <sz val="12"/>
        <color indexed="8"/>
        <rFont val="Tahoma"/>
        <family val="2"/>
        <charset val="186"/>
      </rPr>
      <t>priekšā</t>
    </r>
  </si>
  <si>
    <r>
      <rPr>
        <sz val="12"/>
        <color indexed="8"/>
        <rFont val="Tahoma"/>
        <family val="2"/>
        <charset val="186"/>
      </rPr>
      <t xml:space="preserve">Šai skaņdarbā autors virtuozi </t>
    </r>
    <r>
      <rPr>
        <sz val="12"/>
        <color indexed="8"/>
        <rFont val="Tahoma"/>
        <family val="2"/>
        <charset val="186"/>
      </rPr>
      <t>projicē</t>
    </r>
    <r>
      <rPr>
        <sz val="12"/>
        <color indexed="8"/>
        <rFont val="Tahoma"/>
        <family val="2"/>
        <charset val="186"/>
      </rPr>
      <t xml:space="preserve"> stila impresijas, kuru plašais loks ietver tiklab 19. kā 20. gadsimta impulsus — dažā vietā ieskanas it kā Čaikovska parafraze, citā atkal it kā P. Hindemita 1936. gadā rakstīto lielo klaviefsonātu „jaunbaroka" </t>
    </r>
    <r>
      <rPr>
        <sz val="12"/>
        <color indexed="8"/>
        <rFont val="Tahoma"/>
        <family val="2"/>
        <charset val="186"/>
      </rPr>
      <t>žesti</t>
    </r>
    <r>
      <rPr>
        <sz val="12"/>
        <color indexed="8"/>
        <rFont val="Tahoma"/>
        <family val="2"/>
        <charset val="186"/>
      </rPr>
      <t>.</t>
    </r>
  </si>
  <si>
    <r>
      <rPr>
        <sz val="12"/>
        <color indexed="8"/>
        <rFont val="Tahoma"/>
        <family val="2"/>
        <charset val="186"/>
      </rPr>
      <t xml:space="preserve">Galu galā arī viens otrs debesskrāpis, īpaši hoteļi, iztikuši, piemēram, bez 13. stāva, un </t>
    </r>
    <r>
      <rPr>
        <sz val="12"/>
        <color indexed="8"/>
        <rFont val="Tahoma"/>
        <family val="2"/>
        <charset val="186"/>
      </rPr>
      <t>tādēļ vien neviens par nabagu vēl nav palicis</t>
    </r>
    <r>
      <rPr>
        <sz val="12"/>
        <color indexed="8"/>
        <rFont val="Tahoma"/>
        <family val="2"/>
        <charset val="186"/>
      </rPr>
      <t>.</t>
    </r>
  </si>
  <si>
    <r>
      <rPr>
        <sz val="12"/>
        <color indexed="8"/>
        <rFont val="Tahoma"/>
        <family val="2"/>
        <charset val="186"/>
      </rPr>
      <t>Dažos klausītājos iebildumus izraisīja četri koncertā piedalījušies angļu mākslinieki. Kādā</t>
    </r>
    <r>
      <rPr>
        <sz val="12"/>
        <color indexed="8"/>
        <rFont val="Tahoma"/>
        <family val="2"/>
        <charset val="186"/>
      </rPr>
      <t xml:space="preserve"> „recenzijā"</t>
    </r>
    <r>
      <rPr>
        <sz val="12"/>
        <color indexed="8"/>
        <rFont val="Tahoma"/>
        <family val="2"/>
        <charset val="186"/>
      </rPr>
      <t xml:space="preserve"> bija pat aizrādīts, ka T. Ķēniņa sonāta spēlēta no notīm, it kā laba mūzicēšana no notīm pati par sevi būtu </t>
    </r>
    <r>
      <rPr>
        <sz val="12"/>
        <color indexed="8"/>
        <rFont val="Tahoma"/>
        <family val="2"/>
        <charset val="186"/>
      </rPr>
      <t>ļaunums</t>
    </r>
    <r>
      <rPr>
        <sz val="12"/>
        <color indexed="8"/>
        <rFont val="Tahoma"/>
        <family val="2"/>
        <charset val="186"/>
      </rPr>
      <t>.</t>
    </r>
  </si>
  <si>
    <r>
      <rPr>
        <sz val="12"/>
        <color indexed="8"/>
        <rFont val="Tahoma"/>
        <family val="2"/>
        <charset val="186"/>
      </rPr>
      <t xml:space="preserve">Šādā sakarā, lai cik kārdināts, L. Apkalna apceres nosaukumu atstāju nekomentētu un ceru vairs </t>
    </r>
    <r>
      <rPr>
        <sz val="12"/>
        <color indexed="8"/>
        <rFont val="Tahoma"/>
        <family val="2"/>
        <charset val="186"/>
      </rPr>
      <t xml:space="preserve">„neprotestēt" </t>
    </r>
    <r>
      <rPr>
        <sz val="12"/>
        <color indexed="8"/>
        <rFont val="Tahoma"/>
        <family val="2"/>
        <charset val="186"/>
      </rPr>
      <t>arī tad, kad Anglijas latvieši svinēs savas nākošās — desmitās dziesmu dienas.</t>
    </r>
  </si>
  <si>
    <r>
      <rPr>
        <sz val="12"/>
        <color indexed="8"/>
        <rFont val="Tahoma"/>
        <family val="2"/>
        <charset val="186"/>
      </rPr>
      <t xml:space="preserve">Kā agrāk, </t>
    </r>
    <r>
      <rPr>
        <sz val="12"/>
        <color indexed="8"/>
        <rFont val="Tahoma"/>
        <family val="2"/>
        <charset val="186"/>
      </rPr>
      <t>kodolu</t>
    </r>
    <r>
      <rPr>
        <sz val="12"/>
        <color indexed="8"/>
        <rFont val="Tahoma"/>
        <family val="2"/>
        <charset val="186"/>
      </rPr>
      <t xml:space="preserve"> veidoja Kalamazū, Grandrapidu, Čikāgas, Indianas, Klīvlandes un Milvoku vienības, kam klāt nāca vēl daži detroitieši un Toronto Viestura vīri (pēdējo vidū arī Kanādas latviešu dziesmu svētku biedrības priekšnieks 2. šmits).</t>
    </r>
  </si>
  <si>
    <r>
      <rPr>
        <sz val="12"/>
        <color indexed="8"/>
        <rFont val="Tahoma"/>
        <family val="2"/>
        <charset val="186"/>
      </rPr>
      <t xml:space="preserve"> Sava gaismiņa bija lasītāju pultij, no kuras literāti (visiem pa priekšu Jānis Andrups ar skaisto eseju „Latviešu vārdu māksla") </t>
    </r>
    <r>
      <rPr>
        <sz val="12"/>
        <color indexed="8"/>
        <rFont val="Tahoma"/>
        <family val="2"/>
        <charset val="186"/>
      </rPr>
      <t>pasniedza savus gara bērnus</t>
    </r>
    <r>
      <rPr>
        <sz val="12"/>
        <color indexed="8"/>
        <rFont val="Tahoma"/>
        <family val="2"/>
        <charset val="186"/>
      </rPr>
      <t xml:space="preserve"> — </t>
    </r>
    <r>
      <rPr>
        <sz val="12"/>
        <color indexed="8"/>
        <rFont val="Tahoma"/>
        <family val="2"/>
        <charset val="186"/>
      </rPr>
      <t>par cik tie mierīgi gulēja manuskripta šūpulī</t>
    </r>
    <r>
      <rPr>
        <sz val="12"/>
        <color indexed="8"/>
        <rFont val="Tahoma"/>
        <family val="2"/>
        <charset val="186"/>
      </rPr>
      <t>.</t>
    </r>
  </si>
  <si>
    <r>
      <rPr>
        <sz val="12"/>
        <color indexed="8"/>
        <rFont val="Tahoma"/>
        <family val="2"/>
        <charset val="186"/>
      </rPr>
      <t xml:space="preserve">O. F. Ritums Kļaviņš (kam </t>
    </r>
    <r>
      <rPr>
        <sz val="12"/>
        <color indexed="8"/>
        <rFont val="Tahoma"/>
        <family val="2"/>
        <charset val="186"/>
      </rPr>
      <t>mūža</t>
    </r>
    <r>
      <rPr>
        <sz val="12"/>
        <color indexed="8"/>
        <rFont val="Tahoma"/>
        <family val="2"/>
        <charset val="186"/>
      </rPr>
      <t xml:space="preserve"> </t>
    </r>
    <r>
      <rPr>
        <sz val="12"/>
        <color indexed="8"/>
        <rFont val="Tahoma"/>
        <family val="2"/>
        <charset val="186"/>
      </rPr>
      <t>ritums</t>
    </r>
    <r>
      <rPr>
        <sz val="12"/>
        <color indexed="8"/>
        <rFont val="Tahoma"/>
        <family val="2"/>
        <charset val="186"/>
      </rPr>
      <t xml:space="preserve"> </t>
    </r>
    <r>
      <rPr>
        <sz val="12"/>
        <color indexed="8"/>
        <rFont val="Tahoma"/>
        <family val="2"/>
        <charset val="186"/>
      </rPr>
      <t>pārtrūka</t>
    </r>
    <r>
      <rPr>
        <sz val="12"/>
        <color indexed="8"/>
        <rFont val="Tahoma"/>
        <family val="2"/>
        <charset val="186"/>
      </rPr>
      <t xml:space="preserve"> traģiskajā 16. oktobri)</t>
    </r>
  </si>
  <si>
    <r>
      <rPr>
        <sz val="12"/>
        <color indexed="8"/>
        <rFont val="Tahoma"/>
        <family val="2"/>
        <charset val="186"/>
      </rPr>
      <t xml:space="preserve">Tās sākās jau pie lugas izvēles: spēlētā gabala iniciālais </t>
    </r>
    <r>
      <rPr>
        <sz val="12"/>
        <color indexed="8"/>
        <rFont val="Tahoma"/>
        <family val="2"/>
        <charset val="186"/>
      </rPr>
      <t>impulss</t>
    </r>
    <r>
      <rPr>
        <sz val="12"/>
        <color indexed="8"/>
        <rFont val="Tahoma"/>
        <family val="2"/>
        <charset val="186"/>
      </rPr>
      <t xml:space="preserve"> nav vis drāmaturģiskas, bet gan literāras dabas.</t>
    </r>
  </si>
  <si>
    <r>
      <rPr>
        <sz val="12"/>
        <color indexed="8"/>
        <rFont val="Tahoma"/>
        <family val="2"/>
        <charset val="186"/>
      </rPr>
      <t xml:space="preserve">Visiem viņiem (un viņām) lielāka vai mazāka pieredze ar kori, tāpat dziedātāji šķita zinām savas balsis, līdz ar ko pieminēto programmu varēja klausīties ar itin </t>
    </r>
    <r>
      <rPr>
        <sz val="12"/>
        <color indexed="8"/>
        <rFont val="Tahoma"/>
        <family val="2"/>
        <charset val="186"/>
      </rPr>
      <t>dzīvu</t>
    </r>
    <r>
      <rPr>
        <sz val="12"/>
        <color indexed="8"/>
        <rFont val="Tahoma"/>
        <family val="2"/>
        <charset val="186"/>
      </rPr>
      <t xml:space="preserve"> interesi.</t>
    </r>
  </si>
  <si>
    <r>
      <rPr>
        <sz val="12"/>
        <color indexed="8"/>
        <rFont val="Tahoma"/>
        <family val="2"/>
        <charset val="186"/>
      </rPr>
      <t xml:space="preserve">Tālāk nepieciešama laba ķermeņa kontrole, lai aktieri pastāvīgi </t>
    </r>
    <r>
      <rPr>
        <sz val="12"/>
        <color indexed="8"/>
        <rFont val="Tahoma"/>
        <family val="2"/>
        <charset val="186"/>
      </rPr>
      <t>„nepeldētu"</t>
    </r>
    <r>
      <rPr>
        <sz val="12"/>
        <color indexed="8"/>
        <rFont val="Tahoma"/>
        <family val="2"/>
        <charset val="186"/>
      </rPr>
      <t xml:space="preserve"> liekās kustībās. </t>
    </r>
  </si>
  <si>
    <r>
      <rPr>
        <sz val="12"/>
        <color indexed="8"/>
        <rFont val="Tahoma"/>
        <family val="2"/>
        <charset val="186"/>
      </rPr>
      <t xml:space="preserve">Taču šādas lietas bez vairākiem kopmēģinājumiem ir parastas, un, vērojot, cik </t>
    </r>
    <r>
      <rPr>
        <sz val="12"/>
        <color indexed="8"/>
        <rFont val="Tahoma"/>
        <family val="2"/>
        <charset val="186"/>
      </rPr>
      <t>„īpatni"</t>
    </r>
    <r>
      <rPr>
        <sz val="12"/>
        <color indexed="8"/>
        <rFont val="Tahoma"/>
        <family val="2"/>
        <charset val="186"/>
      </rPr>
      <t xml:space="preserve"> var būt daža korvadoņa pašizdomāti </t>
    </r>
    <r>
      <rPr>
        <sz val="12"/>
        <color indexed="8"/>
        <rFont val="Tahoma"/>
        <family val="2"/>
        <charset val="186"/>
      </rPr>
      <t>„žesti",</t>
    </r>
    <r>
      <rPr>
        <sz val="12"/>
        <color indexed="8"/>
        <rFont val="Tahoma"/>
        <family val="2"/>
        <charset val="186"/>
      </rPr>
      <t xml:space="preserve"> nav jābrīnās, ja kāda grupā tenori (vai alti) savus iekritienus sāk un beidz tad, kad citi (un citas) to jau izdarījuši...</t>
    </r>
  </si>
  <si>
    <r>
      <rPr>
        <sz val="12"/>
        <color indexed="8"/>
        <rFont val="Tahoma"/>
        <family val="2"/>
        <charset val="186"/>
      </rPr>
      <t xml:space="preserve">Vārdu sakot, vajaga daudz teātra technikas, lai viss iznāktu </t>
    </r>
    <r>
      <rPr>
        <sz val="12"/>
        <color indexed="8"/>
        <rFont val="Tahoma"/>
        <family val="2"/>
        <charset val="186"/>
      </rPr>
      <t>„dabīgi".</t>
    </r>
  </si>
  <si>
    <r>
      <rPr>
        <sz val="12"/>
        <color indexed="8"/>
        <rFont val="Tahoma"/>
        <family val="2"/>
        <charset val="186"/>
      </rPr>
      <t xml:space="preserve">Arī </t>
    </r>
    <r>
      <rPr>
        <sz val="12"/>
        <color indexed="8"/>
        <rFont val="Tahoma"/>
        <family val="2"/>
        <charset val="186"/>
      </rPr>
      <t>tīri</t>
    </r>
    <r>
      <rPr>
        <sz val="12"/>
        <color indexed="8"/>
        <rFont val="Tahoma"/>
        <family val="2"/>
        <charset val="186"/>
      </rPr>
      <t xml:space="preserve"> mūzikālā ziņā (</t>
    </r>
    <r>
      <rPr>
        <sz val="12"/>
        <color indexed="8"/>
        <rFont val="Tahoma"/>
        <family val="2"/>
        <charset val="186"/>
      </rPr>
      <t>pieverot acis</t>
    </r>
    <r>
      <rPr>
        <sz val="12"/>
        <color indexed="8"/>
        <rFont val="Tahoma"/>
        <family val="2"/>
        <charset val="186"/>
      </rPr>
      <t xml:space="preserve"> pret ārišķīgām lietām) Garezera kopkoncerts atstāja labu kopiespaidu un vienu otru jauku atmiņu, jebšu gandrīz visas dziesmas bija tādas, kas jau dzirdētas daudzreiz agrāk.</t>
    </r>
  </si>
  <si>
    <r>
      <rPr>
        <sz val="12"/>
        <color indexed="8"/>
        <rFont val="Tahoma"/>
        <family val="2"/>
        <charset val="186"/>
      </rPr>
      <t xml:space="preserve">Volverhamptoniešiem laimējās, jo vismaz titullomas tēlotāja Ingrīda Haritonova </t>
    </r>
    <r>
      <rPr>
        <sz val="12"/>
        <color indexed="8"/>
        <rFont val="Tahoma"/>
        <family val="2"/>
        <charset val="186"/>
      </rPr>
      <t>ieturēja</t>
    </r>
    <r>
      <rPr>
        <sz val="12"/>
        <color indexed="8"/>
        <rFont val="Tahoma"/>
        <family val="2"/>
        <charset val="186"/>
      </rPr>
      <t xml:space="preserve"> nepieciešamo skatuvisko </t>
    </r>
    <r>
      <rPr>
        <sz val="12"/>
        <color indexed="8"/>
        <rFont val="Tahoma"/>
        <family val="2"/>
        <charset val="186"/>
      </rPr>
      <t>disciplīnu</t>
    </r>
    <r>
      <rPr>
        <sz val="12"/>
        <color indexed="8"/>
        <rFont val="Tahoma"/>
        <family val="2"/>
        <charset val="186"/>
      </rPr>
      <t xml:space="preserve">, radīdama tēlu, kas, kaut ar </t>
    </r>
    <r>
      <rPr>
        <sz val="12"/>
        <color indexed="8"/>
        <rFont val="Tahoma"/>
        <family val="2"/>
        <charset val="186"/>
      </rPr>
      <t>pašauru</t>
    </r>
    <r>
      <rPr>
        <sz val="12"/>
        <color indexed="8"/>
        <rFont val="Tahoma"/>
        <family val="2"/>
        <charset val="186"/>
      </rPr>
      <t xml:space="preserve"> izjūtu </t>
    </r>
    <r>
      <rPr>
        <sz val="12"/>
        <color indexed="8"/>
        <rFont val="Tahoma"/>
        <family val="2"/>
        <charset val="186"/>
      </rPr>
      <t>amplitūdu</t>
    </r>
    <r>
      <rPr>
        <sz val="12"/>
        <color indexed="8"/>
        <rFont val="Tahoma"/>
        <family val="2"/>
        <charset val="186"/>
      </rPr>
      <t xml:space="preserve">, </t>
    </r>
    <r>
      <rPr>
        <sz val="12"/>
        <color indexed="8"/>
        <rFont val="Tahoma"/>
        <family val="2"/>
        <charset val="186"/>
      </rPr>
      <t>iespiedās</t>
    </r>
    <r>
      <rPr>
        <sz val="12"/>
        <color indexed="8"/>
        <rFont val="Tahoma"/>
        <family val="2"/>
        <charset val="186"/>
      </rPr>
      <t xml:space="preserve"> tomēr </t>
    </r>
    <r>
      <rPr>
        <sz val="12"/>
        <color indexed="8"/>
        <rFont val="Tahoma"/>
        <family val="2"/>
        <charset val="186"/>
      </rPr>
      <t>atmiņā</t>
    </r>
    <r>
      <rPr>
        <sz val="12"/>
        <color indexed="8"/>
        <rFont val="Tahoma"/>
        <family val="2"/>
        <charset val="186"/>
      </rPr>
      <t xml:space="preserve"> kā ticami lietišķs un sirsnīgs bez sentimentalitātes.</t>
    </r>
  </si>
  <si>
    <r>
      <rPr>
        <sz val="12"/>
        <color indexed="8"/>
        <rFont val="Tahoma"/>
        <family val="2"/>
        <charset val="186"/>
      </rPr>
      <t xml:space="preserve">Visas šīs gaitas dienām ilgi sirsnīgā kopībā izstaigājuši, dziesmu dienu dalībnieki beigās tomēr </t>
    </r>
    <r>
      <rPr>
        <sz val="12"/>
        <color indexed="8"/>
        <rFont val="Tahoma"/>
        <family val="2"/>
        <charset val="186"/>
      </rPr>
      <t>tika šķirti</t>
    </r>
    <r>
      <rPr>
        <sz val="12"/>
        <color indexed="8"/>
        <rFont val="Tahoma"/>
        <family val="2"/>
        <charset val="186"/>
      </rPr>
      <t xml:space="preserve"> </t>
    </r>
    <r>
      <rPr>
        <sz val="12"/>
        <color indexed="8"/>
        <rFont val="Tahoma"/>
        <family val="2"/>
        <charset val="186"/>
      </rPr>
      <t>un</t>
    </r>
    <r>
      <rPr>
        <sz val="12"/>
        <color indexed="8"/>
        <rFont val="Tahoma"/>
        <family val="2"/>
        <charset val="186"/>
      </rPr>
      <t xml:space="preserve"> </t>
    </r>
    <r>
      <rPr>
        <sz val="12"/>
        <color indexed="8"/>
        <rFont val="Tahoma"/>
        <family val="2"/>
        <charset val="186"/>
      </rPr>
      <t>izdalīti baltajās un melnajās avīs,</t>
    </r>
    <r>
      <rPr>
        <sz val="12"/>
        <color indexed="8"/>
        <rFont val="Tahoma"/>
        <family val="2"/>
        <charset val="186"/>
      </rPr>
      <t xml:space="preserve"> sadalot tos pa luterāņu un katoļu dievkalpojumiem (pie kam paliek pašu</t>
    </r>
    <r>
      <rPr>
        <sz val="12"/>
        <color indexed="8"/>
        <rFont val="Tahoma"/>
        <family val="2"/>
        <charset val="186"/>
      </rPr>
      <t xml:space="preserve"> labo ganu izšķiršanā</t>
    </r>
    <r>
      <rPr>
        <sz val="12"/>
        <color indexed="8"/>
        <rFont val="Tahoma"/>
        <family val="2"/>
        <charset val="186"/>
      </rPr>
      <t xml:space="preserve">, kur Lesterā </t>
    </r>
    <r>
      <rPr>
        <sz val="12"/>
        <color indexed="8"/>
        <rFont val="Tahoma"/>
        <family val="2"/>
        <charset val="186"/>
      </rPr>
      <t>ganījās baltās, kur melnās avis)</t>
    </r>
    <r>
      <rPr>
        <sz val="12"/>
        <color indexed="8"/>
        <rFont val="Tahoma"/>
        <family val="2"/>
        <charset val="186"/>
      </rPr>
      <t>.</t>
    </r>
  </si>
  <si>
    <r>
      <rPr>
        <sz val="12"/>
        <color indexed="8"/>
        <rFont val="Tahoma"/>
        <family val="2"/>
        <charset val="186"/>
      </rPr>
      <t xml:space="preserve">Pildīdams savas kristāmzīmes nolikumu, chronists ieradās luterāņu dievkalpojumā, sekoja Andra Vītoliņa ērģeļspēlei ar </t>
    </r>
    <r>
      <rPr>
        <sz val="12"/>
        <color indexed="8"/>
        <rFont val="Tahoma"/>
        <family val="2"/>
        <charset val="186"/>
      </rPr>
      <t>bagātīgiem</t>
    </r>
    <r>
      <rPr>
        <sz val="12"/>
        <color indexed="8"/>
        <rFont val="Tahoma"/>
        <family val="2"/>
        <charset val="186"/>
      </rPr>
      <t xml:space="preserve"> trompešu reģistriem pedālī, klausījās sprediķi ar plašām pamācībām, kā mums būs dziedāt, un apbrīnoja shake hands gratulācijas altāra priekšā pēc labi paveiktā sprediķa. #LINGUA</t>
    </r>
  </si>
  <si>
    <r>
      <rPr>
        <sz val="12"/>
        <color indexed="8"/>
        <rFont val="Tahoma"/>
        <family val="2"/>
        <charset val="186"/>
      </rPr>
      <t xml:space="preserve">Londonas koris A. Jēruma vadībā atskaņoja Lūcijas Garūtas kantāti Dievs, Tava zeme deg! Pareizāk sakot, mazu šīs lielās orātorijas daļu. Tās rekonstrukcijas </t>
    </r>
    <r>
      <rPr>
        <sz val="12"/>
        <color indexed="8"/>
        <rFont val="Tahoma"/>
        <family val="2"/>
        <charset val="186"/>
      </rPr>
      <t>pamatā</t>
    </r>
    <r>
      <rPr>
        <sz val="12"/>
        <color indexed="8"/>
        <rFont val="Tahoma"/>
        <family val="2"/>
        <charset val="186"/>
      </rPr>
      <t xml:space="preserve"> </t>
    </r>
    <r>
      <rPr>
        <sz val="12"/>
        <color indexed="8"/>
        <rFont val="Tahoma"/>
        <family val="2"/>
        <charset val="186"/>
      </rPr>
      <t>likti</t>
    </r>
    <r>
      <rPr>
        <sz val="12"/>
        <color indexed="8"/>
        <rFont val="Tahoma"/>
        <family val="2"/>
        <charset val="186"/>
      </rPr>
      <t xml:space="preserve"> nepilnīgi nošu materiāli, kurus vēl kara laikā no Kurzemes cietokšņa pārveda uz Zviedriju.</t>
    </r>
  </si>
  <si>
    <r>
      <rPr>
        <sz val="12"/>
        <color indexed="8"/>
        <rFont val="Tahoma"/>
        <family val="2"/>
        <charset val="186"/>
      </rPr>
      <t xml:space="preserve">Londonas latviešu koris dziedāja </t>
    </r>
    <r>
      <rPr>
        <sz val="12"/>
        <color indexed="8"/>
        <rFont val="Tahoma"/>
        <family val="2"/>
        <charset val="186"/>
      </rPr>
      <t>droši</t>
    </r>
    <r>
      <rPr>
        <sz val="12"/>
        <color indexed="8"/>
        <rFont val="Tahoma"/>
        <family val="2"/>
        <charset val="186"/>
      </rPr>
      <t xml:space="preserve"> un skanīgi, tāpat arī soliste Ks. Bidiņa.</t>
    </r>
  </si>
  <si>
    <r>
      <rPr>
        <sz val="12"/>
        <color indexed="8"/>
        <rFont val="Tahoma"/>
        <family val="2"/>
        <charset val="186"/>
      </rPr>
      <t>bet viskonsekventāk</t>
    </r>
    <r>
      <rPr>
        <sz val="12"/>
        <color indexed="8"/>
        <rFont val="Tahoma"/>
        <family val="2"/>
        <charset val="186"/>
      </rPr>
      <t xml:space="preserve"> Šai virzienā</t>
    </r>
    <r>
      <rPr>
        <sz val="12"/>
        <color indexed="8"/>
        <rFont val="Tahoma"/>
        <family val="2"/>
        <charset val="186"/>
      </rPr>
      <t xml:space="preserve"> T.Ķ. </t>
    </r>
    <r>
      <rPr>
        <sz val="12"/>
        <color indexed="8"/>
        <rFont val="Tahoma"/>
        <family val="2"/>
        <charset val="186"/>
      </rPr>
      <t>aizgājis</t>
    </r>
    <r>
      <rPr>
        <sz val="12"/>
        <color indexed="8"/>
        <rFont val="Tahoma"/>
        <family val="2"/>
        <charset val="186"/>
      </rPr>
      <t xml:space="preserve"> Variācijās par eskimu sūpuļdziesmu, kam pat viņa paša daiļradē precedentu nav.</t>
    </r>
  </si>
  <si>
    <r>
      <rPr>
        <sz val="12"/>
        <color indexed="8"/>
        <rFont val="Tahoma"/>
        <family val="2"/>
        <charset val="186"/>
      </rPr>
      <t xml:space="preserve">Viņu vidū pirmais bija Mineapolē dzīvojošais rakstnieks, pianists un komponists Knuts Lesiņš, </t>
    </r>
    <r>
      <rPr>
        <sz val="12"/>
        <color indexed="8"/>
        <rFont val="Tahoma"/>
        <family val="2"/>
        <charset val="186"/>
      </rPr>
      <t xml:space="preserve">kam apaļo slieksni gribot negribot nācās pārkāpt </t>
    </r>
    <r>
      <rPr>
        <sz val="12"/>
        <color indexed="8"/>
        <rFont val="Tahoma"/>
        <family val="2"/>
        <charset val="186"/>
      </rPr>
      <t>28. 111.</t>
    </r>
  </si>
  <si>
    <r>
      <rPr>
        <sz val="12"/>
        <color indexed="8"/>
        <rFont val="Tahoma"/>
        <family val="2"/>
        <charset val="186"/>
      </rPr>
      <t xml:space="preserve">Jau 15 </t>
    </r>
    <r>
      <rPr>
        <sz val="12"/>
        <color indexed="8"/>
        <rFont val="Tahoma"/>
        <family val="2"/>
        <charset val="186"/>
      </rPr>
      <t>gadu</t>
    </r>
    <r>
      <rPr>
        <sz val="12"/>
        <color indexed="8"/>
        <rFont val="Tahoma"/>
        <family val="2"/>
        <charset val="186"/>
      </rPr>
      <t xml:space="preserve"> savukārt </t>
    </r>
    <r>
      <rPr>
        <sz val="12"/>
        <color indexed="8"/>
        <rFont val="Tahoma"/>
        <family val="2"/>
        <charset val="186"/>
      </rPr>
      <t>aiztecējis</t>
    </r>
    <r>
      <rPr>
        <sz val="12"/>
        <color indexed="8"/>
        <rFont val="Tahoma"/>
        <family val="2"/>
        <charset val="186"/>
      </rPr>
      <t xml:space="preserve"> no komponista Emīla Melngaila, bet 10 gadu — kopš diriģenta Artūra Bobkovica aiziešanas (20. XII, 8. II). </t>
    </r>
  </si>
  <si>
    <r>
      <rPr>
        <sz val="12"/>
        <color indexed="8"/>
        <rFont val="Tahoma"/>
        <family val="2"/>
        <charset val="186"/>
      </rPr>
      <t xml:space="preserve"> Trimdas koru vidū vecākais "jubilārs" pagājušā gadā bija Anglijā vēl darbīgais Zuikas vīru koris, kurš </t>
    </r>
    <r>
      <rPr>
        <sz val="12"/>
        <color indexed="8"/>
        <rFont val="Tahoma"/>
        <family val="2"/>
        <charset val="186"/>
      </rPr>
      <t>atskatījās</t>
    </r>
    <r>
      <rPr>
        <sz val="12"/>
        <color indexed="8"/>
        <rFont val="Tahoma"/>
        <family val="2"/>
        <charset val="186"/>
      </rPr>
      <t xml:space="preserve"> </t>
    </r>
    <r>
      <rPr>
        <sz val="12"/>
        <color indexed="8"/>
        <rFont val="Tahoma"/>
        <family val="2"/>
        <charset val="186"/>
      </rPr>
      <t>uz</t>
    </r>
    <r>
      <rPr>
        <sz val="12"/>
        <color indexed="8"/>
        <rFont val="Tahoma"/>
        <family val="2"/>
        <charset val="186"/>
      </rPr>
      <t xml:space="preserve"> 25 </t>
    </r>
    <r>
      <rPr>
        <sz val="12"/>
        <color indexed="8"/>
        <rFont val="Tahoma"/>
        <family val="2"/>
        <charset val="186"/>
      </rPr>
      <t>gadiem</t>
    </r>
    <r>
      <rPr>
        <sz val="12"/>
        <color indexed="8"/>
        <rFont val="Tahoma"/>
        <family val="2"/>
        <charset val="186"/>
      </rPr>
      <t xml:space="preserve">, </t>
    </r>
    <r>
      <rPr>
        <sz val="12"/>
        <color indexed="8"/>
        <rFont val="Tahoma"/>
        <family val="2"/>
        <charset val="186"/>
      </rPr>
      <t>kas jau aiztecējuši</t>
    </r>
    <r>
      <rPr>
        <sz val="12"/>
        <color indexed="8"/>
        <rFont val="Tahoma"/>
        <family val="2"/>
        <charset val="186"/>
      </rPr>
      <t xml:space="preserve"> kopš pirmās pulcēšanās Dundagas mežos 1944. gada rudenī.</t>
    </r>
  </si>
  <si>
    <r>
      <rPr>
        <sz val="12"/>
        <color indexed="8"/>
        <rFont val="Tahoma"/>
        <family val="2"/>
        <charset val="186"/>
      </rPr>
      <t xml:space="preserve">ik zināms, pēdējās iztika bez jubilēšanas, ko gandrīz varētu uzskatīt par </t>
    </r>
    <r>
      <rPr>
        <sz val="12"/>
        <color indexed="8"/>
        <rFont val="Tahoma"/>
        <family val="2"/>
        <charset val="186"/>
      </rPr>
      <t xml:space="preserve">ceļa zīmi </t>
    </r>
    <r>
      <rPr>
        <sz val="12"/>
        <color indexed="8"/>
        <rFont val="Tahoma"/>
        <family val="2"/>
        <charset val="186"/>
      </rPr>
      <t>ne mazāk sekmīgiem 10 nākošiem darba gadiem.</t>
    </r>
  </si>
  <si>
    <r>
      <rPr>
        <sz val="12"/>
        <color indexed="8"/>
        <rFont val="Tahoma"/>
        <family val="2"/>
        <charset val="186"/>
      </rPr>
      <t xml:space="preserve">Lai gan koncertdiena (16. VIII) </t>
    </r>
    <r>
      <rPr>
        <sz val="12"/>
        <color indexed="8"/>
        <rFont val="Tahoma"/>
        <family val="2"/>
        <charset val="186"/>
      </rPr>
      <t xml:space="preserve">taisījās aizlīt </t>
    </r>
    <r>
      <rPr>
        <sz val="12"/>
        <color indexed="8"/>
        <rFont val="Tahoma"/>
        <family val="2"/>
        <charset val="186"/>
      </rPr>
      <t xml:space="preserve">un mēģinājums risēja visai neapskaužami, </t>
    </r>
    <r>
      <rPr>
        <sz val="12"/>
        <color indexed="8"/>
        <rFont val="Tahoma"/>
        <family val="2"/>
        <charset val="186"/>
      </rPr>
      <t>dziesmu prieks atkal uzvarēja,</t>
    </r>
    <r>
      <rPr>
        <sz val="12"/>
        <color indexed="8"/>
        <rFont val="Tahoma"/>
        <family val="2"/>
        <charset val="186"/>
      </rPr>
      <t xml:space="preserve"> un pret vakaru </t>
    </r>
    <r>
      <rPr>
        <sz val="12"/>
        <color indexed="8"/>
        <rFont val="Tahoma"/>
        <family val="2"/>
        <charset val="186"/>
      </rPr>
      <t>debesis bija spiestas piekāpties.</t>
    </r>
  </si>
  <si>
    <r>
      <rPr>
        <sz val="12"/>
        <color indexed="8"/>
        <rFont val="Tahoma"/>
        <family val="2"/>
        <charset val="186"/>
      </rPr>
      <t>Pirmatskaņojumu pieredzēja</t>
    </r>
    <r>
      <rPr>
        <sz val="12"/>
        <color indexed="8"/>
        <rFont val="Tahoma"/>
        <family val="2"/>
        <charset val="186"/>
      </rPr>
      <t xml:space="preserve"> A. Kalnāja Aiz ezera augsti kalni (sk. LM 2. num.) un J. Norviļa Dziedāt māku, dancot māku (1968. g. konkursa dziesma), no kurām pirmo diriģēja J. Barušs, otru — R. Zuika.</t>
    </r>
  </si>
  <si>
    <r>
      <rPr>
        <sz val="12"/>
        <color indexed="8"/>
        <rFont val="Tahoma"/>
        <family val="2"/>
        <charset val="186"/>
      </rPr>
      <t xml:space="preserve">Plašā izvēle nebija bez lietiska nolūka, tā redzami parādīja, ka arī koru dzīvē šis tas jau būtu "jāpārvērtē", un jācer, ka Garezerā aizsāktais aicinājums </t>
    </r>
    <r>
      <rPr>
        <sz val="12"/>
        <color indexed="8"/>
        <rFont val="Tahoma"/>
        <family val="2"/>
        <charset val="186"/>
      </rPr>
      <t>nākt talkā</t>
    </r>
    <r>
      <rPr>
        <sz val="12"/>
        <color indexed="8"/>
        <rFont val="Tahoma"/>
        <family val="2"/>
        <charset val="186"/>
      </rPr>
      <t xml:space="preserve"> jaunajiem nepaliks bez turpinājuma nākotnē (arī lielos dziesmu svētkus rīkojot).</t>
    </r>
  </si>
  <si>
    <r>
      <rPr>
        <sz val="12"/>
        <color indexed="8"/>
        <rFont val="Tahoma"/>
        <family val="2"/>
        <charset val="186"/>
      </rPr>
      <t xml:space="preserve">Visas dziesmas izrādījās rūpīgi iestudētas, un, kaut to īsums (līdz ar neizbēgamiem aplausiem un pauzēm, mainoties diriģentiem) kā parasti radīja aistētiskas fragmentizēšanās pieskaņu, visumā </t>
    </r>
    <r>
      <rPr>
        <sz val="12"/>
        <color indexed="8"/>
        <rFont val="Tahoma"/>
        <family val="2"/>
        <charset val="186"/>
      </rPr>
      <t>koncerts</t>
    </r>
    <r>
      <rPr>
        <sz val="12"/>
        <color indexed="8"/>
        <rFont val="Tahoma"/>
        <family val="2"/>
        <charset val="186"/>
      </rPr>
      <t xml:space="preserve"> </t>
    </r>
    <r>
      <rPr>
        <sz val="12"/>
        <color indexed="8"/>
        <rFont val="Tahoma"/>
        <family val="2"/>
        <charset val="186"/>
      </rPr>
      <t>atstāja</t>
    </r>
    <r>
      <rPr>
        <sz val="12"/>
        <color indexed="8"/>
        <rFont val="Tahoma"/>
        <family val="2"/>
        <charset val="186"/>
      </rPr>
      <t xml:space="preserve"> tomēr </t>
    </r>
    <r>
      <rPr>
        <sz val="12"/>
        <color indexed="8"/>
        <rFont val="Tahoma"/>
        <family val="2"/>
        <charset val="186"/>
      </rPr>
      <t>daudz</t>
    </r>
    <r>
      <rPr>
        <sz val="12"/>
        <color indexed="8"/>
        <rFont val="Tahoma"/>
        <family val="2"/>
        <charset val="186"/>
      </rPr>
      <t xml:space="preserve"> paliekošu </t>
    </r>
    <r>
      <rPr>
        <sz val="12"/>
        <color indexed="8"/>
        <rFont val="Tahoma"/>
        <family val="2"/>
        <charset val="186"/>
      </rPr>
      <t>atmiņu</t>
    </r>
    <r>
      <rPr>
        <sz val="12"/>
        <color indexed="8"/>
        <rFont val="Tahoma"/>
        <family val="2"/>
        <charset val="186"/>
      </rPr>
      <t>.</t>
    </r>
  </si>
  <si>
    <r>
      <rPr>
        <sz val="12"/>
        <color indexed="8"/>
        <rFont val="Tahoma"/>
        <family val="2"/>
        <charset val="186"/>
      </rPr>
      <t xml:space="preserve">Tas rāda, ka par Garezera dziesmu dienām jau ir plašāka interese, un pašreiz jau </t>
    </r>
    <r>
      <rPr>
        <sz val="12"/>
        <color indexed="8"/>
        <rFont val="Tahoma"/>
        <family val="2"/>
        <charset val="186"/>
      </rPr>
      <t>pārcilātas</t>
    </r>
    <r>
      <rPr>
        <sz val="12"/>
        <color indexed="8"/>
        <rFont val="Tahoma"/>
        <family val="2"/>
        <charset val="186"/>
      </rPr>
      <t xml:space="preserve"> </t>
    </r>
    <r>
      <rPr>
        <sz val="12"/>
        <color indexed="8"/>
        <rFont val="Tahoma"/>
        <family val="2"/>
        <charset val="186"/>
      </rPr>
      <t>domas</t>
    </r>
    <r>
      <rPr>
        <sz val="12"/>
        <color indexed="8"/>
        <rFont val="Tahoma"/>
        <family val="2"/>
        <charset val="186"/>
      </rPr>
      <t xml:space="preserve"> par trešo šāda veida sarīkojumu (kas notiks 1971. g. vasarā).</t>
    </r>
  </si>
  <si>
    <r>
      <rPr>
        <sz val="12"/>
        <color indexed="8"/>
        <rFont val="Tahoma"/>
        <family val="2"/>
        <charset val="186"/>
      </rPr>
      <t xml:space="preserve">Pēc kāda anonima ziņotāja un Ed. Šmugaja aprakstiem , (Latvija, 1970-4; Latvija Amerikā, 1970-5, 6) daudzo sarīkojumu vidū </t>
    </r>
    <r>
      <rPr>
        <sz val="12"/>
        <color indexed="8"/>
        <rFont val="Tahoma"/>
        <family val="2"/>
        <charset val="186"/>
      </rPr>
      <t>spēcīgākais magnēts</t>
    </r>
    <r>
      <rPr>
        <sz val="12"/>
        <color indexed="8"/>
        <rFont val="Tahoma"/>
        <family val="2"/>
        <charset val="186"/>
      </rPr>
      <t xml:space="preserve"> bijis tautas deju uzvedums (ap 700 skatītāju), turpretim koru koncerts šoreiz palicis otrā vietā.</t>
    </r>
  </si>
  <si>
    <r>
      <rPr>
        <sz val="12"/>
        <color indexed="8"/>
        <rFont val="Tahoma"/>
        <family val="2"/>
        <charset val="186"/>
      </rPr>
      <t xml:space="preserve">Otrs </t>
    </r>
    <r>
      <rPr>
        <sz val="12"/>
        <color indexed="8"/>
        <rFont val="Tahoma"/>
        <family val="2"/>
        <charset val="186"/>
      </rPr>
      <t>tīri</t>
    </r>
    <r>
      <rPr>
        <sz val="12"/>
        <color indexed="8"/>
        <rFont val="Tahoma"/>
        <family val="2"/>
        <charset val="186"/>
      </rPr>
      <t xml:space="preserve"> mūzikāls sarīkojums bija solistu koncerts 26. XII. </t>
    </r>
  </si>
  <si>
    <r>
      <rPr>
        <sz val="12"/>
        <color indexed="8"/>
        <rFont val="Tahoma"/>
        <family val="2"/>
        <charset val="186"/>
      </rPr>
      <t>Kā redzam,</t>
    </r>
    <r>
      <rPr>
        <sz val="12"/>
        <color indexed="8"/>
        <rFont val="Tahoma"/>
        <family val="2"/>
        <charset val="186"/>
      </rPr>
      <t xml:space="preserve"> koķetēšana ar "padomju autoriem"</t>
    </r>
    <r>
      <rPr>
        <sz val="12"/>
        <color indexed="8"/>
        <rFont val="Tahoma"/>
        <family val="2"/>
        <charset val="186"/>
      </rPr>
      <t xml:space="preserve"> nav gluži sveša arī Austrālijā . . . bet, ko par to domāja klausītāji, mums nav zināms.</t>
    </r>
  </si>
  <si>
    <r>
      <rPr>
        <sz val="12"/>
        <color indexed="8"/>
        <rFont val="Tahoma"/>
        <family val="2"/>
        <charset val="186"/>
      </rPr>
      <t xml:space="preserve">Kārtējā koncertdzīve trimdā, ja tā drīkst saukt četrus piecus sarīkojumus sezonā lielākos centros, </t>
    </r>
    <r>
      <rPr>
        <sz val="12"/>
        <color indexed="8"/>
        <rFont val="Tahoma"/>
        <family val="2"/>
        <charset val="186"/>
      </rPr>
      <t>turpinājusi ritēt ierastajā pieticības pašplūsmā.</t>
    </r>
  </si>
  <si>
    <r>
      <rPr>
        <sz val="12"/>
        <color indexed="8"/>
        <rFont val="Tahoma"/>
        <family val="2"/>
        <charset val="186"/>
      </rPr>
      <t xml:space="preserve">Mums gan netrūkst nedz komponistu, nedz labu dziedoņu un spēlmaņu, taču viņus izmanto maz un gandrīz tikai tad, </t>
    </r>
    <r>
      <rPr>
        <sz val="12"/>
        <color indexed="8"/>
        <rFont val="Tahoma"/>
        <family val="2"/>
        <charset val="186"/>
      </rPr>
      <t>ja viņi nesagādā materiālas neērtības</t>
    </r>
    <r>
      <rPr>
        <sz val="12"/>
        <color indexed="8"/>
        <rFont val="Tahoma"/>
        <family val="2"/>
        <charset val="186"/>
      </rPr>
      <t xml:space="preserve"> ... #EUPHEMISM</t>
    </r>
  </si>
  <si>
    <r>
      <rPr>
        <sz val="12"/>
        <color indexed="8"/>
        <rFont val="Tahoma"/>
        <family val="2"/>
        <charset val="186"/>
      </rPr>
      <t xml:space="preserve">Par spīti tam daļa tomēr vēl mēģina </t>
    </r>
    <r>
      <rPr>
        <sz val="12"/>
        <color indexed="8"/>
        <rFont val="Tahoma"/>
        <family val="2"/>
        <charset val="186"/>
      </rPr>
      <t>turēties pret straumi</t>
    </r>
    <r>
      <rPr>
        <sz val="12"/>
        <color indexed="8"/>
        <rFont val="Tahoma"/>
        <family val="2"/>
        <charset val="186"/>
      </rPr>
      <t>, un atsevišķi labi vai vismaz interesanti koncerti vienā otrā vietā notika arī pagājušā gadā. #PHRAS</t>
    </r>
  </si>
  <si>
    <r>
      <rPr>
        <sz val="12"/>
        <color indexed="8"/>
        <rFont val="Tahoma"/>
        <family val="2"/>
        <charset val="186"/>
      </rPr>
      <t>Viengabalaināki</t>
    </r>
    <r>
      <rPr>
        <sz val="12"/>
        <color indexed="8"/>
        <rFont val="Tahoma"/>
        <family val="2"/>
        <charset val="186"/>
      </rPr>
      <t xml:space="preserve"> šķita dziesmu cikli ar A. Kraujietes un Jitsa tekstiem, tāpat interesants bija laikmetiskāk veidotais trio klavierēm, vijolei un klarnetei (1968.).</t>
    </r>
  </si>
  <si>
    <r>
      <rPr>
        <sz val="12"/>
        <color indexed="8"/>
        <rFont val="Tahoma"/>
        <family val="2"/>
        <charset val="186"/>
      </rPr>
      <t xml:space="preserve">Bez tam pats autors atskaņoja 2. flautas svītu, bet otrs kameransamblis (klarn., fag., klav.) — 1966. gadā </t>
    </r>
    <r>
      <rPr>
        <sz val="12"/>
        <color indexed="8"/>
        <rFont val="Tahoma"/>
        <family val="2"/>
        <charset val="186"/>
      </rPr>
      <t>dzimušo</t>
    </r>
    <r>
      <rPr>
        <sz val="12"/>
        <color indexed="8"/>
        <rFont val="Tahoma"/>
        <family val="2"/>
        <charset val="186"/>
      </rPr>
      <t xml:space="preserve"> Modālo svītu (kurā bija paslēpies kāds G. Pones apkarotais </t>
    </r>
    <r>
      <rPr>
        <sz val="12"/>
        <color indexed="8"/>
        <rFont val="Tahoma"/>
        <family val="2"/>
        <charset val="186"/>
      </rPr>
      <t>„folkloras bacilis”</t>
    </r>
    <r>
      <rPr>
        <sz val="12"/>
        <color indexed="8"/>
        <rFont val="Tahoma"/>
        <family val="2"/>
        <charset val="186"/>
      </rPr>
      <t>). #Q [GUNDARIS PONE]</t>
    </r>
  </si>
  <si>
    <r>
      <rPr>
        <sz val="12"/>
        <color indexed="8"/>
        <rFont val="Tahoma"/>
        <family val="2"/>
        <charset val="186"/>
      </rPr>
      <t>Recenzenta vārdiem, pirmais darbs „</t>
    </r>
    <r>
      <rPr>
        <sz val="12"/>
        <color indexed="8"/>
        <rFont val="Tahoma"/>
        <family val="2"/>
        <charset val="186"/>
      </rPr>
      <t>ieved klausītāju kādā nereālā pasaulē</t>
    </r>
    <r>
      <rPr>
        <sz val="12"/>
        <color indexed="8"/>
        <rFont val="Tahoma"/>
        <family val="2"/>
        <charset val="186"/>
      </rPr>
      <t>, kurā zūd normālā laika izjūta", un tas "</t>
    </r>
    <r>
      <rPr>
        <sz val="12"/>
        <color indexed="8"/>
        <rFont val="Tahoma"/>
        <family val="2"/>
        <charset val="186"/>
      </rPr>
      <t>bāzēts</t>
    </r>
    <r>
      <rPr>
        <sz val="12"/>
        <color indexed="8"/>
        <rFont val="Tahoma"/>
        <family val="2"/>
        <charset val="186"/>
      </rPr>
      <t xml:space="preserve"> ne tikvien uz matēmatiskiem un seriāliem principiem, bet arī </t>
    </r>
    <r>
      <rPr>
        <sz val="12"/>
        <color indexed="8"/>
        <rFont val="Tahoma"/>
        <family val="2"/>
        <charset val="186"/>
      </rPr>
      <t>domāts klausītāju psīches iespaidošanai</t>
    </r>
    <r>
      <rPr>
        <sz val="12"/>
        <color indexed="8"/>
        <rFont val="Tahoma"/>
        <family val="2"/>
        <charset val="186"/>
      </rPr>
      <t>”. #Q [ARNOLDS ŠTURMS]</t>
    </r>
  </si>
  <si>
    <r>
      <rPr>
        <sz val="12"/>
        <color indexed="8"/>
        <rFont val="Tahoma"/>
        <family val="2"/>
        <charset val="186"/>
      </rPr>
      <t xml:space="preserve">Ja tā, tad Ņujorkā prezentētais ... ossia būs skanējis vēl interesantāk nekā Hannoverā (1968.), tā ka atliek tikai lepoties, ka arī latviešu cilmes komponisti beidzot </t>
    </r>
    <r>
      <rPr>
        <sz val="12"/>
        <color indexed="8"/>
        <rFont val="Tahoma"/>
        <family val="2"/>
        <charset val="186"/>
      </rPr>
      <t>spēj sekot dūšīgi laika garam līdzi.</t>
    </r>
  </si>
  <si>
    <r>
      <rPr>
        <sz val="12"/>
        <color indexed="8"/>
        <rFont val="Tahoma"/>
        <family val="2"/>
        <charset val="186"/>
      </rPr>
      <t xml:space="preserve">Citādas pārdomas tiem, kas pazīst, radījusi mūzika, kādā paša divcēlienu libretu kokļu </t>
    </r>
    <r>
      <rPr>
        <sz val="12"/>
        <color indexed="8"/>
        <rFont val="Tahoma"/>
        <family val="2"/>
        <charset val="186"/>
      </rPr>
      <t>baletā</t>
    </r>
    <r>
      <rPr>
        <sz val="12"/>
        <color indexed="8"/>
        <rFont val="Tahoma"/>
        <family val="2"/>
        <charset val="186"/>
      </rPr>
      <t xml:space="preserve"> (?) Koklētājs un velns </t>
    </r>
    <r>
      <rPr>
        <sz val="12"/>
        <color indexed="8"/>
        <rFont val="Tahoma"/>
        <family val="2"/>
        <charset val="186"/>
      </rPr>
      <t>ietērpis</t>
    </r>
    <r>
      <rPr>
        <sz val="12"/>
        <color indexed="8"/>
        <rFont val="Tahoma"/>
        <family val="2"/>
        <charset val="186"/>
      </rPr>
      <t xml:space="preserve"> Bruno Skulte.</t>
    </r>
  </si>
  <si>
    <r>
      <rPr>
        <sz val="12"/>
        <color indexed="8"/>
        <rFont val="Tahoma"/>
        <family val="2"/>
        <charset val="186"/>
      </rPr>
      <t>Asmēlis</t>
    </r>
    <r>
      <rPr>
        <sz val="12"/>
        <color indexed="8"/>
        <rFont val="Tahoma"/>
        <family val="2"/>
        <charset val="186"/>
      </rPr>
      <t xml:space="preserve"> Stravinskis par kādu kompoziciju izteicies, ka vislabāk viņam patikusi tās skaistā partitūra (score).</t>
    </r>
  </si>
  <si>
    <r>
      <rPr>
        <sz val="12"/>
        <color indexed="8"/>
        <rFont val="Tahoma"/>
        <family val="2"/>
        <charset val="186"/>
      </rPr>
      <t xml:space="preserve">Par pašu mūziku, atzīmējis un mazliet komentējis atsevišķus folkloras citātus un „galantā laikmeta" dejas, I. Sakss tālāk raksta: " ... nav iespējams liecināt, ka šī mūzika būtu interesanta, </t>
    </r>
    <r>
      <rPr>
        <sz val="12"/>
        <color indexed="8"/>
        <rFont val="Tahoma"/>
        <family val="2"/>
        <charset val="186"/>
      </rPr>
      <t>svaiga</t>
    </r>
    <r>
      <rPr>
        <sz val="12"/>
        <color indexed="8"/>
        <rFont val="Tahoma"/>
        <family val="2"/>
        <charset val="186"/>
      </rPr>
      <t xml:space="preserve">, izdomas </t>
    </r>
    <r>
      <rPr>
        <sz val="12"/>
        <color indexed="8"/>
        <rFont val="Tahoma"/>
        <family val="2"/>
        <charset val="186"/>
      </rPr>
      <t>bagāta</t>
    </r>
    <r>
      <rPr>
        <sz val="12"/>
        <color indexed="8"/>
        <rFont val="Tahoma"/>
        <family val="2"/>
        <charset val="186"/>
      </rPr>
      <t xml:space="preserve">, kaut vai arī ar problēmām. Viss bija gandrīz otrādi. Bet... (tajā) atradām ļoti labu instrumentāciju, intelliģentu orķestra pazīšanu, arī kokļu īstās iespējas, to ierobežotību. Ir iespējams, ka tieši pēdējais apstāklis varbūt </t>
    </r>
    <r>
      <rPr>
        <sz val="12"/>
        <color indexed="8"/>
        <rFont val="Tahoma"/>
        <family val="2"/>
        <charset val="186"/>
      </rPr>
      <t>piebremzēja</t>
    </r>
    <r>
      <rPr>
        <sz val="12"/>
        <color indexed="8"/>
        <rFont val="Tahoma"/>
        <family val="2"/>
        <charset val="186"/>
      </rPr>
      <t xml:space="preserve"> autora mūzikālās </t>
    </r>
    <r>
      <rPr>
        <sz val="12"/>
        <color indexed="8"/>
        <rFont val="Tahoma"/>
        <family val="2"/>
        <charset val="186"/>
      </rPr>
      <t>izdomas</t>
    </r>
    <r>
      <rPr>
        <sz val="12"/>
        <color indexed="8"/>
        <rFont val="Tahoma"/>
        <family val="2"/>
        <charset val="186"/>
      </rPr>
      <t xml:space="preserve"> </t>
    </r>
    <r>
      <rPr>
        <sz val="12"/>
        <color indexed="8"/>
        <rFont val="Tahoma"/>
        <family val="2"/>
        <charset val="186"/>
      </rPr>
      <t>dzirksti</t>
    </r>
    <r>
      <rPr>
        <sz val="12"/>
        <color indexed="8"/>
        <rFont val="Tahoma"/>
        <family val="2"/>
        <charset val="186"/>
      </rPr>
      <t>". #Q [IMANTS SAKSS]</t>
    </r>
  </si>
  <si>
    <r>
      <rPr>
        <sz val="12"/>
        <color indexed="8"/>
        <rFont val="Tahoma"/>
        <family val="2"/>
        <charset val="186"/>
      </rPr>
      <t xml:space="preserve">Citām niansēm, bet apmēram to pašu pastāstījis arī A. Purvs, un jādomā, ka abu recenzentu </t>
    </r>
    <r>
      <rPr>
        <sz val="12"/>
        <color indexed="8"/>
        <rFont val="Tahoma"/>
        <family val="2"/>
        <charset val="186"/>
      </rPr>
      <t>mērauklas</t>
    </r>
    <r>
      <rPr>
        <sz val="12"/>
        <color indexed="8"/>
        <rFont val="Tahoma"/>
        <family val="2"/>
        <charset val="186"/>
      </rPr>
      <t xml:space="preserve"> nebūs bijušas gluži </t>
    </r>
    <r>
      <rPr>
        <sz val="12"/>
        <color indexed="8"/>
        <rFont val="Tahoma"/>
        <family val="2"/>
        <charset val="186"/>
      </rPr>
      <t>rigorozas</t>
    </r>
    <r>
      <rPr>
        <sz val="12"/>
        <color indexed="8"/>
        <rFont val="Tahoma"/>
        <family val="2"/>
        <charset val="186"/>
      </rPr>
      <t>.</t>
    </r>
  </si>
  <si>
    <r>
      <rPr>
        <sz val="12"/>
        <color indexed="8"/>
        <rFont val="Tahoma"/>
        <family val="2"/>
        <charset val="186"/>
      </rPr>
      <t xml:space="preserve">Šīs chronikas rakstītājam ar Br. Skultes jaundarbu </t>
    </r>
    <r>
      <rPr>
        <sz val="12"/>
        <color indexed="8"/>
        <rFont val="Tahoma"/>
        <family val="2"/>
        <charset val="186"/>
      </rPr>
      <t>dabā</t>
    </r>
    <r>
      <rPr>
        <sz val="12"/>
        <color indexed="8"/>
        <rFont val="Tahoma"/>
        <family val="2"/>
        <charset val="186"/>
      </rPr>
      <t xml:space="preserve">, diemžēl, </t>
    </r>
    <r>
      <rPr>
        <sz val="12"/>
        <color indexed="8"/>
        <rFont val="Tahoma"/>
        <family val="2"/>
        <charset val="186"/>
      </rPr>
      <t>neizdevās</t>
    </r>
    <r>
      <rPr>
        <sz val="12"/>
        <color indexed="8"/>
        <rFont val="Tahoma"/>
        <family val="2"/>
        <charset val="186"/>
      </rPr>
      <t xml:space="preserve"> </t>
    </r>
    <r>
      <rPr>
        <sz val="12"/>
        <color indexed="8"/>
        <rFont val="Tahoma"/>
        <family val="2"/>
        <charset val="186"/>
      </rPr>
      <t>iepazīties</t>
    </r>
    <r>
      <rPr>
        <sz val="12"/>
        <color indexed="8"/>
        <rFont val="Tahoma"/>
        <family val="2"/>
        <charset val="186"/>
      </rPr>
      <t>.</t>
    </r>
  </si>
  <si>
    <r>
      <rPr>
        <sz val="12"/>
        <color indexed="8"/>
        <rFont val="Tahoma"/>
        <family val="2"/>
        <charset val="186"/>
      </rPr>
      <t xml:space="preserve">Par H. P. darbu </t>
    </r>
    <r>
      <rPr>
        <sz val="12"/>
        <color indexed="8"/>
        <rFont val="Tahoma"/>
        <family val="2"/>
        <charset val="186"/>
      </rPr>
      <t>mati nekad nav skaldīti</t>
    </r>
    <r>
      <rPr>
        <sz val="12"/>
        <color indexed="8"/>
        <rFont val="Tahoma"/>
        <family val="2"/>
        <charset val="186"/>
      </rPr>
      <t xml:space="preserve">, turpretim L.A. kantātes literārā puse dažu mācīto vidū pēc Hannoveras dziesmu svētkiem izraisīja itin </t>
    </r>
    <r>
      <rPr>
        <sz val="12"/>
        <color indexed="8"/>
        <rFont val="Tahoma"/>
        <family val="2"/>
        <charset val="186"/>
      </rPr>
      <t>dedzīgas</t>
    </r>
    <r>
      <rPr>
        <sz val="12"/>
        <color indexed="8"/>
        <rFont val="Tahoma"/>
        <family val="2"/>
        <charset val="186"/>
      </rPr>
      <t xml:space="preserve"> pārrunas. #PHRAS</t>
    </r>
  </si>
  <si>
    <r>
      <rPr>
        <sz val="12"/>
        <color indexed="8"/>
        <rFont val="Tahoma"/>
        <family val="2"/>
        <charset val="186"/>
      </rPr>
      <t xml:space="preserve">Bez tam šur tur droši vien notika vēl šis tas, kas </t>
    </r>
    <r>
      <rPr>
        <sz val="12"/>
        <color indexed="8"/>
        <rFont val="Tahoma"/>
        <family val="2"/>
        <charset val="186"/>
      </rPr>
      <t>steidzīgākam avīžu pārlapotājam</t>
    </r>
    <r>
      <rPr>
        <sz val="12"/>
        <color indexed="8"/>
        <rFont val="Tahoma"/>
        <family val="2"/>
        <charset val="186"/>
      </rPr>
      <t xml:space="preserve"> varēja paslīdēt garām. #metonymy</t>
    </r>
  </si>
  <si>
    <r>
      <rPr>
        <sz val="12"/>
        <color indexed="8"/>
        <rFont val="Tahoma"/>
        <family val="2"/>
        <charset val="186"/>
      </rPr>
      <t xml:space="preserve">Arī viņas programmas bija </t>
    </r>
    <r>
      <rPr>
        <sz val="12"/>
        <color indexed="8"/>
        <rFont val="Tahoma"/>
        <family val="2"/>
        <charset val="186"/>
      </rPr>
      <t>tīri</t>
    </r>
    <r>
      <rPr>
        <sz val="12"/>
        <color indexed="8"/>
        <rFont val="Tahoma"/>
        <family val="2"/>
        <charset val="186"/>
      </rPr>
      <t xml:space="preserve"> latviskas, turklāt veltītas tikai Amerikas latviešu komponistu dziesmām </t>
    </r>
  </si>
  <si>
    <r>
      <rPr>
        <sz val="12"/>
        <color indexed="8"/>
        <rFont val="Tahoma"/>
        <family val="2"/>
        <charset val="186"/>
      </rPr>
      <t xml:space="preserve">bet jau rudeni — sakarā ar paša dibinātā vīru kora 25 gadiem — pie vecajiem draugiem Anglijā </t>
    </r>
    <r>
      <rPr>
        <sz val="12"/>
        <color indexed="8"/>
        <rFont val="Tahoma"/>
        <family val="2"/>
        <charset val="186"/>
      </rPr>
      <t>pasērst</t>
    </r>
    <r>
      <rPr>
        <sz val="12"/>
        <color indexed="8"/>
        <rFont val="Tahoma"/>
        <family val="2"/>
        <charset val="186"/>
      </rPr>
      <t xml:space="preserve"> bija ieradies diriģents R. Zuika.</t>
    </r>
  </si>
  <si>
    <r>
      <rPr>
        <sz val="12"/>
        <color indexed="8"/>
        <rFont val="Tahoma"/>
        <family val="2"/>
        <charset val="186"/>
      </rPr>
      <t xml:space="preserve">Rakstot tik daudz par </t>
    </r>
    <r>
      <rPr>
        <sz val="12"/>
        <color indexed="8"/>
        <rFont val="Tahoma"/>
        <family val="2"/>
        <charset val="186"/>
      </rPr>
      <t>„dālderiem"</t>
    </r>
    <r>
      <rPr>
        <sz val="12"/>
        <color indexed="8"/>
        <rFont val="Tahoma"/>
        <family val="2"/>
        <charset val="186"/>
      </rPr>
      <t xml:space="preserve"> vēl jāpiemin pēdējo Klīvlandes dziesmu svētku ailikuma sadale. #metonymy</t>
    </r>
  </si>
  <si>
    <r>
      <rPr>
        <sz val="12"/>
        <color indexed="8"/>
        <rFont val="Tahoma"/>
        <family val="2"/>
        <charset val="186"/>
      </rPr>
      <t xml:space="preserve">Kā jau zināms, 1970. gads </t>
    </r>
    <r>
      <rPr>
        <sz val="12"/>
        <color indexed="8"/>
        <rFont val="Tahoma"/>
        <family val="2"/>
        <charset val="186"/>
      </rPr>
      <t>viņpus aizkara</t>
    </r>
    <r>
      <rPr>
        <sz val="12"/>
        <color indexed="8"/>
        <rFont val="Tahoma"/>
        <family val="2"/>
        <charset val="186"/>
      </rPr>
      <t xml:space="preserve"> </t>
    </r>
    <r>
      <rPr>
        <sz val="12"/>
        <color indexed="8"/>
        <rFont val="Tahoma"/>
        <family val="2"/>
        <charset val="186"/>
      </rPr>
      <t>ieies vēsturē</t>
    </r>
    <r>
      <rPr>
        <sz val="12"/>
        <color indexed="8"/>
        <rFont val="Tahoma"/>
        <family val="2"/>
        <charset val="186"/>
      </rPr>
      <t xml:space="preserve"> kā </t>
    </r>
    <r>
      <rPr>
        <sz val="12"/>
        <color indexed="8"/>
        <rFont val="Tahoma"/>
        <family val="2"/>
        <charset val="186"/>
      </rPr>
      <t>„humānista"</t>
    </r>
    <r>
      <rPr>
        <sz val="12"/>
        <color indexed="8"/>
        <rFont val="Tahoma"/>
        <family val="2"/>
        <charset val="186"/>
      </rPr>
      <t xml:space="preserve"> Ļeņina gads: „Ļeņins to, Ļeņins šo", „Ļeņins tā, Ļeņins šā" etc., etc., etc. #IRONY</t>
    </r>
  </si>
  <si>
    <r>
      <rPr>
        <sz val="12"/>
        <color indexed="8"/>
        <rFont val="Tahoma"/>
        <family val="2"/>
        <charset val="186"/>
      </rPr>
      <t xml:space="preserve">Šādā zīmē </t>
    </r>
    <r>
      <rPr>
        <sz val="12"/>
        <color indexed="8"/>
        <rFont val="Tahoma"/>
        <family val="2"/>
        <charset val="186"/>
      </rPr>
      <t xml:space="preserve">šovasar aizritēs arī sestie "republikāniskie" dziesmu svētki Rīgā, par kuriem — pēc tam, kad būs izšķirts, ko drīkst rakstīt — šo to dabūsim zināt arī mēs. </t>
    </r>
  </si>
  <si>
    <r>
      <rPr>
        <sz val="12"/>
        <color indexed="8"/>
        <rFont val="Tahoma"/>
        <family val="2"/>
        <charset val="186"/>
      </rPr>
      <t xml:space="preserve">Vai latvieši būtu </t>
    </r>
    <r>
      <rPr>
        <sz val="12"/>
        <color indexed="8"/>
        <rFont val="Tahoma"/>
        <family val="2"/>
        <charset val="186"/>
      </rPr>
      <t>"laikmetiskāki"</t>
    </r>
    <r>
      <rPr>
        <sz val="12"/>
        <color indexed="8"/>
        <rFont val="Tahoma"/>
        <family val="2"/>
        <charset val="186"/>
      </rPr>
      <t xml:space="preserve"> un šādā veidā</t>
    </r>
    <r>
      <rPr>
        <sz val="12"/>
        <color indexed="8"/>
        <rFont val="Tahoma"/>
        <family val="2"/>
        <charset val="186"/>
      </rPr>
      <t xml:space="preserve"> mēģina panākt to</t>
    </r>
    <r>
      <rPr>
        <sz val="12"/>
        <color indexed="8"/>
        <rFont val="Tahoma"/>
        <family val="2"/>
        <charset val="186"/>
      </rPr>
      <t xml:space="preserve">, kas citādi mūzikā (salīdzinot ar igauņiem) viņiem </t>
    </r>
    <r>
      <rPr>
        <sz val="12"/>
        <color indexed="8"/>
        <rFont val="Tahoma"/>
        <family val="2"/>
        <charset val="186"/>
      </rPr>
      <t>padodas gausāk</t>
    </r>
    <r>
      <rPr>
        <sz val="12"/>
        <color indexed="8"/>
        <rFont val="Tahoma"/>
        <family val="2"/>
        <charset val="186"/>
      </rPr>
      <t>? #IRONY</t>
    </r>
  </si>
  <si>
    <r>
      <rPr>
        <sz val="12"/>
        <color indexed="8"/>
        <rFont val="Tahoma"/>
        <family val="2"/>
        <charset val="186"/>
      </rPr>
      <t xml:space="preserve">Pēdējais būs laikam pirmais latviešu komponists, kas jau uzrakstījis ne vien "devīto", bet ticis vēl tālāk — pašreiz jau līdz pat </t>
    </r>
    <r>
      <rPr>
        <sz val="12"/>
        <color indexed="8"/>
        <rFont val="Tahoma"/>
        <family val="2"/>
        <charset val="186"/>
      </rPr>
      <t>,,velna ducim”</t>
    </r>
    <r>
      <rPr>
        <sz val="12"/>
        <color indexed="8"/>
        <rFont val="Tahoma"/>
        <family val="2"/>
        <charset val="186"/>
      </rPr>
      <t>. #PHRAS</t>
    </r>
  </si>
  <si>
    <r>
      <rPr>
        <sz val="12"/>
        <color indexed="8"/>
        <rFont val="Tahoma"/>
        <family val="2"/>
        <charset val="186"/>
      </rPr>
      <t xml:space="preserve">Pēdējās viņa simfonijas turklāt </t>
    </r>
    <r>
      <rPr>
        <sz val="12"/>
        <color indexed="8"/>
        <rFont val="Tahoma"/>
        <family val="2"/>
        <charset val="186"/>
      </rPr>
      <t>rotā</t>
    </r>
    <r>
      <rPr>
        <sz val="12"/>
        <color indexed="8"/>
        <rFont val="Tahoma"/>
        <family val="2"/>
        <charset val="186"/>
      </rPr>
      <t xml:space="preserve"> labskanīgi latīniski apzīmējumi, kas — pēc un pat pirms R. Štrausa Sinfonia domestica (1903) — gan nav nekas jauns.</t>
    </r>
  </si>
  <si>
    <r>
      <rPr>
        <sz val="12"/>
        <color indexed="8"/>
        <rFont val="Tahoma"/>
        <family val="2"/>
        <charset val="186"/>
      </rPr>
      <t xml:space="preserve">Mūsu mūzikas vēsturē 1969. g. komponētā XIII simfonija turpretim var kļūt par ūniku tai </t>
    </r>
    <r>
      <rPr>
        <sz val="12"/>
        <color indexed="8"/>
        <rFont val="Tahoma"/>
        <family val="2"/>
        <charset val="186"/>
      </rPr>
      <t>piekabinātā</t>
    </r>
    <r>
      <rPr>
        <sz val="12"/>
        <color indexed="8"/>
        <rFont val="Tahoma"/>
        <family val="2"/>
        <charset val="186"/>
      </rPr>
      <t xml:space="preserve"> humāna apzīmējuma dēļ, un lasītājs jau droši vien būs arī uzminējis, kam tā veltīta.</t>
    </r>
  </si>
  <si>
    <r>
      <rPr>
        <sz val="12"/>
        <color indexed="8"/>
        <rFont val="Tahoma"/>
        <family val="2"/>
        <charset val="186"/>
      </rPr>
      <t xml:space="preserve">Protams, J. I. nav vienīgais, kas pašreiz Latvijā </t>
    </r>
    <r>
      <rPr>
        <sz val="12"/>
        <color indexed="8"/>
        <rFont val="Tahoma"/>
        <family val="2"/>
        <charset val="186"/>
      </rPr>
      <t>dod</t>
    </r>
    <r>
      <rPr>
        <sz val="12"/>
        <color indexed="8"/>
        <rFont val="Tahoma"/>
        <family val="2"/>
        <charset val="186"/>
      </rPr>
      <t xml:space="preserve"> vairāk </t>
    </r>
    <r>
      <rPr>
        <sz val="12"/>
        <color indexed="8"/>
        <rFont val="Tahoma"/>
        <family val="2"/>
        <charset val="186"/>
      </rPr>
      <t>meslu</t>
    </r>
    <r>
      <rPr>
        <sz val="12"/>
        <color indexed="8"/>
        <rFont val="Tahoma"/>
        <family val="2"/>
        <charset val="186"/>
      </rPr>
      <t xml:space="preserve">, nekā varbūt no viņa gaida, bet tas ir temats, ko tik skopās rindās neiztirzāt. </t>
    </r>
  </si>
  <si>
    <r>
      <rPr>
        <sz val="12"/>
        <color indexed="8"/>
        <rFont val="Tahoma"/>
        <family val="2"/>
        <charset val="186"/>
      </rPr>
      <t xml:space="preserve">No </t>
    </r>
    <r>
      <rPr>
        <sz val="12"/>
        <color indexed="8"/>
        <rFont val="Tahoma"/>
        <family val="2"/>
        <charset val="186"/>
      </rPr>
      <t>gaišākiem</t>
    </r>
    <r>
      <rPr>
        <sz val="12"/>
        <color indexed="8"/>
        <rFont val="Tahoma"/>
        <family val="2"/>
        <charset val="186"/>
      </rPr>
      <t xml:space="preserve"> notikumiem jāatzīmē jaunais (nu jau 5.) Alfrēda Kalniņa Baņutas inscenējums (dir. R. Glāzups), kā arī šā kapitāldarba klavierizvilkumā izdošana (tas "parakstīts iespiešanai" 1968. gada 14. XI, bet tirgū nonāca pag. gada sākumā). </t>
    </r>
  </si>
  <si>
    <r>
      <rPr>
        <sz val="12"/>
        <color indexed="8"/>
        <rFont val="Tahoma"/>
        <family val="2"/>
        <charset val="186"/>
      </rPr>
      <t xml:space="preserve">Ar prieku lasījām arī par dažu latviešu mākslinieku viesošanos ārzemēs, kaut tās </t>
    </r>
    <r>
      <rPr>
        <sz val="12"/>
        <color indexed="8"/>
        <rFont val="Tahoma"/>
        <family val="2"/>
        <charset val="186"/>
      </rPr>
      <t>viņpus aizkara</t>
    </r>
    <r>
      <rPr>
        <sz val="12"/>
        <color indexed="8"/>
        <rFont val="Tahoma"/>
        <family val="2"/>
        <charset val="186"/>
      </rPr>
      <t xml:space="preserve"> dažādi klasificētas.</t>
    </r>
  </si>
  <si>
    <r>
      <rPr>
        <sz val="12"/>
        <color indexed="8"/>
        <rFont val="Tahoma"/>
        <family val="2"/>
        <charset val="186"/>
      </rPr>
      <t xml:space="preserve">Pēc kara rēgulāri apbalvots ar kādu </t>
    </r>
    <r>
      <rPr>
        <sz val="12"/>
        <color indexed="8"/>
        <rFont val="Tahoma"/>
        <family val="2"/>
        <charset val="186"/>
      </rPr>
      <t>skanīgu</t>
    </r>
    <r>
      <rPr>
        <sz val="12"/>
        <color indexed="8"/>
        <rFont val="Tahoma"/>
        <family val="2"/>
        <charset val="186"/>
      </rPr>
      <t xml:space="preserve"> titulu vai </t>
    </r>
    <r>
      <rPr>
        <sz val="12"/>
        <color indexed="8"/>
        <rFont val="Tahoma"/>
        <family val="2"/>
        <charset val="186"/>
      </rPr>
      <t>krāsainu</t>
    </r>
    <r>
      <rPr>
        <sz val="12"/>
        <color indexed="8"/>
        <rFont val="Tahoma"/>
        <family val="2"/>
        <charset val="186"/>
      </rPr>
      <t xml:space="preserve"> ordeni, J.M. kopš 1960, g. drīkst saukties arī par „tautas mākslinieku", jebšu viņa jaunrades tālākai izplatībai tas maz ko līdzējis. #IRONY</t>
    </r>
  </si>
  <si>
    <r>
      <rPr>
        <sz val="12"/>
        <color indexed="8"/>
        <rFont val="Tahoma"/>
        <family val="2"/>
        <charset val="186"/>
      </rPr>
      <t xml:space="preserve">Honkongā </t>
    </r>
    <r>
      <rPr>
        <sz val="12"/>
        <color indexed="8"/>
        <rFont val="Tahoma"/>
        <family val="2"/>
        <charset val="186"/>
      </rPr>
      <t xml:space="preserve">85 gadu slieksni pārkāpa </t>
    </r>
    <r>
      <rPr>
        <sz val="12"/>
        <color indexed="8"/>
        <rFont val="Tahoma"/>
        <family val="2"/>
        <charset val="186"/>
      </rPr>
      <t>ari komponists un paidagogs Harijs Ore, bet 15. XI Vircburgā — teoloģijas doktors Visvaldis Sanders. #PHRAS</t>
    </r>
  </si>
  <si>
    <r>
      <rPr>
        <sz val="12"/>
        <color indexed="8"/>
        <rFont val="Tahoma"/>
        <family val="2"/>
        <charset val="186"/>
      </rPr>
      <t>Uz 80 mūža gadiem</t>
    </r>
    <r>
      <rPr>
        <sz val="12"/>
        <color indexed="8"/>
        <rFont val="Tahoma"/>
        <family val="2"/>
        <charset val="186"/>
      </rPr>
      <t xml:space="preserve"> jau 17. I Vīsbādenē </t>
    </r>
    <r>
      <rPr>
        <sz val="12"/>
        <color indexed="8"/>
        <rFont val="Tahoma"/>
        <family val="2"/>
        <charset val="186"/>
      </rPr>
      <t xml:space="preserve">varēja atskatīties </t>
    </r>
    <r>
      <rPr>
        <sz val="12"/>
        <color indexed="8"/>
        <rFont val="Tahoma"/>
        <family val="2"/>
        <charset val="186"/>
      </rPr>
      <t>bij. NO un Ceļojošās operas dziedone Elza Žubīte, bet 7. XII Rīgā — diriģents un komponists Aleksandrs Valle.</t>
    </r>
  </si>
  <si>
    <r>
      <rPr>
        <sz val="12"/>
        <color indexed="8"/>
        <rFont val="Tahoma"/>
        <family val="2"/>
        <charset val="186"/>
      </rPr>
      <t xml:space="preserve">Pēc ilgākas </t>
    </r>
    <r>
      <rPr>
        <sz val="12"/>
        <color indexed="8"/>
        <rFont val="Tahoma"/>
        <family val="2"/>
        <charset val="186"/>
      </rPr>
      <t>„uzgaides"</t>
    </r>
    <r>
      <rPr>
        <sz val="12"/>
        <color indexed="8"/>
        <rFont val="Tahoma"/>
        <family val="2"/>
        <charset val="186"/>
      </rPr>
      <t xml:space="preserve"> A.A. 1967. g. saņēma „nopelniem bagātā mākslas darbinieka goda nosaukumu", kurpretim P.R., cik zināms, manāmāku apbalvojumu vēl nav </t>
    </r>
    <r>
      <rPr>
        <sz val="12"/>
        <color indexed="8"/>
        <rFont val="Tahoma"/>
        <family val="2"/>
        <charset val="186"/>
      </rPr>
      <t>“nopelnījis"</t>
    </r>
    <r>
      <rPr>
        <sz val="12"/>
        <color indexed="8"/>
        <rFont val="Tahoma"/>
        <family val="2"/>
        <charset val="186"/>
      </rPr>
      <t>. #IRONY</t>
    </r>
  </si>
  <si>
    <r>
      <rPr>
        <sz val="12"/>
        <color indexed="8"/>
        <rFont val="Tahoma"/>
        <family val="2"/>
        <charset val="186"/>
      </rPr>
      <t>Viņa mūzika Raiņa Zelta zirgam 1957. g. Maskavā saņēma apbalvojumu, un tā paša satura opera (1959) Rīgā kļuvusi par vienu no ienesīgākiem</t>
    </r>
    <r>
      <rPr>
        <sz val="12"/>
        <color indexed="8"/>
        <rFont val="Tahoma"/>
        <family val="2"/>
        <charset val="186"/>
      </rPr>
      <t xml:space="preserve"> "kases gabaliem”</t>
    </r>
    <r>
      <rPr>
        <sz val="12"/>
        <color indexed="8"/>
        <rFont val="Tahoma"/>
        <family val="2"/>
        <charset val="186"/>
      </rPr>
      <t>. #PHRAS</t>
    </r>
  </si>
  <si>
    <r>
      <rPr>
        <sz val="12"/>
        <color indexed="8"/>
        <rFont val="Tahoma"/>
        <family val="2"/>
        <charset val="186"/>
      </rPr>
      <t xml:space="preserve">Ko tauta kādreiz darīs ar M.Z. skaņdarbu </t>
    </r>
    <r>
      <rPr>
        <sz val="12"/>
        <color indexed="8"/>
        <rFont val="Tahoma"/>
        <family val="2"/>
        <charset val="186"/>
      </rPr>
      <t>“ideoloģiju"</t>
    </r>
    <r>
      <rPr>
        <sz val="12"/>
        <color indexed="8"/>
        <rFont val="Tahoma"/>
        <family val="2"/>
        <charset val="186"/>
      </rPr>
      <t xml:space="preserve"> (piem., operā Uz jauno krastu, orātorijā Mahagoni), — cits jautājums.</t>
    </r>
  </si>
  <si>
    <r>
      <rPr>
        <sz val="12"/>
        <color indexed="8"/>
        <rFont val="Tahoma"/>
        <family val="2"/>
        <charset val="186"/>
      </rPr>
      <t xml:space="preserve">J.H. </t>
    </r>
    <r>
      <rPr>
        <sz val="12"/>
        <color indexed="8"/>
        <rFont val="Tahoma"/>
        <family val="2"/>
        <charset val="186"/>
      </rPr>
      <t>no</t>
    </r>
    <r>
      <rPr>
        <sz val="12"/>
        <color indexed="8"/>
        <rFont val="Tahoma"/>
        <family val="2"/>
        <charset val="186"/>
      </rPr>
      <t xml:space="preserve"> koncertmeistara </t>
    </r>
    <r>
      <rPr>
        <sz val="12"/>
        <color indexed="8"/>
        <rFont val="Tahoma"/>
        <family val="2"/>
        <charset val="186"/>
      </rPr>
      <t>krēsla</t>
    </r>
    <r>
      <rPr>
        <sz val="12"/>
        <color indexed="8"/>
        <rFont val="Tahoma"/>
        <family val="2"/>
        <charset val="186"/>
      </rPr>
      <t xml:space="preserve"> operā diriģenta amatā pārgāja 1954. g. #metonymy</t>
    </r>
  </si>
  <si>
    <r>
      <rPr>
        <sz val="12"/>
        <color indexed="8"/>
        <rFont val="Tahoma"/>
        <family val="2"/>
        <charset val="186"/>
      </rPr>
      <t xml:space="preserve">50 </t>
    </r>
    <r>
      <rPr>
        <sz val="12"/>
        <color indexed="8"/>
        <rFont val="Tahoma"/>
        <family val="2"/>
        <charset val="186"/>
      </rPr>
      <t>gadi</t>
    </r>
    <r>
      <rPr>
        <sz val="12"/>
        <color indexed="8"/>
        <rFont val="Tahoma"/>
        <family val="2"/>
        <charset val="186"/>
      </rPr>
      <t xml:space="preserve">, </t>
    </r>
    <r>
      <rPr>
        <sz val="12"/>
        <color indexed="8"/>
        <rFont val="Tahoma"/>
        <family val="2"/>
        <charset val="186"/>
      </rPr>
      <t>kas</t>
    </r>
    <r>
      <rPr>
        <sz val="12"/>
        <color indexed="8"/>
        <rFont val="Tahoma"/>
        <family val="2"/>
        <charset val="186"/>
      </rPr>
      <t xml:space="preserve"> 18. IV </t>
    </r>
    <r>
      <rPr>
        <sz val="12"/>
        <color indexed="8"/>
        <rFont val="Tahoma"/>
        <family val="2"/>
        <charset val="186"/>
      </rPr>
      <t>aiztecēja</t>
    </r>
    <r>
      <rPr>
        <sz val="12"/>
        <color indexed="8"/>
        <rFont val="Tahoma"/>
        <family val="2"/>
        <charset val="186"/>
      </rPr>
      <t xml:space="preserve"> kopš Kārļa Kažociņa nāves.</t>
    </r>
  </si>
  <si>
    <r>
      <rPr>
        <sz val="12"/>
        <color indexed="8"/>
        <rFont val="Tahoma"/>
        <family val="2"/>
        <charset val="186"/>
      </rPr>
      <t xml:space="preserve">15 </t>
    </r>
    <r>
      <rPr>
        <sz val="12"/>
        <color indexed="8"/>
        <rFont val="Tahoma"/>
        <family val="2"/>
        <charset val="186"/>
      </rPr>
      <t>gadu</t>
    </r>
    <r>
      <rPr>
        <sz val="12"/>
        <color indexed="8"/>
        <rFont val="Tahoma"/>
        <family val="2"/>
        <charset val="186"/>
      </rPr>
      <t xml:space="preserve"> pērn savukārt </t>
    </r>
    <r>
      <rPr>
        <sz val="12"/>
        <color indexed="8"/>
        <rFont val="Tahoma"/>
        <family val="2"/>
        <charset val="186"/>
      </rPr>
      <t>jau</t>
    </r>
    <r>
      <rPr>
        <sz val="12"/>
        <color indexed="8"/>
        <rFont val="Tahoma"/>
        <family val="2"/>
        <charset val="186"/>
      </rPr>
      <t xml:space="preserve"> </t>
    </r>
    <r>
      <rPr>
        <sz val="12"/>
        <color indexed="8"/>
        <rFont val="Tahoma"/>
        <family val="2"/>
        <charset val="186"/>
      </rPr>
      <t>aiztecējuši</t>
    </r>
    <r>
      <rPr>
        <sz val="12"/>
        <color indexed="8"/>
        <rFont val="Tahoma"/>
        <family val="2"/>
        <charset val="186"/>
      </rPr>
      <t xml:space="preserve">, kopš no mums šķīrušies komponisti Jānis Vītoliņš un Voldemārs Linde </t>
    </r>
  </si>
  <si>
    <r>
      <rPr>
        <sz val="12"/>
        <color indexed="8"/>
        <rFont val="Tahoma"/>
        <family val="2"/>
        <charset val="186"/>
      </rPr>
      <t>Š</t>
    </r>
    <r>
      <rPr>
        <sz val="12"/>
        <color indexed="8"/>
        <rFont val="Tahoma"/>
        <family val="2"/>
        <charset val="186"/>
      </rPr>
      <t xml:space="preserve">is koris </t>
    </r>
    <r>
      <rPr>
        <sz val="12"/>
        <color indexed="8"/>
        <rFont val="Tahoma"/>
        <family val="2"/>
        <charset val="186"/>
      </rPr>
      <t>„dzimis"</t>
    </r>
    <r>
      <rPr>
        <sz val="12"/>
        <color indexed="8"/>
        <rFont val="Tahoma"/>
        <family val="2"/>
        <charset val="186"/>
      </rPr>
      <t xml:space="preserve"> 1945. g. 2. IX Groshābersdorfā pie Nirnbergas, un visu laiku to diriģēja un joprojām diriģē kādreizējais Cēsu mūzikas dzīves vadītājs komponists Arnolds Kalnājs.</t>
    </r>
  </si>
  <si>
    <r>
      <rPr>
        <sz val="12"/>
        <color indexed="8"/>
        <rFont val="Tahoma"/>
        <family val="2"/>
        <charset val="186"/>
      </rPr>
      <t xml:space="preserve">Jubilēšanu </t>
    </r>
    <r>
      <rPr>
        <sz val="12"/>
        <color indexed="8"/>
        <rFont val="Tahoma"/>
        <family val="2"/>
        <charset val="186"/>
      </rPr>
      <t>gluži par grēku neuzskata</t>
    </r>
    <r>
      <rPr>
        <sz val="12"/>
        <color indexed="8"/>
        <rFont val="Tahoma"/>
        <family val="2"/>
        <charset val="186"/>
      </rPr>
      <t xml:space="preserve"> arī komūnistiskā hierarchijā — īpaši, ja tā nesaistās ar datumiem pirms 1917. gada.</t>
    </r>
  </si>
  <si>
    <r>
      <rPr>
        <sz val="12"/>
        <color indexed="8"/>
        <rFont val="Tahoma"/>
        <family val="2"/>
        <charset val="186"/>
      </rPr>
      <t xml:space="preserve">Taču reizēm gadās pa izņēmumam, par ko liecina arī Rīgā jau plānotie priekšdarbi mūsu dziesmu svētku simtgadei. Līdz ar to </t>
    </r>
    <r>
      <rPr>
        <sz val="12"/>
        <color indexed="8"/>
        <rFont val="Tahoma"/>
        <family val="2"/>
        <charset val="186"/>
      </rPr>
      <t>viņpus aizkara</t>
    </r>
    <r>
      <rPr>
        <sz val="12"/>
        <color indexed="8"/>
        <rFont val="Tahoma"/>
        <family val="2"/>
        <charset val="186"/>
      </rPr>
      <t xml:space="preserve"> parādās pa ziņai par visagrīnākiem latviešu koriem, un šai sakarā uz 110 gadiem pērn drīkstēja atskatīties Dikļu koris;</t>
    </r>
  </si>
  <si>
    <r>
      <rPr>
        <sz val="12"/>
        <color indexed="8"/>
        <rFont val="Tahoma"/>
        <family val="2"/>
        <charset val="186"/>
      </rPr>
      <t xml:space="preserve">Skultes jaundarbam no trimdinieku ziedojumiem aizgājuši tātad 1650 dol., kas rāda, ka atsevišķās reizēs </t>
    </r>
    <r>
      <rPr>
        <sz val="12"/>
        <color indexed="8"/>
        <rFont val="Tahoma"/>
        <family val="2"/>
        <charset val="186"/>
      </rPr>
      <t>gluži nabagi vēl neesam</t>
    </r>
    <r>
      <rPr>
        <sz val="12"/>
        <color indexed="8"/>
        <rFont val="Tahoma"/>
        <family val="2"/>
        <charset val="186"/>
      </rPr>
      <t>.</t>
    </r>
  </si>
  <si>
    <r>
      <rPr>
        <sz val="12"/>
        <color indexed="8"/>
        <rFont val="Tahoma"/>
        <family val="2"/>
        <charset val="186"/>
      </rPr>
      <t xml:space="preserve">Jau 1968. g. izsludinātajā DV konkursā </t>
    </r>
    <r>
      <rPr>
        <sz val="12"/>
        <color indexed="8"/>
        <rFont val="Tahoma"/>
        <family val="2"/>
        <charset val="186"/>
      </rPr>
      <t>lielais laimests</t>
    </r>
    <r>
      <rPr>
        <sz val="12"/>
        <color indexed="8"/>
        <rFont val="Tahoma"/>
        <family val="2"/>
        <charset val="186"/>
      </rPr>
      <t xml:space="preserve"> mūzikā (1000 dol.) savukārt </t>
    </r>
    <r>
      <rPr>
        <sz val="12"/>
        <color indexed="8"/>
        <rFont val="Tahoma"/>
        <family val="2"/>
        <charset val="186"/>
      </rPr>
      <t>krita</t>
    </r>
    <r>
      <rPr>
        <sz val="12"/>
        <color indexed="8"/>
        <rFont val="Tahoma"/>
        <family val="2"/>
        <charset val="186"/>
      </rPr>
      <t xml:space="preserve"> „kanadietim" komponistam Jānim Norvilim — par 38 sabalsojumiem jauktam korim, kas apvienoti cikla Senā gadskārta latviešu tautas dziesmās. #PHRAS</t>
    </r>
  </si>
  <si>
    <r>
      <rPr>
        <sz val="12"/>
        <color indexed="8"/>
        <rFont val="Tahoma"/>
        <family val="2"/>
        <charset val="186"/>
      </rPr>
      <t xml:space="preserve">Kārtējā koncertdzīve trimdā turpinājusi ritēt </t>
    </r>
    <r>
      <rPr>
        <sz val="12"/>
        <color indexed="8"/>
        <rFont val="Tahoma"/>
        <family val="2"/>
        <charset val="186"/>
      </rPr>
      <t>„ierastās sliedēs",</t>
    </r>
    <r>
      <rPr>
        <sz val="12"/>
        <color indexed="8"/>
        <rFont val="Tahoma"/>
        <family val="2"/>
        <charset val="186"/>
      </rPr>
      <t xml:space="preserve"> kas gan nav nekāds priecīgs konstatējums. #PHRAS</t>
    </r>
  </si>
  <si>
    <r>
      <rPr>
        <sz val="12"/>
        <color indexed="8"/>
        <rFont val="Tahoma"/>
        <family val="2"/>
        <charset val="186"/>
      </rPr>
      <t xml:space="preserve">Tuvākai kopainai te lieti derēs maza </t>
    </r>
    <r>
      <rPr>
        <sz val="12"/>
        <color indexed="8"/>
        <rFont val="Tahoma"/>
        <family val="2"/>
        <charset val="186"/>
      </rPr>
      <t>"statistika",</t>
    </r>
    <r>
      <rPr>
        <sz val="12"/>
        <color indexed="8"/>
        <rFont val="Tahoma"/>
        <family val="2"/>
        <charset val="186"/>
      </rPr>
      <t xml:space="preserve"> ko sāksim ar skaitļiem, kas šai rakstu krājumā jau pieminēti salīdzinājumā ar dziesmu svētkiem. #IRONY</t>
    </r>
  </si>
  <si>
    <r>
      <rPr>
        <sz val="12"/>
        <color indexed="8"/>
        <rFont val="Tahoma"/>
        <family val="2"/>
        <charset val="186"/>
      </rPr>
      <t xml:space="preserve">sarīkojumi ar daļēju muzikālu programmu, kā, piemēram, valsts svētku akti vai ar mūziku </t>
    </r>
    <r>
      <rPr>
        <sz val="12"/>
        <color indexed="8"/>
        <rFont val="Tahoma"/>
        <family val="2"/>
        <charset val="186"/>
      </rPr>
      <t>"kuplināti"</t>
    </r>
    <r>
      <rPr>
        <sz val="12"/>
        <color indexed="8"/>
        <rFont val="Tahoma"/>
        <family val="2"/>
        <charset val="186"/>
      </rPr>
      <t xml:space="preserve"> labdarības vakari, šeit nav ieskaitīti</t>
    </r>
  </si>
  <si>
    <t>Grozi, kā gribi — visi šie skaitļi ir apbrīnojami pieticīgi un kaut kā nesaskan ar to, kas rakstīts vienos otros statūtos vai dzirdēts svētku runās. #PHRAS</t>
  </si>
  <si>
    <r>
      <rPr>
        <sz val="12"/>
        <color indexed="8"/>
        <rFont val="Tahoma"/>
        <family val="2"/>
        <charset val="186"/>
      </rPr>
      <t xml:space="preserve">Tā tomēr nav, un dziedoņu vairākums, piemēram, joprojām turas pie kādreizējā "standartrepertuāra", radot iespaidu, ka mūsu </t>
    </r>
    <r>
      <rPr>
        <sz val="12"/>
        <color indexed="8"/>
        <rFont val="Tahoma"/>
        <family val="2"/>
        <charset val="186"/>
      </rPr>
      <t>solo dziesma apstājusies kaut kur ap 1910. g</t>
    </r>
    <r>
      <rPr>
        <sz val="12"/>
        <color indexed="8"/>
        <rFont val="Tahoma"/>
        <family val="2"/>
        <charset val="186"/>
      </rPr>
      <t>., kam vēl pievienojas 30-to gadu Garūta, Ķepītis, Žilinskis.</t>
    </r>
  </si>
  <si>
    <r>
      <rPr>
        <sz val="12"/>
        <color indexed="8"/>
        <rFont val="Tahoma"/>
        <family val="2"/>
        <charset val="186"/>
      </rPr>
      <t xml:space="preserve">Diemžēl, šais reizēs tā bijusi tomēr tikai </t>
    </r>
    <r>
      <rPr>
        <sz val="12"/>
        <color indexed="8"/>
        <rFont val="Tahoma"/>
        <family val="2"/>
        <charset val="186"/>
      </rPr>
      <t>„programmas kuplinātājas"</t>
    </r>
    <r>
      <rPr>
        <sz val="12"/>
        <color indexed="8"/>
        <rFont val="Tahoma"/>
        <family val="2"/>
        <charset val="186"/>
      </rPr>
      <t xml:space="preserve"> </t>
    </r>
    <r>
      <rPr>
        <sz val="12"/>
        <color indexed="8"/>
        <rFont val="Tahoma"/>
        <family val="2"/>
        <charset val="186"/>
      </rPr>
      <t>lomā</t>
    </r>
    <r>
      <rPr>
        <sz val="12"/>
        <color indexed="8"/>
        <rFont val="Tahoma"/>
        <family val="2"/>
        <charset val="186"/>
      </rPr>
      <t>, un arī skaņdarbu izvēle tad bijusi vēl vairāk diskutējama.</t>
    </r>
  </si>
  <si>
    <r>
      <rPr>
        <sz val="12"/>
        <color indexed="8"/>
        <rFont val="Tahoma"/>
        <family val="2"/>
        <charset val="186"/>
      </rPr>
      <t xml:space="preserve">Tai pašā pilsētā darbīgajai koncertapvienībai ik rudens jāsagaida toties ar bažām, vai vispār vairs pastāvēs, un līdzīgi gadījumi, kaut ne tik </t>
    </r>
    <r>
      <rPr>
        <sz val="12"/>
        <color indexed="8"/>
        <rFont val="Tahoma"/>
        <family val="2"/>
        <charset val="186"/>
      </rPr>
      <t>illustrātīvi</t>
    </r>
    <r>
      <rPr>
        <sz val="12"/>
        <color indexed="8"/>
        <rFont val="Tahoma"/>
        <family val="2"/>
        <charset val="186"/>
      </rPr>
      <t xml:space="preserve">, bijuši vēl citur. </t>
    </r>
  </si>
  <si>
    <r>
      <rPr>
        <sz val="12"/>
        <color indexed="8"/>
        <rFont val="Tahoma"/>
        <family val="2"/>
        <charset val="186"/>
      </rPr>
      <t xml:space="preserve">Tad mūsu koncertdzīvei trimdā rastos ne vien </t>
    </r>
    <r>
      <rPr>
        <sz val="12"/>
        <color indexed="8"/>
        <rFont val="Tahoma"/>
        <family val="2"/>
        <charset val="186"/>
      </rPr>
      <t>stabilāka saimnieciskā pamatne,</t>
    </r>
    <r>
      <rPr>
        <sz val="12"/>
        <color indexed="8"/>
        <rFont val="Tahoma"/>
        <family val="2"/>
        <charset val="186"/>
      </rPr>
      <t xml:space="preserve"> bet tā būtu arī mākslinieciski mērķtiecīgāka un </t>
    </r>
    <r>
      <rPr>
        <sz val="12"/>
        <color indexed="8"/>
        <rFont val="Tahoma"/>
        <family val="2"/>
        <charset val="186"/>
      </rPr>
      <t>vitālāka</t>
    </r>
    <r>
      <rPr>
        <sz val="12"/>
        <color indexed="8"/>
        <rFont val="Tahoma"/>
        <family val="2"/>
        <charset val="186"/>
      </rPr>
      <t xml:space="preserve">. </t>
    </r>
  </si>
  <si>
    <r>
      <rPr>
        <sz val="12"/>
        <color indexed="8"/>
        <rFont val="Tahoma"/>
        <family val="2"/>
        <charset val="186"/>
      </rPr>
      <t xml:space="preserve">Savā vispārējā sabiedriskā rosmē mēs vēl </t>
    </r>
    <r>
      <rPr>
        <sz val="12"/>
        <color indexed="8"/>
        <rFont val="Tahoma"/>
        <family val="2"/>
        <charset val="186"/>
      </rPr>
      <t>neesam kapitulējuši</t>
    </r>
    <r>
      <rPr>
        <sz val="12"/>
        <color indexed="8"/>
        <rFont val="Tahoma"/>
        <family val="2"/>
        <charset val="186"/>
      </rPr>
      <t xml:space="preserve">, līdz ar to mums nav nekāda iemesla </t>
    </r>
    <r>
      <rPr>
        <sz val="12"/>
        <color indexed="8"/>
        <rFont val="Tahoma"/>
        <family val="2"/>
        <charset val="186"/>
      </rPr>
      <t>pamest novārtā</t>
    </r>
    <r>
      <rPr>
        <sz val="12"/>
        <color indexed="8"/>
        <rFont val="Tahoma"/>
        <family val="2"/>
        <charset val="186"/>
      </rPr>
      <t xml:space="preserve"> un </t>
    </r>
    <r>
      <rPr>
        <sz val="12"/>
        <color indexed="8"/>
        <rFont val="Tahoma"/>
        <family val="2"/>
        <charset val="186"/>
      </rPr>
      <t xml:space="preserve">ļaut apsūbēt </t>
    </r>
    <r>
      <rPr>
        <sz val="12"/>
        <color indexed="8"/>
        <rFont val="Tahoma"/>
        <family val="2"/>
        <charset val="186"/>
      </rPr>
      <t xml:space="preserve">mūsu īpatnākajām kultūras vērtībām! </t>
    </r>
  </si>
  <si>
    <r>
      <rPr>
        <sz val="12"/>
        <color indexed="8"/>
        <rFont val="Tahoma"/>
        <family val="2"/>
        <charset val="186"/>
      </rPr>
      <t xml:space="preserve">Apmēram tikpat dziedātāju un klausītāju pulcēja 25. VII Ņūdžersijas sabiedriskajā īpašumā Priedainē sarīkotās dziesmu svētku </t>
    </r>
    <r>
      <rPr>
        <sz val="12"/>
        <color indexed="8"/>
        <rFont val="Tahoma"/>
        <family val="2"/>
        <charset val="186"/>
      </rPr>
      <t>atskaņas</t>
    </r>
    <r>
      <rPr>
        <sz val="12"/>
        <color indexed="8"/>
        <rFont val="Tahoma"/>
        <family val="2"/>
        <charset val="186"/>
      </rPr>
      <t>.</t>
    </r>
  </si>
  <si>
    <r>
      <rPr>
        <sz val="12"/>
        <color indexed="8"/>
        <rFont val="Tahoma"/>
        <family val="2"/>
        <charset val="186"/>
      </rPr>
      <t xml:space="preserve">Pirmajā vakarā spēlēja gan atsevišķas grupas, gan L. Spožā vadītais kokļu </t>
    </r>
    <r>
      <rPr>
        <sz val="12"/>
        <color indexed="8"/>
        <rFont val="Tahoma"/>
        <family val="2"/>
        <charset val="186"/>
      </rPr>
      <t>„kopkoris"</t>
    </r>
    <r>
      <rPr>
        <sz val="12"/>
        <color indexed="8"/>
        <rFont val="Tahoma"/>
        <family val="2"/>
        <charset val="186"/>
      </rPr>
      <t>, kamēr otrā dienā Jordan Hall zālē koncertēja pusprofesionālais Ņujorkas kokļu un dziedātāju ansamblis Andreja Jansona vadībā.</t>
    </r>
  </si>
  <si>
    <r>
      <rPr>
        <sz val="12"/>
        <color indexed="8"/>
        <rFont val="Tahoma"/>
        <family val="2"/>
        <charset val="186"/>
      </rPr>
      <t xml:space="preserve">Ik jaunā reizē A.O. </t>
    </r>
    <r>
      <rPr>
        <sz val="12"/>
        <color indexed="8"/>
        <rFont val="Tahoma"/>
        <family val="2"/>
        <charset val="186"/>
      </rPr>
      <t>iekaro</t>
    </r>
    <r>
      <rPr>
        <sz val="12"/>
        <color indexed="8"/>
        <rFont val="Tahoma"/>
        <family val="2"/>
        <charset val="186"/>
      </rPr>
      <t xml:space="preserve"> jaunus mākslas draugus, un tik atzinīgas atsauksmes, kādas viņš saņēma par Prokofjeva un Brāmsa koncertu atskaņojumiem Sentlūisā un Vankūvērā vai pēc patstāvīgā koncerta nesen Stokholmā, cittautu presē nav lasāmas ik dienas.</t>
    </r>
  </si>
  <si>
    <r>
      <rPr>
        <sz val="12"/>
        <color indexed="8"/>
        <rFont val="Tahoma"/>
        <family val="2"/>
        <charset val="186"/>
      </rPr>
      <t xml:space="preserve">A. Ozoliņš pašreiz gan ir arī vienīgais ārzemēs dzīvojošais pianists, kas </t>
    </r>
    <r>
      <rPr>
        <sz val="12"/>
        <color indexed="8"/>
        <rFont val="Tahoma"/>
        <family val="2"/>
        <charset val="186"/>
      </rPr>
      <t>spējis</t>
    </r>
    <r>
      <rPr>
        <sz val="12"/>
        <color indexed="8"/>
        <rFont val="Tahoma"/>
        <family val="2"/>
        <charset val="186"/>
      </rPr>
      <t xml:space="preserve"> </t>
    </r>
    <r>
      <rPr>
        <sz val="12"/>
        <color indexed="8"/>
        <rFont val="Tahoma"/>
        <family val="2"/>
        <charset val="186"/>
      </rPr>
      <t>izlauzties tālāk</t>
    </r>
    <r>
      <rPr>
        <sz val="12"/>
        <color indexed="8"/>
        <rFont val="Tahoma"/>
        <family val="2"/>
        <charset val="186"/>
      </rPr>
      <t>.</t>
    </r>
  </si>
  <si>
    <r>
      <rPr>
        <sz val="12"/>
        <color indexed="8"/>
        <rFont val="Tahoma"/>
        <family val="2"/>
        <charset val="186"/>
      </rPr>
      <t xml:space="preserve">Līdzīgi </t>
    </r>
    <r>
      <rPr>
        <sz val="12"/>
        <color indexed="8"/>
        <rFont val="Tahoma"/>
        <family val="2"/>
        <charset val="186"/>
      </rPr>
      <t>apklusis</t>
    </r>
    <r>
      <rPr>
        <sz val="12"/>
        <color indexed="8"/>
        <rFont val="Tahoma"/>
        <family val="2"/>
        <charset val="186"/>
      </rPr>
      <t>, vismaz latviešu vidē, kādreiz pasaulē vēl vairāk pazīstamais H. Godess, kurš pārāk saspriegto koncertpianista karjēru apmainīja pret paidagoga darbu jau pirms 10 gadiem.</t>
    </r>
  </si>
  <si>
    <r>
      <rPr>
        <sz val="12"/>
        <color indexed="8"/>
        <rFont val="Tahoma"/>
        <family val="2"/>
        <charset val="186"/>
      </rPr>
      <t xml:space="preserve">Tāpat </t>
    </r>
    <r>
      <rPr>
        <sz val="12"/>
        <color indexed="8"/>
        <rFont val="Tahoma"/>
        <family val="2"/>
        <charset val="186"/>
      </rPr>
      <t>sakarus</t>
    </r>
    <r>
      <rPr>
        <sz val="12"/>
        <color indexed="8"/>
        <rFont val="Tahoma"/>
        <family val="2"/>
        <charset val="186"/>
      </rPr>
      <t xml:space="preserve"> ar latviešu publiku gluži </t>
    </r>
    <r>
      <rPr>
        <sz val="12"/>
        <color indexed="8"/>
        <rFont val="Tahoma"/>
        <family val="2"/>
        <charset val="186"/>
      </rPr>
      <t>nav pārtraukusi</t>
    </r>
    <r>
      <rPr>
        <sz val="12"/>
        <color indexed="8"/>
        <rFont val="Tahoma"/>
        <family val="2"/>
        <charset val="186"/>
      </rPr>
      <t xml:space="preserve"> N. Auziņa, kas līdztekus darbam Ročesteres orķestrī strādā Istmaņa mūzikas skolā.</t>
    </r>
  </si>
  <si>
    <r>
      <rPr>
        <sz val="12"/>
        <color indexed="8"/>
        <rFont val="Tahoma"/>
        <family val="2"/>
        <charset val="186"/>
      </rPr>
      <t xml:space="preserve">Simfoniskā mūzika </t>
    </r>
    <r>
      <rPr>
        <sz val="12"/>
        <color indexed="8"/>
        <rFont val="Tahoma"/>
        <family val="2"/>
        <charset val="186"/>
      </rPr>
      <t>saista</t>
    </r>
    <r>
      <rPr>
        <sz val="12"/>
        <color indexed="8"/>
        <rFont val="Tahoma"/>
        <family val="2"/>
        <charset val="186"/>
      </rPr>
      <t xml:space="preserve"> tātad mūsu māksliniekus arī trimdā, un, kaut ne visiem iespējams strādāt rēgulāri ar lielāka sastāva vienībām, viņu darbs uz vietas ir visai nozīmīgs un, jādomā, dod arī personīgu gandarījumu.</t>
    </r>
  </si>
  <si>
    <r>
      <rPr>
        <sz val="12"/>
        <color indexed="8"/>
        <rFont val="Tahoma"/>
        <family val="2"/>
        <charset val="186"/>
      </rPr>
      <t xml:space="preserve">Prāvajā dziedoņu </t>
    </r>
    <r>
      <rPr>
        <sz val="12"/>
        <color indexed="8"/>
        <rFont val="Tahoma"/>
        <family val="2"/>
        <charset val="186"/>
      </rPr>
      <t>saimē</t>
    </r>
    <r>
      <rPr>
        <sz val="12"/>
        <color indexed="8"/>
        <rFont val="Tahoma"/>
        <family val="2"/>
        <charset val="186"/>
      </rPr>
      <t xml:space="preserve"> profesionālu mākslinieku mums toties pamaz.</t>
    </r>
  </si>
  <si>
    <r>
      <rPr>
        <sz val="12"/>
        <color indexed="8"/>
        <rFont val="Tahoma"/>
        <family val="2"/>
        <charset val="186"/>
      </rPr>
      <t xml:space="preserve">Bez tam pāra dziedones strādā paidagoģiskā </t>
    </r>
    <r>
      <rPr>
        <sz val="12"/>
        <color indexed="8"/>
        <rFont val="Tahoma"/>
        <family val="2"/>
        <charset val="186"/>
      </rPr>
      <t>laukā</t>
    </r>
    <r>
      <rPr>
        <sz val="12"/>
        <color indexed="8"/>
        <rFont val="Tahoma"/>
        <family val="2"/>
        <charset val="186"/>
      </rPr>
      <t xml:space="preserve">, un daži jaunāki dziedoņi pievērsušies t.s. populārai mūzikai. </t>
    </r>
  </si>
  <si>
    <r>
      <rPr>
        <sz val="12"/>
        <color indexed="8"/>
        <rFont val="Tahoma"/>
        <family val="2"/>
        <charset val="186"/>
      </rPr>
      <t xml:space="preserve">Jaunradē viens no raženākiem vai patlaban varbūt pat visraženākais komponists ir T. Ķeniņš, kura darbi turklāt ir gandrīz vienīgie, kas </t>
    </r>
    <r>
      <rPr>
        <sz val="12"/>
        <color indexed="8"/>
        <rFont val="Tahoma"/>
        <family val="2"/>
        <charset val="186"/>
      </rPr>
      <t>aizskan</t>
    </r>
    <r>
      <rPr>
        <sz val="12"/>
        <color indexed="8"/>
        <rFont val="Tahoma"/>
        <family val="2"/>
        <charset val="186"/>
      </rPr>
      <t xml:space="preserve"> </t>
    </r>
    <r>
      <rPr>
        <sz val="12"/>
        <color indexed="8"/>
        <rFont val="Tahoma"/>
        <family val="2"/>
        <charset val="186"/>
      </rPr>
      <t>tālāk</t>
    </r>
    <r>
      <rPr>
        <sz val="12"/>
        <color indexed="8"/>
        <rFont val="Tahoma"/>
        <family val="2"/>
        <charset val="186"/>
      </rPr>
      <t xml:space="preserve"> </t>
    </r>
    <r>
      <rPr>
        <sz val="12"/>
        <color indexed="8"/>
        <rFont val="Tahoma"/>
        <family val="2"/>
        <charset val="186"/>
      </rPr>
      <t>pasaulē</t>
    </r>
    <r>
      <rPr>
        <sz val="12"/>
        <color indexed="8"/>
        <rFont val="Tahoma"/>
        <family val="2"/>
        <charset val="186"/>
      </rPr>
      <t>.</t>
    </r>
  </si>
  <si>
    <r>
      <rPr>
        <sz val="12"/>
        <color indexed="8"/>
        <rFont val="Tahoma"/>
        <family val="2"/>
        <charset val="186"/>
      </rPr>
      <t xml:space="preserve">Tā no viņa pēdējā laika jaunrades bez Toronto dziesmu svētkos atskaņotās 3. simfonijas 1970. gadā </t>
    </r>
    <r>
      <rPr>
        <sz val="12"/>
        <color indexed="8"/>
        <rFont val="Tahoma"/>
        <family val="2"/>
        <charset val="186"/>
      </rPr>
      <t>pirmatskaņojumu</t>
    </r>
    <r>
      <rPr>
        <sz val="12"/>
        <color indexed="8"/>
        <rFont val="Tahoma"/>
        <family val="2"/>
        <charset val="186"/>
      </rPr>
      <t xml:space="preserve"> </t>
    </r>
    <r>
      <rPr>
        <sz val="12"/>
        <color indexed="8"/>
        <rFont val="Tahoma"/>
        <family val="2"/>
        <charset val="186"/>
      </rPr>
      <t>pieredzēja</t>
    </r>
    <r>
      <rPr>
        <sz val="12"/>
        <color indexed="8"/>
        <rFont val="Tahoma"/>
        <family val="2"/>
        <charset val="186"/>
      </rPr>
      <t xml:space="preserve"> vēl vairāki lielāki kordarbi.</t>
    </r>
  </si>
  <si>
    <r>
      <rPr>
        <sz val="12"/>
        <color indexed="8"/>
        <rFont val="Tahoma"/>
        <family val="2"/>
        <charset val="186"/>
      </rPr>
      <t>Šī opera laikam</t>
    </r>
    <r>
      <rPr>
        <sz val="12"/>
        <color indexed="8"/>
        <rFont val="Tahoma"/>
        <family val="2"/>
        <charset val="186"/>
      </rPr>
      <t xml:space="preserve"> ir jau pusceļā</t>
    </r>
    <r>
      <rPr>
        <sz val="12"/>
        <color indexed="8"/>
        <rFont val="Tahoma"/>
        <family val="2"/>
        <charset val="186"/>
      </rPr>
      <t>, un, kā parasti, autors meklē tai jaunu mūzikālās izteiksmes veidu un līdzekļus, ieskaitot optiskas dabas jauninājumus.</t>
    </r>
  </si>
  <si>
    <r>
      <rPr>
        <sz val="12"/>
        <color indexed="8"/>
        <rFont val="Tahoma"/>
        <family val="2"/>
        <charset val="186"/>
      </rPr>
      <t xml:space="preserve">Protams, latviešu sabiedrībā dažādi interpretējamā literārā sižeta dēļ G.P. iecere krietni </t>
    </r>
    <r>
      <rPr>
        <sz val="12"/>
        <color indexed="8"/>
        <rFont val="Tahoma"/>
        <family val="2"/>
        <charset val="186"/>
      </rPr>
      <t>strostīta</t>
    </r>
    <r>
      <rPr>
        <sz val="12"/>
        <color indexed="8"/>
        <rFont val="Tahoma"/>
        <family val="2"/>
        <charset val="186"/>
      </rPr>
      <t xml:space="preserve"> jau pirms tās īstenojuma, bet, tā kā šis darbs domāts internacionāli „liberālai" publikai, tad diezin vai mēs </t>
    </r>
    <r>
      <rPr>
        <sz val="12"/>
        <color indexed="8"/>
        <rFont val="Tahoma"/>
        <family val="2"/>
        <charset val="186"/>
      </rPr>
      <t>savu pulveri nešķiežam par velti.</t>
    </r>
  </si>
  <si>
    <r>
      <rPr>
        <sz val="12"/>
        <color indexed="8"/>
        <rFont val="Tahoma"/>
        <family val="2"/>
        <charset val="186"/>
      </rPr>
      <t xml:space="preserve">Jaunu lielāku kamerdarbu — kvintetu flautai, obojai, klarnetei, fagotam un mežragam — jau pag. gada sākumā bija pabeidzis bruklīnietis A. Šturras, bet tas </t>
    </r>
    <r>
      <rPr>
        <sz val="12"/>
        <color indexed="8"/>
        <rFont val="Tahoma"/>
        <family val="2"/>
        <charset val="186"/>
      </rPr>
      <t xml:space="preserve">atskaņojumu vēl nav piedzīvojis. </t>
    </r>
  </si>
  <si>
    <r>
      <rPr>
        <sz val="12"/>
        <color indexed="8"/>
        <rFont val="Tahoma"/>
        <family val="2"/>
        <charset val="186"/>
      </rPr>
      <t xml:space="preserve">Tāpat tādu </t>
    </r>
    <r>
      <rPr>
        <sz val="12"/>
        <color indexed="8"/>
        <rFont val="Tahoma"/>
        <family val="2"/>
        <charset val="186"/>
      </rPr>
      <t>gaida</t>
    </r>
    <r>
      <rPr>
        <sz val="12"/>
        <color indexed="8"/>
        <rFont val="Tahoma"/>
        <family val="2"/>
        <charset val="186"/>
      </rPr>
      <t xml:space="preserve"> L. Apkalna koncerts akordeonam, arpai un stīgu orķestrim un, iespējams, vēl kāda komponista lielākas formas darbs.</t>
    </r>
  </si>
  <si>
    <r>
      <rPr>
        <sz val="12"/>
        <color indexed="8"/>
        <rFont val="Tahoma"/>
        <family val="2"/>
        <charset val="186"/>
      </rPr>
      <t xml:space="preserve">Bez šiem un jau agrāk pieminētiem autoriem jaundarbus — galvenokārt mazākās formās — starplaikā komponējuši arī V. Baštiks, V. Ciemiņš, A. Jansons, A. Jērums, A. Kalnājs, Kn. Lesiņš, J. Norvilis, A. Okolo-Kulaks, V. Ozoliņš, H. Pavasars, I. Ramiņš, I. Sakss, Br. Skulte, Ed. Šēnfelds, A. Vītoliņš u.c, taču arī no viņu darbiem </t>
    </r>
    <r>
      <rPr>
        <sz val="12"/>
        <color indexed="8"/>
        <rFont val="Tahoma"/>
        <family val="2"/>
        <charset val="186"/>
      </rPr>
      <t>līdz koncertestrādei nonākt</t>
    </r>
    <r>
      <rPr>
        <sz val="12"/>
        <color indexed="8"/>
        <rFont val="Tahoma"/>
        <family val="2"/>
        <charset val="186"/>
      </rPr>
      <t xml:space="preserve"> </t>
    </r>
    <r>
      <rPr>
        <sz val="12"/>
        <color indexed="8"/>
        <rFont val="Tahoma"/>
        <family val="2"/>
        <charset val="186"/>
      </rPr>
      <t>laimējies tikai dažiem</t>
    </r>
    <r>
      <rPr>
        <sz val="12"/>
        <color indexed="8"/>
        <rFont val="Tahoma"/>
        <family val="2"/>
        <charset val="186"/>
      </rPr>
      <t>.</t>
    </r>
  </si>
  <si>
    <r>
      <rPr>
        <sz val="12"/>
        <color indexed="8"/>
        <rFont val="Tahoma"/>
        <family val="2"/>
        <charset val="186"/>
      </rPr>
      <t xml:space="preserve">Precedenti — J. Vītola un V. Dārziņa fondu </t>
    </r>
    <r>
      <rPr>
        <sz val="12"/>
        <color indexed="8"/>
        <rFont val="Tahoma"/>
        <family val="2"/>
        <charset val="186"/>
      </rPr>
      <t>„darbība"</t>
    </r>
    <r>
      <rPr>
        <sz val="12"/>
        <color indexed="8"/>
        <rFont val="Tahoma"/>
        <family val="2"/>
        <charset val="186"/>
      </rPr>
      <t>, bet var jau būt, ka starplaikā iemācāmies</t>
    </r>
    <r>
      <rPr>
        <sz val="12"/>
        <color indexed="8"/>
        <rFont val="Tahoma"/>
        <family val="2"/>
        <charset val="186"/>
      </rPr>
      <t xml:space="preserve"> redzēt tālāk</t>
    </r>
    <r>
      <rPr>
        <sz val="12"/>
        <color indexed="8"/>
        <rFont val="Tahoma"/>
        <family val="2"/>
        <charset val="186"/>
      </rPr>
      <t>. #IRONY</t>
    </r>
  </si>
  <si>
    <r>
      <rPr>
        <sz val="12"/>
        <color indexed="8"/>
        <rFont val="Tahoma"/>
        <family val="2"/>
        <charset val="186"/>
      </rPr>
      <t xml:space="preserve">Tā vairāk nekā divus gadus prasīja </t>
    </r>
    <r>
      <rPr>
        <sz val="12"/>
        <color indexed="8"/>
        <rFont val="Tahoma"/>
        <family val="2"/>
        <charset val="186"/>
      </rPr>
      <t>„galu savilkšana"</t>
    </r>
    <r>
      <rPr>
        <sz val="12"/>
        <color indexed="8"/>
        <rFont val="Tahoma"/>
        <family val="2"/>
        <charset val="186"/>
      </rPr>
      <t xml:space="preserve"> II Eiropas latviešu dziesmu svētku financēm. #PHRAS</t>
    </r>
  </si>
  <si>
    <r>
      <rPr>
        <sz val="12"/>
        <color indexed="8"/>
        <rFont val="Tahoma"/>
        <family val="2"/>
        <charset val="186"/>
      </rPr>
      <t xml:space="preserve">Visi mūzikālie sarīkojumi toties risējuši bez zaudējumiem, un </t>
    </r>
    <r>
      <rPr>
        <sz val="12"/>
        <color indexed="8"/>
        <rFont val="Tahoma"/>
        <family val="2"/>
        <charset val="186"/>
      </rPr>
      <t>piemaksu</t>
    </r>
    <r>
      <rPr>
        <sz val="12"/>
        <color indexed="8"/>
        <rFont val="Tahoma"/>
        <family val="2"/>
        <charset val="186"/>
      </rPr>
      <t xml:space="preserve"> (gan visai prāvu: 13.900 DM) </t>
    </r>
    <r>
      <rPr>
        <sz val="12"/>
        <color indexed="8"/>
        <rFont val="Tahoma"/>
        <family val="2"/>
        <charset val="186"/>
      </rPr>
      <t>prasījusi</t>
    </r>
    <r>
      <rPr>
        <sz val="12"/>
        <color indexed="8"/>
        <rFont val="Tahoma"/>
        <family val="2"/>
        <charset val="186"/>
      </rPr>
      <t xml:space="preserve"> vienīgi mākslas izstāde.</t>
    </r>
  </si>
  <si>
    <r>
      <rPr>
        <sz val="12"/>
        <color indexed="8"/>
        <rFont val="Tahoma"/>
        <family val="2"/>
        <charset val="186"/>
      </rPr>
      <t xml:space="preserve">bet tīrais atlikums — pēc koriem un tautas deju kopām izmaksātās </t>
    </r>
    <r>
      <rPr>
        <sz val="12"/>
        <color indexed="8"/>
        <rFont val="Tahoma"/>
        <family val="2"/>
        <charset val="186"/>
      </rPr>
      <t>„ceļa naudas"</t>
    </r>
    <r>
      <rPr>
        <sz val="12"/>
        <color indexed="8"/>
        <rFont val="Tahoma"/>
        <family val="2"/>
        <charset val="186"/>
      </rPr>
      <t xml:space="preserve"> — 18.000 dol. #PHRAS</t>
    </r>
  </si>
  <si>
    <r>
      <rPr>
        <sz val="12"/>
        <color indexed="8"/>
        <rFont val="Tahoma"/>
        <family val="2"/>
        <charset val="186"/>
      </rPr>
      <t xml:space="preserve">Izdevums tomēr ir Latvijas valsts izdevniecības Rīgā 1955. g. izdotā krājuma „O. Grāvītis — 50 latviešu tautas dziesmas" ofseta pārspiedums, šī krājuma krieviskajiem dziesmu nosaukumiem un izpildījuma norādījumiem </t>
    </r>
    <r>
      <rPr>
        <sz val="12"/>
        <color indexed="8"/>
        <rFont val="Tahoma"/>
        <family val="2"/>
        <charset val="186"/>
      </rPr>
      <t>uzlipinot</t>
    </r>
    <r>
      <rPr>
        <sz val="12"/>
        <color indexed="8"/>
        <rFont val="Tahoma"/>
        <family val="2"/>
        <charset val="186"/>
      </rPr>
      <t xml:space="preserve"> angļu izpildījuma norādījumus (dziesmu nosaukumi angliski nav tulkoti). #Q [A. VĪTOLIŅŠ] #IRONY</t>
    </r>
  </si>
  <si>
    <r>
      <rPr>
        <sz val="12"/>
        <color indexed="8"/>
        <rFont val="Tahoma"/>
        <family val="2"/>
        <charset val="186"/>
      </rPr>
      <t xml:space="preserve">Latvju Grāmatas izdevuma dziesmās nr. 5, 7, 16, 18, 23, 25, 41, 48 un 49 var vēl redzēt oriģināla krievisko apzīmējumu </t>
    </r>
    <r>
      <rPr>
        <sz val="12"/>
        <color indexed="8"/>
        <rFont val="Tahoma"/>
        <family val="2"/>
        <charset val="186"/>
      </rPr>
      <t>atliekas</t>
    </r>
    <r>
      <rPr>
        <sz val="12"/>
        <color indexed="8"/>
        <rFont val="Tahoma"/>
        <family val="2"/>
        <charset val="186"/>
      </rPr>
      <t xml:space="preserve"> — </t>
    </r>
    <r>
      <rPr>
        <sz val="12"/>
        <color indexed="8"/>
        <rFont val="Tahoma"/>
        <family val="2"/>
        <charset val="186"/>
      </rPr>
      <t>„maskēšana"</t>
    </r>
    <r>
      <rPr>
        <sz val="12"/>
        <color indexed="8"/>
        <rFont val="Tahoma"/>
        <family val="2"/>
        <charset val="186"/>
      </rPr>
      <t>, acīm redzot, veikta pavirši. #Q [A. VĪTOLIŅŠ] #IRONY</t>
    </r>
  </si>
  <si>
    <r>
      <rPr>
        <sz val="12"/>
        <color indexed="8"/>
        <rFont val="Tahoma"/>
        <family val="2"/>
        <charset val="186"/>
      </rPr>
      <t>Šķiet nepārprotami, ka iemesls minētajām</t>
    </r>
    <r>
      <rPr>
        <sz val="12"/>
        <color indexed="8"/>
        <rFont val="Tahoma"/>
        <family val="2"/>
        <charset val="186"/>
      </rPr>
      <t xml:space="preserve"> "pārkristībām"</t>
    </r>
    <r>
      <rPr>
        <sz val="12"/>
        <color indexed="8"/>
        <rFont val="Tahoma"/>
        <family val="2"/>
        <charset val="186"/>
      </rPr>
      <t xml:space="preserve"> ir peļņas nolūki — trimdā paredzams lielāks patēriņš Melngaiļa un Vītola darbiem nekā šeit mazāk pazīstamā okupētās Latvijas skaņraža Grāvīša darbiem”. #Q [A. VĪTOLIŅŠ] #IRONY</t>
    </r>
  </si>
  <si>
    <r>
      <rPr>
        <sz val="12"/>
        <color indexed="8"/>
        <rFont val="Tahoma"/>
        <family val="2"/>
        <charset val="186"/>
      </rPr>
      <t xml:space="preserve">Tālāk A.V. jautā, ko šādu viltojumu novēršanai darījušas mūsu kultūras organizācijas, un beigās piemin vēl kādu pārspiedumu (šoreiz gan bez </t>
    </r>
    <r>
      <rPr>
        <sz val="12"/>
        <color indexed="8"/>
        <rFont val="Tahoma"/>
        <family val="2"/>
        <charset val="186"/>
      </rPr>
      <t>"pārkristībām"</t>
    </r>
    <r>
      <rPr>
        <sz val="12"/>
        <color indexed="8"/>
        <rFont val="Tahoma"/>
        <family val="2"/>
        <charset val="186"/>
      </rPr>
      <t>), bet pietiks jau ar citēto tekstu. #Q [A. VĪTOLIŅŠ] #IRONY</t>
    </r>
  </si>
  <si>
    <r>
      <rPr>
        <sz val="12"/>
        <color indexed="8"/>
        <rFont val="Tahoma"/>
        <family val="2"/>
        <charset val="186"/>
      </rPr>
      <t xml:space="preserve">Varam tikai piebilst, ka mūzikāla </t>
    </r>
    <r>
      <rPr>
        <sz val="12"/>
        <color indexed="8"/>
        <rFont val="Tahoma"/>
        <family val="2"/>
        <charset val="186"/>
      </rPr>
      <t>"pirāterija"</t>
    </r>
    <r>
      <rPr>
        <sz val="12"/>
        <color indexed="8"/>
        <rFont val="Tahoma"/>
        <family val="2"/>
        <charset val="186"/>
      </rPr>
      <t xml:space="preserve"> nav gluži sveša arī citās tautās, jebšu 150— 200 gadus agrāk.</t>
    </r>
  </si>
  <si>
    <t>Un uz tik "nekaunīgu" jautājumu, kāds vēstules autoram pasprucis par atļaujas saņemšanu, pat visapsviedīgākam tirgonim laikam gan negribēsies atbildēt. . . #IRONY</t>
  </si>
  <si>
    <r>
      <rPr>
        <sz val="12"/>
        <color indexed="8"/>
        <rFont val="Tahoma"/>
        <family val="2"/>
        <charset val="186"/>
      </rPr>
      <t>Izlīdzinājumam tad nu derēs vēl pāra vieglāki</t>
    </r>
    <r>
      <rPr>
        <sz val="12"/>
        <color indexed="8"/>
        <rFont val="Tahoma"/>
        <family val="2"/>
        <charset val="186"/>
      </rPr>
      <t xml:space="preserve"> „joki” #IRONY</t>
    </r>
  </si>
  <si>
    <r>
      <rPr>
        <sz val="12"/>
        <color indexed="8"/>
        <rFont val="Tahoma"/>
        <family val="2"/>
        <charset val="186"/>
      </rPr>
      <t xml:space="preserve">Tā 601. lappusē sākas šķirklis par mūziku, ko N. Grīnfelds ar J. Vītoliņu definējuši par skaņu mākslu vai „mākslas veidu, kas attēlo īstenību skaņu tēlos". Šī ir viena no filozofiski ģeniālākām mūzikas definīcijām, kur </t>
    </r>
    <r>
      <rPr>
        <sz val="12"/>
        <color indexed="8"/>
        <rFont val="Tahoma"/>
        <family val="2"/>
        <charset val="186"/>
      </rPr>
      <t>„īstenība"</t>
    </r>
    <r>
      <rPr>
        <sz val="12"/>
        <color indexed="8"/>
        <rFont val="Tahoma"/>
        <family val="2"/>
        <charset val="186"/>
      </rPr>
      <t xml:space="preserve"> tik skaidri </t>
    </r>
    <r>
      <rPr>
        <sz val="12"/>
        <color indexed="8"/>
        <rFont val="Tahoma"/>
        <family val="2"/>
        <charset val="186"/>
      </rPr>
      <t>savažota</t>
    </r>
    <r>
      <rPr>
        <sz val="12"/>
        <color indexed="8"/>
        <rFont val="Tahoma"/>
        <family val="2"/>
        <charset val="186"/>
      </rPr>
      <t xml:space="preserve"> </t>
    </r>
    <r>
      <rPr>
        <sz val="12"/>
        <color indexed="8"/>
        <rFont val="Tahoma"/>
        <family val="2"/>
        <charset val="186"/>
      </rPr>
      <t>ar</t>
    </r>
    <r>
      <rPr>
        <sz val="12"/>
        <color indexed="8"/>
        <rFont val="Tahoma"/>
        <family val="2"/>
        <charset val="186"/>
      </rPr>
      <t xml:space="preserve"> </t>
    </r>
    <r>
      <rPr>
        <sz val="12"/>
        <color indexed="8"/>
        <rFont val="Tahoma"/>
        <family val="2"/>
        <charset val="186"/>
      </rPr>
      <t>"laiku un telpu"</t>
    </r>
    <r>
      <rPr>
        <sz val="12"/>
        <color indexed="8"/>
        <rFont val="Tahoma"/>
        <family val="2"/>
        <charset val="186"/>
      </rPr>
      <t>, ka tālāk nekas vairs nav nedz jādomā, nedz jājautā… #IRONY</t>
    </r>
  </si>
  <si>
    <r>
      <rPr>
        <sz val="12"/>
        <color indexed="8"/>
        <rFont val="Tahoma"/>
        <family val="2"/>
        <charset val="186"/>
      </rPr>
      <t xml:space="preserve">Otrs </t>
    </r>
    <r>
      <rPr>
        <sz val="12"/>
        <color indexed="8"/>
        <rFont val="Tahoma"/>
        <family val="2"/>
        <charset val="186"/>
      </rPr>
      <t>„joks"</t>
    </r>
    <r>
      <rPr>
        <sz val="12"/>
        <color indexed="8"/>
        <rFont val="Tahoma"/>
        <family val="2"/>
        <charset val="186"/>
      </rPr>
      <t xml:space="preserve"> lasāms trimdas presē, lasītāju balsīs, kur kādam Toronto dziesmu svētku klausītājam (sauksim viņu par A.) tautas deju pavadmūzikā līdzās koka pūšamo instrumentu maigajām skaņām nav lāga patikuši bazūņu </t>
    </r>
    <r>
      <rPr>
        <sz val="12"/>
        <color indexed="8"/>
        <rFont val="Tahoma"/>
        <family val="2"/>
        <charset val="186"/>
      </rPr>
      <t>„šāvieni”</t>
    </r>
    <r>
      <rPr>
        <sz val="12"/>
        <color indexed="8"/>
        <rFont val="Tahoma"/>
        <family val="2"/>
        <charset val="186"/>
      </rPr>
      <t>. #IRONY</t>
    </r>
  </si>
  <si>
    <r>
      <rPr>
        <sz val="12"/>
        <color indexed="8"/>
        <rFont val="Tahoma"/>
        <family val="2"/>
        <charset val="186"/>
      </rPr>
      <t>Drīz pēc tam tai pašā avīzē kāds B. pamāca A., ka „arī bazūnes ir koka pūšami instrumenti", kas "</t>
    </r>
    <r>
      <rPr>
        <sz val="12"/>
        <color indexed="8"/>
        <rFont val="Tahoma"/>
        <family val="2"/>
        <charset val="186"/>
      </rPr>
      <t>asus</t>
    </r>
    <r>
      <rPr>
        <sz val="12"/>
        <color indexed="8"/>
        <rFont val="Tahoma"/>
        <family val="2"/>
        <charset val="186"/>
      </rPr>
      <t xml:space="preserve">, </t>
    </r>
    <r>
      <rPr>
        <sz val="12"/>
        <color indexed="8"/>
        <rFont val="Tahoma"/>
        <family val="2"/>
        <charset val="186"/>
      </rPr>
      <t>skarbus</t>
    </r>
    <r>
      <rPr>
        <sz val="12"/>
        <color indexed="8"/>
        <rFont val="Tahoma"/>
        <family val="2"/>
        <charset val="186"/>
      </rPr>
      <t xml:space="preserve"> toņus nevar radīt". #Q [B.]</t>
    </r>
  </si>
  <si>
    <r>
      <rPr>
        <sz val="12"/>
        <color indexed="8"/>
        <rFont val="Tahoma"/>
        <family val="2"/>
        <charset val="186"/>
      </rPr>
      <t xml:space="preserve">Tūliņ tālāk seko vēl pašas redakcijas </t>
    </r>
    <r>
      <rPr>
        <sz val="12"/>
        <color indexed="8"/>
        <rFont val="Tahoma"/>
        <family val="2"/>
        <charset val="186"/>
      </rPr>
      <t>„piezīme"</t>
    </r>
    <r>
      <rPr>
        <sz val="12"/>
        <color indexed="8"/>
        <rFont val="Tahoma"/>
        <family val="2"/>
        <charset val="186"/>
      </rPr>
      <t>: „Kā A., tā B., liekas, runā par vieniem un tiem pašiem instrumentiem, vienam lietojot angļu valodā parastos, otram — latviešu apzīmējumus. #IRONY</t>
    </r>
  </si>
  <si>
    <r>
      <rPr>
        <sz val="12"/>
        <color indexed="8"/>
        <rFont val="Tahoma"/>
        <family val="2"/>
        <charset val="186"/>
      </rPr>
      <t xml:space="preserve">„Lauka puķes" tai laikā bija </t>
    </r>
    <r>
      <rPr>
        <sz val="12"/>
        <color indexed="8"/>
        <rFont val="Tahoma"/>
        <family val="2"/>
        <charset val="186"/>
      </rPr>
      <t>patiešām nekoptas,</t>
    </r>
    <r>
      <rPr>
        <sz val="12"/>
        <color indexed="8"/>
        <rFont val="Tahoma"/>
        <family val="2"/>
        <charset val="186"/>
      </rPr>
      <t xml:space="preserve"> bet, vai J.C. domājis, ka tās būtu arī mazāk nozīmīgas, jāšaubās.</t>
    </r>
  </si>
  <si>
    <r>
      <rPr>
        <sz val="12"/>
        <color indexed="8"/>
        <rFont val="Tahoma"/>
        <family val="2"/>
        <charset val="186"/>
      </rPr>
      <t xml:space="preserve">To rāda novirziens uz dominantes toņkārtu meldijas vidū, ko </t>
    </r>
    <r>
      <rPr>
        <sz val="12"/>
        <color indexed="8"/>
        <rFont val="Tahoma"/>
        <family val="2"/>
        <charset val="186"/>
      </rPr>
      <t>tīrākās</t>
    </r>
    <r>
      <rPr>
        <sz val="12"/>
        <color indexed="8"/>
        <rFont val="Tahoma"/>
        <family val="2"/>
        <charset val="186"/>
      </rPr>
      <t xml:space="preserve"> latviešu tautas dziesmās nesastopam</t>
    </r>
  </si>
  <si>
    <r>
      <rPr>
        <sz val="12"/>
        <color indexed="8"/>
        <rFont val="Tahoma"/>
        <family val="2"/>
        <charset val="186"/>
      </rPr>
      <t xml:space="preserve">Arī tā ir viena no </t>
    </r>
    <r>
      <rPr>
        <sz val="12"/>
        <color indexed="8"/>
        <rFont val="Tahoma"/>
        <family val="2"/>
        <charset val="186"/>
      </rPr>
      <t>"šaubīgo"</t>
    </r>
    <r>
      <rPr>
        <sz val="12"/>
        <color indexed="8"/>
        <rFont val="Tahoma"/>
        <family val="2"/>
        <charset val="186"/>
      </rPr>
      <t xml:space="preserve"> meldiju iezīmēm, kaut ne vienmēr.</t>
    </r>
  </si>
  <si>
    <r>
      <rPr>
        <sz val="12"/>
        <color indexed="8"/>
        <rFont val="Tahoma"/>
        <family val="2"/>
        <charset val="186"/>
      </rPr>
      <t xml:space="preserve">Otrs vecākais gaviļnieks tai pašā gadā bija Pueblo pilsētā (Kolorado, ASV) dzīvojošais komponists Valdemārs Ozoliņš, kas 5.X1 </t>
    </r>
    <r>
      <rPr>
        <sz val="12"/>
        <color indexed="8"/>
        <rFont val="Tahoma"/>
        <family val="2"/>
        <charset val="186"/>
      </rPr>
      <t>pārkāpa 75 gadu slieksni</t>
    </r>
    <r>
      <rPr>
        <sz val="12"/>
        <color indexed="8"/>
        <rFont val="Tahoma"/>
        <family val="2"/>
        <charset val="186"/>
      </rPr>
      <t xml:space="preserve">. </t>
    </r>
  </si>
  <si>
    <r>
      <rPr>
        <sz val="12"/>
        <color indexed="8"/>
        <rFont val="Tahoma"/>
        <family val="2"/>
        <charset val="186"/>
      </rPr>
      <t xml:space="preserve">Rīgā uz tikpat ilgu </t>
    </r>
    <r>
      <rPr>
        <sz val="12"/>
        <color indexed="8"/>
        <rFont val="Tahoma"/>
        <family val="2"/>
        <charset val="186"/>
      </rPr>
      <t>dzīves cēlienu</t>
    </r>
    <r>
      <rPr>
        <sz val="12"/>
        <color indexed="8"/>
        <rFont val="Tahoma"/>
        <family val="2"/>
        <charset val="186"/>
      </rPr>
      <t xml:space="preserve"> </t>
    </r>
    <r>
      <rPr>
        <sz val="12"/>
        <color indexed="8"/>
        <rFont val="Tahoma"/>
        <family val="2"/>
        <charset val="186"/>
      </rPr>
      <t xml:space="preserve">varēja atskatīties </t>
    </r>
    <r>
      <rPr>
        <sz val="12"/>
        <color indexed="8"/>
        <rFont val="Tahoma"/>
        <family val="2"/>
        <charset val="186"/>
      </rPr>
      <t>bij. NO dziedone Erna Traviņa, kas pēdējā laikā darbojusies par vokālo paidagoģi teātros.</t>
    </r>
  </si>
  <si>
    <r>
      <rPr>
        <sz val="12"/>
        <color indexed="8"/>
        <rFont val="Tahoma"/>
        <family val="2"/>
        <charset val="186"/>
      </rPr>
      <t xml:space="preserve">Uz tikpat garu </t>
    </r>
    <r>
      <rPr>
        <sz val="12"/>
        <color indexed="8"/>
        <rFont val="Tahoma"/>
        <family val="2"/>
        <charset val="186"/>
      </rPr>
      <t xml:space="preserve">dzīves cēlienu </t>
    </r>
    <r>
      <rPr>
        <sz val="12"/>
        <color indexed="8"/>
        <rFont val="Tahoma"/>
        <family val="2"/>
        <charset val="186"/>
      </rPr>
      <t xml:space="preserve">1971. gadā tālāk </t>
    </r>
    <r>
      <rPr>
        <sz val="12"/>
        <color indexed="8"/>
        <rFont val="Tahoma"/>
        <family val="2"/>
        <charset val="186"/>
      </rPr>
      <t>atskatījās</t>
    </r>
    <r>
      <rPr>
        <sz val="12"/>
        <color indexed="8"/>
        <rFont val="Tahoma"/>
        <family val="2"/>
        <charset val="186"/>
      </rPr>
      <t xml:space="preserve"> vēl rīdzinieki Jānis Ivanovs, Leonīds Vīgners un Anna Ludiņa.</t>
    </r>
  </si>
  <si>
    <r>
      <rPr>
        <sz val="12"/>
        <color indexed="8"/>
        <rFont val="Tahoma"/>
        <family val="2"/>
        <charset val="186"/>
      </rPr>
      <t xml:space="preserve">Radio un televīzijas simfoniskā orķestra galvenajam diriģentam L. Vīgneram pieminētie 65 </t>
    </r>
    <r>
      <rPr>
        <sz val="12"/>
        <color indexed="8"/>
        <rFont val="Tahoma"/>
        <family val="2"/>
        <charset val="186"/>
      </rPr>
      <t>gadi aiztecēja</t>
    </r>
    <r>
      <rPr>
        <sz val="12"/>
        <color indexed="8"/>
        <rFont val="Tahoma"/>
        <family val="2"/>
        <charset val="186"/>
      </rPr>
      <t xml:space="preserve"> 6. XI, bet operdziedonei A. Ludiņai — 29. XI.</t>
    </r>
  </si>
  <si>
    <r>
      <rPr>
        <sz val="12"/>
        <color indexed="8"/>
        <rFont val="Tahoma"/>
        <family val="2"/>
        <charset val="186"/>
      </rPr>
      <t xml:space="preserve">savukārt aprita 10 gadu pēc Jēkaba Graubiņa, bet 4. un 11. 111 — pieci gadi pēc Jāņa Mediņa un Paula Sakša </t>
    </r>
    <r>
      <rPr>
        <sz val="12"/>
        <color indexed="8"/>
        <rFont val="Tahoma"/>
        <family val="2"/>
        <charset val="186"/>
      </rPr>
      <t>aiziešanas</t>
    </r>
    <r>
      <rPr>
        <sz val="12"/>
        <color indexed="8"/>
        <rFont val="Tahoma"/>
        <family val="2"/>
        <charset val="186"/>
      </rPr>
      <t>.</t>
    </r>
  </si>
  <si>
    <r>
      <rPr>
        <sz val="12"/>
        <color indexed="8"/>
        <rFont val="Tahoma"/>
        <family val="2"/>
        <charset val="186"/>
      </rPr>
      <t>80 gadu</t>
    </r>
    <r>
      <rPr>
        <sz val="12"/>
        <color indexed="8"/>
        <rFont val="Tahoma"/>
        <family val="2"/>
        <charset val="186"/>
      </rPr>
      <t xml:space="preserve"> slieksni pārkāpusi </t>
    </r>
    <r>
      <rPr>
        <sz val="12"/>
        <color indexed="8"/>
        <rFont val="Tahoma"/>
        <family val="2"/>
        <charset val="186"/>
      </rPr>
      <t>dziedone Herta Lūse</t>
    </r>
  </si>
  <si>
    <r>
      <rPr>
        <sz val="12"/>
        <color indexed="8"/>
        <rFont val="Tahoma"/>
        <family val="2"/>
        <charset val="186"/>
      </rPr>
      <t xml:space="preserve">Drīz pēc tam 3. II Filadelfijā 60 </t>
    </r>
    <r>
      <rPr>
        <sz val="12"/>
        <color indexed="8"/>
        <rFont val="Tahoma"/>
        <family val="2"/>
        <charset val="186"/>
      </rPr>
      <t xml:space="preserve">mūža gadu slieksni pārkāpa </t>
    </r>
    <r>
      <rPr>
        <sz val="12"/>
        <color indexed="8"/>
        <rFont val="Tahoma"/>
        <family val="2"/>
        <charset val="186"/>
      </rPr>
      <t>komponists un rosīgais latviešu baptistu mūzikas dzīves organizētājs Viktors Baštiks.</t>
    </r>
  </si>
  <si>
    <r>
      <rPr>
        <sz val="12"/>
        <color indexed="8"/>
        <rFont val="Tahoma"/>
        <family val="2"/>
        <charset val="186"/>
      </rPr>
      <t xml:space="preserve">Tāpat jau 60 gadus (2. VI) nodzīvojusi vairākus augstus </t>
    </r>
    <r>
      <rPr>
        <sz val="12"/>
        <color indexed="8"/>
        <rFont val="Tahoma"/>
        <family val="2"/>
        <charset val="186"/>
      </rPr>
      <t>„goda nosaukumus",</t>
    </r>
    <r>
      <rPr>
        <sz val="12"/>
        <color indexed="8"/>
        <rFont val="Tahoma"/>
        <family val="2"/>
        <charset val="186"/>
      </rPr>
      <t xml:space="preserve"> ordeņus un prēmijas sapelnījusī oper- un koncertdziedone Elfrīda Pakule, kas — tāpat kā komp. J. Ivanovs — vismaz divi reizes bijusi "</t>
    </r>
    <r>
      <rPr>
        <sz val="12"/>
        <color indexed="8"/>
        <rFont val="Tahoma"/>
        <family val="2"/>
        <charset val="186"/>
      </rPr>
      <t>ievēlēta"</t>
    </r>
    <r>
      <rPr>
        <sz val="12"/>
        <color indexed="8"/>
        <rFont val="Tahoma"/>
        <family val="2"/>
        <charset val="186"/>
      </rPr>
      <t xml:space="preserve"> arī par deputāti PSRS Augstākajā Padomē (1946, 1950). #IRONY</t>
    </r>
  </si>
  <si>
    <r>
      <rPr>
        <sz val="12"/>
        <color indexed="8"/>
        <rFont val="Tahoma"/>
        <family val="2"/>
        <charset val="186"/>
      </rPr>
      <t xml:space="preserve">Jau 15 gadus dzimtenes </t>
    </r>
    <r>
      <rPr>
        <sz val="12"/>
        <color indexed="8"/>
        <rFont val="Tahoma"/>
        <family val="2"/>
        <charset val="186"/>
      </rPr>
      <t>smiltājā atdusas</t>
    </r>
    <r>
      <rPr>
        <sz val="12"/>
        <color indexed="8"/>
        <rFont val="Tahoma"/>
        <family val="2"/>
        <charset val="186"/>
      </rPr>
      <t xml:space="preserve"> Jāzeps Mediņš un Pēteris Barisons</t>
    </r>
  </si>
  <si>
    <r>
      <rPr>
        <sz val="12"/>
        <color indexed="8"/>
        <rFont val="Tahoma"/>
        <family val="2"/>
        <charset val="186"/>
      </rPr>
      <t xml:space="preserve">Viena otra atcere starplaikā bijusi arī mūsu </t>
    </r>
    <r>
      <rPr>
        <sz val="12"/>
        <color indexed="8"/>
        <rFont val="Tahoma"/>
        <family val="2"/>
        <charset val="186"/>
      </rPr>
      <t>koru</t>
    </r>
    <r>
      <rPr>
        <sz val="12"/>
        <color indexed="8"/>
        <rFont val="Tahoma"/>
        <family val="2"/>
        <charset val="186"/>
      </rPr>
      <t xml:space="preserve"> </t>
    </r>
    <r>
      <rPr>
        <sz val="12"/>
        <color indexed="8"/>
        <rFont val="Tahoma"/>
        <family val="2"/>
        <charset val="186"/>
      </rPr>
      <t>saimē</t>
    </r>
    <r>
      <rPr>
        <sz val="12"/>
        <color indexed="8"/>
        <rFont val="Tahoma"/>
        <family val="2"/>
        <charset val="186"/>
      </rPr>
      <t>.</t>
    </r>
  </si>
  <si>
    <r>
      <rPr>
        <sz val="12"/>
        <color indexed="8"/>
        <rFont val="Tahoma"/>
        <family val="2"/>
        <charset val="186"/>
      </rPr>
      <t xml:space="preserve">Pēc tam </t>
    </r>
    <r>
      <rPr>
        <sz val="12"/>
        <color indexed="8"/>
        <rFont val="Tahoma"/>
        <family val="2"/>
        <charset val="186"/>
      </rPr>
      <t>uz</t>
    </r>
    <r>
      <rPr>
        <sz val="12"/>
        <color indexed="8"/>
        <rFont val="Tahoma"/>
        <family val="2"/>
        <charset val="186"/>
      </rPr>
      <t xml:space="preserve"> tikpat ilgu </t>
    </r>
    <r>
      <rPr>
        <sz val="12"/>
        <color indexed="8"/>
        <rFont val="Tahoma"/>
        <family val="2"/>
        <charset val="186"/>
      </rPr>
      <t>darba cēlienu</t>
    </r>
    <r>
      <rPr>
        <sz val="12"/>
        <color indexed="8"/>
        <rFont val="Tahoma"/>
        <family val="2"/>
        <charset val="186"/>
      </rPr>
      <t xml:space="preserve"> 20. V </t>
    </r>
    <r>
      <rPr>
        <sz val="12"/>
        <color indexed="8"/>
        <rFont val="Tahoma"/>
        <family val="2"/>
        <charset val="186"/>
      </rPr>
      <t>atskatījās</t>
    </r>
    <r>
      <rPr>
        <sz val="12"/>
        <color indexed="8"/>
        <rFont val="Tahoma"/>
        <family val="2"/>
        <charset val="186"/>
      </rPr>
      <t xml:space="preserve"> Milvoku DV apvienības vīru koris V. Aparjoda vadībā</t>
    </r>
  </si>
  <si>
    <r>
      <rPr>
        <sz val="12"/>
        <color indexed="8"/>
        <rFont val="Tahoma"/>
        <family val="2"/>
        <charset val="186"/>
      </rPr>
      <t xml:space="preserve">Nemēģinot </t>
    </r>
    <r>
      <rPr>
        <sz val="12"/>
        <color indexed="8"/>
        <rFont val="Tahoma"/>
        <family val="2"/>
        <charset val="186"/>
      </rPr>
      <t>aizēnot</t>
    </r>
    <r>
      <rPr>
        <sz val="12"/>
        <color indexed="8"/>
        <rFont val="Tahoma"/>
        <family val="2"/>
        <charset val="186"/>
      </rPr>
      <t xml:space="preserve"> citu koru darbu, jāizceļ tomēr A. Purva vadītā kora jubileja.</t>
    </r>
  </si>
  <si>
    <r>
      <rPr>
        <sz val="12"/>
        <color indexed="8"/>
        <rFont val="Tahoma"/>
        <family val="2"/>
        <charset val="186"/>
      </rPr>
      <t xml:space="preserve">Vispirms šis koris ir vienīgais, kas patiešām kārtēji </t>
    </r>
    <r>
      <rPr>
        <sz val="12"/>
        <color indexed="8"/>
        <rFont val="Tahoma"/>
        <family val="2"/>
        <charset val="186"/>
      </rPr>
      <t>kopis mūsu garīgo mūziku</t>
    </r>
    <r>
      <rPr>
        <sz val="12"/>
        <color indexed="8"/>
        <rFont val="Tahoma"/>
        <family val="2"/>
        <charset val="186"/>
      </rPr>
      <t>, bet tāpat arī tīri vokāli tas sasniedzis līmeni, kāds trimdā bijis tikai dažām vienībām.</t>
    </r>
  </si>
  <si>
    <r>
      <rPr>
        <sz val="12"/>
        <color indexed="8"/>
        <rFont val="Tahoma"/>
        <family val="2"/>
        <charset val="186"/>
      </rPr>
      <t xml:space="preserve">Te nu atkal </t>
    </r>
    <r>
      <rPr>
        <sz val="12"/>
        <color indexed="8"/>
        <rFont val="Tahoma"/>
        <family val="2"/>
        <charset val="186"/>
      </rPr>
      <t xml:space="preserve">„vainīgs" </t>
    </r>
    <r>
      <rPr>
        <sz val="12"/>
        <color indexed="8"/>
        <rFont val="Tahoma"/>
        <family val="2"/>
        <charset val="186"/>
      </rPr>
      <t>neviens cits kā diriģents, bet mēs jau zinām viņu arī kā nerimtīgu korliterātūras vācēju, un tas saskan kopā!</t>
    </r>
  </si>
  <si>
    <r>
      <rPr>
        <sz val="12"/>
        <color indexed="8"/>
        <rFont val="Tahoma"/>
        <family val="2"/>
        <charset val="186"/>
      </rPr>
      <t xml:space="preserve">Vienu gan: galvenie vainīgie visur izrādās jaunie </t>
    </r>
    <r>
      <rPr>
        <sz val="12"/>
        <color indexed="8"/>
        <rFont val="Tahoma"/>
        <family val="2"/>
        <charset val="186"/>
      </rPr>
      <t>"ozoldēli"</t>
    </r>
    <r>
      <rPr>
        <sz val="12"/>
        <color indexed="8"/>
        <rFont val="Tahoma"/>
        <family val="2"/>
        <charset val="186"/>
      </rPr>
      <t xml:space="preserve">, mazāk </t>
    </r>
    <r>
      <rPr>
        <sz val="12"/>
        <color indexed="8"/>
        <rFont val="Tahoma"/>
        <family val="2"/>
        <charset val="186"/>
      </rPr>
      <t>"liepumeitas",</t>
    </r>
    <r>
      <rPr>
        <sz val="12"/>
        <color indexed="8"/>
        <rFont val="Tahoma"/>
        <family val="2"/>
        <charset val="186"/>
      </rPr>
      <t xml:space="preserve"> un par šo parādību aizvien biežāk sūdzas arī dzimtenē. #REPH</t>
    </r>
  </si>
  <si>
    <r>
      <rPr>
        <sz val="12"/>
        <color indexed="8"/>
        <rFont val="Tahoma"/>
        <family val="2"/>
        <charset val="186"/>
      </rPr>
      <t xml:space="preserve">Bet arī tad daudz kas paliek nedzirdēts vai neredzēts, un tā vidū nereti vien slēpjas darbi, kas būtu jāpazīst vispirms un bez kuriem </t>
    </r>
    <r>
      <rPr>
        <sz val="12"/>
        <color indexed="8"/>
        <rFont val="Tahoma"/>
        <family val="2"/>
        <charset val="186"/>
      </rPr>
      <t>mūsu mūzikas kopceltne var izrādīties ne tik vien nepilnīga, bet varbūt pat greiza.</t>
    </r>
  </si>
  <si>
    <r>
      <rPr>
        <sz val="12"/>
        <color indexed="8"/>
        <rFont val="Tahoma"/>
        <family val="2"/>
        <charset val="186"/>
      </rPr>
      <t xml:space="preserve">Ja nu esam atskārtuši, ka </t>
    </r>
    <r>
      <rPr>
        <sz val="12"/>
        <color indexed="8"/>
        <rFont val="Tahoma"/>
        <family val="2"/>
        <charset val="186"/>
      </rPr>
      <t>saule jau iet lejup</t>
    </r>
    <r>
      <rPr>
        <sz val="12"/>
        <color indexed="8"/>
        <rFont val="Tahoma"/>
        <family val="2"/>
        <charset val="186"/>
      </rPr>
      <t xml:space="preserve">, tad velti zūdīties, un tā vietā jāapsver, kā vismaz </t>
    </r>
    <r>
      <rPr>
        <sz val="12"/>
        <color indexed="8"/>
        <rFont val="Tahoma"/>
        <family val="2"/>
        <charset val="186"/>
      </rPr>
      <t xml:space="preserve">dienas otru pusi nodzīvot </t>
    </r>
    <r>
      <rPr>
        <sz val="12"/>
        <color indexed="8"/>
        <rFont val="Tahoma"/>
        <family val="2"/>
        <charset val="186"/>
      </rPr>
      <t xml:space="preserve">lietderīgāk un skaistāk. </t>
    </r>
  </si>
  <si>
    <r>
      <rPr>
        <sz val="12"/>
        <color indexed="8"/>
        <rFont val="Tahoma"/>
        <family val="2"/>
        <charset val="186"/>
      </rPr>
      <t xml:space="preserve">Lai latviešu koncerti varētu pastāvēt arī turpmāk, to skaitu nedrīkst samazināt, drīzāk otrādi, un to sarīkošana jākārto katram trimdinieku centram pašam, negaidot palīdzību no ārienes vai </t>
    </r>
    <r>
      <rPr>
        <sz val="12"/>
        <color indexed="8"/>
        <rFont val="Tahoma"/>
        <family val="2"/>
        <charset val="186"/>
      </rPr>
      <t>„augšas"</t>
    </r>
    <r>
      <rPr>
        <sz val="12"/>
        <color indexed="8"/>
        <rFont val="Tahoma"/>
        <family val="2"/>
        <charset val="186"/>
      </rPr>
      <t>.</t>
    </r>
  </si>
  <si>
    <r>
      <rPr>
        <sz val="12"/>
        <color indexed="8"/>
        <rFont val="Tahoma"/>
        <family val="2"/>
        <charset val="186"/>
      </rPr>
      <t xml:space="preserve">Tā kā mēs dzīvojam trimdā, tad latviešu mākslinieka galvenais uzdevums ir </t>
    </r>
    <r>
      <rPr>
        <sz val="12"/>
        <color indexed="8"/>
        <rFont val="Tahoma"/>
        <family val="2"/>
        <charset val="186"/>
      </rPr>
      <t>kopt</t>
    </r>
    <r>
      <rPr>
        <sz val="12"/>
        <color indexed="8"/>
        <rFont val="Tahoma"/>
        <family val="2"/>
        <charset val="186"/>
      </rPr>
      <t xml:space="preserve"> un izplatīt </t>
    </r>
    <r>
      <rPr>
        <sz val="12"/>
        <color indexed="8"/>
        <rFont val="Tahoma"/>
        <family val="2"/>
        <charset val="186"/>
      </rPr>
      <t>latviešu komponistu darbus,</t>
    </r>
    <r>
      <rPr>
        <sz val="12"/>
        <color indexed="8"/>
        <rFont val="Tahoma"/>
        <family val="2"/>
        <charset val="186"/>
      </rPr>
      <t xml:space="preserve"> neaizmirstot arī to, kas radies nesenā pagātnē un rodas pašreiz.</t>
    </r>
  </si>
  <si>
    <r>
      <rPr>
        <sz val="12"/>
        <color indexed="8"/>
        <rFont val="Tahoma"/>
        <family val="2"/>
        <charset val="186"/>
      </rPr>
      <t xml:space="preserve">Pirmkārt nopietns mākslinieks nedzied, lai parādītu vienīgi savu balsi, bet bez tam operārijas bez orķestra ir tikai pusmūzika, </t>
    </r>
    <r>
      <rPr>
        <sz val="12"/>
        <color indexed="8"/>
        <rFont val="Tahoma"/>
        <family val="2"/>
        <charset val="186"/>
      </rPr>
      <t>kas līdzinās krāšņas gleznas vienkrāsainai reprodukcijai.</t>
    </r>
  </si>
  <si>
    <r>
      <rPr>
        <sz val="12"/>
        <color indexed="8"/>
        <rFont val="Tahoma"/>
        <family val="2"/>
        <charset val="186"/>
      </rPr>
      <t xml:space="preserve">Turklāt tie, kam opermūzika sevišķi patīk, var dzirdēt to </t>
    </r>
    <r>
      <rPr>
        <sz val="12"/>
        <color indexed="8"/>
        <rFont val="Tahoma"/>
        <family val="2"/>
        <charset val="186"/>
      </rPr>
      <t>visā augumā</t>
    </r>
    <r>
      <rPr>
        <sz val="12"/>
        <color indexed="8"/>
        <rFont val="Tahoma"/>
        <family val="2"/>
        <charset val="186"/>
      </rPr>
      <t xml:space="preserve"> opernamos.</t>
    </r>
  </si>
  <si>
    <r>
      <rPr>
        <sz val="12"/>
        <color indexed="8"/>
        <rFont val="Tahoma"/>
        <family val="2"/>
        <charset val="186"/>
      </rPr>
      <t>Tāpat jāprot laikus atstāt skatuvi tiem vecākiem māksliniekiem, k</t>
    </r>
    <r>
      <rPr>
        <sz val="12"/>
        <color indexed="8"/>
        <rFont val="Tahoma"/>
        <family val="2"/>
        <charset val="186"/>
      </rPr>
      <t>as vairs nespēj kāpt kalnup,</t>
    </r>
    <r>
      <rPr>
        <sz val="12"/>
        <color indexed="8"/>
        <rFont val="Tahoma"/>
        <family val="2"/>
        <charset val="186"/>
      </rPr>
      <t xml:space="preserve"> jo apstāšanās uz vietas arī mākslā ir solis atpakaļ, bez tam tā atbrīvosies vieta tiem, kam mūsu mūzika jāved uz augšu. #upisgood</t>
    </r>
  </si>
  <si>
    <r>
      <rPr>
        <sz val="12"/>
        <color indexed="8"/>
        <rFont val="Tahoma"/>
        <family val="2"/>
        <charset val="186"/>
      </rPr>
      <t xml:space="preserve">Bet ne visi, kas par mūziku raksta, ir pietiekami kompetenti, un nomaļus dzīvojošiem dažkārt trūkst salīdzinājuma </t>
    </r>
    <r>
      <rPr>
        <sz val="12"/>
        <color indexed="8"/>
        <rFont val="Tahoma"/>
        <family val="2"/>
        <charset val="186"/>
      </rPr>
      <t>mērauklas</t>
    </r>
    <r>
      <rPr>
        <sz val="12"/>
        <color indexed="8"/>
        <rFont val="Tahoma"/>
        <family val="2"/>
        <charset val="186"/>
      </rPr>
      <t>.</t>
    </r>
  </si>
  <si>
    <r>
      <rPr>
        <sz val="12"/>
        <color indexed="8"/>
        <rFont val="Tahoma"/>
        <family val="2"/>
        <charset val="186"/>
      </rPr>
      <t xml:space="preserve">Daži recenzenti par māksliniekiem, kas viņus pievīluši, savukārt neraksta nemaz: kāpēc </t>
    </r>
    <r>
      <rPr>
        <sz val="12"/>
        <color indexed="8"/>
        <rFont val="Tahoma"/>
        <family val="2"/>
        <charset val="186"/>
      </rPr>
      <t>krāt "ogles uz galvas"</t>
    </r>
    <r>
      <rPr>
        <sz val="12"/>
        <color indexed="8"/>
        <rFont val="Tahoma"/>
        <family val="2"/>
        <charset val="186"/>
      </rPr>
      <t>, ja var diplomātiski klusēt? #ORIG</t>
    </r>
  </si>
  <si>
    <r>
      <rPr>
        <sz val="12"/>
        <color indexed="8"/>
        <rFont val="Tahoma"/>
        <family val="2"/>
        <charset val="186"/>
      </rPr>
      <t xml:space="preserve">Taču tai pašā laikā daudzos citos centros koncertu, tāpat citu nepieciešamāko sarīkojumu kārtošana jau nonākusi tik bezrūpīgā pašplūsmā, ka šie centri visai drīz var kļūt par mūsu </t>
    </r>
    <r>
      <rPr>
        <sz val="12"/>
        <color indexed="8"/>
        <rFont val="Tahoma"/>
        <family val="2"/>
        <charset val="186"/>
      </rPr>
      <t>garīgām kapsētām.</t>
    </r>
    <r>
      <rPr>
        <sz val="12"/>
        <color indexed="8"/>
        <rFont val="Tahoma"/>
        <family val="2"/>
        <charset val="186"/>
      </rPr>
      <t xml:space="preserve"> </t>
    </r>
  </si>
  <si>
    <r>
      <rPr>
        <sz val="12"/>
        <color indexed="8"/>
        <rFont val="Tahoma"/>
        <family val="2"/>
        <charset val="186"/>
      </rPr>
      <t xml:space="preserve">Eiropā bez Veidēm patstāvīgus koncertus starplaikā vēl devis </t>
    </r>
    <r>
      <rPr>
        <sz val="12"/>
        <color indexed="8"/>
        <rFont val="Tahoma"/>
        <family val="2"/>
        <charset val="186"/>
      </rPr>
      <t xml:space="preserve">"šveicietis" </t>
    </r>
    <r>
      <rPr>
        <sz val="12"/>
        <color indexed="8"/>
        <rFont val="Tahoma"/>
        <family val="2"/>
        <charset val="186"/>
      </rPr>
      <t>K. Bauers-Zemgalis (Anglijā, 1971) un L. Apkalna dzīves biedre M. Apkalne. #IRONY</t>
    </r>
  </si>
  <si>
    <r>
      <rPr>
        <sz val="12"/>
        <color indexed="8"/>
        <rFont val="Tahoma"/>
        <family val="2"/>
        <charset val="186"/>
      </rPr>
      <t xml:space="preserve">Pretēji kormūzikai, par mūsu simfoniskās mūzikas </t>
    </r>
    <r>
      <rPr>
        <sz val="12"/>
        <color indexed="8"/>
        <rFont val="Tahoma"/>
        <family val="2"/>
        <charset val="186"/>
      </rPr>
      <t>kopšanu</t>
    </r>
    <r>
      <rPr>
        <sz val="12"/>
        <color indexed="8"/>
        <rFont val="Tahoma"/>
        <family val="2"/>
        <charset val="186"/>
      </rPr>
      <t xml:space="preserve"> trimdā, izņemot epizodiskas iespējas dziesmu un pāra citu lielāku svētku reizēs, nav ko rakstīt. </t>
    </r>
  </si>
  <si>
    <r>
      <rPr>
        <sz val="12"/>
        <color indexed="8"/>
        <rFont val="Tahoma"/>
        <family val="2"/>
        <charset val="186"/>
      </rPr>
      <t xml:space="preserve">šai vienībai, kas pāra reizes viesojusies arī citās Eiropas zemēs, </t>
    </r>
    <r>
      <rPr>
        <sz val="12"/>
        <color indexed="8"/>
        <rFont val="Tahoma"/>
        <family val="2"/>
        <charset val="186"/>
      </rPr>
      <t>nupat aiztecēja</t>
    </r>
    <r>
      <rPr>
        <sz val="12"/>
        <color indexed="8"/>
        <rFont val="Tahoma"/>
        <family val="2"/>
        <charset val="186"/>
      </rPr>
      <t xml:space="preserve"> jau 10. </t>
    </r>
    <r>
      <rPr>
        <sz val="12"/>
        <color indexed="8"/>
        <rFont val="Tahoma"/>
        <family val="2"/>
        <charset val="186"/>
      </rPr>
      <t>darba gads</t>
    </r>
  </si>
  <si>
    <r>
      <rPr>
        <sz val="12"/>
        <color indexed="8"/>
        <rFont val="Tahoma"/>
        <family val="2"/>
        <charset val="186"/>
      </rPr>
      <t xml:space="preserve">Jānim Kalniņam, kurš pagājušā vasarā diriģēja Vankūveras dziesmu svētkos un DV dienās Milvokos, kādreiz itin darbīgais orķestris Fredriktonā (Kanādā), agrāk </t>
    </r>
    <r>
      <rPr>
        <sz val="12"/>
        <color indexed="8"/>
        <rFont val="Tahoma"/>
        <family val="2"/>
        <charset val="186"/>
      </rPr>
      <t>"pie rokas"</t>
    </r>
    <r>
      <rPr>
        <sz val="12"/>
        <color indexed="8"/>
        <rFont val="Tahoma"/>
        <family val="2"/>
        <charset val="186"/>
      </rPr>
      <t xml:space="preserve"> esošajai pūtējvienībai pārceļoties citur, bija spiests likvidēties</t>
    </r>
  </si>
  <si>
    <r>
      <rPr>
        <sz val="12"/>
        <color indexed="8"/>
        <rFont val="Tahoma"/>
        <family val="2"/>
        <charset val="186"/>
      </rPr>
      <t xml:space="preserve">Diezgan skeptiski, diemžēl, jārunā arī par jaunradi. Tas </t>
    </r>
    <r>
      <rPr>
        <sz val="12"/>
        <color indexed="8"/>
        <rFont val="Tahoma"/>
        <family val="2"/>
        <charset val="186"/>
      </rPr>
      <t>spriegums</t>
    </r>
    <r>
      <rPr>
        <sz val="12"/>
        <color indexed="8"/>
        <rFont val="Tahoma"/>
        <family val="2"/>
        <charset val="186"/>
      </rPr>
      <t>, kāds bija trimdas sākuma gados un kas kvalitātīvi varbūt pat līdzsvaroja to, kas toreiz radās dzimtenē, jau pieder pagātnei, un pašreizējā kopaina ir, ja ne gluži bezcerīga, tad katrā ziņā visai pieticīga.</t>
    </r>
  </si>
  <si>
    <r>
      <rPr>
        <sz val="12"/>
        <color indexed="8"/>
        <rFont val="Tahoma"/>
        <family val="2"/>
        <charset val="186"/>
      </rPr>
      <t xml:space="preserve">Bet varētu lietāt arī </t>
    </r>
    <r>
      <rPr>
        <sz val="12"/>
        <color indexed="8"/>
        <rFont val="Tahoma"/>
        <family val="2"/>
        <charset val="186"/>
      </rPr>
      <t xml:space="preserve">smalkāku sietu </t>
    </r>
    <r>
      <rPr>
        <sz val="12"/>
        <color indexed="8"/>
        <rFont val="Tahoma"/>
        <family val="2"/>
        <charset val="186"/>
      </rPr>
      <t xml:space="preserve">(neievērojot diletantus, gadījuma „sabalsotājus" u.t.l.), tā minēto skaitu samazinot uz pusi, un, ja turētum to </t>
    </r>
    <r>
      <rPr>
        <sz val="12"/>
        <color indexed="8"/>
        <rFont val="Tahoma"/>
        <family val="2"/>
        <charset val="186"/>
      </rPr>
      <t>mērauklu</t>
    </r>
    <r>
      <rPr>
        <sz val="12"/>
        <color indexed="8"/>
        <rFont val="Tahoma"/>
        <family val="2"/>
        <charset val="186"/>
      </rPr>
      <t xml:space="preserve">, kāda bija, piemēram, Skaņražu kopai — trimdas komponistu skaits saruktu pat līdz pāra dučiem. </t>
    </r>
  </si>
  <si>
    <r>
      <rPr>
        <sz val="12"/>
        <color indexed="8"/>
        <rFont val="Tahoma"/>
        <family val="2"/>
        <charset val="186"/>
      </rPr>
      <t xml:space="preserve">Interesanti, kā šos jaundarbus saņems mūsu </t>
    </r>
    <r>
      <rPr>
        <sz val="12"/>
        <color indexed="8"/>
        <rFont val="Tahoma"/>
        <family val="2"/>
        <charset val="186"/>
      </rPr>
      <t>daudzgalvainā</t>
    </r>
    <r>
      <rPr>
        <sz val="12"/>
        <color indexed="8"/>
        <rFont val="Tahoma"/>
        <family val="2"/>
        <charset val="186"/>
      </rPr>
      <t xml:space="preserve"> dziesmu svētku publika. </t>
    </r>
  </si>
  <si>
    <r>
      <rPr>
        <sz val="12"/>
        <color indexed="8"/>
        <rFont val="Tahoma"/>
        <family val="2"/>
        <charset val="186"/>
      </rPr>
      <t xml:space="preserve">Galvenais, </t>
    </r>
    <r>
      <rPr>
        <sz val="12"/>
        <color indexed="8"/>
        <rFont val="Tahoma"/>
        <family val="2"/>
        <charset val="186"/>
      </rPr>
      <t>kas</t>
    </r>
    <r>
      <rPr>
        <sz val="12"/>
        <color indexed="8"/>
        <rFont val="Tahoma"/>
        <family val="2"/>
        <charset val="186"/>
      </rPr>
      <t xml:space="preserve"> </t>
    </r>
    <r>
      <rPr>
        <sz val="12"/>
        <color indexed="8"/>
        <rFont val="Tahoma"/>
        <family val="2"/>
        <charset val="186"/>
      </rPr>
      <t>izsijās</t>
    </r>
    <r>
      <rPr>
        <sz val="12"/>
        <color indexed="8"/>
        <rFont val="Tahoma"/>
        <family val="2"/>
        <charset val="186"/>
      </rPr>
      <t xml:space="preserve"> to, kas derīgs mūžībai un kas tikai mūsdienām, </t>
    </r>
    <r>
      <rPr>
        <sz val="12"/>
        <color indexed="8"/>
        <rFont val="Tahoma"/>
        <family val="2"/>
        <charset val="186"/>
      </rPr>
      <t>būs</t>
    </r>
    <r>
      <rPr>
        <sz val="12"/>
        <color indexed="8"/>
        <rFont val="Tahoma"/>
        <family val="2"/>
        <charset val="186"/>
      </rPr>
      <t xml:space="preserve"> vienīgi </t>
    </r>
    <r>
      <rPr>
        <sz val="12"/>
        <color indexed="8"/>
        <rFont val="Tahoma"/>
        <family val="2"/>
        <charset val="186"/>
      </rPr>
      <t>laiks</t>
    </r>
    <r>
      <rPr>
        <sz val="12"/>
        <color indexed="8"/>
        <rFont val="Tahoma"/>
        <family val="2"/>
        <charset val="186"/>
      </rPr>
      <t>, bet tā spriedumi nereti bijuši tik untumaini, ka kaut ko pareģot nozīmē būt vienkārši niekalbim.</t>
    </r>
  </si>
  <si>
    <r>
      <rPr>
        <sz val="12"/>
        <color indexed="8"/>
        <rFont val="Tahoma"/>
        <family val="2"/>
        <charset val="186"/>
      </rPr>
      <t xml:space="preserve">Ja kāda liela organizācija var, piemēram, nopelnīt ap 30.000 dol., ar kara gadu ziņģu </t>
    </r>
    <r>
      <rPr>
        <sz val="12"/>
        <color indexed="8"/>
        <rFont val="Tahoma"/>
        <family val="2"/>
        <charset val="186"/>
      </rPr>
      <t>atsvaidzināšanu</t>
    </r>
    <r>
      <rPr>
        <sz val="12"/>
        <color indexed="8"/>
        <rFont val="Tahoma"/>
        <family val="2"/>
        <charset val="186"/>
      </rPr>
      <t xml:space="preserve"> un kāds cits, agrāk itin cerīgs apgāds tagad nodarbojas gandrīz tikai ar okupētās Latvijas ieskaņojumu pārkopēšanu, tad visi tie vārdu tūkstoši, kas dzirdēti par mums kā kultūrtautu, šķiet vienkārši </t>
    </r>
    <r>
      <rPr>
        <sz val="12"/>
        <color indexed="8"/>
        <rFont val="Tahoma"/>
        <family val="2"/>
        <charset val="186"/>
      </rPr>
      <t>mutes bajārība</t>
    </r>
    <r>
      <rPr>
        <sz val="12"/>
        <color indexed="8"/>
        <rFont val="Tahoma"/>
        <family val="2"/>
        <charset val="186"/>
      </rPr>
      <t>.</t>
    </r>
  </si>
  <si>
    <r>
      <rPr>
        <sz val="12"/>
        <color indexed="8"/>
        <rFont val="Tahoma"/>
        <family val="2"/>
        <charset val="186"/>
      </rPr>
      <t xml:space="preserve">Nešķirojot, kas ir viena vai otra nozare, jāsaka, ka arī </t>
    </r>
    <r>
      <rPr>
        <sz val="12"/>
        <color indexed="8"/>
        <rFont val="Tahoma"/>
        <family val="2"/>
        <charset val="186"/>
      </rPr>
      <t>šai</t>
    </r>
    <r>
      <rPr>
        <sz val="12"/>
        <color indexed="8"/>
        <rFont val="Tahoma"/>
        <family val="2"/>
        <charset val="186"/>
      </rPr>
      <t xml:space="preserve"> </t>
    </r>
    <r>
      <rPr>
        <sz val="12"/>
        <color indexed="8"/>
        <rFont val="Tahoma"/>
        <family val="2"/>
        <charset val="186"/>
      </rPr>
      <t>laukā</t>
    </r>
    <r>
      <rPr>
        <sz val="12"/>
        <color indexed="8"/>
        <rFont val="Tahoma"/>
        <family val="2"/>
        <charset val="186"/>
      </rPr>
      <t xml:space="preserve"> </t>
    </r>
    <r>
      <rPr>
        <sz val="12"/>
        <color indexed="8"/>
        <rFont val="Tahoma"/>
        <family val="2"/>
        <charset val="186"/>
      </rPr>
      <t>stāvoklis</t>
    </r>
    <r>
      <rPr>
        <sz val="12"/>
        <color indexed="8"/>
        <rFont val="Tahoma"/>
        <family val="2"/>
        <charset val="186"/>
      </rPr>
      <t xml:space="preserve"> trimdā </t>
    </r>
    <r>
      <rPr>
        <sz val="12"/>
        <color indexed="8"/>
        <rFont val="Tahoma"/>
        <family val="2"/>
        <charset val="186"/>
      </rPr>
      <t>nav</t>
    </r>
    <r>
      <rPr>
        <sz val="12"/>
        <color indexed="8"/>
        <rFont val="Tahoma"/>
        <family val="2"/>
        <charset val="186"/>
      </rPr>
      <t xml:space="preserve"> </t>
    </r>
    <r>
      <rPr>
        <sz val="12"/>
        <color indexed="8"/>
        <rFont val="Tahoma"/>
        <family val="2"/>
        <charset val="186"/>
      </rPr>
      <t>rožains</t>
    </r>
    <r>
      <rPr>
        <sz val="12"/>
        <color indexed="8"/>
        <rFont val="Tahoma"/>
        <family val="2"/>
        <charset val="186"/>
      </rPr>
      <t>.</t>
    </r>
  </si>
  <si>
    <r>
      <rPr>
        <sz val="12"/>
        <color indexed="8"/>
        <rFont val="Tahoma"/>
        <family val="2"/>
        <charset val="186"/>
      </rPr>
      <t xml:space="preserve">Šādā stāvoklī tad nu būtu jāmēģina </t>
    </r>
    <r>
      <rPr>
        <sz val="12"/>
        <color indexed="8"/>
        <rFont val="Tahoma"/>
        <family val="2"/>
        <charset val="186"/>
      </rPr>
      <t>aizpildīt</t>
    </r>
    <r>
      <rPr>
        <sz val="12"/>
        <color indexed="8"/>
        <rFont val="Tahoma"/>
        <family val="2"/>
        <charset val="186"/>
      </rPr>
      <t xml:space="preserve"> vismaz tos </t>
    </r>
    <r>
      <rPr>
        <sz val="12"/>
        <color indexed="8"/>
        <rFont val="Tahoma"/>
        <family val="2"/>
        <charset val="186"/>
      </rPr>
      <t>robus</t>
    </r>
    <r>
      <rPr>
        <sz val="12"/>
        <color indexed="8"/>
        <rFont val="Tahoma"/>
        <family val="2"/>
        <charset val="186"/>
      </rPr>
      <t>, kas pašreiz ir vismanāmākie un reizē — pakļāvīgāki. #CODEATH</t>
    </r>
  </si>
  <si>
    <r>
      <rPr>
        <sz val="12"/>
        <color indexed="8"/>
        <rFont val="Tahoma"/>
        <family val="2"/>
        <charset val="186"/>
      </rPr>
      <t xml:space="preserve">Pirms 15—20 gadiem, kad aizkarā </t>
    </r>
    <r>
      <rPr>
        <sz val="12"/>
        <color indexed="8"/>
        <rFont val="Tahoma"/>
        <family val="2"/>
        <charset val="186"/>
      </rPr>
      <t xml:space="preserve">starp mums un dzimteni </t>
    </r>
    <r>
      <rPr>
        <sz val="12"/>
        <color indexed="8"/>
        <rFont val="Tahoma"/>
        <family val="2"/>
        <charset val="186"/>
      </rPr>
      <t xml:space="preserve">vēl </t>
    </r>
    <r>
      <rPr>
        <sz val="12"/>
        <color indexed="8"/>
        <rFont val="Tahoma"/>
        <family val="2"/>
        <charset val="186"/>
      </rPr>
      <t>nebija</t>
    </r>
    <r>
      <rPr>
        <sz val="12"/>
        <color indexed="8"/>
        <rFont val="Tahoma"/>
        <family val="2"/>
        <charset val="186"/>
      </rPr>
      <t xml:space="preserve"> tikpat kā </t>
    </r>
    <r>
      <rPr>
        <sz val="12"/>
        <color indexed="8"/>
        <rFont val="Tahoma"/>
        <family val="2"/>
        <charset val="186"/>
      </rPr>
      <t>nevienas</t>
    </r>
    <r>
      <rPr>
        <sz val="12"/>
        <color indexed="8"/>
        <rFont val="Tahoma"/>
        <family val="2"/>
        <charset val="186"/>
      </rPr>
      <t xml:space="preserve"> </t>
    </r>
    <r>
      <rPr>
        <sz val="12"/>
        <color indexed="8"/>
        <rFont val="Tahoma"/>
        <family val="2"/>
        <charset val="186"/>
      </rPr>
      <t>spraugas</t>
    </r>
    <r>
      <rPr>
        <sz val="12"/>
        <color indexed="8"/>
        <rFont val="Tahoma"/>
        <family val="2"/>
        <charset val="186"/>
      </rPr>
      <t>, tāds darbs (kaut 50—100 lpp. biezs) bija gandrīz neīstenojams, taču tagad kritiskākam Rīgas izdevumu pazinējam — kopā ar to, ko var atrast Rietumos — tas ir veicams. #metonymy</t>
    </r>
  </si>
  <si>
    <t>Otrs sāpīgs robs ir trūcīgā informācija citu tautu izdevumos. #CODEATH</t>
  </si>
  <si>
    <r>
      <rPr>
        <sz val="12"/>
        <color indexed="8"/>
        <rFont val="Tahoma"/>
        <family val="2"/>
        <charset val="186"/>
      </rPr>
      <t xml:space="preserve">Bet kam vairs interesē tādi </t>
    </r>
    <r>
      <rPr>
        <sz val="12"/>
        <color indexed="8"/>
        <rFont val="Tahoma"/>
        <family val="2"/>
        <charset val="186"/>
      </rPr>
      <t>laika straumē aizskaloti necilāki mūziķi,</t>
    </r>
    <r>
      <rPr>
        <sz val="12"/>
        <color indexed="8"/>
        <rFont val="Tahoma"/>
        <family val="2"/>
        <charset val="186"/>
      </rPr>
      <t xml:space="preserve"> kuriem pat savā tautā vairs tikai vēsturiska nozīme?</t>
    </r>
  </si>
  <si>
    <r>
      <rPr>
        <sz val="12"/>
        <color indexed="8"/>
        <rFont val="Tahoma"/>
        <family val="2"/>
        <charset val="186"/>
      </rPr>
      <t xml:space="preserve">Tas vedina domāt, ka redaktoram iesniegtie materiāli </t>
    </r>
    <r>
      <rPr>
        <sz val="12"/>
        <color indexed="8"/>
        <rFont val="Tahoma"/>
        <family val="2"/>
        <charset val="186"/>
      </rPr>
      <t xml:space="preserve">būs pārauguši pāri galvai </t>
    </r>
    <r>
      <rPr>
        <sz val="12"/>
        <color indexed="8"/>
        <rFont val="Tahoma"/>
        <family val="2"/>
        <charset val="186"/>
      </rPr>
      <t xml:space="preserve">un pamatīgākai revīzijai viņš nav bijis sagatavots. </t>
    </r>
  </si>
  <si>
    <r>
      <rPr>
        <sz val="12"/>
        <color indexed="8"/>
        <rFont val="Tahoma"/>
        <family val="2"/>
        <charset val="186"/>
      </rPr>
      <t xml:space="preserve">Taču pāra šādi izdevumi nespēj līdzsvarot visus tos </t>
    </r>
    <r>
      <rPr>
        <sz val="12"/>
        <color indexed="8"/>
        <rFont val="Tahoma"/>
        <family val="2"/>
        <charset val="186"/>
      </rPr>
      <t>robus</t>
    </r>
    <r>
      <rPr>
        <sz val="12"/>
        <color indexed="8"/>
        <rFont val="Tahoma"/>
        <family val="2"/>
        <charset val="186"/>
      </rPr>
      <t xml:space="preserve"> un aplamības, kas ieviesušās citur, un šeit stāvoklis nelabosies tikmēr, kamēr to nedarīsim paši.</t>
    </r>
  </si>
  <si>
    <r>
      <rPr>
        <sz val="12"/>
        <color indexed="8"/>
        <rFont val="Tahoma"/>
        <family val="2"/>
        <charset val="186"/>
      </rPr>
      <t xml:space="preserve">Diemžēl, mūs šādas lietas laikam neko daudz neuztrauc, un tā ir nacionāla īsredzība. Atklāsim vēl kādu latviešiem maz zināmu faktu, </t>
    </r>
    <r>
      <rPr>
        <sz val="12"/>
        <color indexed="8"/>
        <rFont val="Tahoma"/>
        <family val="2"/>
        <charset val="186"/>
      </rPr>
      <t>kaut novirzoties sānceļā.</t>
    </r>
    <r>
      <rPr>
        <sz val="12"/>
        <color indexed="8"/>
        <rFont val="Tahoma"/>
        <family val="2"/>
        <charset val="186"/>
      </rPr>
      <t xml:space="preserve"> </t>
    </r>
  </si>
  <si>
    <r>
      <rPr>
        <sz val="12"/>
        <color indexed="8"/>
        <rFont val="Tahoma"/>
        <family val="2"/>
        <charset val="186"/>
      </rPr>
      <t xml:space="preserve">Šā un varbūt vēl kāda iemesla dēļ Latvijā interese par ISCM </t>
    </r>
    <r>
      <rPr>
        <sz val="12"/>
        <color indexed="8"/>
        <rFont val="Tahoma"/>
        <family val="2"/>
        <charset val="186"/>
      </rPr>
      <t>atdzisa</t>
    </r>
    <r>
      <rPr>
        <sz val="12"/>
        <color indexed="8"/>
        <rFont val="Tahoma"/>
        <family val="2"/>
        <charset val="186"/>
      </rPr>
      <t>, un, nedomājot par iespējām nākotnē, latviešu sekcija no tās izstājās.</t>
    </r>
  </si>
  <si>
    <r>
      <rPr>
        <sz val="12"/>
        <color indexed="8"/>
        <rFont val="Tahoma"/>
        <family val="2"/>
        <charset val="186"/>
      </rPr>
      <t xml:space="preserve">Tagad Latvija atkal ir </t>
    </r>
    <r>
      <rPr>
        <sz val="12"/>
        <color indexed="8"/>
        <rFont val="Tahoma"/>
        <family val="2"/>
        <charset val="186"/>
      </rPr>
      <t>"mātes Krievijas paspārnē"</t>
    </r>
    <r>
      <rPr>
        <sz val="12"/>
        <color indexed="8"/>
        <rFont val="Tahoma"/>
        <family val="2"/>
        <charset val="186"/>
      </rPr>
      <t>, un, kā to teikuši paši krievi, tad caur Krieviju arī latvju mūzika nu varēs izplatīties visā pasaulē...</t>
    </r>
  </si>
  <si>
    <r>
      <rPr>
        <sz val="12"/>
        <color indexed="8"/>
        <rFont val="Tahoma"/>
        <family val="2"/>
        <charset val="186"/>
      </rPr>
      <t xml:space="preserve">Bet — </t>
    </r>
    <r>
      <rPr>
        <sz val="12"/>
        <color indexed="8"/>
        <rFont val="Tahoma"/>
        <family val="2"/>
        <charset val="186"/>
      </rPr>
      <t>durvis uz Rietumiem</t>
    </r>
    <r>
      <rPr>
        <sz val="12"/>
        <color indexed="8"/>
        <rFont val="Tahoma"/>
        <family val="2"/>
        <charset val="186"/>
      </rPr>
      <t xml:space="preserve"> tik </t>
    </r>
    <r>
      <rPr>
        <sz val="12"/>
        <color indexed="8"/>
        <rFont val="Tahoma"/>
        <family val="2"/>
        <charset val="186"/>
      </rPr>
      <t>cieši apsargātas</t>
    </r>
    <r>
      <rPr>
        <sz val="12"/>
        <color indexed="8"/>
        <rFont val="Tahoma"/>
        <family val="2"/>
        <charset val="186"/>
      </rPr>
      <t xml:space="preserve">, ka </t>
    </r>
    <r>
      <rPr>
        <sz val="12"/>
        <color indexed="8"/>
        <rFont val="Tahoma"/>
        <family val="2"/>
        <charset val="186"/>
      </rPr>
      <t>pa tām izsprūk</t>
    </r>
    <r>
      <rPr>
        <sz val="12"/>
        <color indexed="8"/>
        <rFont val="Tahoma"/>
        <family val="2"/>
        <charset val="186"/>
      </rPr>
      <t xml:space="preserve"> tikai izredzētie un tikai ar parasto apzīmējumu </t>
    </r>
    <r>
      <rPr>
        <sz val="12"/>
        <color indexed="8"/>
        <rFont val="Tahoma"/>
        <family val="2"/>
        <charset val="186"/>
      </rPr>
      <t>"made in USSR"</t>
    </r>
    <r>
      <rPr>
        <sz val="12"/>
        <color indexed="8"/>
        <rFont val="Tahoma"/>
        <family val="2"/>
        <charset val="186"/>
      </rPr>
      <t xml:space="preserve"> (lasi: made in Russia). </t>
    </r>
  </si>
  <si>
    <r>
      <rPr>
        <sz val="12"/>
        <color indexed="8"/>
        <rFont val="Tahoma"/>
        <family val="2"/>
        <charset val="186"/>
      </rPr>
      <t xml:space="preserve">Pēdējā reizē Zariņam gan bija ļauts </t>
    </r>
    <r>
      <rPr>
        <sz val="12"/>
        <color indexed="8"/>
        <rFont val="Tahoma"/>
        <family val="2"/>
        <charset val="186"/>
      </rPr>
      <t>ciemmaizei pat paņemt līdzi</t>
    </r>
    <r>
      <rPr>
        <sz val="12"/>
        <color indexed="8"/>
        <rFont val="Tahoma"/>
        <family val="2"/>
        <charset val="186"/>
      </rPr>
      <t xml:space="preserve"> savu kompoziciju — par Lumumbu sacerēto orātoriju Mahagoni, bet laikam jau tāpēc, ka pašiem krieviem </t>
    </r>
    <r>
      <rPr>
        <sz val="12"/>
        <color indexed="8"/>
        <rFont val="Tahoma"/>
        <family val="2"/>
        <charset val="186"/>
      </rPr>
      <t>tik diža lielgabala</t>
    </r>
    <r>
      <rPr>
        <sz val="12"/>
        <color indexed="8"/>
        <rFont val="Tahoma"/>
        <family val="2"/>
        <charset val="186"/>
      </rPr>
      <t xml:space="preserve"> vēl nav #IRONY</t>
    </r>
  </si>
  <si>
    <r>
      <rPr>
        <sz val="12"/>
        <color indexed="8"/>
        <rFont val="Tahoma"/>
        <family val="2"/>
        <charset val="186"/>
      </rPr>
      <t xml:space="preserve">Tas rāda, ka šai virzienā daži lietpratēji mums jau ir, un var būt, ka kāds no viņiem (vai viņām) beidzot iedrošināsies </t>
    </r>
    <r>
      <rPr>
        <sz val="12"/>
        <color indexed="8"/>
        <rFont val="Tahoma"/>
        <family val="2"/>
        <charset val="186"/>
      </rPr>
      <t>aizpildīt arī to robu</t>
    </r>
    <r>
      <rPr>
        <sz val="12"/>
        <color indexed="8"/>
        <rFont val="Tahoma"/>
        <family val="2"/>
        <charset val="186"/>
      </rPr>
      <t>, kas pēc šo rindu autora domām ir tikpat nepatīkams kā viena otra cita problēma.</t>
    </r>
  </si>
  <si>
    <r>
      <rPr>
        <sz val="12"/>
        <color indexed="8"/>
        <rFont val="Tahoma"/>
        <family val="2"/>
        <charset val="186"/>
      </rPr>
      <t xml:space="preserve">Tālāk varētu pieminēt vēl pāra </t>
    </r>
    <r>
      <rPr>
        <sz val="12"/>
        <color indexed="8"/>
        <rFont val="Tahoma"/>
        <family val="2"/>
        <charset val="186"/>
      </rPr>
      <t>sasāpējušus</t>
    </r>
    <r>
      <rPr>
        <sz val="12"/>
        <color indexed="8"/>
        <rFont val="Tahoma"/>
        <family val="2"/>
        <charset val="186"/>
      </rPr>
      <t xml:space="preserve"> jautājumus un "nepabeigtas lietas", tāpat neesam atzīmējuši itin visu svarīgāko, kas noticis tieši divos pēdējos gados.</t>
    </r>
  </si>
  <si>
    <t>GADS</t>
  </si>
  <si>
    <t>LAIKRAKSTS</t>
  </si>
  <si>
    <t>ŽANRS</t>
  </si>
  <si>
    <t>PUBLIKĀCIJA</t>
  </si>
  <si>
    <t>AUTORS</t>
  </si>
  <si>
    <t>MĒRĶJOMA</t>
  </si>
  <si>
    <t>AVOTJOMA</t>
  </si>
  <si>
    <t>VĀRDŠĶIRA</t>
  </si>
  <si>
    <t>“Latvju Mūzika” nr. 1</t>
  </si>
  <si>
    <t>portretsleja</t>
  </si>
  <si>
    <t>JĀNIS ZĀLĪTIS</t>
  </si>
  <si>
    <t>Jēkabs Poruks</t>
  </si>
  <si>
    <t>putekļi</t>
  </si>
  <si>
    <t>laikapstākļi</t>
  </si>
  <si>
    <t>dziesma</t>
  </si>
  <si>
    <t xml:space="preserve">temperatūra
</t>
  </si>
  <si>
    <t>ALFRĒDS KALNIŅŠ</t>
  </si>
  <si>
    <t>Longīns Apkalns</t>
  </si>
  <si>
    <t>komunisms</t>
  </si>
  <si>
    <t>sarkanā krāsa</t>
  </si>
  <si>
    <t>īpašības vārds</t>
  </si>
  <si>
    <t>ūdens</t>
  </si>
  <si>
    <t>darbības vārds</t>
  </si>
  <si>
    <t>mūzikas stils</t>
  </si>
  <si>
    <t>koks, augkopība, selekcija</t>
  </si>
  <si>
    <t>lietvārds</t>
  </si>
  <si>
    <t xml:space="preserve">PROFESORS ĀDOLFS ĀBELE </t>
  </si>
  <si>
    <t>Imants Sakss</t>
  </si>
  <si>
    <r>
      <rPr>
        <sz val="12"/>
        <color indexed="8"/>
        <rFont val="Tahoma"/>
        <family val="2"/>
        <charset val="186"/>
      </rPr>
      <t xml:space="preserve">Šai laikā </t>
    </r>
    <r>
      <rPr>
        <sz val="12"/>
        <color indexed="8"/>
        <rFont val="Tahoma"/>
        <family val="2"/>
        <charset val="186"/>
      </rPr>
      <t>dzimst</t>
    </r>
    <r>
      <rPr>
        <sz val="12"/>
        <color indexed="8"/>
        <rFont val="Tahoma"/>
        <family val="2"/>
        <charset val="186"/>
      </rPr>
      <t xml:space="preserve"> daudzas jaunākās Ābeles kora un solo </t>
    </r>
    <r>
      <rPr>
        <sz val="12"/>
        <color indexed="8"/>
        <rFont val="Tahoma"/>
        <family val="2"/>
        <charset val="186"/>
      </rPr>
      <t>dziesmas</t>
    </r>
    <r>
      <rPr>
        <sz val="12"/>
        <color indexed="8"/>
        <rFont val="Tahoma"/>
        <family val="2"/>
        <charset val="186"/>
      </rPr>
      <t>, un 1948. gadā mēs viņu redzam arī I vispārējo latviešu dziesmu svētku 75 gadu atceres rīkotāju galvgalā.</t>
    </r>
  </si>
  <si>
    <t>dziesmas rašanās</t>
  </si>
  <si>
    <t>piedzimšana</t>
  </si>
  <si>
    <r>
      <rPr>
        <sz val="12"/>
        <color indexed="8"/>
        <rFont val="Tahoma"/>
        <family val="2"/>
        <charset val="186"/>
      </rPr>
      <t xml:space="preserve">Taču kādreiz šo rindu autoram bija jārāpjas t.s. </t>
    </r>
    <r>
      <rPr>
        <sz val="12"/>
        <color indexed="8"/>
        <rFont val="Tahoma"/>
        <family val="2"/>
        <charset val="186"/>
      </rPr>
      <t xml:space="preserve">„mūzikālos kokos" </t>
    </r>
    <r>
      <rPr>
        <sz val="12"/>
        <color indexed="8"/>
        <rFont val="Tahoma"/>
        <family val="2"/>
        <charset val="186"/>
      </rPr>
      <t xml:space="preserve">— </t>
    </r>
    <r>
      <rPr>
        <sz val="12"/>
        <color indexed="8"/>
        <rFont val="Tahoma"/>
        <family val="2"/>
        <charset val="186"/>
      </rPr>
      <t>Ābelē un Vītolā</t>
    </r>
    <r>
      <rPr>
        <sz val="12"/>
        <color indexed="8"/>
        <rFont val="Tahoma"/>
        <family val="2"/>
        <charset val="186"/>
      </rPr>
      <t>, un par četriem „</t>
    </r>
    <r>
      <rPr>
        <sz val="12"/>
        <color indexed="8"/>
        <rFont val="Tahoma"/>
        <family val="2"/>
        <charset val="186"/>
      </rPr>
      <t xml:space="preserve">ābelē" nosēdētiem gadiem </t>
    </r>
    <r>
      <rPr>
        <sz val="12"/>
        <color indexed="8"/>
        <rFont val="Tahoma"/>
        <family val="2"/>
        <charset val="186"/>
      </rPr>
      <t>viņam palikušas dažas itin jaukas, kaut izkliedētas atmiņas. #metonymy</t>
    </r>
  </si>
  <si>
    <r>
      <rPr>
        <sz val="12"/>
        <color indexed="8"/>
        <rFont val="Tahoma"/>
        <family val="2"/>
        <charset val="186"/>
      </rPr>
      <t xml:space="preserve">Šīs divi dziesmas raksturīgi nosaka arī komponista Ābeles </t>
    </r>
    <r>
      <rPr>
        <sz val="12"/>
        <color indexed="8"/>
        <rFont val="Tahoma"/>
        <family val="2"/>
        <charset val="186"/>
      </rPr>
      <t>mūzikālo</t>
    </r>
    <r>
      <rPr>
        <sz val="12"/>
        <color indexed="8"/>
        <rFont val="Tahoma"/>
        <family val="2"/>
        <charset val="186"/>
      </rPr>
      <t xml:space="preserve"> </t>
    </r>
    <r>
      <rPr>
        <sz val="12"/>
        <color indexed="8"/>
        <rFont val="Tahoma"/>
        <family val="2"/>
        <charset val="186"/>
      </rPr>
      <t>pārliecību</t>
    </r>
    <r>
      <rPr>
        <sz val="12"/>
        <color indexed="8"/>
        <rFont val="Tahoma"/>
        <family val="2"/>
        <charset val="186"/>
      </rPr>
      <t xml:space="preserve"> un </t>
    </r>
    <r>
      <rPr>
        <sz val="12"/>
        <color indexed="8"/>
        <rFont val="Tahoma"/>
        <family val="2"/>
        <charset val="186"/>
      </rPr>
      <t>ticību</t>
    </r>
  </si>
  <si>
    <t>tautasdziesma</t>
  </si>
  <si>
    <t>pušķošana</t>
  </si>
  <si>
    <t>kopšana 
spodrināšana</t>
  </si>
  <si>
    <t>nopietnība
godbijība</t>
  </si>
  <si>
    <t>dziļums</t>
  </si>
  <si>
    <t>pērle</t>
  </si>
  <si>
    <t>melodija</t>
  </si>
  <si>
    <t>karaļmeita</t>
  </si>
  <si>
    <t>rīcība</t>
  </si>
  <si>
    <t>runāšana</t>
  </si>
  <si>
    <t>zelta fonds</t>
  </si>
  <si>
    <t>n_publikācija_institūcija</t>
  </si>
  <si>
    <t>Latviešu koncertapvienības Savienotajās Valstīs un Kanadā</t>
  </si>
  <si>
    <t>Arvīds Purvs</t>
  </si>
  <si>
    <t>koncertapskats</t>
  </si>
  <si>
    <t>DZIESMOTAIS 1967. GADS</t>
  </si>
  <si>
    <t>Valentīns Bērzkalns</t>
  </si>
  <si>
    <t>Arvīds Berķis</t>
  </si>
  <si>
    <t>degpunts 
dzīvības pulss</t>
  </si>
  <si>
    <t>n_publikācija_dziesmu svētki</t>
  </si>
  <si>
    <t>DZIESMU SVĒTKI OKUPĒTAJĀ LATVIJĀ</t>
  </si>
  <si>
    <t>J. Dz.</t>
  </si>
  <si>
    <t>promocija</t>
  </si>
  <si>
    <t>DZIESMU SVĒTKU IESKAŅAI</t>
  </si>
  <si>
    <t>Kārlis Avens</t>
  </si>
  <si>
    <t>brīvība</t>
  </si>
  <si>
    <t>saule</t>
  </si>
  <si>
    <t>1968. G. DZIESMU SVĒTKU KONKURSS</t>
  </si>
  <si>
    <t>grāmatapskats</t>
  </si>
  <si>
    <t>GRĀMATAS</t>
  </si>
  <si>
    <t>uzziņa</t>
  </si>
  <si>
    <t>OKUPĒTAJĀ LATVIJĀ MIRUŠIE MŪZIKAS DARBINIEKI</t>
  </si>
  <si>
    <t>redakcija</t>
  </si>
  <si>
    <t>ĀRZEMJU SKOLĀS IZGLĪTĪBU IEGUVUŠIE MŪZIĶI</t>
  </si>
  <si>
    <t>1907. G. GAVIĻNIEKI UN ATCERES</t>
  </si>
  <si>
    <t>Daudz baltu dieniņu arī viņiem!</t>
  </si>
  <si>
    <t>pirmais no visiem</t>
  </si>
  <si>
    <t>laukapstrāde</t>
  </si>
  <si>
    <t>“Latvju Mūzika” nr. 2</t>
  </si>
  <si>
    <t xml:space="preserve">II EIROPAS LATVIEŠU DZIESMU SVĒTKI </t>
  </si>
  <si>
    <t>APVIENOTO KORU KONCERTS HANOVERĀ</t>
  </si>
  <si>
    <r>
      <rPr>
        <sz val="12"/>
        <color indexed="8"/>
        <rFont val="Tahoma"/>
        <family val="2"/>
        <charset val="186"/>
      </rPr>
      <t xml:space="preserve">Tā, piemēram, kantātes sākumā "aizlaikus" </t>
    </r>
    <r>
      <rPr>
        <sz val="12"/>
        <color indexed="8"/>
        <rFont val="Tahoma"/>
        <family val="2"/>
        <charset val="186"/>
      </rPr>
      <t>tēlotāju</t>
    </r>
    <r>
      <rPr>
        <sz val="12"/>
        <color indexed="8"/>
        <rFont val="Tahoma"/>
        <family val="2"/>
        <charset val="186"/>
      </rPr>
      <t xml:space="preserve"> kvintu-kvartu </t>
    </r>
    <r>
      <rPr>
        <sz val="12"/>
        <color indexed="8"/>
        <rFont val="Tahoma"/>
        <family val="2"/>
        <charset val="186"/>
      </rPr>
      <t>akordu</t>
    </r>
    <r>
      <rPr>
        <sz val="12"/>
        <color indexed="8"/>
        <rFont val="Tahoma"/>
        <family val="2"/>
        <charset val="186"/>
      </rPr>
      <t xml:space="preserve"> </t>
    </r>
    <r>
      <rPr>
        <sz val="12"/>
        <color indexed="8"/>
        <rFont val="Tahoma"/>
        <family val="2"/>
        <charset val="186"/>
      </rPr>
      <t>plūdumu</t>
    </r>
    <r>
      <rPr>
        <sz val="12"/>
        <color indexed="8"/>
        <rFont val="Tahoma"/>
        <family val="2"/>
        <charset val="186"/>
      </rPr>
      <t xml:space="preserve"> </t>
    </r>
    <r>
      <rPr>
        <sz val="12"/>
        <color indexed="8"/>
        <rFont val="Tahoma"/>
        <family val="2"/>
        <charset val="186"/>
      </rPr>
      <t>traucēja</t>
    </r>
    <r>
      <rPr>
        <sz val="12"/>
        <color indexed="8"/>
        <rFont val="Tahoma"/>
        <family val="2"/>
        <charset val="186"/>
      </rPr>
      <t xml:space="preserve"> fagots, it kā nevarēdams atrast īsto tempu.</t>
    </r>
  </si>
  <si>
    <t>n_publikācija_kori</t>
  </si>
  <si>
    <t>Latviešu kori ASV rietumu piekrastē</t>
  </si>
  <si>
    <t>JAUNĀ LATVIEŠU MŪZIKA HANOVERĀ</t>
  </si>
  <si>
    <t>Stateniski koncipēto harmoniju posmos izsekošanu apgrūtina figūrāciju kustības</t>
  </si>
  <si>
    <t>n_publikācija_persona</t>
  </si>
  <si>
    <t>RIHARDS VĀGNERS LATVIJĀ</t>
  </si>
  <si>
    <t>q_link</t>
  </si>
  <si>
    <t>q_text</t>
  </si>
  <si>
    <t>q_nat
q_desh</t>
  </si>
  <si>
    <t>q_nat</t>
  </si>
  <si>
    <t>q_nat
q_phy</t>
  </si>
  <si>
    <r>
      <rPr>
        <sz val="12"/>
        <color indexed="8"/>
        <rFont val="Tahoma"/>
        <family val="2"/>
        <charset val="186"/>
      </rPr>
      <t>Zakss pavada nomodā satrauktu nakti pie savām namdurvīm, rakstvedis Bekmesers</t>
    </r>
    <r>
      <rPr>
        <sz val="12"/>
        <color indexed="8"/>
        <rFont val="Tahoma"/>
        <family val="2"/>
        <charset val="186"/>
      </rPr>
      <t xml:space="preserve"> „iet meitās” #PHRAS</t>
    </r>
  </si>
  <si>
    <r>
      <rPr>
        <sz val="12"/>
        <color indexed="8"/>
        <rFont val="Tahoma"/>
        <family val="2"/>
        <charset val="186"/>
      </rPr>
      <t xml:space="preserve">Varētu piebilst, ka tā apmēram runāja Švauksts Kaudzīšu Mērnieku laikos, kas arī savas </t>
    </r>
    <r>
      <rPr>
        <sz val="12"/>
        <color indexed="8"/>
        <rFont val="Tahoma"/>
        <family val="2"/>
        <charset val="186"/>
      </rPr>
      <t>„gudrības"</t>
    </r>
    <r>
      <rPr>
        <sz val="12"/>
        <color indexed="8"/>
        <rFont val="Tahoma"/>
        <family val="2"/>
        <charset val="186"/>
      </rPr>
      <t xml:space="preserve"> bija mācījies no Rīgas linu brāķeriem. #REPH</t>
    </r>
  </si>
  <si>
    <r>
      <rPr>
        <sz val="12"/>
        <color indexed="8"/>
        <rFont val="Tahoma"/>
        <family val="2"/>
        <charset val="186"/>
      </rPr>
      <t xml:space="preserve">Ļoti iespējams, ka Vāgners ar savu ģeniālo mākslinieka instinktu </t>
    </r>
    <r>
      <rPr>
        <sz val="12"/>
        <color indexed="8"/>
        <rFont val="Tahoma"/>
        <family val="2"/>
        <charset val="186"/>
      </rPr>
      <t>sajuta šo sterilitātes gaisotni,</t>
    </r>
    <r>
      <rPr>
        <sz val="12"/>
        <color indexed="8"/>
        <rFont val="Tahoma"/>
        <family val="2"/>
        <charset val="186"/>
      </rPr>
      <t xml:space="preserve"> it īpaši, ja viņa uzmanība, kaut sporādiski, pievērsās iezemiešu </t>
    </r>
    <r>
      <rPr>
        <sz val="12"/>
        <color indexed="8"/>
        <rFont val="Tahoma"/>
        <family val="2"/>
        <charset val="186"/>
      </rPr>
      <t>svaigajai</t>
    </r>
    <r>
      <rPr>
        <sz val="12"/>
        <color indexed="8"/>
        <rFont val="Tahoma"/>
        <family val="2"/>
        <charset val="186"/>
      </rPr>
      <t xml:space="preserve"> folkloras </t>
    </r>
    <r>
      <rPr>
        <sz val="12"/>
        <color indexed="8"/>
        <rFont val="Tahoma"/>
        <family val="2"/>
        <charset val="186"/>
      </rPr>
      <t>produkcijai</t>
    </r>
    <r>
      <rPr>
        <sz val="12"/>
        <color indexed="8"/>
        <rFont val="Tahoma"/>
        <family val="2"/>
        <charset val="186"/>
      </rPr>
      <t>, kam ar oficiālo Rīgas mūzikas dzīvi nebija ne mazākā sakara</t>
    </r>
  </si>
  <si>
    <t>IV AMERIKAS LATVIEŠU DZIESMU SVĒTKI</t>
  </si>
  <si>
    <r>
      <rPr>
        <sz val="12"/>
        <color indexed="8"/>
        <rFont val="Tahoma"/>
        <family val="2"/>
        <charset val="186"/>
      </rPr>
      <t xml:space="preserve">Brīžiem viņa mūzikā ieskanas kaut kas no visagrīnākiem laikiem, kam līdzās dzirdam pavisam </t>
    </r>
    <r>
      <rPr>
        <sz val="12"/>
        <color indexed="8"/>
        <rFont val="Tahoma"/>
        <family val="2"/>
        <charset val="186"/>
      </rPr>
      <t>šķērsainus</t>
    </r>
    <r>
      <rPr>
        <sz val="12"/>
        <color indexed="8"/>
        <rFont val="Tahoma"/>
        <family val="2"/>
        <charset val="186"/>
      </rPr>
      <t xml:space="preserve"> </t>
    </r>
    <r>
      <rPr>
        <sz val="12"/>
        <color indexed="8"/>
        <rFont val="Tahoma"/>
        <family val="2"/>
        <charset val="186"/>
      </rPr>
      <t>kvartakordu</t>
    </r>
    <r>
      <rPr>
        <sz val="12"/>
        <color indexed="8"/>
        <rFont val="Tahoma"/>
        <family val="2"/>
        <charset val="186"/>
      </rPr>
      <t xml:space="preserve"> </t>
    </r>
    <r>
      <rPr>
        <sz val="12"/>
        <color indexed="8"/>
        <rFont val="Tahoma"/>
        <family val="2"/>
        <charset val="186"/>
      </rPr>
      <t>apvienojumus</t>
    </r>
    <r>
      <rPr>
        <sz val="12"/>
        <color indexed="8"/>
        <rFont val="Tahoma"/>
        <family val="2"/>
        <charset val="186"/>
      </rPr>
      <t>, un tajā netrūkst polifoniski izmantojamu citātu, kam noteikts programmatisks nolūks</t>
    </r>
  </si>
  <si>
    <r>
      <rPr>
        <sz val="12"/>
        <color indexed="8"/>
        <rFont val="Tahoma"/>
        <family val="2"/>
        <charset val="186"/>
      </rPr>
      <t xml:space="preserve">Šī dziesma vismaz sākas ar </t>
    </r>
    <r>
      <rPr>
        <sz val="12"/>
        <color indexed="8"/>
        <rFont val="Tahoma"/>
        <family val="2"/>
        <charset val="186"/>
      </rPr>
      <t>tīru</t>
    </r>
    <r>
      <rPr>
        <sz val="12"/>
        <color indexed="8"/>
        <rFont val="Tahoma"/>
        <family val="2"/>
        <charset val="186"/>
      </rPr>
      <t xml:space="preserve"> sekstakordu</t>
    </r>
  </si>
  <si>
    <r>
      <rPr>
        <sz val="12"/>
        <color indexed="8"/>
        <rFont val="Tahoma"/>
        <family val="2"/>
        <charset val="186"/>
      </rPr>
      <t xml:space="preserve">un tās vidū ir pat viena īstena kadenca, jebšu </t>
    </r>
    <r>
      <rPr>
        <sz val="12"/>
        <color indexed="8"/>
        <rFont val="Tahoma"/>
        <family val="2"/>
        <charset val="186"/>
      </rPr>
      <t>„gaišo"</t>
    </r>
    <r>
      <rPr>
        <sz val="12"/>
        <color indexed="8"/>
        <rFont val="Tahoma"/>
        <family val="2"/>
        <charset val="186"/>
      </rPr>
      <t xml:space="preserve"> un </t>
    </r>
    <r>
      <rPr>
        <sz val="12"/>
        <color indexed="8"/>
        <rFont val="Tahoma"/>
        <family val="2"/>
        <charset val="186"/>
      </rPr>
      <t xml:space="preserve">„tumšo" </t>
    </r>
    <r>
      <rPr>
        <sz val="12"/>
        <color indexed="8"/>
        <rFont val="Tahoma"/>
        <family val="2"/>
        <charset val="186"/>
      </rPr>
      <t xml:space="preserve">akcidentāļu tajā ne mazāk kā Divos krastos. </t>
    </r>
  </si>
  <si>
    <t>Norviļa Aiviekstes kareivju mūzikālās idiomas līdzīgas jau agrāk dzirdētām, bet nevaram nerespektēt autora neatlaidību latvisko noslēpumu meklējumos, tāpat labo kora pazīšanu.</t>
  </si>
  <si>
    <r>
      <rPr>
        <sz val="12"/>
        <color indexed="8"/>
        <rFont val="Tahoma"/>
        <family val="2"/>
        <charset val="186"/>
      </rPr>
      <t xml:space="preserve">Visas šādas lietas jāuztver vēsu prātu, bez samulsuma un </t>
    </r>
    <r>
      <rPr>
        <sz val="12"/>
        <color indexed="8"/>
        <rFont val="Tahoma"/>
        <family val="2"/>
        <charset val="186"/>
      </rPr>
      <t>neņemot “pie sirds"</t>
    </r>
    <r>
      <rPr>
        <sz val="12"/>
        <color indexed="8"/>
        <rFont val="Tahoma"/>
        <family val="2"/>
        <charset val="186"/>
      </rPr>
      <t xml:space="preserve"> ikkatru frāzi, ko par mums saka citi — vienalga, vai tā skanētu cildeni vai nicīgi. #Codeath</t>
    </r>
  </si>
  <si>
    <t xml:space="preserve">q_fahrenheit
</t>
  </si>
  <si>
    <t>n_publikācija_uzziņas</t>
  </si>
  <si>
    <t>Jubilejas, atceres, panākumi konkursos un citi notikumi 1968. gadā</t>
  </si>
  <si>
    <t>Andris Vītoliņš</t>
  </si>
  <si>
    <t>ŅUJORKAS KOKĻU UN DZIEDĀTĀJU ANSAMBĻA KONCERTĀ</t>
  </si>
  <si>
    <t>MŪSU MŪZIKAS DZĪVES VADĪTĀJS ALBERTS JĒRUMS</t>
  </si>
  <si>
    <t>Helmers Pavasars</t>
  </si>
  <si>
    <t>q_fahrenheit</t>
  </si>
  <si>
    <t>q_verb</t>
  </si>
  <si>
    <t>q_visual</t>
  </si>
  <si>
    <r>
      <rPr>
        <sz val="12"/>
        <color indexed="8"/>
        <rFont val="Tahoma"/>
        <family val="2"/>
        <charset val="186"/>
      </rPr>
      <t xml:space="preserve">Elektronisko mūziku un visus eksperimentālā </t>
    </r>
    <r>
      <rPr>
        <sz val="12"/>
        <color indexed="8"/>
        <rFont val="Tahoma"/>
        <family val="2"/>
        <charset val="186"/>
      </rPr>
      <t>"mūzikā"</t>
    </r>
    <r>
      <rPr>
        <sz val="12"/>
        <color indexed="8"/>
        <rFont val="Tahoma"/>
        <family val="2"/>
        <charset val="186"/>
      </rPr>
      <t xml:space="preserve"> izmēģinātos trokšņus Jērums noraida un ir pārliecināts, ka tie nepastāvēs. Vēl vairāk. Jērums pat domā, ka ar laiku dzims atkal kaut kāda </t>
    </r>
    <r>
      <rPr>
        <sz val="12"/>
        <color indexed="8"/>
        <rFont val="Tahoma"/>
        <family val="2"/>
        <charset val="186"/>
      </rPr>
      <t>"romantiska"</t>
    </r>
    <r>
      <rPr>
        <sz val="12"/>
        <color indexed="8"/>
        <rFont val="Tahoma"/>
        <family val="2"/>
        <charset val="186"/>
      </rPr>
      <t xml:space="preserve"> mūzika. #IRONY #MUSICAE</t>
    </r>
  </si>
  <si>
    <t>q_phy
q_corp</t>
  </si>
  <si>
    <t>q_wi_na</t>
  </si>
  <si>
    <t>q_life</t>
  </si>
  <si>
    <t>q_desh</t>
  </si>
  <si>
    <t>q_hi_lo</t>
  </si>
  <si>
    <t>q_wat
q_phy</t>
  </si>
  <si>
    <t>q_cl_fa
q_char</t>
  </si>
  <si>
    <t>q_lig</t>
  </si>
  <si>
    <t>q_desh
q_lo_hi
q_phy
q_nat</t>
  </si>
  <si>
    <t>q_lo_hi
q_nat
q_phy
q_corp</t>
  </si>
  <si>
    <t>Profesora Jāzepa Vītola meldiju grāmatas jaunizdevums</t>
  </si>
  <si>
    <t>q_nat
q_hi_lo</t>
  </si>
  <si>
    <t>q_char</t>
  </si>
  <si>
    <t>ANDRIS VĪTOLIŅŠ UN VIŅA BĒRNI</t>
  </si>
  <si>
    <t>Tikla Ilstere</t>
  </si>
  <si>
    <r>
      <rPr>
        <sz val="12"/>
        <color indexed="8"/>
        <rFont val="Tahoma"/>
        <family val="2"/>
        <charset val="186"/>
      </rPr>
      <t xml:space="preserve">Dalībniekos un klausītājos redzējām gan </t>
    </r>
    <r>
      <rPr>
        <sz val="12"/>
        <color indexed="8"/>
        <rFont val="Tahoma"/>
        <family val="2"/>
        <charset val="186"/>
      </rPr>
      <t>sirmas galvas</t>
    </r>
    <r>
      <rPr>
        <sz val="12"/>
        <color indexed="8"/>
        <rFont val="Tahoma"/>
        <family val="2"/>
        <charset val="186"/>
      </rPr>
      <t xml:space="preserve">, gan </t>
    </r>
    <r>
      <rPr>
        <sz val="12"/>
        <color indexed="8"/>
        <rFont val="Tahoma"/>
        <family val="2"/>
        <charset val="186"/>
      </rPr>
      <t>brieduma gadu gājumu</t>
    </r>
    <r>
      <rPr>
        <sz val="12"/>
        <color indexed="8"/>
        <rFont val="Tahoma"/>
        <family val="2"/>
        <charset val="186"/>
      </rPr>
      <t xml:space="preserve">, gan </t>
    </r>
    <r>
      <rPr>
        <sz val="12"/>
        <color indexed="8"/>
        <rFont val="Tahoma"/>
        <family val="2"/>
        <charset val="186"/>
      </rPr>
      <t xml:space="preserve">plaukstošu jaunatni </t>
    </r>
    <r>
      <rPr>
        <sz val="12"/>
        <color indexed="8"/>
        <rFont val="Tahoma"/>
        <family val="2"/>
        <charset val="186"/>
      </rPr>
      <t>un bērnus, kurus visus vienoja piederības sajūta vienai tautai. #metonymy</t>
    </r>
  </si>
  <si>
    <t>q_corp
q_life</t>
  </si>
  <si>
    <t>q_lig
q_corp</t>
  </si>
  <si>
    <t>g_lig
g_nat</t>
  </si>
  <si>
    <t>q_road</t>
  </si>
  <si>
    <t>q_nat
q_hist</t>
  </si>
  <si>
    <t>q_wat
q_desh</t>
  </si>
  <si>
    <t>q_corp</t>
  </si>
  <si>
    <t xml:space="preserve">Latviešu koru gaitas Austrālijā </t>
  </si>
  <si>
    <t>Arvīds Ķiploks</t>
  </si>
  <si>
    <t>q_phy</t>
  </si>
  <si>
    <t>q_phy
q_wat</t>
  </si>
  <si>
    <t>AUSTRĀLIJAS LATVIEŠU XVIII KULTŪRAS DIENAS</t>
  </si>
  <si>
    <t>G. B.</t>
  </si>
  <si>
    <r>
      <rPr>
        <sz val="12"/>
        <color indexed="8"/>
        <rFont val="Tahoma"/>
        <family val="2"/>
        <charset val="186"/>
      </rPr>
      <t xml:space="preserve">M. Biezaite bija </t>
    </r>
    <r>
      <rPr>
        <sz val="12"/>
        <color indexed="8"/>
        <rFont val="Tahoma"/>
        <family val="2"/>
        <charset val="186"/>
      </rPr>
      <t>briljanta</t>
    </r>
    <r>
      <rPr>
        <sz val="12"/>
        <color indexed="8"/>
        <rFont val="Tahoma"/>
        <family val="2"/>
        <charset val="186"/>
      </rPr>
      <t xml:space="preserve"> ne vien </t>
    </r>
    <r>
      <rPr>
        <sz val="12"/>
        <color indexed="8"/>
        <rFont val="Tahoma"/>
        <family val="2"/>
        <charset val="186"/>
      </rPr>
      <t>sabiezināto</t>
    </r>
    <r>
      <rPr>
        <sz val="12"/>
        <color indexed="8"/>
        <rFont val="Tahoma"/>
        <family val="2"/>
        <charset val="186"/>
      </rPr>
      <t xml:space="preserve"> </t>
    </r>
    <r>
      <rPr>
        <sz val="12"/>
        <color indexed="8"/>
        <rFont val="Tahoma"/>
        <family val="2"/>
        <charset val="186"/>
      </rPr>
      <t>disonanču</t>
    </r>
    <r>
      <rPr>
        <sz val="12"/>
        <color indexed="8"/>
        <rFont val="Tahoma"/>
        <family val="2"/>
        <charset val="186"/>
      </rPr>
      <t xml:space="preserve"> akordos un viegli aprauto pasāžu fragmentos Andra Vītoliņa Prologā un epilogā klavierēm (koncerta ievadā),</t>
    </r>
  </si>
  <si>
    <r>
      <rPr>
        <sz val="12"/>
        <color indexed="8"/>
        <rFont val="Tahoma"/>
        <family val="2"/>
        <charset val="186"/>
      </rPr>
      <t xml:space="preserve">bet arī Viļņa Ciemiņa klasiski iecerētajā un īpatni </t>
    </r>
    <r>
      <rPr>
        <sz val="12"/>
        <color indexed="8"/>
        <rFont val="Tahoma"/>
        <family val="2"/>
        <charset val="186"/>
      </rPr>
      <t>svaigā</t>
    </r>
    <r>
      <rPr>
        <sz val="12"/>
        <color indexed="8"/>
        <rFont val="Tahoma"/>
        <family val="2"/>
        <charset val="186"/>
      </rPr>
      <t xml:space="preserve"> </t>
    </r>
    <r>
      <rPr>
        <sz val="12"/>
        <color indexed="8"/>
        <rFont val="Tahoma"/>
        <family val="2"/>
        <charset val="186"/>
      </rPr>
      <t>apdarē</t>
    </r>
    <r>
      <rPr>
        <sz val="12"/>
        <color indexed="8"/>
        <rFont val="Tahoma"/>
        <family val="2"/>
        <charset val="186"/>
      </rPr>
      <t xml:space="preserve"> komponētajā Sonātā klavierēm (otras daļas vidū).</t>
    </r>
  </si>
  <si>
    <t>q_aff
q_fahrenheit</t>
  </si>
  <si>
    <t>q_craft</t>
  </si>
  <si>
    <r>
      <rPr>
        <sz val="12"/>
        <color indexed="8"/>
        <rFont val="Tahoma"/>
        <family val="2"/>
        <charset val="186"/>
      </rPr>
      <t xml:space="preserve">Dz. Veide </t>
    </r>
    <r>
      <rPr>
        <sz val="12"/>
        <color indexed="8"/>
        <rFont val="Tahoma"/>
        <family val="2"/>
        <charset val="186"/>
      </rPr>
      <t>vairās</t>
    </r>
    <r>
      <rPr>
        <sz val="12"/>
        <color indexed="8"/>
        <rFont val="Tahoma"/>
        <family val="2"/>
        <charset val="186"/>
      </rPr>
      <t xml:space="preserve"> </t>
    </r>
    <r>
      <rPr>
        <sz val="12"/>
        <color indexed="8"/>
        <rFont val="Tahoma"/>
        <family val="2"/>
        <charset val="186"/>
      </rPr>
      <t>no</t>
    </r>
    <r>
      <rPr>
        <sz val="12"/>
        <color indexed="8"/>
        <rFont val="Tahoma"/>
        <family val="2"/>
        <charset val="186"/>
      </rPr>
      <t xml:space="preserve"> sentimenta, bet aizrauj klausītājus ar snieguma </t>
    </r>
    <r>
      <rPr>
        <sz val="12"/>
        <color indexed="8"/>
        <rFont val="Tahoma"/>
        <family val="2"/>
        <charset val="186"/>
      </rPr>
      <t>siltumu</t>
    </r>
    <r>
      <rPr>
        <sz val="12"/>
        <color indexed="8"/>
        <rFont val="Tahoma"/>
        <family val="2"/>
        <charset val="186"/>
      </rPr>
      <t xml:space="preserve"> un artistisku spēku.</t>
    </r>
  </si>
  <si>
    <t xml:space="preserve">78 dziesmas jauktiem koŗiem </t>
  </si>
  <si>
    <t>q_animal
q_phy</t>
  </si>
  <si>
    <r>
      <rPr>
        <sz val="12"/>
        <color indexed="8"/>
        <rFont val="Tahoma"/>
        <family val="2"/>
        <charset val="186"/>
      </rPr>
      <t xml:space="preserve">Bargais kritiķis laiks </t>
    </r>
    <r>
      <rPr>
        <sz val="12"/>
        <color indexed="8"/>
        <rFont val="Tahoma"/>
        <family val="2"/>
        <charset val="186"/>
      </rPr>
      <t xml:space="preserve">tieši šai punktā </t>
    </r>
    <r>
      <rPr>
        <sz val="12"/>
        <color indexed="8"/>
        <rFont val="Tahoma"/>
        <family val="2"/>
        <charset val="186"/>
      </rPr>
      <t xml:space="preserve">runās vēl tiešāku valodu </t>
    </r>
    <r>
      <rPr>
        <sz val="12"/>
        <color indexed="8"/>
        <rFont val="Tahoma"/>
        <family val="2"/>
        <charset val="186"/>
      </rPr>
      <t xml:space="preserve">nekā kāds </t>
    </r>
    <r>
      <rPr>
        <sz val="12"/>
        <color indexed="8"/>
        <rFont val="Tahoma"/>
        <family val="2"/>
        <charset val="186"/>
      </rPr>
      <t>lai cik košu progresista mēteli apvilcis recenzents. #ORIG</t>
    </r>
  </si>
  <si>
    <t>q_wat</t>
  </si>
  <si>
    <t>q_col
q_phy</t>
  </si>
  <si>
    <t>q_corp
q_nat</t>
  </si>
  <si>
    <r>
      <rPr>
        <sz val="12"/>
        <color indexed="8"/>
        <rFont val="Tahoma"/>
        <family val="2"/>
        <charset val="186"/>
      </rPr>
      <t xml:space="preserve">Maldu kadencas, modulācijas, ar kurām autors transponē 3. un 4. divrindu, pēc tam </t>
    </r>
    <r>
      <rPr>
        <sz val="12"/>
        <color indexed="8"/>
        <rFont val="Tahoma"/>
        <family val="2"/>
        <charset val="186"/>
      </rPr>
      <t>atsviežot</t>
    </r>
    <r>
      <rPr>
        <sz val="12"/>
        <color indexed="8"/>
        <rFont val="Tahoma"/>
        <family val="2"/>
        <charset val="186"/>
      </rPr>
      <t xml:space="preserve"> atkal </t>
    </r>
    <r>
      <rPr>
        <sz val="12"/>
        <color indexed="8"/>
        <rFont val="Tahoma"/>
        <family val="2"/>
        <charset val="186"/>
      </rPr>
      <t>atpakaļ</t>
    </r>
    <r>
      <rPr>
        <sz val="12"/>
        <color indexed="8"/>
        <rFont val="Tahoma"/>
        <family val="2"/>
        <charset val="186"/>
      </rPr>
      <t xml:space="preserve"> sākuma toņkārtā, tomēr jākvalificē par </t>
    </r>
    <r>
      <rPr>
        <sz val="12"/>
        <color indexed="8"/>
        <rFont val="Tahoma"/>
        <family val="2"/>
        <charset val="186"/>
      </rPr>
      <t>"vāles techniku”</t>
    </r>
    <r>
      <rPr>
        <sz val="12"/>
        <color indexed="8"/>
        <rFont val="Tahoma"/>
        <family val="2"/>
        <charset val="186"/>
      </rPr>
      <t>. #ORIG</t>
    </r>
  </si>
  <si>
    <t>q_beaux</t>
  </si>
  <si>
    <t>q_corp
q_visual
q_col</t>
  </si>
  <si>
    <t>q_col</t>
  </si>
  <si>
    <t>q_fish</t>
  </si>
  <si>
    <t>q_aff</t>
  </si>
  <si>
    <t>q_phy
q_lang</t>
  </si>
  <si>
    <t>q_phy
q_craft</t>
  </si>
  <si>
    <t>q_char
q_phy</t>
  </si>
  <si>
    <t>q_cl_fa</t>
  </si>
  <si>
    <t>q_wat
q_lig</t>
  </si>
  <si>
    <t>Leonīds Slaucītājs</t>
  </si>
  <si>
    <r>
      <rPr>
        <sz val="12"/>
        <color indexed="8"/>
        <rFont val="Tahoma"/>
        <family val="2"/>
        <charset val="186"/>
      </rPr>
      <t>V. Rullis, J. Puisēns un Ē. Ozoliņš, bez šaubām, bija īstenākie mūsu</t>
    </r>
    <r>
      <rPr>
        <sz val="12"/>
        <color indexed="8"/>
        <rFont val="Tahoma"/>
        <family val="2"/>
        <charset val="186"/>
      </rPr>
      <t xml:space="preserve"> dziesmu tulki.</t>
    </r>
    <r>
      <rPr>
        <sz val="12"/>
        <color indexed="8"/>
        <rFont val="Tahoma"/>
        <family val="2"/>
        <charset val="186"/>
      </rPr>
      <t xml:space="preserve"> Viņi seko dinamikas zīmēm, ritmam un prot skaidri parādīt savu vēlēšanos, ne tikai </t>
    </r>
    <r>
      <rPr>
        <sz val="12"/>
        <color indexed="8"/>
        <rFont val="Tahoma"/>
        <family val="2"/>
        <charset val="186"/>
      </rPr>
      <t>diriģēt mf stilā. #MUSICAE</t>
    </r>
  </si>
  <si>
    <t>n_publikācija_instrumenti</t>
  </si>
  <si>
    <t>Koklētāju sasaukšanās</t>
  </si>
  <si>
    <t>Valdis Kārkls</t>
  </si>
  <si>
    <t>q_family</t>
  </si>
  <si>
    <t>q_field</t>
  </si>
  <si>
    <t>q_char
q_verb</t>
  </si>
  <si>
    <t>verbs</t>
  </si>
  <si>
    <t>q_hierarch</t>
  </si>
  <si>
    <t>q_hierarch
q_verb</t>
  </si>
  <si>
    <t>q_phy
q_verb</t>
  </si>
  <si>
    <t>q_measure</t>
  </si>
  <si>
    <t>“Latvju Mūzika” nr. 3</t>
  </si>
  <si>
    <t>JĀNIS KALNIŅŠ</t>
  </si>
  <si>
    <t>q_lig
q_cont</t>
  </si>
  <si>
    <t>skaņdarbi</t>
  </si>
  <si>
    <t>BAŅUTA</t>
  </si>
  <si>
    <t>q_wat
q_nat</t>
  </si>
  <si>
    <t>q_lig
q_link
q_wat</t>
  </si>
  <si>
    <t>5. latviešu dziesmu svētki Kanādā</t>
  </si>
  <si>
    <t>Ž. Šmits</t>
  </si>
  <si>
    <t>Latviešu koru dzīve Kanādā</t>
  </si>
  <si>
    <t>Jēkabs Poruks. Es dziesmu meklēju</t>
  </si>
  <si>
    <t>q_cont</t>
  </si>
  <si>
    <t>Atceres, sarīkojumi un citi notikumi 1969. gadā</t>
  </si>
  <si>
    <t>“Latvju Mūzika” nr. 4</t>
  </si>
  <si>
    <t>redakcijas sleja</t>
  </si>
  <si>
    <t>V Kanadas latviešu dziesmu svētki Toronto un IV ASV rietumkrasta latviešu dziesmu svētki Losandželosā</t>
  </si>
  <si>
    <t>Kanadas latviešu dziesmu svētku atklāšanas koncerts</t>
  </si>
  <si>
    <t>Tālivaldis Ķeniņš</t>
  </si>
  <si>
    <t>dziesmusvētku vadonis</t>
  </si>
  <si>
    <t>Garīgais koru un simfoniskais koncerts</t>
  </si>
  <si>
    <t>Jauno skaņu mākslinieku koncerts</t>
  </si>
  <si>
    <t>Viktors Baštiks</t>
  </si>
  <si>
    <t>IV rietumkrasta latviešu dziesmu svētki</t>
  </si>
  <si>
    <t>Anšlavs Eglītis</t>
  </si>
  <si>
    <t>temperatūra</t>
  </si>
  <si>
    <t>aizkari</t>
  </si>
  <si>
    <t>Izlases un koru koncerts Losandželosā</t>
  </si>
  <si>
    <r>
      <rPr>
        <sz val="12"/>
        <color indexed="8"/>
        <rFont val="Tahoma"/>
        <family val="2"/>
        <charset val="186"/>
      </rPr>
      <t xml:space="preserve">Te pulcējās svētku viesi, un te arī kori </t>
    </r>
    <r>
      <rPr>
        <sz val="12"/>
        <color indexed="8"/>
        <rFont val="Tahoma"/>
        <family val="2"/>
        <charset val="186"/>
      </rPr>
      <t>liedēja</t>
    </r>
    <r>
      <rPr>
        <sz val="12"/>
        <color indexed="8"/>
        <rFont val="Tahoma"/>
        <family val="2"/>
        <charset val="186"/>
      </rPr>
      <t xml:space="preserve"> balsis galvenajam koncertam, ap ko </t>
    </r>
    <r>
      <rPr>
        <sz val="12"/>
        <color indexed="8"/>
        <rFont val="Tahoma"/>
        <family val="2"/>
        <charset val="186"/>
      </rPr>
      <t>„kā bites ap ozolu zaļo"</t>
    </r>
    <r>
      <rPr>
        <sz val="12"/>
        <color indexed="8"/>
        <rFont val="Tahoma"/>
        <family val="2"/>
        <charset val="186"/>
      </rPr>
      <t xml:space="preserve"> savukārt </t>
    </r>
    <r>
      <rPr>
        <sz val="12"/>
        <color indexed="8"/>
        <rFont val="Tahoma"/>
        <family val="2"/>
        <charset val="186"/>
      </rPr>
      <t>vijās</t>
    </r>
    <r>
      <rPr>
        <sz val="12"/>
        <color indexed="8"/>
        <rFont val="Tahoma"/>
        <family val="2"/>
        <charset val="186"/>
      </rPr>
      <t xml:space="preserve"> un </t>
    </r>
    <r>
      <rPr>
        <sz val="12"/>
        <color indexed="8"/>
        <rFont val="Tahoma"/>
        <family val="2"/>
        <charset val="186"/>
      </rPr>
      <t>kārtojās</t>
    </r>
    <r>
      <rPr>
        <sz val="12"/>
        <color indexed="8"/>
        <rFont val="Tahoma"/>
        <family val="2"/>
        <charset val="186"/>
      </rPr>
      <t xml:space="preserve"> visi citi aizskanējušo dziesmu svētku sarīkojumi un notikumi. #REPH</t>
    </r>
  </si>
  <si>
    <r>
      <rPr>
        <sz val="12"/>
        <color indexed="8"/>
        <rFont val="Tahoma"/>
        <family val="2"/>
        <charset val="186"/>
      </rPr>
      <t>Cerēsim, ka šī jaunā amatieru vienība</t>
    </r>
    <r>
      <rPr>
        <sz val="12"/>
        <color indexed="8"/>
        <rFont val="Tahoma"/>
        <family val="2"/>
        <charset val="186"/>
      </rPr>
      <t xml:space="preserve"> atradīs ceļu kā izaugt</t>
    </r>
    <r>
      <rPr>
        <sz val="12"/>
        <color indexed="8"/>
        <rFont val="Tahoma"/>
        <family val="2"/>
        <charset val="186"/>
      </rPr>
      <t xml:space="preserve"> vēl tālāk un </t>
    </r>
    <r>
      <rPr>
        <sz val="12"/>
        <color indexed="8"/>
        <rFont val="Tahoma"/>
        <family val="2"/>
        <charset val="186"/>
      </rPr>
      <t>neapklusīs</t>
    </r>
    <r>
      <rPr>
        <sz val="12"/>
        <color indexed="8"/>
        <rFont val="Tahoma"/>
        <family val="2"/>
        <charset val="186"/>
      </rPr>
      <t xml:space="preserve"> arī nākotnē.</t>
    </r>
  </si>
  <si>
    <t>q_phy q_corp</t>
  </si>
  <si>
    <t>q_fahrenheit
q_wat</t>
  </si>
  <si>
    <t>retrospektīva</t>
  </si>
  <si>
    <t>Citas atbalsis</t>
  </si>
  <si>
    <t>Aizsaulē aizgājušie mūzikas darbinieki</t>
  </si>
  <si>
    <t>Latvijas nacionālā opera</t>
  </si>
  <si>
    <t xml:space="preserve">Atceres, apbalvojumi, kārtējā koncertdzīve un citi notikumi </t>
  </si>
  <si>
    <t>“Latvju Mūzika” nr. 5</t>
  </si>
  <si>
    <t>Jānis Mediņš</t>
  </si>
  <si>
    <t>Irēna Dunkele</t>
  </si>
  <si>
    <t>q_nat
q_cont</t>
  </si>
  <si>
    <t>Dziesmu vairogs</t>
  </si>
  <si>
    <r>
      <rPr>
        <sz val="12"/>
        <color indexed="8"/>
        <rFont val="Tahoma"/>
        <family val="2"/>
        <charset val="186"/>
      </rPr>
      <t xml:space="preserve">Teikšu tikai tik daudz, ka tais reizēs, kad man laimējies </t>
    </r>
    <r>
      <rPr>
        <sz val="12"/>
        <color indexed="8"/>
        <rFont val="Tahoma"/>
        <family val="2"/>
        <charset val="186"/>
      </rPr>
      <t>sastapties</t>
    </r>
    <r>
      <rPr>
        <sz val="12"/>
        <color indexed="8"/>
        <rFont val="Tahoma"/>
        <family val="2"/>
        <charset val="186"/>
      </rPr>
      <t xml:space="preserve"> ar DzV </t>
    </r>
    <r>
      <rPr>
        <sz val="12"/>
        <color indexed="8"/>
        <rFont val="Tahoma"/>
        <family val="2"/>
        <charset val="186"/>
      </rPr>
      <t>vaigu vaigā,</t>
    </r>
    <r>
      <rPr>
        <sz val="12"/>
        <color indexed="8"/>
        <rFont val="Tahoma"/>
        <family val="2"/>
        <charset val="186"/>
      </rPr>
      <t xml:space="preserve"> tas nekad nav atstājis manī šaubas arī tīri vokālā ziņā, jebšu laimīgākos fiziskos apstākļos un normālākā garīgā vidē droši vien varētu dziedāt vēl labāk, vēl skaistāk, vēl pārliecinošāk. #CODEATH</t>
    </r>
  </si>
  <si>
    <t>Zuikas vīru koris</t>
  </si>
  <si>
    <t>Alberts Jērums</t>
  </si>
  <si>
    <t>Dziesmu svētki Rīgā 1970. gadā</t>
  </si>
  <si>
    <t>Vīru Balsis, III</t>
  </si>
  <si>
    <r>
      <rPr>
        <sz val="12"/>
        <color indexed="8"/>
        <rFont val="Tahoma"/>
        <family val="2"/>
        <charset val="186"/>
      </rPr>
      <t xml:space="preserve">Pāra lappuses tālāk redzamais Arnolda Kalnāja oriģināls Plūc ziedus skaistākos (Tirzmaliete) komponēts 1937. g. un tāpat kā citas to gadu A.K. dziesmas zīmīgs ar izteikti romantiskām harmonijām, kas atgādina savā laikā E. Dārziņa un vēlāk J. Cīruļa </t>
    </r>
    <r>
      <rPr>
        <sz val="12"/>
        <color indexed="8"/>
        <rFont val="Tahoma"/>
        <family val="2"/>
        <charset val="186"/>
      </rPr>
      <t>mītos takus</t>
    </r>
    <r>
      <rPr>
        <sz val="12"/>
        <color indexed="8"/>
        <rFont val="Tahoma"/>
        <family val="2"/>
        <charset val="186"/>
      </rPr>
      <t>. #metonymy</t>
    </r>
  </si>
  <si>
    <t>q_fahrenheit
q_hi_lo</t>
  </si>
  <si>
    <r>
      <rPr>
        <sz val="12"/>
        <color indexed="8"/>
        <rFont val="Tahoma"/>
        <family val="2"/>
        <charset val="186"/>
      </rPr>
      <t xml:space="preserve">Neticu, ka kāds latviešu trimdas koris spētu izdziedāt, piem., ļaunā varoņa īsti </t>
    </r>
    <r>
      <rPr>
        <sz val="12"/>
        <color indexed="8"/>
        <rFont val="Tahoma"/>
        <family val="2"/>
        <charset val="186"/>
      </rPr>
      <t>holivudiskiem</t>
    </r>
    <r>
      <rPr>
        <sz val="12"/>
        <color indexed="8"/>
        <rFont val="Tahoma"/>
        <family val="2"/>
        <charset val="186"/>
      </rPr>
      <t xml:space="preserve"> chromatismiem pārblīvēto vidus daļu (106. lpp.), kaut tai sekojošā pārgāju posmā (...tur būs baltsārtam karogam plīvot) varam priecāties par gandrīz vai suģestīvu kora daiļskani. #REPH</t>
    </r>
  </si>
  <si>
    <r>
      <rPr>
        <sz val="12"/>
        <color indexed="8"/>
        <rFont val="Tahoma"/>
        <family val="2"/>
        <charset val="186"/>
      </rPr>
      <t xml:space="preserve">Līdztekus primas un oktāvas (ne kvintas) korī skan slikti. Lielākas iespējas detonēt, jo koristi nekad īsti nav droši, vai dzied pareizi, vai atkal kas </t>
    </r>
    <r>
      <rPr>
        <sz val="12"/>
        <color indexed="8"/>
        <rFont val="Tahoma"/>
        <family val="2"/>
        <charset val="186"/>
      </rPr>
      <t>„sagājis dēlī”</t>
    </r>
    <r>
      <rPr>
        <sz val="12"/>
        <color indexed="8"/>
        <rFont val="Tahoma"/>
        <family val="2"/>
        <charset val="186"/>
      </rPr>
      <t>. #CODEATH</t>
    </r>
  </si>
  <si>
    <t>Latvju dziesma Brisbenā</t>
  </si>
  <si>
    <t>Latvju dziesma Lesterā</t>
  </si>
  <si>
    <r>
      <rPr>
        <sz val="12"/>
        <color indexed="8"/>
        <rFont val="Tahoma"/>
        <family val="2"/>
        <charset val="186"/>
      </rPr>
      <t xml:space="preserve">Projekciju dēļ zāle bija </t>
    </r>
    <r>
      <rPr>
        <sz val="12"/>
        <color indexed="8"/>
        <rFont val="Tahoma"/>
        <family val="2"/>
        <charset val="186"/>
      </rPr>
      <t>gremdēta</t>
    </r>
    <r>
      <rPr>
        <sz val="12"/>
        <color indexed="8"/>
        <rFont val="Tahoma"/>
        <family val="2"/>
        <charset val="186"/>
      </rPr>
      <t xml:space="preserve"> pustumsā, nekļūdama gaišāka ari iestarpināto mūzikas atskaņojumu laikā. Tas maz traucēja Liliju Zobenu, dziedot pašas kompoziciju Veļu laikā, jo tās </t>
    </r>
    <r>
      <rPr>
        <sz val="12"/>
        <color indexed="8"/>
        <rFont val="Tahoma"/>
        <family val="2"/>
        <charset val="186"/>
      </rPr>
      <t>skaņraksts</t>
    </r>
    <r>
      <rPr>
        <sz val="12"/>
        <color indexed="8"/>
        <rFont val="Tahoma"/>
        <family val="2"/>
        <charset val="186"/>
      </rPr>
      <t xml:space="preserve"> tā vai tā </t>
    </r>
    <r>
      <rPr>
        <sz val="12"/>
        <color indexed="8"/>
        <rFont val="Tahoma"/>
        <family val="2"/>
        <charset val="186"/>
      </rPr>
      <t>likās</t>
    </r>
    <r>
      <rPr>
        <sz val="12"/>
        <color indexed="8"/>
        <rFont val="Tahoma"/>
        <family val="2"/>
        <charset val="186"/>
      </rPr>
      <t xml:space="preserve"> </t>
    </r>
    <r>
      <rPr>
        <sz val="12"/>
        <color indexed="8"/>
        <rFont val="Tahoma"/>
        <family val="2"/>
        <charset val="186"/>
      </rPr>
      <t>iesprūdis</t>
    </r>
    <r>
      <rPr>
        <sz val="12"/>
        <color indexed="8"/>
        <rFont val="Tahoma"/>
        <family val="2"/>
        <charset val="186"/>
      </rPr>
      <t xml:space="preserve"> </t>
    </r>
    <r>
      <rPr>
        <sz val="12"/>
        <color indexed="8"/>
        <rFont val="Tahoma"/>
        <family val="2"/>
        <charset val="186"/>
      </rPr>
      <t>kaut kur veļainē</t>
    </r>
    <r>
      <rPr>
        <sz val="12"/>
        <color indexed="8"/>
        <rFont val="Tahoma"/>
        <family val="2"/>
        <charset val="186"/>
      </rPr>
      <t>. #REPH</t>
    </r>
  </si>
  <si>
    <r>
      <rPr>
        <sz val="12"/>
        <color indexed="8"/>
        <rFont val="Tahoma"/>
        <family val="2"/>
        <charset val="186"/>
      </rPr>
      <t xml:space="preserve">Jācer, ka viņš savu kaut nelielo, tomēr </t>
    </r>
    <r>
      <rPr>
        <sz val="12"/>
        <color indexed="8"/>
        <rFont val="Tahoma"/>
        <family val="2"/>
        <charset val="186"/>
      </rPr>
      <t>dzīvi</t>
    </r>
    <r>
      <rPr>
        <sz val="12"/>
        <color indexed="8"/>
        <rFont val="Tahoma"/>
        <family val="2"/>
        <charset val="186"/>
      </rPr>
      <t xml:space="preserve"> skanīgo baritonu turpinās </t>
    </r>
    <r>
      <rPr>
        <sz val="12"/>
        <color indexed="8"/>
        <rFont val="Tahoma"/>
        <family val="2"/>
        <charset val="186"/>
      </rPr>
      <t>izkopt</t>
    </r>
    <r>
      <rPr>
        <sz val="12"/>
        <color indexed="8"/>
        <rFont val="Tahoma"/>
        <family val="2"/>
        <charset val="186"/>
      </rPr>
      <t xml:space="preserve"> nozīmīgiem nākotnes uzdevumiem.</t>
    </r>
  </si>
  <si>
    <t>Latvju dziesma Garezerā</t>
  </si>
  <si>
    <t>LATVJU DZIESMA BRISBENĀ, LESTERĀ, GAREZERĀ</t>
  </si>
  <si>
    <r>
      <rPr>
        <sz val="12"/>
        <color indexed="8"/>
        <rFont val="Tahoma"/>
        <family val="2"/>
        <charset val="186"/>
      </rPr>
      <t>Cik dziesmu nav izdziedāts, cik</t>
    </r>
    <r>
      <rPr>
        <sz val="12"/>
        <color indexed="8"/>
        <rFont val="Tahoma"/>
        <family val="2"/>
        <charset val="186"/>
      </rPr>
      <t xml:space="preserve"> klausītāju siržu iesildīts</t>
    </r>
    <r>
      <rPr>
        <sz val="12"/>
        <color indexed="8"/>
        <rFont val="Tahoma"/>
        <family val="2"/>
        <charset val="186"/>
      </rPr>
      <t>! #metonymy</t>
    </r>
  </si>
  <si>
    <t>“Latvju Mūzika” nr. 6</t>
  </si>
  <si>
    <r>
      <rPr>
        <sz val="12"/>
        <color indexed="8"/>
        <rFont val="Tahoma"/>
        <family val="2"/>
        <charset val="186"/>
      </rPr>
      <t xml:space="preserve">skatuves gaismu </t>
    </r>
    <r>
      <rPr>
        <sz val="12"/>
        <color indexed="8"/>
        <rFont val="Tahoma"/>
        <family val="2"/>
        <charset val="186"/>
      </rPr>
      <t>gan pieredzēja kādas obskūras autores F. Tomsones tā paša nosaukuma opera (1959), bet bez jebkādiem tālākiem panākumiem. #metonymy</t>
    </r>
  </si>
  <si>
    <t>Austrālijas latviešu 21. kultūras dienu koncerti Melburnā</t>
  </si>
  <si>
    <t>Gergards Brēmanis</t>
  </si>
  <si>
    <t>Haralds Rutups</t>
  </si>
  <si>
    <t>Jānis Cimze</t>
  </si>
  <si>
    <t>Klements Mediņš</t>
  </si>
  <si>
    <t>Latvijas valsts himna un tās autors Baumaņu Kārlis</t>
  </si>
  <si>
    <t>Eduards Līcis</t>
  </si>
  <si>
    <t>Volfganga Dārziņa skanīgais mantojums</t>
  </si>
  <si>
    <t>Knuts Lesiņš</t>
  </si>
  <si>
    <t>V Ziemeļamerikas rietumkrasta dziesmu svētki Vankūverā</t>
  </si>
  <si>
    <t>METONĪMIJA</t>
  </si>
  <si>
    <t>KOPŠANA</t>
  </si>
  <si>
    <t>CEĻŠ</t>
  </si>
  <si>
    <t>IDIOMA</t>
  </si>
  <si>
    <t>PROFESIJAS</t>
  </si>
  <si>
    <t>TEKSTILS</t>
  </si>
  <si>
    <t>DEFORMĀCIJA</t>
  </si>
  <si>
    <t>ROBEŽAS</t>
  </si>
  <si>
    <t>TRADĪCIJAS</t>
  </si>
  <si>
    <t>FRAZEOLOĢISMS</t>
  </si>
  <si>
    <t>PERSONIFIKĀCIJA</t>
  </si>
  <si>
    <t>SKAŅA/KLUSUMS</t>
  </si>
  <si>
    <t>Klavierkvartetu .. līdz pēdējam krēslam pārpildītajā Town Hall zālē Ņujorkā, un visā programmā tas bija ne vien centrālais, bet arī iespaidīgākais jaundarbs.</t>
  </si>
  <si>
    <r>
      <rPr>
        <sz val="12"/>
        <color indexed="8"/>
        <rFont val="Tahoma"/>
        <family val="2"/>
        <charset val="186"/>
      </rPr>
      <t xml:space="preserve">Varbūt pa daļai tāpēc izcilā kompozicija kādu laiku bija aizmirsta, līdz 1966. gadā to </t>
    </r>
    <r>
      <rPr>
        <sz val="12"/>
        <color indexed="8"/>
        <rFont val="Tahoma"/>
        <family val="2"/>
        <charset val="186"/>
      </rPr>
      <t xml:space="preserve">„atcerējās" </t>
    </r>
    <r>
      <rPr>
        <sz val="12"/>
        <color indexed="8"/>
        <rFont val="Tahoma"/>
        <family val="2"/>
        <charset val="186"/>
      </rPr>
      <t>Kanadā pazīstamais H. Meklīna kameransamblis Vankūverā</t>
    </r>
  </si>
  <si>
    <r>
      <rPr>
        <sz val="12"/>
        <color indexed="8"/>
        <rFont val="Tahoma"/>
        <family val="2"/>
        <charset val="186"/>
      </rPr>
      <t xml:space="preserve">Kā parasti, Gūtbergu koncerti </t>
    </r>
    <r>
      <rPr>
        <sz val="12"/>
        <color indexed="8"/>
        <rFont val="Tahoma"/>
        <family val="2"/>
        <charset val="186"/>
      </rPr>
      <t>atbalsojās</t>
    </r>
    <r>
      <rPr>
        <sz val="12"/>
        <color indexed="8"/>
        <rFont val="Tahoma"/>
        <family val="2"/>
        <charset val="186"/>
      </rPr>
      <t xml:space="preserve"> arī amerikāņu presē</t>
    </r>
  </si>
  <si>
    <t>SLĒPŠANĀS</t>
  </si>
  <si>
    <t>TVERTNE</t>
  </si>
  <si>
    <t>TĪRĪBA</t>
  </si>
  <si>
    <t>ANALĪZES VIENĪBAS_TĒLAINĀ VALODA_ALMANAHS "LATVJU MŪZIKA" 1968 –</t>
  </si>
  <si>
    <r>
      <rPr>
        <sz val="12"/>
        <color indexed="8"/>
        <rFont val="Tahoma"/>
        <family val="2"/>
        <charset val="186"/>
      </rPr>
      <t xml:space="preserve">Sakars ar baznīcu šiem iemīļotajiem skaņdarbiem apmēram tāds pats kā </t>
    </r>
    <r>
      <rPr>
        <sz val="12"/>
        <color indexed="8"/>
        <rFont val="Tahoma"/>
        <family val="2"/>
        <charset val="186"/>
      </rPr>
      <t>Jaunsudrabiņa pieminētajam linu ziedam ar nātnenēm</t>
    </r>
    <r>
      <rPr>
        <sz val="12"/>
        <color indexed="8"/>
        <rFont val="Tahoma"/>
        <family val="2"/>
        <charset val="186"/>
      </rPr>
      <t>, bet vai tas kādu traucējis? #REPH</t>
    </r>
  </si>
  <si>
    <t>Viņš vairījās no sabiedrības, baidīdamies no Skalbes Jūras vāravas likteņa. #reph</t>
  </si>
  <si>
    <t>Un tomēr Latvijas cīņu vēstures krustceļos, 1941. gada jūlijā, vienīgi Ādolfs Ābele bija cienīgs pacelt rokas Latvijas Nacionālajā operā Latvijas himnas skaņām. #metonymy</t>
  </si>
  <si>
    <t>DARBS</t>
  </si>
  <si>
    <t>Dziesmas iedvesmots, latvju karavīrs pirms 50 gadiem izcīnīja tautai brīvību, un, dziesmai izskanot, 1940. gada jūnijā Daugavpilī norietēja Latvijas brīvības saule. #metonymy</t>
  </si>
  <si>
    <t>Mēs dziedam, lai mūs uzklausa, lai mūs dzird. Ar dziesmu mēs sūtām arī sveicienu pāri zemēm un jūrām mūsu dzimtenei Latvijai. #metonymy</t>
  </si>
  <si>
    <t xml:space="preserve"> Visai prāvs bija arī diriģentu skaits, kurā līdzās vecākai paaudzei .. varējām iepazīties arī ar vitālām „jauno" rezervēm:</t>
  </si>
  <si>
    <t>Izņemot „kanadiešu" rezervēto nostāju pret notikumiem Losandželosā, tie turklāt jau visai plaši aprakstīti pārējā periodikā. #metonymy</t>
  </si>
  <si>
    <t>Tā no patstāvīgiem sarīkojumiem šai laikposmā var atzīmēt vienīgi pāra koncertus „pašu mājās" un kādu jau agrāk apsolītu koncertu amerikāņiem #metonymy</t>
  </si>
  <si>
    <r>
      <t>Taču savu</t>
    </r>
    <r>
      <rPr>
        <u/>
        <sz val="12"/>
        <color indexed="8"/>
        <rFont val="Tahoma"/>
        <family val="2"/>
        <charset val="186"/>
      </rPr>
      <t xml:space="preserve"> balsi Ābele nekad lieki nepacēla</t>
    </r>
    <r>
      <rPr>
        <sz val="12"/>
        <color indexed="8"/>
        <rFont val="Tahoma"/>
        <family val="2"/>
        <charset val="186"/>
      </rPr>
      <t>, jo viņam piemita tā fascinējošā personības īpašība, kas ar īsu teikumu vai vieglu rokas žestu prata parādīt un pierādīt ļoti daudz. #metonymy</t>
    </r>
  </si>
  <si>
    <r>
      <rPr>
        <sz val="12"/>
        <color indexed="8"/>
        <rFont val="Tahoma"/>
        <family val="2"/>
        <charset val="186"/>
      </rPr>
      <t xml:space="preserve">Rokas, imitējot harmoniku vilkšanu, vienreizēji un uz visiem laikiem </t>
    </r>
    <r>
      <rPr>
        <u/>
        <sz val="12"/>
        <color indexed="8"/>
        <rFont val="Tahoma"/>
        <family val="2"/>
        <charset val="186"/>
      </rPr>
      <t>iznīcināja</t>
    </r>
    <r>
      <rPr>
        <sz val="12"/>
        <color indexed="8"/>
        <rFont val="Tahoma"/>
        <family val="2"/>
        <charset val="186"/>
      </rPr>
      <t xml:space="preserve"> septimas atrašanos meldijā, korāļa šaurā salikumā.</t>
    </r>
  </si>
  <si>
    <r>
      <rPr>
        <sz val="12"/>
        <color indexed="8"/>
        <rFont val="Tahoma"/>
        <family val="2"/>
        <charset val="186"/>
      </rPr>
      <t xml:space="preserve">Pirmās pāragrās saplēšanās jaunajiem konservātorijas </t>
    </r>
    <r>
      <rPr>
        <u/>
        <sz val="12"/>
        <color indexed="8"/>
        <rFont val="Tahoma"/>
        <family val="2"/>
        <charset val="186"/>
      </rPr>
      <t>„gulbju cāļiem"</t>
    </r>
    <r>
      <rPr>
        <sz val="12"/>
        <color indexed="8"/>
        <rFont val="Tahoma"/>
        <family val="2"/>
        <charset val="186"/>
      </rPr>
      <t xml:space="preserve"> nereti rodas formu klasēs.</t>
    </r>
  </si>
  <si>
    <r>
      <rPr>
        <sz val="12"/>
        <color indexed="8"/>
        <rFont val="Tahoma"/>
        <family val="2"/>
        <charset val="186"/>
      </rPr>
      <t xml:space="preserve">Induļa Kalniņa Spāņu bolero, Oskara Stapāna Zenītartilerijas maršs u.tml. gabali droši vien </t>
    </r>
    <r>
      <rPr>
        <u/>
        <sz val="12"/>
        <color indexed="8"/>
        <rFont val="Tahoma"/>
        <family val="2"/>
        <charset val="186"/>
      </rPr>
      <t>noveda</t>
    </r>
    <r>
      <rPr>
        <sz val="12"/>
        <color indexed="8"/>
        <rFont val="Tahoma"/>
        <family val="2"/>
        <charset val="186"/>
      </rPr>
      <t xml:space="preserve"> profesoru </t>
    </r>
    <r>
      <rPr>
        <u/>
        <sz val="12"/>
        <color indexed="8"/>
        <rFont val="Tahoma"/>
        <family val="2"/>
        <charset val="186"/>
      </rPr>
      <t>līdz</t>
    </r>
    <r>
      <rPr>
        <sz val="12"/>
        <color indexed="8"/>
        <rFont val="Tahoma"/>
        <family val="2"/>
        <charset val="186"/>
      </rPr>
      <t xml:space="preserve"> nepacietībai.</t>
    </r>
  </si>
  <si>
    <r>
      <rPr>
        <sz val="12"/>
        <color indexed="8"/>
        <rFont val="Tahoma"/>
        <family val="2"/>
        <charset val="186"/>
      </rPr>
      <t>Viņš</t>
    </r>
    <r>
      <rPr>
        <u/>
        <sz val="12"/>
        <color indexed="8"/>
        <rFont val="Tahoma"/>
        <family val="2"/>
        <charset val="186"/>
      </rPr>
      <t xml:space="preserve"> nav locījies ne pa kreisi, ne pa labi</t>
    </r>
    <r>
      <rPr>
        <sz val="12"/>
        <color indexed="8"/>
        <rFont val="Tahoma"/>
        <family val="2"/>
        <charset val="186"/>
      </rPr>
      <t xml:space="preserve">. Ābele bija </t>
    </r>
    <r>
      <rPr>
        <u/>
        <sz val="12"/>
        <color indexed="8"/>
        <rFont val="Tahoma"/>
        <family val="2"/>
        <charset val="186"/>
      </rPr>
      <t>spožs</t>
    </r>
    <r>
      <rPr>
        <sz val="12"/>
        <color indexed="8"/>
        <rFont val="Tahoma"/>
        <family val="2"/>
        <charset val="186"/>
      </rPr>
      <t xml:space="preserve"> nacionālisma paraugs visu okupācijas laiku maiņās.</t>
    </r>
  </si>
  <si>
    <r>
      <t>Tāpat kā Latvijā, arī tagad svešumā daudzi mūsu komponisti katru svētdienas rītu</t>
    </r>
    <r>
      <rPr>
        <u/>
        <sz val="12"/>
        <color indexed="8"/>
        <rFont val="Tahoma"/>
        <family val="2"/>
        <charset val="186"/>
      </rPr>
      <t xml:space="preserve"> kāpj tā Kunga vīna kalnā</t>
    </r>
    <r>
      <rPr>
        <sz val="12"/>
        <color indexed="8"/>
        <rFont val="Tahoma"/>
        <family val="2"/>
        <charset val="186"/>
      </rPr>
      <t xml:space="preserve">, lai Bacha u.c. meistaru mūzikā dotu Dievam, kas Dievam pienākas. </t>
    </r>
  </si>
  <si>
    <r>
      <rPr>
        <sz val="12"/>
        <color indexed="8"/>
        <rFont val="Tahoma"/>
        <family val="2"/>
        <charset val="186"/>
      </rPr>
      <t xml:space="preserve">Ja arī ne visus, tad tomēr daudzus tas pasargājis no trokšņainu baļļu </t>
    </r>
    <r>
      <rPr>
        <u/>
        <sz val="12"/>
        <color indexed="8"/>
        <rFont val="Tahoma"/>
        <family val="2"/>
        <charset val="186"/>
      </rPr>
      <t>virpuļiem,</t>
    </r>
    <r>
      <rPr>
        <sz val="12"/>
        <color indexed="8"/>
        <rFont val="Tahoma"/>
        <family val="2"/>
        <charset val="186"/>
      </rPr>
      <t xml:space="preserve"> kas profesoram nekad nav likušies pievilcīgi.</t>
    </r>
  </si>
  <si>
    <r>
      <rPr>
        <u/>
        <sz val="12"/>
        <color indexed="8"/>
        <rFont val="Tahoma"/>
        <family val="2"/>
        <charset val="186"/>
      </rPr>
      <t>Dejas zāles</t>
    </r>
    <r>
      <rPr>
        <sz val="12"/>
        <color indexed="8"/>
        <rFont val="Tahoma"/>
        <family val="2"/>
        <charset val="186"/>
      </rPr>
      <t xml:space="preserve"> profesors labprāt apmainīja ar klusām, it kā bezmērķa pastaigām Rīgas dārzos un ielās gan sniegainajā ziemas burvībā, gan arī liepziedu smaržā. #metonymy</t>
    </r>
  </si>
  <si>
    <t>Agrīnās mīlestības ģimnāzistu formās kaitējās zem Konservātorijas liepām. #metonymy</t>
  </si>
  <si>
    <r>
      <rPr>
        <sz val="12"/>
        <color indexed="8"/>
        <rFont val="Tahoma"/>
        <family val="2"/>
        <charset val="186"/>
      </rPr>
      <t xml:space="preserve">Šo dziesmu komponists veltījis Dziesmuvarai, un patiesi </t>
    </r>
    <r>
      <rPr>
        <u/>
        <sz val="12"/>
        <color indexed="8"/>
        <rFont val="Tahoma"/>
        <family val="2"/>
        <charset val="186"/>
      </rPr>
      <t>dziļā mīlestībā slēgtā dzīves saderīb</t>
    </r>
    <r>
      <rPr>
        <sz val="12"/>
        <color indexed="8"/>
        <rFont val="Tahoma"/>
        <family val="2"/>
        <charset val="186"/>
      </rPr>
      <t xml:space="preserve">a ar Dziesmuvaras tautieti </t>
    </r>
    <r>
      <rPr>
        <u/>
        <sz val="12"/>
        <color indexed="8"/>
        <rFont val="Tahoma"/>
        <family val="2"/>
        <charset val="186"/>
      </rPr>
      <t>gaismojusi</t>
    </r>
    <r>
      <rPr>
        <sz val="12"/>
        <color indexed="8"/>
        <rFont val="Tahoma"/>
        <family val="2"/>
        <charset val="186"/>
      </rPr>
      <t xml:space="preserve"> viņa</t>
    </r>
    <r>
      <rPr>
        <u/>
        <sz val="12"/>
        <color indexed="8"/>
        <rFont val="Tahoma"/>
        <family val="2"/>
        <charset val="186"/>
      </rPr>
      <t xml:space="preserve"> trimdas ceļu</t>
    </r>
    <r>
      <rPr>
        <sz val="12"/>
        <color indexed="8"/>
        <rFont val="Tahoma"/>
        <family val="2"/>
        <charset val="186"/>
      </rPr>
      <t xml:space="preserve"> un sirsnīgā labvēlībā </t>
    </r>
    <r>
      <rPr>
        <u/>
        <sz val="12"/>
        <color indexed="8"/>
        <rFont val="Tahoma"/>
        <family val="2"/>
        <charset val="186"/>
      </rPr>
      <t>apstarojusi</t>
    </r>
    <r>
      <rPr>
        <sz val="12"/>
        <color indexed="8"/>
        <rFont val="Tahoma"/>
        <family val="2"/>
        <charset val="186"/>
      </rPr>
      <t xml:space="preserve"> muzikālā mūža brieduma gadus jauniem darbiem un idejām.</t>
    </r>
  </si>
  <si>
    <r>
      <rPr>
        <sz val="12"/>
        <color indexed="8"/>
        <rFont val="Tahoma"/>
        <family val="2"/>
        <charset val="186"/>
      </rPr>
      <t>Šādā nopietnā stundā</t>
    </r>
    <r>
      <rPr>
        <u/>
        <sz val="12"/>
        <color indexed="8"/>
        <rFont val="Tahoma"/>
        <family val="2"/>
      </rPr>
      <t xml:space="preserve"> ieraudzīja pasaules gaismu</t>
    </r>
    <r>
      <rPr>
        <sz val="12"/>
        <color indexed="8"/>
        <rFont val="Tahoma"/>
        <family val="2"/>
        <charset val="186"/>
      </rPr>
      <t>, un ar skatu nākotnē aizritējuši gaviļnieka pieci gadu desmiti, ar nerakstītu devīzi: arvien iecerēt jaunas idejas un tās īstenot kaut šķietami neatrisināmos apstākļos, aktīvizēt latviešu mūzikas kultūras dzīvi, saglabāt un radīt latviešu mūziku svešatnē, lai reiz, kaut pēc gadu desmitiem, visu s</t>
    </r>
    <r>
      <rPr>
        <u/>
        <sz val="12"/>
        <color indexed="8"/>
        <rFont val="Tahoma"/>
        <family val="2"/>
      </rPr>
      <t>kaņu pūru</t>
    </r>
    <r>
      <rPr>
        <sz val="12"/>
        <color indexed="8"/>
        <rFont val="Tahoma"/>
        <family val="2"/>
        <charset val="186"/>
      </rPr>
      <t xml:space="preserve"> varētu pārnest dzimtenē un atdot tautai kā viņas pašas </t>
    </r>
    <r>
      <rPr>
        <u/>
        <sz val="12"/>
        <color indexed="8"/>
        <rFont val="Tahoma"/>
        <family val="2"/>
      </rPr>
      <t>gara mantu</t>
    </r>
    <r>
      <rPr>
        <sz val="12"/>
        <color indexed="8"/>
        <rFont val="Tahoma"/>
        <family val="2"/>
        <charset val="186"/>
      </rPr>
      <t xml:space="preserve"> ar simtkārtīgiem </t>
    </r>
    <r>
      <rPr>
        <u/>
        <sz val="12"/>
        <color indexed="8"/>
        <rFont val="Tahoma"/>
        <family val="2"/>
      </rPr>
      <t>augļiem</t>
    </r>
    <r>
      <rPr>
        <sz val="12"/>
        <color indexed="8"/>
        <rFont val="Tahoma"/>
        <family val="2"/>
        <charset val="186"/>
      </rPr>
      <t>.</t>
    </r>
  </si>
  <si>
    <r>
      <rPr>
        <sz val="12"/>
        <color indexed="8"/>
        <rFont val="Tahoma"/>
        <family val="2"/>
        <charset val="186"/>
      </rPr>
      <t xml:space="preserve"> levērojot Alberta dāvanas, viņa maksu nav ņēmusi.</t>
    </r>
    <r>
      <rPr>
        <sz val="10"/>
        <color indexed="8"/>
        <rFont val="Helvetica Neue"/>
        <family val="2"/>
        <charset val="186"/>
      </rPr>
      <t xml:space="preserve"> </t>
    </r>
    <r>
      <rPr>
        <sz val="12"/>
        <color indexed="8"/>
        <rFont val="Helvetica Neue"/>
        <family val="2"/>
        <charset val="186"/>
      </rPr>
      <t>#metonymy</t>
    </r>
  </si>
  <si>
    <r>
      <rPr>
        <sz val="12"/>
        <color indexed="8"/>
        <rFont val="Tahoma"/>
        <family val="2"/>
        <charset val="186"/>
      </rPr>
      <t xml:space="preserve">Jaunības dienās viņam bijušas </t>
    </r>
    <r>
      <rPr>
        <u/>
        <sz val="12"/>
        <color indexed="8"/>
        <rFont val="Tahoma"/>
        <family val="2"/>
      </rPr>
      <t>vājas krūtis</t>
    </r>
    <r>
      <rPr>
        <sz val="12"/>
        <color indexed="8"/>
        <rFont val="Tahoma"/>
        <family val="2"/>
        <charset val="186"/>
      </rPr>
      <t>, bet šo kaiti izārstējis kārtīgi lietāts māmuļas pašlasīto zālīšu un saknīšu novārījums.</t>
    </r>
    <r>
      <rPr>
        <sz val="10"/>
        <color indexed="8"/>
        <rFont val="Helvetica Neue"/>
        <family val="2"/>
        <charset val="186"/>
      </rPr>
      <t xml:space="preserve"> </t>
    </r>
    <r>
      <rPr>
        <sz val="12"/>
        <color indexed="8"/>
        <rFont val="Helvetica Neue"/>
        <family val="2"/>
        <charset val="186"/>
      </rPr>
      <t>#metonymy</t>
    </r>
  </si>
  <si>
    <r>
      <rPr>
        <sz val="12"/>
        <color indexed="8"/>
        <rFont val="Tahoma"/>
        <family val="2"/>
        <charset val="186"/>
      </rPr>
      <t xml:space="preserve">Kaut Rīgas tautas konservatorijas direktora </t>
    </r>
    <r>
      <rPr>
        <u/>
        <sz val="12"/>
        <color indexed="8"/>
        <rFont val="Tahoma"/>
        <family val="2"/>
      </rPr>
      <t>vārdu viņš nesa ar cieņu</t>
    </r>
    <r>
      <rPr>
        <sz val="12"/>
        <color indexed="8"/>
        <rFont val="Tahoma"/>
        <family val="2"/>
        <charset val="186"/>
      </rPr>
      <t xml:space="preserve"> un visādā ziņā darīja godu šim mazajam, derīgajam iestādījumam, ne vārds, ne gods nebija pa Zālīša vērienam.</t>
    </r>
  </si>
  <si>
    <t>STIPRUMS/SPĒKS</t>
  </si>
  <si>
    <r>
      <rPr>
        <sz val="12"/>
        <color indexed="8"/>
        <rFont val="Tahoma"/>
        <family val="2"/>
        <charset val="186"/>
      </rPr>
      <t xml:space="preserve">Bet toreiz </t>
    </r>
    <r>
      <rPr>
        <u/>
        <sz val="12"/>
        <color indexed="8"/>
        <rFont val="Tahoma"/>
        <family val="2"/>
      </rPr>
      <t>dziesma</t>
    </r>
    <r>
      <rPr>
        <sz val="12"/>
        <color indexed="8"/>
        <rFont val="Tahoma"/>
        <family val="2"/>
        <charset val="186"/>
      </rPr>
      <t xml:space="preserve"> bija iestudēta vēl </t>
    </r>
    <r>
      <rPr>
        <u/>
        <sz val="12"/>
        <color indexed="8"/>
        <rFont val="Tahoma"/>
        <family val="2"/>
      </rPr>
      <t>silta</t>
    </r>
    <r>
      <rPr>
        <sz val="12"/>
        <color indexed="8"/>
        <rFont val="Tahoma"/>
        <family val="2"/>
        <charset val="186"/>
      </rPr>
      <t>, tikko kā no autora rakstāmgalda nākusi.</t>
    </r>
  </si>
  <si>
    <r>
      <rPr>
        <sz val="12"/>
        <color indexed="8"/>
        <rFont val="Tahoma"/>
        <family val="2"/>
        <charset val="186"/>
      </rPr>
      <t xml:space="preserve">Šis izteiciens gan ir nodrāzta poētiska metafora, jo stipri droši zināms, ka Zālītis, pretēji daudziem, tāpēc varbūt arī slavenākiem autoriem, nekā nav radījis pie rakstāmgalda, bet vienīgi ik saskaņu patiesās radības mokās </t>
    </r>
    <r>
      <rPr>
        <u/>
        <sz val="12"/>
        <color indexed="8"/>
        <rFont val="Tahoma"/>
        <family val="2"/>
      </rPr>
      <t>ar cīņu raušus izrāvis no klavierēm</t>
    </r>
    <r>
      <rPr>
        <sz val="12"/>
        <color indexed="8"/>
        <rFont val="Tahoma"/>
        <family val="2"/>
        <charset val="186"/>
      </rPr>
      <t>.</t>
    </r>
  </si>
  <si>
    <r>
      <rPr>
        <sz val="12"/>
        <color indexed="8"/>
        <rFont val="Tahoma"/>
        <family val="2"/>
        <charset val="186"/>
      </rPr>
      <t xml:space="preserve">Nu tad, laikam pašā pēdējā mēģinājumā, diriģents bija ataicinājis autoru </t>
    </r>
    <r>
      <rPr>
        <u/>
        <sz val="12"/>
        <color indexed="8"/>
        <rFont val="Tahoma"/>
        <family val="2"/>
      </rPr>
      <t>svētības izlūgties</t>
    </r>
    <r>
      <rPr>
        <sz val="12"/>
        <color indexed="8"/>
        <rFont val="Tahoma"/>
        <family val="2"/>
        <charset val="186"/>
      </rPr>
      <t>.</t>
    </r>
  </si>
  <si>
    <r>
      <rPr>
        <sz val="12"/>
        <color indexed="8"/>
        <rFont val="Tahoma"/>
        <family val="2"/>
        <charset val="186"/>
      </rPr>
      <t xml:space="preserve">Lēna, stīva, </t>
    </r>
    <r>
      <rPr>
        <u/>
        <sz val="12"/>
        <color indexed="8"/>
        <rFont val="Tahoma"/>
        <family val="2"/>
      </rPr>
      <t>mēma palocīšanās</t>
    </r>
    <r>
      <rPr>
        <sz val="12"/>
        <color indexed="8"/>
        <rFont val="Tahoma"/>
        <family val="2"/>
        <charset val="186"/>
      </rPr>
      <t>, iziešana cauri koristu rindām, īsa sačukstēšanās ar diriģentu.</t>
    </r>
  </si>
  <si>
    <t>IRONIJA</t>
  </si>
  <si>
    <r>
      <rPr>
        <sz val="12"/>
        <color indexed="8"/>
        <rFont val="Tahoma"/>
        <family val="2"/>
        <charset val="186"/>
      </rPr>
      <t xml:space="preserve">Kā tad: </t>
    </r>
    <r>
      <rPr>
        <u/>
        <sz val="12"/>
        <color indexed="8"/>
        <rFont val="Tahoma"/>
        <family val="2"/>
      </rPr>
      <t>mēmais autors</t>
    </r>
    <r>
      <rPr>
        <sz val="12"/>
        <color indexed="8"/>
        <rFont val="Tahoma"/>
        <family val="2"/>
        <charset val="186"/>
      </rPr>
      <t xml:space="preserve"> pie klavierēm izdarījis mazu akustisku triku,</t>
    </r>
  </si>
  <si>
    <r>
      <rPr>
        <sz val="12"/>
        <color indexed="8"/>
        <rFont val="Tahoma"/>
        <family val="2"/>
        <charset val="186"/>
      </rPr>
      <t xml:space="preserve">Pārsteigtais koris </t>
    </r>
    <r>
      <rPr>
        <u/>
        <sz val="12"/>
        <color indexed="8"/>
        <rFont val="Tahoma"/>
        <family val="2"/>
      </rPr>
      <t>sastingst, kā parādību redzot</t>
    </r>
    <r>
      <rPr>
        <sz val="12"/>
        <color indexed="8"/>
        <rFont val="Tahoma"/>
        <family val="2"/>
        <charset val="186"/>
      </rPr>
      <t xml:space="preserve"> — </t>
    </r>
    <r>
      <rPr>
        <u/>
        <sz val="12"/>
        <color indexed="8"/>
        <rFont val="Tahoma"/>
        <family val="2"/>
      </rPr>
      <t>dzimtenes birzi pavasarī, un debesu zilgmi</t>
    </r>
    <r>
      <rPr>
        <sz val="12"/>
        <color indexed="8"/>
        <rFont val="Tahoma"/>
        <family val="2"/>
        <charset val="186"/>
      </rPr>
      <t xml:space="preserve">, un visu to nepasakāmo. </t>
    </r>
  </si>
  <si>
    <r>
      <t xml:space="preserve">Esot mākslinieki, kas nopūloties gar sintētisko mākslu, domādami radīt kaut ko lielāku un pilnīgāku, ja ņemot un </t>
    </r>
    <r>
      <rPr>
        <u/>
        <sz val="12"/>
        <color indexed="8"/>
        <rFont val="Tahoma"/>
        <family val="2"/>
        <charset val="186"/>
      </rPr>
      <t>saslāņojot</t>
    </r>
    <r>
      <rPr>
        <sz val="12"/>
        <color indexed="8"/>
        <rFont val="Tahoma"/>
        <family val="2"/>
        <charset val="186"/>
      </rPr>
      <t xml:space="preserve"> vienā laikā skaņas, krāsas un smaržas.</t>
    </r>
  </si>
  <si>
    <r>
      <rPr>
        <sz val="12"/>
        <color indexed="8"/>
        <rFont val="Tahoma"/>
        <family val="2"/>
        <charset val="186"/>
      </rPr>
      <t xml:space="preserve">Tie it kā neredzot, ka tā lieka pūle, jo vienā pašā </t>
    </r>
    <r>
      <rPr>
        <u/>
        <sz val="12"/>
        <color indexed="8"/>
        <rFont val="Tahoma"/>
        <family val="2"/>
      </rPr>
      <t>mūzikā jau esot arī krāsas un smaržas</t>
    </r>
    <r>
      <rPr>
        <sz val="12"/>
        <color indexed="8"/>
        <rFont val="Tahoma"/>
        <family val="2"/>
        <charset val="186"/>
      </rPr>
      <t>, kā to tik nepārprotami pierādījis jubilārs.</t>
    </r>
  </si>
  <si>
    <r>
      <rPr>
        <sz val="12"/>
        <color indexed="8"/>
        <rFont val="Tahoma"/>
        <family val="2"/>
        <charset val="186"/>
      </rPr>
      <t xml:space="preserve">Vienīgi viņa neparastās acis kaut kā </t>
    </r>
    <r>
      <rPr>
        <u/>
        <sz val="12"/>
        <color indexed="8"/>
        <rFont val="Tahoma"/>
        <family val="2"/>
      </rPr>
      <t>rēgaini iegailējās.</t>
    </r>
    <r>
      <rPr>
        <sz val="12"/>
        <color indexed="8"/>
        <rFont val="Tahoma"/>
        <family val="2"/>
        <charset val="186"/>
      </rPr>
      <t xml:space="preserve"> </t>
    </r>
  </si>
  <si>
    <r>
      <rPr>
        <sz val="12"/>
        <color indexed="8"/>
        <rFont val="Tahoma"/>
        <family val="2"/>
        <charset val="186"/>
      </rPr>
      <t xml:space="preserve">Pēc aculiecinieku nostāstiem tāds bijis Oskars Vailds, un tādiem jābūt hipnotiskiem </t>
    </r>
    <r>
      <rPr>
        <u/>
        <sz val="12"/>
        <color indexed="8"/>
        <rFont val="Tahoma"/>
        <family val="2"/>
      </rPr>
      <t>tautu vadoņiem</t>
    </r>
    <r>
      <rPr>
        <sz val="12"/>
        <color indexed="8"/>
        <rFont val="Tahoma"/>
        <family val="2"/>
        <charset val="186"/>
      </rPr>
      <t>, protams, atkal citā sfairā.</t>
    </r>
  </si>
  <si>
    <r>
      <rPr>
        <sz val="12"/>
        <color indexed="8"/>
        <rFont val="Tahoma"/>
        <family val="2"/>
        <charset val="186"/>
      </rPr>
      <t xml:space="preserve">Tā ir iekšējā ticībā </t>
    </r>
    <r>
      <rPr>
        <u/>
        <sz val="12"/>
        <color indexed="8"/>
        <rFont val="Tahoma"/>
        <family val="2"/>
      </rPr>
      <t>sakausēta</t>
    </r>
    <r>
      <rPr>
        <sz val="12"/>
        <color indexed="8"/>
        <rFont val="Tahoma"/>
        <family val="2"/>
        <charset val="186"/>
      </rPr>
      <t xml:space="preserve"> pārliecības viengabalainība ārkārtīgi </t>
    </r>
    <r>
      <rPr>
        <u/>
        <sz val="12"/>
        <color indexed="8"/>
        <rFont val="Tahoma"/>
        <family val="2"/>
      </rPr>
      <t>spilgtā</t>
    </r>
    <r>
      <rPr>
        <sz val="12"/>
        <color indexed="8"/>
        <rFont val="Tahoma"/>
        <family val="2"/>
        <charset val="186"/>
      </rPr>
      <t xml:space="preserve">, </t>
    </r>
    <r>
      <rPr>
        <u/>
        <sz val="12"/>
        <color indexed="8"/>
        <rFont val="Tahoma"/>
        <family val="2"/>
      </rPr>
      <t>plastiskā</t>
    </r>
    <r>
      <rPr>
        <sz val="12"/>
        <color indexed="8"/>
        <rFont val="Tahoma"/>
        <family val="2"/>
        <charset val="186"/>
      </rPr>
      <t xml:space="preserve"> un suģestīvā izteiksmē, ko </t>
    </r>
    <r>
      <rPr>
        <u/>
        <sz val="12"/>
        <color indexed="8"/>
        <rFont val="Tahoma"/>
        <family val="2"/>
      </rPr>
      <t>apmirdz</t>
    </r>
    <r>
      <rPr>
        <sz val="12"/>
        <color indexed="8"/>
        <rFont val="Tahoma"/>
        <family val="2"/>
        <charset val="186"/>
      </rPr>
      <t xml:space="preserve"> kāds neatkārtojams, kā tas pats Zālītis mazliet </t>
    </r>
    <r>
      <rPr>
        <u/>
        <sz val="12"/>
        <color indexed="8"/>
        <rFont val="Tahoma"/>
        <family val="2"/>
      </rPr>
      <t>miglaini mīlēja teikt</t>
    </r>
    <r>
      <rPr>
        <sz val="12"/>
        <color indexed="8"/>
        <rFont val="Tahoma"/>
        <family val="2"/>
        <charset val="186"/>
      </rPr>
      <t xml:space="preserve">, patiess </t>
    </r>
    <r>
      <rPr>
        <u/>
        <sz val="12"/>
        <color indexed="8"/>
        <rFont val="Tahoma"/>
        <family val="2"/>
      </rPr>
      <t>strāvojums</t>
    </r>
    <r>
      <rPr>
        <sz val="12"/>
        <color indexed="8"/>
        <rFont val="Tahoma"/>
        <family val="2"/>
        <charset val="186"/>
      </rPr>
      <t>.</t>
    </r>
  </si>
  <si>
    <r>
      <rPr>
        <sz val="12"/>
        <color indexed="8"/>
        <rFont val="Tahoma"/>
        <family val="2"/>
        <charset val="186"/>
      </rPr>
      <t xml:space="preserve"> Ir vīri, kas rada lielākus darbus </t>
    </r>
    <r>
      <rPr>
        <u/>
        <sz val="12"/>
        <color indexed="8"/>
        <rFont val="Tahoma"/>
        <family val="2"/>
      </rPr>
      <t>vārdos, skaņās, krāsās</t>
    </r>
    <r>
      <rPr>
        <sz val="12"/>
        <color indexed="8"/>
        <rFont val="Tahoma"/>
        <family val="2"/>
        <charset val="186"/>
      </rPr>
      <t>, un šie darbi ir viņu</t>
    </r>
    <r>
      <rPr>
        <u/>
        <sz val="12"/>
        <color indexed="8"/>
        <rFont val="Tahoma"/>
        <family val="2"/>
      </rPr>
      <t xml:space="preserve"> personības koncentrāti</t>
    </r>
    <r>
      <rPr>
        <sz val="12"/>
        <color indexed="8"/>
        <rFont val="Tahoma"/>
        <family val="2"/>
        <charset val="186"/>
      </rPr>
      <t>, tā ka bez šiem darbiem no pašiem vīriem nekas daudz nepaliek pāri.  #metonymy</t>
    </r>
  </si>
  <si>
    <r>
      <rPr>
        <sz val="12"/>
        <color indexed="8"/>
        <rFont val="Tahoma"/>
        <family val="2"/>
        <charset val="186"/>
      </rPr>
      <t xml:space="preserve">Tak personības, kam dota retā spēja </t>
    </r>
    <r>
      <rPr>
        <u/>
        <sz val="12"/>
        <color indexed="8"/>
        <rFont val="Tahoma"/>
        <family val="2"/>
      </rPr>
      <t>mirdzēt jau ar savu esmi vien</t>
    </r>
    <r>
      <rPr>
        <sz val="12"/>
        <color indexed="8"/>
        <rFont val="Tahoma"/>
        <family val="2"/>
        <charset val="186"/>
      </rPr>
      <t xml:space="preserve">, ir kā mākslas darbs, kas dzīvo tālāk citos, kuri ar viņiem </t>
    </r>
    <r>
      <rPr>
        <u/>
        <sz val="12"/>
        <color indexed="8"/>
        <rFont val="Tahoma"/>
        <family val="2"/>
      </rPr>
      <t>saskārušies</t>
    </r>
    <r>
      <rPr>
        <sz val="12"/>
        <color indexed="8"/>
        <rFont val="Tahoma"/>
        <family val="2"/>
        <charset val="186"/>
      </rPr>
      <t>.</t>
    </r>
  </si>
  <si>
    <r>
      <t xml:space="preserve">Pēc </t>
    </r>
    <r>
      <rPr>
        <u/>
        <sz val="12"/>
        <color indexed="8"/>
        <rFont val="Tahoma"/>
        <family val="2"/>
        <charset val="186"/>
      </rPr>
      <t>ārējās čaulas</t>
    </r>
    <r>
      <rPr>
        <sz val="12"/>
        <color indexed="8"/>
        <rFont val="Tahoma"/>
        <family val="2"/>
        <charset val="186"/>
      </rPr>
      <t xml:space="preserve"> gandrīz bālais zēns, Zalītis bija </t>
    </r>
    <r>
      <rPr>
        <u/>
        <sz val="12"/>
        <color indexed="8"/>
        <rFont val="Tahoma"/>
        <family val="2"/>
        <charset val="186"/>
      </rPr>
      <t>neizsmeļamas</t>
    </r>
    <r>
      <rPr>
        <sz val="12"/>
        <color indexed="8"/>
        <rFont val="Tahoma"/>
        <family val="2"/>
        <charset val="186"/>
      </rPr>
      <t xml:space="preserve"> garīgās vitālitātes </t>
    </r>
    <r>
      <rPr>
        <u/>
        <sz val="12"/>
        <color indexed="8"/>
        <rFont val="Tahoma"/>
        <family val="2"/>
        <charset val="186"/>
      </rPr>
      <t>pilns</t>
    </r>
    <r>
      <rPr>
        <sz val="12"/>
        <color indexed="8"/>
        <rFont val="Tahoma"/>
        <family val="2"/>
        <charset val="186"/>
      </rPr>
      <t xml:space="preserve">, ko viņš </t>
    </r>
    <r>
      <rPr>
        <u/>
        <sz val="12"/>
        <color indexed="8"/>
        <rFont val="Tahoma"/>
        <family val="2"/>
        <charset val="186"/>
      </rPr>
      <t>izdāļāja devīgu roku alcējiem</t>
    </r>
    <r>
      <rPr>
        <sz val="12"/>
        <color indexed="8"/>
        <rFont val="Tahoma"/>
        <family val="2"/>
        <charset val="186"/>
      </rPr>
      <t>, kuri spēja to uzņemt.  #metonymy</t>
    </r>
  </si>
  <si>
    <r>
      <rPr>
        <sz val="12"/>
        <color indexed="8"/>
        <rFont val="Tahoma"/>
        <family val="2"/>
        <charset val="186"/>
      </rPr>
      <t>Jo tas, ko viņš dāļāja, nebija</t>
    </r>
    <r>
      <rPr>
        <u/>
        <sz val="12"/>
        <color indexed="8"/>
        <rFont val="Tahoma"/>
        <family val="2"/>
      </rPr>
      <t xml:space="preserve"> rupja matērija</t>
    </r>
    <r>
      <rPr>
        <sz val="12"/>
        <color indexed="8"/>
        <rFont val="Tahoma"/>
        <family val="2"/>
        <charset val="186"/>
      </rPr>
      <t xml:space="preserve"> un nebija arī daudziem reizē domāta.</t>
    </r>
  </si>
  <si>
    <r>
      <t xml:space="preserve">Bet </t>
    </r>
    <r>
      <rPr>
        <u/>
        <sz val="12"/>
        <color indexed="8"/>
        <rFont val="Tahoma"/>
        <family val="2"/>
        <charset val="186"/>
      </rPr>
      <t xml:space="preserve">kā zieds, kas smaržo tikai nakti, viņš atvērās </t>
    </r>
    <r>
      <rPr>
        <sz val="12"/>
        <color indexed="8"/>
        <rFont val="Tahoma"/>
        <family val="2"/>
        <charset val="186"/>
      </rPr>
      <t xml:space="preserve">šaurā, pavisam </t>
    </r>
    <r>
      <rPr>
        <u/>
        <sz val="12"/>
        <color indexed="8"/>
        <rFont val="Tahoma"/>
        <family val="2"/>
        <charset val="186"/>
      </rPr>
      <t>cieši sakļautu</t>
    </r>
    <r>
      <rPr>
        <sz val="12"/>
        <color indexed="8"/>
        <rFont val="Tahoma"/>
        <family val="2"/>
        <charset val="186"/>
      </rPr>
      <t xml:space="preserve"> draugu pulciņā, bieži vien divrunās.</t>
    </r>
  </si>
  <si>
    <r>
      <rPr>
        <sz val="12"/>
        <color indexed="8"/>
        <rFont val="Tahoma"/>
        <family val="2"/>
        <charset val="186"/>
      </rPr>
      <t xml:space="preserve">Tur </t>
    </r>
    <r>
      <rPr>
        <u/>
        <sz val="12"/>
        <color indexed="8"/>
        <rFont val="Tahoma"/>
        <family val="2"/>
      </rPr>
      <t>baltā kvēlē iedegās īsts gaišreģis</t>
    </r>
    <r>
      <rPr>
        <sz val="12"/>
        <color indexed="8"/>
        <rFont val="Tahoma"/>
        <family val="2"/>
        <charset val="186"/>
      </rPr>
      <t xml:space="preserve">, tur </t>
    </r>
    <r>
      <rPr>
        <u/>
        <sz val="12"/>
        <color indexed="8"/>
        <rFont val="Tahoma"/>
        <family val="2"/>
      </rPr>
      <t>dzima atziņas</t>
    </r>
    <r>
      <rPr>
        <sz val="12"/>
        <color indexed="8"/>
        <rFont val="Tahoma"/>
        <family val="2"/>
        <charset val="186"/>
      </rPr>
      <t xml:space="preserve"> par mūzikas tagadni un nākotni, ko grāmatās iepriekš neizlasa, bet kas atsver grāmatas.</t>
    </r>
  </si>
  <si>
    <r>
      <rPr>
        <sz val="12"/>
        <color indexed="8"/>
        <rFont val="Tahoma"/>
        <family val="2"/>
        <charset val="186"/>
      </rPr>
      <t xml:space="preserve">Viņš gan neliedza, ka grāmatām nebūtu nekāda labuma, tak šad tad pukojās, ka mēs pārāk </t>
    </r>
    <r>
      <rPr>
        <u/>
        <sz val="12"/>
        <color indexed="8"/>
        <rFont val="Tahoma"/>
        <family val="2"/>
      </rPr>
      <t>piebāžot galvas</t>
    </r>
    <r>
      <rPr>
        <sz val="12"/>
        <color indexed="8"/>
        <rFont val="Tahoma"/>
        <family val="2"/>
        <charset val="186"/>
      </rPr>
      <t xml:space="preserve"> ar visādu Grūbleru nedzīvo beļiberdu.</t>
    </r>
  </si>
  <si>
    <r>
      <t xml:space="preserve">kaut gan to nevar </t>
    </r>
    <r>
      <rPr>
        <u/>
        <sz val="12"/>
        <color indexed="8"/>
        <rFont val="Tahoma"/>
        <family val="2"/>
        <charset val="186"/>
      </rPr>
      <t>apgalvot tik skaļi</t>
    </r>
    <r>
      <rPr>
        <sz val="12"/>
        <color indexed="8"/>
        <rFont val="Tahoma"/>
        <family val="2"/>
        <charset val="186"/>
      </rPr>
      <t xml:space="preserve"> kā par Vītolu vai Alfr. Kalniņu.</t>
    </r>
  </si>
  <si>
    <r>
      <rPr>
        <sz val="12"/>
        <color indexed="8"/>
        <rFont val="Tahoma"/>
        <family val="2"/>
        <charset val="186"/>
      </rPr>
      <t xml:space="preserve">Turpretī ar šādu nostāju nekad nesamierinātos romantikas sentimentālie </t>
    </r>
    <r>
      <rPr>
        <u/>
        <sz val="12"/>
        <color indexed="8"/>
        <rFont val="Tahoma"/>
        <family val="2"/>
      </rPr>
      <t>mākoņstūmēji</t>
    </r>
    <r>
      <rPr>
        <sz val="12"/>
        <color indexed="8"/>
        <rFont val="Tahoma"/>
        <family val="2"/>
        <charset val="186"/>
      </rPr>
      <t xml:space="preserve">. </t>
    </r>
  </si>
  <si>
    <r>
      <rPr>
        <u/>
        <sz val="12"/>
        <color indexed="8"/>
        <rFont val="Tahoma"/>
        <family val="2"/>
      </rPr>
      <t>Izkristallizējas</t>
    </r>
    <r>
      <rPr>
        <sz val="12"/>
        <color indexed="8"/>
        <rFont val="Tahoma"/>
        <family val="2"/>
        <charset val="186"/>
      </rPr>
      <t xml:space="preserve"> arī dažas savienotājas līnijas.</t>
    </r>
  </si>
  <si>
    <r>
      <rPr>
        <sz val="12"/>
        <color indexed="8"/>
        <rFont val="Tahoma"/>
        <family val="2"/>
        <charset val="186"/>
      </rPr>
      <t xml:space="preserve">1942. gadā rakstītā dziesma Mēnesnīca </t>
    </r>
    <r>
      <rPr>
        <u/>
        <sz val="12"/>
        <color indexed="8"/>
        <rFont val="Tahoma"/>
        <family val="2"/>
      </rPr>
      <t>respondē</t>
    </r>
    <r>
      <rPr>
        <sz val="12"/>
        <color indexed="8"/>
        <rFont val="Tahoma"/>
        <family val="2"/>
        <charset val="186"/>
      </rPr>
      <t xml:space="preserve"> 1908. gada (?) Pie pēdējā pļāvuma, Atvērta roka (1941) </t>
    </r>
    <r>
      <rPr>
        <u/>
        <sz val="12"/>
        <color indexed="8"/>
        <rFont val="Tahoma"/>
        <family val="2"/>
      </rPr>
      <t>sauc atmiņā</t>
    </r>
    <r>
      <rPr>
        <sz val="12"/>
        <color indexed="8"/>
        <rFont val="Tahoma"/>
        <family val="2"/>
        <charset val="186"/>
      </rPr>
      <t xml:space="preserve"> Vēl dziesmu gribētos man dziedāt (ap 1911). </t>
    </r>
  </si>
  <si>
    <r>
      <rPr>
        <sz val="12"/>
        <color indexed="8"/>
        <rFont val="Tahoma"/>
        <family val="2"/>
        <charset val="186"/>
      </rPr>
      <t xml:space="preserve">Ja kopš Baņutas solo dziesma Kalniņam bija ieguvusi vairāk eksprompta nozīmi, kas </t>
    </r>
    <r>
      <rPr>
        <u/>
        <sz val="12"/>
        <color indexed="8"/>
        <rFont val="Tahoma"/>
        <family val="2"/>
      </rPr>
      <t>it kā nobira</t>
    </r>
    <r>
      <rPr>
        <sz val="12"/>
        <color indexed="8"/>
        <rFont val="Tahoma"/>
        <family val="2"/>
        <charset val="186"/>
      </rPr>
      <t xml:space="preserve"> </t>
    </r>
    <r>
      <rPr>
        <u/>
        <sz val="12"/>
        <color indexed="8"/>
        <rFont val="Tahoma"/>
        <family val="2"/>
      </rPr>
      <t>no lielo partitūru darba galda</t>
    </r>
    <r>
      <rPr>
        <sz val="12"/>
        <color indexed="8"/>
        <rFont val="Tahoma"/>
        <family val="2"/>
        <charset val="186"/>
      </rPr>
      <t xml:space="preserve"> (piemēram, 1920. gadā dziesma Div' jauni zēni nepārprotami citē Baņutas Līgo skata mūzikālo faktūru), tad tagad meistars salīdzinās ar pagātni.</t>
    </r>
  </si>
  <si>
    <r>
      <rPr>
        <sz val="12"/>
        <color indexed="8"/>
        <rFont val="Tahoma"/>
        <family val="2"/>
        <charset val="186"/>
      </rPr>
      <t xml:space="preserve">Brusubārdis diriģēja J. Norviļa dziesmu Latvietim (I. Kalnāre), kas izcēlās ir izteiksmes bagātībā, ir ar grandioziem </t>
    </r>
    <r>
      <rPr>
        <u/>
        <sz val="12"/>
        <color indexed="8"/>
        <rFont val="Tahoma"/>
        <family val="2"/>
      </rPr>
      <t>kāpinājumiem</t>
    </r>
    <r>
      <rPr>
        <sz val="12"/>
        <color indexed="8"/>
        <rFont val="Tahoma"/>
        <family val="2"/>
        <charset val="186"/>
      </rPr>
      <t xml:space="preserve">, un šās dziesmas atskaņojumu gribētos atzīmēt par izcilāko visā a capella daļā. </t>
    </r>
  </si>
  <si>
    <r>
      <t xml:space="preserve">visi koncerta dalībnieki parādīja jau stipri </t>
    </r>
    <r>
      <rPr>
        <u/>
        <sz val="12"/>
        <color indexed="8"/>
        <rFont val="Tahoma"/>
        <family val="2"/>
        <charset val="186"/>
      </rPr>
      <t>augstu</t>
    </r>
    <r>
      <rPr>
        <sz val="12"/>
        <color indexed="8"/>
        <rFont val="Tahoma"/>
        <family val="2"/>
        <charset val="186"/>
      </rPr>
      <t xml:space="preserve"> technisko un toņa </t>
    </r>
    <r>
      <rPr>
        <u/>
        <sz val="12"/>
        <color indexed="8"/>
        <rFont val="Tahoma"/>
        <family val="2"/>
        <charset val="186"/>
      </rPr>
      <t>gatavību</t>
    </r>
    <r>
      <rPr>
        <sz val="12"/>
        <color indexed="8"/>
        <rFont val="Tahoma"/>
        <family val="2"/>
        <charset val="186"/>
      </rPr>
      <t>, otrkārt, pat lielā deju zāle izrādījās daudz par mazu visu klausītāju uzņemšanai #upisgood</t>
    </r>
  </si>
  <si>
    <r>
      <t xml:space="preserve">Diriģenti Voldemārs Rullis, Ēriks Ozoliņš un Viktors Bendrups ir sen pazīstami un augstu vērtēti: Ruļļa monumentālā vadība, Ozoliņa izcilā precizitāte, Bendrupa temperaments </t>
    </r>
    <r>
      <rPr>
        <u/>
        <sz val="12"/>
        <color indexed="8"/>
        <rFont val="Tahoma"/>
        <family val="2"/>
        <charset val="186"/>
      </rPr>
      <t>nesa augstumā</t>
    </r>
    <r>
      <rPr>
        <sz val="12"/>
        <color indexed="8"/>
        <rFont val="Tahoma"/>
        <family val="2"/>
        <charset val="186"/>
      </rPr>
      <t xml:space="preserve"> ikkuru dziesmu! #upisgood</t>
    </r>
  </si>
  <si>
    <r>
      <rPr>
        <sz val="12"/>
        <color indexed="8"/>
        <rFont val="Tahoma"/>
        <family val="2"/>
        <charset val="186"/>
      </rPr>
      <t xml:space="preserve">Tas rāda neapzinību, ar kādu rīkotāji (un daļa dziedātāju) tuvojas vienai no mūsu kultūras </t>
    </r>
    <r>
      <rPr>
        <u/>
        <sz val="12"/>
        <color indexed="8"/>
        <rFont val="Tahoma"/>
        <family val="2"/>
      </rPr>
      <t>augstākām vērtībām</t>
    </r>
    <r>
      <rPr>
        <sz val="12"/>
        <color indexed="8"/>
        <rFont val="Tahoma"/>
        <family val="2"/>
        <charset val="186"/>
      </rPr>
      <t xml:space="preserve"> — kora dziesmai, un kaut ārēji izskatītos, ka mēs visi to ļoti cienījam un mīlam, — līmenis, kādā to parāda publikai, paliek otrā vietā.</t>
    </r>
    <r>
      <rPr>
        <sz val="10"/>
        <color indexed="8"/>
        <rFont val="Helvetica Neue"/>
        <family val="2"/>
      </rPr>
      <t xml:space="preserve"> </t>
    </r>
    <r>
      <rPr>
        <sz val="12"/>
        <color indexed="8"/>
        <rFont val="Helvetica Neue"/>
        <family val="2"/>
      </rPr>
      <t>#upisgood</t>
    </r>
  </si>
  <si>
    <r>
      <rPr>
        <sz val="12"/>
        <color indexed="8"/>
        <rFont val="Tahoma"/>
        <family val="2"/>
        <charset val="186"/>
      </rPr>
      <t xml:space="preserve">Tālivaldim Ķēniņam šie </t>
    </r>
    <r>
      <rPr>
        <u/>
        <sz val="12"/>
        <color indexed="8"/>
        <rFont val="Tahoma"/>
        <family val="2"/>
      </rPr>
      <t>ieroči</t>
    </r>
    <r>
      <rPr>
        <sz val="12"/>
        <color indexed="8"/>
        <rFont val="Tahoma"/>
        <family val="2"/>
        <charset val="186"/>
      </rPr>
      <t xml:space="preserve"> ir, un līdz ar iedzimto talantu, mērķtiecību un darba </t>
    </r>
    <r>
      <rPr>
        <u/>
        <sz val="12"/>
        <color indexed="8"/>
        <rFont val="Tahoma"/>
        <family val="2"/>
      </rPr>
      <t>degsmi</t>
    </r>
    <r>
      <rPr>
        <sz val="12"/>
        <color indexed="8"/>
        <rFont val="Tahoma"/>
        <family val="2"/>
        <charset val="186"/>
      </rPr>
      <t xml:space="preserve"> tie ļāvuši viņam </t>
    </r>
    <r>
      <rPr>
        <u/>
        <sz val="12"/>
        <color indexed="8"/>
        <rFont val="Tahoma"/>
        <family val="2"/>
      </rPr>
      <t xml:space="preserve">pacelties pāri </t>
    </r>
    <r>
      <rPr>
        <sz val="12"/>
        <color indexed="8"/>
        <rFont val="Tahoma"/>
        <family val="2"/>
        <charset val="186"/>
      </rPr>
      <t xml:space="preserve">viduvējībām un </t>
    </r>
    <r>
      <rPr>
        <u/>
        <sz val="12"/>
        <color indexed="8"/>
        <rFont val="Tahoma"/>
        <family val="2"/>
      </rPr>
      <t>nenoslīkt</t>
    </r>
    <r>
      <rPr>
        <sz val="12"/>
        <color indexed="8"/>
        <rFont val="Tahoma"/>
        <family val="2"/>
        <charset val="186"/>
      </rPr>
      <t xml:space="preserve"> tai anonimitātes</t>
    </r>
    <r>
      <rPr>
        <u/>
        <sz val="12"/>
        <color indexed="8"/>
        <rFont val="Tahoma"/>
        <family val="2"/>
      </rPr>
      <t xml:space="preserve"> straumē, kāda aizskalo simtiem citu mūziķu</t>
    </r>
    <r>
      <rPr>
        <sz val="12"/>
        <color indexed="8"/>
        <rFont val="Tahoma"/>
        <family val="2"/>
        <charset val="186"/>
      </rPr>
      <t xml:space="preserve">, kas ir varbūt ne mazāk apdāvināti, bet </t>
    </r>
    <r>
      <rPr>
        <u/>
        <sz val="12"/>
        <color indexed="8"/>
        <rFont val="Tahoma"/>
        <family val="2"/>
      </rPr>
      <t>bez</t>
    </r>
    <r>
      <rPr>
        <sz val="12"/>
        <color indexed="8"/>
        <rFont val="Tahoma"/>
        <family val="2"/>
        <charset val="186"/>
      </rPr>
      <t xml:space="preserve"> sava pasaules uzskata un techniskām </t>
    </r>
    <r>
      <rPr>
        <u/>
        <sz val="12"/>
        <color indexed="8"/>
        <rFont val="Tahoma"/>
        <family val="2"/>
      </rPr>
      <t>bruņām</t>
    </r>
    <r>
      <rPr>
        <sz val="12"/>
        <color indexed="8"/>
        <rFont val="Tahoma"/>
        <family val="2"/>
        <charset val="186"/>
      </rPr>
      <t>.</t>
    </r>
  </si>
  <si>
    <r>
      <rPr>
        <sz val="12"/>
        <color indexed="8"/>
        <rFont val="Tahoma"/>
        <family val="2"/>
        <charset val="186"/>
      </rPr>
      <t xml:space="preserve">Stāvoklis mazliet mainījās 50-o gadu vidū, pēc Staļina nāves 1953. gadā, kad pēckara psīchoze jau bija kaut cik </t>
    </r>
    <r>
      <rPr>
        <u/>
        <sz val="12"/>
        <color indexed="8"/>
        <rFont val="Tahoma"/>
        <family val="2"/>
      </rPr>
      <t>noplakusi</t>
    </r>
    <r>
      <rPr>
        <sz val="12"/>
        <color indexed="8"/>
        <rFont val="Tahoma"/>
        <family val="2"/>
        <charset val="186"/>
      </rPr>
      <t xml:space="preserve"> un tās vietā stājās gadsimta otrai pusei tik raksturīgā „koeksistence".</t>
    </r>
  </si>
  <si>
    <r>
      <rPr>
        <sz val="12"/>
        <color indexed="8"/>
        <rFont val="Tahoma"/>
        <family val="2"/>
        <charset val="186"/>
      </rPr>
      <t xml:space="preserve">Ja laiks atļāva, klausījāmies prof. Ābeles vadīto Dziesmuvaras kori, kad dzirdējām gan Jāņa Kalniņa lietiskās mūzikas garā tverto Pētera gaili ar </t>
    </r>
    <r>
      <rPr>
        <u/>
        <sz val="12"/>
        <color indexed="8"/>
        <rFont val="Tahoma"/>
        <family val="2"/>
      </rPr>
      <t>krītošām</t>
    </r>
    <r>
      <rPr>
        <sz val="12"/>
        <color indexed="8"/>
        <rFont val="Tahoma"/>
        <family val="2"/>
        <charset val="186"/>
      </rPr>
      <t xml:space="preserve"> oktāvas tercām, gan paša diriģenta īpatnās tautadsziesmas, gan arī citas vēl nedzirdētas dziesmas.</t>
    </r>
  </si>
  <si>
    <r>
      <rPr>
        <sz val="12"/>
        <color indexed="8"/>
        <rFont val="Tahoma"/>
        <family val="2"/>
        <charset val="186"/>
      </rPr>
      <t xml:space="preserve">Šis posms </t>
    </r>
    <r>
      <rPr>
        <u/>
        <sz val="12"/>
        <color indexed="8"/>
        <rFont val="Tahoma"/>
        <family val="2"/>
      </rPr>
      <t>atrod savu noskaidrojumu</t>
    </r>
    <r>
      <rPr>
        <sz val="12"/>
        <color indexed="8"/>
        <rFont val="Tahoma"/>
        <family val="2"/>
        <charset val="186"/>
      </rPr>
      <t xml:space="preserve"> lieliskajā kantātē Jūra.</t>
    </r>
  </si>
  <si>
    <r>
      <t>Seko atgriešanās. Ne vien dzimtenē, bet arī klasiskā, apskaidrotā</t>
    </r>
    <r>
      <rPr>
        <u/>
        <sz val="12"/>
        <color indexed="8"/>
        <rFont val="Tahoma"/>
        <family val="2"/>
        <charset val="186"/>
      </rPr>
      <t xml:space="preserve"> mūža norieta</t>
    </r>
    <r>
      <rPr>
        <sz val="12"/>
        <color indexed="8"/>
        <rFont val="Tahoma"/>
        <family val="2"/>
        <charset val="186"/>
      </rPr>
      <t xml:space="preserve"> radīšanas periodā, kas savukārt </t>
    </r>
    <r>
      <rPr>
        <u/>
        <sz val="12"/>
        <color indexed="8"/>
        <rFont val="Tahoma"/>
        <family val="2"/>
        <charset val="186"/>
      </rPr>
      <t>kāpinājumu sasniedz</t>
    </r>
    <r>
      <rPr>
        <sz val="12"/>
        <color indexed="8"/>
        <rFont val="Tahoma"/>
        <family val="2"/>
        <charset val="186"/>
      </rPr>
      <t xml:space="preserve"> lielajā baleta partitūrā Staburags</t>
    </r>
  </si>
  <si>
    <r>
      <rPr>
        <sz val="12"/>
        <color indexed="8"/>
        <rFont val="Tahoma"/>
        <family val="2"/>
        <charset val="186"/>
      </rPr>
      <t xml:space="preserve">Šai periodā viņš izmēģina rakstības technikas, kas </t>
    </r>
    <r>
      <rPr>
        <u/>
        <sz val="12"/>
        <color indexed="8"/>
        <rFont val="Tahoma"/>
        <family val="2"/>
      </rPr>
      <t>aiziet visai tālu</t>
    </r>
    <r>
      <rPr>
        <sz val="12"/>
        <color indexed="8"/>
        <rFont val="Tahoma"/>
        <family val="2"/>
        <charset val="186"/>
      </rPr>
      <t xml:space="preserve"> no tonālitātes, kaut arī par gluži atonālām nav apzīmējamas.</t>
    </r>
  </si>
  <si>
    <r>
      <rPr>
        <sz val="12"/>
        <color indexed="8"/>
        <rFont val="Tahoma"/>
        <family val="2"/>
        <charset val="186"/>
      </rPr>
      <t xml:space="preserve">Baņutas </t>
    </r>
    <r>
      <rPr>
        <u/>
        <sz val="12"/>
        <color indexed="8"/>
        <rFont val="Tahoma"/>
        <family val="2"/>
      </rPr>
      <t>atraisītā</t>
    </r>
    <r>
      <rPr>
        <sz val="12"/>
        <color indexed="8"/>
        <rFont val="Tahoma"/>
        <family val="2"/>
        <charset val="186"/>
      </rPr>
      <t xml:space="preserve"> technika galīgi izbeidz romances paveidus solo dziesmās.</t>
    </r>
  </si>
  <si>
    <r>
      <rPr>
        <sz val="12"/>
        <color indexed="8"/>
        <rFont val="Tahoma"/>
        <family val="2"/>
        <charset val="186"/>
      </rPr>
      <t xml:space="preserve">Simfoniskie tēlojumi Pie Staburaga, Latvija u.c. ir techniskais </t>
    </r>
    <r>
      <rPr>
        <u/>
        <sz val="12"/>
        <color indexed="8"/>
        <rFont val="Tahoma"/>
        <family val="2"/>
      </rPr>
      <t>pamats, uz kura izaug</t>
    </r>
    <r>
      <rPr>
        <sz val="12"/>
        <color indexed="8"/>
        <rFont val="Tahoma"/>
        <family val="2"/>
        <charset val="186"/>
      </rPr>
      <t xml:space="preserve"> četru Baņutas cēlienu priekšspēles.</t>
    </r>
  </si>
  <si>
    <r>
      <rPr>
        <sz val="12"/>
        <color indexed="8"/>
        <rFont val="Tahoma"/>
        <family val="2"/>
        <charset val="186"/>
      </rPr>
      <t xml:space="preserve">Pirmais melodisko romančveida dziesmu posms </t>
    </r>
    <r>
      <rPr>
        <u/>
        <sz val="12"/>
        <color indexed="8"/>
        <rFont val="Tahoma"/>
        <family val="2"/>
      </rPr>
      <t>ietek</t>
    </r>
    <r>
      <rPr>
        <sz val="12"/>
        <color indexed="8"/>
        <rFont val="Tahoma"/>
        <family val="2"/>
        <charset val="186"/>
      </rPr>
      <t xml:space="preserve"> operā Baņuta, </t>
    </r>
    <r>
      <rPr>
        <u/>
        <sz val="12"/>
        <color indexed="8"/>
        <rFont val="Tahoma"/>
        <family val="2"/>
      </rPr>
      <t>atstādams</t>
    </r>
    <r>
      <rPr>
        <sz val="12"/>
        <color indexed="8"/>
        <rFont val="Tahoma"/>
        <family val="2"/>
        <charset val="186"/>
      </rPr>
      <t xml:space="preserve"> savas </t>
    </r>
    <r>
      <rPr>
        <u/>
        <sz val="12"/>
        <color indexed="8"/>
        <rFont val="Tahoma"/>
        <family val="2"/>
      </rPr>
      <t>nogulsnes</t>
    </r>
    <r>
      <rPr>
        <sz val="12"/>
        <color indexed="8"/>
        <rFont val="Tahoma"/>
        <family val="2"/>
        <charset val="186"/>
      </rPr>
      <t xml:space="preserve"> nozīmīgos šī skaņdarba posmos.</t>
    </r>
  </si>
  <si>
    <r>
      <rPr>
        <sz val="12"/>
        <color indexed="8"/>
        <rFont val="Tahoma"/>
        <family val="2"/>
        <charset val="186"/>
      </rPr>
      <t xml:space="preserve">Pagaidām še iespējams orientēties pēc </t>
    </r>
    <r>
      <rPr>
        <u/>
        <sz val="12"/>
        <color indexed="8"/>
        <rFont val="Tahoma"/>
        <family val="2"/>
      </rPr>
      <t>ietvariem</t>
    </r>
    <r>
      <rPr>
        <sz val="12"/>
        <color indexed="8"/>
        <rFont val="Tahoma"/>
        <family val="2"/>
        <charset val="186"/>
      </rPr>
      <t>, kādus veido raksturīgākie lieldarbi.</t>
    </r>
  </si>
  <si>
    <r>
      <rPr>
        <sz val="12"/>
        <color indexed="8"/>
        <rFont val="Tahoma"/>
        <family val="2"/>
        <charset val="186"/>
      </rPr>
      <t xml:space="preserve"> Padomijas diletantisko mūzikas izdevumu klāstā šie 13 darbi izceļas </t>
    </r>
    <r>
      <rPr>
        <u/>
        <sz val="12"/>
        <color indexed="8"/>
        <rFont val="Tahoma"/>
        <family val="2"/>
      </rPr>
      <t>kā oāze tuksnesī</t>
    </r>
    <r>
      <rPr>
        <sz val="12"/>
        <color indexed="8"/>
        <rFont val="Tahoma"/>
        <family val="2"/>
        <charset val="186"/>
      </rPr>
      <t>.</t>
    </r>
  </si>
  <si>
    <t>+</t>
  </si>
  <si>
    <t>_</t>
  </si>
  <si>
    <t>SVEŠVALODA</t>
  </si>
  <si>
    <t>EIFĒMISMS</t>
  </si>
  <si>
    <t>REFERENCE</t>
  </si>
  <si>
    <r>
      <rPr>
        <sz val="12"/>
        <color indexed="8"/>
        <rFont val="Tahoma"/>
        <family val="2"/>
        <charset val="186"/>
      </rPr>
      <t xml:space="preserve">Vēlāk viņa </t>
    </r>
    <r>
      <rPr>
        <u/>
        <sz val="12"/>
        <color indexed="8"/>
        <rFont val="Tahoma"/>
        <family val="2"/>
      </rPr>
      <t>technika ierūsēja,</t>
    </r>
    <r>
      <rPr>
        <sz val="12"/>
        <color indexed="8"/>
        <rFont val="Tahoma"/>
        <family val="2"/>
        <charset val="186"/>
      </rPr>
      <t xml:space="preserve"> kaut iztēles </t>
    </r>
    <r>
      <rPr>
        <u/>
        <sz val="12"/>
        <color indexed="8"/>
        <rFont val="Tahoma"/>
        <family val="2"/>
      </rPr>
      <t>spēja</t>
    </r>
    <r>
      <rPr>
        <sz val="12"/>
        <color indexed="8"/>
        <rFont val="Tahoma"/>
        <family val="2"/>
        <charset val="186"/>
      </rPr>
      <t xml:space="preserve"> varbūt vēl </t>
    </r>
    <r>
      <rPr>
        <u/>
        <sz val="12"/>
        <color indexed="8"/>
        <rFont val="Tahoma"/>
        <family val="2"/>
      </rPr>
      <t>asinājās</t>
    </r>
    <r>
      <rPr>
        <sz val="12"/>
        <color indexed="8"/>
        <rFont val="Tahoma"/>
        <family val="2"/>
        <charset val="186"/>
      </rPr>
      <t>.</t>
    </r>
  </si>
  <si>
    <r>
      <rPr>
        <sz val="12"/>
        <color indexed="8"/>
        <rFont val="Tahoma"/>
        <family val="2"/>
        <charset val="186"/>
      </rPr>
      <t xml:space="preserve">Tas lasīja no lapas </t>
    </r>
    <r>
      <rPr>
        <u/>
        <sz val="12"/>
        <color indexed="8"/>
        <rFont val="Tahoma"/>
        <family val="2"/>
      </rPr>
      <t>smagākās</t>
    </r>
    <r>
      <rPr>
        <sz val="12"/>
        <color indexed="8"/>
        <rFont val="Tahoma"/>
        <family val="2"/>
        <charset val="186"/>
      </rPr>
      <t xml:space="preserve"> partitūras un spēlēja gandrīz nevainojamā tempā, bija vispār publikas mīlulis ar smalkjūtīgo, poētisko priekšnesumu.</t>
    </r>
  </si>
  <si>
    <r>
      <rPr>
        <sz val="12"/>
        <color indexed="8"/>
        <rFont val="Tahoma"/>
        <family val="2"/>
        <charset val="186"/>
      </rPr>
      <t xml:space="preserve">Sacensībās, vērojot </t>
    </r>
    <r>
      <rPr>
        <u/>
        <sz val="12"/>
        <color indexed="8"/>
        <rFont val="Tahoma"/>
        <family val="2"/>
      </rPr>
      <t>klausītāju mūri</t>
    </r>
    <r>
      <rPr>
        <sz val="12"/>
        <color indexed="8"/>
        <rFont val="Tahoma"/>
        <family val="2"/>
        <charset val="186"/>
      </rPr>
      <t xml:space="preserve"> no kora puses uz īpaša paaugstinājuma, likās, ka tur sēdēja tikai </t>
    </r>
    <r>
      <rPr>
        <u/>
        <sz val="12"/>
        <color indexed="8"/>
        <rFont val="Tahoma"/>
        <family val="2"/>
      </rPr>
      <t>ģenerāļi un pulkveži</t>
    </r>
    <r>
      <rPr>
        <sz val="12"/>
        <color indexed="8"/>
        <rFont val="Tahoma"/>
        <family val="2"/>
        <charset val="186"/>
      </rPr>
      <t xml:space="preserve"> bez smaida un līksmes, </t>
    </r>
    <r>
      <rPr>
        <u/>
        <sz val="12"/>
        <color indexed="8"/>
        <rFont val="Tahoma"/>
        <family val="2"/>
      </rPr>
      <t>pilni</t>
    </r>
    <r>
      <rPr>
        <sz val="12"/>
        <color indexed="8"/>
        <rFont val="Tahoma"/>
        <family val="2"/>
        <charset val="186"/>
      </rPr>
      <t xml:space="preserve"> drūmu domu un </t>
    </r>
    <r>
      <rPr>
        <u/>
        <sz val="12"/>
        <color indexed="8"/>
        <rFont val="Tahoma"/>
        <family val="2"/>
      </rPr>
      <t>smaguma</t>
    </r>
    <r>
      <rPr>
        <sz val="12"/>
        <color indexed="8"/>
        <rFont val="Tahoma"/>
        <family val="2"/>
        <charset val="186"/>
      </rPr>
      <t xml:space="preserve">. #Q [ROBERTS ZUIKA] </t>
    </r>
  </si>
  <si>
    <t>VĒRTĪBA</t>
  </si>
  <si>
    <r>
      <t xml:space="preserve">To </t>
    </r>
    <r>
      <rPr>
        <u/>
        <sz val="12"/>
        <color indexed="8"/>
        <rFont val="Tahoma"/>
        <family val="2"/>
        <charset val="186"/>
      </rPr>
      <t>dārgumu</t>
    </r>
    <r>
      <rPr>
        <sz val="12"/>
        <color indexed="8"/>
        <rFont val="Tahoma"/>
        <family val="2"/>
        <charset val="186"/>
      </rPr>
      <t xml:space="preserve"> spēja novērtēt gan tikai izbadējušies dziedātāji — gūstekņi, dalīdami kā cigareti, tā plāno maizes šķēli rītā, pusdienā un vakarā, ne drupatiņu zemē nenomezdami. #Q [ROBERTS ZUIKA] </t>
    </r>
  </si>
  <si>
    <r>
      <rPr>
        <sz val="12"/>
        <color indexed="8"/>
        <rFont val="Tahoma"/>
        <family val="2"/>
        <charset val="186"/>
      </rPr>
      <t xml:space="preserve">Tiesa, no krievu ātršautenēm un tankiem vairs nav jābaidās, arī angļu zemlidotāji jau svētī savu morāli apšaubāmo uzvaru, taču latviešu kara gūsteknim </t>
    </r>
    <r>
      <rPr>
        <u/>
        <sz val="12"/>
        <color indexed="8"/>
        <rFont val="Tahoma"/>
        <family val="2"/>
      </rPr>
      <t>nāve</t>
    </r>
    <r>
      <rPr>
        <sz val="12"/>
        <color indexed="8"/>
        <rFont val="Tahoma"/>
        <family val="2"/>
        <charset val="186"/>
      </rPr>
      <t xml:space="preserve"> vēl ir gluži reāls </t>
    </r>
    <r>
      <rPr>
        <u/>
        <sz val="12"/>
        <color indexed="8"/>
        <rFont val="Tahoma"/>
        <family val="2"/>
      </rPr>
      <t>pavadonis</t>
    </r>
    <r>
      <rPr>
        <sz val="12"/>
        <color indexed="8"/>
        <rFont val="Tahoma"/>
        <family val="2"/>
        <charset val="186"/>
      </rPr>
      <t xml:space="preserve"> nomodā un miegā.</t>
    </r>
  </si>
  <si>
    <r>
      <rPr>
        <sz val="12"/>
        <color indexed="8"/>
        <rFont val="Tahoma"/>
        <family val="2"/>
        <charset val="186"/>
      </rPr>
      <t xml:space="preserve">Šais bezcerīgajās dienās dziesma tiešām spēja neiespējamo #Q [ROBERTS ZUIKA] (te viņš sarunā liecina, ka "neiespējamais" bijis galvenokārt morāles uzturēšanai, </t>
    </r>
    <r>
      <rPr>
        <u/>
        <sz val="12"/>
        <color indexed="8"/>
        <rFont val="Tahoma"/>
        <family val="2"/>
      </rPr>
      <t>garīgais</t>
    </r>
    <r>
      <rPr>
        <sz val="12"/>
        <color indexed="8"/>
        <rFont val="Tahoma"/>
        <family val="2"/>
        <charset val="186"/>
      </rPr>
      <t xml:space="preserve"> </t>
    </r>
    <r>
      <rPr>
        <u/>
        <sz val="12"/>
        <color indexed="8"/>
        <rFont val="Tahoma"/>
        <family val="2"/>
      </rPr>
      <t>balsts</t>
    </r>
    <r>
      <rPr>
        <sz val="12"/>
        <color indexed="8"/>
        <rFont val="Tahoma"/>
        <family val="2"/>
        <charset val="186"/>
      </rPr>
      <t xml:space="preserve"> karavīru vidū).</t>
    </r>
  </si>
  <si>
    <r>
      <rPr>
        <sz val="12"/>
        <color indexed="8"/>
        <rFont val="Tahoma"/>
        <family val="2"/>
        <charset val="186"/>
      </rPr>
      <t xml:space="preserve">Tik vēl </t>
    </r>
    <r>
      <rPr>
        <u/>
        <sz val="12"/>
        <color indexed="8"/>
        <rFont val="Tahoma"/>
        <family val="2"/>
      </rPr>
      <t>no viņu krūtīm krāsaini kā dziestoša atblāzma atmirdzēja zaudētās cerības</t>
    </r>
    <r>
      <rPr>
        <sz val="12"/>
        <color indexed="8"/>
        <rFont val="Tahoma"/>
        <family val="2"/>
        <charset val="186"/>
      </rPr>
      <t xml:space="preserve">, jo nometnē vēl visi greznojās ar karā pelnītiem ordeņiem un godazīmēm. #Q [ROBERTS ZUIKA] </t>
    </r>
  </si>
  <si>
    <r>
      <rPr>
        <sz val="12"/>
        <color indexed="8"/>
        <rFont val="Tahoma"/>
        <family val="2"/>
        <charset val="186"/>
      </rPr>
      <t>Hm! Parasti</t>
    </r>
    <r>
      <rPr>
        <u/>
        <sz val="12"/>
        <color indexed="8"/>
        <rFont val="Tahoma"/>
        <family val="2"/>
      </rPr>
      <t xml:space="preserve"> ģenerāļi ar minūtēm nesvaidās</t>
    </r>
    <r>
      <rPr>
        <sz val="12"/>
        <color indexed="8"/>
        <rFont val="Tahoma"/>
        <family val="2"/>
        <charset val="186"/>
      </rPr>
      <t xml:space="preserve">, īpaši, ja kaut kur tālāk patīkamākā gaisotnē gaida atspirdzinājumi! #Q [ROBERTS ZUIKA] </t>
    </r>
  </si>
  <si>
    <r>
      <t xml:space="preserve">Šo laiku rezumējot, lieti pieminēt </t>
    </r>
    <r>
      <rPr>
        <u/>
        <sz val="12"/>
        <color indexed="8"/>
        <rFont val="Tahoma"/>
        <family val="2"/>
        <charset val="186"/>
      </rPr>
      <t>impozantos</t>
    </r>
    <r>
      <rPr>
        <sz val="12"/>
        <color indexed="8"/>
        <rFont val="Tahoma"/>
        <family val="2"/>
        <charset val="186"/>
      </rPr>
      <t xml:space="preserve"> faktus.</t>
    </r>
  </si>
  <si>
    <r>
      <rPr>
        <sz val="12"/>
        <color indexed="8"/>
        <rFont val="Tahoma"/>
        <family val="2"/>
        <charset val="186"/>
      </rPr>
      <t xml:space="preserve">Taču </t>
    </r>
    <r>
      <rPr>
        <u/>
        <sz val="12"/>
        <color indexed="8"/>
        <rFont val="Tahoma"/>
        <family val="2"/>
      </rPr>
      <t xml:space="preserve">neizdzēšamas atmiņas </t>
    </r>
    <r>
      <rPr>
        <sz val="12"/>
        <color indexed="8"/>
        <rFont val="Tahoma"/>
        <family val="2"/>
        <charset val="186"/>
      </rPr>
      <t>no tiem laikiem glabā ne tikai kora dalībnieki, bet arī jūsmīgie klausītāji par koncertiem pielāgotos šķūņos, barakās, manēžās, trepju telpās un gaiteņos, kas toreiz arvien izrādījās par maziem.</t>
    </r>
  </si>
  <si>
    <r>
      <t xml:space="preserve">Neatkārtosim stāstus, kā te karavīri prata atrast neiespējamas receptes </t>
    </r>
    <r>
      <rPr>
        <u/>
        <sz val="12"/>
        <color indexed="8"/>
        <rFont val="Tahoma"/>
        <family val="2"/>
        <charset val="186"/>
      </rPr>
      <t>„gardām"</t>
    </r>
    <r>
      <rPr>
        <sz val="12"/>
        <color indexed="8"/>
        <rFont val="Tahoma"/>
        <family val="2"/>
        <charset val="186"/>
      </rPr>
      <t xml:space="preserve"> maltītēm un tikt pie izejvielām, lai paliktu dzīvi.</t>
    </r>
  </si>
  <si>
    <r>
      <rPr>
        <sz val="12"/>
        <color indexed="8"/>
        <rFont val="Tahoma"/>
        <family val="2"/>
        <charset val="186"/>
      </rPr>
      <t xml:space="preserve">Latviešu koru nelaime palaikam bijusi, ka to eksistenci — pastāvēšanu vai </t>
    </r>
    <r>
      <rPr>
        <u/>
        <sz val="12"/>
        <color indexed="8"/>
        <rFont val="Tahoma"/>
        <family val="2"/>
      </rPr>
      <t>iziršanu</t>
    </r>
    <r>
      <rPr>
        <sz val="12"/>
        <color indexed="8"/>
        <rFont val="Tahoma"/>
        <family val="2"/>
        <charset val="186"/>
      </rPr>
      <t xml:space="preserve"> — noteikuši divi faktori: vai dāmām patiks diriģents (nelaime, ja viņš precas!) un vai vīri par katru cenu neaizstāvēs savas (tik un tā!) pārākās muzikālās zināšanas. </t>
    </r>
  </si>
  <si>
    <r>
      <rPr>
        <sz val="12"/>
        <color indexed="8"/>
        <rFont val="Tahoma"/>
        <family val="2"/>
        <charset val="186"/>
      </rPr>
      <t xml:space="preserve">Baštiks varēja būt laimīgs, ka līdz brauca tādi entuziasti kā Verners Būde (kora priekšnieks no 1946.—1955. gadam), Viktors Kozlovskis (priekšnieka palīgs), kas bija viens no kora </t>
    </r>
    <r>
      <rPr>
        <u/>
        <sz val="12"/>
        <color indexed="8"/>
        <rFont val="Tahoma"/>
        <family val="2"/>
      </rPr>
      <t>cietākiem balstiem</t>
    </r>
    <r>
      <rPr>
        <sz val="12"/>
        <color indexed="8"/>
        <rFont val="Tahoma"/>
        <family val="2"/>
        <charset val="186"/>
      </rPr>
      <t>, Aleksandrs Rūtenbergs (tagadējais diriģents un priekšnieks), Vilis Liepiņš, Arvīds Purvs, Arnolds Bēka, Kārlis Skuja, Kārlis Zuika.</t>
    </r>
  </si>
  <si>
    <r>
      <rPr>
        <sz val="12"/>
        <color indexed="8"/>
        <rFont val="Tahoma"/>
        <family val="2"/>
        <charset val="186"/>
      </rPr>
      <t>Taču Būde bija tas, kas kori „</t>
    </r>
    <r>
      <rPr>
        <u/>
        <sz val="12"/>
        <color indexed="8"/>
        <rFont val="Tahoma"/>
        <family val="2"/>
      </rPr>
      <t>novietoja</t>
    </r>
    <r>
      <rPr>
        <sz val="12"/>
        <color indexed="8"/>
        <rFont val="Tahoma"/>
        <family val="2"/>
        <charset val="186"/>
      </rPr>
      <t>" Korbijā.</t>
    </r>
  </si>
  <si>
    <r>
      <rPr>
        <sz val="12"/>
        <color indexed="8"/>
        <rFont val="Tahoma"/>
        <family val="2"/>
        <charset val="186"/>
      </rPr>
      <t>Ja sākumā viņš varbūt domāja, ka 8., 9. vai tikpat labi 17. korpusa komandieris, UNNRA augsti situētais angļu skursteņslauķis vai raudulīga aristokrātiskas cilmes māmuliņa spēs atrast korim iespēju strādāt vienkopus, tad šīs</t>
    </r>
    <r>
      <rPr>
        <u/>
        <sz val="12"/>
        <color indexed="8"/>
        <rFont val="Tahoma"/>
        <family val="2"/>
      </rPr>
      <t xml:space="preserve"> ilūzijas drīz izgaisa</t>
    </r>
    <r>
      <rPr>
        <sz val="12"/>
        <color indexed="8"/>
        <rFont val="Tahoma"/>
        <family val="2"/>
        <charset val="186"/>
      </rPr>
      <t>.</t>
    </r>
  </si>
  <si>
    <r>
      <rPr>
        <sz val="12"/>
        <color indexed="8"/>
        <rFont val="Tahoma"/>
        <family val="2"/>
        <charset val="186"/>
      </rPr>
      <t xml:space="preserve">Arnolds Obšteins toreiz vadīja tur mūsu tīri saskanīgo kori, un abi </t>
    </r>
    <r>
      <rPr>
        <u/>
        <sz val="12"/>
        <color indexed="8"/>
        <rFont val="Tahoma"/>
        <family val="2"/>
      </rPr>
      <t>berzējām rokas</t>
    </r>
    <r>
      <rPr>
        <sz val="12"/>
        <color indexed="8"/>
        <rFont val="Tahoma"/>
        <family val="2"/>
        <charset val="186"/>
      </rPr>
      <t xml:space="preserve"> — ar Zuikas vīriem kopā kaut ko varētu pasākt!</t>
    </r>
  </si>
  <si>
    <r>
      <rPr>
        <sz val="12"/>
        <color indexed="8"/>
        <rFont val="Tahoma"/>
        <family val="2"/>
        <charset val="186"/>
      </rPr>
      <t>Citi</t>
    </r>
    <r>
      <rPr>
        <u/>
        <sz val="12"/>
        <color indexed="8"/>
        <rFont val="Tahoma"/>
        <family val="2"/>
      </rPr>
      <t xml:space="preserve"> tecēja kā skudras,</t>
    </r>
    <r>
      <rPr>
        <sz val="12"/>
        <color indexed="8"/>
        <rFont val="Tahoma"/>
        <family val="2"/>
        <charset val="186"/>
      </rPr>
      <t xml:space="preserve"> celdami korim stalažas, priekšnieks — kaulēdamies par ceļa izdevumiem.</t>
    </r>
  </si>
  <si>
    <r>
      <rPr>
        <sz val="12"/>
        <color indexed="8"/>
        <rFont val="Tahoma"/>
        <family val="2"/>
        <charset val="186"/>
      </rPr>
      <t xml:space="preserve">Mākslinieciskais </t>
    </r>
    <r>
      <rPr>
        <u/>
        <sz val="12"/>
        <color indexed="8"/>
        <rFont val="Tahoma"/>
        <family val="2"/>
      </rPr>
      <t>smaguma punkts</t>
    </r>
    <r>
      <rPr>
        <sz val="12"/>
        <color indexed="8"/>
        <rFont val="Tahoma"/>
        <family val="2"/>
        <charset val="186"/>
      </rPr>
      <t xml:space="preserve"> te orķestrim, soprāna solistei (R. Gūtmane) un deklamātorei (D. Kurmiņa), kamēr kora loma sekundāra, Apkalns gan laikam latviešu trimdas mūzikā </t>
    </r>
    <r>
      <rPr>
        <u/>
        <sz val="12"/>
        <color indexed="8"/>
        <rFont val="Tahoma"/>
        <family val="2"/>
      </rPr>
      <t>spožākais</t>
    </r>
    <r>
      <rPr>
        <sz val="12"/>
        <color indexed="8"/>
        <rFont val="Tahoma"/>
        <family val="2"/>
        <charset val="186"/>
      </rPr>
      <t xml:space="preserve"> instrumentētājs — „laikam gan", jo A. Jēruma un H. Pavasara slavēto G. Pones vijoļkoncertu man nav laimējies ne redzēt, ne dzirdēt.</t>
    </r>
  </si>
  <si>
    <r>
      <rPr>
        <sz val="12"/>
        <color indexed="8"/>
        <rFont val="Tahoma"/>
        <family val="2"/>
        <charset val="186"/>
      </rPr>
      <t xml:space="preserve">īpaši inspirātīvi </t>
    </r>
    <r>
      <rPr>
        <u/>
        <sz val="12"/>
        <color indexed="8"/>
        <rFont val="Tahoma"/>
        <family val="2"/>
      </rPr>
      <t>smagumpunkti</t>
    </r>
    <r>
      <rPr>
        <sz val="12"/>
        <color indexed="8"/>
        <rFont val="Tahoma"/>
        <family val="2"/>
        <charset val="186"/>
      </rPr>
      <t xml:space="preserve">, kas nepārprotami iezīmētu konkrētus formas </t>
    </r>
    <r>
      <rPr>
        <u/>
        <sz val="12"/>
        <color indexed="8"/>
        <rFont val="Tahoma"/>
        <family val="2"/>
      </rPr>
      <t>kommatus</t>
    </r>
    <r>
      <rPr>
        <sz val="12"/>
        <color indexed="8"/>
        <rFont val="Tahoma"/>
        <family val="2"/>
        <charset val="186"/>
      </rPr>
      <t>, neuzkrīt.</t>
    </r>
  </si>
  <si>
    <r>
      <rPr>
        <u/>
        <sz val="12"/>
        <color indexed="8"/>
        <rFont val="Tahoma"/>
        <family val="2"/>
      </rPr>
      <t>Caurspīdīgāka</t>
    </r>
    <r>
      <rPr>
        <sz val="12"/>
        <color indexed="8"/>
        <rFont val="Tahoma"/>
        <family val="2"/>
        <charset val="186"/>
      </rPr>
      <t xml:space="preserve"> padevusies Noriet saule, taču to šoreiz diezin vai vajadzēja pārspiest, jo tā jau rodama citos krājumos.</t>
    </r>
  </si>
  <si>
    <r>
      <t xml:space="preserve">#Q [JĀNIS KALNIŅŠ]: Komponēdams šo operu, stingri apņēmos </t>
    </r>
    <r>
      <rPr>
        <u/>
        <sz val="12"/>
        <color indexed="8"/>
        <rFont val="Tahoma"/>
        <family val="2"/>
        <charset val="186"/>
      </rPr>
      <t>izbēgt no</t>
    </r>
    <r>
      <rPr>
        <sz val="12"/>
        <color indexed="8"/>
        <rFont val="Tahoma"/>
        <family val="2"/>
        <charset val="186"/>
      </rPr>
      <t xml:space="preserve"> </t>
    </r>
    <r>
      <rPr>
        <u/>
        <sz val="12"/>
        <color indexed="8"/>
        <rFont val="Tahoma"/>
        <family val="2"/>
        <charset val="186"/>
      </rPr>
      <t>smaguma</t>
    </r>
    <r>
      <rPr>
        <sz val="12"/>
        <color indexed="8"/>
        <rFont val="Tahoma"/>
        <family val="2"/>
        <charset val="186"/>
      </rPr>
      <t xml:space="preserve">, </t>
    </r>
    <r>
      <rPr>
        <u/>
        <sz val="12"/>
        <color indexed="8"/>
        <rFont val="Tahoma"/>
        <family val="2"/>
        <charset val="186"/>
      </rPr>
      <t>biezuma</t>
    </r>
    <r>
      <rPr>
        <sz val="12"/>
        <color indexed="8"/>
        <rFont val="Tahoma"/>
        <family val="2"/>
        <charset val="186"/>
      </rPr>
      <t xml:space="preserve"> un sarežģītas vai komplicētas mūzikālas faktūras, kas </t>
    </r>
    <r>
      <rPr>
        <u/>
        <sz val="12"/>
        <color indexed="8"/>
        <rFont val="Tahoma"/>
        <family val="2"/>
        <charset val="186"/>
      </rPr>
      <t>noēd</t>
    </r>
    <r>
      <rPr>
        <sz val="12"/>
        <color indexed="8"/>
        <rFont val="Tahoma"/>
        <family val="2"/>
        <charset val="186"/>
      </rPr>
      <t xml:space="preserve"> ne tikai skaidro valodas resp. teksta saprotamību, bet ne reti pat izpildītāja balsi.</t>
    </r>
  </si>
  <si>
    <r>
      <t xml:space="preserve">Šās slavas un laimes </t>
    </r>
    <r>
      <rPr>
        <u/>
        <sz val="12"/>
        <color indexed="8"/>
        <rFont val="Tahoma"/>
        <family val="2"/>
        <charset val="186"/>
      </rPr>
      <t>mirdzumā</t>
    </r>
    <r>
      <rPr>
        <sz val="12"/>
        <color indexed="8"/>
        <rFont val="Tahoma"/>
        <family val="2"/>
        <charset val="186"/>
      </rPr>
      <t xml:space="preserve"> J. Kalniņš </t>
    </r>
    <r>
      <rPr>
        <u/>
        <sz val="12"/>
        <color indexed="8"/>
        <rFont val="Tahoma"/>
        <family val="2"/>
        <charset val="186"/>
      </rPr>
      <t>bagātināja</t>
    </r>
    <r>
      <rPr>
        <sz val="12"/>
        <color indexed="8"/>
        <rFont val="Tahoma"/>
        <family val="2"/>
        <charset val="186"/>
      </rPr>
      <t xml:space="preserve"> latviešu mūzikas </t>
    </r>
    <r>
      <rPr>
        <u/>
        <sz val="12"/>
        <color indexed="8"/>
        <rFont val="Tahoma"/>
        <family val="2"/>
        <charset val="186"/>
      </rPr>
      <t>pūru</t>
    </r>
    <r>
      <rPr>
        <sz val="12"/>
        <color indexed="8"/>
        <rFont val="Tahoma"/>
        <family val="2"/>
        <charset val="186"/>
      </rPr>
      <t xml:space="preserve"> ar trim operām diviem baletiem, kora un solo dziesmām.</t>
    </r>
  </si>
  <si>
    <r>
      <rPr>
        <sz val="12"/>
        <color indexed="8"/>
        <rFont val="Tahoma"/>
        <family val="2"/>
        <charset val="186"/>
      </rPr>
      <t xml:space="preserve">Studiju gaita viņu </t>
    </r>
    <r>
      <rPr>
        <u/>
        <sz val="12"/>
        <color indexed="8"/>
        <rFont val="Tahoma"/>
        <family val="2"/>
      </rPr>
      <t>noveda</t>
    </r>
    <r>
      <rPr>
        <sz val="12"/>
        <color indexed="8"/>
        <rFont val="Tahoma"/>
        <family val="2"/>
        <charset val="186"/>
      </rPr>
      <t xml:space="preserve"> Berlīnē, Vīnē, Zalcburgā Linčā, Prāgā, Drēzdenē, Parīzē, kā ar tuvākā kontaktā ar diriģentiem L. Blech un E. Kleiberu.</t>
    </r>
  </si>
  <si>
    <r>
      <rPr>
        <sz val="12"/>
        <color indexed="8"/>
        <rFont val="Tahoma"/>
        <family val="2"/>
        <charset val="186"/>
      </rPr>
      <t xml:space="preserve">Sākoties mūsu zemes izpostīšanai, Jānis 1944. gada rudenī atstāja Latviju, un 2. pasaules </t>
    </r>
    <r>
      <rPr>
        <u/>
        <sz val="12"/>
        <color indexed="8"/>
        <rFont val="Tahoma"/>
        <family val="2"/>
      </rPr>
      <t>kara viesuļi viņu aizpūta</t>
    </r>
    <r>
      <rPr>
        <sz val="12"/>
        <color indexed="8"/>
        <rFont val="Tahoma"/>
        <family val="2"/>
        <charset val="186"/>
      </rPr>
      <t xml:space="preserve"> Vācijā, kur Lībekas pilsētā bēgļu nometnē </t>
    </r>
    <r>
      <rPr>
        <u/>
        <sz val="12"/>
        <color indexed="8"/>
        <rFont val="Tahoma"/>
        <family val="2"/>
      </rPr>
      <t>atplaukst</t>
    </r>
    <r>
      <rPr>
        <sz val="12"/>
        <color indexed="8"/>
        <rFont val="Tahoma"/>
        <family val="2"/>
        <charset val="186"/>
      </rPr>
      <t xml:space="preserve"> viņa mūzikālā rosme, darbojoties gan par pavadītāju pianistu, gan radot vienu otru jaunu skaņdarbu.</t>
    </r>
  </si>
  <si>
    <r>
      <rPr>
        <sz val="12"/>
        <color indexed="8"/>
        <rFont val="Tahoma"/>
        <family val="2"/>
        <charset val="186"/>
      </rPr>
      <t xml:space="preserve">Būtu vieglprātīgi </t>
    </r>
    <r>
      <rPr>
        <u/>
        <sz val="12"/>
        <color indexed="8"/>
        <rFont val="Tahoma"/>
        <family val="2"/>
      </rPr>
      <t>zīlēt</t>
    </r>
    <r>
      <rPr>
        <sz val="12"/>
        <color indexed="8"/>
        <rFont val="Tahoma"/>
        <family val="2"/>
        <charset val="186"/>
      </rPr>
      <t>, kurš no viņa darbiem tas nozīmīgākais.</t>
    </r>
  </si>
  <si>
    <r>
      <t xml:space="preserve">#Q [JĀNIS KALNIŅŠ]: Pēc tam 2 gadus pauzēju, </t>
    </r>
    <r>
      <rPr>
        <u/>
        <sz val="12"/>
        <color indexed="8"/>
        <rFont val="Tahoma"/>
        <family val="2"/>
        <charset val="186"/>
      </rPr>
      <t>nevis slinkojot un pūstot</t>
    </r>
    <r>
      <rPr>
        <sz val="12"/>
        <color indexed="8"/>
        <rFont val="Tahoma"/>
        <family val="2"/>
        <charset val="186"/>
      </rPr>
      <t xml:space="preserve">, bet </t>
    </r>
    <r>
      <rPr>
        <u/>
        <sz val="12"/>
        <color indexed="8"/>
        <rFont val="Tahoma"/>
        <family val="2"/>
        <charset val="186"/>
      </rPr>
      <t>maizes peļņas</t>
    </r>
    <r>
      <rPr>
        <sz val="12"/>
        <color indexed="8"/>
        <rFont val="Tahoma"/>
        <family val="2"/>
        <charset val="186"/>
      </rPr>
      <t xml:space="preserve"> dēļ, jo uznākušā krize, ar visiem nodokļiem un novilkumiem no tā jau niecīgās algas, padarīja manu dzīves iztiku šķidru. #reph</t>
    </r>
  </si>
  <si>
    <r>
      <rPr>
        <sz val="12"/>
        <color indexed="8"/>
        <rFont val="Tahoma"/>
        <family val="2"/>
        <charset val="186"/>
      </rPr>
      <t>#Q [JĀNIS KALNIŅŠ]: Esmu stingri lūkojies padarīt pavadošo elementu pēc iespējas „</t>
    </r>
    <r>
      <rPr>
        <u/>
        <sz val="12"/>
        <color indexed="8"/>
        <rFont val="Tahoma"/>
        <family val="2"/>
      </rPr>
      <t>caurspīdīgu</t>
    </r>
    <r>
      <rPr>
        <sz val="12"/>
        <color indexed="8"/>
        <rFont val="Tahoma"/>
        <family val="2"/>
        <charset val="186"/>
      </rPr>
      <t>" un vienkāršu.</t>
    </r>
  </si>
  <si>
    <r>
      <rPr>
        <sz val="12"/>
        <color indexed="8"/>
        <rFont val="Tahoma"/>
        <family val="2"/>
        <charset val="186"/>
      </rPr>
      <t xml:space="preserve">#Q [JĀNIS KALNIŅŠ]: Tāpat </t>
    </r>
    <r>
      <rPr>
        <u/>
        <sz val="12"/>
        <color indexed="8"/>
        <rFont val="Tahoma"/>
        <family val="2"/>
      </rPr>
      <t>bēgu</t>
    </r>
    <r>
      <rPr>
        <sz val="12"/>
        <color indexed="8"/>
        <rFont val="Tahoma"/>
        <family val="2"/>
        <charset val="186"/>
      </rPr>
      <t xml:space="preserve"> no visa simfoniskā, kas operā tikai kavē darbības plūdumu.</t>
    </r>
  </si>
  <si>
    <r>
      <t xml:space="preserve">Zināmu atturību un </t>
    </r>
    <r>
      <rPr>
        <u/>
        <sz val="12"/>
        <color indexed="8"/>
        <rFont val="Tahoma"/>
        <family val="2"/>
        <charset val="186"/>
      </rPr>
      <t>vēsumu</t>
    </r>
    <r>
      <rPr>
        <sz val="12"/>
        <color indexed="8"/>
        <rFont val="Tahoma"/>
        <family val="2"/>
        <charset val="186"/>
      </rPr>
      <t xml:space="preserve"> vērtējumā gan parādīja Oļģerts Bištēviņš</t>
    </r>
  </si>
  <si>
    <r>
      <rPr>
        <sz val="12"/>
        <color indexed="8"/>
        <rFont val="Tahoma"/>
        <family val="2"/>
      </rPr>
      <t xml:space="preserve">Atzinībā Lolitas brīnumputnu nākošā dienā pēc pirmizrādes recenzijā jaunākās Ziņās (1934. g. 7. dec.) </t>
    </r>
    <r>
      <rPr>
        <u/>
        <sz val="12"/>
        <color indexed="8"/>
        <rFont val="Tahoma"/>
        <family val="2"/>
      </rPr>
      <t>ietērpa</t>
    </r>
    <r>
      <rPr>
        <sz val="12"/>
        <color indexed="8"/>
        <rFont val="Tahoma"/>
        <family val="2"/>
      </rPr>
      <t xml:space="preserve"> arī Jānis Zālītis</t>
    </r>
  </si>
  <si>
    <r>
      <rPr>
        <sz val="12"/>
        <color indexed="8"/>
        <rFont val="Tahoma"/>
        <family val="2"/>
        <charset val="186"/>
      </rPr>
      <t xml:space="preserve">Taču Jānis Kalniņš </t>
    </r>
    <r>
      <rPr>
        <u/>
        <sz val="12"/>
        <color indexed="8"/>
        <rFont val="Tahoma"/>
        <family val="2"/>
      </rPr>
      <t>neļāva kritiķiem ievilkt elpu</t>
    </r>
    <r>
      <rPr>
        <sz val="12"/>
        <color indexed="8"/>
        <rFont val="Tahoma"/>
        <family val="2"/>
        <charset val="186"/>
      </rPr>
      <t>, jo jau nākošā, 1935. gada vasarā Zalcburgā viņš bija pabeidzis otru operu — Hamletu.</t>
    </r>
  </si>
  <si>
    <r>
      <rPr>
        <sz val="12"/>
        <color indexed="8"/>
        <rFont val="Tahoma"/>
        <family val="2"/>
        <charset val="186"/>
      </rPr>
      <t xml:space="preserve">Viņam patika aplikties gultā siltām pudelēm, pildīt ārstu norādījumus un dzert zāles </t>
    </r>
    <r>
      <rPr>
        <u/>
        <sz val="12"/>
        <color indexed="8"/>
        <rFont val="Tahoma"/>
        <family val="2"/>
      </rPr>
      <t>pēc pulksteņa</t>
    </r>
    <r>
      <rPr>
        <sz val="12"/>
        <color indexed="8"/>
        <rFont val="Tahoma"/>
        <family val="2"/>
        <charset val="186"/>
      </rPr>
      <t>.</t>
    </r>
  </si>
  <si>
    <r>
      <rPr>
        <sz val="12"/>
        <color indexed="8"/>
        <rFont val="Tahoma"/>
        <family val="2"/>
        <charset val="186"/>
      </rPr>
      <t xml:space="preserve">Dziedniecības jautājumos viņam ticība ar māņticību, jogismu, mezdaznānu un ko visu vēl bija </t>
    </r>
    <r>
      <rPr>
        <u/>
        <sz val="12"/>
        <color indexed="8"/>
        <rFont val="Tahoma"/>
        <family val="2"/>
      </rPr>
      <t>sakusuši nesatricināmā nopietnīb</t>
    </r>
    <r>
      <rPr>
        <sz val="12"/>
        <color indexed="8"/>
        <rFont val="Tahoma"/>
        <family val="2"/>
        <charset val="186"/>
      </rPr>
      <t xml:space="preserve">ā, un </t>
    </r>
    <r>
      <rPr>
        <u/>
        <sz val="12"/>
        <color indexed="8"/>
        <rFont val="Tahoma"/>
        <family val="2"/>
      </rPr>
      <t>gaišajās, asajās acīs</t>
    </r>
    <r>
      <rPr>
        <sz val="12"/>
        <color indexed="8"/>
        <rFont val="Tahoma"/>
        <family val="2"/>
        <charset val="186"/>
      </rPr>
      <t xml:space="preserve"> nekad </t>
    </r>
    <r>
      <rPr>
        <u/>
        <sz val="12"/>
        <color indexed="8"/>
        <rFont val="Tahoma"/>
        <family val="2"/>
      </rPr>
      <t>nepazibēja</t>
    </r>
    <r>
      <rPr>
        <sz val="12"/>
        <color indexed="8"/>
        <rFont val="Tahoma"/>
        <family val="2"/>
        <charset val="186"/>
      </rPr>
      <t xml:space="preserve"> smīns, runājot par veselību un veseļošanos.</t>
    </r>
  </si>
  <si>
    <r>
      <rPr>
        <b/>
        <sz val="12"/>
        <color theme="1"/>
        <rFont val="Cambria (Headings)"/>
      </rPr>
      <t>K</t>
    </r>
    <r>
      <rPr>
        <b/>
        <sz val="12"/>
        <color indexed="8"/>
        <rFont val="Cambria"/>
        <family val="1"/>
        <charset val="186"/>
        <scheme val="major"/>
      </rPr>
      <t>ARŠ</t>
    </r>
  </si>
  <si>
    <r>
      <rPr>
        <b/>
        <sz val="12"/>
        <color theme="1"/>
        <rFont val="Cambria (Headings)"/>
      </rPr>
      <t>L</t>
    </r>
    <r>
      <rPr>
        <b/>
        <sz val="12"/>
        <color indexed="8"/>
        <rFont val="Cambria"/>
        <family val="1"/>
        <charset val="186"/>
        <scheme val="major"/>
      </rPr>
      <t>AIKS</t>
    </r>
  </si>
  <si>
    <r>
      <rPr>
        <b/>
        <sz val="12"/>
        <color theme="1"/>
        <rFont val="Cambria (Headings)"/>
      </rPr>
      <t>P</t>
    </r>
    <r>
      <rPr>
        <b/>
        <sz val="12"/>
        <color indexed="8"/>
        <rFont val="Cambria"/>
        <family val="1"/>
        <charset val="186"/>
        <scheme val="major"/>
      </rPr>
      <t>AAUDZES</t>
    </r>
  </si>
  <si>
    <r>
      <rPr>
        <b/>
        <sz val="12"/>
        <color theme="1"/>
        <rFont val="Cambria (Headings)"/>
      </rPr>
      <t>S</t>
    </r>
    <r>
      <rPr>
        <b/>
        <sz val="12"/>
        <color indexed="8"/>
        <rFont val="Cambria"/>
        <family val="1"/>
        <charset val="186"/>
        <scheme val="major"/>
      </rPr>
      <t>AITES</t>
    </r>
  </si>
  <si>
    <r>
      <rPr>
        <b/>
        <sz val="12"/>
        <color theme="1"/>
        <rFont val="Cambria (Headings)"/>
      </rPr>
      <t>V</t>
    </r>
    <r>
      <rPr>
        <b/>
        <sz val="12"/>
        <color indexed="8"/>
        <rFont val="Cambria"/>
        <family val="1"/>
        <charset val="186"/>
        <scheme val="major"/>
      </rPr>
      <t>ALSTS/TAUTA</t>
    </r>
  </si>
  <si>
    <t>SEN/SMARŽA</t>
  </si>
  <si>
    <t>SEN/GARŠA</t>
  </si>
  <si>
    <t>SEN/TAUSTE</t>
  </si>
  <si>
    <r>
      <rPr>
        <b/>
        <sz val="12"/>
        <color theme="1"/>
        <rFont val="Cambria (Headings)"/>
      </rPr>
      <t>SEN</t>
    </r>
    <r>
      <rPr>
        <b/>
        <sz val="12"/>
        <color indexed="8"/>
        <rFont val="Cambria"/>
        <family val="1"/>
        <charset val="186"/>
        <scheme val="major"/>
      </rPr>
      <t>/DZIRDE</t>
    </r>
  </si>
  <si>
    <r>
      <rPr>
        <b/>
        <sz val="12"/>
        <color theme="1"/>
        <rFont val="Cambria (Headings)"/>
      </rPr>
      <t>T</t>
    </r>
    <r>
      <rPr>
        <b/>
        <sz val="12"/>
        <color indexed="8"/>
        <rFont val="Cambria"/>
        <family val="1"/>
        <charset val="186"/>
        <scheme val="major"/>
      </rPr>
      <t>EHNOLOĢIJA</t>
    </r>
  </si>
  <si>
    <t>POLITIKA</t>
  </si>
  <si>
    <t>DIRIĢENTS</t>
  </si>
  <si>
    <t>KORIS</t>
  </si>
  <si>
    <t>KLAUSĪTĀJS</t>
  </si>
  <si>
    <t>MŪZIĶIS</t>
  </si>
  <si>
    <r>
      <rPr>
        <b/>
        <sz val="12"/>
        <color indexed="8"/>
        <rFont val="Cambria (Headings)"/>
      </rPr>
      <t>M</t>
    </r>
    <r>
      <rPr>
        <b/>
        <sz val="12"/>
        <color indexed="8"/>
        <rFont val="Cambria"/>
        <family val="1"/>
        <charset val="186"/>
        <scheme val="major"/>
      </rPr>
      <t>ĒRĪJUMI</t>
    </r>
  </si>
  <si>
    <t>VIRZIENS</t>
  </si>
  <si>
    <t>KOMPONISTS</t>
  </si>
  <si>
    <t>ANSAMBLIS</t>
  </si>
  <si>
    <r>
      <t>Tikai</t>
    </r>
    <r>
      <rPr>
        <u/>
        <sz val="12"/>
        <color indexed="8"/>
        <rFont val="Tahoma"/>
        <family val="2"/>
        <charset val="186"/>
      </rPr>
      <t xml:space="preserve"> izejot no vecpuiša kārtas</t>
    </r>
    <r>
      <rPr>
        <sz val="12"/>
        <color indexed="8"/>
        <rFont val="Tahoma"/>
        <family val="2"/>
        <charset val="186"/>
      </rPr>
      <t>, šīs jaukās nakts stundas ne vienmēr varēja ievilkties līdz lokāla slēgšanai. #metonymy</t>
    </r>
  </si>
  <si>
    <t>STATUSS</t>
  </si>
  <si>
    <t>VESELĪBA/SLIMĪBA</t>
  </si>
  <si>
    <t>RITUĀLS</t>
  </si>
  <si>
    <r>
      <t xml:space="preserve">Cik reižu draugi vājuma brīžos neizsēdējās pie gultas, kad lielā, </t>
    </r>
    <r>
      <rPr>
        <u/>
        <sz val="12"/>
        <color indexed="8"/>
        <rFont val="Tahoma"/>
        <family val="2"/>
        <charset val="186"/>
      </rPr>
      <t>slimības sagrauztā</t>
    </r>
    <r>
      <rPr>
        <sz val="12"/>
        <color indexed="8"/>
        <rFont val="Tahoma"/>
        <family val="2"/>
        <charset val="186"/>
      </rPr>
      <t xml:space="preserve">, askētiskā aistēta </t>
    </r>
    <r>
      <rPr>
        <u/>
        <sz val="12"/>
        <color indexed="8"/>
        <rFont val="Tahoma"/>
        <family val="2"/>
        <charset val="186"/>
      </rPr>
      <t>seja</t>
    </r>
    <r>
      <rPr>
        <sz val="12"/>
        <color indexed="8"/>
        <rFont val="Tahoma"/>
        <family val="2"/>
        <charset val="186"/>
      </rPr>
      <t xml:space="preserve"> neliecināja, ka </t>
    </r>
    <r>
      <rPr>
        <sz val="12"/>
        <color indexed="8"/>
        <rFont val="Tahoma"/>
        <family val="2"/>
        <charset val="186"/>
      </rPr>
      <t>tā</t>
    </r>
    <r>
      <rPr>
        <sz val="12"/>
        <color indexed="8"/>
        <rFont val="Tahoma"/>
        <family val="2"/>
        <charset val="186"/>
      </rPr>
      <t xml:space="preserve"> vēl kādreiz </t>
    </r>
    <r>
      <rPr>
        <u/>
        <sz val="12"/>
        <color indexed="8"/>
        <rFont val="Tahoma"/>
        <family val="2"/>
        <charset val="186"/>
      </rPr>
      <t>staros</t>
    </r>
    <r>
      <rPr>
        <sz val="12"/>
        <color indexed="8"/>
        <rFont val="Tahoma"/>
        <family val="2"/>
        <charset val="186"/>
      </rPr>
      <t xml:space="preserve">, lai pēc pāris dienām </t>
    </r>
    <r>
      <rPr>
        <u/>
        <sz val="12"/>
        <color indexed="8"/>
        <rFont val="Tahoma"/>
        <family val="2"/>
        <charset val="186"/>
      </rPr>
      <t>dzīvi debatētu</t>
    </r>
    <r>
      <rPr>
        <sz val="12"/>
        <color indexed="8"/>
        <rFont val="Tahoma"/>
        <family val="2"/>
        <charset val="186"/>
      </rPr>
      <t xml:space="preserve"> kafejnīcā, kur ēdienu kartes sastādīšana bija tikpat liels un atbildīgs </t>
    </r>
    <r>
      <rPr>
        <u/>
        <sz val="12"/>
        <color indexed="8"/>
        <rFont val="Tahoma"/>
        <family val="2"/>
        <charset val="186"/>
      </rPr>
      <t>rituāls</t>
    </r>
    <r>
      <rPr>
        <sz val="12"/>
        <color indexed="8"/>
        <rFont val="Tahoma"/>
        <family val="2"/>
        <charset val="186"/>
      </rPr>
      <t xml:space="preserve"> kā zāļu dzeršana.</t>
    </r>
  </si>
  <si>
    <r>
      <t xml:space="preserve">Kara </t>
    </r>
    <r>
      <rPr>
        <u/>
        <sz val="12"/>
        <color indexed="8"/>
        <rFont val="Tahoma"/>
        <family val="2"/>
        <charset val="186"/>
      </rPr>
      <t>dimā</t>
    </r>
    <r>
      <rPr>
        <sz val="12"/>
        <color indexed="8"/>
        <rFont val="Tahoma"/>
        <family val="2"/>
        <charset val="186"/>
      </rPr>
      <t xml:space="preserve"> </t>
    </r>
    <r>
      <rPr>
        <u/>
        <sz val="12"/>
        <color indexed="8"/>
        <rFont val="Tahoma"/>
        <family val="2"/>
        <charset val="186"/>
      </rPr>
      <t>paputēja</t>
    </r>
    <r>
      <rPr>
        <sz val="12"/>
        <color indexed="8"/>
        <rFont val="Tahoma"/>
        <family val="2"/>
        <charset val="186"/>
      </rPr>
      <t xml:space="preserve"> ir ērtā pasēdēšana, ir ciemi.</t>
    </r>
  </si>
  <si>
    <r>
      <rPr>
        <b/>
        <sz val="12"/>
        <color theme="1"/>
        <rFont val="Cambria (Headings)"/>
      </rPr>
      <t>B</t>
    </r>
    <r>
      <rPr>
        <b/>
        <sz val="12"/>
        <color indexed="8"/>
        <rFont val="Cambria"/>
        <family val="1"/>
        <charset val="186"/>
        <scheme val="major"/>
      </rPr>
      <t>ALSS</t>
    </r>
  </si>
  <si>
    <r>
      <t xml:space="preserve">Lai gan divreiz dienā bija jāiet viņa sešistabu dzīvoklim Blaumaņa ielā gandrīz garām, tur uzkāpu pēc neminama laika, pilns nekad nelabojamu pašpārmetumu, tikai viņā saulainajā, </t>
    </r>
    <r>
      <rPr>
        <u/>
        <sz val="12"/>
        <color indexed="8"/>
        <rFont val="Tahoma"/>
        <family val="2"/>
        <charset val="186"/>
      </rPr>
      <t>čirkstošajā</t>
    </r>
    <r>
      <rPr>
        <sz val="12"/>
        <color indexed="8"/>
        <rFont val="Tahoma"/>
        <family val="2"/>
        <charset val="186"/>
      </rPr>
      <t xml:space="preserve"> decembra </t>
    </r>
    <r>
      <rPr>
        <u/>
        <sz val="12"/>
        <color indexed="8"/>
        <rFont val="Tahoma"/>
        <family val="2"/>
        <charset val="186"/>
      </rPr>
      <t>rītā</t>
    </r>
    <r>
      <rPr>
        <sz val="12"/>
        <color indexed="8"/>
        <rFont val="Tahoma"/>
        <family val="2"/>
        <charset val="186"/>
      </rPr>
      <t xml:space="preserve"> priekš desmit gadiem, kad </t>
    </r>
    <r>
      <rPr>
        <u/>
        <sz val="12"/>
        <color indexed="8"/>
        <rFont val="Tahoma"/>
        <family val="2"/>
        <charset val="186"/>
      </rPr>
      <t>tālrunis bija saucis</t>
    </r>
    <r>
      <rPr>
        <sz val="12"/>
        <color indexed="8"/>
        <rFont val="Tahoma"/>
        <family val="2"/>
        <charset val="186"/>
      </rPr>
      <t xml:space="preserve"> pie vēl </t>
    </r>
    <r>
      <rPr>
        <u/>
        <sz val="12"/>
        <color indexed="8"/>
        <rFont val="Tahoma"/>
        <family val="2"/>
        <charset val="186"/>
      </rPr>
      <t>neizdzisušajām</t>
    </r>
    <r>
      <rPr>
        <sz val="12"/>
        <color indexed="8"/>
        <rFont val="Tahoma"/>
        <family val="2"/>
        <charset val="186"/>
      </rPr>
      <t xml:space="preserve">, tak uz mūžu </t>
    </r>
    <r>
      <rPr>
        <u/>
        <sz val="12"/>
        <color indexed="8"/>
        <rFont val="Tahoma"/>
        <family val="2"/>
        <charset val="186"/>
      </rPr>
      <t>apklusušajām</t>
    </r>
    <r>
      <rPr>
        <sz val="12"/>
        <color indexed="8"/>
        <rFont val="Tahoma"/>
        <family val="2"/>
        <charset val="186"/>
      </rPr>
      <t xml:space="preserve"> </t>
    </r>
    <r>
      <rPr>
        <u/>
        <sz val="12"/>
        <color indexed="8"/>
        <rFont val="Tahoma"/>
        <family val="2"/>
        <charset val="186"/>
      </rPr>
      <t>miesām</t>
    </r>
    <r>
      <rPr>
        <sz val="12"/>
        <color indexed="8"/>
        <rFont val="Tahoma"/>
        <family val="2"/>
        <charset val="186"/>
      </rPr>
      <t>. #metonymy</t>
    </r>
  </si>
  <si>
    <r>
      <rPr>
        <sz val="12"/>
        <color indexed="8"/>
        <rFont val="Tahoma"/>
        <family val="2"/>
        <charset val="186"/>
      </rPr>
      <t xml:space="preserve">Torīt </t>
    </r>
    <r>
      <rPr>
        <u/>
        <sz val="12"/>
        <color indexed="8"/>
        <rFont val="Tahoma"/>
        <family val="2"/>
      </rPr>
      <t>mutē turējies nelabs rūgtums</t>
    </r>
    <r>
      <rPr>
        <sz val="12"/>
        <color indexed="8"/>
        <rFont val="Tahoma"/>
        <family val="2"/>
        <charset val="186"/>
      </rPr>
      <t xml:space="preserve">, bet skalojiens </t>
    </r>
    <r>
      <rPr>
        <u/>
        <sz val="12"/>
        <color indexed="8"/>
        <rFont val="Tahoma"/>
        <family val="2"/>
      </rPr>
      <t>nav vairs aizdzinis nelūgto viešņu</t>
    </r>
    <r>
      <rPr>
        <sz val="12"/>
        <color indexed="8"/>
        <rFont val="Tahoma"/>
        <family val="2"/>
        <charset val="186"/>
      </rPr>
      <t>, viņš to pieņēmis darbības vidū un gājis līdz bez, ierunām</t>
    </r>
  </si>
  <si>
    <r>
      <rPr>
        <sz val="12"/>
        <color indexed="8"/>
        <rFont val="Tahoma"/>
        <family val="2"/>
        <charset val="186"/>
      </rPr>
      <t xml:space="preserve">Kāda vienreizēja draudzīga </t>
    </r>
    <r>
      <rPr>
        <u/>
        <sz val="12"/>
        <color indexed="8"/>
        <rFont val="Tahoma"/>
        <family val="2"/>
      </rPr>
      <t>roka māj</t>
    </r>
    <r>
      <rPr>
        <sz val="12"/>
        <color indexed="8"/>
        <rFont val="Tahoma"/>
        <family val="2"/>
        <charset val="186"/>
      </rPr>
      <t xml:space="preserve"> </t>
    </r>
    <r>
      <rPr>
        <u/>
        <sz val="12"/>
        <color indexed="8"/>
        <rFont val="Tahoma"/>
        <family val="2"/>
      </rPr>
      <t>atmiņu pagalmos</t>
    </r>
    <r>
      <rPr>
        <sz val="12"/>
        <color indexed="8"/>
        <rFont val="Tahoma"/>
        <family val="2"/>
        <charset val="186"/>
      </rPr>
      <t>. #metonymy</t>
    </r>
  </si>
  <si>
    <r>
      <rPr>
        <sz val="12"/>
        <color indexed="8"/>
        <rFont val="Tahoma"/>
        <family val="2"/>
        <charset val="186"/>
      </rPr>
      <t xml:space="preserve">Cik nejēdzīga bija tad šī nāve, tikpat tālredzīgs rādās tagad priekšredzes izkārtojums, kas pasargāja viņu no tā, ko pakaļpalicējiem bija </t>
    </r>
    <r>
      <rPr>
        <u/>
        <sz val="12"/>
        <color indexed="8"/>
        <rFont val="Tahoma"/>
        <family val="2"/>
      </rPr>
      <t>izbaudīt līdz kauna, paguruma, tukšuma dibenam</t>
    </r>
    <r>
      <rPr>
        <sz val="12"/>
        <color indexed="8"/>
        <rFont val="Tahoma"/>
        <family val="2"/>
        <charset val="186"/>
      </rPr>
      <t>.</t>
    </r>
  </si>
  <si>
    <r>
      <rPr>
        <sz val="12"/>
        <color indexed="8"/>
        <rFont val="Tahoma"/>
        <family val="2"/>
        <charset val="186"/>
      </rPr>
      <t xml:space="preserve">Lai ko, Zālīti nevar iedomāties kā trimdinieku, </t>
    </r>
    <r>
      <rPr>
        <u/>
        <sz val="12"/>
        <color indexed="8"/>
        <rFont val="Tahoma"/>
        <family val="2"/>
      </rPr>
      <t>putekli pelēkajā nometņu smiltī</t>
    </r>
    <r>
      <rPr>
        <sz val="12"/>
        <color indexed="8"/>
        <rFont val="Tahoma"/>
        <family val="2"/>
        <charset val="186"/>
      </rPr>
      <t xml:space="preserve">, kas, </t>
    </r>
    <r>
      <rPr>
        <u/>
        <sz val="12"/>
        <color indexed="8"/>
        <rFont val="Tahoma"/>
        <family val="2"/>
      </rPr>
      <t>desmit sietos sijāts, iekrīt</t>
    </r>
    <r>
      <rPr>
        <sz val="12"/>
        <color indexed="8"/>
        <rFont val="Tahoma"/>
        <family val="2"/>
        <charset val="186"/>
      </rPr>
      <t xml:space="preserve"> Austrālijas </t>
    </r>
    <r>
      <rPr>
        <u/>
        <sz val="12"/>
        <color indexed="8"/>
        <rFont val="Tahoma"/>
        <family val="2"/>
      </rPr>
      <t>grāvī</t>
    </r>
    <r>
      <rPr>
        <sz val="12"/>
        <color indexed="8"/>
        <rFont val="Tahoma"/>
        <family val="2"/>
        <charset val="186"/>
      </rPr>
      <t xml:space="preserve">, Amerikas </t>
    </r>
    <r>
      <rPr>
        <u/>
        <sz val="12"/>
        <color indexed="8"/>
        <rFont val="Tahoma"/>
        <family val="2"/>
      </rPr>
      <t>fabrikā</t>
    </r>
    <r>
      <rPr>
        <sz val="12"/>
        <color indexed="8"/>
        <rFont val="Tahoma"/>
        <family val="2"/>
        <charset val="186"/>
      </rPr>
      <t>. #metonymy</t>
    </r>
  </si>
  <si>
    <r>
      <rPr>
        <sz val="12"/>
        <color indexed="8"/>
        <rFont val="Tahoma"/>
        <family val="2"/>
        <charset val="186"/>
      </rPr>
      <t xml:space="preserve">Cik </t>
    </r>
    <r>
      <rPr>
        <u/>
        <sz val="12"/>
        <color indexed="8"/>
        <rFont val="Tahoma"/>
        <family val="2"/>
      </rPr>
      <t>starojošs bija viņa vaigs</t>
    </r>
    <r>
      <rPr>
        <sz val="12"/>
        <color indexed="8"/>
        <rFont val="Tahoma"/>
        <family val="2"/>
        <charset val="186"/>
      </rPr>
      <t xml:space="preserve">, tik </t>
    </r>
    <r>
      <rPr>
        <u/>
        <sz val="12"/>
        <color indexed="8"/>
        <rFont val="Tahoma"/>
        <family val="2"/>
      </rPr>
      <t>gaiša viņa sūtība</t>
    </r>
    <r>
      <rPr>
        <sz val="12"/>
        <color indexed="8"/>
        <rFont val="Tahoma"/>
        <family val="2"/>
        <charset val="186"/>
      </rPr>
      <t xml:space="preserve">, </t>
    </r>
    <r>
      <rPr>
        <u/>
        <sz val="12"/>
        <color indexed="8"/>
        <rFont val="Tahoma"/>
        <family val="2"/>
      </rPr>
      <t>pilna ticības</t>
    </r>
    <r>
      <rPr>
        <sz val="12"/>
        <color indexed="8"/>
        <rFont val="Tahoma"/>
        <family val="2"/>
        <charset val="186"/>
      </rPr>
      <t xml:space="preserve"> dzīves stabilitātei, kādu viņš pieredzēja un palīdzēja </t>
    </r>
    <r>
      <rPr>
        <u/>
        <sz val="12"/>
        <color indexed="8"/>
        <rFont val="Tahoma"/>
        <family val="2"/>
      </rPr>
      <t>uzcelt augstākajā spožumā</t>
    </r>
    <r>
      <rPr>
        <sz val="12"/>
        <color indexed="8"/>
        <rFont val="Tahoma"/>
        <family val="2"/>
        <charset val="186"/>
      </rPr>
      <t>. #metonymy</t>
    </r>
  </si>
  <si>
    <r>
      <rPr>
        <sz val="12"/>
        <color indexed="8"/>
        <rFont val="Tahoma"/>
        <family val="2"/>
        <charset val="186"/>
      </rPr>
      <t xml:space="preserve">Pārlaicīgās taisnības vārdā, vai nebūtu jau labi </t>
    </r>
    <r>
      <rPr>
        <u/>
        <sz val="12"/>
        <color indexed="8"/>
        <rFont val="Tahoma"/>
        <family val="2"/>
      </rPr>
      <t>aizsaukt viņu</t>
    </r>
    <r>
      <rPr>
        <sz val="12"/>
        <color indexed="8"/>
        <rFont val="Tahoma"/>
        <family val="2"/>
        <charset val="186"/>
      </rPr>
      <t xml:space="preserve"> reizē ar Virzu, lai cik nelīdzīgi šie abi?</t>
    </r>
  </si>
  <si>
    <r>
      <t xml:space="preserve">Viņa drošā, spīvā, autoritātīvā </t>
    </r>
    <r>
      <rPr>
        <u/>
        <sz val="12"/>
        <color indexed="8"/>
        <rFont val="Tahoma"/>
        <family val="2"/>
        <charset val="186"/>
      </rPr>
      <t>kritiķa spalva</t>
    </r>
    <r>
      <rPr>
        <sz val="12"/>
        <color indexed="8"/>
        <rFont val="Tahoma"/>
        <family val="2"/>
        <charset val="186"/>
      </rPr>
      <t xml:space="preserve"> bija spiesta </t>
    </r>
    <r>
      <rPr>
        <u/>
        <sz val="12"/>
        <color indexed="8"/>
        <rFont val="Tahoma"/>
        <family val="2"/>
        <charset val="186"/>
      </rPr>
      <t>locīties okupācijas orkānos</t>
    </r>
    <r>
      <rPr>
        <sz val="12"/>
        <color indexed="8"/>
        <rFont val="Tahoma"/>
        <family val="2"/>
        <charset val="186"/>
      </rPr>
      <t xml:space="preserve">, un </t>
    </r>
    <r>
      <rPr>
        <u/>
        <sz val="12"/>
        <color indexed="8"/>
        <rFont val="Tahoma"/>
        <family val="2"/>
        <charset val="186"/>
      </rPr>
      <t>komponista spalvai</t>
    </r>
    <r>
      <rPr>
        <sz val="12"/>
        <color indexed="8"/>
        <rFont val="Tahoma"/>
        <family val="2"/>
        <charset val="186"/>
      </rPr>
      <t xml:space="preserve"> jau </t>
    </r>
    <r>
      <rPr>
        <u/>
        <sz val="12"/>
        <color indexed="8"/>
        <rFont val="Tahoma"/>
        <family val="2"/>
        <charset val="186"/>
      </rPr>
      <t>nebija</t>
    </r>
    <r>
      <rPr>
        <sz val="12"/>
        <color indexed="8"/>
        <rFont val="Tahoma"/>
        <family val="2"/>
        <charset val="186"/>
      </rPr>
      <t xml:space="preserve"> nepavisam </t>
    </r>
    <r>
      <rPr>
        <u/>
        <sz val="12"/>
        <color indexed="8"/>
        <rFont val="Tahoma"/>
        <family val="2"/>
        <charset val="186"/>
      </rPr>
      <t>iespējas cilāties</t>
    </r>
    <r>
      <rPr>
        <sz val="12"/>
        <color indexed="8"/>
        <rFont val="Tahoma"/>
        <family val="2"/>
        <charset val="186"/>
      </rPr>
      <t>. #metonymy</t>
    </r>
  </si>
  <si>
    <t>KRITIĶIS</t>
  </si>
  <si>
    <r>
      <t>Nē, ļaunākais tomēr viņam tika aiztaupīts, un</t>
    </r>
    <r>
      <rPr>
        <u/>
        <sz val="12"/>
        <color indexed="8"/>
        <rFont val="Tahoma"/>
        <family val="2"/>
        <charset val="186"/>
      </rPr>
      <t xml:space="preserve"> draudzīgā roka māj</t>
    </r>
    <r>
      <rPr>
        <sz val="12"/>
        <color indexed="8"/>
        <rFont val="Tahoma"/>
        <family val="2"/>
        <charset val="186"/>
      </rPr>
      <t xml:space="preserve"> kā senajās, nezūdamajās dienās.  #metonymy</t>
    </r>
  </si>
  <si>
    <r>
      <rPr>
        <u/>
        <sz val="12"/>
        <color indexed="8"/>
        <rFont val="Tahoma"/>
        <family val="2"/>
      </rPr>
      <t>Acs redz</t>
    </r>
    <r>
      <rPr>
        <sz val="12"/>
        <color indexed="8"/>
        <rFont val="Tahoma"/>
        <family val="2"/>
        <charset val="186"/>
      </rPr>
      <t xml:space="preserve"> šo </t>
    </r>
    <r>
      <rPr>
        <u/>
        <sz val="12"/>
        <color indexed="8"/>
        <rFont val="Tahoma"/>
        <family val="2"/>
      </rPr>
      <t>trauslo stāvu</t>
    </r>
    <r>
      <rPr>
        <sz val="12"/>
        <color indexed="8"/>
        <rFont val="Tahoma"/>
        <family val="2"/>
        <charset val="186"/>
      </rPr>
      <t xml:space="preserve">, seju </t>
    </r>
    <r>
      <rPr>
        <u/>
        <sz val="12"/>
        <color indexed="8"/>
        <rFont val="Tahoma"/>
        <family val="2"/>
      </rPr>
      <t>klasiski skaidrām līnijām</t>
    </r>
    <r>
      <rPr>
        <sz val="12"/>
        <color indexed="8"/>
        <rFont val="Tahoma"/>
        <family val="2"/>
        <charset val="186"/>
      </rPr>
      <t xml:space="preserve"> un </t>
    </r>
    <r>
      <rPr>
        <u/>
        <sz val="12"/>
        <color indexed="8"/>
        <rFont val="Tahoma"/>
        <family val="2"/>
      </rPr>
      <t>gaismu viedējām acīm</t>
    </r>
    <r>
      <rPr>
        <sz val="12"/>
        <color indexed="8"/>
        <rFont val="Tahoma"/>
        <family val="2"/>
        <charset val="186"/>
      </rPr>
      <t>. #metonymy #reph</t>
    </r>
  </si>
  <si>
    <r>
      <rPr>
        <sz val="12"/>
        <color indexed="8"/>
        <rFont val="Tahoma"/>
        <family val="2"/>
        <charset val="186"/>
      </rPr>
      <t xml:space="preserve">Neparasta, noslēpumaina āriene, kas </t>
    </r>
    <r>
      <rPr>
        <u/>
        <sz val="12"/>
        <color indexed="8"/>
        <rFont val="Tahoma"/>
        <family val="2"/>
      </rPr>
      <t>izstaro</t>
    </r>
    <r>
      <rPr>
        <sz val="12"/>
        <color indexed="8"/>
        <rFont val="Tahoma"/>
        <family val="2"/>
        <charset val="186"/>
      </rPr>
      <t xml:space="preserve"> kādu vārdos nepasakāmu, mierīgu </t>
    </r>
    <r>
      <rPr>
        <u/>
        <sz val="12"/>
        <color indexed="8"/>
        <rFont val="Tahoma"/>
        <family val="2"/>
      </rPr>
      <t>cildenumu</t>
    </r>
    <r>
      <rPr>
        <sz val="12"/>
        <color indexed="8"/>
        <rFont val="Tahoma"/>
        <family val="2"/>
        <charset val="186"/>
      </rPr>
      <t>.</t>
    </r>
  </si>
  <si>
    <r>
      <rPr>
        <sz val="12"/>
        <color indexed="8"/>
        <rFont val="Tahoma"/>
        <family val="2"/>
        <charset val="186"/>
      </rPr>
      <t xml:space="preserve">Vēl neparastāka, </t>
    </r>
    <r>
      <rPr>
        <u/>
        <sz val="12"/>
        <color indexed="8"/>
        <rFont val="Tahoma"/>
        <family val="2"/>
      </rPr>
      <t>noslēpumu pilnāka</t>
    </r>
    <r>
      <rPr>
        <sz val="12"/>
        <color indexed="8"/>
        <rFont val="Tahoma"/>
        <family val="2"/>
        <charset val="186"/>
      </rPr>
      <t xml:space="preserve"> aiz tās </t>
    </r>
    <r>
      <rPr>
        <u/>
        <sz val="12"/>
        <color indexed="8"/>
        <rFont val="Tahoma"/>
        <family val="2"/>
      </rPr>
      <t>gara dzīve</t>
    </r>
    <r>
      <rPr>
        <sz val="12"/>
        <color indexed="8"/>
        <rFont val="Tahoma"/>
        <family val="2"/>
        <charset val="186"/>
      </rPr>
      <t xml:space="preserve">, kās </t>
    </r>
    <r>
      <rPr>
        <u/>
        <sz val="12"/>
        <color indexed="8"/>
        <rFont val="Tahoma"/>
        <family val="2"/>
      </rPr>
      <t>vērās lēnām</t>
    </r>
    <r>
      <rPr>
        <sz val="12"/>
        <color indexed="8"/>
        <rFont val="Tahoma"/>
        <family val="2"/>
        <charset val="186"/>
      </rPr>
      <t>, tikai izredzētiem.</t>
    </r>
  </si>
  <si>
    <r>
      <t xml:space="preserve">Tālu ziemeļos veidojās jauns koris jauna, </t>
    </r>
    <r>
      <rPr>
        <u/>
        <sz val="12"/>
        <color indexed="8"/>
        <rFont val="Tahoma"/>
        <family val="2"/>
        <charset val="186"/>
      </rPr>
      <t>dedzīga diriģenta rokās</t>
    </r>
    <r>
      <rPr>
        <sz val="12"/>
        <color indexed="8"/>
        <rFont val="Tahoma"/>
        <family val="2"/>
        <charset val="186"/>
      </rPr>
      <t xml:space="preserve">, kam drīzi vajadzēja </t>
    </r>
    <r>
      <rPr>
        <u/>
        <sz val="12"/>
        <color indexed="8"/>
        <rFont val="Tahoma"/>
        <family val="2"/>
        <charset val="186"/>
      </rPr>
      <t>pārnest savu vārdu</t>
    </r>
    <r>
      <rPr>
        <sz val="12"/>
        <color indexed="8"/>
        <rFont val="Tahoma"/>
        <family val="2"/>
        <charset val="186"/>
      </rPr>
      <t xml:space="preserve"> ne vien savā zemē, bet pāri tās robežām. #metonymy</t>
    </r>
  </si>
  <si>
    <r>
      <rPr>
        <sz val="12"/>
        <color indexed="8"/>
        <rFont val="Tahoma"/>
        <family val="2"/>
        <charset val="186"/>
      </rPr>
      <t xml:space="preserve">Teodors Reiters </t>
    </r>
    <r>
      <rPr>
        <u/>
        <sz val="12"/>
        <color indexed="8"/>
        <rFont val="Tahoma"/>
        <family val="2"/>
      </rPr>
      <t>saviem ticīgajiem</t>
    </r>
    <r>
      <rPr>
        <sz val="12"/>
        <color indexed="8"/>
        <rFont val="Tahoma"/>
        <family val="2"/>
        <charset val="186"/>
      </rPr>
      <t xml:space="preserve"> Pēterpilī mācīja kaut ko pavisam brīnišķu, nedzirdētu</t>
    </r>
  </si>
  <si>
    <r>
      <t xml:space="preserve">Tagad, gandrīz četrdesmit gadu vēlāk, prātīgie diriģenti </t>
    </r>
    <r>
      <rPr>
        <u/>
        <sz val="12"/>
        <color indexed="8"/>
        <rFont val="Tahoma"/>
        <family val="2"/>
        <charset val="186"/>
      </rPr>
      <t>nogroza galvas</t>
    </r>
    <r>
      <rPr>
        <sz val="12"/>
        <color indexed="8"/>
        <rFont val="Tahoma"/>
        <family val="2"/>
        <charset val="186"/>
      </rPr>
      <t xml:space="preserve">, </t>
    </r>
    <r>
      <rPr>
        <u/>
        <sz val="12"/>
        <color indexed="8"/>
        <rFont val="Tahoma"/>
        <family val="2"/>
        <charset val="186"/>
      </rPr>
      <t>noliek malā</t>
    </r>
    <r>
      <rPr>
        <sz val="12"/>
        <color indexed="8"/>
        <rFont val="Tahoma"/>
        <family val="2"/>
        <charset val="186"/>
      </rPr>
      <t xml:space="preserve"> vienu no mūsu grūtākajām un smalkākajām dziesmām, Zālīša Birztaliņu.</t>
    </r>
  </si>
  <si>
    <r>
      <t xml:space="preserve">Ar pašu „piešķirtiem" braukšanas dokumentiem no Lībekas (angļu pārvaldītajā daļā), koris pirmajā reizē </t>
    </r>
    <r>
      <rPr>
        <u/>
        <sz val="12"/>
        <color indexed="8"/>
        <rFont val="Tahoma"/>
        <family val="2"/>
        <charset val="186"/>
      </rPr>
      <t>noskandina</t>
    </r>
    <r>
      <rPr>
        <sz val="12"/>
        <color indexed="8"/>
        <rFont val="Tahoma"/>
        <family val="2"/>
        <charset val="186"/>
      </rPr>
      <t xml:space="preserve"> 18 </t>
    </r>
    <r>
      <rPr>
        <u/>
        <sz val="12"/>
        <color indexed="8"/>
        <rFont val="Tahoma"/>
        <family val="2"/>
        <charset val="186"/>
      </rPr>
      <t>koncertus</t>
    </r>
    <r>
      <rPr>
        <sz val="12"/>
        <color indexed="8"/>
        <rFont val="Tahoma"/>
        <family val="2"/>
        <charset val="186"/>
      </rPr>
      <t xml:space="preserve"> 21 dienā, otrā — 11 koncertus 15 dienās, un pie tam katru dienu veic it prāvus attālumus, lai nokļūtu koncertu vietās līdz pēdējai iespējai pārblīvētajos vilcienos, vaļējos auto vai uz vagonu jumtiem.</t>
    </r>
  </si>
  <si>
    <r>
      <rPr>
        <sz val="12"/>
        <color indexed="8"/>
        <rFont val="Tahoma"/>
        <family val="2"/>
        <charset val="186"/>
      </rPr>
      <t xml:space="preserve">Baštika melodika gan šad tad it kā asociējas ar Alfr. Kalniņu, taču tai pat laikā Baštikam ir arī kāda tīri </t>
    </r>
    <r>
      <rPr>
        <u/>
        <sz val="12"/>
        <color indexed="8"/>
        <rFont val="Tahoma"/>
        <family val="2"/>
      </rPr>
      <t>personīga stīga</t>
    </r>
    <r>
      <rPr>
        <sz val="12"/>
        <color indexed="8"/>
        <rFont val="Tahoma"/>
        <family val="2"/>
        <charset val="186"/>
      </rPr>
      <t xml:space="preserve">, kas jo tālāk, jo </t>
    </r>
    <r>
      <rPr>
        <u/>
        <sz val="12"/>
        <color indexed="8"/>
        <rFont val="Tahoma"/>
        <family val="2"/>
      </rPr>
      <t>iezīmējas manāmāk</t>
    </r>
    <r>
      <rPr>
        <sz val="12"/>
        <color indexed="8"/>
        <rFont val="Tahoma"/>
        <family val="2"/>
        <charset val="186"/>
      </rPr>
      <t>.</t>
    </r>
  </si>
  <si>
    <r>
      <t>Tak Birstaliņas šalkšana no tās laikā un telpā tālās reizes viņā</t>
    </r>
    <r>
      <rPr>
        <u/>
        <sz val="12"/>
        <color indexed="8"/>
        <rFont val="Tahoma"/>
        <family val="2"/>
        <charset val="186"/>
      </rPr>
      <t xml:space="preserve"> iestrāvo bērzu jauno lapu sveķaino smaržu un smalko zariņu dziesmu rīta saulē.</t>
    </r>
    <r>
      <rPr>
        <sz val="12"/>
        <color indexed="8"/>
        <rFont val="Tahoma"/>
        <family val="2"/>
        <charset val="186"/>
      </rPr>
      <t xml:space="preserve"> #musicae</t>
    </r>
  </si>
  <si>
    <r>
      <t xml:space="preserve">V. Baštiks arvien mēdza izvelties no autobusa savu vīru vidū smaidīgs, sirsnīgs bezgala, </t>
    </r>
    <r>
      <rPr>
        <u/>
        <sz val="12"/>
        <color indexed="8"/>
        <rFont val="Tahoma"/>
        <family val="2"/>
        <charset val="186"/>
      </rPr>
      <t>nesatricināms un drošs kā do-mažora trijskanis</t>
    </r>
    <r>
      <rPr>
        <sz val="12"/>
        <color indexed="8"/>
        <rFont val="Tahoma"/>
        <family val="2"/>
        <charset val="186"/>
      </rPr>
      <t xml:space="preserve">, lai pamātu priekšniekam ar galvu, ka </t>
    </r>
    <r>
      <rPr>
        <u/>
        <sz val="12"/>
        <color indexed="8"/>
        <rFont val="Tahoma"/>
        <family val="2"/>
        <charset val="186"/>
      </rPr>
      <t>iebraukts</t>
    </r>
    <r>
      <rPr>
        <sz val="12"/>
        <color indexed="8"/>
        <rFont val="Tahoma"/>
        <family val="2"/>
        <charset val="186"/>
      </rPr>
      <t xml:space="preserve"> </t>
    </r>
    <r>
      <rPr>
        <u/>
        <sz val="12"/>
        <color indexed="8"/>
        <rFont val="Tahoma"/>
        <family val="2"/>
        <charset val="186"/>
      </rPr>
      <t>pareizā datumā</t>
    </r>
    <r>
      <rPr>
        <sz val="12"/>
        <color indexed="8"/>
        <rFont val="Tahoma"/>
        <family val="2"/>
        <charset val="186"/>
      </rPr>
      <t xml:space="preserve"> un pilsētā. #musicae #metonymy</t>
    </r>
  </si>
  <si>
    <r>
      <t xml:space="preserve">Tiešām, nedzirdētais </t>
    </r>
    <r>
      <rPr>
        <u/>
        <sz val="12"/>
        <color indexed="8"/>
        <rFont val="Tahoma"/>
        <family val="2"/>
        <charset val="186"/>
      </rPr>
      <t>akords nošalc</t>
    </r>
    <r>
      <rPr>
        <sz val="12"/>
        <color indexed="8"/>
        <rFont val="Tahoma"/>
        <family val="2"/>
        <charset val="186"/>
      </rPr>
      <t xml:space="preserve"> gari, burvīgi, pavisam, pavisam nedzirdēti, mistiski. #reph</t>
    </r>
  </si>
  <si>
    <r>
      <t xml:space="preserve">Tās jau nemaz nav, nevar būt </t>
    </r>
    <r>
      <rPr>
        <u/>
        <sz val="12"/>
        <color indexed="8"/>
        <rFont val="Tahoma"/>
        <family val="2"/>
        <charset val="186"/>
      </rPr>
      <t>kora balsis, kas šalc</t>
    </r>
    <r>
      <rPr>
        <sz val="12"/>
        <color indexed="8"/>
        <rFont val="Tahoma"/>
        <family val="2"/>
        <charset val="186"/>
      </rPr>
      <t xml:space="preserve"> #reph</t>
    </r>
  </si>
  <si>
    <r>
      <t xml:space="preserve">viņš uz to garo </t>
    </r>
    <r>
      <rPr>
        <u/>
        <sz val="12"/>
        <color indexed="8"/>
        <rFont val="Tahoma"/>
        <family val="2"/>
        <charset val="186"/>
      </rPr>
      <t>šalcošo akordu</t>
    </r>
    <r>
      <rPr>
        <sz val="12"/>
        <color indexed="8"/>
        <rFont val="Tahoma"/>
        <family val="2"/>
        <charset val="186"/>
      </rPr>
      <t>, nespēlēdams taustiņiem, nospiedis pedāli. #reph</t>
    </r>
  </si>
  <si>
    <r>
      <t>Šo rindiņu rakstītājs nevar sacīt, ka</t>
    </r>
    <r>
      <rPr>
        <u/>
        <sz val="12"/>
        <color indexed="8"/>
        <rFont val="Tahoma"/>
        <family val="2"/>
        <charset val="186"/>
      </rPr>
      <t xml:space="preserve"> slimotu ar idiosinkrēzijām</t>
    </r>
    <r>
      <rPr>
        <sz val="12"/>
        <color indexed="8"/>
        <rFont val="Tahoma"/>
        <family val="2"/>
        <charset val="186"/>
      </rPr>
      <t>, ka spētu saredzēt mūzikā optiskas krāsas un iztēloties reālas vīzijas. #irony</t>
    </r>
  </si>
  <si>
    <t>na</t>
  </si>
  <si>
    <t>+ | –</t>
  </si>
  <si>
    <r>
      <rPr>
        <sz val="12"/>
        <color indexed="8"/>
        <rFont val="Tahoma"/>
        <family val="2"/>
        <charset val="186"/>
      </rPr>
      <t xml:space="preserve">Zālītī nav nekā no impresionisma </t>
    </r>
    <r>
      <rPr>
        <u/>
        <sz val="12"/>
        <color indexed="8"/>
        <rFont val="Tahoma"/>
        <family val="2"/>
      </rPr>
      <t>nekustīgās zaigas</t>
    </r>
    <r>
      <rPr>
        <sz val="12"/>
        <color indexed="8"/>
        <rFont val="Tahoma"/>
        <family val="2"/>
        <charset val="186"/>
      </rPr>
      <t>, bet nemitīga trauksme.</t>
    </r>
  </si>
  <si>
    <r>
      <rPr>
        <sz val="12"/>
        <color indexed="8"/>
        <rFont val="Tahoma"/>
        <family val="2"/>
        <charset val="186"/>
      </rPr>
      <t xml:space="preserve">Izšķiršanās par tālāku emigrāciju nav tikai </t>
    </r>
    <r>
      <rPr>
        <u/>
        <sz val="12"/>
        <color indexed="8"/>
        <rFont val="Tahoma"/>
        <family val="2"/>
      </rPr>
      <t>dziesmu mīlestības</t>
    </r>
    <r>
      <rPr>
        <sz val="12"/>
        <color indexed="8"/>
        <rFont val="Tahoma"/>
        <family val="2"/>
        <charset val="186"/>
      </rPr>
      <t>, bet arī personiska problēma.</t>
    </r>
  </si>
  <si>
    <r>
      <rPr>
        <u/>
        <sz val="12"/>
        <color indexed="8"/>
        <rFont val="Tahoma"/>
        <family val="2"/>
      </rPr>
      <t>Kā dzidras oāzes atplaiksnī</t>
    </r>
    <r>
      <rPr>
        <sz val="12"/>
        <color indexed="8"/>
        <rFont val="Tahoma"/>
        <family val="2"/>
        <charset val="186"/>
      </rPr>
      <t xml:space="preserve"> divun trīsbalsīgie posmi </t>
    </r>
    <r>
      <rPr>
        <u/>
        <sz val="12"/>
        <color indexed="8"/>
        <rFont val="Tahoma"/>
        <family val="2"/>
      </rPr>
      <t>dainiski</t>
    </r>
    <r>
      <rPr>
        <sz val="12"/>
        <color indexed="8"/>
        <rFont val="Tahoma"/>
        <family val="2"/>
        <charset val="186"/>
      </rPr>
      <t xml:space="preserve"> </t>
    </r>
    <r>
      <rPr>
        <u/>
        <sz val="12"/>
        <color indexed="8"/>
        <rFont val="Tahoma"/>
        <family val="2"/>
      </rPr>
      <t>vienkārši</t>
    </r>
    <r>
      <rPr>
        <sz val="12"/>
        <color indexed="8"/>
        <rFont val="Tahoma"/>
        <family val="2"/>
        <charset val="186"/>
      </rPr>
      <t xml:space="preserve"> #reph daiļskanīgajā Vienā tumšā vakarā vai romantiski </t>
    </r>
    <r>
      <rPr>
        <u/>
        <sz val="12"/>
        <color indexed="8"/>
        <rFont val="Tahoma"/>
        <family val="2"/>
      </rPr>
      <t>smeldzošajā</t>
    </r>
    <r>
      <rPr>
        <sz val="12"/>
        <color indexed="8"/>
        <rFont val="Tahoma"/>
        <family val="2"/>
        <charset val="186"/>
      </rPr>
      <t xml:space="preserve"> Es tēvu zemei noliecos. </t>
    </r>
  </si>
  <si>
    <r>
      <rPr>
        <u/>
        <sz val="12"/>
        <color indexed="8"/>
        <rFont val="Tahoma"/>
        <family val="2"/>
      </rPr>
      <t>Mani sevišķi skāra</t>
    </r>
    <r>
      <rPr>
        <sz val="12"/>
        <color indexed="8"/>
        <rFont val="Tahoma"/>
        <family val="2"/>
        <charset val="186"/>
      </rPr>
      <t xml:space="preserve"> tautas dziesmas, ko dziedāja bērni — daži tikai trīs un pāra arī piecas pēdas gari, bet kopā itin prāvs un skanīgs pulciņš.</t>
    </r>
  </si>
  <si>
    <r>
      <rPr>
        <sz val="12"/>
        <color indexed="8"/>
        <rFont val="Tahoma"/>
        <family val="2"/>
        <charset val="186"/>
      </rPr>
      <t xml:space="preserve">Vai pieminētie skatuves darbi bagātinās latvju skaņu mākslas līdzšinējo </t>
    </r>
    <r>
      <rPr>
        <u/>
        <sz val="12"/>
        <color indexed="8"/>
        <rFont val="Tahoma"/>
        <family val="2"/>
      </rPr>
      <t>pūru</t>
    </r>
    <r>
      <rPr>
        <sz val="12"/>
        <color indexed="8"/>
        <rFont val="Tahoma"/>
        <family val="2"/>
        <charset val="186"/>
      </rPr>
      <t xml:space="preserve"> jeb paliks tikai nodeva mūsu dzimtenei pašreiz uzspiestā režīma slavināšanai, nepazīstot to saturu, Rietumos dzīvojošam vērotājam, diemžēl, nav iespējams spriest.</t>
    </r>
  </si>
  <si>
    <r>
      <rPr>
        <sz val="12"/>
        <color indexed="8"/>
        <rFont val="Tahoma"/>
        <family val="2"/>
        <charset val="186"/>
      </rPr>
      <t xml:space="preserve">Otrkārt, latviešu baznīcas mūzikas </t>
    </r>
    <r>
      <rPr>
        <u/>
        <sz val="12"/>
        <color indexed="8"/>
        <rFont val="Tahoma"/>
        <family val="2"/>
      </rPr>
      <t>pūrs</t>
    </r>
    <r>
      <rPr>
        <sz val="12"/>
        <color indexed="8"/>
        <rFont val="Tahoma"/>
        <family val="2"/>
        <charset val="186"/>
      </rPr>
      <t xml:space="preserve"> esot necils, sevišķi instrumentālajā mūzikā un tiem, kas nepazīst vai nemeklē, arī solo dziesmā.</t>
    </r>
  </si>
  <si>
    <r>
      <rPr>
        <sz val="12"/>
        <color indexed="8"/>
        <rFont val="Tahoma"/>
        <family val="2"/>
        <charset val="186"/>
      </rPr>
      <t xml:space="preserve">Lepnumu piederēt tautai, kurai tik krāšņs dziesmu </t>
    </r>
    <r>
      <rPr>
        <u/>
        <sz val="12"/>
        <color indexed="8"/>
        <rFont val="Tahoma"/>
        <family val="2"/>
      </rPr>
      <t>pūrs</t>
    </r>
    <r>
      <rPr>
        <sz val="12"/>
        <color indexed="8"/>
        <rFont val="Tahoma"/>
        <family val="2"/>
        <charset val="186"/>
      </rPr>
      <t xml:space="preserve"> un kuras vēsture — tik skarba un traģiska.</t>
    </r>
  </si>
  <si>
    <r>
      <rPr>
        <sz val="12"/>
        <color indexed="8"/>
        <rFont val="Tahoma"/>
        <family val="2"/>
        <charset val="186"/>
      </rPr>
      <t xml:space="preserve">Laiks paiet, kādu dienu </t>
    </r>
    <r>
      <rPr>
        <u/>
        <sz val="12"/>
        <color indexed="8"/>
        <rFont val="Tahoma"/>
        <family val="2"/>
      </rPr>
      <t>kritīs šķīrēja robeža</t>
    </r>
    <r>
      <rPr>
        <sz val="12"/>
        <color indexed="8"/>
        <rFont val="Tahoma"/>
        <family val="2"/>
        <charset val="186"/>
      </rPr>
      <t xml:space="preserve"> starp aizbraucējiem un palicējiem, un vienīgā </t>
    </r>
    <r>
      <rPr>
        <u/>
        <sz val="12"/>
        <color indexed="8"/>
        <rFont val="Tahoma"/>
        <family val="2"/>
      </rPr>
      <t>mēraukla</t>
    </r>
    <r>
      <rPr>
        <sz val="12"/>
        <color indexed="8"/>
        <rFont val="Tahoma"/>
        <family val="2"/>
        <charset val="186"/>
      </rPr>
      <t xml:space="preserve"> tad būs tās vērtības, ko katrs latvietis būs jaudājis </t>
    </r>
    <r>
      <rPr>
        <u/>
        <sz val="12"/>
        <color indexed="8"/>
        <rFont val="Tahoma"/>
        <family val="2"/>
      </rPr>
      <t>iekrāt</t>
    </r>
    <r>
      <rPr>
        <sz val="12"/>
        <color indexed="8"/>
        <rFont val="Tahoma"/>
        <family val="2"/>
        <charset val="186"/>
      </rPr>
      <t xml:space="preserve"> savas tautas gara </t>
    </r>
    <r>
      <rPr>
        <u/>
        <sz val="12"/>
        <color indexed="8"/>
        <rFont val="Tahoma"/>
        <family val="2"/>
      </rPr>
      <t>pūrā</t>
    </r>
  </si>
  <si>
    <t>TELPA</t>
  </si>
  <si>
    <r>
      <t>Papriekš „</t>
    </r>
    <r>
      <rPr>
        <u/>
        <sz val="12"/>
        <color indexed="8"/>
        <rFont val="Tahoma"/>
        <family val="2"/>
        <charset val="186"/>
      </rPr>
      <t>kristības</t>
    </r>
    <r>
      <rPr>
        <sz val="12"/>
        <color indexed="8"/>
        <rFont val="Tahoma"/>
        <family val="2"/>
        <charset val="186"/>
      </rPr>
      <t>" piedzīvoja solistiem, jauktam korim un ērģelēm komponētais Pravietis Daniels</t>
    </r>
  </si>
  <si>
    <r>
      <rPr>
        <sz val="12"/>
        <color indexed="8"/>
        <rFont val="Tahoma"/>
        <family val="2"/>
        <charset val="186"/>
      </rPr>
      <t xml:space="preserve">Aischila- (Hofmanstāla)-Strausa monumentālā Elektra </t>
    </r>
    <r>
      <rPr>
        <u/>
        <sz val="12"/>
        <color indexed="8"/>
        <rFont val="Tahoma"/>
        <family val="2"/>
      </rPr>
      <t>stāvējusi</t>
    </r>
    <r>
      <rPr>
        <sz val="12"/>
        <color indexed="8"/>
        <rFont val="Tahoma"/>
        <family val="2"/>
        <charset val="186"/>
      </rPr>
      <t xml:space="preserve"> svētīgās </t>
    </r>
    <r>
      <rPr>
        <u/>
        <sz val="12"/>
        <color indexed="8"/>
        <rFont val="Tahoma"/>
        <family val="2"/>
      </rPr>
      <t>kūmās</t>
    </r>
    <r>
      <rPr>
        <sz val="12"/>
        <color indexed="8"/>
        <rFont val="Tahoma"/>
        <family val="2"/>
        <charset val="186"/>
      </rPr>
      <t xml:space="preserve"> latviešu Baņutai.</t>
    </r>
  </si>
  <si>
    <t>PROCESS</t>
  </si>
  <si>
    <r>
      <t xml:space="preserve">Tai pašā Laikā A. Purvs piebilst, ka „dažu oriģināldziesmu </t>
    </r>
    <r>
      <rPr>
        <u/>
        <sz val="12"/>
        <color indexed="8"/>
        <rFont val="Tahoma"/>
        <family val="2"/>
        <charset val="186"/>
      </rPr>
      <t>būsim</t>
    </r>
    <r>
      <rPr>
        <sz val="12"/>
        <color indexed="8"/>
        <rFont val="Tahoma"/>
        <family val="2"/>
        <charset val="186"/>
      </rPr>
      <t xml:space="preserve"> ar savu atmiņās koptu mīlestību </t>
    </r>
    <r>
      <rPr>
        <u/>
        <sz val="12"/>
        <color indexed="8"/>
        <rFont val="Tahoma"/>
        <family val="2"/>
        <charset val="186"/>
      </rPr>
      <t>nomocījuši</t>
    </r>
    <r>
      <rPr>
        <sz val="12"/>
        <color indexed="8"/>
        <rFont val="Tahoma"/>
        <family val="2"/>
        <charset val="186"/>
      </rPr>
      <t xml:space="preserve">, bet jaunas dziesmas </t>
    </r>
    <r>
      <rPr>
        <u/>
        <sz val="12"/>
        <color indexed="8"/>
        <rFont val="Tahoma"/>
        <family val="2"/>
        <charset val="186"/>
      </rPr>
      <t>paliek</t>
    </r>
    <r>
      <rPr>
        <sz val="12"/>
        <color indexed="8"/>
        <rFont val="Tahoma"/>
        <family val="2"/>
        <charset val="186"/>
      </rPr>
      <t xml:space="preserve"> tikpat kā </t>
    </r>
    <r>
      <rPr>
        <u/>
        <sz val="12"/>
        <color indexed="8"/>
        <rFont val="Tahoma"/>
        <family val="2"/>
        <charset val="186"/>
      </rPr>
      <t>neaiztiktas</t>
    </r>
    <r>
      <rPr>
        <sz val="12"/>
        <color indexed="8"/>
        <rFont val="Tahoma"/>
        <family val="2"/>
        <charset val="186"/>
      </rPr>
      <t>", un, kaut arī Garezerā nevar veikt to, ko var, piemēram, Klīvlandē vai Toronto, sava taisnība Purvam tomēr paliek. #Q [ARVĪDS PURVS]</t>
    </r>
  </si>
  <si>
    <r>
      <rPr>
        <u/>
        <sz val="12"/>
        <color indexed="8"/>
        <rFont val="Tahoma"/>
        <family val="2"/>
      </rPr>
      <t>Smacīgo gara spiedienu</t>
    </r>
    <r>
      <rPr>
        <sz val="12"/>
        <color indexed="8"/>
        <rFont val="Tahoma"/>
        <family val="2"/>
        <charset val="186"/>
      </rPr>
      <t xml:space="preserve"> viņš </t>
    </r>
    <r>
      <rPr>
        <u/>
        <sz val="12"/>
        <color indexed="8"/>
        <rFont val="Tahoma"/>
        <family val="2"/>
      </rPr>
      <t>atvairīja</t>
    </r>
    <r>
      <rPr>
        <sz val="12"/>
        <color indexed="8"/>
        <rFont val="Tahoma"/>
        <family val="2"/>
        <charset val="186"/>
      </rPr>
      <t xml:space="preserve"> ar dažām Raiņa lirikas kompozicijām, folkloras aranžējumiem un — ar lielu skaņdarbu par toreiz nicināmā Rietumu emigranta Jāzepa Vītola temu Jēzu, saule mana. </t>
    </r>
  </si>
  <si>
    <r>
      <t>Žūrijā bijuši Z. Ibērs, Fl. Šmits, Z. Oriks, A. Honegers un Fr. Malipjēro — tātad pieci vīri ar pasaules vārdu! Nav brīnums, ka tik sīvā konkurencē Ķēniņam „</t>
    </r>
    <r>
      <rPr>
        <u/>
        <sz val="12"/>
        <color indexed="8"/>
        <rFont val="Tahoma"/>
        <family val="2"/>
        <charset val="186"/>
      </rPr>
      <t>dūša bija galīgi papēžos</t>
    </r>
    <r>
      <rPr>
        <sz val="12"/>
        <color indexed="8"/>
        <rFont val="Tahoma"/>
        <family val="2"/>
        <charset val="186"/>
      </rPr>
      <t xml:space="preserve">", #phras taču šo </t>
    </r>
    <r>
      <rPr>
        <u/>
        <sz val="12"/>
        <color indexed="8"/>
        <rFont val="Tahoma"/>
        <family val="2"/>
        <charset val="186"/>
      </rPr>
      <t>cīņu viņš godam izturēja</t>
    </r>
    <r>
      <rPr>
        <sz val="12"/>
        <color indexed="8"/>
        <rFont val="Tahoma"/>
        <family val="2"/>
        <charset val="186"/>
      </rPr>
      <t xml:space="preserve">, saņemot pirmās šķiras atzinības rakstu un līdz ar to arī tiesības piedalīties jaunā konkursā nākošā pavasarī. </t>
    </r>
  </si>
  <si>
    <r>
      <rPr>
        <sz val="12"/>
        <color indexed="8"/>
        <rFont val="Tahoma"/>
        <family val="2"/>
        <charset val="186"/>
      </rPr>
      <t>Šādu fainomenu rašanās salīdzināma ar</t>
    </r>
    <r>
      <rPr>
        <u/>
        <sz val="12"/>
        <color indexed="8"/>
        <rFont val="Tahoma"/>
        <family val="2"/>
      </rPr>
      <t xml:space="preserve"> svelmainas zemdegas izlaušanos no dzīlēm</t>
    </r>
    <r>
      <rPr>
        <sz val="12"/>
        <color indexed="8"/>
        <rFont val="Tahoma"/>
        <family val="2"/>
        <charset val="186"/>
      </rPr>
      <t xml:space="preserve">, kurās ilgi jo ilgi, </t>
    </r>
    <r>
      <rPr>
        <u/>
        <sz val="12"/>
        <color indexed="8"/>
        <rFont val="Tahoma"/>
        <family val="2"/>
      </rPr>
      <t>bargā nomāktībā gruzdēdami, milzuši vecas kultūras tautas gara spēki.</t>
    </r>
  </si>
  <si>
    <r>
      <rPr>
        <sz val="12"/>
        <color indexed="8"/>
        <rFont val="Tahoma"/>
        <family val="2"/>
        <charset val="186"/>
      </rPr>
      <t xml:space="preserve">Īstā skolotāja, ko Alberts vēl tagad ar </t>
    </r>
    <r>
      <rPr>
        <u/>
        <sz val="12"/>
        <color indexed="8"/>
        <rFont val="Tahoma"/>
        <family val="2"/>
      </rPr>
      <t>dziļu</t>
    </r>
    <r>
      <rPr>
        <sz val="12"/>
        <color indexed="8"/>
        <rFont val="Tahoma"/>
        <family val="2"/>
        <charset val="186"/>
      </rPr>
      <t xml:space="preserve"> pateicību piemin, tomēr bija Drēzdenes konservātorijas absolvente baronese Anna fon Dāle.</t>
    </r>
  </si>
  <si>
    <r>
      <rPr>
        <sz val="12"/>
        <color indexed="8"/>
        <rFont val="Tahoma"/>
        <family val="2"/>
        <charset val="186"/>
      </rPr>
      <t xml:space="preserve">Cita lieta, vai Klīvlandē dzirdētā programma vispār atstāja </t>
    </r>
    <r>
      <rPr>
        <u/>
        <sz val="12"/>
        <color indexed="8"/>
        <rFont val="Tahoma"/>
        <family val="2"/>
      </rPr>
      <t>noapaļotāku</t>
    </r>
    <r>
      <rPr>
        <sz val="12"/>
        <color indexed="8"/>
        <rFont val="Tahoma"/>
        <family val="2"/>
        <charset val="186"/>
      </rPr>
      <t xml:space="preserve">, </t>
    </r>
    <r>
      <rPr>
        <u/>
        <sz val="12"/>
        <color indexed="8"/>
        <rFont val="Tahoma"/>
        <family val="2"/>
      </rPr>
      <t>dziļāku</t>
    </r>
    <r>
      <rPr>
        <sz val="12"/>
        <color indexed="8"/>
        <rFont val="Tahoma"/>
        <family val="2"/>
        <charset val="186"/>
      </rPr>
      <t xml:space="preserve"> kopiespaidu.</t>
    </r>
  </si>
  <si>
    <r>
      <t xml:space="preserve">Līdzīgi latviski nosaukumi .. redzami arī koru vidū, tā ka jādomā, ka šai ārēji it kā neievērojamai niansei ir tomēr kāda </t>
    </r>
    <r>
      <rPr>
        <u/>
        <sz val="12"/>
        <color indexed="8"/>
        <rFont val="Tahoma"/>
        <family val="2"/>
        <charset val="186"/>
      </rPr>
      <t>dziļāka</t>
    </r>
    <r>
      <rPr>
        <sz val="12"/>
        <color indexed="8"/>
        <rFont val="Tahoma"/>
        <family val="2"/>
        <charset val="186"/>
      </rPr>
      <t xml:space="preserve"> jēga.</t>
    </r>
  </si>
  <si>
    <r>
      <t xml:space="preserve">Bet arī tā nešaubīgi varu apliecināt, ka visu profesora Ādolfa Ābeles audzēkņu, tāpat draugu, cienītāju un dziedātāju domas un labākie vēlējumi šinīs dienās saistās ar viņu — mūsu latviešu mūzikas senioru, autoritāti, </t>
    </r>
    <r>
      <rPr>
        <u/>
        <sz val="12"/>
        <color indexed="8"/>
        <rFont val="Tahoma"/>
        <family val="2"/>
        <charset val="186"/>
      </rPr>
      <t>sirdsapziņu.</t>
    </r>
  </si>
  <si>
    <r>
      <rPr>
        <sz val="12"/>
        <color indexed="8"/>
        <rFont val="Tahoma"/>
        <family val="2"/>
        <charset val="186"/>
      </rPr>
      <t xml:space="preserve">Gaumīgs romantisms, rezervēti </t>
    </r>
    <r>
      <rPr>
        <u/>
        <sz val="12"/>
        <color indexed="8"/>
        <rFont val="Tahoma"/>
        <family val="2"/>
      </rPr>
      <t>dziļā</t>
    </r>
    <r>
      <rPr>
        <sz val="12"/>
        <color indexed="8"/>
        <rFont val="Tahoma"/>
        <family val="2"/>
        <charset val="186"/>
      </rPr>
      <t xml:space="preserve"> personiskā iedvesmā tverts, nedod nekādu materiālu temu svilpotājiem, atstājot pāri vispirms tikai vispārēju iespaidu un noskaņu.</t>
    </r>
  </si>
  <si>
    <r>
      <rPr>
        <sz val="12"/>
        <color indexed="8"/>
        <rFont val="Tahoma"/>
        <family val="2"/>
        <charset val="186"/>
      </rPr>
      <t xml:space="preserve">Ar savām </t>
    </r>
    <r>
      <rPr>
        <u/>
        <sz val="12"/>
        <color indexed="8"/>
        <rFont val="Tahoma"/>
        <family val="2"/>
      </rPr>
      <t>spilgtajām</t>
    </r>
    <r>
      <rPr>
        <sz val="12"/>
        <color indexed="8"/>
        <rFont val="Tahoma"/>
        <family val="2"/>
        <charset val="186"/>
      </rPr>
      <t xml:space="preserve">, </t>
    </r>
    <r>
      <rPr>
        <u/>
        <sz val="12"/>
        <color indexed="8"/>
        <rFont val="Tahoma"/>
        <family val="2"/>
      </rPr>
      <t>dziļi</t>
    </r>
    <r>
      <rPr>
        <sz val="12"/>
        <color indexed="8"/>
        <rFont val="Tahoma"/>
        <family val="2"/>
        <charset val="186"/>
      </rPr>
      <t xml:space="preserve"> tvertajām recenzijām par tādiem, vēl tagad ne visur ieredzētiem vīriem kā Hindemitu, Honegeru, Prokofjevu, Stravinski viņš ķircināja, pat šokēja sabiedrību.</t>
    </r>
  </si>
  <si>
    <r>
      <rPr>
        <sz val="12"/>
        <color indexed="8"/>
        <rFont val="Tahoma"/>
        <family val="2"/>
        <charset val="186"/>
      </rPr>
      <t xml:space="preserve">Tak ja sarunām laimējās būt pie klavierēm un ja pa tvērienam bija laba mūzika, interpretācijas </t>
    </r>
    <r>
      <rPr>
        <u/>
        <sz val="12"/>
        <color indexed="8"/>
        <rFont val="Tahoma"/>
        <family val="2"/>
      </rPr>
      <t>dziļumā</t>
    </r>
    <r>
      <rPr>
        <sz val="12"/>
        <color indexed="8"/>
        <rFont val="Tahoma"/>
        <family val="2"/>
        <charset val="186"/>
      </rPr>
      <t xml:space="preserve"> viņš varēja mēroties ar pasaules vislielākajiem.</t>
    </r>
  </si>
  <si>
    <r>
      <rPr>
        <sz val="12"/>
        <color indexed="8"/>
        <rFont val="Tahoma"/>
        <family val="2"/>
        <charset val="186"/>
      </rPr>
      <t xml:space="preserve">Koncerta programma, kurā galvenie dalībnieki bija tad tikko kā izveidotais Ņujorkas kokļu un dziedātāju ansamblis Andreja Jansona vadībā ar solistiem Tabitu Jaunzemi un Albertu Vēcinu, iesākās ar t.dz. Koklītes skanēja, kam sekoja citas dziesmas, kas </t>
    </r>
    <r>
      <rPr>
        <u/>
        <sz val="12"/>
        <color indexed="8"/>
        <rFont val="Tahoma"/>
        <family val="2"/>
      </rPr>
      <t>aizveda klausītāju</t>
    </r>
    <r>
      <rPr>
        <sz val="12"/>
        <color indexed="8"/>
        <rFont val="Tahoma"/>
        <family val="2"/>
        <charset val="186"/>
      </rPr>
      <t xml:space="preserve"> gan senajās kāzās un bērēs, gan talkās un budēļos. </t>
    </r>
  </si>
  <si>
    <r>
      <rPr>
        <sz val="12"/>
        <color indexed="8"/>
        <rFont val="Tahoma"/>
        <family val="2"/>
        <charset val="186"/>
      </rPr>
      <t xml:space="preserve">Vijoļsonātu savukārt </t>
    </r>
    <r>
      <rPr>
        <u/>
        <sz val="12"/>
        <color indexed="8"/>
        <rFont val="Tahoma"/>
        <family val="2"/>
      </rPr>
      <t>ieveda tautās</t>
    </r>
    <r>
      <rPr>
        <sz val="12"/>
        <color indexed="8"/>
        <rFont val="Tahoma"/>
        <family val="2"/>
        <charset val="186"/>
      </rPr>
      <t xml:space="preserve"> divi kanādiešu mūziķi 1956. gada 3. jūlijā Montreālā (sk. kopsarakstu).</t>
    </r>
  </si>
  <si>
    <r>
      <rPr>
        <sz val="12"/>
        <color indexed="8"/>
        <rFont val="Tahoma"/>
        <family val="2"/>
        <charset val="186"/>
      </rPr>
      <t xml:space="preserve">Katrā ziņā — turpinot sabiedroto žargonu </t>
    </r>
    <r>
      <rPr>
        <u/>
        <sz val="12"/>
        <color indexed="8"/>
        <rFont val="Tahoma"/>
        <family val="2"/>
      </rPr>
      <t>true to the form</t>
    </r>
    <r>
      <rPr>
        <sz val="12"/>
        <color indexed="8"/>
        <rFont val="Tahoma"/>
        <family val="2"/>
        <charset val="186"/>
      </rPr>
      <t xml:space="preserve"> — Zuika, kamēr citi kapitulē, ir jau atradis vietu mēģinājumiem un </t>
    </r>
    <r>
      <rPr>
        <u/>
        <sz val="12"/>
        <color indexed="8"/>
        <rFont val="Tahoma"/>
        <family val="2"/>
      </rPr>
      <t>sadzen</t>
    </r>
    <r>
      <rPr>
        <sz val="12"/>
        <color indexed="8"/>
        <rFont val="Tahoma"/>
        <family val="2"/>
        <charset val="186"/>
      </rPr>
      <t xml:space="preserve"> savus izbadējušos </t>
    </r>
    <r>
      <rPr>
        <u/>
        <sz val="12"/>
        <color indexed="8"/>
        <rFont val="Tahoma"/>
        <family val="2"/>
      </rPr>
      <t>koristus</t>
    </r>
    <r>
      <rPr>
        <sz val="12"/>
        <color indexed="8"/>
        <rFont val="Tahoma"/>
        <family val="2"/>
        <charset val="186"/>
      </rPr>
      <t xml:space="preserve"> vienkopus, lai atkal reiz varētu atskanēt „kas vēl dzīvi, kas vēl dzīvi..."</t>
    </r>
  </si>
  <si>
    <r>
      <rPr>
        <u/>
        <sz val="12"/>
        <color indexed="8"/>
        <rFont val="Tahoma"/>
        <family val="2"/>
      </rPr>
      <t>Klavierrakstā</t>
    </r>
    <r>
      <rPr>
        <sz val="12"/>
        <color indexed="8"/>
        <rFont val="Tahoma"/>
        <family val="2"/>
        <charset val="186"/>
      </rPr>
      <t xml:space="preserve"> ievērota racionālitāte, </t>
    </r>
    <r>
      <rPr>
        <u/>
        <sz val="12"/>
        <color indexed="8"/>
        <rFont val="Tahoma"/>
        <family val="2"/>
      </rPr>
      <t>asi grebtu līniju mējums</t>
    </r>
    <r>
      <rPr>
        <sz val="12"/>
        <color indexed="8"/>
        <rFont val="Tahoma"/>
        <family val="2"/>
        <charset val="186"/>
      </rPr>
      <t>, nereti filigrāns</t>
    </r>
  </si>
  <si>
    <r>
      <rPr>
        <b/>
        <sz val="12"/>
        <color theme="1"/>
        <rFont val="Cambria (Headings)"/>
      </rPr>
      <t>C</t>
    </r>
    <r>
      <rPr>
        <b/>
        <sz val="12"/>
        <color indexed="8"/>
        <rFont val="Cambria"/>
        <family val="1"/>
        <charset val="186"/>
        <scheme val="major"/>
      </rPr>
      <t>ELTNE</t>
    </r>
  </si>
  <si>
    <r>
      <t xml:space="preserve">Būtu </t>
    </r>
    <r>
      <rPr>
        <u/>
        <sz val="12"/>
        <color indexed="8"/>
        <rFont val="Tahoma"/>
        <family val="2"/>
        <charset val="186"/>
      </rPr>
      <t>jāatrok archaioloģiski gruži</t>
    </r>
    <r>
      <rPr>
        <sz val="12"/>
        <color indexed="8"/>
        <rFont val="Tahoma"/>
        <family val="2"/>
        <charset val="186"/>
      </rPr>
      <t xml:space="preserve">, ko kārtām sanesusi tā sauktā dzīve, lai </t>
    </r>
    <r>
      <rPr>
        <u/>
        <sz val="12"/>
        <color indexed="8"/>
        <rFont val="Tahoma"/>
        <family val="2"/>
        <charset val="186"/>
      </rPr>
      <t>piekļūtu vēl pie avotiem</t>
    </r>
    <r>
      <rPr>
        <sz val="12"/>
        <color indexed="8"/>
        <rFont val="Tahoma"/>
        <family val="2"/>
        <charset val="186"/>
      </rPr>
      <t xml:space="preserve">, kas radīja skaistāko un </t>
    </r>
    <r>
      <rPr>
        <u/>
        <sz val="12"/>
        <color indexed="8"/>
        <rFont val="Tahoma"/>
        <family val="2"/>
        <charset val="186"/>
      </rPr>
      <t>dziļāko</t>
    </r>
    <r>
      <rPr>
        <sz val="12"/>
        <color indexed="8"/>
        <rFont val="Tahoma"/>
        <family val="2"/>
        <charset val="186"/>
      </rPr>
      <t xml:space="preserve"> māksliniecisko draudzību, kādu šo rindu rakstītājs pieredzējis.</t>
    </r>
  </si>
  <si>
    <r>
      <t xml:space="preserve">Varētu vēlēties, lai labie nodomi un solīšanās </t>
    </r>
    <r>
      <rPr>
        <u/>
        <sz val="12"/>
        <color indexed="8"/>
        <rFont val="Tahoma"/>
        <family val="2"/>
        <charset val="186"/>
      </rPr>
      <t>neiznīktu svešuma smiltainē</t>
    </r>
    <r>
      <rPr>
        <sz val="12"/>
        <color indexed="8"/>
        <rFont val="Tahoma"/>
        <family val="2"/>
        <charset val="186"/>
      </rPr>
      <t xml:space="preserve">, bet lai kā </t>
    </r>
    <r>
      <rPr>
        <u/>
        <sz val="12"/>
        <color indexed="8"/>
        <rFont val="Tahoma"/>
        <family val="2"/>
        <charset val="186"/>
      </rPr>
      <t>dzidrs avota ūdens sniegtu veldzi</t>
    </r>
    <r>
      <rPr>
        <sz val="12"/>
        <color indexed="8"/>
        <rFont val="Tahoma"/>
        <family val="2"/>
        <charset val="186"/>
      </rPr>
      <t xml:space="preserve"> un dzīvību nākotnei, par ko komponists aizvien tik pašaizliedzīgi bija strādājis un dzīvojis.</t>
    </r>
  </si>
  <si>
    <r>
      <rPr>
        <sz val="12"/>
        <color indexed="8"/>
        <rFont val="Tahoma"/>
        <family val="2"/>
        <charset val="186"/>
      </rPr>
      <t>Taču pret beigām mūzika atgriežas sākuma</t>
    </r>
    <r>
      <rPr>
        <u/>
        <sz val="12"/>
        <color indexed="8"/>
        <rFont val="Tahoma"/>
        <family val="2"/>
      </rPr>
      <t xml:space="preserve"> mierīgajā plūdumā</t>
    </r>
    <r>
      <rPr>
        <sz val="12"/>
        <color indexed="8"/>
        <rFont val="Tahoma"/>
        <family val="2"/>
        <charset val="186"/>
      </rPr>
      <t xml:space="preserve"> un pēdējās taktīs izskan atkal ar skaidru fa trijskaņi (tikai tagad jau mažorā, ne minorā).</t>
    </r>
  </si>
  <si>
    <r>
      <rPr>
        <sz val="12"/>
        <color indexed="8"/>
        <rFont val="Tahoma"/>
        <family val="2"/>
        <charset val="186"/>
      </rPr>
      <t xml:space="preserve">Baņutas pirmizrāde 1920. gada 29. maijā pieder pie notikumiem, kas dekadās ap gadsimtu miju </t>
    </r>
    <r>
      <rPr>
        <u/>
        <sz val="12"/>
        <color indexed="8"/>
        <rFont val="Tahoma"/>
        <family val="2"/>
      </rPr>
      <t>iezīmēja</t>
    </r>
    <r>
      <rPr>
        <sz val="12"/>
        <color indexed="8"/>
        <rFont val="Tahoma"/>
        <family val="2"/>
        <charset val="186"/>
      </rPr>
      <t xml:space="preserve"> raksturīgus </t>
    </r>
    <r>
      <rPr>
        <u/>
        <sz val="12"/>
        <color indexed="8"/>
        <rFont val="Tahoma"/>
        <family val="2"/>
      </rPr>
      <t>vaibstus</t>
    </r>
    <r>
      <rPr>
        <sz val="12"/>
        <color indexed="8"/>
        <rFont val="Tahoma"/>
        <family val="2"/>
        <charset val="186"/>
      </rPr>
      <t xml:space="preserve"> modernās latviešu kultūras </t>
    </r>
    <r>
      <rPr>
        <u/>
        <sz val="12"/>
        <color indexed="8"/>
        <rFont val="Tahoma"/>
        <family val="2"/>
      </rPr>
      <t>sejā</t>
    </r>
    <r>
      <rPr>
        <sz val="12"/>
        <color indexed="8"/>
        <rFont val="Tahoma"/>
        <family val="2"/>
        <charset val="186"/>
      </rPr>
      <t>.</t>
    </r>
  </si>
  <si>
    <t>PS. ĪPAŠĪBAS</t>
  </si>
  <si>
    <r>
      <rPr>
        <b/>
        <sz val="12"/>
        <color theme="1"/>
        <rFont val="Cambria (Headings)"/>
      </rPr>
      <t>A</t>
    </r>
    <r>
      <rPr>
        <b/>
        <sz val="12"/>
        <color indexed="8"/>
        <rFont val="Cambria"/>
        <family val="1"/>
        <charset val="186"/>
        <scheme val="major"/>
      </rPr>
      <t>TMIŅA</t>
    </r>
  </si>
  <si>
    <r>
      <t>E</t>
    </r>
    <r>
      <rPr>
        <b/>
        <sz val="12"/>
        <color theme="0"/>
        <rFont val="Cambria (Headings)"/>
      </rPr>
      <t>MOCIJAS</t>
    </r>
  </si>
  <si>
    <t>#Q … Mums jādod iznīcinošs prettrieciens ikvienai buržuāziskā nacionālisma izpausmei, jo buržuāziskais nacionālisms sēj naidu un nenovīdību starp brāļu tautām, jauc mūsu mierīgo jauncelsmes darbu. [No ievadraksta „Padomjzemes uzvaras uz priekšu mūs sauc" (Cīņa, 1960, g. 24. VII)]</t>
  </si>
  <si>
    <r>
      <rPr>
        <u/>
        <sz val="12"/>
        <color indexed="8"/>
        <rFont val="Helvetica Neue"/>
        <family val="2"/>
      </rPr>
      <t>Ar dziesmu mūsu tēvi kūla kunga riju, ar dziesmu līda līdumu</t>
    </r>
    <r>
      <rPr>
        <sz val="12"/>
        <color indexed="8"/>
        <rFont val="Helvetica Neue"/>
        <family val="2"/>
      </rPr>
      <t>.</t>
    </r>
  </si>
  <si>
    <r>
      <rPr>
        <sz val="12"/>
        <color indexed="8"/>
        <rFont val="Tahoma"/>
        <family val="2"/>
        <charset val="186"/>
      </rPr>
      <t xml:space="preserve">Salīdzinot ar tiem sējumiem, ko pierakstīja viens pats Vētra (piecas grāmatas, 50 reiz tik rakstu periodikā), Ķēniņa </t>
    </r>
    <r>
      <rPr>
        <u/>
        <sz val="12"/>
        <color indexed="8"/>
        <rFont val="Tahoma"/>
        <family val="2"/>
      </rPr>
      <t>raža</t>
    </r>
    <r>
      <rPr>
        <sz val="12"/>
        <color indexed="8"/>
        <rFont val="Tahoma"/>
        <family val="2"/>
        <charset val="186"/>
      </rPr>
      <t xml:space="preserve"> gan varbūt izskatās necila, un viņam aizsteigušies priekšā vēl citi.</t>
    </r>
  </si>
  <si>
    <r>
      <rPr>
        <u/>
        <sz val="12"/>
        <color indexed="8"/>
        <rFont val="Tahoma"/>
        <family val="2"/>
      </rPr>
      <t>No</t>
    </r>
    <r>
      <rPr>
        <sz val="12"/>
        <color indexed="8"/>
        <rFont val="Tahoma"/>
        <family val="2"/>
        <charset val="186"/>
      </rPr>
      <t xml:space="preserve"> kāzu </t>
    </r>
    <r>
      <rPr>
        <u/>
        <sz val="12"/>
        <color indexed="8"/>
        <rFont val="Tahoma"/>
        <family val="2"/>
      </rPr>
      <t>krustcelēm</t>
    </r>
    <r>
      <rPr>
        <sz val="12"/>
        <color indexed="8"/>
        <rFont val="Tahoma"/>
        <family val="2"/>
        <charset val="186"/>
      </rPr>
      <t xml:space="preserve"> </t>
    </r>
    <r>
      <rPr>
        <u/>
        <sz val="12"/>
        <color indexed="8"/>
        <rFont val="Tahoma"/>
        <family val="2"/>
      </rPr>
      <t>skatoties</t>
    </r>
    <r>
      <rPr>
        <sz val="12"/>
        <color indexed="8"/>
        <rFont val="Tahoma"/>
        <family val="2"/>
        <charset val="186"/>
      </rPr>
      <t xml:space="preserve">, virsaiša ģimenes dzīvē laimīgas dienas </t>
    </r>
    <r>
      <rPr>
        <u/>
        <sz val="12"/>
        <color indexed="8"/>
        <rFont val="Tahoma"/>
        <family val="2"/>
      </rPr>
      <t>aties</t>
    </r>
    <r>
      <rPr>
        <sz val="12"/>
        <color indexed="8"/>
        <rFont val="Tahoma"/>
        <family val="2"/>
        <charset val="186"/>
      </rPr>
      <t xml:space="preserve"> — nu jā — kā </t>
    </r>
    <r>
      <rPr>
        <u/>
        <sz val="12"/>
        <color indexed="8"/>
        <rFont val="Tahoma"/>
        <family val="2"/>
      </rPr>
      <t>vilciens uz tālāku gaišu nākotni</t>
    </r>
    <r>
      <rPr>
        <sz val="12"/>
        <color indexed="8"/>
        <rFont val="Tahoma"/>
        <family val="2"/>
        <charset val="186"/>
      </rPr>
      <t xml:space="preserve">. </t>
    </r>
  </si>
  <si>
    <r>
      <t xml:space="preserve">Visskaidrāk Ramiņa spējas izpaužas īsajā, </t>
    </r>
    <r>
      <rPr>
        <u/>
        <sz val="12"/>
        <color indexed="8"/>
        <rFont val="Tahoma"/>
        <family val="2"/>
        <charset val="186"/>
      </rPr>
      <t>liegajā</t>
    </r>
    <r>
      <rPr>
        <sz val="12"/>
        <color indexed="8"/>
        <rFont val="Tahoma"/>
        <family val="2"/>
        <charset val="186"/>
      </rPr>
      <t xml:space="preserve"> noskaņu </t>
    </r>
    <r>
      <rPr>
        <u/>
        <sz val="12"/>
        <color indexed="8"/>
        <rFont val="Tahoma"/>
        <family val="2"/>
        <charset val="186"/>
      </rPr>
      <t>glezniņā</t>
    </r>
    <r>
      <rPr>
        <sz val="12"/>
        <color indexed="8"/>
        <rFont val="Tahoma"/>
        <family val="2"/>
        <charset val="186"/>
      </rPr>
      <t xml:space="preserve"> Puķes.</t>
    </r>
  </si>
  <si>
    <r>
      <t>„Pēdējās divās dekadās avangardisms attīstījies daudzās ekspresīvi</t>
    </r>
    <r>
      <rPr>
        <u/>
        <sz val="12"/>
        <color indexed="8"/>
        <rFont val="Tahoma"/>
        <family val="2"/>
        <charset val="186"/>
      </rPr>
      <t xml:space="preserve"> atšķirīgās līnijās</t>
    </r>
    <r>
      <rPr>
        <sz val="12"/>
        <color indexed="8"/>
        <rFont val="Tahoma"/>
        <family val="2"/>
        <charset val="186"/>
      </rPr>
      <t>, bet es domāju, ka ir laiks (kā to jau kāds teicis) sākt komponēt arī pašu mūziku.” #Q [TĀLIVALDIS ĶENIŅŠ]</t>
    </r>
  </si>
  <si>
    <r>
      <rPr>
        <sz val="12"/>
        <color indexed="8"/>
        <rFont val="Tahoma"/>
        <family val="2"/>
        <charset val="186"/>
      </rPr>
      <t>un tāpat V. Dārziņa interlūdija atgādina šo melancholisko barkarolu mūziku, protams, ar 20. gadsimta harmonisko</t>
    </r>
    <r>
      <rPr>
        <u/>
        <sz val="12"/>
        <color indexed="8"/>
        <rFont val="Tahoma"/>
        <family val="2"/>
      </rPr>
      <t xml:space="preserve"> audu atspulgiem</t>
    </r>
  </si>
  <si>
    <t>SPIRITUĀLĀS</t>
  </si>
  <si>
    <r>
      <rPr>
        <b/>
        <sz val="12"/>
        <color rgb="FF92D050"/>
        <rFont val="Cambria (Headings)"/>
      </rPr>
      <t>DZĪVĪBA</t>
    </r>
    <r>
      <rPr>
        <b/>
        <sz val="12"/>
        <color indexed="8"/>
        <rFont val="Cambria"/>
        <family val="1"/>
        <charset val="186"/>
        <scheme val="major"/>
      </rPr>
      <t>/SĀKUMS</t>
    </r>
  </si>
  <si>
    <r>
      <rPr>
        <b/>
        <sz val="12"/>
        <color rgb="FF92D050"/>
        <rFont val="Cambria (Headings)"/>
      </rPr>
      <t>NĀVE</t>
    </r>
    <r>
      <rPr>
        <b/>
        <sz val="12"/>
        <color indexed="8"/>
        <rFont val="Cambria"/>
        <family val="1"/>
        <charset val="186"/>
        <scheme val="major"/>
      </rPr>
      <t>/BEIGAS</t>
    </r>
  </si>
  <si>
    <r>
      <rPr>
        <sz val="12"/>
        <color indexed="8"/>
        <rFont val="Tahoma"/>
        <family val="2"/>
        <charset val="186"/>
      </rPr>
      <t xml:space="preserve">Atskaņotie darbi savukārt nekā daudz jauna neparādīja: kaut daži no tiem </t>
    </r>
    <r>
      <rPr>
        <u/>
        <sz val="12"/>
        <color indexed="8"/>
        <rFont val="Tahoma"/>
        <family val="2"/>
      </rPr>
      <t>dzimuši</t>
    </r>
    <r>
      <rPr>
        <sz val="12"/>
        <color indexed="8"/>
        <rFont val="Tahoma"/>
        <family val="2"/>
        <charset val="186"/>
      </rPr>
      <t xml:space="preserve"> pēdējā laikā, tie darināti agrākā ietvarā, pēc veciem paraugiem. </t>
    </r>
  </si>
  <si>
    <r>
      <rPr>
        <sz val="12"/>
        <color indexed="8"/>
        <rFont val="Tahoma"/>
        <family val="2"/>
        <charset val="186"/>
      </rPr>
      <t xml:space="preserve">Kanādas Londonā 65 gadi savukārt </t>
    </r>
    <r>
      <rPr>
        <u/>
        <sz val="12"/>
        <color indexed="8"/>
        <rFont val="Tahoma"/>
        <family val="2"/>
      </rPr>
      <t>aiztecēja</t>
    </r>
    <r>
      <rPr>
        <sz val="12"/>
        <color indexed="8"/>
        <rFont val="Tahoma"/>
        <family val="2"/>
        <charset val="186"/>
      </rPr>
      <t xml:space="preserve"> koncertdziedonei, kādreizējai sporta rekordistei un vēlākai Rietumu universitātes fiziskās audzināšanas profesorei Elfrīdai Karlsonei-Bērziņai</t>
    </r>
  </si>
  <si>
    <r>
      <t xml:space="preserve">Pirmais 65-gadnieks 1969. g. kļuva Čikāgā dzīvojošais mūzikāliju un grāmatu apgādnieks Alfrēds Kalnājs (13. I). </t>
    </r>
    <r>
      <rPr>
        <u/>
        <sz val="12"/>
        <color indexed="8"/>
        <rFont val="Tahoma"/>
        <family val="2"/>
        <charset val="186"/>
      </rPr>
      <t>Viņam pa pēdām drīz sekoja</t>
    </r>
    <r>
      <rPr>
        <sz val="12"/>
        <color indexed="8"/>
        <rFont val="Tahoma"/>
        <family val="2"/>
        <charset val="186"/>
      </rPr>
      <t xml:space="preserve"> Rietumvācijā darbīgā komponiste Tikla Ilstere</t>
    </r>
  </si>
  <si>
    <r>
      <t xml:space="preserve">Kalamazū latviešu kapsētā </t>
    </r>
    <r>
      <rPr>
        <u/>
        <sz val="12"/>
        <color indexed="8"/>
        <rFont val="Tahoma"/>
        <family val="2"/>
        <charset val="186"/>
      </rPr>
      <t>pēdējā dusā #metonymy</t>
    </r>
    <r>
      <rPr>
        <sz val="12"/>
        <color indexed="8"/>
        <rFont val="Tahoma"/>
        <family val="2"/>
        <charset val="186"/>
      </rPr>
      <t xml:space="preserve"> izvadīja brīvo latvieti komponistu </t>
    </r>
    <r>
      <rPr>
        <u/>
        <sz val="12"/>
        <color indexed="8"/>
        <rFont val="Tahoma"/>
        <family val="2"/>
        <charset val="186"/>
      </rPr>
      <t>saimes</t>
    </r>
    <r>
      <rPr>
        <sz val="12"/>
        <color indexed="8"/>
        <rFont val="Tahoma"/>
        <family val="2"/>
        <charset val="186"/>
      </rPr>
      <t xml:space="preserve"> senioru profesoru Ādolfu Ābeli. </t>
    </r>
  </si>
  <si>
    <r>
      <rPr>
        <sz val="12"/>
        <color indexed="8"/>
        <rFont val="Tahoma"/>
        <family val="2"/>
        <charset val="186"/>
      </rPr>
      <t xml:space="preserve">Pārdzīvojis daudzu savu laika biedru un audzēkņu īsākos un garākos mūžus, tagad arī viņš </t>
    </r>
    <r>
      <rPr>
        <u/>
        <sz val="12"/>
        <color indexed="8"/>
        <rFont val="Tahoma"/>
        <family val="2"/>
      </rPr>
      <t>iesoļojis Aizsaules dārzu rēnajā mijkrēslī</t>
    </r>
  </si>
  <si>
    <r>
      <rPr>
        <sz val="12"/>
        <color indexed="8"/>
        <rFont val="Tahoma"/>
        <family val="2"/>
        <charset val="186"/>
      </rPr>
      <t>Ik dziesmu svētku</t>
    </r>
    <r>
      <rPr>
        <u/>
        <sz val="12"/>
        <color indexed="8"/>
        <rFont val="Tahoma"/>
        <family val="2"/>
      </rPr>
      <t xml:space="preserve"> degpunkts un dzīvības pulss</t>
    </r>
    <r>
      <rPr>
        <sz val="12"/>
        <color indexed="8"/>
        <rFont val="Tahoma"/>
        <family val="2"/>
        <charset val="186"/>
      </rPr>
      <t xml:space="preserve"> ir pirmām kārtām pati latviešu dziesma līdz ar tās pašaizliedzīgiem </t>
    </r>
    <r>
      <rPr>
        <u/>
        <sz val="12"/>
        <color indexed="8"/>
        <rFont val="Tahoma"/>
        <family val="2"/>
      </rPr>
      <t>kopējiem</t>
    </r>
    <r>
      <rPr>
        <sz val="12"/>
        <color indexed="8"/>
        <rFont val="Tahoma"/>
        <family val="2"/>
        <charset val="186"/>
      </rPr>
      <t xml:space="preserve"> — koriem</t>
    </r>
  </si>
  <si>
    <r>
      <rPr>
        <sz val="12"/>
        <color indexed="8"/>
        <rFont val="Tahoma"/>
        <family val="2"/>
        <charset val="186"/>
      </rPr>
      <t xml:space="preserve">Visu šo daždažādo materiālu A. Vītoliņš bija apvienojis </t>
    </r>
    <r>
      <rPr>
        <u/>
        <sz val="12"/>
        <color indexed="8"/>
        <rFont val="Tahoma"/>
        <family val="2"/>
      </rPr>
      <t>dzīvā</t>
    </r>
    <r>
      <rPr>
        <sz val="12"/>
        <color indexed="8"/>
        <rFont val="Tahoma"/>
        <family val="2"/>
        <charset val="186"/>
      </rPr>
      <t xml:space="preserve"> saliedētā ansamblī, un ne bez gandarījuma varēja vērot, ar kādu koncentrēšanos ikviens veica viņam noteikto uzdevumu! </t>
    </r>
  </si>
  <si>
    <r>
      <t xml:space="preserve">75-gadniekam vajadzēja kļūt arī bij. Liepājas un NO dziedonim Albertam Verneram, bet vai jau 1940. g. uz Krieviju deportētais mākslinieks </t>
    </r>
    <r>
      <rPr>
        <u/>
        <sz val="12"/>
        <color indexed="8"/>
        <rFont val="Tahoma"/>
        <family val="2"/>
        <charset val="186"/>
      </rPr>
      <t>ir vēl dzīvo vidū</t>
    </r>
    <r>
      <rPr>
        <sz val="12"/>
        <color indexed="8"/>
        <rFont val="Tahoma"/>
        <family val="2"/>
        <charset val="186"/>
      </rPr>
      <t xml:space="preserve">, #metonymy noteiktāku ziņu trūkst. </t>
    </r>
  </si>
  <si>
    <r>
      <rPr>
        <sz val="12"/>
        <color indexed="8"/>
        <rFont val="Tahoma"/>
        <family val="2"/>
        <charset val="186"/>
      </rPr>
      <t xml:space="preserve">70-gadnieku vidū kā pirmais pieminams ģeofiziķis — vairāku universitāšu profesors Dr. Leonīds Slaucītājs, kas </t>
    </r>
    <r>
      <rPr>
        <u/>
        <sz val="12"/>
        <color indexed="8"/>
        <rFont val="Tahoma"/>
        <family val="2"/>
      </rPr>
      <t>apaļo mūža slieksni pārkāpa</t>
    </r>
    <r>
      <rPr>
        <sz val="12"/>
        <color indexed="8"/>
        <rFont val="Tahoma"/>
        <family val="2"/>
        <charset val="186"/>
      </rPr>
      <t xml:space="preserve"> 10. IV</t>
    </r>
  </si>
  <si>
    <r>
      <rPr>
        <sz val="12"/>
        <color indexed="8"/>
        <rFont val="Tahoma"/>
        <family val="2"/>
        <charset val="186"/>
      </rPr>
      <t xml:space="preserve">Bet viņa brīnišķīgās tautasdziesmu apdares varētu būt mūsu koru </t>
    </r>
    <r>
      <rPr>
        <u/>
        <sz val="12"/>
        <color indexed="8"/>
        <rFont val="Tahoma"/>
        <family val="2"/>
      </rPr>
      <t>zelta fonds</t>
    </r>
    <r>
      <rPr>
        <sz val="12"/>
        <color indexed="8"/>
        <rFont val="Tahoma"/>
        <family val="2"/>
        <charset val="186"/>
      </rPr>
      <t>!</t>
    </r>
  </si>
  <si>
    <r>
      <rPr>
        <sz val="12"/>
        <color indexed="8"/>
        <rFont val="Tahoma"/>
        <family val="2"/>
        <charset val="186"/>
      </rPr>
      <t xml:space="preserve">Asprātīgie soprāna solo posmi gandrīz vai illustrātīvi raksturo tautas dziesmas </t>
    </r>
    <r>
      <rPr>
        <u/>
        <sz val="12"/>
        <color indexed="8"/>
        <rFont val="Tahoma"/>
        <family val="2"/>
      </rPr>
      <t>erotiski iekrāsoto</t>
    </r>
    <r>
      <rPr>
        <sz val="12"/>
        <color indexed="8"/>
        <rFont val="Tahoma"/>
        <family val="2"/>
        <charset val="186"/>
      </rPr>
      <t xml:space="preserve"> saturu (Pie tā dziļa avotiņa zeltenīte mazgājāsi...).</t>
    </r>
  </si>
  <si>
    <r>
      <t xml:space="preserve">Pagarais oriģināls Vizija tāpēc arī bezpersoniski </t>
    </r>
    <r>
      <rPr>
        <u/>
        <sz val="12"/>
        <color indexed="8"/>
        <rFont val="Tahoma"/>
        <family val="2"/>
        <charset val="186"/>
      </rPr>
      <t>bāls</t>
    </r>
    <r>
      <rPr>
        <sz val="12"/>
        <color indexed="8"/>
        <rFont val="Tahoma"/>
        <family val="2"/>
        <charset val="186"/>
      </rPr>
      <t xml:space="preserve">, turpretim meistariska t.dz. Jātnieciņa dēliņš biju apdare ar veikli </t>
    </r>
    <r>
      <rPr>
        <u/>
        <sz val="12"/>
        <color indexed="8"/>
        <rFont val="Tahoma"/>
        <family val="2"/>
        <charset val="186"/>
      </rPr>
      <t>iepītiem</t>
    </r>
    <r>
      <rPr>
        <sz val="12"/>
        <color indexed="8"/>
        <rFont val="Tahoma"/>
        <family val="2"/>
        <charset val="186"/>
      </rPr>
      <t xml:space="preserve"> kanoniem un tēmas pakāpenisku "izkomponēšanos" noslēgumā.</t>
    </r>
  </si>
  <si>
    <r>
      <rPr>
        <sz val="12"/>
        <color indexed="8"/>
        <rFont val="Tahoma"/>
        <family val="2"/>
        <charset val="186"/>
      </rPr>
      <t xml:space="preserve">Šādas nesaskaņas — īpaši lielāku darbu tapšanā, kur pa taktij autori </t>
    </r>
    <r>
      <rPr>
        <u/>
        <sz val="12"/>
        <color indexed="8"/>
        <rFont val="Tahoma"/>
        <family val="2"/>
      </rPr>
      <t>mēdz grozīt</t>
    </r>
    <r>
      <rPr>
        <sz val="12"/>
        <color indexed="8"/>
        <rFont val="Tahoma"/>
        <family val="2"/>
        <charset val="186"/>
      </rPr>
      <t xml:space="preserve"> pat tad, kad darbu jau iestudē — nav nekas neparasts, un faktiski tam arī ir tikai sekundāra nozīme.</t>
    </r>
  </si>
  <si>
    <r>
      <rPr>
        <sz val="12"/>
        <color indexed="8"/>
        <rFont val="Tahoma"/>
        <family val="2"/>
      </rPr>
      <t xml:space="preserve">Kad Amerikas latviešu V dziesmu svētku rīcības komiteja (ko līdz 1972. gada rudenim vadīja R. Šilders, bet pēc tam E. Auzenbergs) pārsprieda šā akta programmu, svētku runām un apsveikumiem līdzās tajā paredzēja vēl īpašu ievadvārdu </t>
    </r>
    <r>
      <rPr>
        <sz val="12"/>
        <color indexed="8"/>
        <rFont val="Tahoma"/>
        <family val="2"/>
      </rPr>
      <t>ielogotu</t>
    </r>
    <r>
      <rPr>
        <sz val="12"/>
        <color indexed="8"/>
        <rFont val="Tahoma"/>
        <family val="2"/>
      </rPr>
      <t xml:space="preserve"> retrospektīvu mūzikālo daļu, kurā kopā ar himnām ietilptu 10 kordarbi (J.L., "Simts gadu dziesmā tiekas", Laiks: 1972-76).</t>
    </r>
  </si>
  <si>
    <t>Bet — cilvēks domā, Dievs dara. #idiom</t>
  </si>
  <si>
    <r>
      <rPr>
        <sz val="12"/>
        <color indexed="8"/>
        <rFont val="Tahoma"/>
        <family val="2"/>
      </rPr>
      <t xml:space="preserve">(Ceru, lasītāji nepārprata augšējās atkāpes vajadzi, bez tam tā derēs </t>
    </r>
    <r>
      <rPr>
        <sz val="12"/>
        <color indexed="8"/>
        <rFont val="Tahoma"/>
        <family val="2"/>
      </rPr>
      <t xml:space="preserve">„pa ceļam" </t>
    </r>
    <r>
      <rPr>
        <sz val="12"/>
        <color indexed="8"/>
        <rFont val="Tahoma"/>
        <family val="2"/>
      </rPr>
      <t>uz galveno (koru) koncertu, kur tāpat ne viss norisa gluži tā, kā bija ilgi domāts pirms tam.)</t>
    </r>
  </si>
  <si>
    <r>
      <rPr>
        <sz val="12"/>
        <color indexed="8"/>
        <rFont val="Tahoma"/>
        <family val="2"/>
      </rPr>
      <t xml:space="preserve">Cits šādā situācijā droši vien </t>
    </r>
    <r>
      <rPr>
        <sz val="12"/>
        <color indexed="8"/>
        <rFont val="Tahoma"/>
        <family val="2"/>
      </rPr>
      <t>nolaistu rokas,</t>
    </r>
    <r>
      <rPr>
        <sz val="12"/>
        <color indexed="8"/>
        <rFont val="Tahoma"/>
        <family val="2"/>
      </rPr>
      <t xml:space="preserve"> bet — </t>
    </r>
    <r>
      <rPr>
        <sz val="12"/>
        <color indexed="8"/>
        <rFont val="Tahoma"/>
        <family val="2"/>
      </rPr>
      <t xml:space="preserve">cepuri nost! </t>
    </r>
    <r>
      <rPr>
        <sz val="12"/>
        <color indexed="8"/>
        <rFont val="Tahoma"/>
        <family val="2"/>
      </rPr>
      <t xml:space="preserve">— Imants Sakss savu kaut konspektīvo, taču lietisko pusstundu garo runu pateica apmēram 14 minūtēs, kaut arī </t>
    </r>
    <r>
      <rPr>
        <sz val="12"/>
        <color indexed="8"/>
        <rFont val="Tahoma"/>
        <family val="2"/>
      </rPr>
      <t>staccato</t>
    </r>
    <r>
      <rPr>
        <sz val="12"/>
        <color indexed="8"/>
        <rFont val="Tahoma"/>
        <family val="2"/>
      </rPr>
      <t xml:space="preserve"> un gandrīz vai </t>
    </r>
    <r>
      <rPr>
        <sz val="12"/>
        <color indexed="8"/>
        <rFont val="Tahoma"/>
        <family val="2"/>
      </rPr>
      <t>prestissimo</t>
    </r>
    <r>
      <rPr>
        <sz val="12"/>
        <color indexed="8"/>
        <rFont val="Tahoma"/>
        <family val="2"/>
      </rPr>
      <t>! #PHRAS #IDIOM #MUSICAE</t>
    </r>
  </si>
  <si>
    <r>
      <rPr>
        <sz val="12"/>
        <color indexed="8"/>
        <rFont val="Tahoma"/>
        <family val="2"/>
      </rPr>
      <t xml:space="preserve">Par spīti tam I. Saksam vēlāk bija </t>
    </r>
    <r>
      <rPr>
        <sz val="12"/>
        <color indexed="8"/>
        <rFont val="Tahoma"/>
        <family val="2"/>
      </rPr>
      <t>jāsaņem arī pa nātrai,</t>
    </r>
    <r>
      <rPr>
        <sz val="12"/>
        <color indexed="8"/>
        <rFont val="Tahoma"/>
        <family val="2"/>
      </rPr>
      <t xml:space="preserve"> pat no tik piedzīvojuša vīra kā O. Liepiņa (sk. Londonas Avīzes 1394. num.), kam "šķita", ka šādā aktā "varētu iztikt arī bez īpaša kritiķa, komponista referāta".)</t>
    </r>
  </si>
  <si>
    <r>
      <rPr>
        <sz val="12"/>
        <color indexed="8"/>
        <rFont val="Tahoma"/>
        <family val="2"/>
      </rPr>
      <t xml:space="preserve">Lai gan dziedātāji jau bija paguruši (sava loma bija arī karstajai dienai), Brusubārža vadītās dziesmas — D. Cimzes Kas tie tādi, kas dziedāja, E. Melngaiļa Rīgas torņa gala zīle, J. Norviļa Noriet saule vakarā un I. Sakša Pie Staburaga saule riet — skanēja diezgan </t>
    </r>
    <r>
      <rPr>
        <sz val="12"/>
        <color indexed="8"/>
        <rFont val="Tahoma"/>
        <family val="2"/>
      </rPr>
      <t>tīri</t>
    </r>
    <r>
      <rPr>
        <sz val="12"/>
        <color indexed="8"/>
        <rFont val="Tahoma"/>
        <family val="2"/>
      </rPr>
      <t>, pārdomātām niansēm un bez liekām ārišķībām.</t>
    </r>
  </si>
  <si>
    <r>
      <rPr>
        <sz val="12"/>
        <color indexed="8"/>
        <rFont val="Tahoma"/>
        <family val="2"/>
      </rPr>
      <t xml:space="preserve">No profesionāla viedokļa gan varētu iebilst pret pāra nekonsekvencēm diriģenta mājienos (liekas 1/8, kur pietiktu ar 1/4), tāpat vietumis varbūt varēja būt mazliet </t>
    </r>
    <r>
      <rPr>
        <sz val="12"/>
        <color indexed="8"/>
        <rFont val="Tahoma"/>
        <family val="2"/>
      </rPr>
      <t>vairāk</t>
    </r>
    <r>
      <rPr>
        <sz val="12"/>
        <color indexed="8"/>
        <rFont val="Tahoma"/>
        <family val="2"/>
      </rPr>
      <t xml:space="preserve"> </t>
    </r>
    <r>
      <rPr>
        <sz val="12"/>
        <color indexed="8"/>
        <rFont val="Tahoma"/>
        <family val="2"/>
      </rPr>
      <t>kvēles</t>
    </r>
    <r>
      <rPr>
        <sz val="12"/>
        <color indexed="8"/>
        <rFont val="Tahoma"/>
        <family val="2"/>
      </rPr>
      <t xml:space="preserve">, taču ik diriģentam ir savs raksturs vai </t>
    </r>
    <r>
      <rPr>
        <sz val="12"/>
        <color indexed="8"/>
        <rFont val="Tahoma"/>
        <family val="2"/>
      </rPr>
      <t>"rokraksts",</t>
    </r>
    <r>
      <rPr>
        <sz val="12"/>
        <color indexed="8"/>
        <rFont val="Tahoma"/>
        <family val="2"/>
      </rPr>
      <t xml:space="preserve"> ko jau </t>
    </r>
    <r>
      <rPr>
        <sz val="12"/>
        <color indexed="8"/>
        <rFont val="Tahoma"/>
        <family val="2"/>
      </rPr>
      <t>devusi daba,</t>
    </r>
    <r>
      <rPr>
        <sz val="12"/>
        <color indexed="8"/>
        <rFont val="Tahoma"/>
        <family val="2"/>
      </rPr>
      <t xml:space="preserve"> un, ja vien viņam ir atbalsts un </t>
    </r>
    <r>
      <rPr>
        <sz val="12"/>
        <color indexed="8"/>
        <rFont val="Tahoma"/>
        <family val="2"/>
      </rPr>
      <t>atbalss</t>
    </r>
    <r>
      <rPr>
        <sz val="12"/>
        <color indexed="8"/>
        <rFont val="Tahoma"/>
        <family val="2"/>
      </rPr>
      <t xml:space="preserve"> dziedātājos, šīs lietas nav tik svarīgas. #IDIOM</t>
    </r>
  </si>
  <si>
    <r>
      <rPr>
        <sz val="12"/>
        <color indexed="8"/>
        <rFont val="Tahoma"/>
        <family val="2"/>
      </rPr>
      <t xml:space="preserve">Vienīgi publikas atsaucība jau šķita </t>
    </r>
    <r>
      <rPr>
        <sz val="12"/>
        <color indexed="8"/>
        <rFont val="Tahoma"/>
        <family val="2"/>
      </rPr>
      <t>atslābusi</t>
    </r>
    <r>
      <rPr>
        <sz val="12"/>
        <color indexed="8"/>
        <rFont val="Tahoma"/>
        <family val="2"/>
      </rPr>
      <t xml:space="preserve">, aplausi, kas — vietā un nevietā — tik </t>
    </r>
    <r>
      <rPr>
        <sz val="12"/>
        <color indexed="8"/>
        <rFont val="Tahoma"/>
        <family val="2"/>
      </rPr>
      <t>bagātīgi tika šķiesti</t>
    </r>
    <r>
      <rPr>
        <sz val="12"/>
        <color indexed="8"/>
        <rFont val="Tahoma"/>
        <family val="2"/>
      </rPr>
      <t xml:space="preserve"> sākumā, nu </t>
    </r>
    <r>
      <rPr>
        <sz val="12"/>
        <color indexed="8"/>
        <rFont val="Tahoma"/>
        <family val="2"/>
      </rPr>
      <t>bija</t>
    </r>
    <r>
      <rPr>
        <sz val="12"/>
        <color indexed="8"/>
        <rFont val="Tahoma"/>
        <family val="2"/>
      </rPr>
      <t xml:space="preserve"> </t>
    </r>
    <r>
      <rPr>
        <sz val="12"/>
        <color indexed="8"/>
        <rFont val="Tahoma"/>
        <family val="2"/>
      </rPr>
      <t>remdenāki</t>
    </r>
    <r>
      <rPr>
        <sz val="12"/>
        <color indexed="8"/>
        <rFont val="Tahoma"/>
        <family val="2"/>
      </rPr>
      <t xml:space="preserve">, tā ka pašās beigās </t>
    </r>
    <r>
      <rPr>
        <sz val="12"/>
        <color indexed="8"/>
        <rFont val="Tahoma"/>
        <family val="2"/>
      </rPr>
      <t>sirdī tomēr palika kāds nepiepildīts stūrītis</t>
    </r>
    <r>
      <rPr>
        <sz val="12"/>
        <color indexed="8"/>
        <rFont val="Tahoma"/>
        <family val="2"/>
      </rPr>
      <t>. #metonymy #PHRAS</t>
    </r>
  </si>
  <si>
    <t>Svētku atklāšanas akts</t>
  </si>
  <si>
    <t>“Latvju Mūzika” nr. 7</t>
  </si>
  <si>
    <t>“Latvju Mūzika” nr. 8</t>
  </si>
  <si>
    <r>
      <rPr>
        <sz val="12"/>
        <color indexed="8"/>
        <rFont val="Tahoma"/>
        <family val="2"/>
      </rPr>
      <t xml:space="preserve">Augšējo kopskaitli (1610) gan samazina tie 2—3% dziedātāju, kas dzied divos vai trīs koros, bet arī tā mūsu koru kopaina — vismaz nomināli — Šai kontinentā vēl aizvien ir stabila. Diemžēl, tikpat stabils ir neizbēgamais </t>
    </r>
    <r>
      <rPr>
        <sz val="12"/>
        <color indexed="8"/>
        <rFont val="Tahoma"/>
        <family val="2"/>
      </rPr>
      <t>nobirums</t>
    </r>
    <r>
      <rPr>
        <sz val="12"/>
        <color indexed="8"/>
        <rFont val="Tahoma"/>
        <family val="2"/>
      </rPr>
      <t xml:space="preserve"> </t>
    </r>
    <r>
      <rPr>
        <sz val="12"/>
        <color indexed="8"/>
        <rFont val="Tahoma"/>
        <family val="2"/>
      </rPr>
      <t>„pa ceļam",</t>
    </r>
    <r>
      <rPr>
        <sz val="12"/>
        <color indexed="8"/>
        <rFont val="Tahoma"/>
        <family val="2"/>
      </rPr>
      <t xml:space="preserve"> kas arī Šoreiz sasniedza turpat trešdaju (ap 30%), pie kam tas — kā varēja vērot koru gājienā — nav atkarīgs tikai no mērotā ceļa garumiem vien.</t>
    </r>
  </si>
  <si>
    <r>
      <rPr>
        <sz val="12"/>
        <color indexed="8"/>
        <rFont val="Tahoma"/>
        <family val="2"/>
      </rPr>
      <t xml:space="preserve">Protams, jo </t>
    </r>
    <r>
      <rPr>
        <sz val="12"/>
        <color indexed="8"/>
        <rFont val="Tahoma"/>
        <family val="2"/>
      </rPr>
      <t>dedzīgāks</t>
    </r>
    <r>
      <rPr>
        <sz val="12"/>
        <color indexed="8"/>
        <rFont val="Tahoma"/>
        <family val="2"/>
      </rPr>
      <t xml:space="preserve"> kļuva runātājs, jo skaļāk </t>
    </r>
    <r>
      <rPr>
        <sz val="12"/>
        <color indexed="8"/>
        <rFont val="Tahoma"/>
        <family val="2"/>
      </rPr>
      <t>bira mūsu aplausi,</t>
    </r>
    <r>
      <rPr>
        <sz val="12"/>
        <color indexed="8"/>
        <rFont val="Tahoma"/>
        <family val="2"/>
      </rPr>
      <t xml:space="preserve"> tā ka vienu brīdi gandrīz likās, ka </t>
    </r>
    <r>
      <rPr>
        <sz val="12"/>
        <color indexed="8"/>
        <rFont val="Tahoma"/>
        <family val="2"/>
      </rPr>
      <t>rīt pat jau krievi no Latvijas būs padzīti.</t>
    </r>
    <r>
      <rPr>
        <sz val="12"/>
        <color indexed="8"/>
        <rFont val="Tahoma"/>
        <family val="2"/>
      </rPr>
      <t>.. #ORIG</t>
    </r>
  </si>
  <si>
    <r>
      <rPr>
        <sz val="12"/>
        <color indexed="8"/>
        <rFont val="Tahoma"/>
        <family val="2"/>
      </rPr>
      <t xml:space="preserve">Kad nu </t>
    </r>
    <r>
      <rPr>
        <sz val="12"/>
        <color indexed="8"/>
        <rFont val="Tahoma"/>
        <family val="2"/>
      </rPr>
      <t>Perks beidzot bija galā,</t>
    </r>
    <r>
      <rPr>
        <sz val="12"/>
        <color indexed="8"/>
        <rFont val="Tahoma"/>
        <family val="2"/>
      </rPr>
      <t xml:space="preserve"> sekoja Latvijas sūtniecības vadītāja Dr. A. Dinberga uzruna (iespiesta jau Laika 71. numurā) un Dž. Forda apsveikums, kas kopā ilga tieši tās pašas 12 minūtes, cik norunāja Perks. #metonymy</t>
    </r>
  </si>
  <si>
    <r>
      <rPr>
        <sz val="12"/>
        <color indexed="8"/>
        <rFont val="Tahoma"/>
        <family val="2"/>
      </rPr>
      <t xml:space="preserve">A. Dinbergs vismaz </t>
    </r>
    <r>
      <rPr>
        <sz val="12"/>
        <color indexed="8"/>
        <rFont val="Tahoma"/>
        <family val="2"/>
      </rPr>
      <t>atgrieza mūs atkal uz zemes</t>
    </r>
    <r>
      <rPr>
        <sz val="12"/>
        <color indexed="8"/>
        <rFont val="Tahoma"/>
        <family val="2"/>
      </rPr>
      <t xml:space="preserve">, kamēr Fordam neatlika gandrīz nekās vairāk kā </t>
    </r>
    <r>
      <rPr>
        <sz val="12"/>
        <color indexed="8"/>
        <rFont val="Tahoma"/>
        <family val="2"/>
      </rPr>
      <t>"akceptēt"</t>
    </r>
    <r>
      <rPr>
        <sz val="12"/>
        <color indexed="8"/>
        <rFont val="Tahoma"/>
        <family val="2"/>
      </rPr>
      <t xml:space="preserve">, ko jau sarunājis Perks. </t>
    </r>
  </si>
  <si>
    <r>
      <rPr>
        <sz val="12"/>
        <color indexed="8"/>
        <rFont val="Tahoma"/>
        <family val="2"/>
      </rPr>
      <t xml:space="preserve">Koncerta </t>
    </r>
    <r>
      <rPr>
        <sz val="12"/>
        <color indexed="8"/>
        <rFont val="Tahoma"/>
        <family val="2"/>
      </rPr>
      <t>"uvertīra"</t>
    </r>
    <r>
      <rPr>
        <sz val="12"/>
        <color indexed="8"/>
        <rFont val="Tahoma"/>
        <family val="2"/>
      </rPr>
      <t xml:space="preserve"> gan bija ilgusi </t>
    </r>
    <r>
      <rPr>
        <sz val="12"/>
        <color indexed="8"/>
        <rFont val="Tahoma"/>
        <family val="2"/>
      </rPr>
      <t>"tikai"</t>
    </r>
    <r>
      <rPr>
        <sz val="12"/>
        <color indexed="8"/>
        <rFont val="Tahoma"/>
        <family val="2"/>
      </rPr>
      <t xml:space="preserve"> 45 minūtes, taču kāda tiesa no dziedātāju izturības un klausītāju uzmanības </t>
    </r>
    <r>
      <rPr>
        <sz val="12"/>
        <color indexed="8"/>
        <rFont val="Tahoma"/>
        <family val="2"/>
      </rPr>
      <t>jau bija izšķiesta</t>
    </r>
    <r>
      <rPr>
        <sz val="12"/>
        <color indexed="8"/>
        <rFont val="Tahoma"/>
        <family val="2"/>
      </rPr>
      <t>. #MUSICAE #IRONY</t>
    </r>
  </si>
  <si>
    <r>
      <rPr>
        <sz val="12"/>
        <color indexed="8"/>
        <rFont val="Tahoma"/>
        <family val="2"/>
      </rPr>
      <t xml:space="preserve">Bet nu vismaz varējām justies atkal </t>
    </r>
    <r>
      <rPr>
        <sz val="12"/>
        <color indexed="8"/>
        <rFont val="Tahoma"/>
        <family val="2"/>
      </rPr>
      <t>“kā mājās"</t>
    </r>
    <r>
      <rPr>
        <sz val="12"/>
        <color indexed="8"/>
        <rFont val="Tahoma"/>
        <family val="2"/>
      </rPr>
      <t xml:space="preserve">, un, tā kā galvenie goda viesi, tāpat amerkāņu ziņu mediji (Steiks teiktu "mednieki") arī bija projām, tad tālākā norisē </t>
    </r>
    <r>
      <rPr>
        <sz val="12"/>
        <color indexed="8"/>
        <rFont val="Tahoma"/>
        <family val="2"/>
      </rPr>
      <t>nekāds</t>
    </r>
    <r>
      <rPr>
        <sz val="12"/>
        <color indexed="8"/>
        <rFont val="Tahoma"/>
        <family val="2"/>
      </rPr>
      <t xml:space="preserve"> </t>
    </r>
    <r>
      <rPr>
        <sz val="12"/>
        <color indexed="8"/>
        <rFont val="Tahoma"/>
        <family val="2"/>
      </rPr>
      <t>jauns</t>
    </r>
    <r>
      <rPr>
        <sz val="12"/>
        <color indexed="8"/>
        <rFont val="Tahoma"/>
        <family val="2"/>
      </rPr>
      <t xml:space="preserve"> </t>
    </r>
    <r>
      <rPr>
        <sz val="12"/>
        <color indexed="8"/>
        <rFont val="Tahoma"/>
        <family val="2"/>
      </rPr>
      <t>intermezzo</t>
    </r>
    <r>
      <rPr>
        <sz val="12"/>
        <color indexed="8"/>
        <rFont val="Tahoma"/>
        <family val="2"/>
      </rPr>
      <t xml:space="preserve"> </t>
    </r>
    <r>
      <rPr>
        <sz val="12"/>
        <color indexed="8"/>
        <rFont val="Tahoma"/>
        <family val="2"/>
      </rPr>
      <t>vairs</t>
    </r>
    <r>
      <rPr>
        <sz val="12"/>
        <color indexed="8"/>
        <rFont val="Tahoma"/>
        <family val="2"/>
      </rPr>
      <t xml:space="preserve"> </t>
    </r>
    <r>
      <rPr>
        <sz val="12"/>
        <color indexed="8"/>
        <rFont val="Tahoma"/>
        <family val="2"/>
      </rPr>
      <t>neatgadījās</t>
    </r>
    <r>
      <rPr>
        <sz val="12"/>
        <color indexed="8"/>
        <rFont val="Tahoma"/>
        <family val="2"/>
      </rPr>
      <t>. #CODEATH #MUSICAE</t>
    </r>
  </si>
  <si>
    <r>
      <rPr>
        <sz val="12"/>
        <color indexed="8"/>
        <rFont val="Tahoma"/>
        <family val="2"/>
      </rPr>
      <t xml:space="preserve">Otrā daļā, kur koriem </t>
    </r>
    <r>
      <rPr>
        <sz val="12"/>
        <color indexed="8"/>
        <rFont val="Tahoma"/>
        <family val="2"/>
      </rPr>
      <t>talkā nāca</t>
    </r>
    <r>
      <rPr>
        <sz val="12"/>
        <color indexed="8"/>
        <rFont val="Tahoma"/>
        <family val="2"/>
      </rPr>
      <t xml:space="preserve"> simfonisks orķestris, toties atskanēja tikai divi, kaut arī plašāki darbi #CODEATH</t>
    </r>
  </si>
  <si>
    <r>
      <rPr>
        <sz val="12"/>
        <color indexed="8"/>
        <rFont val="Tahoma"/>
        <family val="2"/>
      </rPr>
      <t xml:space="preserve">Tā kā oriģināldarbu šoreiz bija pamaz, tad ik diriģentam </t>
    </r>
    <r>
      <rPr>
        <sz val="12"/>
        <color indexed="8"/>
        <rFont val="Tahoma"/>
        <family val="2"/>
      </rPr>
      <t xml:space="preserve">"pienācās" </t>
    </r>
    <r>
      <rPr>
        <sz val="12"/>
        <color indexed="8"/>
        <rFont val="Tahoma"/>
        <family val="2"/>
      </rPr>
      <t xml:space="preserve">vismaz viens no tiem, bet vai tas būtu tik svarīgi? </t>
    </r>
  </si>
  <si>
    <r>
      <rPr>
        <sz val="12"/>
        <color indexed="8"/>
        <rFont val="Tahoma"/>
        <family val="2"/>
      </rPr>
      <t xml:space="preserve">Citādi dziesmas kā tonāli, tā ritmiski skanēja diezgan </t>
    </r>
    <r>
      <rPr>
        <sz val="12"/>
        <color indexed="8"/>
        <rFont val="Tahoma"/>
        <family val="2"/>
      </rPr>
      <t>tīri</t>
    </r>
    <r>
      <rPr>
        <sz val="12"/>
        <color indexed="8"/>
        <rFont val="Tahoma"/>
        <family val="2"/>
      </rPr>
      <t>, brīžiem arī tembrāli krāšņi, tāpat dziedātāji bija samērā atsaucīgi uz diriģenta īpašām vēlmēm.</t>
    </r>
  </si>
  <si>
    <r>
      <rPr>
        <sz val="12"/>
        <color indexed="8"/>
        <rFont val="Tahoma"/>
        <family val="2"/>
      </rPr>
      <t xml:space="preserve">Vismaz tādas neveiksmes, kādas kādreiz Ņujorkā (1958) pieredzēja, piemēram, E. Dārziņa Senatne un J. Zālīša Biķeris miroņu salā, tagad vairs neatkārtojas, un tas jau ir noteikts </t>
    </r>
    <r>
      <rPr>
        <sz val="12"/>
        <color indexed="8"/>
        <rFont val="Tahoma"/>
        <family val="2"/>
      </rPr>
      <t>solis uz priekšu</t>
    </r>
    <r>
      <rPr>
        <sz val="12"/>
        <color indexed="8"/>
        <rFont val="Tahoma"/>
        <family val="2"/>
      </rPr>
      <t xml:space="preserve">. </t>
    </r>
  </si>
  <si>
    <r>
      <rPr>
        <sz val="12"/>
        <color indexed="8"/>
        <rFont val="Tahoma"/>
        <family val="2"/>
      </rPr>
      <t xml:space="preserve">Ja skaisti sāktā korāļa </t>
    </r>
    <r>
      <rPr>
        <sz val="12"/>
        <color indexed="8"/>
        <rFont val="Tahoma"/>
        <family val="2"/>
      </rPr>
      <t>iespaidu</t>
    </r>
    <r>
      <rPr>
        <sz val="12"/>
        <color indexed="8"/>
        <rFont val="Tahoma"/>
        <family val="2"/>
      </rPr>
      <t xml:space="preserve"> pret beigām drusku </t>
    </r>
    <r>
      <rPr>
        <sz val="12"/>
        <color indexed="8"/>
        <rFont val="Tahoma"/>
        <family val="2"/>
      </rPr>
      <t>sašķobīja</t>
    </r>
    <r>
      <rPr>
        <sz val="12"/>
        <color indexed="8"/>
        <rFont val="Tahoma"/>
        <family val="2"/>
      </rPr>
      <t xml:space="preserve"> vīru balsu forsēšana, tad Senatne </t>
    </r>
    <r>
      <rPr>
        <sz val="12"/>
        <color indexed="8"/>
        <rFont val="Tahoma"/>
        <family val="2"/>
      </rPr>
      <t>izplauka visā krāšņumā,</t>
    </r>
    <r>
      <rPr>
        <sz val="12"/>
        <color indexed="8"/>
        <rFont val="Tahoma"/>
        <family val="2"/>
      </rPr>
      <t xml:space="preserve"> kaut dažādo balsu dalījumu un riskantā pēdējā kāpinājuma dēļ tā nav no vieglajām dziesmām. </t>
    </r>
  </si>
  <si>
    <r>
      <rPr>
        <sz val="12"/>
        <color indexed="8"/>
        <rFont val="Tahoma"/>
        <family val="2"/>
      </rPr>
      <t xml:space="preserve">Tāpat raiti rita J. Norviļa divu jaunākā slāņa kara balsu apstrādājums, jebšu varēja jaust, ka itin visos koros </t>
    </r>
    <r>
      <rPr>
        <sz val="12"/>
        <color indexed="8"/>
        <rFont val="Tahoma"/>
        <family val="2"/>
      </rPr>
      <t>tas</t>
    </r>
    <r>
      <rPr>
        <sz val="12"/>
        <color indexed="8"/>
        <rFont val="Tahoma"/>
        <family val="2"/>
      </rPr>
      <t xml:space="preserve"> </t>
    </r>
    <r>
      <rPr>
        <sz val="12"/>
        <color indexed="8"/>
        <rFont val="Tahoma"/>
        <family val="2"/>
      </rPr>
      <t>vēl</t>
    </r>
    <r>
      <rPr>
        <sz val="12"/>
        <color indexed="8"/>
        <rFont val="Tahoma"/>
        <family val="2"/>
      </rPr>
      <t xml:space="preserve"> </t>
    </r>
    <r>
      <rPr>
        <sz val="12"/>
        <color indexed="8"/>
        <rFont val="Tahoma"/>
        <family val="2"/>
      </rPr>
      <t>nebija</t>
    </r>
    <r>
      <rPr>
        <sz val="12"/>
        <color indexed="8"/>
        <rFont val="Tahoma"/>
        <family val="2"/>
      </rPr>
      <t xml:space="preserve"> </t>
    </r>
    <r>
      <rPr>
        <sz val="12"/>
        <color indexed="8"/>
        <rFont val="Tahoma"/>
        <family val="2"/>
      </rPr>
      <t>nogūlies</t>
    </r>
    <r>
      <rPr>
        <sz val="12"/>
        <color indexed="8"/>
        <rFont val="Tahoma"/>
        <family val="2"/>
      </rPr>
      <t xml:space="preserve">. </t>
    </r>
  </si>
  <si>
    <r>
      <rPr>
        <sz val="12"/>
        <color indexed="8"/>
        <rFont val="Tahoma"/>
        <family val="2"/>
      </rPr>
      <t>(Diemžēl, jau laikus jāpiezīmē, ka visā koncertā ar dziedātājiem manāmi</t>
    </r>
    <r>
      <rPr>
        <sz val="12"/>
        <color indexed="8"/>
        <rFont val="Tahoma"/>
        <family val="2"/>
      </rPr>
      <t xml:space="preserve"> "sacentās" </t>
    </r>
    <r>
      <rPr>
        <sz val="12"/>
        <color indexed="8"/>
        <rFont val="Tahoma"/>
        <family val="2"/>
      </rPr>
      <t xml:space="preserve">rūcošie halles dzesinātāji, taču </t>
    </r>
    <r>
      <rPr>
        <sz val="12"/>
        <color indexed="8"/>
        <rFont val="Tahoma"/>
        <family val="2"/>
      </rPr>
      <t>pret diviem pūķiem</t>
    </r>
    <r>
      <rPr>
        <sz val="12"/>
        <color indexed="8"/>
        <rFont val="Tahoma"/>
        <family val="2"/>
      </rPr>
      <t xml:space="preserve"> reizē rīkotāji laikam </t>
    </r>
    <r>
      <rPr>
        <sz val="12"/>
        <color indexed="8"/>
        <rFont val="Tahoma"/>
        <family val="2"/>
      </rPr>
      <t>nevarēja cīnīties</t>
    </r>
    <r>
      <rPr>
        <sz val="12"/>
        <color indexed="8"/>
        <rFont val="Tahoma"/>
        <family val="2"/>
      </rPr>
      <t xml:space="preserve"> . . .)</t>
    </r>
  </si>
  <si>
    <r>
      <rPr>
        <sz val="12"/>
        <color indexed="8"/>
        <rFont val="Tahoma"/>
        <family val="2"/>
      </rPr>
      <t xml:space="preserve">Svennes žesti </t>
    </r>
    <r>
      <rPr>
        <sz val="12"/>
        <color indexed="8"/>
        <rFont val="Tahoma"/>
        <family val="2"/>
      </rPr>
      <t>skaidri</t>
    </r>
    <r>
      <rPr>
        <sz val="12"/>
        <color indexed="8"/>
        <rFont val="Tahoma"/>
        <family val="2"/>
      </rPr>
      <t xml:space="preserve">, kaut it kā par piesardzīgiem, un varbūt tāpēc, kā arī vēl ne gluži abpusējas atdeves dēļ Gaismas pils izskanēja </t>
    </r>
    <r>
      <rPr>
        <sz val="12"/>
        <color indexed="8"/>
        <rFont val="Tahoma"/>
        <family val="2"/>
      </rPr>
      <t>pavēsi</t>
    </r>
    <r>
      <rPr>
        <sz val="12"/>
        <color indexed="8"/>
        <rFont val="Tahoma"/>
        <family val="2"/>
      </rPr>
      <t>.</t>
    </r>
  </si>
  <si>
    <r>
      <rPr>
        <sz val="12"/>
        <color indexed="8"/>
        <rFont val="Tahoma"/>
        <family val="2"/>
      </rPr>
      <t xml:space="preserve">Vairāk vienlaidus savukārt varēja būt trīskāršais kāpinājums Saules svētku sākumā, bet pēc tam </t>
    </r>
    <r>
      <rPr>
        <sz val="12"/>
        <color indexed="8"/>
        <rFont val="Tahoma"/>
        <family val="2"/>
      </rPr>
      <t xml:space="preserve">dziesma atdzīvojās </t>
    </r>
    <r>
      <rPr>
        <sz val="12"/>
        <color indexed="8"/>
        <rFont val="Tahoma"/>
        <family val="2"/>
      </rPr>
      <t>un skanēja patiešām daiļi un izteiksmīgi. #metonymy</t>
    </r>
  </si>
  <si>
    <r>
      <rPr>
        <sz val="12"/>
        <color indexed="8"/>
        <rFont val="Tahoma"/>
        <family val="2"/>
      </rPr>
      <t xml:space="preserve">Tāpat </t>
    </r>
    <r>
      <rPr>
        <sz val="12"/>
        <color indexed="8"/>
        <rFont val="Tahoma"/>
        <family val="2"/>
      </rPr>
      <t>dzīvs</t>
    </r>
    <r>
      <rPr>
        <sz val="12"/>
        <color indexed="8"/>
        <rFont val="Tahoma"/>
        <family val="2"/>
      </rPr>
      <t xml:space="preserve"> </t>
    </r>
    <r>
      <rPr>
        <sz val="12"/>
        <color indexed="8"/>
        <rFont val="Tahoma"/>
        <family val="2"/>
      </rPr>
      <t>bija</t>
    </r>
    <r>
      <rPr>
        <sz val="12"/>
        <color indexed="8"/>
        <rFont val="Tahoma"/>
        <family val="2"/>
      </rPr>
      <t xml:space="preserve"> Feila sabalsojums, un diezgan droši rita arī Ābeles dziesma, jebšu dažas autora norādes gluži nepiepildījās.</t>
    </r>
  </si>
  <si>
    <r>
      <rPr>
        <sz val="12"/>
        <color indexed="8"/>
        <rFont val="Tahoma"/>
        <family val="2"/>
      </rPr>
      <t xml:space="preserve">Tas pats — sevišķi ritmiski </t>
    </r>
    <r>
      <rPr>
        <sz val="12"/>
        <color indexed="8"/>
        <rFont val="Tahoma"/>
        <family val="2"/>
      </rPr>
      <t>režģainā raksta</t>
    </r>
    <r>
      <rPr>
        <sz val="12"/>
        <color indexed="8"/>
        <rFont val="Tahoma"/>
        <family val="2"/>
      </rPr>
      <t xml:space="preserve"> dēļ — sakāms arī par tagad ļoti reti atskaņoto A. Kalniņa Brīvību, kas bija jaunākā virsdiriģenta Ernesta Brusubārža rokās. #metonymy</t>
    </r>
  </si>
  <si>
    <r>
      <rPr>
        <sz val="12"/>
        <color indexed="8"/>
        <rFont val="Tahoma"/>
        <family val="2"/>
      </rPr>
      <t xml:space="preserve">Ja nu vēl ko varēja vēlēties, tad, piemēram, </t>
    </r>
    <r>
      <rPr>
        <sz val="12"/>
        <color indexed="8"/>
        <rFont val="Tahoma"/>
        <family val="2"/>
      </rPr>
      <t>sulotākus</t>
    </r>
    <r>
      <rPr>
        <sz val="12"/>
        <color indexed="8"/>
        <rFont val="Tahoma"/>
        <family val="2"/>
      </rPr>
      <t xml:space="preserve">, nesteidzīgākus </t>
    </r>
    <r>
      <rPr>
        <sz val="12"/>
        <color indexed="8"/>
        <rFont val="Tahoma"/>
        <family val="2"/>
      </rPr>
      <t>altus</t>
    </r>
    <r>
      <rPr>
        <sz val="12"/>
        <color indexed="8"/>
        <rFont val="Tahoma"/>
        <family val="2"/>
      </rPr>
      <t xml:space="preserve"> otrā un balansētākas vīru balsis trešā dziesmā (minora meldijā), bet, zinot dažādo kopkora sastāvu, diezin vai tas viss šoreiz bija sasniedzams.</t>
    </r>
  </si>
  <si>
    <r>
      <rPr>
        <sz val="12"/>
        <color indexed="8"/>
        <rFont val="Tahoma"/>
        <family val="2"/>
      </rPr>
      <t xml:space="preserve">Lai nu kā — Brusubārža </t>
    </r>
    <r>
      <rPr>
        <sz val="12"/>
        <color indexed="8"/>
        <rFont val="Tahoma"/>
        <family val="2"/>
      </rPr>
      <t>piebiedrošānās</t>
    </r>
    <r>
      <rPr>
        <sz val="12"/>
        <color indexed="8"/>
        <rFont val="Tahoma"/>
        <family val="2"/>
      </rPr>
      <t xml:space="preserve"> mūsu virsdiriģentu </t>
    </r>
    <r>
      <rPr>
        <sz val="12"/>
        <color indexed="8"/>
        <rFont val="Tahoma"/>
        <family val="2"/>
      </rPr>
      <t>saimei</t>
    </r>
    <r>
      <rPr>
        <sz val="12"/>
        <color indexed="8"/>
        <rFont val="Tahoma"/>
        <family val="2"/>
      </rPr>
      <t xml:space="preserve"> tomēr attaisnojās, un vērotājam no malas šķita, ka arī dziedātāji ar jauno meistaru jau bija saraduši un jutās diezgan brīvi.</t>
    </r>
  </si>
  <si>
    <r>
      <rPr>
        <sz val="12"/>
        <color indexed="8"/>
        <rFont val="Tahoma"/>
        <family val="2"/>
      </rPr>
      <t xml:space="preserve">Pēdējais a cappella oriģināls (starp Brīvību un Senatni) bija J. Zālīša Ceļš uz dzimteni. Šo daudz dziedāto un visiem trimdiniekiem aizvien tuvo dziesmu skaisti </t>
    </r>
    <r>
      <rPr>
        <sz val="12"/>
        <color indexed="8"/>
        <rFont val="Tahoma"/>
        <family val="2"/>
      </rPr>
      <t>parādīja</t>
    </r>
    <r>
      <rPr>
        <sz val="12"/>
        <color indexed="8"/>
        <rFont val="Tahoma"/>
        <family val="2"/>
      </rPr>
      <t xml:space="preserve"> Arvīds Purvs.</t>
    </r>
  </si>
  <si>
    <r>
      <rPr>
        <sz val="12"/>
        <color indexed="8"/>
        <rFont val="Tahoma"/>
        <family val="2"/>
      </rPr>
      <t xml:space="preserve">Tāpat izteiksmīgi, tembrāli </t>
    </r>
    <r>
      <rPr>
        <sz val="12"/>
        <color indexed="8"/>
        <rFont val="Tahoma"/>
        <family val="2"/>
      </rPr>
      <t>dzīvi</t>
    </r>
    <r>
      <rPr>
        <sz val="12"/>
        <color indexed="8"/>
        <rFont val="Tahoma"/>
        <family val="2"/>
      </rPr>
      <t xml:space="preserve"> un dabīgās niansēs izskanēja A. Purva vadītā J. Graubiņa Tek saulīte tecēdama, kurā jo jauki </t>
    </r>
    <r>
      <rPr>
        <sz val="12"/>
        <color indexed="8"/>
        <rFont val="Tahoma"/>
        <family val="2"/>
      </rPr>
      <t>iekļāvās</t>
    </r>
    <r>
      <rPr>
        <sz val="12"/>
        <color indexed="8"/>
        <rFont val="Tahoma"/>
        <family val="2"/>
      </rPr>
      <t xml:space="preserve"> arī Irmas Kurmes solo balss.</t>
    </r>
  </si>
  <si>
    <r>
      <rPr>
        <sz val="12"/>
        <color indexed="8"/>
        <rFont val="Tahoma"/>
        <family val="2"/>
      </rPr>
      <t xml:space="preserve">Nemaz </t>
    </r>
    <r>
      <rPr>
        <sz val="12"/>
        <color indexed="8"/>
        <rFont val="Tahoma"/>
        <family val="2"/>
      </rPr>
      <t>neaizēnojot</t>
    </r>
    <r>
      <rPr>
        <sz val="12"/>
        <color indexed="8"/>
        <rFont val="Tahoma"/>
        <family val="2"/>
      </rPr>
      <t xml:space="preserve"> citus atskaņojumus, taisni Graubiņa sērdieņu dziesma bija tā, ko kori dziedāja ar pilnīgu atdevi, un arī klausītāji to saņēma vissirsnīgāk, tā ka šo dziesmu nācās pat atkārtot.</t>
    </r>
  </si>
  <si>
    <r>
      <rPr>
        <sz val="12"/>
        <color indexed="8"/>
        <rFont val="Tahoma"/>
        <family val="2"/>
      </rPr>
      <t xml:space="preserve">Pēc tam Purvs vēl novadīja </t>
    </r>
    <r>
      <rPr>
        <sz val="12"/>
        <color indexed="8"/>
        <rFont val="Tahoma"/>
        <family val="2"/>
      </rPr>
      <t>sprigano</t>
    </r>
    <r>
      <rPr>
        <sz val="12"/>
        <color indexed="8"/>
        <rFont val="Tahoma"/>
        <family val="2"/>
      </rPr>
      <t xml:space="preserve"> E. Melngaiļa Bārenītes slavināšanu, kas arī rita viegli un skanīgi, un tomēr šķita, ka pēdējā — vismaz šai programmā — nebija vairs gluži pareizā vietā.</t>
    </r>
  </si>
  <si>
    <r>
      <rPr>
        <sz val="12"/>
        <color indexed="8"/>
        <rFont val="Tahoma"/>
        <family val="2"/>
      </rPr>
      <t xml:space="preserve">Tautas dziesmu posmā (tūliņ pēc Jurjāna) vēl atskanēja polifoni un ritmiski interesantā J. Poruka Pavasara dziesma, ko </t>
    </r>
    <r>
      <rPr>
        <sz val="12"/>
        <color indexed="8"/>
        <rFont val="Tahoma"/>
        <family val="2"/>
      </rPr>
      <t>veikli izvadīja</t>
    </r>
    <r>
      <rPr>
        <sz val="12"/>
        <color indexed="8"/>
        <rFont val="Tahoma"/>
        <family val="2"/>
      </rPr>
      <t xml:space="preserve"> Roberts Zuika. </t>
    </r>
  </si>
  <si>
    <r>
      <rPr>
        <sz val="12"/>
        <color indexed="8"/>
        <rFont val="Tahoma"/>
        <family val="2"/>
      </rPr>
      <t xml:space="preserve">Zuiku parasti saistām ar mūsu vīru koru slavu, bet tik pat suģestīvi </t>
    </r>
    <r>
      <rPr>
        <sz val="12"/>
        <color indexed="8"/>
        <rFont val="Tahoma"/>
        <family val="2"/>
      </rPr>
      <t>viņam "klausa" arī liels jaukts koris</t>
    </r>
    <r>
      <rPr>
        <sz val="12"/>
        <color indexed="8"/>
        <rFont val="Tahoma"/>
        <family val="2"/>
      </rPr>
      <t xml:space="preserve">, un gandrīz žēl, ka šī </t>
    </r>
    <r>
      <rPr>
        <sz val="12"/>
        <color indexed="8"/>
        <rFont val="Tahoma"/>
        <family val="2"/>
      </rPr>
      <t xml:space="preserve">“debija" </t>
    </r>
    <r>
      <rPr>
        <sz val="12"/>
        <color indexed="8"/>
        <rFont val="Tahoma"/>
        <family val="2"/>
      </rPr>
      <t xml:space="preserve">kaut kādu iemeslu dēļ nebija iespējama jau agrāk. </t>
    </r>
  </si>
  <si>
    <r>
      <rPr>
        <sz val="12"/>
        <color indexed="8"/>
        <rFont val="Tahoma"/>
        <family val="2"/>
      </rPr>
      <t xml:space="preserve">Arī vīru kopkoris </t>
    </r>
    <r>
      <rPr>
        <sz val="12"/>
        <color indexed="8"/>
        <rFont val="Tahoma"/>
        <family val="2"/>
      </rPr>
      <t>dziedāja</t>
    </r>
    <r>
      <rPr>
        <sz val="12"/>
        <color indexed="8"/>
        <rFont val="Tahoma"/>
        <family val="2"/>
      </rPr>
      <t xml:space="preserve"> diezgan </t>
    </r>
    <r>
      <rPr>
        <sz val="12"/>
        <color indexed="8"/>
        <rFont val="Tahoma"/>
        <family val="2"/>
      </rPr>
      <t>tīri</t>
    </r>
    <r>
      <rPr>
        <sz val="12"/>
        <color indexed="8"/>
        <rFont val="Tahoma"/>
        <family val="2"/>
      </rPr>
      <t xml:space="preserve"> un </t>
    </r>
    <r>
      <rPr>
        <sz val="12"/>
        <color indexed="8"/>
        <rFont val="Tahoma"/>
        <family val="2"/>
      </rPr>
      <t>dzīvi</t>
    </r>
    <r>
      <rPr>
        <sz val="12"/>
        <color indexed="8"/>
        <rFont val="Tahoma"/>
        <family val="2"/>
      </rPr>
      <t xml:space="preserve">, lai gan jau manāmi nepacietīgās auditorijas un varbūt arī noguruma dēļ šoreiz gluži tādu </t>
    </r>
    <r>
      <rPr>
        <sz val="12"/>
        <color indexed="8"/>
        <rFont val="Tahoma"/>
        <family val="2"/>
      </rPr>
      <t>spožumu</t>
    </r>
    <r>
      <rPr>
        <sz val="12"/>
        <color indexed="8"/>
        <rFont val="Tahoma"/>
        <family val="2"/>
      </rPr>
      <t xml:space="preserve"> kā iepriekšējās reizēs Zuikam </t>
    </r>
    <r>
      <rPr>
        <sz val="12"/>
        <color indexed="8"/>
        <rFont val="Tahoma"/>
        <family val="2"/>
      </rPr>
      <t>neizdevās sasniegt</t>
    </r>
    <r>
      <rPr>
        <sz val="12"/>
        <color indexed="8"/>
        <rFont val="Tahoma"/>
        <family val="2"/>
      </rPr>
      <t>.</t>
    </r>
  </si>
  <si>
    <r>
      <rPr>
        <sz val="12"/>
        <color indexed="8"/>
        <rFont val="Tahoma"/>
        <family val="2"/>
      </rPr>
      <t xml:space="preserve">Jēruma sabalsojums ar visu meistarīgo kanonu toties </t>
    </r>
    <r>
      <rPr>
        <sz val="12"/>
        <color indexed="8"/>
        <rFont val="Tahoma"/>
        <family val="2"/>
      </rPr>
      <t>šķita</t>
    </r>
    <r>
      <rPr>
        <sz val="12"/>
        <color indexed="8"/>
        <rFont val="Tahoma"/>
        <family val="2"/>
      </rPr>
      <t xml:space="preserve"> </t>
    </r>
    <r>
      <rPr>
        <sz val="12"/>
        <color indexed="8"/>
        <rFont val="Tahoma"/>
        <family val="2"/>
      </rPr>
      <t>pasmags</t>
    </r>
    <r>
      <rPr>
        <sz val="12"/>
        <color indexed="8"/>
        <rFont val="Tahoma"/>
        <family val="2"/>
      </rPr>
      <t xml:space="preserve">, un meldijas pēdējā takts (īstenībā jābūt divām taktīm) likās aizdomīgi nelatviska. </t>
    </r>
  </si>
  <si>
    <r>
      <rPr>
        <sz val="12"/>
        <color indexed="8"/>
        <rFont val="Tahoma"/>
        <family val="2"/>
      </rPr>
      <t xml:space="preserve">Bet tajā ir daudz mīļu domu un kāds savdabīgs, kaut paskumjš </t>
    </r>
    <r>
      <rPr>
        <sz val="12"/>
        <color indexed="8"/>
        <rFont val="Tahoma"/>
        <family val="2"/>
      </rPr>
      <t>skaistums</t>
    </r>
    <r>
      <rPr>
        <sz val="12"/>
        <color indexed="8"/>
        <rFont val="Tahoma"/>
        <family val="2"/>
      </rPr>
      <t xml:space="preserve">, kas gan steidzīgākam klausītājam </t>
    </r>
    <r>
      <rPr>
        <sz val="12"/>
        <color indexed="8"/>
        <rFont val="Tahoma"/>
        <family val="2"/>
      </rPr>
      <t>uzreiz neatklājas</t>
    </r>
    <r>
      <rPr>
        <sz val="12"/>
        <color indexed="8"/>
        <rFont val="Tahoma"/>
        <family val="2"/>
      </rPr>
      <t xml:space="preserve">. </t>
    </r>
  </si>
  <si>
    <r>
      <rPr>
        <sz val="12"/>
        <color indexed="8"/>
        <rFont val="Tahoma"/>
        <family val="2"/>
      </rPr>
      <t xml:space="preserve">Tik dažādu noskaņu tekstu būtu patvarīgi </t>
    </r>
    <r>
      <rPr>
        <sz val="12"/>
        <color indexed="8"/>
        <rFont val="Tahoma"/>
        <family val="2"/>
      </rPr>
      <t>iekļaut</t>
    </r>
    <r>
      <rPr>
        <sz val="12"/>
        <color indexed="8"/>
        <rFont val="Tahoma"/>
        <family val="2"/>
      </rPr>
      <t xml:space="preserve"> kādā </t>
    </r>
    <r>
      <rPr>
        <sz val="12"/>
        <color indexed="8"/>
        <rFont val="Tahoma"/>
        <family val="2"/>
      </rPr>
      <t>ērtākā</t>
    </r>
    <r>
      <rPr>
        <sz val="12"/>
        <color indexed="8"/>
        <rFont val="Tahoma"/>
        <family val="2"/>
      </rPr>
      <t xml:space="preserve"> A—B—A vai tam līdzīgā </t>
    </r>
    <r>
      <rPr>
        <sz val="12"/>
        <color indexed="8"/>
        <rFont val="Tahoma"/>
        <family val="2"/>
      </rPr>
      <t>ielogā</t>
    </r>
    <r>
      <rPr>
        <sz val="12"/>
        <color indexed="8"/>
        <rFont val="Tahoma"/>
        <family val="2"/>
      </rPr>
      <t>, taču Pavasara mūzika nebija arī fragmentāra, kā varēja lasīt kādā laikrakstā.</t>
    </r>
  </si>
  <si>
    <r>
      <rPr>
        <sz val="12"/>
        <color indexed="8"/>
        <rFont val="Tahoma"/>
        <family val="2"/>
      </rPr>
      <t xml:space="preserve">Kantāti ne vien </t>
    </r>
    <r>
      <rPr>
        <sz val="12"/>
        <color indexed="8"/>
        <rFont val="Tahoma"/>
        <family val="2"/>
      </rPr>
      <t>liedē</t>
    </r>
    <r>
      <rPr>
        <sz val="12"/>
        <color indexed="8"/>
        <rFont val="Tahoma"/>
        <family val="2"/>
      </rPr>
      <t xml:space="preserve"> tās galvenais motīvs (Sasauc dziesma . . .) un </t>
    </r>
    <r>
      <rPr>
        <sz val="12"/>
        <color indexed="8"/>
        <rFont val="Tahoma"/>
        <family val="2"/>
      </rPr>
      <t>nekārtnā</t>
    </r>
    <r>
      <rPr>
        <sz val="12"/>
        <color indexed="8"/>
        <rFont val="Tahoma"/>
        <family val="2"/>
      </rPr>
      <t xml:space="preserve"> lēnā tema (Izdziedāti ... pāri dzelmēm), bet arī pārējais materiāls parādās un attīstās mūzikāli mērķtiecīgi.</t>
    </r>
  </si>
  <si>
    <r>
      <rPr>
        <sz val="12"/>
        <color indexed="8"/>
        <rFont val="Tahoma"/>
        <family val="2"/>
      </rPr>
      <t xml:space="preserve">Pat lūgsnas veida solo posms šai darbā ir ļoti </t>
    </r>
    <r>
      <rPr>
        <sz val="12"/>
        <color indexed="8"/>
        <rFont val="Tahoma"/>
        <family val="2"/>
      </rPr>
      <t>skops</t>
    </r>
    <r>
      <rPr>
        <sz val="12"/>
        <color indexed="8"/>
        <rFont val="Tahoma"/>
        <family val="2"/>
      </rPr>
      <t xml:space="preserve"> (viens vienīgs teikums), taču </t>
    </r>
    <r>
      <rPr>
        <sz val="12"/>
        <color indexed="8"/>
        <rFont val="Tahoma"/>
        <family val="2"/>
      </rPr>
      <t>Dievam tāpat stundas tagad laikam rit straujāk nekā Jurjāna laikos. #ORIG</t>
    </r>
  </si>
  <si>
    <r>
      <rPr>
        <sz val="12"/>
        <color indexed="8"/>
        <rFont val="Tahoma"/>
        <family val="2"/>
      </rPr>
      <t xml:space="preserve">Ne jau gluži visi </t>
    </r>
    <r>
      <rPr>
        <sz val="12"/>
        <color indexed="8"/>
        <rFont val="Tahoma"/>
        <family val="2"/>
      </rPr>
      <t>frazējumi</t>
    </r>
    <r>
      <rPr>
        <sz val="12"/>
        <color indexed="8"/>
        <rFont val="Tahoma"/>
        <family val="2"/>
      </rPr>
      <t xml:space="preserve"> bija pilnīgi </t>
    </r>
    <r>
      <rPr>
        <sz val="12"/>
        <color indexed="8"/>
        <rFont val="Tahoma"/>
        <family val="2"/>
      </rPr>
      <t>atraisīti</t>
    </r>
    <r>
      <rPr>
        <sz val="12"/>
        <color indexed="8"/>
        <rFont val="Tahoma"/>
        <family val="2"/>
      </rPr>
      <t xml:space="preserve"> un visas vietas vienādi izbalansētas, taču no tik liela kopkora arī nevar gaidīt tādu meistarību, kādu A. Purvs tik pārliecinoši parādīja piektdien garīgajā koncertā. </t>
    </r>
  </si>
  <si>
    <r>
      <rPr>
        <sz val="12"/>
        <color indexed="8"/>
        <rFont val="Tahoma"/>
        <family val="2"/>
      </rPr>
      <t xml:space="preserve">Šis skaņdarbs vecākiem dziedātājiem </t>
    </r>
    <r>
      <rPr>
        <sz val="12"/>
        <color indexed="8"/>
        <rFont val="Tahoma"/>
        <family val="2"/>
      </rPr>
      <t>jau sen kaulos</t>
    </r>
    <r>
      <rPr>
        <sz val="12"/>
        <color indexed="8"/>
        <rFont val="Tahoma"/>
        <family val="2"/>
      </rPr>
      <t>, bet ne tā jaunākai paaudzei. #CODEATH</t>
    </r>
  </si>
  <si>
    <r>
      <rPr>
        <sz val="12"/>
        <color indexed="8"/>
        <rFont val="Tahoma"/>
        <family val="2"/>
      </rPr>
      <t xml:space="preserve">Tāpat tik </t>
    </r>
    <r>
      <rPr>
        <sz val="12"/>
        <color indexed="8"/>
        <rFont val="Tahoma"/>
        <family val="2"/>
      </rPr>
      <t>atraisīta</t>
    </r>
    <r>
      <rPr>
        <sz val="12"/>
        <color indexed="8"/>
        <rFont val="Tahoma"/>
        <family val="2"/>
      </rPr>
      <t xml:space="preserve"> un sirsnīga kā, piemēram, iepriekšējos svētkos Klīvlandē šoreiz nešķita arī solistes balss.</t>
    </r>
  </si>
  <si>
    <r>
      <rPr>
        <sz val="12"/>
        <color indexed="8"/>
        <rFont val="Tahoma"/>
        <family val="2"/>
      </rPr>
      <t xml:space="preserve">Sava loma te, protams, bija jau sākumā aprakstītajai </t>
    </r>
    <r>
      <rPr>
        <sz val="12"/>
        <color indexed="8"/>
        <rFont val="Tahoma"/>
        <family val="2"/>
      </rPr>
      <t>"uvertīrai"</t>
    </r>
    <r>
      <rPr>
        <sz val="12"/>
        <color indexed="8"/>
        <rFont val="Tahoma"/>
        <family val="2"/>
      </rPr>
      <t>, bet var arī būt, ka kādai daļai tautiešu mūsu īpatnā mūzikālā pasaule savu pievilcību jau sāk pamazām zaudēt. #MUSICAE</t>
    </r>
  </si>
  <si>
    <r>
      <rPr>
        <sz val="12"/>
        <color indexed="8"/>
        <rFont val="Tahoma"/>
        <family val="2"/>
      </rPr>
      <t xml:space="preserve">Kā agrākās reizēs, tā arī tagad uz estrādes </t>
    </r>
    <r>
      <rPr>
        <sz val="12"/>
        <color indexed="8"/>
        <rFont val="Tahoma"/>
        <family val="2"/>
      </rPr>
      <t>uzplauka</t>
    </r>
    <r>
      <rPr>
        <sz val="12"/>
        <color indexed="8"/>
        <rFont val="Tahoma"/>
        <family val="2"/>
      </rPr>
      <t xml:space="preserve"> tradicionālās lakatiņu vēdas, taču klausītāju vairākums tās vairs neredzēja, un, kā rakstīja Imants Sakss, dziedātājiem atsaucās — </t>
    </r>
    <r>
      <rPr>
        <sz val="12"/>
        <color indexed="8"/>
        <rFont val="Tahoma"/>
        <family val="2"/>
      </rPr>
      <t>mēms klusums</t>
    </r>
    <r>
      <rPr>
        <sz val="12"/>
        <color indexed="8"/>
        <rFont val="Tahoma"/>
        <family val="2"/>
      </rPr>
      <t>. #CODEATH #Q [IMANTS SAKSS]</t>
    </r>
  </si>
  <si>
    <r>
      <rPr>
        <sz val="12"/>
        <color indexed="8"/>
        <rFont val="Tahoma"/>
        <family val="2"/>
      </rPr>
      <t xml:space="preserve">Bet var jau būt, ka tā tikai šķita — šoreiz tiešām bija tik daudz kur steigties, ko satikt, ka šāds </t>
    </r>
    <r>
      <rPr>
        <sz val="12"/>
        <color indexed="8"/>
        <rFont val="Tahoma"/>
        <family val="2"/>
      </rPr>
      <t>„sīkums"</t>
    </r>
    <r>
      <rPr>
        <sz val="12"/>
        <color indexed="8"/>
        <rFont val="Tahoma"/>
        <family val="2"/>
      </rPr>
      <t xml:space="preserve"> varēja ari aizmirsties ... Galu galā arī virsdiriģentus — kā jau demokrātiskā zeme — mēs jau sen vairs gaisā nemetam un vainagiem neapbalvojam, bet vai tāpēc pašas dziesmas ko zaudējušas?</t>
    </r>
  </si>
  <si>
    <r>
      <rPr>
        <sz val="12"/>
        <color indexed="8"/>
        <rFont val="Tahoma"/>
        <family val="2"/>
      </rPr>
      <t>Tad nu gaidīsim atkal to brīdi, kad</t>
    </r>
    <r>
      <rPr>
        <sz val="12"/>
        <color indexed="8"/>
        <rFont val="Tahoma"/>
        <family val="2"/>
      </rPr>
      <t xml:space="preserve"> dziesma no jauna kopā mūs sauks </t>
    </r>
    <r>
      <rPr>
        <sz val="12"/>
        <color indexed="8"/>
        <rFont val="Tahoma"/>
        <family val="2"/>
      </rPr>
      <t>— vispirms Toronto, pēc tam Bostonā.</t>
    </r>
  </si>
  <si>
    <r>
      <rPr>
        <sz val="12"/>
        <color indexed="8"/>
        <rFont val="Tahoma"/>
        <family val="2"/>
      </rPr>
      <t xml:space="preserve">Visai iespējams, ka, otru simtgadi sākot, dziesmu svētki pieredzēs arī jaunas pārmaiņas, </t>
    </r>
    <r>
      <rPr>
        <sz val="12"/>
        <color indexed="8"/>
        <rFont val="Tahoma"/>
        <family val="2"/>
      </rPr>
      <t>jaunu ceļu meklējumus.</t>
    </r>
  </si>
  <si>
    <r>
      <rPr>
        <sz val="12"/>
        <color indexed="8"/>
        <rFont val="Tahoma"/>
        <family val="2"/>
      </rPr>
      <t xml:space="preserve">Mūsu pašu Rīgā par T. Ķēniņu, piemēram, vēl joprojām nemin ne vārda, un pat no daļēji </t>
    </r>
    <r>
      <rPr>
        <sz val="12"/>
        <color indexed="8"/>
        <rFont val="Tahoma"/>
        <family val="2"/>
      </rPr>
      <t>"rehabilitētā"</t>
    </r>
    <r>
      <rPr>
        <sz val="12"/>
        <color indexed="8"/>
        <rFont val="Tahoma"/>
        <family val="2"/>
      </rPr>
      <t xml:space="preserve"> J. Kalniņa simfoniskās mūzikas tur </t>
    </r>
    <r>
      <rPr>
        <sz val="12"/>
        <color indexed="8"/>
        <rFont val="Tahoma"/>
        <family val="2"/>
      </rPr>
      <t>„pazīst"</t>
    </r>
    <r>
      <rPr>
        <sz val="12"/>
        <color indexed="8"/>
        <rFont val="Tahoma"/>
        <family val="2"/>
      </rPr>
      <t xml:space="preserve"> vienīgi dažus viņa visagrīnākos darbus #IRONY</t>
    </r>
  </si>
  <si>
    <t>Koru kopkoncerts</t>
  </si>
  <si>
    <r>
      <rPr>
        <sz val="12"/>
        <color indexed="8"/>
        <rFont val="Tahoma"/>
        <family val="2"/>
      </rPr>
      <t>Latvju dziesmu svētku simtgade (...)</t>
    </r>
    <r>
      <rPr>
        <sz val="12"/>
        <color indexed="8"/>
        <rFont val="Tahoma"/>
        <family val="2"/>
      </rPr>
      <t xml:space="preserve"> ir kā krustceles,</t>
    </r>
    <r>
      <rPr>
        <sz val="12"/>
        <color indexed="8"/>
        <rFont val="Tahoma"/>
        <family val="2"/>
      </rPr>
      <t xml:space="preserve"> kurās vēršam skatus gan atpakaļ, gan uz priekšu.</t>
    </r>
  </si>
  <si>
    <r>
      <rPr>
        <sz val="12"/>
        <color indexed="8"/>
        <rFont val="Tahoma"/>
        <family val="2"/>
      </rPr>
      <t xml:space="preserve">Aiz mums latviskās mūzikas kultūras 100 gadi un aiz tiem vēl mūsu </t>
    </r>
    <r>
      <rPr>
        <sz val="12"/>
        <color indexed="8"/>
        <rFont val="Tahoma"/>
        <family val="2"/>
      </rPr>
      <t>tautas dziesmu sirmie mūži</t>
    </r>
    <r>
      <rPr>
        <sz val="12"/>
        <color indexed="8"/>
        <rFont val="Tahoma"/>
        <family val="2"/>
      </rPr>
      <t xml:space="preserve">, kas mērojami ne vairs gadu simtiem, bet gan gadu tūkstošiem. </t>
    </r>
  </si>
  <si>
    <r>
      <rPr>
        <sz val="12"/>
        <color indexed="8"/>
        <rFont val="Tahoma"/>
        <family val="2"/>
      </rPr>
      <t xml:space="preserve">Kur </t>
    </r>
    <r>
      <rPr>
        <sz val="12"/>
        <color indexed="8"/>
        <rFont val="Tahoma"/>
        <family val="2"/>
      </rPr>
      <t xml:space="preserve">šais krustcelēs </t>
    </r>
    <r>
      <rPr>
        <sz val="12"/>
        <color indexed="8"/>
        <rFont val="Tahoma"/>
        <family val="2"/>
      </rPr>
      <t>atrodamies mēs, kas šodien esam pulcējušies šeit, Reinas krastos?</t>
    </r>
  </si>
  <si>
    <r>
      <rPr>
        <sz val="12"/>
        <color indexed="8"/>
        <rFont val="Tahoma"/>
        <family val="2"/>
      </rPr>
      <t xml:space="preserve">Okupācijas režīma </t>
    </r>
    <r>
      <rPr>
        <sz val="12"/>
        <color indexed="8"/>
        <rFont val="Tahoma"/>
        <family val="2"/>
      </rPr>
      <t>kalpi</t>
    </r>
    <r>
      <rPr>
        <sz val="12"/>
        <color indexed="8"/>
        <rFont val="Tahoma"/>
        <family val="2"/>
      </rPr>
      <t xml:space="preserve"> noziedzīgi mēģina </t>
    </r>
    <r>
      <rPr>
        <sz val="12"/>
        <color indexed="8"/>
        <rFont val="Tahoma"/>
        <family val="2"/>
      </rPr>
      <t>saskaldīt</t>
    </r>
    <r>
      <rPr>
        <sz val="12"/>
        <color indexed="8"/>
        <rFont val="Tahoma"/>
        <family val="2"/>
      </rPr>
      <t xml:space="preserve"> latviešu kultūras kopīgumu, atzīstot tikai to, </t>
    </r>
    <r>
      <rPr>
        <sz val="12"/>
        <color indexed="8"/>
        <rFont val="Tahoma"/>
        <family val="2"/>
      </rPr>
      <t xml:space="preserve">kas tajā izaug </t>
    </r>
    <r>
      <rPr>
        <sz val="12"/>
        <color indexed="8"/>
        <rFont val="Tahoma"/>
        <family val="2"/>
      </rPr>
      <t>ar okupācijas režīma svētību.</t>
    </r>
  </si>
  <si>
    <r>
      <rPr>
        <sz val="12"/>
        <color indexed="8"/>
        <rFont val="Tahoma"/>
        <family val="2"/>
      </rPr>
      <t xml:space="preserve">Ja kādam okupētās Latvijas māksliniekam izdodas tikt pie kādas stila atklāsmes, ko mēs šeit pazīstam jau gadiem ilgi, tad šāds mākslinieks labākā gadījumā aktuāls okupētajai Latvijai, bet ne mums. Lai neviens mums neprasa </t>
    </r>
    <r>
      <rPr>
        <sz val="12"/>
        <color indexed="8"/>
        <rFont val="Tahoma"/>
        <family val="2"/>
      </rPr>
      <t>"svēto govju"</t>
    </r>
    <r>
      <rPr>
        <sz val="12"/>
        <color indexed="8"/>
        <rFont val="Tahoma"/>
        <family val="2"/>
      </rPr>
      <t xml:space="preserve"> pielūgšanu. Mēs nekad nekultivēsim ilūzijas, ka kāds mākslas darbs tikai tādēļ vien ir vērtīgs un ievērojams, ka tas radies </t>
    </r>
    <r>
      <rPr>
        <sz val="12"/>
        <color indexed="8"/>
        <rFont val="Tahoma"/>
        <family val="2"/>
      </rPr>
      <t>uz Latvijas zemes. #metyonymy</t>
    </r>
  </si>
  <si>
    <r>
      <rPr>
        <sz val="12"/>
        <color indexed="8"/>
        <rFont val="Tahoma"/>
        <family val="2"/>
      </rPr>
      <t xml:space="preserve">Mākslas darba vērtēšanai pamatā jāliek vispār atzītas </t>
    </r>
    <r>
      <rPr>
        <sz val="12"/>
        <color indexed="8"/>
        <rFont val="Tahoma"/>
        <family val="2"/>
      </rPr>
      <t>mērauklas</t>
    </r>
    <r>
      <rPr>
        <sz val="12"/>
        <color indexed="8"/>
        <rFont val="Tahoma"/>
        <family val="2"/>
      </rPr>
      <t>, ne saldsērīgas jutoņas jeb ... nostalģijas.</t>
    </r>
  </si>
  <si>
    <r>
      <rPr>
        <sz val="12"/>
        <color indexed="8"/>
        <rFont val="Tahoma"/>
        <family val="2"/>
      </rPr>
      <t xml:space="preserve">Latvijas zeme ir svēta lieta. Tik svēta, ka </t>
    </r>
    <r>
      <rPr>
        <sz val="12"/>
        <color indexed="8"/>
        <rFont val="Tahoma"/>
        <family val="2"/>
      </rPr>
      <t>lai neviens mūs nemēģina noķert kādā slazdā, ieliekot šo svētumu tur par ēsmu!</t>
    </r>
  </si>
  <si>
    <r>
      <rPr>
        <sz val="12"/>
        <color indexed="8"/>
        <rFont val="Tahoma"/>
        <family val="2"/>
      </rPr>
      <t xml:space="preserve">Gara robežas nav nospraužamas </t>
    </r>
    <r>
      <rPr>
        <sz val="12"/>
        <color indexed="8"/>
        <rFont val="Tahoma"/>
        <family val="2"/>
      </rPr>
      <t xml:space="preserve">konferencēs un paktos. Gars stāv pāri cilvēkiem un zemēm. Un brīvais latviešu gars šodien ir mūsu vidū. Šai svētku vietā viņš gādā par Latvijas </t>
    </r>
    <r>
      <rPr>
        <sz val="12"/>
        <color indexed="8"/>
        <rFont val="Tahoma"/>
        <family val="2"/>
      </rPr>
      <t xml:space="preserve">dvēseles telpas </t>
    </r>
    <r>
      <rPr>
        <sz val="12"/>
        <color indexed="8"/>
        <rFont val="Tahoma"/>
        <family val="2"/>
      </rPr>
      <t>neaizskaramību.</t>
    </r>
  </si>
  <si>
    <r>
      <rPr>
        <sz val="12"/>
        <color indexed="8"/>
        <rFont val="Tahoma"/>
        <family val="2"/>
      </rPr>
      <t xml:space="preserve">Ar mums ir latvju jaunatne, kurai pieder Latvijas nākotne. Mūsu dziesmu svētki </t>
    </r>
    <r>
      <rPr>
        <sz val="12"/>
        <color indexed="8"/>
        <rFont val="Tahoma"/>
        <family val="2"/>
      </rPr>
      <t>ievirzās</t>
    </r>
    <r>
      <rPr>
        <sz val="12"/>
        <color indexed="8"/>
        <rFont val="Tahoma"/>
        <family val="2"/>
      </rPr>
      <t xml:space="preserve"> latvju jaunatnes </t>
    </r>
    <r>
      <rPr>
        <sz val="12"/>
        <color indexed="8"/>
        <rFont val="Tahoma"/>
        <family val="2"/>
      </rPr>
      <t>zīmē</t>
    </r>
    <r>
      <rPr>
        <sz val="12"/>
        <color indexed="8"/>
        <rFont val="Tahoma"/>
        <family val="2"/>
      </rPr>
      <t xml:space="preserve">. </t>
    </r>
  </si>
  <si>
    <r>
      <rPr>
        <sz val="12"/>
        <color indexed="8"/>
        <rFont val="Tahoma"/>
        <family val="2"/>
      </rPr>
      <t xml:space="preserve">Atskatā uz mūsu dziesmu svētku simtgades tradiciju mēs redzam, ka pagātnē tas arī vienmēr tā ir bijis: dziesmu svētki vienmēr ir bijuši latviešu mākslas </t>
    </r>
    <r>
      <rPr>
        <sz val="12"/>
        <color indexed="8"/>
        <rFont val="Tahoma"/>
        <family val="2"/>
      </rPr>
      <t>laikmetīgo vaibstu demonstrācija</t>
    </r>
    <r>
      <rPr>
        <sz val="12"/>
        <color indexed="8"/>
        <rFont val="Tahoma"/>
        <family val="2"/>
      </rPr>
      <t>.</t>
    </r>
  </si>
  <si>
    <r>
      <rPr>
        <sz val="12"/>
        <color indexed="8"/>
        <rFont val="Tahoma"/>
        <family val="2"/>
      </rPr>
      <t xml:space="preserve">Mums, kas esam no tās smagi skarti, trūkst pat īstena apzīmējuma šim jēdzienam: iekšējā trimda, iekšējā emigrācija, skan latviešu valodā nepierasti, sveši. Un pie tam nav šaubu, ka mūsu dzimtenē dzīvojošās tautas labākā daļa </t>
    </r>
    <r>
      <rPr>
        <sz val="12"/>
        <color indexed="8"/>
        <rFont val="Tahoma"/>
        <family val="2"/>
      </rPr>
      <t>nes šo iekšējās emigrācijas jūgu</t>
    </r>
    <r>
      <rPr>
        <sz val="12"/>
        <color indexed="8"/>
        <rFont val="Tahoma"/>
        <family val="2"/>
      </rPr>
      <t>.</t>
    </r>
  </si>
  <si>
    <r>
      <rPr>
        <sz val="12"/>
        <color indexed="8"/>
        <rFont val="Tahoma"/>
        <family val="2"/>
      </rPr>
      <t xml:space="preserve">Jo kā tad citādi latvieši savās līdzšinējās </t>
    </r>
    <r>
      <rPr>
        <sz val="12"/>
        <color indexed="8"/>
        <rFont val="Tahoma"/>
        <family val="2"/>
      </rPr>
      <t>likteņa gaitās</t>
    </r>
    <r>
      <rPr>
        <sz val="12"/>
        <color indexed="8"/>
        <rFont val="Tahoma"/>
        <family val="2"/>
      </rPr>
      <t xml:space="preserve">, kas drausmu pārpilnas, būtu varējuši atnest līdz mūsdienām latvju tautas dziesmas tūkstošgadīgo mantojumu, ja nebūtu to glabājuši un </t>
    </r>
    <r>
      <rPr>
        <sz val="12"/>
        <color indexed="8"/>
        <rFont val="Tahoma"/>
        <family val="2"/>
      </rPr>
      <t>kopuši</t>
    </r>
    <r>
      <rPr>
        <sz val="12"/>
        <color indexed="8"/>
        <rFont val="Tahoma"/>
        <family val="2"/>
      </rPr>
      <t xml:space="preserve"> šādā iekšējā emigrācijā paši uz savas nebrīvās zemes. #CODEATH</t>
    </r>
  </si>
  <si>
    <r>
      <rPr>
        <sz val="12"/>
        <color indexed="8"/>
        <rFont val="Tahoma"/>
        <family val="2"/>
      </rPr>
      <t xml:space="preserve">Pēdējā laikā no okupētās Latvijas nāk palīgā saucieni sakarā ar krievu </t>
    </r>
    <r>
      <rPr>
        <sz val="12"/>
        <color indexed="8"/>
        <rFont val="Tahoma"/>
        <family val="2"/>
      </rPr>
      <t>iepludināšanu</t>
    </r>
    <r>
      <rPr>
        <sz val="12"/>
        <color indexed="8"/>
        <rFont val="Tahoma"/>
        <family val="2"/>
      </rPr>
      <t xml:space="preserve"> Latvijā, ar svešinieku pārsvara draudiem. Aug bažas, ka Latvija varētu Krievijas valstī zaudēt republikas tiesības un līdz ar to arī kultūras patstāvību. Tas būtu liels apdraudējums latvietībai, latviešu kultūrai, latviešu valodai. </t>
    </r>
  </si>
  <si>
    <r>
      <rPr>
        <sz val="12"/>
        <color indexed="8"/>
        <rFont val="Tahoma"/>
        <family val="2"/>
      </rPr>
      <t xml:space="preserve">Mēs esam pierādījuši, ka visas šādas briesmas varam pārvarēt un pie tam vēl celt un vairot latviešu kultūras vērtības — </t>
    </r>
    <r>
      <rPr>
        <sz val="12"/>
        <color indexed="8"/>
        <rFont val="Tahoma"/>
        <family val="2"/>
      </rPr>
      <t>spilgtāk</t>
    </r>
    <r>
      <rPr>
        <sz val="12"/>
        <color indexed="8"/>
        <rFont val="Tahoma"/>
        <family val="2"/>
      </rPr>
      <t xml:space="preserve"> un </t>
    </r>
    <r>
      <rPr>
        <sz val="12"/>
        <color indexed="8"/>
        <rFont val="Tahoma"/>
        <family val="2"/>
      </rPr>
      <t>spirgtāk</t>
    </r>
    <r>
      <rPr>
        <sz val="12"/>
        <color indexed="8"/>
        <rFont val="Tahoma"/>
        <family val="2"/>
      </rPr>
      <t>, nekā to pašlaik iespēj tautieši dzimtenē savā lielajā pulkā.</t>
    </r>
  </si>
  <si>
    <r>
      <rPr>
        <sz val="12"/>
        <color indexed="8"/>
        <rFont val="Tahoma"/>
        <family val="2"/>
      </rPr>
      <t xml:space="preserve">Raugait, kā mēs tās esam pārvarējuši. Briesmas un grūtības arī jums beigās kļūs — </t>
    </r>
    <r>
      <rPr>
        <sz val="12"/>
        <color indexed="8"/>
        <rFont val="Tahoma"/>
        <family val="2"/>
      </rPr>
      <t>spēka avots.</t>
    </r>
  </si>
  <si>
    <r>
      <rPr>
        <sz val="12"/>
        <color indexed="8"/>
        <rFont val="Tahoma"/>
        <family val="2"/>
      </rPr>
      <t xml:space="preserve">Latvju ģēnija sauciens skan. To sadzird jaunie latvieši tur, šeit, visur. Tas </t>
    </r>
    <r>
      <rPr>
        <sz val="12"/>
        <color indexed="8"/>
        <rFont val="Tahoma"/>
        <family val="2"/>
      </rPr>
      <t>paceļas</t>
    </r>
    <r>
      <rPr>
        <sz val="12"/>
        <color indexed="8"/>
        <rFont val="Tahoma"/>
        <family val="2"/>
      </rPr>
      <t xml:space="preserve"> senajās dziesmās un </t>
    </r>
    <r>
      <rPr>
        <sz val="12"/>
        <color indexed="8"/>
        <rFont val="Tahoma"/>
        <family val="2"/>
      </rPr>
      <t>stiegro</t>
    </r>
    <r>
      <rPr>
        <sz val="12"/>
        <color indexed="8"/>
        <rFont val="Tahoma"/>
        <family val="2"/>
      </rPr>
      <t xml:space="preserve"> </t>
    </r>
    <r>
      <rPr>
        <sz val="12"/>
        <color indexed="8"/>
        <rFont val="Tahoma"/>
        <family val="2"/>
      </rPr>
      <t>kuplos</t>
    </r>
    <r>
      <rPr>
        <sz val="12"/>
        <color indexed="8"/>
        <rFont val="Tahoma"/>
        <family val="2"/>
      </rPr>
      <t xml:space="preserve"> </t>
    </r>
    <r>
      <rPr>
        <sz val="12"/>
        <color indexed="8"/>
        <rFont val="Tahoma"/>
        <family val="2"/>
      </rPr>
      <t>dzietos</t>
    </r>
    <r>
      <rPr>
        <sz val="12"/>
        <color indexed="8"/>
        <rFont val="Tahoma"/>
        <family val="2"/>
      </rPr>
      <t xml:space="preserve"> no vecās kultūras 1000-gadīgajām </t>
    </r>
    <r>
      <rPr>
        <sz val="12"/>
        <color indexed="8"/>
        <rFont val="Tahoma"/>
        <family val="2"/>
      </rPr>
      <t>saknēm</t>
    </r>
    <r>
      <rPr>
        <sz val="12"/>
        <color indexed="8"/>
        <rFont val="Tahoma"/>
        <family val="2"/>
      </rPr>
      <t>. #upisgood</t>
    </r>
  </si>
  <si>
    <r>
      <rPr>
        <sz val="12"/>
        <color indexed="8"/>
        <rFont val="Tahoma"/>
        <family val="2"/>
      </rPr>
      <t xml:space="preserve">Nekas, nekāda vara nespēs </t>
    </r>
    <r>
      <rPr>
        <sz val="12"/>
        <color indexed="8"/>
        <rFont val="Tahoma"/>
        <family val="2"/>
      </rPr>
      <t>saraut vienotības saites</t>
    </r>
    <r>
      <rPr>
        <sz val="12"/>
        <color indexed="8"/>
        <rFont val="Tahoma"/>
        <family val="2"/>
      </rPr>
      <t xml:space="preserve"> starp latviešiem dzimtenē un ārpus tās. Latviešu tauta, latviešu kultūra nav dalāma. Tā ir — </t>
    </r>
    <r>
      <rPr>
        <sz val="12"/>
        <color indexed="8"/>
        <rFont val="Tahoma"/>
        <family val="2"/>
      </rPr>
      <t>dabas spēks</t>
    </r>
    <r>
      <rPr>
        <sz val="12"/>
        <color indexed="8"/>
        <rFont val="Tahoma"/>
        <family val="2"/>
      </rPr>
      <t>.</t>
    </r>
  </si>
  <si>
    <r>
      <rPr>
        <sz val="12"/>
        <color indexed="8"/>
        <rFont val="Tahoma"/>
        <family val="2"/>
      </rPr>
      <t xml:space="preserve">Ķelnes pilsēta ir šodien vistuvākā vieta apspiestajai dzimtenei, no kuras latvieši brīvībā var </t>
    </r>
    <r>
      <rPr>
        <sz val="12"/>
        <color indexed="8"/>
        <rFont val="Tahoma"/>
        <family val="2"/>
      </rPr>
      <t>pacelt savas balsis</t>
    </r>
    <r>
      <rPr>
        <sz val="12"/>
        <color indexed="8"/>
        <rFont val="Tahoma"/>
        <family val="2"/>
      </rPr>
      <t xml:space="preserve"> latviešu dziesmu svētku un Latvijas himnas simtgadē. #upisgood</t>
    </r>
  </si>
  <si>
    <t>Aizskanējusī simtgade. Dziesmu svētki Ķelnē, Rīgā un Klīvlandē</t>
  </si>
  <si>
    <r>
      <rPr>
        <sz val="12"/>
        <color indexed="8"/>
        <rFont val="Tahoma"/>
        <family val="2"/>
      </rPr>
      <t xml:space="preserve">L. Apkalna kantātes </t>
    </r>
    <r>
      <rPr>
        <sz val="12"/>
        <color indexed="8"/>
        <rFont val="Tahoma"/>
        <family val="2"/>
      </rPr>
      <t xml:space="preserve">pamatceltne viscaur balstās </t>
    </r>
    <r>
      <rPr>
        <sz val="12"/>
        <color indexed="8"/>
        <rFont val="Tahoma"/>
        <family val="2"/>
      </rPr>
      <t xml:space="preserve">simfoniskajā </t>
    </r>
    <r>
      <rPr>
        <sz val="12"/>
        <color indexed="8"/>
        <rFont val="Tahoma"/>
        <family val="2"/>
      </rPr>
      <t>skaņrakstā</t>
    </r>
    <r>
      <rPr>
        <sz val="12"/>
        <color indexed="8"/>
        <rFont val="Tahoma"/>
        <family val="2"/>
      </rPr>
      <t>, uz kā tad vietvietām, norises iezīmējot, izceļas kora un solistes dziedājumi.</t>
    </r>
  </si>
  <si>
    <r>
      <rPr>
        <sz val="12"/>
        <color indexed="8"/>
        <rFont val="Tahoma"/>
        <family val="2"/>
      </rPr>
      <t xml:space="preserve">Nedrošajā orķestra spēlē neziņā aizgāja </t>
    </r>
    <r>
      <rPr>
        <sz val="12"/>
        <color indexed="8"/>
        <rFont val="Tahoma"/>
        <family val="2"/>
      </rPr>
      <t>skaņrakstā</t>
    </r>
    <r>
      <rPr>
        <sz val="12"/>
        <color indexed="8"/>
        <rFont val="Tahoma"/>
        <family val="2"/>
      </rPr>
      <t xml:space="preserve"> izteiktās latviešu tautas gaitu un sengaitu noskaņas.</t>
    </r>
  </si>
  <si>
    <r>
      <rPr>
        <sz val="12"/>
        <color indexed="8"/>
        <rFont val="Tahoma"/>
        <family val="2"/>
      </rPr>
      <t xml:space="preserve">Sakarā ar minētajiem apstākļiem </t>
    </r>
    <r>
      <rPr>
        <sz val="12"/>
        <color indexed="8"/>
        <rFont val="Tahoma"/>
        <family val="2"/>
      </rPr>
      <t>saburzīts</t>
    </r>
    <r>
      <rPr>
        <sz val="12"/>
        <color indexed="8"/>
        <rFont val="Tahoma"/>
        <family val="2"/>
      </rPr>
      <t xml:space="preserve"> un neattaisnojamā steigā izskanēja arī izteiksmīgais kora dziedājums kantātes beigās — sauciens „celies, latviešu Dievs!"</t>
    </r>
  </si>
  <si>
    <r>
      <rPr>
        <sz val="12"/>
        <color indexed="8"/>
        <rFont val="Tahoma"/>
        <family val="2"/>
      </rPr>
      <t xml:space="preserve">Beidzot atkal dzirdējām mūziku — šoreiz kopkora un orķestra atskaņoto Jāzepa Vītola Beverīnas dziedoni, ko vadīja Arvīds Norītis. Tas izskanēja labi, kaut arī ne tik jūtīgi un </t>
    </r>
    <r>
      <rPr>
        <sz val="12"/>
        <color indexed="8"/>
        <rFont val="Tahoma"/>
        <family val="2"/>
      </rPr>
      <t>svaigi</t>
    </r>
    <r>
      <rPr>
        <sz val="12"/>
        <color indexed="8"/>
        <rFont val="Tahoma"/>
        <family val="2"/>
      </rPr>
      <t>, kā to dzirdēju iepriekšējās dienas mēģinājumā.</t>
    </r>
  </si>
  <si>
    <t>Oikumēniskais dievkalpojums un tā mūzika</t>
  </si>
  <si>
    <r>
      <rPr>
        <sz val="12"/>
        <color indexed="8"/>
        <rFont val="Tahoma"/>
        <family val="2"/>
      </rPr>
      <t xml:space="preserve">Kantāte rakstīta jauktam korim, solistam un simfoniskam orķestrim, </t>
    </r>
    <r>
      <rPr>
        <sz val="12"/>
        <color indexed="8"/>
        <rFont val="Tahoma"/>
        <family val="2"/>
      </rPr>
      <t xml:space="preserve">nemeklējot sevišķus jaunus skaņu ievirzienus </t>
    </r>
    <r>
      <rPr>
        <sz val="12"/>
        <color indexed="8"/>
        <rFont val="Tahoma"/>
        <family val="2"/>
      </rPr>
      <t xml:space="preserve">un tā arī nesagādājot atskaņotājiem sevišķas neierastas prasības. </t>
    </r>
  </si>
  <si>
    <r>
      <rPr>
        <sz val="12"/>
        <color indexed="8"/>
        <rFont val="Tahoma"/>
        <family val="2"/>
      </rPr>
      <t xml:space="preserve">Tās </t>
    </r>
    <r>
      <rPr>
        <sz val="12"/>
        <color indexed="8"/>
        <rFont val="Tahoma"/>
        <family val="2"/>
      </rPr>
      <t>skaņu celtne</t>
    </r>
    <r>
      <rPr>
        <sz val="12"/>
        <color indexed="8"/>
        <rFont val="Tahoma"/>
        <family val="2"/>
      </rPr>
      <t xml:space="preserve"> iespaidīga, izceļot dzejā </t>
    </r>
    <r>
      <rPr>
        <sz val="12"/>
        <color indexed="8"/>
        <rFont val="Tahoma"/>
        <family val="2"/>
      </rPr>
      <t>ielikto</t>
    </r>
    <r>
      <rPr>
        <sz val="12"/>
        <color indexed="8"/>
        <rFont val="Tahoma"/>
        <family val="2"/>
      </rPr>
      <t xml:space="preserve"> </t>
    </r>
    <r>
      <rPr>
        <sz val="12"/>
        <color indexed="8"/>
        <rFont val="Tahoma"/>
        <family val="2"/>
      </rPr>
      <t>saturu</t>
    </r>
    <r>
      <rPr>
        <sz val="12"/>
        <color indexed="8"/>
        <rFont val="Tahoma"/>
        <family val="2"/>
      </rPr>
      <t>.</t>
    </r>
  </si>
  <si>
    <r>
      <rPr>
        <sz val="12"/>
        <color indexed="8"/>
        <rFont val="Tahoma"/>
        <family val="2"/>
      </rPr>
      <t xml:space="preserve">Kantātes solo partija, ko ar atzīstamu veiksmi veica soprāns Rūta Gerke, pret kora un orķestra </t>
    </r>
    <r>
      <rPr>
        <sz val="12"/>
        <color indexed="8"/>
        <rFont val="Tahoma"/>
        <family val="2"/>
      </rPr>
      <t xml:space="preserve">skaņu celtni uzbūvē </t>
    </r>
    <r>
      <rPr>
        <sz val="12"/>
        <color indexed="8"/>
        <rFont val="Tahoma"/>
        <family val="2"/>
      </rPr>
      <t>šķita mazāk izteiksmīga.</t>
    </r>
  </si>
  <si>
    <r>
      <rPr>
        <sz val="12"/>
        <color indexed="8"/>
        <rFont val="Tahoma"/>
        <family val="2"/>
      </rPr>
      <t xml:space="preserve">Kā varēja vērot, kori šo jaundarbu dziedāja ar patiku, tikai beigu daļā </t>
    </r>
    <r>
      <rPr>
        <sz val="12"/>
        <color indexed="8"/>
        <rFont val="Tahoma"/>
        <family val="2"/>
      </rPr>
      <t>ieslīgstot</t>
    </r>
    <r>
      <rPr>
        <sz val="12"/>
        <color indexed="8"/>
        <rFont val="Tahoma"/>
        <family val="2"/>
      </rPr>
      <t xml:space="preserve"> </t>
    </r>
    <r>
      <rPr>
        <sz val="12"/>
        <color indexed="8"/>
        <rFont val="Tahoma"/>
        <family val="2"/>
      </rPr>
      <t>dažās neskaidrībās</t>
    </r>
    <r>
      <rPr>
        <sz val="12"/>
        <color indexed="8"/>
        <rFont val="Tahoma"/>
        <family val="2"/>
      </rPr>
      <t xml:space="preserve"> (astotdaļnošu gājienos), sevišķi vīru balsīs.</t>
    </r>
  </si>
  <si>
    <r>
      <rPr>
        <sz val="12"/>
        <color indexed="8"/>
        <rFont val="Tahoma"/>
        <family val="2"/>
      </rPr>
      <t xml:space="preserve">Šeit arī orķestris paskaļš, varbūt ar tīšu diriģenta nolūku </t>
    </r>
    <r>
      <rPr>
        <sz val="12"/>
        <color indexed="8"/>
        <rFont val="Tahoma"/>
        <family val="2"/>
      </rPr>
      <t>aizsegt</t>
    </r>
    <r>
      <rPr>
        <sz val="12"/>
        <color indexed="8"/>
        <rFont val="Tahoma"/>
        <family val="2"/>
      </rPr>
      <t xml:space="preserve"> kora </t>
    </r>
    <r>
      <rPr>
        <sz val="12"/>
        <color indexed="8"/>
        <rFont val="Tahoma"/>
        <family val="2"/>
      </rPr>
      <t>neskaidrības</t>
    </r>
    <r>
      <rPr>
        <sz val="12"/>
        <color indexed="8"/>
        <rFont val="Tahoma"/>
        <family val="2"/>
      </rPr>
      <t>.</t>
    </r>
  </si>
  <si>
    <r>
      <rPr>
        <sz val="12"/>
        <color indexed="8"/>
        <rFont val="Tahoma"/>
        <family val="2"/>
      </rPr>
      <t xml:space="preserve">Tad nāk vīru kopkoris Arvīda Purva vadībā ar vīru iecienīto Straumes Jāņa dziesmu Pie Baltijas jūras. Jaužamas grūtības pirmajos tenoros, </t>
    </r>
    <r>
      <rPr>
        <sz val="12"/>
        <color indexed="8"/>
        <rFont val="Tahoma"/>
        <family val="2"/>
      </rPr>
      <t>netīrībiņas</t>
    </r>
    <r>
      <rPr>
        <sz val="12"/>
        <color indexed="8"/>
        <rFont val="Tahoma"/>
        <family val="2"/>
      </rPr>
      <t xml:space="preserve"> arī basos. </t>
    </r>
  </si>
  <si>
    <r>
      <rPr>
        <sz val="12"/>
        <color indexed="8"/>
        <rFont val="Tahoma"/>
        <family val="2"/>
      </rPr>
      <t xml:space="preserve">Tajās vainojams jaunu, </t>
    </r>
    <r>
      <rPr>
        <sz val="12"/>
        <color indexed="8"/>
        <rFont val="Tahoma"/>
        <family val="2"/>
      </rPr>
      <t>svaigu</t>
    </r>
    <r>
      <rPr>
        <sz val="12"/>
        <color indexed="8"/>
        <rFont val="Tahoma"/>
        <family val="2"/>
      </rPr>
      <t xml:space="preserve"> balsu trūkums, traucēja arī visgarām skatuvei izstieptais dziedātāju novietojums.</t>
    </r>
  </si>
  <si>
    <r>
      <rPr>
        <sz val="12"/>
        <color indexed="8"/>
        <rFont val="Tahoma"/>
        <family val="2"/>
      </rPr>
      <t xml:space="preserve">J. Zālīša Biķeris miroņu salā, ko vada Alberts Jērums, pēc </t>
    </r>
    <r>
      <rPr>
        <sz val="12"/>
        <color indexed="8"/>
        <rFont val="Tahoma"/>
        <family val="2"/>
      </rPr>
      <t>pabikla</t>
    </r>
    <r>
      <rPr>
        <sz val="12"/>
        <color indexed="8"/>
        <rFont val="Tahoma"/>
        <family val="2"/>
      </rPr>
      <t xml:space="preserve"> sākuma beigās izskan diezgan </t>
    </r>
    <r>
      <rPr>
        <sz val="12"/>
        <color indexed="8"/>
        <rFont val="Tahoma"/>
        <family val="2"/>
      </rPr>
      <t>izlīdzināti</t>
    </r>
    <r>
      <rPr>
        <sz val="12"/>
        <color indexed="8"/>
        <rFont val="Tahoma"/>
        <family val="2"/>
      </rPr>
      <t>, gan neizteicot skaņdarbā ietverto mistiku.</t>
    </r>
  </si>
  <si>
    <r>
      <rPr>
        <sz val="12"/>
        <color indexed="8"/>
        <rFont val="Tahoma"/>
        <family val="2"/>
      </rPr>
      <t xml:space="preserve">Lieldienas diezgan </t>
    </r>
    <r>
      <rPr>
        <sz val="12"/>
        <color indexed="8"/>
        <rFont val="Tahoma"/>
        <family val="2"/>
      </rPr>
      <t>izstieptas</t>
    </r>
    <r>
      <rPr>
        <sz val="12"/>
        <color indexed="8"/>
        <rFont val="Tahoma"/>
        <family val="2"/>
      </rPr>
      <t xml:space="preserve"> garumā — tā šķiet pašlaik jaunā komponista raksturīgākā īpatnība.</t>
    </r>
  </si>
  <si>
    <r>
      <rPr>
        <sz val="12"/>
        <color indexed="8"/>
        <rFont val="Tahoma"/>
        <family val="2"/>
      </rPr>
      <t xml:space="preserve">Jauki, </t>
    </r>
    <r>
      <rPr>
        <sz val="12"/>
        <color indexed="8"/>
        <rFont val="Tahoma"/>
        <family val="2"/>
      </rPr>
      <t>izlīdzināti</t>
    </r>
    <r>
      <rPr>
        <sz val="12"/>
        <color indexed="8"/>
        <rFont val="Tahoma"/>
        <family val="2"/>
      </rPr>
      <t xml:space="preserve"> izskan diezgan sarežģītā J. Poruka Pavasara dziesma.</t>
    </r>
  </si>
  <si>
    <r>
      <rPr>
        <sz val="12"/>
        <color indexed="8"/>
        <rFont val="Tahoma"/>
        <family val="2"/>
      </rPr>
      <t xml:space="preserve">J. Graubiņa skaņdarbā Tek saulīte tecēdama dažviet gribējās vairāk </t>
    </r>
    <r>
      <rPr>
        <sz val="12"/>
        <color indexed="8"/>
        <rFont val="Tahoma"/>
        <family val="2"/>
      </rPr>
      <t>siltuma</t>
    </r>
    <r>
      <rPr>
        <sz val="12"/>
        <color indexed="8"/>
        <rFont val="Tahoma"/>
        <family val="2"/>
      </rPr>
      <t xml:space="preserve">, sirsnības. </t>
    </r>
  </si>
  <si>
    <r>
      <rPr>
        <sz val="12"/>
        <color indexed="8"/>
        <rFont val="Tahoma"/>
        <family val="2"/>
      </rPr>
      <t xml:space="preserve">Raitā </t>
    </r>
    <r>
      <rPr>
        <sz val="12"/>
        <color indexed="8"/>
        <rFont val="Tahoma"/>
        <family val="2"/>
      </rPr>
      <t>vieglumā</t>
    </r>
    <r>
      <rPr>
        <sz val="12"/>
        <color indexed="8"/>
        <rFont val="Tahoma"/>
        <family val="2"/>
      </rPr>
      <t xml:space="preserve">, paātrinātā tempā aizskan E. Melngaiļa Bārenites slavināšana. </t>
    </r>
  </si>
  <si>
    <r>
      <rPr>
        <sz val="12"/>
        <color indexed="8"/>
        <rFont val="Tahoma"/>
        <family val="2"/>
      </rPr>
      <t xml:space="preserve">Elpas starp "līgo" </t>
    </r>
    <r>
      <rPr>
        <sz val="12"/>
        <color indexed="8"/>
        <rFont val="Tahoma"/>
        <family val="2"/>
      </rPr>
      <t>sarausta</t>
    </r>
    <r>
      <rPr>
        <sz val="12"/>
        <color indexed="8"/>
        <rFont val="Tahoma"/>
        <family val="2"/>
      </rPr>
      <t xml:space="preserve"> izteiksmes </t>
    </r>
    <r>
      <rPr>
        <sz val="12"/>
        <color indexed="8"/>
        <rFont val="Tahoma"/>
        <family val="2"/>
      </rPr>
      <t>plūdumu</t>
    </r>
    <r>
      <rPr>
        <sz val="12"/>
        <color indexed="8"/>
        <rFont val="Tahoma"/>
        <family val="2"/>
      </rPr>
      <t xml:space="preserve">, </t>
    </r>
    <r>
      <rPr>
        <sz val="12"/>
        <color indexed="8"/>
        <rFont val="Tahoma"/>
        <family val="2"/>
      </rPr>
      <t>laupa</t>
    </r>
    <r>
      <rPr>
        <sz val="12"/>
        <color indexed="8"/>
        <rFont val="Tahoma"/>
        <family val="2"/>
      </rPr>
      <t xml:space="preserve"> gavilējošo noskaņu. </t>
    </r>
  </si>
  <si>
    <r>
      <rPr>
        <sz val="12"/>
        <color indexed="8"/>
        <rFont val="Tahoma"/>
        <family val="2"/>
      </rPr>
      <t xml:space="preserve">Pirmā —- Cimzes Rīga dimd — dziedāta jau pirmajos dziesmu svētkos Rīgā, tā </t>
    </r>
    <r>
      <rPr>
        <sz val="12"/>
        <color indexed="8"/>
        <rFont val="Tahoma"/>
        <family val="2"/>
      </rPr>
      <t xml:space="preserve">metot tiltu pāri </t>
    </r>
    <r>
      <rPr>
        <sz val="12"/>
        <color indexed="8"/>
        <rFont val="Tahoma"/>
        <family val="2"/>
      </rPr>
      <t>visai dziesmu svētku simtgadei.</t>
    </r>
  </si>
  <si>
    <r>
      <rPr>
        <sz val="12"/>
        <color indexed="8"/>
        <rFont val="Tahoma"/>
        <family val="2"/>
      </rPr>
      <t xml:space="preserve">Vokāli pagrūtais Tālā dārza putns izskan diezgan pārliecinoši, bet </t>
    </r>
    <r>
      <rPr>
        <sz val="12"/>
        <color indexed="8"/>
        <rFont val="Tahoma"/>
        <family val="2"/>
      </rPr>
      <t>pabāls</t>
    </r>
    <r>
      <rPr>
        <sz val="12"/>
        <color indexed="8"/>
        <rFont val="Tahoma"/>
        <family val="2"/>
      </rPr>
      <t xml:space="preserve"> Apkalna Kuļu riju, neizkūlu atskaņojums. </t>
    </r>
  </si>
  <si>
    <r>
      <rPr>
        <sz val="12"/>
        <color indexed="8"/>
        <rFont val="Tahoma"/>
        <family val="2"/>
      </rPr>
      <t xml:space="preserve">Simtgades dziesmu svētku programmās klausoties, nevaram paiet garām neatzīmējot, ka pagājušos 100 gados dziesmu svētkos latviešu tautas dziesmas visu laiku bijušas tērptas tām </t>
    </r>
    <r>
      <rPr>
        <sz val="12"/>
        <color indexed="8"/>
        <rFont val="Tahoma"/>
        <family val="2"/>
      </rPr>
      <t>svešās</t>
    </r>
    <r>
      <rPr>
        <sz val="12"/>
        <color indexed="8"/>
        <rFont val="Tahoma"/>
        <family val="2"/>
      </rPr>
      <t xml:space="preserve"> harmonijās un sabalsojuma veidos, ne tā, kā tās radījušas un dziedājušas neskaitāmas seno latviešu dziedātāju paaudzes — ar balsu variējumiem, teicējām (-iem),vilcējām, locītājām u.t.t.</t>
    </r>
  </si>
  <si>
    <r>
      <rPr>
        <sz val="12"/>
        <color indexed="8"/>
        <rFont val="Tahoma"/>
        <family val="2"/>
      </rPr>
      <t xml:space="preserve">V. Bērzkalns savos sabalsojumos prot </t>
    </r>
    <r>
      <rPr>
        <sz val="12"/>
        <color indexed="8"/>
        <rFont val="Tahoma"/>
        <family val="2"/>
      </rPr>
      <t>pieiet tuvu</t>
    </r>
    <r>
      <rPr>
        <sz val="12"/>
        <color indexed="8"/>
        <rFont val="Tahoma"/>
        <family val="2"/>
      </rPr>
      <t xml:space="preserve"> latviešu tautasdziesmas noskaņai, turpretim V. Baštika Gara mane šī naksniņa sabalsojums </t>
    </r>
    <r>
      <rPr>
        <sz val="12"/>
        <color indexed="8"/>
        <rFont val="Tahoma"/>
        <family val="2"/>
      </rPr>
      <t>aizved tālu prom</t>
    </r>
    <r>
      <rPr>
        <sz val="12"/>
        <color indexed="8"/>
        <rFont val="Tahoma"/>
        <family val="2"/>
      </rPr>
      <t xml:space="preserve"> no latviskās noskaņas.</t>
    </r>
  </si>
  <si>
    <r>
      <rPr>
        <sz val="12"/>
        <color indexed="8"/>
        <rFont val="Tahoma"/>
        <family val="2"/>
      </rPr>
      <t xml:space="preserve">Diezgan interesanta savukārt A. Jēruma vīriem sabalsotā un paša vadītā Ai Daugava, Daugaviņa. Bet vai basi tajā nevarēja dot </t>
    </r>
    <r>
      <rPr>
        <sz val="12"/>
        <color indexed="8"/>
        <rFont val="Tahoma"/>
        <family val="2"/>
      </rPr>
      <t>skaidrāku</t>
    </r>
    <r>
      <rPr>
        <sz val="12"/>
        <color indexed="8"/>
        <rFont val="Tahoma"/>
        <family val="2"/>
      </rPr>
      <t xml:space="preserve"> dziedājumu?</t>
    </r>
  </si>
  <si>
    <r>
      <rPr>
        <sz val="12"/>
        <color indexed="8"/>
        <rFont val="Tahoma"/>
        <family val="2"/>
      </rPr>
      <t xml:space="preserve">Ar Alfrēda Kalniņa Dziedot dzimu, dziedot augu, ko arī vada A. Jērums, izskan šā koncerta a capella darbu </t>
    </r>
    <r>
      <rPr>
        <sz val="12"/>
        <color indexed="8"/>
        <rFont val="Tahoma"/>
        <family val="2"/>
      </rPr>
      <t>virkne</t>
    </r>
    <r>
      <rPr>
        <sz val="12"/>
        <color indexed="8"/>
        <rFont val="Tahoma"/>
        <family val="2"/>
      </rPr>
      <t xml:space="preserve">. </t>
    </r>
  </si>
  <si>
    <r>
      <rPr>
        <sz val="12"/>
        <color indexed="8"/>
        <rFont val="Tahoma"/>
        <family val="2"/>
      </rPr>
      <t xml:space="preserve">Dziedātāju balto lakatiņu vēdas māj atvadas lēni izklīstošajai </t>
    </r>
    <r>
      <rPr>
        <sz val="12"/>
        <color indexed="8"/>
        <rFont val="Tahoma"/>
        <family val="2"/>
      </rPr>
      <t>klausītāju masai</t>
    </r>
    <r>
      <rPr>
        <sz val="12"/>
        <color indexed="8"/>
        <rFont val="Tahoma"/>
        <family val="2"/>
      </rPr>
      <t>. #metonymy</t>
    </r>
  </si>
  <si>
    <r>
      <rPr>
        <sz val="12"/>
        <color indexed="8"/>
        <rFont val="Tahoma"/>
        <family val="2"/>
      </rPr>
      <t xml:space="preserve">Atskatoties vēlreiz uz kopkora sniegumu, jāsaka, ka dziesmas veidojās visumā pieņemami, izteiksmīgi, gan nesasniedzot to </t>
    </r>
    <r>
      <rPr>
        <sz val="12"/>
        <color indexed="8"/>
        <rFont val="Tahoma"/>
        <family val="2"/>
      </rPr>
      <t>smalko slīpējumu</t>
    </r>
    <r>
      <rPr>
        <sz val="12"/>
        <color indexed="8"/>
        <rFont val="Tahoma"/>
        <family val="2"/>
      </rPr>
      <t>, kāds bija II Eiropas latviešu dziesmu svētkos Hanoverā.</t>
    </r>
  </si>
  <si>
    <t>Apvienotā kora koncerts</t>
  </si>
  <si>
    <r>
      <rPr>
        <sz val="12"/>
        <color indexed="8"/>
        <rFont val="Tahoma"/>
        <family val="2"/>
      </rPr>
      <t xml:space="preserve">Ir arī saprotams, ka tik labi </t>
    </r>
    <r>
      <rPr>
        <sz val="12"/>
        <color indexed="8"/>
        <rFont val="Tahoma"/>
        <family val="2"/>
      </rPr>
      <t>noskaņotu</t>
    </r>
    <r>
      <rPr>
        <sz val="12"/>
        <color indexed="8"/>
        <rFont val="Tahoma"/>
        <family val="2"/>
      </rPr>
      <t xml:space="preserve"> un izstrādātu programmu var dot tikai izcila un ilggadīgā darbā saliedējusies kora vienība, kāds ir jau minētais koris A. Purva vadībā.</t>
    </r>
  </si>
  <si>
    <r>
      <rPr>
        <sz val="12"/>
        <color indexed="8"/>
        <rFont val="Tahoma"/>
        <family val="2"/>
      </rPr>
      <t xml:space="preserve">Tas arī </t>
    </r>
    <r>
      <rPr>
        <sz val="12"/>
        <color indexed="8"/>
        <rFont val="Tahoma"/>
        <family val="2"/>
      </rPr>
      <t>iznesa</t>
    </r>
    <r>
      <rPr>
        <sz val="12"/>
        <color indexed="8"/>
        <rFont val="Tahoma"/>
        <family val="2"/>
      </rPr>
      <t xml:space="preserve"> programmas </t>
    </r>
    <r>
      <rPr>
        <sz val="12"/>
        <color indexed="8"/>
        <rFont val="Tahoma"/>
        <family val="2"/>
      </rPr>
      <t>smagumu</t>
    </r>
    <r>
      <rPr>
        <sz val="12"/>
        <color indexed="8"/>
        <rFont val="Tahoma"/>
        <family val="2"/>
      </rPr>
      <t>, apmēram 90 dziedātāju sastāvā (ar nelieliem klīvlandiešu papildspēkiem). #CODEATH</t>
    </r>
  </si>
  <si>
    <r>
      <rPr>
        <sz val="12"/>
        <color indexed="8"/>
        <rFont val="Tahoma"/>
        <family val="2"/>
      </rPr>
      <t xml:space="preserve">trešo daļu, orķestrim </t>
    </r>
    <r>
      <rPr>
        <sz val="12"/>
        <color indexed="8"/>
        <rFont val="Tahoma"/>
        <family val="2"/>
      </rPr>
      <t>pieaugot sparā</t>
    </r>
    <r>
      <rPr>
        <sz val="12"/>
        <color indexed="8"/>
        <rFont val="Tahoma"/>
        <family val="2"/>
      </rPr>
      <t xml:space="preserve">, atkal pārņem koris, kas beidzas </t>
    </r>
    <r>
      <rPr>
        <sz val="12"/>
        <color indexed="8"/>
        <rFont val="Tahoma"/>
        <family val="2"/>
      </rPr>
      <t>pacilātā</t>
    </r>
    <r>
      <rPr>
        <sz val="12"/>
        <color indexed="8"/>
        <rFont val="Tahoma"/>
        <family val="2"/>
      </rPr>
      <t xml:space="preserve"> saskaņā ar rindu Lai no dziesmas dziesma dzimst. #upisgood</t>
    </r>
  </si>
  <si>
    <r>
      <rPr>
        <sz val="12"/>
        <color indexed="8"/>
        <rFont val="Tahoma"/>
        <family val="2"/>
      </rPr>
      <t xml:space="preserve">Jau šajā koncerta ieskaņā koris parādīja savu </t>
    </r>
    <r>
      <rPr>
        <sz val="12"/>
        <color indexed="8"/>
        <rFont val="Tahoma"/>
        <family val="2"/>
      </rPr>
      <t>kuplo</t>
    </r>
    <r>
      <rPr>
        <sz val="12"/>
        <color indexed="8"/>
        <rFont val="Tahoma"/>
        <family val="2"/>
      </rPr>
      <t xml:space="preserve"> un </t>
    </r>
    <r>
      <rPr>
        <sz val="12"/>
        <color indexed="8"/>
        <rFont val="Tahoma"/>
        <family val="2"/>
      </rPr>
      <t>izlīdzināto</t>
    </r>
    <r>
      <rPr>
        <sz val="12"/>
        <color indexed="8"/>
        <rFont val="Tahoma"/>
        <family val="2"/>
      </rPr>
      <t xml:space="preserve"> balsu sastāvu.</t>
    </r>
  </si>
  <si>
    <r>
      <rPr>
        <sz val="12"/>
        <color indexed="8"/>
        <rFont val="Tahoma"/>
        <family val="2"/>
      </rPr>
      <t xml:space="preserve">Tāpat skaisti </t>
    </r>
    <r>
      <rPr>
        <sz val="12"/>
        <color indexed="8"/>
        <rFont val="Tahoma"/>
        <family val="2"/>
      </rPr>
      <t>raisījās</t>
    </r>
    <r>
      <rPr>
        <sz val="12"/>
        <color indexed="8"/>
        <rFont val="Tahoma"/>
        <family val="2"/>
      </rPr>
      <t xml:space="preserve"> R. Dzilnas-Zaprauskas solo.</t>
    </r>
  </si>
  <si>
    <r>
      <rPr>
        <sz val="12"/>
        <color indexed="8"/>
        <rFont val="Tahoma"/>
        <family val="2"/>
      </rPr>
      <t xml:space="preserve">Ir pēc šī dziedājuma, ir pēc beigu dziedājuma L. Apkalna darbā liekas, ka dziedone patlaban ir savu vokālo spēju briedumā, apvienojot balsī </t>
    </r>
    <r>
      <rPr>
        <sz val="12"/>
        <color indexed="8"/>
        <rFont val="Tahoma"/>
        <family val="2"/>
      </rPr>
      <t>mīkstu</t>
    </r>
    <r>
      <rPr>
        <sz val="12"/>
        <color indexed="8"/>
        <rFont val="Tahoma"/>
        <family val="2"/>
      </rPr>
      <t xml:space="preserve">, patīkamu tembru un spēcīgu </t>
    </r>
    <r>
      <rPr>
        <sz val="12"/>
        <color indexed="8"/>
        <rFont val="Tahoma"/>
        <family val="2"/>
      </rPr>
      <t>plūdumu</t>
    </r>
    <r>
      <rPr>
        <sz val="12"/>
        <color indexed="8"/>
        <rFont val="Tahoma"/>
        <family val="2"/>
      </rPr>
      <t xml:space="preserve">, kas nekad nekļūst izskaņā </t>
    </r>
    <r>
      <rPr>
        <sz val="12"/>
        <color indexed="8"/>
        <rFont val="Tahoma"/>
        <family val="2"/>
      </rPr>
      <t>asāks</t>
    </r>
    <r>
      <rPr>
        <sz val="12"/>
        <color indexed="8"/>
        <rFont val="Tahoma"/>
        <family val="2"/>
      </rPr>
      <t>.</t>
    </r>
  </si>
  <si>
    <r>
      <rPr>
        <sz val="12"/>
        <color indexed="8"/>
        <rFont val="Tahoma"/>
        <family val="2"/>
      </rPr>
      <t xml:space="preserve">Jurjānu Andreja Lūgšana no Garīgās kantātes </t>
    </r>
    <r>
      <rPr>
        <sz val="12"/>
        <color indexed="8"/>
        <rFont val="Tahoma"/>
        <family val="2"/>
      </rPr>
      <t>dvesa</t>
    </r>
    <r>
      <rPr>
        <sz val="12"/>
        <color indexed="8"/>
        <rFont val="Tahoma"/>
        <family val="2"/>
      </rPr>
      <t xml:space="preserve"> </t>
    </r>
    <r>
      <rPr>
        <sz val="12"/>
        <color indexed="8"/>
        <rFont val="Tahoma"/>
        <family val="2"/>
      </rPr>
      <t>rāmu</t>
    </r>
    <r>
      <rPr>
        <sz val="12"/>
        <color indexed="8"/>
        <rFont val="Tahoma"/>
        <family val="2"/>
      </rPr>
      <t xml:space="preserve"> </t>
    </r>
    <r>
      <rPr>
        <sz val="12"/>
        <color indexed="8"/>
        <rFont val="Tahoma"/>
        <family val="2"/>
      </rPr>
      <t>minora</t>
    </r>
    <r>
      <rPr>
        <sz val="12"/>
        <color indexed="8"/>
        <rFont val="Tahoma"/>
        <family val="2"/>
      </rPr>
      <t xml:space="preserve"> </t>
    </r>
    <r>
      <rPr>
        <sz val="12"/>
        <color indexed="8"/>
        <rFont val="Tahoma"/>
        <family val="2"/>
      </rPr>
      <t>noskaņu</t>
    </r>
    <r>
      <rPr>
        <sz val="12"/>
        <color indexed="8"/>
        <rFont val="Tahoma"/>
        <family val="2"/>
      </rPr>
      <t>, ar komponista vienkāršajām paša sacerētām teksta rindām un mūziku izsakot korāļveidīgu reliģisku pārdzīvojumu.</t>
    </r>
  </si>
  <si>
    <r>
      <rPr>
        <sz val="12"/>
        <color indexed="8"/>
        <rFont val="Tahoma"/>
        <family val="2"/>
      </rPr>
      <t xml:space="preserve">Šai noskaņai ļoti smalkjūtīgu </t>
    </r>
    <r>
      <rPr>
        <sz val="12"/>
        <color indexed="8"/>
        <rFont val="Tahoma"/>
        <family val="2"/>
      </rPr>
      <t>orķestrālu</t>
    </r>
    <r>
      <rPr>
        <sz val="12"/>
        <color indexed="8"/>
        <rFont val="Tahoma"/>
        <family val="2"/>
      </rPr>
      <t xml:space="preserve"> </t>
    </r>
    <r>
      <rPr>
        <sz val="12"/>
        <color indexed="8"/>
        <rFont val="Tahoma"/>
        <family val="2"/>
      </rPr>
      <t>ietērpu</t>
    </r>
    <r>
      <rPr>
        <sz val="12"/>
        <color indexed="8"/>
        <rFont val="Tahoma"/>
        <family val="2"/>
      </rPr>
      <t xml:space="preserve"> bija gādājis T. Ķēniņš, jo paša Jurjāna instrumentācija nav saglabājusies.</t>
    </r>
  </si>
  <si>
    <r>
      <rPr>
        <sz val="12"/>
        <color indexed="8"/>
        <rFont val="Tahoma"/>
        <family val="2"/>
      </rPr>
      <t xml:space="preserve">A. Purva Zvanu sasaukšanās (I. Vīksnas teksts), kas komponēta viņa vadītā kora 20 gadu darbības atcerei, </t>
    </r>
    <r>
      <rPr>
        <sz val="12"/>
        <color indexed="8"/>
        <rFont val="Tahoma"/>
        <family val="2"/>
      </rPr>
      <t>pauda</t>
    </r>
    <r>
      <rPr>
        <sz val="12"/>
        <color indexed="8"/>
        <rFont val="Tahoma"/>
        <family val="2"/>
      </rPr>
      <t xml:space="preserve"> jaunāku laiku </t>
    </r>
    <r>
      <rPr>
        <sz val="12"/>
        <color indexed="8"/>
        <rFont val="Tahoma"/>
        <family val="2"/>
      </rPr>
      <t>valodu</t>
    </r>
    <r>
      <rPr>
        <sz val="12"/>
        <color indexed="8"/>
        <rFont val="Tahoma"/>
        <family val="2"/>
      </rPr>
      <t xml:space="preserve"> — gan orķestra, gan kora partijās.</t>
    </r>
  </si>
  <si>
    <r>
      <rPr>
        <sz val="12"/>
        <color indexed="8"/>
        <rFont val="Tahoma"/>
        <family val="2"/>
      </rPr>
      <t xml:space="preserve">Par spīti šādiem novirzieniem un dažiem tīri illustrātīviem momentiem, kompozicija atstāj spēcīgu kopiespaidu, tās sākums un beigas saliedēti ar zvanu motīvu sasaukšanos pūtējos, un skaņdarbs beidzas ar </t>
    </r>
    <r>
      <rPr>
        <sz val="12"/>
        <color indexed="8"/>
        <rFont val="Tahoma"/>
        <family val="2"/>
      </rPr>
      <t>sparīgām</t>
    </r>
    <r>
      <rPr>
        <sz val="12"/>
        <color indexed="8"/>
        <rFont val="Tahoma"/>
        <family val="2"/>
      </rPr>
      <t xml:space="preserve"> fanfarām un pilnu kori, tradicionālā akordā un </t>
    </r>
    <r>
      <rPr>
        <sz val="12"/>
        <color indexed="8"/>
        <rFont val="Tahoma"/>
        <family val="2"/>
      </rPr>
      <t>līksmē</t>
    </r>
    <r>
      <rPr>
        <sz val="12"/>
        <color indexed="8"/>
        <rFont val="Tahoma"/>
        <family val="2"/>
      </rPr>
      <t>.</t>
    </r>
  </si>
  <si>
    <r>
      <rPr>
        <sz val="12"/>
        <color indexed="8"/>
        <rFont val="Tahoma"/>
        <family val="2"/>
      </rPr>
      <t xml:space="preserve">Bez tam ir vēl kāds pretstats, kas liek tēmai reizēm nemanāmi </t>
    </r>
    <r>
      <rPr>
        <sz val="12"/>
        <color indexed="8"/>
        <rFont val="Tahoma"/>
        <family val="2"/>
      </rPr>
      <t>pazust ausij:</t>
    </r>
    <r>
      <rPr>
        <sz val="12"/>
        <color indexed="8"/>
        <rFont val="Tahoma"/>
        <family val="2"/>
      </rPr>
      <t xml:space="preserve"> tema — dziesmas pirmā frāze — tiek spēlēta (pēc paša komponista atzīmējuma) ļoti lēni, gandrīz divreiz lēnāk, nekā esam paraduši dzirdēt minētās dziesmas melodiju. #metonymy</t>
    </r>
  </si>
  <si>
    <r>
      <rPr>
        <sz val="12"/>
        <color indexed="8"/>
        <rFont val="Tahoma"/>
        <family val="2"/>
      </rPr>
      <t xml:space="preserve">Citu balsu sešpadsmitdaļnošu </t>
    </r>
    <r>
      <rPr>
        <sz val="12"/>
        <color indexed="8"/>
        <rFont val="Tahoma"/>
        <family val="2"/>
      </rPr>
      <t>nemitīgā plūsmā</t>
    </r>
    <r>
      <rPr>
        <sz val="12"/>
        <color indexed="8"/>
        <rFont val="Tahoma"/>
        <family val="2"/>
      </rPr>
      <t xml:space="preserve"> lēnās tēmas notis </t>
    </r>
    <r>
      <rPr>
        <sz val="12"/>
        <color indexed="8"/>
        <rFont val="Tahoma"/>
        <family val="2"/>
      </rPr>
      <t>pagaist</t>
    </r>
    <r>
      <rPr>
        <sz val="12"/>
        <color indexed="8"/>
        <rFont val="Tahoma"/>
        <family val="2"/>
      </rPr>
      <t>.</t>
    </r>
  </si>
  <si>
    <r>
      <rPr>
        <sz val="12"/>
        <color indexed="8"/>
        <rFont val="Tahoma"/>
        <family val="2"/>
      </rPr>
      <t xml:space="preserve">Klausoties pārņem vēlēšanās, kaut būtu kāds mierīgāks, </t>
    </r>
    <r>
      <rPr>
        <sz val="12"/>
        <color indexed="8"/>
        <rFont val="Tahoma"/>
        <family val="2"/>
      </rPr>
      <t>caurspīdīgāks</t>
    </r>
    <r>
      <rPr>
        <sz val="12"/>
        <color indexed="8"/>
        <rFont val="Tahoma"/>
        <family val="2"/>
      </rPr>
      <t xml:space="preserve"> posms.</t>
    </r>
  </si>
  <si>
    <r>
      <rPr>
        <sz val="12"/>
        <color indexed="8"/>
        <rFont val="Tahoma"/>
        <family val="2"/>
      </rPr>
      <t xml:space="preserve">Nerimtīgā kustībā pietrūkst </t>
    </r>
    <r>
      <rPr>
        <sz val="12"/>
        <color indexed="8"/>
        <rFont val="Tahoma"/>
        <family val="2"/>
      </rPr>
      <t>pacēluma</t>
    </r>
    <r>
      <rPr>
        <sz val="12"/>
        <color indexed="8"/>
        <rFont val="Tahoma"/>
        <family val="2"/>
      </rPr>
      <t xml:space="preserve"> — kulminācijas punkta.</t>
    </r>
  </si>
  <si>
    <r>
      <rPr>
        <sz val="12"/>
        <color indexed="8"/>
        <rFont val="Tahoma"/>
        <family val="2"/>
      </rPr>
      <t xml:space="preserve">Beigu daļā temps paredzēts ātrāks, un tema </t>
    </r>
    <r>
      <rPr>
        <sz val="12"/>
        <color indexed="8"/>
        <rFont val="Tahoma"/>
        <family val="2"/>
      </rPr>
      <t>parādās</t>
    </r>
    <r>
      <rPr>
        <sz val="12"/>
        <color indexed="8"/>
        <rFont val="Tahoma"/>
        <family val="2"/>
      </rPr>
      <t xml:space="preserve"> pilnā skanīgumā, pie tam šoreiz visa melodija.</t>
    </r>
  </si>
  <si>
    <r>
      <rPr>
        <sz val="12"/>
        <color indexed="8"/>
        <rFont val="Tahoma"/>
        <family val="2"/>
      </rPr>
      <t xml:space="preserve">Par spīti nelielām piebildēm, jāsaka, ka šis ir ievērojams darbs mūsu jaunākā ērģeļmūzikā, kas vispār nav visai </t>
    </r>
    <r>
      <rPr>
        <sz val="12"/>
        <color indexed="8"/>
        <rFont val="Tahoma"/>
        <family val="2"/>
      </rPr>
      <t>kupla</t>
    </r>
    <r>
      <rPr>
        <sz val="12"/>
        <color indexed="8"/>
        <rFont val="Tahoma"/>
        <family val="2"/>
      </rPr>
      <t xml:space="preserve">. </t>
    </r>
  </si>
  <si>
    <r>
      <rPr>
        <sz val="12"/>
        <color indexed="8"/>
        <rFont val="Tahoma"/>
        <family val="2"/>
      </rPr>
      <t xml:space="preserve">Tās techniskais raitums ļāva ērģelniecei parādīt savas spējas gan ātrajos </t>
    </r>
    <r>
      <rPr>
        <sz val="12"/>
        <color indexed="8"/>
        <rFont val="Tahoma"/>
        <family val="2"/>
      </rPr>
      <t>skrējienos</t>
    </r>
    <r>
      <rPr>
        <sz val="12"/>
        <color indexed="8"/>
        <rFont val="Tahoma"/>
        <family val="2"/>
      </rPr>
      <t xml:space="preserve">, gan reģistrācijas noskaņu smalkajā maiņā. </t>
    </r>
  </si>
  <si>
    <r>
      <rPr>
        <sz val="12"/>
        <color indexed="8"/>
        <rFont val="Tahoma"/>
        <family val="2"/>
      </rPr>
      <t xml:space="preserve">Atskaņojuma </t>
    </r>
    <r>
      <rPr>
        <sz val="12"/>
        <color indexed="8"/>
        <rFont val="Tahoma"/>
        <family val="2"/>
      </rPr>
      <t>tīro</t>
    </r>
    <r>
      <rPr>
        <sz val="12"/>
        <color indexed="8"/>
        <rFont val="Tahoma"/>
        <family val="2"/>
      </rPr>
      <t xml:space="preserve"> patīkamo noskaņu izcēla beigās skaisti </t>
    </r>
    <r>
      <rPr>
        <sz val="12"/>
        <color indexed="8"/>
        <rFont val="Tahoma"/>
        <family val="2"/>
      </rPr>
      <t>kāpinātais</t>
    </r>
    <r>
      <rPr>
        <sz val="12"/>
        <color indexed="8"/>
        <rFont val="Tahoma"/>
        <family val="2"/>
      </rPr>
      <t xml:space="preserve"> un atkal klusinātais noslēgums.</t>
    </r>
  </si>
  <si>
    <r>
      <rPr>
        <sz val="12"/>
        <color indexed="8"/>
        <rFont val="Tahoma"/>
        <family val="2"/>
      </rPr>
      <t xml:space="preserve">A cappella komponētā T. Ķēniņa dziesma Tā Kunga vīna kalnos (I. Vīksnas teksts) </t>
    </r>
    <r>
      <rPr>
        <sz val="12"/>
        <color indexed="8"/>
        <rFont val="Tahoma"/>
        <family val="2"/>
      </rPr>
      <t>valdzināja</t>
    </r>
    <r>
      <rPr>
        <sz val="12"/>
        <color indexed="8"/>
        <rFont val="Tahoma"/>
        <family val="2"/>
      </rPr>
      <t xml:space="preserve"> </t>
    </r>
    <r>
      <rPr>
        <sz val="12"/>
        <color indexed="8"/>
        <rFont val="Tahoma"/>
        <family val="2"/>
      </rPr>
      <t>ar</t>
    </r>
    <r>
      <rPr>
        <sz val="12"/>
        <color indexed="8"/>
        <rFont val="Tahoma"/>
        <family val="2"/>
      </rPr>
      <t xml:space="preserve"> it kā </t>
    </r>
    <r>
      <rPr>
        <sz val="12"/>
        <color indexed="8"/>
        <rFont val="Tahoma"/>
        <family val="2"/>
      </rPr>
      <t>vīzionārām gleznām</t>
    </r>
    <r>
      <rPr>
        <sz val="12"/>
        <color indexed="8"/>
        <rFont val="Tahoma"/>
        <family val="2"/>
      </rPr>
      <t xml:space="preserve">, kuras </t>
    </r>
    <r>
      <rPr>
        <sz val="12"/>
        <color indexed="8"/>
        <rFont val="Tahoma"/>
        <family val="2"/>
      </rPr>
      <t>uzbūra</t>
    </r>
    <r>
      <rPr>
        <sz val="12"/>
        <color indexed="8"/>
        <rFont val="Tahoma"/>
        <family val="2"/>
      </rPr>
      <t xml:space="preserve"> kora balsu maiņa, basiem sākot teikumu par mūžības slāpēm, kas pamazām </t>
    </r>
    <r>
      <rPr>
        <sz val="12"/>
        <color indexed="8"/>
        <rFont val="Tahoma"/>
        <family val="2"/>
      </rPr>
      <t>kāpinājās</t>
    </r>
    <r>
      <rPr>
        <sz val="12"/>
        <color indexed="8"/>
        <rFont val="Tahoma"/>
        <family val="2"/>
      </rPr>
      <t xml:space="preserve"> citās balsīs.</t>
    </r>
  </si>
  <si>
    <r>
      <rPr>
        <sz val="12"/>
        <color indexed="8"/>
        <rFont val="Tahoma"/>
        <family val="2"/>
      </rPr>
      <t xml:space="preserve">Arī beigās vēlreiz atkārtotais sākuma teikums Uz Taviem vīna kalniem mēs paceļam acis atskan </t>
    </r>
    <r>
      <rPr>
        <sz val="12"/>
        <color indexed="8"/>
        <rFont val="Tahoma"/>
        <family val="2"/>
      </rPr>
      <t>daudzkrāsainās</t>
    </r>
    <r>
      <rPr>
        <sz val="12"/>
        <color indexed="8"/>
        <rFont val="Tahoma"/>
        <family val="2"/>
      </rPr>
      <t xml:space="preserve"> </t>
    </r>
    <r>
      <rPr>
        <sz val="12"/>
        <color indexed="8"/>
        <rFont val="Tahoma"/>
        <family val="2"/>
      </rPr>
      <t>nosķaņās</t>
    </r>
    <r>
      <rPr>
        <sz val="12"/>
        <color indexed="8"/>
        <rFont val="Tahoma"/>
        <family val="2"/>
      </rPr>
      <t xml:space="preserve">, pēc tam </t>
    </r>
    <r>
      <rPr>
        <sz val="12"/>
        <color indexed="8"/>
        <rFont val="Tahoma"/>
        <family val="2"/>
      </rPr>
      <t>lēni izgaistot.</t>
    </r>
    <r>
      <rPr>
        <sz val="12"/>
        <color indexed="8"/>
        <rFont val="Tahoma"/>
        <family val="2"/>
      </rPr>
      <t xml:space="preserve"> </t>
    </r>
  </si>
  <si>
    <r>
      <rPr>
        <sz val="12"/>
        <color indexed="8"/>
        <rFont val="Tahoma"/>
        <family val="2"/>
      </rPr>
      <t xml:space="preserve">Viņa harmoniju valoda </t>
    </r>
    <r>
      <rPr>
        <sz val="12"/>
        <color indexed="8"/>
        <rFont val="Tahoma"/>
        <family val="2"/>
      </rPr>
      <t>iet vairāk tradicionālu ceļu</t>
    </r>
    <r>
      <rPr>
        <sz val="12"/>
        <color indexed="8"/>
        <rFont val="Tahoma"/>
        <family val="2"/>
      </rPr>
      <t>;</t>
    </r>
  </si>
  <si>
    <r>
      <rPr>
        <sz val="12"/>
        <color indexed="8"/>
        <rFont val="Tahoma"/>
        <family val="2"/>
      </rPr>
      <t xml:space="preserve">labā kora skanīguma pazīšana un izsvēršana, tāpat rūpīga </t>
    </r>
    <r>
      <rPr>
        <sz val="12"/>
        <color indexed="8"/>
        <rFont val="Tahoma"/>
        <family val="2"/>
      </rPr>
      <t>tuvošanās</t>
    </r>
    <r>
      <rPr>
        <sz val="12"/>
        <color indexed="8"/>
        <rFont val="Tahoma"/>
        <family val="2"/>
      </rPr>
      <t xml:space="preserve"> tekstam ļauj radīt jaukus kordziesmas paraugus.</t>
    </r>
  </si>
  <si>
    <r>
      <rPr>
        <sz val="12"/>
        <color indexed="8"/>
        <rFont val="Tahoma"/>
        <family val="2"/>
      </rPr>
      <t xml:space="preserve">Kingiras rekviēmu ievada orķestris, kam seko koris ar melodijas Tek saulīte </t>
    </r>
    <r>
      <rPr>
        <sz val="12"/>
        <color indexed="8"/>
        <rFont val="Tahoma"/>
        <family val="2"/>
      </rPr>
      <t>ievijumu</t>
    </r>
    <r>
      <rPr>
        <sz val="12"/>
        <color indexed="8"/>
        <rFont val="Tahoma"/>
        <family val="2"/>
      </rPr>
      <t>.</t>
    </r>
  </si>
  <si>
    <r>
      <rPr>
        <sz val="12"/>
        <color indexed="8"/>
        <rFont val="Tahoma"/>
        <family val="2"/>
      </rPr>
      <t xml:space="preserve">To ievada nemierīgais ritms orķestrī, kas arī paliek kā </t>
    </r>
    <r>
      <rPr>
        <sz val="12"/>
        <color indexed="8"/>
        <rFont val="Tahoma"/>
        <family val="2"/>
      </rPr>
      <t>bāze</t>
    </r>
    <r>
      <rPr>
        <sz val="12"/>
        <color indexed="8"/>
        <rFont val="Tahoma"/>
        <family val="2"/>
      </rPr>
      <t xml:space="preserve"> sekojošam kora dziedājumam rečitatīva veidā.</t>
    </r>
  </si>
  <si>
    <r>
      <rPr>
        <sz val="12"/>
        <color indexed="8"/>
        <rFont val="Tahoma"/>
        <family val="2"/>
      </rPr>
      <t xml:space="preserve">Šim lūgsnas posmam nav melodijas, kā to saprotam parastā nozīmē (div- vai trīsdaļu dziesmas formā), bet dziedājums veidots ļoti izteiksmīgi, atbilstot vārdiem, ar orķestra ievadījumu, vijoļu, čellu u.c. instrumentu balsu </t>
    </r>
    <r>
      <rPr>
        <sz val="12"/>
        <color indexed="8"/>
        <rFont val="Tahoma"/>
        <family val="2"/>
      </rPr>
      <t>ievijumiem</t>
    </r>
    <r>
      <rPr>
        <sz val="12"/>
        <color indexed="8"/>
        <rFont val="Tahoma"/>
        <family val="2"/>
      </rPr>
      <t xml:space="preserve"> un nobeigumu.</t>
    </r>
  </si>
  <si>
    <r>
      <rPr>
        <sz val="12"/>
        <color indexed="8"/>
        <rFont val="Tahoma"/>
        <family val="2"/>
      </rPr>
      <t xml:space="preserve">Lūgsna veidojās </t>
    </r>
    <r>
      <rPr>
        <sz val="12"/>
        <color indexed="8"/>
        <rFont val="Tahoma"/>
        <family val="2"/>
      </rPr>
      <t>siltā</t>
    </r>
    <r>
      <rPr>
        <sz val="12"/>
        <color indexed="8"/>
        <rFont val="Tahoma"/>
        <family val="2"/>
      </rPr>
      <t xml:space="preserve"> un </t>
    </r>
    <r>
      <rPr>
        <sz val="12"/>
        <color indexed="8"/>
        <rFont val="Tahoma"/>
        <family val="2"/>
      </rPr>
      <t>vijīgā</t>
    </r>
    <r>
      <rPr>
        <sz val="12"/>
        <color indexed="8"/>
        <rFont val="Tahoma"/>
        <family val="2"/>
      </rPr>
      <t xml:space="preserve"> izteiksmē abu solistu — R. Dzilnas-Zaprauskas un A. Kalniņas — atskaņojumā.</t>
    </r>
  </si>
  <si>
    <r>
      <rPr>
        <sz val="12"/>
        <color indexed="8"/>
        <rFont val="Tahoma"/>
        <family val="2"/>
      </rPr>
      <t xml:space="preserve">Dziedājuma īsie posmi mainās ar orķestra itin </t>
    </r>
    <r>
      <rPr>
        <sz val="12"/>
        <color indexed="8"/>
        <rFont val="Tahoma"/>
        <family val="2"/>
      </rPr>
      <t>smagajiem</t>
    </r>
    <r>
      <rPr>
        <sz val="12"/>
        <color indexed="8"/>
        <rFont val="Tahoma"/>
        <family val="2"/>
      </rPr>
      <t xml:space="preserve"> akordiem, sagatavojot kāpinājumu un kora pievienošanos.</t>
    </r>
  </si>
  <si>
    <r>
      <rPr>
        <sz val="12"/>
        <color indexed="8"/>
        <rFont val="Tahoma"/>
        <family val="2"/>
      </rPr>
      <t xml:space="preserve">Atgriežoties pie pirmīt minētā dažādu izteiksmes līdzekļu </t>
    </r>
    <r>
      <rPr>
        <sz val="12"/>
        <color indexed="8"/>
        <rFont val="Tahoma"/>
        <family val="2"/>
      </rPr>
      <t>saliedējuma</t>
    </r>
    <r>
      <rPr>
        <sz val="12"/>
        <color indexed="8"/>
        <rFont val="Tahoma"/>
        <family val="2"/>
      </rPr>
      <t xml:space="preserve">, varbūt vienīgi ievadā dzirdētais tautasdziesmas motīvs, kas likās it kā </t>
    </r>
    <r>
      <rPr>
        <sz val="12"/>
        <color indexed="8"/>
        <rFont val="Tahoma"/>
        <family val="2"/>
      </rPr>
      <t>"iespiests"</t>
    </r>
    <r>
      <rPr>
        <sz val="12"/>
        <color indexed="8"/>
        <rFont val="Tahoma"/>
        <family val="2"/>
      </rPr>
      <t xml:space="preserve">, ne gluži </t>
    </r>
    <r>
      <rPr>
        <sz val="12"/>
        <color indexed="8"/>
        <rFont val="Tahoma"/>
        <family val="2"/>
      </rPr>
      <t>sakļāvās</t>
    </r>
    <r>
      <rPr>
        <sz val="12"/>
        <color indexed="8"/>
        <rFont val="Tahoma"/>
        <family val="2"/>
      </rPr>
      <t xml:space="preserve"> ar pārējo darba struktūru.</t>
    </r>
  </si>
  <si>
    <r>
      <rPr>
        <sz val="12"/>
        <color indexed="8"/>
        <rFont val="Tahoma"/>
        <family val="2"/>
      </rPr>
      <t xml:space="preserve">Bet — kā jau teicām, palika liela un nozīmīga darba atskaņojuma iespaids, kas </t>
    </r>
    <r>
      <rPr>
        <sz val="12"/>
        <color indexed="8"/>
        <rFont val="Tahoma"/>
        <family val="2"/>
      </rPr>
      <t>atmiņā tik drīzi nepagaisīs. #CODEATH</t>
    </r>
  </si>
  <si>
    <t>Garīgās mūzikas koncerts</t>
  </si>
  <si>
    <r>
      <rPr>
        <sz val="12"/>
        <color indexed="8"/>
        <rFont val="Tahoma"/>
        <family val="2"/>
      </rPr>
      <t xml:space="preserve">Arī šis bija izcils notikums, ko klausītāji uzņēma ar sajūsmu, kaut gan programmā bija pārsvarā modernas noslieces mūzika — J. Kalniņa un T. Ķēniņa darbi, kas jaunās mūzikas </t>
    </r>
    <r>
      <rPr>
        <sz val="12"/>
        <color indexed="8"/>
        <rFont val="Tahoma"/>
        <family val="2"/>
      </rPr>
      <t>meklējumu</t>
    </r>
    <r>
      <rPr>
        <sz val="12"/>
        <color indexed="8"/>
        <rFont val="Tahoma"/>
        <family val="2"/>
      </rPr>
      <t xml:space="preserve"> </t>
    </r>
    <r>
      <rPr>
        <sz val="12"/>
        <color indexed="8"/>
        <rFont val="Tahoma"/>
        <family val="2"/>
      </rPr>
      <t>virzienos</t>
    </r>
    <r>
      <rPr>
        <sz val="12"/>
        <color indexed="8"/>
        <rFont val="Tahoma"/>
        <family val="2"/>
      </rPr>
      <t xml:space="preserve"> visumā </t>
    </r>
    <r>
      <rPr>
        <sz val="12"/>
        <color indexed="8"/>
        <rFont val="Tahoma"/>
        <family val="2"/>
      </rPr>
      <t>sniedzas</t>
    </r>
    <r>
      <rPr>
        <sz val="12"/>
        <color indexed="8"/>
        <rFont val="Tahoma"/>
        <family val="2"/>
      </rPr>
      <t xml:space="preserve"> </t>
    </r>
    <r>
      <rPr>
        <sz val="12"/>
        <color indexed="8"/>
        <rFont val="Tahoma"/>
        <family val="2"/>
      </rPr>
      <t>pāri</t>
    </r>
    <r>
      <rPr>
        <sz val="12"/>
        <color indexed="8"/>
        <rFont val="Tahoma"/>
        <family val="2"/>
      </rPr>
      <t xml:space="preserve"> caurmēra mūzikas mīļotāja gaumei.</t>
    </r>
  </si>
  <si>
    <r>
      <rPr>
        <sz val="12"/>
        <color indexed="8"/>
        <rFont val="Tahoma"/>
        <family val="2"/>
      </rPr>
      <t xml:space="preserve">Savu </t>
    </r>
    <r>
      <rPr>
        <sz val="12"/>
        <color indexed="8"/>
        <rFont val="Tahoma"/>
        <family val="2"/>
      </rPr>
      <t>sprieguma</t>
    </r>
    <r>
      <rPr>
        <sz val="12"/>
        <color indexed="8"/>
        <rFont val="Tahoma"/>
        <family val="2"/>
      </rPr>
      <t xml:space="preserve"> un sajūsmas tiesu, zināms, piešķīra mūsu jaunā klavierspēles meistara A. Ozoliņa personība un temperaments, kaut arī pats orķestra sniegums nebūtu vērtējams par izcilu.</t>
    </r>
  </si>
  <si>
    <r>
      <rPr>
        <sz val="12"/>
        <color indexed="8"/>
        <rFont val="Tahoma"/>
        <family val="2"/>
      </rPr>
      <t xml:space="preserve">Asprātim Voltēram piedēvē teicienu, ka </t>
    </r>
    <r>
      <rPr>
        <sz val="12"/>
        <color indexed="8"/>
        <rFont val="Tahoma"/>
        <family val="2"/>
      </rPr>
      <t>mūzika pēc lielgabaliem ir dārgākais troksnis</t>
    </r>
    <r>
      <rPr>
        <sz val="12"/>
        <color indexed="8"/>
        <rFont val="Tahoma"/>
        <family val="2"/>
      </rPr>
      <t xml:space="preserve"> … #REPH #Q [VOLTĒRS]</t>
    </r>
  </si>
  <si>
    <r>
      <rPr>
        <sz val="12"/>
        <color indexed="8"/>
        <rFont val="Tahoma"/>
        <family val="2"/>
      </rPr>
      <t xml:space="preserve">Stīdzinieki (vijoles un čelli), par spīti koncertmeistara Voldemāra Rušēvica pūlēm, bija vājākā daļa, bez šo instrumentu tembrālā </t>
    </r>
    <r>
      <rPr>
        <sz val="12"/>
        <color indexed="8"/>
        <rFont val="Tahoma"/>
        <family val="2"/>
      </rPr>
      <t>valdzinājuma</t>
    </r>
    <r>
      <rPr>
        <sz val="12"/>
        <color indexed="8"/>
        <rFont val="Tahoma"/>
        <family val="2"/>
      </rPr>
      <t xml:space="preserve"> — stīgu </t>
    </r>
    <r>
      <rPr>
        <sz val="12"/>
        <color indexed="8"/>
        <rFont val="Tahoma"/>
        <family val="2"/>
      </rPr>
      <t>šalkoņas</t>
    </r>
    <r>
      <rPr>
        <sz val="12"/>
        <color indexed="8"/>
        <rFont val="Tahoma"/>
        <family val="2"/>
      </rPr>
      <t xml:space="preserve"> un </t>
    </r>
    <r>
      <rPr>
        <sz val="12"/>
        <color indexed="8"/>
        <rFont val="Tahoma"/>
        <family val="2"/>
      </rPr>
      <t>dziedošā</t>
    </r>
    <r>
      <rPr>
        <sz val="12"/>
        <color indexed="8"/>
        <rFont val="Tahoma"/>
        <family val="2"/>
      </rPr>
      <t xml:space="preserve"> </t>
    </r>
    <r>
      <rPr>
        <sz val="12"/>
        <color indexed="8"/>
        <rFont val="Tahoma"/>
        <family val="2"/>
      </rPr>
      <t>toņa</t>
    </r>
    <r>
      <rPr>
        <sz val="12"/>
        <color indexed="8"/>
        <rFont val="Tahoma"/>
        <family val="2"/>
      </rPr>
      <t>.</t>
    </r>
  </si>
  <si>
    <r>
      <rPr>
        <sz val="12"/>
        <color indexed="8"/>
        <rFont val="Tahoma"/>
        <family val="2"/>
      </rPr>
      <t xml:space="preserve">Techniski pārākas bija </t>
    </r>
    <r>
      <rPr>
        <sz val="12"/>
        <color indexed="8"/>
        <rFont val="Tahoma"/>
        <family val="2"/>
      </rPr>
      <t>skārda</t>
    </r>
    <r>
      <rPr>
        <sz val="12"/>
        <color indexed="8"/>
        <rFont val="Tahoma"/>
        <family val="2"/>
      </rPr>
      <t xml:space="preserve"> pūtēju un sitamo instrumentu grupas, bet reizē tās bija arī skaļākās, tā </t>
    </r>
    <r>
      <rPr>
        <sz val="12"/>
        <color indexed="8"/>
        <rFont val="Tahoma"/>
        <family val="2"/>
      </rPr>
      <t>pasvītrojot</t>
    </r>
    <r>
      <rPr>
        <sz val="12"/>
        <color indexed="8"/>
        <rFont val="Tahoma"/>
        <family val="2"/>
      </rPr>
      <t xml:space="preserve"> kontrastu ar stīdziniekiem. </t>
    </r>
  </si>
  <si>
    <r>
      <rPr>
        <sz val="12"/>
        <color indexed="8"/>
        <rFont val="Tahoma"/>
        <family val="2"/>
      </rPr>
      <t xml:space="preserve">Jānis Kalniņš, iesākot programmu ar paša komponēto uvertīru un noslēdzot to ar jauno simfoniju, būdams mūsu piedzīvojušākais un izcilākais orķestra diriģents, vadīja mūziķus ar allaž patīkamo </t>
    </r>
    <r>
      <rPr>
        <sz val="12"/>
        <color indexed="8"/>
        <rFont val="Tahoma"/>
        <family val="2"/>
      </rPr>
      <t>skaidro</t>
    </r>
    <r>
      <rPr>
        <sz val="12"/>
        <color indexed="8"/>
        <rFont val="Tahoma"/>
        <family val="2"/>
      </rPr>
      <t xml:space="preserve"> žestu noteikti un pārskatāmi.</t>
    </r>
  </si>
  <si>
    <r>
      <rPr>
        <sz val="12"/>
        <color indexed="8"/>
        <rFont val="Tahoma"/>
        <family val="2"/>
      </rPr>
      <t xml:space="preserve">Programmas sākums bija </t>
    </r>
    <r>
      <rPr>
        <sz val="12"/>
        <color indexed="8"/>
        <rFont val="Tahoma"/>
        <family val="2"/>
      </rPr>
      <t>pavēss</t>
    </r>
    <r>
      <rPr>
        <sz val="12"/>
        <color indexed="8"/>
        <rFont val="Tahoma"/>
        <family val="2"/>
      </rPr>
      <t>, tālākā risinājumā pamazām iegūstot izteiksmes intensitāti.</t>
    </r>
  </si>
  <si>
    <r>
      <rPr>
        <sz val="12"/>
        <color indexed="8"/>
        <rFont val="Tahoma"/>
        <family val="2"/>
      </rPr>
      <t xml:space="preserve">Tā </t>
    </r>
    <r>
      <rPr>
        <sz val="12"/>
        <color indexed="8"/>
        <rFont val="Tahoma"/>
        <family val="2"/>
      </rPr>
      <t>bāzējas</t>
    </r>
    <r>
      <rPr>
        <sz val="12"/>
        <color indexed="8"/>
        <rFont val="Tahoma"/>
        <family val="2"/>
      </rPr>
      <t xml:space="preserve"> galvenā kārtā uz divu tautas dziesmu — Padziedam nu, balini un Dziedāj' tautu tīrumā — tēmām</t>
    </r>
  </si>
  <si>
    <r>
      <rPr>
        <sz val="12"/>
        <color indexed="8"/>
        <rFont val="Tahoma"/>
        <family val="2"/>
      </rPr>
      <t xml:space="preserve">Beigās </t>
    </r>
    <r>
      <rPr>
        <sz val="12"/>
        <color indexed="8"/>
        <rFont val="Tahoma"/>
        <family val="2"/>
      </rPr>
      <t>kā liesmiņa drusku iedzirkstas</t>
    </r>
    <r>
      <rPr>
        <sz val="12"/>
        <color indexed="8"/>
        <rFont val="Tahoma"/>
        <family val="2"/>
      </rPr>
      <t xml:space="preserve"> kādas līgo dziesmas motīvs.</t>
    </r>
  </si>
  <si>
    <r>
      <rPr>
        <sz val="12"/>
        <color indexed="8"/>
        <rFont val="Tahoma"/>
        <family val="2"/>
      </rPr>
      <t xml:space="preserve">Komponistam pārceļoties uz Kanādu, pievēršoties paidagoga un ērģelnieka darbam un veltījot daudz enerģijas Frederiktonas simfoniskā orķestra izveidošanai, jaunrade </t>
    </r>
    <r>
      <rPr>
        <sz val="12"/>
        <color indexed="8"/>
        <rFont val="Tahoma"/>
        <family val="2"/>
      </rPr>
      <t>apsīkst</t>
    </r>
    <r>
      <rPr>
        <sz val="12"/>
        <color indexed="8"/>
        <rFont val="Tahoma"/>
        <family val="2"/>
      </rPr>
      <t xml:space="preserve">, tāpat it kā </t>
    </r>
    <r>
      <rPr>
        <sz val="12"/>
        <color indexed="8"/>
        <rFont val="Tahoma"/>
        <family val="2"/>
      </rPr>
      <t xml:space="preserve">pārtrūkst saites </t>
    </r>
    <r>
      <rPr>
        <sz val="12"/>
        <color indexed="8"/>
        <rFont val="Tahoma"/>
        <family val="2"/>
      </rPr>
      <t xml:space="preserve">ar latviešu mūziku (pirmajos gados Amerikā ar tās sevišķu </t>
    </r>
    <r>
      <rPr>
        <sz val="12"/>
        <color indexed="8"/>
        <rFont val="Tahoma"/>
        <family val="2"/>
      </rPr>
      <t>kopšanu</t>
    </r>
    <r>
      <rPr>
        <sz val="12"/>
        <color indexed="8"/>
        <rFont val="Tahoma"/>
        <family val="2"/>
      </rPr>
      <t xml:space="preserve"> gan vispār nevarējām lepoties).</t>
    </r>
  </si>
  <si>
    <r>
      <rPr>
        <sz val="12"/>
        <color indexed="8"/>
        <rFont val="Tahoma"/>
        <family val="2"/>
      </rPr>
      <t xml:space="preserve">Latviešu mūzikā J. Kalniņš </t>
    </r>
    <r>
      <rPr>
        <sz val="12"/>
        <color indexed="8"/>
        <rFont val="Tahoma"/>
        <family val="2"/>
      </rPr>
      <t>ienāca</t>
    </r>
    <r>
      <rPr>
        <sz val="12"/>
        <color indexed="8"/>
        <rFont val="Tahoma"/>
        <family val="2"/>
      </rPr>
      <t xml:space="preserve"> kā modernists, un lielākos panākumus pieredzēja viņa opera Hamlets (1935).</t>
    </r>
  </si>
  <si>
    <r>
      <rPr>
        <sz val="12"/>
        <color indexed="8"/>
        <rFont val="Tahoma"/>
        <family val="2"/>
      </rPr>
      <t xml:space="preserve">Turpmākos darbos — operā Ugunī (1937) un solo dziesmās — komponists savu valodu vienkāršoja. Tā bija pavisam neparedzama </t>
    </r>
    <r>
      <rPr>
        <sz val="12"/>
        <color indexed="8"/>
        <rFont val="Tahoma"/>
        <family val="2"/>
      </rPr>
      <t>atkāpšanās</t>
    </r>
    <r>
      <rPr>
        <sz val="12"/>
        <color indexed="8"/>
        <rFont val="Tahoma"/>
        <family val="2"/>
      </rPr>
      <t xml:space="preserve">, varbūt vajadzīga, lai sāktu jaunu sava stila veidošanas posmu ar tik daudz laikmetīgā ieskaņām, cik tieši likās nepieciešami. </t>
    </r>
  </si>
  <si>
    <r>
      <rPr>
        <sz val="12"/>
        <color indexed="8"/>
        <rFont val="Tahoma"/>
        <family val="2"/>
      </rPr>
      <t xml:space="preserve">Tas ir ļoti kompakts un mērķtiecīgs darbs, ar īsām raksturīgām tēmām un interesantiem efektiem </t>
    </r>
    <r>
      <rPr>
        <sz val="12"/>
        <color indexed="8"/>
        <rFont val="Tahoma"/>
        <family val="2"/>
      </rPr>
      <t>bagātu</t>
    </r>
    <r>
      <rPr>
        <sz val="12"/>
        <color indexed="8"/>
        <rFont val="Tahoma"/>
        <family val="2"/>
      </rPr>
      <t xml:space="preserve">, tomēr </t>
    </r>
    <r>
      <rPr>
        <sz val="12"/>
        <color indexed="8"/>
        <rFont val="Tahoma"/>
        <family val="2"/>
      </rPr>
      <t>nesabiezinātu</t>
    </r>
    <r>
      <rPr>
        <sz val="12"/>
        <color indexed="8"/>
        <rFont val="Tahoma"/>
        <family val="2"/>
      </rPr>
      <t xml:space="preserve"> instrumentāciju.</t>
    </r>
  </si>
  <si>
    <r>
      <rPr>
        <sz val="12"/>
        <color indexed="8"/>
        <rFont val="Tahoma"/>
        <family val="2"/>
      </rPr>
      <t xml:space="preserve">Disonanču ir pietiekami, bet tās nepaliek gluži bez atrisinājuma, un mūzika </t>
    </r>
    <r>
      <rPr>
        <sz val="12"/>
        <color indexed="8"/>
        <rFont val="Tahoma"/>
        <family val="2"/>
      </rPr>
      <t>nezaudē</t>
    </r>
    <r>
      <rPr>
        <sz val="12"/>
        <color indexed="8"/>
        <rFont val="Tahoma"/>
        <family val="2"/>
      </rPr>
      <t xml:space="preserve"> tonālo, pārsvarā minora </t>
    </r>
    <r>
      <rPr>
        <sz val="12"/>
        <color indexed="8"/>
        <rFont val="Tahoma"/>
        <family val="2"/>
      </rPr>
      <t>pamatu</t>
    </r>
    <r>
      <rPr>
        <sz val="12"/>
        <color indexed="8"/>
        <rFont val="Tahoma"/>
        <family val="2"/>
      </rPr>
      <t>.</t>
    </r>
  </si>
  <si>
    <r>
      <rPr>
        <sz val="12"/>
        <color indexed="8"/>
        <rFont val="Tahoma"/>
        <family val="2"/>
      </rPr>
      <t xml:space="preserve">pēc pūtēju epizoda </t>
    </r>
    <r>
      <rPr>
        <sz val="12"/>
        <color indexed="8"/>
        <rFont val="Tahoma"/>
        <family val="2"/>
      </rPr>
      <t>it kā ritmiska soļu gājiena</t>
    </r>
    <r>
      <rPr>
        <sz val="12"/>
        <color indexed="8"/>
        <rFont val="Tahoma"/>
        <family val="2"/>
      </rPr>
      <t xml:space="preserve"> divi reizes atkārtots, tas vēlāk parādās apvērsts, variēts dažādās instrumentu grupās un pirms beigām </t>
    </r>
    <r>
      <rPr>
        <sz val="12"/>
        <color indexed="8"/>
        <rFont val="Tahoma"/>
        <family val="2"/>
      </rPr>
      <t>neatlaidīgā</t>
    </r>
    <r>
      <rPr>
        <sz val="12"/>
        <color indexed="8"/>
        <rFont val="Tahoma"/>
        <family val="2"/>
      </rPr>
      <t xml:space="preserve"> ritmiskā sekvencē, tā apvienojot rāmākos vijoļu un flautas epizodus.</t>
    </r>
  </si>
  <si>
    <r>
      <rPr>
        <sz val="12"/>
        <color indexed="8"/>
        <rFont val="Tahoma"/>
        <family val="2"/>
      </rPr>
      <t xml:space="preserve">Otrā daļa izskan ļoti pievilcīgi lēnākā, </t>
    </r>
    <r>
      <rPr>
        <sz val="12"/>
        <color indexed="8"/>
        <rFont val="Tahoma"/>
        <family val="2"/>
      </rPr>
      <t>dziedošā</t>
    </r>
    <r>
      <rPr>
        <sz val="12"/>
        <color indexed="8"/>
        <rFont val="Tahoma"/>
        <family val="2"/>
      </rPr>
      <t xml:space="preserve"> adagio noskaņā, kas sākas ar alta vijoles solo;</t>
    </r>
  </si>
  <si>
    <r>
      <rPr>
        <sz val="12"/>
        <color indexed="8"/>
        <rFont val="Tahoma"/>
        <family val="2"/>
      </rPr>
      <t xml:space="preserve">pirms beigām izskan kāpinājums </t>
    </r>
    <r>
      <rPr>
        <sz val="12"/>
        <color indexed="8"/>
        <rFont val="Tahoma"/>
        <family val="2"/>
      </rPr>
      <t>skārda</t>
    </r>
    <r>
      <rPr>
        <sz val="12"/>
        <color indexed="8"/>
        <rFont val="Tahoma"/>
        <family val="2"/>
      </rPr>
      <t xml:space="preserve"> pūtējos un bungās. </t>
    </r>
  </si>
  <si>
    <r>
      <rPr>
        <sz val="12"/>
        <color indexed="8"/>
        <rFont val="Tahoma"/>
        <family val="2"/>
      </rPr>
      <t xml:space="preserve">Vēlāk parādās triju nošu motīvs, kas it kā radniecīgs pirmās daļas tēmai, tāpat tiek dažādi pārveidots un ar ritmisku neatlaidību kāpināts, līdz seko īss disonanču </t>
    </r>
    <r>
      <rPr>
        <sz val="12"/>
        <color indexed="8"/>
        <rFont val="Tahoma"/>
        <family val="2"/>
      </rPr>
      <t>uzdzirkstījums</t>
    </r>
    <r>
      <rPr>
        <sz val="12"/>
        <color indexed="8"/>
        <rFont val="Tahoma"/>
        <family val="2"/>
      </rPr>
      <t xml:space="preserve"> ar pēkšņu nobeigumu.</t>
    </r>
  </si>
  <si>
    <r>
      <rPr>
        <sz val="12"/>
        <color indexed="8"/>
        <rFont val="Tahoma"/>
        <family val="2"/>
      </rPr>
      <t xml:space="preserve">Mūsu agrīnākā simfoniskā mūzika bija pārstāvēta ar Jāzepa Vītola Dārgakmeņiem, kas ir komponista </t>
    </r>
    <r>
      <rPr>
        <sz val="12"/>
        <color indexed="8"/>
        <rFont val="Tahoma"/>
        <family val="2"/>
      </rPr>
      <t>vieglāka</t>
    </r>
    <r>
      <rPr>
        <sz val="12"/>
        <color indexed="8"/>
        <rFont val="Tahoma"/>
        <family val="2"/>
      </rPr>
      <t xml:space="preserve"> žanra darbs un īstenībā nedod nopietnu ieskatu par Vītolu kā simfoniskās mūzikas komponistu, nedz arī par kādu laikmetu. #CODEATH</t>
    </r>
  </si>
  <si>
    <r>
      <rPr>
        <sz val="12"/>
        <color indexed="8"/>
        <rFont val="Tahoma"/>
        <family val="2"/>
      </rPr>
      <t xml:space="preserve">Instrumentālā </t>
    </r>
    <r>
      <rPr>
        <sz val="12"/>
        <color indexed="8"/>
        <rFont val="Tahoma"/>
        <family val="2"/>
      </rPr>
      <t>dzirkstījuma</t>
    </r>
    <r>
      <rPr>
        <sz val="12"/>
        <color indexed="8"/>
        <rFont val="Tahoma"/>
        <family val="2"/>
      </rPr>
      <t xml:space="preserve"> un skanīguma dēļ kompozicija kļuva par publikas iemīļotu </t>
    </r>
    <r>
      <rPr>
        <sz val="12"/>
        <color indexed="8"/>
        <rFont val="Tahoma"/>
        <family val="2"/>
      </rPr>
      <t>“ielikumu"</t>
    </r>
    <r>
      <rPr>
        <sz val="12"/>
        <color indexed="8"/>
        <rFont val="Tahoma"/>
        <family val="2"/>
      </rPr>
      <t xml:space="preserve"> simfoniskās programmās, kad to gribēja papildināt ar kādu latviešu darbu.</t>
    </r>
  </si>
  <si>
    <r>
      <rPr>
        <sz val="12"/>
        <color indexed="8"/>
        <rFont val="Tahoma"/>
        <family val="2"/>
      </rPr>
      <t xml:space="preserve">Dziesmu svētku koncertā skaņdarba piecu daļu — Ametista, Smaragda, Pērļu, Rubīna un Briljanta — īpatais melodiskais un instrumentālais </t>
    </r>
    <r>
      <rPr>
        <sz val="12"/>
        <color indexed="8"/>
        <rFont val="Tahoma"/>
        <family val="2"/>
      </rPr>
      <t>spožums</t>
    </r>
    <r>
      <rPr>
        <sz val="12"/>
        <color indexed="8"/>
        <rFont val="Tahoma"/>
        <family val="2"/>
      </rPr>
      <t xml:space="preserve"> </t>
    </r>
    <r>
      <rPr>
        <sz val="12"/>
        <color indexed="8"/>
        <rFont val="Tahoma"/>
        <family val="2"/>
      </rPr>
      <t>bija</t>
    </r>
    <r>
      <rPr>
        <sz val="12"/>
        <color indexed="8"/>
        <rFont val="Tahoma"/>
        <family val="2"/>
      </rPr>
      <t xml:space="preserve"> </t>
    </r>
    <r>
      <rPr>
        <sz val="12"/>
        <color indexed="8"/>
        <rFont val="Tahoma"/>
        <family val="2"/>
      </rPr>
      <t>pavēss</t>
    </r>
    <r>
      <rPr>
        <sz val="12"/>
        <color indexed="8"/>
        <rFont val="Tahoma"/>
        <family val="2"/>
      </rPr>
      <t xml:space="preserve">. </t>
    </r>
  </si>
  <si>
    <r>
      <rPr>
        <sz val="12"/>
        <color indexed="8"/>
        <rFont val="Tahoma"/>
        <family val="2"/>
      </rPr>
      <t xml:space="preserve">Pēc zīmīga atsevišķu daļu raksturojuma Ābele saka: „Nevar neatzīt, ka katrā šīs filigrāni izstrādātās baleta svītas taktī </t>
    </r>
    <r>
      <rPr>
        <sz val="12"/>
        <color indexed="8"/>
        <rFont val="Tahoma"/>
        <family val="2"/>
      </rPr>
      <t>jūtama</t>
    </r>
    <r>
      <rPr>
        <sz val="12"/>
        <color indexed="8"/>
        <rFont val="Tahoma"/>
        <family val="2"/>
      </rPr>
      <t xml:space="preserve"> </t>
    </r>
    <r>
      <rPr>
        <sz val="12"/>
        <color indexed="8"/>
        <rFont val="Tahoma"/>
        <family val="2"/>
      </rPr>
      <t>meistara</t>
    </r>
    <r>
      <rPr>
        <sz val="12"/>
        <color indexed="8"/>
        <rFont val="Tahoma"/>
        <family val="2"/>
      </rPr>
      <t xml:space="preserve"> </t>
    </r>
    <r>
      <rPr>
        <sz val="12"/>
        <color indexed="8"/>
        <rFont val="Tahoma"/>
        <family val="2"/>
      </rPr>
      <t>roka</t>
    </r>
    <r>
      <rPr>
        <sz val="12"/>
        <color indexed="8"/>
        <rFont val="Tahoma"/>
        <family val="2"/>
      </rPr>
      <t xml:space="preserve">, elegance formā, harmonijās un </t>
    </r>
    <r>
      <rPr>
        <sz val="12"/>
        <color indexed="8"/>
        <rFont val="Tahoma"/>
        <family val="2"/>
      </rPr>
      <t>dzirkstošās</t>
    </r>
    <r>
      <rPr>
        <sz val="12"/>
        <color indexed="8"/>
        <rFont val="Tahoma"/>
        <family val="2"/>
      </rPr>
      <t xml:space="preserve"> meldijās, kā arī instrumentācijā.” #Q [ĀDOLFS ĀBELE] #metonymy #CODEATH</t>
    </r>
  </si>
  <si>
    <r>
      <rPr>
        <sz val="12"/>
        <color indexed="8"/>
        <rFont val="Tahoma"/>
        <family val="2"/>
      </rPr>
      <t xml:space="preserve">Dārgakmeņiem sekoja Tālivalža Ķēniņa Fantaisies Concertantes, kas savā instrumentālā </t>
    </r>
    <r>
      <rPr>
        <sz val="12"/>
        <color indexed="8"/>
        <rFont val="Tahoma"/>
        <family val="2"/>
      </rPr>
      <t>uguņošanā</t>
    </r>
    <r>
      <rPr>
        <sz val="12"/>
        <color indexed="8"/>
        <rFont val="Tahoma"/>
        <family val="2"/>
      </rPr>
      <t xml:space="preserve"> </t>
    </r>
    <r>
      <rPr>
        <sz val="12"/>
        <color indexed="8"/>
        <rFont val="Tahoma"/>
        <family val="2"/>
      </rPr>
      <t>rādīja</t>
    </r>
    <r>
      <rPr>
        <sz val="12"/>
        <color indexed="8"/>
        <rFont val="Tahoma"/>
        <family val="2"/>
      </rPr>
      <t xml:space="preserve"> jaunlaiku mūzikas </t>
    </r>
    <r>
      <rPr>
        <sz val="12"/>
        <color indexed="8"/>
        <rFont val="Tahoma"/>
        <family val="2"/>
      </rPr>
      <t>krāsas</t>
    </r>
    <r>
      <rPr>
        <sz val="12"/>
        <color indexed="8"/>
        <rFont val="Tahoma"/>
        <family val="2"/>
      </rPr>
      <t xml:space="preserve"> </t>
    </r>
    <r>
      <rPr>
        <sz val="12"/>
        <color indexed="8"/>
        <rFont val="Tahoma"/>
        <family val="2"/>
      </rPr>
      <t>un</t>
    </r>
    <r>
      <rPr>
        <sz val="12"/>
        <color indexed="8"/>
        <rFont val="Tahoma"/>
        <family val="2"/>
      </rPr>
      <t xml:space="preserve"> </t>
    </r>
    <r>
      <rPr>
        <sz val="12"/>
        <color indexed="8"/>
        <rFont val="Tahoma"/>
        <family val="2"/>
      </rPr>
      <t>efektus</t>
    </r>
    <r>
      <rPr>
        <sz val="12"/>
        <color indexed="8"/>
        <rFont val="Tahoma"/>
        <family val="2"/>
      </rPr>
      <t xml:space="preserve">. </t>
    </r>
  </si>
  <si>
    <r>
      <rPr>
        <sz val="12"/>
        <color indexed="8"/>
        <rFont val="Tahoma"/>
        <family val="2"/>
      </rPr>
      <t xml:space="preserve">To formas </t>
    </r>
    <r>
      <rPr>
        <sz val="12"/>
        <color indexed="8"/>
        <rFont val="Tahoma"/>
        <family val="2"/>
      </rPr>
      <t>pamatā</t>
    </r>
    <r>
      <rPr>
        <sz val="12"/>
        <color indexed="8"/>
        <rFont val="Tahoma"/>
        <family val="2"/>
      </rPr>
      <t xml:space="preserve"> ir 17. gadsimtā izkoptais muzicēšanas veids solo instrumentam ar orķestri, kurā solists un orķestris vai atsevišķas instrumentu grupas veido mūzikālu dialogu, katrā daļā ievedot kādu jaunu materiālu.</t>
    </r>
  </si>
  <si>
    <t>“Pianists Arturs Ozoliņš sevi parādīja mūzikas robežās, spēlējot ar žilbinošu techniku un dabīgu izpratni par to, kur mūzikai jānokļūst.” #Q [THE TORONTO STAR / PĒC A. PURVA]</t>
  </si>
  <si>
    <r>
      <rPr>
        <sz val="12"/>
        <color indexed="8"/>
        <rFont val="Tahoma"/>
        <family val="2"/>
      </rPr>
      <t xml:space="preserve">Pat ja to —kā orķestra skaļuma, tā vietām diezgan </t>
    </r>
    <r>
      <rPr>
        <sz val="12"/>
        <color indexed="8"/>
        <rFont val="Tahoma"/>
        <family val="2"/>
      </rPr>
      <t>biezās</t>
    </r>
    <r>
      <rPr>
        <sz val="12"/>
        <color indexed="8"/>
        <rFont val="Tahoma"/>
        <family val="2"/>
      </rPr>
      <t xml:space="preserve"> instrumentācijas dēļ — ne ikreiz tik viegli varēja sadzirdēt, jau solista skatīšana vien bija pārdzīvojums.</t>
    </r>
  </si>
  <si>
    <r>
      <rPr>
        <sz val="12"/>
        <color indexed="8"/>
        <rFont val="Tahoma"/>
        <family val="2"/>
      </rPr>
      <t xml:space="preserve">Pārējais </t>
    </r>
    <r>
      <rPr>
        <sz val="12"/>
        <color indexed="8"/>
        <rFont val="Tahoma"/>
        <family val="2"/>
      </rPr>
      <t>risa</t>
    </r>
    <r>
      <rPr>
        <sz val="12"/>
        <color indexed="8"/>
        <rFont val="Tahoma"/>
        <family val="2"/>
      </rPr>
      <t xml:space="preserve"> </t>
    </r>
    <r>
      <rPr>
        <sz val="12"/>
        <color indexed="8"/>
        <rFont val="Tahoma"/>
        <family val="2"/>
      </rPr>
      <t>žilbinoši</t>
    </r>
    <r>
      <rPr>
        <sz val="12"/>
        <color indexed="8"/>
        <rFont val="Tahoma"/>
        <family val="2"/>
      </rPr>
      <t xml:space="preserve"> ātri, skaņu kombinācijām reizēm </t>
    </r>
    <r>
      <rPr>
        <sz val="12"/>
        <color indexed="8"/>
        <rFont val="Tahoma"/>
        <family val="2"/>
      </rPr>
      <t>uzdzirkstot</t>
    </r>
    <r>
      <rPr>
        <sz val="12"/>
        <color indexed="8"/>
        <rFont val="Tahoma"/>
        <family val="2"/>
      </rPr>
      <t xml:space="preserve"> </t>
    </r>
    <r>
      <rPr>
        <sz val="12"/>
        <color indexed="8"/>
        <rFont val="Tahoma"/>
        <family val="2"/>
      </rPr>
      <t>it kā krāsainiem spridzekļu spīdumiem</t>
    </r>
    <r>
      <rPr>
        <sz val="12"/>
        <color indexed="8"/>
        <rFont val="Tahoma"/>
        <family val="2"/>
      </rPr>
      <t xml:space="preserve">, šie </t>
    </r>
    <r>
      <rPr>
        <sz val="12"/>
        <color indexed="8"/>
        <rFont val="Tahoma"/>
        <family val="2"/>
      </rPr>
      <t>zibsnīši</t>
    </r>
    <r>
      <rPr>
        <sz val="12"/>
        <color indexed="8"/>
        <rFont val="Tahoma"/>
        <family val="2"/>
      </rPr>
      <t>, tikko uztverti, pagaisa tik ātri, ka bija žēl steigas un gribētos teikt ar Jāņa Poruka vārdiem: „Ak, ceļiniek, pakavējies ...", kaut gan viss skaņdarbs tomēr ilga kādas 15 minūtes. #REPH #Q</t>
    </r>
  </si>
  <si>
    <r>
      <rPr>
        <sz val="12"/>
        <color indexed="8"/>
        <rFont val="Tahoma"/>
        <family val="2"/>
      </rPr>
      <t xml:space="preserve">Kā jau minēts, sitamie instrumenti reizēm </t>
    </r>
    <r>
      <rPr>
        <sz val="12"/>
        <color indexed="8"/>
        <rFont val="Tahoma"/>
        <family val="2"/>
      </rPr>
      <t>dominēja</t>
    </r>
    <r>
      <rPr>
        <sz val="12"/>
        <color indexed="8"/>
        <rFont val="Tahoma"/>
        <family val="2"/>
      </rPr>
      <t xml:space="preserve"> pār klavierēm, kas pēc struktūras gan arī uzskatāms par sitamo instrumentu.</t>
    </r>
  </si>
  <si>
    <r>
      <rPr>
        <sz val="12"/>
        <color indexed="8"/>
        <rFont val="Tahoma"/>
        <family val="2"/>
      </rPr>
      <t>Sprieguma</t>
    </r>
    <r>
      <rPr>
        <sz val="12"/>
        <color indexed="8"/>
        <rFont val="Tahoma"/>
        <family val="2"/>
      </rPr>
      <t xml:space="preserve"> </t>
    </r>
    <r>
      <rPr>
        <sz val="12"/>
        <color indexed="8"/>
        <rFont val="Tahoma"/>
        <family val="2"/>
      </rPr>
      <t>piesātinātais</t>
    </r>
    <r>
      <rPr>
        <sz val="12"/>
        <color indexed="8"/>
        <rFont val="Tahoma"/>
        <family val="2"/>
      </rPr>
      <t xml:space="preserve"> atskaņojums izraisīja ilgus aplausus, suminot solistu, komponistu un diriģentu, kura uzdevums arī nebija vieglais.</t>
    </r>
  </si>
  <si>
    <r>
      <rPr>
        <sz val="12"/>
        <color indexed="8"/>
        <rFont val="Tahoma"/>
        <family val="2"/>
      </rPr>
      <t xml:space="preserve">Beigu posmā saspēles brīži starp pianistu un orķestri bija tik </t>
    </r>
    <r>
      <rPr>
        <sz val="12"/>
        <color indexed="8"/>
        <rFont val="Tahoma"/>
        <family val="2"/>
      </rPr>
      <t>zibsnīgi</t>
    </r>
    <r>
      <rPr>
        <sz val="12"/>
        <color indexed="8"/>
        <rFont val="Tahoma"/>
        <family val="2"/>
      </rPr>
      <t>, ka prasīja no visiem vislielāko koncentrēšanos.</t>
    </r>
  </si>
  <si>
    <r>
      <rPr>
        <sz val="12"/>
        <color indexed="8"/>
        <rFont val="Tahoma"/>
        <family val="2"/>
      </rPr>
      <t xml:space="preserve">Komponista muzikālā valoda Fantāzijās </t>
    </r>
    <r>
      <rPr>
        <sz val="12"/>
        <color indexed="8"/>
        <rFont val="Tahoma"/>
        <family val="2"/>
      </rPr>
      <t>iet savu laikmetīgo ceļu</t>
    </r>
    <r>
      <rPr>
        <sz val="12"/>
        <color indexed="8"/>
        <rFont val="Tahoma"/>
        <family val="2"/>
      </rPr>
      <t>.</t>
    </r>
  </si>
  <si>
    <r>
      <rPr>
        <sz val="12"/>
        <color indexed="8"/>
        <rFont val="Tahoma"/>
        <family val="2"/>
      </rPr>
      <t xml:space="preserve">Varbūt latviešiem, klausoties J. Vītolu un T. Ķēniņu, starpība neliksies tik milzīga kā, piemēram, poļiem, klausoties Šopēnu un avangardistu Kristofu Penderecki, tomēr </t>
    </r>
    <r>
      <rPr>
        <sz val="12"/>
        <color indexed="8"/>
        <rFont val="Tahoma"/>
        <family val="2"/>
      </rPr>
      <t>straujā pusgadsimta gaita</t>
    </r>
    <r>
      <rPr>
        <sz val="12"/>
        <color indexed="8"/>
        <rFont val="Tahoma"/>
        <family val="2"/>
      </rPr>
      <t xml:space="preserve"> arī mūsu mūzikā ir ļoti jūtama un neatsaucama.</t>
    </r>
  </si>
  <si>
    <r>
      <rPr>
        <sz val="12"/>
        <color indexed="8"/>
        <rFont val="Tahoma"/>
        <family val="2"/>
      </rPr>
      <t xml:space="preserve">Ķelnes dziesmu svētku vadonī (22. Ipp.) A. Jērums, kuru pašu allaž </t>
    </r>
    <r>
      <rPr>
        <sz val="12"/>
        <color indexed="8"/>
        <rFont val="Tahoma"/>
        <family val="2"/>
      </rPr>
      <t>vilinājis</t>
    </r>
    <r>
      <rPr>
        <sz val="12"/>
        <color indexed="8"/>
        <rFont val="Tahoma"/>
        <family val="2"/>
      </rPr>
      <t xml:space="preserve"> </t>
    </r>
    <r>
      <rPr>
        <sz val="12"/>
        <color indexed="8"/>
        <rFont val="Tahoma"/>
        <family val="2"/>
      </rPr>
      <t>modernisms</t>
    </r>
    <r>
      <rPr>
        <sz val="12"/>
        <color indexed="8"/>
        <rFont val="Tahoma"/>
        <family val="2"/>
      </rPr>
      <t xml:space="preserve">, runājot par T. Ķēniņa Fantāzijām un dziesmu svētku simtgadei komponēto 4. simfoniju, saka, ka to autors it kā deklarē, ka modernos meklējumos </t>
    </r>
    <r>
      <rPr>
        <sz val="12"/>
        <color indexed="8"/>
        <rFont val="Tahoma"/>
        <family val="2"/>
      </rPr>
      <t>gan iebridis Rubikonā, bet netaisās to šķērsot</t>
    </r>
    <r>
      <rPr>
        <sz val="12"/>
        <color indexed="8"/>
        <rFont val="Tahoma"/>
        <family val="2"/>
      </rPr>
      <t>. #Q [ALBERTS JĒRUMS] #ORIG #REPH</t>
    </r>
  </si>
  <si>
    <r>
      <rPr>
        <sz val="12"/>
        <color indexed="8"/>
        <rFont val="Tahoma"/>
        <family val="2"/>
      </rPr>
      <t xml:space="preserve">Taču daži paņēmieni rādot, ka </t>
    </r>
    <r>
      <rPr>
        <sz val="12"/>
        <color indexed="8"/>
        <rFont val="Tahoma"/>
        <family val="2"/>
      </rPr>
      <t>ar Rubikonas ūdeņiem pilnas Ķēniņa kurpes un diez', vai tie nesniegsies līdz ceļiem. #Q [ALBERTS JĒRUMS] #ORIG #REPH</t>
    </r>
  </si>
  <si>
    <r>
      <rPr>
        <sz val="12"/>
        <color indexed="8"/>
        <rFont val="Tahoma"/>
        <family val="2"/>
      </rPr>
      <t xml:space="preserve">Taču Ķēniņa mūzikā viss attīstās dabīgi, pārskatāmi un, ja nāk </t>
    </r>
    <r>
      <rPr>
        <sz val="12"/>
        <color indexed="8"/>
        <rFont val="Tahoma"/>
        <family val="2"/>
      </rPr>
      <t>mudžekļi</t>
    </r>
    <r>
      <rPr>
        <sz val="12"/>
        <color indexed="8"/>
        <rFont val="Tahoma"/>
        <family val="2"/>
      </rPr>
      <t xml:space="preserve">, tad tie nāk nenovēršamajās vietās. </t>
    </r>
    <r>
      <rPr>
        <sz val="12"/>
        <color indexed="8"/>
        <rFont val="Tahoma"/>
        <family val="2"/>
      </rPr>
      <t>#Q [ALBERTS JĒRUMS] #ORIG #REPH</t>
    </r>
  </si>
  <si>
    <r>
      <rPr>
        <sz val="12"/>
        <color indexed="8"/>
        <rFont val="Tahoma"/>
        <family val="2"/>
      </rPr>
      <t xml:space="preserve">Galējības nav allaž sekmīgākās un reizēm </t>
    </r>
    <r>
      <rPr>
        <sz val="12"/>
        <color indexed="8"/>
        <rFont val="Tahoma"/>
        <family val="2"/>
      </rPr>
      <t>rāda tikai strupceļu.</t>
    </r>
    <r>
      <rPr>
        <sz val="12"/>
        <color indexed="8"/>
        <rFont val="Tahoma"/>
        <family val="2"/>
      </rPr>
      <t xml:space="preserve"> Bet latviešu modernās mūzikas autori </t>
    </r>
    <r>
      <rPr>
        <sz val="12"/>
        <color indexed="8"/>
        <rFont val="Tahoma"/>
        <family val="2"/>
      </rPr>
      <t>nav</t>
    </r>
    <r>
      <rPr>
        <sz val="12"/>
        <color indexed="8"/>
        <rFont val="Tahoma"/>
        <family val="2"/>
      </rPr>
      <t xml:space="preserve"> eksperimentātoru </t>
    </r>
    <r>
      <rPr>
        <sz val="12"/>
        <color indexed="8"/>
        <rFont val="Tahoma"/>
        <family val="2"/>
      </rPr>
      <t>priekšgalā</t>
    </r>
    <r>
      <rPr>
        <sz val="12"/>
        <color indexed="8"/>
        <rFont val="Tahoma"/>
        <family val="2"/>
      </rPr>
      <t xml:space="preserve">, par to varam būt bez bažām! </t>
    </r>
  </si>
  <si>
    <r>
      <rPr>
        <sz val="12"/>
        <color indexed="8"/>
        <rFont val="Tahoma"/>
        <family val="2"/>
      </rPr>
      <t xml:space="preserve">Liekas, ka tā būtu vienkāršākā loģika visu instrumentu lietošanai, kas, attīstījušies gadsimtiem, ir arī pārveidojušies, tomēr allaž kalpojot kādiem </t>
    </r>
    <r>
      <rPr>
        <sz val="12"/>
        <color indexed="8"/>
        <rFont val="Tahoma"/>
        <family val="2"/>
      </rPr>
      <t>tīri</t>
    </r>
    <r>
      <rPr>
        <sz val="12"/>
        <color indexed="8"/>
        <rFont val="Tahoma"/>
        <family val="2"/>
      </rPr>
      <t xml:space="preserve"> mūzikāliem nolūkiem.</t>
    </r>
  </si>
  <si>
    <t>Simfoniskās mūzikas koncerts</t>
  </si>
  <si>
    <t>Šaubos, vai tematisko sakarību, kas balstās uz kvartas un sekstas (arī septimas) intervallu un to apvērsumu kombinācijā, pabiezā balsu vijuma dēļ būs iespējams saklausīt, bet ar aci tā saskatāma viegli. #Q [dz.sv. vadonis]</t>
  </si>
  <si>
    <t>Kādēļ rakstīt to, ko mirstīga auss nesadzird ? Kādēļ brist pāri upei, ja turpat blakus laivinieks ceļ labprāt un labprāt arī nopelna? Šādam argumentam arvien ir solids pamats, īpaši ja nav pierādīts, ka Esejā autors vispār būtu bridis. #metonymy #ORIG #Q [dz.sv. vadonis]</t>
  </si>
  <si>
    <t>Vizmās Apkalns nodarbojas ar statiskās skaņas modulācijām. Kustība panākta, sabiezinājumiem pārejot caurspīdībā, šauros intervallus nomainot ar kompaktākas kopskaņas masu, kas pieder paplašinātas seriālās sistēmas attīstībai. #Q [dz.sv. vadonis]</t>
  </si>
  <si>
    <t>Bet arī viņš vairs nesamierinās ar tām tembra iespējām, ko dod 12 toņu kombinācijas vien, meklēdamies tālāk ceturtdaļās un astotdaļās #Q [dz.sv. vadonis]</t>
  </si>
  <si>
    <t>vadonis</t>
  </si>
  <si>
    <t>Latviešu jaunās instrumentālmūzikas koncerts</t>
  </si>
  <si>
    <t>(iekš) Latviešu jaunās instrumentālmūzikas koncerts</t>
  </si>
  <si>
    <r>
      <rPr>
        <sz val="12"/>
        <color indexed="8"/>
        <rFont val="Tahoma"/>
        <family val="2"/>
      </rPr>
      <t xml:space="preserve">Tā Klauss Pavasars vēl pāris nedēļas pirms notikuma, droši vien, </t>
    </r>
    <r>
      <rPr>
        <sz val="12"/>
        <color indexed="8"/>
        <rFont val="Tahoma"/>
        <family val="2"/>
      </rPr>
      <t>bija vientuļāks par Kolumbu</t>
    </r>
    <r>
      <rPr>
        <sz val="12"/>
        <color indexed="8"/>
        <rFont val="Tahoma"/>
        <family val="2"/>
      </rPr>
      <t xml:space="preserve"> — </t>
    </r>
    <r>
      <rPr>
        <sz val="12"/>
        <color indexed="8"/>
        <rFont val="Tahoma"/>
        <family val="2"/>
      </rPr>
      <t>pārliecināts, ka zeme atrodama, bet ar ļoti miglainu priekšstatu par kuģa un apkalpes uzticamību un patiesajām spējām</t>
    </r>
    <r>
      <rPr>
        <sz val="12"/>
        <color indexed="8"/>
        <rFont val="Tahoma"/>
        <family val="2"/>
      </rPr>
      <t>. #REPH #ORIG</t>
    </r>
  </si>
  <si>
    <r>
      <rPr>
        <sz val="12"/>
        <color indexed="8"/>
        <rFont val="Tahoma"/>
        <family val="2"/>
      </rPr>
      <t xml:space="preserve">Taču viss risinājās ne tikai </t>
    </r>
    <r>
      <rPr>
        <sz val="12"/>
        <color indexed="8"/>
        <rFont val="Tahoma"/>
        <family val="2"/>
      </rPr>
      <t>gludi</t>
    </r>
    <r>
      <rPr>
        <sz val="12"/>
        <color indexed="8"/>
        <rFont val="Tahoma"/>
        <family val="2"/>
      </rPr>
      <t xml:space="preserve">, bet (pat) ar </t>
    </r>
    <r>
      <rPr>
        <sz val="12"/>
        <color indexed="8"/>
        <rFont val="Tahoma"/>
        <family val="2"/>
      </rPr>
      <t>zināmu</t>
    </r>
    <r>
      <rPr>
        <sz val="12"/>
        <color indexed="8"/>
        <rFont val="Tahoma"/>
        <family val="2"/>
      </rPr>
      <t xml:space="preserve"> </t>
    </r>
    <r>
      <rPr>
        <sz val="12"/>
        <color indexed="8"/>
        <rFont val="Tahoma"/>
        <family val="2"/>
      </rPr>
      <t>ārēju spožumu</t>
    </r>
    <r>
      <rPr>
        <sz val="12"/>
        <color indexed="8"/>
        <rFont val="Tahoma"/>
        <family val="2"/>
      </rPr>
      <t xml:space="preserve"> un </t>
    </r>
    <r>
      <rPr>
        <sz val="12"/>
        <color indexed="8"/>
        <rFont val="Tahoma"/>
        <family val="2"/>
      </rPr>
      <t>neapmierināta apetīta</t>
    </r>
    <r>
      <rPr>
        <sz val="12"/>
        <color indexed="8"/>
        <rFont val="Tahoma"/>
        <family val="2"/>
      </rPr>
      <t xml:space="preserve"> steidzinātu klausītāju drūzmu, kas ir neatņemama operas tradiciju daļa.</t>
    </r>
  </si>
  <si>
    <r>
      <rPr>
        <sz val="12"/>
        <color indexed="8"/>
        <rFont val="Tahoma"/>
        <family val="2"/>
      </rPr>
      <t xml:space="preserve">Lapu pa lapai (vispirms) </t>
    </r>
    <r>
      <rPr>
        <sz val="12"/>
        <color indexed="8"/>
        <rFont val="Tahoma"/>
        <family val="2"/>
      </rPr>
      <t>atdzima</t>
    </r>
    <r>
      <rPr>
        <sz val="12"/>
        <color indexed="8"/>
        <rFont val="Tahoma"/>
        <family val="2"/>
      </rPr>
      <t xml:space="preserve"> </t>
    </r>
    <r>
      <rPr>
        <sz val="12"/>
        <color indexed="8"/>
        <rFont val="Tahoma"/>
        <family val="2"/>
      </rPr>
      <t>„aizmirstais"</t>
    </r>
    <r>
      <rPr>
        <sz val="12"/>
        <color indexed="8"/>
        <rFont val="Tahoma"/>
        <family val="2"/>
      </rPr>
      <t xml:space="preserve"> Mediņš, dramatiski </t>
    </r>
    <r>
      <rPr>
        <sz val="12"/>
        <color indexed="8"/>
        <rFont val="Tahoma"/>
        <family val="2"/>
      </rPr>
      <t>šķautnains</t>
    </r>
    <r>
      <rPr>
        <sz val="12"/>
        <color indexed="8"/>
        <rFont val="Tahoma"/>
        <family val="2"/>
      </rPr>
      <t xml:space="preserve">, bezgala krāšņs, (pēc tam) — Kalniņš, bagātāks savā kontrastu </t>
    </r>
    <r>
      <rPr>
        <sz val="12"/>
        <color indexed="8"/>
        <rFont val="Tahoma"/>
        <family val="2"/>
      </rPr>
      <t>tīrībā</t>
    </r>
    <r>
      <rPr>
        <sz val="12"/>
        <color indexed="8"/>
        <rFont val="Tahoma"/>
        <family val="2"/>
      </rPr>
      <t xml:space="preserve">, arī </t>
    </r>
    <r>
      <rPr>
        <sz val="12"/>
        <color indexed="8"/>
        <rFont val="Tahoma"/>
        <family val="2"/>
      </rPr>
      <t>siltāks</t>
    </r>
    <r>
      <rPr>
        <sz val="12"/>
        <color indexed="8"/>
        <rFont val="Tahoma"/>
        <family val="2"/>
      </rPr>
      <t xml:space="preserve"> un latviskāks, varbūt tāpēc, ka daudziem no mums šīs lapas ir latviešu operas </t>
    </r>
    <r>
      <rPr>
        <sz val="12"/>
        <color indexed="8"/>
        <rFont val="Tahoma"/>
        <family val="2"/>
      </rPr>
      <t>ābece</t>
    </r>
    <r>
      <rPr>
        <sz val="12"/>
        <color indexed="8"/>
        <rFont val="Tahoma"/>
        <family val="2"/>
      </rPr>
      <t>. #CODEATH</t>
    </r>
  </si>
  <si>
    <r>
      <rPr>
        <sz val="12"/>
        <color indexed="8"/>
        <rFont val="Tahoma"/>
        <family val="2"/>
      </rPr>
      <t xml:space="preserve">Nu paliekam viņam parādā, kaut šim parādam ir tik jauka simboliska pieskaņa, ka būtu labi, ja Pavasars to tiešām atstātu kā ieguldījumu nākotnei, kas </t>
    </r>
    <r>
      <rPr>
        <sz val="12"/>
        <color indexed="8"/>
        <rFont val="Tahoma"/>
        <family val="2"/>
      </rPr>
      <t>nestu augļus zelta sietos</t>
    </r>
    <r>
      <rPr>
        <sz val="12"/>
        <color indexed="8"/>
        <rFont val="Tahoma"/>
        <family val="2"/>
      </rPr>
      <t>.</t>
    </r>
  </si>
  <si>
    <r>
      <rPr>
        <sz val="12"/>
        <color indexed="8"/>
        <rFont val="Tahoma"/>
        <family val="2"/>
      </rPr>
      <t xml:space="preserve">Pavasars ir lielisks amata pratējs, ar dzimuša operas diriģenta instinktu, kas </t>
    </r>
    <r>
      <rPr>
        <sz val="12"/>
        <color indexed="8"/>
        <rFont val="Tahoma"/>
        <family val="2"/>
      </rPr>
      <t xml:space="preserve">prot savus spēkus vadīt </t>
    </r>
    <r>
      <rPr>
        <sz val="12"/>
        <color indexed="8"/>
        <rFont val="Tahoma"/>
        <family val="2"/>
      </rPr>
      <t>ar suverēnu lietišķību un autoritāti.</t>
    </r>
  </si>
  <si>
    <r>
      <rPr>
        <sz val="12"/>
        <color indexed="8"/>
        <rFont val="Tahoma"/>
        <family val="2"/>
      </rPr>
      <t xml:space="preserve">Ilgajos </t>
    </r>
    <r>
      <rPr>
        <sz val="12"/>
        <color indexed="8"/>
        <rFont val="Tahoma"/>
        <family val="2"/>
      </rPr>
      <t>„prombūtnes"</t>
    </r>
    <r>
      <rPr>
        <sz val="12"/>
        <color indexed="8"/>
        <rFont val="Tahoma"/>
        <family val="2"/>
      </rPr>
      <t xml:space="preserve"> gados viņš nav arī nekā zaudējis no savas cilmes </t>
    </r>
    <r>
      <rPr>
        <sz val="12"/>
        <color indexed="8"/>
        <rFont val="Tahoma"/>
        <family val="2"/>
      </rPr>
      <t>temperamenta</t>
    </r>
    <r>
      <rPr>
        <sz val="12"/>
        <color indexed="8"/>
        <rFont val="Tahoma"/>
        <family val="2"/>
      </rPr>
      <t xml:space="preserve"> </t>
    </r>
    <r>
      <rPr>
        <sz val="12"/>
        <color indexed="8"/>
        <rFont val="Tahoma"/>
        <family val="2"/>
      </rPr>
      <t>iekrāsojuma</t>
    </r>
    <r>
      <rPr>
        <sz val="12"/>
        <color indexed="8"/>
        <rFont val="Tahoma"/>
        <family val="2"/>
      </rPr>
      <t>.</t>
    </r>
  </si>
  <si>
    <r>
      <rPr>
        <sz val="12"/>
        <color indexed="8"/>
        <rFont val="Tahoma"/>
        <family val="2"/>
      </rPr>
      <t xml:space="preserve">Pavasara </t>
    </r>
    <r>
      <rPr>
        <sz val="12"/>
        <color indexed="8"/>
        <rFont val="Tahoma"/>
        <family val="2"/>
      </rPr>
      <t>loki</t>
    </r>
    <r>
      <rPr>
        <sz val="12"/>
        <color indexed="8"/>
        <rFont val="Tahoma"/>
        <family val="2"/>
      </rPr>
      <t xml:space="preserve"> veidojās plaši un izvērsti, un </t>
    </r>
    <r>
      <rPr>
        <sz val="12"/>
        <color indexed="8"/>
        <rFont val="Tahoma"/>
        <family val="2"/>
      </rPr>
      <t>kāpinājumi</t>
    </r>
    <r>
      <rPr>
        <sz val="12"/>
        <color indexed="8"/>
        <rFont val="Tahoma"/>
        <family val="2"/>
      </rPr>
      <t xml:space="preserve"> </t>
    </r>
    <r>
      <rPr>
        <sz val="12"/>
        <color indexed="8"/>
        <rFont val="Tahoma"/>
        <family val="2"/>
      </rPr>
      <t>izauga</t>
    </r>
    <r>
      <rPr>
        <sz val="12"/>
        <color indexed="8"/>
        <rFont val="Tahoma"/>
        <family val="2"/>
      </rPr>
      <t xml:space="preserve"> īsti masīvā spēkā.</t>
    </r>
  </si>
  <si>
    <r>
      <rPr>
        <sz val="12"/>
        <color indexed="8"/>
        <rFont val="Tahoma"/>
        <family val="2"/>
      </rPr>
      <t xml:space="preserve">Kalniņa muzikālie </t>
    </r>
    <r>
      <rPr>
        <sz val="12"/>
        <color indexed="8"/>
        <rFont val="Tahoma"/>
        <family val="2"/>
      </rPr>
      <t>veidoli</t>
    </r>
    <r>
      <rPr>
        <sz val="12"/>
        <color indexed="8"/>
        <rFont val="Tahoma"/>
        <family val="2"/>
      </rPr>
      <t xml:space="preserve"> ir izteiksmē un ritmiskā ziņā daudz </t>
    </r>
    <r>
      <rPr>
        <sz val="12"/>
        <color indexed="8"/>
        <rFont val="Tahoma"/>
        <family val="2"/>
      </rPr>
      <t>bagātāki</t>
    </r>
    <r>
      <rPr>
        <sz val="12"/>
        <color indexed="8"/>
        <rFont val="Tahoma"/>
        <family val="2"/>
      </rPr>
      <t>.</t>
    </r>
  </si>
  <si>
    <r>
      <rPr>
        <sz val="12"/>
        <color indexed="8"/>
        <rFont val="Tahoma"/>
        <family val="2"/>
      </rPr>
      <t xml:space="preserve">Te savukārt varēja slēpties citas briesmas — kā īsajā mēģinājumu laikā saliedēt ansambli </t>
    </r>
    <r>
      <rPr>
        <sz val="12"/>
        <color indexed="8"/>
        <rFont val="Tahoma"/>
        <family val="2"/>
      </rPr>
      <t>straujām</t>
    </r>
    <r>
      <rPr>
        <sz val="12"/>
        <color indexed="8"/>
        <rFont val="Tahoma"/>
        <family val="2"/>
      </rPr>
      <t xml:space="preserve"> taktsmēra un tempu maiņām. </t>
    </r>
  </si>
  <si>
    <r>
      <rPr>
        <sz val="12"/>
        <color indexed="8"/>
        <rFont val="Tahoma"/>
        <family val="2"/>
      </rPr>
      <t xml:space="preserve">Taču </t>
    </r>
    <r>
      <rPr>
        <sz val="12"/>
        <color indexed="8"/>
        <rFont val="Tahoma"/>
        <family val="2"/>
      </rPr>
      <t>Pavasara</t>
    </r>
    <r>
      <rPr>
        <sz val="12"/>
        <color indexed="8"/>
        <rFont val="Tahoma"/>
        <family val="2"/>
      </rPr>
      <t xml:space="preserve"> </t>
    </r>
    <r>
      <rPr>
        <sz val="12"/>
        <color indexed="8"/>
        <rFont val="Tahoma"/>
        <family val="2"/>
      </rPr>
      <t>zizlis</t>
    </r>
    <r>
      <rPr>
        <sz val="12"/>
        <color indexed="8"/>
        <rFont val="Tahoma"/>
        <family val="2"/>
      </rPr>
      <t xml:space="preserve"> aizvien </t>
    </r>
    <r>
      <rPr>
        <sz val="12"/>
        <color indexed="8"/>
        <rFont val="Tahoma"/>
        <family val="2"/>
      </rPr>
      <t>atrada pareizo pulsu</t>
    </r>
    <r>
      <rPr>
        <sz val="12"/>
        <color indexed="8"/>
        <rFont val="Tahoma"/>
        <family val="2"/>
      </rPr>
      <t xml:space="preserve"> — ar dinamisku žestu, ar </t>
    </r>
    <r>
      <rPr>
        <sz val="12"/>
        <color indexed="8"/>
        <rFont val="Tahoma"/>
        <family val="2"/>
      </rPr>
      <t>gludi</t>
    </r>
    <r>
      <rPr>
        <sz val="12"/>
        <color indexed="8"/>
        <rFont val="Tahoma"/>
        <family val="2"/>
      </rPr>
      <t xml:space="preserve"> </t>
    </r>
    <r>
      <rPr>
        <sz val="12"/>
        <color indexed="8"/>
        <rFont val="Tahoma"/>
        <family val="2"/>
      </rPr>
      <t>sagatavotu</t>
    </r>
    <r>
      <rPr>
        <sz val="12"/>
        <color indexed="8"/>
        <rFont val="Tahoma"/>
        <family val="2"/>
      </rPr>
      <t xml:space="preserve"> takti un — Baņutas daļā atradām visvairāk no koncerta laimīgākajiem mirkļiem, kā kopskaņas, tā izstrādājuma ziņā. #metonymy</t>
    </r>
  </si>
  <si>
    <r>
      <rPr>
        <sz val="12"/>
        <color indexed="8"/>
        <rFont val="Tahoma"/>
        <family val="2"/>
      </rPr>
      <t xml:space="preserve">Ar romantiskās skolas paraugiem saistītā Kalniņa pasaule (ne) vienmēr būs tuvāka, īsteni viegli uztverama īstam </t>
    </r>
    <r>
      <rPr>
        <sz val="12"/>
        <color indexed="8"/>
        <rFont val="Tahoma"/>
        <family val="2"/>
      </rPr>
      <t>mūsu gara svešniekam</t>
    </r>
    <r>
      <rPr>
        <sz val="12"/>
        <color indexed="8"/>
        <rFont val="Tahoma"/>
        <family val="2"/>
      </rPr>
      <t xml:space="preserve">, bet citur, kā Līgo svētku skatā, </t>
    </r>
    <r>
      <rPr>
        <sz val="12"/>
        <color indexed="8"/>
        <rFont val="Tahoma"/>
        <family val="2"/>
      </rPr>
      <t>tā var palikt arī noslēgta ar septiņiem zīmogiem</t>
    </r>
    <r>
      <rPr>
        <sz val="12"/>
        <color indexed="8"/>
        <rFont val="Tahoma"/>
        <family val="2"/>
      </rPr>
      <t>. #REPH</t>
    </r>
  </si>
  <si>
    <r>
      <rPr>
        <sz val="12"/>
        <color indexed="8"/>
        <rFont val="Tahoma"/>
        <family val="2"/>
      </rPr>
      <t xml:space="preserve">Pavasaram Baņutas senatnīgā mītu un dainu gaisotne likās </t>
    </r>
    <r>
      <rPr>
        <sz val="12"/>
        <color indexed="8"/>
        <rFont val="Tahoma"/>
        <family val="2"/>
      </rPr>
      <t>tuva kā dārzs, kurā viņš iegājis caur paša mājas labi pazīstamām un ilgi virinātām durvīm.</t>
    </r>
    <r>
      <rPr>
        <sz val="12"/>
        <color indexed="8"/>
        <rFont val="Tahoma"/>
        <family val="2"/>
      </rPr>
      <t xml:space="preserve"> #ORIG</t>
    </r>
  </si>
  <si>
    <r>
      <rPr>
        <sz val="12"/>
        <color indexed="8"/>
        <rFont val="Tahoma"/>
        <family val="2"/>
      </rPr>
      <t xml:space="preserve">Ja esmu — dažs teiks — </t>
    </r>
    <r>
      <rPr>
        <sz val="12"/>
        <color indexed="8"/>
        <rFont val="Tahoma"/>
        <family val="2"/>
      </rPr>
      <t>pārāk</t>
    </r>
    <r>
      <rPr>
        <sz val="12"/>
        <color indexed="8"/>
        <rFont val="Tahoma"/>
        <family val="2"/>
      </rPr>
      <t xml:space="preserve"> </t>
    </r>
    <r>
      <rPr>
        <sz val="12"/>
        <color indexed="8"/>
        <rFont val="Tahoma"/>
        <family val="2"/>
      </rPr>
      <t>izšķērdīgi</t>
    </r>
    <r>
      <rPr>
        <sz val="12"/>
        <color indexed="8"/>
        <rFont val="Tahoma"/>
        <family val="2"/>
      </rPr>
      <t xml:space="preserve"> cildinājis Pavasaru, tad ne jau </t>
    </r>
    <r>
      <rPr>
        <sz val="12"/>
        <color indexed="8"/>
        <rFont val="Tahoma"/>
        <family val="2"/>
      </rPr>
      <t>lai iespaidotu eventuālā parāda vai maksājamo augļu lielumu</t>
    </r>
    <r>
      <rPr>
        <sz val="12"/>
        <color indexed="8"/>
        <rFont val="Tahoma"/>
        <family val="2"/>
      </rPr>
      <t xml:space="preserve"> #ORIG</t>
    </r>
  </si>
  <si>
    <r>
      <rPr>
        <sz val="12"/>
        <color indexed="8"/>
        <rFont val="Tahoma"/>
        <family val="2"/>
      </rPr>
      <t xml:space="preserve">Abi teorētiski, un — </t>
    </r>
    <r>
      <rPr>
        <sz val="12"/>
        <color indexed="8"/>
        <rFont val="Tahoma"/>
        <family val="2"/>
      </rPr>
      <t>ne mums vairs zelta, ne pat godīga mērāmā sieta</t>
    </r>
    <r>
      <rPr>
        <sz val="12"/>
        <color indexed="8"/>
        <rFont val="Tahoma"/>
        <family val="2"/>
      </rPr>
      <t>. #ORIG</t>
    </r>
  </si>
  <si>
    <r>
      <rPr>
        <sz val="12"/>
        <color indexed="8"/>
        <rFont val="Tahoma"/>
        <family val="2"/>
      </rPr>
      <t xml:space="preserve">Pavasars ar savu autoritāti un iedzīvošanās spēju šai uzdevumā tādā mērā dominēja pār norisēm, ka vakaru varēja dēvēt par diriģenta </t>
    </r>
    <r>
      <rPr>
        <sz val="12"/>
        <color indexed="8"/>
        <rFont val="Tahoma"/>
        <family val="2"/>
      </rPr>
      <t>"izrādi"</t>
    </r>
    <r>
      <rPr>
        <sz val="12"/>
        <color indexed="8"/>
        <rFont val="Tahoma"/>
        <family val="2"/>
      </rPr>
      <t>.</t>
    </r>
  </si>
  <si>
    <r>
      <rPr>
        <sz val="12"/>
        <color indexed="8"/>
        <rFont val="Tahoma"/>
        <family val="2"/>
      </rPr>
      <t xml:space="preserve">Ad hoc sastādītais orķestris spēlēja viscaur </t>
    </r>
    <r>
      <rPr>
        <sz val="12"/>
        <color indexed="8"/>
        <rFont val="Tahoma"/>
        <family val="2"/>
      </rPr>
      <t>ar lielu dzirksti,</t>
    </r>
    <r>
      <rPr>
        <sz val="12"/>
        <color indexed="8"/>
        <rFont val="Tahoma"/>
        <family val="2"/>
      </rPr>
      <t xml:space="preserve"> labskanīgi un, kur vajadzēja, </t>
    </r>
    <r>
      <rPr>
        <sz val="12"/>
        <color indexed="8"/>
        <rFont val="Tahoma"/>
        <family val="2"/>
      </rPr>
      <t>ar īstu mirdzumu</t>
    </r>
    <r>
      <rPr>
        <sz val="12"/>
        <color indexed="8"/>
        <rFont val="Tahoma"/>
        <family val="2"/>
      </rPr>
      <t xml:space="preserve">. </t>
    </r>
  </si>
  <si>
    <r>
      <rPr>
        <sz val="12"/>
        <color indexed="8"/>
        <rFont val="Tahoma"/>
        <family val="2"/>
      </rPr>
      <t>Taču lielais orķestris, kā tas bija nosēdināts, nedeva solistiem ne mazāko iespēju</t>
    </r>
    <r>
      <rPr>
        <sz val="12"/>
        <color indexed="8"/>
        <rFont val="Tahoma"/>
        <family val="2"/>
      </rPr>
      <t xml:space="preserve"> atrauties no zemes,</t>
    </r>
    <r>
      <rPr>
        <sz val="12"/>
        <color indexed="8"/>
        <rFont val="Tahoma"/>
        <family val="2"/>
      </rPr>
      <t xml:space="preserve"> pārskanēt, pārdzīvot. #upisgood</t>
    </r>
  </si>
  <si>
    <r>
      <rPr>
        <sz val="12"/>
        <color indexed="8"/>
        <rFont val="Tahoma"/>
        <family val="2"/>
      </rPr>
      <t xml:space="preserve">Atcerēsimies, ka šādi sastāvi operu namos tiek novietoti </t>
    </r>
    <r>
      <rPr>
        <sz val="12"/>
        <color indexed="8"/>
        <rFont val="Tahoma"/>
        <family val="2"/>
      </rPr>
      <t xml:space="preserve">„pagrīdē" </t>
    </r>
    <r>
      <rPr>
        <sz val="12"/>
        <color indexed="8"/>
        <rFont val="Tahoma"/>
        <family val="2"/>
      </rPr>
      <t xml:space="preserve">un arī tad ar Mediņa tutti un </t>
    </r>
    <r>
      <rPr>
        <sz val="12"/>
        <color indexed="8"/>
        <rFont val="Tahoma"/>
        <family val="2"/>
      </rPr>
      <t>skārda</t>
    </r>
    <r>
      <rPr>
        <sz val="12"/>
        <color indexed="8"/>
        <rFont val="Tahoma"/>
        <family val="2"/>
      </rPr>
      <t xml:space="preserve"> pūtēju arvien prominentām temu ekspozīcijām retais spējis </t>
    </r>
    <r>
      <rPr>
        <sz val="12"/>
        <color indexed="8"/>
        <rFont val="Tahoma"/>
        <family val="2"/>
      </rPr>
      <t>sacensties un uzvarēt. #IRONY</t>
    </r>
  </si>
  <si>
    <r>
      <rPr>
        <sz val="12"/>
        <color indexed="8"/>
        <rFont val="Tahoma"/>
        <family val="2"/>
      </rPr>
      <t xml:space="preserve">Kur nu Mesas hallē ar tās dīvainajiem akustikas </t>
    </r>
    <r>
      <rPr>
        <sz val="12"/>
        <color indexed="8"/>
        <rFont val="Tahoma"/>
        <family val="2"/>
      </rPr>
      <t>lokiem</t>
    </r>
    <r>
      <rPr>
        <sz val="12"/>
        <color indexed="8"/>
        <rFont val="Tahoma"/>
        <family val="2"/>
      </rPr>
      <t xml:space="preserve">, </t>
    </r>
    <r>
      <rPr>
        <sz val="12"/>
        <color indexed="8"/>
        <rFont val="Tahoma"/>
        <family val="2"/>
      </rPr>
      <t>spēlēšanos</t>
    </r>
    <r>
      <rPr>
        <sz val="12"/>
        <color indexed="8"/>
        <rFont val="Tahoma"/>
        <family val="2"/>
      </rPr>
      <t xml:space="preserve"> un </t>
    </r>
    <r>
      <rPr>
        <sz val="12"/>
        <color indexed="8"/>
        <rFont val="Tahoma"/>
        <family val="2"/>
      </rPr>
      <t>atspēlēšanos</t>
    </r>
    <r>
      <rPr>
        <sz val="12"/>
        <color indexed="8"/>
        <rFont val="Tahoma"/>
        <family val="2"/>
      </rPr>
      <t>!</t>
    </r>
  </si>
  <si>
    <r>
      <rPr>
        <sz val="12"/>
        <color indexed="8"/>
        <rFont val="Tahoma"/>
        <family val="2"/>
      </rPr>
      <t xml:space="preserve">Cik operu koncertuzvedumi dzirdēti, tie arvien sagādājuši akustikas problēmas, tāpēc </t>
    </r>
    <r>
      <rPr>
        <sz val="12"/>
        <color indexed="8"/>
        <rFont val="Tahoma"/>
        <family val="2"/>
      </rPr>
      <t>neauglīgi</t>
    </r>
    <r>
      <rPr>
        <sz val="12"/>
        <color indexed="8"/>
        <rFont val="Tahoma"/>
        <family val="2"/>
      </rPr>
      <t xml:space="preserve"> arī </t>
    </r>
    <r>
      <rPr>
        <sz val="12"/>
        <color indexed="8"/>
        <rFont val="Tahoma"/>
        <family val="2"/>
      </rPr>
      <t>zīlēt</t>
    </r>
    <r>
      <rPr>
        <sz val="12"/>
        <color indexed="8"/>
        <rFont val="Tahoma"/>
        <family val="2"/>
      </rPr>
      <t xml:space="preserve">, kur un kā būtu bijis labāk. </t>
    </r>
  </si>
  <si>
    <r>
      <rPr>
        <sz val="12"/>
        <color indexed="8"/>
        <rFont val="Tahoma"/>
        <family val="2"/>
      </rPr>
      <t>Izlietu ūdeni tiešām vislabāk atvietot, piepildot trauku no tuvākās tvertnes.</t>
    </r>
    <r>
      <rPr>
        <sz val="12"/>
        <color indexed="8"/>
        <rFont val="Tahoma"/>
        <family val="2"/>
      </rPr>
      <t xml:space="preserve"> #PHRAS #ORIG</t>
    </r>
  </si>
  <si>
    <r>
      <rPr>
        <sz val="12"/>
        <color indexed="8"/>
        <rFont val="Tahoma"/>
        <family val="2"/>
      </rPr>
      <t xml:space="preserve">No solistu sastāva dāmu balsīm (Marga Apkalne, Rūta Gerke, Ileāna Pētersone) bija vairāk </t>
    </r>
    <r>
      <rPr>
        <sz val="12"/>
        <color indexed="8"/>
        <rFont val="Tahoma"/>
        <family val="2"/>
      </rPr>
      <t>izteiksmes spēka un krāsu</t>
    </r>
    <r>
      <rPr>
        <sz val="12"/>
        <color indexed="8"/>
        <rFont val="Tahoma"/>
        <family val="2"/>
      </rPr>
      <t xml:space="preserve">, arī vairāk vokālas </t>
    </r>
    <r>
      <rPr>
        <sz val="12"/>
        <color indexed="8"/>
        <rFont val="Tahoma"/>
        <family val="2"/>
      </rPr>
      <t>nestspējas</t>
    </r>
    <r>
      <rPr>
        <sz val="12"/>
        <color indexed="8"/>
        <rFont val="Tahoma"/>
        <family val="2"/>
      </rPr>
      <t xml:space="preserve">, un viņas beidza koncertu ievērojamu </t>
    </r>
    <r>
      <rPr>
        <sz val="12"/>
        <color indexed="8"/>
        <rFont val="Tahoma"/>
        <family val="2"/>
      </rPr>
      <t>plūsu</t>
    </r>
    <r>
      <rPr>
        <sz val="12"/>
        <color indexed="8"/>
        <rFont val="Tahoma"/>
        <family val="2"/>
      </rPr>
      <t xml:space="preserve"> pusē, tā </t>
    </r>
    <r>
      <rPr>
        <sz val="12"/>
        <color indexed="8"/>
        <rFont val="Tahoma"/>
        <family val="2"/>
      </rPr>
      <t>izlīdzinot</t>
    </r>
    <r>
      <rPr>
        <sz val="12"/>
        <color indexed="8"/>
        <rFont val="Tahoma"/>
        <family val="2"/>
      </rPr>
      <t xml:space="preserve"> kungu (Longīns Apkalns, Kārlis Bauers-Zemgalis, Pēteris Lielzuika) </t>
    </r>
    <r>
      <rPr>
        <sz val="12"/>
        <color indexed="8"/>
        <rFont val="Tahoma"/>
        <family val="2"/>
      </rPr>
      <t>mīnusus</t>
    </r>
    <r>
      <rPr>
        <sz val="12"/>
        <color indexed="8"/>
        <rFont val="Tahoma"/>
        <family val="2"/>
      </rPr>
      <t>.</t>
    </r>
  </si>
  <si>
    <r>
      <rPr>
        <sz val="12"/>
        <color indexed="8"/>
        <rFont val="Tahoma"/>
        <family val="2"/>
      </rPr>
      <t xml:space="preserve">Apvienotie Vācijas kori </t>
    </r>
    <r>
      <rPr>
        <sz val="12"/>
        <color indexed="8"/>
        <rFont val="Tahoma"/>
        <family val="2"/>
      </rPr>
      <t>turējās</t>
    </r>
    <r>
      <rPr>
        <sz val="12"/>
        <color indexed="8"/>
        <rFont val="Tahoma"/>
        <family val="2"/>
      </rPr>
      <t xml:space="preserve"> viscaur </t>
    </r>
    <r>
      <rPr>
        <sz val="12"/>
        <color indexed="8"/>
        <rFont val="Tahoma"/>
        <family val="2"/>
      </rPr>
      <t>braši</t>
    </r>
    <r>
      <rPr>
        <sz val="12"/>
        <color indexed="8"/>
        <rFont val="Tahoma"/>
        <family val="2"/>
      </rPr>
      <t xml:space="preserve">, tāpat </t>
    </r>
    <r>
      <rPr>
        <sz val="12"/>
        <color indexed="8"/>
        <rFont val="Tahoma"/>
        <family val="2"/>
      </rPr>
      <t>pret</t>
    </r>
    <r>
      <rPr>
        <sz val="12"/>
        <color indexed="8"/>
        <rFont val="Tahoma"/>
        <family val="2"/>
      </rPr>
      <t xml:space="preserve"> </t>
    </r>
    <r>
      <rPr>
        <sz val="12"/>
        <color indexed="8"/>
        <rFont val="Tahoma"/>
        <family val="2"/>
      </rPr>
      <t>orķestra</t>
    </r>
    <r>
      <rPr>
        <sz val="12"/>
        <color indexed="8"/>
        <rFont val="Tahoma"/>
        <family val="2"/>
      </rPr>
      <t xml:space="preserve"> </t>
    </r>
    <r>
      <rPr>
        <sz val="12"/>
        <color indexed="8"/>
        <rFont val="Tahoma"/>
        <family val="2"/>
      </rPr>
      <t>kanoniādi</t>
    </r>
    <r>
      <rPr>
        <sz val="12"/>
        <color indexed="8"/>
        <rFont val="Tahoma"/>
        <family val="2"/>
      </rPr>
      <t xml:space="preserve"> </t>
    </r>
    <r>
      <rPr>
        <sz val="12"/>
        <color indexed="8"/>
        <rFont val="Tahoma"/>
        <family val="2"/>
      </rPr>
      <t>cīnīdamies</t>
    </r>
    <r>
      <rPr>
        <sz val="12"/>
        <color indexed="8"/>
        <rFont val="Tahoma"/>
        <family val="2"/>
      </rPr>
      <t xml:space="preserve">, un to īpaši patīkami pieminēt, ar piebildi, ka ieskats tikpat godīgs, cik līdzjūtīga </t>
    </r>
    <r>
      <rPr>
        <sz val="12"/>
        <color indexed="8"/>
        <rFont val="Tahoma"/>
        <family val="2"/>
      </rPr>
      <t>vērtētāja</t>
    </r>
    <r>
      <rPr>
        <sz val="12"/>
        <color indexed="8"/>
        <rFont val="Tahoma"/>
        <family val="2"/>
      </rPr>
      <t xml:space="preserve"> </t>
    </r>
    <r>
      <rPr>
        <sz val="12"/>
        <color indexed="8"/>
        <rFont val="Tahoma"/>
        <family val="2"/>
      </rPr>
      <t>sirds</t>
    </r>
    <r>
      <rPr>
        <sz val="12"/>
        <color indexed="8"/>
        <rFont val="Tahoma"/>
        <family val="2"/>
      </rPr>
      <t>. #metonymy</t>
    </r>
  </si>
  <si>
    <r>
      <rPr>
        <sz val="12"/>
        <color indexed="8"/>
        <rFont val="Tahoma"/>
        <family val="2"/>
      </rPr>
      <t xml:space="preserve">Spēku aizstāja </t>
    </r>
    <r>
      <rPr>
        <sz val="12"/>
        <color indexed="8"/>
        <rFont val="Tahoma"/>
        <family val="2"/>
      </rPr>
      <t>vingri</t>
    </r>
    <r>
      <rPr>
        <sz val="12"/>
        <color indexed="8"/>
        <rFont val="Tahoma"/>
        <family val="2"/>
      </rPr>
      <t xml:space="preserve"> iekritieni, </t>
    </r>
    <r>
      <rPr>
        <sz val="12"/>
        <color indexed="8"/>
        <rFont val="Tahoma"/>
        <family val="2"/>
      </rPr>
      <t>spraigi</t>
    </r>
    <r>
      <rPr>
        <sz val="12"/>
        <color indexed="8"/>
        <rFont val="Tahoma"/>
        <family val="2"/>
      </rPr>
      <t xml:space="preserve"> ritmi, pierādot, ka šādi uzdevumi nebūt nav pāri amatieru koru spēka robežām.</t>
    </r>
  </si>
  <si>
    <r>
      <rPr>
        <sz val="12"/>
        <color indexed="8"/>
        <rFont val="Tahoma"/>
        <family val="2"/>
      </rPr>
      <t xml:space="preserve">Tīras statistikas dēļ — Uguns un nakts man tai vakarā pirmoreiz </t>
    </r>
    <r>
      <rPr>
        <sz val="12"/>
        <color indexed="8"/>
        <rFont val="Tahoma"/>
        <family val="2"/>
      </rPr>
      <t>pavērās</t>
    </r>
    <r>
      <rPr>
        <sz val="12"/>
        <color indexed="8"/>
        <rFont val="Tahoma"/>
        <family val="2"/>
      </rPr>
      <t xml:space="preserve"> </t>
    </r>
    <r>
      <rPr>
        <sz val="12"/>
        <color indexed="8"/>
        <rFont val="Tahoma"/>
        <family val="2"/>
      </rPr>
      <t>daļējam</t>
    </r>
    <r>
      <rPr>
        <sz val="12"/>
        <color indexed="8"/>
        <rFont val="Tahoma"/>
        <family val="2"/>
      </rPr>
      <t xml:space="preserve"> </t>
    </r>
    <r>
      <rPr>
        <sz val="12"/>
        <color indexed="8"/>
        <rFont val="Tahoma"/>
        <family val="2"/>
      </rPr>
      <t>ieskatam</t>
    </r>
    <r>
      <rPr>
        <sz val="12"/>
        <color indexed="8"/>
        <rFont val="Tahoma"/>
        <family val="2"/>
      </rPr>
      <t>, neatskaņota kopš 1926. gada, kad dzimis Klauss Pavasars.</t>
    </r>
  </si>
  <si>
    <r>
      <rPr>
        <sz val="12"/>
        <color indexed="8"/>
        <rFont val="Tahoma"/>
        <family val="2"/>
      </rPr>
      <t xml:space="preserve">Visas iespējas, visi labvēlīgie apstākļi reti kad </t>
    </r>
    <r>
      <rPr>
        <sz val="12"/>
        <color indexed="8"/>
        <rFont val="Tahoma"/>
        <family val="2"/>
      </rPr>
      <t>saritināsies pa rokai vienā kamolā</t>
    </r>
    <r>
      <rPr>
        <sz val="12"/>
        <color indexed="8"/>
        <rFont val="Tahoma"/>
        <family val="2"/>
      </rPr>
      <t>, tādēļ tikai ar relātīviem sasniegumiem, diemžēl, arvien reāli jārēķinās.</t>
    </r>
  </si>
  <si>
    <r>
      <rPr>
        <sz val="12"/>
        <color indexed="8"/>
        <rFont val="Tahoma"/>
        <family val="2"/>
      </rPr>
      <t xml:space="preserve">Arī šoreiz dažs „ja būtu" ir mazsvarīgs, salīdzinājumā ar sniegumiem šīs lieliskās idejas reālizācijā, kuriem kvalifikācija </t>
    </r>
    <r>
      <rPr>
        <sz val="12"/>
        <color indexed="8"/>
        <rFont val="Tahoma"/>
        <family val="2"/>
      </rPr>
      <t>nav jāpiekar.</t>
    </r>
  </si>
  <si>
    <t>Latviešu operu koncerts</t>
  </si>
  <si>
    <t>Dziesmu svētki Ķelnē. Svētku atklāšanas akts</t>
  </si>
  <si>
    <r>
      <rPr>
        <sz val="12"/>
        <color indexed="8"/>
        <rFont val="Tahoma"/>
        <family val="2"/>
      </rPr>
      <t xml:space="preserve">Būt Ķelnes domā jau ir piedzīvojums pats par sevi. Bet ja tas ir latviešu dievkalpojums, kas notiek šajā grandiozajā dievnamā, tad notikumam jau ir </t>
    </r>
    <r>
      <rPr>
        <sz val="12"/>
        <color indexed="8"/>
        <rFont val="Tahoma"/>
        <family val="2"/>
      </rPr>
      <t>vienreizības elpa</t>
    </r>
    <r>
      <rPr>
        <sz val="12"/>
        <color indexed="8"/>
        <rFont val="Tahoma"/>
        <family val="2"/>
      </rPr>
      <t>.</t>
    </r>
  </si>
  <si>
    <r>
      <rPr>
        <sz val="12"/>
        <color indexed="8"/>
        <rFont val="Tahoma"/>
        <family val="2"/>
      </rPr>
      <t xml:space="preserve">Tā kā atsevišķa garīga koncerta svētkos nebija, šai dievkalpojumā bija uzņemta plaša mūzikālā programma, kurai nebija tikai </t>
    </r>
    <r>
      <rPr>
        <sz val="12"/>
        <color indexed="8"/>
        <rFont val="Tahoma"/>
        <family val="2"/>
      </rPr>
      <t>„kuplināšanas"</t>
    </r>
    <r>
      <rPr>
        <sz val="12"/>
        <color indexed="8"/>
        <rFont val="Tahoma"/>
        <family val="2"/>
      </rPr>
      <t xml:space="preserve"> raksturs, bet kas veidoja jau daļēju koncertu ar vairākiem plašiem un nozīmīgiem latviešu garīgiem skaņdarbiem.</t>
    </r>
  </si>
  <si>
    <r>
      <rPr>
        <sz val="12"/>
        <color indexed="8"/>
        <rFont val="Tahoma"/>
        <family val="2"/>
      </rPr>
      <t xml:space="preserve">No jaukto koru sniegumiem </t>
    </r>
    <r>
      <rPr>
        <sz val="12"/>
        <color indexed="8"/>
        <rFont val="Tahoma"/>
        <family val="2"/>
      </rPr>
      <t>laimīgākais</t>
    </r>
    <r>
      <rPr>
        <sz val="12"/>
        <color indexed="8"/>
        <rFont val="Tahoma"/>
        <family val="2"/>
      </rPr>
      <t xml:space="preserve"> bija H. Pavasara Sub pondere (K. Kundziņš), ko A. Jēruma vadībā atskaņoja apvienotie Anglijas kori.</t>
    </r>
  </si>
  <si>
    <r>
      <rPr>
        <sz val="12"/>
        <color indexed="8"/>
        <rFont val="Tahoma"/>
        <family val="2"/>
      </rPr>
      <t xml:space="preserve">Arī šīs dziesmas </t>
    </r>
    <r>
      <rPr>
        <sz val="12"/>
        <color indexed="8"/>
        <rFont val="Tahoma"/>
        <family val="2"/>
      </rPr>
      <t>nošu rakstā</t>
    </r>
    <r>
      <rPr>
        <sz val="12"/>
        <color indexed="8"/>
        <rFont val="Tahoma"/>
        <family val="2"/>
      </rPr>
      <t xml:space="preserve"> nav daudz </t>
    </r>
    <r>
      <rPr>
        <sz val="12"/>
        <color indexed="8"/>
        <rFont val="Tahoma"/>
        <family val="2"/>
      </rPr>
      <t>strauju kustību</t>
    </r>
    <r>
      <rPr>
        <sz val="12"/>
        <color indexed="8"/>
        <rFont val="Tahoma"/>
        <family val="2"/>
      </rPr>
      <t>, un līdz ar to esošos apstākļos tā iederējās labāk.</t>
    </r>
  </si>
  <si>
    <r>
      <rPr>
        <sz val="12"/>
        <color indexed="8"/>
        <rFont val="Tahoma"/>
        <family val="2"/>
      </rPr>
      <t xml:space="preserve">Turpretim šo pašu koru dziedātā V. Baštika Slavas dziesma, tāpat L. Garūtas Dievs, Tava zeme deg, ko atskaņoja Londonas un Viduszviedrijas kori, nespēja radīt vajadzīgo iespaidu, jo </t>
    </r>
    <r>
      <rPr>
        <sz val="12"/>
        <color indexed="8"/>
        <rFont val="Tahoma"/>
        <family val="2"/>
      </rPr>
      <t>dzīvo</t>
    </r>
    <r>
      <rPr>
        <sz val="12"/>
        <color indexed="8"/>
        <rFont val="Tahoma"/>
        <family val="2"/>
      </rPr>
      <t xml:space="preserve"> tempu dēļ kopskaņa </t>
    </r>
    <r>
      <rPr>
        <sz val="12"/>
        <color indexed="8"/>
        <rFont val="Tahoma"/>
        <family val="2"/>
      </rPr>
      <t>akustikas labirintos</t>
    </r>
    <r>
      <rPr>
        <sz val="12"/>
        <color indexed="8"/>
        <rFont val="Tahoma"/>
        <family val="2"/>
      </rPr>
      <t xml:space="preserve"> pazuda vai bija neskaidra, un drāmatiskiem </t>
    </r>
    <r>
      <rPr>
        <sz val="12"/>
        <color indexed="8"/>
        <rFont val="Tahoma"/>
        <family val="2"/>
      </rPr>
      <t>uzliesmojumiem</t>
    </r>
    <r>
      <rPr>
        <sz val="12"/>
        <color indexed="8"/>
        <rFont val="Tahoma"/>
        <family val="2"/>
      </rPr>
      <t xml:space="preserve"> koris lielajai telpai likās vienkārši par mazu.</t>
    </r>
  </si>
  <si>
    <r>
      <rPr>
        <sz val="12"/>
        <color indexed="8"/>
        <rFont val="Tahoma"/>
        <family val="2"/>
      </rPr>
      <t xml:space="preserve">Solo partija tajā bija uzticēta Stokholmas operas solistei Ileānai Pētersonei, un viņas plašā </t>
    </r>
    <r>
      <rPr>
        <sz val="12"/>
        <color indexed="8"/>
        <rFont val="Tahoma"/>
        <family val="2"/>
      </rPr>
      <t>balss</t>
    </r>
    <r>
      <rPr>
        <sz val="12"/>
        <color indexed="8"/>
        <rFont val="Tahoma"/>
        <family val="2"/>
      </rPr>
      <t xml:space="preserve"> </t>
    </r>
    <r>
      <rPr>
        <sz val="12"/>
        <color indexed="8"/>
        <rFont val="Tahoma"/>
        <family val="2"/>
      </rPr>
      <t>spītēja</t>
    </r>
    <r>
      <rPr>
        <sz val="12"/>
        <color indexed="8"/>
        <rFont val="Tahoma"/>
        <family val="2"/>
      </rPr>
      <t xml:space="preserve"> visiem Ķelnes doma grandiozajiem apmēriem, parādot tās īpašnieci kā izcilu mākslinieci, šo skaņdarbu diriģēja prof. Arvīds Norītis.</t>
    </r>
  </si>
  <si>
    <r>
      <rPr>
        <sz val="12"/>
        <color indexed="8"/>
        <rFont val="Tahoma"/>
        <family val="2"/>
      </rPr>
      <t xml:space="preserve">Bet risks attaisnojās 100% un vēl ar uzviju — piecu jauno opusu pirmatskņojumi pierādīja, ka latviešu instrumentālmūzikas jaunrade ir ne tikai dzīva, bet </t>
    </r>
    <r>
      <rPr>
        <sz val="12"/>
        <color indexed="8"/>
        <rFont val="Tahoma"/>
        <family val="2"/>
      </rPr>
      <t>jo spirgtu vēsmu apņemta</t>
    </r>
    <r>
      <rPr>
        <sz val="12"/>
        <color indexed="8"/>
        <rFont val="Tahoma"/>
        <family val="2"/>
      </rPr>
      <t xml:space="preserve"> un daudzpusīga.</t>
    </r>
  </si>
  <si>
    <r>
      <rPr>
        <sz val="12"/>
        <color indexed="8"/>
        <rFont val="Tahoma"/>
        <family val="2"/>
      </rPr>
      <t xml:space="preserve">Tas bija jaundarbu koncerts vispatiesākā nozīmē. Brīnumainākais tas, ka programma ļoti uzskatāmi parādīja ne tikai mūsu jaunrades </t>
    </r>
    <r>
      <rPr>
        <sz val="12"/>
        <color indexed="8"/>
        <rFont val="Tahoma"/>
        <family val="2"/>
      </rPr>
      <t>zarojumus</t>
    </r>
    <r>
      <rPr>
        <sz val="12"/>
        <color indexed="8"/>
        <rFont val="Tahoma"/>
        <family val="2"/>
      </rPr>
      <t xml:space="preserve"> vispār, bet arī </t>
    </r>
    <r>
      <rPr>
        <sz val="12"/>
        <color indexed="8"/>
        <rFont val="Tahoma"/>
        <family val="2"/>
      </rPr>
      <t>dažādos ceļa virzienus.</t>
    </r>
  </si>
  <si>
    <r>
      <rPr>
        <sz val="12"/>
        <color indexed="8"/>
        <rFont val="Tahoma"/>
        <family val="2"/>
      </rPr>
      <t xml:space="preserve">No septiņiem programmas skaņdarbiem neviens nebija iecerēts gluži vienādā stilā, tā sagādājot pārsteigumu īpaši tiem mazāk informētiem klausītājiem, kas parasti </t>
    </r>
    <r>
      <rPr>
        <sz val="12"/>
        <color indexed="8"/>
        <rFont val="Tahoma"/>
        <family val="2"/>
      </rPr>
      <t>ar vieglu roku domājas mest</t>
    </r>
    <r>
      <rPr>
        <sz val="12"/>
        <color indexed="8"/>
        <rFont val="Tahoma"/>
        <family val="2"/>
      </rPr>
      <t xml:space="preserve"> visu tā dēvēto moderno mūziku </t>
    </r>
    <r>
      <rPr>
        <sz val="12"/>
        <color indexed="8"/>
        <rFont val="Tahoma"/>
        <family val="2"/>
      </rPr>
      <t>pāri vienam dzīvžogam.</t>
    </r>
    <r>
      <rPr>
        <sz val="12"/>
        <color indexed="8"/>
        <rFont val="Tahoma"/>
        <family val="2"/>
      </rPr>
      <t xml:space="preserve"> #CODEATH #ORIG</t>
    </r>
  </si>
  <si>
    <r>
      <rPr>
        <sz val="12"/>
        <color indexed="8"/>
        <rFont val="Tahoma"/>
        <family val="2"/>
      </rPr>
      <t xml:space="preserve">Autors, kas — paša vārdiem — "nav zaudējis ticību, ka </t>
    </r>
    <r>
      <rPr>
        <sz val="12"/>
        <color indexed="8"/>
        <rFont val="Tahoma"/>
        <family val="2"/>
      </rPr>
      <t>no tik sažuvuša citrona kā melodijas vēl (nevar) izspiest kādu pilīti svaigas sulas</t>
    </r>
    <r>
      <rPr>
        <sz val="12"/>
        <color indexed="8"/>
        <rFont val="Tahoma"/>
        <family val="2"/>
      </rPr>
      <t>", šai darbā runā skaidrā tradicionālu nošu, paužu un taktu valodā. #Q [ALBERTS JĒRUMS]</t>
    </r>
  </si>
  <si>
    <r>
      <rPr>
        <sz val="12"/>
        <color indexed="8"/>
        <rFont val="Tahoma"/>
        <family val="2"/>
      </rPr>
      <t xml:space="preserve">Kā jau autors bija paredzējis pats, intervallu un apvērsumu kombinācijām bija grūti izsekot, bet kopiespaids liecināja, ka Jēruma mūzika ir aktīva un </t>
    </r>
    <r>
      <rPr>
        <sz val="12"/>
        <color indexed="8"/>
        <rFont val="Tahoma"/>
        <family val="2"/>
      </rPr>
      <t xml:space="preserve">bez liekvārdības. </t>
    </r>
  </si>
  <si>
    <r>
      <rPr>
        <sz val="12"/>
        <color indexed="8"/>
        <rFont val="Tahoma"/>
        <family val="2"/>
      </rPr>
      <t xml:space="preserve">Tieši tas pavairoja šī skaņdarba īpatsvaru, un, liekas, šai ziņā autoram šoreiz īsti sekmējies </t>
    </r>
    <r>
      <rPr>
        <sz val="12"/>
        <color indexed="8"/>
        <rFont val="Tahoma"/>
        <family val="2"/>
      </rPr>
      <t>trāpīt naglai uz galvas</t>
    </r>
    <r>
      <rPr>
        <sz val="12"/>
        <color indexed="8"/>
        <rFont val="Tahoma"/>
        <family val="2"/>
      </rPr>
      <t>. #PHRAS</t>
    </r>
  </si>
  <si>
    <r>
      <rPr>
        <sz val="12"/>
        <color indexed="8"/>
        <rFont val="Tahoma"/>
        <family val="2"/>
      </rPr>
      <t xml:space="preserve">Jau ar šī skaņdarba atskaņojumu kļuva skaidrs, ka arī gados vēl jaunie ansambļa mūziķi ir talantīgi mākslinieki ar techniski </t>
    </r>
    <r>
      <rPr>
        <sz val="12"/>
        <color indexed="8"/>
        <rFont val="Tahoma"/>
        <family val="2"/>
      </rPr>
      <t>augstu</t>
    </r>
    <r>
      <rPr>
        <sz val="12"/>
        <color indexed="8"/>
        <rFont val="Tahoma"/>
        <family val="2"/>
      </rPr>
      <t xml:space="preserve"> spēles prasmi. #upisgood</t>
    </r>
  </si>
  <si>
    <r>
      <rPr>
        <sz val="12"/>
        <color indexed="8"/>
        <rFont val="Tahoma"/>
        <family val="2"/>
      </rPr>
      <t xml:space="preserve">Citiem vārdiem, jaunā kompozicija </t>
    </r>
    <r>
      <rPr>
        <sz val="12"/>
        <color indexed="8"/>
        <rFont val="Tahoma"/>
        <family val="2"/>
      </rPr>
      <t xml:space="preserve">stāv krietni prom no </t>
    </r>
    <r>
      <rPr>
        <sz val="12"/>
        <color indexed="8"/>
        <rFont val="Tahoma"/>
        <family val="2"/>
      </rPr>
      <t xml:space="preserve">konvencionālām mūzikas formām un veidoliem. </t>
    </r>
  </si>
  <si>
    <r>
      <rPr>
        <sz val="12"/>
        <color indexed="8"/>
        <rFont val="Tahoma"/>
        <family val="2"/>
      </rPr>
      <t xml:space="preserve">Taču Apkalns pratis šīs </t>
    </r>
    <r>
      <rPr>
        <sz val="12"/>
        <color indexed="8"/>
        <rFont val="Tahoma"/>
        <family val="2"/>
      </rPr>
      <t xml:space="preserve">robežas lauzt </t>
    </r>
    <r>
      <rPr>
        <sz val="12"/>
        <color indexed="8"/>
        <rFont val="Tahoma"/>
        <family val="2"/>
      </rPr>
      <t>ar mazu elektrisku ērģeļu iesaistīšanu.</t>
    </r>
  </si>
  <si>
    <r>
      <rPr>
        <sz val="12"/>
        <color indexed="8"/>
        <rFont val="Tahoma"/>
        <family val="2"/>
      </rPr>
      <t xml:space="preserve"> Dodekafoniju atgādinošo partiju, kurā trīs toņu motīvs variēts uz piecu nošu pasāžas </t>
    </r>
    <r>
      <rPr>
        <sz val="12"/>
        <color indexed="8"/>
        <rFont val="Tahoma"/>
        <family val="2"/>
      </rPr>
      <t>saistītāja</t>
    </r>
    <r>
      <rPr>
        <sz val="12"/>
        <color indexed="8"/>
        <rFont val="Tahoma"/>
        <family val="2"/>
      </rPr>
      <t xml:space="preserve"> fona, Daina Borgiele interpretēja techniski droši un </t>
    </r>
    <r>
      <rPr>
        <sz val="12"/>
        <color indexed="8"/>
        <rFont val="Tahoma"/>
        <family val="2"/>
      </rPr>
      <t>ar mūzikālu</t>
    </r>
    <r>
      <rPr>
        <sz val="12"/>
        <color indexed="8"/>
        <rFont val="Tahoma"/>
        <family val="2"/>
      </rPr>
      <t xml:space="preserve"> </t>
    </r>
    <r>
      <rPr>
        <sz val="12"/>
        <color indexed="8"/>
        <rFont val="Tahoma"/>
        <family val="2"/>
      </rPr>
      <t>dzirksti</t>
    </r>
    <r>
      <rPr>
        <sz val="12"/>
        <color indexed="8"/>
        <rFont val="Tahoma"/>
        <family val="2"/>
      </rPr>
      <t>.</t>
    </r>
  </si>
  <si>
    <r>
      <rPr>
        <sz val="12"/>
        <color indexed="8"/>
        <rFont val="Tahoma"/>
        <family val="2"/>
      </rPr>
      <t xml:space="preserve">Skaņdarbs izvērsts </t>
    </r>
    <r>
      <rPr>
        <sz val="12"/>
        <color indexed="8"/>
        <rFont val="Tahoma"/>
        <family val="2"/>
      </rPr>
      <t>plašās</t>
    </r>
    <r>
      <rPr>
        <sz val="12"/>
        <color indexed="8"/>
        <rFont val="Tahoma"/>
        <family val="2"/>
      </rPr>
      <t xml:space="preserve"> kontrapunktiskās </t>
    </r>
    <r>
      <rPr>
        <sz val="12"/>
        <color indexed="8"/>
        <rFont val="Tahoma"/>
        <family val="2"/>
      </rPr>
      <t>līnijās</t>
    </r>
    <r>
      <rPr>
        <sz val="12"/>
        <color indexed="8"/>
        <rFont val="Tahoma"/>
        <family val="2"/>
      </rPr>
      <t xml:space="preserve">, un tas ieturēts autoram raksturīgā klasiski romantiskā faktūrā. </t>
    </r>
  </si>
  <si>
    <r>
      <rPr>
        <sz val="12"/>
        <color indexed="8"/>
        <rFont val="Tahoma"/>
        <family val="2"/>
      </rPr>
      <t xml:space="preserve">Atskaņojumā gan likās, ka beigu posmā </t>
    </r>
    <r>
      <rPr>
        <sz val="12"/>
        <color indexed="8"/>
        <rFont val="Tahoma"/>
        <family val="2"/>
      </rPr>
      <t>pietrūka</t>
    </r>
    <r>
      <rPr>
        <sz val="12"/>
        <color indexed="8"/>
        <rFont val="Tahoma"/>
        <family val="2"/>
      </rPr>
      <t xml:space="preserve"> gaidītā </t>
    </r>
    <r>
      <rPr>
        <sz val="12"/>
        <color indexed="8"/>
        <rFont val="Tahoma"/>
        <family val="2"/>
      </rPr>
      <t>kāpinājuma</t>
    </r>
    <r>
      <rPr>
        <sz val="12"/>
        <color indexed="8"/>
        <rFont val="Tahoma"/>
        <family val="2"/>
      </rPr>
      <t>.</t>
    </r>
  </si>
  <si>
    <r>
      <rPr>
        <sz val="12"/>
        <color indexed="8"/>
        <rFont val="Tahoma"/>
        <family val="2"/>
      </rPr>
      <t xml:space="preserve">Nu jau daudz dzirdēto Ķēniņa Tokātu Rundāne spēlēja ar ierasto vērienu un virtuozitātes </t>
    </r>
    <r>
      <rPr>
        <sz val="12"/>
        <color indexed="8"/>
        <rFont val="Tahoma"/>
        <family val="2"/>
      </rPr>
      <t>žilbinājumu.</t>
    </r>
  </si>
  <si>
    <r>
      <rPr>
        <sz val="12"/>
        <color indexed="8"/>
        <rFont val="Tahoma"/>
        <family val="2"/>
      </rPr>
      <t xml:space="preserve">Ja programmā nebija neviena ērģeļdarba pirmatskaņojuma un Rundānei jau techniskas grūtības nav problēma, tad jāsecina, ka šim žanram latviešu </t>
    </r>
    <r>
      <rPr>
        <sz val="12"/>
        <color indexed="8"/>
        <rFont val="Tahoma"/>
        <family val="2"/>
      </rPr>
      <t>komponisti</t>
    </r>
    <r>
      <rPr>
        <sz val="12"/>
        <color indexed="8"/>
        <rFont val="Tahoma"/>
        <family val="2"/>
      </rPr>
      <t xml:space="preserve"> </t>
    </r>
    <r>
      <rPr>
        <sz val="12"/>
        <color indexed="8"/>
        <rFont val="Tahoma"/>
        <family val="2"/>
      </rPr>
      <t>pieskaras</t>
    </r>
    <r>
      <rPr>
        <sz val="12"/>
        <color indexed="8"/>
        <rFont val="Tahoma"/>
        <family val="2"/>
      </rPr>
      <t xml:space="preserve"> vismazāk. </t>
    </r>
  </si>
  <si>
    <r>
      <rPr>
        <sz val="12"/>
        <color indexed="8"/>
        <rFont val="Tahoma"/>
        <family val="2"/>
      </rPr>
      <t xml:space="preserve">Nav ne mazāko šaubu, ka ne viens vien klausītājs šo brīdi gaidīja ar klusām bažām — prātos vēl </t>
    </r>
    <r>
      <rPr>
        <sz val="12"/>
        <color indexed="8"/>
        <rFont val="Tahoma"/>
        <family val="2"/>
      </rPr>
      <t>nav norimuši iespaidi</t>
    </r>
    <r>
      <rPr>
        <sz val="12"/>
        <color indexed="8"/>
        <rFont val="Tahoma"/>
        <family val="2"/>
      </rPr>
      <t xml:space="preserve"> par Pones klavierdarba atskaņojumu iepriekšējos dziesmu svētkos Hanoverā.</t>
    </r>
  </si>
  <si>
    <r>
      <rPr>
        <sz val="12"/>
        <color indexed="8"/>
        <rFont val="Tahoma"/>
        <family val="2"/>
      </rPr>
      <t xml:space="preserve">Bet viņi — sakarā ar </t>
    </r>
    <r>
      <rPr>
        <sz val="12"/>
        <color indexed="8"/>
        <rFont val="Tahoma"/>
        <family val="2"/>
      </rPr>
      <t>Pones jauno</t>
    </r>
    <r>
      <rPr>
        <sz val="12"/>
        <color indexed="8"/>
        <rFont val="Tahoma"/>
        <family val="2"/>
      </rPr>
      <t xml:space="preserve"> muzikālās izteiksmes </t>
    </r>
    <r>
      <rPr>
        <sz val="12"/>
        <color indexed="8"/>
        <rFont val="Tahoma"/>
        <family val="2"/>
      </rPr>
      <t>seju</t>
    </r>
    <r>
      <rPr>
        <sz val="12"/>
        <color indexed="8"/>
        <rFont val="Tahoma"/>
        <family val="2"/>
      </rPr>
      <t xml:space="preserve"> — piedzīvoja pārsteigumu un varbūt tieši tie paši klausītāji šoreiz pēc jaunā skaņdarba atskanēšanas sagādāja ovācijām līdzīgus aplausus.</t>
    </r>
  </si>
  <si>
    <r>
      <rPr>
        <sz val="12"/>
        <color indexed="8"/>
        <rFont val="Tahoma"/>
        <family val="2"/>
      </rPr>
      <t xml:space="preserve">Meistara Jāņa pasaules </t>
    </r>
    <r>
      <rPr>
        <sz val="12"/>
        <color indexed="8"/>
        <rFont val="Tahoma"/>
        <family val="2"/>
      </rPr>
      <t>skaņrakstā</t>
    </r>
    <r>
      <rPr>
        <sz val="12"/>
        <color indexed="8"/>
        <rFont val="Tahoma"/>
        <family val="2"/>
      </rPr>
      <t xml:space="preserve"> technika un mūzikālā faktūra balstīta skaitļu sērijās un 12. g.s. dialektikas likumos.</t>
    </r>
  </si>
  <si>
    <r>
      <rPr>
        <sz val="12"/>
        <color indexed="8"/>
        <rFont val="Tahoma"/>
        <family val="2"/>
      </rPr>
      <t xml:space="preserve">Jāapbrīno autora prasme šajā programmatiskajā mūzikā radīt to gandrīz fiziski izjūtamo </t>
    </r>
    <r>
      <rPr>
        <sz val="12"/>
        <color indexed="8"/>
        <rFont val="Tahoma"/>
        <family val="2"/>
      </rPr>
      <t>spriegumu</t>
    </r>
    <r>
      <rPr>
        <sz val="12"/>
        <color indexed="8"/>
        <rFont val="Tahoma"/>
        <family val="2"/>
      </rPr>
      <t xml:space="preserve">, kas </t>
    </r>
    <r>
      <rPr>
        <sz val="12"/>
        <color indexed="8"/>
        <rFont val="Tahoma"/>
        <family val="2"/>
      </rPr>
      <t xml:space="preserve">nepārtraukti aug </t>
    </r>
    <r>
      <rPr>
        <sz val="12"/>
        <color indexed="8"/>
        <rFont val="Tahoma"/>
        <family val="2"/>
      </rPr>
      <t xml:space="preserve">garajā un šķietami monotonajā sākuma posmā un tad </t>
    </r>
    <r>
      <rPr>
        <sz val="12"/>
        <color indexed="8"/>
        <rFont val="Tahoma"/>
        <family val="2"/>
      </rPr>
      <t>atrod atbrīvošanos</t>
    </r>
    <r>
      <rPr>
        <sz val="12"/>
        <color indexed="8"/>
        <rFont val="Tahoma"/>
        <family val="2"/>
      </rPr>
      <t xml:space="preserve"> gonga dārdienos. </t>
    </r>
  </si>
  <si>
    <r>
      <rPr>
        <sz val="12"/>
        <color indexed="8"/>
        <rFont val="Tahoma"/>
        <family val="2"/>
      </rPr>
      <t xml:space="preserve">Bet šo skaņdarbu nevar ne īsti aprakstīt, ne ieskaņot lentā, tas vienkārši ir jādzird katram pašam un jāpārliecinās, ka visi instrumenti un neinstrumenti apbrīnojami bija vietā, lai radītu pareizos iespaidus. Ka šādu iespaidu koncertā arī panāca, liecināja ap 1000 klausītāju sagādātā </t>
    </r>
    <r>
      <rPr>
        <sz val="12"/>
        <color indexed="8"/>
        <rFont val="Tahoma"/>
        <family val="2"/>
      </rPr>
      <t>aplausu vētra</t>
    </r>
    <r>
      <rPr>
        <sz val="12"/>
        <color indexed="8"/>
        <rFont val="Tahoma"/>
        <family val="2"/>
      </rPr>
      <t>. #CODEATH</t>
    </r>
  </si>
  <si>
    <r>
      <rPr>
        <sz val="12"/>
        <color indexed="8"/>
        <rFont val="Tahoma"/>
        <family val="2"/>
      </rPr>
      <t xml:space="preserve">Ir pilnīgi skaidrs, ka Pone </t>
    </r>
    <r>
      <rPr>
        <sz val="12"/>
        <color indexed="8"/>
        <rFont val="Tahoma"/>
        <family val="2"/>
      </rPr>
      <t>atrodas</t>
    </r>
    <r>
      <rPr>
        <sz val="12"/>
        <color indexed="8"/>
        <rFont val="Tahoma"/>
        <family val="2"/>
      </rPr>
      <t xml:space="preserve"> mūsu mūzikas avangarda </t>
    </r>
    <r>
      <rPr>
        <sz val="12"/>
        <color indexed="8"/>
        <rFont val="Tahoma"/>
        <family val="2"/>
      </rPr>
      <t>priekšgalā</t>
    </r>
    <r>
      <rPr>
        <sz val="12"/>
        <color indexed="8"/>
        <rFont val="Tahoma"/>
        <family val="2"/>
      </rPr>
      <t xml:space="preserve">, jo pēc Rietumu pasaules </t>
    </r>
    <r>
      <rPr>
        <sz val="12"/>
        <color indexed="8"/>
        <rFont val="Tahoma"/>
        <family val="2"/>
      </rPr>
      <t>mērauklām</t>
    </r>
    <r>
      <rPr>
        <sz val="12"/>
        <color indexed="8"/>
        <rFont val="Tahoma"/>
        <family val="2"/>
      </rPr>
      <t xml:space="preserve">, atkal citējot Jērumu, viņš no latviešiem vienīgais </t>
    </r>
    <r>
      <rPr>
        <sz val="12"/>
        <color indexed="8"/>
        <rFont val="Tahoma"/>
        <family val="2"/>
      </rPr>
      <t>pieder</t>
    </r>
    <r>
      <rPr>
        <sz val="12"/>
        <color indexed="8"/>
        <rFont val="Tahoma"/>
        <family val="2"/>
      </rPr>
      <t xml:space="preserve"> īstai avangardistu </t>
    </r>
    <r>
      <rPr>
        <sz val="12"/>
        <color indexed="8"/>
        <rFont val="Tahoma"/>
        <family val="2"/>
      </rPr>
      <t>ciltij</t>
    </r>
    <r>
      <rPr>
        <sz val="12"/>
        <color indexed="8"/>
        <rFont val="Tahoma"/>
        <family val="2"/>
      </rPr>
      <t xml:space="preserve"> un ne tikai ar mūziku, bet arī ar savām deklarācijām par mākslu un mākslas attiecībām pret konkrētām dzīves parādībām. </t>
    </r>
  </si>
  <si>
    <r>
      <rPr>
        <sz val="12"/>
        <color indexed="8"/>
        <rFont val="Tahoma"/>
        <family val="2"/>
      </rPr>
      <t xml:space="preserve">Ja Ķēniņš pavasarī CBC koncertā ar Fantaisies Concertantes klavierēm un orķestrim it kā jau parādīja </t>
    </r>
    <r>
      <rPr>
        <sz val="12"/>
        <color indexed="8"/>
        <rFont val="Tahoma"/>
        <family val="2"/>
      </rPr>
      <t>jaunu</t>
    </r>
    <r>
      <rPr>
        <sz val="12"/>
        <color indexed="8"/>
        <rFont val="Tahoma"/>
        <family val="2"/>
      </rPr>
      <t xml:space="preserve"> mūzikālas izteiksmes </t>
    </r>
    <r>
      <rPr>
        <sz val="12"/>
        <color indexed="8"/>
        <rFont val="Tahoma"/>
        <family val="2"/>
      </rPr>
      <t>seju</t>
    </r>
    <r>
      <rPr>
        <sz val="12"/>
        <color indexed="8"/>
        <rFont val="Tahoma"/>
        <family val="2"/>
      </rPr>
      <t xml:space="preserve">, tad 4. simfonijā </t>
    </r>
    <r>
      <rPr>
        <sz val="12"/>
        <color indexed="8"/>
        <rFont val="Tahoma"/>
        <family val="2"/>
      </rPr>
      <t>tā redzama pilnīgi skaidri.</t>
    </r>
  </si>
  <si>
    <r>
      <rPr>
        <sz val="12"/>
        <color indexed="8"/>
        <rFont val="Tahoma"/>
        <family val="2"/>
      </rPr>
      <t xml:space="preserve">Varbūt tieši tādēļ, ka autors darbu veidojis sev iemīļotā kamermūzikas </t>
    </r>
    <r>
      <rPr>
        <sz val="12"/>
        <color indexed="8"/>
        <rFont val="Tahoma"/>
        <family val="2"/>
      </rPr>
      <t>ielogā</t>
    </r>
    <r>
      <rPr>
        <sz val="12"/>
        <color indexed="8"/>
        <rFont val="Tahoma"/>
        <family val="2"/>
      </rPr>
      <t xml:space="preserve"> un končertantes stilā, tā </t>
    </r>
    <r>
      <rPr>
        <sz val="12"/>
        <color indexed="8"/>
        <rFont val="Tahoma"/>
        <family val="2"/>
      </rPr>
      <t>mūzikālās sejas panti apgaismojās pilnīgāk</t>
    </r>
    <r>
      <rPr>
        <sz val="12"/>
        <color indexed="8"/>
        <rFont val="Tahoma"/>
        <family val="2"/>
      </rPr>
      <t>.</t>
    </r>
  </si>
  <si>
    <r>
      <rPr>
        <sz val="12"/>
        <color indexed="8"/>
        <rFont val="Tahoma"/>
        <family val="2"/>
      </rPr>
      <t xml:space="preserve">Tas nenozīmē, ka </t>
    </r>
    <r>
      <rPr>
        <sz val="12"/>
        <color indexed="8"/>
        <rFont val="Tahoma"/>
        <family val="2"/>
      </rPr>
      <t xml:space="preserve">vērīga auss </t>
    </r>
    <r>
      <rPr>
        <sz val="12"/>
        <color indexed="8"/>
        <rFont val="Tahoma"/>
        <family val="2"/>
      </rPr>
      <t xml:space="preserve">no </t>
    </r>
    <r>
      <rPr>
        <sz val="12"/>
        <color indexed="8"/>
        <rFont val="Tahoma"/>
        <family val="2"/>
      </rPr>
      <t xml:space="preserve">agrākā Ķēniņa </t>
    </r>
    <r>
      <rPr>
        <sz val="12"/>
        <color indexed="8"/>
        <rFont val="Tahoma"/>
        <family val="2"/>
      </rPr>
      <t>neko vairs nesaklausīs. #metonymy #metonymy</t>
    </r>
  </si>
  <si>
    <r>
      <rPr>
        <sz val="12"/>
        <color indexed="8"/>
        <rFont val="Tahoma"/>
        <family val="2"/>
      </rPr>
      <t xml:space="preserve">Asinis pilnīgi pārliet </t>
    </r>
    <r>
      <rPr>
        <sz val="12"/>
        <color indexed="8"/>
        <rFont val="Tahoma"/>
        <family val="2"/>
      </rPr>
      <t>viņš laikam īsti nevarēs un arī negribēs. Taču 4- simfonijai līdzība ar iepriekšējām ir visai maza. #ORIG</t>
    </r>
  </si>
  <si>
    <r>
      <rPr>
        <sz val="12"/>
        <color indexed="8"/>
        <rFont val="Tahoma"/>
        <family val="2"/>
      </rPr>
      <t>Skaņrakstā</t>
    </r>
    <r>
      <rPr>
        <sz val="12"/>
        <color indexed="8"/>
        <rFont val="Tahoma"/>
        <family val="2"/>
      </rPr>
      <t xml:space="preserve"> tomēr nav konstatējami parastie sonātas vai rondo formu veidoli.</t>
    </r>
  </si>
  <si>
    <r>
      <rPr>
        <sz val="12"/>
        <color indexed="8"/>
        <rFont val="Tahoma"/>
        <family val="2"/>
      </rPr>
      <t xml:space="preserve">Izvēlētie melodiskie un ritmiskie materiāli </t>
    </r>
    <r>
      <rPr>
        <sz val="12"/>
        <color indexed="8"/>
        <rFont val="Tahoma"/>
        <family val="2"/>
      </rPr>
      <t>paskopi</t>
    </r>
    <r>
      <rPr>
        <sz val="12"/>
        <color indexed="8"/>
        <rFont val="Tahoma"/>
        <family val="2"/>
      </rPr>
      <t>, koncīzas struktūras.</t>
    </r>
  </si>
  <si>
    <r>
      <rPr>
        <sz val="12"/>
        <color indexed="8"/>
        <rFont val="Tahoma"/>
        <family val="2"/>
      </rPr>
      <t xml:space="preserve">Daudzās vietās konvencionāls </t>
    </r>
    <r>
      <rPr>
        <sz val="12"/>
        <color indexed="8"/>
        <rFont val="Tahoma"/>
        <family val="2"/>
      </rPr>
      <t>nošu raksts</t>
    </r>
    <r>
      <rPr>
        <sz val="12"/>
        <color indexed="8"/>
        <rFont val="Tahoma"/>
        <family val="2"/>
      </rPr>
      <t xml:space="preserve"> mainās ar tikai aptuveniem norādījumiem par skaņas augstumu, pasāžas virzienu un zināmā taktu skaitā veicamiem improvizācijas pienākumiem.</t>
    </r>
  </si>
  <si>
    <r>
      <rPr>
        <sz val="12"/>
        <color indexed="8"/>
        <rFont val="Tahoma"/>
        <family val="2"/>
      </rPr>
      <t xml:space="preserve">Par spīti tradicionālistu </t>
    </r>
    <r>
      <rPr>
        <sz val="12"/>
        <color indexed="8"/>
        <rFont val="Tahoma"/>
        <family val="2"/>
      </rPr>
      <t>skaudrīgi sargātiem stilu robežstabiņiem</t>
    </r>
    <r>
      <rPr>
        <sz val="12"/>
        <color indexed="8"/>
        <rFont val="Tahoma"/>
        <family val="2"/>
      </rPr>
      <t xml:space="preserve">, Ķēniņam viss tas meistarīgi lejas vienā. </t>
    </r>
  </si>
  <si>
    <r>
      <rPr>
        <sz val="12"/>
        <color indexed="8"/>
        <rFont val="Tahoma"/>
        <family val="2"/>
      </rPr>
      <t xml:space="preserve">Un tieši tā parādās </t>
    </r>
    <r>
      <rPr>
        <sz val="12"/>
        <color indexed="8"/>
        <rFont val="Tahoma"/>
        <family val="2"/>
      </rPr>
      <t>viņa</t>
    </r>
    <r>
      <rPr>
        <sz val="12"/>
        <color indexed="8"/>
        <rFont val="Tahoma"/>
        <family val="2"/>
      </rPr>
      <t xml:space="preserve"> </t>
    </r>
    <r>
      <rPr>
        <sz val="12"/>
        <color indexed="8"/>
        <rFont val="Tahoma"/>
        <family val="2"/>
      </rPr>
      <t>jaunā</t>
    </r>
    <r>
      <rPr>
        <sz val="12"/>
        <color indexed="8"/>
        <rFont val="Tahoma"/>
        <family val="2"/>
      </rPr>
      <t xml:space="preserve"> </t>
    </r>
    <r>
      <rPr>
        <sz val="12"/>
        <color indexed="8"/>
        <rFont val="Tahoma"/>
        <family val="2"/>
      </rPr>
      <t>mūzikas</t>
    </r>
    <r>
      <rPr>
        <sz val="12"/>
        <color indexed="8"/>
        <rFont val="Tahoma"/>
        <family val="2"/>
      </rPr>
      <t xml:space="preserve"> </t>
    </r>
    <r>
      <rPr>
        <sz val="12"/>
        <color indexed="8"/>
        <rFont val="Tahoma"/>
        <family val="2"/>
      </rPr>
      <t>izteiksmes</t>
    </r>
    <r>
      <rPr>
        <sz val="12"/>
        <color indexed="8"/>
        <rFont val="Tahoma"/>
        <family val="2"/>
      </rPr>
      <t xml:space="preserve"> </t>
    </r>
    <r>
      <rPr>
        <sz val="12"/>
        <color indexed="8"/>
        <rFont val="Tahoma"/>
        <family val="2"/>
      </rPr>
      <t>seja</t>
    </r>
    <r>
      <rPr>
        <sz val="12"/>
        <color indexed="8"/>
        <rFont val="Tahoma"/>
        <family val="2"/>
      </rPr>
      <t>.</t>
    </r>
  </si>
  <si>
    <r>
      <rPr>
        <sz val="12"/>
        <color indexed="8"/>
        <rFont val="Tahoma"/>
        <family val="2"/>
      </rPr>
      <t xml:space="preserve">Koncerts lieku reizi rādīja, ka dziesmu svētki, ja vien to mūzikālo daļu vērienīgi un lietderīgi plāno, var būt ārkārtīgi nozīmīgs faktors tieši mūsu instrumentālmūzikas jaunrades veicināšanā, </t>
    </r>
    <r>
      <rPr>
        <sz val="12"/>
        <color indexed="8"/>
        <rFont val="Tahoma"/>
        <family val="2"/>
      </rPr>
      <t>augšanā</t>
    </r>
    <r>
      <rPr>
        <sz val="12"/>
        <color indexed="8"/>
        <rFont val="Tahoma"/>
        <family val="2"/>
      </rPr>
      <t xml:space="preserve"> </t>
    </r>
    <r>
      <rPr>
        <sz val="12"/>
        <color indexed="8"/>
        <rFont val="Tahoma"/>
        <family val="2"/>
      </rPr>
      <t>un</t>
    </r>
    <r>
      <rPr>
        <sz val="12"/>
        <color indexed="8"/>
        <rFont val="Tahoma"/>
        <family val="2"/>
      </rPr>
      <t xml:space="preserve"> </t>
    </r>
    <r>
      <rPr>
        <sz val="12"/>
        <color indexed="8"/>
        <rFont val="Tahoma"/>
        <family val="2"/>
      </rPr>
      <t>plaukšanā</t>
    </r>
    <r>
      <rPr>
        <sz val="12"/>
        <color indexed="8"/>
        <rFont val="Tahoma"/>
        <family val="2"/>
      </rPr>
      <t xml:space="preserve">. Avangarda potenciāls mums ir spēcīgs. </t>
    </r>
  </si>
  <si>
    <t>Gundaris Pone</t>
  </si>
  <si>
    <t>piezīmes</t>
  </si>
  <si>
    <t>leceres pamatā vecās Rīgas ordeņu pils pagrabi ar senajām skaņām, atskaņām, balsīm un zvaniem, kas tur virmoja pirms 600 gadiem. #Q [piezīmes]</t>
  </si>
  <si>
    <t>Idejiskā plāksnē izvirzīts Viduslaiku fanātisms, kāds tas valdīja 14. un 15. gadsimtā un kura ledaini intellektuālie paraugi reizēm attēloti arī šodienas mākslā.  #Q [piezīmes]</t>
  </si>
  <si>
    <r>
      <rPr>
        <sz val="12"/>
        <color indexed="8"/>
        <rFont val="Tahoma"/>
        <family val="2"/>
      </rPr>
      <t xml:space="preserve">Bet jau tūliņ pēc tam komūnistiskā partija noteica, ka dziesmu svētki </t>
    </r>
    <r>
      <rPr>
        <sz val="12"/>
        <color indexed="8"/>
        <rFont val="Tahoma"/>
        <family val="2"/>
      </rPr>
      <t xml:space="preserve">„veltījami" </t>
    </r>
    <r>
      <rPr>
        <sz val="12"/>
        <color indexed="8"/>
        <rFont val="Tahoma"/>
        <family val="2"/>
      </rPr>
      <t>apaļām vai pusapaļām "Padomju Latvijas gadadienām", tā ka otri centrālie svētki iekrita 1950., trešie 1955. gadā u.t.t. #IRONY</t>
    </r>
  </si>
  <si>
    <r>
      <rPr>
        <sz val="12"/>
        <color indexed="8"/>
        <rFont val="Tahoma"/>
        <family val="2"/>
      </rPr>
      <t xml:space="preserve">Cik šī piekāpšanās bijusi vienprātīga Maskavā, mēs nezinām, taču, ievērojot okupētās Latvijas </t>
    </r>
    <r>
      <rPr>
        <sz val="12"/>
        <color indexed="8"/>
        <rFont val="Tahoma"/>
        <family val="2"/>
      </rPr>
      <t>smagās</t>
    </r>
    <r>
      <rPr>
        <sz val="12"/>
        <color indexed="8"/>
        <rFont val="Tahoma"/>
        <family val="2"/>
      </rPr>
      <t xml:space="preserve"> nodevas "vissavienībai", saimnieciski daudz netika zaudēts.</t>
    </r>
  </si>
  <si>
    <r>
      <rPr>
        <sz val="12"/>
        <color indexed="8"/>
        <rFont val="Tahoma"/>
        <family val="2"/>
      </rPr>
      <t xml:space="preserve">Protams, arī caru laikos, dziesmu svētkus rīkojot, reizēm (1880, 1895, 1910) nācās meklēt </t>
    </r>
    <r>
      <rPr>
        <sz val="12"/>
        <color indexed="8"/>
        <rFont val="Tahoma"/>
        <family val="2"/>
      </rPr>
      <t>"vēsturiskus"</t>
    </r>
    <r>
      <rPr>
        <sz val="12"/>
        <color indexed="8"/>
        <rFont val="Tahoma"/>
        <family val="2"/>
      </rPr>
      <t xml:space="preserve"> sakarus, bet tie nebija diendienā jādaudzina, tagad kungi toties ir prasīgāki. #IRONY</t>
    </r>
  </si>
  <si>
    <r>
      <rPr>
        <sz val="12"/>
        <color indexed="8"/>
        <rFont val="Tahoma"/>
        <family val="2"/>
      </rPr>
      <t xml:space="preserve">Bet lai nu kāds šis apzīmējums, lielo simtgadi tas </t>
    </r>
    <r>
      <rPr>
        <sz val="12"/>
        <color indexed="8"/>
        <rFont val="Tahoma"/>
        <family val="2"/>
      </rPr>
      <t>neaizēnoja</t>
    </r>
    <r>
      <rPr>
        <sz val="12"/>
        <color indexed="8"/>
        <rFont val="Tahoma"/>
        <family val="2"/>
      </rPr>
      <t xml:space="preserve">. </t>
    </r>
  </si>
  <si>
    <r>
      <rPr>
        <sz val="12"/>
        <color indexed="8"/>
        <rFont val="Tahoma"/>
        <family val="2"/>
      </rPr>
      <t xml:space="preserve">Kaut arī galvenie koncerti 1973. gadā daudz neatšķīrās no tiem, kādi notika agrāk, pati svētku gaisotne šoreiz bija manāmi citāda, </t>
    </r>
    <r>
      <rPr>
        <sz val="12"/>
        <color indexed="8"/>
        <rFont val="Tahoma"/>
        <family val="2"/>
      </rPr>
      <t>spriegāka</t>
    </r>
    <r>
      <rPr>
        <sz val="12"/>
        <color indexed="8"/>
        <rFont val="Tahoma"/>
        <family val="2"/>
      </rPr>
      <t xml:space="preserve"> un ar izteiktu jubilejisku lepnumu.</t>
    </r>
  </si>
  <si>
    <r>
      <rPr>
        <sz val="12"/>
        <color indexed="8"/>
        <rFont val="Tahoma"/>
        <family val="2"/>
      </rPr>
      <t xml:space="preserve">Taču papriekšu mums jāatzīmē daži citi sarīkojumi, kas parasti notiek pirms "republikāniskajiem" svētkiem un kuri kā organizātoriski, tā mākslinieciski </t>
    </r>
    <r>
      <rPr>
        <sz val="12"/>
        <color indexed="8"/>
        <rFont val="Tahoma"/>
        <family val="2"/>
      </rPr>
      <t xml:space="preserve">sagatavo ceļu </t>
    </r>
    <r>
      <rPr>
        <sz val="12"/>
        <color indexed="8"/>
        <rFont val="Tahoma"/>
        <family val="2"/>
      </rPr>
      <t>centrālajam notikumam Rīgā.</t>
    </r>
  </si>
  <si>
    <r>
      <rPr>
        <sz val="12"/>
        <color indexed="8"/>
        <rFont val="Tahoma"/>
        <family val="2"/>
      </rPr>
      <t xml:space="preserve">Tādā kārtā dziedātājiem pēdējo nācās </t>
    </r>
    <r>
      <rPr>
        <sz val="12"/>
        <color indexed="8"/>
        <rFont val="Tahoma"/>
        <family val="2"/>
      </rPr>
      <t>„svinēt"</t>
    </r>
    <r>
      <rPr>
        <sz val="12"/>
        <color indexed="8"/>
        <rFont val="Tahoma"/>
        <family val="2"/>
      </rPr>
      <t xml:space="preserve"> divi gadi no vietas, bet ciktāl tas novērsa uzmanību no lielās simt gadu jubilejas, varam vienīgi minēt. #IRONY</t>
    </r>
  </si>
  <si>
    <r>
      <rPr>
        <sz val="12"/>
        <color indexed="8"/>
        <rFont val="Tahoma"/>
        <family val="2"/>
      </rPr>
      <t xml:space="preserve">Šie svētki, ieskaitot dejotājus un orķestrantus, pulcēja ap 18.500 aktīvu dalībnieku, bet, tā kā skolu jaunatni komūnistiskā propaganda skar </t>
    </r>
    <r>
      <rPr>
        <sz val="12"/>
        <color indexed="8"/>
        <rFont val="Tahoma"/>
        <family val="2"/>
      </rPr>
      <t>visasāk</t>
    </r>
    <r>
      <rPr>
        <sz val="12"/>
        <color indexed="8"/>
        <rFont val="Tahoma"/>
        <family val="2"/>
      </rPr>
      <t>, tad ar latviešu dziesmu svētku simtgadi tiem nebija tikpat kā nekāda sakara.</t>
    </r>
  </si>
  <si>
    <r>
      <rPr>
        <sz val="12"/>
        <color indexed="8"/>
        <rFont val="Tahoma"/>
        <family val="2"/>
      </rPr>
      <t xml:space="preserve">Tālāk atzīmējamas 1973- gada pavasarī notikušās „republikas rajenu un pilsētu koru skates," kas, dodot iespēju žūrētājiem iepazīties ar visām vienībām, bija sakārtotas sešiem </t>
    </r>
    <r>
      <rPr>
        <sz val="12"/>
        <color indexed="8"/>
        <rFont val="Tahoma"/>
        <family val="2"/>
      </rPr>
      <t>maršrutiem</t>
    </r>
    <r>
      <rPr>
        <sz val="12"/>
        <color indexed="8"/>
        <rFont val="Tahoma"/>
        <family val="2"/>
      </rPr>
      <t>.</t>
    </r>
  </si>
  <si>
    <r>
      <rPr>
        <sz val="12"/>
        <color indexed="8"/>
        <rFont val="Tahoma"/>
        <family val="2"/>
      </rPr>
      <t xml:space="preserve">Žūrijas komisiju vadīja D. Gailis, kas ik pēc </t>
    </r>
    <r>
      <rPr>
        <sz val="12"/>
        <color indexed="8"/>
        <rFont val="Tahoma"/>
        <family val="2"/>
      </rPr>
      <t>maršruta</t>
    </r>
    <r>
      <rPr>
        <sz val="12"/>
        <color indexed="8"/>
        <rFont val="Tahoma"/>
        <family val="2"/>
      </rPr>
      <t xml:space="preserve"> savus iespaidus atstāstījis Literātūrā un mākslā.</t>
    </r>
  </si>
  <si>
    <r>
      <rPr>
        <sz val="12"/>
        <color indexed="8"/>
        <rFont val="Tahoma"/>
        <family val="2"/>
      </rPr>
      <t xml:space="preserve">No tās redzams, ka arī tagad Latvijā aktīvākais apgabals ir Vidzeme (īpaši Cēsu, Madonas un Valmieras rajoni), kamēr Latgalē, ko rusifikācija skārusi vairāk, </t>
    </r>
    <r>
      <rPr>
        <sz val="12"/>
        <color indexed="8"/>
        <rFont val="Tahoma"/>
        <family val="2"/>
      </rPr>
      <t>koru dzīve</t>
    </r>
    <r>
      <rPr>
        <sz val="12"/>
        <color indexed="8"/>
        <rFont val="Tahoma"/>
        <family val="2"/>
      </rPr>
      <t xml:space="preserve"> ir pavāja</t>
    </r>
  </si>
  <si>
    <r>
      <rPr>
        <sz val="12"/>
        <color indexed="8"/>
        <rFont val="Tahoma"/>
        <family val="2"/>
      </rPr>
      <t xml:space="preserve">bez tam Dikļu koris </t>
    </r>
    <r>
      <rPr>
        <sz val="12"/>
        <color indexed="8"/>
        <rFont val="Tahoma"/>
        <family val="2"/>
      </rPr>
      <t xml:space="preserve">„kā stafeti" </t>
    </r>
    <r>
      <rPr>
        <sz val="12"/>
        <color indexed="8"/>
        <rFont val="Tahoma"/>
        <family val="2"/>
      </rPr>
      <t xml:space="preserve">lielajiem jubilejas svētkiem saņēma balvu (sudraba liru), ko pirms 100 gadiem dziesmu karā Rīgā bija ieguvis toreizējais Mazsalacas vīru koris </t>
    </r>
  </si>
  <si>
    <r>
      <rPr>
        <sz val="12"/>
        <color indexed="8"/>
        <rFont val="Tahoma"/>
        <family val="2"/>
      </rPr>
      <t xml:space="preserve">Oficiāli svinīgākā jubilejas svētku </t>
    </r>
    <r>
      <rPr>
        <sz val="12"/>
        <color indexed="8"/>
        <rFont val="Tahoma"/>
        <family val="2"/>
      </rPr>
      <t xml:space="preserve">"priekšspēle" </t>
    </r>
    <r>
      <rPr>
        <sz val="12"/>
        <color indexed="8"/>
        <rFont val="Tahoma"/>
        <family val="2"/>
      </rPr>
      <t xml:space="preserve">bija tomēr "tautu draudzības koncerts", kas notika jau ceturtdien 19. jūlijā operas namā. </t>
    </r>
  </si>
  <si>
    <r>
      <rPr>
        <sz val="12"/>
        <color indexed="8"/>
        <rFont val="Tahoma"/>
        <family val="2"/>
      </rPr>
      <t xml:space="preserve">Līdzās Čaikovskim un Rachmaņinovam (kuru darbus atskaņoja ļeņingradietes) netrūka A. Holminova un pat I. Dunajevska, tāpat latvieši paši bija </t>
    </r>
    <r>
      <rPr>
        <sz val="12"/>
        <color indexed="8"/>
        <rFont val="Tahoma"/>
        <family val="2"/>
      </rPr>
      <t>"uzspodrinājuši"</t>
    </r>
    <r>
      <rPr>
        <sz val="12"/>
        <color indexed="8"/>
        <rFont val="Tahoma"/>
        <family val="2"/>
      </rPr>
      <t xml:space="preserve"> kādu gabalu no nu jau </t>
    </r>
    <r>
      <rPr>
        <sz val="12"/>
        <color indexed="8"/>
        <rFont val="Tahoma"/>
        <family val="2"/>
      </rPr>
      <t>apputējušās</t>
    </r>
    <r>
      <rPr>
        <sz val="12"/>
        <color indexed="8"/>
        <rFont val="Tahoma"/>
        <family val="2"/>
      </rPr>
      <t xml:space="preserve"> M. Zariņa operas Uz jauno krastu.</t>
    </r>
  </si>
  <si>
    <r>
      <rPr>
        <sz val="12"/>
        <color indexed="8"/>
        <rFont val="Tahoma"/>
        <family val="2"/>
      </rPr>
      <t xml:space="preserve">Gandrīz vai </t>
    </r>
    <r>
      <rPr>
        <sz val="12"/>
        <color indexed="8"/>
        <rFont val="Tahoma"/>
        <family val="2"/>
      </rPr>
      <t>kā sērdienīte palika</t>
    </r>
    <r>
      <rPr>
        <sz val="12"/>
        <color indexed="8"/>
        <rFont val="Tahoma"/>
        <family val="2"/>
      </rPr>
      <t xml:space="preserve"> P. Barisona dziesma Mūzai, ko </t>
    </r>
    <r>
      <rPr>
        <sz val="12"/>
        <color indexed="8"/>
        <rFont val="Tahoma"/>
        <family val="2"/>
      </rPr>
      <t xml:space="preserve">ciema kukulim līdzi </t>
    </r>
    <r>
      <rPr>
        <sz val="12"/>
        <color indexed="8"/>
        <rFont val="Tahoma"/>
        <family val="2"/>
      </rPr>
      <t>bija paņēmusi Mogiļevas (baltkrievu) kapella, kamēr Rostokas (poļu) kamerkoris savu draudzību apliecināja ar t.dz. Pūt, vējiņi (laikam Jurjāna apdarē). #PHRAS #CODEATH</t>
    </r>
  </si>
  <si>
    <t>Tajā nesti kā Līgo un jaunais 1973. gada karogs, tā arī varen liels Ļeņina galvas atveids, un, kā parasti, gājiens virzījās gar komunistu partijas mītni, pēc tam “pakavējoties" pie Ļeņina pieminekļa. #IRONY</t>
  </si>
  <si>
    <r>
      <rPr>
        <sz val="12"/>
        <color indexed="8"/>
        <rFont val="Tahoma"/>
        <family val="2"/>
      </rPr>
      <t xml:space="preserve">Pie pirmās gājienu sagaidīja vai visi lielākie Rīgas </t>
    </r>
    <r>
      <rPr>
        <sz val="12"/>
        <color indexed="8"/>
        <rFont val="Tahoma"/>
        <family val="2"/>
      </rPr>
      <t xml:space="preserve">"kungi" </t>
    </r>
    <r>
      <rPr>
        <sz val="12"/>
        <color indexed="8"/>
        <rFont val="Tahoma"/>
        <family val="2"/>
      </rPr>
      <t>līdz ar viesiem, kuru vidū bija arī no Maskavas atsūtītā kultūras ministre J. Furceva un pat kosmonauts H. Titovs. #IRONY</t>
    </r>
  </si>
  <si>
    <r>
      <rPr>
        <sz val="12"/>
        <color indexed="8"/>
        <rFont val="Tahoma"/>
        <family val="2"/>
      </rPr>
      <t xml:space="preserve">Bet vēl vairāk puķu, </t>
    </r>
    <r>
      <rPr>
        <sz val="12"/>
        <color indexed="8"/>
        <rFont val="Tahoma"/>
        <family val="2"/>
      </rPr>
      <t>vesels kalns,</t>
    </r>
    <r>
      <rPr>
        <sz val="12"/>
        <color indexed="8"/>
        <rFont val="Tahoma"/>
        <family val="2"/>
      </rPr>
      <t xml:space="preserve"> „no darba cilvēku, no mākslas pārstāvju rokām" tika Brīvības pieminekļa tuvumā stāvošajam Ļeņinam.</t>
    </r>
  </si>
  <si>
    <r>
      <rPr>
        <sz val="12"/>
        <color indexed="8"/>
        <rFont val="Tahoma"/>
        <family val="2"/>
      </rPr>
      <t xml:space="preserve">Trūkst arī drošāku ziņu, cik no visiem 15.000 dziedātājiem bija uz estrādes, bet pēc foto attēliem spriežams, ka šoreiz </t>
    </r>
    <r>
      <rPr>
        <sz val="12"/>
        <color indexed="8"/>
        <rFont val="Tahoma"/>
        <family val="2"/>
      </rPr>
      <t>nobirums</t>
    </r>
    <r>
      <rPr>
        <sz val="12"/>
        <color indexed="8"/>
        <rFont val="Tahoma"/>
        <family val="2"/>
      </rPr>
      <t xml:space="preserve"> būs bijis niecīgs, varbūt pat tikai nomināls.</t>
    </r>
  </si>
  <si>
    <r>
      <rPr>
        <sz val="12"/>
        <color indexed="8"/>
        <rFont val="Tahoma"/>
        <family val="2"/>
      </rPr>
      <t xml:space="preserve">Par spīti izcilāku mūziķu mēģinājumiem </t>
    </r>
    <r>
      <rPr>
        <sz val="12"/>
        <color indexed="8"/>
        <rFont val="Tahoma"/>
        <family val="2"/>
      </rPr>
      <t>atvairīt</t>
    </r>
    <r>
      <rPr>
        <sz val="12"/>
        <color indexed="8"/>
        <rFont val="Tahoma"/>
        <family val="2"/>
      </rPr>
      <t xml:space="preserve"> politisku propagandu (un ne jau Rīgā vien!), dažu diletantu (kā, piemēram, J. Ozoliņa vai B. Aļeksandrova) sludinājumi Krievijā un tās sagrābtajās zemēs joprojām </t>
    </r>
    <r>
      <rPr>
        <sz val="12"/>
        <color indexed="8"/>
        <rFont val="Tahoma"/>
        <family val="2"/>
      </rPr>
      <t>zaļo</t>
    </r>
    <r>
      <rPr>
        <sz val="12"/>
        <color indexed="8"/>
        <rFont val="Tahoma"/>
        <family val="2"/>
      </rPr>
      <t xml:space="preserve">, un masām tie jāklausās, patīk vai nepatīk. </t>
    </r>
  </si>
  <si>
    <r>
      <rPr>
        <sz val="12"/>
        <color indexed="8"/>
        <rFont val="Tahoma"/>
        <family val="2"/>
      </rPr>
      <t xml:space="preserve">10 jau pazīstamiem vīriem līdzās (sk. LM 5. numuru) vēl redzam Ausmu Derkēvicu, kuras vārds cieši saistīts ar laureāta Dzintara </t>
    </r>
    <r>
      <rPr>
        <sz val="12"/>
        <color indexed="8"/>
        <rFont val="Tahoma"/>
        <family val="2"/>
      </rPr>
      <t>izaugšanu</t>
    </r>
    <r>
      <rPr>
        <sz val="12"/>
        <color indexed="8"/>
        <rFont val="Tahoma"/>
        <family val="2"/>
      </rPr>
      <t>.</t>
    </r>
  </si>
  <si>
    <r>
      <rPr>
        <sz val="12"/>
        <color indexed="8"/>
        <rFont val="Tahoma"/>
        <family val="2"/>
      </rPr>
      <t xml:space="preserve">Par A. Derkēvicas </t>
    </r>
    <r>
      <rPr>
        <sz val="12"/>
        <color indexed="8"/>
        <rFont val="Tahoma"/>
        <family val="2"/>
      </rPr>
      <t>ienākšanu</t>
    </r>
    <r>
      <rPr>
        <sz val="12"/>
        <color indexed="8"/>
        <rFont val="Tahoma"/>
        <family val="2"/>
      </rPr>
      <t xml:space="preserve"> virsdiriģentu </t>
    </r>
    <r>
      <rPr>
        <sz val="12"/>
        <color indexed="8"/>
        <rFont val="Tahoma"/>
        <family val="2"/>
      </rPr>
      <t>saimē</t>
    </r>
    <r>
      <rPr>
        <sz val="12"/>
        <color indexed="8"/>
        <rFont val="Tahoma"/>
        <family val="2"/>
      </rPr>
      <t xml:space="preserve"> varam tikai priecāties, jo līdz šim tādā amatā lielajos dziesmu svētkos neviena sieviete vēl nebija bijusi. </t>
    </r>
  </si>
  <si>
    <r>
      <rPr>
        <sz val="12"/>
        <color indexed="8"/>
        <rFont val="Tahoma"/>
        <family val="2"/>
      </rPr>
      <t xml:space="preserve">Šī niansētā </t>
    </r>
    <r>
      <rPr>
        <sz val="12"/>
        <color indexed="8"/>
        <rFont val="Tahoma"/>
        <family val="2"/>
      </rPr>
      <t xml:space="preserve">"hierarchija" </t>
    </r>
    <r>
      <rPr>
        <sz val="12"/>
        <color indexed="8"/>
        <rFont val="Tahoma"/>
        <family val="2"/>
      </rPr>
      <t xml:space="preserve">nav nejauša, turklāt lielākā daļa diriģējamo darbu bija atsevišķi. </t>
    </r>
  </si>
  <si>
    <r>
      <rPr>
        <sz val="12"/>
        <color indexed="8"/>
        <rFont val="Tahoma"/>
        <family val="2"/>
      </rPr>
      <t xml:space="preserve">Pēc tam V. Krūmiņš </t>
    </r>
    <r>
      <rPr>
        <sz val="12"/>
        <color indexed="8"/>
        <rFont val="Tahoma"/>
        <family val="2"/>
      </rPr>
      <t>"deva vārdu"</t>
    </r>
    <r>
      <rPr>
        <sz val="12"/>
        <color indexed="8"/>
        <rFont val="Tahoma"/>
        <family val="2"/>
      </rPr>
      <t xml:space="preserve"> LKP CX sekretāram, pēc kura atklāšanas runas atskanēja mūsu jau atzīmētā P. Barisona dziesma. #IRONY</t>
    </r>
  </si>
  <si>
    <r>
      <rPr>
        <sz val="12"/>
        <color indexed="8"/>
        <rFont val="Tahoma"/>
        <family val="2"/>
      </rPr>
      <t xml:space="preserve">Tad nāca kārta maskavietei J. Furcevai, kas, spriežot pēc atreferējumiem, bijusi visrunīgākā, neaizmirstot pat </t>
    </r>
    <r>
      <rPr>
        <sz val="12"/>
        <color indexed="8"/>
        <rFont val="Tahoma"/>
        <family val="2"/>
      </rPr>
      <t xml:space="preserve">„laimīgo" </t>
    </r>
    <r>
      <rPr>
        <sz val="12"/>
        <color indexed="8"/>
        <rFont val="Tahoma"/>
        <family val="2"/>
      </rPr>
      <t>skaitli 33. #IRONY</t>
    </r>
  </si>
  <si>
    <r>
      <rPr>
        <sz val="12"/>
        <color indexed="8"/>
        <rFont val="Tahoma"/>
        <family val="2"/>
      </rPr>
      <t xml:space="preserve">Mūziķi </t>
    </r>
    <r>
      <rPr>
        <sz val="12"/>
        <color indexed="8"/>
        <rFont val="Tahoma"/>
        <family val="2"/>
      </rPr>
      <t>"pie vārda",</t>
    </r>
    <r>
      <rPr>
        <sz val="12"/>
        <color indexed="8"/>
        <rFont val="Tahoma"/>
        <family val="2"/>
      </rPr>
      <t xml:space="preserve"> protams, netika, kaut viens otrs no tiem, kuru apsveikumi lasāmi vadonī, bija klāt arī koncertā (kā, piemēram, M. Zariņš, gruzietis O. Taktakišvili u.c).</t>
    </r>
  </si>
  <si>
    <r>
      <rPr>
        <sz val="12"/>
        <color indexed="8"/>
        <rFont val="Tahoma"/>
        <family val="2"/>
      </rPr>
      <t xml:space="preserve">Pašiem atskaņojumiem tuvāk </t>
    </r>
    <r>
      <rPr>
        <sz val="12"/>
        <color indexed="8"/>
        <rFont val="Tahoma"/>
        <family val="2"/>
      </rPr>
      <t>nevaram pieskarties</t>
    </r>
    <r>
      <rPr>
        <sz val="12"/>
        <color indexed="8"/>
        <rFont val="Tahoma"/>
        <family val="2"/>
      </rPr>
      <t>, nedz arī salīdzināt, kas vēl nav salīdzināms.</t>
    </r>
  </si>
  <si>
    <r>
      <rPr>
        <sz val="12"/>
        <color indexed="8"/>
        <rFont val="Tahoma"/>
        <family val="2"/>
      </rPr>
      <t xml:space="preserve">Sava loma bija arī faktoram, ka šoreiz tādu kordarbu, kas jau atskaņoti agrāk, bija vairāk, tāpat koru dziesmu </t>
    </r>
    <r>
      <rPr>
        <sz val="12"/>
        <color indexed="8"/>
        <rFont val="Tahoma"/>
        <family val="2"/>
      </rPr>
      <t>prieku cēla</t>
    </r>
    <r>
      <rPr>
        <sz val="12"/>
        <color indexed="8"/>
        <rFont val="Tahoma"/>
        <family val="2"/>
      </rPr>
      <t xml:space="preserve"> mazliet raksturīgākā latviešu darbu izlase. #upisgood</t>
    </r>
  </si>
  <si>
    <r>
      <rPr>
        <sz val="12"/>
        <color indexed="8"/>
        <rFont val="Tahoma"/>
        <family val="2"/>
      </rPr>
      <t xml:space="preserve">Tāpat jubilejas svētki nepalika </t>
    </r>
    <r>
      <rPr>
        <sz val="12"/>
        <color indexed="8"/>
        <rFont val="Tahoma"/>
        <family val="2"/>
      </rPr>
      <t>bez atbalsīm</t>
    </r>
    <r>
      <rPr>
        <sz val="12"/>
        <color indexed="8"/>
        <rFont val="Tahoma"/>
        <family val="2"/>
      </rPr>
      <t xml:space="preserve"> publikā.</t>
    </r>
  </si>
  <si>
    <r>
      <rPr>
        <sz val="12"/>
        <color indexed="8"/>
        <rFont val="Tahoma"/>
        <family val="2"/>
      </rPr>
      <t xml:space="preserve">Pēdējā gan, jādomā, bija visai dažāda: gan tie, kas nāca uz koncertiem ar īstenu latvisku lepnumu un noteiktām atmiņām par kādu citu, brīvu Latviju, gan arī tādi, kam pēdējā ir vairs tikai neskaidrs mīts, un daļa arī tādu, kam vienkārši patīk pabūt lielākā pulkā un kuriem tas, kas notiek uz estrādes, varbūt </t>
    </r>
    <r>
      <rPr>
        <sz val="12"/>
        <color indexed="8"/>
        <rFont val="Tahoma"/>
        <family val="2"/>
      </rPr>
      <t xml:space="preserve">aizslīd garām </t>
    </r>
    <r>
      <rPr>
        <sz val="12"/>
        <color indexed="8"/>
        <rFont val="Tahoma"/>
        <family val="2"/>
      </rPr>
      <t>īstenāk neapjausts.</t>
    </r>
  </si>
  <si>
    <r>
      <rPr>
        <sz val="12"/>
        <color indexed="8"/>
        <rFont val="Tahoma"/>
        <family val="2"/>
      </rPr>
      <t xml:space="preserve">Seit piezīmējams, ka simtgades dziesmu svētki nebija gluži nezināmi arī Rietumos: kārtējā internacionālo festivālu sarakstā tos bija atzīmējis vismaz liberālais amerikāņu žurnāls Saturday Review, bet vai kāds rietumnieks, izņemot parastos latviešu tūristus un t.s. sakaru komitejas </t>
    </r>
    <r>
      <rPr>
        <sz val="12"/>
        <color indexed="8"/>
        <rFont val="Tahoma"/>
        <family val="2"/>
      </rPr>
      <t>"viesus"</t>
    </r>
    <r>
      <rPr>
        <sz val="12"/>
        <color indexed="8"/>
        <rFont val="Tahoma"/>
        <family val="2"/>
      </rPr>
      <t>, tajos arī ieradās, maz paticams. #IRONY</t>
    </r>
  </si>
  <si>
    <r>
      <rPr>
        <sz val="12"/>
        <color indexed="8"/>
        <rFont val="Tahoma"/>
        <family val="2"/>
      </rPr>
      <t xml:space="preserve">Bet lai nu kā — skaistākās un īpaši pazīstamākās dziesmas </t>
    </r>
    <r>
      <rPr>
        <sz val="12"/>
        <color indexed="8"/>
        <rFont val="Tahoma"/>
        <family val="2"/>
      </rPr>
      <t>paņēma savā varā</t>
    </r>
    <r>
      <rPr>
        <sz val="12"/>
        <color indexed="8"/>
        <rFont val="Tahoma"/>
        <family val="2"/>
      </rPr>
      <t xml:space="preserve"> ikvienu, kas tās dzirdēja, un to gluži noslēpt nespēja arī Rīgas avīzes, kaut tām —kā jau "divkāršā" jubilejā — bija jābūt sevišķi </t>
    </r>
    <r>
      <rPr>
        <sz val="12"/>
        <color indexed="8"/>
        <rFont val="Tahoma"/>
        <family val="2"/>
      </rPr>
      <t xml:space="preserve">"objektīvām" </t>
    </r>
    <r>
      <rPr>
        <sz val="12"/>
        <color indexed="8"/>
        <rFont val="Tahoma"/>
        <family val="2"/>
      </rPr>
      <t>(jeb „partejiskām”). #IRONY #CODEATH</t>
    </r>
  </si>
  <si>
    <r>
      <rPr>
        <sz val="12"/>
        <color indexed="8"/>
        <rFont val="Tahoma"/>
        <family val="2"/>
      </rPr>
      <t xml:space="preserve">Vispār zīmīgi, ka lielāka pacilātība radās otrā koncertā — vispirms tāpēc, ka galvenās runas jau bija izrunātas sestdien, bet arī tādēļ, ka šā koncerta programmā bija vairāk </t>
    </r>
    <r>
      <rPr>
        <sz val="12"/>
        <color indexed="8"/>
        <rFont val="Tahoma"/>
        <family val="2"/>
      </rPr>
      <t>tīri latvisku saliņu,</t>
    </r>
    <r>
      <rPr>
        <sz val="12"/>
        <color indexed="8"/>
        <rFont val="Tahoma"/>
        <family val="2"/>
      </rPr>
      <t xml:space="preserve"> tāpat visa gaisotne svētdien bija </t>
    </r>
    <r>
      <rPr>
        <sz val="12"/>
        <color indexed="8"/>
        <rFont val="Tahoma"/>
        <family val="2"/>
      </rPr>
      <t>spriegāka</t>
    </r>
    <r>
      <rPr>
        <sz val="12"/>
        <color indexed="8"/>
        <rFont val="Tahoma"/>
        <family val="2"/>
      </rPr>
      <t xml:space="preserve">. </t>
    </r>
  </si>
  <si>
    <r>
      <rPr>
        <sz val="12"/>
        <color indexed="8"/>
        <rFont val="Tahoma"/>
        <family val="2"/>
      </rPr>
      <t xml:space="preserve">Pacilātība </t>
    </r>
    <r>
      <rPr>
        <sz val="12"/>
        <color indexed="8"/>
        <rFont val="Tahoma"/>
        <family val="2"/>
      </rPr>
      <t>pieauga</t>
    </r>
    <r>
      <rPr>
        <sz val="12"/>
        <color indexed="8"/>
        <rFont val="Tahoma"/>
        <family val="2"/>
      </rPr>
      <t xml:space="preserve"> no dziesmas uz dziesmu, un, kad bija izskanējuši pēdējie pieci latviešu skaņdarbi un beidzies šai laikā "likumsakarīgi" paredzētais V. Krūmiņa goda rakstu un piemiņas medaļu sadalīšanas ceremoniāls, kā kori, tā lielākā daļa klausītāju joprojām vēl negribēja šķirties un palika svētku vietā krietni ilgāk, nekā bija domājis koncerta režisors.</t>
    </r>
  </si>
  <si>
    <r>
      <rPr>
        <sz val="12"/>
        <color indexed="8"/>
        <rFont val="Tahoma"/>
        <family val="2"/>
      </rPr>
      <t xml:space="preserve">Taču tik </t>
    </r>
    <r>
      <rPr>
        <sz val="12"/>
        <color indexed="8"/>
        <rFont val="Tahoma"/>
        <family val="2"/>
      </rPr>
      <t>“nepartejiski"</t>
    </r>
    <r>
      <rPr>
        <sz val="12"/>
        <color indexed="8"/>
        <rFont val="Tahoma"/>
        <family val="2"/>
      </rPr>
      <t xml:space="preserve"> Rīgā nevar rakstīt, un pašus notikumus tas arī negroza. #IRONY</t>
    </r>
  </si>
  <si>
    <r>
      <rPr>
        <sz val="12"/>
        <color indexed="8"/>
        <rFont val="Tahoma"/>
        <family val="2"/>
      </rPr>
      <t xml:space="preserve">Taču ir arī citādi dzejoļi, īstena </t>
    </r>
    <r>
      <rPr>
        <sz val="12"/>
        <color indexed="8"/>
        <rFont val="Tahoma"/>
        <family val="2"/>
      </rPr>
      <t>zemdegas</t>
    </r>
    <r>
      <rPr>
        <sz val="12"/>
        <color indexed="8"/>
        <rFont val="Tahoma"/>
        <family val="2"/>
      </rPr>
      <t xml:space="preserve"> dzeja vai </t>
    </r>
    <r>
      <rPr>
        <sz val="12"/>
        <color indexed="8"/>
        <rFont val="Tahoma"/>
        <family val="2"/>
      </rPr>
      <t>ugunsvārdi</t>
    </r>
    <r>
      <rPr>
        <sz val="12"/>
        <color indexed="8"/>
        <rFont val="Tahoma"/>
        <family val="2"/>
      </rPr>
      <t>, kurus spēj pateikt tikai tāds dzejnieks, kam tik daudz atņemts, ka viņš vienkārši vairs nevar klusēt (tīša parafraze par kādu citu parafrazi). #REPH</t>
    </r>
  </si>
  <si>
    <r>
      <rPr>
        <sz val="12"/>
        <color indexed="8"/>
        <rFont val="Tahoma"/>
        <family val="2"/>
      </rPr>
      <t>Nepaplašināsim</t>
    </r>
    <r>
      <rPr>
        <sz val="12"/>
        <color indexed="8"/>
        <rFont val="Tahoma"/>
        <family val="2"/>
      </rPr>
      <t xml:space="preserve"> </t>
    </r>
    <r>
      <rPr>
        <sz val="12"/>
        <color indexed="8"/>
        <rFont val="Tahoma"/>
        <family val="2"/>
      </rPr>
      <t>plaisas</t>
    </r>
    <r>
      <rPr>
        <sz val="12"/>
        <color indexed="8"/>
        <rFont val="Tahoma"/>
        <family val="2"/>
      </rPr>
      <t xml:space="preserve">, ko neesam paši radījuši, un </t>
    </r>
    <r>
      <rPr>
        <sz val="12"/>
        <color indexed="8"/>
        <rFont val="Tahoma"/>
        <family val="2"/>
      </rPr>
      <t>nededzināsim</t>
    </r>
    <r>
      <rPr>
        <sz val="12"/>
        <color indexed="8"/>
        <rFont val="Tahoma"/>
        <family val="2"/>
      </rPr>
      <t xml:space="preserve"> </t>
    </r>
    <r>
      <rPr>
        <sz val="12"/>
        <color indexed="8"/>
        <rFont val="Tahoma"/>
        <family val="2"/>
      </rPr>
      <t>tiltus</t>
    </r>
    <r>
      <rPr>
        <sz val="12"/>
        <color indexed="8"/>
        <rFont val="Tahoma"/>
        <family val="2"/>
      </rPr>
      <t>, pa kuriem vienreiz būs atkal jāatgriežas! #CODEATH</t>
    </r>
  </si>
  <si>
    <t>Rīgā</t>
  </si>
  <si>
    <r>
      <rPr>
        <sz val="12"/>
        <color indexed="8"/>
        <rFont val="Tahoma"/>
        <family val="2"/>
      </rPr>
      <t xml:space="preserve">Taču visi šie bērni un jaunieši savu daļu programmā veica tā, ka varējām priecāties ne tik vien par pašu mūzicēšanu, bet arī par jauno mūzicētāju </t>
    </r>
    <r>
      <rPr>
        <sz val="12"/>
        <color indexed="8"/>
        <rFont val="Tahoma"/>
        <family val="2"/>
      </rPr>
      <t xml:space="preserve">jo spirgto un kuplo audzi </t>
    </r>
    <r>
      <rPr>
        <sz val="12"/>
        <color indexed="8"/>
        <rFont val="Tahoma"/>
        <family val="2"/>
      </rPr>
      <t xml:space="preserve">vispār. </t>
    </r>
  </si>
  <si>
    <r>
      <rPr>
        <sz val="12"/>
        <color indexed="8"/>
        <rFont val="Tahoma"/>
        <family val="2"/>
      </rPr>
      <t xml:space="preserve">šai daļā visredzamāk </t>
    </r>
    <r>
      <rPr>
        <sz val="12"/>
        <color indexed="8"/>
        <rFont val="Tahoma"/>
        <family val="2"/>
      </rPr>
      <t>vainagojās</t>
    </r>
    <r>
      <rPr>
        <sz val="12"/>
        <color indexed="8"/>
        <rFont val="Tahoma"/>
        <family val="2"/>
      </rPr>
      <t xml:space="preserve"> A. Vītoliņa un A. Pommera pūles, jo viņiem abiem (kopā ar palīgiem) diezgan īsā laikā, bet </t>
    </r>
    <r>
      <rPr>
        <sz val="12"/>
        <color indexed="8"/>
        <rFont val="Tahoma"/>
        <family val="2"/>
      </rPr>
      <t>sīkstā</t>
    </r>
    <r>
      <rPr>
        <sz val="12"/>
        <color indexed="8"/>
        <rFont val="Tahoma"/>
        <family val="2"/>
      </rPr>
      <t xml:space="preserve"> un nepārtrauktā darbā bija patiešām izdevies visas atsevišķās grupas un grupiņas saliedēt vienā skanīgā un reizē arī skaitā respektējamā ansamblī.</t>
    </r>
  </si>
  <si>
    <r>
      <rPr>
        <sz val="12"/>
        <color indexed="8"/>
        <rFont val="Tahoma"/>
        <family val="2"/>
      </rPr>
      <t xml:space="preserve">Daža laba bērna </t>
    </r>
    <r>
      <rPr>
        <sz val="12"/>
        <color indexed="8"/>
        <rFont val="Tahoma"/>
        <family val="2"/>
      </rPr>
      <t>sirsniņu tas pievērsa mūzikai,</t>
    </r>
    <r>
      <rPr>
        <sz val="12"/>
        <color indexed="8"/>
        <rFont val="Tahoma"/>
        <family val="2"/>
      </rPr>
      <t xml:space="preserve"> dažā </t>
    </r>
    <r>
      <rPr>
        <sz val="12"/>
        <color indexed="8"/>
        <rFont val="Tahoma"/>
        <family val="2"/>
      </rPr>
      <t>iebārstīja mūzikālu sēklu, kas nu lēnām sāks dīgt un raisīties</t>
    </r>
    <r>
      <rPr>
        <sz val="12"/>
        <color indexed="8"/>
        <rFont val="Tahoma"/>
        <family val="2"/>
      </rPr>
      <t>. #metonymy</t>
    </r>
  </si>
  <si>
    <r>
      <rPr>
        <sz val="12"/>
        <color indexed="8"/>
        <rFont val="Tahoma"/>
        <family val="2"/>
      </rPr>
      <t xml:space="preserve">Par šo svētīgo darbu Andrim Vītoliņam pienākas liels paldies, jo bez viņa </t>
    </r>
    <r>
      <rPr>
        <sz val="12"/>
        <color indexed="8"/>
        <rFont val="Tahoma"/>
        <family val="2"/>
      </rPr>
      <t>sīkstās</t>
    </r>
    <r>
      <rPr>
        <sz val="12"/>
        <color indexed="8"/>
        <rFont val="Tahoma"/>
        <family val="2"/>
      </rPr>
      <t xml:space="preserve"> enerģijas šāds sarīkojums nebūtu noticis, un mūsu </t>
    </r>
    <r>
      <rPr>
        <sz val="12"/>
        <color indexed="8"/>
        <rFont val="Tahoma"/>
        <family val="2"/>
      </rPr>
      <t>cerības</t>
    </r>
    <r>
      <rPr>
        <sz val="12"/>
        <color indexed="8"/>
        <rFont val="Tahoma"/>
        <family val="2"/>
      </rPr>
      <t xml:space="preserve">, ka latviešu bērni pievērsīsies savas tautas mūzikālajām vērtībām, </t>
    </r>
    <r>
      <rPr>
        <sz val="12"/>
        <color indexed="8"/>
        <rFont val="Tahoma"/>
        <family val="2"/>
      </rPr>
      <t>saplaktu</t>
    </r>
    <r>
      <rPr>
        <sz val="12"/>
        <color indexed="8"/>
        <rFont val="Tahoma"/>
        <family val="2"/>
      </rPr>
      <t>.</t>
    </r>
  </si>
  <si>
    <r>
      <rPr>
        <sz val="12"/>
        <color indexed="8"/>
        <rFont val="Tahoma"/>
        <family val="2"/>
      </rPr>
      <t xml:space="preserve">Ja pārējos sarīkojumos kopā sanāk pieaugušie, lai pakavētos atmiņās un būtu latvieši, tad šādi īpaši bērnu un jauniešu sarīkojumi veicina latvisko apziņu tai </t>
    </r>
    <r>
      <rPr>
        <sz val="12"/>
        <color indexed="8"/>
        <rFont val="Tahoma"/>
        <family val="2"/>
      </rPr>
      <t>audzē</t>
    </r>
    <r>
      <rPr>
        <sz val="12"/>
        <color indexed="8"/>
        <rFont val="Tahoma"/>
        <family val="2"/>
      </rPr>
      <t xml:space="preserve">, par kuras nākotni mēs neesam droši. </t>
    </r>
  </si>
  <si>
    <r>
      <rPr>
        <sz val="12"/>
        <color indexed="8"/>
        <rFont val="Tahoma"/>
        <family val="2"/>
      </rPr>
      <t xml:space="preserve">Vai tas vien, ja bērni no dažādām valstīm un dažādām ģimenēm, dažkārt runājot arī dažādās valodās, var pabūt dažas dienas </t>
    </r>
    <r>
      <rPr>
        <sz val="12"/>
        <color indexed="8"/>
        <rFont val="Tahoma"/>
        <family val="2"/>
      </rPr>
      <t>kopējā</t>
    </r>
    <r>
      <rPr>
        <sz val="12"/>
        <color indexed="8"/>
        <rFont val="Tahoma"/>
        <family val="2"/>
      </rPr>
      <t xml:space="preserve"> </t>
    </r>
    <r>
      <rPr>
        <sz val="12"/>
        <color indexed="8"/>
        <rFont val="Tahoma"/>
        <family val="2"/>
      </rPr>
      <t>saimē</t>
    </r>
    <r>
      <rPr>
        <sz val="12"/>
        <color indexed="8"/>
        <rFont val="Tahoma"/>
        <family val="2"/>
      </rPr>
      <t xml:space="preserve"> un </t>
    </r>
    <r>
      <rPr>
        <sz val="12"/>
        <color indexed="8"/>
        <rFont val="Tahoma"/>
        <family val="2"/>
      </rPr>
      <t>skaidrā</t>
    </r>
    <r>
      <rPr>
        <sz val="12"/>
        <color indexed="8"/>
        <rFont val="Tahoma"/>
        <family val="2"/>
      </rPr>
      <t xml:space="preserve"> latviešu valodā nodziedāt astoņas latviešu dziesmas, nav jau sava veida brīnums vai vismaz panākums?</t>
    </r>
  </si>
  <si>
    <r>
      <rPr>
        <sz val="12"/>
        <color indexed="8"/>
        <rFont val="Tahoma"/>
        <family val="2"/>
      </rPr>
      <t xml:space="preserve">Jeb varbūt tās liks viņam vismaz atcerēties, ka viens no viņa vecākiem piederēja latviešu tautai un līdz ar to arī </t>
    </r>
    <r>
      <rPr>
        <sz val="12"/>
        <color indexed="8"/>
        <rFont val="Tahoma"/>
        <family val="2"/>
      </rPr>
      <t>viņā pašā rit latvieša asinis? #metonymy</t>
    </r>
  </si>
  <si>
    <t>Alma Alužāne</t>
  </si>
  <si>
    <t>Jaunatnes rīts</t>
  </si>
  <si>
    <r>
      <rPr>
        <sz val="12"/>
        <color indexed="8"/>
        <rFont val="Tahoma"/>
        <family val="2"/>
      </rPr>
      <t xml:space="preserve">Latvieši, lai gan dzimteni atstājuši, Vācijā dzīvo izklaidus, tomēr ne vienreiz vien pieredz to prieku, ka blakus vācu tautas </t>
    </r>
    <r>
      <rPr>
        <sz val="12"/>
        <color indexed="8"/>
        <rFont val="Tahoma"/>
        <family val="2"/>
      </rPr>
      <t>bagātai ražai mūzikas laukā</t>
    </r>
    <r>
      <rPr>
        <sz val="12"/>
        <color indexed="8"/>
        <rFont val="Tahoma"/>
        <family val="2"/>
      </rPr>
      <t xml:space="preserve"> viņi iepazīstas arī ar </t>
    </r>
    <r>
      <rPr>
        <sz val="12"/>
        <color indexed="8"/>
        <rFont val="Tahoma"/>
        <family val="2"/>
      </rPr>
      <t>mūziku</t>
    </r>
    <r>
      <rPr>
        <sz val="12"/>
        <color indexed="8"/>
        <rFont val="Tahoma"/>
        <family val="2"/>
      </rPr>
      <t xml:space="preserve"> </t>
    </r>
    <r>
      <rPr>
        <sz val="12"/>
        <color indexed="8"/>
        <rFont val="Tahoma"/>
        <family val="2"/>
      </rPr>
      <t>un mūziķiem</t>
    </r>
    <r>
      <rPr>
        <sz val="12"/>
        <color indexed="8"/>
        <rFont val="Tahoma"/>
        <family val="2"/>
      </rPr>
      <t xml:space="preserve">, </t>
    </r>
    <r>
      <rPr>
        <sz val="12"/>
        <color indexed="8"/>
        <rFont val="Tahoma"/>
        <family val="2"/>
      </rPr>
      <t>kas</t>
    </r>
    <r>
      <rPr>
        <sz val="12"/>
        <color indexed="8"/>
        <rFont val="Tahoma"/>
        <family val="2"/>
      </rPr>
      <t xml:space="preserve"> </t>
    </r>
    <r>
      <rPr>
        <sz val="12"/>
        <color indexed="8"/>
        <rFont val="Tahoma"/>
        <family val="2"/>
      </rPr>
      <t>sakņojas</t>
    </r>
    <r>
      <rPr>
        <sz val="12"/>
        <color indexed="8"/>
        <rFont val="Tahoma"/>
        <family val="2"/>
      </rPr>
      <t xml:space="preserve"> pašā latviešu tautā.</t>
    </r>
  </si>
  <si>
    <r>
      <rPr>
        <sz val="12"/>
        <color indexed="8"/>
        <rFont val="Tahoma"/>
        <family val="2"/>
      </rPr>
      <t xml:space="preserve">Bet ja tagad, pat grūtos laikos iespējas ir daudz lielākas, tad mums šo acu priekšā stājas </t>
    </r>
    <r>
      <rPr>
        <sz val="12"/>
        <color indexed="8"/>
        <rFont val="Tahoma"/>
        <family val="2"/>
      </rPr>
      <t>gara rinda darbinieku</t>
    </r>
    <r>
      <rPr>
        <sz val="12"/>
        <color indexed="8"/>
        <rFont val="Tahoma"/>
        <family val="2"/>
      </rPr>
      <t xml:space="preserve">, kas </t>
    </r>
    <r>
      <rPr>
        <sz val="12"/>
        <color indexed="8"/>
        <rFont val="Tahoma"/>
        <family val="2"/>
      </rPr>
      <t>latviešu mūzikas druvā</t>
    </r>
    <r>
      <rPr>
        <sz val="12"/>
        <color indexed="8"/>
        <rFont val="Tahoma"/>
        <family val="2"/>
      </rPr>
      <t xml:space="preserve"> </t>
    </r>
    <r>
      <rPr>
        <sz val="12"/>
        <color indexed="8"/>
        <rFont val="Tahoma"/>
        <family val="2"/>
      </rPr>
      <t xml:space="preserve">sviedrus lējuši </t>
    </r>
    <r>
      <rPr>
        <sz val="12"/>
        <color indexed="8"/>
        <rFont val="Tahoma"/>
        <family val="2"/>
      </rPr>
      <t xml:space="preserve">un šo mākslas nozari latviešu tautā </t>
    </r>
    <r>
      <rPr>
        <sz val="12"/>
        <color indexed="8"/>
        <rFont val="Tahoma"/>
        <family val="2"/>
      </rPr>
      <t>pacēluši augstākā pakāpē</t>
    </r>
    <r>
      <rPr>
        <sz val="12"/>
        <color indexed="8"/>
        <rFont val="Tahoma"/>
        <family val="2"/>
      </rPr>
      <t>. #metonymy #upisgood</t>
    </r>
  </si>
  <si>
    <r>
      <rPr>
        <sz val="12"/>
        <color indexed="8"/>
        <rFont val="Tahoma"/>
        <family val="2"/>
      </rPr>
      <t xml:space="preserve">Šīs </t>
    </r>
    <r>
      <rPr>
        <sz val="12"/>
        <color indexed="8"/>
        <rFont val="Tahoma"/>
        <family val="2"/>
      </rPr>
      <t xml:space="preserve">rindas sākuma galā </t>
    </r>
    <r>
      <rPr>
        <sz val="12"/>
        <color indexed="8"/>
        <rFont val="Tahoma"/>
        <family val="2"/>
      </rPr>
      <t xml:space="preserve">kā it ievērojami </t>
    </r>
    <r>
      <rPr>
        <sz val="12"/>
        <color indexed="8"/>
        <rFont val="Tahoma"/>
        <family val="2"/>
      </rPr>
      <t>mūzikas kopēji stāv</t>
    </r>
    <r>
      <rPr>
        <sz val="12"/>
        <color indexed="8"/>
        <rFont val="Tahoma"/>
        <family val="2"/>
      </rPr>
      <t xml:space="preserve"> Vidzemē Cimze ar Zīli, bet Kurzemē Bētiņš. #metonymy</t>
    </r>
  </si>
  <si>
    <r>
      <rPr>
        <sz val="12"/>
        <color indexed="8"/>
        <rFont val="Tahoma"/>
        <family val="2"/>
      </rPr>
      <t xml:space="preserve">atrā ziņā pat jau tai laikā, kad Bētiņš bija vēl </t>
    </r>
    <r>
      <rPr>
        <sz val="12"/>
        <color indexed="8"/>
        <rFont val="Tahoma"/>
        <family val="2"/>
      </rPr>
      <t>spēka gados</t>
    </r>
    <r>
      <rPr>
        <sz val="12"/>
        <color indexed="8"/>
        <rFont val="Tahoma"/>
        <family val="2"/>
      </rPr>
      <t>, semināristi viņu sauca par Veco. #CODEATH</t>
    </r>
  </si>
  <si>
    <r>
      <rPr>
        <sz val="12"/>
        <color indexed="8"/>
        <rFont val="Tahoma"/>
        <family val="2"/>
      </rPr>
      <t xml:space="preserve"> jo, lai gan </t>
    </r>
    <r>
      <rPr>
        <sz val="12"/>
        <color indexed="8"/>
        <rFont val="Tahoma"/>
        <family val="2"/>
      </rPr>
      <t>šūpulis tam bija karājies</t>
    </r>
    <r>
      <rPr>
        <sz val="12"/>
        <color indexed="8"/>
        <rFont val="Tahoma"/>
        <family val="2"/>
      </rPr>
      <t xml:space="preserve"> </t>
    </r>
    <r>
      <rPr>
        <sz val="12"/>
        <color indexed="8"/>
        <rFont val="Tahoma"/>
        <family val="2"/>
      </rPr>
      <t>Bērzes krastos</t>
    </r>
    <r>
      <rPr>
        <sz val="12"/>
        <color indexed="8"/>
        <rFont val="Tahoma"/>
        <family val="2"/>
      </rPr>
      <t>, viņa mūža darbība noritēja pie Abavas, Kursā, kur viņš strādāja skolotāja darbu Irlavas seminārā. #metonymy</t>
    </r>
  </si>
  <si>
    <r>
      <rPr>
        <sz val="12"/>
        <color indexed="8"/>
        <rFont val="Tahoma"/>
        <family val="2"/>
      </rPr>
      <t xml:space="preserve">cik viņam gadījās ceļot un, ievērojot Bētiņa praktiskos pasākumus, ceļot viņam gadījās visai bieži, visur viņam bija satiekami veci semināra audzēkņi vai mūzikas draugi, kas savas </t>
    </r>
    <r>
      <rPr>
        <sz val="12"/>
        <color indexed="8"/>
        <rFont val="Tahoma"/>
        <family val="2"/>
      </rPr>
      <t xml:space="preserve">muzikālās dāvanas bija kopuši </t>
    </r>
    <r>
      <rPr>
        <sz val="12"/>
        <color indexed="8"/>
        <rFont val="Tahoma"/>
        <family val="2"/>
      </rPr>
      <t>viņa vadībā vai viņa ierosināti.</t>
    </r>
  </si>
  <si>
    <r>
      <rPr>
        <sz val="12"/>
        <color indexed="8"/>
        <rFont val="Tahoma"/>
        <family val="2"/>
      </rPr>
      <t xml:space="preserve">Tā, atceros, </t>
    </r>
    <r>
      <rPr>
        <sz val="12"/>
        <color indexed="8"/>
        <rFont val="Tahoma"/>
        <family val="2"/>
      </rPr>
      <t>no Bētiņa paša mutes</t>
    </r>
    <r>
      <rPr>
        <sz val="12"/>
        <color indexed="8"/>
        <rFont val="Tahoma"/>
        <family val="2"/>
      </rPr>
      <t xml:space="preserve"> dzirdēju šādu raksturīgu sīkumu. #metonymy</t>
    </r>
  </si>
  <si>
    <r>
      <rPr>
        <sz val="12"/>
        <color indexed="8"/>
        <rFont val="Tahoma"/>
        <family val="2"/>
      </rPr>
      <t xml:space="preserve">Bētiņš sapratis tā, ka gans no viņa grib nopelnīt dzeramnaudu; bet ne mazumu viņam nācies nobrīnīties un arī nopriecāties, kad gana nolūki </t>
    </r>
    <r>
      <rPr>
        <sz val="12"/>
        <color indexed="8"/>
        <rFont val="Tahoma"/>
        <family val="2"/>
      </rPr>
      <t>parādījušies</t>
    </r>
    <r>
      <rPr>
        <sz val="12"/>
        <color indexed="8"/>
        <rFont val="Tahoma"/>
        <family val="2"/>
      </rPr>
      <t xml:space="preserve"> pavisam </t>
    </r>
    <r>
      <rPr>
        <sz val="12"/>
        <color indexed="8"/>
        <rFont val="Tahoma"/>
        <family val="2"/>
      </rPr>
      <t>citā gaismā</t>
    </r>
    <r>
      <rPr>
        <sz val="12"/>
        <color indexed="8"/>
        <rFont val="Tahoma"/>
        <family val="2"/>
      </rPr>
      <t>.</t>
    </r>
  </si>
  <si>
    <r>
      <rPr>
        <sz val="12"/>
        <color indexed="8"/>
        <rFont val="Tahoma"/>
        <family val="2"/>
      </rPr>
      <t xml:space="preserve">Un cik nu nevarēja būt tādu klausītāju, kas, tāpat kā minētais zirgu gans, </t>
    </r>
    <r>
      <rPr>
        <sz val="12"/>
        <color indexed="8"/>
        <rFont val="Tahoma"/>
        <family val="2"/>
      </rPr>
      <t xml:space="preserve">glabāja sirdī </t>
    </r>
    <r>
      <rPr>
        <sz val="12"/>
        <color indexed="8"/>
        <rFont val="Tahoma"/>
        <family val="2"/>
      </rPr>
      <t>mīļas atmiņas no Dobeles svētkiem, bet mīļajās atmiņās ieslēdza arī Veco Bētiņu! #CODEATH #PHRAS</t>
    </r>
  </si>
  <si>
    <r>
      <rPr>
        <sz val="12"/>
        <color indexed="8"/>
        <rFont val="Tahoma"/>
        <family val="2"/>
      </rPr>
      <t xml:space="preserve">Tas bija viens sīks atgadījums, bet tamlīdzīgi varēja Bētiņam rasties </t>
    </r>
    <r>
      <rPr>
        <sz val="12"/>
        <color indexed="8"/>
        <rFont val="Tahoma"/>
        <family val="2"/>
      </rPr>
      <t>dažā</t>
    </r>
    <r>
      <rPr>
        <sz val="12"/>
        <color indexed="8"/>
        <rFont val="Tahoma"/>
        <family val="2"/>
      </rPr>
      <t xml:space="preserve"> Kurzemes vai Zemgales </t>
    </r>
    <r>
      <rPr>
        <sz val="12"/>
        <color indexed="8"/>
        <rFont val="Tahoma"/>
        <family val="2"/>
      </rPr>
      <t>stūrī</t>
    </r>
    <r>
      <rPr>
        <sz val="12"/>
        <color indexed="8"/>
        <rFont val="Tahoma"/>
        <family val="2"/>
      </rPr>
      <t>, šinī ziņā uz Bētiņu varēja attiecināt dziesmas vārdus: #metonymy</t>
    </r>
  </si>
  <si>
    <r>
      <rPr>
        <sz val="12"/>
        <color indexed="8"/>
        <rFont val="Tahoma"/>
        <family val="2"/>
      </rPr>
      <t xml:space="preserve">Tiešām, nebija mazums to latviešu, īpaši skolotāju un mūzikas draugu, kam tas būtu darījis prieku, ja tādi varējuši Bētiņa labā kādu soli patecēt, tā izrādot cienību vīram, kas </t>
    </r>
    <r>
      <rPr>
        <sz val="12"/>
        <color indexed="8"/>
        <rFont val="Tahoma"/>
        <family val="2"/>
      </rPr>
      <t>ar</t>
    </r>
    <r>
      <rPr>
        <sz val="12"/>
        <color indexed="8"/>
        <rFont val="Tahoma"/>
        <family val="2"/>
      </rPr>
      <t xml:space="preserve"> savu </t>
    </r>
    <r>
      <rPr>
        <sz val="12"/>
        <color indexed="8"/>
        <rFont val="Tahoma"/>
        <family val="2"/>
      </rPr>
      <t>darbu</t>
    </r>
    <r>
      <rPr>
        <sz val="12"/>
        <color indexed="8"/>
        <rFont val="Tahoma"/>
        <family val="2"/>
      </rPr>
      <t xml:space="preserve"> latviešu </t>
    </r>
    <r>
      <rPr>
        <sz val="12"/>
        <color indexed="8"/>
        <rFont val="Tahoma"/>
        <family val="2"/>
      </rPr>
      <t>kultūras laukā</t>
    </r>
    <r>
      <rPr>
        <sz val="12"/>
        <color indexed="8"/>
        <rFont val="Tahoma"/>
        <family val="2"/>
      </rPr>
      <t xml:space="preserve"> cienību arī pelnīja.</t>
    </r>
  </si>
  <si>
    <r>
      <rPr>
        <sz val="12"/>
        <color indexed="8"/>
        <rFont val="Tahoma"/>
        <family val="2"/>
      </rPr>
      <t xml:space="preserve">Par Bētiņa </t>
    </r>
    <r>
      <rPr>
        <sz val="12"/>
        <color indexed="8"/>
        <rFont val="Tahoma"/>
        <family val="2"/>
      </rPr>
      <t>dzimto</t>
    </r>
    <r>
      <rPr>
        <sz val="12"/>
        <color indexed="8"/>
        <rFont val="Tahoma"/>
        <family val="2"/>
      </rPr>
      <t xml:space="preserve"> </t>
    </r>
    <r>
      <rPr>
        <sz val="12"/>
        <color indexed="8"/>
        <rFont val="Tahoma"/>
        <family val="2"/>
      </rPr>
      <t>sētu</t>
    </r>
    <r>
      <rPr>
        <sz val="12"/>
        <color indexed="8"/>
        <rFont val="Tahoma"/>
        <family val="2"/>
      </rPr>
      <t xml:space="preserve"> jau ieminējos; #metonymy</t>
    </r>
  </si>
  <si>
    <r>
      <rPr>
        <sz val="12"/>
        <color indexed="8"/>
        <rFont val="Tahoma"/>
        <family val="2"/>
      </rPr>
      <t xml:space="preserve">Bet nav iespējams te pieminēt visus bērzmuižniekus vai dobelniekus, kas mūsu kultūras dzīvē </t>
    </r>
    <r>
      <rPr>
        <sz val="12"/>
        <color indexed="8"/>
        <rFont val="Tahoma"/>
        <family val="2"/>
      </rPr>
      <t>atstājuši</t>
    </r>
    <r>
      <rPr>
        <sz val="12"/>
        <color indexed="8"/>
        <rFont val="Tahoma"/>
        <family val="2"/>
      </rPr>
      <t xml:space="preserve"> </t>
    </r>
    <r>
      <rPr>
        <sz val="12"/>
        <color indexed="8"/>
        <rFont val="Tahoma"/>
        <family val="2"/>
      </rPr>
      <t>vārdu</t>
    </r>
    <r>
      <rPr>
        <sz val="12"/>
        <color indexed="8"/>
        <rFont val="Tahoma"/>
        <family val="2"/>
      </rPr>
      <t xml:space="preserve"> </t>
    </r>
    <r>
      <rPr>
        <sz val="12"/>
        <color indexed="8"/>
        <rFont val="Tahoma"/>
        <family val="2"/>
      </rPr>
      <t>un</t>
    </r>
    <r>
      <rPr>
        <sz val="12"/>
        <color indexed="8"/>
        <rFont val="Tahoma"/>
        <family val="2"/>
      </rPr>
      <t xml:space="preserve"> </t>
    </r>
    <r>
      <rPr>
        <sz val="12"/>
        <color indexed="8"/>
        <rFont val="Tahoma"/>
        <family val="2"/>
      </rPr>
      <t>piemiņu</t>
    </r>
    <r>
      <rPr>
        <sz val="12"/>
        <color indexed="8"/>
        <rFont val="Tahoma"/>
        <family val="2"/>
      </rPr>
      <t>. #metonymy</t>
    </r>
  </si>
  <si>
    <r>
      <rPr>
        <sz val="12"/>
        <color indexed="8"/>
        <rFont val="Tahoma"/>
        <family val="2"/>
      </rPr>
      <t xml:space="preserve">Katrā ziņā Bētiņam šis kultūras centienu </t>
    </r>
    <r>
      <rPr>
        <sz val="12"/>
        <color indexed="8"/>
        <rFont val="Tahoma"/>
        <family val="2"/>
      </rPr>
      <t xml:space="preserve">sātinātais gaiss </t>
    </r>
    <r>
      <rPr>
        <sz val="12"/>
        <color indexed="8"/>
        <rFont val="Tahoma"/>
        <family val="2"/>
      </rPr>
      <t>varēja nākt tikai par labu.</t>
    </r>
  </si>
  <si>
    <r>
      <rPr>
        <sz val="12"/>
        <color indexed="8"/>
        <rFont val="Tahoma"/>
        <family val="2"/>
      </rPr>
      <t xml:space="preserve">Tā Bētiņu ģimene arī Vecā Bētiņa jaunībā nebija no dzīves pabērņiem. No otras puses, nedrīkstam tomēr piemirst, ka zemnieku bērnam, lauciniekam, </t>
    </r>
    <r>
      <rPr>
        <sz val="12"/>
        <color indexed="8"/>
        <rFont val="Tahoma"/>
        <family val="2"/>
      </rPr>
      <t xml:space="preserve">ceļš uz augšu </t>
    </r>
    <r>
      <rPr>
        <sz val="12"/>
        <color indexed="8"/>
        <rFont val="Tahoma"/>
        <family val="2"/>
      </rPr>
      <t>nebija vis tā nolīdzināts kā mūsu dienās. #upisgood</t>
    </r>
  </si>
  <si>
    <r>
      <rPr>
        <sz val="12"/>
        <color indexed="8"/>
        <rFont val="Tahoma"/>
        <family val="2"/>
      </rPr>
      <t xml:space="preserve">Mūsu laikos Virza kādreiz pat ironizēja par </t>
    </r>
    <r>
      <rPr>
        <sz val="12"/>
        <color indexed="8"/>
        <rFont val="Tahoma"/>
        <family val="2"/>
      </rPr>
      <t>plaši atvērtām izglītības slūžām</t>
    </r>
    <r>
      <rPr>
        <sz val="12"/>
        <color indexed="8"/>
        <rFont val="Tahoma"/>
        <family val="2"/>
      </rPr>
      <t>! #Q [EDVARTS VIRZA]</t>
    </r>
  </si>
  <si>
    <r>
      <rPr>
        <sz val="12"/>
        <color indexed="8"/>
        <rFont val="Tahoma"/>
        <family val="2"/>
      </rPr>
      <t xml:space="preserve">Tādos apstākļos bija grūti diezgan mazajam Jānītim </t>
    </r>
    <r>
      <rPr>
        <sz val="12"/>
        <color indexed="8"/>
        <rFont val="Tahoma"/>
        <family val="2"/>
      </rPr>
      <t>nospraust</t>
    </r>
    <r>
      <rPr>
        <sz val="12"/>
        <color indexed="8"/>
        <rFont val="Tahoma"/>
        <family val="2"/>
      </rPr>
      <t xml:space="preserve"> tālākās izglītības </t>
    </r>
    <r>
      <rPr>
        <sz val="12"/>
        <color indexed="8"/>
        <rFont val="Tahoma"/>
        <family val="2"/>
      </rPr>
      <t>ceļu</t>
    </r>
    <r>
      <rPr>
        <sz val="12"/>
        <color indexed="8"/>
        <rFont val="Tahoma"/>
        <family val="2"/>
      </rPr>
      <t xml:space="preserve">. </t>
    </r>
  </si>
  <si>
    <r>
      <rPr>
        <sz val="12"/>
        <color indexed="8"/>
        <rFont val="Tahoma"/>
        <family val="2"/>
      </rPr>
      <t xml:space="preserve">Pēc tam vecāki lietu pārdomājuši un nodevuši Jānīti Irlavas skolotāju seminārā, kas ap to laiku </t>
    </r>
    <r>
      <rPr>
        <sz val="12"/>
        <color indexed="8"/>
        <rFont val="Tahoma"/>
        <family val="2"/>
      </rPr>
      <t>bija savu mūžu uzsācis</t>
    </r>
    <r>
      <rPr>
        <sz val="12"/>
        <color indexed="8"/>
        <rFont val="Tahoma"/>
        <family val="2"/>
      </rPr>
      <t>.</t>
    </r>
  </si>
  <si>
    <r>
      <rPr>
        <sz val="12"/>
        <color indexed="8"/>
        <rFont val="Tahoma"/>
        <family val="2"/>
      </rPr>
      <t xml:space="preserve">Tas bija ļoti </t>
    </r>
    <r>
      <rPr>
        <sz val="12"/>
        <color indexed="8"/>
        <rFont val="Tahoma"/>
        <family val="2"/>
      </rPr>
      <t xml:space="preserve">ievērojams pagrieziens </t>
    </r>
    <r>
      <rPr>
        <sz val="12"/>
        <color indexed="8"/>
        <rFont val="Tahoma"/>
        <family val="2"/>
      </rPr>
      <t>Bētiņa mūžā, jo, pilsētas skolā nākdams, viņš diezin vai ar mūziku jel maz būtu nodarbojies, bet seminārā mūzikai bija ierādīta goda vieta.</t>
    </r>
  </si>
  <si>
    <r>
      <rPr>
        <sz val="12"/>
        <color indexed="8"/>
        <rFont val="Tahoma"/>
        <family val="2"/>
      </rPr>
      <t xml:space="preserve">Te Bētiņš varēja, seminārists būdams, saņemt auglīgus ierosinājumus mūzikālā izglītībā un vēlāk, pats seminārā skolotāja amatu kopdams, varēja savas </t>
    </r>
    <r>
      <rPr>
        <sz val="12"/>
        <color indexed="8"/>
        <rFont val="Tahoma"/>
        <family val="2"/>
      </rPr>
      <t>zināšanas</t>
    </r>
    <r>
      <rPr>
        <sz val="12"/>
        <color indexed="8"/>
        <rFont val="Tahoma"/>
        <family val="2"/>
      </rPr>
      <t xml:space="preserve"> </t>
    </r>
    <r>
      <rPr>
        <sz val="12"/>
        <color indexed="8"/>
        <rFont val="Tahoma"/>
        <family val="2"/>
      </rPr>
      <t>un centienus</t>
    </r>
    <r>
      <rPr>
        <sz val="12"/>
        <color indexed="8"/>
        <rFont val="Tahoma"/>
        <family val="2"/>
      </rPr>
      <t xml:space="preserve"> </t>
    </r>
    <r>
      <rPr>
        <sz val="12"/>
        <color indexed="8"/>
        <rFont val="Tahoma"/>
        <family val="2"/>
      </rPr>
      <t>iepotēt</t>
    </r>
    <r>
      <rPr>
        <sz val="12"/>
        <color indexed="8"/>
        <rFont val="Tahoma"/>
        <family val="2"/>
      </rPr>
      <t xml:space="preserve"> vēlākiem audzēkņiem. </t>
    </r>
  </si>
  <si>
    <r>
      <rPr>
        <sz val="12"/>
        <color indexed="8"/>
        <rFont val="Tahoma"/>
        <family val="2"/>
      </rPr>
      <t xml:space="preserve">Tātad visumā lieta bija tāda, ka seminārs Bētiņu gan teicami ierosināja, bet </t>
    </r>
    <r>
      <rPr>
        <sz val="12"/>
        <color indexed="8"/>
        <rFont val="Tahoma"/>
        <family val="2"/>
      </rPr>
      <t>tālākais</t>
    </r>
    <r>
      <rPr>
        <sz val="12"/>
        <color indexed="8"/>
        <rFont val="Tahoma"/>
        <family val="2"/>
      </rPr>
      <t>, pie tam</t>
    </r>
    <r>
      <rPr>
        <sz val="12"/>
        <color indexed="8"/>
        <rFont val="Tahoma"/>
        <family val="2"/>
      </rPr>
      <t xml:space="preserve"> diezgan ērkšķainais ceļš bija ejams paša spēkiem</t>
    </r>
    <r>
      <rPr>
        <sz val="12"/>
        <color indexed="8"/>
        <rFont val="Tahoma"/>
        <family val="2"/>
      </rPr>
      <t>.</t>
    </r>
  </si>
  <si>
    <r>
      <rPr>
        <sz val="12"/>
        <color indexed="8"/>
        <rFont val="Tahoma"/>
        <family val="2"/>
      </rPr>
      <t xml:space="preserve">Bētiņš tomēr nav atlaidies, bet radījis sev </t>
    </r>
    <r>
      <rPr>
        <sz val="12"/>
        <color indexed="8"/>
        <rFont val="Tahoma"/>
        <family val="2"/>
      </rPr>
      <t>mēmu pedāli,</t>
    </r>
    <r>
      <rPr>
        <sz val="12"/>
        <color indexed="8"/>
        <rFont val="Tahoma"/>
        <family val="2"/>
      </rPr>
      <t xml:space="preserve"> vilkdams ar krītu uz grīdas pedālim atbilstošas svītras, kuras tad ir spēlēdams kājām minis.</t>
    </r>
  </si>
  <si>
    <r>
      <rPr>
        <sz val="12"/>
        <color indexed="8"/>
        <rFont val="Tahoma"/>
        <family val="2"/>
      </rPr>
      <t>Š</t>
    </r>
    <r>
      <rPr>
        <sz val="12"/>
        <color indexed="8"/>
        <rFont val="Tahoma"/>
        <family val="2"/>
      </rPr>
      <t xml:space="preserve">ī neatlaidība Bētiņu pavadīja visu mūžu, un to viņš grib </t>
    </r>
    <r>
      <rPr>
        <sz val="12"/>
        <color indexed="8"/>
        <rFont val="Tahoma"/>
        <family val="2"/>
      </rPr>
      <t>iepotēt</t>
    </r>
    <r>
      <rPr>
        <sz val="12"/>
        <color indexed="8"/>
        <rFont val="Tahoma"/>
        <family val="2"/>
      </rPr>
      <t xml:space="preserve"> arī saviem audzēkņiem: nepadoties apstākļiem, bet apstākļus pakļaut sev.</t>
    </r>
  </si>
  <si>
    <r>
      <rPr>
        <sz val="12"/>
        <color indexed="8"/>
        <rFont val="Tahoma"/>
        <family val="2"/>
      </rPr>
      <t xml:space="preserve">Vēlākos gados gan Bētiņš varēja būt it turīgs vīrs, bet kad viņš runāja par savu </t>
    </r>
    <r>
      <rPr>
        <sz val="12"/>
        <color indexed="8"/>
        <rFont val="Tahoma"/>
        <family val="2"/>
      </rPr>
      <t>„bagāto mūžu"</t>
    </r>
    <r>
      <rPr>
        <sz val="12"/>
        <color indexed="8"/>
        <rFont val="Tahoma"/>
        <family val="2"/>
      </rPr>
      <t>, tad, protams, viņš nedomāja par vairāk vai mazāk pildītu mantas maku, bet mūžs viņam bija ticis bagāts pieredzes ceļā, īpaši ar grūtumu pārciešanu.</t>
    </r>
  </si>
  <si>
    <r>
      <rPr>
        <sz val="12"/>
        <color indexed="8"/>
        <rFont val="Tahoma"/>
        <family val="2"/>
      </rPr>
      <t xml:space="preserve">Par mūsu Daugavas krastiem ar viņu jaukumu un Staburagu Bētiņš prata stāstīt ar lielu sirsnību, kas bija radusies tikai tādā ceļā, ka viņam pašam dzimtenes skaistums </t>
    </r>
    <r>
      <rPr>
        <sz val="12"/>
        <color indexed="8"/>
        <rFont val="Tahoma"/>
        <family val="2"/>
      </rPr>
      <t>sirdi bija iesildījis</t>
    </r>
    <r>
      <rPr>
        <sz val="12"/>
        <color indexed="8"/>
        <rFont val="Tahoma"/>
        <family val="2"/>
      </rPr>
      <t>.</t>
    </r>
  </si>
  <si>
    <r>
      <rPr>
        <sz val="12"/>
        <color indexed="8"/>
        <rFont val="Tahoma"/>
        <family val="2"/>
      </rPr>
      <t xml:space="preserve">Un ārzemēs? Toreiz jau tikai retais latvietis </t>
    </r>
    <r>
      <rPr>
        <sz val="12"/>
        <color indexed="8"/>
        <rFont val="Tahoma"/>
        <family val="2"/>
      </rPr>
      <t>bija elpojis ārzemju gaisu</t>
    </r>
    <r>
      <rPr>
        <sz val="12"/>
        <color indexed="8"/>
        <rFont val="Tahoma"/>
        <family val="2"/>
      </rPr>
      <t>, bet Bētiņš tur bija sajūsminājies ir par mūziku, ir par celtniecību.</t>
    </r>
  </si>
  <si>
    <r>
      <rPr>
        <sz val="12"/>
        <color indexed="8"/>
        <rFont val="Tahoma"/>
        <family val="2"/>
      </rPr>
      <t xml:space="preserve">Tā </t>
    </r>
    <r>
      <rPr>
        <sz val="12"/>
        <color indexed="8"/>
        <rFont val="Tahoma"/>
        <family val="2"/>
      </rPr>
      <t>no visas sirds</t>
    </r>
    <r>
      <rPr>
        <sz val="12"/>
        <color indexed="8"/>
        <rFont val="Tahoma"/>
        <family val="2"/>
      </rPr>
      <t xml:space="preserve"> mūzikai pievērsdamies, Bētiņš mūzikas lietās un dziedāšanā, lai gan pats </t>
    </r>
    <r>
      <rPr>
        <sz val="12"/>
        <color indexed="8"/>
        <rFont val="Tahoma"/>
        <family val="2"/>
      </rPr>
      <t>bija kā zivs</t>
    </r>
    <r>
      <rPr>
        <sz val="12"/>
        <color indexed="8"/>
        <rFont val="Tahoma"/>
        <family val="2"/>
      </rPr>
      <t>, drīz ieguva autoritāti. #PHRAS</t>
    </r>
  </si>
  <si>
    <r>
      <rPr>
        <sz val="12"/>
        <color indexed="8"/>
        <rFont val="Tahoma"/>
        <family val="2"/>
      </rPr>
      <t xml:space="preserve">Populārāks par Bētiņu varēja būt Zīle, arī īsts </t>
    </r>
    <r>
      <rPr>
        <sz val="12"/>
        <color indexed="8"/>
        <rFont val="Tahoma"/>
        <family val="2"/>
      </rPr>
      <t>latviešu</t>
    </r>
    <r>
      <rPr>
        <sz val="12"/>
        <color indexed="8"/>
        <rFont val="Tahoma"/>
        <family val="2"/>
      </rPr>
      <t xml:space="preserve"> </t>
    </r>
    <r>
      <rPr>
        <sz val="12"/>
        <color indexed="8"/>
        <rFont val="Tahoma"/>
        <family val="2"/>
      </rPr>
      <t>ziemcietis</t>
    </r>
    <r>
      <rPr>
        <sz val="12"/>
        <color indexed="8"/>
        <rFont val="Tahoma"/>
        <family val="2"/>
      </rPr>
      <t>, bet simpātijas dalījās pēc novadiem</t>
    </r>
  </si>
  <si>
    <r>
      <rPr>
        <sz val="12"/>
        <color indexed="8"/>
        <rFont val="Tahoma"/>
        <family val="2"/>
      </rPr>
      <t xml:space="preserve">Blakus dziedāšanai un ērģeļu spēlei, kas skolotājiem un ērģelniekiem ietilpa vistuvākajā </t>
    </r>
    <r>
      <rPr>
        <sz val="12"/>
        <color indexed="8"/>
        <rFont val="Tahoma"/>
        <family val="2"/>
      </rPr>
      <t>pienākumu</t>
    </r>
    <r>
      <rPr>
        <sz val="12"/>
        <color indexed="8"/>
        <rFont val="Tahoma"/>
        <family val="2"/>
      </rPr>
      <t xml:space="preserve"> </t>
    </r>
    <r>
      <rPr>
        <sz val="12"/>
        <color indexed="8"/>
        <rFont val="Tahoma"/>
        <family val="2"/>
      </rPr>
      <t>aplokā</t>
    </r>
    <r>
      <rPr>
        <sz val="12"/>
        <color indexed="8"/>
        <rFont val="Tahoma"/>
        <family val="2"/>
      </rPr>
      <t>, Bētiņam sirdslieta bija arī orķestris.</t>
    </r>
  </si>
  <si>
    <r>
      <rPr>
        <sz val="12"/>
        <color indexed="8"/>
        <rFont val="Tahoma"/>
        <family val="2"/>
      </rPr>
      <t>Bet kad no Sātu Ērģelniekiem Bētiņš bija ieradies seminārā, tad jau visu dienu</t>
    </r>
    <r>
      <rPr>
        <sz val="12"/>
        <color indexed="8"/>
        <rFont val="Tahoma"/>
        <family val="2"/>
      </rPr>
      <t xml:space="preserve"> no aulas plūda ērģeļu skaņas</t>
    </r>
    <r>
      <rPr>
        <sz val="12"/>
        <color indexed="8"/>
        <rFont val="Tahoma"/>
        <family val="2"/>
      </rPr>
      <t xml:space="preserve">, jo aulā notika ērģeļu mūzikas atprasīšana, bet vakarā vienā no skolnieku istabām dažu dažādie </t>
    </r>
    <r>
      <rPr>
        <sz val="12"/>
        <color indexed="8"/>
        <rFont val="Tahoma"/>
        <family val="2"/>
      </rPr>
      <t>instrumenti pacēla savas balstiņas</t>
    </r>
    <r>
      <rPr>
        <sz val="12"/>
        <color indexed="8"/>
        <rFont val="Tahoma"/>
        <family val="2"/>
      </rPr>
      <t>, cik tās no viņiem jaunie orķestranti prata izvilināt.</t>
    </r>
  </si>
  <si>
    <r>
      <rPr>
        <sz val="12"/>
        <color indexed="8"/>
        <rFont val="Tahoma"/>
        <family val="2"/>
      </rPr>
      <t xml:space="preserve">Vai tas tiešām tā bija, neņemos spriest, viena lieta gan ir skaidra, ka Bētiņš, cik tas stāvēja viņa spēkos, gribēja kurzemnieku mūziku un mūziķus </t>
    </r>
    <r>
      <rPr>
        <sz val="12"/>
        <color indexed="8"/>
        <rFont val="Tahoma"/>
        <family val="2"/>
      </rPr>
      <t>celt cieņā un godā</t>
    </r>
    <r>
      <rPr>
        <sz val="12"/>
        <color indexed="8"/>
        <rFont val="Tahoma"/>
        <family val="2"/>
      </rPr>
      <t>. #PHRAS #upisgood</t>
    </r>
  </si>
  <si>
    <r>
      <rPr>
        <sz val="12"/>
        <color indexed="8"/>
        <rFont val="Tahoma"/>
        <family val="2"/>
      </rPr>
      <t xml:space="preserve">Tikai praksē šī teorētiski dotā iespēja neattaisnojās, bet sagādāja Bētiņam opozīciju un nepatikšanas, jo Bētiņa paņēmienu </t>
    </r>
    <r>
      <rPr>
        <sz val="12"/>
        <color indexed="8"/>
        <rFont val="Tahoma"/>
        <family val="2"/>
      </rPr>
      <t xml:space="preserve">griezīgi kritizēja </t>
    </r>
    <r>
      <rPr>
        <sz val="12"/>
        <color indexed="8"/>
        <rFont val="Tahoma"/>
        <family val="2"/>
      </rPr>
      <t>viņa agrākais skolnieks, toreiz iecienītais komponists Oskars šepskis.</t>
    </r>
  </si>
  <si>
    <r>
      <rPr>
        <sz val="12"/>
        <color indexed="8"/>
        <rFont val="Tahoma"/>
        <family val="2"/>
      </rPr>
      <t xml:space="preserve">Ērģeļu spēlēšanu, proti, apgrūtina tas apstāklis, ka pedāļa spēlē jāpiedalās ar kājām, lai gan tās — dari ko zini — </t>
    </r>
    <r>
      <rPr>
        <sz val="12"/>
        <color indexed="8"/>
        <rFont val="Tahoma"/>
        <family val="2"/>
      </rPr>
      <t>veiklībā</t>
    </r>
    <r>
      <rPr>
        <sz val="12"/>
        <color indexed="8"/>
        <rFont val="Tahoma"/>
        <family val="2"/>
      </rPr>
      <t xml:space="preserve"> ar roku pirkstiem </t>
    </r>
    <r>
      <rPr>
        <sz val="12"/>
        <color indexed="8"/>
        <rFont val="Tahoma"/>
        <family val="2"/>
      </rPr>
      <t>nevar sacensties</t>
    </r>
  </si>
  <si>
    <r>
      <rPr>
        <sz val="12"/>
        <color indexed="8"/>
        <rFont val="Tahoma"/>
        <family val="2"/>
      </rPr>
      <t xml:space="preserve">Kā teikts, no šiem projektiem nekas nav iznācis, bet arī tie raksturo Bētiņu kā nerimstošu meklētāju un </t>
    </r>
    <r>
      <rPr>
        <sz val="12"/>
        <color indexed="8"/>
        <rFont val="Tahoma"/>
        <family val="2"/>
      </rPr>
      <t>sava ceļa gājēju</t>
    </r>
    <r>
      <rPr>
        <sz val="12"/>
        <color indexed="8"/>
        <rFont val="Tahoma"/>
        <family val="2"/>
      </rPr>
      <t>.</t>
    </r>
  </si>
  <si>
    <r>
      <rPr>
        <sz val="12"/>
        <color indexed="8"/>
        <rFont val="Tahoma"/>
        <family val="2"/>
      </rPr>
      <t xml:space="preserve">Protams, darbu daudzveidība Bētiņu arī </t>
    </r>
    <r>
      <rPr>
        <sz val="12"/>
        <color indexed="8"/>
        <rFont val="Tahoma"/>
        <family val="2"/>
      </rPr>
      <t>saskaldīja</t>
    </r>
    <r>
      <rPr>
        <sz val="12"/>
        <color indexed="8"/>
        <rFont val="Tahoma"/>
        <family val="2"/>
      </rPr>
      <t xml:space="preserve"> un pamudināja viņu arī skolas stundās novērsties no tiešā uzdevuma. </t>
    </r>
  </si>
  <si>
    <r>
      <rPr>
        <sz val="12"/>
        <color indexed="8"/>
        <rFont val="Tahoma"/>
        <family val="2"/>
      </rPr>
      <t xml:space="preserve">viss tas viņam deva iespēju </t>
    </r>
    <r>
      <rPr>
        <sz val="12"/>
        <color indexed="8"/>
        <rFont val="Tahoma"/>
        <family val="2"/>
      </rPr>
      <t>paplašināt</t>
    </r>
    <r>
      <rPr>
        <sz val="12"/>
        <color indexed="8"/>
        <rFont val="Tahoma"/>
        <family val="2"/>
      </rPr>
      <t xml:space="preserve"> audzēkņu </t>
    </r>
    <r>
      <rPr>
        <sz val="12"/>
        <color indexed="8"/>
        <rFont val="Tahoma"/>
        <family val="2"/>
      </rPr>
      <t>horizontu</t>
    </r>
    <r>
      <rPr>
        <sz val="12"/>
        <color indexed="8"/>
        <rFont val="Tahoma"/>
        <family val="2"/>
      </rPr>
      <t>.</t>
    </r>
  </si>
  <si>
    <r>
      <rPr>
        <sz val="12"/>
        <color indexed="8"/>
        <rFont val="Tahoma"/>
        <family val="2"/>
      </rPr>
      <t xml:space="preserve">Man gan nav gadījies to novērot. Drīzāk arī domāju, ka šais gadījumos ne tik daudz mantkārība kā konfūzija ir </t>
    </r>
    <r>
      <rPr>
        <sz val="12"/>
        <color indexed="8"/>
        <rFont val="Tahoma"/>
        <family val="2"/>
      </rPr>
      <t>aptumšojusi</t>
    </r>
    <r>
      <rPr>
        <sz val="12"/>
        <color indexed="8"/>
        <rFont val="Tahoma"/>
        <family val="2"/>
      </rPr>
      <t xml:space="preserve"> Bētiņa </t>
    </r>
    <r>
      <rPr>
        <sz val="12"/>
        <color indexed="8"/>
        <rFont val="Tahoma"/>
        <family val="2"/>
      </rPr>
      <t>skatu</t>
    </r>
    <r>
      <rPr>
        <sz val="12"/>
        <color indexed="8"/>
        <rFont val="Tahoma"/>
        <family val="2"/>
      </rPr>
      <t>.</t>
    </r>
  </si>
  <si>
    <r>
      <rPr>
        <sz val="12"/>
        <color indexed="8"/>
        <rFont val="Tahoma"/>
        <family val="2"/>
      </rPr>
      <t xml:space="preserve">Tādu joku Bētiņa mūžā ir papilnam, un viņa vecie audzēkņi ar tiem varēja </t>
    </r>
    <r>
      <rPr>
        <sz val="12"/>
        <color indexed="8"/>
        <rFont val="Tahoma"/>
        <family val="2"/>
      </rPr>
      <t>pildīt garas nodaļas.</t>
    </r>
    <r>
      <rPr>
        <sz val="12"/>
        <color indexed="8"/>
        <rFont val="Tahoma"/>
        <family val="2"/>
      </rPr>
      <t xml:space="preserve"> </t>
    </r>
  </si>
  <si>
    <r>
      <rPr>
        <sz val="12"/>
        <color indexed="8"/>
        <rFont val="Tahoma"/>
        <family val="2"/>
      </rPr>
      <t xml:space="preserve">Savā būtībā Bētiņš bija un palika senlaiku </t>
    </r>
    <r>
      <rPr>
        <sz val="12"/>
        <color indexed="8"/>
        <rFont val="Tahoma"/>
        <family val="2"/>
      </rPr>
      <t>ziemcietis</t>
    </r>
    <r>
      <rPr>
        <sz val="12"/>
        <color indexed="8"/>
        <rFont val="Tahoma"/>
        <family val="2"/>
      </rPr>
      <t>. Godīgi un gadīgi (sātīgi) dzīvodams, Bētiņš sasniedza lielu vecumu (1830 — 1912) un bija arī vecumā uzņēmīgs un izturīgs.</t>
    </r>
  </si>
  <si>
    <r>
      <rPr>
        <sz val="12"/>
        <color indexed="8"/>
        <rFont val="Tahoma"/>
        <family val="2"/>
      </rPr>
      <t xml:space="preserve">Raksturīgā īpašība, </t>
    </r>
    <r>
      <rPr>
        <sz val="12"/>
        <color indexed="8"/>
        <rFont val="Tahoma"/>
        <family val="2"/>
      </rPr>
      <t>sava ceļa meklēšana</t>
    </r>
    <r>
      <rPr>
        <sz val="12"/>
        <color indexed="8"/>
        <rFont val="Tahoma"/>
        <family val="2"/>
      </rPr>
      <t xml:space="preserve">, bija arī te palikusi, tikai </t>
    </r>
    <r>
      <rPr>
        <sz val="12"/>
        <color indexed="8"/>
        <rFont val="Tahoma"/>
        <family val="2"/>
      </rPr>
      <t>mūža vakara krēslā</t>
    </r>
    <r>
      <rPr>
        <sz val="12"/>
        <color indexed="8"/>
        <rFont val="Tahoma"/>
        <family val="2"/>
      </rPr>
      <t xml:space="preserve"> tad bija pievienojusies </t>
    </r>
    <r>
      <rPr>
        <sz val="12"/>
        <color indexed="8"/>
        <rFont val="Tahoma"/>
        <family val="2"/>
      </rPr>
      <t>negātīvā minuszīme</t>
    </r>
    <r>
      <rPr>
        <sz val="12"/>
        <color indexed="8"/>
        <rFont val="Tahoma"/>
        <family val="2"/>
      </rPr>
      <t>.</t>
    </r>
  </si>
  <si>
    <t>Ludis Bērziņš</t>
  </si>
  <si>
    <t>Celms, kas netrūd</t>
  </si>
  <si>
    <r>
      <rPr>
        <sz val="12"/>
        <color indexed="8"/>
        <rFont val="Tahoma"/>
        <family val="2"/>
      </rPr>
      <t xml:space="preserve">Nevar būt nekādu šaubu, ka ar tādām personībām, kas tautas dzīvē </t>
    </r>
    <r>
      <rPr>
        <sz val="12"/>
        <color indexed="8"/>
        <rFont val="Tahoma"/>
        <family val="2"/>
      </rPr>
      <t>pametušas redzamas pēdas,</t>
    </r>
    <r>
      <rPr>
        <sz val="12"/>
        <color indexed="8"/>
        <rFont val="Tahoma"/>
        <family val="2"/>
      </rPr>
      <t xml:space="preserve"> mums der iepazīties ne tikai formāli, noskaidrojot viņu </t>
    </r>
    <r>
      <rPr>
        <sz val="12"/>
        <color indexed="8"/>
        <rFont val="Tahoma"/>
        <family val="2"/>
      </rPr>
      <t>mūža gaitu</t>
    </r>
    <r>
      <rPr>
        <sz val="12"/>
        <color indexed="8"/>
        <rFont val="Tahoma"/>
        <family val="2"/>
      </rPr>
      <t xml:space="preserve">, bet arī intīmāk </t>
    </r>
    <r>
      <rPr>
        <sz val="12"/>
        <color indexed="8"/>
        <rFont val="Tahoma"/>
        <family val="2"/>
      </rPr>
      <t>noklausoties viņu sirds pukstus</t>
    </r>
    <r>
      <rPr>
        <sz val="12"/>
        <color indexed="8"/>
        <rFont val="Tahoma"/>
        <family val="2"/>
      </rPr>
      <t xml:space="preserve"> un tā mantojot ar viņām ciešāku saskari un maigāku tuvību, šī iemesla dēļ būtu vēlams, ka arī mūsu dienu latvieši fiksētu un vēlamās krātuvēs koncentrētu tos iespaidus, ko viņi saņēmuši no sava laika vērtību radītājiem.</t>
    </r>
  </si>
  <si>
    <r>
      <rPr>
        <sz val="12"/>
        <color indexed="8"/>
        <rFont val="Tahoma"/>
        <family val="2"/>
      </rPr>
      <t xml:space="preserve">Profesoram Jāzepam Vītolam no laicības aizejot, varēs līdzīgā kārtā un vēl bagātākā mērā mūzikas draugi, radītāji un baudītāji pieminēt tos brīžus, kur viņiem ir </t>
    </r>
    <r>
      <rPr>
        <sz val="12"/>
        <color indexed="8"/>
        <rFont val="Tahoma"/>
        <family val="2"/>
      </rPr>
      <t>atvērusies</t>
    </r>
    <r>
      <rPr>
        <sz val="12"/>
        <color indexed="8"/>
        <rFont val="Tahoma"/>
        <family val="2"/>
      </rPr>
      <t xml:space="preserve"> šī lielā skaņu mākslinieka </t>
    </r>
    <r>
      <rPr>
        <sz val="12"/>
        <color indexed="8"/>
        <rFont val="Tahoma"/>
        <family val="2"/>
      </rPr>
      <t>dvēsele.</t>
    </r>
  </si>
  <si>
    <r>
      <rPr>
        <sz val="12"/>
        <color indexed="8"/>
        <rFont val="Tahoma"/>
        <family val="2"/>
      </rPr>
      <t xml:space="preserve">Tur nu pirmajā vietā jāmin virsdiriģenti Bētiņš un Zīle, </t>
    </r>
    <r>
      <rPr>
        <sz val="12"/>
        <color indexed="8"/>
        <rFont val="Tahoma"/>
        <family val="2"/>
      </rPr>
      <t>divi sīkstie celmi</t>
    </r>
    <r>
      <rPr>
        <sz val="12"/>
        <color indexed="8"/>
        <rFont val="Tahoma"/>
        <family val="2"/>
      </rPr>
      <t>, kas ne tikdaudz labvēlīgās skolās, kā grūtā pašmācības ceļā ir attīstījuši savus mūzikas talantus.</t>
    </r>
  </si>
  <si>
    <r>
      <rPr>
        <sz val="12"/>
        <color indexed="8"/>
        <rFont val="Tahoma"/>
        <family val="2"/>
      </rPr>
      <t xml:space="preserve">Tur nu virsdiriģents, kas par svētku izdošanos atbild vispirmā kārtā, tad var iekaist un </t>
    </r>
    <r>
      <rPr>
        <sz val="12"/>
        <color indexed="8"/>
        <rFont val="Tahoma"/>
        <family val="2"/>
      </rPr>
      <t>nedrošajiem elementiem</t>
    </r>
    <r>
      <rPr>
        <sz val="12"/>
        <color indexed="8"/>
        <rFont val="Tahoma"/>
        <family val="2"/>
      </rPr>
      <t xml:space="preserve"> "Diev' Kunga dēļ" atgādināt disciplīnu.</t>
    </r>
  </si>
  <si>
    <r>
      <rPr>
        <sz val="12"/>
        <color indexed="8"/>
        <rFont val="Tahoma"/>
        <family val="2"/>
      </rPr>
      <t xml:space="preserve">Gan jau par Zīli vecākie komiltoņi jūsmoja, ka </t>
    </r>
    <r>
      <rPr>
        <sz val="12"/>
        <color indexed="8"/>
        <rFont val="Tahoma"/>
        <family val="2"/>
      </rPr>
      <t>viņš ar savu zizlīti cilvēkam skaņas no rīkles izvelkot kā vilkšus</t>
    </r>
    <r>
      <rPr>
        <sz val="12"/>
        <color indexed="8"/>
        <rFont val="Tahoma"/>
        <family val="2"/>
      </rPr>
      <t xml:space="preserve">, bet es, </t>
    </r>
    <r>
      <rPr>
        <sz val="12"/>
        <color indexed="8"/>
        <rFont val="Tahoma"/>
        <family val="2"/>
      </rPr>
      <t>uz burvju mākslu nepaļaudamies</t>
    </r>
    <r>
      <rPr>
        <sz val="12"/>
        <color indexed="8"/>
        <rFont val="Tahoma"/>
        <family val="2"/>
      </rPr>
      <t>, no Zīles pasākuma atgāju nost. #REPH</t>
    </r>
  </si>
  <si>
    <r>
      <rPr>
        <sz val="12"/>
        <color indexed="8"/>
        <rFont val="Tahoma"/>
        <family val="2"/>
      </rPr>
      <t xml:space="preserve">No tā laika </t>
    </r>
    <r>
      <rPr>
        <sz val="12"/>
        <color indexed="8"/>
        <rFont val="Tahoma"/>
        <family val="2"/>
      </rPr>
      <t>ceļš mūs biežāk veda</t>
    </r>
    <r>
      <rPr>
        <sz val="12"/>
        <color indexed="8"/>
        <rFont val="Tahoma"/>
        <family val="2"/>
      </rPr>
      <t xml:space="preserve"> uz Zīles pajumti, kas toreiz atradās Tammes muižā, ap 2 km no Tērbatas. </t>
    </r>
  </si>
  <si>
    <r>
      <rPr>
        <sz val="12"/>
        <color indexed="8"/>
        <rFont val="Tahoma"/>
        <family val="2"/>
      </rPr>
      <t xml:space="preserve">Tammes muižā tobrīd bija </t>
    </r>
    <r>
      <rPr>
        <sz val="12"/>
        <color indexed="8"/>
        <rFont val="Tahoma"/>
        <family val="2"/>
      </rPr>
      <t>daudz dzīvības</t>
    </r>
    <r>
      <rPr>
        <sz val="12"/>
        <color indexed="8"/>
        <rFont val="Tahoma"/>
        <family val="2"/>
      </rPr>
      <t>, jo nevien dažs svešnieks te atrada pretimnākšanu, bet starp trimdiniekiem atradās arī Zīles paša pēcnācēji; #metonymy</t>
    </r>
  </si>
  <si>
    <r>
      <rPr>
        <sz val="12"/>
        <color indexed="8"/>
        <rFont val="Tahoma"/>
        <family val="2"/>
      </rPr>
      <t xml:space="preserve">Tiklīdz Tērbatā </t>
    </r>
    <r>
      <rPr>
        <sz val="12"/>
        <color indexed="8"/>
        <rFont val="Tahoma"/>
        <family val="2"/>
      </rPr>
      <t xml:space="preserve">bēgļi bija ieplūduši </t>
    </r>
    <r>
      <rPr>
        <sz val="12"/>
        <color indexed="8"/>
        <rFont val="Tahoma"/>
        <family val="2"/>
      </rPr>
      <t>lielākā sastāvā, Zīle nevarēja atturēties no kora dibināšanas.</t>
    </r>
  </si>
  <si>
    <r>
      <rPr>
        <sz val="12"/>
        <color indexed="8"/>
        <rFont val="Tahoma"/>
        <family val="2"/>
      </rPr>
      <t xml:space="preserve"> Sirsnīgs </t>
    </r>
    <r>
      <rPr>
        <sz val="12"/>
        <color indexed="8"/>
        <rFont val="Tahoma"/>
        <family val="2"/>
      </rPr>
      <t>brīdis</t>
    </r>
    <r>
      <rPr>
        <sz val="12"/>
        <color indexed="8"/>
        <rFont val="Tahoma"/>
        <family val="2"/>
      </rPr>
      <t xml:space="preserve">, kas dalībniekiem </t>
    </r>
    <r>
      <rPr>
        <sz val="12"/>
        <color indexed="8"/>
        <rFont val="Tahoma"/>
        <family val="2"/>
      </rPr>
      <t>paliek</t>
    </r>
    <r>
      <rPr>
        <sz val="12"/>
        <color indexed="8"/>
        <rFont val="Tahoma"/>
        <family val="2"/>
      </rPr>
      <t xml:space="preserve"> </t>
    </r>
    <r>
      <rPr>
        <sz val="12"/>
        <color indexed="8"/>
        <rFont val="Tahoma"/>
        <family val="2"/>
      </rPr>
      <t>neizdzēšamā atmiņā</t>
    </r>
    <r>
      <rPr>
        <sz val="12"/>
        <color indexed="8"/>
        <rFont val="Tahoma"/>
        <family val="2"/>
      </rPr>
      <t xml:space="preserve">, bet vecajam diriģentam </t>
    </r>
    <r>
      <rPr>
        <sz val="12"/>
        <color indexed="8"/>
        <rFont val="Tahoma"/>
        <family val="2"/>
      </rPr>
      <t>ir nevīstošs ziedu vainags!</t>
    </r>
  </si>
  <si>
    <r>
      <rPr>
        <sz val="12"/>
        <color indexed="8"/>
        <rFont val="Tahoma"/>
        <family val="2"/>
      </rPr>
      <t xml:space="preserve">Tālāk par šo goda vīru lai runā viņa jaunākās meitas atmiņas, kas mums ļauj saskatīt </t>
    </r>
    <r>
      <rPr>
        <sz val="12"/>
        <color indexed="8"/>
        <rFont val="Tahoma"/>
        <family val="2"/>
      </rPr>
      <t>klusos ģimenes spēkus, kas audzējuši Indriķi Zīli un viņa ciltskoku</t>
    </r>
    <r>
      <rPr>
        <sz val="12"/>
        <color indexed="8"/>
        <rFont val="Tahoma"/>
        <family val="2"/>
      </rPr>
      <t>.</t>
    </r>
  </si>
  <si>
    <t>Indriķis Zīle atmiņu gaismā</t>
  </si>
  <si>
    <r>
      <rPr>
        <sz val="12"/>
        <color indexed="8"/>
        <rFont val="Tahoma"/>
        <family val="2"/>
      </rPr>
      <t xml:space="preserve">Tas bija toreiz, kad Indriķis Zīle bija </t>
    </r>
    <r>
      <rPr>
        <sz val="12"/>
        <color indexed="8"/>
        <rFont val="Tahoma"/>
        <family val="2"/>
      </rPr>
      <t>savas dzīves kalngalā</t>
    </r>
    <r>
      <rPr>
        <sz val="12"/>
        <color indexed="8"/>
        <rFont val="Tahoma"/>
        <family val="2"/>
      </rPr>
      <t xml:space="preserve"> — mūsu tautas atmodas laikmetā.</t>
    </r>
  </si>
  <si>
    <r>
      <rPr>
        <sz val="12"/>
        <color indexed="8"/>
        <rFont val="Tahoma"/>
        <family val="2"/>
      </rPr>
      <t xml:space="preserve">Dziesmu svētki tad nenotika. Kad pēc kara tos atjauno, Zīli diriģentu starpā vairs neredzam — </t>
    </r>
    <r>
      <rPr>
        <sz val="12"/>
        <color indexed="8"/>
        <rFont val="Tahoma"/>
        <family val="2"/>
      </rPr>
      <t>viņš savu zizli bija atdevis jaunākiem</t>
    </r>
    <r>
      <rPr>
        <sz val="12"/>
        <color indexed="8"/>
        <rFont val="Tahoma"/>
        <family val="2"/>
      </rPr>
      <t>.</t>
    </r>
  </si>
  <si>
    <r>
      <rPr>
        <sz val="12"/>
        <color indexed="8"/>
        <rFont val="Tahoma"/>
        <family val="2"/>
      </rPr>
      <t xml:space="preserve">Mana tēva </t>
    </r>
    <r>
      <rPr>
        <sz val="12"/>
        <color indexed="8"/>
        <rFont val="Tahoma"/>
        <family val="2"/>
      </rPr>
      <t xml:space="preserve">siltā sirds </t>
    </r>
    <r>
      <rPr>
        <sz val="12"/>
        <color indexed="8"/>
        <rFont val="Tahoma"/>
        <family val="2"/>
      </rPr>
      <t>šīs pirmās sāpes — mīļās māsiņas nāvi — nebija aizmirsusi.</t>
    </r>
  </si>
  <si>
    <r>
      <rPr>
        <sz val="12"/>
        <color indexed="8"/>
        <rFont val="Tahoma"/>
        <family val="2"/>
      </rPr>
      <t xml:space="preserve">Tēva stāsti par savu bērnību, par vecākiem, brāļiem un māsām man deva pārliecību, ka ģimene ir kaut kas tik stiprs un nesagāžams </t>
    </r>
    <r>
      <rPr>
        <sz val="12"/>
        <color indexed="8"/>
        <rFont val="Tahoma"/>
        <family val="2"/>
      </rPr>
      <t>kā varbūt saule pie debesīm</t>
    </r>
    <r>
      <rPr>
        <sz val="12"/>
        <color indexed="8"/>
        <rFont val="Tahoma"/>
        <family val="2"/>
      </rPr>
      <t xml:space="preserve">. </t>
    </r>
  </si>
  <si>
    <r>
      <rPr>
        <sz val="12"/>
        <color indexed="8"/>
        <rFont val="Tahoma"/>
        <family val="2"/>
      </rPr>
      <t xml:space="preserve">Viņa vecāki tikai ar ļoti grūtu darbu varēja saviem bērniem sagādāt </t>
    </r>
    <r>
      <rPr>
        <sz val="12"/>
        <color indexed="8"/>
        <rFont val="Tahoma"/>
        <family val="2"/>
      </rPr>
      <t>dienišķo maizi</t>
    </r>
    <r>
      <rPr>
        <sz val="12"/>
        <color indexed="8"/>
        <rFont val="Tahoma"/>
        <family val="2"/>
      </rPr>
      <t>. #metonymy #CODEATH</t>
    </r>
  </si>
  <si>
    <r>
      <rPr>
        <sz val="12"/>
        <color indexed="8"/>
        <rFont val="Tahoma"/>
        <family val="2"/>
      </rPr>
      <t>Kad mācījās pagastskolā, tur viņam bija jāstāv un jādzied pie bērniem ar vājāku mūzikālo dzirdi,</t>
    </r>
    <r>
      <rPr>
        <sz val="12"/>
        <color indexed="8"/>
        <rFont val="Tahoma"/>
        <family val="2"/>
      </rPr>
      <t xml:space="preserve"> palīdzot balsi „noturēt"</t>
    </r>
    <r>
      <rPr>
        <sz val="12"/>
        <color indexed="8"/>
        <rFont val="Tahoma"/>
        <family val="2"/>
      </rPr>
      <t>.</t>
    </r>
  </si>
  <si>
    <r>
      <rPr>
        <sz val="12"/>
        <color indexed="8"/>
        <rFont val="Tahoma"/>
        <family val="2"/>
      </rPr>
      <t xml:space="preserve">Kā mazturīgu vecāku bērnam viņam bija </t>
    </r>
    <r>
      <rPr>
        <sz val="12"/>
        <color indexed="8"/>
        <rFont val="Tahoma"/>
        <family val="2"/>
      </rPr>
      <t>jāpelna</t>
    </r>
    <r>
      <rPr>
        <sz val="12"/>
        <color indexed="8"/>
        <rFont val="Tahoma"/>
        <family val="2"/>
      </rPr>
      <t xml:space="preserve"> sev un tēva lielajai ģimenei </t>
    </r>
    <r>
      <rPr>
        <sz val="12"/>
        <color indexed="8"/>
        <rFont val="Tahoma"/>
        <family val="2"/>
      </rPr>
      <t>maize</t>
    </r>
    <r>
      <rPr>
        <sz val="12"/>
        <color indexed="8"/>
        <rFont val="Tahoma"/>
        <family val="2"/>
      </rPr>
      <t>, bija jāstrādā par kalpu muižas tīrumos. #metonymy #CODEATH</t>
    </r>
  </si>
  <si>
    <r>
      <rPr>
        <sz val="12"/>
        <color indexed="8"/>
        <rFont val="Tahoma"/>
        <family val="2"/>
      </rPr>
      <t xml:space="preserve">Savu </t>
    </r>
    <r>
      <rPr>
        <sz val="12"/>
        <color indexed="8"/>
        <rFont val="Tahoma"/>
        <family val="2"/>
      </rPr>
      <t>karsto</t>
    </r>
    <r>
      <rPr>
        <sz val="12"/>
        <color indexed="8"/>
        <rFont val="Tahoma"/>
        <family val="2"/>
      </rPr>
      <t xml:space="preserve"> </t>
    </r>
    <r>
      <rPr>
        <sz val="12"/>
        <color indexed="8"/>
        <rFont val="Tahoma"/>
        <family val="2"/>
      </rPr>
      <t>vēlēšanos</t>
    </r>
    <r>
      <rPr>
        <sz val="12"/>
        <color indexed="8"/>
        <rFont val="Tahoma"/>
        <family val="2"/>
      </rPr>
      <t xml:space="preserve"> tālāk mācīties viņš nevienam neteica, zinādams, ka tad vecāki bēdāsies, jo nevar palīdzēt. #CODEATH</t>
    </r>
  </si>
  <si>
    <r>
      <rPr>
        <sz val="12"/>
        <color indexed="8"/>
        <rFont val="Tahoma"/>
        <family val="2"/>
      </rPr>
      <t xml:space="preserve">Zariņš prata no Indriķa </t>
    </r>
    <r>
      <rPr>
        <sz val="12"/>
        <color indexed="8"/>
        <rFont val="Tahoma"/>
        <family val="2"/>
      </rPr>
      <t>"izvilkt" visu, kas uz sirds. #CODEATH</t>
    </r>
  </si>
  <si>
    <r>
      <rPr>
        <sz val="12"/>
        <color indexed="8"/>
        <rFont val="Tahoma"/>
        <family val="2"/>
      </rPr>
      <t xml:space="preserve">Šoreiz Zariņš teica: "Tev, Indriķi, </t>
    </r>
    <r>
      <rPr>
        <sz val="12"/>
        <color indexed="8"/>
        <rFont val="Tahoma"/>
        <family val="2"/>
      </rPr>
      <t>viegla galva</t>
    </r>
    <r>
      <rPr>
        <sz val="12"/>
        <color indexed="8"/>
        <rFont val="Tahoma"/>
        <family val="2"/>
      </rPr>
      <t>, to visi par tevi saka, un mūziku tu saproti kā reti kāds. #CODEATH</t>
    </r>
  </si>
  <si>
    <r>
      <rPr>
        <sz val="12"/>
        <color indexed="8"/>
        <rFont val="Tahoma"/>
        <family val="2"/>
      </rPr>
      <t xml:space="preserve">Mans tēvs esot bijis seminārā Cimzes </t>
    </r>
    <r>
      <rPr>
        <sz val="12"/>
        <color indexed="8"/>
        <rFont val="Tahoma"/>
        <family val="2"/>
      </rPr>
      <t>„labā roka”</t>
    </r>
    <r>
      <rPr>
        <sz val="12"/>
        <color indexed="8"/>
        <rFont val="Tahoma"/>
        <family val="2"/>
      </rPr>
      <t>. #CODEATH</t>
    </r>
  </si>
  <si>
    <r>
      <rPr>
        <sz val="12"/>
        <color indexed="8"/>
        <rFont val="Tahoma"/>
        <family val="2"/>
      </rPr>
      <t xml:space="preserve">Viņa ar saviem jokiem un smiekliem bieži </t>
    </r>
    <r>
      <rPr>
        <sz val="12"/>
        <color indexed="8"/>
        <rFont val="Tahoma"/>
        <family val="2"/>
      </rPr>
      <t>izsmēlusi</t>
    </r>
    <r>
      <rPr>
        <sz val="12"/>
        <color indexed="8"/>
        <rFont val="Tahoma"/>
        <family val="2"/>
      </rPr>
      <t xml:space="preserve"> jaunā skolotāja </t>
    </r>
    <r>
      <rPr>
        <sz val="12"/>
        <color indexed="8"/>
        <rFont val="Tahoma"/>
        <family val="2"/>
      </rPr>
      <t>pacietību</t>
    </r>
    <r>
      <rPr>
        <sz val="12"/>
        <color indexed="8"/>
        <rFont val="Tahoma"/>
        <family val="2"/>
      </rPr>
      <t>. #CODEATH</t>
    </r>
  </si>
  <si>
    <r>
      <rPr>
        <sz val="12"/>
        <color indexed="8"/>
        <rFont val="Tahoma"/>
        <family val="2"/>
      </rPr>
      <t xml:space="preserve">Viņa brīnījās, kad tēvs reiz par viņu teica: "No kā gan mūsu bērniem ir </t>
    </r>
    <r>
      <rPr>
        <sz val="12"/>
        <color indexed="8"/>
        <rFont val="Tahoma"/>
        <family val="2"/>
      </rPr>
      <t>mākslinieciskā “ādere”,</t>
    </r>
    <r>
      <rPr>
        <sz val="12"/>
        <color indexed="8"/>
        <rFont val="Tahoma"/>
        <family val="2"/>
      </rPr>
      <t xml:space="preserve"> ja ne no tevis"</t>
    </r>
  </si>
  <si>
    <r>
      <rPr>
        <sz val="12"/>
        <color indexed="8"/>
        <rFont val="Tahoma"/>
        <family val="2"/>
      </rPr>
      <t>Viss ritēja kā pa slīdošu lentu</t>
    </r>
    <r>
      <rPr>
        <sz val="12"/>
        <color indexed="8"/>
        <rFont val="Tahoma"/>
        <family val="2"/>
      </rPr>
      <t xml:space="preserve">: vispirms Indriķis, tad viens pēc otra no bērniem, kas </t>
    </r>
    <r>
      <rPr>
        <sz val="12"/>
        <color indexed="8"/>
        <rFont val="Tahoma"/>
        <family val="2"/>
      </rPr>
      <t>bija nostājušies uz savām kājām</t>
    </r>
    <r>
      <rPr>
        <sz val="12"/>
        <color indexed="8"/>
        <rFont val="Tahoma"/>
        <family val="2"/>
      </rPr>
      <t>, palīdzēja tiem, kas vēl paši nevarēja #CODEATH</t>
    </r>
  </si>
  <si>
    <r>
      <rPr>
        <sz val="12"/>
        <color indexed="8"/>
        <rFont val="Tahoma"/>
        <family val="2"/>
      </rPr>
      <t xml:space="preserve">Viņš pēdīgi pārdomāja un piedāvājumu pieņēma — ar visu ģimeni </t>
    </r>
    <r>
      <rPr>
        <sz val="12"/>
        <color indexed="8"/>
        <rFont val="Tahoma"/>
        <family val="2"/>
      </rPr>
      <t>iekāpa tēvoča zaļajā "plānu vāģī"</t>
    </r>
    <r>
      <rPr>
        <sz val="12"/>
        <color indexed="8"/>
        <rFont val="Tahoma"/>
        <family val="2"/>
      </rPr>
      <t xml:space="preserve">, kas aizveda no Valkas uz Tērbatu. </t>
    </r>
  </si>
  <si>
    <r>
      <rPr>
        <sz val="12"/>
        <color indexed="8"/>
        <rFont val="Tahoma"/>
        <family val="2"/>
      </rPr>
      <t xml:space="preserve">No mājas verandas, kur bieži sēdējām, vai arī pa atvērtiem logiem varēja skatīties tālu pāri zaļajām ganībām, kur </t>
    </r>
    <r>
      <rPr>
        <sz val="12"/>
        <color indexed="8"/>
        <rFont val="Tahoma"/>
        <family val="2"/>
      </rPr>
      <t xml:space="preserve">kā sidrabzila lente aizvijās </t>
    </r>
    <r>
      <rPr>
        <sz val="12"/>
        <color indexed="8"/>
        <rFont val="Tahoma"/>
        <family val="2"/>
      </rPr>
      <t>Emajogi — Mātes upe.</t>
    </r>
  </si>
  <si>
    <r>
      <rPr>
        <sz val="12"/>
        <color indexed="8"/>
        <rFont val="Tahoma"/>
        <family val="2"/>
      </rPr>
      <t xml:space="preserve">Tēvs priecājās par šo plašumu, apgalvodams, ka būtu grūti dzīvot </t>
    </r>
    <r>
      <rPr>
        <sz val="12"/>
        <color indexed="8"/>
        <rFont val="Tahoma"/>
        <family val="2"/>
      </rPr>
      <t>pilsētas mūros</t>
    </r>
    <r>
      <rPr>
        <sz val="12"/>
        <color indexed="8"/>
        <rFont val="Tahoma"/>
        <family val="2"/>
      </rPr>
      <t xml:space="preserve">, mežu vidū vai augstu kalnu </t>
    </r>
    <r>
      <rPr>
        <sz val="12"/>
        <color indexed="8"/>
        <rFont val="Tahoma"/>
        <family val="2"/>
      </rPr>
      <t>ieslēgtam</t>
    </r>
    <r>
      <rPr>
        <sz val="12"/>
        <color indexed="8"/>
        <rFont val="Tahoma"/>
        <family val="2"/>
      </rPr>
      <t>. #metonymy</t>
    </r>
  </si>
  <si>
    <r>
      <rPr>
        <sz val="12"/>
        <color indexed="8"/>
        <rFont val="Tahoma"/>
        <family val="2"/>
      </rPr>
      <t xml:space="preserve">Savs </t>
    </r>
    <r>
      <rPr>
        <sz val="12"/>
        <color indexed="8"/>
        <rFont val="Tahoma"/>
        <family val="2"/>
      </rPr>
      <t>laiks aiztecēja</t>
    </r>
    <r>
      <rPr>
        <sz val="12"/>
        <color indexed="8"/>
        <rFont val="Tahoma"/>
        <family val="2"/>
      </rPr>
      <t xml:space="preserve"> ari pie rakstāmgalda, apsverot darbus saimniecībās, rakstot vēstules muižu īpašniekiem un daudziem latviešu sabiedriskiem darbiniekiem. #COD EATH</t>
    </r>
  </si>
  <si>
    <r>
      <rPr>
        <sz val="12"/>
        <color indexed="8"/>
        <rFont val="Tahoma"/>
        <family val="2"/>
      </rPr>
      <t xml:space="preserve">Bija laiks, kad izraisījās 1905. gada notikumi. Kā katrs cilvēks, tā arī mans tēvs </t>
    </r>
    <r>
      <rPr>
        <sz val="12"/>
        <color indexed="8"/>
        <rFont val="Tahoma"/>
        <family val="2"/>
      </rPr>
      <t xml:space="preserve">varēja būt tikai sava laika bērns </t>
    </r>
    <r>
      <rPr>
        <sz val="12"/>
        <color indexed="8"/>
        <rFont val="Tahoma"/>
        <family val="2"/>
      </rPr>
      <t>— viņš nesimpatizēja toreiz tā sauktajām progresīvajām domām, nenodarbojās ar politiku.</t>
    </r>
  </si>
  <si>
    <r>
      <rPr>
        <sz val="12"/>
        <color indexed="8"/>
        <rFont val="Tahoma"/>
        <family val="2"/>
      </rPr>
      <t xml:space="preserve">Protams, mēs nebijām neziņā par tiem, kas visu noliedza, visu pašreizējo vēlējās </t>
    </r>
    <r>
      <rPr>
        <sz val="12"/>
        <color indexed="8"/>
        <rFont val="Tahoma"/>
        <family val="2"/>
      </rPr>
      <t xml:space="preserve">redzēt drupās </t>
    </r>
    <r>
      <rPr>
        <sz val="12"/>
        <color indexed="8"/>
        <rFont val="Tahoma"/>
        <family val="2"/>
      </rPr>
      <t xml:space="preserve">un solījās </t>
    </r>
    <r>
      <rPr>
        <sz val="12"/>
        <color indexed="8"/>
        <rFont val="Tahoma"/>
        <family val="2"/>
      </rPr>
      <t>celt jaunu pasauli.</t>
    </r>
    <r>
      <rPr>
        <sz val="12"/>
        <color indexed="8"/>
        <rFont val="Tahoma"/>
        <family val="2"/>
      </rPr>
      <t xml:space="preserve"> </t>
    </r>
  </si>
  <si>
    <r>
      <rPr>
        <sz val="12"/>
        <color indexed="8"/>
        <rFont val="Tahoma"/>
        <family val="2"/>
      </rPr>
      <t xml:space="preserve">Par dusmām, kas varēja </t>
    </r>
    <r>
      <rPr>
        <sz val="12"/>
        <color indexed="8"/>
        <rFont val="Tahoma"/>
        <family val="2"/>
      </rPr>
      <t>uzliesmot</t>
    </r>
    <r>
      <rPr>
        <sz val="12"/>
        <color indexed="8"/>
        <rFont val="Tahoma"/>
        <family val="2"/>
      </rPr>
      <t xml:space="preserve">, pieminams gadījums ar muižas aitu ganu. </t>
    </r>
  </si>
  <si>
    <r>
      <rPr>
        <sz val="12"/>
        <color indexed="8"/>
        <rFont val="Tahoma"/>
        <family val="2"/>
      </rPr>
      <t xml:space="preserve">Nelaimīgais tonis — cē, ne cis — reiz atskanēja Birgermeses koncertzālē Tērbatā, kad </t>
    </r>
    <r>
      <rPr>
        <sz val="12"/>
        <color indexed="8"/>
        <rFont val="Tahoma"/>
        <family val="2"/>
      </rPr>
      <t>nogrēkojās</t>
    </r>
    <r>
      <rPr>
        <sz val="12"/>
        <color indexed="8"/>
        <rFont val="Tahoma"/>
        <family val="2"/>
      </rPr>
      <t xml:space="preserve"> kāda dziedātāja.</t>
    </r>
  </si>
  <si>
    <r>
      <rPr>
        <sz val="12"/>
        <color indexed="8"/>
        <rFont val="Tahoma"/>
        <family val="2"/>
      </rPr>
      <t xml:space="preserve">Pēkšņi visai zālei pāri </t>
    </r>
    <r>
      <rPr>
        <sz val="12"/>
        <color indexed="8"/>
        <rFont val="Tahoma"/>
        <family val="2"/>
      </rPr>
      <t>izlauzās</t>
    </r>
    <r>
      <rPr>
        <sz val="12"/>
        <color indexed="8"/>
        <rFont val="Tahoma"/>
        <family val="2"/>
      </rPr>
      <t xml:space="preserve"> tēva </t>
    </r>
    <r>
      <rPr>
        <sz val="12"/>
        <color indexed="8"/>
        <rFont val="Tahoma"/>
        <family val="2"/>
      </rPr>
      <t>balss</t>
    </r>
    <r>
      <rPr>
        <sz val="12"/>
        <color indexed="8"/>
        <rFont val="Tahoma"/>
        <family val="2"/>
      </rPr>
      <t>: "Cis!" —- Klausītāji pasmējās un saprata, ka vecajam Zīlēm tas piedodams, jo labi pazina kā pašu Zīli, tā viņa absolūto dzirdi. #CODEATH</t>
    </r>
  </si>
  <si>
    <r>
      <rPr>
        <sz val="12"/>
        <color indexed="8"/>
        <rFont val="Tahoma"/>
        <family val="2"/>
      </rPr>
      <t xml:space="preserve">Kad pirmā pasaules kara laikā latviešu bēgļi </t>
    </r>
    <r>
      <rPr>
        <sz val="12"/>
        <color indexed="8"/>
        <rFont val="Tahoma"/>
        <family val="2"/>
      </rPr>
      <t>plūda</t>
    </r>
    <r>
      <rPr>
        <sz val="12"/>
        <color indexed="8"/>
        <rFont val="Tahoma"/>
        <family val="2"/>
      </rPr>
      <t xml:space="preserve"> uz Tērbatu, tēvs mēģināja viņu likteni atvieglot ne tikai ar patvērumu nomātajās muižās, bet arī citādi — viņš apstaigāja latviešu bēgļus, pārliecinādams, ka ar dziedāšanu korī daudz kas kļūst vieglāks.</t>
    </r>
  </si>
  <si>
    <r>
      <rPr>
        <sz val="12"/>
        <color indexed="8"/>
        <rFont val="Tahoma"/>
        <family val="2"/>
      </rPr>
      <t>Mēs, bērni, jau</t>
    </r>
    <r>
      <rPr>
        <sz val="12"/>
        <color indexed="8"/>
        <rFont val="Tahoma"/>
        <family val="2"/>
      </rPr>
      <t xml:space="preserve"> bijām atstājuši vecāku lizdu</t>
    </r>
    <r>
      <rPr>
        <sz val="12"/>
        <color indexed="8"/>
        <rFont val="Tahoma"/>
        <family val="2"/>
      </rPr>
      <t>, bet tajā vienmēr atgriezāmies.</t>
    </r>
  </si>
  <si>
    <t>Herta Grīnupe</t>
  </si>
  <si>
    <t>Mans tēvs</t>
  </si>
  <si>
    <r>
      <rPr>
        <sz val="12"/>
        <color indexed="8"/>
        <rFont val="Tahoma"/>
        <family val="2"/>
      </rPr>
      <t xml:space="preserve">Koncerta atsevišķās daļas bija gan skaistas, gan interesantas, bet savā starpā lāga nesaderējās, jo solistu programma bija </t>
    </r>
    <r>
      <rPr>
        <sz val="12"/>
        <color indexed="8"/>
        <rFont val="Tahoma"/>
        <family val="2"/>
      </rPr>
      <t>ietilpināta</t>
    </r>
    <r>
      <rPr>
        <sz val="12"/>
        <color indexed="8"/>
        <rFont val="Tahoma"/>
        <family val="2"/>
      </rPr>
      <t xml:space="preserve"> kordarbu koncerta </t>
    </r>
    <r>
      <rPr>
        <sz val="12"/>
        <color indexed="8"/>
        <rFont val="Tahoma"/>
        <family val="2"/>
      </rPr>
      <t>ielogā</t>
    </r>
    <r>
      <rPr>
        <sz val="12"/>
        <color indexed="8"/>
        <rFont val="Tahoma"/>
        <family val="2"/>
      </rPr>
      <t>.</t>
    </r>
  </si>
  <si>
    <r>
      <rPr>
        <sz val="12"/>
        <color indexed="8"/>
        <rFont val="Tahoma"/>
        <family val="2"/>
      </rPr>
      <t xml:space="preserve">A. Ruņģis dziedāja izjusti, bet kaut arī viņam ir skaista balss — viņš vēl neprot </t>
    </r>
    <r>
      <rPr>
        <sz val="12"/>
        <color indexed="8"/>
        <rFont val="Tahoma"/>
        <family val="2"/>
      </rPr>
      <t>to</t>
    </r>
    <r>
      <rPr>
        <sz val="12"/>
        <color indexed="8"/>
        <rFont val="Tahoma"/>
        <family val="2"/>
      </rPr>
      <t xml:space="preserve"> </t>
    </r>
    <r>
      <rPr>
        <sz val="12"/>
        <color indexed="8"/>
        <rFont val="Tahoma"/>
        <family val="2"/>
      </rPr>
      <t>atdzīvināt</t>
    </r>
    <r>
      <rPr>
        <sz val="12"/>
        <color indexed="8"/>
        <rFont val="Tahoma"/>
        <family val="2"/>
      </rPr>
      <t xml:space="preserve"> </t>
    </r>
    <r>
      <rPr>
        <sz val="12"/>
        <color indexed="8"/>
        <rFont val="Tahoma"/>
        <family val="2"/>
      </rPr>
      <t>ar</t>
    </r>
    <r>
      <rPr>
        <sz val="12"/>
        <color indexed="8"/>
        <rFont val="Tahoma"/>
        <family val="2"/>
      </rPr>
      <t xml:space="preserve"> </t>
    </r>
    <r>
      <rPr>
        <sz val="12"/>
        <color indexed="8"/>
        <rFont val="Tahoma"/>
        <family val="2"/>
      </rPr>
      <t>pārmaiņām</t>
    </r>
    <r>
      <rPr>
        <sz val="12"/>
        <color indexed="8"/>
        <rFont val="Tahoma"/>
        <family val="2"/>
      </rPr>
      <t xml:space="preserve"> </t>
    </r>
    <r>
      <rPr>
        <sz val="12"/>
        <color indexed="8"/>
        <rFont val="Tahoma"/>
        <family val="2"/>
      </rPr>
      <t>nokrāsā</t>
    </r>
    <r>
      <rPr>
        <sz val="12"/>
        <color indexed="8"/>
        <rFont val="Tahoma"/>
        <family val="2"/>
      </rPr>
      <t>.</t>
    </r>
  </si>
  <si>
    <r>
      <rPr>
        <sz val="12"/>
        <color indexed="8"/>
        <rFont val="Tahoma"/>
        <family val="2"/>
      </rPr>
      <t xml:space="preserve">M. Hovleta pavadīja </t>
    </r>
    <r>
      <rPr>
        <sz val="12"/>
        <color indexed="8"/>
        <rFont val="Tahoma"/>
        <family val="2"/>
      </rPr>
      <t>dzīvi</t>
    </r>
    <r>
      <rPr>
        <sz val="12"/>
        <color indexed="8"/>
        <rFont val="Tahoma"/>
        <family val="2"/>
      </rPr>
      <t xml:space="preserve"> un izteiksmīgi, un labi ka tā, jo klavierēm šinī ciklā liela loma. </t>
    </r>
  </si>
  <si>
    <r>
      <rPr>
        <sz val="12"/>
        <color indexed="8"/>
        <rFont val="Tahoma"/>
        <family val="2"/>
      </rPr>
      <t xml:space="preserve">Atsevišķas frāzes bija labi balansētas, bet pietrūka </t>
    </r>
    <r>
      <rPr>
        <sz val="12"/>
        <color indexed="8"/>
        <rFont val="Tahoma"/>
        <family val="2"/>
      </rPr>
      <t>plānojuma</t>
    </r>
    <r>
      <rPr>
        <sz val="12"/>
        <color indexed="8"/>
        <rFont val="Tahoma"/>
        <family val="2"/>
      </rPr>
      <t xml:space="preserve"> </t>
    </r>
    <r>
      <rPr>
        <sz val="12"/>
        <color indexed="8"/>
        <rFont val="Tahoma"/>
        <family val="2"/>
      </rPr>
      <t>plašākā</t>
    </r>
    <r>
      <rPr>
        <sz val="12"/>
        <color indexed="8"/>
        <rFont val="Tahoma"/>
        <family val="2"/>
      </rPr>
      <t xml:space="preserve"> </t>
    </r>
    <r>
      <rPr>
        <sz val="12"/>
        <color indexed="8"/>
        <rFont val="Tahoma"/>
        <family val="2"/>
      </rPr>
      <t>mērogā</t>
    </r>
    <r>
      <rPr>
        <sz val="12"/>
        <color indexed="8"/>
        <rFont val="Tahoma"/>
        <family val="2"/>
      </rPr>
      <t xml:space="preserve">: atsevišķās frāzes ne vienmēr bija </t>
    </r>
    <r>
      <rPr>
        <sz val="12"/>
        <color indexed="8"/>
        <rFont val="Tahoma"/>
        <family val="2"/>
      </rPr>
      <t>saliedētas</t>
    </r>
    <r>
      <rPr>
        <sz val="12"/>
        <color indexed="8"/>
        <rFont val="Tahoma"/>
        <family val="2"/>
      </rPr>
      <t xml:space="preserve"> garākos posmos, līdz ar ko vietumis nebija noteiktāka kulminējuma, nedz īstenākas </t>
    </r>
    <r>
      <rPr>
        <sz val="12"/>
        <color indexed="8"/>
        <rFont val="Tahoma"/>
        <family val="2"/>
      </rPr>
      <t>atelpas</t>
    </r>
    <r>
      <rPr>
        <sz val="12"/>
        <color indexed="8"/>
        <rFont val="Tahoma"/>
        <family val="2"/>
      </rPr>
      <t xml:space="preserve">. </t>
    </r>
  </si>
  <si>
    <r>
      <rPr>
        <sz val="12"/>
        <color indexed="8"/>
        <rFont val="Tahoma"/>
        <family val="2"/>
      </rPr>
      <t xml:space="preserve">Par spīti diezgan </t>
    </r>
    <r>
      <rPr>
        <sz val="12"/>
        <color indexed="8"/>
        <rFont val="Tahoma"/>
        <family val="2"/>
      </rPr>
      <t>šķautnainām</t>
    </r>
    <r>
      <rPr>
        <sz val="12"/>
        <color indexed="8"/>
        <rFont val="Tahoma"/>
        <family val="2"/>
      </rPr>
      <t xml:space="preserve"> harmonijām un ritmiem, kas, kā runāja, korim sagādājuši grūtības, koris šo kantāti dziedāja </t>
    </r>
    <r>
      <rPr>
        <sz val="12"/>
        <color indexed="8"/>
        <rFont val="Tahoma"/>
        <family val="2"/>
      </rPr>
      <t>dzīvi</t>
    </r>
    <r>
      <rPr>
        <sz val="12"/>
        <color indexed="8"/>
        <rFont val="Tahoma"/>
        <family val="2"/>
      </rPr>
      <t xml:space="preserve"> un skanīgi, droši </t>
    </r>
    <r>
      <rPr>
        <sz val="12"/>
        <color indexed="8"/>
        <rFont val="Tahoma"/>
        <family val="2"/>
      </rPr>
      <t>sekojot</t>
    </r>
    <r>
      <rPr>
        <sz val="12"/>
        <color indexed="8"/>
        <rFont val="Tahoma"/>
        <family val="2"/>
      </rPr>
      <t xml:space="preserve"> diriģenta H. Rutupa izteiksmīgajiem žestiem.</t>
    </r>
  </si>
  <si>
    <r>
      <rPr>
        <sz val="12"/>
        <color indexed="8"/>
        <rFont val="Tahoma"/>
        <family val="2"/>
      </rPr>
      <t xml:space="preserve">M. Veides soprāns vidus daļā izcēlās ar savu </t>
    </r>
    <r>
      <rPr>
        <sz val="12"/>
        <color indexed="8"/>
        <rFont val="Tahoma"/>
        <family val="2"/>
      </rPr>
      <t>trauslumu</t>
    </r>
    <r>
      <rPr>
        <sz val="12"/>
        <color indexed="8"/>
        <rFont val="Tahoma"/>
        <family val="2"/>
      </rPr>
      <t xml:space="preserve"> iepretim kora varenībai. </t>
    </r>
  </si>
  <si>
    <r>
      <rPr>
        <sz val="12"/>
        <color indexed="8"/>
        <rFont val="Tahoma"/>
        <family val="2"/>
      </rPr>
      <t xml:space="preserve">Vispirms jau telpas bija piemērotas un patīkamas, un fakts, ka tās atradās Sidnejas lepnumā, jaunajā opernamā, </t>
    </r>
    <r>
      <rPr>
        <sz val="12"/>
        <color indexed="8"/>
        <rFont val="Tahoma"/>
        <family val="2"/>
      </rPr>
      <t>garu</t>
    </r>
    <r>
      <rPr>
        <sz val="12"/>
        <color indexed="8"/>
        <rFont val="Tahoma"/>
        <family val="2"/>
      </rPr>
      <t xml:space="preserve"> </t>
    </r>
    <r>
      <rPr>
        <sz val="12"/>
        <color indexed="8"/>
        <rFont val="Tahoma"/>
        <family val="2"/>
      </rPr>
      <t>pacilāja</t>
    </r>
    <r>
      <rPr>
        <sz val="12"/>
        <color indexed="8"/>
        <rFont val="Tahoma"/>
        <family val="2"/>
      </rPr>
      <t xml:space="preserve"> vēl vairāk. #upisgood</t>
    </r>
  </si>
  <si>
    <r>
      <rPr>
        <sz val="12"/>
        <color indexed="8"/>
        <rFont val="Tahoma"/>
        <family val="2"/>
      </rPr>
      <t>Koncerta</t>
    </r>
    <r>
      <rPr>
        <sz val="12"/>
        <color indexed="8"/>
        <rFont val="Tahoma"/>
        <family val="2"/>
      </rPr>
      <t xml:space="preserve"> smagums gūlās uz</t>
    </r>
    <r>
      <rPr>
        <sz val="12"/>
        <color indexed="8"/>
        <rFont val="Tahoma"/>
        <family val="2"/>
      </rPr>
      <t xml:space="preserve"> Sidnejā dzīvojošā diriģenta Haralda Rutupa pleciem.</t>
    </r>
  </si>
  <si>
    <r>
      <rPr>
        <sz val="12"/>
        <color indexed="8"/>
        <rFont val="Tahoma"/>
        <family val="2"/>
      </rPr>
      <t xml:space="preserve">Kopkoris bija diezgan </t>
    </r>
    <r>
      <rPr>
        <sz val="12"/>
        <color indexed="8"/>
        <rFont val="Tahoma"/>
        <family val="2"/>
      </rPr>
      <t>kupls</t>
    </r>
    <r>
      <rPr>
        <sz val="12"/>
        <color indexed="8"/>
        <rFont val="Tahoma"/>
        <family val="2"/>
      </rPr>
      <t>: ap 350 dziedātāju.</t>
    </r>
  </si>
  <si>
    <r>
      <rPr>
        <sz val="12"/>
        <color indexed="8"/>
        <rFont val="Tahoma"/>
        <family val="2"/>
      </rPr>
      <t xml:space="preserve">Programmā bija redzami turpat visi latviešu kordziesmas </t>
    </r>
    <r>
      <rPr>
        <sz val="12"/>
        <color indexed="8"/>
        <rFont val="Tahoma"/>
        <family val="2"/>
      </rPr>
      <t>stūrakmeņi</t>
    </r>
    <r>
      <rPr>
        <sz val="12"/>
        <color indexed="8"/>
        <rFont val="Tahoma"/>
        <family val="2"/>
      </rPr>
      <t xml:space="preserve">: Vītola Gaismas pils un Beverīnas dziedonis, Melngaiļa Senatne, Jurjāna kantāte Tēvijai u.c. </t>
    </r>
  </si>
  <si>
    <r>
      <rPr>
        <sz val="12"/>
        <color indexed="8"/>
        <rFont val="Tahoma"/>
        <family val="2"/>
      </rPr>
      <t xml:space="preserve"> Rutupa žesti ir izteiksmīgi un </t>
    </r>
    <r>
      <rPr>
        <sz val="12"/>
        <color indexed="8"/>
        <rFont val="Tahoma"/>
        <family val="2"/>
      </rPr>
      <t>skaidri</t>
    </r>
    <r>
      <rPr>
        <sz val="12"/>
        <color indexed="8"/>
        <rFont val="Tahoma"/>
        <family val="2"/>
      </rPr>
      <t>, bez liekām komplikācijām.</t>
    </r>
  </si>
  <si>
    <t>Arī J. Vītola Gaismas pils Rutupa vadībā izskanēja pierastā pacilātībā. #upisgood</t>
  </si>
  <si>
    <r>
      <rPr>
        <sz val="12"/>
        <color indexed="8"/>
        <rFont val="Tahoma"/>
        <family val="2"/>
      </rPr>
      <t xml:space="preserve">Pēc tam J. Zālīša Ceļu uz dzimteni — </t>
    </r>
    <r>
      <rPr>
        <sz val="12"/>
        <color indexed="8"/>
        <rFont val="Tahoma"/>
        <family val="2"/>
      </rPr>
      <t>pārvarēdams tīri viegli šās dziesmas klintis</t>
    </r>
    <r>
      <rPr>
        <sz val="12"/>
        <color indexed="8"/>
        <rFont val="Tahoma"/>
        <family val="2"/>
      </rPr>
      <t xml:space="preserve"> — diriģēja Ē. Ozoliņš. #ORIG</t>
    </r>
  </si>
  <si>
    <r>
      <rPr>
        <sz val="12"/>
        <color indexed="8"/>
        <rFont val="Tahoma"/>
        <family val="2"/>
      </rPr>
      <t xml:space="preserve">Lai gan viņa dziedāšanu acīm redzot ir mācījusies, viņas dikcija bija neskaidra, balss </t>
    </r>
    <r>
      <rPr>
        <sz val="12"/>
        <color indexed="8"/>
        <rFont val="Tahoma"/>
        <family val="2"/>
      </rPr>
      <t>neizlīdzināta</t>
    </r>
    <r>
      <rPr>
        <sz val="12"/>
        <color indexed="8"/>
        <rFont val="Tahoma"/>
        <family val="2"/>
      </rPr>
      <t xml:space="preserve"> un augšējā posmā </t>
    </r>
    <r>
      <rPr>
        <sz val="12"/>
        <color indexed="8"/>
        <rFont val="Tahoma"/>
        <family val="2"/>
      </rPr>
      <t>saspiesta</t>
    </r>
    <r>
      <rPr>
        <sz val="12"/>
        <color indexed="8"/>
        <rFont val="Tahoma"/>
        <family val="2"/>
      </rPr>
      <t>.</t>
    </r>
  </si>
  <si>
    <r>
      <rPr>
        <sz val="12"/>
        <color indexed="8"/>
        <rFont val="Tahoma"/>
        <family val="2"/>
      </rPr>
      <t xml:space="preserve">Šo skaņdarbu diriģēja V. Rullis, bet orķestra pavadījumu aizstāja ērģeles ar klavierēm — manuprāt, nesaderīga kombinācija. Pilnīgi būtu pieticis ar ērģelēm vien: klavieres tikpat kā nedzirdēja, un pret ērģelēm tās </t>
    </r>
    <r>
      <rPr>
        <sz val="12"/>
        <color indexed="8"/>
        <rFont val="Tahoma"/>
        <family val="2"/>
      </rPr>
      <t>izklausījās bālas</t>
    </r>
    <r>
      <rPr>
        <sz val="12"/>
        <color indexed="8"/>
        <rFont val="Tahoma"/>
        <family val="2"/>
      </rPr>
      <t>.</t>
    </r>
  </si>
  <si>
    <t>Māra Eferte</t>
  </si>
  <si>
    <t>Austrālijas latviešu kultūras dienu koncerti</t>
  </si>
  <si>
    <r>
      <rPr>
        <sz val="12"/>
        <color indexed="8"/>
        <rFont val="Tahoma"/>
        <family val="2"/>
      </rPr>
      <t>Daudz gaidītā,</t>
    </r>
    <r>
      <rPr>
        <sz val="12"/>
        <color indexed="8"/>
        <rFont val="Tahoma"/>
        <family val="2"/>
      </rPr>
      <t xml:space="preserve"> ilgi postā </t>
    </r>
    <r>
      <rPr>
        <sz val="12"/>
        <color indexed="8"/>
        <rFont val="Tahoma"/>
        <family val="2"/>
      </rPr>
      <t>pirmo vispārējo latviešu dziesmu svētku simt gadu atcere nu jau aizskanējusi.</t>
    </r>
  </si>
  <si>
    <r>
      <rPr>
        <sz val="12"/>
        <color indexed="8"/>
        <rFont val="Tahoma"/>
        <family val="2"/>
      </rPr>
      <t xml:space="preserve">Tā gan iekrita skumjā laikā: mūsu tauta vēl joprojām nav vienkopus, un skaistāko, mūžīgai Latvijai veltīto dziesmu </t>
    </r>
    <r>
      <rPr>
        <sz val="12"/>
        <color indexed="8"/>
        <rFont val="Tahoma"/>
        <family val="2"/>
      </rPr>
      <t>skaņas</t>
    </r>
    <r>
      <rPr>
        <sz val="12"/>
        <color indexed="8"/>
        <rFont val="Tahoma"/>
        <family val="2"/>
      </rPr>
      <t xml:space="preserve"> tā īsteni brīvi </t>
    </r>
    <r>
      <rPr>
        <sz val="12"/>
        <color indexed="8"/>
        <rFont val="Tahoma"/>
        <family val="2"/>
      </rPr>
      <t>varēja pacelties</t>
    </r>
    <r>
      <rPr>
        <sz val="12"/>
        <color indexed="8"/>
        <rFont val="Tahoma"/>
        <family val="2"/>
      </rPr>
      <t xml:space="preserve"> drīzāk svešās zemēs, ne dzimtenē.</t>
    </r>
  </si>
  <si>
    <r>
      <rPr>
        <sz val="12"/>
        <color indexed="8"/>
        <rFont val="Tahoma"/>
        <family val="2"/>
      </rPr>
      <t xml:space="preserve">Laimīgā kārtā dziesmu svētku tradicija jau tad bija tik spēcīga, ka to nevarēja ignorēt, un, lai gan, 9. vispārējos svētkus gatavojot, Vītolam un Melngailim šur tur nācās piekāpties valdības priekšā, pašā Uzvaras laukumā to nemanīja, un pēdējie lielie </t>
    </r>
    <r>
      <rPr>
        <sz val="12"/>
        <color indexed="8"/>
        <rFont val="Tahoma"/>
        <family val="2"/>
      </rPr>
      <t xml:space="preserve">dziesmu svētki </t>
    </r>
    <r>
      <rPr>
        <sz val="12"/>
        <color indexed="8"/>
        <rFont val="Tahoma"/>
        <family val="2"/>
      </rPr>
      <t xml:space="preserve">beigās patiešām </t>
    </r>
    <r>
      <rPr>
        <sz val="12"/>
        <color indexed="8"/>
        <rFont val="Tahoma"/>
        <family val="2"/>
      </rPr>
      <t>kļuva par</t>
    </r>
    <r>
      <rPr>
        <sz val="12"/>
        <color indexed="8"/>
        <rFont val="Tahoma"/>
        <family val="2"/>
      </rPr>
      <t xml:space="preserve"> visas kustības </t>
    </r>
    <r>
      <rPr>
        <sz val="12"/>
        <color indexed="8"/>
        <rFont val="Tahoma"/>
        <family val="2"/>
      </rPr>
      <t>augstāko — devīto vilni.</t>
    </r>
  </si>
  <si>
    <r>
      <rPr>
        <sz val="12"/>
        <color indexed="8"/>
        <rFont val="Tahoma"/>
        <family val="2"/>
      </rPr>
      <t xml:space="preserve">Šai nacionālajai vajadzei ir tātad jau īsteni </t>
    </r>
    <r>
      <rPr>
        <sz val="12"/>
        <color indexed="8"/>
        <rFont val="Tahoma"/>
        <family val="2"/>
      </rPr>
      <t>sīkstas saknes</t>
    </r>
    <r>
      <rPr>
        <sz val="12"/>
        <color indexed="8"/>
        <rFont val="Tahoma"/>
        <family val="2"/>
      </rPr>
      <t xml:space="preserve">, kas tad arī izskaidro visu to milzu darbu, līdzekļus un </t>
    </r>
    <r>
      <rPr>
        <sz val="12"/>
        <color indexed="8"/>
        <rFont val="Tahoma"/>
        <family val="2"/>
      </rPr>
      <t>sirdsdedzi</t>
    </r>
    <r>
      <rPr>
        <sz val="12"/>
        <color indexed="8"/>
        <rFont val="Tahoma"/>
        <family val="2"/>
      </rPr>
      <t>, ko visi latvieši ieguldīja vēsturiskā 1873. gada daudzināšanai.</t>
    </r>
  </si>
  <si>
    <r>
      <rPr>
        <sz val="12"/>
        <color indexed="8"/>
        <rFont val="Tahoma"/>
        <family val="2"/>
      </rPr>
      <t xml:space="preserve">Taču ne jau bez </t>
    </r>
    <r>
      <rPr>
        <sz val="12"/>
        <color indexed="8"/>
        <rFont val="Tahoma"/>
        <family val="2"/>
      </rPr>
      <t>pacēluma</t>
    </r>
    <r>
      <rPr>
        <sz val="12"/>
        <color indexed="8"/>
        <rFont val="Tahoma"/>
        <family val="2"/>
      </rPr>
      <t xml:space="preserve"> un saviļņojuma 1873. gadu atcerējās arī latvieši dzimtenē, kaut tur skaitlim 100 līdzās nācās piekabināt vēl divus citus skaitļus — 50 un pat 33. #upisgood</t>
    </r>
  </si>
  <si>
    <r>
      <rPr>
        <sz val="12"/>
        <color indexed="8"/>
        <rFont val="Tahoma"/>
        <family val="2"/>
      </rPr>
      <t xml:space="preserve">Par spīti pēdējiem, arī Latvijā lielajai simtgadei bija veltīts ne mazāk darba un </t>
    </r>
    <r>
      <rPr>
        <sz val="12"/>
        <color indexed="8"/>
        <rFont val="Tahoma"/>
        <family val="2"/>
      </rPr>
      <t>sirdsdedzes</t>
    </r>
    <r>
      <rPr>
        <sz val="12"/>
        <color indexed="8"/>
        <rFont val="Tahoma"/>
        <family val="2"/>
      </rPr>
      <t>, tikai šur tur citādā izdomā un apveidos.</t>
    </r>
  </si>
  <si>
    <r>
      <rPr>
        <sz val="12"/>
        <color indexed="8"/>
        <rFont val="Tahoma"/>
        <family val="2"/>
      </rPr>
      <t xml:space="preserve">Tādēļ ik daudzveidība, ja vien tā mērķtiecīga, nebūtu apstrīdama, un patiešām jāpriecājas, ka šai virzienā sākumā vēl </t>
    </r>
    <r>
      <rPr>
        <sz val="12"/>
        <color indexed="8"/>
        <rFont val="Tahoma"/>
        <family val="2"/>
      </rPr>
      <t>svārstīgais ceļš beidzot ir stabils un drošs.</t>
    </r>
    <r>
      <rPr>
        <sz val="12"/>
        <color indexed="8"/>
        <rFont val="Tahoma"/>
        <family val="2"/>
      </rPr>
      <t xml:space="preserve"> </t>
    </r>
  </si>
  <si>
    <r>
      <rPr>
        <sz val="12"/>
        <color indexed="8"/>
        <rFont val="Tahoma"/>
        <family val="2"/>
      </rPr>
      <t xml:space="preserve">Ja nu tomēr kaut kas arī piebilstams, tad vienīgi par pašu kormūziku, konkrēti — par tiem pēdējos 20—25 gados radītiem vērtīgākiem (un lielāko tiesu pat godalgotiem) darbiem, kas vēl nekad nav atskaņoti un kurus </t>
    </r>
    <r>
      <rPr>
        <sz val="12"/>
        <color indexed="8"/>
        <rFont val="Tahoma"/>
        <family val="2"/>
      </rPr>
      <t>„aizmirsa"</t>
    </r>
    <r>
      <rPr>
        <sz val="12"/>
        <color indexed="8"/>
        <rFont val="Tahoma"/>
        <family val="2"/>
      </rPr>
      <t xml:space="preserve"> arī šoreiz. #IRONY</t>
    </r>
  </si>
  <si>
    <r>
      <rPr>
        <sz val="12"/>
        <color indexed="8"/>
        <rFont val="Tahoma"/>
        <family val="2"/>
      </rPr>
      <t xml:space="preserve">audz vairāk pūļu kopā tas neprasītu, bet tādā veidā vismaz daļa no </t>
    </r>
    <r>
      <rPr>
        <sz val="12"/>
        <color indexed="8"/>
        <rFont val="Tahoma"/>
        <family val="2"/>
      </rPr>
      <t xml:space="preserve">ieilgušā parāda </t>
    </r>
    <r>
      <rPr>
        <sz val="12"/>
        <color indexed="8"/>
        <rFont val="Tahoma"/>
        <family val="2"/>
      </rPr>
      <t>pamazām būtu nokārtota. Beigās par pašiem atskaņojumiem.</t>
    </r>
  </si>
  <si>
    <r>
      <rPr>
        <sz val="12"/>
        <color indexed="8"/>
        <rFont val="Tahoma"/>
        <family val="2"/>
      </rPr>
      <t xml:space="preserve">Amatieru — koru — sniegums turpretim ne vienmēr bijis iespējami labākais, sevišķi dziesmu svētkos Amerikā. lemesli — nepietiekams darbs un aplama paļāvība, ka, kopā sanākot, gan jau būs labi. Tā arī šoreiz gadu pirms svētkiem viens otrs koris bija vēl tikai </t>
    </r>
    <r>
      <rPr>
        <sz val="12"/>
        <color indexed="8"/>
        <rFont val="Tahoma"/>
        <family val="2"/>
      </rPr>
      <t>kaut kur pusceļā.</t>
    </r>
  </si>
  <si>
    <r>
      <rPr>
        <sz val="12"/>
        <color indexed="8"/>
        <rFont val="Tahoma"/>
        <family val="2"/>
      </rPr>
      <t xml:space="preserve">Tā tiklab aizskanējušās simtgades kopnorise, kā atsevišķi sarīkojumi vēlreiz nepārprotami pierādīja, ka mūsu dziesmu svētku tradicija joprojām ir vitāla, dinamiska un mērķtiecīga. Un ja vien paši gribēsim, latvju </t>
    </r>
    <r>
      <rPr>
        <sz val="12"/>
        <color indexed="8"/>
        <rFont val="Tahoma"/>
        <family val="2"/>
      </rPr>
      <t>dziesmas sauks mūs kopā</t>
    </r>
    <r>
      <rPr>
        <sz val="12"/>
        <color indexed="8"/>
        <rFont val="Tahoma"/>
        <family val="2"/>
      </rPr>
      <t xml:space="preserve"> arī nākošos 10, 25 un 50 gados, un cik tad vairs tālu līdz 2073. gadam!</t>
    </r>
  </si>
  <si>
    <t>uzruna</t>
  </si>
  <si>
    <t>(iekš) Dziesmu svētki Ķelnē. Svētku atklāšanas akts</t>
  </si>
  <si>
    <r>
      <rPr>
        <sz val="12"/>
        <color indexed="8"/>
        <rFont val="Tahoma"/>
        <family val="2"/>
      </rPr>
      <t xml:space="preserve">Rakstnieku rītā L. Apkalna </t>
    </r>
    <r>
      <rPr>
        <sz val="12"/>
        <color indexed="8"/>
        <rFont val="Tahoma"/>
        <family val="2"/>
      </rPr>
      <t xml:space="preserve">doto mūzikas ietērpu </t>
    </r>
    <r>
      <rPr>
        <sz val="12"/>
        <color indexed="8"/>
        <rFont val="Tahoma"/>
        <family val="2"/>
      </rPr>
      <t>D. Kurmiņas skandētajam Ausekļa dzejolim Tautai koklēja Andr. Jansons, kam vēlāk sekoja pianistes D. Borgieles spēlētās V. Dārziņa Divas prelūdijas (1944?) un A Rundānes spēlētais Alfr. Kalniņa ērģeļdarbs Variācijas par Jāzepa Vītola tēmu (1949).</t>
    </r>
  </si>
  <si>
    <r>
      <rPr>
        <sz val="12"/>
        <color indexed="8"/>
        <rFont val="Tahoma"/>
        <family val="2"/>
      </rPr>
      <t xml:space="preserve">Tāpat latviešu </t>
    </r>
    <r>
      <rPr>
        <sz val="12"/>
        <color indexed="8"/>
        <rFont val="Tahoma"/>
        <family val="2"/>
      </rPr>
      <t>mūzika</t>
    </r>
    <r>
      <rPr>
        <sz val="12"/>
        <color indexed="8"/>
        <rFont val="Tahoma"/>
        <family val="2"/>
      </rPr>
      <t xml:space="preserve"> </t>
    </r>
    <r>
      <rPr>
        <sz val="12"/>
        <color indexed="8"/>
        <rFont val="Tahoma"/>
        <family val="2"/>
      </rPr>
      <t>dominēja</t>
    </r>
    <r>
      <rPr>
        <sz val="12"/>
        <color indexed="8"/>
        <rFont val="Tahoma"/>
        <family val="2"/>
      </rPr>
      <t xml:space="preserve"> jaunatnes rīta programmā (A. Šturma Serenāde un Rondo, A. Vītoliņa aranžētās tautas dziesmas u.c).</t>
    </r>
  </si>
  <si>
    <t>Dziesmu svētku simtgadē atskaņotie latviešu skaņdarbi</t>
  </si>
  <si>
    <r>
      <rPr>
        <sz val="12"/>
        <color indexed="8"/>
        <rFont val="Tahoma"/>
        <family val="2"/>
      </rPr>
      <t xml:space="preserve">Daudzo sarīkojumu vidū latviešu mūzika </t>
    </r>
    <r>
      <rPr>
        <sz val="12"/>
        <color indexed="8"/>
        <rFont val="Tahoma"/>
        <family val="2"/>
      </rPr>
      <t>dominēja</t>
    </r>
    <r>
      <rPr>
        <sz val="12"/>
        <color indexed="8"/>
        <rFont val="Tahoma"/>
        <family val="2"/>
      </rPr>
      <t xml:space="preserve"> vispirms jau atklāšanas koncertā 26.X11 un kopkoru koncertā 29 Xll, bez tam vēl jaunatnes pēcpusdienā 26.X11 un </t>
    </r>
    <r>
      <rPr>
        <sz val="12"/>
        <color indexed="8"/>
        <rFont val="Tahoma"/>
        <family val="2"/>
      </rPr>
      <t>„raibajā"</t>
    </r>
    <r>
      <rPr>
        <sz val="12"/>
        <color indexed="8"/>
        <rFont val="Tahoma"/>
        <family val="2"/>
      </rPr>
      <t xml:space="preserve"> vakarā 30.X11.</t>
    </r>
  </si>
  <si>
    <r>
      <rPr>
        <sz val="12"/>
        <color indexed="8"/>
        <rFont val="Tahoma"/>
        <family val="2"/>
      </rPr>
      <t xml:space="preserve">No šiem četriem sarīkojumiem tiešā dziesmu svētku </t>
    </r>
    <r>
      <rPr>
        <sz val="12"/>
        <color indexed="8"/>
        <rFont val="Tahoma"/>
        <family val="2"/>
      </rPr>
      <t xml:space="preserve">simtgades Zīmē </t>
    </r>
    <r>
      <rPr>
        <sz val="12"/>
        <color indexed="8"/>
        <rFont val="Tahoma"/>
        <family val="2"/>
      </rPr>
      <t xml:space="preserve">aizskanēja pirmie divi, bet jo interesanta un vērtīga programma (kokļu mūzika, Čellinieka J. Svilāna, flautista E. Karika u.c. jauno mūziku spēlētie oriģināldarbi) bija arī jaunatnes pēcpusdienā, un — kam patīk </t>
    </r>
    <r>
      <rPr>
        <sz val="12"/>
        <color indexed="8"/>
        <rFont val="Tahoma"/>
        <family val="2"/>
      </rPr>
      <t>"vieglā"</t>
    </r>
    <r>
      <rPr>
        <sz val="12"/>
        <color indexed="8"/>
        <rFont val="Tahoma"/>
        <family val="2"/>
      </rPr>
      <t xml:space="preserve"> mūzika — gluži neinteresants neesot bijis arī </t>
    </r>
    <r>
      <rPr>
        <sz val="12"/>
        <color indexed="8"/>
        <rFont val="Tahoma"/>
        <family val="2"/>
      </rPr>
      <t>"raibais"</t>
    </r>
    <r>
      <rPr>
        <sz val="12"/>
        <color indexed="8"/>
        <rFont val="Tahoma"/>
        <family val="2"/>
      </rPr>
      <t xml:space="preserve"> vakars (V. Skujiņa, J. Dzelde, Melburnas "Kursa", I. Līča ansambļi u.c).</t>
    </r>
  </si>
  <si>
    <r>
      <rPr>
        <sz val="12"/>
        <color indexed="8"/>
        <rFont val="Tahoma"/>
        <family val="2"/>
      </rPr>
      <t xml:space="preserve">Paturot iepriekšējā sērijā ievēroto </t>
    </r>
    <r>
      <rPr>
        <sz val="12"/>
        <color indexed="8"/>
        <rFont val="Tahoma"/>
        <family val="2"/>
      </rPr>
      <t>mērauklu</t>
    </r>
    <r>
      <rPr>
        <sz val="12"/>
        <color indexed="8"/>
        <rFont val="Tahoma"/>
        <family val="2"/>
      </rPr>
      <t xml:space="preserve">, šeit iespiežam atsauksmes tikai par Sidnejā notikušo kultūras dienu atklāšanas sarīkojumu un kopkoru koncertu. </t>
    </r>
  </si>
  <si>
    <t>Pieņemot, ka arī Austrālijā parastais “nobirums" varēja būt vismaz 15—20%, patiesībai vistuvāk laikam būs pēdējais no trim nūle pieminētajiem skaitļiem.</t>
  </si>
  <si>
    <r>
      <t xml:space="preserve">Trimdā ar latviešiem </t>
    </r>
    <r>
      <rPr>
        <u/>
        <sz val="12"/>
        <color rgb="FF000000"/>
        <rFont val="Tahoma"/>
        <family val="2"/>
      </rPr>
      <t>aizgājējam</t>
    </r>
    <r>
      <rPr>
        <sz val="12"/>
        <color rgb="FF000000"/>
        <rFont val="Tahoma"/>
        <family val="2"/>
      </rPr>
      <t xml:space="preserve"> iznāca satikties tikai nejauši, izņemot viesošanos Losandželosā (1970), kad viņš bija Rietumkrasta 4. latv. dziesmu svētku virsdiriģents. </t>
    </r>
  </si>
  <si>
    <r>
      <t>aizgājējs</t>
    </r>
    <r>
      <rPr>
        <sz val="12"/>
        <color rgb="FF000000"/>
        <rFont val="Tahoma"/>
        <family val="2"/>
      </rPr>
      <t xml:space="preserve"> atstājis (ieskaitot sabalsojumus skolām un jaunatnei) ap 250 kordarbu </t>
    </r>
  </si>
  <si>
    <r>
      <t>Aizgājēja</t>
    </r>
    <r>
      <rPr>
        <sz val="12"/>
        <color rgb="FF000000"/>
        <rFont val="Tahoma"/>
        <family val="2"/>
      </rPr>
      <t xml:space="preserve"> darbs operā sākās jau 1960. g., bet ilga tikai apmēram 10 gadu, kad mākslinieku piemeklēja tā pati nedziedināmā slimība, kas pāragri </t>
    </r>
    <r>
      <rPr>
        <u/>
        <sz val="12"/>
        <color rgb="FF000000"/>
        <rFont val="Tahoma"/>
        <family val="2"/>
      </rPr>
      <t>apklusināja</t>
    </r>
    <r>
      <rPr>
        <sz val="12"/>
        <color rgb="FF000000"/>
        <rFont val="Tahoma"/>
        <family val="2"/>
      </rPr>
      <t xml:space="preserve"> #metonymy arī pasaulslaveno rumāņu dziedoni Mariju Čebotari</t>
    </r>
  </si>
  <si>
    <r>
      <t xml:space="preserve">Tālāki </t>
    </r>
    <r>
      <rPr>
        <u/>
        <sz val="12"/>
        <color rgb="FF000000"/>
        <rFont val="Tahoma"/>
        <family val="2"/>
      </rPr>
      <t>ceļi</t>
    </r>
    <r>
      <rPr>
        <sz val="12"/>
        <color rgb="FF000000"/>
        <rFont val="Tahoma"/>
        <family val="2"/>
      </rPr>
      <t>, izņemot pa viesizrādei Krievijā un Itālijā, aizgājējam tomēr nepavērās, un viņa talantu Rietumos pazīst vienīgi pēc Kaibalas apgādātās skaņu plates</t>
    </r>
  </si>
  <si>
    <r>
      <t>Saplūstot</t>
    </r>
    <r>
      <rPr>
        <sz val="12"/>
        <color rgb="FF000000"/>
        <rFont val="Tahoma"/>
        <family val="2"/>
      </rPr>
      <t xml:space="preserve"> citiem bēgļiem, 1947. g. O.Z. sagatavoja Traviatu un laikam arī Seviļjas bārddzini, kas izrādītas Vircburgas un pāra citās latviešu nometnēs. </t>
    </r>
  </si>
  <si>
    <r>
      <t xml:space="preserve">Kopš 1949. g. līdztekus </t>
    </r>
    <r>
      <rPr>
        <u/>
        <sz val="12"/>
        <color rgb="FF000000"/>
        <rFont val="Tahoma"/>
        <family val="2"/>
      </rPr>
      <t>maizes darbam</t>
    </r>
    <r>
      <rPr>
        <sz val="12"/>
        <color rgb="FF000000"/>
        <rFont val="Tahoma"/>
        <family val="2"/>
      </rPr>
      <t xml:space="preserve"> #idiom vadīja Portlandes latviešu kori, darbojās ASV rietumkrasta latv. dziesmu svētku padomē un bija virsdiriģents dziesmu svētkos Portlandē</t>
    </r>
  </si>
  <si>
    <t>hronika</t>
  </si>
  <si>
    <r>
      <t xml:space="preserve">Un tomēr līdz šim visgausāk vēsturiskās ainas faktoloģiski materiālais aizpildīšanas process norisa skaņu mākslas </t>
    </r>
    <r>
      <rPr>
        <u/>
        <sz val="12"/>
        <color rgb="FF000000"/>
        <rFont val="Tahoma"/>
        <family val="2"/>
      </rPr>
      <t>novadā</t>
    </r>
    <r>
      <rPr>
        <sz val="12"/>
        <color rgb="FF000000"/>
        <rFont val="Tahoma"/>
        <family val="2"/>
      </rPr>
      <t>.</t>
    </r>
  </si>
  <si>
    <r>
      <t xml:space="preserve">Tādā veidā (ievērojot arī mūzikālo tradiciju īpatu </t>
    </r>
    <r>
      <rPr>
        <u/>
        <sz val="12"/>
        <color rgb="FF000000"/>
        <rFont val="Tahoma"/>
        <family val="2"/>
      </rPr>
      <t>sīkstumu</t>
    </r>
    <r>
      <rPr>
        <sz val="12"/>
        <color rgb="FF000000"/>
        <rFont val="Tahoma"/>
        <family val="2"/>
      </rPr>
      <t>) ziņas par mūzicēšanu Latvijas territorijā kļūst sevišķi nozīmīgas ne tikai latviešu, bet arī citu Eiropas tautu vēsturei un mūzikas zinātnei.</t>
    </r>
  </si>
  <si>
    <r>
      <t xml:space="preserve">"Visdrošākais </t>
    </r>
    <r>
      <rPr>
        <u/>
        <sz val="12"/>
        <color rgb="FF000000"/>
        <rFont val="Tahoma"/>
        <family val="2"/>
      </rPr>
      <t>avots</t>
    </r>
    <r>
      <rPr>
        <sz val="12"/>
        <color rgb="FF000000"/>
        <rFont val="Tahoma"/>
        <family val="2"/>
      </rPr>
      <t xml:space="preserve">, </t>
    </r>
    <r>
      <rPr>
        <u/>
        <sz val="12"/>
        <color rgb="FF000000"/>
        <rFont val="Tahoma"/>
        <family val="2"/>
      </rPr>
      <t>kur</t>
    </r>
    <r>
      <rPr>
        <sz val="12"/>
        <color rgb="FF000000"/>
        <rFont val="Tahoma"/>
        <family val="2"/>
      </rPr>
      <t xml:space="preserve"> šīs ziņas (par mūzikas instrumentiem — J. B.) varam </t>
    </r>
    <r>
      <rPr>
        <u/>
        <sz val="12"/>
        <color rgb="FF000000"/>
        <rFont val="Tahoma"/>
        <family val="2"/>
      </rPr>
      <t>smelties</t>
    </r>
    <r>
      <rPr>
        <sz val="12"/>
        <color rgb="FF000000"/>
        <rFont val="Tahoma"/>
        <family val="2"/>
      </rPr>
      <t>, ir latviešu tautas dziesma un latviešu teikas" #Q [JĀNIS STRAUME]</t>
    </r>
  </si>
  <si>
    <r>
      <t>Mūsdienu organografijā arvien plašāk nostiprinās uzskati, kas saista mūzikas instrumentu attīstību un „</t>
    </r>
    <r>
      <rPr>
        <u/>
        <sz val="12"/>
        <color rgb="FF000000"/>
        <rFont val="Tahoma"/>
        <family val="2"/>
      </rPr>
      <t>dzīvi</t>
    </r>
    <r>
      <rPr>
        <sz val="12"/>
        <color rgb="FF000000"/>
        <rFont val="Tahoma"/>
        <family val="2"/>
      </rPr>
      <t>" ar mūzikas vispārējo stāvokli, kā arī ar sabiedrības sociāli ekonomisko attīstības pakāpi.</t>
    </r>
  </si>
  <si>
    <r>
      <t xml:space="preserve">Šo apgalvojumu pēdējais gadu desmits tomēr stipri </t>
    </r>
    <r>
      <rPr>
        <u/>
        <sz val="12"/>
        <color rgb="FF000000"/>
        <rFont val="Tahoma"/>
        <family val="2"/>
      </rPr>
      <t>revidējis</t>
    </r>
    <r>
      <rPr>
        <sz val="12"/>
        <color rgb="FF000000"/>
        <rFont val="Tahoma"/>
        <family val="2"/>
      </rPr>
      <t>.</t>
    </r>
  </si>
  <si>
    <r>
      <t xml:space="preserve">Ir nepieciešams ja ne principiāli izvirzīt jaunas nostādnes, tad vismaz </t>
    </r>
    <r>
      <rPr>
        <u/>
        <sz val="12"/>
        <color rgb="FF000000"/>
        <rFont val="Tahoma"/>
        <family val="2"/>
      </rPr>
      <t xml:space="preserve">spert šai virzienā pirmo soli #idiom </t>
    </r>
    <r>
      <rPr>
        <sz val="12"/>
        <color rgb="FF000000"/>
        <rFont val="Tahoma"/>
        <family val="2"/>
      </rPr>
      <t>— proti, izmantojot kompleksi salīdzinošo metodi </t>
    </r>
  </si>
  <si>
    <r>
      <t xml:space="preserve">Zināmā mērā par to liecina </t>
    </r>
    <r>
      <rPr>
        <u/>
        <sz val="12"/>
        <color rgb="FF000000"/>
        <rFont val="Tahoma"/>
        <family val="2"/>
      </rPr>
      <t>sīkstums</t>
    </r>
    <r>
      <rPr>
        <sz val="12"/>
        <color rgb="FF000000"/>
        <rFont val="Tahoma"/>
        <family val="2"/>
      </rPr>
      <t>, ar kādu šai territorijā saglabājušās primitīvākās skaņu veidošanas formas, kas tālāk noveda pie mūzikas instrumentu dzimšanas, proti, cilvēka ķermeņa izmantošana ritmisko impulsu akcentēšanā dejā, kulta rituālos, darba procesā.</t>
    </r>
  </si>
  <si>
    <r>
      <t xml:space="preserve">Āžaragu daina gan min savos vecākajos slāņos, un dažas pierakstītās bukuraga meldijas </t>
    </r>
    <r>
      <rPr>
        <u/>
        <sz val="12"/>
        <color rgb="FF000000"/>
        <rFont val="Tahoma"/>
        <family val="2"/>
      </rPr>
      <t>dveš</t>
    </r>
    <r>
      <rPr>
        <sz val="12"/>
        <color rgb="FF000000"/>
        <rFont val="Tahoma"/>
        <family val="2"/>
      </rPr>
      <t xml:space="preserve"> tik archaisku </t>
    </r>
    <r>
      <rPr>
        <u/>
        <sz val="12"/>
        <color rgb="FF000000"/>
        <rFont val="Tahoma"/>
        <family val="2"/>
      </rPr>
      <t>noskaņu</t>
    </r>
    <r>
      <rPr>
        <sz val="12"/>
        <color rgb="FF000000"/>
        <rFont val="Tahoma"/>
        <family val="2"/>
      </rPr>
      <t>, ka tās varētu pieskaitīt senākām sekundas—kvartas diapazona meldijām.</t>
    </r>
  </si>
  <si>
    <r>
      <t xml:space="preserve">Ja pat gadsimtā, kad pēc vispārēja atzinuma šis instruments jau sāka pilnīgi izzust no muzicēšanas prakses, vēl pagatavoti vismaz 100 instrumenti, tad kāds bija šo instrumentu skaits tā </t>
    </r>
    <r>
      <rPr>
        <u/>
        <sz val="12"/>
        <color rgb="FF000000"/>
        <rFont val="Tahoma"/>
        <family val="2"/>
      </rPr>
      <t>ziedu laikos</t>
    </r>
    <r>
      <rPr>
        <sz val="12"/>
        <color rgb="FF000000"/>
        <rFont val="Tahoma"/>
        <family val="2"/>
      </rPr>
      <t>? #idiom</t>
    </r>
  </si>
  <si>
    <r>
      <t xml:space="preserve">Vēsture apstiprina šo cilšu samērā mierīgu, </t>
    </r>
    <r>
      <rPr>
        <u/>
        <sz val="12"/>
        <color rgb="FF000000"/>
        <rFont val="Tahoma"/>
        <family val="2"/>
      </rPr>
      <t>kara vētru</t>
    </r>
    <r>
      <rPr>
        <sz val="12"/>
        <color rgb="FF000000"/>
        <rFont val="Tahoma"/>
        <family val="2"/>
      </rPr>
      <t xml:space="preserve"> un migrācijas procesu neskartu dzīvi I g.t. vidū.</t>
    </r>
  </si>
  <si>
    <r>
      <t xml:space="preserve">Šai laikā, Romas impērijai sabrūkot, Bizantijas tautas ne vienu reizi vien </t>
    </r>
    <r>
      <rPr>
        <u/>
        <sz val="12"/>
        <color rgb="FF000000"/>
        <rFont val="Tahoma"/>
        <family val="2"/>
      </rPr>
      <t>sadūrās</t>
    </r>
    <r>
      <rPr>
        <sz val="12"/>
        <color rgb="FF000000"/>
        <rFont val="Tahoma"/>
        <family val="2"/>
      </rPr>
      <t xml:space="preserve"> ar jaunām ergoloģiskām formām.</t>
    </r>
  </si>
  <si>
    <r>
      <t xml:space="preserve"> šeit </t>
    </r>
    <r>
      <rPr>
        <u/>
        <sz val="12"/>
        <color rgb="FF000000"/>
        <rFont val="Tahoma"/>
        <family val="2"/>
      </rPr>
      <t>sadūrāmies</t>
    </r>
    <r>
      <rPr>
        <sz val="12"/>
        <color rgb="FF000000"/>
        <rFont val="Tahoma"/>
        <family val="2"/>
      </rPr>
      <t xml:space="preserve"> atkal ar senseno skanošo rotu.</t>
    </r>
  </si>
  <si>
    <r>
      <t xml:space="preserve">Vai mums nebūtu tāpēc tiesības runāt par kokles tipa instrumentu ieviešanos (dzimšanu?) senbaltu ģintīs sinchroniski ar plašākas sociālas kustības </t>
    </r>
    <r>
      <rPr>
        <u/>
        <sz val="12"/>
        <color rgb="FF000000"/>
        <rFont val="Tahoma"/>
        <family val="2"/>
      </rPr>
      <t>vilni</t>
    </r>
    <r>
      <rPr>
        <sz val="12"/>
        <color rgb="FF000000"/>
        <rFont val="Tahoma"/>
        <family val="2"/>
      </rPr>
      <t>, kas parasti raksturīgs krasāku sabiedrisku izmaiņu laikmetiem? </t>
    </r>
  </si>
  <si>
    <r>
      <t xml:space="preserve">Tātad — rodoties jauniem sociāliem slāņiem pirmatnējās kopienas </t>
    </r>
    <r>
      <rPr>
        <u/>
        <sz val="12"/>
        <color rgb="FF000000"/>
        <rFont val="Tahoma"/>
        <family val="2"/>
      </rPr>
      <t>sairšanas</t>
    </r>
    <r>
      <rPr>
        <sz val="12"/>
        <color rgb="FF000000"/>
        <rFont val="Tahoma"/>
        <family val="2"/>
      </rPr>
      <t xml:space="preserve"> laikā (mūsu ēras I g.t. sākumā)?</t>
    </r>
  </si>
  <si>
    <r>
      <t xml:space="preserve">Kā jau psalterija instrumentiem, koklei ir kopīgas iezīmes ar citiem šīs ģints instrumentiem, tomēr pagaidām nav </t>
    </r>
    <r>
      <rPr>
        <u/>
        <sz val="12"/>
        <color rgb="FF000000"/>
        <rFont val="Tahoma"/>
        <family val="2"/>
      </rPr>
      <t>dziļāka</t>
    </r>
    <r>
      <rPr>
        <sz val="12"/>
        <color rgb="FF000000"/>
        <rFont val="Tahoma"/>
        <family val="2"/>
      </rPr>
      <t xml:space="preserve"> iemesla saistīt to ar morfoloģiskiem veidiem</t>
    </r>
  </si>
  <si>
    <r>
      <t xml:space="preserve">Ko tad mums varētu sniegt ieskats pašas kokles </t>
    </r>
    <r>
      <rPr>
        <u/>
        <sz val="12"/>
        <color rgb="FF000000"/>
        <rFont val="Tahoma"/>
        <family val="2"/>
      </rPr>
      <t>saimes</t>
    </r>
    <r>
      <rPr>
        <sz val="12"/>
        <color rgb="FF000000"/>
        <rFont val="Tahoma"/>
        <family val="2"/>
      </rPr>
      <t xml:space="preserve"> ergoloģisko īpatnību grupējumā?</t>
    </r>
  </si>
  <si>
    <r>
      <rPr>
        <sz val="12"/>
        <color rgb="FF000000"/>
        <rFont val="Tahoma"/>
        <family val="2"/>
      </rPr>
      <t xml:space="preserve">Pašreiz vēl neiespējams dot šīs parādības pilnīgu izskaidrojumu, taču varētu būt, ka tieši šeit uz vietējā materiāla pamata </t>
    </r>
    <r>
      <rPr>
        <u/>
        <sz val="12"/>
        <color rgb="FF000000"/>
        <rFont val="Tahoma"/>
        <family val="2"/>
      </rPr>
      <t>sadūrušās</t>
    </r>
    <r>
      <rPr>
        <sz val="12"/>
        <color rgb="FF000000"/>
        <rFont val="Tahoma"/>
        <family val="2"/>
      </rPr>
      <t xml:space="preserve"> dažādas ietekmes</t>
    </r>
  </si>
  <si>
    <r>
      <t xml:space="preserve">šie raksti </t>
    </r>
    <r>
      <rPr>
        <u/>
        <sz val="12"/>
        <color rgb="FF000000"/>
        <rFont val="Tahoma"/>
        <family val="2"/>
      </rPr>
      <t>vijas cauri</t>
    </r>
    <r>
      <rPr>
        <sz val="12"/>
        <color rgb="FF000000"/>
        <rFont val="Tahoma"/>
        <family val="2"/>
      </rPr>
      <t xml:space="preserve"> visām cilvēka garīgās darbības nozarēm.</t>
    </r>
  </si>
  <si>
    <r>
      <t xml:space="preserve">cik </t>
    </r>
    <r>
      <rPr>
        <u/>
        <sz val="12"/>
        <color rgb="FF000000"/>
        <rFont val="Tahoma"/>
        <family val="2"/>
      </rPr>
      <t>sīkstas</t>
    </r>
    <r>
      <rPr>
        <sz val="12"/>
        <color rgb="FF000000"/>
        <rFont val="Tahoma"/>
        <family val="2"/>
      </rPr>
      <t xml:space="preserve"> šīs tradicijas, pārliecināmies mūzikas instrumentu vēsturē ne vienu vien reizi!</t>
    </r>
  </si>
  <si>
    <r>
      <t xml:space="preserve">spēles technika liecina par </t>
    </r>
    <r>
      <rPr>
        <u/>
        <sz val="12"/>
        <color rgb="FF000000"/>
        <rFont val="Tahoma"/>
        <family val="2"/>
      </rPr>
      <t>dziļi iesakņojušos</t>
    </r>
    <r>
      <rPr>
        <sz val="12"/>
        <color rgb="FF000000"/>
        <rFont val="Tahoma"/>
        <family val="2"/>
      </rPr>
      <t xml:space="preserve"> burdona techniku</t>
    </r>
  </si>
  <si>
    <r>
      <t xml:space="preserve"> Kā tas arī nebūtu, burdona technika pieder pie visvecākiem tautas mūzikas </t>
    </r>
    <r>
      <rPr>
        <u/>
        <sz val="12"/>
        <color rgb="FF000000"/>
        <rFont val="Tahoma"/>
        <family val="2"/>
      </rPr>
      <t>slāņiem</t>
    </r>
    <r>
      <rPr>
        <sz val="12"/>
        <color rgb="FF000000"/>
        <rFont val="Tahoma"/>
        <family val="2"/>
      </rPr>
      <t>.</t>
    </r>
  </si>
  <si>
    <r>
      <t xml:space="preserve">Mums zināms, ka grieķi ar lielu </t>
    </r>
    <r>
      <rPr>
        <u/>
        <sz val="12"/>
        <color rgb="FF000000"/>
        <rFont val="Tahoma"/>
        <family val="2"/>
      </rPr>
      <t>sīkstumu</t>
    </r>
    <r>
      <rPr>
        <sz val="12"/>
        <color rgb="FF000000"/>
        <rFont val="Tahoma"/>
        <family val="2"/>
      </rPr>
      <t xml:space="preserve"> turējās pie „savu abu galveno instrumentu — liras un kitaras — pentatoniskās struktūras …"</t>
    </r>
  </si>
  <si>
    <r>
      <t xml:space="preserve">šādu skaņojumu, kur pentatoniskās </t>
    </r>
    <r>
      <rPr>
        <u/>
        <sz val="12"/>
        <color rgb="FF000000"/>
        <rFont val="Tahoma"/>
        <family val="2"/>
      </rPr>
      <t>atbalsis</t>
    </r>
    <r>
      <rPr>
        <sz val="12"/>
        <color rgb="FF000000"/>
        <rFont val="Tahoma"/>
        <family val="2"/>
      </rPr>
      <t xml:space="preserve"> skaidri sajūtamas, tautas mūzicēšanas praksē koklēm atrodam vēl XIX g.</t>
    </r>
  </si>
  <si>
    <r>
      <t xml:space="preserve">Metalla priekšmetu ražošana Latvijas territorijā manāmi attīstās un V— VII g.s. sasniedz ievērojami </t>
    </r>
    <r>
      <rPr>
        <u/>
        <sz val="12"/>
        <color rgb="FF000000"/>
        <rFont val="Tahoma"/>
        <family val="2"/>
      </rPr>
      <t>augstu</t>
    </r>
    <r>
      <rPr>
        <sz val="12"/>
        <color rgb="FF000000"/>
        <rFont val="Tahoma"/>
        <family val="2"/>
      </rPr>
      <t xml:space="preserve"> līmeni. #upisgood</t>
    </r>
  </si>
  <si>
    <r>
      <t xml:space="preserve">Varētu domāt, ka te mēs sastopamies ar diezgan </t>
    </r>
    <r>
      <rPr>
        <u/>
        <sz val="12"/>
        <color rgb="FF000000"/>
        <rFont val="Tahoma"/>
        <family val="2"/>
      </rPr>
      <t>spilgtu</t>
    </r>
    <r>
      <rPr>
        <sz val="12"/>
        <color rgb="FF000000"/>
        <rFont val="Tahoma"/>
        <family val="2"/>
      </rPr>
      <t>, lokālu skaņu rotas izpausmi. #codeath</t>
    </r>
  </si>
  <si>
    <r>
      <t xml:space="preserve">Latvijā dūdas galvenokārt bijušas tieši zemnieku izpriecas instruments, un vēlākos gados šo zemnieku lielo dūdu mīlestību, kurai ir </t>
    </r>
    <r>
      <rPr>
        <u/>
        <sz val="12"/>
        <color rgb="FF000000"/>
        <rFont val="Tahoma"/>
        <family val="2"/>
      </rPr>
      <t>dziļākas saknes</t>
    </r>
    <r>
      <rPr>
        <sz val="12"/>
        <color rgb="FF000000"/>
        <rFont val="Tahoma"/>
        <family val="2"/>
      </rPr>
      <t>, acīm redzot izmantoja arī darba procesa aktivizēšanai. </t>
    </r>
  </si>
  <si>
    <r>
      <t xml:space="preserve">Austrumbaltijas cilšu straujo vispārējo attīstību (arī muzikālā ziņā) — mēs varētu vienīgi domāt, ka šai laikā kokles tips turpina veidoties tālāk, līdz tā klasiskās </t>
    </r>
    <r>
      <rPr>
        <u/>
        <sz val="12"/>
        <color rgb="FF000000"/>
        <rFont val="Tahoma"/>
        <family val="2"/>
      </rPr>
      <t>formas</t>
    </r>
    <r>
      <rPr>
        <sz val="12"/>
        <color rgb="FF000000"/>
        <rFont val="Tahoma"/>
        <family val="2"/>
      </rPr>
      <t xml:space="preserve"> </t>
    </r>
    <r>
      <rPr>
        <u/>
        <sz val="12"/>
        <color rgb="FF000000"/>
        <rFont val="Tahoma"/>
        <family val="2"/>
      </rPr>
      <t>noslīpējas</t>
    </r>
    <r>
      <rPr>
        <sz val="12"/>
        <color rgb="FF000000"/>
        <rFont val="Tahoma"/>
        <family val="2"/>
      </rPr>
      <t xml:space="preserve"> galīgi.</t>
    </r>
  </si>
  <si>
    <r>
      <t xml:space="preserve">Šā darba </t>
    </r>
    <r>
      <rPr>
        <u/>
        <sz val="12"/>
        <color rgb="FF000000"/>
        <rFont val="Tahoma"/>
        <family val="2"/>
      </rPr>
      <t>gaismā</t>
    </r>
    <r>
      <rPr>
        <sz val="12"/>
        <color rgb="FF000000"/>
        <rFont val="Tahoma"/>
        <family val="2"/>
      </rPr>
      <t xml:space="preserve"> #idiom jaunu pamatojumu gūst jau minēto poļu (Opoles un Gdaņskas Xl— XII g.s.) kokles tipa instrumentu lociņspēle. </t>
    </r>
  </si>
  <si>
    <r>
      <t>Ceļu</t>
    </r>
    <r>
      <rPr>
        <sz val="12"/>
        <color rgb="FF000000"/>
        <rFont val="Tahoma"/>
        <family val="2"/>
      </rPr>
      <t xml:space="preserve"> uz Austrumbaltijas rajoniem lociņš jau bija atradis un, jādomā, tieši šādā veidā uz tautas garam tik tuvās kokles spēles pamata ieviesies arī Latvijas territorijā.</t>
    </r>
  </si>
  <si>
    <r>
      <t xml:space="preserve">Šim vārdam valodā </t>
    </r>
    <r>
      <rPr>
        <u/>
        <sz val="12"/>
        <color rgb="FF000000"/>
        <rFont val="Tahoma"/>
        <family val="2"/>
      </rPr>
      <t>dziļākas saknes</t>
    </r>
    <r>
      <rPr>
        <sz val="12"/>
        <color rgb="FF000000"/>
        <rFont val="Tahoma"/>
        <family val="2"/>
      </rPr>
      <t>, par to liecina tā dažādās interpretācijas (pat senā skaņas atveidošanas prakse instrumentu nosaukumos)</t>
    </r>
  </si>
  <si>
    <r>
      <t xml:space="preserve">Apskatītie materiāli neapšaubāmi liecina par plaši </t>
    </r>
    <r>
      <rPr>
        <u/>
        <sz val="12"/>
        <color rgb="FF000000"/>
        <rFont val="Tahoma"/>
        <family val="2"/>
      </rPr>
      <t>koptu</t>
    </r>
    <r>
      <rPr>
        <sz val="12"/>
        <color rgb="FF000000"/>
        <rFont val="Tahoma"/>
        <family val="2"/>
      </rPr>
      <t xml:space="preserve"> instrumentālo mūzicēšanu Latvijas territorijā agrīnā feodālisma gadsimtos.</t>
    </r>
  </si>
  <si>
    <t>Joahims Brauns</t>
  </si>
  <si>
    <t>Instrumentālās muzicēšanas pirmsākumi Latvijas teritorijā</t>
  </si>
  <si>
    <r>
      <rPr>
        <sz val="12"/>
        <color indexed="8"/>
        <rFont val="Tahoma"/>
        <family val="2"/>
      </rPr>
      <t xml:space="preserve">Skaņdarba tema: mūzikas materiāla inspirātīvas </t>
    </r>
    <r>
      <rPr>
        <sz val="12"/>
        <color indexed="8"/>
        <rFont val="Tahoma"/>
        <family val="2"/>
      </rPr>
      <t>lāsmas</t>
    </r>
    <r>
      <rPr>
        <sz val="12"/>
        <color indexed="8"/>
        <rFont val="Tahoma"/>
        <family val="2"/>
      </rPr>
      <t xml:space="preserve"> un </t>
    </r>
    <r>
      <rPr>
        <sz val="12"/>
        <color indexed="8"/>
        <rFont val="Tahoma"/>
        <family val="2"/>
      </rPr>
      <t>laistīgumi</t>
    </r>
    <r>
      <rPr>
        <sz val="12"/>
        <color indexed="8"/>
        <rFont val="Tahoma"/>
        <family val="2"/>
      </rPr>
      <t>.</t>
    </r>
  </si>
  <si>
    <r>
      <rPr>
        <sz val="12"/>
        <color indexed="8"/>
        <rFont val="Tahoma"/>
        <family val="2"/>
      </rPr>
      <t>Skaņrakstā</t>
    </r>
    <r>
      <rPr>
        <sz val="12"/>
        <color indexed="8"/>
        <rFont val="Tahoma"/>
        <family val="2"/>
      </rPr>
      <t xml:space="preserve"> struktūru veido statisku skaņu posmu </t>
    </r>
    <r>
      <rPr>
        <sz val="12"/>
        <color indexed="8"/>
        <rFont val="Tahoma"/>
        <family val="2"/>
      </rPr>
      <t>plākšņojumi</t>
    </r>
    <r>
      <rPr>
        <sz val="12"/>
        <color indexed="8"/>
        <rFont val="Tahoma"/>
        <family val="2"/>
      </rPr>
      <t>.</t>
    </r>
  </si>
  <si>
    <r>
      <rPr>
        <sz val="12"/>
        <color indexed="8"/>
        <rFont val="Tahoma"/>
        <family val="2"/>
      </rPr>
      <t xml:space="preserve"> </t>
    </r>
    <r>
      <rPr>
        <sz val="12"/>
        <color indexed="8"/>
        <rFont val="Tahoma"/>
        <family val="2"/>
      </rPr>
      <t>Plākšņojumu</t>
    </r>
    <r>
      <rPr>
        <sz val="12"/>
        <color indexed="8"/>
        <rFont val="Tahoma"/>
        <family val="2"/>
      </rPr>
      <t xml:space="preserve"> telpīgums mainās — </t>
    </r>
    <r>
      <rPr>
        <sz val="12"/>
        <color indexed="8"/>
        <rFont val="Tahoma"/>
        <family val="2"/>
      </rPr>
      <t>sabiezinājumi</t>
    </r>
    <r>
      <rPr>
        <sz val="12"/>
        <color indexed="8"/>
        <rFont val="Tahoma"/>
        <family val="2"/>
      </rPr>
      <t xml:space="preserve"> </t>
    </r>
    <r>
      <rPr>
        <sz val="12"/>
        <color indexed="8"/>
        <rFont val="Tahoma"/>
        <family val="2"/>
      </rPr>
      <t>sadilst</t>
    </r>
    <r>
      <rPr>
        <sz val="12"/>
        <color indexed="8"/>
        <rFont val="Tahoma"/>
        <family val="2"/>
      </rPr>
      <t xml:space="preserve"> </t>
    </r>
    <r>
      <rPr>
        <sz val="12"/>
        <color indexed="8"/>
        <rFont val="Tahoma"/>
        <family val="2"/>
      </rPr>
      <t>caurspīdībā</t>
    </r>
    <r>
      <rPr>
        <sz val="12"/>
        <color indexed="8"/>
        <rFont val="Tahoma"/>
        <family val="2"/>
      </rPr>
      <t>, kam seko atkal jaunas skaņu materiāla kompilācijas.</t>
    </r>
  </si>
  <si>
    <r>
      <rPr>
        <sz val="12"/>
        <color indexed="8"/>
        <rFont val="Tahoma"/>
        <family val="2"/>
      </rPr>
      <t xml:space="preserve">Nekustīgus maztoņu kopskaņus, kuru atsevišķas sastāvdaļas dažreiz iziet ārpus temperātās 12 toņu skaņkārtas (ietiecas tātad I/4 un l/8 toņos), nomaina skaņu </t>
    </r>
    <r>
      <rPr>
        <sz val="12"/>
        <color indexed="8"/>
        <rFont val="Tahoma"/>
        <family val="2"/>
      </rPr>
      <t>sablīvējumi</t>
    </r>
    <r>
      <rPr>
        <sz val="12"/>
        <color indexed="8"/>
        <rFont val="Tahoma"/>
        <family val="2"/>
      </rPr>
      <t xml:space="preserve"> ar ātri pulsējošām, itin pēkšņām kustībām.</t>
    </r>
  </si>
  <si>
    <r>
      <rPr>
        <sz val="12"/>
        <color indexed="8"/>
        <rFont val="Tahoma"/>
        <family val="2"/>
      </rPr>
      <t xml:space="preserve">Vairākās vietās </t>
    </r>
    <r>
      <rPr>
        <sz val="12"/>
        <color indexed="8"/>
        <rFont val="Tahoma"/>
        <family val="2"/>
      </rPr>
      <t>uzskatāmi</t>
    </r>
    <r>
      <rPr>
        <sz val="12"/>
        <color indexed="8"/>
        <rFont val="Tahoma"/>
        <family val="2"/>
      </rPr>
      <t xml:space="preserve"> </t>
    </r>
    <r>
      <rPr>
        <sz val="12"/>
        <color indexed="8"/>
        <rFont val="Tahoma"/>
        <family val="2"/>
      </rPr>
      <t>iezīmētām</t>
    </r>
    <r>
      <rPr>
        <sz val="12"/>
        <color indexed="8"/>
        <rFont val="Tahoma"/>
        <family val="2"/>
      </rPr>
      <t xml:space="preserve"> teikumfražu </t>
    </r>
    <r>
      <rPr>
        <sz val="12"/>
        <color indexed="8"/>
        <rFont val="Tahoma"/>
        <family val="2"/>
      </rPr>
      <t>līnijām</t>
    </r>
    <r>
      <rPr>
        <sz val="12"/>
        <color indexed="8"/>
        <rFont val="Tahoma"/>
        <family val="2"/>
      </rPr>
      <t xml:space="preserve"> labi saklausāma dodekafona struktūra.</t>
    </r>
  </si>
  <si>
    <r>
      <rPr>
        <sz val="12"/>
        <color indexed="8"/>
        <rFont val="Tahoma"/>
        <family val="2"/>
      </rPr>
      <t xml:space="preserve">Statiski </t>
    </r>
    <r>
      <rPr>
        <sz val="12"/>
        <color indexed="8"/>
        <rFont val="Tahoma"/>
        <family val="2"/>
      </rPr>
      <t>zvilnīgo</t>
    </r>
    <r>
      <rPr>
        <sz val="12"/>
        <color indexed="8"/>
        <rFont val="Tahoma"/>
        <family val="2"/>
      </rPr>
      <t xml:space="preserve"> saskaņu </t>
    </r>
    <r>
      <rPr>
        <sz val="12"/>
        <color indexed="8"/>
        <rFont val="Tahoma"/>
        <family val="2"/>
      </rPr>
      <t>plākšņojumu</t>
    </r>
    <r>
      <rPr>
        <sz val="12"/>
        <color indexed="8"/>
        <rFont val="Tahoma"/>
        <family val="2"/>
      </rPr>
      <t xml:space="preserve"> </t>
    </r>
    <r>
      <rPr>
        <sz val="12"/>
        <color indexed="8"/>
        <rFont val="Tahoma"/>
        <family val="2"/>
      </rPr>
      <t>maiņās</t>
    </r>
    <r>
      <rPr>
        <sz val="12"/>
        <color indexed="8"/>
        <rFont val="Tahoma"/>
        <family val="2"/>
      </rPr>
      <t xml:space="preserve"> Vizmas rod savas kompozitoriskās formas apveidus, kādi tie izriet no raksturoto </t>
    </r>
    <r>
      <rPr>
        <sz val="12"/>
        <color indexed="8"/>
        <rFont val="Tahoma"/>
        <family val="2"/>
      </rPr>
      <t xml:space="preserve">kāpinājumu un atslābumu </t>
    </r>
    <r>
      <rPr>
        <sz val="12"/>
        <color indexed="8"/>
        <rFont val="Tahoma"/>
        <family val="2"/>
      </rPr>
      <t xml:space="preserve">iekšējiem </t>
    </r>
    <r>
      <rPr>
        <sz val="12"/>
        <color indexed="8"/>
        <rFont val="Tahoma"/>
        <family val="2"/>
      </rPr>
      <t>spraigumiem</t>
    </r>
    <r>
      <rPr>
        <sz val="12"/>
        <color indexed="8"/>
        <rFont val="Tahoma"/>
        <family val="2"/>
      </rPr>
      <t>.</t>
    </r>
  </si>
  <si>
    <t>"Latvju Mūzika" nr. 7</t>
  </si>
  <si>
    <r>
      <t xml:space="preserve">Grāmatas ievadā autori ar zināmo </t>
    </r>
    <r>
      <rPr>
        <u/>
        <sz val="12"/>
        <color rgb="FF000000"/>
        <rFont val="Tahoma"/>
        <family val="2"/>
      </rPr>
      <t>kokaino</t>
    </r>
    <r>
      <rPr>
        <sz val="12"/>
        <color rgb="FF000000"/>
        <rFont val="Tahoma"/>
        <family val="2"/>
      </rPr>
      <t xml:space="preserve"> svinīgumu izklāsta sava tendenciozā mūzikas vēstures skatījuma principus, kas pamatoti Ļeņina mācībā, ka katrā nacionālā kultūrā vispirms jāsameklē demokrātiskās un sociālistiskās kultūras elementi un tiem pretī jānostāda buržuāziskās, melnsimtnieciskās un klērikālās kultūras elementi.</t>
    </r>
  </si>
  <si>
    <r>
      <t>Šis no Ļeņina aizgūtais „</t>
    </r>
    <r>
      <rPr>
        <u/>
        <sz val="12"/>
        <color rgb="FF000000"/>
        <rFont val="Tahoma"/>
        <family val="2"/>
      </rPr>
      <t>plāns</t>
    </r>
    <r>
      <rPr>
        <sz val="12"/>
        <color rgb="FF000000"/>
        <rFont val="Tahoma"/>
        <family val="2"/>
      </rPr>
      <t xml:space="preserve">" Vītoliņam un Krasinskai </t>
    </r>
    <r>
      <rPr>
        <u/>
        <sz val="12"/>
        <color rgb="FF000000"/>
        <rFont val="Tahoma"/>
        <family val="2"/>
      </rPr>
      <t>jāizpilda ar uzviju</t>
    </r>
    <r>
      <rPr>
        <sz val="12"/>
        <color rgb="FF000000"/>
        <rFont val="Tahoma"/>
        <family val="2"/>
      </rPr>
      <t>, nerēķinoties ar patiesību, ka praktiski gandrīz līdz pat 20. gadsimtam latviešu mūzikas kultūra bija viena vienīga homogena folkloras vienība, uz kuru buržujiem, melnsimtniekiem vai klērikāļiem nav bijis nekādas izšķirīgas ietekmes.</t>
    </r>
  </si>
  <si>
    <r>
      <t xml:space="preserve">Lai šeit iemākslotu neesošas, bet leņinisma pieprasītas pretešķības, Vītoliņš un Krasinska </t>
    </r>
    <r>
      <rPr>
        <u/>
        <sz val="12"/>
        <color rgb="FF000000"/>
        <rFont val="Tahoma"/>
        <family val="2"/>
      </rPr>
      <t>piepilda</t>
    </r>
    <r>
      <rPr>
        <sz val="12"/>
        <color rgb="FF000000"/>
        <rFont val="Tahoma"/>
        <family val="2"/>
      </rPr>
      <t xml:space="preserve"> savas grāmatas lappuses ar triviālžargonu, kas varbūt noder polītaģitācijas pamfletam, bet ne zinātniskam literārsacerējumam.</t>
    </r>
  </si>
  <si>
    <r>
      <t>Lasām gan par "</t>
    </r>
    <r>
      <rPr>
        <u/>
        <sz val="12"/>
        <color rgb="FF000000"/>
        <rFont val="Tahoma"/>
        <family val="2"/>
      </rPr>
      <t>kultūrtrēģerismu</t>
    </r>
    <r>
      <rPr>
        <sz val="12"/>
        <color rgb="FF000000"/>
        <rFont val="Tahoma"/>
        <family val="2"/>
      </rPr>
      <t>", gan par „</t>
    </r>
    <r>
      <rPr>
        <u/>
        <sz val="12"/>
        <color rgb="FF000000"/>
        <rFont val="Tahoma"/>
        <family val="2"/>
      </rPr>
      <t>līdertāfelismu</t>
    </r>
    <r>
      <rPr>
        <sz val="12"/>
        <color rgb="FF000000"/>
        <rFont val="Tahoma"/>
        <family val="2"/>
      </rPr>
      <t xml:space="preserve">" — kas, neskatoties uz brāļu Kaudzīšu satīrā </t>
    </r>
    <r>
      <rPr>
        <u/>
        <sz val="12"/>
        <color rgb="FF000000"/>
        <rFont val="Tahoma"/>
        <family val="2"/>
      </rPr>
      <t>sakņoto</t>
    </r>
    <r>
      <rPr>
        <sz val="12"/>
        <color rgb="FF000000"/>
        <rFont val="Tahoma"/>
        <family val="2"/>
      </rPr>
      <t xml:space="preserve"> cilmi, varētu apzīmēt svarīgas sakarības mūzikas vēsturē un mūzikas socioloģijā.</t>
    </r>
  </si>
  <si>
    <r>
      <t> Taču Vītoliņam un Krasinskai tie vajadzīgi tikai kā nievu vārdi, jo katrs precīzs cēlonības iztirzājums viņiem lēti var ieritēt "objektīvismā", kas padomju režīmā joprojām ir katra vēstures vērtētāja</t>
    </r>
    <r>
      <rPr>
        <u/>
        <sz val="12"/>
        <color rgb="FF000000"/>
        <rFont val="Tahoma"/>
        <family val="2"/>
      </rPr>
      <t xml:space="preserve"> klupšanas akmens</t>
    </r>
    <r>
      <rPr>
        <sz val="12"/>
        <color rgb="FF000000"/>
        <rFont val="Tahoma"/>
        <family val="2"/>
      </rPr>
      <t xml:space="preserve"> #idiom</t>
    </r>
  </si>
  <si>
    <r>
      <t xml:space="preserve">šis apstāklis laikam arī pamatā grāmatas neviengabalainībai un </t>
    </r>
    <r>
      <rPr>
        <u/>
        <sz val="12"/>
        <color rgb="FF000000"/>
        <rFont val="Tahoma"/>
        <family val="2"/>
      </rPr>
      <t>grubuļainajam</t>
    </r>
    <r>
      <rPr>
        <sz val="12"/>
        <color rgb="FF000000"/>
        <rFont val="Tahoma"/>
        <family val="2"/>
      </rPr>
      <t xml:space="preserve"> kopiespaidam.</t>
    </r>
  </si>
  <si>
    <r>
      <t xml:space="preserve">To zinot, tomēr satriecošu iespaidu atstāj </t>
    </r>
    <r>
      <rPr>
        <u/>
        <sz val="12"/>
        <color rgb="FF000000"/>
        <rFont val="Tahoma"/>
        <family val="2"/>
      </rPr>
      <t>verdziskā pakalpība</t>
    </r>
    <r>
      <rPr>
        <sz val="12"/>
        <color rgb="FF000000"/>
        <rFont val="Tahoma"/>
        <family val="2"/>
      </rPr>
      <t xml:space="preserve">, ar kādu autori J. Vītoliņš un L. Krasinska savu kopdarbu padara par latviešu kultūras sovjetizācijas iedarbīgu instrumentu, iztēlodami latviešu mūziku no sākta gala par lielās krievu kultūras nepatstāvīgu </t>
    </r>
    <r>
      <rPr>
        <u/>
        <sz val="12"/>
        <color rgb="FF000000"/>
        <rFont val="Tahoma"/>
        <family val="2"/>
      </rPr>
      <t>piedēkli</t>
    </r>
    <r>
      <rPr>
        <sz val="12"/>
        <color rgb="FF000000"/>
        <rFont val="Tahoma"/>
        <family val="2"/>
      </rPr>
      <t>. #dysphemism</t>
    </r>
  </si>
  <si>
    <r>
      <t xml:space="preserve">Partijniekiem obligātais žargons </t>
    </r>
    <r>
      <rPr>
        <u/>
        <sz val="12"/>
        <color rgb="FF000000"/>
        <rFont val="Tahoma"/>
        <family val="2"/>
      </rPr>
      <t>uzspiedis zīmogu</t>
    </r>
    <r>
      <rPr>
        <sz val="12"/>
        <color rgb="FF000000"/>
        <rFont val="Tahoma"/>
        <family val="2"/>
      </rPr>
      <t xml:space="preserve"> visam grāmatas tekstam.</t>
    </r>
  </si>
  <si>
    <r>
      <t> Lai kā dažs literātūras apcerētājs trimdā pēdējā laikā jūsmojis par “</t>
    </r>
    <r>
      <rPr>
        <u/>
        <sz val="12"/>
        <color rgb="FF000000"/>
        <rFont val="Tahoma"/>
        <family val="2"/>
      </rPr>
      <t>zaļoksnību</t>
    </r>
    <r>
      <rPr>
        <sz val="12"/>
        <color rgb="FF000000"/>
        <rFont val="Tahoma"/>
        <family val="2"/>
      </rPr>
      <t xml:space="preserve">" okupētās Latvijas literātūrā, latviešu valodā, ko tur lietā ikdienā, sevišķi preses izdevumos, arvien vairāk izzūd tēlainība un </t>
    </r>
    <r>
      <rPr>
        <u/>
        <sz val="12"/>
        <color rgb="FF000000"/>
        <rFont val="Tahoma"/>
        <family val="2"/>
      </rPr>
      <t>svaigums</t>
    </r>
    <r>
      <rPr>
        <sz val="12"/>
        <color rgb="FF000000"/>
        <rFont val="Tahoma"/>
        <family val="2"/>
      </rPr>
      <t xml:space="preserve">, samazinās tātad izteiksmes </t>
    </r>
    <r>
      <rPr>
        <u/>
        <sz val="12"/>
        <color rgb="FF000000"/>
        <rFont val="Tahoma"/>
        <family val="2"/>
      </rPr>
      <t>fleksibilitāte</t>
    </r>
    <r>
      <rPr>
        <sz val="12"/>
        <color rgb="FF000000"/>
        <rFont val="Tahoma"/>
        <family val="2"/>
      </rPr>
      <t>.</t>
    </r>
  </si>
  <si>
    <r>
      <t xml:space="preserve">Krievu mākslas rakstu valodas atdarināšana liek latviešu valodai šai grāmatā </t>
    </r>
    <r>
      <rPr>
        <u/>
        <sz val="12"/>
        <color rgb="FF000000"/>
        <rFont val="Tahoma"/>
        <family val="2"/>
      </rPr>
      <t>skanēt</t>
    </r>
    <r>
      <rPr>
        <sz val="12"/>
        <color rgb="FF000000"/>
        <rFont val="Tahoma"/>
        <family val="2"/>
      </rPr>
      <t xml:space="preserve"> nereti </t>
    </r>
    <r>
      <rPr>
        <u/>
        <sz val="12"/>
        <color rgb="FF000000"/>
        <rFont val="Tahoma"/>
        <family val="2"/>
      </rPr>
      <t>kā koka marionešu klaboņai</t>
    </r>
  </si>
  <si>
    <r>
      <t xml:space="preserve">Latviešu mūzikas vēstures grāmatā tā sistēmatiski </t>
    </r>
    <r>
      <rPr>
        <u/>
        <sz val="12"/>
        <color rgb="FF000000"/>
        <rFont val="Tahoma"/>
        <family val="2"/>
      </rPr>
      <t>aizplīvuro</t>
    </r>
    <r>
      <rPr>
        <sz val="12"/>
        <color rgb="FF000000"/>
        <rFont val="Tahoma"/>
        <family val="2"/>
      </rPr>
      <t xml:space="preserve"> racionālu pārskatāmību pār iniciālimpulsiem, kas ietekmēja Latvijas mūzikas dzīvi tuvākā un tālākā pagātnē, šajā juceklī tad nu kā solids </t>
    </r>
    <r>
      <rPr>
        <u/>
        <sz val="12"/>
        <color rgb="FF000000"/>
        <rFont val="Tahoma"/>
        <family val="2"/>
      </rPr>
      <t>vēršu stabs</t>
    </r>
    <r>
      <rPr>
        <sz val="12"/>
        <color rgb="FF000000"/>
        <rFont val="Tahoma"/>
        <family val="2"/>
      </rPr>
      <t xml:space="preserve"> it visur izceļas krievu brālīgi tēvišķā vadība, kas esot </t>
    </r>
    <r>
      <rPr>
        <u/>
        <sz val="12"/>
        <color rgb="FF000000"/>
        <rFont val="Tahoma"/>
        <family val="2"/>
      </rPr>
      <t>apaugļojusi</t>
    </r>
    <r>
      <rPr>
        <sz val="12"/>
        <color rgb="FF000000"/>
        <rFont val="Tahoma"/>
        <family val="2"/>
      </rPr>
      <t xml:space="preserve"> un </t>
    </r>
    <r>
      <rPr>
        <u/>
        <sz val="12"/>
        <color rgb="FF000000"/>
        <rFont val="Tahoma"/>
        <family val="2"/>
      </rPr>
      <t>stumdījusi</t>
    </r>
    <r>
      <rPr>
        <sz val="12"/>
        <color rgb="FF000000"/>
        <rFont val="Tahoma"/>
        <family val="2"/>
      </rPr>
      <t xml:space="preserve"> latviešu kultūras dzīvi no sākta gala.</t>
    </r>
  </si>
  <si>
    <r>
      <t xml:space="preserve">1905. gada sacelšanās Latvijā lielā mērā norita </t>
    </r>
    <r>
      <rPr>
        <u/>
        <sz val="12"/>
        <color rgb="FF000000"/>
        <rFont val="Tahoma"/>
        <family val="2"/>
      </rPr>
      <t>zem nacionālisma zīmes #idiom</t>
    </r>
    <r>
      <rPr>
        <sz val="12"/>
        <color rgb="FF000000"/>
        <rFont val="Tahoma"/>
        <family val="2"/>
      </rPr>
      <t xml:space="preserve">, un arī sociālisma idejas latvieši </t>
    </r>
    <r>
      <rPr>
        <u/>
        <sz val="12"/>
        <color rgb="FF000000"/>
        <rFont val="Tahoma"/>
        <family val="2"/>
      </rPr>
      <t>importēja</t>
    </r>
    <r>
      <rPr>
        <sz val="12"/>
        <color rgb="FF000000"/>
        <rFont val="Tahoma"/>
        <family val="2"/>
      </rPr>
      <t xml:space="preserve"> #dysphemism no Vācijas, ne no Krievijas.</t>
    </r>
  </si>
  <si>
    <r>
      <t xml:space="preserve">Nacionālās brīvības </t>
    </r>
    <r>
      <rPr>
        <u/>
        <sz val="12"/>
        <color rgb="FF000000"/>
        <rFont val="Tahoma"/>
        <family val="2"/>
      </rPr>
      <t>apziņu</t>
    </r>
    <r>
      <rPr>
        <sz val="12"/>
        <color rgb="FF000000"/>
        <rFont val="Tahoma"/>
        <family val="2"/>
      </rPr>
      <t xml:space="preserve"> #metonymy latvieši, tāpat kā ap to pašu laiku igauņi, leiši, krievi un pārējie slāvi, </t>
    </r>
    <r>
      <rPr>
        <u/>
        <sz val="12"/>
        <color rgb="FF000000"/>
        <rFont val="Tahoma"/>
        <family val="2"/>
      </rPr>
      <t>skoloja</t>
    </r>
    <r>
      <rPr>
        <sz val="12"/>
        <color rgb="FF000000"/>
        <rFont val="Tahoma"/>
        <family val="2"/>
      </rPr>
      <t xml:space="preserve"> pie frančiem un vāciešiem, šis skolojums noveda 19. gadsimta pirmajā pusē pie tautas atmodas Latvijā — ne jau „antiteze" starp "vācu feodāli birģerisko" un ..apspiestās latviešu tautas masu" kultūrām, kā to, negribēdams rakstīt patiesību, grāmatas 152. lappusē apgalvo J. Vītoliņš.</t>
    </r>
  </si>
  <si>
    <r>
      <t>Plaisu</t>
    </r>
    <r>
      <rPr>
        <sz val="12"/>
        <color rgb="FF000000"/>
        <rFont val="Tahoma"/>
        <family val="2"/>
      </rPr>
      <t>, kas Latvijā pastāvēja starp muižniekiem un zemniekiem, nenoliegs neviens.</t>
    </r>
  </si>
  <si>
    <r>
      <t xml:space="preserve">Taču šī </t>
    </r>
    <r>
      <rPr>
        <u/>
        <sz val="12"/>
        <color rgb="FF000000"/>
        <rFont val="Tahoma"/>
        <family val="2"/>
      </rPr>
      <t>plaisa</t>
    </r>
    <r>
      <rPr>
        <sz val="12"/>
        <color rgb="FF000000"/>
        <rFont val="Tahoma"/>
        <family val="2"/>
      </rPr>
      <t xml:space="preserve"> pastāvēja gadsimtiem ilgi, neizraisot nekādu latvietības renesansi.</t>
    </r>
  </si>
  <si>
    <r>
      <t xml:space="preserve">Latviešu nacionālās apziņas izaugsme vispār tiek veikli </t>
    </r>
    <r>
      <rPr>
        <u/>
        <sz val="12"/>
        <color rgb="FF000000"/>
        <rFont val="Tahoma"/>
        <family val="2"/>
      </rPr>
      <t>aizplīvurota</t>
    </r>
    <r>
      <rPr>
        <sz val="12"/>
        <color rgb="FF000000"/>
        <rFont val="Tahoma"/>
        <family val="2"/>
      </rPr>
      <t xml:space="preserve"> ar </t>
    </r>
    <r>
      <rPr>
        <u/>
        <sz val="12"/>
        <color rgb="FF000000"/>
        <rFont val="Tahoma"/>
        <family val="2"/>
      </rPr>
      <t>gļotaini izplūdušiem</t>
    </r>
    <r>
      <rPr>
        <sz val="12"/>
        <color rgb="FF000000"/>
        <rFont val="Tahoma"/>
        <family val="2"/>
      </rPr>
      <t xml:space="preserve"> teicieniem, piemēram: „Nacionālo centienu vienotības lozungi, ar kuriem operēja latviešu lielburžuazija, ieguva buržuāziski nacionālistisku raksturu."</t>
    </r>
  </si>
  <si>
    <r>
      <t xml:space="preserve">Par galveno latviešu ideologu, sākot ir 1890. gadu, L. Krasinska nostāda J. Jansonu Braunu, kas </t>
    </r>
    <r>
      <rPr>
        <u/>
        <sz val="12"/>
        <color rgb="FF000000"/>
        <rFont val="Tahoma"/>
        <family val="2"/>
      </rPr>
      <t>asajā</t>
    </r>
    <r>
      <rPr>
        <sz val="12"/>
        <color rgb="FF000000"/>
        <rFont val="Tahoma"/>
        <family val="2"/>
      </rPr>
      <t xml:space="preserve"> šķiru „diferenciācijas" gaisotnē esot jau toreiz sludinājis latviešu mākslā tādu kā sociālistisko reālismu, protams, </t>
    </r>
    <r>
      <rPr>
        <u/>
        <sz val="12"/>
        <color rgb="FF000000"/>
        <rFont val="Tahoma"/>
        <family val="2"/>
      </rPr>
      <t>dziļā</t>
    </r>
    <r>
      <rPr>
        <sz val="12"/>
        <color rgb="FF000000"/>
        <rFont val="Tahoma"/>
        <family val="2"/>
      </rPr>
      <t xml:space="preserve"> saskaņā ar krieviem.</t>
    </r>
  </si>
  <si>
    <r>
      <t xml:space="preserve">lesākdams latviešu mūzikas vēsturi ar tautas mūzikas aprakstu, Jēkabs Vītoliņš </t>
    </r>
    <r>
      <rPr>
        <u/>
        <sz val="12"/>
        <color rgb="FF000000"/>
        <rFont val="Tahoma"/>
        <family val="2"/>
      </rPr>
      <t>sapinas</t>
    </r>
    <r>
      <rPr>
        <sz val="12"/>
        <color rgb="FF000000"/>
        <rFont val="Tahoma"/>
        <family val="2"/>
      </rPr>
      <t xml:space="preserve"> #dysphemism diletantiskajā klasifikācijas sistēmā, ar kuru lepojas arī jaunizdotās latviešu tautas mūzikas materiālu grāmatas, kuras viņš rediģē.</t>
    </r>
  </si>
  <si>
    <r>
      <t xml:space="preserve">īstenībā J. Vītoliņam un viņa </t>
    </r>
    <r>
      <rPr>
        <u/>
        <sz val="12"/>
        <color rgb="FF000000"/>
        <rFont val="Tahoma"/>
        <family val="2"/>
      </rPr>
      <t>štābam</t>
    </r>
    <r>
      <rPr>
        <sz val="12"/>
        <color rgb="FF000000"/>
        <rFont val="Tahoma"/>
        <family val="2"/>
      </rPr>
      <t xml:space="preserve"> trūkst jebkādas klasifikācijas resp. kārtojuma sistēmas, kas izrietētu no pašas tautas dziesmu mūzikas materiāla.</t>
    </r>
  </si>
  <si>
    <r>
      <t xml:space="preserve">J. Vītoliņš Barona principu vēl uzlabo sociālisma garā, konstruējot milzu apmēra „darba dziesmu" sektoru, šī „darba" </t>
    </r>
    <r>
      <rPr>
        <u/>
        <sz val="12"/>
        <color rgb="FF000000"/>
        <rFont val="Tahoma"/>
        <family val="2"/>
      </rPr>
      <t>impērija</t>
    </r>
    <r>
      <rPr>
        <sz val="12"/>
        <color rgb="FF000000"/>
        <rFont val="Tahoma"/>
        <family val="2"/>
      </rPr>
      <t xml:space="preserve"> #dysphemism tiek sadalīta neskaitāmos </t>
    </r>
    <r>
      <rPr>
        <u/>
        <sz val="12"/>
        <color rgb="FF000000"/>
        <rFont val="Tahoma"/>
        <family val="2"/>
      </rPr>
      <t>iecirkņos</t>
    </r>
    <r>
      <rPr>
        <sz val="12"/>
        <color rgb="FF000000"/>
        <rFont val="Tahoma"/>
        <family val="2"/>
      </rPr>
      <t>, tos nodēvējot visu iedomājamo nodarbību vārdos — jo kuras dziesmas tekstu tad pie labas gribas nevar saistīt ar tādu vai citādu darbošanos?</t>
    </r>
  </si>
  <si>
    <r>
      <t xml:space="preserve">Jeb vai īpaša, uzkrītoša ritma kompleksiem veltīta uzmanība autoru vēl arvien varētu novest aizdomās par </t>
    </r>
    <r>
      <rPr>
        <u/>
        <sz val="12"/>
        <color rgb="FF000000"/>
        <rFont val="Tahoma"/>
        <family val="2"/>
      </rPr>
      <t>slimošanu</t>
    </r>
    <r>
      <rPr>
        <sz val="12"/>
        <color rgb="FF000000"/>
        <rFont val="Tahoma"/>
        <family val="2"/>
      </rPr>
      <t xml:space="preserve"> #dysphemism ar „formālismu"?</t>
    </r>
  </si>
  <si>
    <r>
      <t>Mūsu mūzikas vēsturnieki tās līdz šim kaunīgi ignorējuši, un „</t>
    </r>
    <r>
      <rPr>
        <u/>
        <sz val="12"/>
        <color rgb="FF000000"/>
        <rFont val="Tahoma"/>
        <family val="2"/>
      </rPr>
      <t>sovjetpuritāņi</t>
    </r>
    <r>
      <rPr>
        <sz val="12"/>
        <color rgb="FF000000"/>
        <rFont val="Tahoma"/>
        <family val="2"/>
      </rPr>
      <t>" #dysphemism par tādām lietām vispār nerunā.</t>
    </r>
  </si>
  <si>
    <r>
      <t>Sausi</t>
    </r>
    <r>
      <rPr>
        <sz val="12"/>
        <color rgb="FF000000"/>
        <rFont val="Tahoma"/>
        <family val="2"/>
      </rPr>
      <t xml:space="preserve"> #dysphemism apodiktiskais J. Vītoliņa apgalvojums 11. lappusē, proti, ka „skaņkārtu pamats ar savām īpatnībām (?? ref.) latviešu tautas mūziku iesaista slāvu un citu Austrumeiropas tautu mūzikas folkloras areālā," — nekur neiegūst itin nekādu analītisku pamatojumu.</t>
    </r>
  </si>
  <si>
    <r>
      <t xml:space="preserve">Trūkst jebkādas nopietnas </t>
    </r>
    <r>
      <rPr>
        <u/>
        <sz val="12"/>
        <color rgb="FF000000"/>
        <rFont val="Tahoma"/>
        <family val="2"/>
      </rPr>
      <t>sakņojuma</t>
    </r>
    <r>
      <rPr>
        <sz val="12"/>
        <color rgb="FF000000"/>
        <rFont val="Tahoma"/>
        <family val="2"/>
      </rPr>
      <t xml:space="preserve"> norādes attiecībā uz akūto polāritāti, kas konstatējama starp teicamo un dziedamo dziesmu žanriem, jo tie veido latviešu tautas dziesmu klasifikācijā pirmo un galveno pamatiedalījumu.</t>
    </r>
  </si>
  <si>
    <r>
      <t xml:space="preserve">Uzslavēdams 67. lappusē koncertkokli ar chromatisko skaņojumu, kas īpaši izgudrota, lai sociālistiskos saietos neatpaliktu aiz krievu dziesmu un deju ansambļu </t>
    </r>
    <r>
      <rPr>
        <u/>
        <sz val="12"/>
        <color rgb="FF000000"/>
        <rFont val="Tahoma"/>
        <family val="2"/>
      </rPr>
      <t>ālestībām</t>
    </r>
    <r>
      <rPr>
        <sz val="12"/>
        <color rgb="FF000000"/>
        <rFont val="Tahoma"/>
        <family val="2"/>
      </rPr>
      <t>, #dysphemism J. Vītoliņš vairs neizpelnās kritiku, bet gan tikai nožēlu.</t>
    </r>
  </si>
  <si>
    <r>
      <t xml:space="preserve">Šai, tāpat kā visādās citās iedomājamās un neiedomājamās vietās, autors meklē "sociālā protesta" momentus, līdz uzķeras uz bajāra jēdzienu (22. lpp.) un nonāk pie atziņas, ka savas ideoloģijas ietvaros viņš mūsu bajāru nekādi nevar </t>
    </r>
    <r>
      <rPr>
        <u/>
        <sz val="12"/>
        <color rgb="FF000000"/>
        <rFont val="Tahoma"/>
        <family val="2"/>
      </rPr>
      <t>ietilpināt</t>
    </r>
    <r>
      <rPr>
        <sz val="12"/>
        <color rgb="FF000000"/>
        <rFont val="Tahoma"/>
        <family val="2"/>
      </rPr>
      <t xml:space="preserve"> resp. izskaidrot.</t>
    </r>
  </si>
  <si>
    <r>
      <t xml:space="preserve">Pārspīlēti vispārinot „darba" jēdzienu, šai žanrā </t>
    </r>
    <r>
      <rPr>
        <u/>
        <sz val="12"/>
        <color rgb="FF000000"/>
        <rFont val="Tahoma"/>
        <family val="2"/>
      </rPr>
      <t>ietilpinātas</t>
    </r>
    <r>
      <rPr>
        <sz val="12"/>
        <color rgb="FF000000"/>
        <rFont val="Tahoma"/>
        <family val="2"/>
      </rPr>
      <t xml:space="preserve"> arī tādas dziesmas kā Ej, saulīte, drīz pie Dieva, Saulif vēlu vakarā, Dieviņš brida rudzu druvu u.c..</t>
    </r>
  </si>
  <si>
    <r>
      <t xml:space="preserve">Te atklājas profānizācijas tendence, kurai </t>
    </r>
    <r>
      <rPr>
        <u/>
        <sz val="12"/>
        <color rgb="FF000000"/>
        <rFont val="Tahoma"/>
        <family val="2"/>
      </rPr>
      <t>jāsamazina</t>
    </r>
    <r>
      <rPr>
        <sz val="12"/>
        <color rgb="FF000000"/>
        <rFont val="Tahoma"/>
        <family val="2"/>
      </rPr>
      <t xml:space="preserve"> latviešu tautas dziesmu garīgā satura, aistētisko aspektu </t>
    </r>
    <r>
      <rPr>
        <u/>
        <sz val="12"/>
        <color rgb="FF000000"/>
        <rFont val="Tahoma"/>
        <family val="2"/>
      </rPr>
      <t>svars</t>
    </r>
    <r>
      <rPr>
        <sz val="12"/>
        <color rgb="FF000000"/>
        <rFont val="Tahoma"/>
        <family val="2"/>
      </rPr>
      <t>.</t>
    </r>
  </si>
  <si>
    <r>
      <t xml:space="preserve">Ne ar vārdu netiek norādīts uz abstrakti filozofisko </t>
    </r>
    <r>
      <rPr>
        <u/>
        <sz val="12"/>
        <color rgb="FF000000"/>
        <rFont val="Tahoma"/>
        <family val="2"/>
      </rPr>
      <t>sakņojumu</t>
    </r>
    <r>
      <rPr>
        <sz val="12"/>
        <color rgb="FF000000"/>
        <rFont val="Tahoma"/>
        <family val="2"/>
      </rPr>
      <t xml:space="preserve">, kas </t>
    </r>
    <r>
      <rPr>
        <u/>
        <sz val="12"/>
        <color rgb="FF000000"/>
        <rFont val="Tahoma"/>
        <family val="2"/>
      </rPr>
      <t>spilgti</t>
    </r>
    <r>
      <rPr>
        <sz val="12"/>
        <color rgb="FF000000"/>
        <rFont val="Tahoma"/>
        <family val="2"/>
      </rPr>
      <t xml:space="preserve"> izpaužas visos pārreālajos tekstos (un, protams, valda arī attiecīgajās melodijās), piemēram, ar zelta un dimanta dabas parādībām, darba rīkiem, priekšmetiem un radībām.</t>
    </r>
  </si>
  <si>
    <r>
      <t xml:space="preserve">Garīgās intereses, reliģiskās jausmas, kas </t>
    </r>
    <r>
      <rPr>
        <u/>
        <sz val="12"/>
        <color rgb="FF000000"/>
        <rFont val="Tahoma"/>
        <family val="2"/>
      </rPr>
      <t>atspoguļo</t>
    </r>
    <r>
      <rPr>
        <sz val="12"/>
        <color rgb="FF000000"/>
        <rFont val="Tahoma"/>
        <family val="2"/>
      </rPr>
      <t xml:space="preserve"> latviešu dvēseles dzīvi garajos nebrīvības gadsimtos, kad nebija iespējama individuāli izfiltrēta latviešu mākslas dzeja un mūzika, J. Vītoliņš atstāj bez jebkādas ievērības.</t>
    </r>
  </si>
  <si>
    <r>
      <t>Definējot latviešu tautas dziesmas par vienkāršiem dažādu nodarbību sociāli reāliem attēlojumiem, J. Vītoliņš atgriežas latvju folkloristikas „</t>
    </r>
    <r>
      <rPr>
        <u/>
        <sz val="12"/>
        <color rgb="FF000000"/>
        <rFont val="Tahoma"/>
        <family val="2"/>
      </rPr>
      <t>akmens laikmetā</t>
    </r>
    <r>
      <rPr>
        <sz val="12"/>
        <color rgb="FF000000"/>
        <rFont val="Tahoma"/>
        <family val="2"/>
      </rPr>
      <t xml:space="preserve">" #reph </t>
    </r>
    <r>
      <rPr>
        <u/>
        <sz val="12"/>
        <color rgb="FF000000"/>
        <rFont val="Tahoma"/>
        <family val="2"/>
      </rPr>
      <t>uz bēdīgi slavenās Augusta Bīlenšteina 1873- gada runas platformas</t>
    </r>
    <r>
      <rPr>
        <sz val="12"/>
        <color rgb="FF000000"/>
        <rFont val="Tahoma"/>
        <family val="2"/>
      </rPr>
      <t>, #reph kad šīs dziesmas tika nodēvētas par bērnišķīgām.</t>
    </r>
  </si>
  <si>
    <r>
      <t xml:space="preserve">Vai arī tā nav </t>
    </r>
    <r>
      <rPr>
        <u/>
        <sz val="12"/>
        <color rgb="FF000000"/>
        <rFont val="Tahoma"/>
        <family val="2"/>
      </rPr>
      <t>atkrišana</t>
    </r>
    <r>
      <rPr>
        <sz val="12"/>
        <color rgb="FF000000"/>
        <rFont val="Tahoma"/>
        <family val="2"/>
      </rPr>
      <t xml:space="preserve"> </t>
    </r>
    <r>
      <rPr>
        <u/>
        <sz val="12"/>
        <color rgb="FF000000"/>
        <rFont val="Tahoma"/>
        <family val="2"/>
      </rPr>
      <t>akmens laikmeta tabuismā</t>
    </r>
    <r>
      <rPr>
        <sz val="12"/>
        <color rgb="FF000000"/>
        <rFont val="Tahoma"/>
        <family val="2"/>
      </rPr>
      <t>, #reph ja nedrīkst neparko izrunāt (šai gadījumā uzrakstīt) zināmus vārdus, jo tad draud nelaime un briesmas?</t>
    </r>
  </si>
  <si>
    <r>
      <t xml:space="preserve">Tieša mānīšanās notiek, kad, aprakstot un iztirzājot Jurjānu Andreja simfonisko tēlojumu Latvju tautas brīvlaišana, J. Vītoliņš nedrīkst pateikt, ka šī skaņdarba kulmināciju veido Dievs, svētī Latviju un Dievs, sargi ķeizaru </t>
    </r>
    <r>
      <rPr>
        <u/>
        <sz val="12"/>
        <color rgb="FF000000"/>
        <rFont val="Tahoma"/>
        <family val="2"/>
      </rPr>
      <t>melodiju savijums</t>
    </r>
    <r>
      <rPr>
        <sz val="12"/>
        <color rgb="FF000000"/>
        <rFont val="Tahoma"/>
        <family val="2"/>
      </rPr>
      <t>.</t>
    </r>
  </si>
  <si>
    <r>
      <t>„</t>
    </r>
    <r>
      <rPr>
        <u/>
        <sz val="12"/>
        <color rgb="FF000000"/>
        <rFont val="Tahoma"/>
        <family val="2"/>
      </rPr>
      <t>Plāns</t>
    </r>
    <r>
      <rPr>
        <sz val="12"/>
        <color rgb="FF000000"/>
        <rFont val="Tahoma"/>
        <family val="2"/>
      </rPr>
      <t>" #dysphemism #reph nu izpildīts, taču visām nosauktajām revolūcionāru dziesmām ir gan latviešu dzejnieku teksti resp. tekstu tulkojumi (kas tātad varētu interesēt literātūras vēsturniekus), bet tām nav latviešu sacerētu melodiju — ar kādu Jūlija Sproģa kompoziciju kā vienīgo izņēmumu.</t>
    </r>
  </si>
  <si>
    <r>
      <t xml:space="preserve">Ar šo žanru latvieši var sākt lepoties, kopš to, tā sakot, klasicistiski archaizējošā manierē sāka </t>
    </r>
    <r>
      <rPr>
        <u/>
        <sz val="12"/>
        <color rgb="FF000000"/>
        <rFont val="Tahoma"/>
        <family val="2"/>
      </rPr>
      <t>konjunktūrizēt</t>
    </r>
    <r>
      <rPr>
        <sz val="12"/>
        <color rgb="FF000000"/>
        <rFont val="Tahoma"/>
        <family val="2"/>
      </rPr>
      <t xml:space="preserve"> #dysphemism J. Ozoliņš, M. Zariņš u.c.</t>
    </r>
  </si>
  <si>
    <r>
      <t xml:space="preserve">Krievu cildināšanas vajadze likusi autoriem </t>
    </r>
    <r>
      <rPr>
        <u/>
        <sz val="12"/>
        <color rgb="FF000000"/>
        <rFont val="Tahoma"/>
        <family val="2"/>
      </rPr>
      <t>celt gaismā #idiom</t>
    </r>
    <r>
      <rPr>
        <sz val="12"/>
        <color rgb="FF000000"/>
        <rFont val="Tahoma"/>
        <family val="2"/>
      </rPr>
      <t xml:space="preserve"> itin visas slavofilās simpātijas, kādas jebkur jebkad parādījis kāds latvju mūzikas dižgars.</t>
    </r>
  </si>
  <si>
    <r>
      <t xml:space="preserve">Jurjānu Andreja krieviskā orientācija izpaudās viņa nesavaldīgajos </t>
    </r>
    <r>
      <rPr>
        <u/>
        <sz val="12"/>
        <color rgb="FF000000"/>
        <rFont val="Tahoma"/>
        <family val="2"/>
      </rPr>
      <t>uzbrukumos</t>
    </r>
    <r>
      <rPr>
        <sz val="12"/>
        <color rgb="FF000000"/>
        <rFont val="Tahoma"/>
        <family val="2"/>
      </rPr>
      <t xml:space="preserve"> Ādamam Orem (221. lpp ), pārmetot tam vācisku triviālismu un sentimentālitāti.</t>
    </r>
  </si>
  <si>
    <r>
      <t xml:space="preserve">Fakti gan rāda, ka tai laikā vācieši bija jau ceļā uz tonālitātes </t>
    </r>
    <r>
      <rPr>
        <u/>
        <sz val="12"/>
        <color rgb="FF000000"/>
        <rFont val="Tahoma"/>
        <family val="2"/>
      </rPr>
      <t>demontāžu</t>
    </r>
    <r>
      <rPr>
        <sz val="12"/>
        <color rgb="FF000000"/>
        <rFont val="Tahoma"/>
        <family val="2"/>
      </rPr>
      <t>, bija to pat jau zināmā mērā iesākuši, kamēr nupat pieminētie latviešu vecmeistari producēja ne vienu vien mums šodien pagrūti panesamu salkanību—savu krievisko mentoru iespaidā, kā gan citādi.</t>
    </r>
  </si>
  <si>
    <r>
      <t xml:space="preserve">Taču atkal pārspīlēta </t>
    </r>
    <r>
      <rPr>
        <u/>
        <sz val="12"/>
        <color rgb="FF000000"/>
        <rFont val="Tahoma"/>
        <family val="2"/>
      </rPr>
      <t>pakalpība #dysphemism</t>
    </r>
    <r>
      <rPr>
        <sz val="12"/>
        <color rgb="FF000000"/>
        <rFont val="Tahoma"/>
        <family val="2"/>
      </rPr>
      <t xml:space="preserve"> liek autoram Jurjāna Acikopam un Jandālam prototipus meklēt pie Gļinkas un Dvoržaka</t>
    </r>
  </si>
  <si>
    <r>
      <t xml:space="preserve">Pseudomonografiskajā aprakstā, kas veltīts Jāzepam Vītolam un pilns artistisku okupantu ideoloģijas </t>
    </r>
    <r>
      <rPr>
        <u/>
        <sz val="12"/>
        <color rgb="FF000000"/>
        <rFont val="Tahoma"/>
        <family val="2"/>
      </rPr>
      <t>kūleņu</t>
    </r>
    <r>
      <rPr>
        <sz val="12"/>
        <color rgb="FF000000"/>
        <rFont val="Tahoma"/>
        <family val="2"/>
      </rPr>
      <t>, it kā starp citu atklājas, ka eksistē literāri Vītola manuskripti, kurus krievu režīms nejauj iespiest.</t>
    </r>
  </si>
  <si>
    <r>
      <t xml:space="preserve">No pēdējā L. Krasinska </t>
    </r>
    <r>
      <rPr>
        <u/>
        <sz val="12"/>
        <color rgb="FF000000"/>
        <rFont val="Tahoma"/>
        <family val="2"/>
      </rPr>
      <t>ar garšu</t>
    </r>
    <r>
      <rPr>
        <sz val="12"/>
        <color rgb="FF000000"/>
        <rFont val="Tahoma"/>
        <family val="2"/>
      </rPr>
      <t xml:space="preserve"> ekscerpē Vītola tirdīšanu „fašizācijas" režīma laikā 1935. gadā.</t>
    </r>
  </si>
  <si>
    <r>
      <t xml:space="preserve"> Velti lūkoties pēc </t>
    </r>
    <r>
      <rPr>
        <u/>
        <sz val="12"/>
        <color rgb="FF000000"/>
        <rFont val="Tahoma"/>
        <family val="2"/>
      </rPr>
      <t>saitēm</t>
    </r>
    <r>
      <rPr>
        <sz val="12"/>
        <color rgb="FF000000"/>
        <rFont val="Tahoma"/>
        <family val="2"/>
      </rPr>
      <t xml:space="preserve">, kas Vītolu un visu latviešu mūziku tik lielā mērā garīgi </t>
    </r>
    <r>
      <rPr>
        <u/>
        <sz val="12"/>
        <color rgb="FF000000"/>
        <rFont val="Tahoma"/>
        <family val="2"/>
      </rPr>
      <t>saista</t>
    </r>
    <r>
      <rPr>
        <sz val="12"/>
        <color rgb="FF000000"/>
        <rFont val="Tahoma"/>
        <family val="2"/>
      </rPr>
      <t xml:space="preserve"> ar skandināviem.</t>
    </r>
  </si>
  <si>
    <r>
      <t xml:space="preserve">Visus šos jautājumus, kas </t>
    </r>
    <r>
      <rPr>
        <u/>
        <sz val="12"/>
        <color rgb="FF000000"/>
        <rFont val="Tahoma"/>
        <family val="2"/>
      </rPr>
      <t>kaisli</t>
    </r>
    <r>
      <rPr>
        <sz val="12"/>
        <color rgb="FF000000"/>
        <rFont val="Tahoma"/>
        <family val="2"/>
      </rPr>
      <t xml:space="preserve"> interesē ikvienu modru latviešu mūziķi, jaunā mūzikas vēstures grāmata pilnīgi ignorē. </t>
    </r>
  </si>
  <si>
    <r>
      <t>Varētu priecāties, ka aprakstot latviešu teātra sākumus, L. Krasinska nenāk ar obligāto Žūpu Bērtuli, taču tā vietā a</t>
    </r>
    <r>
      <rPr>
        <u/>
        <sz val="12"/>
        <color rgb="FF000000"/>
        <rFont val="Tahoma"/>
        <family val="2"/>
      </rPr>
      <t>r lipīgu saldenumu #dysphemism</t>
    </r>
    <r>
      <rPr>
        <sz val="12"/>
        <color rgb="FF000000"/>
        <rFont val="Tahoma"/>
        <family val="2"/>
      </rPr>
      <t xml:space="preserve"> iztēlots, (155. lpp.) kā cēsnieki 1885. gadā uzveduši par “drāmaturģiski vāju dziesmu lugu" pārveidoto lvanu Susaņinu alias Dzīvību priekš cara.</t>
    </r>
  </si>
  <si>
    <r>
      <t xml:space="preserve">Nepieminēts paliek Jānis Peitāns, kas jau 1818. gadā Dikļos uzveda latviskotus F. šillera Laupītājus — Eiropas dramatiskās literatūras diždarbu ar personīgās brīvības, cilvēciskās pašcieņas un sociālās taisnības prasībām, kuras pašreizējam krievu režīmam Latvijā ir </t>
    </r>
    <r>
      <rPr>
        <u/>
        <sz val="12"/>
        <color rgb="FF000000"/>
        <rFont val="Tahoma"/>
        <family val="2"/>
      </rPr>
      <t>kā dadzis acīs #idiom</t>
    </r>
    <r>
      <rPr>
        <sz val="12"/>
        <color rgb="FF000000"/>
        <rFont val="Tahoma"/>
        <family val="2"/>
      </rPr>
      <t>.</t>
    </r>
  </si>
  <si>
    <r>
      <t xml:space="preserve">Pāri paliek kaut </t>
    </r>
    <r>
      <rPr>
        <u/>
        <sz val="12"/>
        <color rgb="FF000000"/>
        <rFont val="Tahoma"/>
        <family val="2"/>
      </rPr>
      <t>kupla</t>
    </r>
    <r>
      <rPr>
        <sz val="12"/>
        <color rgb="FF000000"/>
        <rFont val="Tahoma"/>
        <family val="2"/>
      </rPr>
      <t xml:space="preserve">, taču skolnieciski </t>
    </r>
    <r>
      <rPr>
        <u/>
        <sz val="12"/>
        <color rgb="FF000000"/>
        <rFont val="Tahoma"/>
        <family val="2"/>
      </rPr>
      <t>sekli</t>
    </r>
    <r>
      <rPr>
        <sz val="12"/>
        <color rgb="FF000000"/>
        <rFont val="Tahoma"/>
        <family val="2"/>
      </rPr>
      <t xml:space="preserve"> tverta faktu uzskaite.</t>
    </r>
  </si>
  <si>
    <r>
      <t xml:space="preserve">Rezultātā grāmata parāda gauži </t>
    </r>
    <r>
      <rPr>
        <u/>
        <sz val="12"/>
        <color rgb="FF000000"/>
        <rFont val="Tahoma"/>
        <family val="2"/>
      </rPr>
      <t>sašķobītu</t>
    </r>
    <r>
      <rPr>
        <sz val="12"/>
        <color rgb="FF000000"/>
        <rFont val="Tahoma"/>
        <family val="2"/>
      </rPr>
      <t xml:space="preserve"> latviešu mūzikas bilanci ar boļševiku ideoloģijas diktētiem izlaidumiem un samākslotām konstrukcijām.</t>
    </r>
  </si>
  <si>
    <r>
      <t xml:space="preserve">Ja šādi satriecoši trūkumi konstatējami jau iecerētā darba pirmajā daļā, kur aplūkotas samērā vecas norises pagātnē, tad ar jo lielākām bažām sagaidāms Latviešu mūzikas vēstures tālākās daļas, kurās aprakstāms daudz </t>
    </r>
    <r>
      <rPr>
        <u/>
        <sz val="12"/>
        <color rgb="FF000000"/>
        <rFont val="Tahoma"/>
        <family val="2"/>
      </rPr>
      <t>svaigāks</t>
    </r>
    <r>
      <rPr>
        <sz val="12"/>
        <color rgb="FF000000"/>
        <rFont val="Tahoma"/>
        <family val="2"/>
      </rPr>
      <t>, aktuālāks un krieviem tātad vēl nīstamāks un bīstamāks latviešu mūzikas materiāls, kas autoriem būs laikam vēl vairāk jāvilto un jāsagraiza.</t>
    </r>
  </si>
  <si>
    <r>
      <t xml:space="preserve">Zinātniskam darbam šis izdevums izmantojams labākā gadījumā tikai kā kompendijs, kurā var informēties par itin </t>
    </r>
    <r>
      <rPr>
        <u/>
        <sz val="12"/>
        <color rgb="FF000000"/>
        <rFont val="Tahoma"/>
        <family val="2"/>
      </rPr>
      <t>kupli</t>
    </r>
    <r>
      <rPr>
        <sz val="12"/>
        <color rgb="FF000000"/>
        <rFont val="Tahoma"/>
        <family val="2"/>
      </rPr>
      <t xml:space="preserve"> sakopoto faktu un datu eksistenci.</t>
    </r>
  </si>
  <si>
    <r>
      <t xml:space="preserve">Dažas kļūdas tekstā </t>
    </r>
    <r>
      <rPr>
        <u/>
        <sz val="12"/>
        <color rgb="FF000000"/>
        <rFont val="Tahoma"/>
        <family val="2"/>
      </rPr>
      <t>lec acīs</t>
    </r>
    <r>
      <rPr>
        <sz val="12"/>
        <color rgb="FF000000"/>
        <rFont val="Tahoma"/>
        <family val="2"/>
      </rPr>
      <t xml:space="preserve"> #idiom turpat blakus iespiesto attēlu dēļ</t>
    </r>
  </si>
  <si>
    <t>Izniekota izdevība</t>
  </si>
  <si>
    <r>
      <t xml:space="preserve">Šā gadsimta sākumā, toreiz vēl </t>
    </r>
    <r>
      <rPr>
        <u/>
        <sz val="12"/>
        <color rgb="FF000000"/>
        <rFont val="Tahoma"/>
        <family val="2"/>
      </rPr>
      <t>„svētajā" Pēterburgā</t>
    </r>
    <r>
      <rPr>
        <sz val="12"/>
        <color rgb="FF000000"/>
        <rFont val="Tahoma"/>
        <family val="2"/>
      </rPr>
      <t>, Rūdolfs Blaumanis reiz iesaucies: — Kad Melnais gailis dziedāt sāks, tad man tās prieka dienas nāks. #euphemism</t>
    </r>
  </si>
  <si>
    <r>
      <t xml:space="preserve">Šī feļetoniskā divrinda bijusi tēmēta </t>
    </r>
    <r>
      <rPr>
        <u/>
        <sz val="12"/>
        <color rgb="FF000000"/>
        <rFont val="Tahoma"/>
        <family val="2"/>
      </rPr>
      <t>tikko dzimušajam</t>
    </r>
    <r>
      <rPr>
        <sz val="12"/>
        <color rgb="FF000000"/>
        <rFont val="Tahoma"/>
        <family val="2"/>
      </rPr>
      <t xml:space="preserve"> Melngaiļa korim, bet to labi te var attiecināt arī uz Melngaiļa kompozīcijām, un, vārdu "man" aizstājot ar "mums" — nejaušais joks kļūst par pravietojumu.</t>
    </r>
  </si>
  <si>
    <r>
      <t xml:space="preserve">Melngaiļa daiļrade jau trešā paaudzē devusi mums vienu "prieka dienu" pēc otras, ta kļuvusi par vienu no latviešu </t>
    </r>
    <r>
      <rPr>
        <u/>
        <sz val="12"/>
        <color rgb="FF000000"/>
        <rFont val="Tahoma"/>
        <family val="2"/>
      </rPr>
      <t>mūzikas stūrakmeņiem</t>
    </r>
    <r>
      <rPr>
        <sz val="12"/>
        <color rgb="FF000000"/>
        <rFont val="Tahoma"/>
        <family val="2"/>
      </rPr>
      <t xml:space="preserve">, un tās </t>
    </r>
    <r>
      <rPr>
        <u/>
        <sz val="12"/>
        <color rgb="FF000000"/>
        <rFont val="Tahoma"/>
        <family val="2"/>
      </rPr>
      <t>nevīstošais skaistums</t>
    </r>
    <r>
      <rPr>
        <sz val="12"/>
        <color rgb="FF000000"/>
        <rFont val="Tahoma"/>
        <family val="2"/>
      </rPr>
      <t xml:space="preserve"> pulcē mūs arī tagad</t>
    </r>
  </si>
  <si>
    <r>
      <t xml:space="preserve">šis tā Kunga 1974. gads bez tam ir vēl komponista simtais, un drīz vien </t>
    </r>
    <r>
      <rPr>
        <u/>
        <sz val="12"/>
        <color rgb="FF000000"/>
        <rFont val="Tahoma"/>
        <family val="2"/>
      </rPr>
      <t>aiztecēs arī 20 gadu</t>
    </r>
    <r>
      <rPr>
        <sz val="12"/>
        <color rgb="FF000000"/>
        <rFont val="Tahoma"/>
        <family val="2"/>
      </rPr>
      <t xml:space="preserve">, kopš komponists </t>
    </r>
    <r>
      <rPr>
        <u/>
        <sz val="12"/>
        <color rgb="FF000000"/>
        <rFont val="Tahoma"/>
        <family val="2"/>
      </rPr>
      <t>atdots savas zemes Latvijas klēpim</t>
    </r>
    <r>
      <rPr>
        <sz val="12"/>
        <color rgb="FF000000"/>
        <rFont val="Tahoma"/>
        <family val="2"/>
      </rPr>
      <t xml:space="preserve"> Tādēļ, pirms suminām Melngaiļa dziesmu, dažus vārdus par komponistu pašu. #?</t>
    </r>
  </si>
  <si>
    <r>
      <t xml:space="preserve">nejauša iepazīšanās ar Borodina mūziku Melngailī radīja </t>
    </r>
    <r>
      <rPr>
        <u/>
        <sz val="12"/>
        <color rgb="FF000000"/>
        <rFont val="Tahoma"/>
        <family val="2"/>
      </rPr>
      <t>asu apvērsienu</t>
    </r>
    <r>
      <rPr>
        <sz val="12"/>
        <color rgb="FF000000"/>
        <rFont val="Tahoma"/>
        <family val="2"/>
      </rPr>
      <t>, un viņš piepeši izšķīrās braukt uz jau pieminēto Pēterburgu.</t>
    </r>
  </si>
  <si>
    <r>
      <t xml:space="preserve">Bet trešā daļa mūža jau bija nodzīvota, nu pieklātos kāds </t>
    </r>
    <r>
      <rPr>
        <u/>
        <sz val="12"/>
        <color rgb="FF000000"/>
        <rFont val="Tahoma"/>
        <family val="2"/>
      </rPr>
      <t>cietāks pamats zem kājām</t>
    </r>
    <r>
      <rPr>
        <sz val="12"/>
        <color rgb="FF000000"/>
        <rFont val="Tahoma"/>
        <family val="2"/>
      </rPr>
      <t xml:space="preserve"> un, protams, </t>
    </r>
    <r>
      <rPr>
        <u/>
        <sz val="12"/>
        <color rgb="FF000000"/>
        <rFont val="Tahoma"/>
        <family val="2"/>
      </rPr>
      <t>mūzikas laukā</t>
    </r>
    <r>
      <rPr>
        <sz val="12"/>
        <color rgb="FF000000"/>
        <rFont val="Tahoma"/>
        <family val="2"/>
      </rPr>
      <t>, šai ziņā Melngailim laimes bij tomēr pamaz. </t>
    </r>
  </si>
  <si>
    <r>
      <t xml:space="preserve">tāpat sava loma bija viņa impulsīvajai, </t>
    </r>
    <r>
      <rPr>
        <u/>
        <sz val="12"/>
        <color rgb="FF000000"/>
        <rFont val="Tahoma"/>
        <family val="2"/>
      </rPr>
      <t>spurainajai</t>
    </r>
    <r>
      <rPr>
        <sz val="12"/>
        <color rgb="FF000000"/>
        <rFont val="Tahoma"/>
        <family val="2"/>
      </rPr>
      <t xml:space="preserve"> dabai, neveiksmēm laulībā u.t.l</t>
    </r>
  </si>
  <si>
    <r>
      <t xml:space="preserve">Šai orientālajā pilsētiņā M. pavadīja 15 gadus, mācot krievu kadetiem vācu un pats piemācoties </t>
    </r>
    <r>
      <rPr>
        <u/>
        <sz val="12"/>
        <color rgb="FF000000"/>
        <rFont val="Tahoma"/>
        <family val="2"/>
      </rPr>
      <t>angļu mēli</t>
    </r>
    <r>
      <rPr>
        <sz val="12"/>
        <color rgb="FF000000"/>
        <rFont val="Tahoma"/>
        <family val="2"/>
      </rPr>
      <t xml:space="preserve"> #metonymy</t>
    </r>
  </si>
  <si>
    <r>
      <t xml:space="preserve">"Nu man bija blakusarods tā </t>
    </r>
    <r>
      <rPr>
        <u/>
        <sz val="12"/>
        <color rgb="FF000000"/>
        <rFont val="Tahoma"/>
        <family val="2"/>
      </rPr>
      <t>slaucamā govs</t>
    </r>
    <r>
      <rPr>
        <sz val="12"/>
        <color rgb="FF000000"/>
        <rFont val="Tahoma"/>
        <family val="2"/>
      </rPr>
      <t xml:space="preserve">, bet mūzika — </t>
    </r>
    <r>
      <rPr>
        <u/>
        <sz val="12"/>
        <color rgb="FF000000"/>
        <rFont val="Tahoma"/>
        <family val="2"/>
      </rPr>
      <t>augstais altāris, uz kura nolieku ziedus</t>
    </r>
    <r>
      <rPr>
        <sz val="12"/>
        <color rgb="FF000000"/>
        <rFont val="Tahoma"/>
        <family val="2"/>
      </rPr>
      <t>, kad tādi ienākušies" #Q [EMILIS MELNGAILIS]</t>
    </r>
  </si>
  <si>
    <r>
      <t xml:space="preserve">Pēdējo gan nebija daudz vairāk kā to, kas jau bija "ienākušies" pirms Taškentas, taču tā vismaz </t>
    </r>
    <r>
      <rPr>
        <u/>
        <sz val="12"/>
        <color rgb="FF000000"/>
        <rFont val="Tahoma"/>
        <family val="2"/>
      </rPr>
      <t>netrūka saites</t>
    </r>
    <r>
      <rPr>
        <sz val="12"/>
        <color rgb="FF000000"/>
        <rFont val="Tahoma"/>
        <family val="2"/>
      </rPr>
      <t xml:space="preserve"> ar dzimteni, </t>
    </r>
    <r>
      <rPr>
        <u/>
        <sz val="12"/>
        <color rgb="FF000000"/>
        <rFont val="Tahoma"/>
        <family val="2"/>
      </rPr>
      <t>kuras</t>
    </r>
    <r>
      <rPr>
        <sz val="12"/>
        <color rgb="FF000000"/>
        <rFont val="Tahoma"/>
        <family val="2"/>
      </rPr>
      <t xml:space="preserve"> vēl </t>
    </r>
    <r>
      <rPr>
        <u/>
        <sz val="12"/>
        <color rgb="FF000000"/>
        <rFont val="Tahoma"/>
        <family val="2"/>
      </rPr>
      <t>stiprināja</t>
    </r>
    <r>
      <rPr>
        <sz val="12"/>
        <color rgb="FF000000"/>
        <rFont val="Tahoma"/>
        <family val="2"/>
      </rPr>
      <t xml:space="preserve"> polemikas par latviešu mūziku, paša rīkotās dziesmu dienas Rīgā u.t.t.</t>
    </r>
  </si>
  <si>
    <r>
      <t xml:space="preserve"> Kaut arī tagad reizēm vēl nācās </t>
    </r>
    <r>
      <rPr>
        <u/>
        <sz val="12"/>
        <color rgb="FF000000"/>
        <rFont val="Tahoma"/>
        <family val="2"/>
      </rPr>
      <t>„paslaukt" Taškentas gadu gotiņu</t>
    </r>
    <r>
      <rPr>
        <sz val="12"/>
        <color rgb="FF000000"/>
        <rFont val="Tahoma"/>
        <family val="2"/>
      </rPr>
      <t xml:space="preserve">, Melngaiļa darbība </t>
    </r>
    <r>
      <rPr>
        <u/>
        <sz val="12"/>
        <color rgb="FF000000"/>
        <rFont val="Tahoma"/>
        <family val="2"/>
      </rPr>
      <t>sazaroja</t>
    </r>
    <r>
      <rPr>
        <sz val="12"/>
        <color rgb="FF000000"/>
        <rFont val="Tahoma"/>
        <family val="2"/>
      </rPr>
      <t xml:space="preserve"> nu visai </t>
    </r>
    <r>
      <rPr>
        <u/>
        <sz val="12"/>
        <color rgb="FF000000"/>
        <rFont val="Tahoma"/>
        <family val="2"/>
      </rPr>
      <t>kupli</t>
    </r>
    <r>
      <rPr>
        <sz val="12"/>
        <color rgb="FF000000"/>
        <rFont val="Tahoma"/>
        <family val="2"/>
      </rPr>
      <t>. </t>
    </r>
  </si>
  <si>
    <r>
      <t>Vispirms jau jāmin Melngaiļa folklorista gaitas. M. viens pats savāca turpat 5000 balsu, pāra gadus pat pasēžot "</t>
    </r>
    <r>
      <rPr>
        <u/>
        <sz val="12"/>
        <color rgb="FF000000"/>
        <rFont val="Tahoma"/>
        <family val="2"/>
      </rPr>
      <t>siltā vietiņ</t>
    </r>
    <r>
      <rPr>
        <sz val="12"/>
        <color rgb="FF000000"/>
        <rFont val="Tahoma"/>
        <family val="2"/>
      </rPr>
      <t xml:space="preserve">ā" #idiom Folkloras krātuvē </t>
    </r>
  </si>
  <si>
    <r>
      <t xml:space="preserve">Vairāk </t>
    </r>
    <r>
      <rPr>
        <u/>
        <sz val="12"/>
        <color rgb="FF000000"/>
        <rFont val="Tahoma"/>
        <family val="2"/>
      </rPr>
      <t>rūgtuma</t>
    </r>
    <r>
      <rPr>
        <sz val="12"/>
        <color rgb="FF000000"/>
        <rFont val="Tahoma"/>
        <family val="2"/>
      </rPr>
      <t xml:space="preserve"> nekā prieka deva arī Melngaiļa pārorķestrētā Borisa Godunova uzvedums NO (1924), </t>
    </r>
    <r>
      <rPr>
        <u/>
        <sz val="12"/>
        <color rgb="FF000000"/>
        <rFont val="Tahoma"/>
        <family val="2"/>
      </rPr>
      <t>skatuves gaismu nekad nepieredzēja</t>
    </r>
    <r>
      <rPr>
        <sz val="12"/>
        <color rgb="FF000000"/>
        <rFont val="Tahoma"/>
        <family val="2"/>
      </rPr>
      <t xml:space="preserve"> #metonymy paša balets Maija. </t>
    </r>
  </si>
  <si>
    <r>
      <t xml:space="preserve">Vienīgi </t>
    </r>
    <r>
      <rPr>
        <u/>
        <sz val="12"/>
        <color rgb="FF000000"/>
        <rFont val="Tahoma"/>
        <family val="2"/>
      </rPr>
      <t>Melngaiļa dziesmu</t>
    </r>
    <r>
      <rPr>
        <sz val="12"/>
        <color rgb="FF000000"/>
        <rFont val="Tahoma"/>
        <family val="2"/>
      </rPr>
      <t xml:space="preserve"> #metonymy neviens neapstrīdēja, un var būt, ka tā arī bija lemts. </t>
    </r>
  </si>
  <si>
    <r>
      <t xml:space="preserve">Lai komunisti </t>
    </r>
    <r>
      <rPr>
        <u/>
        <sz val="12"/>
        <color rgb="FF000000"/>
        <rFont val="Tahoma"/>
        <family val="2"/>
      </rPr>
      <t>skandina</t>
    </r>
    <r>
      <rPr>
        <sz val="12"/>
        <color rgb="FF000000"/>
        <rFont val="Tahoma"/>
        <family val="2"/>
      </rPr>
      <t xml:space="preserve"> ko grib, paši skaitļi rāda, ka Melngaiļa daiļrades </t>
    </r>
    <r>
      <rPr>
        <u/>
        <sz val="12"/>
        <color rgb="FF000000"/>
        <rFont val="Tahoma"/>
        <family val="2"/>
      </rPr>
      <t>smagākā</t>
    </r>
    <r>
      <rPr>
        <sz val="12"/>
        <color rgb="FF000000"/>
        <rFont val="Tahoma"/>
        <family val="2"/>
      </rPr>
      <t xml:space="preserve"> daļa tapusi brīvās Latvijas laikā. </t>
    </r>
  </si>
  <si>
    <r>
      <t xml:space="preserve">No apmēram 800 viņa dziesmām, sabalsojumiem u.c.. skaņdarbiem pirms 1920. gada </t>
    </r>
    <r>
      <rPr>
        <u/>
        <sz val="12"/>
        <color rgb="FF000000"/>
        <rFont val="Tahoma"/>
        <family val="2"/>
      </rPr>
      <t>dzimuši</t>
    </r>
    <r>
      <rPr>
        <sz val="12"/>
        <color rgb="FF000000"/>
        <rFont val="Tahoma"/>
        <family val="2"/>
      </rPr>
      <t xml:space="preserve"> ap 100</t>
    </r>
  </si>
  <si>
    <r>
      <t xml:space="preserve">Bet lai nu kā — Melngailis, tāpat kā Alfrēds Kalniņš, palika "pie krieviem" un tāpat bija spiests </t>
    </r>
    <r>
      <rPr>
        <u/>
        <sz val="12"/>
        <color rgb="FF000000"/>
        <rFont val="Tahoma"/>
        <family val="2"/>
      </rPr>
      <t>saņemt</t>
    </r>
    <r>
      <rPr>
        <sz val="12"/>
        <color rgb="FF000000"/>
        <rFont val="Tahoma"/>
        <family val="2"/>
      </rPr>
      <t xml:space="preserve"> dažādus </t>
    </r>
    <r>
      <rPr>
        <u/>
        <sz val="12"/>
        <color rgb="FF000000"/>
        <rFont val="Tahoma"/>
        <family val="2"/>
      </rPr>
      <t>laurus</t>
    </r>
  </si>
  <si>
    <r>
      <t xml:space="preserve">Zinām gan, ka mūža nogalē M. bija pazaudējis turpat pusi no agrākā svara, </t>
    </r>
    <r>
      <rPr>
        <u/>
        <sz val="12"/>
        <color rgb="FF000000"/>
        <rFont val="Tahoma"/>
        <family val="2"/>
      </rPr>
      <t xml:space="preserve">sirga ar sirdi #metonymy </t>
    </r>
    <r>
      <rPr>
        <sz val="12"/>
        <color rgb="FF000000"/>
        <rFont val="Tahoma"/>
        <family val="2"/>
      </rPr>
      <t>un cīnījās ar vientulību.</t>
    </r>
  </si>
  <si>
    <r>
      <t xml:space="preserve">pirms gada mirušā Staļina </t>
    </r>
    <r>
      <rPr>
        <u/>
        <sz val="12"/>
        <color rgb="FF000000"/>
        <rFont val="Tahoma"/>
        <family val="2"/>
      </rPr>
      <t>sēra smaka tad vēl nebija noplakusi</t>
    </r>
    <r>
      <rPr>
        <sz val="12"/>
        <color rgb="FF000000"/>
        <rFont val="Tahoma"/>
        <family val="2"/>
      </rPr>
      <t xml:space="preserve">, un illuzionārā atkušņa brīdis </t>
    </r>
    <r>
      <rPr>
        <u/>
        <sz val="12"/>
        <color rgb="FF000000"/>
        <rFont val="Tahoma"/>
        <family val="2"/>
      </rPr>
      <t>vēl bija aiz kalniem #idiom</t>
    </r>
    <r>
      <rPr>
        <sz val="12"/>
        <color rgb="FF000000"/>
        <rFont val="Tahoma"/>
        <family val="2"/>
      </rPr>
      <t>.</t>
    </r>
  </si>
  <si>
    <r>
      <t xml:space="preserve">Tādēļ ierobežosimies ar vienu pašu svarīgāko jautājumu, proti: kas Melngaiļa dziesmā ir tas, kā dēļ tā bija ne tikai populāra, bet spējusi pastāvēt arī visbargākā </t>
    </r>
    <r>
      <rPr>
        <u/>
        <sz val="12"/>
        <color rgb="FF000000"/>
        <rFont val="Tahoma"/>
        <family val="2"/>
      </rPr>
      <t>kritiķa — laika</t>
    </r>
    <r>
      <rPr>
        <sz val="12"/>
        <color rgb="FF000000"/>
        <rFont val="Tahoma"/>
        <family val="2"/>
      </rPr>
      <t xml:space="preserve"> #idiom un mūzikas vēstures </t>
    </r>
    <r>
      <rPr>
        <u/>
        <sz val="12"/>
        <color rgb="FF000000"/>
        <rFont val="Tahoma"/>
        <family val="2"/>
      </rPr>
      <t>tiesas priekšā</t>
    </r>
    <r>
      <rPr>
        <sz val="12"/>
        <color rgb="FF000000"/>
        <rFont val="Tahoma"/>
        <family val="2"/>
      </rPr>
      <t>?</t>
    </r>
  </si>
  <si>
    <r>
      <t xml:space="preserve">Un te nav runa tikai par mūsu tautasdziesmas mūžīgo daiļumu, bet arī par tām </t>
    </r>
    <r>
      <rPr>
        <u/>
        <sz val="12"/>
        <color rgb="FF000000"/>
        <rFont val="Tahoma"/>
        <family val="2"/>
      </rPr>
      <t>dzīlēm</t>
    </r>
    <r>
      <rPr>
        <sz val="12"/>
        <color rgb="FF000000"/>
        <rFont val="Tahoma"/>
        <family val="2"/>
      </rPr>
      <t>, kādas vienreizējā mūzikālā cēluma M. atklājis tādos oriģināldarbos kā, piemēram, monumentālajā Mūsu tēvs, teiksmainajā Senatnē, bezgala daiļajā Latvju rekviemā (sevišķi trīs pirmajās daļās), tāpat filozofiski neatkārtojamā Daba un dvēsele un vēl šur tur. </t>
    </r>
  </si>
  <si>
    <r>
      <t xml:space="preserve">Bet M. diatonismu — līdz ar nemitīgiem harmonisku nianšu meklējumiem — prata tā pielāgot mūsu tautasdziesmai kā neviens pirms viņa, un Melngaiļa </t>
    </r>
    <r>
      <rPr>
        <u/>
        <sz val="12"/>
        <color rgb="FF000000"/>
        <rFont val="Tahoma"/>
        <family val="2"/>
      </rPr>
      <t>pēdām</t>
    </r>
    <r>
      <rPr>
        <sz val="12"/>
        <color rgb="FF000000"/>
        <rFont val="Tahoma"/>
        <family val="2"/>
      </rPr>
      <t xml:space="preserve"> principā </t>
    </r>
    <r>
      <rPr>
        <u/>
        <sz val="12"/>
        <color rgb="FF000000"/>
        <rFont val="Tahoma"/>
        <family val="2"/>
      </rPr>
      <t>sekojuši</t>
    </r>
    <r>
      <rPr>
        <sz val="12"/>
        <color rgb="FF000000"/>
        <rFont val="Tahoma"/>
        <family val="2"/>
      </rPr>
      <t xml:space="preserve"> arī citi — Graubiņš, Ābele, Norvilis, dzimtenē Aldonis Kalniņš un pat tādi jaunāku virzienu pārstāvji kā Ķēniņš vai Apkalns.</t>
    </r>
  </si>
  <si>
    <r>
      <t xml:space="preserve">Beigās — trešais Melngaiļa dziesmas </t>
    </r>
    <r>
      <rPr>
        <u/>
        <sz val="12"/>
        <color rgb="FF000000"/>
        <rFont val="Tahoma"/>
        <family val="2"/>
      </rPr>
      <t>mūžīguma</t>
    </r>
    <r>
      <rPr>
        <sz val="12"/>
        <color rgb="FF000000"/>
        <rFont val="Tahoma"/>
        <family val="2"/>
      </rPr>
      <t xml:space="preserve"> noslēpums slēpjas tās koriskajā technikā, un šai ziņā M. tāpat pelnījis apzīmējumu meistars, kā to attiecinām, piemēram, uz Vītolu, domājot par Vītola skaņdarbu formu.</t>
    </r>
  </si>
  <si>
    <r>
      <t>Vienalga, kādam sastāvam — vienkāršāk vai režģītāk, bet visi Melngaiļa kordarbi „</t>
    </r>
    <r>
      <rPr>
        <u/>
        <sz val="12"/>
        <color rgb="FF000000"/>
        <rFont val="Tahoma"/>
        <family val="2"/>
      </rPr>
      <t>skan</t>
    </r>
    <r>
      <rPr>
        <sz val="12"/>
        <color rgb="FF000000"/>
        <rFont val="Tahoma"/>
        <family val="2"/>
      </rPr>
      <t>", un to vislabāk zina kori un diriģenti. </t>
    </r>
  </si>
  <si>
    <r>
      <t xml:space="preserve">Tikai nedomājiet, ka šo noslēpumu Melngailim kāds iemācīja, nebūt nē — viņš to </t>
    </r>
    <r>
      <rPr>
        <u/>
        <sz val="12"/>
        <color rgb="FF000000"/>
        <rFont val="Tahoma"/>
        <family val="2"/>
      </rPr>
      <t>atrada</t>
    </r>
    <r>
      <rPr>
        <sz val="12"/>
        <color rgb="FF000000"/>
        <rFont val="Tahoma"/>
        <family val="2"/>
      </rPr>
      <t xml:space="preserve"> pats, burtiski </t>
    </r>
    <r>
      <rPr>
        <u/>
        <sz val="12"/>
        <color rgb="FF000000"/>
        <rFont val="Tahoma"/>
        <family val="2"/>
      </rPr>
      <t>izsvīstot</t>
    </r>
    <r>
      <rPr>
        <sz val="12"/>
        <color rgb="FF000000"/>
        <rFont val="Tahoma"/>
        <family val="2"/>
      </rPr>
      <t>, ne pie viena vien sabalsojuma nosēžot dienām, atgriežoties atkal pēc gadiem u.t.t.</t>
    </r>
  </si>
  <si>
    <r>
      <t xml:space="preserve">Bet mūzika vispār nav parādāma, tā pierāda pati sevi, </t>
    </r>
    <r>
      <rPr>
        <u/>
        <sz val="12"/>
        <color rgb="FF000000"/>
        <rFont val="Tahoma"/>
        <family val="2"/>
      </rPr>
      <t>runā pati savā daiļajā valodā</t>
    </r>
    <r>
      <rPr>
        <sz val="12"/>
        <color rgb="FF000000"/>
        <rFont val="Tahoma"/>
        <family val="2"/>
      </rPr>
      <t>, un, ja mums šī valoda tuva, mīļa un mēs bez tās nespējam iztikt, tad skaņraža darbs nav bijis veltīgs.</t>
    </r>
  </si>
  <si>
    <t>Emīļa Melngaiļa dziesma</t>
  </si>
  <si>
    <r>
      <t xml:space="preserve">Mūsu saraksti gan nav gluži </t>
    </r>
    <r>
      <rPr>
        <u/>
        <sz val="12"/>
        <color rgb="FF000000"/>
        <rFont val="Tahoma"/>
        <family val="2"/>
      </rPr>
      <t>bez robiem</t>
    </r>
    <r>
      <rPr>
        <sz val="12"/>
        <color rgb="FF000000"/>
        <rFont val="Tahoma"/>
        <family val="2"/>
      </rPr>
      <t>, #idiom taču arī tā tie rāda, ka Rietumos dzīvojošo latviešu vidū mūzikālās izglītošanās tieksme nav mazāka kā pašā Latvijā.</t>
    </r>
  </si>
  <si>
    <r>
      <t xml:space="preserve">Diemžēl, daļa no jaunākiem mūziķiem jau </t>
    </r>
    <r>
      <rPr>
        <u/>
        <sz val="12"/>
        <color rgb="FF000000"/>
        <rFont val="Tahoma"/>
        <family val="2"/>
      </rPr>
      <t>pazaudējusi saites</t>
    </r>
    <r>
      <rPr>
        <sz val="12"/>
        <color rgb="FF000000"/>
        <rFont val="Tahoma"/>
        <family val="2"/>
      </rPr>
      <t xml:space="preserve"> ar savu tautu, jo trimdas latvieši kompensētu darbu viņiem nespēj dot.</t>
    </r>
  </si>
  <si>
    <r>
      <t xml:space="preserve"> Protams, līdzīgs stāvoklis ir arī citur: latviešu architektam jāprojektē svešu zemju celtnes, inženieris nevar celt tiltu pār Daugavu, un pat zobārsts neiztiks ar latvisku zobu </t>
    </r>
    <r>
      <rPr>
        <u/>
        <sz val="12"/>
        <color rgb="FF000000"/>
        <rFont val="Tahoma"/>
        <family val="2"/>
      </rPr>
      <t>lāpīšanu</t>
    </r>
    <r>
      <rPr>
        <sz val="12"/>
        <color rgb="FF000000"/>
        <rFont val="Tahoma"/>
        <family val="2"/>
      </rPr>
      <t xml:space="preserve"> vien...</t>
    </r>
  </si>
  <si>
    <r>
      <t xml:space="preserve">Bet no šādām "praktiskām" profesijām (ja patīk, tām var pievienot arī orķestrantu) negaidām negaidāmo, turpretim talantīga dziedone vai pianists bez latviešu publikas (un bez latviska repertuāra) jau rada problēmatisku </t>
    </r>
    <r>
      <rPr>
        <u/>
        <sz val="12"/>
        <color rgb="FF000000"/>
        <rFont val="Tahoma"/>
        <family val="2"/>
      </rPr>
      <t>dilumu</t>
    </r>
    <r>
      <rPr>
        <sz val="12"/>
        <color rgb="FF000000"/>
        <rFont val="Tahoma"/>
        <family val="2"/>
      </rPr>
      <t>, kas mūsu nacionālajai nākotnei var kļūt bīstams. </t>
    </r>
  </si>
  <si>
    <r>
      <t>Laimīgā kārtā mūzikā — tāpat kā citās mākslās un literatūrā — aizvien bijuši arī fantasti, kas nedzīvo „</t>
    </r>
    <r>
      <rPr>
        <u/>
        <sz val="12"/>
        <color rgb="FF000000"/>
        <rFont val="Tahoma"/>
        <family val="2"/>
      </rPr>
      <t>no maizes vien</t>
    </r>
    <r>
      <rPr>
        <sz val="12"/>
        <color rgb="FF000000"/>
        <rFont val="Tahoma"/>
        <family val="2"/>
      </rPr>
      <t xml:space="preserve">”, #idiom un, optimiskāk palūkojot, pieminēto </t>
    </r>
    <r>
      <rPr>
        <u/>
        <sz val="12"/>
        <color rgb="FF000000"/>
        <rFont val="Tahoma"/>
        <family val="2"/>
      </rPr>
      <t>dilumu</t>
    </r>
    <r>
      <rPr>
        <sz val="12"/>
        <color rgb="FF000000"/>
        <rFont val="Tahoma"/>
        <family val="2"/>
      </rPr>
      <t xml:space="preserve"> var arī neievērot</t>
    </r>
  </si>
  <si>
    <r>
      <t xml:space="preserve">85 gadu </t>
    </r>
    <r>
      <rPr>
        <u/>
        <sz val="12"/>
        <color rgb="FF000000"/>
        <rFont val="Tahoma"/>
        <family val="2"/>
      </rPr>
      <t>slieksni</t>
    </r>
    <r>
      <rPr>
        <sz val="12"/>
        <color rgb="FF000000"/>
        <rFont val="Tahoma"/>
        <family val="2"/>
      </rPr>
      <t xml:space="preserve"> tā paša gada 18. VII savukārt </t>
    </r>
    <r>
      <rPr>
        <u/>
        <sz val="12"/>
        <color rgb="FF000000"/>
        <rFont val="Tahoma"/>
        <family val="2"/>
      </rPr>
      <t>pārkāpa</t>
    </r>
    <r>
      <rPr>
        <sz val="12"/>
        <color rgb="FF000000"/>
        <rFont val="Tahoma"/>
        <family val="2"/>
      </rPr>
      <t xml:space="preserve"> dziedonis un koncertrecenzents Kārlis Nīcis Sidnejā, bet 12. IX Čikāgā — dziedonis, kordiriģents un koncertrecenzents Eduards Ramats.</t>
    </r>
  </si>
  <si>
    <r>
      <t xml:space="preserve">Rīgā 20.X </t>
    </r>
    <r>
      <rPr>
        <u/>
        <sz val="12"/>
        <color rgb="FF000000"/>
        <rFont val="Tahoma"/>
        <family val="2"/>
      </rPr>
      <t>uz tikpat ilgu dzīves ceļu varēja atskatīties</t>
    </r>
    <r>
      <rPr>
        <sz val="12"/>
        <color rgb="FF000000"/>
        <rFont val="Tahoma"/>
        <family val="2"/>
      </rPr>
      <t xml:space="preserve"> bij. operdziedone Milda Brechmane-Stengele.</t>
    </r>
  </si>
  <si>
    <r>
      <t xml:space="preserve">65 gadu </t>
    </r>
    <r>
      <rPr>
        <u/>
        <sz val="12"/>
        <color rgb="FF000000"/>
        <rFont val="Tahoma"/>
        <family val="2"/>
      </rPr>
      <t>slieksni</t>
    </r>
    <r>
      <rPr>
        <sz val="12"/>
        <color rgb="FF000000"/>
        <rFont val="Tahoma"/>
        <family val="2"/>
      </rPr>
      <t xml:space="preserve"> jau tā paša gada 2.I. </t>
    </r>
    <r>
      <rPr>
        <u/>
        <sz val="12"/>
        <color rgb="FF000000"/>
        <rFont val="Tahoma"/>
        <family val="2"/>
      </rPr>
      <t>pārkāpa</t>
    </r>
    <r>
      <rPr>
        <sz val="12"/>
        <color rgb="FF000000"/>
        <rFont val="Tahoma"/>
        <family val="2"/>
      </rPr>
      <t xml:space="preserve"> komponists un pianists Jānis Ķepītis</t>
    </r>
  </si>
  <si>
    <r>
      <t xml:space="preserve">Pēc tam </t>
    </r>
    <r>
      <rPr>
        <u/>
        <sz val="12"/>
        <color rgb="FF000000"/>
        <rFont val="Tahoma"/>
        <family val="2"/>
      </rPr>
      <t xml:space="preserve">uz tikpat ilgu dzīves cēlienu </t>
    </r>
    <r>
      <rPr>
        <sz val="12"/>
        <color rgb="FF000000"/>
        <rFont val="Tahoma"/>
        <family val="2"/>
      </rPr>
      <t xml:space="preserve">29.1 V Bronksā (Ņujorkā) </t>
    </r>
    <r>
      <rPr>
        <u/>
        <sz val="12"/>
        <color rgb="FF000000"/>
        <rFont val="Tahoma"/>
        <family val="2"/>
      </rPr>
      <t>varēja</t>
    </r>
    <r>
      <rPr>
        <sz val="12"/>
        <color rgb="FF000000"/>
        <rFont val="Tahoma"/>
        <family val="2"/>
      </rPr>
      <t xml:space="preserve"> </t>
    </r>
    <r>
      <rPr>
        <u/>
        <sz val="12"/>
        <color rgb="FF000000"/>
        <rFont val="Tahoma"/>
        <family val="2"/>
      </rPr>
      <t>atskatīties</t>
    </r>
    <r>
      <rPr>
        <sz val="12"/>
        <color rgb="FF000000"/>
        <rFont val="Tahoma"/>
        <family val="2"/>
      </rPr>
      <t xml:space="preserve"> pianiste, ērģelniece un kordiriģente Rita Pētersone</t>
    </r>
  </si>
  <si>
    <r>
      <t xml:space="preserve">30 gadi, kas 12.XII </t>
    </r>
    <r>
      <rPr>
        <u/>
        <sz val="12"/>
        <color rgb="FF000000"/>
        <rFont val="Tahoma"/>
        <family val="2"/>
      </rPr>
      <t>aiztecēja</t>
    </r>
    <r>
      <rPr>
        <sz val="12"/>
        <color rgb="FF000000"/>
        <rFont val="Tahoma"/>
        <family val="2"/>
      </rPr>
      <t xml:space="preserve"> kopš komponista Jāņa Zālīša nāves</t>
    </r>
  </si>
  <si>
    <r>
      <t xml:space="preserve">10 gadu (19.VIII), kas jau pagājuši kopš komponista un kādreizējā NO direktora Jēkaba Poruka </t>
    </r>
    <r>
      <rPr>
        <u/>
        <sz val="12"/>
        <color rgb="FF000000"/>
        <rFont val="Tahoma"/>
        <family val="2"/>
      </rPr>
      <t>aiziešanas #euphemism</t>
    </r>
    <r>
      <rPr>
        <sz val="12"/>
        <color rgb="FF000000"/>
        <rFont val="Tahoma"/>
        <family val="2"/>
      </rPr>
      <t>.</t>
    </r>
  </si>
  <si>
    <r>
      <t xml:space="preserve">uz 75 mūža gadiem Ņujorkā </t>
    </r>
    <r>
      <rPr>
        <u/>
        <sz val="12"/>
        <color rgb="FF000000"/>
        <rFont val="Tahoma"/>
        <family val="2"/>
      </rPr>
      <t>varēja</t>
    </r>
    <r>
      <rPr>
        <sz val="12"/>
        <color rgb="FF000000"/>
        <rFont val="Tahoma"/>
        <family val="2"/>
      </rPr>
      <t xml:space="preserve"> </t>
    </r>
    <r>
      <rPr>
        <u/>
        <sz val="12"/>
        <color rgb="FF000000"/>
        <rFont val="Tahoma"/>
        <family val="2"/>
      </rPr>
      <t>atskatīties</t>
    </r>
    <r>
      <rPr>
        <sz val="12"/>
        <color rgb="FF000000"/>
        <rFont val="Tahoma"/>
        <family val="2"/>
      </rPr>
      <t xml:space="preserve"> bij. operdziedonis un LK paidagogs Viktors Stots</t>
    </r>
  </si>
  <si>
    <r>
      <t xml:space="preserve">65. mūža gada </t>
    </r>
    <r>
      <rPr>
        <u/>
        <sz val="12"/>
        <color rgb="FF000000"/>
        <rFont val="Tahoma"/>
        <family val="2"/>
      </rPr>
      <t>slieksni</t>
    </r>
    <r>
      <rPr>
        <sz val="12"/>
        <color rgb="FF000000"/>
        <rFont val="Tahoma"/>
        <family val="2"/>
      </rPr>
      <t xml:space="preserve"> tā paša gada 28. 111 </t>
    </r>
    <r>
      <rPr>
        <u/>
        <sz val="12"/>
        <color rgb="FF000000"/>
        <rFont val="Tahoma"/>
        <family val="2"/>
      </rPr>
      <t>pārkāpa</t>
    </r>
    <r>
      <rPr>
        <sz val="12"/>
        <color rgb="FF000000"/>
        <rFont val="Tahoma"/>
        <family val="2"/>
      </rPr>
      <t xml:space="preserve"> rakstnieks, komponists un pianists Knuts Lesiņš</t>
    </r>
  </si>
  <si>
    <r>
      <t xml:space="preserve">Beidzot jau 60 mūža </t>
    </r>
    <r>
      <rPr>
        <u/>
        <sz val="12"/>
        <color rgb="FF000000"/>
        <rFont val="Tahoma"/>
        <family val="2"/>
      </rPr>
      <t>gadi</t>
    </r>
    <r>
      <rPr>
        <sz val="12"/>
        <color rgb="FF000000"/>
        <rFont val="Tahoma"/>
        <family val="2"/>
      </rPr>
      <t xml:space="preserve"> Abingtonā (Pensilvānijā) 17.1 X </t>
    </r>
    <r>
      <rPr>
        <u/>
        <sz val="12"/>
        <color rgb="FF000000"/>
        <rFont val="Tahoma"/>
        <family val="2"/>
      </rPr>
      <t>aizrituši</t>
    </r>
    <r>
      <rPr>
        <sz val="12"/>
        <color rgb="FF000000"/>
        <rFont val="Tahoma"/>
        <family val="2"/>
      </rPr>
      <t xml:space="preserve"> šo rindiņu rakstītājam</t>
    </r>
  </si>
  <si>
    <r>
      <t xml:space="preserve">jau 15 </t>
    </r>
    <r>
      <rPr>
        <u/>
        <sz val="12"/>
        <color rgb="FF000000"/>
        <rFont val="Tahoma"/>
        <family val="2"/>
      </rPr>
      <t>gadu</t>
    </r>
    <r>
      <rPr>
        <sz val="12"/>
        <color rgb="FF000000"/>
        <rFont val="Tahoma"/>
        <family val="2"/>
      </rPr>
      <t xml:space="preserve"> </t>
    </r>
    <r>
      <rPr>
        <u/>
        <sz val="12"/>
        <color rgb="FF000000"/>
        <rFont val="Tahoma"/>
        <family val="2"/>
      </rPr>
      <t>aiztecēja</t>
    </r>
    <r>
      <rPr>
        <sz val="12"/>
        <color rgb="FF000000"/>
        <rFont val="Tahoma"/>
        <family val="2"/>
      </rPr>
      <t>, kopš miris diriģents Arturs Bobkovics.</t>
    </r>
  </si>
  <si>
    <r>
      <t xml:space="preserve">Musorgska darbs vēlāk atguva pa </t>
    </r>
    <r>
      <rPr>
        <u/>
        <sz val="12"/>
        <color rgb="FF000000"/>
        <rFont val="Tahoma"/>
        <family val="2"/>
      </rPr>
      <t>oriģinālvaibstam</t>
    </r>
    <r>
      <rPr>
        <sz val="12"/>
        <color rgb="FF000000"/>
        <rFont val="Tahoma"/>
        <family val="2"/>
      </rPr>
      <t xml:space="preserve"> arī neatkarīgi no Melngaiļa pakalpojuma.</t>
    </r>
  </si>
  <si>
    <r>
      <t xml:space="preserve">Sietlas latviešu koris, ko vada Pēteris Galiņš, 1973. gadā </t>
    </r>
    <r>
      <rPr>
        <u/>
        <sz val="12"/>
        <color rgb="FF000000"/>
        <rFont val="Tahoma"/>
        <family val="2"/>
      </rPr>
      <t>atskatījās</t>
    </r>
    <r>
      <rPr>
        <sz val="12"/>
        <color rgb="FF000000"/>
        <rFont val="Tahoma"/>
        <family val="2"/>
      </rPr>
      <t xml:space="preserve"> </t>
    </r>
    <r>
      <rPr>
        <u/>
        <sz val="12"/>
        <color rgb="FF000000"/>
        <rFont val="Tahoma"/>
        <family val="2"/>
      </rPr>
      <t>uz</t>
    </r>
    <r>
      <rPr>
        <sz val="12"/>
        <color rgb="FF000000"/>
        <rFont val="Tahoma"/>
        <family val="2"/>
      </rPr>
      <t xml:space="preserve"> 20 darba gadu posmu.</t>
    </r>
  </si>
  <si>
    <r>
      <t xml:space="preserve">Jauka tradicija, kas trimdā tik tīrā veidā, diemžēl, nav </t>
    </r>
    <r>
      <rPr>
        <u/>
        <sz val="12"/>
        <color rgb="FF000000"/>
        <rFont val="Tahoma"/>
        <family val="2"/>
      </rPr>
      <t>kopta</t>
    </r>
    <r>
      <rPr>
        <sz val="12"/>
        <color rgb="FF000000"/>
        <rFont val="Tahoma"/>
        <family val="2"/>
      </rPr>
      <t xml:space="preserve"> un ko okupētajā Latvijā savukārt nedrīkst pat atcerēties!</t>
    </r>
  </si>
  <si>
    <r>
      <t xml:space="preserve">1973. gadā tādi bija P. Galiņa vadītais Sietlass latv. biedrības koris, E. Elguta vadītais vīru koris Daugavieši Čikāgā un V. Aldiņa vadītā Rota Konetiketā, kas visi </t>
    </r>
    <r>
      <rPr>
        <u/>
        <sz val="12"/>
        <color rgb="FF000000"/>
        <rFont val="Tahoma"/>
        <family val="2"/>
      </rPr>
      <t>atskatījās uz</t>
    </r>
    <r>
      <rPr>
        <sz val="12"/>
        <color rgb="FF000000"/>
        <rFont val="Tahoma"/>
        <family val="2"/>
      </rPr>
      <t xml:space="preserve"> 20 darba gadiem.</t>
    </r>
  </si>
  <si>
    <r>
      <t xml:space="preserve">1974. gada rudenī (9.1 X) jau 30 dziesmotu </t>
    </r>
    <r>
      <rPr>
        <u/>
        <sz val="12"/>
        <color rgb="FF000000"/>
        <rFont val="Tahoma"/>
        <family val="2"/>
      </rPr>
      <t>gadu</t>
    </r>
    <r>
      <rPr>
        <sz val="12"/>
        <color rgb="FF000000"/>
        <rFont val="Tahoma"/>
        <family val="2"/>
      </rPr>
      <t xml:space="preserve"> savukārt </t>
    </r>
    <r>
      <rPr>
        <u/>
        <sz val="12"/>
        <color rgb="FF000000"/>
        <rFont val="Tahoma"/>
        <family val="2"/>
      </rPr>
      <t>aiztecēja</t>
    </r>
    <r>
      <rPr>
        <sz val="12"/>
        <color rgb="FF000000"/>
        <rFont val="Tahoma"/>
        <family val="2"/>
      </rPr>
      <t xml:space="preserve"> vecākajai trimdas vienībai — Zuikas vīru korim Anglijā</t>
    </r>
  </si>
  <si>
    <r>
      <t xml:space="preserve">jau 1972. gadā uz 30 darba </t>
    </r>
    <r>
      <rPr>
        <u/>
        <sz val="12"/>
        <color rgb="FF000000"/>
        <rFont val="Tahoma"/>
        <family val="2"/>
      </rPr>
      <t>gadiem atskatījās</t>
    </r>
    <r>
      <rPr>
        <sz val="12"/>
        <color rgb="FF000000"/>
        <rFont val="Tahoma"/>
        <family val="2"/>
      </rPr>
      <t xml:space="preserve"> viena no izcilākām pēckara vienībām — Valsts akadēmiskais koris.</t>
    </r>
  </si>
  <si>
    <r>
      <t xml:space="preserve">Kā jau profesionāla līmeņa lielpilsētas vienībai Akadēmiskajam korim gan arī ļauts iedrīkstēties vairāk pieskaitot citu tautu garīgās mūzikas iestudēšanu), bet Padomijā tas nav vienīgais paradokss, jo tās </t>
    </r>
    <r>
      <rPr>
        <u/>
        <sz val="12"/>
        <color rgb="FF000000"/>
        <rFont val="Tahoma"/>
        <family val="2"/>
      </rPr>
      <t>kungu kārta</t>
    </r>
    <r>
      <rPr>
        <sz val="12"/>
        <color rgb="FF000000"/>
        <rFont val="Tahoma"/>
        <family val="2"/>
      </rPr>
      <t xml:space="preserve"> #irony tāpat alkst pēc šā tā labāka, bez kā tā dēvētās masas var arī iztikt</t>
    </r>
  </si>
  <si>
    <r>
      <t xml:space="preserve">Tā darbība balstās uz </t>
    </r>
    <r>
      <rPr>
        <u/>
        <sz val="12"/>
        <color rgb="FF000000"/>
        <rFont val="Tahoma"/>
        <family val="2"/>
      </rPr>
      <t>augļiem</t>
    </r>
    <r>
      <rPr>
        <sz val="12"/>
        <color rgb="FF000000"/>
        <rFont val="Tahoma"/>
        <family val="2"/>
      </rPr>
      <t>, ko dod fonda dalībnieku aizdevumi (1000 dol. katrs), un 1973- gadā šis Dainas koris Toronto, ko vada Alma Skudra-Kārkliņa. 1974. gadā aizvadīja 25 gadu jubileju. </t>
    </r>
  </si>
  <si>
    <r>
      <t xml:space="preserve">Pievēršoties pašai mūzikas dzīvei, par lielāko notikumu </t>
    </r>
    <r>
      <rPr>
        <u/>
        <sz val="12"/>
        <color rgb="FF000000"/>
        <rFont val="Tahoma"/>
        <family val="2"/>
      </rPr>
      <t>aiztecējušā</t>
    </r>
    <r>
      <rPr>
        <sz val="12"/>
        <color rgb="FF000000"/>
        <rFont val="Tahoma"/>
        <family val="2"/>
      </rPr>
      <t xml:space="preserve"> starplaikā jāatzīst, bez šaubām, latviešu dziesmu svētku simtgades sarīkojumi, kam LM jau veltījusi turpat visu viena numura telpu. </t>
    </r>
  </si>
  <si>
    <r>
      <t xml:space="preserve">Bez šaubām, dziesmu svētkus nerīkojam, lai gūtu kādu materiālu peļņu vien, bet bez drošiem financiāliem pamatiem var </t>
    </r>
    <r>
      <rPr>
        <u/>
        <sz val="12"/>
        <color rgb="FF000000"/>
        <rFont val="Tahoma"/>
        <family val="2"/>
      </rPr>
      <t>paputēt</t>
    </r>
    <r>
      <rPr>
        <sz val="12"/>
        <color rgb="FF000000"/>
        <rFont val="Tahoma"/>
        <family val="2"/>
      </rPr>
      <t xml:space="preserve"> arī viens otrs tīri mūzikāls vai idejisks mērķis</t>
    </r>
  </si>
  <si>
    <r>
      <t xml:space="preserve">Bez tam otrā grupā šoreiz dziedoņiem </t>
    </r>
    <r>
      <rPr>
        <u/>
        <sz val="12"/>
        <color rgb="FF000000"/>
        <rFont val="Tahoma"/>
        <family val="2"/>
      </rPr>
      <t>priekšā aizsteigušies</t>
    </r>
    <r>
      <rPr>
        <sz val="12"/>
        <color rgb="FF000000"/>
        <rFont val="Tahoma"/>
        <family val="2"/>
      </rPr>
      <t xml:space="preserve"> instrumentālisti, taču šādu pārmaiņu tik mazu skaitļu robežās rada viena pati rosīgāka turneja, tā ka arī tai lielākas nozīmes nav.</t>
    </r>
  </si>
  <si>
    <r>
      <t xml:space="preserve">Augšējā statistika, kas jāatzīst par vienu no tiešākām mūsu koncertdzīves </t>
    </r>
    <r>
      <rPr>
        <u/>
        <sz val="12"/>
        <color rgb="FF000000"/>
        <rFont val="Tahoma"/>
        <family val="2"/>
      </rPr>
      <t>mērauklām</t>
    </r>
    <r>
      <rPr>
        <sz val="12"/>
        <color rgb="FF000000"/>
        <rFont val="Tahoma"/>
        <family val="2"/>
      </rPr>
      <t>, tātad rāda, ka atpakaļ gājuši gan vēl neesam, bet tāpat neesam gājuši uz priekšu, un šī pieticība optimismu nerada.</t>
    </r>
  </si>
  <si>
    <r>
      <t xml:space="preserve">šo LAA kultūras nozares </t>
    </r>
    <r>
      <rPr>
        <u/>
        <sz val="12"/>
        <color rgb="FF000000"/>
        <rFont val="Tahoma"/>
        <family val="2"/>
      </rPr>
      <t>paspārnē</t>
    </r>
    <r>
      <rPr>
        <sz val="12"/>
        <color rgb="FF000000"/>
        <rFont val="Tahoma"/>
        <family val="2"/>
      </rPr>
      <t xml:space="preserve"> #idiom izveidoto krātuvi joprojām pārzina E. Biezaitis</t>
    </r>
  </si>
  <si>
    <r>
      <t xml:space="preserve">tagad šo itin </t>
    </r>
    <r>
      <rPr>
        <u/>
        <sz val="12"/>
        <color rgb="FF000000"/>
        <rFont val="Tahoma"/>
        <family val="2"/>
      </rPr>
      <t>spirgto</t>
    </r>
    <r>
      <rPr>
        <sz val="12"/>
        <color rgb="FF000000"/>
        <rFont val="Tahoma"/>
        <family val="2"/>
      </rPr>
      <t xml:space="preserve"> vienību vada A. Purvs.</t>
    </r>
  </si>
  <si>
    <r>
      <t xml:space="preserve">Šie ansambļi — tāpat kā izcilā R. Paula vienība Rīgā — acīm redzot vēlas </t>
    </r>
    <r>
      <rPr>
        <u/>
        <sz val="12"/>
        <color rgb="FF000000"/>
        <rFont val="Tahoma"/>
        <family val="2"/>
      </rPr>
      <t>pildīt robu</t>
    </r>
    <r>
      <rPr>
        <sz val="12"/>
        <color rgb="FF000000"/>
        <rFont val="Tahoma"/>
        <family val="2"/>
      </rPr>
      <t>, ko jūt tie, kas mākslā meklē galvenokārt izklaidēšanos un paši savu tuvību, kas var būt pat ar sava veida nacionālu zemtoni.</t>
    </r>
  </si>
  <si>
    <r>
      <t xml:space="preserve">Un tomēr — vai kāda daļa no tiem, kas tā jūsmo par šāda veida ansambļiem, nevarētu kādreiz paklausīties arī to </t>
    </r>
    <r>
      <rPr>
        <u/>
        <sz val="12"/>
        <color rgb="FF000000"/>
        <rFont val="Tahoma"/>
        <family val="2"/>
      </rPr>
      <t>mūžos nezūdošo</t>
    </r>
    <r>
      <rPr>
        <sz val="12"/>
        <color rgb="FF000000"/>
        <rFont val="Tahoma"/>
        <family val="2"/>
      </rPr>
      <t xml:space="preserve"> mūziku, kas dzirdama, piemēram, jaunā A. Ozoliņa, A. Rundānes vai A. Zirnītes koncertos?</t>
    </r>
  </si>
  <si>
    <r>
      <t xml:space="preserve">Domājot par jaunatni, nevar nedomāt arī par kādu vecākās paaudzes daļu, ko savukārt aizrauj tā “nostalģija", ko </t>
    </r>
    <r>
      <rPr>
        <u/>
        <sz val="12"/>
        <color rgb="FF000000"/>
        <rFont val="Tahoma"/>
        <family val="2"/>
      </rPr>
      <t>kopj</t>
    </r>
    <r>
      <rPr>
        <sz val="12"/>
        <color rgb="FF000000"/>
        <rFont val="Tahoma"/>
        <family val="2"/>
      </rPr>
      <t>, piemēram, „bijušo karavīru uzvedumi" vai tāds "mūzikls" kā Kādreiz, kad mēs jauni bijām...</t>
    </r>
  </si>
  <si>
    <r>
      <t xml:space="preserve">kāda gan vērtība savukārt "mūziklam", kas nav nekas vairāk kā no </t>
    </r>
    <r>
      <rPr>
        <u/>
        <sz val="12"/>
        <color rgb="FF000000"/>
        <rFont val="Tahoma"/>
        <family val="2"/>
      </rPr>
      <t>modes izgājušas modes skate</t>
    </r>
    <r>
      <rPr>
        <sz val="12"/>
        <color rgb="FF000000"/>
        <rFont val="Tahoma"/>
        <family val="2"/>
      </rPr>
      <t>?</t>
    </r>
  </si>
  <si>
    <r>
      <t>Protams, šādas "</t>
    </r>
    <r>
      <rPr>
        <u/>
        <sz val="12"/>
        <color rgb="FF000000"/>
        <rFont val="Tahoma"/>
        <family val="2"/>
      </rPr>
      <t>bagāto nabagu</t>
    </r>
    <r>
      <rPr>
        <sz val="12"/>
        <color rgb="FF000000"/>
        <rFont val="Tahoma"/>
        <family val="2"/>
      </rPr>
      <t xml:space="preserve">” #irony rosmes varētu arī ignorēt, jebšu ignorēšanu bieži vien pārprot, un tad varbūt tomēr ir labāk pateikt pāra </t>
    </r>
    <r>
      <rPr>
        <u/>
        <sz val="12"/>
        <color rgb="FF000000"/>
        <rFont val="Tahoma"/>
        <family val="2"/>
      </rPr>
      <t>taisnus</t>
    </r>
    <r>
      <rPr>
        <sz val="12"/>
        <color rgb="FF000000"/>
        <rFont val="Tahoma"/>
        <family val="2"/>
      </rPr>
      <t xml:space="preserve"> </t>
    </r>
    <r>
      <rPr>
        <u/>
        <sz val="12"/>
        <color rgb="FF000000"/>
        <rFont val="Tahoma"/>
        <family val="2"/>
      </rPr>
      <t>vārdus</t>
    </r>
    <r>
      <rPr>
        <sz val="12"/>
        <color rgb="FF000000"/>
        <rFont val="Tahoma"/>
        <family val="2"/>
      </rPr>
      <t>.</t>
    </r>
  </si>
  <si>
    <r>
      <t>Bet tā kā Pones „</t>
    </r>
    <r>
      <rPr>
        <u/>
        <sz val="12"/>
        <color rgb="FF000000"/>
        <rFont val="Tahoma"/>
        <family val="2"/>
      </rPr>
      <t>platforma</t>
    </r>
    <r>
      <rPr>
        <sz val="12"/>
        <color rgb="FF000000"/>
        <rFont val="Tahoma"/>
        <family val="2"/>
      </rPr>
      <t>" ir diezgan pretrunīga un viņa „</t>
    </r>
    <r>
      <rPr>
        <u/>
        <sz val="12"/>
        <color rgb="FF000000"/>
        <rFont val="Tahoma"/>
        <family val="2"/>
      </rPr>
      <t>hairetiskie</t>
    </r>
    <r>
      <rPr>
        <sz val="12"/>
        <color rgb="FF000000"/>
        <rFont val="Tahoma"/>
        <family val="2"/>
      </rPr>
      <t>" #dysphemism uzskati tendenciozi, tad viņa intervija vispār atgādina vairāk pašreklāmu nekā nopietnu runāšanu.</t>
    </r>
  </si>
  <si>
    <r>
      <t>Bez tam Pones intervētāju sarakstā redzams arī kāds O. Rozītis, kas paša vārdiem mēģina "</t>
    </r>
    <r>
      <rPr>
        <u/>
        <sz val="12"/>
        <color rgb="FF000000"/>
        <rFont val="Tahoma"/>
        <family val="2"/>
      </rPr>
      <t>iejūgt trimdas zirgu no kreisiem sāniem</t>
    </r>
    <r>
      <rPr>
        <sz val="12"/>
        <color rgb="FF000000"/>
        <rFont val="Tahoma"/>
        <family val="2"/>
      </rPr>
      <t>", tā ka viena otra Pones izteika varbūt pat nav gluži autentiska. #Q [O. ROZĪTIS]</t>
    </r>
  </si>
  <si>
    <r>
      <t xml:space="preserve">Laiks </t>
    </r>
    <r>
      <rPr>
        <u/>
        <sz val="12"/>
        <color rgb="FF000000"/>
        <rFont val="Tahoma"/>
        <family val="2"/>
      </rPr>
      <t>gludina asumus</t>
    </r>
    <r>
      <rPr>
        <sz val="12"/>
        <color rgb="FF000000"/>
        <rFont val="Tahoma"/>
        <family val="2"/>
      </rPr>
      <t>, arī tos, kas šķiet negludināmi, bez tam mēs neesam „</t>
    </r>
    <r>
      <rPr>
        <u/>
        <sz val="12"/>
        <color rgb="FF000000"/>
        <rFont val="Tahoma"/>
        <family val="2"/>
      </rPr>
      <t>tie, kas neaizmirst</t>
    </r>
    <r>
      <rPr>
        <sz val="12"/>
        <color rgb="FF000000"/>
        <rFont val="Tahoma"/>
        <family val="2"/>
      </rPr>
      <t>" (Raiņa vārdi #reph</t>
    </r>
  </si>
  <si>
    <r>
      <t xml:space="preserve">arī šis koncerts bijis interesants un </t>
    </r>
    <r>
      <rPr>
        <u/>
        <sz val="12"/>
        <color rgb="FF000000"/>
        <rFont val="Tahoma"/>
        <family val="2"/>
      </rPr>
      <t>augstā</t>
    </r>
    <r>
      <rPr>
        <sz val="12"/>
        <color rgb="FF000000"/>
        <rFont val="Tahoma"/>
        <family val="2"/>
      </rPr>
      <t xml:space="preserve"> mākslinieciskā līmenī</t>
    </r>
  </si>
  <si>
    <r>
      <t xml:space="preserve">Kāpēc nē, jebšu šiem vārdiem būtu bijis vēl lielāks </t>
    </r>
    <r>
      <rPr>
        <u/>
        <sz val="12"/>
        <color rgb="FF000000"/>
        <rFont val="Tahoma"/>
        <family val="2"/>
      </rPr>
      <t>svars</t>
    </r>
    <r>
      <rPr>
        <sz val="12"/>
        <color rgb="FF000000"/>
        <rFont val="Tahoma"/>
        <family val="2"/>
      </rPr>
      <t>, #idiom ja tie atskanētu kādā citā lielpilsētā, daudzkārt plašākas publikas priekšā, bet tiktāl mēs vēl, diemžēl, neesam tikuši.</t>
    </r>
  </si>
  <si>
    <r>
      <t xml:space="preserve">Vispirms jau šādos konkursos ne visi tiesneši ir bezpartejiski (un to izvēle nereti ir incidentāla), tāpat sava loma ir nedrošajām </t>
    </r>
    <r>
      <rPr>
        <u/>
        <sz val="12"/>
        <color rgb="FF000000"/>
        <rFont val="Tahoma"/>
        <family val="2"/>
      </rPr>
      <t>mērauklām</t>
    </r>
    <r>
      <rPr>
        <sz val="12"/>
        <color rgb="FF000000"/>
        <rFont val="Tahoma"/>
        <family val="2"/>
      </rPr>
      <t xml:space="preserve"> un galu galā — arī laimei.</t>
    </r>
  </si>
  <si>
    <r>
      <t xml:space="preserve">Un arī visiem laureātiem </t>
    </r>
    <r>
      <rPr>
        <u/>
        <sz val="12"/>
        <color rgb="FF000000"/>
        <rFont val="Tahoma"/>
        <family val="2"/>
      </rPr>
      <t>katras durvis neatveras</t>
    </r>
    <r>
      <rPr>
        <sz val="12"/>
        <color rgb="FF000000"/>
        <rFont val="Tahoma"/>
        <family val="2"/>
      </rPr>
      <t>.</t>
    </r>
  </si>
  <si>
    <r>
      <t>Pasaulē ir pāra simti ļoti izcilu pianistu, taču “</t>
    </r>
    <r>
      <rPr>
        <u/>
        <sz val="12"/>
        <color rgb="FF000000"/>
        <rFont val="Tahoma"/>
        <family val="2"/>
      </rPr>
      <t>lielajā tirgū</t>
    </r>
    <r>
      <rPr>
        <sz val="12"/>
        <color rgb="FF000000"/>
        <rFont val="Tahoma"/>
        <family val="2"/>
      </rPr>
      <t>" apgrozās labi ja pāra duči, kuru vidū ir pat tādas nosirmojušas “zvaigznes"#irony (kā, piemēram, A. Rubinšteins), kam jau sen bija jādod vieta jaunākiem, spējīgākiem talantiem.</t>
    </r>
  </si>
  <si>
    <r>
      <t xml:space="preserve">Te vispirms jāpiemin Rietumvācijā vēl darbīgā operdziedone P. Brīvkalne, kas jau 1972. gadā varēja </t>
    </r>
    <r>
      <rPr>
        <u/>
        <sz val="12"/>
        <color rgb="FF000000"/>
        <rFont val="Tahoma"/>
        <family val="2"/>
      </rPr>
      <t>atskatīties</t>
    </r>
    <r>
      <rPr>
        <sz val="12"/>
        <color rgb="FF000000"/>
        <rFont val="Tahoma"/>
        <family val="2"/>
      </rPr>
      <t xml:space="preserve"> </t>
    </r>
    <r>
      <rPr>
        <u/>
        <sz val="12"/>
        <color rgb="FF000000"/>
        <rFont val="Tahoma"/>
        <family val="2"/>
      </rPr>
      <t>uz</t>
    </r>
    <r>
      <rPr>
        <sz val="12"/>
        <color rgb="FF000000"/>
        <rFont val="Tahoma"/>
        <family val="2"/>
      </rPr>
      <t xml:space="preserve"> 40 skatuvei un estrādei veltītiem gadiem.</t>
    </r>
  </si>
  <si>
    <r>
      <t>Bet šī “</t>
    </r>
    <r>
      <rPr>
        <u/>
        <sz val="12"/>
        <color rgb="FF000000"/>
        <rFont val="Tahoma"/>
        <family val="2"/>
      </rPr>
      <t>dabiskā izlase</t>
    </r>
    <r>
      <rPr>
        <sz val="12"/>
        <color rgb="FF000000"/>
        <rFont val="Tahoma"/>
        <family val="2"/>
      </rPr>
      <t xml:space="preserve">" #reph noris arī normālos apstākļos, un šai ziņā mākslā </t>
    </r>
    <r>
      <rPr>
        <u/>
        <sz val="12"/>
        <color rgb="FF000000"/>
        <rFont val="Tahoma"/>
        <family val="2"/>
      </rPr>
      <t>gara acīm skatāmie</t>
    </r>
    <r>
      <rPr>
        <sz val="12"/>
        <color rgb="FF000000"/>
        <rFont val="Tahoma"/>
        <family val="2"/>
      </rPr>
      <t xml:space="preserve"> </t>
    </r>
    <r>
      <rPr>
        <u/>
        <sz val="12"/>
        <color rgb="FF000000"/>
        <rFont val="Tahoma"/>
        <family val="2"/>
      </rPr>
      <t>pieminekļi un kapsētas</t>
    </r>
    <r>
      <rPr>
        <sz val="12"/>
        <color rgb="FF000000"/>
        <rFont val="Tahoma"/>
        <family val="2"/>
      </rPr>
      <t xml:space="preserve"> ir gaužām līdzīgi tiem, ko redzam ik dienas uz zemes fiziskām acīm.</t>
    </r>
  </si>
  <si>
    <r>
      <t xml:space="preserve">Gribētos piezīmēt, ka šie ieskaņojumi daļēji </t>
    </r>
    <r>
      <rPr>
        <u/>
        <sz val="12"/>
        <color rgb="FF000000"/>
        <rFont val="Tahoma"/>
        <family val="2"/>
      </rPr>
      <t>mīkstina</t>
    </r>
    <r>
      <rPr>
        <sz val="12"/>
        <color rgb="FF000000"/>
        <rFont val="Tahoma"/>
        <family val="2"/>
      </rPr>
      <t xml:space="preserve"> to ignoranci, ko T.Ķ. pieredzēja, kad sakarā ar Kanādas simtgadi (1967) RCA laida tirgū plašāku Kanādas mūzikas sēriju, kurā T.Ķ. bija pilnīgi “aizmirsts"</t>
    </r>
  </si>
  <si>
    <r>
      <t xml:space="preserve">Rakstot par ieskaņojumiem, vēl jāpiemin, ka tagad interesentiem iespējams pasūtināt arī T.Ķ. 1949. gadā komponēto septetu, kas </t>
    </r>
    <r>
      <rPr>
        <u/>
        <sz val="12"/>
        <color rgb="FF000000"/>
        <rFont val="Tahoma"/>
        <family val="2"/>
      </rPr>
      <t>ieveda autoru</t>
    </r>
    <r>
      <rPr>
        <sz val="12"/>
        <color rgb="FF000000"/>
        <rFont val="Tahoma"/>
        <family val="2"/>
      </rPr>
      <t xml:space="preserve"> internacionālā sabiedrībā</t>
    </r>
  </si>
  <si>
    <r>
      <t xml:space="preserve">Izlasot augšējo ziņu, zuda vēlme dzirdēt pašu mūziku, jo man vienlīdz derdzas kā dievināšanas kulti, tā </t>
    </r>
    <r>
      <rPr>
        <u/>
        <sz val="12"/>
        <color rgb="FF000000"/>
        <rFont val="Tahoma"/>
        <family val="2"/>
      </rPr>
      <t>papagaiļu dziesmas</t>
    </r>
    <r>
      <rPr>
        <sz val="12"/>
        <color rgb="FF000000"/>
        <rFont val="Tahoma"/>
        <family val="2"/>
      </rPr>
      <t xml:space="preserve"> #dysphemism.</t>
    </r>
  </si>
  <si>
    <r>
      <t xml:space="preserve">Atkal liels temats, vēl lielāks nekā operā Rosa Luxemburg (kur tā pašreiz?), bet </t>
    </r>
    <r>
      <rPr>
        <u/>
        <sz val="12"/>
        <color rgb="FF000000"/>
        <rFont val="Tahoma"/>
        <family val="2"/>
      </rPr>
      <t>nedrāzīsim iesmu, kad putns vēl mežā</t>
    </r>
    <r>
      <rPr>
        <sz val="12"/>
        <color rgb="FF000000"/>
        <rFont val="Tahoma"/>
        <family val="2"/>
      </rPr>
      <t>, un nesteigsimies priekšā laikam, kas vēl nav atnācis.</t>
    </r>
  </si>
  <si>
    <r>
      <t xml:space="preserve">Sarežģītāka </t>
    </r>
    <r>
      <rPr>
        <u/>
        <sz val="12"/>
        <color rgb="FF000000"/>
        <rFont val="Tahoma"/>
        <family val="2"/>
      </rPr>
      <t>korraksta</t>
    </r>
    <r>
      <rPr>
        <sz val="12"/>
        <color rgb="FF000000"/>
        <rFont val="Tahoma"/>
        <family val="2"/>
      </rPr>
      <t xml:space="preserve"> dēļ vēl nav un varbūt arī paliks neatskaņoti E.š. Veļu psalmi, kaut tie ir viens no ievērojamākiem pēdējo gadu kordarbiem. </t>
    </r>
  </si>
  <si>
    <r>
      <t>Tāpat kā A. Jēruma Noskaņu spēles, arī Sēnfelda Veļu psalmus gan varētu atskaņot, piemēram, kamerkoris Ave sol, bet, ja jau Rīgā vēl nav „</t>
    </r>
    <r>
      <rPr>
        <u/>
        <sz val="12"/>
        <color rgb="FF000000"/>
        <rFont val="Tahoma"/>
        <family val="2"/>
      </rPr>
      <t>rehabilitēts</t>
    </r>
    <r>
      <rPr>
        <sz val="12"/>
        <color rgb="FF000000"/>
        <rFont val="Tahoma"/>
        <family val="2"/>
      </rPr>
      <t>" nedz A. Ābele, nedz J. Poruks un V. Dārziņš, tad šāda doma ir vienkārši absurda.</t>
    </r>
  </si>
  <si>
    <t>Jērums par sevi vispār daudz nemīl runāt, un Apkalnam pēdējā laikā prāvu tiesu laika paņem rakstnieka spalva #metonymy</t>
  </si>
  <si>
    <r>
      <t xml:space="preserve">Pirmais, īsākais </t>
    </r>
    <r>
      <rPr>
        <u/>
        <sz val="12"/>
        <color rgb="FF000000"/>
        <rFont val="Tahoma"/>
        <family val="2"/>
      </rPr>
      <t>raksts</t>
    </r>
    <r>
      <rPr>
        <sz val="12"/>
        <color rgb="FF000000"/>
        <rFont val="Tahoma"/>
        <family val="2"/>
      </rPr>
      <t xml:space="preserve"> #metonymy risina mīklu, kas savā laikā radās, vienai tautai nepazīstot otru</t>
    </r>
  </si>
  <si>
    <r>
      <t xml:space="preserve">Strikti zinātniskās valodas dēļ K.B. raksti pat mūziķim lasās lēni un liek daudz ko pārdomāt, taču tie ir bagāti, un interesentiem, kam rūp </t>
    </r>
    <r>
      <rPr>
        <u/>
        <sz val="12"/>
        <color rgb="FF000000"/>
        <rFont val="Tahoma"/>
        <family val="2"/>
      </rPr>
      <t>dziļāks</t>
    </r>
    <r>
      <rPr>
        <sz val="12"/>
        <color rgb="FF000000"/>
        <rFont val="Tahoma"/>
        <family val="2"/>
      </rPr>
      <t xml:space="preserve"> ieskats mūsu tautasdziesmā, šie raksti noteikti jāizlasa.</t>
    </r>
  </si>
  <si>
    <r>
      <t xml:space="preserve">Atgriežoties komponistu vidē, vēl jāpiemin, ka starplaikā gluži </t>
    </r>
    <r>
      <rPr>
        <u/>
        <sz val="12"/>
        <color rgb="FF000000"/>
        <rFont val="Tahoma"/>
        <family val="2"/>
      </rPr>
      <t>rokas klēpī nav turējuši</t>
    </r>
    <r>
      <rPr>
        <sz val="12"/>
        <color rgb="FF000000"/>
        <rFont val="Tahoma"/>
        <family val="2"/>
      </rPr>
      <t xml:space="preserve"> #idiom arī pārējie autori.</t>
    </r>
  </si>
  <si>
    <r>
      <t xml:space="preserve">Otrs paradokss: tagad ar J.Z. panākumiem Rietumos lepojas ari Rīgā, jebšu noklusējot, kā tie radušies, un ignorējot faktu, ka Kaibalas platē laboti tie techniskie defekti, ar kuriem joprojām </t>
    </r>
    <r>
      <rPr>
        <u/>
        <sz val="12"/>
        <color rgb="FF000000"/>
        <rFont val="Tahoma"/>
        <family val="2"/>
      </rPr>
      <t>sirgst</t>
    </r>
    <r>
      <rPr>
        <sz val="12"/>
        <color rgb="FF000000"/>
        <rFont val="Tahoma"/>
        <family val="2"/>
      </rPr>
      <t xml:space="preserve"> #dysphemism „padomju” producējumi.</t>
    </r>
  </si>
  <si>
    <r>
      <t xml:space="preserve">Tā 1972. gada beigās Ziemeļameriku apceļoja lielāka tautiešu grupa, kurā citu profesiju pārstāvju un oficiālo pavadoņu vidū bija arī itin spēcīgs mūziķu </t>
    </r>
    <r>
      <rPr>
        <u/>
        <sz val="12"/>
        <color rgb="FF000000"/>
        <rFont val="Tahoma"/>
        <family val="2"/>
      </rPr>
      <t>puduris</t>
    </r>
  </si>
  <si>
    <r>
      <t xml:space="preserve"> Jau iepriekš bija runa par šā kamerkora piedalīšanos Varšavas rudens festivālā (1973), kam līdzās jāatzīmē ne mazāk </t>
    </r>
    <r>
      <rPr>
        <u/>
        <sz val="12"/>
        <color rgb="FF000000"/>
        <rFont val="Tahoma"/>
        <family val="2"/>
      </rPr>
      <t>spožie</t>
    </r>
    <r>
      <rPr>
        <sz val="12"/>
        <color rgb="FF000000"/>
        <rFont val="Tahoma"/>
        <family val="2"/>
      </rPr>
      <t xml:space="preserve"> Ave sol panākumi pēdējā „vissavienības" komponistu kongresa laikā Maskavā</t>
    </r>
  </si>
  <si>
    <r>
      <t xml:space="preserve">Otrkārt — un sakarā ar „PL kultūras dienām" to izcēla pašu zviedru avīzes — Ave sol nebūt nav kāds "augstas klases krievu" koris, kā bijis reklamēts, nedz arī īpašs "padomju" kultūras sasniegums, bet gan „jau kopš seniem laikiem" pazīstamās koru zemes Latvijas tradīciju </t>
    </r>
    <r>
      <rPr>
        <u/>
        <sz val="12"/>
        <color rgb="FF000000"/>
        <rFont val="Tahoma"/>
        <family val="2"/>
      </rPr>
      <t>kopējs</t>
    </r>
    <r>
      <rPr>
        <sz val="12"/>
        <color rgb="FF000000"/>
        <rFont val="Tahoma"/>
        <family val="2"/>
      </rPr>
      <t>.</t>
    </r>
  </si>
  <si>
    <r>
      <t xml:space="preserve">Viņam starplaikā tai pašā profesijā piebiedrojies vēl tikai 30. mūža gada </t>
    </r>
    <r>
      <rPr>
        <u/>
        <sz val="12"/>
        <color rgb="FF000000"/>
        <rFont val="Tahoma"/>
        <family val="2"/>
      </rPr>
      <t>slieksni</t>
    </r>
    <r>
      <rPr>
        <sz val="12"/>
        <color rgb="FF000000"/>
        <rFont val="Tahoma"/>
        <family val="2"/>
      </rPr>
      <t xml:space="preserve"> </t>
    </r>
    <r>
      <rPr>
        <u/>
        <sz val="12"/>
        <color rgb="FF000000"/>
        <rFont val="Tahoma"/>
        <family val="2"/>
      </rPr>
      <t>pārkāpušais</t>
    </r>
    <r>
      <rPr>
        <sz val="12"/>
        <color rgb="FF000000"/>
        <rFont val="Tahoma"/>
        <family val="2"/>
      </rPr>
      <t xml:space="preserve"> dēls Mariss Jansons.</t>
    </r>
  </si>
  <si>
    <r>
      <t xml:space="preserve">Proti, tagad, kad latviešiem labu diriģentu ir vairāk (un te vēl būtu jāpiemin A. Viļumanis), pašā Rīgā stāvoklis nav tik </t>
    </r>
    <r>
      <rPr>
        <u/>
        <sz val="12"/>
        <color rgb="FF000000"/>
        <rFont val="Tahoma"/>
        <family val="2"/>
      </rPr>
      <t>spožs</t>
    </r>
    <r>
      <rPr>
        <sz val="12"/>
        <color rgb="FF000000"/>
        <rFont val="Tahoma"/>
        <family val="2"/>
      </rPr>
      <t>.</t>
    </r>
  </si>
  <si>
    <r>
      <t xml:space="preserve">Radio un televīzijas orķestris, kas vēl nesen tuvojās maskaviešu līmenim, tagad atkal </t>
    </r>
    <r>
      <rPr>
        <u/>
        <sz val="12"/>
        <color rgb="FF000000"/>
        <rFont val="Tahoma"/>
        <family val="2"/>
      </rPr>
      <t>slīd lejup</t>
    </r>
    <r>
      <rPr>
        <sz val="12"/>
        <color rgb="FF000000"/>
        <rFont val="Tahoma"/>
        <family val="2"/>
      </rPr>
      <t>, ko gluži neslēpj arī Rīgas prese. #upisgood</t>
    </r>
  </si>
  <si>
    <r>
      <t xml:space="preserve">Operai bez tam jācīnās ar repertuāra dilemmu un samazinājušos publikas interesi, kas abas </t>
    </r>
    <r>
      <rPr>
        <u/>
        <sz val="12"/>
        <color rgb="FF000000"/>
        <rFont val="Tahoma"/>
        <family val="2"/>
      </rPr>
      <t>iet roku rokā #idiom</t>
    </r>
    <r>
      <rPr>
        <sz val="12"/>
        <color rgb="FF000000"/>
        <rFont val="Tahoma"/>
        <family val="2"/>
      </rPr>
      <t>.</t>
    </r>
  </si>
  <si>
    <r>
      <t>Taču Latvijas pašreizējos apstākļos, kur galvenais diriģents ir "</t>
    </r>
    <r>
      <rPr>
        <u/>
        <sz val="12"/>
        <color rgb="FF000000"/>
        <rFont val="Tahoma"/>
        <family val="2"/>
      </rPr>
      <t>gudrā un gādīgā</t>
    </r>
    <r>
      <rPr>
        <sz val="12"/>
        <color rgb="FF000000"/>
        <rFont val="Tahoma"/>
        <family val="2"/>
      </rPr>
      <t>" #irony partija, ik krīze ir riskanta.</t>
    </r>
  </si>
  <si>
    <r>
      <t xml:space="preserve">Otrkārt, neveiksmes var radīt bīstamu </t>
    </r>
    <r>
      <rPr>
        <u/>
        <sz val="12"/>
        <color rgb="FF000000"/>
        <rFont val="Tahoma"/>
        <family val="2"/>
      </rPr>
      <t>vakumu</t>
    </r>
    <r>
      <rPr>
        <sz val="12"/>
        <color rgb="FF000000"/>
        <rFont val="Tahoma"/>
        <family val="2"/>
      </rPr>
      <t>, ko tā pati partija var piepildīt, ar latviešiem nerēķinoties.</t>
    </r>
  </si>
  <si>
    <r>
      <t xml:space="preserve">Dajēji to jau rāda Rīgā aizvien biežāk rīkotie vieskoncerti, kas turklāt nemaz nav </t>
    </r>
    <r>
      <rPr>
        <u/>
        <sz val="12"/>
        <color rgb="FF000000"/>
        <rFont val="Tahoma"/>
        <family val="2"/>
      </rPr>
      <t>zemā</t>
    </r>
    <r>
      <rPr>
        <sz val="12"/>
        <color rgb="FF000000"/>
        <rFont val="Tahoma"/>
        <family val="2"/>
      </rPr>
      <t xml:space="preserve"> līmenī. #upisgood</t>
    </r>
  </si>
  <si>
    <r>
      <t>Pirms vairāk gadiem sarunā ar kādu amerikāņu bibliogrāfu iznāca pieskarties arī PS publikācijām, cita starpā pieminot "</t>
    </r>
    <r>
      <rPr>
        <u/>
        <sz val="12"/>
        <color rgb="FF000000"/>
        <rFont val="Tahoma"/>
        <family val="2"/>
      </rPr>
      <t>aizmirstos</t>
    </r>
    <r>
      <rPr>
        <sz val="12"/>
        <color rgb="FF000000"/>
        <rFont val="Tahoma"/>
        <family val="2"/>
      </rPr>
      <t>" #irony skaņdarbus Rīgā iespiestajā K. Egles bibliogrāfijā Komponists Jāzeps Vītols. </t>
    </r>
  </si>
  <si>
    <r>
      <t>Un tagad Amerikā, kad labu grāmatu par PS ir vairāk, nekā var izlasīt, tāds „</t>
    </r>
    <r>
      <rPr>
        <u/>
        <sz val="12"/>
        <color rgb="FF000000"/>
        <rFont val="Tahoma"/>
        <family val="2"/>
      </rPr>
      <t>sīkums</t>
    </r>
    <r>
      <rPr>
        <sz val="12"/>
        <color rgb="FF000000"/>
        <rFont val="Tahoma"/>
        <family val="2"/>
      </rPr>
      <t>" #dysphemism kā J. Brauna apceres lieta skepsi vairs nerada.</t>
    </r>
  </si>
  <si>
    <r>
      <t xml:space="preserve">Pirmo šoreiz tomēr neaizkārsim, jo Rīgā joki rodas vairāk </t>
    </r>
    <r>
      <rPr>
        <u/>
        <sz val="12"/>
        <color rgb="FF000000"/>
        <rFont val="Tahoma"/>
        <family val="2"/>
      </rPr>
      <t xml:space="preserve">sasietas mēles #phras </t>
    </r>
    <r>
      <rPr>
        <sz val="12"/>
        <color rgb="FF000000"/>
        <rFont val="Tahoma"/>
        <family val="2"/>
      </rPr>
      <t>dēļ, kamēr trimda palaikam ir otrādi…</t>
    </r>
  </si>
  <si>
    <r>
      <t xml:space="preserve">Šajā LM numurā ievietotā J. Brauna pētījumu raksta </t>
    </r>
    <r>
      <rPr>
        <u/>
        <sz val="12"/>
        <color rgb="FF000000"/>
        <rFont val="Tahoma"/>
        <family val="2"/>
      </rPr>
      <t>likteņgaitas</t>
    </r>
    <r>
      <rPr>
        <sz val="12"/>
        <color rgb="FF000000"/>
        <rFont val="Tahoma"/>
        <family val="2"/>
      </rPr>
      <t xml:space="preserve">, kam nav nekāda sakara ar politiskiem </t>
    </r>
    <r>
      <rPr>
        <u/>
        <sz val="12"/>
        <color rgb="FF000000"/>
        <rFont val="Tahoma"/>
        <family val="2"/>
      </rPr>
      <t>strāvojumiem</t>
    </r>
    <r>
      <rPr>
        <sz val="12"/>
        <color rgb="FF000000"/>
        <rFont val="Tahoma"/>
        <family val="2"/>
      </rPr>
      <t>, kas radās sakarā ar raksta autora izceļošanas atļaujas pieprasījumu no okupētās Latvijas uz Izraēlu, ir skaidri redzamas šajās divi lappusēs.</t>
    </r>
  </si>
  <si>
    <r>
      <t xml:space="preserve">Pieminējis pa faktam no komponista dzīves, autors tālāk raksta arī par V.O. darbiem, cita starpā apgalvojot, ka bez V.O. „latviešu tautas dziesmu </t>
    </r>
    <r>
      <rPr>
        <u/>
        <sz val="12"/>
        <color rgb="FF000000"/>
        <rFont val="Tahoma"/>
        <family val="2"/>
      </rPr>
      <t>druva</t>
    </r>
    <r>
      <rPr>
        <sz val="12"/>
        <color rgb="FF000000"/>
        <rFont val="Tahoma"/>
        <family val="2"/>
      </rPr>
      <t xml:space="preserve"> būtu daudz nabadzīgāka" #Q [LATVIJA AMERIKĀ]</t>
    </r>
  </si>
  <si>
    <r>
      <t xml:space="preserve">Tai pašā dienā — kaut pa citu, vēl </t>
    </r>
    <r>
      <rPr>
        <u/>
        <sz val="12"/>
        <color rgb="FF000000"/>
        <rFont val="Tahoma"/>
        <family val="2"/>
      </rPr>
      <t>tālāku ceļu</t>
    </r>
    <r>
      <rPr>
        <sz val="12"/>
        <color rgb="FF000000"/>
        <rFont val="Tahoma"/>
        <family val="2"/>
      </rPr>
      <t xml:space="preserve"> — atnāca vēsts, ka Rīgā pēc studijām Ļeņingradā atgriezīsies mūsu jau pieminētais A. Viļumanis jun. </t>
    </r>
  </si>
  <si>
    <r>
      <t xml:space="preserve">Atceroties pāra lappuses iepriekš skarto latviešu diriģentu problēmu, te tad nu </t>
    </r>
    <r>
      <rPr>
        <u/>
        <sz val="12"/>
        <color rgb="FF000000"/>
        <rFont val="Tahoma"/>
        <family val="2"/>
      </rPr>
      <t>iznāk gandrīz jauns trijskanis, tikai dominējošā terca šoreiz ir mazā, nevis lielā</t>
    </r>
    <r>
      <rPr>
        <sz val="12"/>
        <color rgb="FF000000"/>
        <rFont val="Tahoma"/>
        <family val="2"/>
      </rPr>
      <t>. #musicae</t>
    </r>
  </si>
  <si>
    <r>
      <t>Ja šos skaitļus salīdzinām ar toreizējo Berlīnes iedzīvotāju skaitu un pieņemam, ka Berlīne nebija vienīgais vācu mūzikas dzīves centrs, tad redzam, ka mūsu un vācu autora skaitļi saskan gandrīz tikpat jauki kā, teiksim,</t>
    </r>
    <r>
      <rPr>
        <u/>
        <sz val="12"/>
        <color rgb="FF000000"/>
        <rFont val="Tahoma"/>
        <family val="2"/>
      </rPr>
      <t xml:space="preserve"> lielā terca vai mažora trijskanis</t>
    </r>
    <r>
      <rPr>
        <sz val="12"/>
        <color rgb="FF000000"/>
        <rFont val="Tahoma"/>
        <family val="2"/>
      </rPr>
      <t xml:space="preserve"> #musicae</t>
    </r>
  </si>
  <si>
    <t xml:space="preserve">Atceres, apbalvojumi, koncertdzīve un citi notikumi </t>
  </si>
  <si>
    <r>
      <rPr>
        <sz val="12"/>
        <color indexed="8"/>
        <rFont val="Tahoma"/>
        <family val="2"/>
        <charset val="186"/>
      </rPr>
      <t xml:space="preserve">Šai dziesmā </t>
    </r>
    <r>
      <rPr>
        <u/>
        <sz val="12"/>
        <color indexed="8"/>
        <rFont val="Tahoma"/>
        <family val="2"/>
      </rPr>
      <t xml:space="preserve">duļķes rada </t>
    </r>
    <r>
      <rPr>
        <sz val="12"/>
        <color indexed="8"/>
        <rFont val="Tahoma"/>
        <family val="2"/>
        <charset val="186"/>
      </rPr>
      <t>otrs pants, ko jutām arī šoreiz.</t>
    </r>
  </si>
  <si>
    <r>
      <t xml:space="preserve">Pirmajam un trešajam epizodam allegro raksturs, starpspēlei mierīgāks </t>
    </r>
    <r>
      <rPr>
        <u/>
        <sz val="12"/>
        <color indexed="8"/>
        <rFont val="Tahoma"/>
        <family val="2"/>
        <charset val="186"/>
      </rPr>
      <t>plūdums</t>
    </r>
    <r>
      <rPr>
        <sz val="12"/>
        <color indexed="8"/>
        <rFont val="Tahoma"/>
        <family val="2"/>
        <charset val="186"/>
      </rPr>
      <t>.</t>
    </r>
  </si>
  <si>
    <r>
      <t xml:space="preserve">smalkākās filigrāna pasāžas </t>
    </r>
    <r>
      <rPr>
        <u/>
        <sz val="12"/>
        <color indexed="8"/>
        <rFont val="Tahoma"/>
        <family val="2"/>
        <charset val="186"/>
      </rPr>
      <t>atmirdz</t>
    </r>
    <r>
      <rPr>
        <sz val="12"/>
        <color indexed="8"/>
        <rFont val="Tahoma"/>
        <family val="2"/>
        <charset val="186"/>
      </rPr>
      <t xml:space="preserve"> apbrīnojami </t>
    </r>
    <r>
      <rPr>
        <u/>
        <sz val="12"/>
        <color indexed="8"/>
        <rFont val="Tahoma"/>
        <family val="2"/>
        <charset val="186"/>
      </rPr>
      <t>dzidrā</t>
    </r>
    <r>
      <rPr>
        <sz val="12"/>
        <color indexed="8"/>
        <rFont val="Tahoma"/>
        <family val="2"/>
        <charset val="186"/>
      </rPr>
      <t xml:space="preserve"> skanīgumā, forte akcenti nekad neskan </t>
    </r>
    <r>
      <rPr>
        <u/>
        <sz val="12"/>
        <color indexed="8"/>
        <rFont val="Tahoma"/>
        <family val="2"/>
        <charset val="186"/>
      </rPr>
      <t>sausi</t>
    </r>
    <r>
      <rPr>
        <sz val="12"/>
        <color indexed="8"/>
        <rFont val="Tahoma"/>
        <family val="2"/>
        <charset val="186"/>
      </rPr>
      <t xml:space="preserve"> jeb trokšņaini.</t>
    </r>
  </si>
  <si>
    <r>
      <rPr>
        <sz val="12"/>
        <color indexed="8"/>
        <rFont val="Tahoma"/>
        <family val="2"/>
        <charset val="186"/>
      </rPr>
      <t xml:space="preserve">Mūzikas nošu </t>
    </r>
    <r>
      <rPr>
        <u/>
        <sz val="12"/>
        <color indexed="8"/>
        <rFont val="Tahoma"/>
        <family val="2"/>
      </rPr>
      <t>rakstā</t>
    </r>
    <r>
      <rPr>
        <sz val="12"/>
        <color indexed="8"/>
        <rFont val="Tahoma"/>
        <family val="2"/>
        <charset val="186"/>
      </rPr>
      <t xml:space="preserve"> grafētiem skaņu </t>
    </r>
    <r>
      <rPr>
        <u/>
        <sz val="12"/>
        <color indexed="8"/>
        <rFont val="Tahoma"/>
        <family val="2"/>
      </rPr>
      <t>avotiem</t>
    </r>
    <r>
      <rPr>
        <sz val="12"/>
        <color indexed="8"/>
        <rFont val="Tahoma"/>
        <family val="2"/>
        <charset val="186"/>
      </rPr>
      <t xml:space="preserve"> viņa spēj izvilināt varenas dvēseles spēku </t>
    </r>
    <r>
      <rPr>
        <u/>
        <sz val="12"/>
        <color indexed="8"/>
        <rFont val="Tahoma"/>
        <family val="2"/>
      </rPr>
      <t>straumes</t>
    </r>
    <r>
      <rPr>
        <sz val="12"/>
        <color indexed="8"/>
        <rFont val="Tahoma"/>
        <family val="2"/>
        <charset val="186"/>
      </rPr>
      <t>.</t>
    </r>
  </si>
  <si>
    <r>
      <rPr>
        <sz val="12"/>
        <color indexed="8"/>
        <rFont val="Tahoma"/>
        <family val="2"/>
        <charset val="186"/>
      </rPr>
      <t xml:space="preserve">Koncerta klausītājus visvairāk </t>
    </r>
    <r>
      <rPr>
        <u/>
        <sz val="12"/>
        <color indexed="8"/>
        <rFont val="Tahoma"/>
        <family val="2"/>
      </rPr>
      <t>saviļņoja</t>
    </r>
    <r>
      <rPr>
        <sz val="12"/>
        <color indexed="8"/>
        <rFont val="Tahoma"/>
        <family val="2"/>
        <charset val="186"/>
      </rPr>
      <t xml:space="preserve"> jaunā Austrālijas pianiste Māra Biezaite</t>
    </r>
  </si>
  <si>
    <r>
      <rPr>
        <sz val="12"/>
        <color indexed="8"/>
        <rFont val="Tahoma"/>
        <family val="2"/>
        <charset val="186"/>
      </rPr>
      <t xml:space="preserve">negribot jāsaka, ka arī koru atskaņojumi šoreiz bija ne zem visai </t>
    </r>
    <r>
      <rPr>
        <u/>
        <sz val="12"/>
        <color indexed="8"/>
        <rFont val="Tahoma"/>
        <family val="2"/>
      </rPr>
      <t>laimīgas zvaigznes</t>
    </r>
  </si>
  <si>
    <r>
      <rPr>
        <sz val="12"/>
        <color indexed="8"/>
        <rFont val="Tahoma"/>
        <family val="2"/>
        <charset val="186"/>
      </rPr>
      <t xml:space="preserve">Nevainojama bija saskaņa ar solistu šā koncerta abās pēdējās daļās, tāpat paša autora rapsodijā, kurā diriģenta žests </t>
    </r>
    <r>
      <rPr>
        <u/>
        <sz val="12"/>
        <color indexed="8"/>
        <rFont val="Tahoma"/>
        <family val="2"/>
      </rPr>
      <t>uzplauka</t>
    </r>
    <r>
      <rPr>
        <sz val="12"/>
        <color indexed="8"/>
        <rFont val="Tahoma"/>
        <family val="2"/>
        <charset val="186"/>
      </rPr>
      <t xml:space="preserve"> jo temperamentīgā izteiksmē.</t>
    </r>
  </si>
  <si>
    <r>
      <rPr>
        <sz val="12"/>
        <color indexed="8"/>
        <rFont val="Tahoma"/>
        <family val="2"/>
        <charset val="186"/>
      </rPr>
      <t xml:space="preserve">V. Dārziņš ir radījis oriģinālu skaņu </t>
    </r>
    <r>
      <rPr>
        <u/>
        <sz val="12"/>
        <color indexed="8"/>
        <rFont val="Tahoma"/>
        <family val="2"/>
      </rPr>
      <t>rakstu</t>
    </r>
    <r>
      <rPr>
        <sz val="12"/>
        <color indexed="8"/>
        <rFont val="Tahoma"/>
        <family val="2"/>
        <charset val="186"/>
      </rPr>
      <t xml:space="preserve">, kas prasa arī „dārzinisku" interpretējumu un pirkstu piesitienu, lai Dārziņa klaviermūzika izskanētu tās savdabīgajā </t>
    </r>
    <r>
      <rPr>
        <u/>
        <sz val="12"/>
        <color indexed="8"/>
        <rFont val="Tahoma"/>
        <family val="2"/>
      </rPr>
      <t>svaigumā</t>
    </r>
    <r>
      <rPr>
        <sz val="12"/>
        <color indexed="8"/>
        <rFont val="Tahoma"/>
        <family val="2"/>
        <charset val="186"/>
      </rPr>
      <t>.</t>
    </r>
  </si>
  <si>
    <r>
      <t xml:space="preserve">"Ķēniņš integrē klavieres kopējā instrumentālā </t>
    </r>
    <r>
      <rPr>
        <u/>
        <sz val="12"/>
        <color indexed="8"/>
        <rFont val="Tahoma"/>
        <family val="2"/>
      </rPr>
      <t>audumā</t>
    </r>
    <r>
      <rPr>
        <sz val="12"/>
        <color indexed="8"/>
        <rFont val="Tahoma"/>
        <family val="2"/>
      </rPr>
      <t>, un šāda apvienošana sakarīgā viengabalainībā liecina par spēcīgu intellektu. #Q [THE TORONTO STAR / PĒC A. PURVA]</t>
    </r>
  </si>
  <si>
    <r>
      <rPr>
        <sz val="12"/>
        <color indexed="8"/>
        <rFont val="Tahoma"/>
        <family val="2"/>
        <charset val="186"/>
      </rPr>
      <t xml:space="preserve">Kantātes mūzika lielā mērā izteikta orķestra skaņu </t>
    </r>
    <r>
      <rPr>
        <u/>
        <sz val="12"/>
        <color indexed="8"/>
        <rFont val="Tahoma"/>
        <family val="2"/>
      </rPr>
      <t>audumā</t>
    </r>
    <r>
      <rPr>
        <sz val="12"/>
        <color indexed="8"/>
        <rFont val="Tahoma"/>
        <family val="2"/>
        <charset val="186"/>
      </rPr>
      <t>, uz kura izkārtotas solo, teicējas un koru partijas.</t>
    </r>
  </si>
  <si>
    <r>
      <rPr>
        <sz val="12"/>
        <color indexed="8"/>
        <rFont val="Tahoma"/>
        <family val="2"/>
        <charset val="186"/>
      </rPr>
      <t xml:space="preserve">Kad pievienojas klavieru partija, motīvu </t>
    </r>
    <r>
      <rPr>
        <u/>
        <sz val="12"/>
        <color indexed="8"/>
        <rFont val="Tahoma"/>
        <family val="2"/>
      </rPr>
      <t>audums</t>
    </r>
    <r>
      <rPr>
        <sz val="12"/>
        <color indexed="8"/>
        <rFont val="Tahoma"/>
        <family val="2"/>
        <charset val="186"/>
      </rPr>
      <t xml:space="preserve"> </t>
    </r>
    <r>
      <rPr>
        <u/>
        <sz val="12"/>
        <color indexed="8"/>
        <rFont val="Tahoma"/>
        <family val="2"/>
      </rPr>
      <t>sabiezinās</t>
    </r>
    <r>
      <rPr>
        <sz val="12"/>
        <color indexed="8"/>
        <rFont val="Tahoma"/>
        <family val="2"/>
        <charset val="186"/>
      </rPr>
      <t xml:space="preserve">, noslēgumā atkal </t>
    </r>
    <r>
      <rPr>
        <u/>
        <sz val="12"/>
        <color indexed="8"/>
        <rFont val="Tahoma"/>
        <family val="2"/>
      </rPr>
      <t>izirstot</t>
    </r>
    <r>
      <rPr>
        <sz val="12"/>
        <color indexed="8"/>
        <rFont val="Tahoma"/>
        <family val="2"/>
        <charset val="186"/>
      </rPr>
      <t xml:space="preserve"> līdz atsevišķu instrumentālu mikrosegmentu sērijām</t>
    </r>
  </si>
  <si>
    <r>
      <t xml:space="preserve">Šeit dažā dziesmā solistam pāri paplašiem visai komplicētas klaviermūzikas posmiem </t>
    </r>
    <r>
      <rPr>
        <u/>
        <sz val="12"/>
        <color indexed="8"/>
        <rFont val="Tahoma"/>
        <family val="2"/>
        <charset val="186"/>
      </rPr>
      <t>jāpatur savās rokās</t>
    </r>
    <r>
      <rPr>
        <sz val="12"/>
        <color indexed="8"/>
        <rFont val="Tahoma"/>
        <family val="2"/>
        <charset val="186"/>
      </rPr>
      <t xml:space="preserve"> vārdu un mūzikas </t>
    </r>
    <r>
      <rPr>
        <u/>
        <sz val="12"/>
        <color indexed="8"/>
        <rFont val="Tahoma"/>
        <family val="2"/>
        <charset val="186"/>
      </rPr>
      <t>auduma pavediens</t>
    </r>
    <r>
      <rPr>
        <sz val="12"/>
        <color indexed="8"/>
        <rFont val="Tahoma"/>
        <family val="2"/>
        <charset val="186"/>
      </rPr>
      <t>, veidojot kopsakarības ar vietumis ļoti skopu vokālu segmentu palīdzību.</t>
    </r>
  </si>
  <si>
    <r>
      <t xml:space="preserve">Bet šī dažādība arvien kalpo noteiktam izteiksmes mērķim, tādēļ labi savienojas kopīgā </t>
    </r>
    <r>
      <rPr>
        <u/>
        <sz val="12"/>
        <color indexed="8"/>
        <rFont val="Tahoma"/>
        <family val="2"/>
      </rPr>
      <t>audumā</t>
    </r>
    <r>
      <rPr>
        <sz val="12"/>
        <color indexed="8"/>
        <rFont val="Tahoma"/>
        <family val="2"/>
      </rPr>
      <t>, pat neliekot manīt stila maiņas.</t>
    </r>
  </si>
  <si>
    <r>
      <t xml:space="preserve">Salīdzinājumā ar to, kas šajā virzienā notiek mūzikas pasaulē vispār, vai ar G. Pones skaņdarbiem, Apkalna Vizmas pārdrošības meklējumus neparāda, bet pieticīgajā latvju instrumentālmūzikas </t>
    </r>
    <r>
      <rPr>
        <u/>
        <sz val="12"/>
        <color indexed="8"/>
        <rFont val="Tahoma"/>
        <family val="2"/>
      </rPr>
      <t>audumā</t>
    </r>
    <r>
      <rPr>
        <sz val="12"/>
        <color indexed="8"/>
        <rFont val="Tahoma"/>
        <family val="2"/>
      </rPr>
      <t xml:space="preserve"> tās noteikti </t>
    </r>
    <r>
      <rPr>
        <u/>
        <sz val="12"/>
        <color indexed="8"/>
        <rFont val="Tahoma"/>
        <family val="2"/>
      </rPr>
      <t>ievelk</t>
    </r>
    <r>
      <rPr>
        <sz val="12"/>
        <color indexed="8"/>
        <rFont val="Tahoma"/>
        <family val="2"/>
      </rPr>
      <t xml:space="preserve"> savu </t>
    </r>
    <r>
      <rPr>
        <u/>
        <sz val="12"/>
        <color indexed="8"/>
        <rFont val="Tahoma"/>
        <family val="2"/>
      </rPr>
      <t>neierastas krāsas dzīparu</t>
    </r>
    <r>
      <rPr>
        <sz val="12"/>
        <color indexed="8"/>
        <rFont val="Tahoma"/>
        <family val="2"/>
      </rPr>
      <t>.</t>
    </r>
  </si>
  <si>
    <r>
      <t xml:space="preserve">Vai lai piezīmējam, ka mazliet citādā tautu likteņu </t>
    </r>
    <r>
      <rPr>
        <u/>
        <sz val="12"/>
        <color indexed="8"/>
        <rFont val="Tahoma"/>
        <family val="2"/>
      </rPr>
      <t>konstellācijā</t>
    </r>
    <r>
      <rPr>
        <sz val="12"/>
        <color indexed="8"/>
        <rFont val="Tahoma"/>
        <family val="2"/>
      </rPr>
      <t xml:space="preserve"> tā tas varēja arī nebūt?</t>
    </r>
  </si>
  <si>
    <r>
      <t xml:space="preserve">Protams, mēs nezinām, kāda būs mūsu gājzvaigznes tautu likteņu </t>
    </r>
    <r>
      <rPr>
        <u/>
        <sz val="12"/>
        <color indexed="8"/>
        <rFont val="Tahoma"/>
        <family val="2"/>
      </rPr>
      <t>konstellācijā</t>
    </r>
    <r>
      <rPr>
        <sz val="12"/>
        <color indexed="8"/>
        <rFont val="Tahoma"/>
        <family val="2"/>
      </rPr>
      <t xml:space="preserve"> otrās lielās simtgades brīdī, bet vai 1873. gadā jel viens zināja to, kas notiks 1918. un 1973. gadā?</t>
    </r>
  </si>
  <si>
    <r>
      <rPr>
        <sz val="12"/>
        <color indexed="8"/>
        <rFont val="Tahoma"/>
        <family val="2"/>
        <charset val="186"/>
      </rPr>
      <t xml:space="preserve">Šādā aspektā tad nu kā šim, tā agrākiem un nākamiem konkursiem vienmēr bijuši, joprojām ir un, ceram, arī būs noteikti panākumi, un tā nav tikai nejauša </t>
    </r>
    <r>
      <rPr>
        <u/>
        <sz val="12"/>
        <color indexed="8"/>
        <rFont val="Tahoma"/>
        <family val="2"/>
      </rPr>
      <t>konstellācija</t>
    </r>
    <r>
      <rPr>
        <sz val="12"/>
        <color indexed="8"/>
        <rFont val="Tahoma"/>
        <family val="2"/>
        <charset val="186"/>
      </rPr>
      <t>, ka taisni dziesmu svētku rīkotājiem nācies veikt kā sacensību iniciātoru, tā īstenotāju lomu.</t>
    </r>
  </si>
  <si>
    <r>
      <rPr>
        <sz val="12"/>
        <color indexed="8"/>
        <rFont val="Tahoma"/>
        <family val="2"/>
        <charset val="186"/>
      </rPr>
      <t xml:space="preserve">Administrātīvi NO vadīja direktors, kam ierēdnieciskajā hierarchijā, vismaz dažās amatpersonu </t>
    </r>
    <r>
      <rPr>
        <u/>
        <sz val="12"/>
        <color indexed="8"/>
        <rFont val="Tahoma"/>
        <family val="2"/>
      </rPr>
      <t>konstellācijās</t>
    </r>
    <r>
      <rPr>
        <sz val="12"/>
        <color indexed="8"/>
        <rFont val="Tahoma"/>
        <family val="2"/>
        <charset val="186"/>
      </rPr>
      <t xml:space="preserve">, it kā pāri stāvēja operas inspektors (Izglītības Ministrijas pakļautībā). </t>
    </r>
  </si>
  <si>
    <r>
      <rPr>
        <sz val="12"/>
        <color indexed="8"/>
        <rFont val="Tahoma"/>
        <family val="2"/>
        <charset val="186"/>
      </rPr>
      <t xml:space="preserve">Tas piedalījies arī otros ASV latviešu dziesmu svētkos Ņujorkā. </t>
    </r>
    <r>
      <rPr>
        <u/>
        <sz val="12"/>
        <color indexed="8"/>
        <rFont val="Tahoma"/>
        <family val="2"/>
      </rPr>
      <t>Dziesmu pavediens pārtrūcis</t>
    </r>
    <r>
      <rPr>
        <sz val="12"/>
        <color indexed="8"/>
        <rFont val="Tahoma"/>
        <family val="2"/>
        <charset val="186"/>
      </rPr>
      <t xml:space="preserve"> 1958. gadā. </t>
    </r>
  </si>
  <si>
    <r>
      <t xml:space="preserve">Par spīti trūcīgām ziņām ir tomēr skaidrs, ka starp veclatviešu un tagadējiem koriem Kanadā tiešu </t>
    </r>
    <r>
      <rPr>
        <u/>
        <sz val="12"/>
        <color indexed="8"/>
        <rFont val="Tahoma"/>
        <family val="2"/>
        <charset val="186"/>
      </rPr>
      <t>pavedienu</t>
    </r>
    <r>
      <rPr>
        <sz val="12"/>
        <color indexed="8"/>
        <rFont val="Tahoma"/>
        <family val="2"/>
        <charset val="186"/>
      </rPr>
      <t xml:space="preserve"> nav, un pirmie būs beiguši darboties, liekas, jau daudz gadus pirms tās jaunās rosmes, ko radīja no Vācijas, Zviedrijas un vēlāk arī no Anglijas nākušais Otra pasaules kara bēgļu</t>
    </r>
    <r>
      <rPr>
        <u/>
        <sz val="12"/>
        <color indexed="8"/>
        <rFont val="Tahoma"/>
        <family val="2"/>
        <charset val="186"/>
      </rPr>
      <t xml:space="preserve"> ieceļotāju vilnis</t>
    </r>
    <r>
      <rPr>
        <sz val="12"/>
        <color indexed="8"/>
        <rFont val="Tahoma"/>
        <family val="2"/>
        <charset val="186"/>
      </rPr>
      <t>. #Q [OSVALDS AKMENTIŅŠ]</t>
    </r>
  </si>
  <si>
    <r>
      <rPr>
        <sz val="12"/>
        <color indexed="8"/>
        <rFont val="Tahoma"/>
        <family val="2"/>
        <charset val="186"/>
      </rPr>
      <t xml:space="preserve">Tomēr daudzos veidos Toronto koru darbības </t>
    </r>
    <r>
      <rPr>
        <u/>
        <sz val="12"/>
        <color indexed="8"/>
        <rFont val="Tahoma"/>
        <family val="2"/>
      </rPr>
      <t>pavedieni ir savijušies kopā</t>
    </r>
    <r>
      <rPr>
        <sz val="12"/>
        <color indexed="8"/>
        <rFont val="Tahoma"/>
        <family val="2"/>
        <charset val="186"/>
      </rPr>
      <t>, un, kaut arī sadarbību nevarētu gluži saukt par ideālu, tāda vairāk vai mazāk vienmēr ir pastāvējusi.</t>
    </r>
  </si>
  <si>
    <r>
      <rPr>
        <sz val="12"/>
        <color indexed="8"/>
        <rFont val="Tahoma"/>
        <family val="2"/>
        <charset val="186"/>
      </rPr>
      <t xml:space="preserve">Visa kora aktivitāte bijusi dievkalpojumu </t>
    </r>
    <r>
      <rPr>
        <u/>
        <sz val="12"/>
        <color indexed="8"/>
        <rFont val="Tahoma"/>
        <family val="2"/>
      </rPr>
      <t>kuplināšana</t>
    </r>
    <r>
      <rPr>
        <sz val="12"/>
        <color indexed="8"/>
        <rFont val="Tahoma"/>
        <family val="2"/>
        <charset val="186"/>
      </rPr>
      <t>. #Q [JĀNIS BUDŽE]</t>
    </r>
  </si>
  <si>
    <r>
      <rPr>
        <sz val="12"/>
        <color indexed="8"/>
        <rFont val="Tahoma"/>
        <family val="2"/>
        <charset val="186"/>
      </rPr>
      <t xml:space="preserve">1958. gada 16. martā arī pie otras lielākās luterāņu draudzes Toronto nodibinājās koris ar mērķi </t>
    </r>
    <r>
      <rPr>
        <u/>
        <sz val="12"/>
        <color indexed="8"/>
        <rFont val="Tahoma"/>
        <family val="2"/>
      </rPr>
      <t>kuplināt</t>
    </r>
    <r>
      <rPr>
        <sz val="12"/>
        <color indexed="8"/>
        <rFont val="Tahoma"/>
        <family val="2"/>
        <charset val="186"/>
      </rPr>
      <t xml:space="preserve"> savas draudzes dievkalpojumus un sarīkojumus.</t>
    </r>
  </si>
  <si>
    <r>
      <rPr>
        <sz val="12"/>
        <color indexed="8"/>
        <rFont val="Tahoma"/>
        <family val="2"/>
        <charset val="186"/>
      </rPr>
      <t xml:space="preserve">Autors gan orientējas pašā instrumentācijā, kas ir skanīga, bet neļauj orķestrim </t>
    </r>
    <r>
      <rPr>
        <u/>
        <sz val="12"/>
        <color indexed="8"/>
        <rFont val="Tahoma"/>
        <family val="2"/>
      </rPr>
      <t>risināt</t>
    </r>
    <r>
      <rPr>
        <sz val="12"/>
        <color indexed="8"/>
        <rFont val="Tahoma"/>
        <family val="2"/>
        <charset val="186"/>
      </rPr>
      <t xml:space="preserve"> kādu patstāvīgu </t>
    </r>
    <r>
      <rPr>
        <u/>
        <sz val="12"/>
        <color indexed="8"/>
        <rFont val="Tahoma"/>
        <family val="2"/>
      </rPr>
      <t>pavedienu</t>
    </r>
    <r>
      <rPr>
        <sz val="12"/>
        <color indexed="8"/>
        <rFont val="Tahoma"/>
        <family val="2"/>
        <charset val="186"/>
      </rPr>
      <t>, līdz ar ko tā vieta kompozīcijā paliek sekundāra.</t>
    </r>
  </si>
  <si>
    <r>
      <t xml:space="preserve">Ja iepriekšējo koncertu galvenais </t>
    </r>
    <r>
      <rPr>
        <u/>
        <sz val="12"/>
        <color indexed="8"/>
        <rFont val="Tahoma"/>
        <family val="2"/>
        <charset val="186"/>
      </rPr>
      <t>vīkšējs</t>
    </r>
    <r>
      <rPr>
        <sz val="12"/>
        <color indexed="8"/>
        <rFont val="Tahoma"/>
        <family val="2"/>
        <charset val="186"/>
      </rPr>
      <t xml:space="preserve"> bija R. Zuika, tad jauniešu sarīkojuma </t>
    </r>
    <r>
      <rPr>
        <u/>
        <sz val="12"/>
        <color indexed="8"/>
        <rFont val="Tahoma"/>
        <family val="2"/>
        <charset val="186"/>
      </rPr>
      <t>pavedieni</t>
    </r>
    <r>
      <rPr>
        <sz val="12"/>
        <color indexed="8"/>
        <rFont val="Tahoma"/>
        <family val="2"/>
        <charset val="186"/>
      </rPr>
      <t xml:space="preserve"> bija Garezerā muzikālās audzinātājas G. Skujiņas </t>
    </r>
    <r>
      <rPr>
        <u/>
        <sz val="12"/>
        <color indexed="8"/>
        <rFont val="Tahoma"/>
        <family val="2"/>
        <charset val="186"/>
      </rPr>
      <t>prasmīgajās rokās</t>
    </r>
    <r>
      <rPr>
        <sz val="12"/>
        <color indexed="8"/>
        <rFont val="Tahoma"/>
        <family val="2"/>
        <charset val="186"/>
      </rPr>
      <t>.</t>
    </r>
  </si>
  <si>
    <r>
      <rPr>
        <sz val="12"/>
        <color indexed="8"/>
        <rFont val="Tahoma"/>
        <family val="2"/>
        <charset val="186"/>
      </rPr>
      <t xml:space="preserve">Tādēļ — atgriežoties atkal pie </t>
    </r>
    <r>
      <rPr>
        <u/>
        <sz val="12"/>
        <color indexed="8"/>
        <rFont val="Tahoma"/>
        <family val="2"/>
      </rPr>
      <t>pārtrūkušā pavediena</t>
    </r>
    <r>
      <rPr>
        <sz val="12"/>
        <color indexed="8"/>
        <rFont val="Tahoma"/>
        <family val="2"/>
        <charset val="186"/>
      </rPr>
      <t xml:space="preserve"> — arī informātīvā laukā nevaram gaidīt uz kādu brīnumu.</t>
    </r>
  </si>
  <si>
    <r>
      <rPr>
        <sz val="12"/>
        <color indexed="8"/>
        <rFont val="Tahoma"/>
        <family val="2"/>
        <charset val="186"/>
      </rPr>
      <t xml:space="preserve">Šis konstatējums jo svarīgs tāpēc, ka starplaikā no mums šķīrušies jau daudzi ievērojami komponisti — viņu vidū tādi, kuru </t>
    </r>
    <r>
      <rPr>
        <u/>
        <sz val="12"/>
        <color indexed="8"/>
        <rFont val="Tahoma"/>
        <family val="2"/>
      </rPr>
      <t>mūža pavediens tik ātri varēja nepārtrūkt</t>
    </r>
    <r>
      <rPr>
        <sz val="12"/>
        <color indexed="8"/>
        <rFont val="Tahoma"/>
        <family val="2"/>
        <charset val="186"/>
      </rPr>
      <t>.</t>
    </r>
  </si>
  <si>
    <r>
      <rPr>
        <sz val="12"/>
        <color indexed="8"/>
        <rFont val="Tahoma"/>
        <family val="2"/>
        <charset val="186"/>
      </rPr>
      <t xml:space="preserve">Koncertu programmas bija </t>
    </r>
    <r>
      <rPr>
        <u/>
        <sz val="12"/>
        <color indexed="8"/>
        <rFont val="Tahoma"/>
        <family val="2"/>
      </rPr>
      <t>pēc</t>
    </r>
    <r>
      <rPr>
        <sz val="12"/>
        <color indexed="8"/>
        <rFont val="Tahoma"/>
        <family val="2"/>
        <charset val="186"/>
      </rPr>
      <t xml:space="preserve"> </t>
    </r>
    <r>
      <rPr>
        <u/>
        <sz val="12"/>
        <color indexed="8"/>
        <rFont val="Tahoma"/>
        <family val="2"/>
      </rPr>
      <t>caurmēra</t>
    </r>
    <r>
      <rPr>
        <sz val="12"/>
        <color indexed="8"/>
        <rFont val="Tahoma"/>
        <family val="2"/>
        <charset val="186"/>
      </rPr>
      <t xml:space="preserve"> </t>
    </r>
    <r>
      <rPr>
        <u/>
        <sz val="12"/>
        <color indexed="8"/>
        <rFont val="Tahoma"/>
        <family val="2"/>
      </rPr>
      <t>piegrieztnes</t>
    </r>
    <r>
      <rPr>
        <sz val="12"/>
        <color indexed="8"/>
        <rFont val="Tahoma"/>
        <family val="2"/>
        <charset val="186"/>
      </rPr>
      <t>.</t>
    </r>
  </si>
  <si>
    <r>
      <t xml:space="preserve">Viņa dekorātīvais ietērps Raiņa Uguns un nakts pirmizrādei laikam </t>
    </r>
    <r>
      <rPr>
        <u/>
        <sz val="12"/>
        <color indexed="8"/>
        <rFont val="Tahoma"/>
        <family val="2"/>
        <charset val="186"/>
      </rPr>
      <t>noteica</t>
    </r>
    <r>
      <rPr>
        <sz val="12"/>
        <color indexed="8"/>
        <rFont val="Tahoma"/>
        <family val="2"/>
        <charset val="186"/>
      </rPr>
      <t xml:space="preserve"> latviešu skatuves glezniecības </t>
    </r>
    <r>
      <rPr>
        <u/>
        <sz val="12"/>
        <color indexed="8"/>
        <rFont val="Tahoma"/>
        <family val="2"/>
        <charset val="186"/>
      </rPr>
      <t>likteņus</t>
    </r>
    <r>
      <rPr>
        <sz val="12"/>
        <color indexed="8"/>
        <rFont val="Tahoma"/>
        <family val="2"/>
        <charset val="186"/>
      </rPr>
      <t xml:space="preserve"> tuvākajos gadu desmitos.</t>
    </r>
  </si>
  <si>
    <r>
      <rPr>
        <sz val="12"/>
        <color indexed="8"/>
        <rFont val="Tahoma"/>
        <family val="2"/>
        <charset val="186"/>
      </rPr>
      <t xml:space="preserve">Kad pirmais sajūsmas </t>
    </r>
    <r>
      <rPr>
        <u/>
        <sz val="12"/>
        <color indexed="8"/>
        <rFont val="Tahoma"/>
        <family val="2"/>
      </rPr>
      <t>vilnis</t>
    </r>
    <r>
      <rPr>
        <sz val="12"/>
        <color indexed="8"/>
        <rFont val="Tahoma"/>
        <family val="2"/>
        <charset val="186"/>
      </rPr>
      <t xml:space="preserve"> bija rimis, latviešu oriģināloperu uzvedumi, diemžēl, pieredzēja krizi. Jaunās valsts pilsoņi vēl nebija tik tālu izauguši, lai opera tos saistītu mūzikas dēļ vien.</t>
    </r>
  </si>
  <si>
    <r>
      <rPr>
        <sz val="12"/>
        <color indexed="8"/>
        <rFont val="Tahoma"/>
        <family val="2"/>
        <charset val="186"/>
      </rPr>
      <t>Nākošais DzV „</t>
    </r>
    <r>
      <rPr>
        <u/>
        <sz val="12"/>
        <color indexed="8"/>
        <rFont val="Tahoma"/>
        <family val="2"/>
      </rPr>
      <t>devītais vilnis</t>
    </r>
    <r>
      <rPr>
        <sz val="12"/>
        <color indexed="8"/>
        <rFont val="Tahoma"/>
        <family val="2"/>
        <charset val="186"/>
      </rPr>
      <t>" bija mūsu jau agrāk pieteiktais divkāršās jubilejas koncerts, kas notika 1966. gada 5. novembrī</t>
    </r>
  </si>
  <si>
    <r>
      <t xml:space="preserve">Taču pēdas, ko nesenais </t>
    </r>
    <r>
      <rPr>
        <u/>
        <sz val="12"/>
        <color indexed="8"/>
        <rFont val="Tahoma"/>
        <family val="2"/>
      </rPr>
      <t>dziesmu vilnis</t>
    </r>
    <r>
      <rPr>
        <sz val="12"/>
        <color indexed="8"/>
        <rFont val="Tahoma"/>
        <family val="2"/>
      </rPr>
      <t xml:space="preserve"> atstājis mūsu sirdīs un arī vēstures annālēs, nav izdzēšamas, un jo vecāka kļūst mūsu dziesmu svētku tradicija, jo skaidrāk redzam, ka bez tās vairs nespējam iztikt un neiztiksim arī turpmāk.</t>
    </r>
  </si>
  <si>
    <r>
      <rPr>
        <sz val="12"/>
        <color indexed="8"/>
        <rFont val="Tahoma"/>
        <family val="2"/>
        <charset val="186"/>
      </rPr>
      <t>Un, kad „</t>
    </r>
    <r>
      <rPr>
        <u/>
        <sz val="12"/>
        <color indexed="8"/>
        <rFont val="Tahoma"/>
        <family val="2"/>
      </rPr>
      <t>rija nokulta</t>
    </r>
    <r>
      <rPr>
        <sz val="12"/>
        <color indexed="8"/>
        <rFont val="Tahoma"/>
        <family val="2"/>
        <charset val="186"/>
      </rPr>
      <t xml:space="preserve">", parasti arī smadzeņu jauda </t>
    </r>
    <r>
      <rPr>
        <u/>
        <sz val="12"/>
        <color indexed="8"/>
        <rFont val="Tahoma"/>
        <family val="2"/>
      </rPr>
      <t>izsmelta</t>
    </r>
    <r>
      <rPr>
        <sz val="12"/>
        <color indexed="8"/>
        <rFont val="Tahoma"/>
        <family val="2"/>
        <charset val="186"/>
      </rPr>
      <t>.</t>
    </r>
  </si>
  <si>
    <r>
      <rPr>
        <sz val="12"/>
        <color indexed="8"/>
        <rFont val="Tahoma"/>
        <family val="2"/>
        <charset val="186"/>
      </rPr>
      <t xml:space="preserve">Īsā laikā Alberts Jērums kļūst ne tikai LBL sirds un dvēsele, bet viņa personība ietekmē latviešu mūzikas dzīvi visā Anglijā. Viņa ideju bagātības šķiet </t>
    </r>
    <r>
      <rPr>
        <u/>
        <sz val="12"/>
        <color indexed="8"/>
        <rFont val="Tahoma"/>
        <family val="2"/>
      </rPr>
      <t>neizsmeļamas</t>
    </r>
    <r>
      <rPr>
        <sz val="12"/>
        <color indexed="8"/>
        <rFont val="Tahoma"/>
        <family val="2"/>
        <charset val="186"/>
      </rPr>
      <t>.</t>
    </r>
  </si>
  <si>
    <r>
      <t xml:space="preserve">Kur gan lai bērni, svešā vidē dzīvodami, iemācītos mīlēt un cienīt savu tautu vairāk nekā tieši dainu pasaulē — šai latviskā gara </t>
    </r>
    <r>
      <rPr>
        <u/>
        <sz val="12"/>
        <color indexed="8"/>
        <rFont val="Tahoma"/>
        <family val="2"/>
        <charset val="186"/>
      </rPr>
      <t>dziļākajā</t>
    </r>
    <r>
      <rPr>
        <sz val="12"/>
        <color indexed="8"/>
        <rFont val="Tahoma"/>
        <family val="2"/>
        <charset val="186"/>
      </rPr>
      <t xml:space="preserve"> un </t>
    </r>
    <r>
      <rPr>
        <u/>
        <sz val="12"/>
        <color indexed="8"/>
        <rFont val="Tahoma"/>
        <family val="2"/>
        <charset val="186"/>
      </rPr>
      <t>neizsmeļamākajā avotā</t>
    </r>
    <r>
      <rPr>
        <sz val="12"/>
        <color indexed="8"/>
        <rFont val="Tahoma"/>
        <family val="2"/>
        <charset val="186"/>
      </rPr>
      <t>!</t>
    </r>
  </si>
  <si>
    <r>
      <rPr>
        <sz val="12"/>
        <color indexed="8"/>
        <rFont val="Tahoma"/>
        <family val="2"/>
        <charset val="186"/>
      </rPr>
      <t xml:space="preserve">Viņa Bāra bērnu veidojums </t>
    </r>
    <r>
      <rPr>
        <u/>
        <sz val="12"/>
        <color indexed="8"/>
        <rFont val="Tahoma"/>
        <family val="2"/>
      </rPr>
      <t>smeļ spriegumu</t>
    </r>
    <r>
      <rPr>
        <sz val="12"/>
        <color indexed="8"/>
        <rFont val="Tahoma"/>
        <family val="2"/>
        <charset val="186"/>
      </rPr>
      <t xml:space="preserve"> no skanīgu parallēlu trijskaņu virknējuma, kas parādās jau sākumā un no kura pārveidojuma izaug kompozicijas tālākie apveidi. </t>
    </r>
  </si>
  <si>
    <r>
      <t xml:space="preserve">lepriecina tādēļ </t>
    </r>
    <r>
      <rPr>
        <u/>
        <sz val="12"/>
        <color indexed="8"/>
        <rFont val="Tahoma"/>
        <family val="2"/>
        <charset val="186"/>
      </rPr>
      <t>spilgtais</t>
    </r>
    <r>
      <rPr>
        <sz val="12"/>
        <color indexed="8"/>
        <rFont val="Tahoma"/>
        <family val="2"/>
        <charset val="186"/>
      </rPr>
      <t xml:space="preserve"> pārdzīvojuma moments dziesmā Tālā dārza putns, un šī varbūt ir tā krājuma dziesma, kas spēj </t>
    </r>
    <r>
      <rPr>
        <u/>
        <sz val="12"/>
        <color indexed="8"/>
        <rFont val="Tahoma"/>
        <family val="2"/>
        <charset val="186"/>
      </rPr>
      <t>saviļņot</t>
    </r>
    <r>
      <rPr>
        <sz val="12"/>
        <color indexed="8"/>
        <rFont val="Tahoma"/>
        <family val="2"/>
        <charset val="186"/>
      </rPr>
      <t xml:space="preserve"> visvairāk.</t>
    </r>
  </si>
  <si>
    <r>
      <rPr>
        <sz val="12"/>
        <color indexed="8"/>
        <rFont val="Tahoma"/>
        <family val="2"/>
        <charset val="186"/>
      </rPr>
      <t xml:space="preserve">Skaidrā laikā no auditorijas kāpnēm atklājas krāšņi skati uz kalniem, bet tieši dziesmu svētku laikā uznākušā karstumviļņa un smaceņa dēļ šoreiz bija redzams tikai </t>
    </r>
    <r>
      <rPr>
        <u/>
        <sz val="12"/>
        <color indexed="8"/>
        <rFont val="Tahoma"/>
        <family val="2"/>
      </rPr>
      <t>pelēkas dūmakas aizkars,</t>
    </r>
    <r>
      <rPr>
        <sz val="12"/>
        <color indexed="8"/>
        <rFont val="Tahoma"/>
        <family val="2"/>
        <charset val="186"/>
      </rPr>
      <t xml:space="preserve"> kurā izgaisa arī tuvējās palmu alejas.</t>
    </r>
  </si>
  <si>
    <r>
      <rPr>
        <sz val="12"/>
        <color indexed="8"/>
        <rFont val="Tahoma"/>
        <family val="2"/>
        <charset val="186"/>
      </rPr>
      <t xml:space="preserve">Varēja gandrīz taustāmi sajust, kā dziesmu gars </t>
    </r>
    <r>
      <rPr>
        <u/>
        <sz val="12"/>
        <color indexed="8"/>
        <rFont val="Tahoma"/>
        <family val="2"/>
      </rPr>
      <t>saviļņo</t>
    </r>
    <r>
      <rPr>
        <sz val="12"/>
        <color indexed="8"/>
        <rFont val="Tahoma"/>
        <family val="2"/>
        <charset val="186"/>
      </rPr>
      <t xml:space="preserve"> un pacilā klausītājus un dziedātājus, un šai jūsmai, likās, nespēja pretoties pat visskeptiskākie svētku viesi.</t>
    </r>
  </si>
  <si>
    <r>
      <rPr>
        <sz val="12"/>
        <color indexed="8"/>
        <rFont val="Tahoma"/>
        <family val="2"/>
        <charset val="186"/>
      </rPr>
      <t xml:space="preserve">Opermūzikas reibināts un </t>
    </r>
    <r>
      <rPr>
        <u/>
        <sz val="12"/>
        <color indexed="8"/>
        <rFont val="Tahoma"/>
        <family val="2"/>
      </rPr>
      <t>saviļņots</t>
    </r>
    <r>
      <rPr>
        <sz val="12"/>
        <color indexed="8"/>
        <rFont val="Tahoma"/>
        <family val="2"/>
        <charset val="186"/>
      </rPr>
      <t xml:space="preserve"> no tā laika spēcīgās latviešu nacionālās kustības, Jānis Mediņš 14. jūnijā skicēja pirmās lappuses savai pirmajai operai Uguns un nakts.</t>
    </r>
  </si>
  <si>
    <r>
      <rPr>
        <sz val="12"/>
        <color indexed="8"/>
        <rFont val="Tahoma"/>
        <family val="2"/>
        <charset val="186"/>
      </rPr>
      <t xml:space="preserve">Tāpat tas bijis lielajā internacionālajā mūzikas pasaulē, īpaši pēc romantisma </t>
    </r>
    <r>
      <rPr>
        <u/>
        <sz val="12"/>
        <color indexed="8"/>
        <rFont val="Tahoma"/>
        <family val="2"/>
      </rPr>
      <t>pirmā viļņa noplakšanas</t>
    </r>
    <r>
      <rPr>
        <sz val="12"/>
        <color indexed="8"/>
        <rFont val="Tahoma"/>
        <family val="2"/>
        <charset val="186"/>
      </rPr>
      <t>, kur pirmais patiesi izcilais meistars bija leģendārais H. Bīlovs</t>
    </r>
  </si>
  <si>
    <r>
      <rPr>
        <sz val="12"/>
        <color indexed="8"/>
        <rFont val="Tahoma"/>
        <family val="2"/>
        <charset val="186"/>
      </rPr>
      <t xml:space="preserve">sāka </t>
    </r>
    <r>
      <rPr>
        <u/>
        <sz val="12"/>
        <color indexed="8"/>
        <rFont val="Tahoma"/>
        <family val="2"/>
      </rPr>
      <t xml:space="preserve">velties izceļošanas viļņi </t>
    </r>
    <r>
      <rPr>
        <sz val="12"/>
        <color indexed="8"/>
        <rFont val="Tahoma"/>
        <family val="2"/>
        <charset val="186"/>
      </rPr>
      <t>un — kas zina ...</t>
    </r>
  </si>
  <si>
    <r>
      <rPr>
        <u/>
        <sz val="12"/>
        <color indexed="8"/>
        <rFont val="Tahoma"/>
        <family val="2"/>
      </rPr>
      <t>Dziļais saviļņojums</t>
    </r>
    <r>
      <rPr>
        <sz val="12"/>
        <color indexed="8"/>
        <rFont val="Tahoma"/>
        <family val="2"/>
        <charset val="186"/>
      </rPr>
      <t xml:space="preserve"> publikā izrādījās tomēr bīstams, un vēlākās programmās “aizdomīgākus" darbus attiecīgās komisijas sāka izkliedēt, sapārojot tos ar “padomju" vai citām pretēja rakstura dziesmām.</t>
    </r>
  </si>
  <si>
    <r>
      <rPr>
        <sz val="12"/>
        <color indexed="8"/>
        <rFont val="Tahoma"/>
        <family val="2"/>
        <charset val="186"/>
      </rPr>
      <t xml:space="preserve">Pa zilbēm sadalītās pavadbalsis pretstatā </t>
    </r>
    <r>
      <rPr>
        <u/>
        <sz val="12"/>
        <color indexed="8"/>
        <rFont val="Tahoma"/>
        <family val="2"/>
      </rPr>
      <t>plūstošajai meldijai</t>
    </r>
    <r>
      <rPr>
        <sz val="12"/>
        <color indexed="8"/>
        <rFont val="Tahoma"/>
        <family val="2"/>
        <charset val="186"/>
      </rPr>
      <t xml:space="preserve"> dominē ievadā un 1. divrindā, pēc kam nāk arī </t>
    </r>
    <r>
      <rPr>
        <u/>
        <sz val="12"/>
        <color indexed="8"/>
        <rFont val="Tahoma"/>
        <family val="2"/>
      </rPr>
      <t>plūstošas pavadbalsis</t>
    </r>
    <r>
      <rPr>
        <sz val="12"/>
        <color indexed="8"/>
        <rFont val="Tahoma"/>
        <family val="2"/>
        <charset val="186"/>
      </rPr>
      <t xml:space="preserve">, veidojot </t>
    </r>
    <r>
      <rPr>
        <u/>
        <sz val="12"/>
        <color indexed="8"/>
        <rFont val="Tahoma"/>
        <family val="2"/>
      </rPr>
      <t>viļņojošu</t>
    </r>
    <r>
      <rPr>
        <sz val="12"/>
        <color indexed="8"/>
        <rFont val="Tahoma"/>
        <family val="2"/>
        <charset val="186"/>
      </rPr>
      <t xml:space="preserve"> "2—2" vokalīžu pāreju uz otru temu.</t>
    </r>
  </si>
  <si>
    <r>
      <rPr>
        <sz val="12"/>
        <color indexed="8"/>
        <rFont val="Tahoma"/>
        <family val="2"/>
        <charset val="186"/>
      </rPr>
      <t xml:space="preserve">Gandrīz vai vizuāli ilustratīva gan </t>
    </r>
    <r>
      <rPr>
        <u/>
        <sz val="12"/>
        <color indexed="8"/>
        <rFont val="Tahoma"/>
        <family val="2"/>
      </rPr>
      <t>viļņojošā</t>
    </r>
    <r>
      <rPr>
        <sz val="12"/>
        <color indexed="8"/>
        <rFont val="Tahoma"/>
        <family val="2"/>
        <charset val="186"/>
      </rPr>
      <t xml:space="preserve"> 3. divrindā. Divi tautas dziesmu apdares I. Saksam.</t>
    </r>
  </si>
  <si>
    <r>
      <rPr>
        <sz val="12"/>
        <color indexed="8"/>
        <rFont val="Tahoma"/>
        <family val="2"/>
        <charset val="186"/>
      </rPr>
      <t xml:space="preserve">Jauniešu rītā </t>
    </r>
    <r>
      <rPr>
        <u/>
        <sz val="12"/>
        <color indexed="8"/>
        <rFont val="Tahoma"/>
        <family val="2"/>
      </rPr>
      <t>saviļņoja</t>
    </r>
    <r>
      <rPr>
        <sz val="12"/>
        <color indexed="8"/>
        <rFont val="Tahoma"/>
        <family val="2"/>
        <charset val="186"/>
      </rPr>
      <t xml:space="preserve"> aina uz lielās aulas estrādes.</t>
    </r>
  </si>
  <si>
    <r>
      <t xml:space="preserve">Anglijas latviešu dziesmu dienu sirds un dvēsele A. Jērums, vērodams estrādē </t>
    </r>
    <r>
      <rPr>
        <u/>
        <sz val="12"/>
        <color indexed="8"/>
        <rFont val="Tahoma"/>
        <family val="2"/>
        <charset val="186"/>
      </rPr>
      <t>līgojošo</t>
    </r>
    <r>
      <rPr>
        <sz val="12"/>
        <color indexed="8"/>
        <rFont val="Tahoma"/>
        <family val="2"/>
        <charset val="186"/>
      </rPr>
      <t xml:space="preserve"> kori, </t>
    </r>
    <r>
      <rPr>
        <u/>
        <sz val="12"/>
        <color indexed="8"/>
        <rFont val="Tahoma"/>
        <family val="2"/>
        <charset val="186"/>
      </rPr>
      <t>saviļņots</t>
    </r>
    <r>
      <rPr>
        <sz val="12"/>
        <color indexed="8"/>
        <rFont val="Tahoma"/>
        <family val="2"/>
        <charset val="186"/>
      </rPr>
      <t xml:space="preserve"> puspiesevis noteica: "Ja man pirms gadiem 10 kāds būtu teicis, ka šodien Lesterā dziedās šāds koris ".</t>
    </r>
  </si>
  <si>
    <r>
      <rPr>
        <sz val="12"/>
        <color indexed="8"/>
        <rFont val="Tahoma"/>
        <family val="2"/>
        <charset val="186"/>
      </rPr>
      <t xml:space="preserve">Ar to viss vēl tomēr nebeidzās. Pēc incidenta daļa vecāko skolnieku joprojām bija </t>
    </r>
    <r>
      <rPr>
        <u/>
        <sz val="12"/>
        <color indexed="8"/>
        <rFont val="Tahoma"/>
        <family val="2"/>
      </rPr>
      <t>saviļņojuma</t>
    </r>
    <r>
      <rPr>
        <sz val="12"/>
        <color indexed="8"/>
        <rFont val="Tahoma"/>
        <family val="2"/>
        <charset val="186"/>
      </rPr>
      <t xml:space="preserve"> varā.</t>
    </r>
  </si>
  <si>
    <r>
      <t xml:space="preserve">Ne Latvijā, bet gan svešatnē radušies mākslas darbi, kas tiklab </t>
    </r>
    <r>
      <rPr>
        <u/>
        <sz val="12"/>
        <color indexed="8"/>
        <rFont val="Tahoma"/>
        <family val="2"/>
      </rPr>
      <t>dziļi saviļņojuši</t>
    </r>
    <r>
      <rPr>
        <sz val="12"/>
        <color indexed="8"/>
        <rFont val="Tahoma"/>
        <family val="2"/>
      </rPr>
      <t xml:space="preserve"> latviešu publiku, kā arī ar savu brīvo, </t>
    </r>
    <r>
      <rPr>
        <u/>
        <sz val="12"/>
        <color indexed="8"/>
        <rFont val="Tahoma"/>
        <family val="2"/>
      </rPr>
      <t>svaigo</t>
    </r>
    <r>
      <rPr>
        <sz val="12"/>
        <color indexed="8"/>
        <rFont val="Tahoma"/>
        <family val="2"/>
      </rPr>
      <t xml:space="preserve"> ieceri guvuši starptautisku ievērību.</t>
    </r>
  </si>
  <si>
    <r>
      <t xml:space="preserve">Mediņa mūzikas emocionālais </t>
    </r>
    <r>
      <rPr>
        <u/>
        <sz val="12"/>
        <color indexed="8"/>
        <rFont val="Tahoma"/>
        <family val="2"/>
      </rPr>
      <t>viļņojums</t>
    </r>
    <r>
      <rPr>
        <sz val="12"/>
        <color indexed="8"/>
        <rFont val="Tahoma"/>
        <family val="2"/>
      </rPr>
      <t xml:space="preserve">, kas arvien saistīts ar zināmu ritmisku elastību, ja ne tieši brīvību, bija arvien autentiski pārdzīvots, mūzikāli kontrolēta iekšēja </t>
    </r>
    <r>
      <rPr>
        <u/>
        <sz val="12"/>
        <color indexed="8"/>
        <rFont val="Tahoma"/>
        <family val="2"/>
      </rPr>
      <t>spraiguma</t>
    </r>
    <r>
      <rPr>
        <sz val="12"/>
        <color indexed="8"/>
        <rFont val="Tahoma"/>
        <family val="2"/>
      </rPr>
      <t xml:space="preserve"> pilns.</t>
    </r>
  </si>
  <si>
    <r>
      <t xml:space="preserve">Tieši šis </t>
    </r>
    <r>
      <rPr>
        <u/>
        <sz val="12"/>
        <color indexed="8"/>
        <rFont val="Tahoma"/>
        <family val="2"/>
      </rPr>
      <t>spraigums</t>
    </r>
    <r>
      <rPr>
        <sz val="12"/>
        <color indexed="8"/>
        <rFont val="Tahoma"/>
        <family val="2"/>
      </rPr>
      <t xml:space="preserve"> ir pilnīgi nepieciešams, lai Mediņa kvadrātiskās konstrukcijas zaudētu sava </t>
    </r>
    <r>
      <rPr>
        <u/>
        <sz val="12"/>
        <color indexed="8"/>
        <rFont val="Tahoma"/>
        <family val="2"/>
      </rPr>
      <t>kvadrāta īpato krāsu</t>
    </r>
    <r>
      <rPr>
        <sz val="12"/>
        <color indexed="8"/>
        <rFont val="Tahoma"/>
        <family val="2"/>
      </rPr>
      <t xml:space="preserve"> un apvienotos garākās </t>
    </r>
    <r>
      <rPr>
        <u/>
        <sz val="12"/>
        <color indexed="8"/>
        <rFont val="Tahoma"/>
        <family val="2"/>
      </rPr>
      <t>miriādveida</t>
    </r>
    <r>
      <rPr>
        <sz val="12"/>
        <color indexed="8"/>
        <rFont val="Tahoma"/>
        <family val="2"/>
      </rPr>
      <t xml:space="preserve"> rindās.</t>
    </r>
  </si>
  <si>
    <r>
      <rPr>
        <sz val="12"/>
        <color indexed="8"/>
        <rFont val="Tahoma"/>
        <family val="2"/>
        <charset val="186"/>
      </rPr>
      <t xml:space="preserve">Te atrodama nepārspējamā latviskās dvēseles mistērijas vīzija Laipnā liesma, </t>
    </r>
    <r>
      <rPr>
        <u/>
        <sz val="12"/>
        <color indexed="8"/>
        <rFont val="Tahoma"/>
        <family val="2"/>
      </rPr>
      <t>vētrainas</t>
    </r>
    <r>
      <rPr>
        <sz val="12"/>
        <color indexed="8"/>
        <rFont val="Tahoma"/>
        <family val="2"/>
        <charset val="186"/>
      </rPr>
      <t xml:space="preserve"> trauksmes </t>
    </r>
    <r>
      <rPr>
        <u/>
        <sz val="12"/>
        <color indexed="8"/>
        <rFont val="Tahoma"/>
        <family val="2"/>
      </rPr>
      <t>kūsājošais spēks</t>
    </r>
    <r>
      <rPr>
        <sz val="12"/>
        <color indexed="8"/>
        <rFont val="Tahoma"/>
        <family val="2"/>
        <charset val="186"/>
      </rPr>
      <t xml:space="preserve"> No tāles dzirdu, atšalc lieli vēji un </t>
    </r>
    <r>
      <rPr>
        <u/>
        <sz val="12"/>
        <color indexed="8"/>
        <rFont val="Tahoma"/>
        <family val="2"/>
      </rPr>
      <t>saulaina gaišuma rotaļīgais</t>
    </r>
    <r>
      <rPr>
        <sz val="12"/>
        <color indexed="8"/>
        <rFont val="Tahoma"/>
        <family val="2"/>
        <charset val="186"/>
      </rPr>
      <t xml:space="preserve"> </t>
    </r>
    <r>
      <rPr>
        <u/>
        <sz val="12"/>
        <color indexed="8"/>
        <rFont val="Tahoma"/>
        <family val="2"/>
      </rPr>
      <t>tvirtums</t>
    </r>
    <r>
      <rPr>
        <sz val="12"/>
        <color indexed="8"/>
        <rFont val="Tahoma"/>
        <family val="2"/>
        <charset val="186"/>
      </rPr>
      <t xml:space="preserve"> Pļāvēja diendusa.</t>
    </r>
  </si>
  <si>
    <r>
      <rPr>
        <u/>
        <sz val="12"/>
        <color indexed="8"/>
        <rFont val="Tahoma"/>
        <family val="2"/>
      </rPr>
      <t>Zem viņa pirkstiem aizslīd, aizšalc, aizsapņojas un aizvirpuļo</t>
    </r>
    <r>
      <rPr>
        <sz val="12"/>
        <color indexed="8"/>
        <rFont val="Tahoma"/>
        <family val="2"/>
        <charset val="186"/>
      </rPr>
      <t xml:space="preserve"> sonātas adagio — vivace assai, andante con variazioni, rondo (presto).</t>
    </r>
  </si>
  <si>
    <r>
      <t xml:space="preserve">Otra veido tīro, "īsto" Kalniņu ar īpatnējo </t>
    </r>
    <r>
      <rPr>
        <u/>
        <sz val="12"/>
        <color indexed="8"/>
        <rFont val="Tahoma"/>
        <family val="2"/>
        <charset val="186"/>
      </rPr>
      <t>dzidrumu</t>
    </r>
    <r>
      <rPr>
        <sz val="12"/>
        <color indexed="8"/>
        <rFont val="Tahoma"/>
        <family val="2"/>
        <charset val="186"/>
      </rPr>
      <t xml:space="preserve">, kas mākslinieciski </t>
    </r>
    <r>
      <rPr>
        <u/>
        <sz val="12"/>
        <color indexed="8"/>
        <rFont val="Tahoma"/>
        <family val="2"/>
        <charset val="186"/>
      </rPr>
      <t>visspožāk</t>
    </r>
    <r>
      <rPr>
        <sz val="12"/>
        <color indexed="8"/>
        <rFont val="Tahoma"/>
        <family val="2"/>
        <charset val="186"/>
      </rPr>
      <t xml:space="preserve"> parādās Raiņa, intimi jūtīgāk A. Ķēniņa tekstos.</t>
    </r>
  </si>
  <si>
    <r>
      <rPr>
        <sz val="12"/>
        <color indexed="8"/>
        <rFont val="Tahoma"/>
        <family val="2"/>
        <charset val="186"/>
      </rPr>
      <t xml:space="preserve"> Absolūtā mistērijā iedodas operas 4. cēliens, uz ko norāda jau parsifaliskā priekšspēle, kura savu fascinējoši transcendentālo </t>
    </r>
    <r>
      <rPr>
        <u/>
        <sz val="12"/>
        <color indexed="8"/>
        <rFont val="Tahoma"/>
        <family val="2"/>
      </rPr>
      <t>dzidrumu</t>
    </r>
    <r>
      <rPr>
        <sz val="12"/>
        <color indexed="8"/>
        <rFont val="Tahoma"/>
        <family val="2"/>
        <charset val="186"/>
      </rPr>
      <t xml:space="preserve"> atdod dūkņu kora melodijai, kas veido varbūt visskaistākās Baņutas partitūras lappuses. #REPH</t>
    </r>
  </si>
  <si>
    <r>
      <rPr>
        <sz val="12"/>
        <color indexed="8"/>
        <rFont val="Tahoma"/>
        <family val="2"/>
        <charset val="186"/>
      </rPr>
      <t xml:space="preserve">Turpretim liriski sapņainā Kažociņa dziesma Kā gulbji Jēruma interpretējumā ieguva tik </t>
    </r>
    <r>
      <rPr>
        <u/>
        <sz val="12"/>
        <color indexed="8"/>
        <rFont val="Tahoma"/>
        <family val="2"/>
      </rPr>
      <t>dzidras</t>
    </r>
    <r>
      <rPr>
        <sz val="12"/>
        <color indexed="8"/>
        <rFont val="Tahoma"/>
        <family val="2"/>
        <charset val="186"/>
      </rPr>
      <t xml:space="preserve"> kora </t>
    </r>
    <r>
      <rPr>
        <u/>
        <sz val="12"/>
        <color indexed="8"/>
        <rFont val="Tahoma"/>
        <family val="2"/>
      </rPr>
      <t>krāsas</t>
    </r>
    <r>
      <rPr>
        <sz val="12"/>
        <color indexed="8"/>
        <rFont val="Tahoma"/>
        <family val="2"/>
        <charset val="186"/>
      </rPr>
      <t xml:space="preserve"> un tik </t>
    </r>
    <r>
      <rPr>
        <u/>
        <sz val="12"/>
        <color indexed="8"/>
        <rFont val="Tahoma"/>
        <family val="2"/>
      </rPr>
      <t>taustāmu</t>
    </r>
    <r>
      <rPr>
        <sz val="12"/>
        <color indexed="8"/>
        <rFont val="Tahoma"/>
        <family val="2"/>
        <charset val="186"/>
      </rPr>
      <t xml:space="preserve"> tēlainību, ka to nevar aizmirst vēl šobrīd.</t>
    </r>
  </si>
  <si>
    <r>
      <t xml:space="preserve">Šai četriniekā ar </t>
    </r>
    <r>
      <rPr>
        <u/>
        <sz val="12"/>
        <color indexed="8"/>
        <rFont val="Tahoma"/>
        <family val="2"/>
        <charset val="186"/>
      </rPr>
      <t>dzidru</t>
    </r>
    <r>
      <rPr>
        <sz val="12"/>
        <color indexed="8"/>
        <rFont val="Tahoma"/>
        <family val="2"/>
        <charset val="186"/>
      </rPr>
      <t xml:space="preserve"> rotaļīgumu un zināmu sentimentu izcēlās Cīruļa dziesma, kas gan pagalam īsa un kurā mūsu koru pašreizējā sastāvā altiem pietrūka tā </t>
    </r>
    <r>
      <rPr>
        <u/>
        <sz val="12"/>
        <color indexed="8"/>
        <rFont val="Tahoma"/>
        <family val="2"/>
        <charset val="186"/>
      </rPr>
      <t>sulīguma</t>
    </r>
    <r>
      <rPr>
        <sz val="12"/>
        <color indexed="8"/>
        <rFont val="Tahoma"/>
        <family val="2"/>
        <charset val="186"/>
      </rPr>
      <t>, par ko kādreiz priecājāmies Latvijā.</t>
    </r>
  </si>
  <si>
    <r>
      <rPr>
        <sz val="12"/>
        <color indexed="8"/>
        <rFont val="Tahoma"/>
        <family val="2"/>
        <charset val="186"/>
      </rPr>
      <t xml:space="preserve">Tie ir raksturīgi romantiskās apceres lirikas paraugi un veidoti </t>
    </r>
    <r>
      <rPr>
        <u/>
        <sz val="12"/>
        <color indexed="8"/>
        <rFont val="Tahoma"/>
        <family val="2"/>
      </rPr>
      <t>kristalliski dzidrās</t>
    </r>
    <r>
      <rPr>
        <sz val="12"/>
        <color indexed="8"/>
        <rFont val="Tahoma"/>
        <family val="2"/>
        <charset val="186"/>
      </rPr>
      <t xml:space="preserve">, gandrīz transcedentālās </t>
    </r>
    <r>
      <rPr>
        <u/>
        <sz val="12"/>
        <color indexed="8"/>
        <rFont val="Tahoma"/>
        <family val="2"/>
      </rPr>
      <t>līnijās</t>
    </r>
    <r>
      <rPr>
        <sz val="12"/>
        <color indexed="8"/>
        <rFont val="Tahoma"/>
        <family val="2"/>
        <charset val="186"/>
      </rPr>
      <t xml:space="preserve"> un saskaņās, kas zīmīgi izceļ abu teksta autoru pārlaicīgās domas.</t>
    </r>
  </si>
  <si>
    <r>
      <rPr>
        <sz val="12"/>
        <color indexed="8"/>
        <rFont val="Tahoma"/>
        <family val="2"/>
        <charset val="186"/>
      </rPr>
      <t xml:space="preserve">Pametis novārtā ievada teikuma </t>
    </r>
    <r>
      <rPr>
        <u/>
        <sz val="12"/>
        <color indexed="8"/>
        <rFont val="Tahoma"/>
        <family val="2"/>
      </rPr>
      <t>dzidrās</t>
    </r>
    <r>
      <rPr>
        <sz val="12"/>
        <color indexed="8"/>
        <rFont val="Tahoma"/>
        <family val="2"/>
        <charset val="186"/>
      </rPr>
      <t xml:space="preserve"> līdzteku kvintās virzīto krāsaino šķērsskaņu akordu radītos iedīgļus, Pavasars galveno vērību vidusdaļā veltī amatieru koriem grūti izdziedamiem </t>
    </r>
    <r>
      <rPr>
        <u/>
        <sz val="12"/>
        <color indexed="8"/>
        <rFont val="Tahoma"/>
        <family val="2"/>
      </rPr>
      <t>zvīļojošiem</t>
    </r>
    <r>
      <rPr>
        <sz val="12"/>
        <color indexed="8"/>
        <rFont val="Tahoma"/>
        <family val="2"/>
        <charset val="186"/>
      </rPr>
      <t xml:space="preserve"> palielinātiem trijskaņiem.</t>
    </r>
  </si>
  <si>
    <r>
      <rPr>
        <sz val="12"/>
        <color indexed="8"/>
        <rFont val="Tahoma"/>
        <family val="2"/>
        <charset val="186"/>
      </rPr>
      <t xml:space="preserve">Lai arī tur nav nekā graujoša vai īpatna, daudz dzirdētie melodiskie veidoli un trijskaņi </t>
    </r>
    <r>
      <rPr>
        <u/>
        <sz val="12"/>
        <color indexed="8"/>
        <rFont val="Tahoma"/>
        <family val="2"/>
      </rPr>
      <t>dzidri</t>
    </r>
    <r>
      <rPr>
        <sz val="12"/>
        <color indexed="8"/>
        <rFont val="Tahoma"/>
        <family val="2"/>
        <charset val="186"/>
      </rPr>
      <t xml:space="preserve"> plašā salikumā skan gandrīz vai pirmveidīgi </t>
    </r>
    <r>
      <rPr>
        <u/>
        <sz val="12"/>
        <color indexed="8"/>
        <rFont val="Tahoma"/>
        <family val="2"/>
      </rPr>
      <t>svaigi</t>
    </r>
    <r>
      <rPr>
        <sz val="12"/>
        <color indexed="8"/>
        <rFont val="Tahoma"/>
        <family val="2"/>
        <charset val="186"/>
      </rPr>
      <t>.</t>
    </r>
  </si>
  <si>
    <r>
      <rPr>
        <sz val="12"/>
        <color indexed="8"/>
        <rFont val="Tahoma"/>
        <family val="2"/>
        <charset val="186"/>
      </rPr>
      <t xml:space="preserve">Lielsarīkojuma vieta — baltā Demonforta aula (Demontfort Hall) </t>
    </r>
    <r>
      <rPr>
        <u/>
        <sz val="12"/>
        <color indexed="8"/>
        <rFont val="Tahoma"/>
        <family val="2"/>
      </rPr>
      <t>laistījās dzidras</t>
    </r>
    <r>
      <rPr>
        <sz val="12"/>
        <color indexed="8"/>
        <rFont val="Tahoma"/>
        <family val="2"/>
        <charset val="186"/>
      </rPr>
      <t xml:space="preserve"> un karstas vasaras saules staros, tā ka chronists gandrīz sāka šaubīties, vai patiesi atrodas Anglijā, kas taču izslavēta kā miglas un lietus zeme.</t>
    </r>
  </si>
  <si>
    <r>
      <t xml:space="preserve">Darba </t>
    </r>
    <r>
      <rPr>
        <u/>
        <sz val="12"/>
        <color indexed="8"/>
        <rFont val="Tahoma"/>
        <family val="2"/>
        <charset val="186"/>
      </rPr>
      <t xml:space="preserve">dzidrais </t>
    </r>
    <r>
      <rPr>
        <sz val="12"/>
        <color indexed="8"/>
        <rFont val="Tahoma"/>
        <family val="2"/>
        <charset val="186"/>
      </rPr>
      <t xml:space="preserve">pianistiskais stils, kas vairās akordu </t>
    </r>
    <r>
      <rPr>
        <u/>
        <sz val="12"/>
        <color indexed="8"/>
        <rFont val="Tahoma"/>
        <family val="2"/>
        <charset val="186"/>
      </rPr>
      <t>biezuma</t>
    </r>
    <r>
      <rPr>
        <sz val="12"/>
        <color indexed="8"/>
        <rFont val="Tahoma"/>
        <family val="2"/>
        <charset val="186"/>
      </rPr>
      <t>, ir it kā atgriešanās pie agrā klasiskā Skarlatija un Mocarta sonātu stila, zināms, citādā technikā, harmonijā un ritmā.</t>
    </r>
  </si>
  <si>
    <r>
      <rPr>
        <sz val="12"/>
        <color indexed="8"/>
        <rFont val="Tahoma"/>
        <family val="2"/>
        <charset val="186"/>
      </rPr>
      <t xml:space="preserve">Jo sevišķi melodikas </t>
    </r>
    <r>
      <rPr>
        <u/>
        <sz val="12"/>
        <color indexed="8"/>
        <rFont val="Tahoma"/>
        <family val="2"/>
      </rPr>
      <t>dzidrumā</t>
    </r>
    <r>
      <rPr>
        <sz val="12"/>
        <color indexed="8"/>
        <rFont val="Tahoma"/>
        <family val="2"/>
        <charset val="186"/>
      </rPr>
      <t xml:space="preserve"> izceļas sestā, daudz spēlētā un tādēļ citkārt nereti mūzikāli </t>
    </r>
    <r>
      <rPr>
        <u/>
        <sz val="12"/>
        <color indexed="8"/>
        <rFont val="Tahoma"/>
        <family val="2"/>
      </rPr>
      <t>apbružātā</t>
    </r>
    <r>
      <rPr>
        <sz val="12"/>
        <color indexed="8"/>
        <rFont val="Tahoma"/>
        <family val="2"/>
        <charset val="186"/>
      </rPr>
      <t xml:space="preserve"> daina.</t>
    </r>
  </si>
  <si>
    <r>
      <t xml:space="preserve">V. Baštika dziesmas pirmajās divrindās melodija dota solistam (šoreiz: Alfrēds Tālbergs), ko pavada kora balsis. Pēdējās varēja būt </t>
    </r>
    <r>
      <rPr>
        <u/>
        <sz val="12"/>
        <color indexed="8"/>
        <rFont val="Tahoma"/>
        <family val="2"/>
      </rPr>
      <t>dzidrākas</t>
    </r>
    <r>
      <rPr>
        <sz val="12"/>
        <color indexed="8"/>
        <rFont val="Tahoma"/>
        <family val="2"/>
      </rPr>
      <t>, vairāk atbalstot un izceļot solistu.</t>
    </r>
  </si>
  <si>
    <r>
      <t xml:space="preserve">lepriecinoši bija redzēt daudz jaunatnes, sevišķi sieviešu balsīs, kas kopkorim deva </t>
    </r>
    <r>
      <rPr>
        <u/>
        <sz val="12"/>
        <color indexed="8"/>
        <rFont val="Tahoma"/>
        <family val="2"/>
      </rPr>
      <t>dzidrāku</t>
    </r>
    <r>
      <rPr>
        <sz val="12"/>
        <color indexed="8"/>
        <rFont val="Tahoma"/>
        <family val="2"/>
      </rPr>
      <t xml:space="preserve"> skanējumu un reizē paļāvību nākotnei.</t>
    </r>
  </si>
  <si>
    <r>
      <t xml:space="preserve">Mūzikālā </t>
    </r>
    <r>
      <rPr>
        <u/>
        <sz val="12"/>
        <color indexed="8"/>
        <rFont val="Tahoma"/>
        <family val="2"/>
      </rPr>
      <t>dialoga</t>
    </r>
    <r>
      <rPr>
        <sz val="12"/>
        <color indexed="8"/>
        <rFont val="Tahoma"/>
        <family val="2"/>
      </rPr>
      <t xml:space="preserve"> lielākā daļa risinājās starp klavierēm un sitamiem instrumentiem, pašā sākumā </t>
    </r>
    <r>
      <rPr>
        <u/>
        <sz val="12"/>
        <color indexed="8"/>
        <rFont val="Tahoma"/>
        <family val="2"/>
      </rPr>
      <t>uzburot kristallisku dzidrum</t>
    </r>
    <r>
      <rPr>
        <sz val="12"/>
        <color indexed="8"/>
        <rFont val="Tahoma"/>
        <family val="2"/>
      </rPr>
      <t>u posmā, kur skanēja klavieres un ksilofons (līdzīga kombinācija atkārtojās arī vēlāk), tāpat interesants bija epizods klavierēm un tamburīnam;</t>
    </r>
  </si>
  <si>
    <r>
      <t xml:space="preserve">tikai neliels posms liriskā noskaņā bija atvēlēts pianistam </t>
    </r>
    <r>
      <rPr>
        <u/>
        <sz val="12"/>
        <color indexed="8"/>
        <rFont val="Tahoma"/>
        <family val="2"/>
      </rPr>
      <t>dziedoša</t>
    </r>
    <r>
      <rPr>
        <sz val="12"/>
        <color indexed="8"/>
        <rFont val="Tahoma"/>
        <family val="2"/>
      </rPr>
      <t xml:space="preserve"> piesitiena parādīšanai.</t>
    </r>
  </si>
  <si>
    <r>
      <t xml:space="preserve">Sevišķi prieks bija klausīties </t>
    </r>
    <r>
      <rPr>
        <u/>
        <sz val="12"/>
        <color indexed="8"/>
        <rFont val="Tahoma"/>
        <family val="2"/>
      </rPr>
      <t>dzidrās</t>
    </r>
    <r>
      <rPr>
        <sz val="12"/>
        <color indexed="8"/>
        <rFont val="Tahoma"/>
        <family val="2"/>
      </rPr>
      <t xml:space="preserve"> bērnu balstiņas, un bērniem savukārt bija prieks dziedāt, redzot, ka viņu dziesmas rod atsaucību publikā. </t>
    </r>
  </si>
  <si>
    <r>
      <t xml:space="preserve">Ar šo jaunatnes rītu A. Vītoliņš tad nu </t>
    </r>
    <r>
      <rPr>
        <u/>
        <sz val="12"/>
        <color indexed="8"/>
        <rFont val="Tahoma"/>
        <family val="2"/>
      </rPr>
      <t>ievilcis</t>
    </r>
    <r>
      <rPr>
        <sz val="12"/>
        <color indexed="8"/>
        <rFont val="Tahoma"/>
        <family val="2"/>
      </rPr>
      <t xml:space="preserve"> latviešu jaunajā audzītē </t>
    </r>
    <r>
      <rPr>
        <u/>
        <sz val="12"/>
        <color indexed="8"/>
        <rFont val="Tahoma"/>
        <family val="2"/>
      </rPr>
      <t>stingru</t>
    </r>
    <r>
      <rPr>
        <sz val="12"/>
        <color indexed="8"/>
        <rFont val="Tahoma"/>
        <family val="2"/>
      </rPr>
      <t xml:space="preserve"> </t>
    </r>
    <r>
      <rPr>
        <u/>
        <sz val="12"/>
        <color indexed="8"/>
        <rFont val="Tahoma"/>
        <family val="2"/>
      </rPr>
      <t>mūzikālu</t>
    </r>
    <r>
      <rPr>
        <sz val="12"/>
        <color indexed="8"/>
        <rFont val="Tahoma"/>
        <family val="2"/>
      </rPr>
      <t xml:space="preserve"> </t>
    </r>
    <r>
      <rPr>
        <u/>
        <sz val="12"/>
        <color indexed="8"/>
        <rFont val="Tahoma"/>
        <family val="2"/>
      </rPr>
      <t>vagu</t>
    </r>
    <r>
      <rPr>
        <sz val="12"/>
        <color indexed="8"/>
        <rFont val="Tahoma"/>
        <family val="2"/>
      </rPr>
      <t>.</t>
    </r>
  </si>
  <si>
    <r>
      <rPr>
        <sz val="12"/>
        <color indexed="8"/>
        <rFont val="Tahoma"/>
        <family val="2"/>
        <charset val="186"/>
      </rPr>
      <t xml:space="preserve">„Švuncīgas" meldijas </t>
    </r>
    <r>
      <rPr>
        <u/>
        <sz val="12"/>
        <color indexed="8"/>
        <rFont val="Tahoma"/>
        <family val="2"/>
      </rPr>
      <t>plūst kā no pilnības raga</t>
    </r>
    <r>
      <rPr>
        <sz val="12"/>
        <color indexed="8"/>
        <rFont val="Tahoma"/>
        <family val="2"/>
        <charset val="186"/>
      </rPr>
      <t xml:space="preserve">, bieži it komplicētais </t>
    </r>
    <r>
      <rPr>
        <u/>
        <sz val="12"/>
        <color indexed="8"/>
        <rFont val="Tahoma"/>
        <family val="2"/>
      </rPr>
      <t>skaņraksts</t>
    </r>
    <r>
      <rPr>
        <sz val="12"/>
        <color indexed="8"/>
        <rFont val="Tahoma"/>
        <family val="2"/>
        <charset val="186"/>
      </rPr>
      <t xml:space="preserve">, balsīm jo „piņķerīgi" krustojoties, </t>
    </r>
    <r>
      <rPr>
        <u/>
        <sz val="12"/>
        <color indexed="8"/>
        <rFont val="Tahoma"/>
        <family val="2"/>
      </rPr>
      <t>ne bez „smaržas"</t>
    </r>
    <r>
      <rPr>
        <sz val="12"/>
        <color indexed="8"/>
        <rFont val="Tahoma"/>
        <family val="2"/>
        <charset val="186"/>
      </rPr>
      <t>.</t>
    </r>
  </si>
  <si>
    <r>
      <rPr>
        <sz val="12"/>
        <color indexed="8"/>
        <rFont val="Tahoma"/>
        <family val="2"/>
        <charset val="186"/>
      </rPr>
      <t>Ne bez melodiskas un harmoniskas "</t>
    </r>
    <r>
      <rPr>
        <u/>
        <sz val="12"/>
        <color indexed="8"/>
        <rFont val="Tahoma"/>
        <family val="2"/>
      </rPr>
      <t>smaržas</t>
    </r>
    <r>
      <rPr>
        <sz val="12"/>
        <color indexed="8"/>
        <rFont val="Tahoma"/>
        <family val="2"/>
        <charset val="186"/>
      </rPr>
      <t xml:space="preserve">" ir izteiktā Mendelsona stilā veidotā Senā teika. </t>
    </r>
  </si>
  <si>
    <r>
      <t xml:space="preserve"> Speciālisti lai noskaidro, vai tas </t>
    </r>
    <r>
      <rPr>
        <u/>
        <sz val="12"/>
        <color indexed="8"/>
        <rFont val="Tahoma"/>
        <family val="2"/>
        <charset val="186"/>
      </rPr>
      <t>nesakņojas</t>
    </r>
    <r>
      <rPr>
        <sz val="12"/>
        <color indexed="8"/>
        <rFont val="Tahoma"/>
        <family val="2"/>
        <charset val="186"/>
      </rPr>
      <t xml:space="preserve"> anglosakšu </t>
    </r>
    <r>
      <rPr>
        <u/>
        <sz val="12"/>
        <color indexed="8"/>
        <rFont val="Tahoma"/>
        <family val="2"/>
        <charset val="186"/>
      </rPr>
      <t>evergreens</t>
    </r>
    <r>
      <rPr>
        <sz val="12"/>
        <color indexed="8"/>
        <rFont val="Tahoma"/>
        <family val="2"/>
        <charset val="186"/>
      </rPr>
      <t xml:space="preserve"> vai t.l. konservātīvi iekrāsotā deju mūzikā.</t>
    </r>
  </si>
  <si>
    <r>
      <t xml:space="preserve">Pirmavoti par notikumiem komūnistu okupētajā Latvijā šaipus </t>
    </r>
    <r>
      <rPr>
        <u/>
        <sz val="12"/>
        <color indexed="8"/>
        <rFont val="Tahoma"/>
        <family val="2"/>
        <charset val="186"/>
      </rPr>
      <t>dzelzs aizkara</t>
    </r>
    <r>
      <rPr>
        <sz val="12"/>
        <color indexed="8"/>
        <rFont val="Tahoma"/>
        <family val="2"/>
        <charset val="186"/>
      </rPr>
      <t xml:space="preserve"> nav pieejami. #idiom</t>
    </r>
  </si>
  <si>
    <r>
      <t xml:space="preserve">Šīs „koeksistences" rezultātā tad nu šobrīd retumis pieejamas arī tādas ziņas, kas agrāk </t>
    </r>
    <r>
      <rPr>
        <u/>
        <sz val="12"/>
        <color indexed="8"/>
        <rFont val="Tahoma"/>
        <family val="2"/>
        <charset val="186"/>
      </rPr>
      <t>cauri dzelzs aizkaram neizspiestos</t>
    </r>
    <r>
      <rPr>
        <sz val="12"/>
        <color indexed="8"/>
        <rFont val="Tahoma"/>
        <family val="2"/>
        <charset val="186"/>
      </rPr>
      <t xml:space="preserve"> #idiom</t>
    </r>
  </si>
  <si>
    <r>
      <rPr>
        <sz val="12"/>
        <color indexed="8"/>
        <rFont val="Tahoma"/>
        <family val="2"/>
        <charset val="186"/>
      </rPr>
      <t xml:space="preserve">Lirisko dziesmu </t>
    </r>
    <r>
      <rPr>
        <u/>
        <sz val="12"/>
        <color indexed="8"/>
        <rFont val="Tahoma"/>
        <family val="2"/>
      </rPr>
      <t>novadā</t>
    </r>
    <r>
      <rPr>
        <sz val="12"/>
        <color indexed="8"/>
        <rFont val="Tahoma"/>
        <family val="2"/>
        <charset val="186"/>
      </rPr>
      <t xml:space="preserve"> šo rindu rakstītājs savu Zvaigžņu lietu dzirdēja tik precīzi, tik izjusti kā vēl nekad līdz šim!</t>
    </r>
  </si>
  <si>
    <r>
      <rPr>
        <sz val="12"/>
        <color indexed="8"/>
        <rFont val="Tahoma"/>
        <family val="2"/>
        <charset val="186"/>
      </rPr>
      <t xml:space="preserve">Par savu nacionālu </t>
    </r>
    <r>
      <rPr>
        <u/>
        <sz val="12"/>
        <color indexed="8"/>
        <rFont val="Tahoma"/>
        <family val="2"/>
      </rPr>
      <t>sīkstumu</t>
    </r>
    <r>
      <rPr>
        <sz val="12"/>
        <color indexed="8"/>
        <rFont val="Tahoma"/>
        <family val="2"/>
        <charset val="186"/>
      </rPr>
      <t xml:space="preserve"> liecināja arī Rietummičigenas universitātes latviešu valodas kursantes (tautas dziesmas ar koklēm), kuras savukārt vadīja divas Ilzes — Smite un Rūķe. </t>
    </r>
  </si>
  <si>
    <r>
      <t xml:space="preserve">Ir apbrīnojami, ka kopkorim, kuru šoreiz veidoja septiņi atsevišķi kori, </t>
    </r>
    <r>
      <rPr>
        <u/>
        <sz val="12"/>
        <color indexed="8"/>
        <rFont val="Tahoma"/>
        <family val="2"/>
        <charset val="186"/>
      </rPr>
      <t>nebija jābaidās</t>
    </r>
    <r>
      <rPr>
        <sz val="12"/>
        <color indexed="8"/>
        <rFont val="Tahoma"/>
        <family val="2"/>
        <charset val="186"/>
      </rPr>
      <t xml:space="preserve"> nedz no grūtākām J. Graubiņa dziesmām, nedz no </t>
    </r>
    <r>
      <rPr>
        <u/>
        <sz val="12"/>
        <color indexed="8"/>
        <rFont val="Tahoma"/>
        <family val="2"/>
        <charset val="186"/>
      </rPr>
      <t>draiskajiem</t>
    </r>
    <r>
      <rPr>
        <sz val="12"/>
        <color indexed="8"/>
        <rFont val="Tahoma"/>
        <family val="2"/>
        <charset val="186"/>
      </rPr>
      <t xml:space="preserve"> Ē. Freimanes sabalsojumiem, nedz arī no tādiem darbiem kā P. Barisona Aiz ezera balti bērzi vai lielās J. Vītola dziesmas Upe un cilvēka dzīve un beigās atskaņotās Br. Skultes varenās kantātes Dziesmu vairogs (ar spožo solistu J. Franku un Dž. Stīvensa ļoti labo ērģeļpavadījumu).</t>
    </r>
  </si>
  <si>
    <r>
      <rPr>
        <sz val="12"/>
        <color indexed="8"/>
        <rFont val="Tahoma"/>
        <family val="2"/>
        <charset val="186"/>
      </rPr>
      <t xml:space="preserve">Tagad Kalnājs raksta noteikti citādi, </t>
    </r>
    <r>
      <rPr>
        <u/>
        <sz val="12"/>
        <color indexed="8"/>
        <rFont val="Tahoma"/>
        <family val="2"/>
      </rPr>
      <t>skarbāk</t>
    </r>
    <r>
      <rPr>
        <sz val="12"/>
        <color indexed="8"/>
        <rFont val="Tahoma"/>
        <family val="2"/>
        <charset val="186"/>
      </rPr>
      <t xml:space="preserve"> un interesantāk, taču tīri techniski arī šis darbs ir bez vainām, turklāt tam būs sava vieta retāk cilātā satura dēļ (atvadas kapos guldītajai mātei).</t>
    </r>
  </si>
  <si>
    <r>
      <rPr>
        <sz val="12"/>
        <color indexed="8"/>
        <rFont val="Tahoma"/>
        <family val="2"/>
        <charset val="186"/>
      </rPr>
      <t xml:space="preserve">Garīgā koncerta </t>
    </r>
    <r>
      <rPr>
        <u/>
        <sz val="12"/>
        <color indexed="8"/>
        <rFont val="Tahoma"/>
        <family val="2"/>
      </rPr>
      <t>smagums</t>
    </r>
    <r>
      <rPr>
        <sz val="12"/>
        <color indexed="8"/>
        <rFont val="Tahoma"/>
        <family val="2"/>
        <charset val="186"/>
      </rPr>
      <t xml:space="preserve"> bija Arvīda Purva un Sv. Andreja draudzes kora ziņā</t>
    </r>
  </si>
  <si>
    <r>
      <rPr>
        <b/>
        <sz val="12"/>
        <color theme="1"/>
        <rFont val="Cambria (Headings)"/>
      </rPr>
      <t>SOC/H</t>
    </r>
    <r>
      <rPr>
        <b/>
        <sz val="12"/>
        <color indexed="8"/>
        <rFont val="Cambria"/>
        <family val="1"/>
        <charset val="186"/>
        <scheme val="major"/>
      </rPr>
      <t>IERARHIJA</t>
    </r>
  </si>
  <si>
    <t>SOC/KOPIENA</t>
  </si>
  <si>
    <r>
      <rPr>
        <sz val="12"/>
        <color indexed="8"/>
        <rFont val="Tahoma"/>
        <family val="2"/>
        <charset val="186"/>
      </rPr>
      <t xml:space="preserve">Tā kokle, kas šeit svešumā atsāka skanēt </t>
    </r>
    <r>
      <rPr>
        <u/>
        <sz val="12"/>
        <color indexed="8"/>
        <rFont val="Tahoma"/>
        <family val="2"/>
      </rPr>
      <t>nedroši un vienatnē</t>
    </r>
    <r>
      <rPr>
        <sz val="12"/>
        <color indexed="8"/>
        <rFont val="Tahoma"/>
        <family val="2"/>
        <charset val="186"/>
      </rPr>
      <t>, tagad jau ieņem goda vietu latviešu mūzikas jaunradē.</t>
    </r>
  </si>
  <si>
    <r>
      <rPr>
        <sz val="12"/>
        <color indexed="8"/>
        <rFont val="Tahoma"/>
        <family val="2"/>
        <charset val="186"/>
      </rPr>
      <t>Komponists Alfrēds Kalniņš šo spēku instinktīvi sajuta un</t>
    </r>
    <r>
      <rPr>
        <u/>
        <sz val="12"/>
        <color indexed="8"/>
        <rFont val="Tahoma"/>
        <family val="2"/>
      </rPr>
      <t xml:space="preserve"> ar to sabiedrojās</t>
    </r>
    <r>
      <rPr>
        <sz val="12"/>
        <color indexed="8"/>
        <rFont val="Tahoma"/>
        <family val="2"/>
        <charset val="186"/>
      </rPr>
      <t>.</t>
    </r>
  </si>
  <si>
    <t>SOC/VARA</t>
  </si>
  <si>
    <r>
      <rPr>
        <sz val="12"/>
        <color indexed="8"/>
        <rFont val="Tahoma"/>
        <family val="2"/>
        <charset val="186"/>
      </rPr>
      <t xml:space="preserve">lespraužot vienu gudru teorētisku teikumu, varētu sacīt, ka Zālīša harmonija tomēr ir funkcionāla, kamēr Debisī funkcijas </t>
    </r>
    <r>
      <rPr>
        <u/>
        <sz val="12"/>
        <color indexed="8"/>
        <rFont val="Tahoma"/>
        <family val="2"/>
      </rPr>
      <t>paplašinājušās līdz iziršanai</t>
    </r>
    <r>
      <rPr>
        <sz val="12"/>
        <color indexed="8"/>
        <rFont val="Tahoma"/>
        <family val="2"/>
        <charset val="186"/>
      </rPr>
      <t>.</t>
    </r>
  </si>
  <si>
    <r>
      <rPr>
        <sz val="12"/>
        <color indexed="8"/>
        <rFont val="Tahoma"/>
        <family val="2"/>
        <charset val="186"/>
      </rPr>
      <t xml:space="preserve">#Q [KLEMENTS MEDIŅŠ] Vēl tiešāk K. Mediņš izsakās, aprakstot 1950. gadā notikušās reģionālās dziesmu dienas: "Dziesmu dienu repertuārs pauda tautu draudzības idejas, slavināja partiju un padomju varu un aicināja uz pašaizliedzīgu darbu. Krāšņie svētku gājieni un emocijām </t>
    </r>
    <r>
      <rPr>
        <u/>
        <sz val="12"/>
        <color indexed="8"/>
        <rFont val="Tahoma"/>
        <family val="2"/>
      </rPr>
      <t>piesātinātā</t>
    </r>
    <r>
      <rPr>
        <sz val="12"/>
        <color indexed="8"/>
        <rFont val="Tahoma"/>
        <family val="2"/>
        <charset val="186"/>
      </rPr>
      <t xml:space="preserve"> dziesmu valoda bija iedarbīga masu aģitācijas forma (mani izcēlumi, J. Dz.)."</t>
    </r>
  </si>
  <si>
    <r>
      <rPr>
        <sz val="12"/>
        <color indexed="8"/>
        <rFont val="Tahoma"/>
        <family val="2"/>
        <charset val="186"/>
      </rPr>
      <t xml:space="preserve">Vispār V.B. attieces pret trimdiniekiem — sakarā ar pārprasto situāciju vācu okupācijas laikā — sākumā bija </t>
    </r>
    <r>
      <rPr>
        <u/>
        <sz val="12"/>
        <color indexed="8"/>
        <rFont val="Tahoma"/>
        <family val="2"/>
      </rPr>
      <t>vēsas</t>
    </r>
    <r>
      <rPr>
        <sz val="12"/>
        <color indexed="8"/>
        <rFont val="Tahoma"/>
        <family val="2"/>
        <charset val="186"/>
      </rPr>
      <t>, bet vēlāk tās daļēji izlīdzinājās, un pašu galveno, proti, ka bez Latvijas valsts viņš diezin vai pat tiktu līdz Berlīnei, aizgājējs nemēģināja noliegt.</t>
    </r>
  </si>
  <si>
    <r>
      <rPr>
        <b/>
        <sz val="12"/>
        <color theme="1"/>
        <rFont val="Cambria (Headings)"/>
      </rPr>
      <t>J</t>
    </r>
    <r>
      <rPr>
        <b/>
        <sz val="12"/>
        <color indexed="8"/>
        <rFont val="Cambria"/>
        <family val="1"/>
        <charset val="186"/>
        <scheme val="major"/>
      </rPr>
      <t>AUNS</t>
    </r>
    <r>
      <rPr>
        <b/>
        <sz val="12"/>
        <color rgb="FF92D050"/>
        <rFont val="Cambria (Headings)"/>
      </rPr>
      <t>/</t>
    </r>
    <r>
      <rPr>
        <b/>
        <sz val="12"/>
        <color theme="1"/>
        <rFont val="Cambria (Headings)"/>
      </rPr>
      <t>VECS</t>
    </r>
  </si>
  <si>
    <r>
      <t>LIELS</t>
    </r>
    <r>
      <rPr>
        <b/>
        <sz val="12"/>
        <color rgb="FF92D050"/>
        <rFont val="Cambria (Headings)"/>
      </rPr>
      <t>/</t>
    </r>
    <r>
      <rPr>
        <b/>
        <sz val="12"/>
        <color theme="1"/>
        <rFont val="Cambria (Headings)"/>
      </rPr>
      <t>MAZS</t>
    </r>
  </si>
  <si>
    <r>
      <t>DAUDZ</t>
    </r>
    <r>
      <rPr>
        <b/>
        <sz val="12"/>
        <color rgb="FF92D050"/>
        <rFont val="Cambria (Headings)"/>
      </rPr>
      <t>/</t>
    </r>
    <r>
      <rPr>
        <b/>
        <sz val="12"/>
        <color theme="1"/>
        <rFont val="Cambria (Headings)"/>
      </rPr>
      <t>MAZ</t>
    </r>
  </si>
  <si>
    <r>
      <t xml:space="preserve">Šī suminājuma neizteiktā finese tā, ka Zālīša jaunības dienu </t>
    </r>
    <r>
      <rPr>
        <u/>
        <sz val="12"/>
        <color indexed="8"/>
        <rFont val="Tahoma"/>
        <family val="2"/>
        <charset val="186"/>
      </rPr>
      <t>augstākais</t>
    </r>
    <r>
      <rPr>
        <sz val="12"/>
        <color indexed="8"/>
        <rFont val="Tahoma"/>
        <family val="2"/>
        <charset val="186"/>
      </rPr>
      <t xml:space="preserve"> paraugs bija tāds sintetiķis Skrabins, kura Prometeja partitūrā </t>
    </r>
    <r>
      <rPr>
        <u/>
        <sz val="12"/>
        <color indexed="8"/>
        <rFont val="Tahoma"/>
        <family val="2"/>
        <charset val="186"/>
      </rPr>
      <t>kā instrumenti līdz spēlē</t>
    </r>
    <r>
      <rPr>
        <sz val="12"/>
        <color indexed="8"/>
        <rFont val="Tahoma"/>
        <family val="2"/>
        <charset val="186"/>
      </rPr>
      <t xml:space="preserve"> gaisma un smaržas; #musicae #upisgood</t>
    </r>
  </si>
  <si>
    <r>
      <rPr>
        <b/>
        <sz val="12"/>
        <color theme="1"/>
        <rFont val="Cambria (Headings)"/>
      </rPr>
      <t>MET</t>
    </r>
    <r>
      <rPr>
        <b/>
        <sz val="12"/>
        <color indexed="8"/>
        <rFont val="Cambria"/>
        <family val="1"/>
        <charset val="186"/>
        <scheme val="major"/>
      </rPr>
      <t>/POĒTISKA</t>
    </r>
  </si>
  <si>
    <r>
      <t>MET/</t>
    </r>
    <r>
      <rPr>
        <b/>
        <sz val="12"/>
        <color rgb="FF92D050"/>
        <rFont val="Cambria (Headings)"/>
      </rPr>
      <t>MŪZIKA</t>
    </r>
  </si>
  <si>
    <r>
      <rPr>
        <sz val="12"/>
        <color indexed="8"/>
        <rFont val="Tahoma"/>
        <family val="2"/>
        <charset val="186"/>
      </rPr>
      <t xml:space="preserve">Vītols grib teikt, ka jubilārs atrisinājis uzdevumu ģeniālāk un vienkāršāk nekā viņa skolotājs, </t>
    </r>
    <r>
      <rPr>
        <u/>
        <sz val="12"/>
        <color indexed="8"/>
        <rFont val="Tahoma"/>
        <family val="2"/>
      </rPr>
      <t xml:space="preserve">paliekot </t>
    </r>
    <r>
      <rPr>
        <sz val="12"/>
        <color indexed="8"/>
        <rFont val="Tahoma"/>
        <family val="2"/>
        <charset val="186"/>
      </rPr>
      <t xml:space="preserve">tikai pie mūzikas. </t>
    </r>
  </si>
  <si>
    <r>
      <rPr>
        <sz val="12"/>
        <color indexed="8"/>
        <rFont val="Tahoma"/>
        <family val="2"/>
        <charset val="186"/>
      </rPr>
      <t xml:space="preserve">nākamais jubilārs pēc mēģinājuma tik stīvi un </t>
    </r>
    <r>
      <rPr>
        <u/>
        <sz val="12"/>
        <color indexed="8"/>
        <rFont val="Tahoma"/>
        <family val="2"/>
      </rPr>
      <t>mēmi</t>
    </r>
    <r>
      <rPr>
        <sz val="12"/>
        <color indexed="8"/>
        <rFont val="Tahoma"/>
        <family val="2"/>
        <charset val="186"/>
      </rPr>
      <t xml:space="preserve"> palocījās un lēnām izsoļoja caur zāli.</t>
    </r>
  </si>
  <si>
    <r>
      <t xml:space="preserve">Lieli darbi paliek, </t>
    </r>
    <r>
      <rPr>
        <u/>
        <sz val="12"/>
        <color indexed="8"/>
        <rFont val="Tahoma"/>
        <family val="2"/>
        <charset val="186"/>
      </rPr>
      <t>mazais cilvēks</t>
    </r>
    <r>
      <rPr>
        <sz val="12"/>
        <color indexed="8"/>
        <rFont val="Tahoma"/>
        <family val="2"/>
        <charset val="186"/>
      </rPr>
      <t xml:space="preserve"> iznīkst.</t>
    </r>
  </si>
  <si>
    <r>
      <t>Viņš dzīvoja no visa, ko</t>
    </r>
    <r>
      <rPr>
        <u/>
        <sz val="12"/>
        <color indexed="8"/>
        <rFont val="Tahoma"/>
        <family val="2"/>
        <charset val="186"/>
      </rPr>
      <t xml:space="preserve"> uztvēra viņa gars,</t>
    </r>
    <r>
      <rPr>
        <sz val="12"/>
        <color indexed="8"/>
        <rFont val="Tahoma"/>
        <family val="2"/>
        <charset val="186"/>
      </rPr>
      <t xml:space="preserve"> un lielāko tiesu tas </t>
    </r>
    <r>
      <rPr>
        <u/>
        <sz val="12"/>
        <color indexed="8"/>
        <rFont val="Tahoma"/>
        <family val="2"/>
        <charset val="186"/>
      </rPr>
      <t>mita mūzikā</t>
    </r>
    <r>
      <rPr>
        <sz val="12"/>
        <color indexed="8"/>
        <rFont val="Tahoma"/>
        <family val="2"/>
        <charset val="186"/>
      </rPr>
      <t xml:space="preserve"> vai</t>
    </r>
    <r>
      <rPr>
        <u/>
        <sz val="12"/>
        <color indexed="8"/>
        <rFont val="Tahoma"/>
        <family val="2"/>
        <charset val="186"/>
      </rPr>
      <t xml:space="preserve"> tās tuvumā</t>
    </r>
  </si>
  <si>
    <r>
      <rPr>
        <sz val="12"/>
        <color indexed="8"/>
        <rFont val="Tahoma"/>
        <family val="2"/>
        <charset val="186"/>
      </rPr>
      <t xml:space="preserve">Ar kādu alku viņš </t>
    </r>
    <r>
      <rPr>
        <u/>
        <sz val="12"/>
        <color indexed="8"/>
        <rFont val="Tahoma"/>
        <family val="2"/>
      </rPr>
      <t xml:space="preserve">bija uzsūcis </t>
    </r>
    <r>
      <rPr>
        <sz val="12"/>
        <color indexed="8"/>
        <rFont val="Tahoma"/>
        <family val="2"/>
        <charset val="186"/>
      </rPr>
      <t>tik daudzus, Ņikišu, Skrabinu, Rachmaņinovu, Hubermani, paturēdams un iegūdams par savu vislabāko.</t>
    </r>
  </si>
  <si>
    <r>
      <rPr>
        <sz val="12"/>
        <color indexed="8"/>
        <rFont val="Tahoma"/>
        <family val="2"/>
        <charset val="186"/>
      </rPr>
      <t xml:space="preserve">Varbūt vienīgi Alfr. Kalniņš varēja sacensties ar viņu tajā </t>
    </r>
    <r>
      <rPr>
        <u/>
        <sz val="12"/>
        <color indexed="8"/>
        <rFont val="Tahoma"/>
        <family val="2"/>
      </rPr>
      <t>trauslajā</t>
    </r>
    <r>
      <rPr>
        <sz val="12"/>
        <color indexed="8"/>
        <rFont val="Tahoma"/>
        <family val="2"/>
        <charset val="186"/>
      </rPr>
      <t>, pašaizliedzīgajā, bet tik ārkārtīgi grūtajā un tāpēc pie mums novārtā pamestajā mākslā, ka jājautā: kas svarīgāks — dziedātājs vai pavadītājs.</t>
    </r>
  </si>
  <si>
    <r>
      <rPr>
        <sz val="12"/>
        <color indexed="8"/>
        <rFont val="Tahoma"/>
        <family val="2"/>
        <charset val="186"/>
      </rPr>
      <t xml:space="preserve">Tak kaut kas no mūzikas </t>
    </r>
    <r>
      <rPr>
        <u/>
        <sz val="12"/>
        <color indexed="8"/>
        <rFont val="Tahoma"/>
        <family val="2"/>
      </rPr>
      <t>dzelmju dziļumiem</t>
    </r>
    <r>
      <rPr>
        <sz val="12"/>
        <color indexed="8"/>
        <rFont val="Tahoma"/>
        <family val="2"/>
        <charset val="186"/>
      </rPr>
      <t xml:space="preserve"> dažkārt paliek neatvērts labākā virtuoza atskaņojumā.</t>
    </r>
  </si>
  <si>
    <r>
      <rPr>
        <u/>
        <sz val="12"/>
        <color indexed="8"/>
        <rFont val="Tahoma"/>
        <family val="2"/>
      </rPr>
      <t>Uzpeld prātā</t>
    </r>
    <r>
      <rPr>
        <sz val="12"/>
        <color indexed="8"/>
        <rFont val="Tahoma"/>
        <family val="2"/>
        <charset val="186"/>
      </rPr>
      <t xml:space="preserve"> tāds svarīgs nieks kā Tā debess izteic, ko Zālītis viennakt atskaņoja ar kaut ko tik </t>
    </r>
    <r>
      <rPr>
        <u/>
        <sz val="12"/>
        <color indexed="8"/>
        <rFont val="Tahoma"/>
        <family val="2"/>
      </rPr>
      <t>dievišķi vai daimoniski</t>
    </r>
    <r>
      <rPr>
        <sz val="12"/>
        <color indexed="8"/>
        <rFont val="Tahoma"/>
        <family val="2"/>
        <charset val="186"/>
      </rPr>
      <t xml:space="preserve"> dinamisku, ka klausītāji </t>
    </r>
    <r>
      <rPr>
        <u/>
        <sz val="12"/>
        <color indexed="8"/>
        <rFont val="Tahoma"/>
        <family val="2"/>
      </rPr>
      <t>neelpodami svīda saviļņojuma sviedrus.</t>
    </r>
  </si>
  <si>
    <r>
      <rPr>
        <sz val="12"/>
        <color indexed="8"/>
        <rFont val="Tahoma"/>
        <family val="2"/>
        <charset val="186"/>
      </rPr>
      <t xml:space="preserve">Klausītāji bija jau stipri bārdaini puikas, visās </t>
    </r>
    <r>
      <rPr>
        <u/>
        <sz val="12"/>
        <color indexed="8"/>
        <rFont val="Tahoma"/>
        <family val="2"/>
      </rPr>
      <t>ugunīs rūdīti</t>
    </r>
    <r>
      <rPr>
        <sz val="12"/>
        <color indexed="8"/>
        <rFont val="Tahoma"/>
        <family val="2"/>
        <charset val="186"/>
      </rPr>
      <t>.</t>
    </r>
  </si>
  <si>
    <r>
      <t xml:space="preserve">Viņā bija </t>
    </r>
    <r>
      <rPr>
        <u/>
        <sz val="12"/>
        <color indexed="8"/>
        <rFont val="Tahoma"/>
        <family val="2"/>
        <charset val="186"/>
      </rPr>
      <t>nedzēšams nemiers</t>
    </r>
    <r>
      <rPr>
        <sz val="12"/>
        <color indexed="8"/>
        <rFont val="Tahoma"/>
        <family val="2"/>
        <charset val="186"/>
      </rPr>
      <t xml:space="preserve">, šajā </t>
    </r>
    <r>
      <rPr>
        <u/>
        <sz val="12"/>
        <color indexed="8"/>
        <rFont val="Tahoma"/>
        <family val="2"/>
        <charset val="186"/>
      </rPr>
      <t>Dionisā ar Apollona ārieni</t>
    </r>
    <r>
      <rPr>
        <sz val="12"/>
        <color indexed="8"/>
        <rFont val="Tahoma"/>
        <family val="2"/>
        <charset val="186"/>
      </rPr>
      <t>. #reph</t>
    </r>
  </si>
  <si>
    <r>
      <rPr>
        <sz val="12"/>
        <color indexed="8"/>
        <rFont val="Tahoma"/>
        <family val="2"/>
        <charset val="186"/>
      </rPr>
      <t xml:space="preserve">Viņš bija nopietni noskaities, acīs </t>
    </r>
    <r>
      <rPr>
        <u/>
        <sz val="12"/>
        <color indexed="8"/>
        <rFont val="Tahoma"/>
        <family val="2"/>
      </rPr>
      <t>šķīda zibšņi</t>
    </r>
    <r>
      <rPr>
        <sz val="12"/>
        <color indexed="8"/>
        <rFont val="Tahoma"/>
        <family val="2"/>
        <charset val="186"/>
      </rPr>
      <t xml:space="preserve">, ka kāds vācu gudrelis bija </t>
    </r>
    <r>
      <rPr>
        <u/>
        <sz val="12"/>
        <color indexed="8"/>
        <rFont val="Tahoma"/>
        <family val="2"/>
      </rPr>
      <t>nolicis</t>
    </r>
    <r>
      <rPr>
        <sz val="12"/>
        <color indexed="8"/>
        <rFont val="Tahoma"/>
        <family val="2"/>
        <charset val="186"/>
      </rPr>
      <t xml:space="preserve"> Skrabinu </t>
    </r>
    <r>
      <rPr>
        <u/>
        <sz val="12"/>
        <color indexed="8"/>
        <rFont val="Tahoma"/>
        <family val="2"/>
      </rPr>
      <t>vienā plauktā</t>
    </r>
    <r>
      <rPr>
        <sz val="12"/>
        <color indexed="8"/>
        <rFont val="Tahoma"/>
        <family val="2"/>
        <charset val="186"/>
      </rPr>
      <t xml:space="preserve"> ar Debisī, pie impresionistiem.</t>
    </r>
  </si>
  <si>
    <r>
      <rPr>
        <sz val="12"/>
        <color indexed="8"/>
        <rFont val="Tahoma"/>
        <family val="2"/>
        <charset val="186"/>
      </rPr>
      <t xml:space="preserve">Kā nu varot būt tik stulbi </t>
    </r>
    <r>
      <rPr>
        <u/>
        <sz val="12"/>
        <color indexed="8"/>
        <rFont val="Tahoma"/>
        <family val="2"/>
      </rPr>
      <t>akls</t>
    </r>
    <r>
      <rPr>
        <sz val="12"/>
        <color indexed="8"/>
        <rFont val="Tahoma"/>
        <family val="2"/>
        <charset val="186"/>
      </rPr>
      <t xml:space="preserve"> un nejust statiskā impresionisma starpību.</t>
    </r>
  </si>
  <si>
    <r>
      <rPr>
        <sz val="12"/>
        <color indexed="8"/>
        <rFont val="Tahoma"/>
        <family val="2"/>
        <charset val="186"/>
      </rPr>
      <t xml:space="preserve">To varot tikai tādi, kas visu </t>
    </r>
    <r>
      <rPr>
        <u/>
        <sz val="12"/>
        <color indexed="8"/>
        <rFont val="Tahoma"/>
        <family val="2"/>
      </rPr>
      <t>sverot un mērījot</t>
    </r>
    <r>
      <rPr>
        <sz val="12"/>
        <color indexed="8"/>
        <rFont val="Tahoma"/>
        <family val="2"/>
        <charset val="186"/>
      </rPr>
      <t xml:space="preserve"> vienīgi pēc formulām. </t>
    </r>
    <r>
      <rPr>
        <u/>
        <sz val="12"/>
        <color indexed="8"/>
        <rFont val="Tahoma"/>
        <family val="2"/>
      </rPr>
      <t>Jefiņi</t>
    </r>
    <r>
      <rPr>
        <sz val="12"/>
        <color indexed="8"/>
        <rFont val="Tahoma"/>
        <family val="2"/>
        <charset val="186"/>
      </rPr>
      <t>! #dysphemism</t>
    </r>
  </si>
  <si>
    <r>
      <rPr>
        <sz val="12"/>
        <color indexed="8"/>
        <rFont val="Tahoma"/>
        <family val="2"/>
        <charset val="186"/>
      </rPr>
      <t xml:space="preserve">Šķiet, viņš arī ieveda šo palamu vienam mūsu jaunprofesoram, kas pēc grāmatām visu zināja stāstīt brīnum skaisti, bet bija pagalam </t>
    </r>
    <r>
      <rPr>
        <u/>
        <sz val="12"/>
        <color indexed="8"/>
        <rFont val="Tahoma"/>
        <family val="2"/>
      </rPr>
      <t>kusls</t>
    </r>
    <r>
      <rPr>
        <sz val="12"/>
        <color indexed="8"/>
        <rFont val="Tahoma"/>
        <family val="2"/>
        <charset val="186"/>
      </rPr>
      <t xml:space="preserve"> un nevarīgs jaunas, </t>
    </r>
    <r>
      <rPr>
        <u/>
        <sz val="12"/>
        <color indexed="8"/>
        <rFont val="Tahoma"/>
        <family val="2"/>
      </rPr>
      <t>dzīvas</t>
    </r>
    <r>
      <rPr>
        <sz val="12"/>
        <color indexed="8"/>
        <rFont val="Tahoma"/>
        <family val="2"/>
        <charset val="186"/>
      </rPr>
      <t xml:space="preserve"> mūzikas priekšā.</t>
    </r>
  </si>
  <si>
    <r>
      <rPr>
        <sz val="12"/>
        <color indexed="8"/>
        <rFont val="Tahoma"/>
        <family val="2"/>
        <charset val="186"/>
      </rPr>
      <t xml:space="preserve"> Lai arī vēlāk nāca klāt citi </t>
    </r>
    <r>
      <rPr>
        <u/>
        <sz val="12"/>
        <color indexed="8"/>
        <rFont val="Tahoma"/>
        <family val="2"/>
      </rPr>
      <t>dievi</t>
    </r>
    <r>
      <rPr>
        <sz val="12"/>
        <color indexed="8"/>
        <rFont val="Tahoma"/>
        <family val="2"/>
        <charset val="186"/>
      </rPr>
      <t>, pat par Glazunova baletmūziku viņš varēja jūsmot un mēnešiem turēt to atvērtu uz klavierēm.</t>
    </r>
  </si>
  <si>
    <r>
      <t>Svarīgi, ka Zālītis patiesi, ne vārdos vien, mīlēja jauno mūziku, arī ja tā drusku „</t>
    </r>
    <r>
      <rPr>
        <u/>
        <sz val="12"/>
        <color indexed="8"/>
        <rFont val="Tahoma"/>
        <family val="2"/>
        <charset val="186"/>
      </rPr>
      <t>sprauslāja</t>
    </r>
    <r>
      <rPr>
        <sz val="12"/>
        <color indexed="8"/>
        <rFont val="Tahoma"/>
        <family val="2"/>
        <charset val="186"/>
      </rPr>
      <t>". #dysphemism</t>
    </r>
  </si>
  <si>
    <r>
      <rPr>
        <sz val="12"/>
        <color indexed="8"/>
        <rFont val="Tahoma"/>
        <family val="2"/>
        <charset val="186"/>
      </rPr>
      <t xml:space="preserve">Vienīgi Šēnberga māksla viņam šķita par daudz esam </t>
    </r>
    <r>
      <rPr>
        <u/>
        <sz val="12"/>
        <color indexed="8"/>
        <rFont val="Tahoma"/>
        <family val="2"/>
      </rPr>
      <t>galvas mūzika</t>
    </r>
    <r>
      <rPr>
        <sz val="12"/>
        <color indexed="8"/>
        <rFont val="Tahoma"/>
        <family val="2"/>
        <charset val="186"/>
      </rPr>
      <t xml:space="preserve">. </t>
    </r>
    <r>
      <rPr>
        <sz val="12"/>
        <color indexed="8"/>
        <rFont val="Helvetica Neue"/>
        <family val="2"/>
        <charset val="186"/>
      </rPr>
      <t>#metonymy #dysphemism</t>
    </r>
  </si>
  <si>
    <r>
      <rPr>
        <sz val="12"/>
        <color indexed="8"/>
        <rFont val="Tahoma"/>
        <family val="2"/>
        <charset val="186"/>
      </rPr>
      <t xml:space="preserve">Tanī pašā </t>
    </r>
    <r>
      <rPr>
        <u/>
        <sz val="12"/>
        <color indexed="8"/>
        <rFont val="Tahoma"/>
        <family val="2"/>
      </rPr>
      <t>apcirknī krīt</t>
    </r>
    <r>
      <rPr>
        <sz val="12"/>
        <color indexed="8"/>
        <rFont val="Tahoma"/>
        <family val="2"/>
        <charset val="186"/>
      </rPr>
      <t xml:space="preserve"> </t>
    </r>
    <r>
      <rPr>
        <u/>
        <sz val="12"/>
        <color indexed="8"/>
        <rFont val="Tahoma"/>
        <family val="2"/>
      </rPr>
      <t>Vēberni, Hābas, Albāni, Bergi</t>
    </r>
    <r>
      <rPr>
        <sz val="12"/>
        <color indexed="8"/>
        <rFont val="Tahoma"/>
        <family val="2"/>
        <charset val="186"/>
      </rPr>
      <t>. #dysphemism</t>
    </r>
  </si>
  <si>
    <r>
      <rPr>
        <sz val="12"/>
        <color indexed="8"/>
        <rFont val="Tahoma"/>
        <family val="2"/>
        <charset val="186"/>
      </rPr>
      <t xml:space="preserve">Vispār, jaunajā vācu skolā viņam trūka smalkuma, </t>
    </r>
    <r>
      <rPr>
        <u/>
        <sz val="12"/>
        <color indexed="8"/>
        <rFont val="Tahoma"/>
        <family val="2"/>
      </rPr>
      <t>grācijas</t>
    </r>
    <r>
      <rPr>
        <sz val="12"/>
        <color indexed="8"/>
        <rFont val="Tahoma"/>
        <family val="2"/>
        <charset val="186"/>
      </rPr>
      <t xml:space="preserve">, </t>
    </r>
    <r>
      <rPr>
        <u/>
        <sz val="12"/>
        <color indexed="8"/>
        <rFont val="Tahoma"/>
        <family val="2"/>
      </rPr>
      <t>plastikas</t>
    </r>
    <r>
      <rPr>
        <sz val="12"/>
        <color indexed="8"/>
        <rFont val="Tahoma"/>
        <family val="2"/>
        <charset val="186"/>
      </rPr>
      <t xml:space="preserve">. </t>
    </r>
  </si>
  <si>
    <r>
      <rPr>
        <sz val="12"/>
        <color indexed="8"/>
        <rFont val="Tahoma"/>
        <family val="2"/>
        <charset val="186"/>
      </rPr>
      <t xml:space="preserve">Ir tomēr viens punkts, kur viņš </t>
    </r>
    <r>
      <rPr>
        <u/>
        <sz val="12"/>
        <color indexed="8"/>
        <rFont val="Tahoma"/>
        <family val="2"/>
      </rPr>
      <t>sanāca uz nažiem</t>
    </r>
    <r>
      <rPr>
        <sz val="12"/>
        <color indexed="8"/>
        <rFont val="Tahoma"/>
        <family val="2"/>
        <charset val="186"/>
      </rPr>
      <t xml:space="preserve"> arī ar jaunajiem. </t>
    </r>
  </si>
  <si>
    <r>
      <rPr>
        <sz val="12"/>
        <color indexed="8"/>
        <rFont val="Tahoma"/>
        <family val="2"/>
        <charset val="186"/>
      </rPr>
      <t xml:space="preserve">Viņš meklēja kādu vērtību </t>
    </r>
    <r>
      <rPr>
        <u/>
        <sz val="12"/>
        <color indexed="8"/>
        <rFont val="Tahoma"/>
        <family val="2"/>
      </rPr>
      <t>pāri</t>
    </r>
    <r>
      <rPr>
        <sz val="12"/>
        <color indexed="8"/>
        <rFont val="Tahoma"/>
        <family val="2"/>
        <charset val="186"/>
      </rPr>
      <t xml:space="preserve"> formai. </t>
    </r>
  </si>
  <si>
    <r>
      <t xml:space="preserve">Pat Vāgnera patosā viņu līdz prieka asarām valdzināja ētoss, </t>
    </r>
    <r>
      <rPr>
        <u/>
        <sz val="12"/>
        <color indexed="8"/>
        <rFont val="Tahoma"/>
        <family val="2"/>
        <charset val="186"/>
      </rPr>
      <t>gaismas uzvara</t>
    </r>
  </si>
  <si>
    <r>
      <rPr>
        <sz val="12"/>
        <color indexed="8"/>
        <rFont val="Tahoma"/>
        <family val="2"/>
        <charset val="186"/>
      </rPr>
      <t xml:space="preserve">Kā viss lētais — ko viņš nav nosodījies par tautisko ļēgāšanos! — viņu nekad nav aizkustinājis sentimentālisms, viņš nekad neesot operā raudājis, ja komponists vai libretists raudina,  bet neesot varējis nosēdēt </t>
    </r>
    <r>
      <rPr>
        <u/>
        <sz val="12"/>
        <color indexed="8"/>
        <rFont val="Tahoma"/>
        <family val="2"/>
      </rPr>
      <t>sausām acīm</t>
    </r>
    <r>
      <rPr>
        <sz val="12"/>
        <color indexed="8"/>
        <rFont val="Tahoma"/>
        <family val="2"/>
        <charset val="186"/>
      </rPr>
      <t xml:space="preserve"> gavilējošā Meistardziedoņu beigu ainā. #metonymy</t>
    </r>
  </si>
  <si>
    <r>
      <rPr>
        <u/>
        <sz val="12"/>
        <color indexed="8"/>
        <rFont val="Tahoma"/>
        <family val="2"/>
      </rPr>
      <t>Divi asis, ap tām griezā</t>
    </r>
    <r>
      <rPr>
        <sz val="12"/>
        <color indexed="8"/>
        <rFont val="Tahoma"/>
        <family val="2"/>
        <charset val="186"/>
      </rPr>
      <t>s mūsu mūzika: Vītols — Zālītis.</t>
    </r>
  </si>
  <si>
    <r>
      <rPr>
        <sz val="12"/>
        <color indexed="8"/>
        <rFont val="Tahoma"/>
        <family val="2"/>
        <charset val="186"/>
      </rPr>
      <t>Tak</t>
    </r>
    <r>
      <rPr>
        <u/>
        <sz val="12"/>
        <color indexed="8"/>
        <rFont val="Tahoma"/>
        <family val="2"/>
      </rPr>
      <t xml:space="preserve"> abas asis bija līdzsvarā</t>
    </r>
    <r>
      <rPr>
        <sz val="12"/>
        <color indexed="8"/>
        <rFont val="Tahoma"/>
        <family val="2"/>
        <charset val="186"/>
      </rPr>
      <t>.</t>
    </r>
  </si>
  <si>
    <r>
      <rPr>
        <sz val="12"/>
        <color indexed="8"/>
        <rFont val="Tahoma"/>
        <family val="2"/>
        <charset val="186"/>
      </rPr>
      <t xml:space="preserve">Tak Zālītim, bez kādām pretenzijām uz skolas dibināšanu un kaut kā vadīšanu, ir piekritis uzdevums atstāt daļu sava gara rindā jaunāko, </t>
    </r>
    <r>
      <rPr>
        <u/>
        <sz val="12"/>
        <color indexed="8"/>
        <rFont val="Tahoma"/>
        <family val="2"/>
      </rPr>
      <t>pavērt mūsu skatu uz</t>
    </r>
    <r>
      <rPr>
        <sz val="12"/>
        <color indexed="8"/>
        <rFont val="Tahoma"/>
        <family val="2"/>
        <charset val="186"/>
      </rPr>
      <t xml:space="preserve"> pasaules mūzikas </t>
    </r>
    <r>
      <rPr>
        <u/>
        <sz val="12"/>
        <color indexed="8"/>
        <rFont val="Tahoma"/>
        <family val="2"/>
      </rPr>
      <t>novadiem</t>
    </r>
    <r>
      <rPr>
        <sz val="12"/>
        <color indexed="8"/>
        <rFont val="Tahoma"/>
        <family val="2"/>
        <charset val="186"/>
      </rPr>
      <t>, kas būtu palikuši sveši.</t>
    </r>
  </si>
  <si>
    <r>
      <rPr>
        <sz val="12"/>
        <color indexed="8"/>
        <rFont val="Tahoma"/>
        <family val="2"/>
        <charset val="186"/>
      </rPr>
      <t>Ar Eiropas</t>
    </r>
    <r>
      <rPr>
        <u/>
        <sz val="12"/>
        <color indexed="8"/>
        <rFont val="Tahoma"/>
        <family val="2"/>
      </rPr>
      <t xml:space="preserve"> mērogu mērojot</t>
    </r>
    <r>
      <rPr>
        <sz val="12"/>
        <color indexed="8"/>
        <rFont val="Tahoma"/>
        <family val="2"/>
        <charset val="186"/>
      </rPr>
      <t>, Vītols ir 19. gadsimta cilvēks, lai gan nodzīvoja gandrīz līdz šī gadsimta vidum.</t>
    </r>
  </si>
  <si>
    <r>
      <rPr>
        <sz val="12"/>
        <color indexed="8"/>
        <rFont val="Tahoma"/>
        <family val="2"/>
        <charset val="186"/>
      </rPr>
      <t xml:space="preserve">Zālītis, lai gan mira agrāk, pirmais </t>
    </r>
    <r>
      <rPr>
        <u/>
        <sz val="12"/>
        <color indexed="8"/>
        <rFont val="Tahoma"/>
        <family val="2"/>
      </rPr>
      <t>atver</t>
    </r>
    <r>
      <rPr>
        <sz val="12"/>
        <color indexed="8"/>
        <rFont val="Tahoma"/>
        <family val="2"/>
        <charset val="186"/>
      </rPr>
      <t xml:space="preserve"> mums jaunu gadu simteni, kas vēl nav galā.</t>
    </r>
  </si>
  <si>
    <r>
      <rPr>
        <sz val="12"/>
        <color indexed="8"/>
        <rFont val="Tahoma"/>
        <family val="2"/>
        <charset val="186"/>
      </rPr>
      <t xml:space="preserve">Ja pat tagad tikai ar piespiešanos un </t>
    </r>
    <r>
      <rPr>
        <u/>
        <sz val="12"/>
        <color indexed="8"/>
        <rFont val="Tahoma"/>
        <family val="2"/>
      </rPr>
      <t>pieverot vienu aci</t>
    </r>
    <r>
      <rPr>
        <sz val="12"/>
        <color indexed="8"/>
        <rFont val="Tahoma"/>
        <family val="2"/>
        <charset val="186"/>
      </rPr>
      <t xml:space="preserve"> #idiom varam teikt, ka</t>
    </r>
    <r>
      <rPr>
        <u/>
        <sz val="12"/>
        <color indexed="8"/>
        <rFont val="Tahoma"/>
        <family val="2"/>
      </rPr>
      <t xml:space="preserve"> soļojam līdzi</t>
    </r>
    <r>
      <rPr>
        <sz val="12"/>
        <color indexed="8"/>
        <rFont val="Tahoma"/>
        <family val="2"/>
        <charset val="186"/>
      </rPr>
      <t xml:space="preserve"> šolaiku mūzikai, tad bez Zālīša mēs būtu neglābjami </t>
    </r>
    <r>
      <rPr>
        <u/>
        <sz val="12"/>
        <color indexed="8"/>
        <rFont val="Tahoma"/>
        <family val="2"/>
      </rPr>
      <t>atpalicēji</t>
    </r>
    <r>
      <rPr>
        <sz val="12"/>
        <color indexed="8"/>
        <rFont val="Tahoma"/>
        <family val="2"/>
        <charset val="186"/>
      </rPr>
      <t>.</t>
    </r>
  </si>
  <si>
    <r>
      <rPr>
        <sz val="12"/>
        <color indexed="8"/>
        <rFont val="Tahoma"/>
        <family val="2"/>
        <charset val="186"/>
      </rPr>
      <t xml:space="preserve">Latvijas patstāvības laika dažādajos </t>
    </r>
    <r>
      <rPr>
        <u/>
        <sz val="12"/>
        <color indexed="8"/>
        <rFont val="Tahoma"/>
        <family val="2"/>
      </rPr>
      <t>posteņos</t>
    </r>
    <r>
      <rPr>
        <sz val="12"/>
        <color indexed="8"/>
        <rFont val="Tahoma"/>
        <family val="2"/>
        <charset val="186"/>
      </rPr>
      <t xml:space="preserve"> ieguvis pārliecību, ka viņa darbs nerod pienācīgu </t>
    </r>
    <r>
      <rPr>
        <u/>
        <sz val="12"/>
        <color indexed="8"/>
        <rFont val="Tahoma"/>
        <family val="2"/>
      </rPr>
      <t>atbalsi</t>
    </r>
    <r>
      <rPr>
        <sz val="12"/>
        <color indexed="8"/>
        <rFont val="Tahoma"/>
        <family val="2"/>
        <charset val="186"/>
      </rPr>
      <t xml:space="preserve"> vēlo divdesmito gadu Rīgas pilsoniskajā gaisotnē, Alfrēds Kalniņš izceļoja uz Ameriku.</t>
    </r>
  </si>
  <si>
    <r>
      <rPr>
        <sz val="12"/>
        <color indexed="8"/>
        <rFont val="Tahoma"/>
        <family val="2"/>
        <charset val="186"/>
      </rPr>
      <t xml:space="preserve">1933. gadā atgriezies, </t>
    </r>
    <r>
      <rPr>
        <u/>
        <sz val="12"/>
        <color indexed="8"/>
        <rFont val="Tahoma"/>
        <family val="2"/>
      </rPr>
      <t>dominēja</t>
    </r>
    <r>
      <rPr>
        <sz val="12"/>
        <color indexed="8"/>
        <rFont val="Tahoma"/>
        <family val="2"/>
        <charset val="186"/>
      </rPr>
      <t xml:space="preserve"> pie Rīgas Doma ērģelēm, guva </t>
    </r>
    <r>
      <rPr>
        <u/>
        <sz val="12"/>
        <color indexed="8"/>
        <rFont val="Tahoma"/>
        <family val="2"/>
      </rPr>
      <t>augošu</t>
    </r>
    <r>
      <rPr>
        <sz val="12"/>
        <color indexed="8"/>
        <rFont val="Tahoma"/>
        <family val="2"/>
        <charset val="186"/>
      </rPr>
      <t xml:space="preserve"> sabiedrības uzmanību sakarā ar Baņutas atjaunojumiem un saņēma Tēvzemes balvu.</t>
    </r>
  </si>
  <si>
    <r>
      <rPr>
        <sz val="12"/>
        <color indexed="8"/>
        <rFont val="Tahoma"/>
        <family val="2"/>
        <charset val="186"/>
      </rPr>
      <t xml:space="preserve">Ne tik vienkārši un pārskatāmi iespējams </t>
    </r>
    <r>
      <rPr>
        <u/>
        <sz val="12"/>
        <color indexed="8"/>
        <rFont val="Tahoma"/>
        <family val="2"/>
      </rPr>
      <t>ielūkoties</t>
    </r>
    <r>
      <rPr>
        <sz val="12"/>
        <color indexed="8"/>
        <rFont val="Tahoma"/>
        <family val="2"/>
        <charset val="186"/>
      </rPr>
      <t xml:space="preserve"> sakarībās, kas saistās ar A. Kalniņa atstāto mākslas </t>
    </r>
    <r>
      <rPr>
        <u/>
        <sz val="12"/>
        <color indexed="8"/>
        <rFont val="Tahoma"/>
        <family val="2"/>
      </rPr>
      <t>mantojumu</t>
    </r>
    <r>
      <rPr>
        <sz val="12"/>
        <color indexed="8"/>
        <rFont val="Tahoma"/>
        <family val="2"/>
        <charset val="186"/>
      </rPr>
      <t>.</t>
    </r>
  </si>
  <si>
    <r>
      <rPr>
        <sz val="12"/>
        <color indexed="8"/>
        <rFont val="Tahoma"/>
        <family val="2"/>
        <charset val="186"/>
      </rPr>
      <t xml:space="preserve">Lieki vārdus tērēt par boļševisma tendences diktētajiem </t>
    </r>
    <r>
      <rPr>
        <u/>
        <sz val="12"/>
        <color indexed="8"/>
        <rFont val="Tahoma"/>
        <family val="2"/>
      </rPr>
      <t>traktātiem</t>
    </r>
    <r>
      <rPr>
        <sz val="12"/>
        <color indexed="8"/>
        <rFont val="Tahoma"/>
        <family val="2"/>
        <charset val="186"/>
      </rPr>
      <t xml:space="preserve"> #dysphemism dzimtenē, bet arī Latvju Enciklopēdija, kas taču izrādījusies savā ziņā par latviešu dzīves konspektīvu kompilāciju 20. g.s. pirmajā pusē, sniedz par A. Kalniņu, diemžēl, visai </t>
    </r>
    <r>
      <rPr>
        <u/>
        <sz val="12"/>
        <color indexed="8"/>
        <rFont val="Tahoma"/>
        <family val="2"/>
      </rPr>
      <t>vājas</t>
    </r>
    <r>
      <rPr>
        <sz val="12"/>
        <color indexed="8"/>
        <rFont val="Tahoma"/>
        <family val="2"/>
        <charset val="186"/>
      </rPr>
      <t xml:space="preserve"> kvalitātes materiālus</t>
    </r>
  </si>
  <si>
    <r>
      <rPr>
        <b/>
        <sz val="12"/>
        <color theme="1"/>
        <rFont val="Cambria (Headings)"/>
      </rPr>
      <t>R</t>
    </r>
    <r>
      <rPr>
        <b/>
        <sz val="12"/>
        <color indexed="8"/>
        <rFont val="Cambria"/>
        <family val="1"/>
        <charset val="186"/>
        <scheme val="major"/>
      </rPr>
      <t>AKSTS</t>
    </r>
  </si>
  <si>
    <r>
      <rPr>
        <b/>
        <sz val="12"/>
        <color indexed="8"/>
        <rFont val="Cambria (Headings)"/>
      </rPr>
      <t>R</t>
    </r>
    <r>
      <rPr>
        <b/>
        <sz val="12"/>
        <color indexed="8"/>
        <rFont val="Cambria"/>
        <family val="1"/>
        <charset val="186"/>
        <scheme val="major"/>
      </rPr>
      <t>ELIĢIJA</t>
    </r>
  </si>
  <si>
    <r>
      <rPr>
        <sz val="12"/>
        <color indexed="8"/>
        <rFont val="Tahoma"/>
        <family val="2"/>
        <charset val="186"/>
      </rPr>
      <t xml:space="preserve">Alfrēda Kalniņa māksla šādas katarses </t>
    </r>
    <r>
      <rPr>
        <u/>
        <sz val="12"/>
        <color indexed="8"/>
        <rFont val="Tahoma"/>
        <family val="2"/>
      </rPr>
      <t>krustugunīs</t>
    </r>
    <r>
      <rPr>
        <sz val="12"/>
        <color indexed="8"/>
        <rFont val="Tahoma"/>
        <family val="2"/>
        <charset val="186"/>
      </rPr>
      <t xml:space="preserve"> ne vien neiznīkst, bet pat </t>
    </r>
    <r>
      <rPr>
        <u/>
        <sz val="12"/>
        <color indexed="8"/>
        <rFont val="Tahoma"/>
        <family val="2"/>
      </rPr>
      <t>ārdējas arvien spožāka</t>
    </r>
    <r>
      <rPr>
        <sz val="12"/>
        <color indexed="8"/>
        <rFont val="Tahoma"/>
        <family val="2"/>
        <charset val="186"/>
      </rPr>
      <t xml:space="preserve"> un patstāvīgāka.</t>
    </r>
  </si>
  <si>
    <r>
      <rPr>
        <sz val="12"/>
        <color indexed="8"/>
        <rFont val="Tahoma"/>
        <family val="2"/>
        <charset val="186"/>
      </rPr>
      <t xml:space="preserve">Fragmentārā rakstura cēlonis meklējams apstāklī, ka Kalniņa mūža darbā, pie visas mākslinieciskās atklāsmes vienotības, </t>
    </r>
    <r>
      <rPr>
        <u/>
        <sz val="12"/>
        <color indexed="8"/>
        <rFont val="Tahoma"/>
        <family val="2"/>
      </rPr>
      <t>atplaiksnās</t>
    </r>
    <r>
      <rPr>
        <sz val="12"/>
        <color indexed="8"/>
        <rFont val="Tahoma"/>
        <family val="2"/>
        <charset val="186"/>
      </rPr>
      <t xml:space="preserve"> tik daudz </t>
    </r>
    <r>
      <rPr>
        <u/>
        <sz val="12"/>
        <color indexed="8"/>
        <rFont val="Tahoma"/>
        <family val="2"/>
      </rPr>
      <t>kaleidoskopisku</t>
    </r>
    <r>
      <rPr>
        <sz val="12"/>
        <color indexed="8"/>
        <rFont val="Tahoma"/>
        <family val="2"/>
        <charset val="186"/>
      </rPr>
      <t xml:space="preserve"> norises fāžu, ka patiesi autentiskai monogrāfijai nākotnē būs nepieciešams ilgs un rūpīgs archīva materiālu pētīšanas darbs</t>
    </r>
  </si>
  <si>
    <r>
      <rPr>
        <sz val="12"/>
        <color indexed="8"/>
        <rFont val="Tahoma"/>
        <family val="2"/>
        <charset val="186"/>
      </rPr>
      <t xml:space="preserve">Atliek cerēt, ka Kalniņa archīvs neskarts sagaidīs laikus, kad latviešu </t>
    </r>
    <r>
      <rPr>
        <u/>
        <sz val="12"/>
        <color indexed="8"/>
        <rFont val="Tahoma"/>
        <family val="2"/>
      </rPr>
      <t>gars savā zemē atkal varēs raisīties un elpot brīvi.</t>
    </r>
  </si>
  <si>
    <r>
      <rPr>
        <b/>
        <sz val="12"/>
        <color theme="1"/>
        <rFont val="Cambria (Headings)"/>
      </rPr>
      <t>Ķ</t>
    </r>
    <r>
      <rPr>
        <b/>
        <sz val="12"/>
        <color theme="9" tint="-0.249977111117893"/>
        <rFont val="Cambria (Headings)"/>
      </rPr>
      <t>ERMENIS</t>
    </r>
  </si>
  <si>
    <r>
      <rPr>
        <b/>
        <sz val="12"/>
        <color theme="1"/>
        <rFont val="Cambria (Headings)"/>
      </rPr>
      <t>D</t>
    </r>
    <r>
      <rPr>
        <b/>
        <sz val="12"/>
        <color theme="9" tint="-0.249977111117893"/>
        <rFont val="Cambria (Headings)"/>
      </rPr>
      <t>ABA</t>
    </r>
  </si>
  <si>
    <r>
      <rPr>
        <b/>
        <sz val="12"/>
        <color theme="1"/>
        <rFont val="Cambria (Headings)"/>
      </rPr>
      <t>F</t>
    </r>
    <r>
      <rPr>
        <b/>
        <sz val="12"/>
        <color theme="9" tint="-0.249977111117893"/>
        <rFont val="Cambria (Headings)"/>
      </rPr>
      <t>IZIKA</t>
    </r>
  </si>
  <si>
    <r>
      <rPr>
        <b/>
        <sz val="12"/>
        <color theme="9" tint="-0.249977111117893"/>
        <rFont val="Cambria (Headings)"/>
      </rPr>
      <t>SEN</t>
    </r>
    <r>
      <rPr>
        <b/>
        <sz val="12"/>
        <color indexed="8"/>
        <rFont val="Cambria"/>
        <family val="1"/>
        <charset val="186"/>
        <scheme val="major"/>
      </rPr>
      <t>/REDZE</t>
    </r>
  </si>
  <si>
    <r>
      <rPr>
        <sz val="12"/>
        <color indexed="8"/>
        <rFont val="Tahoma"/>
        <family val="2"/>
        <charset val="186"/>
      </rPr>
      <t xml:space="preserve">Koncertu programmās dziedoņi līdz pēdējam laikam labprātāk </t>
    </r>
    <r>
      <rPr>
        <u/>
        <sz val="12"/>
        <color indexed="8"/>
        <rFont val="Tahoma"/>
        <family val="2"/>
      </rPr>
      <t>uzņem</t>
    </r>
    <r>
      <rPr>
        <sz val="12"/>
        <color indexed="8"/>
        <rFont val="Tahoma"/>
        <family val="2"/>
        <charset val="186"/>
      </rPr>
      <t xml:space="preserve"> dziesmas, ko Kalniņš rakstīja līdz I pasaules kara sākumam.</t>
    </r>
  </si>
  <si>
    <r>
      <rPr>
        <sz val="12"/>
        <color indexed="8"/>
        <rFont val="Tahoma"/>
        <family val="2"/>
        <charset val="186"/>
      </rPr>
      <t xml:space="preserve">Svešumā klīstot, Brīnos es, Dzimtenē u.c. ir aizkustinoši skaņraža jaunības jūsmas </t>
    </r>
    <r>
      <rPr>
        <u/>
        <sz val="12"/>
        <color indexed="8"/>
        <rFont val="Tahoma"/>
        <family val="2"/>
      </rPr>
      <t>liecinieki</t>
    </r>
    <r>
      <rPr>
        <sz val="12"/>
        <color indexed="8"/>
        <rFont val="Tahoma"/>
        <family val="2"/>
        <charset val="186"/>
      </rPr>
      <t xml:space="preserve">, kad </t>
    </r>
    <r>
      <rPr>
        <u/>
        <sz val="12"/>
        <color indexed="8"/>
        <rFont val="Tahoma"/>
        <family val="2"/>
      </rPr>
      <t>briestošs</t>
    </r>
    <r>
      <rPr>
        <sz val="12"/>
        <color indexed="8"/>
        <rFont val="Tahoma"/>
        <family val="2"/>
        <charset val="186"/>
      </rPr>
      <t xml:space="preserve"> </t>
    </r>
    <r>
      <rPr>
        <u/>
        <sz val="12"/>
        <color indexed="8"/>
        <rFont val="Tahoma"/>
        <family val="2"/>
      </rPr>
      <t>spēks</t>
    </r>
    <r>
      <rPr>
        <sz val="12"/>
        <color indexed="8"/>
        <rFont val="Tahoma"/>
        <family val="2"/>
        <charset val="186"/>
      </rPr>
      <t xml:space="preserve"> </t>
    </r>
    <r>
      <rPr>
        <u/>
        <sz val="12"/>
        <color indexed="8"/>
        <rFont val="Tahoma"/>
        <family val="2"/>
      </rPr>
      <t>pārvar</t>
    </r>
    <r>
      <rPr>
        <sz val="12"/>
        <color indexed="8"/>
        <rFont val="Tahoma"/>
        <family val="2"/>
        <charset val="186"/>
      </rPr>
      <t xml:space="preserve"> varbūtējus techniskus šķēršļus ar romantiska traģisma patētisku </t>
    </r>
    <r>
      <rPr>
        <u/>
        <sz val="12"/>
        <color indexed="8"/>
        <rFont val="Tahoma"/>
        <family val="2"/>
      </rPr>
      <t>žestu</t>
    </r>
    <r>
      <rPr>
        <sz val="12"/>
        <color indexed="8"/>
        <rFont val="Tahoma"/>
        <family val="2"/>
        <charset val="186"/>
      </rPr>
      <t>.</t>
    </r>
  </si>
  <si>
    <r>
      <rPr>
        <sz val="12"/>
        <color indexed="8"/>
        <rFont val="Tahoma"/>
        <family val="2"/>
        <charset val="186"/>
      </rPr>
      <t xml:space="preserve">Aistētikas kontemplācija, materiāla </t>
    </r>
    <r>
      <rPr>
        <u/>
        <sz val="12"/>
        <color indexed="8"/>
        <rFont val="Tahoma"/>
        <family val="2"/>
      </rPr>
      <t>architektūra</t>
    </r>
    <r>
      <rPr>
        <sz val="12"/>
        <color indexed="8"/>
        <rFont val="Tahoma"/>
        <family val="2"/>
        <charset val="186"/>
      </rPr>
      <t xml:space="preserve"> Kalniņa darbos </t>
    </r>
    <r>
      <rPr>
        <u/>
        <sz val="12"/>
        <color indexed="8"/>
        <rFont val="Tahoma"/>
        <family val="2"/>
      </rPr>
      <t>pieaug</t>
    </r>
    <r>
      <rPr>
        <sz val="12"/>
        <color indexed="8"/>
        <rFont val="Tahoma"/>
        <family val="2"/>
        <charset val="186"/>
      </rPr>
      <t xml:space="preserve"> Latvijas brīvvalsts laikā (lielās Baņutas etīdes techniska ietekme).</t>
    </r>
  </si>
  <si>
    <r>
      <rPr>
        <sz val="12"/>
        <color indexed="8"/>
        <rFont val="Tahoma"/>
        <family val="2"/>
        <charset val="186"/>
      </rPr>
      <t xml:space="preserve">Nupat minētās skaņdarbu īpašības populāros koncertos </t>
    </r>
    <r>
      <rPr>
        <u/>
        <sz val="12"/>
        <color indexed="8"/>
        <rFont val="Tahoma"/>
        <family val="2"/>
      </rPr>
      <t>nervozē</t>
    </r>
    <r>
      <rPr>
        <sz val="12"/>
        <color indexed="8"/>
        <rFont val="Tahoma"/>
        <family val="2"/>
        <charset val="186"/>
      </rPr>
      <t xml:space="preserve"> tiklab dziedoņus, kā publiku — netīkams konstatējums, kas tomēr pilnā mērā jāattiecina uz mūzikas dzīvi Latvijā starp abiem pasaules kariem. </t>
    </r>
  </si>
  <si>
    <r>
      <rPr>
        <sz val="12"/>
        <color indexed="8"/>
        <rFont val="Tahoma"/>
        <family val="2"/>
        <charset val="186"/>
      </rPr>
      <t xml:space="preserve">Latvijas patstāvības laika atbildīgie neaptvēra, cik daudz latviešu kultūras </t>
    </r>
    <r>
      <rPr>
        <u/>
        <sz val="12"/>
        <color indexed="8"/>
        <rFont val="Tahoma"/>
        <family val="2"/>
      </rPr>
      <t>ievešanai</t>
    </r>
    <r>
      <rPr>
        <sz val="12"/>
        <color indexed="8"/>
        <rFont val="Tahoma"/>
        <family val="2"/>
        <charset val="186"/>
      </rPr>
      <t xml:space="preserve"> Eiropas tautu </t>
    </r>
    <r>
      <rPr>
        <u/>
        <sz val="12"/>
        <color indexed="8"/>
        <rFont val="Tahoma"/>
        <family val="2"/>
      </rPr>
      <t>saimē</t>
    </r>
    <r>
      <rPr>
        <sz val="12"/>
        <color indexed="8"/>
        <rFont val="Tahoma"/>
        <family val="2"/>
        <charset val="186"/>
      </rPr>
      <t xml:space="preserve"> būtu pakalpojusi plaša vēriena latviešu mūzikas iespiešana un izplatīšana.</t>
    </r>
  </si>
  <si>
    <r>
      <rPr>
        <sz val="12"/>
        <color indexed="8"/>
        <rFont val="Tahoma"/>
        <family val="2"/>
        <charset val="186"/>
      </rPr>
      <t xml:space="preserve">A. Kalniņa 80. dzimumdienā mēs </t>
    </r>
    <r>
      <rPr>
        <u/>
        <sz val="12"/>
        <color indexed="8"/>
        <rFont val="Tahoma"/>
        <family val="2"/>
      </rPr>
      <t>stāvam ar visai tukšām rokām</t>
    </r>
    <r>
      <rPr>
        <sz val="12"/>
        <color indexed="8"/>
        <rFont val="Tahoma"/>
        <family val="2"/>
        <charset val="186"/>
      </rPr>
      <t xml:space="preserve"> #idiom — vēl vairāk nekā Tēvzemes balvas pasniegšana latviešiem godu būtu darījis Kalniņa kopotu darbu izdevums.</t>
    </r>
  </si>
  <si>
    <r>
      <t xml:space="preserve">Zem </t>
    </r>
    <r>
      <rPr>
        <u/>
        <sz val="12"/>
        <color indexed="8"/>
        <rFont val="Tahoma"/>
        <family val="2"/>
        <charset val="186"/>
      </rPr>
      <t>niknākā</t>
    </r>
    <r>
      <rPr>
        <sz val="12"/>
        <color indexed="8"/>
        <rFont val="Tahoma"/>
        <family val="2"/>
        <charset val="186"/>
      </rPr>
      <t xml:space="preserve"> staļinisma terrora viņš nedeva ne mazākos meslus padomju kultam, nevienu masu dziesmu, nevienu </t>
    </r>
    <r>
      <rPr>
        <u/>
        <sz val="12"/>
        <color indexed="8"/>
        <rFont val="Tahoma"/>
        <family val="2"/>
        <charset val="186"/>
      </rPr>
      <t>sarkanās zvaigznes #metonymy slavinājumu</t>
    </r>
    <r>
      <rPr>
        <sz val="12"/>
        <color indexed="8"/>
        <rFont val="Tahoma"/>
        <family val="2"/>
        <charset val="186"/>
      </rPr>
      <t>.</t>
    </r>
  </si>
  <si>
    <r>
      <rPr>
        <sz val="12"/>
        <color indexed="8"/>
        <rFont val="Tahoma"/>
        <family val="2"/>
        <charset val="186"/>
      </rPr>
      <t xml:space="preserve">Alfrēdam Kalniņam, kas savā laikā deva autentisku </t>
    </r>
    <r>
      <rPr>
        <u/>
        <sz val="12"/>
        <color indexed="8"/>
        <rFont val="Tahoma"/>
        <family val="2"/>
      </rPr>
      <t>mūzikālo tulkojumu</t>
    </r>
    <r>
      <rPr>
        <sz val="12"/>
        <color indexed="8"/>
        <rFont val="Tahoma"/>
        <family val="2"/>
        <charset val="186"/>
      </rPr>
      <t xml:space="preserve"> </t>
    </r>
    <r>
      <rPr>
        <u/>
        <sz val="12"/>
        <color indexed="8"/>
        <rFont val="Tahoma"/>
        <family val="2"/>
      </rPr>
      <t>varenajām</t>
    </r>
    <r>
      <rPr>
        <sz val="12"/>
        <color indexed="8"/>
        <rFont val="Tahoma"/>
        <family val="2"/>
        <charset val="186"/>
      </rPr>
      <t xml:space="preserve"> vārsmām: Mēs gribam būt kungi mūsu dzimtajā zemē, mēs gribam še paši sev likumus lemt, nebija illūziju par gaidāmo okupāciju.</t>
    </r>
  </si>
  <si>
    <r>
      <rPr>
        <sz val="12"/>
        <color indexed="8"/>
        <rFont val="Tahoma"/>
        <family val="2"/>
        <charset val="186"/>
      </rPr>
      <t xml:space="preserve">Katrā ziņā tā bija konsekventāka rīcība nekā daža trimdinieka šodienas viesu braucieni uz </t>
    </r>
    <r>
      <rPr>
        <u/>
        <sz val="12"/>
        <color indexed="8"/>
        <rFont val="Tahoma"/>
        <family val="2"/>
      </rPr>
      <t>sarkano Rīgu</t>
    </r>
    <r>
      <rPr>
        <sz val="12"/>
        <color indexed="8"/>
        <rFont val="Tahoma"/>
        <family val="2"/>
        <charset val="186"/>
      </rPr>
      <t>.</t>
    </r>
  </si>
  <si>
    <r>
      <rPr>
        <sz val="12"/>
        <color indexed="8"/>
        <rFont val="Tahoma"/>
        <family val="2"/>
        <charset val="186"/>
      </rPr>
      <t xml:space="preserve">Beidzot jārunā arī par īpašajām </t>
    </r>
    <r>
      <rPr>
        <u/>
        <sz val="12"/>
        <color indexed="8"/>
        <rFont val="Tahoma"/>
        <family val="2"/>
      </rPr>
      <t>attieksmēm</t>
    </r>
    <r>
      <rPr>
        <sz val="12"/>
        <color indexed="8"/>
        <rFont val="Tahoma"/>
        <family val="2"/>
        <charset val="186"/>
      </rPr>
      <t>, kas pastāv starp Alfrēda Kalniņa personu un mums, trimdiniekiem Rietumos.</t>
    </r>
  </si>
  <si>
    <r>
      <rPr>
        <sz val="12"/>
        <color indexed="8"/>
        <rFont val="Tahoma"/>
        <family val="2"/>
        <charset val="186"/>
      </rPr>
      <t xml:space="preserve"> lespējams, ka tiesi šis garīgais faktors radīja konfliktu ar </t>
    </r>
    <r>
      <rPr>
        <u/>
        <sz val="12"/>
        <color indexed="8"/>
        <rFont val="Tahoma"/>
        <family val="2"/>
      </rPr>
      <t>lielajās krustcelēs nonākušā</t>
    </r>
    <r>
      <rPr>
        <sz val="12"/>
        <color indexed="8"/>
        <rFont val="Tahoma"/>
        <family val="2"/>
        <charset val="186"/>
      </rPr>
      <t xml:space="preserve"> Kalniņa inspirātīvo zemapziņu un piespieda viņu toreiz griezties atpakaļ.</t>
    </r>
  </si>
  <si>
    <r>
      <rPr>
        <sz val="12"/>
        <color indexed="8"/>
        <rFont val="Tahoma"/>
        <family val="2"/>
        <charset val="186"/>
      </rPr>
      <t xml:space="preserve">Vēl lielāka nozīme nekā virkņu technikas praksei dodekafonijas </t>
    </r>
    <r>
      <rPr>
        <u/>
        <sz val="12"/>
        <color indexed="8"/>
        <rFont val="Tahoma"/>
        <family val="2"/>
      </rPr>
      <t>kompleksā</t>
    </r>
    <r>
      <rPr>
        <sz val="12"/>
        <color indexed="8"/>
        <rFont val="Tahoma"/>
        <family val="2"/>
        <charset val="186"/>
      </rPr>
      <t xml:space="preserve"> ir jaunatklātajai aistētiski substanciālo stila principu koncepcijai.</t>
    </r>
  </si>
  <si>
    <r>
      <rPr>
        <sz val="12"/>
        <color indexed="8"/>
        <rFont val="Tahoma"/>
        <family val="2"/>
        <charset val="186"/>
      </rPr>
      <t xml:space="preserve">Tas nenotika; un tomēr līdzība ar Šēnbergu saskatāma tiklab līdzīgā rakstura ievirzē, visā dzīves gaitā, kā arī līdz mūža galam </t>
    </r>
    <r>
      <rPr>
        <u/>
        <sz val="12"/>
        <color indexed="8"/>
        <rFont val="Tahoma"/>
        <family val="2"/>
      </rPr>
      <t>neierobežotā</t>
    </r>
    <r>
      <rPr>
        <sz val="12"/>
        <color indexed="8"/>
        <rFont val="Tahoma"/>
        <family val="2"/>
        <charset val="186"/>
      </rPr>
      <t xml:space="preserve"> inspirācijas dinamikā.</t>
    </r>
  </si>
  <si>
    <r>
      <rPr>
        <sz val="12"/>
        <color indexed="8"/>
        <rFont val="Tahoma"/>
        <family val="2"/>
        <charset val="186"/>
      </rPr>
      <t xml:space="preserve">Šobrīd latviešu mūzikā jau būtu iestājusies </t>
    </r>
    <r>
      <rPr>
        <u/>
        <sz val="12"/>
        <color indexed="8"/>
        <rFont val="Tahoma"/>
        <family val="2"/>
      </rPr>
      <t>nepārredzama</t>
    </r>
    <r>
      <rPr>
        <sz val="12"/>
        <color indexed="8"/>
        <rFont val="Tahoma"/>
        <family val="2"/>
        <charset val="186"/>
      </rPr>
      <t xml:space="preserve"> attīstība, ja komponists ar Kalniņa potenci toreiz būtu </t>
    </r>
    <r>
      <rPr>
        <u/>
        <sz val="12"/>
        <color indexed="8"/>
        <rFont val="Tahoma"/>
        <family val="2"/>
      </rPr>
      <t>spēris soli šim slieksnim pāri</t>
    </r>
    <r>
      <rPr>
        <sz val="12"/>
        <color indexed="8"/>
        <rFont val="Tahoma"/>
        <family val="2"/>
        <charset val="186"/>
      </rPr>
      <t>.</t>
    </r>
  </si>
  <si>
    <r>
      <t xml:space="preserve">Varbūt </t>
    </r>
    <r>
      <rPr>
        <u/>
        <sz val="12"/>
        <color indexed="8"/>
        <rFont val="Tahoma"/>
        <family val="2"/>
        <charset val="186"/>
      </rPr>
      <t>haireze</t>
    </r>
    <r>
      <rPr>
        <sz val="12"/>
        <color indexed="8"/>
        <rFont val="Tahoma"/>
        <family val="2"/>
        <charset val="186"/>
      </rPr>
      <t xml:space="preserve"> še nemaz nav tik liela, kā pirmā mirklī izliekas. </t>
    </r>
  </si>
  <si>
    <r>
      <rPr>
        <sz val="12"/>
        <color indexed="8"/>
        <rFont val="Tahoma"/>
        <family val="2"/>
        <charset val="186"/>
      </rPr>
      <t xml:space="preserve">Vienu vārdu varētu nosaukt še līdziniekos, ja starp viņa nesēju un Kalniņu nepaceltos lielā 20. g.s. </t>
    </r>
    <r>
      <rPr>
        <u/>
        <sz val="12"/>
        <color indexed="8"/>
        <rFont val="Tahoma"/>
        <family val="2"/>
      </rPr>
      <t>mūzikas baseinu šķirtne</t>
    </r>
    <r>
      <rPr>
        <sz val="12"/>
        <color indexed="8"/>
        <rFont val="Tahoma"/>
        <family val="2"/>
        <charset val="186"/>
      </rPr>
      <t>.</t>
    </r>
  </si>
  <si>
    <r>
      <rPr>
        <sz val="12"/>
        <color indexed="8"/>
        <rFont val="Tahoma"/>
        <family val="2"/>
        <charset val="186"/>
      </rPr>
      <t>Te arī</t>
    </r>
    <r>
      <rPr>
        <u/>
        <sz val="12"/>
        <color indexed="8"/>
        <rFont val="Tahoma"/>
        <family val="2"/>
      </rPr>
      <t xml:space="preserve"> izejas punkts</t>
    </r>
    <r>
      <rPr>
        <sz val="12"/>
        <color indexed="8"/>
        <rFont val="Tahoma"/>
        <family val="2"/>
        <charset val="186"/>
      </rPr>
      <t xml:space="preserve">, no kura iespējams noskaidrot A. Kalniņa </t>
    </r>
    <r>
      <rPr>
        <u/>
        <sz val="12"/>
        <color indexed="8"/>
        <rFont val="Tahoma"/>
        <family val="2"/>
      </rPr>
      <t>skaņraksta</t>
    </r>
    <r>
      <rPr>
        <sz val="12"/>
        <color indexed="8"/>
        <rFont val="Tahoma"/>
        <family val="2"/>
        <charset val="186"/>
      </rPr>
      <t xml:space="preserve"> aistētisko amplitūdu.</t>
    </r>
  </si>
  <si>
    <r>
      <rPr>
        <sz val="12"/>
        <color indexed="8"/>
        <rFont val="Tahoma"/>
        <family val="2"/>
        <charset val="186"/>
      </rPr>
      <t xml:space="preserve">Varbūt tieši šajā psīcholoģiskaja </t>
    </r>
    <r>
      <rPr>
        <u/>
        <sz val="12"/>
        <color indexed="8"/>
        <rFont val="Tahoma"/>
        <family val="2"/>
      </rPr>
      <t>antiseptismā</t>
    </r>
    <r>
      <rPr>
        <sz val="12"/>
        <color indexed="8"/>
        <rFont val="Tahoma"/>
        <family val="2"/>
        <charset val="186"/>
      </rPr>
      <t xml:space="preserve"> meklējams apstāklis, kas atraisa to A. Kalniņa </t>
    </r>
    <r>
      <rPr>
        <u/>
        <sz val="12"/>
        <color indexed="8"/>
        <rFont val="Tahoma"/>
        <family val="2"/>
      </rPr>
      <t>skaņraksta</t>
    </r>
    <r>
      <rPr>
        <sz val="12"/>
        <color indexed="8"/>
        <rFont val="Tahoma"/>
        <family val="2"/>
        <charset val="186"/>
      </rPr>
      <t xml:space="preserve"> iezīmi, kas jānosauc par viņa </t>
    </r>
    <r>
      <rPr>
        <u/>
        <sz val="12"/>
        <color indexed="8"/>
        <rFont val="Tahoma"/>
        <family val="2"/>
      </rPr>
      <t>visspilgtāko</t>
    </r>
    <r>
      <rPr>
        <sz val="12"/>
        <color indexed="8"/>
        <rFont val="Tahoma"/>
        <family val="2"/>
        <charset val="186"/>
      </rPr>
      <t>: viņa mūzikas lielo latviskumu.</t>
    </r>
  </si>
  <si>
    <r>
      <rPr>
        <sz val="12"/>
        <color indexed="8"/>
        <rFont val="Tahoma"/>
        <family val="2"/>
        <charset val="186"/>
      </rPr>
      <t xml:space="preserve">Pie tam — ja tas nav tiešs folkloras aranžējums — A. Kalniņa </t>
    </r>
    <r>
      <rPr>
        <u/>
        <sz val="12"/>
        <color indexed="8"/>
        <rFont val="Tahoma"/>
        <family val="2"/>
      </rPr>
      <t>skaņrakstā</t>
    </r>
    <r>
      <rPr>
        <sz val="12"/>
        <color indexed="8"/>
        <rFont val="Tahoma"/>
        <family val="2"/>
        <charset val="186"/>
      </rPr>
      <t xml:space="preserve"> nav atrodami tautas mūzikas citāti.</t>
    </r>
  </si>
  <si>
    <r>
      <rPr>
        <sz val="12"/>
        <color indexed="8"/>
        <rFont val="Tahoma"/>
        <family val="2"/>
        <charset val="186"/>
      </rPr>
      <t xml:space="preserve">Šāda veida akrībija nedod nopietnu ieskatu A. Kalniņa </t>
    </r>
    <r>
      <rPr>
        <u/>
        <sz val="12"/>
        <color indexed="8"/>
        <rFont val="Tahoma"/>
        <family val="2"/>
      </rPr>
      <t>skaņraksta</t>
    </r>
    <r>
      <rPr>
        <sz val="12"/>
        <color indexed="8"/>
        <rFont val="Tahoma"/>
        <family val="2"/>
        <charset val="186"/>
      </rPr>
      <t xml:space="preserve"> techniskajās problēmās.</t>
    </r>
  </si>
  <si>
    <r>
      <rPr>
        <sz val="12"/>
        <color indexed="8"/>
        <rFont val="Tahoma"/>
        <family val="2"/>
        <charset val="186"/>
      </rPr>
      <t xml:space="preserve">Jāapšauba, vai šādas technikas Kalniņam tieši trūka. Vairāk šķiet, ka viņš to apzināti nepielietoja, atrazdams par labāku strādāt ar kontinuitīviem motīvu attīstības </t>
    </r>
    <r>
      <rPr>
        <u/>
        <sz val="12"/>
        <color indexed="8"/>
        <rFont val="Tahoma"/>
        <family val="2"/>
      </rPr>
      <t>plākšņu virknējumiem</t>
    </r>
    <r>
      <rPr>
        <sz val="12"/>
        <color indexed="8"/>
        <rFont val="Tahoma"/>
        <family val="2"/>
        <charset val="186"/>
      </rPr>
      <t>.</t>
    </r>
  </si>
  <si>
    <r>
      <rPr>
        <sz val="12"/>
        <color indexed="8"/>
        <rFont val="Tahoma"/>
        <family val="2"/>
        <charset val="186"/>
      </rPr>
      <t xml:space="preserve">Dīvaini šie ļaudis, kas </t>
    </r>
    <r>
      <rPr>
        <u/>
        <sz val="12"/>
        <color indexed="8"/>
        <rFont val="Tahoma"/>
        <family val="2"/>
      </rPr>
      <t>loloja</t>
    </r>
    <r>
      <rPr>
        <sz val="12"/>
        <color indexed="8"/>
        <rFont val="Tahoma"/>
        <family val="2"/>
        <charset val="186"/>
      </rPr>
      <t xml:space="preserve"> nelāgo leģendu par komponista „vājo techniku" un nesaskatīja Baņutas 2. cēlienu, ērģeļvariāciju grandiozās fugas!</t>
    </r>
  </si>
  <si>
    <r>
      <rPr>
        <sz val="12"/>
        <color indexed="8"/>
        <rFont val="Tahoma"/>
        <family val="2"/>
        <charset val="186"/>
      </rPr>
      <t xml:space="preserve">Jāuzstāda technikas hipotēze, ka </t>
    </r>
    <r>
      <rPr>
        <u/>
        <sz val="12"/>
        <color indexed="8"/>
        <rFont val="Tahoma"/>
        <family val="2"/>
      </rPr>
      <t>skaņraksta</t>
    </r>
    <r>
      <rPr>
        <sz val="12"/>
        <color indexed="8"/>
        <rFont val="Tahoma"/>
        <family val="2"/>
        <charset val="186"/>
      </rPr>
      <t xml:space="preserve"> fāžu virknējuma </t>
    </r>
    <r>
      <rPr>
        <u/>
        <sz val="12"/>
        <color indexed="8"/>
        <rFont val="Tahoma"/>
        <family val="2"/>
      </rPr>
      <t>plāksnes</t>
    </r>
    <r>
      <rPr>
        <sz val="12"/>
        <color indexed="8"/>
        <rFont val="Tahoma"/>
        <family val="2"/>
        <charset val="186"/>
      </rPr>
      <t xml:space="preserve"> latviskas kompozicijas faktūrai ir substanciāli laikam vairāk piemērotas nekā no Vīnes klasiķiem nokopētais romantiskā motīvu izstrādājuma </t>
    </r>
    <r>
      <rPr>
        <u/>
        <sz val="12"/>
        <color indexed="8"/>
        <rFont val="Tahoma"/>
        <family val="2"/>
      </rPr>
      <t>staipeknis</t>
    </r>
    <r>
      <rPr>
        <sz val="12"/>
        <color indexed="8"/>
        <rFont val="Tahoma"/>
        <family val="2"/>
        <charset val="186"/>
      </rPr>
      <t>. #dysphemism</t>
    </r>
  </si>
  <si>
    <r>
      <rPr>
        <sz val="12"/>
        <color indexed="8"/>
        <rFont val="Tahoma"/>
        <family val="2"/>
        <charset val="186"/>
      </rPr>
      <t xml:space="preserve">Šodienas apstākļi vēlā Stravinska un seriālo autoru </t>
    </r>
    <r>
      <rPr>
        <u/>
        <sz val="12"/>
        <color indexed="8"/>
        <rFont val="Tahoma"/>
        <family val="2"/>
      </rPr>
      <t>zīmē</t>
    </r>
    <r>
      <rPr>
        <sz val="12"/>
        <color indexed="8"/>
        <rFont val="Tahoma"/>
        <family val="2"/>
        <charset val="186"/>
      </rPr>
      <t xml:space="preserve"> ir tādi, ka ne vairs komponists, bet gan orķestris un diriģents atbild par kāda skaņdarba „</t>
    </r>
    <r>
      <rPr>
        <u/>
        <sz val="12"/>
        <color indexed="8"/>
        <rFont val="Tahoma"/>
        <family val="2"/>
      </rPr>
      <t>skanīgumu</t>
    </r>
    <r>
      <rPr>
        <sz val="12"/>
        <color indexed="8"/>
        <rFont val="Tahoma"/>
        <family val="2"/>
        <charset val="186"/>
      </rPr>
      <t>"</t>
    </r>
  </si>
  <si>
    <r>
      <rPr>
        <sz val="12"/>
        <color indexed="8"/>
        <rFont val="Tahoma"/>
        <family val="2"/>
        <charset val="186"/>
      </rPr>
      <t xml:space="preserve">Komponista instrumentālā iecere tiek pieskaitīta darba </t>
    </r>
    <r>
      <rPr>
        <u/>
        <sz val="12"/>
        <color indexed="8"/>
        <rFont val="Tahoma"/>
        <family val="2"/>
      </rPr>
      <t>kolorītam</t>
    </r>
    <r>
      <rPr>
        <sz val="12"/>
        <color indexed="8"/>
        <rFont val="Tahoma"/>
        <family val="2"/>
        <charset val="186"/>
      </rPr>
      <t xml:space="preserve"> — tātad ir tabu.</t>
    </r>
  </si>
  <si>
    <r>
      <rPr>
        <sz val="12"/>
        <color indexed="8"/>
        <rFont val="Tahoma"/>
        <family val="2"/>
        <charset val="186"/>
      </rPr>
      <t xml:space="preserve">Duetā parādās apbrīnojams ieceres </t>
    </r>
    <r>
      <rPr>
        <u/>
        <sz val="12"/>
        <color indexed="8"/>
        <rFont val="Tahoma"/>
        <family val="2"/>
      </rPr>
      <t>spirgtums</t>
    </r>
    <r>
      <rPr>
        <sz val="12"/>
        <color indexed="8"/>
        <rFont val="Tahoma"/>
        <family val="2"/>
        <charset val="186"/>
      </rPr>
      <t xml:space="preserve"> un suverēni līdzsvarots </t>
    </r>
    <r>
      <rPr>
        <u/>
        <sz val="12"/>
        <color indexed="8"/>
        <rFont val="Tahoma"/>
        <family val="2"/>
      </rPr>
      <t>skaņraksta</t>
    </r>
    <r>
      <rPr>
        <sz val="12"/>
        <color indexed="8"/>
        <rFont val="Tahoma"/>
        <family val="2"/>
        <charset val="186"/>
      </rPr>
      <t xml:space="preserve"> struktūras un mūzikālās domas risinājums.</t>
    </r>
  </si>
  <si>
    <r>
      <rPr>
        <sz val="12"/>
        <color indexed="8"/>
        <rFont val="Tahoma"/>
        <family val="2"/>
        <charset val="186"/>
      </rPr>
      <t xml:space="preserve">Šīs īpašības gribētos nosaukt par klasisku paraugu cienīgām; pie tam gluži bez akadēmisma </t>
    </r>
    <r>
      <rPr>
        <u/>
        <sz val="12"/>
        <color indexed="8"/>
        <rFont val="Tahoma"/>
        <family val="2"/>
      </rPr>
      <t>piegaršas</t>
    </r>
  </si>
  <si>
    <r>
      <rPr>
        <u/>
        <sz val="12"/>
        <color indexed="8"/>
        <rFont val="Tahoma"/>
        <family val="2"/>
      </rPr>
      <t>Skaņraksta</t>
    </r>
    <r>
      <rPr>
        <sz val="12"/>
        <color indexed="8"/>
        <rFont val="Tahoma"/>
        <family val="2"/>
        <charset val="186"/>
      </rPr>
      <t xml:space="preserve"> lineārajos posmos šīs divpadsmittoņu virknes izsekojamas bez īpašas piepūles</t>
    </r>
  </si>
  <si>
    <r>
      <rPr>
        <sz val="12"/>
        <color indexed="8"/>
        <rFont val="Tahoma"/>
        <family val="2"/>
        <charset val="186"/>
      </rPr>
      <t xml:space="preserve">Vidusposmā šī materiāla </t>
    </r>
    <r>
      <rPr>
        <u/>
        <sz val="12"/>
        <color indexed="8"/>
        <rFont val="Tahoma"/>
        <family val="2"/>
      </rPr>
      <t>fluktuācijām</t>
    </r>
    <r>
      <rPr>
        <sz val="12"/>
        <color indexed="8"/>
        <rFont val="Tahoma"/>
        <family val="2"/>
        <charset val="186"/>
      </rPr>
      <t xml:space="preserve"> respondē vairākas </t>
    </r>
    <r>
      <rPr>
        <u/>
        <sz val="12"/>
        <color indexed="8"/>
        <rFont val="Tahoma"/>
        <family val="2"/>
      </rPr>
      <t>skaņkrāsu</t>
    </r>
    <r>
      <rPr>
        <sz val="12"/>
        <color indexed="8"/>
        <rFont val="Tahoma"/>
        <family val="2"/>
        <charset val="186"/>
      </rPr>
      <t xml:space="preserve"> eleģiskajā raksturā balstītas </t>
    </r>
    <r>
      <rPr>
        <u/>
        <sz val="12"/>
        <color indexed="8"/>
        <rFont val="Tahoma"/>
        <family val="2"/>
      </rPr>
      <t>statiskas</t>
    </r>
    <r>
      <rPr>
        <sz val="12"/>
        <color indexed="8"/>
        <rFont val="Tahoma"/>
        <family val="2"/>
        <charset val="186"/>
      </rPr>
      <t xml:space="preserve"> faktūras, kas pēc atkārtotām pamatrakstura reminiscencēm noved pie plaši izvērstas obojas solo kadencas</t>
    </r>
  </si>
  <si>
    <r>
      <rPr>
        <sz val="12"/>
        <color indexed="8"/>
        <rFont val="Tahoma"/>
        <family val="2"/>
        <charset val="186"/>
      </rPr>
      <t xml:space="preserve"> Pirmā dala Prologs citē tēmas no J. Vītola kordziesmas Karaļmeita, kaut klausītājam šie </t>
    </r>
    <r>
      <rPr>
        <u/>
        <sz val="12"/>
        <color indexed="8"/>
        <rFont val="Tahoma"/>
        <family val="2"/>
      </rPr>
      <t>skaņraksta</t>
    </r>
    <r>
      <rPr>
        <sz val="12"/>
        <color indexed="8"/>
        <rFont val="Tahoma"/>
        <family val="2"/>
        <charset val="186"/>
      </rPr>
      <t xml:space="preserve"> inspirātīvajā resp. emocionālajā </t>
    </r>
    <r>
      <rPr>
        <u/>
        <sz val="12"/>
        <color indexed="8"/>
        <rFont val="Tahoma"/>
        <family val="2"/>
      </rPr>
      <t>pamatnē</t>
    </r>
    <r>
      <rPr>
        <sz val="12"/>
        <color indexed="8"/>
        <rFont val="Tahoma"/>
        <family val="2"/>
        <charset val="186"/>
      </rPr>
      <t xml:space="preserve"> </t>
    </r>
    <r>
      <rPr>
        <u/>
        <sz val="12"/>
        <color indexed="8"/>
        <rFont val="Tahoma"/>
        <family val="2"/>
      </rPr>
      <t>dziļi</t>
    </r>
    <r>
      <rPr>
        <sz val="12"/>
        <color indexed="8"/>
        <rFont val="Tahoma"/>
        <family val="2"/>
        <charset val="186"/>
      </rPr>
      <t xml:space="preserve"> </t>
    </r>
    <r>
      <rPr>
        <u/>
        <sz val="12"/>
        <color indexed="8"/>
        <rFont val="Tahoma"/>
        <family val="2"/>
      </rPr>
      <t>ieaustie</t>
    </r>
    <r>
      <rPr>
        <sz val="12"/>
        <color indexed="8"/>
        <rFont val="Tahoma"/>
        <family val="2"/>
        <charset val="186"/>
      </rPr>
      <t xml:space="preserve"> citāti pagrūti samanāmi.</t>
    </r>
  </si>
  <si>
    <r>
      <rPr>
        <sz val="12"/>
        <color indexed="8"/>
        <rFont val="Tahoma"/>
        <family val="2"/>
        <charset val="186"/>
      </rPr>
      <t xml:space="preserve">Harmoniju </t>
    </r>
    <r>
      <rPr>
        <u/>
        <sz val="12"/>
        <color indexed="8"/>
        <rFont val="Tahoma"/>
        <family val="2"/>
      </rPr>
      <t>dispozicijās</t>
    </r>
    <r>
      <rPr>
        <sz val="12"/>
        <color indexed="8"/>
        <rFont val="Tahoma"/>
        <family val="2"/>
        <charset val="186"/>
      </rPr>
      <t xml:space="preserve"> sekundintervaļu akordācijas liktas pretstatā trijskaņu, nereti kvartsekstakordu </t>
    </r>
    <r>
      <rPr>
        <u/>
        <sz val="12"/>
        <color indexed="8"/>
        <rFont val="Tahoma"/>
        <family val="2"/>
      </rPr>
      <t>virknējumiem</t>
    </r>
  </si>
  <si>
    <r>
      <t xml:space="preserve">Abās daļās ar patiesu vai arī tēlotu emociju </t>
    </r>
    <r>
      <rPr>
        <u/>
        <sz val="12"/>
        <color indexed="8"/>
        <rFont val="Tahoma"/>
        <family val="2"/>
        <charset val="186"/>
      </rPr>
      <t>eksplozīvitāti</t>
    </r>
    <r>
      <rPr>
        <sz val="12"/>
        <color indexed="8"/>
        <rFont val="Tahoma"/>
        <family val="2"/>
        <charset val="186"/>
      </rPr>
      <t xml:space="preserve"> mūzikas norises allaž </t>
    </r>
    <r>
      <rPr>
        <u/>
        <sz val="12"/>
        <color indexed="8"/>
        <rFont val="Tahoma"/>
        <family val="2"/>
        <charset val="186"/>
      </rPr>
      <t>atduras</t>
    </r>
    <r>
      <rPr>
        <sz val="12"/>
        <color indexed="8"/>
        <rFont val="Tahoma"/>
        <family val="2"/>
        <charset val="186"/>
      </rPr>
      <t xml:space="preserve"> </t>
    </r>
    <r>
      <rPr>
        <u/>
        <sz val="12"/>
        <color indexed="8"/>
        <rFont val="Tahoma"/>
        <family val="2"/>
        <charset val="186"/>
      </rPr>
      <t>pret</t>
    </r>
    <r>
      <rPr>
        <sz val="12"/>
        <color indexed="8"/>
        <rFont val="Tahoma"/>
        <family val="2"/>
        <charset val="186"/>
      </rPr>
      <t xml:space="preserve"> klaviātūras galējām </t>
    </r>
    <r>
      <rPr>
        <u/>
        <sz val="12"/>
        <color indexed="8"/>
        <rFont val="Tahoma"/>
        <family val="2"/>
        <charset val="186"/>
      </rPr>
      <t>robežām</t>
    </r>
    <r>
      <rPr>
        <sz val="12"/>
        <color indexed="8"/>
        <rFont val="Tahoma"/>
        <family val="2"/>
        <charset val="186"/>
      </rPr>
      <t xml:space="preserve"> — solis, kas nav tālu uz visa diapazona konsekventu organizāciju oktāvu sektoros, kā to praktizē sēriju </t>
    </r>
    <r>
      <rPr>
        <u/>
        <sz val="12"/>
        <color indexed="8"/>
        <rFont val="Tahoma"/>
        <family val="2"/>
        <charset val="186"/>
      </rPr>
      <t>skaņraksta</t>
    </r>
    <r>
      <rPr>
        <sz val="12"/>
        <color indexed="8"/>
        <rFont val="Tahoma"/>
        <family val="2"/>
        <charset val="186"/>
      </rPr>
      <t xml:space="preserve"> piekritēji</t>
    </r>
  </si>
  <si>
    <r>
      <rPr>
        <sz val="12"/>
        <color indexed="8"/>
        <rFont val="Tahoma"/>
        <family val="2"/>
        <charset val="186"/>
      </rPr>
      <t xml:space="preserve">M. Biezaites atskaņojumā </t>
    </r>
    <r>
      <rPr>
        <u/>
        <sz val="12"/>
        <color indexed="8"/>
        <rFont val="Tahoma"/>
        <family val="2"/>
      </rPr>
      <t>dominēja</t>
    </r>
    <r>
      <rPr>
        <sz val="12"/>
        <color indexed="8"/>
        <rFont val="Tahoma"/>
        <family val="2"/>
        <charset val="186"/>
      </rPr>
      <t xml:space="preserve"> šī darba romantiskie raksturi, kurus tikai interpretes radošā dinamika spēja </t>
    </r>
    <r>
      <rPr>
        <u/>
        <sz val="12"/>
        <color indexed="8"/>
        <rFont val="Tahoma"/>
        <family val="2"/>
      </rPr>
      <t>atvairīt</t>
    </r>
    <r>
      <rPr>
        <sz val="12"/>
        <color indexed="8"/>
        <rFont val="Tahoma"/>
        <family val="2"/>
        <charset val="186"/>
      </rPr>
      <t xml:space="preserve"> </t>
    </r>
    <r>
      <rPr>
        <u/>
        <sz val="12"/>
        <color indexed="8"/>
        <rFont val="Tahoma"/>
        <family val="2"/>
      </rPr>
      <t>no</t>
    </r>
    <r>
      <rPr>
        <sz val="12"/>
        <color indexed="8"/>
        <rFont val="Tahoma"/>
        <family val="2"/>
        <charset val="186"/>
      </rPr>
      <t xml:space="preserve"> itin tuvās sentimentālitātes </t>
    </r>
    <r>
      <rPr>
        <u/>
        <sz val="12"/>
        <color indexed="8"/>
        <rFont val="Tahoma"/>
        <family val="2"/>
      </rPr>
      <t>robežas</t>
    </r>
    <r>
      <rPr>
        <sz val="12"/>
        <color indexed="8"/>
        <rFont val="Tahoma"/>
        <family val="2"/>
        <charset val="186"/>
      </rPr>
      <t>.</t>
    </r>
  </si>
  <si>
    <r>
      <rPr>
        <u/>
        <sz val="12"/>
        <color indexed="8"/>
        <rFont val="Tahoma"/>
        <family val="2"/>
      </rPr>
      <t>skaņraksts</t>
    </r>
    <r>
      <rPr>
        <sz val="12"/>
        <color indexed="8"/>
        <rFont val="Tahoma"/>
        <family val="2"/>
        <charset val="186"/>
      </rPr>
      <t xml:space="preserve"> kongruents ar Pones klavierkompoziciju Montage-Demontage, taču ar citādu izpildījuma likumību</t>
    </r>
  </si>
  <si>
    <r>
      <rPr>
        <u/>
        <sz val="12"/>
        <color indexed="8"/>
        <rFont val="Tahoma"/>
        <family val="2"/>
      </rPr>
      <t>Skaņrakstam</t>
    </r>
    <r>
      <rPr>
        <sz val="12"/>
        <color indexed="8"/>
        <rFont val="Tahoma"/>
        <family val="2"/>
        <charset val="186"/>
      </rPr>
      <t xml:space="preserve"> t.s. mobilā forma: atskaņotājam mūzikas struktūras jāizvēlas no vairākām ierosinātām iespējām un jānosaka arī šo struktūru galīgā reālizācija</t>
    </r>
  </si>
  <si>
    <r>
      <rPr>
        <sz val="12"/>
        <color indexed="8"/>
        <rFont val="Tahoma"/>
        <family val="2"/>
        <charset val="186"/>
      </rPr>
      <t xml:space="preserve">Uz beigām </t>
    </r>
    <r>
      <rPr>
        <u/>
        <sz val="12"/>
        <color indexed="8"/>
        <rFont val="Tahoma"/>
        <family val="2"/>
      </rPr>
      <t>pārsvaru gūst</t>
    </r>
    <r>
      <rPr>
        <sz val="12"/>
        <color indexed="8"/>
        <rFont val="Tahoma"/>
        <family val="2"/>
        <charset val="186"/>
      </rPr>
      <t xml:space="preserve"> tradicionālais nošu </t>
    </r>
    <r>
      <rPr>
        <u/>
        <sz val="12"/>
        <color indexed="8"/>
        <rFont val="Tahoma"/>
        <family val="2"/>
      </rPr>
      <t>raksts</t>
    </r>
    <r>
      <rPr>
        <sz val="12"/>
        <color indexed="8"/>
        <rFont val="Tahoma"/>
        <family val="2"/>
        <charset val="186"/>
      </rPr>
      <t>, kas materiālizējas līdz gandrīz pedantiskai precizitātei.</t>
    </r>
  </si>
  <si>
    <r>
      <rPr>
        <sz val="12"/>
        <color indexed="8"/>
        <rFont val="Tahoma"/>
        <family val="2"/>
        <charset val="186"/>
      </rPr>
      <t xml:space="preserve">Kompozicijai, kuras stiprā puse ir </t>
    </r>
    <r>
      <rPr>
        <u/>
        <sz val="12"/>
        <color indexed="8"/>
        <rFont val="Tahoma"/>
        <family val="2"/>
      </rPr>
      <t>rēgainu</t>
    </r>
    <r>
      <rPr>
        <sz val="12"/>
        <color indexed="8"/>
        <rFont val="Tahoma"/>
        <family val="2"/>
        <charset val="186"/>
      </rPr>
      <t xml:space="preserve"> skaņu krāsu </t>
    </r>
    <r>
      <rPr>
        <u/>
        <sz val="12"/>
        <color indexed="8"/>
        <rFont val="Tahoma"/>
        <family val="2"/>
      </rPr>
      <t>plākšņojumi</t>
    </r>
    <r>
      <rPr>
        <sz val="12"/>
        <color indexed="8"/>
        <rFont val="Tahoma"/>
        <family val="2"/>
        <charset val="186"/>
      </rPr>
      <t xml:space="preserve">, viņa spēja </t>
    </r>
    <r>
      <rPr>
        <u/>
        <sz val="12"/>
        <color indexed="8"/>
        <rFont val="Tahoma"/>
        <family val="2"/>
      </rPr>
      <t>iedvest</t>
    </r>
    <r>
      <rPr>
        <sz val="12"/>
        <color indexed="8"/>
        <rFont val="Tahoma"/>
        <family val="2"/>
        <charset val="186"/>
      </rPr>
      <t xml:space="preserve"> patiesu māksliniecisku </t>
    </r>
    <r>
      <rPr>
        <u/>
        <sz val="12"/>
        <color indexed="8"/>
        <rFont val="Tahoma"/>
        <family val="2"/>
      </rPr>
      <t>dzīvību</t>
    </r>
  </si>
  <si>
    <r>
      <t xml:space="preserve">pirmajā daļā lietoto sekundu kopojumu techniku, kam šai daļā mazāka nozīme, un kontrastē ar tāpat pirmajā daļā iepazītajām kvartsekstakordu </t>
    </r>
    <r>
      <rPr>
        <u/>
        <sz val="12"/>
        <color indexed="8"/>
        <rFont val="Tahoma"/>
        <family val="2"/>
        <charset val="186"/>
      </rPr>
      <t>mikstūrām</t>
    </r>
  </si>
  <si>
    <r>
      <rPr>
        <sz val="12"/>
        <color indexed="8"/>
        <rFont val="Tahoma"/>
        <family val="2"/>
        <charset val="186"/>
      </rPr>
      <t xml:space="preserve">galvenokārt mūzikas traģisko </t>
    </r>
    <r>
      <rPr>
        <u/>
        <sz val="12"/>
        <color indexed="8"/>
        <rFont val="Tahoma"/>
        <family val="2"/>
      </rPr>
      <t>trauksmainību</t>
    </r>
    <r>
      <rPr>
        <sz val="12"/>
        <color indexed="8"/>
        <rFont val="Tahoma"/>
        <family val="2"/>
        <charset val="186"/>
      </rPr>
      <t xml:space="preserve">, kas </t>
    </r>
    <r>
      <rPr>
        <u/>
        <sz val="12"/>
        <color indexed="8"/>
        <rFont val="Tahoma"/>
        <family val="2"/>
      </rPr>
      <t>uzvirmo</t>
    </r>
    <r>
      <rPr>
        <sz val="12"/>
        <color indexed="8"/>
        <rFont val="Tahoma"/>
        <family val="2"/>
        <charset val="186"/>
      </rPr>
      <t xml:space="preserve"> it</t>
    </r>
    <r>
      <rPr>
        <u/>
        <sz val="12"/>
        <color indexed="8"/>
        <rFont val="Tahoma"/>
        <family val="2"/>
      </rPr>
      <t xml:space="preserve"> kā salauztu dvēseles spārnu vēdas</t>
    </r>
  </si>
  <si>
    <r>
      <rPr>
        <sz val="12"/>
        <color indexed="8"/>
        <rFont val="Tahoma"/>
        <family val="2"/>
        <charset val="186"/>
      </rPr>
      <t xml:space="preserve">Kompozicijā pielietotas divpadsmittoņu sēriju technikas, kas gan attiecinātas tikai uz skaņu kontinuitātes parametru t.s. </t>
    </r>
    <r>
      <rPr>
        <u/>
        <sz val="12"/>
        <color indexed="8"/>
        <rFont val="Tahoma"/>
        <family val="2"/>
      </rPr>
      <t>virkņu</t>
    </r>
    <r>
      <rPr>
        <sz val="12"/>
        <color indexed="8"/>
        <rFont val="Tahoma"/>
        <family val="2"/>
        <charset val="186"/>
      </rPr>
      <t xml:space="preserve"> secībā</t>
    </r>
  </si>
  <si>
    <r>
      <rPr>
        <b/>
        <sz val="12"/>
        <color theme="1"/>
        <rFont val="Cambria (Headings)"/>
      </rPr>
      <t>M</t>
    </r>
    <r>
      <rPr>
        <b/>
        <sz val="12"/>
        <color theme="6"/>
        <rFont val="Cambria"/>
        <family val="1"/>
        <charset val="186"/>
        <scheme val="major"/>
      </rPr>
      <t>ŪZIKA</t>
    </r>
  </si>
  <si>
    <r>
      <rPr>
        <u/>
        <sz val="12"/>
        <color indexed="8"/>
        <rFont val="Tahoma"/>
        <family val="2"/>
      </rPr>
      <t>Galēji</t>
    </r>
    <r>
      <rPr>
        <sz val="12"/>
        <color indexed="8"/>
        <rFont val="Tahoma"/>
        <family val="2"/>
        <charset val="186"/>
      </rPr>
      <t xml:space="preserve"> nenoteicamais </t>
    </r>
    <r>
      <rPr>
        <u/>
        <sz val="12"/>
        <color indexed="8"/>
        <rFont val="Tahoma"/>
        <family val="2"/>
      </rPr>
      <t>konfrontēts</t>
    </r>
    <r>
      <rPr>
        <sz val="12"/>
        <color indexed="8"/>
        <rFont val="Tahoma"/>
        <family val="2"/>
        <charset val="186"/>
      </rPr>
      <t xml:space="preserve"> ar </t>
    </r>
    <r>
      <rPr>
        <u/>
        <sz val="12"/>
        <color indexed="8"/>
        <rFont val="Tahoma"/>
        <family val="2"/>
      </rPr>
      <t>galēji</t>
    </r>
    <r>
      <rPr>
        <sz val="12"/>
        <color indexed="8"/>
        <rFont val="Tahoma"/>
        <family val="2"/>
        <charset val="186"/>
      </rPr>
      <t xml:space="preserve"> noteicamo</t>
    </r>
  </si>
  <si>
    <r>
      <rPr>
        <sz val="12"/>
        <color indexed="8"/>
        <rFont val="Tahoma"/>
        <family val="2"/>
        <charset val="186"/>
      </rPr>
      <t xml:space="preserve">G. Pones mūzikas stila pārstāvji labprāt savos darbos noliedz jebkādu emocionālu inspirātīvu, vispār afektīvu </t>
    </r>
    <r>
      <rPr>
        <u/>
        <sz val="12"/>
        <color indexed="8"/>
        <rFont val="Tahoma"/>
        <family val="2"/>
      </rPr>
      <t>komponenšu</t>
    </r>
    <r>
      <rPr>
        <sz val="12"/>
        <color indexed="8"/>
        <rFont val="Tahoma"/>
        <family val="2"/>
        <charset val="186"/>
      </rPr>
      <t xml:space="preserve"> eksistenci</t>
    </r>
  </si>
  <si>
    <r>
      <rPr>
        <sz val="12"/>
        <color indexed="8"/>
        <rFont val="Tahoma"/>
        <family val="2"/>
        <charset val="186"/>
      </rPr>
      <t xml:space="preserve"> Šī kora ievērojamā techniskā gatavība atļauj autoram </t>
    </r>
    <r>
      <rPr>
        <u/>
        <sz val="12"/>
        <color indexed="8"/>
        <rFont val="Tahoma"/>
        <family val="2"/>
      </rPr>
      <t>skaņrakstā</t>
    </r>
    <r>
      <rPr>
        <sz val="12"/>
        <color indexed="8"/>
        <rFont val="Tahoma"/>
        <family val="2"/>
        <charset val="186"/>
      </rPr>
      <t xml:space="preserve"> </t>
    </r>
    <r>
      <rPr>
        <u/>
        <sz val="12"/>
        <color indexed="8"/>
        <rFont val="Tahoma"/>
        <family val="2"/>
      </rPr>
      <t>nākt</t>
    </r>
    <r>
      <rPr>
        <sz val="12"/>
        <color indexed="8"/>
        <rFont val="Tahoma"/>
        <family val="2"/>
        <charset val="186"/>
      </rPr>
      <t xml:space="preserve"> </t>
    </r>
    <r>
      <rPr>
        <u/>
        <sz val="12"/>
        <color indexed="8"/>
        <rFont val="Tahoma"/>
        <family val="2"/>
      </rPr>
      <t>ar</t>
    </r>
    <r>
      <rPr>
        <sz val="12"/>
        <color indexed="8"/>
        <rFont val="Tahoma"/>
        <family val="2"/>
        <charset val="186"/>
      </rPr>
      <t xml:space="preserve"> itin lielām intonācijas prasībām</t>
    </r>
  </si>
  <si>
    <r>
      <rPr>
        <sz val="12"/>
        <color indexed="8"/>
        <rFont val="Tahoma"/>
        <family val="2"/>
        <charset val="186"/>
      </rPr>
      <t xml:space="preserve">Liela dziesmas daļa pakļauta </t>
    </r>
    <r>
      <rPr>
        <u/>
        <sz val="12"/>
        <color indexed="8"/>
        <rFont val="Tahoma"/>
        <family val="2"/>
      </rPr>
      <t>spilgtam</t>
    </r>
    <r>
      <rPr>
        <sz val="12"/>
        <color indexed="8"/>
        <rFont val="Tahoma"/>
        <family val="2"/>
        <charset val="186"/>
      </rPr>
      <t xml:space="preserve"> kontrapunktiskam pavadmotīvam, kas parādās jau pirmajās trīs taktīs, viscaur </t>
    </r>
    <r>
      <rPr>
        <u/>
        <sz val="12"/>
        <color indexed="8"/>
        <rFont val="Tahoma"/>
        <family val="2"/>
      </rPr>
      <t>pieturoties pie</t>
    </r>
    <r>
      <rPr>
        <sz val="12"/>
        <color indexed="8"/>
        <rFont val="Tahoma"/>
        <family val="2"/>
        <charset val="186"/>
      </rPr>
      <t xml:space="preserve"> #idiom diatoniskā salikuma principa</t>
    </r>
  </si>
  <si>
    <r>
      <rPr>
        <sz val="12"/>
        <color indexed="8"/>
        <rFont val="Tahoma"/>
        <family val="2"/>
        <charset val="186"/>
      </rPr>
      <t xml:space="preserve">Solo dziesmu </t>
    </r>
    <r>
      <rPr>
        <u/>
        <sz val="12"/>
        <color indexed="8"/>
        <rFont val="Tahoma"/>
        <family val="2"/>
      </rPr>
      <t>virkni</t>
    </r>
    <r>
      <rPr>
        <sz val="12"/>
        <color indexed="8"/>
        <rFont val="Tahoma"/>
        <family val="2"/>
        <charset val="186"/>
      </rPr>
      <t xml:space="preserve"> ievadīja Jāņa Mediņa dziesmas, kas pieder viņa skaņrades periodam pēc II pasaules kara, kad komponistu sāka interesēt </t>
    </r>
    <r>
      <rPr>
        <u/>
        <sz val="12"/>
        <color indexed="8"/>
        <rFont val="Tahoma"/>
        <family val="2"/>
      </rPr>
      <t>skaņraksta</t>
    </r>
    <r>
      <rPr>
        <sz val="12"/>
        <color indexed="8"/>
        <rFont val="Tahoma"/>
        <family val="2"/>
        <charset val="186"/>
      </rPr>
      <t xml:space="preserve"> konstruktīvisms.</t>
    </r>
  </si>
  <si>
    <r>
      <rPr>
        <sz val="12"/>
        <color indexed="8"/>
        <rFont val="Tahoma"/>
        <family val="2"/>
        <charset val="186"/>
      </rPr>
      <t xml:space="preserve">Raksturīgas autora muzikālās personības </t>
    </r>
    <r>
      <rPr>
        <u/>
        <sz val="12"/>
        <color indexed="8"/>
        <rFont val="Tahoma"/>
        <family val="2"/>
      </rPr>
      <t>stīgas</t>
    </r>
    <r>
      <rPr>
        <sz val="12"/>
        <color indexed="8"/>
        <rFont val="Tahoma"/>
        <family val="2"/>
        <charset val="186"/>
      </rPr>
      <t xml:space="preserve"> </t>
    </r>
    <r>
      <rPr>
        <u/>
        <sz val="12"/>
        <color indexed="8"/>
        <rFont val="Tahoma"/>
        <family val="2"/>
      </rPr>
      <t>aizskar</t>
    </r>
    <r>
      <rPr>
        <sz val="12"/>
        <color indexed="8"/>
        <rFont val="Tahoma"/>
        <family val="2"/>
        <charset val="186"/>
      </rPr>
      <t xml:space="preserve"> 1960. gadā komponētā dziesma Ugu laiva (E. Leja)</t>
    </r>
  </si>
  <si>
    <r>
      <rPr>
        <sz val="12"/>
        <color indexed="8"/>
        <rFont val="Tahoma"/>
        <family val="2"/>
        <charset val="186"/>
      </rPr>
      <t xml:space="preserve">Par intelektuālu </t>
    </r>
    <r>
      <rPr>
        <u/>
        <sz val="12"/>
        <color indexed="8"/>
        <rFont val="Tahoma"/>
        <family val="2"/>
      </rPr>
      <t>skaņraksta</t>
    </r>
    <r>
      <rPr>
        <sz val="12"/>
        <color indexed="8"/>
        <rFont val="Tahoma"/>
        <family val="2"/>
        <charset val="186"/>
      </rPr>
      <t xml:space="preserve"> </t>
    </r>
    <r>
      <rPr>
        <u/>
        <sz val="12"/>
        <color indexed="8"/>
        <rFont val="Tahoma"/>
        <family val="2"/>
      </rPr>
      <t>dispozīciju</t>
    </r>
    <r>
      <rPr>
        <sz val="12"/>
        <color indexed="8"/>
        <rFont val="Tahoma"/>
        <family val="2"/>
        <charset val="186"/>
      </rPr>
      <t xml:space="preserve"> eksperimentiem liecina Gaviles (V. Strēlerte) ar kanona techniku balss un pavadījuma saskaņās</t>
    </r>
  </si>
  <si>
    <r>
      <rPr>
        <sz val="12"/>
        <color indexed="8"/>
        <rFont val="Tahoma"/>
        <family val="2"/>
        <charset val="186"/>
      </rPr>
      <t xml:space="preserve">Vēlīnā romantisma maldu kadencu </t>
    </r>
    <r>
      <rPr>
        <u/>
        <sz val="12"/>
        <color indexed="8"/>
        <rFont val="Tahoma"/>
        <family val="2"/>
      </rPr>
      <t>manierisms</t>
    </r>
    <r>
      <rPr>
        <sz val="12"/>
        <color indexed="8"/>
        <rFont val="Tahoma"/>
        <family val="2"/>
        <charset val="186"/>
      </rPr>
      <t xml:space="preserve"> vērojams 1948. gadā rakstītajā Snaudā (Z. Lazda)</t>
    </r>
  </si>
  <si>
    <r>
      <rPr>
        <sz val="12"/>
        <color indexed="8"/>
        <rFont val="Tahoma"/>
        <family val="2"/>
        <charset val="186"/>
      </rPr>
      <t xml:space="preserve">Itin </t>
    </r>
    <r>
      <rPr>
        <u/>
        <sz val="12"/>
        <color indexed="8"/>
        <rFont val="Tahoma"/>
        <family val="2"/>
      </rPr>
      <t>blīvais</t>
    </r>
    <r>
      <rPr>
        <sz val="12"/>
        <color indexed="8"/>
        <rFont val="Tahoma"/>
        <family val="2"/>
        <charset val="186"/>
      </rPr>
      <t xml:space="preserve"> </t>
    </r>
    <r>
      <rPr>
        <u/>
        <sz val="12"/>
        <color indexed="8"/>
        <rFont val="Tahoma"/>
        <family val="2"/>
      </rPr>
      <t>skaņraksts</t>
    </r>
    <r>
      <rPr>
        <sz val="12"/>
        <color indexed="8"/>
        <rFont val="Tahoma"/>
        <family val="2"/>
        <charset val="186"/>
      </rPr>
      <t xml:space="preserve"> tomēr </t>
    </r>
    <r>
      <rPr>
        <u/>
        <sz val="12"/>
        <color indexed="8"/>
        <rFont val="Tahoma"/>
        <family val="2"/>
      </rPr>
      <t>neietiecas</t>
    </r>
    <r>
      <rPr>
        <sz val="12"/>
        <color indexed="8"/>
        <rFont val="Tahoma"/>
        <family val="2"/>
        <charset val="186"/>
      </rPr>
      <t xml:space="preserve"> dodekafonijas interesēs, kas autoram nereti tuvas instrumentālmūzikā</t>
    </r>
  </si>
  <si>
    <r>
      <rPr>
        <sz val="12"/>
        <color indexed="8"/>
        <rFont val="Tahoma"/>
        <family val="2"/>
        <charset val="186"/>
      </rPr>
      <t xml:space="preserve">īpatnējākā dziesma Mākonis, kam </t>
    </r>
    <r>
      <rPr>
        <u/>
        <sz val="12"/>
        <color indexed="8"/>
        <rFont val="Tahoma"/>
        <family val="2"/>
      </rPr>
      <t>tvirtas</t>
    </r>
    <r>
      <rPr>
        <sz val="12"/>
        <color indexed="8"/>
        <rFont val="Tahoma"/>
        <family val="2"/>
        <charset val="186"/>
      </rPr>
      <t xml:space="preserve"> lirikas </t>
    </r>
    <r>
      <rPr>
        <u/>
        <sz val="12"/>
        <color indexed="8"/>
        <rFont val="Tahoma"/>
        <family val="2"/>
      </rPr>
      <t>trauslums</t>
    </r>
    <r>
      <rPr>
        <sz val="12"/>
        <color indexed="8"/>
        <rFont val="Tahoma"/>
        <family val="2"/>
        <charset val="186"/>
      </rPr>
      <t>,</t>
    </r>
  </si>
  <si>
    <r>
      <t xml:space="preserve">Šais dziesmās </t>
    </r>
    <r>
      <rPr>
        <u/>
        <sz val="12"/>
        <color indexed="8"/>
        <rFont val="Tahoma"/>
        <family val="2"/>
        <charset val="186"/>
      </rPr>
      <t>dominē</t>
    </r>
    <r>
      <rPr>
        <sz val="12"/>
        <color indexed="8"/>
        <rFont val="Tahoma"/>
        <family val="2"/>
        <charset val="186"/>
      </rPr>
      <t xml:space="preserve"> tradicionāli romantisks sentiments, gan ar visai </t>
    </r>
    <r>
      <rPr>
        <u/>
        <sz val="12"/>
        <color indexed="8"/>
        <rFont val="Tahoma"/>
        <family val="2"/>
        <charset val="186"/>
      </rPr>
      <t>apvaldītām</t>
    </r>
    <r>
      <rPr>
        <sz val="12"/>
        <color indexed="8"/>
        <rFont val="Tahoma"/>
        <family val="2"/>
        <charset val="186"/>
      </rPr>
      <t xml:space="preserve"> melodiskām </t>
    </r>
    <r>
      <rPr>
        <u/>
        <sz val="12"/>
        <color indexed="8"/>
        <rFont val="Tahoma"/>
        <family val="2"/>
        <charset val="186"/>
      </rPr>
      <t>līnijām</t>
    </r>
  </si>
  <si>
    <r>
      <rPr>
        <sz val="12"/>
        <color indexed="8"/>
        <rFont val="Tahoma"/>
        <family val="2"/>
        <charset val="186"/>
      </rPr>
      <t xml:space="preserve">1963. gadā mirušā Jēkaba Poruka mūzika sava stila </t>
    </r>
    <r>
      <rPr>
        <u/>
        <sz val="12"/>
        <color indexed="8"/>
        <rFont val="Tahoma"/>
        <family val="2"/>
      </rPr>
      <t>iedīgļus</t>
    </r>
    <r>
      <rPr>
        <sz val="12"/>
        <color indexed="8"/>
        <rFont val="Tahoma"/>
        <family val="2"/>
        <charset val="186"/>
      </rPr>
      <t xml:space="preserve"> </t>
    </r>
    <r>
      <rPr>
        <u/>
        <sz val="12"/>
        <color indexed="8"/>
        <rFont val="Tahoma"/>
        <family val="2"/>
      </rPr>
      <t>atrod</t>
    </r>
    <r>
      <rPr>
        <sz val="12"/>
        <color indexed="8"/>
        <rFont val="Tahoma"/>
        <family val="2"/>
        <charset val="186"/>
      </rPr>
      <t xml:space="preserve"> </t>
    </r>
    <r>
      <rPr>
        <u/>
        <sz val="12"/>
        <color indexed="8"/>
        <rFont val="Tahoma"/>
        <family val="2"/>
      </rPr>
      <t>telpā</t>
    </r>
    <r>
      <rPr>
        <sz val="12"/>
        <color indexed="8"/>
        <rFont val="Tahoma"/>
        <family val="2"/>
        <charset val="186"/>
      </rPr>
      <t xml:space="preserve"> starp Musorgski un Ravelu.</t>
    </r>
  </si>
  <si>
    <r>
      <rPr>
        <sz val="12"/>
        <color indexed="8"/>
        <rFont val="Tahoma"/>
        <family val="2"/>
        <charset val="186"/>
      </rPr>
      <t xml:space="preserve">Vēl svarīgāka par šo vokālo techniku ir dziedoņa spēja aptvert itin sarežģītas mūzikālas norises </t>
    </r>
    <r>
      <rPr>
        <u/>
        <sz val="12"/>
        <color indexed="8"/>
        <rFont val="Tahoma"/>
        <family val="2"/>
      </rPr>
      <t>skaņrakstu</t>
    </r>
    <r>
      <rPr>
        <sz val="12"/>
        <color indexed="8"/>
        <rFont val="Tahoma"/>
        <family val="2"/>
        <charset val="186"/>
      </rPr>
      <t xml:space="preserve"> struktūrās un atrast tām konģeniālas interpretācijas </t>
    </r>
    <r>
      <rPr>
        <u/>
        <sz val="12"/>
        <color indexed="8"/>
        <rFont val="Tahoma"/>
        <family val="2"/>
      </rPr>
      <t>formulas</t>
    </r>
    <r>
      <rPr>
        <sz val="12"/>
        <color indexed="8"/>
        <rFont val="Tahoma"/>
        <family val="2"/>
        <charset val="186"/>
      </rPr>
      <t xml:space="preserve">. </t>
    </r>
  </si>
  <si>
    <r>
      <rPr>
        <sz val="12"/>
        <color indexed="8"/>
        <rFont val="Tahoma"/>
        <family val="2"/>
        <charset val="186"/>
      </rPr>
      <t xml:space="preserve">Viņa </t>
    </r>
    <r>
      <rPr>
        <u/>
        <sz val="12"/>
        <color indexed="8"/>
        <rFont val="Tahoma"/>
        <family val="2"/>
      </rPr>
      <t>samtainā</t>
    </r>
    <r>
      <rPr>
        <sz val="12"/>
        <color indexed="8"/>
        <rFont val="Tahoma"/>
        <family val="2"/>
        <charset val="186"/>
      </rPr>
      <t xml:space="preserve"> balss spēj producēt plašu </t>
    </r>
    <r>
      <rPr>
        <u/>
        <sz val="12"/>
        <color indexed="8"/>
        <rFont val="Tahoma"/>
        <family val="2"/>
      </rPr>
      <t>gleznainu</t>
    </r>
    <r>
      <rPr>
        <sz val="12"/>
        <color indexed="8"/>
        <rFont val="Tahoma"/>
        <family val="2"/>
        <charset val="186"/>
      </rPr>
      <t xml:space="preserve"> nianšu skālu, kas no čukstētas rečitācijas pāri skanīgam piano droši </t>
    </r>
    <r>
      <rPr>
        <u/>
        <sz val="12"/>
        <color indexed="8"/>
        <rFont val="Tahoma"/>
        <family val="2"/>
      </rPr>
      <t>aizsniedz</t>
    </r>
    <r>
      <rPr>
        <sz val="12"/>
        <color indexed="8"/>
        <rFont val="Tahoma"/>
        <family val="2"/>
        <charset val="186"/>
      </rPr>
      <t xml:space="preserve"> drāmatiskus akcentus.</t>
    </r>
  </si>
  <si>
    <r>
      <rPr>
        <sz val="12"/>
        <color indexed="8"/>
        <rFont val="Tahoma"/>
        <family val="2"/>
        <charset val="186"/>
      </rPr>
      <t>Taču ar visu atturību viņa dziesmas</t>
    </r>
    <r>
      <rPr>
        <u/>
        <sz val="12"/>
        <color indexed="8"/>
        <rFont val="Tahoma"/>
        <family val="2"/>
      </rPr>
      <t xml:space="preserve"> pašķīrušas jaunu svarīgu lappusi</t>
    </r>
    <r>
      <rPr>
        <sz val="12"/>
        <color indexed="8"/>
        <rFont val="Tahoma"/>
        <family val="2"/>
        <charset val="186"/>
      </rPr>
      <t xml:space="preserve"> latviešu solo dziesmu literatūrā</t>
    </r>
  </si>
  <si>
    <r>
      <rPr>
        <sz val="12"/>
        <color indexed="8"/>
        <rFont val="Tahoma"/>
        <family val="2"/>
        <charset val="186"/>
      </rPr>
      <t xml:space="preserve">Ārēji </t>
    </r>
    <r>
      <rPr>
        <u/>
        <sz val="12"/>
        <color indexed="8"/>
        <rFont val="Tahoma"/>
        <family val="2"/>
      </rPr>
      <t>apvaldīta</t>
    </r>
    <r>
      <rPr>
        <sz val="12"/>
        <color indexed="8"/>
        <rFont val="Tahoma"/>
        <family val="2"/>
        <charset val="186"/>
      </rPr>
      <t xml:space="preserve">, taču iekšēji </t>
    </r>
    <r>
      <rPr>
        <u/>
        <sz val="12"/>
        <color indexed="8"/>
        <rFont val="Tahoma"/>
        <family val="2"/>
      </rPr>
      <t>dinamiska</t>
    </r>
    <r>
      <rPr>
        <sz val="12"/>
        <color indexed="8"/>
        <rFont val="Tahoma"/>
        <family val="2"/>
        <charset val="186"/>
      </rPr>
      <t xml:space="preserve"> faktūra raksturīga dziesmai Kas cilvēks ir bez tēvijas</t>
    </r>
  </si>
  <si>
    <r>
      <rPr>
        <sz val="12"/>
        <color indexed="8"/>
        <rFont val="Tahoma"/>
        <family val="2"/>
        <charset val="186"/>
      </rPr>
      <t xml:space="preserve">Otrā dziesmā līdzīgos </t>
    </r>
    <r>
      <rPr>
        <u/>
        <sz val="12"/>
        <color indexed="8"/>
        <rFont val="Tahoma"/>
        <family val="2"/>
      </rPr>
      <t>skaņraksta</t>
    </r>
    <r>
      <rPr>
        <sz val="12"/>
        <color indexed="8"/>
        <rFont val="Tahoma"/>
        <family val="2"/>
        <charset val="186"/>
      </rPr>
      <t xml:space="preserve"> aspektos kontrastē domas: „Nu brīva dzimtene mūsu — Tikai gaviļu zvanu nav."</t>
    </r>
  </si>
  <si>
    <r>
      <rPr>
        <sz val="12"/>
        <color indexed="8"/>
        <rFont val="Tahoma"/>
        <family val="2"/>
        <charset val="186"/>
      </rPr>
      <t xml:space="preserve">Atomkara </t>
    </r>
    <r>
      <rPr>
        <u/>
        <sz val="12"/>
        <color indexed="8"/>
        <rFont val="Tahoma"/>
        <family val="2"/>
      </rPr>
      <t>rēgs</t>
    </r>
    <r>
      <rPr>
        <sz val="12"/>
        <color indexed="8"/>
        <rFont val="Tahoma"/>
        <family val="2"/>
        <charset val="186"/>
      </rPr>
      <t xml:space="preserve"> te stāv kā draudīgs biedinājums Latvijas 50. gadskārtas </t>
    </r>
    <r>
      <rPr>
        <u/>
        <sz val="12"/>
        <color indexed="8"/>
        <rFont val="Tahoma"/>
        <family val="2"/>
      </rPr>
      <t>krustcelēs</t>
    </r>
    <r>
      <rPr>
        <sz val="12"/>
        <color indexed="8"/>
        <rFont val="Tahoma"/>
        <family val="2"/>
        <charset val="186"/>
      </rPr>
      <t>.</t>
    </r>
  </si>
  <si>
    <r>
      <rPr>
        <sz val="12"/>
        <color indexed="8"/>
        <rFont val="Tahoma"/>
        <family val="2"/>
        <charset val="186"/>
      </rPr>
      <t xml:space="preserve">Kaut </t>
    </r>
    <r>
      <rPr>
        <u/>
        <sz val="12"/>
        <color indexed="8"/>
        <rFont val="Tahoma"/>
        <family val="2"/>
      </rPr>
      <t>skaņrakstā</t>
    </r>
    <r>
      <rPr>
        <sz val="12"/>
        <color indexed="8"/>
        <rFont val="Tahoma"/>
        <family val="2"/>
        <charset val="186"/>
      </rPr>
      <t xml:space="preserve"> </t>
    </r>
    <r>
      <rPr>
        <u/>
        <sz val="12"/>
        <color indexed="8"/>
        <rFont val="Tahoma"/>
        <family val="2"/>
      </rPr>
      <t>dominē</t>
    </r>
    <r>
      <rPr>
        <sz val="12"/>
        <color indexed="8"/>
        <rFont val="Tahoma"/>
        <family val="2"/>
        <charset val="186"/>
      </rPr>
      <t xml:space="preserve"> konstruktīvi elementi (nošu lasījuma kļūdas dēļ tie kādā kora vietā nevarēja gluži pārskatāmi izpausties), emocionālais iespaids tomēr liels</t>
    </r>
  </si>
  <si>
    <r>
      <rPr>
        <sz val="12"/>
        <color indexed="8"/>
        <rFont val="Tahoma"/>
        <family val="2"/>
        <charset val="186"/>
      </rPr>
      <t xml:space="preserve">Autoram asistējot pie ērģelēm, L. Apkalnam pie gonga, Anglijas latviešu apvienotais vīru koris A. Jēruma vadībā veiksmīgi </t>
    </r>
    <r>
      <rPr>
        <u/>
        <sz val="12"/>
        <color indexed="8"/>
        <rFont val="Tahoma"/>
        <family val="2"/>
      </rPr>
      <t>orientējās</t>
    </r>
    <r>
      <rPr>
        <sz val="12"/>
        <color indexed="8"/>
        <rFont val="Tahoma"/>
        <family val="2"/>
        <charset val="186"/>
      </rPr>
      <t xml:space="preserve"> neierastajā </t>
    </r>
    <r>
      <rPr>
        <u/>
        <sz val="12"/>
        <color indexed="8"/>
        <rFont val="Tahoma"/>
        <family val="2"/>
      </rPr>
      <t>matērijā</t>
    </r>
  </si>
  <si>
    <r>
      <rPr>
        <sz val="12"/>
        <color indexed="8"/>
        <rFont val="Tahoma"/>
        <family val="2"/>
        <charset val="186"/>
      </rPr>
      <t xml:space="preserve">Taču jau norisē, kas noved pie šī </t>
    </r>
    <r>
      <rPr>
        <u/>
        <sz val="12"/>
        <color indexed="8"/>
        <rFont val="Tahoma"/>
        <family val="2"/>
      </rPr>
      <t>skaņraksta</t>
    </r>
    <r>
      <rPr>
        <sz val="12"/>
        <color indexed="8"/>
        <rFont val="Tahoma"/>
        <family val="2"/>
        <charset val="186"/>
      </rPr>
      <t xml:space="preserve"> </t>
    </r>
    <r>
      <rPr>
        <u/>
        <sz val="12"/>
        <color indexed="8"/>
        <rFont val="Tahoma"/>
        <family val="2"/>
      </rPr>
      <t>straipšņa</t>
    </r>
    <r>
      <rPr>
        <sz val="12"/>
        <color indexed="8"/>
        <rFont val="Tahoma"/>
        <family val="2"/>
        <charset val="186"/>
      </rPr>
      <t xml:space="preserve">, iespējams izšķirt četrus nozīmīgus formas </t>
    </r>
    <r>
      <rPr>
        <u/>
        <sz val="12"/>
        <color indexed="8"/>
        <rFont val="Tahoma"/>
        <family val="2"/>
      </rPr>
      <t>kommatus</t>
    </r>
    <r>
      <rPr>
        <sz val="12"/>
        <color indexed="8"/>
        <rFont val="Tahoma"/>
        <family val="2"/>
        <charset val="186"/>
      </rPr>
      <t>.</t>
    </r>
  </si>
  <si>
    <r>
      <rPr>
        <sz val="12"/>
        <color indexed="8"/>
        <rFont val="Tahoma"/>
        <family val="2"/>
        <charset val="186"/>
      </rPr>
      <t xml:space="preserve">Suverēni </t>
    </r>
    <r>
      <rPr>
        <u/>
        <sz val="12"/>
        <color indexed="8"/>
        <rFont val="Tahoma"/>
        <family val="2"/>
      </rPr>
      <t>producējās</t>
    </r>
    <r>
      <rPr>
        <sz val="12"/>
        <color indexed="8"/>
        <rFont val="Tahoma"/>
        <family val="2"/>
        <charset val="186"/>
      </rPr>
      <t xml:space="preserve"> solisti </t>
    </r>
  </si>
  <si>
    <r>
      <t xml:space="preserve">Šo </t>
    </r>
    <r>
      <rPr>
        <u/>
        <sz val="12"/>
        <color indexed="8"/>
        <rFont val="Tahoma"/>
        <family val="2"/>
        <charset val="186"/>
      </rPr>
      <t>nosebojumu</t>
    </r>
    <r>
      <rPr>
        <sz val="12"/>
        <color indexed="8"/>
        <rFont val="Tahoma"/>
        <family val="2"/>
        <charset val="186"/>
      </rPr>
      <t xml:space="preserve"> #dysphemism labot centies baltvācu muzikologs prof. Dr. Elmārs Aro (Arro), dodams kāda liela vācu mūzikas apgāda speciālperiodikā Vāgnera Rīgas laika panorāmas </t>
    </r>
    <r>
      <rPr>
        <u/>
        <sz val="12"/>
        <color indexed="8"/>
        <rFont val="Tahoma"/>
        <family val="2"/>
        <charset val="186"/>
      </rPr>
      <t>jaunus apgaismojumus</t>
    </r>
    <r>
      <rPr>
        <sz val="12"/>
        <color indexed="8"/>
        <rFont val="Tahoma"/>
        <family val="2"/>
        <charset val="186"/>
      </rPr>
      <t>.</t>
    </r>
  </si>
  <si>
    <r>
      <rPr>
        <sz val="12"/>
        <color indexed="8"/>
        <rFont val="Tahoma"/>
        <family val="2"/>
        <charset val="186"/>
      </rPr>
      <t xml:space="preserve">Instruktīvi vērot, kā Vāgners citēto vadmotīvu </t>
    </r>
    <r>
      <rPr>
        <u/>
        <sz val="12"/>
        <color indexed="8"/>
        <rFont val="Tahoma"/>
        <family val="2"/>
      </rPr>
      <t>iestrādā</t>
    </r>
    <r>
      <rPr>
        <sz val="12"/>
        <color indexed="8"/>
        <rFont val="Tahoma"/>
        <family val="2"/>
        <charset val="186"/>
      </rPr>
      <t xml:space="preserve"> Loengrina partitūras </t>
    </r>
    <r>
      <rPr>
        <u/>
        <sz val="12"/>
        <color indexed="8"/>
        <rFont val="Tahoma"/>
        <family val="2"/>
      </rPr>
      <t>skaņrakstā</t>
    </r>
    <r>
      <rPr>
        <sz val="12"/>
        <color indexed="8"/>
        <rFont val="Tahoma"/>
        <family val="2"/>
        <charset val="186"/>
      </rPr>
      <t xml:space="preserve">. </t>
    </r>
  </si>
  <si>
    <r>
      <rPr>
        <sz val="12"/>
        <color indexed="8"/>
        <rFont val="Tahoma"/>
        <family val="2"/>
        <charset val="186"/>
      </rPr>
      <t xml:space="preserve">Lieta </t>
    </r>
    <r>
      <rPr>
        <u/>
        <sz val="12"/>
        <color indexed="8"/>
        <rFont val="Tahoma"/>
        <family val="2"/>
      </rPr>
      <t>grozās ap</t>
    </r>
    <r>
      <rPr>
        <sz val="12"/>
        <color indexed="8"/>
        <rFont val="Tahoma"/>
        <family val="2"/>
        <charset val="186"/>
      </rPr>
      <t xml:space="preserve"> #idiom fragmentāru skici, uz kādas tukšas Vāgnera Rule Britannia uvertīras lappuses, ko komponists uzmetis savas darbības laikā Karalaučos.</t>
    </r>
  </si>
  <si>
    <r>
      <rPr>
        <sz val="12"/>
        <color indexed="8"/>
        <rFont val="Tahoma"/>
        <family val="2"/>
        <charset val="186"/>
      </rPr>
      <t xml:space="preserve">Šī motīva posmi parādās partitūrā </t>
    </r>
    <r>
      <rPr>
        <u/>
        <sz val="12"/>
        <color indexed="8"/>
        <rFont val="Tahoma"/>
        <family val="2"/>
      </rPr>
      <t>bez</t>
    </r>
    <r>
      <rPr>
        <sz val="12"/>
        <color indexed="8"/>
        <rFont val="Tahoma"/>
        <family val="2"/>
        <charset val="186"/>
      </rPr>
      <t xml:space="preserve"> tieša harmoniska vai melodiska </t>
    </r>
    <r>
      <rPr>
        <u/>
        <sz val="12"/>
        <color indexed="8"/>
        <rFont val="Tahoma"/>
        <family val="2"/>
      </rPr>
      <t>sakara</t>
    </r>
    <r>
      <rPr>
        <sz val="12"/>
        <color indexed="8"/>
        <rFont val="Tahoma"/>
        <family val="2"/>
        <charset val="186"/>
      </rPr>
      <t xml:space="preserve"> ar iepriekšējām jeb sekojošām </t>
    </r>
    <r>
      <rPr>
        <u/>
        <sz val="12"/>
        <color indexed="8"/>
        <rFont val="Tahoma"/>
        <family val="2"/>
      </rPr>
      <t>skaņraksta</t>
    </r>
    <r>
      <rPr>
        <sz val="12"/>
        <color indexed="8"/>
        <rFont val="Tahoma"/>
        <family val="2"/>
        <charset val="186"/>
      </rPr>
      <t xml:space="preserve"> fāzēm.</t>
    </r>
  </si>
  <si>
    <r>
      <rPr>
        <sz val="12"/>
        <color indexed="8"/>
        <rFont val="Tahoma"/>
        <family val="2"/>
        <charset val="186"/>
      </rPr>
      <t xml:space="preserve">nav ne </t>
    </r>
    <r>
      <rPr>
        <u/>
        <sz val="12"/>
        <color indexed="8"/>
        <rFont val="Tahoma"/>
        <family val="2"/>
      </rPr>
      <t>pušplēsta</t>
    </r>
    <r>
      <rPr>
        <sz val="12"/>
        <color indexed="8"/>
        <rFont val="Tahoma"/>
        <family val="2"/>
        <charset val="186"/>
      </rPr>
      <t xml:space="preserve"> #idiom vārda par šā teātra toreizējo pirmo kapelmeistaru.</t>
    </r>
  </si>
  <si>
    <r>
      <rPr>
        <sz val="12"/>
        <color indexed="8"/>
        <rFont val="Tahoma"/>
        <family val="2"/>
        <charset val="186"/>
      </rPr>
      <t xml:space="preserve">Še fakti </t>
    </r>
    <r>
      <rPr>
        <u/>
        <sz val="12"/>
        <color indexed="8"/>
        <rFont val="Tahoma"/>
        <family val="2"/>
      </rPr>
      <t>runā skaidru valodu</t>
    </r>
    <r>
      <rPr>
        <sz val="12"/>
        <color indexed="8"/>
        <rFont val="Tahoma"/>
        <family val="2"/>
        <charset val="186"/>
      </rPr>
      <t xml:space="preserve"> #idiom pretī negātīvajam Holteja raksturojumam Vāgnera autobiogrāfijā.</t>
    </r>
  </si>
  <si>
    <r>
      <t xml:space="preserve">(īpaši pēdējais pārmetums vēlīnā Vāgnera </t>
    </r>
    <r>
      <rPr>
        <u/>
        <sz val="12"/>
        <color indexed="8"/>
        <rFont val="Tahoma"/>
        <family val="2"/>
        <charset val="186"/>
      </rPr>
      <t>mutē skan visai pikanti</t>
    </r>
    <r>
      <rPr>
        <sz val="12"/>
        <color indexed="8"/>
        <rFont val="Tahoma"/>
        <family val="2"/>
        <charset val="186"/>
      </rPr>
      <t>.) #metonymy #irony</t>
    </r>
  </si>
  <si>
    <r>
      <rPr>
        <sz val="12"/>
        <color indexed="8"/>
        <rFont val="Tahoma"/>
        <family val="2"/>
        <charset val="186"/>
      </rPr>
      <t>Tādā sakarībā šī raksta autoram, kas jau iepriekš pieminētajā Vāgnera solo dziesmā Egle savā laikā norādīja uz tās radniecību ar kādu Loengrina motīvu,</t>
    </r>
    <r>
      <rPr>
        <u/>
        <sz val="12"/>
        <color indexed="8"/>
        <rFont val="Tahoma"/>
        <family val="2"/>
      </rPr>
      <t xml:space="preserve"> paslīd roka</t>
    </r>
    <r>
      <rPr>
        <sz val="12"/>
        <color indexed="8"/>
        <rFont val="Tahoma"/>
        <family val="2"/>
        <charset val="186"/>
      </rPr>
      <t xml:space="preserve"> #idiom mazai </t>
    </r>
    <r>
      <rPr>
        <u/>
        <sz val="12"/>
        <color indexed="8"/>
        <rFont val="Tahoma"/>
        <family val="2"/>
      </rPr>
      <t>skaņraksta rotaļai</t>
    </r>
  </si>
  <si>
    <r>
      <rPr>
        <sz val="12"/>
        <color indexed="8"/>
        <rFont val="Tahoma"/>
        <family val="2"/>
        <charset val="186"/>
      </rPr>
      <t xml:space="preserve">Konstatētā mūzikas </t>
    </r>
    <r>
      <rPr>
        <u/>
        <sz val="12"/>
        <color indexed="8"/>
        <rFont val="Tahoma"/>
        <family val="2"/>
      </rPr>
      <t>substanču</t>
    </r>
    <r>
      <rPr>
        <sz val="12"/>
        <color indexed="8"/>
        <rFont val="Tahoma"/>
        <family val="2"/>
        <charset val="186"/>
      </rPr>
      <t xml:space="preserve"> sakarība ievērojami palīdz noskaidrot dažas šķietami pavājas motivācijas Loengrina sižeta drāmaturģiskajā konceptā.</t>
    </r>
  </si>
  <si>
    <r>
      <rPr>
        <sz val="12"/>
        <color indexed="8"/>
        <rFont val="Tahoma"/>
        <family val="2"/>
        <charset val="186"/>
      </rPr>
      <t>Viņš to viscaur</t>
    </r>
    <r>
      <rPr>
        <u/>
        <sz val="12"/>
        <color indexed="8"/>
        <rFont val="Tahoma"/>
        <family val="2"/>
      </rPr>
      <t xml:space="preserve"> balsta uz</t>
    </r>
    <r>
      <rPr>
        <sz val="12"/>
        <color indexed="8"/>
        <rFont val="Tahoma"/>
        <family val="2"/>
        <charset val="186"/>
      </rPr>
      <t xml:space="preserve"> vienveidīgi </t>
    </r>
    <r>
      <rPr>
        <u/>
        <sz val="12"/>
        <color indexed="8"/>
        <rFont val="Tahoma"/>
        <family val="2"/>
      </rPr>
      <t>statiska</t>
    </r>
    <r>
      <rPr>
        <sz val="12"/>
        <color indexed="8"/>
        <rFont val="Tahoma"/>
        <family val="2"/>
        <charset val="186"/>
      </rPr>
      <t>, nemainīga minora tonikas akorda.</t>
    </r>
  </si>
  <si>
    <r>
      <rPr>
        <sz val="12"/>
        <color indexed="8"/>
        <rFont val="Tahoma"/>
        <family val="2"/>
        <charset val="186"/>
      </rPr>
      <t xml:space="preserve">Romantiskās mūzikas </t>
    </r>
    <r>
      <rPr>
        <u/>
        <sz val="12"/>
        <color indexed="8"/>
        <rFont val="Tahoma"/>
        <family val="2"/>
      </rPr>
      <t>krāsu</t>
    </r>
    <r>
      <rPr>
        <sz val="12"/>
        <color indexed="8"/>
        <rFont val="Tahoma"/>
        <family val="2"/>
        <charset val="186"/>
      </rPr>
      <t xml:space="preserve"> meistars Vāgners konsekventi izvairās šo motīvu harmonizēt.</t>
    </r>
  </si>
  <si>
    <r>
      <rPr>
        <sz val="12"/>
        <color indexed="8"/>
        <rFont val="Tahoma"/>
        <family val="2"/>
        <charset val="186"/>
      </rPr>
      <t xml:space="preserve">Klīvlandes dziesmu svētki izcēlās ne vien ar plašāko publikas </t>
    </r>
    <r>
      <rPr>
        <u/>
        <sz val="12"/>
        <color indexed="8"/>
        <rFont val="Tahoma"/>
        <family val="2"/>
      </rPr>
      <t>saplūdumu</t>
    </r>
    <r>
      <rPr>
        <sz val="12"/>
        <color indexed="8"/>
        <rFont val="Tahoma"/>
        <family val="2"/>
        <charset val="186"/>
      </rPr>
      <t>, bet pulcēja arī šimbrīžam lielāko aktīvo dalībnieku kopskaitu.</t>
    </r>
  </si>
  <si>
    <r>
      <t xml:space="preserve">Tāpat plašumā </t>
    </r>
    <r>
      <rPr>
        <u/>
        <sz val="12"/>
        <color indexed="8"/>
        <rFont val="Tahoma"/>
        <family val="2"/>
        <charset val="186"/>
      </rPr>
      <t>sazarojusi</t>
    </r>
    <r>
      <rPr>
        <sz val="12"/>
        <color indexed="8"/>
        <rFont val="Tahoma"/>
        <family val="2"/>
        <charset val="186"/>
      </rPr>
      <t xml:space="preserve"> pašreizējo dziesmu svētku vispārējā norise.</t>
    </r>
  </si>
  <si>
    <r>
      <t xml:space="preserve">Tai pulka tautiskas melodikas un rutinēts </t>
    </r>
    <r>
      <rPr>
        <u/>
        <sz val="12"/>
        <color indexed="8"/>
        <rFont val="Tahoma"/>
        <family val="2"/>
        <charset val="186"/>
      </rPr>
      <t>skaņraksts</t>
    </r>
    <r>
      <rPr>
        <sz val="12"/>
        <color indexed="8"/>
        <rFont val="Tahoma"/>
        <family val="2"/>
        <charset val="186"/>
      </rPr>
      <t xml:space="preserve">, bet kaut kā nevarēja </t>
    </r>
    <r>
      <rPr>
        <u/>
        <sz val="12"/>
        <color indexed="8"/>
        <rFont val="Tahoma"/>
        <family val="2"/>
        <charset val="186"/>
      </rPr>
      <t>atraisīties</t>
    </r>
    <r>
      <rPr>
        <sz val="12"/>
        <color indexed="8"/>
        <rFont val="Tahoma"/>
        <family val="2"/>
        <charset val="186"/>
      </rPr>
      <t xml:space="preserve"> no Lista </t>
    </r>
    <r>
      <rPr>
        <u/>
        <sz val="12"/>
        <color indexed="8"/>
        <rFont val="Tahoma"/>
        <family val="2"/>
        <charset val="186"/>
      </rPr>
      <t>klātienes</t>
    </r>
    <r>
      <rPr>
        <sz val="12"/>
        <color indexed="8"/>
        <rFont val="Tahoma"/>
        <family val="2"/>
        <charset val="186"/>
      </rPr>
      <t xml:space="preserve"> un ne tik daudz pianistiskā, kā Lista “ungāriskuma" #reph sakarībā.</t>
    </r>
  </si>
  <si>
    <r>
      <rPr>
        <sz val="12"/>
        <color indexed="8"/>
        <rFont val="Tahoma"/>
        <family val="2"/>
        <charset val="186"/>
      </rPr>
      <t xml:space="preserve">Piebildīsim vienīgi, ka arī mūsdienās ir savas īpatas idejas (un nolūki) un līdz ar to arī īpatas </t>
    </r>
    <r>
      <rPr>
        <u/>
        <sz val="12"/>
        <color indexed="8"/>
        <rFont val="Tahoma"/>
        <family val="2"/>
      </rPr>
      <t>idiomas</t>
    </r>
    <r>
      <rPr>
        <sz val="12"/>
        <color indexed="8"/>
        <rFont val="Tahoma"/>
        <family val="2"/>
        <charset val="186"/>
      </rPr>
      <t>.</t>
    </r>
  </si>
  <si>
    <r>
      <rPr>
        <sz val="12"/>
        <color indexed="8"/>
        <rFont val="Tahoma"/>
        <family val="2"/>
        <charset val="186"/>
      </rPr>
      <t xml:space="preserve">Neraugoties uz pagrūto </t>
    </r>
    <r>
      <rPr>
        <u/>
        <sz val="12"/>
        <color indexed="8"/>
        <rFont val="Tahoma"/>
        <family val="2"/>
      </rPr>
      <t>skaņrakstu</t>
    </r>
    <r>
      <rPr>
        <sz val="12"/>
        <color indexed="8"/>
        <rFont val="Tahoma"/>
        <family val="2"/>
        <charset val="186"/>
      </rPr>
      <t xml:space="preserve">, atskaņojumi bijuši labi sagatavoti, un kā abu koncertu </t>
    </r>
    <r>
      <rPr>
        <u/>
        <sz val="12"/>
        <color indexed="8"/>
        <rFont val="Tahoma"/>
        <family val="2"/>
      </rPr>
      <t>degpunktam</t>
    </r>
    <r>
      <rPr>
        <sz val="12"/>
        <color indexed="8"/>
        <rFont val="Tahoma"/>
        <family val="2"/>
        <charset val="186"/>
      </rPr>
      <t xml:space="preserve"> jaunajam skaņdarbam plašākas atsauksmes veltīja gan vairāki kanādiešu, gan arī latviešu mūzikas kritiķi. </t>
    </r>
  </si>
  <si>
    <r>
      <rPr>
        <sz val="12"/>
        <color indexed="8"/>
        <rFont val="Tahoma"/>
        <family val="2"/>
        <charset val="186"/>
      </rPr>
      <t xml:space="preserve">Duopianistēm Gūtbergām veltītais Concertino līdz publikai </t>
    </r>
    <r>
      <rPr>
        <u/>
        <sz val="12"/>
        <color indexed="8"/>
        <rFont val="Tahoma"/>
        <family val="2"/>
      </rPr>
      <t>nonāca</t>
    </r>
    <r>
      <rPr>
        <sz val="12"/>
        <color indexed="8"/>
        <rFont val="Tahoma"/>
        <family val="2"/>
        <charset val="186"/>
      </rPr>
      <t xml:space="preserve"> toties pavēlu.</t>
    </r>
  </si>
  <si>
    <r>
      <t xml:space="preserve">Lai cik sarežģīts reizēm izklausītos Ķēniņa melodiski harmoniskais </t>
    </r>
    <r>
      <rPr>
        <u/>
        <sz val="12"/>
        <color indexed="8"/>
        <rFont val="Tahoma"/>
        <family val="2"/>
        <charset val="186"/>
      </rPr>
      <t>skaņraksts</t>
    </r>
    <r>
      <rPr>
        <sz val="12"/>
        <color indexed="8"/>
        <rFont val="Tahoma"/>
        <family val="2"/>
        <charset val="186"/>
      </rPr>
      <t xml:space="preserve">, tas aizvien ved uz kādu noteiktu gala mērķi, kādu tonāli </t>
    </r>
    <r>
      <rPr>
        <u/>
        <sz val="12"/>
        <color indexed="8"/>
        <rFont val="Tahoma"/>
        <family val="2"/>
        <charset val="186"/>
      </rPr>
      <t>gravitējošu</t>
    </r>
    <r>
      <rPr>
        <sz val="12"/>
        <color indexed="8"/>
        <rFont val="Tahoma"/>
        <family val="2"/>
        <charset val="186"/>
      </rPr>
      <t xml:space="preserve"> </t>
    </r>
    <r>
      <rPr>
        <u/>
        <sz val="12"/>
        <color indexed="8"/>
        <rFont val="Tahoma"/>
        <family val="2"/>
        <charset val="186"/>
      </rPr>
      <t>punktu</t>
    </r>
    <r>
      <rPr>
        <sz val="12"/>
        <color indexed="8"/>
        <rFont val="Tahoma"/>
        <family val="2"/>
        <charset val="186"/>
      </rPr>
      <t>, kas parasti jau iezīmēts sākumā, tāpat paliek „</t>
    </r>
    <r>
      <rPr>
        <u/>
        <sz val="12"/>
        <color indexed="8"/>
        <rFont val="Tahoma"/>
        <family val="2"/>
        <charset val="186"/>
      </rPr>
      <t>pēdējais vārds</t>
    </r>
    <r>
      <rPr>
        <sz val="12"/>
        <color indexed="8"/>
        <rFont val="Tahoma"/>
        <family val="2"/>
        <charset val="186"/>
      </rPr>
      <t xml:space="preserve">" beigās un ir arī bieži vien </t>
    </r>
    <r>
      <rPr>
        <u/>
        <sz val="12"/>
        <color indexed="8"/>
        <rFont val="Tahoma"/>
        <family val="2"/>
        <charset val="186"/>
      </rPr>
      <t>ceļrādis</t>
    </r>
    <r>
      <rPr>
        <sz val="12"/>
        <color indexed="8"/>
        <rFont val="Tahoma"/>
        <family val="2"/>
        <charset val="186"/>
      </rPr>
      <t xml:space="preserve"> visam tam, kas "notiek pa vidu".</t>
    </r>
  </si>
  <si>
    <r>
      <rPr>
        <sz val="12"/>
        <color indexed="8"/>
        <rFont val="Tahoma"/>
        <family val="2"/>
        <charset val="186"/>
      </rPr>
      <t xml:space="preserve">lerastā apzīmējumā tie ir laikmetiski, </t>
    </r>
    <r>
      <rPr>
        <u/>
        <sz val="12"/>
        <color indexed="8"/>
        <rFont val="Tahoma"/>
        <family val="2"/>
      </rPr>
      <t>dzimuši</t>
    </r>
    <r>
      <rPr>
        <sz val="12"/>
        <color indexed="8"/>
        <rFont val="Tahoma"/>
        <family val="2"/>
        <charset val="186"/>
      </rPr>
      <t xml:space="preserve"> mūsu gadsimtā un tādi, ko joprojām lieto daudzi jaunākie komponisti, kas nav kļuvuši galīgi atonālisti vai kāda uz gluži citiem principiem dibināta avangarda virziena pārstāvji.</t>
    </r>
  </si>
  <si>
    <r>
      <t xml:space="preserve">Tālāk, 16./17. un turpmākās taktīs, nostatot citētajai mūzikai iepretim jaunu (blakus) temu, autora </t>
    </r>
    <r>
      <rPr>
        <u/>
        <sz val="12"/>
        <color indexed="8"/>
        <rFont val="Tahoma"/>
        <family val="2"/>
        <charset val="186"/>
      </rPr>
      <t>skaņraksts</t>
    </r>
    <r>
      <rPr>
        <sz val="12"/>
        <color indexed="8"/>
        <rFont val="Tahoma"/>
        <family val="2"/>
        <charset val="186"/>
      </rPr>
      <t xml:space="preserve"> top jau dinamiski </t>
    </r>
    <r>
      <rPr>
        <u/>
        <sz val="12"/>
        <color indexed="8"/>
        <rFont val="Tahoma"/>
        <family val="2"/>
        <charset val="186"/>
      </rPr>
      <t>nemierīgāks</t>
    </r>
    <r>
      <rPr>
        <sz val="12"/>
        <color indexed="8"/>
        <rFont val="Tahoma"/>
        <family val="2"/>
        <charset val="186"/>
      </rPr>
      <t xml:space="preserve">, līdz ar ko </t>
    </r>
    <r>
      <rPr>
        <u/>
        <sz val="12"/>
        <color indexed="8"/>
        <rFont val="Tahoma"/>
        <family val="2"/>
        <charset val="186"/>
      </rPr>
      <t>paasinās</t>
    </r>
    <r>
      <rPr>
        <sz val="12"/>
        <color indexed="8"/>
        <rFont val="Tahoma"/>
        <family val="2"/>
        <charset val="186"/>
      </rPr>
      <t xml:space="preserve"> arī tonālās </t>
    </r>
    <r>
      <rPr>
        <u/>
        <sz val="12"/>
        <color indexed="8"/>
        <rFont val="Tahoma"/>
        <family val="2"/>
        <charset val="186"/>
      </rPr>
      <t>līnijas</t>
    </r>
    <r>
      <rPr>
        <sz val="12"/>
        <color indexed="8"/>
        <rFont val="Tahoma"/>
        <family val="2"/>
        <charset val="186"/>
      </rPr>
      <t xml:space="preserve"> un akcenti.</t>
    </r>
  </si>
  <si>
    <r>
      <t xml:space="preserve">Diemžēl, </t>
    </r>
    <r>
      <rPr>
        <u/>
        <sz val="12"/>
        <color indexed="8"/>
        <rFont val="Tahoma"/>
        <family val="2"/>
        <charset val="186"/>
      </rPr>
      <t>ars longa, vita brevis</t>
    </r>
    <r>
      <rPr>
        <sz val="12"/>
        <color indexed="8"/>
        <rFont val="Tahoma"/>
        <family val="2"/>
        <charset val="186"/>
      </rPr>
      <t xml:space="preserve">, un </t>
    </r>
    <r>
      <rPr>
        <u/>
        <sz val="12"/>
        <color indexed="8"/>
        <rFont val="Tahoma"/>
        <family val="2"/>
        <charset val="186"/>
      </rPr>
      <t>divas vai trīs mūzas reizē vienādi mīlēt nav iespējams</t>
    </r>
    <r>
      <rPr>
        <sz val="12"/>
        <color indexed="8"/>
        <rFont val="Tahoma"/>
        <family val="2"/>
        <charset val="186"/>
      </rPr>
      <t xml:space="preserve"> — pat tik dinamiskam un daudzpusīgam māksliniekam, kāds ir mūsu komponists Tālivaldis Ķēniņš. #Q LATIN #reph #lingua</t>
    </r>
  </si>
  <si>
    <r>
      <rPr>
        <sz val="12"/>
        <color indexed="8"/>
        <rFont val="Tahoma"/>
        <family val="2"/>
        <charset val="186"/>
      </rPr>
      <t>Būtu arī smieklīgi Baņutas</t>
    </r>
    <r>
      <rPr>
        <u/>
        <sz val="12"/>
        <color indexed="8"/>
        <rFont val="Tahoma"/>
        <family val="2"/>
      </rPr>
      <t xml:space="preserve"> suverēnajās dimensijās</t>
    </r>
    <r>
      <rPr>
        <sz val="12"/>
        <color indexed="8"/>
        <rFont val="Tahoma"/>
        <family val="2"/>
        <charset val="186"/>
      </rPr>
      <t xml:space="preserve"> sākt meklēt "formas" kļūdas.</t>
    </r>
  </si>
  <si>
    <r>
      <t xml:space="preserve">Baņutas pirmizrādē latviešu mūzikas vērtētājiem, kas toreiz orientējās galvenokārt pēc krievu mūzikas, pirmās latviešu oriģināloperas </t>
    </r>
    <r>
      <rPr>
        <u/>
        <sz val="12"/>
        <color indexed="8"/>
        <rFont val="Tahoma"/>
        <family val="2"/>
        <charset val="186"/>
      </rPr>
      <t>skaņraksts</t>
    </r>
    <r>
      <rPr>
        <sz val="12"/>
        <color indexed="8"/>
        <rFont val="Tahoma"/>
        <family val="2"/>
        <charset val="186"/>
      </rPr>
      <t xml:space="preserve"> gribot negribot bija jāierindo kaut kur vidū starp RimskaKorsakova orķestrālajām </t>
    </r>
    <r>
      <rPr>
        <u/>
        <sz val="12"/>
        <color indexed="8"/>
        <rFont val="Tahoma"/>
        <family val="2"/>
        <charset val="186"/>
      </rPr>
      <t>mirāžām</t>
    </r>
    <r>
      <rPr>
        <sz val="12"/>
        <color indexed="8"/>
        <rFont val="Tahoma"/>
        <family val="2"/>
        <charset val="186"/>
      </rPr>
      <t xml:space="preserve"> un Musorgska reizē </t>
    </r>
    <r>
      <rPr>
        <u/>
        <sz val="12"/>
        <color indexed="8"/>
        <rFont val="Tahoma"/>
        <family val="2"/>
        <charset val="186"/>
      </rPr>
      <t>caurspīdīgajiem</t>
    </r>
    <r>
      <rPr>
        <sz val="12"/>
        <color indexed="8"/>
        <rFont val="Tahoma"/>
        <family val="2"/>
        <charset val="186"/>
      </rPr>
      <t xml:space="preserve"> un </t>
    </r>
    <r>
      <rPr>
        <u/>
        <sz val="12"/>
        <color indexed="8"/>
        <rFont val="Tahoma"/>
        <family val="2"/>
        <charset val="186"/>
      </rPr>
      <t>spraunajiem</t>
    </r>
    <r>
      <rPr>
        <sz val="12"/>
        <color indexed="8"/>
        <rFont val="Tahoma"/>
        <family val="2"/>
        <charset val="186"/>
      </rPr>
      <t xml:space="preserve"> tautiskumiem.</t>
    </r>
  </si>
  <si>
    <r>
      <rPr>
        <sz val="12"/>
        <color indexed="8"/>
        <rFont val="Tahoma"/>
        <family val="2"/>
        <charset val="186"/>
      </rPr>
      <t>Par tādu "</t>
    </r>
    <r>
      <rPr>
        <u/>
        <sz val="12"/>
        <color indexed="8"/>
        <rFont val="Tahoma"/>
        <family val="2"/>
      </rPr>
      <t>kaunu</t>
    </r>
    <r>
      <rPr>
        <sz val="12"/>
        <color indexed="8"/>
        <rFont val="Tahoma"/>
        <family val="2"/>
        <charset val="186"/>
      </rPr>
      <t xml:space="preserve">" #dysphemism (toreizējā izpratnē) kā iespējamo sakaru ar Čaikovska mākslas emocionāli </t>
    </r>
    <r>
      <rPr>
        <u/>
        <sz val="12"/>
        <color indexed="8"/>
        <rFont val="Tahoma"/>
        <family val="2"/>
      </rPr>
      <t>apgaroto</t>
    </r>
    <r>
      <rPr>
        <sz val="12"/>
        <color indexed="8"/>
        <rFont val="Tahoma"/>
        <family val="2"/>
        <charset val="186"/>
      </rPr>
      <t xml:space="preserve"> drāmatismu, tad neviens pat negribēja domāt.</t>
    </r>
  </si>
  <si>
    <r>
      <t xml:space="preserve">Bagātīga, suverēni </t>
    </r>
    <r>
      <rPr>
        <u/>
        <sz val="12"/>
        <color indexed="8"/>
        <rFont val="Tahoma"/>
        <family val="2"/>
        <charset val="186"/>
      </rPr>
      <t>plūstoša</t>
    </r>
    <r>
      <rPr>
        <sz val="12"/>
        <color indexed="8"/>
        <rFont val="Tahoma"/>
        <family val="2"/>
        <charset val="186"/>
      </rPr>
      <t xml:space="preserve"> mūzikāla izdoma aizstāj citu romantiskās operas autoru pielietotās vadmotīvu </t>
    </r>
    <r>
      <rPr>
        <u/>
        <sz val="12"/>
        <color indexed="8"/>
        <rFont val="Tahoma"/>
        <family val="2"/>
        <charset val="186"/>
      </rPr>
      <t>konstrukcijas</t>
    </r>
    <r>
      <rPr>
        <sz val="12"/>
        <color indexed="8"/>
        <rFont val="Tahoma"/>
        <family val="2"/>
        <charset val="186"/>
      </rPr>
      <t>.</t>
    </r>
  </si>
  <si>
    <r>
      <t xml:space="preserve">šis apstāklis, protams, apgrūtina analizi, kas </t>
    </r>
    <r>
      <rPr>
        <u/>
        <sz val="12"/>
        <color indexed="8"/>
        <rFont val="Tahoma"/>
        <family val="2"/>
        <charset val="186"/>
      </rPr>
      <t>grib dot</t>
    </r>
    <r>
      <rPr>
        <sz val="12"/>
        <color indexed="8"/>
        <rFont val="Tahoma"/>
        <family val="2"/>
        <charset val="186"/>
      </rPr>
      <t xml:space="preserve"> dialektiskus </t>
    </r>
    <r>
      <rPr>
        <u/>
        <sz val="12"/>
        <color indexed="8"/>
        <rFont val="Tahoma"/>
        <family val="2"/>
        <charset val="186"/>
      </rPr>
      <t>skaņraksta</t>
    </r>
    <r>
      <rPr>
        <sz val="12"/>
        <color indexed="8"/>
        <rFont val="Tahoma"/>
        <family val="2"/>
        <charset val="186"/>
      </rPr>
      <t xml:space="preserve"> atšifrējumus.</t>
    </r>
  </si>
  <si>
    <r>
      <t xml:space="preserve">Tāpat ar latviešu folkloru laikam var vest sakarā spējās modulācijas, kas allaž </t>
    </r>
    <r>
      <rPr>
        <u/>
        <sz val="12"/>
        <color indexed="8"/>
        <rFont val="Tahoma"/>
        <family val="2"/>
        <charset val="186"/>
      </rPr>
      <t>uzvirmo</t>
    </r>
    <r>
      <rPr>
        <sz val="12"/>
        <color indexed="8"/>
        <rFont val="Tahoma"/>
        <family val="2"/>
        <charset val="186"/>
      </rPr>
      <t xml:space="preserve"> Baņutas </t>
    </r>
    <r>
      <rPr>
        <u/>
        <sz val="12"/>
        <color indexed="8"/>
        <rFont val="Tahoma"/>
        <family val="2"/>
        <charset val="186"/>
      </rPr>
      <t>skaņraksta</t>
    </r>
    <r>
      <rPr>
        <sz val="12"/>
        <color indexed="8"/>
        <rFont val="Tahoma"/>
        <family val="2"/>
        <charset val="186"/>
      </rPr>
      <t xml:space="preserve"> </t>
    </r>
    <r>
      <rPr>
        <u/>
        <sz val="12"/>
        <color indexed="8"/>
        <rFont val="Tahoma"/>
        <family val="2"/>
        <charset val="186"/>
      </rPr>
      <t>plūsmā</t>
    </r>
    <r>
      <rPr>
        <sz val="12"/>
        <color indexed="8"/>
        <rFont val="Tahoma"/>
        <family val="2"/>
        <charset val="186"/>
      </rPr>
      <t>.</t>
    </r>
  </si>
  <si>
    <r>
      <rPr>
        <sz val="12"/>
        <color indexed="8"/>
        <rFont val="Tahoma"/>
        <family val="2"/>
        <charset val="186"/>
      </rPr>
      <t xml:space="preserve">Mūzika kļūst īsteni </t>
    </r>
    <r>
      <rPr>
        <u/>
        <sz val="12"/>
        <color indexed="8"/>
        <rFont val="Tahoma"/>
        <family val="2"/>
      </rPr>
      <t>pārskatāma</t>
    </r>
    <r>
      <rPr>
        <sz val="12"/>
        <color indexed="8"/>
        <rFont val="Tahoma"/>
        <family val="2"/>
        <charset val="186"/>
      </rPr>
      <t xml:space="preserve"> un akceptējama, ja, piemēram, pirmajos periodos to lasa ceturtdaļu iedalījumā 1, 3, 1, 3, 1, 3 u.t.t.</t>
    </r>
  </si>
  <si>
    <r>
      <rPr>
        <sz val="12"/>
        <color indexed="8"/>
        <rFont val="Tahoma"/>
        <family val="2"/>
        <charset val="186"/>
      </rPr>
      <t xml:space="preserve">Trūkstot dominantes ievadtoņa </t>
    </r>
    <r>
      <rPr>
        <u/>
        <sz val="12"/>
        <color indexed="8"/>
        <rFont val="Tahoma"/>
        <family val="2"/>
      </rPr>
      <t>diktātūrai</t>
    </r>
    <r>
      <rPr>
        <sz val="12"/>
        <color indexed="8"/>
        <rFont val="Tahoma"/>
        <family val="2"/>
        <charset val="186"/>
      </rPr>
      <t>, harmoniskā faktūra tautas dziesmās bieži paliek nenoteikta.</t>
    </r>
  </si>
  <si>
    <r>
      <rPr>
        <sz val="12"/>
        <color indexed="8"/>
        <rFont val="Tahoma"/>
        <family val="2"/>
        <charset val="186"/>
      </rPr>
      <t xml:space="preserve">Tautas mūzika parasti </t>
    </r>
    <r>
      <rPr>
        <u/>
        <sz val="12"/>
        <color indexed="8"/>
        <rFont val="Tahoma"/>
        <family val="2"/>
      </rPr>
      <t>neseko</t>
    </r>
    <r>
      <rPr>
        <sz val="12"/>
        <color indexed="8"/>
        <rFont val="Tahoma"/>
        <family val="2"/>
        <charset val="186"/>
      </rPr>
      <t xml:space="preserve"> harmonijām klasiskās kadencas kārtībā.</t>
    </r>
  </si>
  <si>
    <r>
      <t>Alterācijas salauž "</t>
    </r>
    <r>
      <rPr>
        <u/>
        <sz val="12"/>
        <color indexed="8"/>
        <rFont val="Tahoma"/>
        <family val="2"/>
        <charset val="186"/>
      </rPr>
      <t>oficiālās</t>
    </r>
    <r>
      <rPr>
        <sz val="12"/>
        <color indexed="8"/>
        <rFont val="Tahoma"/>
        <family val="2"/>
        <charset val="186"/>
      </rPr>
      <t xml:space="preserve">" dominantes </t>
    </r>
    <r>
      <rPr>
        <u/>
        <sz val="12"/>
        <color indexed="8"/>
        <rFont val="Tahoma"/>
        <family val="2"/>
        <charset val="186"/>
      </rPr>
      <t>diktātūru</t>
    </r>
    <r>
      <rPr>
        <sz val="12"/>
        <color indexed="8"/>
        <rFont val="Tahoma"/>
        <family val="2"/>
        <charset val="186"/>
      </rPr>
      <t xml:space="preserve"> un </t>
    </r>
    <r>
      <rPr>
        <u/>
        <sz val="12"/>
        <color indexed="8"/>
        <rFont val="Tahoma"/>
        <family val="2"/>
        <charset val="186"/>
      </rPr>
      <t>atslēdz</t>
    </r>
    <r>
      <rPr>
        <sz val="12"/>
        <color indexed="8"/>
        <rFont val="Tahoma"/>
        <family val="2"/>
        <charset val="186"/>
      </rPr>
      <t xml:space="preserve"> </t>
    </r>
    <r>
      <rPr>
        <u/>
        <sz val="12"/>
        <color indexed="8"/>
        <rFont val="Tahoma"/>
        <family val="2"/>
        <charset val="186"/>
      </rPr>
      <t>skaņraksta</t>
    </r>
    <r>
      <rPr>
        <sz val="12"/>
        <color indexed="8"/>
        <rFont val="Tahoma"/>
        <family val="2"/>
        <charset val="186"/>
      </rPr>
      <t xml:space="preserve"> tonālitātei </t>
    </r>
    <r>
      <rPr>
        <u/>
        <sz val="12"/>
        <color indexed="8"/>
        <rFont val="Tahoma"/>
        <family val="2"/>
        <charset val="186"/>
      </rPr>
      <t>paplašinātu</t>
    </r>
    <r>
      <rPr>
        <sz val="12"/>
        <color indexed="8"/>
        <rFont val="Tahoma"/>
        <family val="2"/>
        <charset val="186"/>
      </rPr>
      <t xml:space="preserve"> harmonisko </t>
    </r>
    <r>
      <rPr>
        <u/>
        <sz val="12"/>
        <color indexed="8"/>
        <rFont val="Tahoma"/>
        <family val="2"/>
        <charset val="186"/>
      </rPr>
      <t>telpu</t>
    </r>
    <r>
      <rPr>
        <sz val="12"/>
        <color indexed="8"/>
        <rFont val="Tahoma"/>
        <family val="2"/>
        <charset val="186"/>
      </rPr>
      <t>.</t>
    </r>
  </si>
  <si>
    <r>
      <rPr>
        <sz val="12"/>
        <color indexed="8"/>
        <rFont val="Tahoma"/>
        <family val="2"/>
        <charset val="186"/>
      </rPr>
      <t xml:space="preserve">Visai eksponētās vokālpartijas maz iesaistītas orķestra </t>
    </r>
    <r>
      <rPr>
        <u/>
        <sz val="12"/>
        <color indexed="8"/>
        <rFont val="Tahoma"/>
        <family val="2"/>
      </rPr>
      <t>vijumā</t>
    </r>
    <r>
      <rPr>
        <sz val="12"/>
        <color indexed="8"/>
        <rFont val="Tahoma"/>
        <family val="2"/>
        <charset val="186"/>
      </rPr>
      <t xml:space="preserve">, kāda technika piešķir </t>
    </r>
    <r>
      <rPr>
        <u/>
        <sz val="12"/>
        <color indexed="8"/>
        <rFont val="Tahoma"/>
        <family val="2"/>
      </rPr>
      <t>augsto</t>
    </r>
    <r>
      <rPr>
        <sz val="12"/>
        <color indexed="8"/>
        <rFont val="Tahoma"/>
        <family val="2"/>
        <charset val="186"/>
      </rPr>
      <t xml:space="preserve"> kvalitāti pirmpartitūras </t>
    </r>
    <r>
      <rPr>
        <u/>
        <sz val="12"/>
        <color indexed="8"/>
        <rFont val="Tahoma"/>
        <family val="2"/>
      </rPr>
      <t>skaņrakstam</t>
    </r>
    <r>
      <rPr>
        <sz val="12"/>
        <color indexed="8"/>
        <rFont val="Tahoma"/>
        <family val="2"/>
        <charset val="186"/>
      </rPr>
      <t>. #upisgood</t>
    </r>
  </si>
  <si>
    <r>
      <rPr>
        <sz val="12"/>
        <color indexed="8"/>
        <rFont val="Tahoma"/>
        <family val="2"/>
        <charset val="186"/>
      </rPr>
      <t xml:space="preserve">No Baņutas pirmpartitūras šis duets atšķiras ar zināmu konceptīvu vienkāršību, melodijas </t>
    </r>
    <r>
      <rPr>
        <u/>
        <sz val="12"/>
        <color indexed="8"/>
        <rFont val="Tahoma"/>
        <family val="2"/>
      </rPr>
      <t>iztapīgu</t>
    </r>
    <r>
      <rPr>
        <sz val="12"/>
        <color indexed="8"/>
        <rFont val="Tahoma"/>
        <family val="2"/>
        <charset val="186"/>
      </rPr>
      <t xml:space="preserve"> </t>
    </r>
    <r>
      <rPr>
        <u/>
        <sz val="12"/>
        <color indexed="8"/>
        <rFont val="Tahoma"/>
        <family val="2"/>
      </rPr>
      <t>tiešumu</t>
    </r>
    <r>
      <rPr>
        <sz val="12"/>
        <color indexed="8"/>
        <rFont val="Tahoma"/>
        <family val="2"/>
        <charset val="186"/>
      </rPr>
      <t>, ko šā raksta autors iepriekšējās lappusēs veda sakarā ar romances žanru.</t>
    </r>
  </si>
  <si>
    <t>#Q [Jēkabs Poruks] Jēkabs Poruks nosaucis šo duetu par "grandoperisku"</t>
  </si>
  <si>
    <r>
      <t xml:space="preserve">No īsā divu vienlaicīgu akordu funkciju </t>
    </r>
    <r>
      <rPr>
        <u/>
        <sz val="12"/>
        <color indexed="8"/>
        <rFont val="Tahoma"/>
        <family val="2"/>
        <charset val="186"/>
      </rPr>
      <t>it kā šaubās iegrimušā</t>
    </r>
    <r>
      <rPr>
        <sz val="12"/>
        <color indexed="8"/>
        <rFont val="Tahoma"/>
        <family val="2"/>
        <charset val="186"/>
      </rPr>
      <t xml:space="preserve"> ievada pamazām izveidojas krāšņi </t>
    </r>
    <r>
      <rPr>
        <u/>
        <sz val="12"/>
        <color indexed="8"/>
        <rFont val="Tahoma"/>
        <family val="2"/>
        <charset val="186"/>
      </rPr>
      <t>zvīļojošs</t>
    </r>
    <r>
      <rPr>
        <sz val="12"/>
        <color indexed="8"/>
        <rFont val="Tahoma"/>
        <family val="2"/>
        <charset val="186"/>
      </rPr>
      <t xml:space="preserve">, orķestrāls </t>
    </r>
    <r>
      <rPr>
        <u/>
        <sz val="12"/>
        <color indexed="8"/>
        <rFont val="Tahoma"/>
        <family val="2"/>
        <charset val="186"/>
      </rPr>
      <t>skaņraksts</t>
    </r>
    <r>
      <rPr>
        <sz val="12"/>
        <color indexed="8"/>
        <rFont val="Tahoma"/>
        <family val="2"/>
        <charset val="186"/>
      </rPr>
      <t>.</t>
    </r>
  </si>
  <si>
    <r>
      <rPr>
        <sz val="12"/>
        <color indexed="8"/>
        <rFont val="Tahoma"/>
        <family val="2"/>
        <charset val="186"/>
      </rPr>
      <t xml:space="preserve">Neinteliģents skaņradis no līdzīga materiāla izveidotu </t>
    </r>
    <r>
      <rPr>
        <u/>
        <sz val="12"/>
        <color indexed="8"/>
        <rFont val="Tahoma"/>
        <family val="2"/>
      </rPr>
      <t>pliekanu</t>
    </r>
    <r>
      <rPr>
        <sz val="12"/>
        <color indexed="8"/>
        <rFont val="Tahoma"/>
        <family val="2"/>
        <charset val="186"/>
      </rPr>
      <t xml:space="preserve"> romanci, Jēkabs Poruks turpretim </t>
    </r>
    <r>
      <rPr>
        <u/>
        <sz val="12"/>
        <color indexed="8"/>
        <rFont val="Tahoma"/>
        <family val="2"/>
      </rPr>
      <t>izkalis meistardarbu</t>
    </r>
    <r>
      <rPr>
        <sz val="12"/>
        <color indexed="8"/>
        <rFont val="Tahoma"/>
        <family val="2"/>
        <charset val="186"/>
      </rPr>
      <t xml:space="preserve">. </t>
    </r>
  </si>
  <si>
    <r>
      <rPr>
        <sz val="12"/>
        <color indexed="8"/>
        <rFont val="Tahoma"/>
        <family val="2"/>
        <charset val="186"/>
      </rPr>
      <t xml:space="preserve">Kā pārējās šā krājuma dziesmās, samērā ikdienišķā mūzikālā </t>
    </r>
    <r>
      <rPr>
        <u/>
        <sz val="12"/>
        <color indexed="8"/>
        <rFont val="Tahoma"/>
        <family val="2"/>
      </rPr>
      <t>substance</t>
    </r>
    <r>
      <rPr>
        <sz val="12"/>
        <color indexed="8"/>
        <rFont val="Tahoma"/>
        <family val="2"/>
        <charset val="186"/>
      </rPr>
      <t xml:space="preserve"> te gaumīgi </t>
    </r>
    <r>
      <rPr>
        <u/>
        <sz val="12"/>
        <color indexed="8"/>
        <rFont val="Tahoma"/>
        <family val="2"/>
      </rPr>
      <t>izsvērta</t>
    </r>
    <r>
      <rPr>
        <sz val="12"/>
        <color indexed="8"/>
        <rFont val="Tahoma"/>
        <family val="2"/>
        <charset val="186"/>
      </rPr>
      <t xml:space="preserve">, formas </t>
    </r>
    <r>
      <rPr>
        <u/>
        <sz val="12"/>
        <color indexed="8"/>
        <rFont val="Tahoma"/>
        <family val="2"/>
      </rPr>
      <t>lējums</t>
    </r>
    <r>
      <rPr>
        <sz val="12"/>
        <color indexed="8"/>
        <rFont val="Tahoma"/>
        <family val="2"/>
        <charset val="186"/>
      </rPr>
      <t xml:space="preserve"> </t>
    </r>
    <r>
      <rPr>
        <u/>
        <sz val="12"/>
        <color indexed="8"/>
        <rFont val="Tahoma"/>
        <family val="2"/>
      </rPr>
      <t>viengabalains</t>
    </r>
    <r>
      <rPr>
        <sz val="12"/>
        <color indexed="8"/>
        <rFont val="Tahoma"/>
        <family val="2"/>
        <charset val="186"/>
      </rPr>
      <t xml:space="preserve">. </t>
    </r>
  </si>
  <si>
    <r>
      <t xml:space="preserve">Dzied </t>
    </r>
    <r>
      <rPr>
        <u/>
        <sz val="12"/>
        <color indexed="8"/>
        <rFont val="Tahoma"/>
        <family val="2"/>
        <charset val="186"/>
      </rPr>
      <t>liegā</t>
    </r>
    <r>
      <rPr>
        <sz val="12"/>
        <color indexed="8"/>
        <rFont val="Tahoma"/>
        <family val="2"/>
        <charset val="186"/>
      </rPr>
      <t xml:space="preserve"> solo balss, </t>
    </r>
    <r>
      <rPr>
        <u/>
        <sz val="12"/>
        <color indexed="8"/>
        <rFont val="Tahoma"/>
        <family val="2"/>
        <charset val="186"/>
      </rPr>
      <t>dzied</t>
    </r>
    <r>
      <rPr>
        <sz val="12"/>
        <color indexed="8"/>
        <rFont val="Tahoma"/>
        <family val="2"/>
        <charset val="186"/>
      </rPr>
      <t xml:space="preserve"> radnieciskās, </t>
    </r>
    <r>
      <rPr>
        <u/>
        <sz val="12"/>
        <color indexed="8"/>
        <rFont val="Tahoma"/>
        <family val="2"/>
        <charset val="186"/>
      </rPr>
      <t>dainiski</t>
    </r>
    <r>
      <rPr>
        <sz val="12"/>
        <color indexed="8"/>
        <rFont val="Tahoma"/>
        <family val="2"/>
        <charset val="186"/>
      </rPr>
      <t xml:space="preserve"> </t>
    </r>
    <r>
      <rPr>
        <u/>
        <sz val="12"/>
        <color indexed="8"/>
        <rFont val="Tahoma"/>
        <family val="2"/>
        <charset val="186"/>
      </rPr>
      <t>vienkāršās</t>
    </r>
    <r>
      <rPr>
        <sz val="12"/>
        <color indexed="8"/>
        <rFont val="Tahoma"/>
        <family val="2"/>
        <charset val="186"/>
      </rPr>
      <t xml:space="preserve"> #reph klavieru pretbalsis.</t>
    </r>
  </si>
  <si>
    <r>
      <rPr>
        <sz val="12"/>
        <color indexed="8"/>
        <rFont val="Tahoma"/>
        <family val="2"/>
        <charset val="186"/>
      </rPr>
      <t xml:space="preserve">Jēkabs Poruks, turpretim, Skalbes saulaini klusinātā dzejoļa Dzimtenē un Latvijas dabas iedvesmots, radījis skaņdarbu, kur </t>
    </r>
    <r>
      <rPr>
        <u/>
        <sz val="12"/>
        <color indexed="8"/>
        <rFont val="Tahoma"/>
        <family val="2"/>
      </rPr>
      <t>viss šķiet dziedam, zvīļojam, gavilējam</t>
    </r>
    <r>
      <rPr>
        <sz val="12"/>
        <color indexed="8"/>
        <rFont val="Tahoma"/>
        <family val="2"/>
        <charset val="186"/>
      </rPr>
      <t xml:space="preserve">. </t>
    </r>
  </si>
  <si>
    <r>
      <t xml:space="preserve">Kaut formāli stingri veidotais </t>
    </r>
    <r>
      <rPr>
        <u/>
        <sz val="12"/>
        <color indexed="8"/>
        <rFont val="Tahoma"/>
        <family val="2"/>
        <charset val="186"/>
      </rPr>
      <t>skaņraksts</t>
    </r>
    <r>
      <rPr>
        <sz val="12"/>
        <color indexed="8"/>
        <rFont val="Tahoma"/>
        <family val="2"/>
        <charset val="186"/>
      </rPr>
      <t xml:space="preserve"> ar vienu vienīgu izņēmumu viscaur diatonisks, tas neatvairāmi </t>
    </r>
    <r>
      <rPr>
        <u/>
        <sz val="12"/>
        <color indexed="8"/>
        <rFont val="Tahoma"/>
        <family val="2"/>
        <charset val="186"/>
      </rPr>
      <t>svaigs</t>
    </r>
    <r>
      <rPr>
        <sz val="12"/>
        <color indexed="8"/>
        <rFont val="Tahoma"/>
        <family val="2"/>
        <charset val="186"/>
      </rPr>
      <t xml:space="preserve">, </t>
    </r>
    <r>
      <rPr>
        <u/>
        <sz val="12"/>
        <color indexed="8"/>
        <rFont val="Tahoma"/>
        <family val="2"/>
        <charset val="186"/>
      </rPr>
      <t>krāsaini</t>
    </r>
    <r>
      <rPr>
        <sz val="12"/>
        <color indexed="8"/>
        <rFont val="Tahoma"/>
        <family val="2"/>
        <charset val="186"/>
      </rPr>
      <t xml:space="preserve"> </t>
    </r>
    <r>
      <rPr>
        <u/>
        <sz val="12"/>
        <color indexed="8"/>
        <rFont val="Tahoma"/>
        <family val="2"/>
        <charset val="186"/>
      </rPr>
      <t>dzirkstošs</t>
    </r>
    <r>
      <rPr>
        <sz val="12"/>
        <color indexed="8"/>
        <rFont val="Tahoma"/>
        <family val="2"/>
        <charset val="186"/>
      </rPr>
      <t>.</t>
    </r>
  </si>
  <si>
    <r>
      <rPr>
        <sz val="12"/>
        <color indexed="8"/>
        <rFont val="Tahoma"/>
        <family val="2"/>
        <charset val="186"/>
      </rPr>
      <t xml:space="preserve">Klavieres atkārtoti </t>
    </r>
    <r>
      <rPr>
        <u/>
        <sz val="12"/>
        <color indexed="8"/>
        <rFont val="Tahoma"/>
        <family val="2"/>
      </rPr>
      <t>klusē</t>
    </r>
    <r>
      <rPr>
        <sz val="12"/>
        <color indexed="8"/>
        <rFont val="Tahoma"/>
        <family val="2"/>
        <charset val="186"/>
      </rPr>
      <t xml:space="preserve"> pēc </t>
    </r>
    <r>
      <rPr>
        <u/>
        <sz val="12"/>
        <color indexed="8"/>
        <rFont val="Tahoma"/>
        <family val="2"/>
      </rPr>
      <t>raitā</t>
    </r>
    <r>
      <rPr>
        <sz val="12"/>
        <color indexed="8"/>
        <rFont val="Tahoma"/>
        <family val="2"/>
        <charset val="186"/>
      </rPr>
      <t xml:space="preserve"> sešpadsmitdaļu </t>
    </r>
    <r>
      <rPr>
        <u/>
        <sz val="12"/>
        <color indexed="8"/>
        <rFont val="Tahoma"/>
        <family val="2"/>
      </rPr>
      <t>skrējiena</t>
    </r>
    <r>
      <rPr>
        <sz val="12"/>
        <color indexed="8"/>
        <rFont val="Tahoma"/>
        <family val="2"/>
        <charset val="186"/>
      </rPr>
      <t xml:space="preserve">, no kura noslēguma dabiski </t>
    </r>
    <r>
      <rPr>
        <u/>
        <sz val="12"/>
        <color indexed="8"/>
        <rFont val="Tahoma"/>
        <family val="2"/>
      </rPr>
      <t>izaug</t>
    </r>
    <r>
      <rPr>
        <sz val="12"/>
        <color indexed="8"/>
        <rFont val="Tahoma"/>
        <family val="2"/>
        <charset val="186"/>
      </rPr>
      <t xml:space="preserve"> solo balss recitējošais dziedājums.</t>
    </r>
  </si>
  <si>
    <r>
      <rPr>
        <sz val="12"/>
        <color indexed="8"/>
        <rFont val="Tahoma"/>
        <family val="2"/>
        <charset val="186"/>
      </rPr>
      <t xml:space="preserve">Dziesmas Klosterī it ambivalentais </t>
    </r>
    <r>
      <rPr>
        <u/>
        <sz val="12"/>
        <color indexed="8"/>
        <rFont val="Tahoma"/>
        <family val="2"/>
      </rPr>
      <t>skaņraksts</t>
    </r>
    <r>
      <rPr>
        <sz val="12"/>
        <color indexed="8"/>
        <rFont val="Tahoma"/>
        <family val="2"/>
        <charset val="186"/>
      </rPr>
      <t xml:space="preserve"> liecina par kādu Jēkaba Poruka daiļrades krīzi, ko </t>
    </r>
    <r>
      <rPr>
        <u/>
        <sz val="12"/>
        <color indexed="8"/>
        <rFont val="Tahoma"/>
        <family val="2"/>
      </rPr>
      <t>nespēj</t>
    </r>
    <r>
      <rPr>
        <sz val="12"/>
        <color indexed="8"/>
        <rFont val="Tahoma"/>
        <family val="2"/>
        <charset val="186"/>
      </rPr>
      <t xml:space="preserve"> </t>
    </r>
    <r>
      <rPr>
        <u/>
        <sz val="12"/>
        <color indexed="8"/>
        <rFont val="Tahoma"/>
        <family val="2"/>
      </rPr>
      <t>apslēpt</t>
    </r>
    <r>
      <rPr>
        <sz val="12"/>
        <color indexed="8"/>
        <rFont val="Tahoma"/>
        <family val="2"/>
        <charset val="186"/>
      </rPr>
      <t xml:space="preserve"> </t>
    </r>
    <r>
      <rPr>
        <u/>
        <sz val="12"/>
        <color indexed="8"/>
        <rFont val="Tahoma"/>
        <family val="2"/>
      </rPr>
      <t>viengabalainā</t>
    </r>
    <r>
      <rPr>
        <sz val="12"/>
        <color indexed="8"/>
        <rFont val="Tahoma"/>
        <family val="2"/>
        <charset val="186"/>
      </rPr>
      <t xml:space="preserve">, meistariskā melodiskā </t>
    </r>
    <r>
      <rPr>
        <u/>
        <sz val="12"/>
        <color indexed="8"/>
        <rFont val="Tahoma"/>
        <family val="2"/>
      </rPr>
      <t>līnija</t>
    </r>
    <r>
      <rPr>
        <sz val="12"/>
        <color indexed="8"/>
        <rFont val="Tahoma"/>
        <family val="2"/>
        <charset val="186"/>
      </rPr>
      <t>.</t>
    </r>
  </si>
  <si>
    <r>
      <rPr>
        <sz val="12"/>
        <color indexed="8"/>
        <rFont val="Tahoma"/>
        <family val="2"/>
        <charset val="186"/>
      </rPr>
      <t xml:space="preserve">Šim motīvam radnieciskas </t>
    </r>
    <r>
      <rPr>
        <u/>
        <sz val="12"/>
        <color indexed="8"/>
        <rFont val="Tahoma"/>
        <family val="2"/>
      </rPr>
      <t>vārsmas</t>
    </r>
    <r>
      <rPr>
        <sz val="12"/>
        <color indexed="8"/>
        <rFont val="Tahoma"/>
        <family val="2"/>
        <charset val="186"/>
      </rPr>
      <t xml:space="preserve"> krietni agrāk izmantojuši jau Lists un Vāgners, bet daudz pārliecinošākās sakarībās.</t>
    </r>
  </si>
  <si>
    <r>
      <rPr>
        <u/>
        <sz val="12"/>
        <color indexed="8"/>
        <rFont val="Tahoma"/>
        <family val="2"/>
      </rPr>
      <t>Spilgtāku</t>
    </r>
    <r>
      <rPr>
        <sz val="12"/>
        <color indexed="8"/>
        <rFont val="Tahoma"/>
        <family val="2"/>
        <charset val="186"/>
      </rPr>
      <t xml:space="preserve"> muzikālu dāvanu un īpatnību trūkums? Bailes vai izvaire "</t>
    </r>
    <r>
      <rPr>
        <u/>
        <sz val="12"/>
        <color indexed="8"/>
        <rFont val="Tahoma"/>
        <family val="2"/>
      </rPr>
      <t>sanākt ragos</t>
    </r>
    <r>
      <rPr>
        <sz val="12"/>
        <color indexed="8"/>
        <rFont val="Tahoma"/>
        <family val="2"/>
        <charset val="186"/>
      </rPr>
      <t xml:space="preserve">" #phras ar Latvijas neatkarības laika it konservātīvajiem vadītājiem mūziķiem vai vēl konservātīvāko mūzikas mīļotāju </t>
    </r>
    <r>
      <rPr>
        <u/>
        <sz val="12"/>
        <color indexed="8"/>
        <rFont val="Tahoma"/>
        <family val="2"/>
      </rPr>
      <t>saimi</t>
    </r>
    <r>
      <rPr>
        <sz val="12"/>
        <color indexed="8"/>
        <rFont val="Tahoma"/>
        <family val="2"/>
        <charset val="186"/>
      </rPr>
      <t>?</t>
    </r>
  </si>
  <si>
    <r>
      <t xml:space="preserve">Man pazīstamajās Poruka kompozicijās </t>
    </r>
    <r>
      <rPr>
        <u/>
        <sz val="12"/>
        <color indexed="8"/>
        <rFont val="Tahoma"/>
        <family val="2"/>
        <charset val="186"/>
      </rPr>
      <t>sēnalu</t>
    </r>
    <r>
      <rPr>
        <sz val="12"/>
        <color indexed="8"/>
        <rFont val="Tahoma"/>
        <family val="2"/>
        <charset val="186"/>
      </rPr>
      <t xml:space="preserve"> neatrast, bet arī ne Kalniņa vai Mediņa </t>
    </r>
    <r>
      <rPr>
        <u/>
        <sz val="12"/>
        <color indexed="8"/>
        <rFont val="Tahoma"/>
        <family val="2"/>
        <charset val="186"/>
      </rPr>
      <t>laimīgo</t>
    </r>
    <r>
      <rPr>
        <sz val="12"/>
        <color indexed="8"/>
        <rFont val="Tahoma"/>
        <family val="2"/>
        <charset val="186"/>
      </rPr>
      <t xml:space="preserve"> </t>
    </r>
    <r>
      <rPr>
        <u/>
        <sz val="12"/>
        <color indexed="8"/>
        <rFont val="Tahoma"/>
        <family val="2"/>
        <charset val="186"/>
      </rPr>
      <t>brīžu</t>
    </r>
    <r>
      <rPr>
        <sz val="12"/>
        <color indexed="8"/>
        <rFont val="Tahoma"/>
        <family val="2"/>
        <charset val="186"/>
      </rPr>
      <t xml:space="preserve"> </t>
    </r>
    <r>
      <rPr>
        <u/>
        <sz val="12"/>
        <color indexed="8"/>
        <rFont val="Tahoma"/>
        <family val="2"/>
        <charset val="186"/>
      </rPr>
      <t>galotņu</t>
    </r>
    <r>
      <rPr>
        <sz val="12"/>
        <color indexed="8"/>
        <rFont val="Tahoma"/>
        <family val="2"/>
        <charset val="186"/>
      </rPr>
      <t>.</t>
    </r>
  </si>
  <si>
    <r>
      <rPr>
        <sz val="12"/>
        <color indexed="8"/>
        <rFont val="Tahoma"/>
        <family val="2"/>
        <charset val="186"/>
      </rPr>
      <t xml:space="preserve">To mūzikas </t>
    </r>
    <r>
      <rPr>
        <u/>
        <sz val="12"/>
        <color indexed="8"/>
        <rFont val="Tahoma"/>
        <family val="2"/>
      </rPr>
      <t>plūdos</t>
    </r>
    <r>
      <rPr>
        <sz val="12"/>
        <color indexed="8"/>
        <rFont val="Tahoma"/>
        <family val="2"/>
        <charset val="186"/>
      </rPr>
      <t xml:space="preserve">, kur netrūka arī </t>
    </r>
    <r>
      <rPr>
        <u/>
        <sz val="12"/>
        <color indexed="8"/>
        <rFont val="Tahoma"/>
        <family val="2"/>
      </rPr>
      <t>sēnalu</t>
    </r>
    <r>
      <rPr>
        <sz val="12"/>
        <color indexed="8"/>
        <rFont val="Tahoma"/>
        <family val="2"/>
        <charset val="186"/>
      </rPr>
      <t xml:space="preserve">, laimīgos brīžos radās pa </t>
    </r>
    <r>
      <rPr>
        <u/>
        <sz val="12"/>
        <color indexed="8"/>
        <rFont val="Tahoma"/>
        <family val="2"/>
      </rPr>
      <t>krāšņai pērlei</t>
    </r>
    <r>
      <rPr>
        <sz val="12"/>
        <color indexed="8"/>
        <rFont val="Tahoma"/>
        <family val="2"/>
        <charset val="186"/>
      </rPr>
      <t xml:space="preserve">. </t>
    </r>
  </si>
  <si>
    <r>
      <rPr>
        <sz val="12"/>
        <color indexed="8"/>
        <rFont val="Tahoma"/>
        <family val="2"/>
        <charset val="186"/>
      </rPr>
      <t xml:space="preserve">Dabas dotie talanti, piemēram, Alfrēds Kalniņš vai Jānis Mediņš, </t>
    </r>
    <r>
      <rPr>
        <u/>
        <sz val="12"/>
        <color indexed="8"/>
        <rFont val="Tahoma"/>
        <family val="2"/>
      </rPr>
      <t>vieglu roku</t>
    </r>
    <r>
      <rPr>
        <sz val="12"/>
        <color indexed="8"/>
        <rFont val="Tahoma"/>
        <family val="2"/>
        <charset val="186"/>
      </rPr>
      <t xml:space="preserve"> #phras rakstīja tikpat kā nepārtraukti.</t>
    </r>
  </si>
  <si>
    <r>
      <t xml:space="preserve">Purvs nepieder pie tā dēvētiem impulsa diriģentiem un ārēji brīžiem ir pat </t>
    </r>
    <r>
      <rPr>
        <u/>
        <sz val="12"/>
        <color indexed="8"/>
        <rFont val="Tahoma"/>
        <family val="2"/>
        <charset val="186"/>
      </rPr>
      <t>pavēss</t>
    </r>
    <r>
      <rPr>
        <sz val="12"/>
        <color indexed="8"/>
        <rFont val="Tahoma"/>
        <family val="2"/>
        <charset val="186"/>
      </rPr>
      <t xml:space="preserve">, bet viņš prot arī no lielā kopkora </t>
    </r>
    <r>
      <rPr>
        <u/>
        <sz val="12"/>
        <color indexed="8"/>
        <rFont val="Tahoma"/>
        <family val="2"/>
        <charset val="186"/>
      </rPr>
      <t>izvilināt</t>
    </r>
    <r>
      <rPr>
        <sz val="12"/>
        <color indexed="8"/>
        <rFont val="Tahoma"/>
        <family val="2"/>
        <charset val="186"/>
      </rPr>
      <t xml:space="preserve"> to, ko grib, un tas nav nemaz tik vienkārši, kā varbūt izskatās vērotājam no malas.</t>
    </r>
  </si>
  <si>
    <r>
      <t xml:space="preserve">Ja Imantam sākumā vēl it kā pietrūka </t>
    </r>
    <r>
      <rPr>
        <u/>
        <sz val="12"/>
        <color indexed="8"/>
        <rFont val="Tahoma"/>
        <family val="2"/>
        <charset val="186"/>
      </rPr>
      <t>skaņrakstam</t>
    </r>
    <r>
      <rPr>
        <sz val="12"/>
        <color indexed="8"/>
        <rFont val="Tahoma"/>
        <family val="2"/>
        <charset val="186"/>
      </rPr>
      <t xml:space="preserve"> īpatnās romantiskās </t>
    </r>
    <r>
      <rPr>
        <u/>
        <sz val="12"/>
        <color indexed="8"/>
        <rFont val="Tahoma"/>
        <family val="2"/>
        <charset val="186"/>
      </rPr>
      <t>teiksmainības</t>
    </r>
    <r>
      <rPr>
        <sz val="12"/>
        <color indexed="8"/>
        <rFont val="Tahoma"/>
        <family val="2"/>
        <charset val="186"/>
      </rPr>
      <t xml:space="preserve"> un pret beigām skaidrāku harmonisku akcentu, tad Dzērves un ērglis visnotaļ </t>
    </r>
    <r>
      <rPr>
        <u/>
        <sz val="12"/>
        <color indexed="8"/>
        <rFont val="Tahoma"/>
        <family val="2"/>
        <charset val="186"/>
      </rPr>
      <t>plūda cēli un atraisīti</t>
    </r>
    <r>
      <rPr>
        <sz val="12"/>
        <color indexed="8"/>
        <rFont val="Tahoma"/>
        <family val="2"/>
        <charset val="186"/>
      </rPr>
      <t>, turklāt arī tonāli tā bija viena no vistīrākām dziesmām.</t>
    </r>
  </si>
  <si>
    <r>
      <rPr>
        <sz val="12"/>
        <color indexed="8"/>
        <rFont val="Tahoma"/>
        <family val="2"/>
        <charset val="186"/>
      </rPr>
      <t xml:space="preserve">A. Jēruma </t>
    </r>
    <r>
      <rPr>
        <u/>
        <sz val="12"/>
        <color indexed="8"/>
        <rFont val="Tahoma"/>
        <family val="2"/>
      </rPr>
      <t>rokās</t>
    </r>
    <r>
      <rPr>
        <sz val="12"/>
        <color indexed="8"/>
        <rFont val="Tahoma"/>
        <family val="2"/>
        <charset val="186"/>
      </rPr>
      <t xml:space="preserve"> sākumā bija abu Dārziņu un K. Kažociņa oriģināli.</t>
    </r>
  </si>
  <si>
    <r>
      <rPr>
        <sz val="12"/>
        <color indexed="8"/>
        <rFont val="Tahoma"/>
        <family val="2"/>
        <charset val="186"/>
      </rPr>
      <t xml:space="preserve">Programmas pirmā daļa bija veltīta galvenokārt Jāzepa Vītola un Jāņa Medina darbiem, bet otras daļas solistu posms — laikmetiskākā </t>
    </r>
    <r>
      <rPr>
        <u/>
        <sz val="12"/>
        <color indexed="8"/>
        <rFont val="Tahoma"/>
        <family val="2"/>
      </rPr>
      <t>skaņrakstā</t>
    </r>
    <r>
      <rPr>
        <sz val="12"/>
        <color indexed="8"/>
        <rFont val="Tahoma"/>
        <family val="2"/>
        <charset val="186"/>
      </rPr>
      <t xml:space="preserve"> veidotajiem Volfganga Dārziņa, Arnolda Šturma un Tālivalža Ķēniņa darbiem</t>
    </r>
  </si>
  <si>
    <r>
      <t xml:space="preserve">Ar to dziesmu svētki bija atklāti, kaut arī </t>
    </r>
    <r>
      <rPr>
        <u/>
        <sz val="12"/>
        <color indexed="8"/>
        <rFont val="Tahoma"/>
        <family val="2"/>
        <charset val="186"/>
      </rPr>
      <t>tīri</t>
    </r>
    <r>
      <rPr>
        <sz val="12"/>
        <color indexed="8"/>
        <rFont val="Tahoma"/>
        <family val="2"/>
        <charset val="186"/>
      </rPr>
      <t xml:space="preserve"> oficiālais šā veida ceremoniāls bija </t>
    </r>
    <r>
      <rPr>
        <sz val="12"/>
        <color indexed="8"/>
        <rFont val="Tahoma"/>
        <family val="2"/>
        <charset val="186"/>
      </rPr>
      <t>pataupīts</t>
    </r>
    <r>
      <rPr>
        <sz val="12"/>
        <color indexed="8"/>
        <rFont val="Tahoma"/>
        <family val="2"/>
        <charset val="186"/>
      </rPr>
      <t xml:space="preserve"> koru koncertam divi dienas vēlāk.</t>
    </r>
  </si>
  <si>
    <t>DZIESMU SVĒTKI</t>
  </si>
  <si>
    <r>
      <rPr>
        <sz val="12"/>
        <color indexed="8"/>
        <rFont val="Tahoma"/>
        <family val="2"/>
        <charset val="186"/>
      </rPr>
      <t xml:space="preserve">A. Kalniņa mūzika ir gandrīz ekscesīvi latviska, resp. tā rada latvietī asociācijas, ko viņš identificē ar saviem </t>
    </r>
    <r>
      <rPr>
        <u/>
        <sz val="12"/>
        <color indexed="8"/>
        <rFont val="Tahoma"/>
        <family val="2"/>
      </rPr>
      <t>visspilgtākajiem</t>
    </r>
    <r>
      <rPr>
        <sz val="12"/>
        <color indexed="8"/>
        <rFont val="Tahoma"/>
        <family val="2"/>
        <charset val="186"/>
      </rPr>
      <t xml:space="preserve"> latviskuma priekšstatiem. </t>
    </r>
  </si>
  <si>
    <r>
      <rPr>
        <sz val="12"/>
        <color indexed="8"/>
        <rFont val="Tahoma"/>
        <family val="2"/>
        <charset val="186"/>
      </rPr>
      <t xml:space="preserve">Kalniņš nerisina </t>
    </r>
    <r>
      <rPr>
        <u/>
        <sz val="12"/>
        <color indexed="8"/>
        <rFont val="Tahoma"/>
        <family val="2"/>
      </rPr>
      <t>kluso</t>
    </r>
    <r>
      <rPr>
        <sz val="12"/>
        <color indexed="8"/>
        <rFont val="Tahoma"/>
        <family val="2"/>
        <charset val="186"/>
      </rPr>
      <t xml:space="preserve">, </t>
    </r>
    <r>
      <rPr>
        <u/>
        <sz val="12"/>
        <color indexed="8"/>
        <rFont val="Tahoma"/>
        <family val="2"/>
      </rPr>
      <t>krēslaino latviskā stila ornamentu</t>
    </r>
    <r>
      <rPr>
        <sz val="12"/>
        <color indexed="8"/>
        <rFont val="Tahoma"/>
        <family val="2"/>
        <charset val="186"/>
      </rPr>
      <t xml:space="preserve"> kā J. Vītols, E. Dārziņš.</t>
    </r>
  </si>
  <si>
    <r>
      <rPr>
        <sz val="12"/>
        <color indexed="8"/>
        <rFont val="Tahoma"/>
        <family val="2"/>
        <charset val="186"/>
      </rPr>
      <t xml:space="preserve">Kalniņa </t>
    </r>
    <r>
      <rPr>
        <u/>
        <sz val="12"/>
        <color indexed="8"/>
        <rFont val="Tahoma"/>
        <family val="2"/>
      </rPr>
      <t>ornaments</t>
    </r>
    <r>
      <rPr>
        <sz val="12"/>
        <color indexed="8"/>
        <rFont val="Tahoma"/>
        <family val="2"/>
        <charset val="186"/>
      </rPr>
      <t xml:space="preserve"> vienmēr ir </t>
    </r>
    <r>
      <rPr>
        <u/>
        <sz val="12"/>
        <color indexed="8"/>
        <rFont val="Tahoma"/>
        <family val="2"/>
      </rPr>
      <t>gaviļainais</t>
    </r>
    <r>
      <rPr>
        <sz val="12"/>
        <color indexed="8"/>
        <rFont val="Tahoma"/>
        <family val="2"/>
        <charset val="186"/>
      </rPr>
      <t xml:space="preserve">, </t>
    </r>
    <r>
      <rPr>
        <u/>
        <sz val="12"/>
        <color indexed="8"/>
        <rFont val="Tahoma"/>
        <family val="2"/>
      </rPr>
      <t>dzirkstīgais</t>
    </r>
    <r>
      <rPr>
        <sz val="12"/>
        <color indexed="8"/>
        <rFont val="Tahoma"/>
        <family val="2"/>
        <charset val="186"/>
      </rPr>
      <t xml:space="preserve"> </t>
    </r>
    <r>
      <rPr>
        <u/>
        <sz val="12"/>
        <color indexed="8"/>
        <rFont val="Tahoma"/>
        <family val="2"/>
      </rPr>
      <t>gaismas vainags</t>
    </r>
    <r>
      <rPr>
        <sz val="12"/>
        <color indexed="8"/>
        <rFont val="Tahoma"/>
        <family val="2"/>
        <charset val="186"/>
      </rPr>
      <t xml:space="preserve">, </t>
    </r>
    <r>
      <rPr>
        <u/>
        <sz val="12"/>
        <color indexed="8"/>
        <rFont val="Tahoma"/>
        <family val="2"/>
      </rPr>
      <t>pilns neskaitāmu dimantsauļu starojuma</t>
    </r>
    <r>
      <rPr>
        <sz val="12"/>
        <color indexed="8"/>
        <rFont val="Tahoma"/>
        <family val="2"/>
        <charset val="186"/>
      </rPr>
      <t>.</t>
    </r>
  </si>
  <si>
    <r>
      <rPr>
        <sz val="12"/>
        <color indexed="8"/>
        <rFont val="Tahoma"/>
        <family val="2"/>
        <charset val="186"/>
      </rPr>
      <t xml:space="preserve">Šīs mūzikas latviskuma fainomens savā būtībā nav izskaidrojams. Ar savu irracionālismu tas </t>
    </r>
    <r>
      <rPr>
        <u/>
        <sz val="12"/>
        <color indexed="8"/>
        <rFont val="Tahoma"/>
        <family val="2"/>
      </rPr>
      <t>ietiecas</t>
    </r>
    <r>
      <rPr>
        <sz val="12"/>
        <color indexed="8"/>
        <rFont val="Tahoma"/>
        <family val="2"/>
        <charset val="186"/>
      </rPr>
      <t xml:space="preserve"> parapsīcholoģijā, tautas </t>
    </r>
    <r>
      <rPr>
        <u/>
        <sz val="12"/>
        <color indexed="8"/>
        <rFont val="Tahoma"/>
        <family val="2"/>
      </rPr>
      <t>gara neiznīcināmās eksistences novados</t>
    </r>
    <r>
      <rPr>
        <sz val="12"/>
        <color indexed="8"/>
        <rFont val="Tahoma"/>
        <family val="2"/>
        <charset val="186"/>
      </rPr>
      <t>.</t>
    </r>
  </si>
  <si>
    <r>
      <rPr>
        <sz val="12"/>
        <color indexed="8"/>
        <rFont val="Tahoma"/>
        <family val="2"/>
        <charset val="186"/>
      </rPr>
      <t xml:space="preserve">Alfrēds Kalniņš bija ģeniāls ērģelnieks — arī ērģeles nav uzskatāmas par īpašu latvisku instrumentu. Taču kad Kalniņš nosēdās pie Rīgas Doma ērģelēm, tad ar pirmo skaņu varenās velves </t>
    </r>
    <r>
      <rPr>
        <u/>
        <sz val="12"/>
        <color indexed="8"/>
        <rFont val="Tahoma"/>
        <family val="2"/>
      </rPr>
      <t>pielija it kā ar stariem</t>
    </r>
    <r>
      <rPr>
        <sz val="12"/>
        <color indexed="8"/>
        <rFont val="Tahoma"/>
        <family val="2"/>
        <charset val="186"/>
      </rPr>
      <t xml:space="preserve"> no Pļāvēja diendusas </t>
    </r>
    <r>
      <rPr>
        <u/>
        <sz val="12"/>
        <color indexed="8"/>
        <rFont val="Tahoma"/>
        <family val="2"/>
      </rPr>
      <t>zelta saules</t>
    </r>
    <r>
      <rPr>
        <sz val="12"/>
        <color indexed="8"/>
        <rFont val="Tahoma"/>
        <family val="2"/>
        <charset val="186"/>
      </rPr>
      <t>. #reph</t>
    </r>
  </si>
  <si>
    <r>
      <rPr>
        <sz val="12"/>
        <color indexed="8"/>
        <rFont val="Tahoma"/>
        <family val="2"/>
        <charset val="186"/>
      </rPr>
      <t xml:space="preserve">V. Dārziņš, piemēram, labu laiku nodarbojās ar šāda tercu </t>
    </r>
    <r>
      <rPr>
        <u/>
        <sz val="12"/>
        <color indexed="8"/>
        <rFont val="Tahoma"/>
        <family val="2"/>
      </rPr>
      <t>kolorīta</t>
    </r>
    <r>
      <rPr>
        <sz val="12"/>
        <color indexed="8"/>
        <rFont val="Tahoma"/>
        <family val="2"/>
        <charset val="186"/>
      </rPr>
      <t xml:space="preserve"> metamorfozām, vēlāk gan meklēdams savām </t>
    </r>
    <r>
      <rPr>
        <u/>
        <sz val="12"/>
        <color indexed="8"/>
        <rFont val="Tahoma"/>
        <family val="2"/>
      </rPr>
      <t>latviskuma intensijām</t>
    </r>
    <r>
      <rPr>
        <sz val="12"/>
        <color indexed="8"/>
        <rFont val="Tahoma"/>
        <family val="2"/>
        <charset val="186"/>
      </rPr>
      <t xml:space="preserve"> citus, paša iecerētus atrisinājumus.</t>
    </r>
  </si>
  <si>
    <r>
      <t xml:space="preserve">Iespējams, ka spējās modulācijas Baņutas </t>
    </r>
    <r>
      <rPr>
        <u/>
        <sz val="12"/>
        <color indexed="8"/>
        <rFont val="Tahoma"/>
        <family val="2"/>
        <charset val="186"/>
      </rPr>
      <t>skaņrakstā</t>
    </r>
    <r>
      <rPr>
        <sz val="12"/>
        <color indexed="8"/>
        <rFont val="Tahoma"/>
        <family val="2"/>
        <charset val="186"/>
      </rPr>
      <t xml:space="preserve"> ir šādas harmoniskas </t>
    </r>
    <r>
      <rPr>
        <u/>
        <sz val="12"/>
        <color indexed="8"/>
        <rFont val="Tahoma"/>
        <family val="2"/>
        <charset val="186"/>
      </rPr>
      <t>difūzitātes</t>
    </r>
    <r>
      <rPr>
        <sz val="12"/>
        <color indexed="8"/>
        <rFont val="Tahoma"/>
        <family val="2"/>
        <charset val="186"/>
      </rPr>
      <t xml:space="preserve"> sava veida </t>
    </r>
    <r>
      <rPr>
        <u/>
        <sz val="12"/>
        <color indexed="8"/>
        <rFont val="Tahoma"/>
        <family val="2"/>
        <charset val="186"/>
      </rPr>
      <t>spoguļattēls</t>
    </r>
    <r>
      <rPr>
        <sz val="12"/>
        <color indexed="8"/>
        <rFont val="Tahoma"/>
        <family val="2"/>
        <charset val="186"/>
      </rPr>
      <t xml:space="preserve"> Alfrēda Kalniņa laika un stila robežās.</t>
    </r>
  </si>
  <si>
    <r>
      <t xml:space="preserve">Toņkārtas </t>
    </r>
    <r>
      <rPr>
        <u/>
        <sz val="12"/>
        <color indexed="8"/>
        <rFont val="Tahoma"/>
        <family val="2"/>
        <charset val="186"/>
      </rPr>
      <t>pamats</t>
    </r>
    <r>
      <rPr>
        <sz val="12"/>
        <color indexed="8"/>
        <rFont val="Tahoma"/>
        <family val="2"/>
        <charset val="186"/>
      </rPr>
      <t xml:space="preserve"> </t>
    </r>
    <r>
      <rPr>
        <u/>
        <sz val="12"/>
        <color indexed="8"/>
        <rFont val="Tahoma"/>
        <family val="2"/>
        <charset val="186"/>
      </rPr>
      <t>neiet zudumā</t>
    </r>
    <r>
      <rPr>
        <sz val="12"/>
        <color indexed="8"/>
        <rFont val="Tahoma"/>
        <family val="2"/>
        <charset val="186"/>
      </rPr>
      <t>, #idiom izņemot reizes, kad mūzikas attīstība to prasa.</t>
    </r>
  </si>
  <si>
    <r>
      <rPr>
        <sz val="12"/>
        <color indexed="8"/>
        <rFont val="Tahoma"/>
        <family val="2"/>
        <charset val="186"/>
      </rPr>
      <t xml:space="preserve">Redzams, Kurmiņš respektē autora </t>
    </r>
    <r>
      <rPr>
        <u/>
        <sz val="12"/>
        <color indexed="8"/>
        <rFont val="Tahoma"/>
        <family val="2"/>
      </rPr>
      <t>skaņrakstu</t>
    </r>
    <r>
      <rPr>
        <sz val="12"/>
        <color indexed="8"/>
        <rFont val="Tahoma"/>
        <family val="2"/>
        <charset val="186"/>
      </rPr>
      <t xml:space="preserve">, bez tam jo teicama viņa skaidrā un </t>
    </r>
    <r>
      <rPr>
        <u/>
        <sz val="12"/>
        <color indexed="8"/>
        <rFont val="Tahoma"/>
        <family val="2"/>
      </rPr>
      <t>tīrā</t>
    </r>
    <r>
      <rPr>
        <sz val="12"/>
        <color indexed="8"/>
        <rFont val="Tahoma"/>
        <family val="2"/>
        <charset val="186"/>
      </rPr>
      <t xml:space="preserve"> dikcija, ko koncertos nedzirdam bieži.</t>
    </r>
  </si>
  <si>
    <r>
      <rPr>
        <sz val="12"/>
        <color indexed="8"/>
        <rFont val="Tahoma"/>
        <family val="2"/>
        <charset val="186"/>
      </rPr>
      <t xml:space="preserve">Vairāk </t>
    </r>
    <r>
      <rPr>
        <u/>
        <sz val="12"/>
        <color indexed="8"/>
        <rFont val="Tahoma"/>
        <family val="2"/>
      </rPr>
      <t>mistikas</t>
    </r>
    <r>
      <rPr>
        <sz val="12"/>
        <color indexed="8"/>
        <rFont val="Tahoma"/>
        <family val="2"/>
        <charset val="186"/>
      </rPr>
      <t xml:space="preserve">, vairāk </t>
    </r>
    <r>
      <rPr>
        <u/>
        <sz val="12"/>
        <color indexed="8"/>
        <rFont val="Tahoma"/>
        <family val="2"/>
      </rPr>
      <t>slāpju</t>
    </r>
    <r>
      <rPr>
        <sz val="12"/>
        <color indexed="8"/>
        <rFont val="Tahoma"/>
        <family val="2"/>
        <charset val="186"/>
      </rPr>
      <t xml:space="preserve"> varbūt varēja būt pirmajā dziesmā, bet arī tā bija labi.</t>
    </r>
  </si>
  <si>
    <r>
      <rPr>
        <sz val="12"/>
        <color indexed="8"/>
        <rFont val="Tahoma"/>
        <family val="2"/>
        <charset val="186"/>
      </rPr>
      <t xml:space="preserve">Grigule-Rundāne te atvēra visus ērģeļu reģistrus, un kopīgais tutti atskanēja tik </t>
    </r>
    <r>
      <rPr>
        <u/>
        <sz val="12"/>
        <color indexed="8"/>
        <rFont val="Tahoma"/>
        <family val="2"/>
      </rPr>
      <t>majestātiski</t>
    </r>
    <r>
      <rPr>
        <sz val="12"/>
        <color indexed="8"/>
        <rFont val="Tahoma"/>
        <family val="2"/>
        <charset val="186"/>
      </rPr>
      <t>, ka dažs labs pat aizmirsa palūkoties pēc nēzdoga.</t>
    </r>
  </si>
  <si>
    <r>
      <rPr>
        <sz val="12"/>
        <color indexed="8"/>
        <rFont val="Tahoma"/>
        <family val="2"/>
        <charset val="186"/>
      </rPr>
      <t xml:space="preserve">Tā skaistais Dieva daudzinājums beidzās ar </t>
    </r>
    <r>
      <rPr>
        <u/>
        <sz val="12"/>
        <color indexed="8"/>
        <rFont val="Tahoma"/>
        <family val="2"/>
      </rPr>
      <t>varenu</t>
    </r>
    <r>
      <rPr>
        <sz val="12"/>
        <color indexed="8"/>
        <rFont val="Tahoma"/>
        <family val="2"/>
        <charset val="186"/>
      </rPr>
      <t xml:space="preserve"> </t>
    </r>
    <r>
      <rPr>
        <u/>
        <sz val="12"/>
        <color indexed="8"/>
        <rFont val="Tahoma"/>
        <family val="2"/>
      </rPr>
      <t>gaiša</t>
    </r>
    <r>
      <rPr>
        <sz val="12"/>
        <color indexed="8"/>
        <rFont val="Tahoma"/>
        <family val="2"/>
        <charset val="186"/>
      </rPr>
      <t xml:space="preserve"> mažora akordu, un var būt, ka Viņš mūs šoreiz uzklausīja tiešām vērīgāk nekā vienā otrā citā reizē.</t>
    </r>
  </si>
  <si>
    <r>
      <rPr>
        <sz val="12"/>
        <color indexed="8"/>
        <rFont val="Tahoma"/>
        <family val="2"/>
        <charset val="186"/>
      </rPr>
      <t xml:space="preserve">Aprakstītos skaņdarbus jauki </t>
    </r>
    <r>
      <rPr>
        <u/>
        <sz val="12"/>
        <color indexed="8"/>
        <rFont val="Tahoma"/>
        <family val="2"/>
      </rPr>
      <t>ielogoja</t>
    </r>
    <r>
      <rPr>
        <sz val="12"/>
        <color indexed="8"/>
        <rFont val="Tahoma"/>
        <family val="2"/>
        <charset val="186"/>
      </rPr>
      <t xml:space="preserve"> jau sākumā pieminētie Bacha un Neandera korāļi, pēdējo (Teici to Kungu) dziedot arī publikai.</t>
    </r>
  </si>
  <si>
    <r>
      <rPr>
        <sz val="12"/>
        <color indexed="8"/>
        <rFont val="Tahoma"/>
        <family val="2"/>
        <charset val="186"/>
      </rPr>
      <t xml:space="preserve">Tāpat visumā pārliecināja viņas interpretācijas veids, un, ja </t>
    </r>
    <r>
      <rPr>
        <u/>
        <sz val="12"/>
        <color indexed="8"/>
        <rFont val="Tahoma"/>
        <family val="2"/>
      </rPr>
      <t>atļautu laiks</t>
    </r>
    <r>
      <rPr>
        <sz val="12"/>
        <color indexed="8"/>
        <rFont val="Tahoma"/>
        <family val="2"/>
        <charset val="186"/>
      </rPr>
      <t>, #idiom publika no viņas būtu labprāt paklausījusies vēl ko vairāk.</t>
    </r>
  </si>
  <si>
    <r>
      <t xml:space="preserve">Dāvida dziesmas (1930) turpretim ir zīmīgs romantiķa darbs — gan ar inspirātīvu melodiku un </t>
    </r>
    <r>
      <rPr>
        <u/>
        <sz val="12"/>
        <color indexed="8"/>
        <rFont val="Tahoma"/>
        <family val="2"/>
        <charset val="186"/>
      </rPr>
      <t>krāsainām</t>
    </r>
    <r>
      <rPr>
        <sz val="12"/>
        <color indexed="8"/>
        <rFont val="Tahoma"/>
        <family val="2"/>
        <charset val="186"/>
      </rPr>
      <t xml:space="preserve"> harmoniskām </t>
    </r>
    <r>
      <rPr>
        <u/>
        <sz val="12"/>
        <color indexed="8"/>
        <rFont val="Tahoma"/>
        <family val="2"/>
        <charset val="186"/>
      </rPr>
      <t>puantēm</t>
    </r>
    <r>
      <rPr>
        <sz val="12"/>
        <color indexed="8"/>
        <rFont val="Tahoma"/>
        <family val="2"/>
        <charset val="186"/>
      </rPr>
      <t xml:space="preserve">, bet mūsdienu klausītājiem tomēr jau it kā </t>
    </r>
    <r>
      <rPr>
        <u/>
        <sz val="12"/>
        <color indexed="8"/>
        <rFont val="Tahoma"/>
        <family val="2"/>
        <charset val="186"/>
      </rPr>
      <t>out—of—date</t>
    </r>
    <r>
      <rPr>
        <sz val="12"/>
        <color indexed="8"/>
        <rFont val="Tahoma"/>
        <family val="2"/>
        <charset val="186"/>
      </rPr>
      <t xml:space="preserve">. #lingua #irony </t>
    </r>
  </si>
  <si>
    <r>
      <rPr>
        <sz val="12"/>
        <color indexed="8"/>
        <rFont val="Tahoma"/>
        <family val="2"/>
        <charset val="186"/>
      </rPr>
      <t>Pretēji kormūzikai savās solo dziesmās V. Baštiks ir manāmi „</t>
    </r>
    <r>
      <rPr>
        <u/>
        <sz val="12"/>
        <color indexed="8"/>
        <rFont val="Tahoma"/>
        <family val="2"/>
      </rPr>
      <t>liberālāks</t>
    </r>
    <r>
      <rPr>
        <sz val="12"/>
        <color indexed="8"/>
        <rFont val="Tahoma"/>
        <family val="2"/>
        <charset val="186"/>
      </rPr>
      <t xml:space="preserve">", ko pieredzējām jau Klīvlandē (1968) un ne mazāk raksturīgi arī šoreiz dzirdētajos Dieva soļos (J. Babres teksts), kas līdzās vienai otrai īpatnai </t>
    </r>
    <r>
      <rPr>
        <u/>
        <sz val="12"/>
        <color indexed="8"/>
        <rFont val="Tahoma"/>
        <family val="2"/>
      </rPr>
      <t>šķautnei</t>
    </r>
    <r>
      <rPr>
        <sz val="12"/>
        <color indexed="8"/>
        <rFont val="Tahoma"/>
        <family val="2"/>
        <charset val="186"/>
      </rPr>
      <t xml:space="preserve"> saistīja arī ar </t>
    </r>
    <r>
      <rPr>
        <u/>
        <sz val="12"/>
        <color indexed="8"/>
        <rFont val="Tahoma"/>
        <family val="2"/>
      </rPr>
      <t>mērķtiecīgo</t>
    </r>
    <r>
      <rPr>
        <sz val="12"/>
        <color indexed="8"/>
        <rFont val="Tahoma"/>
        <family val="2"/>
        <charset val="186"/>
      </rPr>
      <t xml:space="preserve"> formālo </t>
    </r>
    <r>
      <rPr>
        <u/>
        <sz val="12"/>
        <color indexed="8"/>
        <rFont val="Tahoma"/>
        <family val="2"/>
      </rPr>
      <t>līniju</t>
    </r>
    <r>
      <rPr>
        <sz val="12"/>
        <color indexed="8"/>
        <rFont val="Tahoma"/>
        <family val="2"/>
        <charset val="186"/>
      </rPr>
      <t>.</t>
    </r>
  </si>
  <si>
    <r>
      <rPr>
        <sz val="12"/>
        <color indexed="8"/>
        <rFont val="Tahoma"/>
        <family val="2"/>
        <charset val="186"/>
      </rPr>
      <t xml:space="preserve">Jo </t>
    </r>
    <r>
      <rPr>
        <u/>
        <sz val="12"/>
        <color indexed="8"/>
        <rFont val="Tahoma"/>
        <family val="2"/>
      </rPr>
      <t>dzīvs un drošs</t>
    </r>
    <r>
      <rPr>
        <sz val="12"/>
        <color indexed="8"/>
        <rFont val="Tahoma"/>
        <family val="2"/>
        <charset val="186"/>
      </rPr>
      <t xml:space="preserve"> bija arī šīs techniski visai prasīgās mūzikas atskaņojums, īpaši tokātā, kuru A. Grigule-Rundāne parādīja tik virtuozā vērienā, kādu latviešu koncertos gadījies pieredzēt tikai retumis.</t>
    </r>
  </si>
  <si>
    <r>
      <rPr>
        <sz val="12"/>
        <color indexed="8"/>
        <rFont val="Tahoma"/>
        <family val="2"/>
        <charset val="186"/>
      </rPr>
      <t xml:space="preserve"> Taču arī tā šī mūzika šķita ļoti </t>
    </r>
    <r>
      <rPr>
        <u/>
        <sz val="12"/>
        <color indexed="8"/>
        <rFont val="Tahoma"/>
        <family val="2"/>
      </rPr>
      <t>vitāla</t>
    </r>
    <r>
      <rPr>
        <sz val="12"/>
        <color indexed="8"/>
        <rFont val="Tahoma"/>
        <family val="2"/>
        <charset val="186"/>
      </rPr>
      <t xml:space="preserve">, interesanta un saturīga, un ik „skaņai un saskaņai" tajā ir sava noteikta funkcija, ik </t>
    </r>
    <r>
      <rPr>
        <u/>
        <sz val="12"/>
        <color indexed="8"/>
        <rFont val="Tahoma"/>
        <family val="2"/>
      </rPr>
      <t>līnijai</t>
    </r>
    <r>
      <rPr>
        <sz val="12"/>
        <color indexed="8"/>
        <rFont val="Tahoma"/>
        <family val="2"/>
        <charset val="186"/>
      </rPr>
      <t xml:space="preserve"> un </t>
    </r>
    <r>
      <rPr>
        <u/>
        <sz val="12"/>
        <color indexed="8"/>
        <rFont val="Tahoma"/>
        <family val="2"/>
      </rPr>
      <t>kritienam vai pacēlumam</t>
    </r>
    <r>
      <rPr>
        <sz val="12"/>
        <color indexed="8"/>
        <rFont val="Tahoma"/>
        <family val="2"/>
        <charset val="186"/>
      </rPr>
      <t xml:space="preserve"> — savs motivējums un gala mērķis. </t>
    </r>
  </si>
  <si>
    <r>
      <t xml:space="preserve">#Q [TĀLIVALDIS ĶENIŅŠ] Tās metriskā </t>
    </r>
    <r>
      <rPr>
        <u/>
        <sz val="12"/>
        <color indexed="8"/>
        <rFont val="Tahoma"/>
        <family val="2"/>
        <charset val="186"/>
      </rPr>
      <t>uzbūve</t>
    </r>
    <r>
      <rPr>
        <sz val="12"/>
        <color indexed="8"/>
        <rFont val="Tahoma"/>
        <family val="2"/>
        <charset val="186"/>
      </rPr>
      <t xml:space="preserve"> (nepārtrauktas 12/8, 6/4 un 3/2 </t>
    </r>
    <r>
      <rPr>
        <u/>
        <sz val="12"/>
        <color indexed="8"/>
        <rFont val="Tahoma"/>
        <family val="2"/>
        <charset val="186"/>
      </rPr>
      <t>mutācijas</t>
    </r>
    <r>
      <rPr>
        <sz val="12"/>
        <color indexed="8"/>
        <rFont val="Tahoma"/>
        <family val="2"/>
        <charset val="186"/>
      </rPr>
      <t xml:space="preserve">) šādā veidā ietver vairākus ritmiskus un melodiskus elementus, kas savā starpā asociējas un tematiski </t>
    </r>
    <r>
      <rPr>
        <u/>
        <sz val="12"/>
        <color indexed="8"/>
        <rFont val="Tahoma"/>
        <family val="2"/>
        <charset val="186"/>
      </rPr>
      <t>paplašinās</t>
    </r>
    <r>
      <rPr>
        <sz val="12"/>
        <color indexed="8"/>
        <rFont val="Tahoma"/>
        <family val="2"/>
        <charset val="186"/>
      </rPr>
      <t xml:space="preserve"> līdz noslēguma kulminācijai"</t>
    </r>
  </si>
  <si>
    <r>
      <rPr>
        <sz val="12"/>
        <color indexed="8"/>
        <rFont val="Tahoma"/>
        <family val="2"/>
        <charset val="186"/>
      </rPr>
      <t xml:space="preserve">#Q [TĀLIVALDIS ĶENIŅŠ] Tokātas forma (3. daļa; V.8.) ir izveidotāka un raksturā </t>
    </r>
    <r>
      <rPr>
        <u/>
        <sz val="12"/>
        <color indexed="8"/>
        <rFont val="Tahoma"/>
        <family val="2"/>
      </rPr>
      <t>plašāka</t>
    </r>
    <r>
      <rPr>
        <sz val="12"/>
        <color indexed="8"/>
        <rFont val="Tahoma"/>
        <family val="2"/>
        <charset val="186"/>
      </rPr>
      <t>, izmantojot vai visu ērģeļu dinamisko skālu.</t>
    </r>
  </si>
  <si>
    <r>
      <rPr>
        <sz val="12"/>
        <color indexed="8"/>
        <rFont val="Tahoma"/>
        <family val="2"/>
        <charset val="186"/>
      </rPr>
      <t xml:space="preserve">#Q [TĀLIVALDIS ĶENIŅŠ] Tās </t>
    </r>
    <r>
      <rPr>
        <u/>
        <sz val="12"/>
        <color indexed="8"/>
        <rFont val="Tahoma"/>
        <family val="2"/>
      </rPr>
      <t>straujais</t>
    </r>
    <r>
      <rPr>
        <sz val="12"/>
        <color indexed="8"/>
        <rFont val="Tahoma"/>
        <family val="2"/>
        <charset val="186"/>
      </rPr>
      <t xml:space="preserve"> sižets — tema — tiek rādīts dažādos palielinājuma, apvērsuma un stretto paveidos.</t>
    </r>
  </si>
  <si>
    <r>
      <t xml:space="preserve">Salīdzinot ar Brīnumu Dievu, Svētlaimības simfonijas vokālā puse bija ne vien tonāli </t>
    </r>
    <r>
      <rPr>
        <u/>
        <sz val="12"/>
        <color indexed="8"/>
        <rFont val="Tahoma"/>
        <family val="2"/>
        <charset val="186"/>
      </rPr>
      <t>prasīgāka</t>
    </r>
    <r>
      <rPr>
        <sz val="12"/>
        <color indexed="8"/>
        <rFont val="Tahoma"/>
        <family val="2"/>
        <charset val="186"/>
      </rPr>
      <t xml:space="preserve">, bet arī trīs reizes garāka, taču koris </t>
    </r>
    <r>
      <rPr>
        <u/>
        <sz val="12"/>
        <color indexed="8"/>
        <rFont val="Tahoma"/>
        <family val="2"/>
        <charset val="186"/>
      </rPr>
      <t>turējās</t>
    </r>
    <r>
      <rPr>
        <sz val="12"/>
        <color indexed="8"/>
        <rFont val="Tahoma"/>
        <family val="2"/>
        <charset val="186"/>
      </rPr>
      <t xml:space="preserve"> apbrīnojami droši un brīžiem gandrīz jau </t>
    </r>
    <r>
      <rPr>
        <u/>
        <sz val="12"/>
        <color indexed="8"/>
        <rFont val="Tahoma"/>
        <family val="2"/>
        <charset val="186"/>
      </rPr>
      <t>sacentās</t>
    </r>
    <r>
      <rPr>
        <sz val="12"/>
        <color indexed="8"/>
        <rFont val="Tahoma"/>
        <family val="2"/>
        <charset val="186"/>
      </rPr>
      <t xml:space="preserve"> ar spēlmaņiem orķestrī.</t>
    </r>
  </si>
  <si>
    <r>
      <rPr>
        <sz val="12"/>
        <color indexed="8"/>
        <rFont val="Tahoma"/>
        <family val="2"/>
        <charset val="186"/>
      </rPr>
      <t xml:space="preserve">Visas šīs kvalitātes atklājās arī pašā atskaņojumā, ko tāpat rūpīgi un </t>
    </r>
    <r>
      <rPr>
        <u/>
        <sz val="12"/>
        <color indexed="8"/>
        <rFont val="Tahoma"/>
        <family val="2"/>
      </rPr>
      <t>ar lokanu</t>
    </r>
    <r>
      <rPr>
        <sz val="12"/>
        <color indexed="8"/>
        <rFont val="Tahoma"/>
        <family val="2"/>
        <charset val="186"/>
      </rPr>
      <t xml:space="preserve"> zizli #metonymy vadīja A. Purvs (īso solo ievadu patīkami nodziedot jaunajam basam Alfrēdam Spriceniekam).</t>
    </r>
  </si>
  <si>
    <r>
      <t xml:space="preserve">Beidzot nevaram nepieminēt arī Kalniņa harmonisko valodu, kas jaunumu meklētājiem gan varbūt šķita “vecmodīgāka", taču par spīti tam skan </t>
    </r>
    <r>
      <rPr>
        <u/>
        <sz val="12"/>
        <color indexed="8"/>
        <rFont val="Tahoma"/>
        <family val="2"/>
        <charset val="186"/>
      </rPr>
      <t>svaigi</t>
    </r>
    <r>
      <rPr>
        <sz val="12"/>
        <color indexed="8"/>
        <rFont val="Tahoma"/>
        <family val="2"/>
        <charset val="186"/>
      </rPr>
      <t xml:space="preserve"> un </t>
    </r>
    <r>
      <rPr>
        <u/>
        <sz val="12"/>
        <color indexed="8"/>
        <rFont val="Tahoma"/>
        <family val="2"/>
        <charset val="186"/>
      </rPr>
      <t>krāsaini</t>
    </r>
    <r>
      <rPr>
        <sz val="12"/>
        <color indexed="8"/>
        <rFont val="Tahoma"/>
        <family val="2"/>
        <charset val="186"/>
      </rPr>
      <t>.</t>
    </r>
  </si>
  <si>
    <r>
      <t xml:space="preserve">Tādas ir J. Kalniņa 1 izdoma un ideju tēlainība, kas programmatiskā darbā ir vieni no galveniem </t>
    </r>
    <r>
      <rPr>
        <u/>
        <sz val="12"/>
        <color indexed="8"/>
        <rFont val="Tahoma"/>
        <family val="2"/>
        <charset val="186"/>
      </rPr>
      <t>ieročiem</t>
    </r>
    <r>
      <rPr>
        <sz val="12"/>
        <color indexed="8"/>
        <rFont val="Tahoma"/>
        <family val="2"/>
        <charset val="186"/>
      </rPr>
      <t xml:space="preserve">, tāpat — visnotaļ mērķtiecīgais vokālo un instrumentālo partu samērs un dinamiskie līdzsvari, kā arī </t>
    </r>
    <r>
      <rPr>
        <u/>
        <sz val="12"/>
        <color indexed="8"/>
        <rFont val="Tahoma"/>
        <family val="2"/>
        <charset val="186"/>
      </rPr>
      <t>skaidrā</t>
    </r>
    <r>
      <rPr>
        <sz val="12"/>
        <color indexed="8"/>
        <rFont val="Tahoma"/>
        <family val="2"/>
        <charset val="186"/>
      </rPr>
      <t xml:space="preserve">, </t>
    </r>
    <r>
      <rPr>
        <u/>
        <sz val="12"/>
        <color indexed="8"/>
        <rFont val="Tahoma"/>
        <family val="2"/>
        <charset val="186"/>
      </rPr>
      <t>nepārblīvētā</t>
    </r>
    <r>
      <rPr>
        <sz val="12"/>
        <color indexed="8"/>
        <rFont val="Tahoma"/>
        <family val="2"/>
        <charset val="186"/>
      </rPr>
      <t xml:space="preserve"> un lietiskā tekstūra.</t>
    </r>
  </si>
  <si>
    <r>
      <rPr>
        <sz val="12"/>
        <color indexed="8"/>
        <rFont val="Tahoma"/>
        <family val="2"/>
        <charset val="186"/>
      </rPr>
      <t xml:space="preserve">Šī lielo </t>
    </r>
    <r>
      <rPr>
        <u/>
        <sz val="12"/>
        <color indexed="8"/>
        <rFont val="Tahoma"/>
        <family val="2"/>
      </rPr>
      <t>līniju</t>
    </r>
    <r>
      <rPr>
        <sz val="12"/>
        <color indexed="8"/>
        <rFont val="Tahoma"/>
        <family val="2"/>
        <charset val="186"/>
      </rPr>
      <t xml:space="preserve"> </t>
    </r>
    <r>
      <rPr>
        <u/>
        <sz val="12"/>
        <color indexed="8"/>
        <rFont val="Tahoma"/>
        <family val="2"/>
      </rPr>
      <t>mērķtiecība</t>
    </r>
    <r>
      <rPr>
        <sz val="12"/>
        <color indexed="8"/>
        <rFont val="Tahoma"/>
        <family val="2"/>
        <charset val="186"/>
      </rPr>
      <t xml:space="preserve"> ir Svētlaimibas simfonijas galvenā raksturība, un tā liecina par rūpību, ar kādu autors tuvojies iecerei, kas viņa daiļradē pēc Hamleta bijusi varbūt viena no vis atbildīgākām.</t>
    </r>
  </si>
  <si>
    <r>
      <rPr>
        <sz val="12"/>
        <color indexed="8"/>
        <rFont val="Tahoma"/>
        <family val="2"/>
        <charset val="186"/>
      </rPr>
      <t xml:space="preserve">Bez tam pēc 7. daļas Kalniņš iekomponējis </t>
    </r>
    <r>
      <rPr>
        <u/>
        <sz val="12"/>
        <color indexed="8"/>
        <rFont val="Tahoma"/>
        <family val="2"/>
      </rPr>
      <t>plašu</t>
    </r>
    <r>
      <rPr>
        <sz val="12"/>
        <color indexed="8"/>
        <rFont val="Tahoma"/>
        <family val="2"/>
        <charset val="186"/>
      </rPr>
      <t xml:space="preserve"> tīri simfonisku intermeco, kas pilda liriskas starpspēles funkcijas un reizē sagatavo klausītāju jau manāmi drāmatiskākai tālākai mūzikai.</t>
    </r>
  </si>
  <si>
    <r>
      <rPr>
        <sz val="12"/>
        <color indexed="8"/>
        <rFont val="Tahoma"/>
        <family val="2"/>
        <charset val="186"/>
      </rPr>
      <t xml:space="preserve">Ik </t>
    </r>
    <r>
      <rPr>
        <u/>
        <sz val="12"/>
        <color indexed="8"/>
        <rFont val="Tahoma"/>
        <family val="2"/>
      </rPr>
      <t>teikums</t>
    </r>
    <r>
      <rPr>
        <sz val="12"/>
        <color indexed="8"/>
        <rFont val="Tahoma"/>
        <family val="2"/>
        <charset val="186"/>
      </rPr>
      <t xml:space="preserve"> par sevi ir patstāvīga simfonijas daļa, ieskaitot pagaro finālu (Mat. 5:12), un katra no tām atkal kontrastē savā starpā</t>
    </r>
  </si>
  <si>
    <r>
      <rPr>
        <sz val="12"/>
        <color indexed="8"/>
        <rFont val="Tahoma"/>
        <family val="2"/>
        <charset val="186"/>
      </rPr>
      <t xml:space="preserve">Kalniņa kompozicija balstās uz zīmīgiem </t>
    </r>
    <r>
      <rPr>
        <u/>
        <sz val="12"/>
        <color indexed="8"/>
        <rFont val="Tahoma"/>
        <family val="2"/>
      </rPr>
      <t>kodolīgiem</t>
    </r>
    <r>
      <rPr>
        <sz val="12"/>
        <color indexed="8"/>
        <rFont val="Tahoma"/>
        <family val="2"/>
        <charset val="186"/>
      </rPr>
      <t xml:space="preserve"> motīviem, kas atjautīgi </t>
    </r>
    <r>
      <rPr>
        <u/>
        <sz val="12"/>
        <color indexed="8"/>
        <rFont val="Tahoma"/>
        <family val="2"/>
      </rPr>
      <t>saausti</t>
    </r>
    <r>
      <rPr>
        <sz val="12"/>
        <color indexed="8"/>
        <rFont val="Tahoma"/>
        <family val="2"/>
        <charset val="186"/>
      </rPr>
      <t xml:space="preserve"> divu atšķirīgu plašāku posmu tematiskā kontrastā, tā gandrīz simmetriski interpretējot visus 10 Kalna mācības teikumus.</t>
    </r>
  </si>
  <si>
    <r>
      <rPr>
        <sz val="12"/>
        <color indexed="8"/>
        <rFont val="Tahoma"/>
        <family val="2"/>
        <charset val="186"/>
      </rPr>
      <t xml:space="preserve">Visādi citādi J. Kalniņa skaņdarbs sagādāja toties īstu mūzikālu </t>
    </r>
    <r>
      <rPr>
        <u/>
        <sz val="12"/>
        <color indexed="8"/>
        <rFont val="Tahoma"/>
        <family val="2"/>
      </rPr>
      <t>veldzi</t>
    </r>
  </si>
  <si>
    <r>
      <t xml:space="preserve">Protams, neeksistē tradicionālo formu veidoli, kā sonāta, fuga u.t.l. Atrazdamies </t>
    </r>
    <r>
      <rPr>
        <u/>
        <sz val="12"/>
        <color indexed="8"/>
        <rFont val="Tahoma"/>
        <family val="2"/>
        <charset val="186"/>
      </rPr>
      <t>ārpus</t>
    </r>
    <r>
      <rPr>
        <sz val="12"/>
        <color indexed="8"/>
        <rFont val="Tahoma"/>
        <family val="2"/>
        <charset val="186"/>
      </rPr>
      <t xml:space="preserve"> līdz šim parastajām salīdzinājuma </t>
    </r>
    <r>
      <rPr>
        <u/>
        <sz val="12"/>
        <color indexed="8"/>
        <rFont val="Tahoma"/>
        <family val="2"/>
        <charset val="186"/>
      </rPr>
      <t>dimensijām</t>
    </r>
    <r>
      <rPr>
        <sz val="12"/>
        <color indexed="8"/>
        <rFont val="Tahoma"/>
        <family val="2"/>
        <charset val="186"/>
      </rPr>
      <t xml:space="preserve">, nosauktie </t>
    </r>
    <r>
      <rPr>
        <u/>
        <sz val="12"/>
        <color indexed="8"/>
        <rFont val="Tahoma"/>
        <family val="2"/>
        <charset val="186"/>
      </rPr>
      <t>skaņraksta</t>
    </r>
    <r>
      <rPr>
        <sz val="12"/>
        <color indexed="8"/>
        <rFont val="Tahoma"/>
        <family val="2"/>
        <charset val="186"/>
      </rPr>
      <t xml:space="preserve"> fainomeni šeit eksistē kā „minusforma", „semiritmika" u.t.l.</t>
    </r>
  </si>
  <si>
    <r>
      <t xml:space="preserve">Savā Amerikas periodā A. Kalniņš laikam </t>
    </r>
    <r>
      <rPr>
        <u/>
        <sz val="12"/>
        <color indexed="8"/>
        <rFont val="Tahoma"/>
        <family val="2"/>
        <charset val="186"/>
      </rPr>
      <t>atradās cieši pie sliekšņa, kas ved</t>
    </r>
    <r>
      <rPr>
        <sz val="12"/>
        <color indexed="8"/>
        <rFont val="Tahoma"/>
        <family val="2"/>
        <charset val="186"/>
      </rPr>
      <t xml:space="preserve"> </t>
    </r>
    <r>
      <rPr>
        <u/>
        <sz val="12"/>
        <color indexed="8"/>
        <rFont val="Tahoma"/>
        <family val="2"/>
        <charset val="186"/>
      </rPr>
      <t>brīvajā</t>
    </r>
    <r>
      <rPr>
        <sz val="12"/>
        <color indexed="8"/>
        <rFont val="Tahoma"/>
        <family val="2"/>
        <charset val="186"/>
      </rPr>
      <t xml:space="preserve"> divpadsmit toņu </t>
    </r>
    <r>
      <rPr>
        <u/>
        <sz val="12"/>
        <color indexed="8"/>
        <rFont val="Tahoma"/>
        <family val="2"/>
        <charset val="186"/>
      </rPr>
      <t>telpā</t>
    </r>
    <r>
      <rPr>
        <sz val="12"/>
        <color indexed="8"/>
        <rFont val="Tahoma"/>
        <family val="2"/>
        <charset val="186"/>
      </rPr>
      <t>.</t>
    </r>
  </si>
  <si>
    <r>
      <rPr>
        <sz val="12"/>
        <color indexed="8"/>
        <rFont val="Tahoma"/>
        <family val="2"/>
        <charset val="186"/>
      </rPr>
      <t xml:space="preserve">Pašā Krievijā turpretim ir citādi, ko pieredzējuši pat tādi kapitāldarbi kā Ļeņina vai Gorkija rakstu agrīnākie izdevumi, kuri pilnīgā </t>
    </r>
    <r>
      <rPr>
        <u/>
        <sz val="12"/>
        <color indexed="8"/>
        <rFont val="Tahoma"/>
        <family val="2"/>
      </rPr>
      <t>nesakropļotā</t>
    </r>
    <r>
      <rPr>
        <sz val="12"/>
        <color indexed="8"/>
        <rFont val="Tahoma"/>
        <family val="2"/>
        <charset val="186"/>
      </rPr>
      <t xml:space="preserve"> veidā tagad atrodami vairs vienīgi brīvajā pasaulē.</t>
    </r>
  </si>
  <si>
    <r>
      <rPr>
        <sz val="12"/>
        <color indexed="8"/>
        <rFont val="Tahoma"/>
        <family val="2"/>
        <charset val="186"/>
      </rPr>
      <t xml:space="preserve"> Kaut lielisks Jandāla 2. un 4. divrindas pirmais posms, kā arī pavadbalsu humoristiskie teksta </t>
    </r>
    <r>
      <rPr>
        <u/>
        <sz val="12"/>
        <color indexed="8"/>
        <rFont val="Tahoma"/>
        <family val="2"/>
      </rPr>
      <t>saraustījumi</t>
    </r>
    <r>
      <rPr>
        <sz val="12"/>
        <color indexed="8"/>
        <rFont val="Tahoma"/>
        <family val="2"/>
        <charset val="186"/>
      </rPr>
      <t xml:space="preserve"> un iestarpinātie izsaucieni (Ačkupā), kopiespaids pārāk atgādina neizdevušos korāļu harmonizējumu.</t>
    </r>
  </si>
  <si>
    <r>
      <rPr>
        <sz val="12"/>
        <color indexed="8"/>
        <rFont val="Tahoma"/>
        <family val="2"/>
        <charset val="186"/>
      </rPr>
      <t xml:space="preserve">Stila vienveidība piešķir skaņdarbam patīkamu </t>
    </r>
    <r>
      <rPr>
        <u/>
        <sz val="12"/>
        <color indexed="8"/>
        <rFont val="Tahoma"/>
        <family val="2"/>
      </rPr>
      <t>iekšējās</t>
    </r>
    <r>
      <rPr>
        <sz val="12"/>
        <color indexed="8"/>
        <rFont val="Tahoma"/>
        <family val="2"/>
        <charset val="186"/>
      </rPr>
      <t xml:space="preserve"> formas </t>
    </r>
    <r>
      <rPr>
        <u/>
        <sz val="12"/>
        <color indexed="8"/>
        <rFont val="Tahoma"/>
        <family val="2"/>
      </rPr>
      <t>noapaļojumu</t>
    </r>
    <r>
      <rPr>
        <sz val="12"/>
        <color indexed="8"/>
        <rFont val="Tahoma"/>
        <family val="2"/>
        <charset val="186"/>
      </rPr>
      <t xml:space="preserve"> — nereti Vītoliņa kompozicijās raksturu dažādība nelabvēlīgi ietekmē formas </t>
    </r>
    <r>
      <rPr>
        <u/>
        <sz val="12"/>
        <color indexed="8"/>
        <rFont val="Tahoma"/>
        <family val="2"/>
      </rPr>
      <t>līdzsvaru</t>
    </r>
  </si>
  <si>
    <r>
      <rPr>
        <sz val="12"/>
        <color indexed="8"/>
        <rFont val="Tahoma"/>
        <family val="2"/>
        <charset val="186"/>
      </rPr>
      <t xml:space="preserve">allegro </t>
    </r>
    <r>
      <rPr>
        <u/>
        <sz val="12"/>
        <color indexed="8"/>
        <rFont val="Tahoma"/>
        <family val="2"/>
      </rPr>
      <t>trauksme</t>
    </r>
    <r>
      <rPr>
        <sz val="12"/>
        <color indexed="8"/>
        <rFont val="Tahoma"/>
        <family val="2"/>
        <charset val="186"/>
      </rPr>
      <t xml:space="preserve"> un </t>
    </r>
    <r>
      <rPr>
        <u/>
        <sz val="12"/>
        <color indexed="8"/>
        <rFont val="Tahoma"/>
        <family val="2"/>
      </rPr>
      <t>ņirboņa</t>
    </r>
    <r>
      <rPr>
        <sz val="12"/>
        <color indexed="8"/>
        <rFont val="Tahoma"/>
        <family val="2"/>
        <charset val="186"/>
      </rPr>
      <t xml:space="preserve"> otrajā daļā </t>
    </r>
    <r>
      <rPr>
        <u/>
        <sz val="12"/>
        <color indexed="8"/>
        <rFont val="Tahoma"/>
        <family val="2"/>
      </rPr>
      <t>maldina</t>
    </r>
    <r>
      <rPr>
        <sz val="12"/>
        <color indexed="8"/>
        <rFont val="Tahoma"/>
        <family val="2"/>
        <charset val="186"/>
      </rPr>
      <t xml:space="preserve"> — arī te pamatā largamente </t>
    </r>
    <r>
      <rPr>
        <u/>
        <sz val="12"/>
        <color indexed="8"/>
        <rFont val="Tahoma"/>
        <family val="2"/>
      </rPr>
      <t>jutoņa</t>
    </r>
  </si>
  <si>
    <r>
      <rPr>
        <sz val="12"/>
        <color indexed="8"/>
        <rFont val="Tahoma"/>
        <family val="2"/>
        <charset val="186"/>
      </rPr>
      <t xml:space="preserve">Andra Vītoliņa 1965. gadā rakstītajā Prologā un epilogā klavierēm Latvijas brīvības dzejnieka Raiņa piemiņai abās daļās </t>
    </r>
    <r>
      <rPr>
        <u/>
        <sz val="12"/>
        <color indexed="8"/>
        <rFont val="Tahoma"/>
        <family val="2"/>
      </rPr>
      <t>dominē</t>
    </r>
    <r>
      <rPr>
        <sz val="12"/>
        <color indexed="8"/>
        <rFont val="Tahoma"/>
        <family val="2"/>
        <charset val="186"/>
      </rPr>
      <t xml:space="preserve"> </t>
    </r>
    <r>
      <rPr>
        <u/>
        <sz val="12"/>
        <color indexed="8"/>
        <rFont val="Tahoma"/>
        <family val="2"/>
      </rPr>
      <t>smagnēja</t>
    </r>
    <r>
      <rPr>
        <sz val="12"/>
        <color indexed="8"/>
        <rFont val="Tahoma"/>
        <family val="2"/>
        <charset val="186"/>
      </rPr>
      <t xml:space="preserve"> sonoritāte</t>
    </r>
  </si>
  <si>
    <r>
      <t xml:space="preserve">Techniskais </t>
    </r>
    <r>
      <rPr>
        <u/>
        <sz val="12"/>
        <color indexed="8"/>
        <rFont val="Tahoma"/>
        <family val="2"/>
        <charset val="186"/>
      </rPr>
      <t>klavierraksts</t>
    </r>
    <r>
      <rPr>
        <sz val="12"/>
        <color indexed="8"/>
        <rFont val="Tahoma"/>
        <family val="2"/>
        <charset val="186"/>
      </rPr>
      <t xml:space="preserve"> Trelūdijas ļoti </t>
    </r>
    <r>
      <rPr>
        <u/>
        <sz val="12"/>
        <color indexed="8"/>
        <rFont val="Tahoma"/>
        <family val="2"/>
        <charset val="186"/>
      </rPr>
      <t>koncentrēts</t>
    </r>
    <r>
      <rPr>
        <sz val="12"/>
        <color indexed="8"/>
        <rFont val="Tahoma"/>
        <family val="2"/>
        <charset val="186"/>
      </rPr>
      <t xml:space="preserve">, </t>
    </r>
    <r>
      <rPr>
        <u/>
        <sz val="12"/>
        <color indexed="8"/>
        <rFont val="Tahoma"/>
        <family val="2"/>
        <charset val="186"/>
      </rPr>
      <t>skops</t>
    </r>
    <r>
      <rPr>
        <sz val="12"/>
        <color indexed="8"/>
        <rFont val="Tahoma"/>
        <family val="2"/>
        <charset val="186"/>
      </rPr>
      <t xml:space="preserve">, klasiski </t>
    </r>
    <r>
      <rPr>
        <u/>
        <sz val="12"/>
        <color indexed="8"/>
        <rFont val="Tahoma"/>
        <family val="2"/>
        <charset val="186"/>
      </rPr>
      <t>tīrs</t>
    </r>
    <r>
      <rPr>
        <sz val="12"/>
        <color indexed="8"/>
        <rFont val="Tahoma"/>
        <family val="2"/>
        <charset val="186"/>
      </rPr>
      <t>.</t>
    </r>
  </si>
  <si>
    <r>
      <t xml:space="preserve">Visai </t>
    </r>
    <r>
      <rPr>
        <u/>
        <sz val="12"/>
        <color indexed="8"/>
        <rFont val="Tahoma"/>
        <family val="2"/>
        <charset val="186"/>
      </rPr>
      <t>svaigs</t>
    </r>
    <r>
      <rPr>
        <sz val="12"/>
        <color indexed="8"/>
        <rFont val="Tahoma"/>
        <family val="2"/>
        <charset val="186"/>
      </rPr>
      <t xml:space="preserve"> postlūdijas parlando-semplice epizods, kura mikrokosmā </t>
    </r>
    <r>
      <rPr>
        <u/>
        <sz val="12"/>
        <color indexed="8"/>
        <rFont val="Tahoma"/>
        <family val="2"/>
        <charset val="186"/>
      </rPr>
      <t>rotē</t>
    </r>
    <r>
      <rPr>
        <sz val="12"/>
        <color indexed="8"/>
        <rFont val="Tahoma"/>
        <family val="2"/>
        <charset val="186"/>
      </rPr>
      <t xml:space="preserve"> septiņi </t>
    </r>
    <r>
      <rPr>
        <u/>
        <sz val="12"/>
        <color indexed="8"/>
        <rFont val="Tahoma"/>
        <family val="2"/>
        <charset val="186"/>
      </rPr>
      <t>no</t>
    </r>
    <r>
      <rPr>
        <sz val="12"/>
        <color indexed="8"/>
        <rFont val="Tahoma"/>
        <family val="2"/>
        <charset val="186"/>
      </rPr>
      <t xml:space="preserve"> tonālās </t>
    </r>
    <r>
      <rPr>
        <u/>
        <sz val="12"/>
        <color indexed="8"/>
        <rFont val="Tahoma"/>
        <family val="2"/>
        <charset val="186"/>
      </rPr>
      <t>bāzes</t>
    </r>
    <r>
      <rPr>
        <sz val="12"/>
        <color indexed="8"/>
        <rFont val="Tahoma"/>
        <family val="2"/>
        <charset val="186"/>
      </rPr>
      <t xml:space="preserve"> </t>
    </r>
    <r>
      <rPr>
        <u/>
        <sz val="12"/>
        <color indexed="8"/>
        <rFont val="Tahoma"/>
        <family val="2"/>
        <charset val="186"/>
      </rPr>
      <t>attālināti</t>
    </r>
    <r>
      <rPr>
        <sz val="12"/>
        <color indexed="8"/>
        <rFont val="Tahoma"/>
        <family val="2"/>
        <charset val="186"/>
      </rPr>
      <t xml:space="preserve"> pustoņi</t>
    </r>
  </si>
  <si>
    <r>
      <rPr>
        <sz val="12"/>
        <color indexed="8"/>
        <rFont val="Tahoma"/>
        <family val="2"/>
        <charset val="186"/>
      </rPr>
      <t xml:space="preserve">Šais epizodos viņš parāda </t>
    </r>
    <r>
      <rPr>
        <u/>
        <sz val="12"/>
        <color indexed="8"/>
        <rFont val="Tahoma"/>
        <family val="2"/>
      </rPr>
      <t>savu otru, kosmopolītisko seju</t>
    </r>
    <r>
      <rPr>
        <sz val="12"/>
        <color indexed="8"/>
        <rFont val="Tahoma"/>
        <family val="2"/>
        <charset val="186"/>
      </rPr>
      <t>, kas nav sveša kopš Dārziņa 1. klavierkoncerta</t>
    </r>
  </si>
  <si>
    <r>
      <rPr>
        <sz val="12"/>
        <color indexed="8"/>
        <rFont val="Tahoma"/>
        <family val="2"/>
        <charset val="186"/>
      </rPr>
      <t xml:space="preserve">G. Pones forsētā kompozīcijas prakse </t>
    </r>
    <r>
      <rPr>
        <u/>
        <sz val="12"/>
        <color indexed="8"/>
        <rFont val="Tahoma"/>
        <family val="2"/>
      </rPr>
      <t>atmet</t>
    </r>
    <r>
      <rPr>
        <sz val="12"/>
        <color indexed="8"/>
        <rFont val="Tahoma"/>
        <family val="2"/>
        <charset val="186"/>
      </rPr>
      <t xml:space="preserve"> gadsimtiem ilgas Eiropas mūzikas attīstības rezultātus</t>
    </r>
  </si>
  <si>
    <r>
      <rPr>
        <sz val="12"/>
        <color indexed="8"/>
        <rFont val="Tahoma"/>
        <family val="2"/>
        <charset val="186"/>
      </rPr>
      <t xml:space="preserve">Pie šiem </t>
    </r>
    <r>
      <rPr>
        <u/>
        <sz val="12"/>
        <color indexed="8"/>
        <rFont val="Tahoma"/>
        <family val="2"/>
      </rPr>
      <t>atmetumiem</t>
    </r>
    <r>
      <rPr>
        <sz val="12"/>
        <color indexed="8"/>
        <rFont val="Tahoma"/>
        <family val="2"/>
        <charset val="186"/>
      </rPr>
      <t xml:space="preserve"> jāpieskaita ne vien tonālitāte un kadencas harmonijas, bet arī pats inspirātīvi koncipētas tēmas jeb melodijas un ar to saistītais motīviska izstrādājuma princips.</t>
    </r>
  </si>
  <si>
    <r>
      <rPr>
        <sz val="12"/>
        <color indexed="8"/>
        <rFont val="Tahoma"/>
        <family val="2"/>
        <charset val="186"/>
      </rPr>
      <t xml:space="preserve">Dziedone centās izcelt katras dziesmas raksturīgos </t>
    </r>
    <r>
      <rPr>
        <u/>
        <sz val="12"/>
        <color indexed="8"/>
        <rFont val="Tahoma"/>
        <family val="2"/>
      </rPr>
      <t>vaibstus</t>
    </r>
    <r>
      <rPr>
        <sz val="12"/>
        <color indexed="8"/>
        <rFont val="Tahoma"/>
        <family val="2"/>
        <charset val="186"/>
      </rPr>
      <t xml:space="preserve"> un satura kulminācijas </t>
    </r>
    <r>
      <rPr>
        <u/>
        <sz val="12"/>
        <color indexed="8"/>
        <rFont val="Tahoma"/>
        <family val="2"/>
      </rPr>
      <t>punktus</t>
    </r>
    <r>
      <rPr>
        <sz val="12"/>
        <color indexed="8"/>
        <rFont val="Tahoma"/>
        <family val="2"/>
        <charset val="186"/>
      </rPr>
      <t xml:space="preserve">, nereti </t>
    </r>
    <r>
      <rPr>
        <u/>
        <sz val="12"/>
        <color indexed="8"/>
        <rFont val="Tahoma"/>
        <family val="2"/>
      </rPr>
      <t>pasvītrājot</t>
    </r>
    <r>
      <rPr>
        <sz val="12"/>
        <color indexed="8"/>
        <rFont val="Tahoma"/>
        <family val="2"/>
        <charset val="186"/>
      </rPr>
      <t xml:space="preserve"> tos ar izteiksmīgu mīmiku un žestiem</t>
    </r>
  </si>
  <si>
    <r>
      <rPr>
        <sz val="12"/>
        <color indexed="8"/>
        <rFont val="Tahoma"/>
        <family val="2"/>
        <charset val="186"/>
      </rPr>
      <t xml:space="preserve">Šīm dziesmām piemīt savs vēriens, arī oriģinālitātes iezīmes, taču uzskatāmas arī sakarības ar romantiskās solo dziesmas internacionāli vispārināmu </t>
    </r>
    <r>
      <rPr>
        <u/>
        <sz val="12"/>
        <color indexed="8"/>
        <rFont val="Tahoma"/>
        <family val="2"/>
      </rPr>
      <t>produkciju</t>
    </r>
    <r>
      <rPr>
        <sz val="12"/>
        <color indexed="8"/>
        <rFont val="Tahoma"/>
        <family val="2"/>
        <charset val="186"/>
      </rPr>
      <t>, #dysphemism piemēram, ar S. Rachmaņinovu</t>
    </r>
  </si>
  <si>
    <r>
      <t xml:space="preserve">Ja arī Baņutas mūzikas struktūrā komponists visumā nelieto tematiskā izstrādājuma technikas, favorizēdams </t>
    </r>
    <r>
      <rPr>
        <u/>
        <sz val="12"/>
        <color indexed="8"/>
        <rFont val="Tahoma"/>
        <family val="2"/>
        <charset val="186"/>
      </rPr>
      <t>arhitektoniski</t>
    </r>
    <r>
      <rPr>
        <sz val="12"/>
        <color indexed="8"/>
        <rFont val="Tahoma"/>
        <family val="2"/>
        <charset val="186"/>
      </rPr>
      <t xml:space="preserve"> </t>
    </r>
    <r>
      <rPr>
        <u/>
        <sz val="12"/>
        <color indexed="8"/>
        <rFont val="Tahoma"/>
        <family val="2"/>
        <charset val="186"/>
      </rPr>
      <t>savienotu</t>
    </r>
    <r>
      <rPr>
        <sz val="12"/>
        <color indexed="8"/>
        <rFont val="Tahoma"/>
        <family val="2"/>
        <charset val="186"/>
      </rPr>
      <t xml:space="preserve"> mūzikas </t>
    </r>
    <r>
      <rPr>
        <u/>
        <sz val="12"/>
        <color indexed="8"/>
        <rFont val="Tahoma"/>
        <family val="2"/>
        <charset val="186"/>
      </rPr>
      <t>norišu</t>
    </r>
    <r>
      <rPr>
        <sz val="12"/>
        <color indexed="8"/>
        <rFont val="Tahoma"/>
        <family val="2"/>
        <charset val="186"/>
      </rPr>
      <t xml:space="preserve"> </t>
    </r>
    <r>
      <rPr>
        <u/>
        <sz val="12"/>
        <color indexed="8"/>
        <rFont val="Tahoma"/>
        <family val="2"/>
        <charset val="186"/>
      </rPr>
      <t>plākšņojumus</t>
    </r>
    <r>
      <rPr>
        <sz val="12"/>
        <color indexed="8"/>
        <rFont val="Tahoma"/>
        <family val="2"/>
        <charset val="186"/>
      </rPr>
      <t xml:space="preserve">, izceltā t.s. Baņutas tema tomēr satur gandrīz visa grandiozā </t>
    </r>
    <r>
      <rPr>
        <u/>
        <sz val="12"/>
        <color indexed="8"/>
        <rFont val="Tahoma"/>
        <family val="2"/>
        <charset val="186"/>
      </rPr>
      <t>stiegrojuma</t>
    </r>
    <r>
      <rPr>
        <sz val="12"/>
        <color indexed="8"/>
        <rFont val="Tahoma"/>
        <family val="2"/>
        <charset val="186"/>
      </rPr>
      <t xml:space="preserve"> </t>
    </r>
    <r>
      <rPr>
        <u/>
        <sz val="12"/>
        <color indexed="8"/>
        <rFont val="Tahoma"/>
        <family val="2"/>
        <charset val="186"/>
      </rPr>
      <t>iedīgļus</t>
    </r>
    <r>
      <rPr>
        <sz val="12"/>
        <color indexed="8"/>
        <rFont val="Tahoma"/>
        <family val="2"/>
        <charset val="186"/>
      </rPr>
      <t>.</t>
    </r>
  </si>
  <si>
    <r>
      <t xml:space="preserve">Operu partitūrās </t>
    </r>
    <r>
      <rPr>
        <u/>
        <sz val="12"/>
        <color indexed="8"/>
        <rFont val="Tahoma"/>
        <family val="2"/>
        <charset val="186"/>
      </rPr>
      <t>viņa zizlis #metonymy dažkārt gluži netrāpīja</t>
    </r>
    <r>
      <rPr>
        <sz val="12"/>
        <color indexed="8"/>
        <rFont val="Tahoma"/>
        <family val="2"/>
        <charset val="186"/>
      </rPr>
      <t xml:space="preserve"> mūzikas norišu </t>
    </r>
    <r>
      <rPr>
        <u/>
        <sz val="12"/>
        <color indexed="8"/>
        <rFont val="Tahoma"/>
        <family val="2"/>
        <charset val="186"/>
      </rPr>
      <t>kāpinājumu centrālnervus</t>
    </r>
    <r>
      <rPr>
        <sz val="12"/>
        <color indexed="8"/>
        <rFont val="Tahoma"/>
        <family val="2"/>
        <charset val="186"/>
      </rPr>
      <t xml:space="preserve">, </t>
    </r>
    <r>
      <rPr>
        <u/>
        <sz val="12"/>
        <color indexed="8"/>
        <rFont val="Tahoma"/>
        <family val="2"/>
        <charset val="186"/>
      </rPr>
      <t xml:space="preserve">nereti pārslīdot pāri </t>
    </r>
    <r>
      <rPr>
        <sz val="12"/>
        <color indexed="8"/>
        <rFont val="Tahoma"/>
        <family val="2"/>
        <charset val="186"/>
      </rPr>
      <t xml:space="preserve">dažai </t>
    </r>
    <r>
      <rPr>
        <u/>
        <sz val="12"/>
        <color indexed="8"/>
        <rFont val="Tahoma"/>
        <family val="2"/>
        <charset val="186"/>
      </rPr>
      <t>skaņrakstā</t>
    </r>
    <r>
      <rPr>
        <sz val="12"/>
        <color indexed="8"/>
        <rFont val="Tahoma"/>
        <family val="2"/>
        <charset val="186"/>
      </rPr>
      <t xml:space="preserve"> risinātai un risināmai problēmai. </t>
    </r>
  </si>
  <si>
    <r>
      <rPr>
        <sz val="12"/>
        <color indexed="8"/>
        <rFont val="Tahoma"/>
        <family val="2"/>
        <charset val="186"/>
      </rPr>
      <t xml:space="preserve">Paši svarīgākie katras operas darbā ir </t>
    </r>
    <r>
      <rPr>
        <u/>
        <sz val="12"/>
        <color indexed="8"/>
        <rFont val="Tahoma"/>
        <family val="2"/>
      </rPr>
      <t>mūzikas šefi</t>
    </r>
    <r>
      <rPr>
        <sz val="12"/>
        <color indexed="8"/>
        <rFont val="Tahoma"/>
        <family val="2"/>
        <charset val="186"/>
      </rPr>
      <t xml:space="preserve">. NO </t>
    </r>
    <r>
      <rPr>
        <u/>
        <sz val="12"/>
        <color indexed="8"/>
        <rFont val="Tahoma"/>
        <family val="2"/>
      </rPr>
      <t>mūzikas šefs</t>
    </r>
    <r>
      <rPr>
        <sz val="12"/>
        <color indexed="8"/>
        <rFont val="Tahoma"/>
        <family val="2"/>
        <charset val="186"/>
      </rPr>
      <t xml:space="preserve"> no paša sākuma bija Teodors Reiters. Vēlīnajos gados viņš, ja ne vairs tieši </t>
    </r>
    <r>
      <rPr>
        <u/>
        <sz val="12"/>
        <color indexed="8"/>
        <rFont val="Tahoma"/>
        <family val="2"/>
      </rPr>
      <t>vadīja operas mūzikālos likteņus</t>
    </r>
    <r>
      <rPr>
        <sz val="12"/>
        <color indexed="8"/>
        <rFont val="Tahoma"/>
        <family val="2"/>
        <charset val="186"/>
      </rPr>
      <t xml:space="preserve">, tad tomēr palika viens no NO galvenajiem diriģentiem. </t>
    </r>
  </si>
  <si>
    <r>
      <rPr>
        <sz val="12"/>
        <color indexed="8"/>
        <rFont val="Tahoma"/>
        <family val="2"/>
        <charset val="186"/>
      </rPr>
      <t xml:space="preserve">Tie bija abi pasaules kari, kas ienesa radikālas pārmaiņas Jāņa Mediņa dzīvē, un vides maiņai sekoja arī pārmaiņas Mediņa </t>
    </r>
    <r>
      <rPr>
        <u/>
        <sz val="12"/>
        <color indexed="8"/>
        <rFont val="Tahoma"/>
        <family val="2"/>
      </rPr>
      <t>skaņrakstā</t>
    </r>
    <r>
      <rPr>
        <sz val="12"/>
        <color indexed="8"/>
        <rFont val="Tahoma"/>
        <family val="2"/>
        <charset val="186"/>
      </rPr>
      <t>.</t>
    </r>
  </si>
  <si>
    <r>
      <rPr>
        <sz val="12"/>
        <color indexed="8"/>
        <rFont val="Tahoma"/>
        <family val="2"/>
        <charset val="186"/>
      </rPr>
      <t xml:space="preserve">Ne Krievijā aizvadītie gadi, ne arī trimdas 22 gadi nespēja komponistā </t>
    </r>
    <r>
      <rPr>
        <u/>
        <sz val="12"/>
        <color indexed="8"/>
        <rFont val="Tahoma"/>
        <family val="2"/>
      </rPr>
      <t>izdzēst</t>
    </r>
    <r>
      <rPr>
        <sz val="12"/>
        <color indexed="8"/>
        <rFont val="Tahoma"/>
        <family val="2"/>
        <charset val="186"/>
      </rPr>
      <t xml:space="preserve"> to </t>
    </r>
    <r>
      <rPr>
        <u/>
        <sz val="12"/>
        <color indexed="8"/>
        <rFont val="Tahoma"/>
        <family val="2"/>
      </rPr>
      <t>klusi</t>
    </r>
    <r>
      <rPr>
        <sz val="12"/>
        <color indexed="8"/>
        <rFont val="Tahoma"/>
        <family val="2"/>
        <charset val="186"/>
      </rPr>
      <t xml:space="preserve"> </t>
    </r>
    <r>
      <rPr>
        <u/>
        <sz val="12"/>
        <color indexed="8"/>
        <rFont val="Tahoma"/>
        <family val="2"/>
      </rPr>
      <t>īpato</t>
    </r>
    <r>
      <rPr>
        <sz val="12"/>
        <color indexed="8"/>
        <rFont val="Tahoma"/>
        <family val="2"/>
        <charset val="186"/>
      </rPr>
      <t xml:space="preserve"> pieskaņu, kas gan grūti aprakstāma, bet ko mēs esam paraduši līdz šim saklausīt un līdz šim saukt par latvisku.</t>
    </r>
  </si>
  <si>
    <r>
      <rPr>
        <sz val="12"/>
        <color indexed="8"/>
        <rFont val="Tahoma"/>
        <family val="2"/>
        <charset val="186"/>
      </rPr>
      <t xml:space="preserve">Krievijas gadus tam pieskaitu tādēļ, ka no šā laika mums trūkst tādu darbu, kas savā </t>
    </r>
    <r>
      <rPr>
        <u/>
        <sz val="12"/>
        <color indexed="8"/>
        <rFont val="Tahoma"/>
        <family val="2"/>
      </rPr>
      <t>skaņrakstā</t>
    </r>
    <r>
      <rPr>
        <sz val="12"/>
        <color indexed="8"/>
        <rFont val="Tahoma"/>
        <family val="2"/>
        <charset val="186"/>
      </rPr>
      <t xml:space="preserve"> dotu iespēju </t>
    </r>
    <r>
      <rPr>
        <u/>
        <sz val="12"/>
        <color indexed="8"/>
        <rFont val="Tahoma"/>
        <family val="2"/>
      </rPr>
      <t>nolasīt</t>
    </r>
    <r>
      <rPr>
        <sz val="12"/>
        <color indexed="8"/>
        <rFont val="Tahoma"/>
        <family val="2"/>
        <charset val="186"/>
      </rPr>
      <t xml:space="preserve"> eventuālas jaunākas stila maiņas vai pagriezienu.</t>
    </r>
  </si>
  <si>
    <r>
      <rPr>
        <sz val="12"/>
        <color indexed="8"/>
        <rFont val="Tahoma"/>
        <family val="2"/>
        <charset val="186"/>
      </rPr>
      <t xml:space="preserve">Visu to pārskatot, Mediņa daiļradē var saskatīt zināmus atsevišķus periodus, kas vai nu mazāk manāmi </t>
    </r>
    <r>
      <rPr>
        <u/>
        <sz val="12"/>
        <color indexed="8"/>
        <rFont val="Tahoma"/>
        <family val="2"/>
      </rPr>
      <t>pārslīd</t>
    </r>
    <r>
      <rPr>
        <sz val="12"/>
        <color indexed="8"/>
        <rFont val="Tahoma"/>
        <family val="2"/>
        <charset val="186"/>
      </rPr>
      <t xml:space="preserve"> </t>
    </r>
    <r>
      <rPr>
        <u/>
        <sz val="12"/>
        <color indexed="8"/>
        <rFont val="Tahoma"/>
        <family val="2"/>
      </rPr>
      <t>viens otrā</t>
    </r>
    <r>
      <rPr>
        <sz val="12"/>
        <color indexed="8"/>
        <rFont val="Tahoma"/>
        <family val="2"/>
        <charset val="186"/>
      </rPr>
      <t xml:space="preserve">, vai arī </t>
    </r>
    <r>
      <rPr>
        <u/>
        <sz val="12"/>
        <color indexed="8"/>
        <rFont val="Tahoma"/>
        <family val="2"/>
      </rPr>
      <t>robežojas</t>
    </r>
    <r>
      <rPr>
        <sz val="12"/>
        <color indexed="8"/>
        <rFont val="Tahoma"/>
        <family val="2"/>
        <charset val="186"/>
      </rPr>
      <t xml:space="preserve"> </t>
    </r>
    <r>
      <rPr>
        <u/>
        <sz val="12"/>
        <color indexed="8"/>
        <rFont val="Tahoma"/>
        <family val="2"/>
      </rPr>
      <t>ar krasāku lūzumu</t>
    </r>
    <r>
      <rPr>
        <sz val="12"/>
        <color indexed="8"/>
        <rFont val="Tahoma"/>
        <family val="2"/>
        <charset val="186"/>
      </rPr>
      <t>.</t>
    </r>
  </si>
  <si>
    <r>
      <t xml:space="preserve"> Šis latviskums, manuprāt, izpaužas </t>
    </r>
    <r>
      <rPr>
        <u/>
        <sz val="12"/>
        <color indexed="8"/>
        <rFont val="Tahoma"/>
        <family val="2"/>
        <charset val="186"/>
      </rPr>
      <t>skaņrakstā</t>
    </r>
    <r>
      <rPr>
        <sz val="12"/>
        <color indexed="8"/>
        <rFont val="Tahoma"/>
        <family val="2"/>
        <charset val="186"/>
      </rPr>
      <t xml:space="preserve"> melodiski tematiskajā </t>
    </r>
    <r>
      <rPr>
        <u/>
        <sz val="12"/>
        <color indexed="8"/>
        <rFont val="Tahoma"/>
        <family val="2"/>
        <charset val="186"/>
      </rPr>
      <t>konstrukcijā</t>
    </r>
    <r>
      <rPr>
        <sz val="12"/>
        <color indexed="8"/>
        <rFont val="Tahoma"/>
        <family val="2"/>
        <charset val="186"/>
      </rPr>
      <t xml:space="preserve">, dažkārt arī ritmos, savdabīgos melodiskos </t>
    </r>
    <r>
      <rPr>
        <u/>
        <sz val="12"/>
        <color indexed="8"/>
        <rFont val="Tahoma"/>
        <family val="2"/>
        <charset val="186"/>
      </rPr>
      <t>pagriezienos</t>
    </r>
    <r>
      <rPr>
        <sz val="12"/>
        <color indexed="8"/>
        <rFont val="Tahoma"/>
        <family val="2"/>
        <charset val="186"/>
      </rPr>
      <t xml:space="preserve"> un varbūt arī biežajā baznīcas toņkārtas pielietošanā, kas jo raksturīgs mūsu tautas dziesmām.</t>
    </r>
  </si>
  <si>
    <r>
      <rPr>
        <sz val="12"/>
        <color indexed="8"/>
        <rFont val="Tahoma"/>
        <family val="2"/>
        <charset val="186"/>
      </rPr>
      <t xml:space="preserve">Mediņš, kā viņu pareizi raksturojis Jēkabs Poruks, nepazina </t>
    </r>
    <r>
      <rPr>
        <u/>
        <sz val="12"/>
        <color indexed="8"/>
        <rFont val="Tahoma"/>
        <family val="2"/>
      </rPr>
      <t>radīšanas mokas</t>
    </r>
    <r>
      <rPr>
        <sz val="12"/>
        <color indexed="8"/>
        <rFont val="Tahoma"/>
        <family val="2"/>
        <charset val="186"/>
      </rPr>
      <t>.</t>
    </r>
    <r>
      <rPr>
        <sz val="10"/>
        <color indexed="8"/>
        <rFont val="Helvetica Neue"/>
        <family val="2"/>
        <charset val="186"/>
      </rPr>
      <t xml:space="preserve"> #idiom</t>
    </r>
  </si>
  <si>
    <r>
      <t xml:space="preserve">Motīvi </t>
    </r>
    <r>
      <rPr>
        <u/>
        <sz val="12"/>
        <color indexed="8"/>
        <rFont val="Tahoma"/>
        <family val="2"/>
        <charset val="186"/>
      </rPr>
      <t>bez smagas piepūles</t>
    </r>
    <r>
      <rPr>
        <sz val="12"/>
        <color indexed="8"/>
        <rFont val="Tahoma"/>
        <family val="2"/>
        <charset val="186"/>
      </rPr>
      <t xml:space="preserve"> </t>
    </r>
    <r>
      <rPr>
        <u/>
        <sz val="12"/>
        <color indexed="8"/>
        <rFont val="Tahoma"/>
        <family val="2"/>
        <charset val="186"/>
      </rPr>
      <t>izauga viens no otra</t>
    </r>
    <r>
      <rPr>
        <sz val="12"/>
        <color indexed="8"/>
        <rFont val="Tahoma"/>
        <family val="2"/>
        <charset val="186"/>
      </rPr>
      <t xml:space="preserve"> </t>
    </r>
    <r>
      <rPr>
        <u/>
        <sz val="12"/>
        <color indexed="8"/>
        <rFont val="Tahoma"/>
        <family val="2"/>
        <charset val="186"/>
      </rPr>
      <t>plūstošā</t>
    </r>
    <r>
      <rPr>
        <sz val="12"/>
        <color indexed="8"/>
        <rFont val="Tahoma"/>
        <family val="2"/>
        <charset val="186"/>
      </rPr>
      <t xml:space="preserve"> </t>
    </r>
    <r>
      <rPr>
        <u/>
        <sz val="12"/>
        <color indexed="8"/>
        <rFont val="Tahoma"/>
        <family val="2"/>
        <charset val="186"/>
      </rPr>
      <t>jūsmā</t>
    </r>
    <r>
      <rPr>
        <sz val="12"/>
        <color indexed="8"/>
        <rFont val="Tahoma"/>
        <family val="2"/>
        <charset val="186"/>
      </rPr>
      <t xml:space="preserve">, skaisti, </t>
    </r>
    <r>
      <rPr>
        <u/>
        <sz val="12"/>
        <color indexed="8"/>
        <rFont val="Tahoma"/>
        <family val="2"/>
        <charset val="186"/>
      </rPr>
      <t>rotaļīgi</t>
    </r>
    <r>
      <rPr>
        <sz val="12"/>
        <color indexed="8"/>
        <rFont val="Tahoma"/>
        <family val="2"/>
        <charset val="186"/>
      </rPr>
      <t xml:space="preserve">, </t>
    </r>
    <r>
      <rPr>
        <u/>
        <sz val="12"/>
        <color indexed="8"/>
        <rFont val="Tahoma"/>
        <family val="2"/>
        <charset val="186"/>
      </rPr>
      <t>dzirkstīgi</t>
    </r>
    <r>
      <rPr>
        <sz val="12"/>
        <color indexed="8"/>
        <rFont val="Tahoma"/>
        <family val="2"/>
        <charset val="186"/>
      </rPr>
      <t xml:space="preserve">, </t>
    </r>
    <r>
      <rPr>
        <u/>
        <sz val="12"/>
        <color indexed="8"/>
        <rFont val="Tahoma"/>
        <family val="2"/>
        <charset val="186"/>
      </rPr>
      <t>skumji</t>
    </r>
    <r>
      <rPr>
        <sz val="12"/>
        <color indexed="8"/>
        <rFont val="Tahoma"/>
        <family val="2"/>
        <charset val="186"/>
      </rPr>
      <t xml:space="preserve">, groteski un brīžiem emociju </t>
    </r>
    <r>
      <rPr>
        <u/>
        <sz val="12"/>
        <color indexed="8"/>
        <rFont val="Tahoma"/>
        <family val="2"/>
        <charset val="186"/>
      </rPr>
      <t>piesātināti</t>
    </r>
    <r>
      <rPr>
        <sz val="12"/>
        <color indexed="8"/>
        <rFont val="Tahoma"/>
        <family val="2"/>
        <charset val="186"/>
      </rPr>
      <t xml:space="preserve">, vietām </t>
    </r>
    <r>
      <rPr>
        <u/>
        <sz val="12"/>
        <color indexed="8"/>
        <rFont val="Tahoma"/>
        <family val="2"/>
        <charset val="186"/>
      </rPr>
      <t>sablīvējoties</t>
    </r>
    <r>
      <rPr>
        <sz val="12"/>
        <color indexed="8"/>
        <rFont val="Tahoma"/>
        <family val="2"/>
        <charset val="186"/>
      </rPr>
      <t xml:space="preserve"> </t>
    </r>
    <r>
      <rPr>
        <u/>
        <sz val="12"/>
        <color indexed="8"/>
        <rFont val="Tahoma"/>
        <family val="2"/>
        <charset val="186"/>
      </rPr>
      <t>spēcīgos</t>
    </r>
    <r>
      <rPr>
        <sz val="12"/>
        <color indexed="8"/>
        <rFont val="Tahoma"/>
        <family val="2"/>
        <charset val="186"/>
      </rPr>
      <t xml:space="preserve"> drāmatiskos </t>
    </r>
    <r>
      <rPr>
        <u/>
        <sz val="12"/>
        <color indexed="8"/>
        <rFont val="Tahoma"/>
        <family val="2"/>
        <charset val="186"/>
      </rPr>
      <t>kāpinājumos</t>
    </r>
    <r>
      <rPr>
        <sz val="12"/>
        <color indexed="8"/>
        <rFont val="Tahoma"/>
        <family val="2"/>
        <charset val="186"/>
      </rPr>
      <t>.</t>
    </r>
  </si>
  <si>
    <r>
      <rPr>
        <sz val="12"/>
        <color indexed="8"/>
        <rFont val="Tahoma"/>
        <family val="2"/>
        <charset val="186"/>
      </rPr>
      <t xml:space="preserve">Un šie latviskie elementi </t>
    </r>
    <r>
      <rPr>
        <u/>
        <sz val="12"/>
        <color indexed="8"/>
        <rFont val="Tahoma"/>
        <family val="2"/>
      </rPr>
      <t>ievīti</t>
    </r>
    <r>
      <rPr>
        <sz val="12"/>
        <color indexed="8"/>
        <rFont val="Tahoma"/>
        <family val="2"/>
        <charset val="186"/>
      </rPr>
      <t xml:space="preserve"> Mediņa </t>
    </r>
    <r>
      <rPr>
        <u/>
        <sz val="12"/>
        <color indexed="8"/>
        <rFont val="Tahoma"/>
        <family val="2"/>
      </rPr>
      <t>mūzikā</t>
    </r>
    <r>
      <rPr>
        <sz val="12"/>
        <color indexed="8"/>
        <rFont val="Tahoma"/>
        <family val="2"/>
        <charset val="186"/>
      </rPr>
      <t xml:space="preserve"> viņam īpatnējā stilā un reizē eiropiskā skaņu valodā.</t>
    </r>
  </si>
  <si>
    <r>
      <rPr>
        <u/>
        <sz val="12"/>
        <color indexed="8"/>
        <rFont val="Tahoma"/>
        <family val="2"/>
      </rPr>
      <t>Daba</t>
    </r>
    <r>
      <rPr>
        <sz val="12"/>
        <color indexed="8"/>
        <rFont val="Tahoma"/>
        <family val="2"/>
        <charset val="186"/>
      </rPr>
      <t xml:space="preserve"> Mediņu </t>
    </r>
    <r>
      <rPr>
        <u/>
        <sz val="12"/>
        <color indexed="8"/>
        <rFont val="Tahoma"/>
        <family val="2"/>
      </rPr>
      <t>bija</t>
    </r>
    <r>
      <rPr>
        <sz val="12"/>
        <color indexed="8"/>
        <rFont val="Tahoma"/>
        <family val="2"/>
        <charset val="186"/>
      </rPr>
      <t xml:space="preserve"> </t>
    </r>
    <r>
      <rPr>
        <u/>
        <sz val="12"/>
        <color indexed="8"/>
        <rFont val="Tahoma"/>
        <family val="2"/>
      </rPr>
      <t>apdāvinājusi</t>
    </r>
    <r>
      <rPr>
        <sz val="12"/>
        <color indexed="8"/>
        <rFont val="Tahoma"/>
        <family val="2"/>
        <charset val="186"/>
      </rPr>
      <t xml:space="preserve"> #idiom ar absolūtu dzirdi, lielu fantāziju, smalku intuīciju un </t>
    </r>
    <r>
      <rPr>
        <u/>
        <sz val="12"/>
        <color indexed="8"/>
        <rFont val="Tahoma"/>
        <family val="2"/>
      </rPr>
      <t>neizsmeļamu</t>
    </r>
    <r>
      <rPr>
        <sz val="12"/>
        <color indexed="8"/>
        <rFont val="Tahoma"/>
        <family val="2"/>
        <charset val="186"/>
      </rPr>
      <t xml:space="preserve"> melodisku izdomu.</t>
    </r>
  </si>
  <si>
    <r>
      <t xml:space="preserve">Jānis Mediņš </t>
    </r>
    <r>
      <rPr>
        <u/>
        <sz val="12"/>
        <color indexed="8"/>
        <rFont val="Tahoma"/>
        <family val="2"/>
        <charset val="186"/>
      </rPr>
      <t>dzīvoja no</t>
    </r>
    <r>
      <rPr>
        <sz val="12"/>
        <color indexed="8"/>
        <rFont val="Tahoma"/>
        <family val="2"/>
        <charset val="186"/>
      </rPr>
      <t xml:space="preserve"> sava talanta, no praktiska mūziķa pieredzes un </t>
    </r>
    <r>
      <rPr>
        <u/>
        <sz val="12"/>
        <color indexed="8"/>
        <rFont val="Tahoma"/>
        <family val="2"/>
        <charset val="186"/>
      </rPr>
      <t>dzīva</t>
    </r>
    <r>
      <rPr>
        <sz val="12"/>
        <color indexed="8"/>
        <rFont val="Tahoma"/>
        <family val="2"/>
        <charset val="186"/>
      </rPr>
      <t xml:space="preserve"> </t>
    </r>
    <r>
      <rPr>
        <u/>
        <sz val="12"/>
        <color indexed="8"/>
        <rFont val="Tahoma"/>
        <family val="2"/>
        <charset val="186"/>
      </rPr>
      <t>vērotāja gara</t>
    </r>
    <r>
      <rPr>
        <sz val="12"/>
        <color indexed="8"/>
        <rFont val="Tahoma"/>
        <family val="2"/>
        <charset val="186"/>
      </rPr>
      <t>.</t>
    </r>
  </si>
  <si>
    <r>
      <rPr>
        <sz val="12"/>
        <color indexed="8"/>
        <rFont val="Tahoma"/>
        <family val="2"/>
        <charset val="186"/>
      </rPr>
      <t xml:space="preserve">Līdzīgi vecajam Bacham, Mediņš visu mūžu studējis citu komponistu partitūras un no tām </t>
    </r>
    <r>
      <rPr>
        <u/>
        <sz val="12"/>
        <color indexed="8"/>
        <rFont val="Tahoma"/>
        <family val="2"/>
      </rPr>
      <t>smēlies</t>
    </r>
    <r>
      <rPr>
        <sz val="12"/>
        <color indexed="8"/>
        <rFont val="Tahoma"/>
        <family val="2"/>
        <charset val="186"/>
      </rPr>
      <t xml:space="preserve"> zināšanas.</t>
    </r>
  </si>
  <si>
    <r>
      <t>Bachs bija lielāks pedants savā darbā,</t>
    </r>
    <r>
      <rPr>
        <u/>
        <sz val="12"/>
        <color indexed="8"/>
        <rFont val="Tahoma"/>
        <family val="2"/>
        <charset val="186"/>
      </rPr>
      <t xml:space="preserve"> dziļuma meklētājs</t>
    </r>
    <r>
      <rPr>
        <sz val="12"/>
        <color indexed="8"/>
        <rFont val="Tahoma"/>
        <family val="2"/>
        <charset val="186"/>
      </rPr>
      <t xml:space="preserve">, Mediņš toties — </t>
    </r>
    <r>
      <rPr>
        <u/>
        <sz val="12"/>
        <color indexed="8"/>
        <rFont val="Tahoma"/>
        <family val="2"/>
        <charset val="186"/>
      </rPr>
      <t>kolorists</t>
    </r>
    <r>
      <rPr>
        <sz val="12"/>
        <color indexed="8"/>
        <rFont val="Tahoma"/>
        <family val="2"/>
        <charset val="186"/>
      </rPr>
      <t xml:space="preserve">, acumirkļa cilvēks, kam </t>
    </r>
    <r>
      <rPr>
        <u/>
        <sz val="12"/>
        <color indexed="8"/>
        <rFont val="Tahoma"/>
        <family val="2"/>
        <charset val="186"/>
      </rPr>
      <t>techniskam slīpējumam</t>
    </r>
    <r>
      <rPr>
        <sz val="12"/>
        <color indexed="8"/>
        <rFont val="Tahoma"/>
        <family val="2"/>
        <charset val="186"/>
      </rPr>
      <t xml:space="preserve"> šad tad varbūt arī pietrūka neatlaidības vai laika.</t>
    </r>
  </si>
  <si>
    <r>
      <t xml:space="preserve">Kā jau lietiski domātā mūzikā, pirmās dziesmas </t>
    </r>
    <r>
      <rPr>
        <u/>
        <sz val="12"/>
        <color indexed="8"/>
        <rFont val="Tahoma"/>
        <family val="2"/>
        <charset val="186"/>
      </rPr>
      <t>skaņraksts</t>
    </r>
    <r>
      <rPr>
        <sz val="12"/>
        <color indexed="8"/>
        <rFont val="Tahoma"/>
        <family val="2"/>
        <charset val="186"/>
      </rPr>
      <t xml:space="preserve"> ir konvencionālāks, taču ne neinteresants, un koriem tas, izņemot pāra straujākas toņkārtu maiņas, citas </t>
    </r>
    <r>
      <rPr>
        <u/>
        <sz val="12"/>
        <color indexed="8"/>
        <rFont val="Tahoma"/>
        <family val="2"/>
        <charset val="186"/>
      </rPr>
      <t>grūtības</t>
    </r>
    <r>
      <rPr>
        <sz val="12"/>
        <color indexed="8"/>
        <rFont val="Tahoma"/>
        <family val="2"/>
        <charset val="186"/>
      </rPr>
      <t xml:space="preserve"> </t>
    </r>
    <r>
      <rPr>
        <u/>
        <sz val="12"/>
        <color indexed="8"/>
        <rFont val="Tahoma"/>
        <family val="2"/>
        <charset val="186"/>
      </rPr>
      <t>neradīs</t>
    </r>
    <r>
      <rPr>
        <sz val="12"/>
        <color indexed="8"/>
        <rFont val="Tahoma"/>
        <family val="2"/>
        <charset val="186"/>
      </rPr>
      <t>.</t>
    </r>
  </si>
  <si>
    <t>Tāpat samērā vienkāršas harmonijas, ko vietumis padzīvina vijīgas vilcēju pavadbalsis, dominē trīs labi pazīstamo t. dz. vītnē Sonatina.</t>
  </si>
  <si>
    <r>
      <t xml:space="preserve">Mēs, </t>
    </r>
    <r>
      <rPr>
        <u/>
        <sz val="12"/>
        <color indexed="8"/>
        <rFont val="Tahoma"/>
        <family val="2"/>
        <charset val="186"/>
      </rPr>
      <t>trimdinieki</t>
    </r>
    <r>
      <rPr>
        <sz val="12"/>
        <color indexed="8"/>
        <rFont val="Tahoma"/>
        <family val="2"/>
        <charset val="186"/>
      </rPr>
      <t xml:space="preserve">, savukārt droši vien </t>
    </r>
    <r>
      <rPr>
        <u/>
        <sz val="12"/>
        <color indexed="8"/>
        <rFont val="Tahoma"/>
        <family val="2"/>
        <charset val="186"/>
      </rPr>
      <t>apvainotos</t>
    </r>
    <r>
      <rPr>
        <sz val="12"/>
        <color indexed="8"/>
        <rFont val="Tahoma"/>
        <family val="2"/>
        <charset val="186"/>
      </rPr>
      <t xml:space="preserve">, ja kāds koris </t>
    </r>
    <r>
      <rPr>
        <u/>
        <sz val="12"/>
        <color indexed="8"/>
        <rFont val="Tahoma"/>
        <family val="2"/>
        <charset val="186"/>
      </rPr>
      <t>riskētu</t>
    </r>
    <r>
      <rPr>
        <sz val="12"/>
        <color indexed="8"/>
        <rFont val="Tahoma"/>
        <family val="2"/>
        <charset val="186"/>
      </rPr>
      <t xml:space="preserve"> </t>
    </r>
    <r>
      <rPr>
        <u/>
        <sz val="12"/>
        <color indexed="8"/>
        <rFont val="Tahoma"/>
        <family val="2"/>
        <charset val="186"/>
      </rPr>
      <t>parādīt</t>
    </r>
    <r>
      <rPr>
        <sz val="12"/>
        <color indexed="8"/>
        <rFont val="Tahoma"/>
        <family val="2"/>
        <charset val="186"/>
      </rPr>
      <t xml:space="preserve"> to „romantisko ironiju", kas </t>
    </r>
    <r>
      <rPr>
        <u/>
        <sz val="12"/>
        <color indexed="8"/>
        <rFont val="Tahoma"/>
        <family val="2"/>
        <charset val="186"/>
      </rPr>
      <t>tik gadīti dzeļ un glauda</t>
    </r>
    <r>
      <rPr>
        <sz val="12"/>
        <color indexed="8"/>
        <rFont val="Tahoma"/>
        <family val="2"/>
        <charset val="186"/>
      </rPr>
      <t xml:space="preserve"> koncīzajā Uzrunā visādām vajadzībām (O. Jēgena „lirika") </t>
    </r>
  </si>
  <si>
    <r>
      <rPr>
        <sz val="12"/>
        <color indexed="8"/>
        <rFont val="Tahoma"/>
        <family val="2"/>
        <charset val="186"/>
      </rPr>
      <t xml:space="preserve">Viņa uzskati par tautasdziesmas </t>
    </r>
    <r>
      <rPr>
        <u/>
        <sz val="12"/>
        <color indexed="8"/>
        <rFont val="Tahoma"/>
        <family val="2"/>
      </rPr>
      <t>dziļāko</t>
    </r>
    <r>
      <rPr>
        <sz val="12"/>
        <color indexed="8"/>
        <rFont val="Tahoma"/>
        <family val="2"/>
        <charset val="186"/>
      </rPr>
      <t xml:space="preserve"> definējumu prasītu plašus apcerējumus, ko ceram arī no komponista tuvākā nākotnē sagaidīt.</t>
    </r>
  </si>
  <si>
    <r>
      <rPr>
        <u/>
        <sz val="12"/>
        <color indexed="8"/>
        <rFont val="Tahoma"/>
        <family val="2"/>
      </rPr>
      <t>Kāpinājumus</t>
    </r>
    <r>
      <rPr>
        <sz val="12"/>
        <color indexed="8"/>
        <rFont val="Tahoma"/>
        <family val="2"/>
        <charset val="186"/>
      </rPr>
      <t xml:space="preserve"> veido sistemātiskas sekundu </t>
    </r>
    <r>
      <rPr>
        <u/>
        <sz val="12"/>
        <color indexed="8"/>
        <rFont val="Tahoma"/>
        <family val="2"/>
      </rPr>
      <t>koncentrācijas</t>
    </r>
    <r>
      <rPr>
        <sz val="12"/>
        <color indexed="8"/>
        <rFont val="Tahoma"/>
        <family val="2"/>
        <charset val="186"/>
      </rPr>
      <t xml:space="preserve"> čupskaņos, </t>
    </r>
    <r>
      <rPr>
        <u/>
        <sz val="12"/>
        <color indexed="8"/>
        <rFont val="Tahoma"/>
        <family val="2"/>
      </rPr>
      <t>atslābumi</t>
    </r>
    <r>
      <rPr>
        <sz val="12"/>
        <color indexed="8"/>
        <rFont val="Tahoma"/>
        <family val="2"/>
        <charset val="186"/>
      </rPr>
      <t xml:space="preserve"> rodas, šiem čupskaņiem </t>
    </r>
    <r>
      <rPr>
        <u/>
        <sz val="12"/>
        <color indexed="8"/>
        <rFont val="Tahoma"/>
        <family val="2"/>
      </rPr>
      <t>izirstot</t>
    </r>
    <r>
      <rPr>
        <sz val="12"/>
        <color indexed="8"/>
        <rFont val="Tahoma"/>
        <family val="2"/>
        <charset val="186"/>
      </rPr>
      <t xml:space="preserve"> līdz sākotnējām pamatvienībām</t>
    </r>
  </si>
  <si>
    <r>
      <rPr>
        <sz val="12"/>
        <color indexed="8"/>
        <rFont val="Tahoma"/>
        <family val="2"/>
        <charset val="186"/>
      </rPr>
      <t xml:space="preserve">Visas viņa kompozīcijas atrada </t>
    </r>
    <r>
      <rPr>
        <u/>
        <sz val="12"/>
        <color indexed="8"/>
        <rFont val="Tahoma"/>
        <family val="2"/>
      </rPr>
      <t>dziļu cildinājumu</t>
    </r>
    <r>
      <rPr>
        <sz val="12"/>
        <color indexed="8"/>
        <rFont val="Tahoma"/>
        <family val="2"/>
        <charset val="186"/>
      </rPr>
      <t xml:space="preserve"> latviešu mūzikas vēsturē — taču tauta pazina tikai dažas dziesmas.</t>
    </r>
  </si>
  <si>
    <r>
      <t xml:space="preserve">Nelūkojoties uz titullapā lasāmo pazemīgo apakšvirsrakstu Atmiņas par cilvēkiem, vietām un notikumiem, patiesībā šī grāmata ir mūsu pēdējā </t>
    </r>
    <r>
      <rPr>
        <u/>
        <sz val="12"/>
        <color indexed="8"/>
        <rFont val="Tahoma"/>
        <family val="2"/>
        <charset val="186"/>
      </rPr>
      <t>faustiskā renesansista</t>
    </r>
    <r>
      <rPr>
        <sz val="12"/>
        <color indexed="8"/>
        <rFont val="Tahoma"/>
        <family val="2"/>
        <charset val="186"/>
      </rPr>
      <t xml:space="preserve"> #reph </t>
    </r>
    <r>
      <rPr>
        <u/>
        <sz val="12"/>
        <color indexed="8"/>
        <rFont val="Tahoma"/>
        <family val="2"/>
        <charset val="186"/>
      </rPr>
      <t>dziļākā</t>
    </r>
    <r>
      <rPr>
        <sz val="12"/>
        <color indexed="8"/>
        <rFont val="Tahoma"/>
        <family val="2"/>
        <charset val="186"/>
      </rPr>
      <t xml:space="preserve"> ieskate viņa paša domu un ideju </t>
    </r>
    <r>
      <rPr>
        <u/>
        <sz val="12"/>
        <color indexed="8"/>
        <rFont val="Tahoma"/>
        <family val="2"/>
        <charset val="186"/>
      </rPr>
      <t>labirintā</t>
    </r>
    <r>
      <rPr>
        <sz val="12"/>
        <color indexed="8"/>
        <rFont val="Tahoma"/>
        <family val="2"/>
        <charset val="186"/>
      </rPr>
      <t xml:space="preserve">. </t>
    </r>
  </si>
  <si>
    <r>
      <rPr>
        <sz val="12"/>
        <color indexed="8"/>
        <rFont val="Tahoma"/>
        <family val="2"/>
        <charset val="186"/>
      </rPr>
      <t xml:space="preserve">Ar </t>
    </r>
    <r>
      <rPr>
        <u/>
        <sz val="12"/>
        <color indexed="8"/>
        <rFont val="Tahoma"/>
        <family val="2"/>
      </rPr>
      <t>krāšņo</t>
    </r>
    <r>
      <rPr>
        <sz val="12"/>
        <color indexed="8"/>
        <rFont val="Tahoma"/>
        <family val="2"/>
        <charset val="186"/>
      </rPr>
      <t xml:space="preserve"> kopskatu un </t>
    </r>
    <r>
      <rPr>
        <u/>
        <sz val="12"/>
        <color indexed="8"/>
        <rFont val="Tahoma"/>
        <family val="2"/>
      </rPr>
      <t>pacilāto</t>
    </r>
    <r>
      <rPr>
        <sz val="12"/>
        <color indexed="8"/>
        <rFont val="Tahoma"/>
        <family val="2"/>
        <charset val="186"/>
      </rPr>
      <t xml:space="preserve"> svinīgo gaisotni atklāšanas akts atstāja </t>
    </r>
    <r>
      <rPr>
        <u/>
        <sz val="12"/>
        <color indexed="8"/>
        <rFont val="Tahoma"/>
        <family val="2"/>
      </rPr>
      <t>dziļu</t>
    </r>
    <r>
      <rPr>
        <sz val="12"/>
        <color indexed="8"/>
        <rFont val="Tahoma"/>
        <family val="2"/>
        <charset val="186"/>
      </rPr>
      <t xml:space="preserve"> iespaidu, reizē atslogojot no šīs svētku ceremoniālās daļas pārējos galvenos sarīkojumus.</t>
    </r>
  </si>
  <si>
    <r>
      <rPr>
        <sz val="12"/>
        <color indexed="8"/>
        <rFont val="Tahoma"/>
        <family val="2"/>
        <charset val="186"/>
      </rPr>
      <t xml:space="preserve">To apliecina tiklab </t>
    </r>
    <r>
      <rPr>
        <u/>
        <sz val="12"/>
        <color indexed="8"/>
        <rFont val="Tahoma"/>
        <family val="2"/>
      </rPr>
      <t>trauslā</t>
    </r>
    <r>
      <rPr>
        <sz val="12"/>
        <color indexed="8"/>
        <rFont val="Tahoma"/>
        <family val="2"/>
        <charset val="186"/>
      </rPr>
      <t xml:space="preserve"> Mēness laiva, kā humoristiskā Vilks un pagasta cels (J. Rainis), kā arī </t>
    </r>
    <r>
      <rPr>
        <u/>
        <sz val="12"/>
        <color indexed="8"/>
        <rFont val="Tahoma"/>
        <family val="2"/>
      </rPr>
      <t>dziļi</t>
    </r>
    <r>
      <rPr>
        <sz val="12"/>
        <color indexed="8"/>
        <rFont val="Tahoma"/>
        <family val="2"/>
        <charset val="186"/>
      </rPr>
      <t xml:space="preserve"> inspirētā un </t>
    </r>
    <r>
      <rPr>
        <u/>
        <sz val="12"/>
        <color indexed="8"/>
        <rFont val="Tahoma"/>
        <family val="2"/>
      </rPr>
      <t>tvirtā</t>
    </r>
    <r>
      <rPr>
        <sz val="12"/>
        <color indexed="8"/>
        <rFont val="Tahoma"/>
        <family val="2"/>
        <charset val="186"/>
      </rPr>
      <t xml:space="preserve"> formā </t>
    </r>
    <r>
      <rPr>
        <u/>
        <sz val="12"/>
        <color indexed="8"/>
        <rFont val="Tahoma"/>
        <family val="2"/>
      </rPr>
      <t>kaldinātā</t>
    </r>
    <r>
      <rPr>
        <sz val="12"/>
        <color indexed="8"/>
        <rFont val="Tahoma"/>
        <family val="2"/>
        <charset val="186"/>
      </rPr>
      <t xml:space="preserve"> Lapas lido (V. Grēviņš).</t>
    </r>
  </si>
  <si>
    <r>
      <rPr>
        <sz val="12"/>
        <color indexed="8"/>
        <rFont val="Tahoma"/>
        <family val="2"/>
        <charset val="186"/>
      </rPr>
      <t xml:space="preserve">Katram, kas dzirdējis nozīmīgā Zaksa monologa vareno mūzikālo kulmināciju 3. cēlienā ("Bet tagad Jāņadiena nāk!"), top skaidrs, ka šeit viņš konfrontēts ar operas pamatimpulsu, kam </t>
    </r>
    <r>
      <rPr>
        <u/>
        <sz val="12"/>
        <color indexed="8"/>
        <rFont val="Tahoma"/>
        <family val="2"/>
      </rPr>
      <t>visdziļākais</t>
    </r>
    <r>
      <rPr>
        <sz val="12"/>
        <color indexed="8"/>
        <rFont val="Tahoma"/>
        <family val="2"/>
        <charset val="186"/>
      </rPr>
      <t xml:space="preserve"> </t>
    </r>
    <r>
      <rPr>
        <u/>
        <sz val="12"/>
        <color indexed="8"/>
        <rFont val="Tahoma"/>
        <family val="2"/>
      </rPr>
      <t>sakņojums</t>
    </r>
    <r>
      <rPr>
        <sz val="12"/>
        <color indexed="8"/>
        <rFont val="Tahoma"/>
        <family val="2"/>
        <charset val="186"/>
      </rPr>
      <t xml:space="preserve"> autora psīchē.</t>
    </r>
  </si>
  <si>
    <r>
      <rPr>
        <sz val="12"/>
        <color indexed="8"/>
        <rFont val="Tahoma"/>
        <family val="2"/>
        <charset val="186"/>
      </rPr>
      <t xml:space="preserve">Sliktās dzirdamības dēļ visām detaļām un niansēm gan bija pagrūti izsekot, taču no atmiņā palikušā jāsecina, ka soliste savu uzdevumu veica ir techniski droši, ir ar pienācīgo </t>
    </r>
    <r>
      <rPr>
        <u/>
        <sz val="12"/>
        <color indexed="8"/>
        <rFont val="Tahoma"/>
        <family val="2"/>
      </rPr>
      <t>iedziļināšanos</t>
    </r>
    <r>
      <rPr>
        <sz val="12"/>
        <color indexed="8"/>
        <rFont val="Tahoma"/>
        <family val="2"/>
        <charset val="186"/>
      </rPr>
      <t xml:space="preserve"> autora idejās.</t>
    </r>
  </si>
  <si>
    <r>
      <rPr>
        <sz val="12"/>
        <color indexed="8"/>
        <rFont val="Tahoma"/>
        <family val="2"/>
        <charset val="186"/>
      </rPr>
      <t>Karlsones balss</t>
    </r>
    <r>
      <rPr>
        <u/>
        <sz val="12"/>
        <color indexed="8"/>
        <rFont val="Tahoma"/>
        <family val="2"/>
      </rPr>
      <t xml:space="preserve"> mūrus negrauj </t>
    </r>
    <r>
      <rPr>
        <sz val="12"/>
        <color indexed="8"/>
        <rFont val="Tahoma"/>
        <family val="2"/>
        <charset val="186"/>
      </rPr>
      <t xml:space="preserve">#reph, bet šī māksliniece </t>
    </r>
    <r>
      <rPr>
        <u/>
        <sz val="12"/>
        <color indexed="8"/>
        <rFont val="Tahoma"/>
        <family val="2"/>
      </rPr>
      <t>dziļi izjūt</t>
    </r>
    <r>
      <rPr>
        <sz val="12"/>
        <color indexed="8"/>
        <rFont val="Tahoma"/>
        <family val="2"/>
        <charset val="186"/>
      </rPr>
      <t xml:space="preserve"> mūziku, un tālab viņa — un ne tikai šai reizē — pelnījusi daudz vairāk nekā respektu vien.</t>
    </r>
  </si>
  <si>
    <r>
      <t xml:space="preserve">Ne katrs var atskaņot Alberta Jēruma kompozīcijas. Viņa savdabīgais stils prasa lielu </t>
    </r>
    <r>
      <rPr>
        <u/>
        <sz val="12"/>
        <color indexed="8"/>
        <rFont val="Tahoma"/>
        <family val="2"/>
        <charset val="186"/>
      </rPr>
      <t>iedziļināšanos</t>
    </r>
    <r>
      <rPr>
        <sz val="12"/>
        <color indexed="8"/>
        <rFont val="Tahoma"/>
        <family val="2"/>
        <charset val="186"/>
      </rPr>
      <t xml:space="preserve"> un ļoti labu techniku. Tikai tad klausītājam </t>
    </r>
    <r>
      <rPr>
        <u/>
        <sz val="12"/>
        <color indexed="8"/>
        <rFont val="Tahoma"/>
        <family val="2"/>
        <charset val="186"/>
      </rPr>
      <t>atklājas</t>
    </r>
    <r>
      <rPr>
        <sz val="12"/>
        <color indexed="8"/>
        <rFont val="Tahoma"/>
        <family val="2"/>
        <charset val="186"/>
      </rPr>
      <t xml:space="preserve"> pilnībā </t>
    </r>
    <r>
      <rPr>
        <u/>
        <sz val="12"/>
        <color indexed="8"/>
        <rFont val="Tahoma"/>
        <family val="2"/>
        <charset val="186"/>
      </rPr>
      <t>nošu rakstā apslēptās</t>
    </r>
    <r>
      <rPr>
        <sz val="12"/>
        <color indexed="8"/>
        <rFont val="Tahoma"/>
        <family val="2"/>
        <charset val="186"/>
      </rPr>
      <t xml:space="preserve"> mūzikālās domas.</t>
    </r>
  </si>
  <si>
    <r>
      <rPr>
        <sz val="12"/>
        <color indexed="8"/>
        <rFont val="Tahoma"/>
        <family val="2"/>
        <charset val="186"/>
      </rPr>
      <t xml:space="preserve">Viņa </t>
    </r>
    <r>
      <rPr>
        <u/>
        <sz val="12"/>
        <color indexed="8"/>
        <rFont val="Tahoma"/>
        <family val="2"/>
      </rPr>
      <t>dziļi</t>
    </r>
    <r>
      <rPr>
        <sz val="12"/>
        <color indexed="8"/>
        <rFont val="Tahoma"/>
        <family val="2"/>
        <charset val="186"/>
      </rPr>
      <t xml:space="preserve"> nacionālā stāja, tautiskā pārliecība </t>
    </r>
    <r>
      <rPr>
        <u/>
        <sz val="12"/>
        <color indexed="8"/>
        <rFont val="Tahoma"/>
        <family val="2"/>
      </rPr>
      <t>paceļas pāri</t>
    </r>
    <r>
      <rPr>
        <sz val="12"/>
        <color indexed="8"/>
        <rFont val="Tahoma"/>
        <family val="2"/>
        <charset val="186"/>
      </rPr>
      <t xml:space="preserve"> tām mazajām nesaskaņām, berzēm, pārpratumiem, kas šad tad </t>
    </r>
    <r>
      <rPr>
        <u/>
        <sz val="12"/>
        <color indexed="8"/>
        <rFont val="Tahoma"/>
        <family val="2"/>
      </rPr>
      <t>apēno</t>
    </r>
    <r>
      <rPr>
        <sz val="12"/>
        <color indexed="8"/>
        <rFont val="Tahoma"/>
        <family val="2"/>
        <charset val="186"/>
      </rPr>
      <t xml:space="preserve"> mūsu sabiedrisko dzīvi.</t>
    </r>
  </si>
  <si>
    <r>
      <t xml:space="preserve">Citi komponisti vienmēr parādījuši </t>
    </r>
    <r>
      <rPr>
        <u/>
        <sz val="12"/>
        <color indexed="8"/>
        <rFont val="Tahoma"/>
        <family val="2"/>
        <charset val="186"/>
      </rPr>
      <t>dziļu</t>
    </r>
    <r>
      <rPr>
        <sz val="12"/>
        <color indexed="8"/>
        <rFont val="Tahoma"/>
        <family val="2"/>
        <charset val="186"/>
      </rPr>
      <t xml:space="preserve"> respektu un atturību, Šēkspira tekstiem tuvojoties. </t>
    </r>
  </si>
  <si>
    <r>
      <rPr>
        <sz val="12"/>
        <color indexed="8"/>
        <rFont val="Tahoma"/>
        <family val="2"/>
        <charset val="186"/>
      </rPr>
      <t xml:space="preserve">Čechova personība un viņa Hamleta inscenējums atstāja uz Kalniņu </t>
    </r>
    <r>
      <rPr>
        <u/>
        <sz val="12"/>
        <color indexed="8"/>
        <rFont val="Tahoma"/>
        <family val="2"/>
      </rPr>
      <t>dziļu</t>
    </r>
    <r>
      <rPr>
        <sz val="12"/>
        <color indexed="8"/>
        <rFont val="Tahoma"/>
        <family val="2"/>
        <charset val="186"/>
      </rPr>
      <t xml:space="preserve"> iespaidu, tā iespējot secināt, ka Čechova autoritāte pievērsa komponistu </t>
    </r>
    <r>
      <rPr>
        <u/>
        <sz val="12"/>
        <color indexed="8"/>
        <rFont val="Tahoma"/>
        <family val="2"/>
      </rPr>
      <t>dziļāk</t>
    </r>
    <r>
      <rPr>
        <sz val="12"/>
        <color indexed="8"/>
        <rFont val="Tahoma"/>
        <family val="2"/>
        <charset val="186"/>
      </rPr>
      <t xml:space="preserve"> un koncentrētāk ieskatīties Šēkspira traģēdijas būtībā.</t>
    </r>
  </si>
  <si>
    <r>
      <t xml:space="preserve">Tāpat ar </t>
    </r>
    <r>
      <rPr>
        <u/>
        <sz val="12"/>
        <color indexed="8"/>
        <rFont val="Tahoma"/>
        <family val="2"/>
        <charset val="186"/>
      </rPr>
      <t>dziļu</t>
    </r>
    <r>
      <rPr>
        <sz val="12"/>
        <color indexed="8"/>
        <rFont val="Tahoma"/>
        <family val="2"/>
        <charset val="186"/>
      </rPr>
      <t xml:space="preserve"> respektu T.Ķ. allaž piemin savu nākošo tiešāko </t>
    </r>
    <r>
      <rPr>
        <u/>
        <sz val="12"/>
        <color indexed="8"/>
        <rFont val="Tahoma"/>
        <family val="2"/>
        <charset val="186"/>
      </rPr>
      <t>muzikālo ceļvedi</t>
    </r>
    <r>
      <rPr>
        <sz val="12"/>
        <color indexed="8"/>
        <rFont val="Tahoma"/>
        <family val="2"/>
        <charset val="186"/>
      </rPr>
      <t xml:space="preserve"> — izcilo komponistu O. Mesiēnu</t>
    </r>
  </si>
  <si>
    <r>
      <t xml:space="preserve">Baletam, līdzās atzinīgām atsauksmēm laikrakstos (Figaro u.c), bijuši pat savi „materiāli" panākumi, taču, kā autors pats izteicies, šāda veida mūzika "gan attīsta techniku, bet </t>
    </r>
    <r>
      <rPr>
        <u/>
        <sz val="12"/>
        <color indexed="8"/>
        <rFont val="Tahoma"/>
        <family val="2"/>
        <charset val="186"/>
      </rPr>
      <t>nepadziļina</t>
    </r>
    <r>
      <rPr>
        <sz val="12"/>
        <color indexed="8"/>
        <rFont val="Tahoma"/>
        <family val="2"/>
        <charset val="186"/>
      </rPr>
      <t xml:space="preserve"> pasaules uzskatu", #Q [TĀLIVALDIS ĶENIŅŠ] un pēc tam skatuve Ķēniņu vairs </t>
    </r>
    <r>
      <rPr>
        <u/>
        <sz val="12"/>
        <color indexed="8"/>
        <rFont val="Tahoma"/>
        <family val="2"/>
        <charset val="186"/>
      </rPr>
      <t>nav vilinājusi</t>
    </r>
    <r>
      <rPr>
        <sz val="12"/>
        <color indexed="8"/>
        <rFont val="Tahoma"/>
        <family val="2"/>
        <charset val="186"/>
      </rPr>
      <t>. #personification</t>
    </r>
  </si>
  <si>
    <r>
      <rPr>
        <sz val="12"/>
        <color indexed="8"/>
        <rFont val="Tahoma"/>
        <family val="2"/>
        <charset val="186"/>
      </rPr>
      <t xml:space="preserve">Tā komponists ne vien </t>
    </r>
    <r>
      <rPr>
        <u/>
        <sz val="12"/>
        <color indexed="8"/>
        <rFont val="Tahoma"/>
        <family val="2"/>
      </rPr>
      <t>padziļinājis</t>
    </r>
    <r>
      <rPr>
        <sz val="12"/>
        <color indexed="8"/>
        <rFont val="Tahoma"/>
        <family val="2"/>
        <charset val="186"/>
      </rPr>
      <t xml:space="preserve"> un paplašinājis pats savu māksliniecisko pasauli, bet reizē </t>
    </r>
    <r>
      <rPr>
        <u/>
        <sz val="12"/>
        <color indexed="8"/>
        <rFont val="Tahoma"/>
        <family val="2"/>
      </rPr>
      <t>aizpildījis</t>
    </r>
    <r>
      <rPr>
        <sz val="12"/>
        <color indexed="8"/>
        <rFont val="Tahoma"/>
        <family val="2"/>
        <charset val="186"/>
      </rPr>
      <t xml:space="preserve"> arī </t>
    </r>
    <r>
      <rPr>
        <u/>
        <sz val="12"/>
        <color indexed="8"/>
        <rFont val="Tahoma"/>
        <family val="2"/>
      </rPr>
      <t>kādu daļu no robiem</t>
    </r>
    <r>
      <rPr>
        <sz val="12"/>
        <color indexed="8"/>
        <rFont val="Tahoma"/>
        <family val="2"/>
        <charset val="186"/>
      </rPr>
      <t xml:space="preserve">, kas bija un joprojām vēl ir latviešu mūzikas </t>
    </r>
    <r>
      <rPr>
        <u/>
        <sz val="12"/>
        <color indexed="8"/>
        <rFont val="Tahoma"/>
        <family val="2"/>
      </rPr>
      <t>kopīgajā ainā</t>
    </r>
    <r>
      <rPr>
        <sz val="12"/>
        <color indexed="8"/>
        <rFont val="Tahoma"/>
        <family val="2"/>
        <charset val="186"/>
      </rPr>
      <t>.</t>
    </r>
  </si>
  <si>
    <r>
      <rPr>
        <u/>
        <sz val="12"/>
        <color indexed="8"/>
        <rFont val="Tahoma"/>
        <family val="2"/>
      </rPr>
      <t>ledziļinoties</t>
    </r>
    <r>
      <rPr>
        <sz val="12"/>
        <color indexed="8"/>
        <rFont val="Tahoma"/>
        <family val="2"/>
        <charset val="186"/>
      </rPr>
      <t xml:space="preserve"> vecajos literātūras </t>
    </r>
    <r>
      <rPr>
        <u/>
        <sz val="12"/>
        <color indexed="8"/>
        <rFont val="Tahoma"/>
        <family val="2"/>
      </rPr>
      <t>pieminekļos</t>
    </r>
    <r>
      <rPr>
        <sz val="12"/>
        <color indexed="8"/>
        <rFont val="Tahoma"/>
        <family val="2"/>
        <charset val="186"/>
      </rPr>
      <t xml:space="preserve"> (kuriem tagad jau pieskaitāma arī Baņuta), brīžiem liekas, kā dzejniekiem, </t>
    </r>
    <r>
      <rPr>
        <u/>
        <sz val="12"/>
        <color indexed="8"/>
        <rFont val="Tahoma"/>
        <family val="2"/>
      </rPr>
      <t>kāpinot</t>
    </r>
    <r>
      <rPr>
        <sz val="12"/>
        <color indexed="8"/>
        <rFont val="Tahoma"/>
        <family val="2"/>
        <charset val="186"/>
      </rPr>
      <t xml:space="preserve"> izteiksmes </t>
    </r>
    <r>
      <rPr>
        <u/>
        <sz val="12"/>
        <color indexed="8"/>
        <rFont val="Tahoma"/>
        <family val="2"/>
      </rPr>
      <t>sparu</t>
    </r>
    <r>
      <rPr>
        <sz val="12"/>
        <color indexed="8"/>
        <rFont val="Tahoma"/>
        <family val="2"/>
        <charset val="186"/>
      </rPr>
      <t xml:space="preserve"> un </t>
    </r>
    <r>
      <rPr>
        <u/>
        <sz val="12"/>
        <color indexed="8"/>
        <rFont val="Tahoma"/>
        <family val="2"/>
      </rPr>
      <t>atkāšot</t>
    </r>
    <r>
      <rPr>
        <sz val="12"/>
        <color indexed="8"/>
        <rFont val="Tahoma"/>
        <family val="2"/>
        <charset val="186"/>
      </rPr>
      <t xml:space="preserve"> nevēlamus stila </t>
    </r>
    <r>
      <rPr>
        <u/>
        <sz val="12"/>
        <color indexed="8"/>
        <rFont val="Tahoma"/>
        <family val="2"/>
      </rPr>
      <t>sārņus</t>
    </r>
    <r>
      <rPr>
        <sz val="12"/>
        <color indexed="8"/>
        <rFont val="Tahoma"/>
        <family val="2"/>
        <charset val="186"/>
      </rPr>
      <t xml:space="preserve">, varētu būt mazinājusies poētiskās </t>
    </r>
    <r>
      <rPr>
        <u/>
        <sz val="12"/>
        <color indexed="8"/>
        <rFont val="Tahoma"/>
        <family val="2"/>
      </rPr>
      <t>gleznainības</t>
    </r>
    <r>
      <rPr>
        <sz val="12"/>
        <color indexed="8"/>
        <rFont val="Tahoma"/>
        <family val="2"/>
        <charset val="186"/>
      </rPr>
      <t xml:space="preserve"> fleksibilitāte un</t>
    </r>
    <r>
      <rPr>
        <u/>
        <sz val="12"/>
        <color indexed="8"/>
        <rFont val="Tahoma"/>
        <family val="2"/>
      </rPr>
      <t xml:space="preserve"> latviešu Pegazs reizēm rikšojis, iekodies pats savos apaušos</t>
    </r>
    <r>
      <rPr>
        <sz val="12"/>
        <color indexed="8"/>
        <rFont val="Tahoma"/>
        <family val="2"/>
        <charset val="186"/>
      </rPr>
      <t>. #reph</t>
    </r>
  </si>
  <si>
    <r>
      <rPr>
        <sz val="12"/>
        <color indexed="8"/>
        <rFont val="Tahoma"/>
        <family val="2"/>
        <charset val="186"/>
      </rPr>
      <t xml:space="preserve"> #Q [Alfrēds Kalniņš] „Elektru dzirdēju pirmo reiz (...) manī (tā) atstāja </t>
    </r>
    <r>
      <rPr>
        <u/>
        <sz val="12"/>
        <color indexed="8"/>
        <rFont val="Tahoma"/>
        <family val="2"/>
      </rPr>
      <t>neizdzēšamu</t>
    </r>
    <r>
      <rPr>
        <sz val="12"/>
        <color indexed="8"/>
        <rFont val="Tahoma"/>
        <family val="2"/>
        <charset val="186"/>
      </rPr>
      <t xml:space="preserve">, lielu iespaidu. Strauss te parādās ne vien kā </t>
    </r>
    <r>
      <rPr>
        <u/>
        <sz val="12"/>
        <color indexed="8"/>
        <rFont val="Tahoma"/>
        <family val="2"/>
      </rPr>
      <t>spīdošs</t>
    </r>
    <r>
      <rPr>
        <sz val="12"/>
        <color indexed="8"/>
        <rFont val="Tahoma"/>
        <family val="2"/>
        <charset val="186"/>
      </rPr>
      <t xml:space="preserve"> techniķis, par kādu viņu parasti mīl dēvēt, bet arī kā </t>
    </r>
    <r>
      <rPr>
        <u/>
        <sz val="12"/>
        <color indexed="8"/>
        <rFont val="Tahoma"/>
        <family val="2"/>
      </rPr>
      <t>dziļš</t>
    </r>
    <r>
      <rPr>
        <sz val="12"/>
        <color indexed="8"/>
        <rFont val="Tahoma"/>
        <family val="2"/>
        <charset val="186"/>
      </rPr>
      <t xml:space="preserve">, patiess mūziķis, </t>
    </r>
    <r>
      <rPr>
        <u/>
        <sz val="12"/>
        <color indexed="8"/>
        <rFont val="Tahoma"/>
        <family val="2"/>
      </rPr>
      <t>pilns</t>
    </r>
    <r>
      <rPr>
        <sz val="12"/>
        <color indexed="8"/>
        <rFont val="Tahoma"/>
        <family val="2"/>
        <charset val="186"/>
      </rPr>
      <t xml:space="preserve"> iedvesmas, </t>
    </r>
    <r>
      <rPr>
        <u/>
        <sz val="12"/>
        <color indexed="8"/>
        <rFont val="Tahoma"/>
        <family val="2"/>
      </rPr>
      <t>straujas</t>
    </r>
    <r>
      <rPr>
        <sz val="12"/>
        <color indexed="8"/>
        <rFont val="Tahoma"/>
        <family val="2"/>
        <charset val="186"/>
      </rPr>
      <t xml:space="preserve"> fantāzijas”</t>
    </r>
  </si>
  <si>
    <r>
      <t xml:space="preserve">Cik </t>
    </r>
    <r>
      <rPr>
        <u/>
        <sz val="12"/>
        <color indexed="8"/>
        <rFont val="Tahoma"/>
        <family val="2"/>
        <charset val="186"/>
      </rPr>
      <t>dziļi</t>
    </r>
    <r>
      <rPr>
        <sz val="12"/>
        <color indexed="8"/>
        <rFont val="Tahoma"/>
        <family val="2"/>
        <charset val="186"/>
      </rPr>
      <t xml:space="preserve"> A. Kalniņš </t>
    </r>
    <r>
      <rPr>
        <u/>
        <sz val="12"/>
        <color indexed="8"/>
        <rFont val="Tahoma"/>
        <family val="2"/>
        <charset val="186"/>
      </rPr>
      <t>identificējas</t>
    </r>
    <r>
      <rPr>
        <sz val="12"/>
        <color indexed="8"/>
        <rFont val="Tahoma"/>
        <family val="2"/>
        <charset val="186"/>
      </rPr>
      <t xml:space="preserve"> ar tautas mūzikas īpatnībām, atklāj 3. cēliena simfoniskā priekšspēle.</t>
    </r>
  </si>
  <si>
    <r>
      <rPr>
        <sz val="12"/>
        <color indexed="8"/>
        <rFont val="Tahoma"/>
        <family val="2"/>
        <charset val="186"/>
      </rPr>
      <t xml:space="preserve">Ļoti laba 1937. gadā bija otra Baņutas tēlotāja Erna Traviņa, drusku pazaudēdama sava tikpat </t>
    </r>
    <r>
      <rPr>
        <u/>
        <sz val="12"/>
        <color indexed="8"/>
        <rFont val="Tahoma"/>
        <family val="2"/>
      </rPr>
      <t>dziļi</t>
    </r>
    <r>
      <rPr>
        <sz val="12"/>
        <color indexed="8"/>
        <rFont val="Tahoma"/>
        <family val="2"/>
        <charset val="186"/>
      </rPr>
      <t>, cik apvaldīti pārdzīvotā Baņutas tēla kontūras pārmērīgajā 1941. gada inscenējumā.</t>
    </r>
  </si>
  <si>
    <r>
      <rPr>
        <sz val="12"/>
        <color indexed="8"/>
        <rFont val="Tahoma"/>
        <family val="2"/>
        <charset val="186"/>
      </rPr>
      <t xml:space="preserve">Tituldziesmai šo tieksmi līdz ar stilistisko divdabību varbūt pat varētu uzskatīt par komponētā dzejoļa </t>
    </r>
    <r>
      <rPr>
        <u/>
        <sz val="12"/>
        <color indexed="8"/>
        <rFont val="Tahoma"/>
        <family val="2"/>
      </rPr>
      <t>dziļākās</t>
    </r>
    <r>
      <rPr>
        <sz val="12"/>
        <color indexed="8"/>
        <rFont val="Tahoma"/>
        <family val="2"/>
        <charset val="186"/>
      </rPr>
      <t xml:space="preserve"> jēgas atklāsmi, koncentrētu vārdā „… meklēju".</t>
    </r>
  </si>
  <si>
    <r>
      <rPr>
        <sz val="12"/>
        <color indexed="8"/>
        <rFont val="Tahoma"/>
        <family val="2"/>
        <charset val="186"/>
      </rPr>
      <t xml:space="preserve">Īpaši plašajā Toronto panorāmā tā nepārprotami parādīja un pierādīja, ka, </t>
    </r>
    <r>
      <rPr>
        <u/>
        <sz val="12"/>
        <color indexed="8"/>
        <rFont val="Tahoma"/>
        <family val="2"/>
      </rPr>
      <t>ejot tālāk kalnup</t>
    </r>
    <r>
      <rPr>
        <sz val="12"/>
        <color indexed="8"/>
        <rFont val="Tahoma"/>
        <family val="2"/>
        <charset val="186"/>
      </rPr>
      <t xml:space="preserve">, reizē nebūt nav neiespējams iet arī </t>
    </r>
    <r>
      <rPr>
        <u/>
        <sz val="12"/>
        <color indexed="8"/>
        <rFont val="Tahoma"/>
        <family val="2"/>
      </rPr>
      <t>dziļāk</t>
    </r>
    <r>
      <rPr>
        <sz val="12"/>
        <color indexed="8"/>
        <rFont val="Tahoma"/>
        <family val="2"/>
        <charset val="186"/>
      </rPr>
      <t>.</t>
    </r>
  </si>
  <si>
    <r>
      <rPr>
        <sz val="12"/>
        <color indexed="8"/>
        <rFont val="Tahoma"/>
        <family val="2"/>
        <charset val="186"/>
      </rPr>
      <t xml:space="preserve">Tādējādi mūsu dziesmu svētkiem trimdā </t>
    </r>
    <r>
      <rPr>
        <u/>
        <sz val="12"/>
        <color indexed="8"/>
        <rFont val="Tahoma"/>
        <family val="2"/>
      </rPr>
      <t>pavērti</t>
    </r>
    <r>
      <rPr>
        <sz val="12"/>
        <color indexed="8"/>
        <rFont val="Tahoma"/>
        <family val="2"/>
        <charset val="186"/>
      </rPr>
      <t xml:space="preserve"> vēl </t>
    </r>
    <r>
      <rPr>
        <u/>
        <sz val="12"/>
        <color indexed="8"/>
        <rFont val="Tahoma"/>
        <family val="2"/>
      </rPr>
      <t>jauni apvāršņi</t>
    </r>
    <r>
      <rPr>
        <sz val="12"/>
        <color indexed="8"/>
        <rFont val="Tahoma"/>
        <family val="2"/>
        <charset val="186"/>
      </rPr>
      <t>, un atliek vienīgi cerēt, ka tos neatstās neievērotus arī nākošo svētku organizētāji.</t>
    </r>
  </si>
  <si>
    <r>
      <rPr>
        <sz val="12"/>
        <color indexed="8"/>
        <rFont val="Tahoma"/>
        <family val="2"/>
        <charset val="186"/>
      </rPr>
      <t xml:space="preserve">"Trešās daļas galvenais motīvs </t>
    </r>
    <r>
      <rPr>
        <u/>
        <sz val="12"/>
        <color indexed="8"/>
        <rFont val="Tahoma"/>
        <family val="2"/>
      </rPr>
      <t>bāzēts</t>
    </r>
    <r>
      <rPr>
        <sz val="12"/>
        <color indexed="8"/>
        <rFont val="Tahoma"/>
        <family val="2"/>
        <charset val="186"/>
      </rPr>
      <t xml:space="preserve"> 12 toņu seriālā temā, ļoti brīvā konfigūrācijā, ritmiski un harmoniski </t>
    </r>
    <r>
      <rPr>
        <u/>
        <sz val="12"/>
        <color indexed="8"/>
        <rFont val="Tahoma"/>
        <family val="2"/>
      </rPr>
      <t>asā</t>
    </r>
    <r>
      <rPr>
        <sz val="12"/>
        <color indexed="8"/>
        <rFont val="Tahoma"/>
        <family val="2"/>
        <charset val="186"/>
      </rPr>
      <t xml:space="preserve"> un </t>
    </r>
    <r>
      <rPr>
        <u/>
        <sz val="12"/>
        <color indexed="8"/>
        <rFont val="Tahoma"/>
        <family val="2"/>
      </rPr>
      <t>agresīvā</t>
    </r>
    <r>
      <rPr>
        <sz val="12"/>
        <color indexed="8"/>
        <rFont val="Tahoma"/>
        <family val="2"/>
        <charset val="186"/>
      </rPr>
      <t xml:space="preserve"> apdarē. Toties — pretēji simfonijas otrai daļai, kas (...) vidus posmā mēģina sasniegt ekstatisku </t>
    </r>
    <r>
      <rPr>
        <u/>
        <sz val="12"/>
        <color indexed="8"/>
        <rFont val="Tahoma"/>
        <family val="2"/>
      </rPr>
      <t>kāpinājumu</t>
    </r>
    <r>
      <rPr>
        <sz val="12"/>
        <color indexed="8"/>
        <rFont val="Tahoma"/>
        <family val="2"/>
        <charset val="186"/>
      </rPr>
      <t xml:space="preserve"> — šeit starp trauksmainiem malējiem posmiem esmu centies panākt liriski ekspresīvu kontrastu, varbūt pat </t>
    </r>
    <r>
      <rPr>
        <u/>
        <sz val="12"/>
        <color indexed="8"/>
        <rFont val="Tahoma"/>
        <family val="2"/>
      </rPr>
      <t>dziļdomīgā</t>
    </r>
    <r>
      <rPr>
        <sz val="12"/>
        <color indexed="8"/>
        <rFont val="Tahoma"/>
        <family val="2"/>
        <charset val="186"/>
      </rPr>
      <t xml:space="preserve"> noskaņā"</t>
    </r>
  </si>
  <si>
    <r>
      <rPr>
        <sz val="12"/>
        <color indexed="8"/>
        <rFont val="Tahoma"/>
        <family val="2"/>
        <charset val="186"/>
      </rPr>
      <t xml:space="preserve">(Un ja arī tāda būtu, tā būtu slēpusies kaut kur </t>
    </r>
    <r>
      <rPr>
        <u/>
        <sz val="12"/>
        <color indexed="8"/>
        <rFont val="Tahoma"/>
        <family val="2"/>
      </rPr>
      <t>dziļi</t>
    </r>
    <r>
      <rPr>
        <sz val="12"/>
        <color indexed="8"/>
        <rFont val="Tahoma"/>
        <family val="2"/>
        <charset val="186"/>
      </rPr>
      <t xml:space="preserve"> zemapziņā — tāpat, kā tas bijis vietumis paša Dvoržaka mūzikā, un citā sakarā — arī kādā tālāk pieminētā Rachmaņinova darbā.)</t>
    </r>
  </si>
  <si>
    <r>
      <rPr>
        <sz val="12"/>
        <color indexed="8"/>
        <rFont val="Tahoma"/>
        <family val="2"/>
        <charset val="186"/>
      </rPr>
      <t xml:space="preserve">Tāpat </t>
    </r>
    <r>
      <rPr>
        <u/>
        <sz val="12"/>
        <color indexed="8"/>
        <rFont val="Tahoma"/>
        <family val="2"/>
      </rPr>
      <t>dziļu</t>
    </r>
    <r>
      <rPr>
        <sz val="12"/>
        <color indexed="8"/>
        <rFont val="Tahoma"/>
        <family val="2"/>
        <charset val="186"/>
      </rPr>
      <t xml:space="preserve"> iespaidu atstāja kontemplātīvais posms trešajā daļā, kaut komponists ilgāk pakavēties neļāva un simfonija izskanēja tikpat strauji, kā tā bija sākusies.</t>
    </r>
  </si>
  <si>
    <r>
      <rPr>
        <u/>
        <sz val="12"/>
        <color indexed="8"/>
        <rFont val="Tahoma"/>
        <family val="2"/>
      </rPr>
      <t>Dziļu</t>
    </r>
    <r>
      <rPr>
        <sz val="12"/>
        <color indexed="8"/>
        <rFont val="Tahoma"/>
        <family val="2"/>
        <charset val="186"/>
      </rPr>
      <t xml:space="preserve"> iespaidu atstāja O. Bištēviņa liecība, ka kopkoncerta tautiskais ētoss un pacilājums aizkustinājis viņu tik </t>
    </r>
    <r>
      <rPr>
        <u/>
        <sz val="12"/>
        <color indexed="8"/>
        <rFont val="Tahoma"/>
        <family val="2"/>
      </rPr>
      <t>dziļi</t>
    </r>
    <r>
      <rPr>
        <sz val="12"/>
        <color indexed="8"/>
        <rFont val="Tahoma"/>
        <family val="2"/>
        <charset val="186"/>
      </rPr>
      <t>, ka brīžam radušās bažas, vai viņš spēs nodiriģēt savu programmas daļu līdz beigām.</t>
    </r>
  </si>
  <si>
    <r>
      <rPr>
        <sz val="12"/>
        <color indexed="8"/>
        <rFont val="Tahoma"/>
        <family val="2"/>
        <charset val="186"/>
      </rPr>
      <t xml:space="preserve">Tas, kas palika aiz šīm līnijām, proti, koriem nepieciešamā </t>
    </r>
    <r>
      <rPr>
        <u/>
        <sz val="12"/>
        <color indexed="8"/>
        <rFont val="Tahoma"/>
        <family val="2"/>
      </rPr>
      <t>dziļākā</t>
    </r>
    <r>
      <rPr>
        <sz val="12"/>
        <color indexed="8"/>
        <rFont val="Tahoma"/>
        <family val="2"/>
        <charset val="186"/>
      </rPr>
      <t xml:space="preserve"> dziedāšanas kultūra, ir neatliekams individuālu vienību nākotnes mērķis un uzdevums.</t>
    </r>
  </si>
  <si>
    <r>
      <t xml:space="preserve">Meklējot trimdai </t>
    </r>
    <r>
      <rPr>
        <u/>
        <sz val="12"/>
        <color indexed="8"/>
        <rFont val="Tahoma"/>
        <family val="2"/>
        <charset val="186"/>
      </rPr>
      <t>dziļāku</t>
    </r>
    <r>
      <rPr>
        <sz val="12"/>
        <color indexed="8"/>
        <rFont val="Tahoma"/>
        <family val="2"/>
        <charset val="186"/>
      </rPr>
      <t xml:space="preserve"> jēgu, ar "</t>
    </r>
    <r>
      <rPr>
        <u/>
        <sz val="12"/>
        <color indexed="8"/>
        <rFont val="Tahoma"/>
        <family val="2"/>
        <charset val="186"/>
      </rPr>
      <t>ierastajām sliedēm</t>
    </r>
    <r>
      <rPr>
        <sz val="12"/>
        <color indexed="8"/>
        <rFont val="Tahoma"/>
        <family val="2"/>
        <charset val="186"/>
      </rPr>
      <t>" #phras vien tomēr nepietiek, citādi latvju mūzika Rietumu pasaulē drīz neatskanēs tikpat kā nemaz.</t>
    </r>
  </si>
  <si>
    <r>
      <rPr>
        <sz val="12"/>
        <color indexed="8"/>
        <rFont val="Tahoma"/>
        <family val="2"/>
        <charset val="186"/>
      </rPr>
      <t xml:space="preserve">Sprīdītī Jānis Mediņš </t>
    </r>
    <r>
      <rPr>
        <u/>
        <sz val="12"/>
        <color indexed="8"/>
        <rFont val="Tahoma"/>
        <family val="2"/>
      </rPr>
      <t>parādās</t>
    </r>
    <r>
      <rPr>
        <sz val="12"/>
        <color indexed="8"/>
        <rFont val="Tahoma"/>
        <family val="2"/>
        <charset val="186"/>
      </rPr>
      <t xml:space="preserve"> </t>
    </r>
    <r>
      <rPr>
        <u/>
        <sz val="12"/>
        <color indexed="8"/>
        <rFont val="Tahoma"/>
        <family val="2"/>
      </rPr>
      <t>no</t>
    </r>
    <r>
      <rPr>
        <sz val="12"/>
        <color indexed="8"/>
        <rFont val="Tahoma"/>
        <family val="2"/>
        <charset val="186"/>
      </rPr>
      <t xml:space="preserve"> </t>
    </r>
    <r>
      <rPr>
        <u/>
        <sz val="12"/>
        <color indexed="8"/>
        <rFont val="Tahoma"/>
        <family val="2"/>
      </rPr>
      <t>visgaišākās</t>
    </r>
    <r>
      <rPr>
        <sz val="12"/>
        <color indexed="8"/>
        <rFont val="Tahoma"/>
        <family val="2"/>
        <charset val="186"/>
      </rPr>
      <t xml:space="preserve"> </t>
    </r>
    <r>
      <rPr>
        <u/>
        <sz val="12"/>
        <color indexed="8"/>
        <rFont val="Tahoma"/>
        <family val="2"/>
      </rPr>
      <t>puses</t>
    </r>
    <r>
      <rPr>
        <sz val="12"/>
        <color indexed="8"/>
        <rFont val="Tahoma"/>
        <family val="2"/>
        <charset val="186"/>
      </rPr>
      <t xml:space="preserve">. Pārsvarā rečitatīvi, apbrīnojamā instrumentācijā atjautīgi iztēloti Sprīdīša daždažādie piedzīvojumi; humors jaucas ar vieglām sirdssāpēm, viss rotaļīgs, bez </t>
    </r>
    <r>
      <rPr>
        <u/>
        <sz val="12"/>
        <color indexed="8"/>
        <rFont val="Tahoma"/>
        <family val="2"/>
      </rPr>
      <t>dziļākām</t>
    </r>
    <r>
      <rPr>
        <sz val="12"/>
        <color indexed="8"/>
        <rFont val="Tahoma"/>
        <family val="2"/>
        <charset val="186"/>
      </rPr>
      <t xml:space="preserve"> problēmām.</t>
    </r>
  </si>
  <si>
    <r>
      <rPr>
        <sz val="12"/>
        <color indexed="8"/>
        <rFont val="Tahoma"/>
        <family val="2"/>
        <charset val="186"/>
      </rPr>
      <t xml:space="preserve">citā reizē komponistu nodarbina </t>
    </r>
    <r>
      <rPr>
        <u/>
        <sz val="12"/>
        <color indexed="8"/>
        <rFont val="Tahoma"/>
        <family val="2"/>
      </rPr>
      <t>dziļi</t>
    </r>
    <r>
      <rPr>
        <sz val="12"/>
        <color indexed="8"/>
        <rFont val="Tahoma"/>
        <family val="2"/>
        <charset val="186"/>
      </rPr>
      <t xml:space="preserve"> reliģiski </t>
    </r>
    <r>
      <rPr>
        <u/>
        <sz val="12"/>
        <color indexed="8"/>
        <rFont val="Tahoma"/>
        <family val="2"/>
      </rPr>
      <t>motīvi</t>
    </r>
  </si>
  <si>
    <r>
      <rPr>
        <sz val="12"/>
        <color indexed="8"/>
        <rFont val="Tahoma"/>
        <family val="2"/>
        <charset val="186"/>
      </rPr>
      <t xml:space="preserve">Laikam nekad Mediņš tik </t>
    </r>
    <r>
      <rPr>
        <u/>
        <sz val="12"/>
        <color indexed="8"/>
        <rFont val="Tahoma"/>
        <family val="2"/>
      </rPr>
      <t>dziļi</t>
    </r>
    <r>
      <rPr>
        <sz val="12"/>
        <color indexed="8"/>
        <rFont val="Tahoma"/>
        <family val="2"/>
        <charset val="186"/>
      </rPr>
      <t xml:space="preserve"> nav pārdzīvojis savas tautas traģiku kā tieši šajā kantātē, kurā viņš gandrīz </t>
    </r>
    <r>
      <rPr>
        <u/>
        <sz val="12"/>
        <color indexed="8"/>
        <rFont val="Tahoma"/>
        <family val="2"/>
      </rPr>
      <t xml:space="preserve">izmisīgi sauc </t>
    </r>
    <r>
      <rPr>
        <sz val="12"/>
        <color indexed="8"/>
        <rFont val="Tahoma"/>
        <family val="2"/>
        <charset val="186"/>
      </rPr>
      <t>trimdiniekus nenomirt vēl dzīviem esot.</t>
    </r>
  </si>
  <si>
    <r>
      <rPr>
        <sz val="12"/>
        <color indexed="8"/>
        <rFont val="Tahoma"/>
        <family val="2"/>
        <charset val="186"/>
      </rPr>
      <t xml:space="preserve">Varbūt arī Mediņš visjaunākās mūzikas aistētiku vēl nebija pilnīgi atklājis, jo aiz visas </t>
    </r>
    <r>
      <rPr>
        <u/>
        <sz val="12"/>
        <color indexed="8"/>
        <rFont val="Tahoma"/>
        <family val="2"/>
      </rPr>
      <t>šķautnainās</t>
    </r>
    <r>
      <rPr>
        <sz val="12"/>
        <color indexed="8"/>
        <rFont val="Tahoma"/>
        <family val="2"/>
        <charset val="186"/>
      </rPr>
      <t xml:space="preserve">, </t>
    </r>
    <r>
      <rPr>
        <u/>
        <sz val="12"/>
        <color indexed="8"/>
        <rFont val="Tahoma"/>
        <family val="2"/>
      </rPr>
      <t>asās</t>
    </r>
    <r>
      <rPr>
        <sz val="12"/>
        <color indexed="8"/>
        <rFont val="Tahoma"/>
        <family val="2"/>
        <charset val="186"/>
      </rPr>
      <t xml:space="preserve"> un pat </t>
    </r>
    <r>
      <rPr>
        <u/>
        <sz val="12"/>
        <color indexed="8"/>
        <rFont val="Tahoma"/>
        <family val="2"/>
      </rPr>
      <t>kliedzošās</t>
    </r>
    <r>
      <rPr>
        <sz val="12"/>
        <color indexed="8"/>
        <rFont val="Tahoma"/>
        <family val="2"/>
        <charset val="186"/>
      </rPr>
      <t xml:space="preserve"> </t>
    </r>
    <r>
      <rPr>
        <u/>
        <sz val="12"/>
        <color indexed="8"/>
        <rFont val="Tahoma"/>
        <family val="2"/>
      </rPr>
      <t>čaulas</t>
    </r>
    <r>
      <rPr>
        <sz val="12"/>
        <color indexed="8"/>
        <rFont val="Tahoma"/>
        <family val="2"/>
        <charset val="186"/>
      </rPr>
      <t xml:space="preserve"> tajā </t>
    </r>
    <r>
      <rPr>
        <u/>
        <sz val="12"/>
        <color indexed="8"/>
        <rFont val="Tahoma"/>
        <family val="2"/>
      </rPr>
      <t>slēpjas</t>
    </r>
    <r>
      <rPr>
        <sz val="12"/>
        <color indexed="8"/>
        <rFont val="Tahoma"/>
        <family val="2"/>
        <charset val="186"/>
      </rPr>
      <t xml:space="preserve"> </t>
    </r>
    <r>
      <rPr>
        <u/>
        <sz val="12"/>
        <color indexed="8"/>
        <rFont val="Tahoma"/>
        <family val="2"/>
      </rPr>
      <t>dziļi</t>
    </r>
    <r>
      <rPr>
        <sz val="12"/>
        <color indexed="8"/>
        <rFont val="Tahoma"/>
        <family val="2"/>
        <charset val="186"/>
      </rPr>
      <t xml:space="preserve"> nopietni </t>
    </r>
    <r>
      <rPr>
        <u/>
        <sz val="12"/>
        <color indexed="8"/>
        <rFont val="Tahoma"/>
        <family val="2"/>
      </rPr>
      <t>meklējumi</t>
    </r>
    <r>
      <rPr>
        <sz val="12"/>
        <color indexed="8"/>
        <rFont val="Tahoma"/>
        <family val="2"/>
        <charset val="186"/>
      </rPr>
      <t>, bet tik nemierīgā, pretrunīgā un sava veida traģiskā laikmetā, kādā dzīvojam pašreiz, tie nav vēl nemaz tik pārskatāmi.</t>
    </r>
  </si>
  <si>
    <r>
      <rPr>
        <sz val="12"/>
        <color indexed="8"/>
        <rFont val="Tahoma"/>
        <family val="2"/>
        <charset val="186"/>
      </rPr>
      <t xml:space="preserve">Man šis sarīkojums </t>
    </r>
    <r>
      <rPr>
        <u/>
        <sz val="12"/>
        <color indexed="8"/>
        <rFont val="Tahoma"/>
        <family val="2"/>
      </rPr>
      <t>iespiedies dziļi atmiņā</t>
    </r>
    <r>
      <rPr>
        <sz val="12"/>
        <color indexed="8"/>
        <rFont val="Tahoma"/>
        <family val="2"/>
        <charset val="186"/>
      </rPr>
      <t xml:space="preserve"> gan sirsnīgās dziedāšanas, gan neaizmirstamās panorāmas dēļ (koncerts notika „brīvā dabā"), taču pašu Kalnāju, kurš līdz ar J. Ūdri un F. Valdmani bija virsdiriģenti, varēju vērot tikai „no pakaļpuses".</t>
    </r>
  </si>
  <si>
    <r>
      <rPr>
        <sz val="12"/>
        <color indexed="8"/>
        <rFont val="Tahoma"/>
        <family val="2"/>
        <charset val="186"/>
      </rPr>
      <t xml:space="preserve">Piebildīsim vienīgi tik daudz, ka taisni šī raksturība ir tā, kas </t>
    </r>
    <r>
      <rPr>
        <u/>
        <sz val="12"/>
        <color indexed="8"/>
        <rFont val="Tahoma"/>
        <family val="2"/>
      </rPr>
      <t>pacēlusi</t>
    </r>
    <r>
      <rPr>
        <sz val="12"/>
        <color indexed="8"/>
        <rFont val="Tahoma"/>
        <family val="2"/>
        <charset val="186"/>
      </rPr>
      <t xml:space="preserve"> DzV </t>
    </r>
    <r>
      <rPr>
        <u/>
        <sz val="12"/>
        <color indexed="8"/>
        <rFont val="Tahoma"/>
        <family val="2"/>
      </rPr>
      <t>pāri</t>
    </r>
    <r>
      <rPr>
        <sz val="12"/>
        <color indexed="8"/>
        <rFont val="Tahoma"/>
        <family val="2"/>
        <charset val="186"/>
      </rPr>
      <t xml:space="preserve"> caurmēram </t>
    </r>
    <r>
      <rPr>
        <u/>
        <sz val="12"/>
        <color indexed="8"/>
        <rFont val="Tahoma"/>
        <family val="2"/>
      </rPr>
      <t>visredzamāk</t>
    </r>
    <r>
      <rPr>
        <sz val="12"/>
        <color indexed="8"/>
        <rFont val="Tahoma"/>
        <family val="2"/>
        <charset val="186"/>
      </rPr>
      <t xml:space="preserve">, un ja tas tā nebūtu, — mūsu koru līdzšinējā rosme trimdā paliktu bez jebkādas </t>
    </r>
    <r>
      <rPr>
        <u/>
        <sz val="12"/>
        <color indexed="8"/>
        <rFont val="Tahoma"/>
        <family val="2"/>
      </rPr>
      <t>dziļākas</t>
    </r>
    <r>
      <rPr>
        <sz val="12"/>
        <color indexed="8"/>
        <rFont val="Tahoma"/>
        <family val="2"/>
        <charset val="186"/>
      </rPr>
      <t xml:space="preserve"> jēgas.</t>
    </r>
  </si>
  <si>
    <r>
      <rPr>
        <sz val="12"/>
        <color indexed="8"/>
        <rFont val="Tahoma"/>
        <family val="2"/>
        <charset val="186"/>
      </rPr>
      <t xml:space="preserve">Ar samērā maz notīm Ābele te devis labu un </t>
    </r>
    <r>
      <rPr>
        <u/>
        <sz val="12"/>
        <color indexed="8"/>
        <rFont val="Tahoma"/>
        <family val="2"/>
      </rPr>
      <t>dziļu</t>
    </r>
    <r>
      <rPr>
        <sz val="12"/>
        <color indexed="8"/>
        <rFont val="Tahoma"/>
        <family val="2"/>
        <charset val="186"/>
      </rPr>
      <t xml:space="preserve"> mūziku, kas skan drīzāk neoklasiski nekā romantiski.</t>
    </r>
  </si>
  <si>
    <r>
      <rPr>
        <u/>
        <sz val="12"/>
        <color indexed="8"/>
        <rFont val="Tahoma"/>
        <family val="2"/>
      </rPr>
      <t>Plašās līnijās</t>
    </r>
    <r>
      <rPr>
        <sz val="12"/>
        <color indexed="8"/>
        <rFont val="Tahoma"/>
        <family val="2"/>
        <charset val="186"/>
      </rPr>
      <t xml:space="preserve"> veidotajā, </t>
    </r>
    <r>
      <rPr>
        <u/>
        <sz val="12"/>
        <color indexed="8"/>
        <rFont val="Tahoma"/>
        <family val="2"/>
      </rPr>
      <t>stingras</t>
    </r>
    <r>
      <rPr>
        <sz val="12"/>
        <color indexed="8"/>
        <rFont val="Tahoma"/>
        <family val="2"/>
        <charset val="186"/>
      </rPr>
      <t xml:space="preserve">, </t>
    </r>
    <r>
      <rPr>
        <u/>
        <sz val="12"/>
        <color indexed="8"/>
        <rFont val="Tahoma"/>
        <family val="2"/>
      </rPr>
      <t>dziļas</t>
    </r>
    <r>
      <rPr>
        <sz val="12"/>
        <color indexed="8"/>
        <rFont val="Tahoma"/>
        <family val="2"/>
        <charset val="186"/>
      </rPr>
      <t xml:space="preserve"> iekšējas </t>
    </r>
    <r>
      <rPr>
        <u/>
        <sz val="12"/>
        <color indexed="8"/>
        <rFont val="Tahoma"/>
        <family val="2"/>
      </rPr>
      <t>loģikas</t>
    </r>
    <r>
      <rPr>
        <sz val="12"/>
        <color indexed="8"/>
        <rFont val="Tahoma"/>
        <family val="2"/>
        <charset val="186"/>
      </rPr>
      <t xml:space="preserve"> pārpilnajā </t>
    </r>
    <r>
      <rPr>
        <u/>
        <sz val="12"/>
        <color indexed="8"/>
        <rFont val="Tahoma"/>
        <family val="2"/>
      </rPr>
      <t>skaņrakstā</t>
    </r>
    <r>
      <rPr>
        <sz val="12"/>
        <color indexed="8"/>
        <rFont val="Tahoma"/>
        <family val="2"/>
        <charset val="186"/>
      </rPr>
      <t xml:space="preserve"> atrodam tos pašus vecvecos paņēmienus, gan nereti gluži negaidītās sakarībās. </t>
    </r>
  </si>
  <si>
    <r>
      <t xml:space="preserve">Kaut kulminācijās disonancēm </t>
    </r>
    <r>
      <rPr>
        <u/>
        <sz val="12"/>
        <color indexed="8"/>
        <rFont val="Tahoma"/>
        <family val="2"/>
        <charset val="186"/>
      </rPr>
      <t>pārblīvēts</t>
    </r>
    <r>
      <rPr>
        <sz val="12"/>
        <color indexed="8"/>
        <rFont val="Tahoma"/>
        <family val="2"/>
        <charset val="186"/>
      </rPr>
      <t xml:space="preserve">, pamatos tas </t>
    </r>
    <r>
      <rPr>
        <u/>
        <sz val="12"/>
        <color indexed="8"/>
        <rFont val="Tahoma"/>
        <family val="2"/>
        <charset val="186"/>
      </rPr>
      <t>dziļi</t>
    </r>
    <r>
      <rPr>
        <sz val="12"/>
        <color indexed="8"/>
        <rFont val="Tahoma"/>
        <family val="2"/>
        <charset val="186"/>
      </rPr>
      <t xml:space="preserve"> tradicionāls, nereti konvencionāls vai </t>
    </r>
    <r>
      <rPr>
        <u/>
        <sz val="12"/>
        <color indexed="8"/>
        <rFont val="Tahoma"/>
        <family val="2"/>
        <charset val="186"/>
      </rPr>
      <t>sulīgi</t>
    </r>
    <r>
      <rPr>
        <sz val="12"/>
        <color indexed="8"/>
        <rFont val="Tahoma"/>
        <family val="2"/>
        <charset val="186"/>
      </rPr>
      <t xml:space="preserve"> banāls.</t>
    </r>
  </si>
  <si>
    <r>
      <t xml:space="preserve">Jāņa Mediņa daiļradē </t>
    </r>
    <r>
      <rPr>
        <u/>
        <sz val="12"/>
        <color indexed="8"/>
        <rFont val="Tahoma"/>
        <family val="2"/>
        <charset val="186"/>
      </rPr>
      <t>mainās augstas galotnes ar dziļām lejām</t>
    </r>
    <r>
      <rPr>
        <sz val="12"/>
        <color indexed="8"/>
        <rFont val="Tahoma"/>
        <family val="2"/>
        <charset val="186"/>
      </rPr>
      <t xml:space="preserve">. Šoreiz iespiestā Dziesmu kalnā </t>
    </r>
    <r>
      <rPr>
        <u/>
        <sz val="12"/>
        <color indexed="8"/>
        <rFont val="Tahoma"/>
        <family val="2"/>
        <charset val="186"/>
      </rPr>
      <t>pieskaitāma lejām</t>
    </r>
    <r>
      <rPr>
        <sz val="12"/>
        <color indexed="8"/>
        <rFont val="Tahoma"/>
        <family val="2"/>
        <charset val="186"/>
      </rPr>
      <t xml:space="preserve">. </t>
    </r>
  </si>
  <si>
    <r>
      <rPr>
        <sz val="12"/>
        <color indexed="8"/>
        <rFont val="Tahoma"/>
        <family val="2"/>
        <charset val="186"/>
      </rPr>
      <t xml:space="preserve">Kaut īsā dziesmiņa akordiski daiļskanīga un balsvedībā mana dzimuša simfoniķa </t>
    </r>
    <r>
      <rPr>
        <u/>
        <sz val="12"/>
        <color indexed="8"/>
        <rFont val="Tahoma"/>
        <family val="2"/>
      </rPr>
      <t>dziļo</t>
    </r>
    <r>
      <rPr>
        <sz val="12"/>
        <color indexed="8"/>
        <rFont val="Tahoma"/>
        <family val="2"/>
        <charset val="186"/>
      </rPr>
      <t xml:space="preserve"> iekšējo loģiku, tematiskais materiāls ļoti necils, ja ne banāls.</t>
    </r>
  </si>
  <si>
    <r>
      <rPr>
        <sz val="12"/>
        <color indexed="8"/>
        <rFont val="Tahoma"/>
        <family val="2"/>
        <charset val="186"/>
      </rPr>
      <t xml:space="preserve">Arī J. Poruka 1952. g. Lieldienās radītā Karavīra šūpļa dziesma aptver tikai vienu lapaspusi, taču tā, pretēji Mediņam, </t>
    </r>
    <r>
      <rPr>
        <u/>
        <sz val="12"/>
        <color indexed="8"/>
        <rFont val="Tahoma"/>
        <family val="2"/>
      </rPr>
      <t>dziļu</t>
    </r>
    <r>
      <rPr>
        <sz val="12"/>
        <color indexed="8"/>
        <rFont val="Tahoma"/>
        <family val="2"/>
        <charset val="186"/>
      </rPr>
      <t xml:space="preserve"> </t>
    </r>
    <r>
      <rPr>
        <u/>
        <sz val="12"/>
        <color indexed="8"/>
        <rFont val="Tahoma"/>
        <family val="2"/>
      </rPr>
      <t>mūzikālu</t>
    </r>
    <r>
      <rPr>
        <sz val="12"/>
        <color indexed="8"/>
        <rFont val="Tahoma"/>
        <family val="2"/>
        <charset val="186"/>
      </rPr>
      <t xml:space="preserve"> </t>
    </r>
    <r>
      <rPr>
        <u/>
        <sz val="12"/>
        <color indexed="8"/>
        <rFont val="Tahoma"/>
        <family val="2"/>
      </rPr>
      <t>domu</t>
    </r>
    <r>
      <rPr>
        <sz val="12"/>
        <color indexed="8"/>
        <rFont val="Tahoma"/>
        <family val="2"/>
        <charset val="186"/>
      </rPr>
      <t xml:space="preserve"> </t>
    </r>
    <r>
      <rPr>
        <u/>
        <sz val="12"/>
        <color indexed="8"/>
        <rFont val="Tahoma"/>
        <family val="2"/>
      </rPr>
      <t>pilna</t>
    </r>
    <r>
      <rPr>
        <sz val="12"/>
        <color indexed="8"/>
        <rFont val="Tahoma"/>
        <family val="2"/>
        <charset val="186"/>
      </rPr>
      <t>.</t>
    </r>
  </si>
  <si>
    <r>
      <rPr>
        <sz val="12"/>
        <color indexed="8"/>
        <rFont val="Tahoma"/>
        <family val="2"/>
        <charset val="186"/>
      </rPr>
      <t xml:space="preserve">Tā tiklab dziesmu izvēles, kā solido un precīzo atskaņojumu dēļ klausītāji par šo Piektā kontinenta latviešu koru koncertu varēja būt </t>
    </r>
    <r>
      <rPr>
        <u/>
        <sz val="12"/>
        <color indexed="8"/>
        <rFont val="Tahoma"/>
        <family val="2"/>
      </rPr>
      <t>dziļi</t>
    </r>
    <r>
      <rPr>
        <sz val="12"/>
        <color indexed="8"/>
        <rFont val="Tahoma"/>
        <family val="2"/>
        <charset val="186"/>
      </rPr>
      <t xml:space="preserve"> apmierināti, reizē gaidot nākošu līdzīgu sarīkojumu.</t>
    </r>
  </si>
  <si>
    <r>
      <rPr>
        <sz val="12"/>
        <color indexed="8"/>
        <rFont val="Tahoma"/>
        <family val="2"/>
        <charset val="186"/>
      </rPr>
      <t xml:space="preserve">H. Pavasars ir atradis izcili piemērotu </t>
    </r>
    <r>
      <rPr>
        <u/>
        <sz val="12"/>
        <color indexed="8"/>
        <rFont val="Tahoma"/>
        <family val="2"/>
      </rPr>
      <t>skaņu rakstu</t>
    </r>
    <r>
      <rPr>
        <sz val="12"/>
        <color indexed="8"/>
        <rFont val="Tahoma"/>
        <family val="2"/>
        <charset val="186"/>
      </rPr>
      <t xml:space="preserve"> patriotiskam un </t>
    </r>
    <r>
      <rPr>
        <u/>
        <sz val="12"/>
        <color indexed="8"/>
        <rFont val="Tahoma"/>
        <family val="2"/>
      </rPr>
      <t>dziļi</t>
    </r>
    <r>
      <rPr>
        <sz val="12"/>
        <color indexed="8"/>
        <rFont val="Tahoma"/>
        <family val="2"/>
        <charset val="186"/>
      </rPr>
      <t xml:space="preserve"> izjustam Andr. Eglīša tekstam.</t>
    </r>
  </si>
  <si>
    <r>
      <rPr>
        <sz val="12"/>
        <color indexed="8"/>
        <rFont val="Tahoma"/>
        <family val="2"/>
        <charset val="186"/>
      </rPr>
      <t xml:space="preserve">J. Cimze bija pirmais darbinieks, kas ar </t>
    </r>
    <r>
      <rPr>
        <u/>
        <sz val="12"/>
        <color indexed="8"/>
        <rFont val="Tahoma"/>
        <family val="2"/>
      </rPr>
      <t>dziļu</t>
    </r>
    <r>
      <rPr>
        <sz val="12"/>
        <color indexed="8"/>
        <rFont val="Tahoma"/>
        <family val="2"/>
        <charset val="186"/>
      </rPr>
      <t xml:space="preserve"> nopietnību un mīlestību pievērsās latviešu tautas dziesmu meldiju vākšanas un harmonizēšanas darbam, atstādams pirmos apdaru paraugus un dodams pirmos ierosinājumus nākošajiem latviešu mūzikas darbiniekiem Baumaņu Kārlim, Vīgneru Ernestam, Jurjānu Andrejam, Jāzepam Vītolam, Alfrēdam Kalniņam, Emīlim Melngailim un citiem, kas tautas dziesmu apdaru meistarību noveduši līdz pilnībai.</t>
    </r>
  </si>
  <si>
    <r>
      <rPr>
        <sz val="12"/>
        <color indexed="8"/>
        <rFont val="Tahoma"/>
        <family val="2"/>
        <charset val="186"/>
      </rPr>
      <t xml:space="preserve">Jo sevišķi izcēlās Jurjāna Mūsu Tēvs, ar </t>
    </r>
    <r>
      <rPr>
        <u/>
        <sz val="12"/>
        <color indexed="8"/>
        <rFont val="Tahoma"/>
        <family val="2"/>
      </rPr>
      <t>dziļi reliģisko pārdzīvojumu</t>
    </r>
    <r>
      <rPr>
        <sz val="12"/>
        <color indexed="8"/>
        <rFont val="Tahoma"/>
        <family val="2"/>
        <charset val="186"/>
      </rPr>
      <t xml:space="preserve"> spontāni pieceļot kājās visu klausītāju saimi.</t>
    </r>
  </si>
  <si>
    <r>
      <rPr>
        <sz val="12"/>
        <color indexed="8"/>
        <rFont val="Tahoma"/>
        <family val="2"/>
        <charset val="186"/>
      </rPr>
      <t xml:space="preserve">Klausītāju bija ļoti daudz — liecinājums, ka latviešu cilvēkam ir </t>
    </r>
    <r>
      <rPr>
        <u/>
        <sz val="12"/>
        <color indexed="8"/>
        <rFont val="Tahoma"/>
        <family val="2"/>
      </rPr>
      <t>dziļa</t>
    </r>
    <r>
      <rPr>
        <sz val="12"/>
        <color indexed="8"/>
        <rFont val="Tahoma"/>
        <family val="2"/>
        <charset val="186"/>
      </rPr>
      <t xml:space="preserve"> prasība pēc labas pašu garīgās mūzikas.</t>
    </r>
  </si>
  <si>
    <r>
      <rPr>
        <sz val="12"/>
        <color indexed="8"/>
        <rFont val="Tahoma"/>
        <family val="2"/>
        <charset val="186"/>
      </rPr>
      <t xml:space="preserve">Redzētās partitūras rāda pa nosliecei jaunāku </t>
    </r>
    <r>
      <rPr>
        <u/>
        <sz val="12"/>
        <color indexed="8"/>
        <rFont val="Tahoma"/>
        <family val="2"/>
      </rPr>
      <t>strāvojumu</t>
    </r>
    <r>
      <rPr>
        <sz val="12"/>
        <color indexed="8"/>
        <rFont val="Tahoma"/>
        <family val="2"/>
        <charset val="186"/>
      </rPr>
      <t xml:space="preserve"> virzienā (aleatoriski epizodi, visai impozants sitamo rīku saraksts), taču </t>
    </r>
    <r>
      <rPr>
        <u/>
        <sz val="12"/>
        <color indexed="8"/>
        <rFont val="Tahoma"/>
        <family val="2"/>
      </rPr>
      <t>dziļākā</t>
    </r>
    <r>
      <rPr>
        <sz val="12"/>
        <color indexed="8"/>
        <rFont val="Tahoma"/>
        <family val="2"/>
        <charset val="186"/>
      </rPr>
      <t xml:space="preserve"> saturā autors joprojām nav radikāls, un tiem, kas pazīst, ko pašreiz komponē galējie "novātori", T.Ķ. mūzika šķitīs varbūt pat samērā tradicionāla.</t>
    </r>
  </si>
  <si>
    <r>
      <rPr>
        <sz val="12"/>
        <color indexed="8"/>
        <rFont val="Tahoma"/>
        <family val="2"/>
      </rPr>
      <t xml:space="preserve">Cita starpā, šim balsam — līdz ar tā </t>
    </r>
    <r>
      <rPr>
        <u/>
        <sz val="12"/>
        <color indexed="8"/>
        <rFont val="Tahoma"/>
        <family val="2"/>
      </rPr>
      <t>dziļi</t>
    </r>
    <r>
      <rPr>
        <sz val="12"/>
        <color indexed="8"/>
        <rFont val="Tahoma"/>
        <family val="2"/>
      </rPr>
      <t xml:space="preserve"> simbolisko tekstu — ir vēl kāds interesantāks variants — ar tā dēvēto b rotundum un b quadraturn.</t>
    </r>
  </si>
  <si>
    <r>
      <rPr>
        <sz val="12"/>
        <color indexed="8"/>
        <rFont val="Tahoma"/>
        <family val="2"/>
      </rPr>
      <t xml:space="preserve">Un aizskanējusī simtgade tai </t>
    </r>
    <r>
      <rPr>
        <u/>
        <sz val="12"/>
        <color indexed="8"/>
        <rFont val="Tahoma"/>
        <family val="2"/>
      </rPr>
      <t>ceļā ir atstājusi dziļas pēdas</t>
    </r>
    <r>
      <rPr>
        <sz val="12"/>
        <color indexed="8"/>
        <rFont val="Tahoma"/>
        <family val="2"/>
      </rPr>
      <t xml:space="preserve">, varbūt pat </t>
    </r>
    <r>
      <rPr>
        <u/>
        <sz val="12"/>
        <color indexed="8"/>
        <rFont val="Tahoma"/>
        <family val="2"/>
      </rPr>
      <t>dziļākas</t>
    </r>
    <r>
      <rPr>
        <sz val="12"/>
        <color indexed="8"/>
        <rFont val="Tahoma"/>
        <family val="2"/>
      </rPr>
      <t xml:space="preserve">, </t>
    </r>
    <r>
      <rPr>
        <u/>
        <sz val="12"/>
        <color indexed="8"/>
        <rFont val="Tahoma"/>
        <family val="2"/>
      </rPr>
      <t>nekā mēs saskatām</t>
    </r>
    <r>
      <rPr>
        <sz val="12"/>
        <color indexed="8"/>
        <rFont val="Tahoma"/>
        <family val="2"/>
      </rPr>
      <t xml:space="preserve"> pašreiz.</t>
    </r>
  </si>
  <si>
    <r>
      <t xml:space="preserve">Vārdi, teikti vai neteikti, ir tomēr tikai vārdi, kamēr mūsu </t>
    </r>
    <r>
      <rPr>
        <u/>
        <sz val="12"/>
        <color indexed="8"/>
        <rFont val="Tahoma"/>
        <family val="2"/>
      </rPr>
      <t>gara dzīve iet pati savu nolemto ceļu</t>
    </r>
    <r>
      <rPr>
        <sz val="12"/>
        <color indexed="8"/>
        <rFont val="Tahoma"/>
        <family val="2"/>
      </rPr>
      <t xml:space="preserve"> — vienalga,</t>
    </r>
    <r>
      <rPr>
        <u/>
        <sz val="12"/>
        <color indexed="8"/>
        <rFont val="Tahoma"/>
        <family val="2"/>
      </rPr>
      <t xml:space="preserve"> vai to kāds redz, vai neredz jeb negrib redzēt</t>
    </r>
    <r>
      <rPr>
        <sz val="12"/>
        <color indexed="8"/>
        <rFont val="Tahoma"/>
        <family val="2"/>
      </rPr>
      <t>.</t>
    </r>
  </si>
  <si>
    <r>
      <t xml:space="preserve">Latviskās pagātnes </t>
    </r>
    <r>
      <rPr>
        <u/>
        <sz val="12"/>
        <color indexed="8"/>
        <rFont val="Tahoma"/>
        <family val="2"/>
      </rPr>
      <t>dārgumu</t>
    </r>
    <r>
      <rPr>
        <sz val="12"/>
        <color indexed="8"/>
        <rFont val="Tahoma"/>
        <family val="2"/>
      </rPr>
      <t xml:space="preserve"> melīga nonievāšana un tagadnes nejēdzību slavināšana plaisu </t>
    </r>
    <r>
      <rPr>
        <u/>
        <sz val="12"/>
        <color indexed="8"/>
        <rFont val="Tahoma"/>
        <family val="2"/>
      </rPr>
      <t>padziļina</t>
    </r>
  </si>
  <si>
    <r>
      <t xml:space="preserve">Pastāv tautas </t>
    </r>
    <r>
      <rPr>
        <u/>
        <sz val="12"/>
        <color indexed="8"/>
        <rFont val="Tahoma"/>
        <family val="2"/>
      </rPr>
      <t>gara brīvības likme</t>
    </r>
    <r>
      <rPr>
        <sz val="12"/>
        <color indexed="8"/>
        <rFont val="Tahoma"/>
        <family val="2"/>
      </rPr>
      <t xml:space="preserve">, zem kuras kultūras vērtību rašanās nav iespējama. </t>
    </r>
    <r>
      <rPr>
        <u/>
        <sz val="12"/>
        <color indexed="8"/>
        <rFont val="Tahoma"/>
        <family val="2"/>
      </rPr>
      <t>Saknes uz dzīvības sulām tiek nožņaugtas</t>
    </r>
    <r>
      <rPr>
        <sz val="12"/>
        <color indexed="8"/>
        <rFont val="Tahoma"/>
        <family val="2"/>
      </rPr>
      <t>, ja radošā mākslinieka un viņa tautas dvēselēm nav iespējams vienoties patiesā gara kopībā, kas tiecas izpausties dažādos veidos — arī šais trijos vārdos: Dievs, svētī Latviju!</t>
    </r>
  </si>
  <si>
    <r>
      <t xml:space="preserve">Pēc viņu plāna mēs nedrīkstam nemaz eksistēt. Mūsu šodien šeit nav, jo mēs nedrīkstam šeit būt. Un ja tomēr nav iespējams noliegt, ka mēs esam, tad jāmēģina lūkot mums kaut kā </t>
    </r>
    <r>
      <rPr>
        <u/>
        <sz val="12"/>
        <color indexed="8"/>
        <rFont val="Tahoma"/>
        <family val="2"/>
      </rPr>
      <t>aizbāzt muti</t>
    </r>
    <r>
      <rPr>
        <sz val="12"/>
        <color indexed="8"/>
        <rFont val="Tahoma"/>
        <family val="2"/>
      </rPr>
      <t>.</t>
    </r>
  </si>
  <si>
    <r>
      <t xml:space="preserve">Pirmatskaņojumam sagatavotā A. Kalnāja Fuga-fantāzija par t.dz. temu Karavīri bēdājās savā kontrapunktiski </t>
    </r>
    <r>
      <rPr>
        <u/>
        <sz val="12"/>
        <color indexed="8"/>
        <rFont val="Tahoma"/>
        <family val="2"/>
      </rPr>
      <t>režģainā rakstā</t>
    </r>
    <r>
      <rPr>
        <sz val="12"/>
        <color indexed="8"/>
        <rFont val="Tahoma"/>
        <family val="2"/>
      </rPr>
      <t xml:space="preserve"> prasa lielu rūpību un </t>
    </r>
    <r>
      <rPr>
        <u/>
        <sz val="12"/>
        <color indexed="8"/>
        <rFont val="Tahoma"/>
        <family val="2"/>
      </rPr>
      <t>iedziļināšanos</t>
    </r>
    <r>
      <rPr>
        <sz val="12"/>
        <color indexed="8"/>
        <rFont val="Tahoma"/>
        <family val="2"/>
      </rPr>
      <t>.</t>
    </r>
  </si>
  <si>
    <r>
      <t>Ne tikai sava apjoma dēļ vien, jo netrūka arī citu</t>
    </r>
    <r>
      <rPr>
        <u/>
        <sz val="12"/>
        <color indexed="8"/>
        <rFont val="Tahoma"/>
        <family val="2"/>
      </rPr>
      <t xml:space="preserve"> zemūdens klinšu #phras šķietami līdzenajos</t>
    </r>
    <r>
      <rPr>
        <sz val="12"/>
        <color indexed="8"/>
        <rFont val="Tahoma"/>
        <family val="2"/>
      </rPr>
      <t xml:space="preserve">, taču mūsu apstākļos, mūsu iespējās </t>
    </r>
    <r>
      <rPr>
        <u/>
        <sz val="12"/>
        <color indexed="8"/>
        <rFont val="Tahoma"/>
        <family val="2"/>
      </rPr>
      <t>dziļajos un maz apzinātajos ūdeņos</t>
    </r>
    <r>
      <rPr>
        <sz val="12"/>
        <color indexed="8"/>
        <rFont val="Tahoma"/>
        <family val="2"/>
      </rPr>
      <t xml:space="preserve">. #CODEATH </t>
    </r>
  </si>
  <si>
    <r>
      <t>Kad lielajos svētkos</t>
    </r>
    <r>
      <rPr>
        <u/>
        <sz val="12"/>
        <color indexed="8"/>
        <rFont val="Tahoma"/>
        <family val="2"/>
      </rPr>
      <t xml:space="preserve"> sajūsmas vilnis pāršalca</t>
    </r>
    <r>
      <rPr>
        <sz val="12"/>
        <color indexed="8"/>
        <rFont val="Tahoma"/>
        <family val="2"/>
      </rPr>
      <t xml:space="preserve"> milzīgo svētku telpu, tad</t>
    </r>
    <r>
      <rPr>
        <u/>
        <sz val="12"/>
        <color indexed="8"/>
        <rFont val="Tahoma"/>
        <family val="2"/>
      </rPr>
      <t xml:space="preserve"> sirdis atplauka</t>
    </r>
    <r>
      <rPr>
        <sz val="12"/>
        <color indexed="8"/>
        <rFont val="Tahoma"/>
        <family val="2"/>
      </rPr>
      <t xml:space="preserve"> ne vien klausītājiem un dziedātājiem, bet </t>
    </r>
    <r>
      <rPr>
        <u/>
        <sz val="12"/>
        <color indexed="8"/>
        <rFont val="Tahoma"/>
        <family val="2"/>
      </rPr>
      <t>vēl dziļāk varēja saviļņoties</t>
    </r>
    <r>
      <rPr>
        <sz val="12"/>
        <color indexed="8"/>
        <rFont val="Tahoma"/>
        <family val="2"/>
      </rPr>
      <t xml:space="preserve"> paši virsdiriģenti. #PHRAS</t>
    </r>
  </si>
  <si>
    <r>
      <t xml:space="preserve">Tiem svētku pārdzīvojums varēja piederēt pie </t>
    </r>
    <r>
      <rPr>
        <u/>
        <sz val="12"/>
        <color indexed="8"/>
        <rFont val="Tahoma"/>
        <family val="2"/>
      </rPr>
      <t>visdārgākajām mūža mantām</t>
    </r>
    <r>
      <rPr>
        <sz val="12"/>
        <color indexed="8"/>
        <rFont val="Tahoma"/>
        <family val="2"/>
      </rPr>
      <t xml:space="preserve">. </t>
    </r>
  </si>
  <si>
    <r>
      <t xml:space="preserve">Visbeidzot, trīs galvenās raksturības apvienojot, mēs reizē jūtam, ka Melngaiļa dziesma ir arī </t>
    </r>
    <r>
      <rPr>
        <u/>
        <sz val="12"/>
        <color rgb="FF000000"/>
        <rFont val="Tahoma"/>
        <family val="2"/>
      </rPr>
      <t>dziļi</t>
    </r>
    <r>
      <rPr>
        <sz val="12"/>
        <color rgb="FF000000"/>
        <rFont val="Tahoma"/>
        <family val="2"/>
      </rPr>
      <t xml:space="preserve"> individuāla un īpatni latviska, kaut ar vārdiem mūzikologiem to pierādīt gandrīz neiespējams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</si>
</sst>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0"/>
      <color indexed="8"/>
      <name val="Helvetica Neue"/>
    </font>
    <font>
      <sz val="12"/>
      <color indexed="8"/>
      <name val="Helvetica Neue"/>
      <family val="2"/>
    </font>
    <font>
      <sz val="12"/>
      <color indexed="8"/>
      <name val="Tahoma"/>
      <family val="2"/>
      <charset val="186"/>
    </font>
    <font>
      <b/>
      <sz val="12"/>
      <color indexed="8"/>
      <name val="Cambria"/>
      <family val="1"/>
      <charset val="186"/>
      <scheme val="major"/>
    </font>
    <font>
      <u/>
      <sz val="12"/>
      <color indexed="8"/>
      <name val="Tahoma"/>
      <family val="2"/>
      <charset val="186"/>
    </font>
    <font>
      <u/>
      <sz val="12"/>
      <color indexed="8"/>
      <name val="Tahoma"/>
      <family val="2"/>
    </font>
    <font>
      <sz val="10"/>
      <color indexed="8"/>
      <name val="Helvetica Neue"/>
      <family val="2"/>
    </font>
    <font>
      <sz val="10"/>
      <color indexed="8"/>
      <name val="Helvetica Neue"/>
      <family val="2"/>
      <charset val="186"/>
    </font>
    <font>
      <sz val="12"/>
      <color indexed="8"/>
      <name val="Helvetica Neue"/>
      <family val="2"/>
      <charset val="186"/>
    </font>
    <font>
      <b/>
      <sz val="12"/>
      <color theme="9"/>
      <name val="Cambria"/>
      <family val="1"/>
      <charset val="186"/>
      <scheme val="major"/>
    </font>
    <font>
      <sz val="8"/>
      <name val="Helvetica Neue"/>
      <family val="2"/>
    </font>
    <font>
      <sz val="12"/>
      <color indexed="8"/>
      <name val="Tahoma"/>
      <family val="2"/>
    </font>
    <font>
      <b/>
      <sz val="18"/>
      <color theme="7" tint="0.39997558519241921"/>
      <name val="Cambria"/>
      <family val="1"/>
      <scheme val="major"/>
    </font>
    <font>
      <b/>
      <sz val="12"/>
      <color theme="1"/>
      <name val="Cambria (Headings)"/>
    </font>
    <font>
      <b/>
      <sz val="12"/>
      <color indexed="8"/>
      <name val="Cambria (Headings)"/>
    </font>
    <font>
      <b/>
      <sz val="12"/>
      <color theme="6"/>
      <name val="Cambria (Headings)"/>
    </font>
    <font>
      <b/>
      <sz val="12"/>
      <color theme="6"/>
      <name val="Cambria"/>
      <family val="1"/>
      <charset val="186"/>
      <scheme val="major"/>
    </font>
    <font>
      <b/>
      <sz val="12"/>
      <color theme="0"/>
      <name val="Cambria (Headings)"/>
    </font>
    <font>
      <u/>
      <sz val="12"/>
      <color indexed="8"/>
      <name val="Helvetica Neue"/>
      <family val="2"/>
    </font>
    <font>
      <b/>
      <sz val="12"/>
      <color rgb="FF92D050"/>
      <name val="Cambria (Headings)"/>
    </font>
    <font>
      <sz val="12"/>
      <color rgb="FF000000"/>
      <name val="Tahoma"/>
      <family val="2"/>
    </font>
    <font>
      <u/>
      <sz val="12"/>
      <color rgb="FF000000"/>
      <name val="Tahoma"/>
      <family val="2"/>
    </font>
    <font>
      <b/>
      <sz val="12"/>
      <color theme="9" tint="-0.249977111117893"/>
      <name val="Cambria (Headings)"/>
    </font>
    <font>
      <b/>
      <sz val="12"/>
      <color theme="9" tint="-0.249977111117893"/>
      <name val="Cambria"/>
      <family val="1"/>
      <charset val="186"/>
      <scheme val="major"/>
    </font>
    <font>
      <sz val="10"/>
      <color rgb="FF000000"/>
      <name val="Helvetica Neue"/>
      <family val="2"/>
    </font>
    <font>
      <b/>
      <sz val="12"/>
      <color theme="9"/>
      <name val="Cambria (Headings)"/>
    </font>
  </fonts>
  <fills count="5">
    <fill>
      <patternFill patternType="none"/>
    </fill>
    <fill>
      <patternFill patternType="gray125"/>
    </fill>
    <fill>
      <patternFill patternType="solid">
        <fgColor indexed="23"/>
        <bgColor auto="1"/>
      </patternFill>
    </fill>
    <fill>
      <patternFill patternType="solid">
        <fgColor rgb="FFDCE6F1"/>
        <bgColor rgb="FFDCE6F1"/>
      </patternFill>
    </fill>
    <fill>
      <patternFill patternType="solid">
        <fgColor rgb="FFB8CCE4"/>
        <bgColor rgb="FFB8CCE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applyNumberFormat="0" applyFill="0" applyBorder="0" applyProtection="0">
      <alignment vertical="top" wrapText="1"/>
    </xf>
  </cellStyleXfs>
  <cellXfs count="52">
    <xf numFmtId="0" fontId="0" fillId="0" borderId="0" xfId="0">
      <alignment vertical="top" wrapText="1"/>
    </xf>
    <xf numFmtId="0" fontId="0" fillId="0" borderId="0" xfId="0" applyNumberFormat="1" applyFont="1" applyAlignment="1">
      <alignment vertical="top" wrapText="1"/>
    </xf>
    <xf numFmtId="0" fontId="0" fillId="0" borderId="0" xfId="0" applyFont="1" applyAlignment="1">
      <alignment vertical="top" wrapText="1"/>
    </xf>
    <xf numFmtId="0" fontId="0" fillId="0" borderId="1" xfId="0" applyBorder="1">
      <alignment vertical="top" wrapText="1"/>
    </xf>
    <xf numFmtId="0" fontId="3" fillId="0" borderId="0" xfId="0" applyNumberFormat="1" applyFont="1" applyAlignment="1">
      <alignment vertical="top" wrapText="1"/>
    </xf>
    <xf numFmtId="0" fontId="3" fillId="0" borderId="0" xfId="0" applyFont="1" applyAlignment="1">
      <alignment vertical="top" wrapText="1"/>
    </xf>
    <xf numFmtId="0" fontId="0" fillId="0" borderId="2" xfId="0" applyBorder="1">
      <alignment vertical="top" wrapText="1"/>
    </xf>
    <xf numFmtId="0" fontId="0" fillId="0" borderId="3" xfId="0" applyBorder="1">
      <alignment vertical="top" wrapText="1"/>
    </xf>
    <xf numFmtId="0" fontId="3" fillId="0" borderId="4" xfId="0" applyFont="1" applyBorder="1">
      <alignment vertical="top" wrapText="1"/>
    </xf>
    <xf numFmtId="0" fontId="3" fillId="0" borderId="5" xfId="0" applyFont="1" applyBorder="1">
      <alignment vertical="top" wrapText="1"/>
    </xf>
    <xf numFmtId="0" fontId="3" fillId="0" borderId="6" xfId="0" applyFont="1" applyBorder="1">
      <alignment vertical="top" wrapText="1"/>
    </xf>
    <xf numFmtId="0" fontId="0" fillId="0" borderId="7" xfId="0" applyBorder="1">
      <alignment vertical="top" wrapText="1"/>
    </xf>
    <xf numFmtId="0" fontId="0" fillId="0" borderId="8" xfId="0" applyBorder="1">
      <alignment vertical="top" wrapText="1"/>
    </xf>
    <xf numFmtId="0" fontId="0" fillId="0" borderId="9" xfId="0" applyBorder="1">
      <alignment vertical="top" wrapText="1"/>
    </xf>
    <xf numFmtId="0" fontId="3" fillId="0" borderId="5" xfId="0" applyFont="1" applyBorder="1" applyAlignment="1">
      <alignment vertical="top" textRotation="90" wrapText="1"/>
    </xf>
    <xf numFmtId="0" fontId="3" fillId="0" borderId="4" xfId="0" applyFont="1" applyBorder="1" applyAlignment="1">
      <alignment vertical="top" textRotation="90" wrapText="1"/>
    </xf>
    <xf numFmtId="0" fontId="2" fillId="0" borderId="2" xfId="0" applyFont="1" applyBorder="1">
      <alignment vertical="top" wrapText="1"/>
    </xf>
    <xf numFmtId="0" fontId="7" fillId="0" borderId="2" xfId="0" applyFont="1" applyBorder="1">
      <alignment vertical="top" wrapText="1"/>
    </xf>
    <xf numFmtId="0" fontId="8" fillId="0" borderId="2" xfId="0" applyFont="1" applyBorder="1">
      <alignment vertical="top" wrapText="1"/>
    </xf>
    <xf numFmtId="0" fontId="9" fillId="0" borderId="5" xfId="0" applyFont="1" applyBorder="1" applyAlignment="1">
      <alignment vertical="top" textRotation="90" wrapText="1"/>
    </xf>
    <xf numFmtId="0" fontId="9" fillId="0" borderId="5" xfId="0" applyFont="1" applyBorder="1" applyAlignment="1">
      <alignment horizontal="center" vertical="top" textRotation="90" wrapText="1"/>
    </xf>
    <xf numFmtId="0" fontId="11" fillId="0" borderId="2" xfId="0" applyFont="1" applyBorder="1">
      <alignment vertical="top" wrapText="1"/>
    </xf>
    <xf numFmtId="0" fontId="12" fillId="0" borderId="5" xfId="0" applyFont="1" applyBorder="1" applyAlignment="1">
      <alignment horizontal="center" vertical="center" textRotation="90" wrapText="1"/>
    </xf>
    <xf numFmtId="0" fontId="12" fillId="0" borderId="5" xfId="0" applyFont="1" applyBorder="1" applyAlignment="1">
      <alignment horizontal="center" vertical="center" wrapText="1"/>
    </xf>
    <xf numFmtId="0" fontId="16" fillId="0" borderId="5" xfId="0" applyFont="1" applyBorder="1" applyAlignment="1">
      <alignment horizontal="center" vertical="top" textRotation="90" wrapText="1"/>
    </xf>
    <xf numFmtId="0" fontId="15" fillId="0" borderId="5" xfId="0" applyFont="1" applyBorder="1" applyAlignment="1">
      <alignment horizontal="center" vertical="top" textRotation="90" wrapText="1"/>
    </xf>
    <xf numFmtId="0" fontId="6" fillId="0" borderId="1" xfId="0" applyFont="1" applyBorder="1">
      <alignment vertical="top" wrapText="1"/>
    </xf>
    <xf numFmtId="0" fontId="0" fillId="0" borderId="0" xfId="0" applyNumberFormat="1" applyFont="1" applyBorder="1" applyAlignment="1">
      <alignment vertical="top" wrapText="1"/>
    </xf>
    <xf numFmtId="0" fontId="12" fillId="0" borderId="5" xfId="0" quotePrefix="1" applyFont="1" applyBorder="1" applyAlignment="1">
      <alignment horizontal="center" vertical="center" wrapText="1"/>
    </xf>
    <xf numFmtId="0" fontId="13" fillId="0" borderId="5" xfId="0" applyFont="1" applyBorder="1" applyAlignment="1">
      <alignment vertical="top" textRotation="90" wrapText="1"/>
    </xf>
    <xf numFmtId="0" fontId="1" fillId="0" borderId="2" xfId="0" applyFont="1" applyBorder="1">
      <alignment vertical="top" wrapText="1"/>
    </xf>
    <xf numFmtId="49" fontId="11" fillId="0" borderId="1" xfId="0" applyNumberFormat="1" applyFont="1" applyBorder="1" applyAlignment="1">
      <alignment horizontal="left" vertical="top" wrapText="1"/>
    </xf>
    <xf numFmtId="49" fontId="11" fillId="0" borderId="2" xfId="0" applyNumberFormat="1" applyFont="1" applyBorder="1" applyAlignment="1">
      <alignment horizontal="left" vertical="top" wrapText="1"/>
    </xf>
    <xf numFmtId="49" fontId="11" fillId="2" borderId="2" xfId="0" applyNumberFormat="1" applyFont="1" applyFill="1" applyBorder="1" applyAlignment="1">
      <alignment horizontal="left" vertical="top" wrapText="1"/>
    </xf>
    <xf numFmtId="0" fontId="0" fillId="0" borderId="2" xfId="0" applyNumberFormat="1" applyFont="1" applyBorder="1" applyAlignment="1">
      <alignment vertical="top" wrapText="1"/>
    </xf>
    <xf numFmtId="0" fontId="0" fillId="0" borderId="1" xfId="0" applyNumberFormat="1" applyFont="1" applyBorder="1" applyAlignment="1">
      <alignment vertical="top" wrapText="1"/>
    </xf>
    <xf numFmtId="49" fontId="11" fillId="2" borderId="7" xfId="0" applyNumberFormat="1" applyFont="1" applyFill="1" applyBorder="1" applyAlignment="1">
      <alignment horizontal="left" vertical="top" wrapText="1"/>
    </xf>
    <xf numFmtId="0" fontId="0" fillId="0" borderId="7" xfId="0" applyNumberFormat="1" applyFont="1" applyBorder="1" applyAlignment="1">
      <alignment vertical="top" wrapText="1"/>
    </xf>
    <xf numFmtId="0" fontId="0" fillId="0" borderId="8" xfId="0" applyNumberFormat="1" applyFont="1" applyBorder="1" applyAlignment="1">
      <alignment vertical="top" wrapText="1"/>
    </xf>
    <xf numFmtId="0" fontId="6" fillId="0" borderId="8" xfId="0" applyFont="1" applyBorder="1">
      <alignment vertical="top" wrapText="1"/>
    </xf>
    <xf numFmtId="49" fontId="11" fillId="0" borderId="7" xfId="0" applyNumberFormat="1" applyFont="1" applyBorder="1" applyAlignment="1">
      <alignment horizontal="left" vertical="top" wrapText="1"/>
    </xf>
    <xf numFmtId="0" fontId="20" fillId="0" borderId="2" xfId="0" applyFont="1" applyBorder="1">
      <alignment vertical="top" wrapText="1"/>
    </xf>
    <xf numFmtId="0" fontId="21" fillId="0" borderId="2" xfId="0" applyFont="1" applyBorder="1">
      <alignment vertical="top" wrapText="1"/>
    </xf>
    <xf numFmtId="0" fontId="20" fillId="0" borderId="7" xfId="0" applyFont="1" applyBorder="1">
      <alignment vertical="top" wrapText="1"/>
    </xf>
    <xf numFmtId="0" fontId="0" fillId="0" borderId="1" xfId="0" applyBorder="1" applyAlignment="1">
      <alignment vertical="top" wrapText="1"/>
    </xf>
    <xf numFmtId="0" fontId="0" fillId="0" borderId="1" xfId="0" applyFont="1" applyBorder="1" applyAlignment="1">
      <alignment vertical="top" wrapText="1"/>
    </xf>
    <xf numFmtId="0" fontId="14" fillId="0" borderId="5" xfId="0" applyFont="1" applyBorder="1" applyAlignment="1">
      <alignment vertical="top" textRotation="90" wrapText="1"/>
    </xf>
    <xf numFmtId="0" fontId="23" fillId="0" borderId="4" xfId="0" applyFont="1" applyBorder="1" applyAlignment="1">
      <alignment vertical="top" textRotation="90" wrapText="1"/>
    </xf>
    <xf numFmtId="0" fontId="24" fillId="3" borderId="1" xfId="0" applyFont="1" applyFill="1" applyBorder="1">
      <alignment vertical="top" wrapText="1"/>
    </xf>
    <xf numFmtId="0" fontId="25" fillId="0" borderId="4" xfId="0" applyFont="1" applyBorder="1" applyAlignment="1">
      <alignment vertical="top" textRotation="90" wrapText="1"/>
    </xf>
    <xf numFmtId="0" fontId="24" fillId="4" borderId="1" xfId="0" applyFont="1" applyFill="1" applyBorder="1">
      <alignment vertical="top" wrapText="1"/>
    </xf>
    <xf numFmtId="0" fontId="11" fillId="0" borderId="1" xfId="0" applyNumberFormat="1" applyFont="1" applyBorder="1" applyAlignment="1">
      <alignment vertical="top" wrapText="1"/>
    </xf>
  </cellXfs>
  <cellStyles count="1">
    <cellStyle name="Normal" xfId="0" builtinId="0"/>
  </cellStyles>
  <dxfs count="88">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indexed="8"/>
        <name val="Helvetica Neue"/>
        <scheme val="none"/>
      </font>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font>
        <sz val="12"/>
        <color rgb="FF000000"/>
        <name val="Tahoma"/>
        <family val="2"/>
      </font>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numFmt numFmtId="0" formatCode="Genera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indexed="8"/>
        <name val="Helvetica Neue"/>
        <scheme val="none"/>
      </font>
      <numFmt numFmtId="0" formatCode="General"/>
      <alignment horizontal="general" vertical="top" textRotation="0" wrapText="1" indent="0" justifyLastLine="0" shrinkToFit="0" readingOrder="0"/>
      <border diagonalUp="0" diagonalDown="0">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2"/>
        <color indexed="8"/>
        <name val="Cambria"/>
        <scheme val="major"/>
      </font>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CF3461" totalsRowShown="0" headerRowDxfId="87" headerRowBorderDxfId="86" tableBorderDxfId="85" totalsRowBorderDxfId="84">
  <autoFilter ref="A2:CF3461" xr:uid="{00000000-0009-0000-0100-000001000000}">
    <filterColumn colId="46">
      <filters>
        <filter val="1"/>
      </filters>
    </filterColumn>
    <filterColumn colId="47">
      <filters>
        <filter val="1"/>
      </filters>
    </filterColumn>
  </autoFilter>
  <tableColumns count="84">
    <tableColumn id="1" xr3:uid="{00000000-0010-0000-0000-000001000000}" name="ANALĪZES VIENĪBAS_TĒLAINĀ VALODA_ALMANAHS &quot;LATVJU MŪZIKA&quot; 1968 –" dataDxfId="83"/>
    <tableColumn id="86" xr3:uid="{6AB60155-29EE-454A-8667-9BB033BDB01C}" name="DZĪVĪBA/SĀKUMS" dataDxfId="82"/>
    <tableColumn id="19" xr3:uid="{00000000-0010-0000-0000-000013000000}" name="NĀVE/BEIGAS" dataDxfId="81"/>
    <tableColumn id="12" xr3:uid="{EC6EBA5E-99A0-4749-81FE-5E673E330E99}" name="RAKSTS" dataDxfId="80"/>
    <tableColumn id="53" xr3:uid="{00000000-0010-0000-0000-000035000000}" name="ATMIŅA" dataDxfId="79"/>
    <tableColumn id="107" xr3:uid="{3B1B70CC-139D-B048-A152-17B4A729E2ED}" name="BALSS" dataDxfId="78"/>
    <tableColumn id="38" xr3:uid="{00000000-0010-0000-0000-000026000000}" name="CELTNE" dataDxfId="77"/>
    <tableColumn id="20" xr3:uid="{00000000-0010-0000-0000-000014000000}" name="CEĻŠ" dataDxfId="76"/>
    <tableColumn id="33" xr3:uid="{00000000-0010-0000-0000-000021000000}" name="DABA" dataDxfId="75"/>
    <tableColumn id="66" xr3:uid="{00000000-0010-0000-0000-000042000000}" name="DARBS" dataDxfId="74"/>
    <tableColumn id="40" xr3:uid="{00000000-0010-0000-0000-000028000000}" name="DEFORMĀCIJA" dataDxfId="73"/>
    <tableColumn id="61" xr3:uid="{00000000-0010-0000-0000-00003D000000}" name="EMOCIJAS" dataDxfId="72"/>
    <tableColumn id="28" xr3:uid="{00000000-0010-0000-0000-00001C000000}" name="FIZIKA" dataDxfId="71"/>
    <tableColumn id="95" xr3:uid="{7B8B02BD-0D26-A846-AED3-A6EA7CA01246}" name="JAUNS/VECS" dataDxfId="70"/>
    <tableColumn id="52" xr3:uid="{00000000-0010-0000-0000-000034000000}" name="LIELS/MAZS" dataDxfId="69"/>
    <tableColumn id="2" xr3:uid="{D4794785-A6E7-B34F-AF2A-9FDDEC2FCFE8}" name="DAUDZ/MAZ" dataDxfId="68"/>
    <tableColumn id="14" xr3:uid="{00000000-0010-0000-0000-00000E000000}" name="KARŠ" dataDxfId="67"/>
    <tableColumn id="21" xr3:uid="{00000000-0010-0000-0000-000015000000}" name="KOPŠANA" dataDxfId="66"/>
    <tableColumn id="25" xr3:uid="{00000000-0010-0000-0000-000019000000}" name="ĶERMENIS" dataDxfId="65"/>
    <tableColumn id="85" xr3:uid="{683B2931-AA23-E441-951C-E03E440ED613}" name="LAIKS" dataDxfId="64"/>
    <tableColumn id="54" xr3:uid="{00000000-0010-0000-0000-000036000000}" name="MĒRĪJUMI" dataDxfId="63"/>
    <tableColumn id="101" xr3:uid="{6B226D4E-BA37-E848-81A3-5A584108D53C}" name="MET/POĒTISKA" dataDxfId="62"/>
    <tableColumn id="49" xr3:uid="{00000000-0010-0000-0000-000031000000}" name="MET/MŪZIKA" dataDxfId="61"/>
    <tableColumn id="67" xr3:uid="{00000000-0010-0000-0000-000043000000}" name="PAAUDZES" dataDxfId="60"/>
    <tableColumn id="100" xr3:uid="{4C18170A-C984-E641-906E-1459D4AC3949}" name="POLITIKA" dataDxfId="59"/>
    <tableColumn id="112" xr3:uid="{8985261E-45CF-9E49-95AE-5977DB29142E}" name="PROCESS" dataDxfId="58"/>
    <tableColumn id="18" xr3:uid="{00000000-0010-0000-0000-000012000000}" name="PROFESIJAS" dataDxfId="57"/>
    <tableColumn id="65" xr3:uid="{00000000-0010-0000-0000-000041000000}" name="PS. ĪPAŠĪBAS" dataDxfId="56"/>
    <tableColumn id="70" xr3:uid="{00000000-0010-0000-0000-000046000000}" name="RELIĢIJA" dataDxfId="55"/>
    <tableColumn id="106" xr3:uid="{E6F82574-931B-1049-B6D6-49CC25FA903C}" name="RITUĀLS" dataDxfId="54"/>
    <tableColumn id="41" xr3:uid="{00000000-0010-0000-0000-000029000000}" name="ROBEŽAS" dataDxfId="53"/>
    <tableColumn id="60" xr3:uid="{00000000-0010-0000-0000-00003C000000}" name="SAITES" dataDxfId="52"/>
    <tableColumn id="90" xr3:uid="{124FA247-4812-5F4F-94CA-630AD2608E24}" name="SEN/DZIRDE" dataDxfId="51"/>
    <tableColumn id="91" xr3:uid="{2E2235C4-DAA8-704A-AD8B-670DB9344235}" name="SEN/GARŠA" dataDxfId="50"/>
    <tableColumn id="92" xr3:uid="{92B6E842-636F-BD4C-A402-3223F8928811}" name="SEN/REDZE" dataDxfId="49"/>
    <tableColumn id="72" xr3:uid="{5ECB889A-CDEC-1A4F-B887-D52886B64735}" name="SEN/SMARŽA" dataDxfId="48"/>
    <tableColumn id="55" xr3:uid="{00000000-0010-0000-0000-000037000000}" name="SEN/TAUSTE" dataDxfId="47"/>
    <tableColumn id="48" xr3:uid="{00000000-0010-0000-0000-000030000000}" name="SKAŅA/KLUSUMS" dataDxfId="46"/>
    <tableColumn id="58" xr3:uid="{00000000-0010-0000-0000-00003A000000}" name="SLĒPŠANĀS" dataDxfId="45"/>
    <tableColumn id="76" xr3:uid="{A65B8C37-DCAE-4241-B51C-7196A854FD6E}" name="SOC/HIERARHIJA" dataDxfId="44"/>
    <tableColumn id="27" xr3:uid="{00000000-0010-0000-0000-00001B000000}" name="SOC/KOPIENA" dataDxfId="43"/>
    <tableColumn id="88" xr3:uid="{726DDA05-749E-2245-9A90-58AE2F807A2B}" name="SOC/VARA" dataDxfId="42"/>
    <tableColumn id="57" xr3:uid="{00000000-0010-0000-0000-000039000000}" name="SPIRITUĀLĀS" dataDxfId="41"/>
    <tableColumn id="104" xr3:uid="{8BF2E8F9-0AAF-CB49-9850-A82E75A48EA1}" name="STATUSS" dataDxfId="40"/>
    <tableColumn id="73" xr3:uid="{E62386DD-D306-4449-8ACC-308BC12DAA22}" name="STIPRUMS/SPĒKS" dataDxfId="39"/>
    <tableColumn id="59" xr3:uid="{00000000-0010-0000-0000-00003B000000}" name="TEHNOLOĢIJA" dataDxfId="38"/>
    <tableColumn id="37" xr3:uid="{00000000-0010-0000-0000-000025000000}" name="TEKSTILS" dataDxfId="37"/>
    <tableColumn id="110" xr3:uid="{D69F2570-FD19-804E-AF58-C2C798F50C79}" name="TELPA" dataDxfId="36"/>
    <tableColumn id="64" xr3:uid="{00000000-0010-0000-0000-000040000000}" name="TĪRĪBA" dataDxfId="35"/>
    <tableColumn id="43" xr3:uid="{00000000-0010-0000-0000-00002B000000}" name="TRADĪCIJAS" dataDxfId="34"/>
    <tableColumn id="26" xr3:uid="{00000000-0010-0000-0000-00001A000000}" name="TVERTNE" dataDxfId="33"/>
    <tableColumn id="89" xr3:uid="{00CCD41B-A9E8-C349-8938-3BBDEDBD28D4}" name="VALSTS/TAUTA" dataDxfId="32"/>
    <tableColumn id="105" xr3:uid="{DD3A89E8-7564-E842-B344-1A7CA2F468AF}" name="VESELĪBA/SLIMĪBA" dataDxfId="31"/>
    <tableColumn id="84" xr3:uid="{564520CE-3520-4147-AA79-59C4126BED45}" name="VĒRTĪBA" dataDxfId="30"/>
    <tableColumn id="31" xr3:uid="{00000000-0010-0000-0000-00001F000000}" name="VIRZIENS" dataDxfId="29"/>
    <tableColumn id="32" xr3:uid="{00000000-0010-0000-0000-000020000000}" name="IDIOMA" dataDxfId="28"/>
    <tableColumn id="46" xr3:uid="{00000000-0010-0000-0000-00002E000000}" name="FRAZEOLOĢISMS" dataDxfId="27"/>
    <tableColumn id="47" xr3:uid="{00000000-0010-0000-0000-00002F000000}" name="PERSONIFIKĀCIJA" dataDxfId="26"/>
    <tableColumn id="82" xr3:uid="{74C43DC0-0CBD-3C49-A4FA-A75112D2DF7F}" name="REFERENCE" dataDxfId="25"/>
    <tableColumn id="81" xr3:uid="{5889A645-E453-FC4C-AC15-CA064BF5D8D8}" name="EIFĒMISMS" dataDxfId="24"/>
    <tableColumn id="80" xr3:uid="{DCAA0D39-E1C8-2F4A-B41C-7F97391F2282}" name="SVEŠVALODA" dataDxfId="23"/>
    <tableColumn id="74" xr3:uid="{C279B24B-D02D-114B-9AA1-C298B545A0E1}" name="IRONIJA" dataDxfId="22"/>
    <tableColumn id="3" xr3:uid="{00000000-0010-0000-0000-000003000000}" name="METONĪMIJA" dataDxfId="21"/>
    <tableColumn id="99" xr3:uid="{BCE3112F-74ED-054C-A2D7-AFB33800F1B5}" name="DIRIĢENTS" dataDxfId="20"/>
    <tableColumn id="13" xr3:uid="{B00E6211-BE20-5F4D-BD27-7F6E33B8B1A7}" name="DZIESMU SVĒTKI" dataDxfId="19"/>
    <tableColumn id="103" xr3:uid="{6E1DC5EC-980E-FD43-BB8F-2DDCCAC7E8E8}" name="ANSAMBLIS" dataDxfId="18"/>
    <tableColumn id="98" xr3:uid="{468D9461-FA43-7849-8F3A-1DB1B326421F}" name="KORIS" dataDxfId="17"/>
    <tableColumn id="97" xr3:uid="{2A203C16-E677-AF48-99D6-212A3B33DFC6}" name="KLAUSĪTĀJS" dataDxfId="16"/>
    <tableColumn id="96" xr3:uid="{B3EB6F58-D3CE-8D48-8024-F6CF03DCA317}" name="MŪZIĶIS" dataDxfId="15"/>
    <tableColumn id="108" xr3:uid="{D230E618-DBFB-A546-A135-1C6B8FD6196B}" name="KRITIĶIS" dataDxfId="14"/>
    <tableColumn id="102" xr3:uid="{D5C1BA8C-8B25-2142-8D0D-EB50F5EC0302}" name="KOMPONISTS" dataDxfId="13"/>
    <tableColumn id="109" xr3:uid="{1F49C658-7F96-954D-A0A0-8B5BF5359EA0}" name="MŪZIKA" dataDxfId="12"/>
    <tableColumn id="78" xr3:uid="{B8B2F671-C961-B74A-80A6-A5E53F9C9E60}" name="+" dataDxfId="11"/>
    <tableColumn id="79" xr3:uid="{9529A603-1F5B-004A-8532-8E402135C527}" name="_" dataDxfId="10"/>
    <tableColumn id="93" xr3:uid="{5C51AB21-2EDD-3742-8BCB-3ABE13D3A4F8}" name="+ | –" dataDxfId="9"/>
    <tableColumn id="36" xr3:uid="{A8FAFA79-6AD4-CB4D-B477-5DF45C3490F6}" name="na" dataDxfId="8"/>
    <tableColumn id="4" xr3:uid="{00000000-0010-0000-0000-000004000000}" name="GADS" dataDxfId="7"/>
    <tableColumn id="5" xr3:uid="{00000000-0010-0000-0000-000005000000}" name="LAIKRAKSTS" dataDxfId="6"/>
    <tableColumn id="6" xr3:uid="{00000000-0010-0000-0000-000006000000}" name="ŽANRS" dataDxfId="5"/>
    <tableColumn id="7" xr3:uid="{00000000-0010-0000-0000-000007000000}" name="PUBLIKĀCIJA" dataDxfId="4"/>
    <tableColumn id="8" xr3:uid="{00000000-0010-0000-0000-000008000000}" name="AUTORS" dataDxfId="3"/>
    <tableColumn id="9" xr3:uid="{00000000-0010-0000-0000-000009000000}" name="MĒRĶJOMA" dataDxfId="2"/>
    <tableColumn id="10" xr3:uid="{00000000-0010-0000-0000-00000A000000}" name="AVOTJOMA" dataDxfId="1"/>
    <tableColumn id="11" xr3:uid="{00000000-0010-0000-0000-00000B000000}" name="VĀRDŠĶIRA"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O3462"/>
  <sheetViews>
    <sheetView showGridLines="0" tabSelected="1" zoomScale="118" zoomScaleNormal="100" workbookViewId="0">
      <pane xSplit="1" ySplit="2" topLeftCell="B555" activePane="bottomRight" state="frozen"/>
      <selection pane="topRight" activeCell="B1" sqref="B1"/>
      <selection pane="bottomLeft" activeCell="A3" sqref="A3"/>
      <selection pane="bottomRight" activeCell="AG1797" sqref="AG1797"/>
    </sheetView>
  </sheetViews>
  <sheetFormatPr baseColWidth="10" defaultColWidth="16.33203125" defaultRowHeight="13" x14ac:dyDescent="0.15"/>
  <cols>
    <col min="1" max="1" width="84" style="27" bestFit="1" customWidth="1"/>
    <col min="2" max="2" width="4.33203125" customWidth="1"/>
    <col min="3" max="3" width="3.6640625" customWidth="1"/>
    <col min="4" max="4" width="3.83203125" style="1" customWidth="1"/>
    <col min="5" max="5" width="3.33203125" customWidth="1"/>
    <col min="6" max="6" width="3.6640625" style="1" customWidth="1"/>
    <col min="7" max="7" width="3.6640625" customWidth="1"/>
    <col min="8" max="10" width="3.83203125" customWidth="1"/>
    <col min="11" max="12" width="3.6640625" customWidth="1"/>
    <col min="13" max="13" width="3.33203125" customWidth="1"/>
    <col min="14" max="14" width="2.83203125" customWidth="1"/>
    <col min="15" max="16" width="3.5" style="1" customWidth="1"/>
    <col min="17" max="17" width="4" customWidth="1"/>
    <col min="18" max="18" width="3.6640625" customWidth="1"/>
    <col min="19" max="19" width="3.33203125" style="1" customWidth="1"/>
    <col min="20" max="21" width="3.33203125" customWidth="1"/>
    <col min="22" max="22" width="4.33203125" customWidth="1"/>
    <col min="23" max="23" width="4.1640625" customWidth="1"/>
    <col min="24" max="24" width="3.1640625" customWidth="1"/>
    <col min="25" max="25" width="3.6640625" customWidth="1"/>
    <col min="26" max="26" width="3.83203125" customWidth="1"/>
    <col min="27" max="27" width="4" customWidth="1"/>
    <col min="28" max="28" width="3.83203125" style="1" customWidth="1"/>
    <col min="29" max="29" width="4.5" customWidth="1"/>
    <col min="30" max="30" width="4" customWidth="1"/>
    <col min="31" max="31" width="3.83203125" customWidth="1"/>
    <col min="32" max="32" width="3.5" customWidth="1"/>
    <col min="33" max="33" width="4" customWidth="1"/>
    <col min="34" max="37" width="3.33203125" style="1" customWidth="1"/>
    <col min="38" max="38" width="3.5" customWidth="1"/>
    <col min="39" max="39" width="3.83203125" customWidth="1"/>
    <col min="40" max="40" width="3" customWidth="1"/>
    <col min="41" max="41" width="3.83203125" customWidth="1"/>
    <col min="42" max="42" width="3.6640625" customWidth="1"/>
    <col min="43" max="43" width="3.83203125" customWidth="1"/>
    <col min="44" max="44" width="4" customWidth="1"/>
    <col min="45" max="45" width="3.33203125" customWidth="1"/>
    <col min="46" max="46" width="3.33203125" style="1" customWidth="1"/>
    <col min="47" max="47" width="4.1640625" customWidth="1"/>
    <col min="48" max="48" width="3.33203125" customWidth="1"/>
    <col min="49" max="49" width="3.83203125" customWidth="1"/>
    <col min="50" max="50" width="3.5" customWidth="1"/>
    <col min="51" max="51" width="3.6640625" customWidth="1"/>
    <col min="52" max="52" width="4.33203125" customWidth="1"/>
    <col min="53" max="53" width="3.5" customWidth="1"/>
    <col min="54" max="56" width="3.83203125" customWidth="1"/>
    <col min="57" max="57" width="4.5" customWidth="1"/>
    <col min="58" max="60" width="3.33203125" customWidth="1"/>
    <col min="61" max="61" width="3.5" customWidth="1"/>
    <col min="62" max="62" width="3.6640625" style="1" customWidth="1"/>
    <col min="63" max="66" width="3.33203125" customWidth="1"/>
    <col min="67" max="67" width="4.1640625" customWidth="1"/>
    <col min="68" max="68" width="3.83203125" customWidth="1"/>
    <col min="69" max="69" width="4.1640625" customWidth="1"/>
    <col min="70" max="70" width="3.5" style="1" customWidth="1"/>
    <col min="71" max="72" width="3.83203125" customWidth="1"/>
    <col min="73" max="73" width="3.6640625" customWidth="1"/>
    <col min="74" max="74" width="3.1640625" customWidth="1"/>
    <col min="75" max="75" width="4.33203125" customWidth="1"/>
    <col min="76" max="76" width="4" style="1" customWidth="1"/>
    <col min="77" max="77" width="5" style="1" customWidth="1"/>
    <col min="78" max="79" width="3.83203125" customWidth="1"/>
    <col min="80" max="80" width="12.6640625" customWidth="1"/>
    <col min="81" max="81" width="10.1640625" customWidth="1"/>
    <col min="82" max="82" width="11.83203125" customWidth="1"/>
    <col min="83" max="83" width="14.83203125" customWidth="1"/>
    <col min="84" max="84" width="9.5" hidden="1" customWidth="1"/>
    <col min="85" max="85" width="6" hidden="1" customWidth="1"/>
    <col min="86" max="86" width="7.6640625" hidden="1" customWidth="1"/>
    <col min="87" max="87" width="3.5" customWidth="1"/>
    <col min="88" max="88" width="16.5" customWidth="1"/>
    <col min="89" max="89" width="9.33203125" customWidth="1"/>
    <col min="90" max="90" width="19.6640625" customWidth="1"/>
    <col min="91" max="91" width="15.6640625" customWidth="1"/>
    <col min="92" max="92" width="22.1640625" customWidth="1"/>
    <col min="93" max="93" width="15.1640625" customWidth="1"/>
    <col min="94" max="95" width="3.6640625" customWidth="1"/>
    <col min="96" max="96" width="3.83203125" customWidth="1"/>
    <col min="97" max="97" width="3.33203125" customWidth="1"/>
    <col min="98" max="98" width="21.1640625" customWidth="1"/>
    <col min="99" max="101" width="3.33203125" customWidth="1"/>
    <col min="102" max="102" width="3.1640625" customWidth="1"/>
    <col min="103" max="107" width="3.5" customWidth="1"/>
    <col min="108" max="109" width="3.33203125" customWidth="1"/>
    <col min="110" max="110" width="6.1640625" customWidth="1"/>
    <col min="111" max="111" width="18.6640625" style="1" customWidth="1"/>
    <col min="112" max="112" width="17.33203125" style="1" customWidth="1"/>
    <col min="113" max="113" width="16.5" style="1" customWidth="1"/>
    <col min="114" max="114" width="23.6640625" customWidth="1"/>
    <col min="115" max="115" width="18.6640625" customWidth="1"/>
    <col min="117" max="117" width="18.5" customWidth="1"/>
    <col min="118" max="118" width="15.1640625" customWidth="1"/>
    <col min="120" max="120" width="14.33203125" style="1" customWidth="1"/>
    <col min="121" max="121" width="12.5" customWidth="1"/>
    <col min="122" max="122" width="11.5" style="1" customWidth="1"/>
    <col min="123" max="123" width="12" style="1" customWidth="1"/>
    <col min="124" max="124" width="4.5" customWidth="1"/>
    <col min="125" max="125" width="4.1640625" style="1" customWidth="1"/>
    <col min="126" max="126" width="3.33203125" style="1" customWidth="1"/>
    <col min="127" max="127" width="3.6640625" customWidth="1"/>
    <col min="128" max="128" width="3.33203125" customWidth="1"/>
    <col min="129" max="131" width="4" customWidth="1"/>
    <col min="132" max="132" width="4.5" customWidth="1"/>
    <col min="133" max="133" width="3.83203125" customWidth="1"/>
    <col min="134" max="135" width="3.6640625" style="1" customWidth="1"/>
    <col min="136" max="136" width="4" customWidth="1"/>
    <col min="137" max="141" width="4.33203125" style="1" customWidth="1"/>
    <col min="142" max="142" width="6" style="1" customWidth="1"/>
    <col min="143" max="143" width="18" style="1" customWidth="1"/>
    <col min="144" max="144" width="20" style="1" customWidth="1"/>
    <col min="145" max="145" width="16" style="1" customWidth="1"/>
    <col min="146" max="146" width="16.6640625" style="1" customWidth="1"/>
    <col min="147" max="147" width="12.6640625" style="1" customWidth="1"/>
    <col min="149" max="149" width="11" style="1" customWidth="1"/>
    <col min="150" max="150" width="4" customWidth="1"/>
    <col min="151" max="152" width="4.33203125" style="1" customWidth="1"/>
    <col min="153" max="153" width="4.1640625" style="1" customWidth="1"/>
    <col min="154" max="161" width="4.33203125" style="1" customWidth="1"/>
    <col min="162" max="163" width="3.6640625" style="1" customWidth="1"/>
    <col min="164" max="164" width="3.33203125" customWidth="1"/>
    <col min="165" max="165" width="3.5" customWidth="1"/>
    <col min="166" max="166" width="4.33203125" style="1" customWidth="1"/>
    <col min="167" max="167" width="3.5" style="1" customWidth="1"/>
    <col min="168" max="175" width="4.33203125" style="1" customWidth="1"/>
    <col min="176" max="176" width="3.6640625" style="1" customWidth="1"/>
    <col min="177" max="177" width="3.5" style="1" customWidth="1"/>
    <col min="178" max="178" width="4.1640625" style="1" customWidth="1"/>
    <col min="179" max="179" width="20.33203125" style="1" customWidth="1"/>
    <col min="180" max="180" width="17.6640625" style="1" customWidth="1"/>
    <col min="181" max="181" width="19.83203125" style="1" customWidth="1"/>
    <col min="182" max="182" width="20" style="1" customWidth="1"/>
    <col min="183" max="183" width="20.1640625" style="1" customWidth="1"/>
    <col min="184" max="431" width="16.33203125" style="1" customWidth="1"/>
    <col min="432" max="16384" width="16.33203125" style="2"/>
  </cols>
  <sheetData>
    <row r="1" spans="1:431" s="45" customFormat="1" x14ac:dyDescent="0.15">
      <c r="A1" s="35"/>
      <c r="B1" s="44">
        <f>COUNTIF(Table1[DZĪVĪBA/SĀKUMS],"&gt;0")</f>
        <v>21</v>
      </c>
      <c r="C1" s="44">
        <f>COUNTIF(Table1[NĀVE/BEIGAS],"&gt;0")</f>
        <v>13</v>
      </c>
      <c r="D1" s="44">
        <f>COUNTIF(Table1[RAKSTS],"&gt;0")</f>
        <v>56</v>
      </c>
      <c r="E1" s="44">
        <f>COUNTIF(Table1[ATMIŅA],"&gt;0")</f>
        <v>3</v>
      </c>
      <c r="F1" s="44">
        <f>COUNTIF(Table1[BALSS],"&gt;0")</f>
        <v>9</v>
      </c>
      <c r="G1" s="44">
        <f>COUNTIF(Table1[CELTNE],"&gt;0")</f>
        <v>9</v>
      </c>
      <c r="H1" s="44">
        <f>COUNTIF(Table1[CEĻŠ],"&gt;0")</f>
        <v>27</v>
      </c>
      <c r="I1" s="44">
        <f>COUNTIF(Table1[DABA],"&gt;0")</f>
        <v>125</v>
      </c>
      <c r="J1" s="44">
        <f>COUNTIF(Table1[DARBS],"&gt;0")</f>
        <v>2</v>
      </c>
      <c r="K1" s="44">
        <f>COUNTIF(Table1[DEFORMĀCIJA],"&gt;0")</f>
        <v>2</v>
      </c>
      <c r="L1" s="44">
        <f>COUNTIF(Table1[EMOCIJAS],"&gt;0")</f>
        <v>21</v>
      </c>
      <c r="M1" s="44">
        <f>COUNTIF(Table1[FIZIKA],"&gt;0")</f>
        <v>61</v>
      </c>
      <c r="N1" s="44">
        <f>COUNTIF(Table1[JAUNS/VECS],"&gt;0")</f>
        <v>3</v>
      </c>
      <c r="O1" s="44">
        <f>COUNTIF(Table1[LIELS/MAZS],"&gt;0")</f>
        <v>3</v>
      </c>
      <c r="P1" s="44">
        <f>COUNTIF(Table1[DAUDZ/MAZ],"&gt;0")</f>
        <v>0</v>
      </c>
      <c r="Q1" s="44">
        <f>COUNTIF(Table1[KARŠ],"&gt;0")</f>
        <v>23</v>
      </c>
      <c r="R1" s="44">
        <f>COUNTIF(Table1[KOPŠANA],"&gt;0")</f>
        <v>2</v>
      </c>
      <c r="S1" s="44">
        <f>COUNTIF(Table1[ĶERMENIS],"&gt;0")</f>
        <v>61</v>
      </c>
      <c r="T1" s="44">
        <f>COUNTIF(Table1[LAIKS],"&gt;0")</f>
        <v>12</v>
      </c>
      <c r="U1" s="44">
        <f>COUNTIF(Table1[MĒRĪJUMI],"&gt;0")</f>
        <v>7</v>
      </c>
      <c r="V1" s="44">
        <f>COUNTIF(Table1[MET/POĒTISKA],"&gt;0")</f>
        <v>7</v>
      </c>
      <c r="W1" s="44">
        <f>COUNTIF(Table1[MET/MŪZIKA],"&gt;0")</f>
        <v>9</v>
      </c>
      <c r="X1" s="44">
        <f>COUNTIF(Table1[PAAUDZES],"&gt;0")</f>
        <v>2</v>
      </c>
      <c r="Y1" s="44">
        <f>COUNTIF(Table1[POLITIKA],"&gt;0")</f>
        <v>6</v>
      </c>
      <c r="Z1" s="44">
        <f>COUNTIF(Table1[PROCESS],"&gt;0")</f>
        <v>92</v>
      </c>
      <c r="AA1" s="44">
        <f>COUNTIF(Table1[PROFESIJAS],"&gt;0")</f>
        <v>9</v>
      </c>
      <c r="AB1" s="44">
        <f>COUNTIF(Table1[PS. ĪPAŠĪBAS],"&gt;0")</f>
        <v>23</v>
      </c>
      <c r="AC1" s="44">
        <f>COUNTIF(Table1[RELIĢIJA],"&gt;0")</f>
        <v>8</v>
      </c>
      <c r="AD1" s="44">
        <f>COUNTIF(Table1[RITUĀLS],"&gt;0")</f>
        <v>5</v>
      </c>
      <c r="AE1" s="44">
        <f>COUNTIF(Table1[ROBEŽAS],"&gt;0")</f>
        <v>4</v>
      </c>
      <c r="AF1" s="44">
        <f>COUNTIF(Table1[SAITES],"&gt;0")</f>
        <v>2</v>
      </c>
      <c r="AG1" s="44">
        <f>COUNTIF(Table1[SEN/DZIRDE],"&gt;0")</f>
        <v>15</v>
      </c>
      <c r="AH1" s="44">
        <f>COUNTIF(Table1[SEN/GARŠA],"&gt;0")</f>
        <v>7</v>
      </c>
      <c r="AI1" s="44">
        <f>COUNTIF(Table1[SEN/REDZE],"&gt;0")</f>
        <v>92</v>
      </c>
      <c r="AJ1" s="44">
        <f>COUNTIF(Table1[SEN/SMARŽA],"&gt;0")</f>
        <v>6</v>
      </c>
      <c r="AK1" s="44">
        <f>COUNTIF(Table1[SEN/TAUSTE],"&gt;0")</f>
        <v>17</v>
      </c>
      <c r="AL1" s="44">
        <f>COUNTIF(Table1[SKAŅA/KLUSUMS],"&gt;0")</f>
        <v>26</v>
      </c>
      <c r="AM1" s="44">
        <f>COUNTIF(Table1[SLĒPŠANĀS],"&gt;0")</f>
        <v>5</v>
      </c>
      <c r="AN1" s="44">
        <f>COUNTIF(Table1[SOC/HIERARHIJA],"&gt;0")</f>
        <v>9</v>
      </c>
      <c r="AO1" s="44">
        <f>COUNTIF(Table1[SOC/KOPIENA],"&gt;0")</f>
        <v>18</v>
      </c>
      <c r="AP1" s="44">
        <f>COUNTIF(Table1[SOC/VARA],"&gt;0")</f>
        <v>7</v>
      </c>
      <c r="AQ1" s="44">
        <f>COUNTIF(Table1[SPIRITUĀLĀS],"&gt;0")</f>
        <v>18</v>
      </c>
      <c r="AR1" s="44">
        <f>COUNTIF(Table1[STATUSS],"&gt;0")</f>
        <v>2</v>
      </c>
      <c r="AS1" s="44">
        <f>COUNTIF(Table1[STIPRUMS/SPĒKS],"&gt;0")</f>
        <v>9</v>
      </c>
      <c r="AT1" s="44">
        <f>COUNTIF(Table1[TEHNOLOĢIJA],"&gt;0")</f>
        <v>1</v>
      </c>
      <c r="AU1" s="44">
        <f>COUNTIF(Table1[TEKSTILS],"&gt;0")</f>
        <v>23</v>
      </c>
      <c r="AV1" s="44">
        <f>COUNTIF(Table1[TELPA],"&gt;0")</f>
        <v>80</v>
      </c>
      <c r="AW1" s="44">
        <f>COUNTIF(Table1[TĪRĪBA],"&gt;0")</f>
        <v>4</v>
      </c>
      <c r="AX1" s="44">
        <f>COUNTIF(Table1[TRADĪCIJAS],"&gt;0")</f>
        <v>18</v>
      </c>
      <c r="AY1" s="44">
        <f>COUNTIF(Table1[TVERTNE],"&gt;0")</f>
        <v>20</v>
      </c>
      <c r="AZ1" s="44">
        <f>COUNTIF(Table1[VALSTS/TAUTA],"&gt;0")</f>
        <v>8</v>
      </c>
      <c r="BA1" s="44">
        <f>COUNTIF(Table1[VESELĪBA/SLIMĪBA],"&gt;0")</f>
        <v>6</v>
      </c>
      <c r="BB1" s="44">
        <f>COUNTIF(Table1[VĒRTĪBA],"&gt;0")</f>
        <v>6</v>
      </c>
      <c r="BC1" s="44">
        <f>COUNTIF(Table1[VIRZIENS],"&gt;0")</f>
        <v>20</v>
      </c>
      <c r="BD1" s="44">
        <f>COUNTIF(Table1[IDIOMA],"&gt;0")</f>
        <v>47</v>
      </c>
      <c r="BE1" s="44">
        <f>COUNTIF(Table1[FRAZEOLOĢISMS],"&gt;0")</f>
        <v>3</v>
      </c>
      <c r="BF1" s="44">
        <f>COUNTIF(Table1[PERSONIFIKĀCIJA],"&gt;0")</f>
        <v>21</v>
      </c>
      <c r="BG1" s="44">
        <f>COUNTIF(Table1[REFERENCE],"&gt;0")</f>
        <v>8</v>
      </c>
      <c r="BH1" s="44">
        <f>COUNTIF(Table1[EIFĒMISMS],"&gt;0")</f>
        <v>1</v>
      </c>
      <c r="BI1" s="44">
        <f>COUNTIF(Table1[SVEŠVALODA],"&gt;0")</f>
        <v>5</v>
      </c>
      <c r="BJ1" s="44">
        <f>COUNTIF(Table1[IRONIJA],"&gt;0")</f>
        <v>5</v>
      </c>
      <c r="BK1" s="44">
        <f>COUNTIF(Table1[METONĪMIJA],"&gt;0")</f>
        <v>64</v>
      </c>
      <c r="BL1" s="44">
        <f>COUNTIF(Table1[DIRIĢENTS],"&gt;0")</f>
        <v>12</v>
      </c>
      <c r="BM1" s="44"/>
      <c r="BN1" s="44">
        <f>COUNTIF(Table1[ANSAMBLIS],"&gt;0")</f>
        <v>2</v>
      </c>
      <c r="BO1" s="44">
        <f>COUNTIF(Table1[KORIS],"&gt;0")</f>
        <v>18</v>
      </c>
      <c r="BP1" s="44">
        <f>COUNTIF(Table1[KLAUSĪTĀJS],"&gt;0")</f>
        <v>10</v>
      </c>
      <c r="BQ1" s="44">
        <f>COUNTIF(Table1[MŪZIĶIS],"&gt;0")</f>
        <v>21</v>
      </c>
      <c r="BR1" s="44">
        <f>COUNTIF(Table1[KRITIĶIS],"&gt;0")</f>
        <v>4</v>
      </c>
      <c r="BS1" s="44">
        <f>COUNTIF(Table1[KOMPONISTS],"&gt;0")</f>
        <v>122</v>
      </c>
      <c r="BT1" s="44">
        <f>COUNTIF(Table1[MŪZIKA],"&gt;0")</f>
        <v>213</v>
      </c>
      <c r="BU1" s="44">
        <f>COUNTIF(Table1[+],"&gt;0")</f>
        <v>94</v>
      </c>
      <c r="BV1" s="44">
        <f>COUNTIF(Table1[_],"&gt;0")</f>
        <v>63</v>
      </c>
      <c r="BW1" s="44">
        <f>COUNTIF(Table1[+ | –],"&gt;0")</f>
        <v>200</v>
      </c>
      <c r="BX1" s="44">
        <f>COUNTIF(Table1[na],"&gt;0")</f>
        <v>1</v>
      </c>
      <c r="BY1" s="44"/>
      <c r="BZ1" s="44"/>
      <c r="CA1" s="44"/>
      <c r="CB1" s="44"/>
      <c r="CC1" s="44"/>
      <c r="CD1" s="44"/>
      <c r="CE1" s="44"/>
      <c r="CF1" s="44"/>
      <c r="CG1" s="44"/>
      <c r="CH1" s="44"/>
      <c r="CI1" s="44"/>
      <c r="CJ1" s="44"/>
      <c r="CK1" s="44"/>
      <c r="CL1" s="44"/>
      <c r="CM1" s="44"/>
      <c r="CN1" s="44"/>
      <c r="CO1" s="44"/>
      <c r="CP1" s="44"/>
      <c r="CQ1" s="44"/>
      <c r="CR1" s="44"/>
      <c r="CS1" s="44"/>
      <c r="CT1" s="44"/>
      <c r="CU1" s="35"/>
      <c r="CV1" s="35"/>
      <c r="CW1" s="35"/>
      <c r="CX1" s="44"/>
      <c r="CY1" s="44"/>
      <c r="CZ1" s="44"/>
      <c r="DA1" s="44"/>
      <c r="DB1" s="44"/>
      <c r="DC1" s="44"/>
      <c r="DD1" s="35"/>
      <c r="DE1" s="44"/>
      <c r="DF1" s="35"/>
      <c r="DG1" s="35"/>
      <c r="DH1" s="44"/>
      <c r="DI1" s="35"/>
      <c r="DJ1" s="35"/>
      <c r="DK1" s="44"/>
      <c r="DL1" s="44"/>
      <c r="DM1" s="44"/>
      <c r="DN1" s="44"/>
      <c r="DO1" s="44"/>
      <c r="DP1" s="44"/>
      <c r="DQ1" s="44"/>
      <c r="DR1" s="35"/>
      <c r="DS1" s="35"/>
      <c r="DT1" s="44"/>
      <c r="DU1" s="35"/>
      <c r="DV1" s="35"/>
      <c r="DW1" s="35"/>
      <c r="DX1" s="35"/>
      <c r="DY1" s="35"/>
      <c r="DZ1" s="35"/>
      <c r="EA1" s="35"/>
      <c r="EB1" s="35"/>
      <c r="EC1" s="35"/>
      <c r="ED1" s="35"/>
      <c r="EE1" s="35"/>
      <c r="EF1" s="44"/>
      <c r="EG1" s="35"/>
      <c r="EH1" s="44"/>
      <c r="EI1" s="35"/>
      <c r="EJ1" s="35"/>
      <c r="EK1" s="35"/>
      <c r="EL1" s="35"/>
      <c r="EM1" s="35"/>
      <c r="EN1" s="35"/>
      <c r="EO1" s="35"/>
      <c r="EP1" s="35"/>
      <c r="EQ1" s="35"/>
      <c r="ER1" s="35"/>
      <c r="ES1" s="35"/>
      <c r="ET1" s="35"/>
      <c r="EU1" s="35"/>
      <c r="EV1" s="44"/>
      <c r="EW1" s="44"/>
      <c r="EX1" s="35"/>
      <c r="EY1" s="35"/>
      <c r="EZ1" s="35"/>
      <c r="FA1" s="35"/>
      <c r="FB1" s="35"/>
      <c r="FC1" s="35"/>
      <c r="FD1" s="35"/>
      <c r="FE1" s="35"/>
      <c r="FF1" s="35"/>
      <c r="FG1" s="35"/>
      <c r="FH1" s="35"/>
      <c r="FI1" s="35"/>
      <c r="FJ1" s="35"/>
      <c r="FK1" s="35"/>
      <c r="FL1" s="35"/>
      <c r="FM1" s="35"/>
      <c r="FN1" s="35"/>
      <c r="FO1" s="35"/>
      <c r="FP1" s="35"/>
      <c r="FQ1" s="35"/>
      <c r="FR1" s="35"/>
      <c r="FS1" s="35"/>
      <c r="FT1" s="35"/>
      <c r="FU1" s="35"/>
      <c r="FV1" s="35"/>
      <c r="FW1" s="35"/>
      <c r="FX1" s="35"/>
      <c r="FY1" s="35"/>
      <c r="FZ1" s="35"/>
      <c r="GA1" s="35"/>
      <c r="GB1" s="35"/>
      <c r="GC1" s="35"/>
      <c r="GD1" s="35"/>
      <c r="GE1" s="35"/>
      <c r="GF1" s="35"/>
      <c r="GG1" s="35"/>
      <c r="GH1" s="35"/>
      <c r="GI1" s="35"/>
      <c r="GJ1" s="35"/>
      <c r="GK1" s="35"/>
      <c r="GL1" s="35"/>
      <c r="GM1" s="35"/>
      <c r="GN1" s="35"/>
      <c r="GO1" s="35"/>
      <c r="GP1" s="35"/>
      <c r="GQ1" s="35"/>
      <c r="GR1" s="35"/>
      <c r="GS1" s="35"/>
      <c r="GT1" s="35"/>
      <c r="GU1" s="35"/>
      <c r="GV1" s="35"/>
      <c r="GW1" s="35"/>
      <c r="GX1" s="35"/>
      <c r="GY1" s="35"/>
      <c r="GZ1" s="35"/>
      <c r="HA1" s="35"/>
      <c r="HB1" s="35"/>
      <c r="HC1" s="35"/>
      <c r="HD1" s="35"/>
      <c r="HE1" s="35"/>
      <c r="HF1" s="35"/>
      <c r="HG1" s="35"/>
      <c r="HH1" s="35"/>
      <c r="HI1" s="35"/>
      <c r="HJ1" s="35"/>
      <c r="HK1" s="35"/>
      <c r="HL1" s="35"/>
      <c r="HM1" s="35"/>
      <c r="HN1" s="35"/>
      <c r="HO1" s="35"/>
      <c r="HP1" s="35"/>
      <c r="HQ1" s="35"/>
      <c r="HR1" s="35"/>
      <c r="HS1" s="35"/>
      <c r="HT1" s="35"/>
      <c r="HU1" s="35"/>
      <c r="HV1" s="35"/>
      <c r="HW1" s="35"/>
      <c r="HX1" s="35"/>
      <c r="HY1" s="35"/>
      <c r="HZ1" s="35"/>
      <c r="IA1" s="35"/>
      <c r="IB1" s="35"/>
      <c r="IC1" s="35"/>
      <c r="ID1" s="35"/>
      <c r="IE1" s="35"/>
      <c r="IF1" s="35"/>
      <c r="IG1" s="35"/>
      <c r="IH1" s="35"/>
      <c r="II1" s="35"/>
      <c r="IJ1" s="35"/>
      <c r="IK1" s="35"/>
      <c r="IL1" s="35"/>
      <c r="IM1" s="35"/>
      <c r="IN1" s="35"/>
      <c r="IO1" s="35"/>
      <c r="IP1" s="35"/>
      <c r="IQ1" s="35"/>
      <c r="IR1" s="35"/>
      <c r="IS1" s="35"/>
      <c r="IT1" s="35"/>
      <c r="IU1" s="35"/>
      <c r="IV1" s="35"/>
      <c r="IW1" s="35"/>
      <c r="IX1" s="35"/>
      <c r="IY1" s="35"/>
      <c r="IZ1" s="35"/>
      <c r="JA1" s="35"/>
      <c r="JB1" s="35"/>
      <c r="JC1" s="35"/>
      <c r="JD1" s="35"/>
      <c r="JE1" s="35"/>
      <c r="JF1" s="35"/>
      <c r="JG1" s="35"/>
      <c r="JH1" s="35"/>
      <c r="JI1" s="35"/>
      <c r="JJ1" s="35"/>
      <c r="JK1" s="35"/>
      <c r="JL1" s="35"/>
      <c r="JM1" s="35"/>
      <c r="JN1" s="35"/>
      <c r="JO1" s="35"/>
      <c r="JP1" s="35"/>
      <c r="JQ1" s="35"/>
      <c r="JR1" s="35"/>
      <c r="JS1" s="35"/>
      <c r="JT1" s="35"/>
      <c r="JU1" s="35"/>
      <c r="JV1" s="35"/>
      <c r="JW1" s="35"/>
      <c r="JX1" s="35"/>
      <c r="JY1" s="35"/>
      <c r="JZ1" s="35"/>
      <c r="KA1" s="35"/>
      <c r="KB1" s="35"/>
      <c r="KC1" s="35"/>
      <c r="KD1" s="35"/>
      <c r="KE1" s="35"/>
      <c r="KF1" s="35"/>
      <c r="KG1" s="35"/>
      <c r="KH1" s="35"/>
      <c r="KI1" s="35"/>
      <c r="KJ1" s="35"/>
      <c r="KK1" s="35"/>
      <c r="KL1" s="35"/>
      <c r="KM1" s="35"/>
      <c r="KN1" s="35"/>
      <c r="KO1" s="35"/>
      <c r="KP1" s="35"/>
      <c r="KQ1" s="35"/>
      <c r="KR1" s="35"/>
      <c r="KS1" s="35"/>
      <c r="KT1" s="35"/>
      <c r="KU1" s="35"/>
      <c r="KV1" s="35"/>
      <c r="KW1" s="35"/>
      <c r="KX1" s="35"/>
      <c r="KY1" s="35"/>
      <c r="KZ1" s="35"/>
      <c r="LA1" s="35"/>
      <c r="LB1" s="35"/>
      <c r="LC1" s="35"/>
      <c r="LD1" s="35"/>
      <c r="LE1" s="35"/>
      <c r="LF1" s="35"/>
      <c r="LG1" s="35"/>
      <c r="LH1" s="35"/>
      <c r="LI1" s="35"/>
      <c r="LJ1" s="35"/>
      <c r="LK1" s="35"/>
      <c r="LL1" s="35"/>
      <c r="LM1" s="35"/>
      <c r="LN1" s="35"/>
      <c r="LO1" s="35"/>
      <c r="LP1" s="35"/>
      <c r="LQ1" s="35"/>
      <c r="LR1" s="35"/>
      <c r="LS1" s="35"/>
      <c r="LT1" s="35"/>
      <c r="LU1" s="35"/>
      <c r="LV1" s="35"/>
      <c r="LW1" s="35"/>
      <c r="LX1" s="35"/>
      <c r="LY1" s="35"/>
      <c r="LZ1" s="35"/>
      <c r="MA1" s="35"/>
      <c r="MB1" s="35"/>
      <c r="MC1" s="35"/>
      <c r="MD1" s="35"/>
      <c r="ME1" s="35"/>
      <c r="MF1" s="35"/>
      <c r="MG1" s="35"/>
      <c r="MH1" s="35"/>
      <c r="MI1" s="35"/>
      <c r="MJ1" s="35"/>
      <c r="MK1" s="35"/>
      <c r="ML1" s="35"/>
      <c r="MM1" s="35"/>
      <c r="MN1" s="35"/>
      <c r="MO1" s="35"/>
      <c r="MP1" s="35"/>
      <c r="MQ1" s="35"/>
      <c r="MR1" s="35"/>
      <c r="MS1" s="35"/>
      <c r="MT1" s="35"/>
      <c r="MU1" s="35"/>
      <c r="MV1" s="35"/>
      <c r="MW1" s="35"/>
      <c r="MX1" s="35"/>
      <c r="MY1" s="35"/>
      <c r="MZ1" s="35"/>
      <c r="NA1" s="35"/>
      <c r="NB1" s="35"/>
      <c r="NC1" s="35"/>
      <c r="ND1" s="35"/>
      <c r="NE1" s="35"/>
      <c r="NF1" s="35"/>
      <c r="NG1" s="35"/>
      <c r="NH1" s="35"/>
      <c r="NI1" s="35"/>
      <c r="NJ1" s="35"/>
      <c r="NK1" s="35"/>
      <c r="NL1" s="35"/>
      <c r="NM1" s="35"/>
      <c r="NN1" s="35"/>
      <c r="NO1" s="35"/>
      <c r="NP1" s="35"/>
      <c r="NQ1" s="35"/>
      <c r="NR1" s="35"/>
      <c r="NS1" s="35"/>
      <c r="NT1" s="35"/>
      <c r="NU1" s="35"/>
      <c r="NV1" s="35"/>
      <c r="NW1" s="35"/>
      <c r="NX1" s="35"/>
      <c r="NY1" s="35"/>
      <c r="NZ1" s="35"/>
      <c r="OA1" s="35"/>
      <c r="OB1" s="35"/>
      <c r="OC1" s="35"/>
      <c r="OD1" s="35"/>
      <c r="OE1" s="35"/>
      <c r="OF1" s="35"/>
      <c r="OG1" s="35"/>
      <c r="OH1" s="35"/>
      <c r="OI1" s="35"/>
      <c r="OJ1" s="35"/>
      <c r="OK1" s="35"/>
      <c r="OL1" s="35"/>
      <c r="OM1" s="35"/>
      <c r="ON1" s="35"/>
      <c r="OO1" s="35"/>
      <c r="OP1" s="35"/>
      <c r="OQ1" s="35"/>
      <c r="OR1" s="35"/>
      <c r="OS1" s="35"/>
      <c r="OT1" s="35"/>
      <c r="OU1" s="35"/>
      <c r="OV1" s="35"/>
      <c r="OW1" s="35"/>
      <c r="OX1" s="35"/>
      <c r="OY1" s="35"/>
      <c r="OZ1" s="35"/>
      <c r="PA1" s="35"/>
      <c r="PB1" s="35"/>
      <c r="PC1" s="35"/>
    </row>
    <row r="2" spans="1:431" s="5" customFormat="1" ht="117" x14ac:dyDescent="0.15">
      <c r="A2" s="8" t="s">
        <v>2591</v>
      </c>
      <c r="B2" s="14" t="s">
        <v>2789</v>
      </c>
      <c r="C2" s="15" t="s">
        <v>2790</v>
      </c>
      <c r="D2" s="15" t="s">
        <v>3535</v>
      </c>
      <c r="E2" s="14" t="s">
        <v>2779</v>
      </c>
      <c r="F2" s="15" t="s">
        <v>2719</v>
      </c>
      <c r="G2" s="15" t="s">
        <v>2773</v>
      </c>
      <c r="H2" s="15" t="s">
        <v>2575</v>
      </c>
      <c r="I2" s="46" t="s">
        <v>3541</v>
      </c>
      <c r="J2" s="15" t="s">
        <v>2595</v>
      </c>
      <c r="K2" s="14" t="s">
        <v>2579</v>
      </c>
      <c r="L2" s="29" t="s">
        <v>2780</v>
      </c>
      <c r="M2" s="46" t="s">
        <v>3542</v>
      </c>
      <c r="N2" s="15" t="s">
        <v>3496</v>
      </c>
      <c r="O2" s="14" t="s">
        <v>3497</v>
      </c>
      <c r="P2" s="15" t="s">
        <v>3498</v>
      </c>
      <c r="Q2" s="15" t="s">
        <v>2694</v>
      </c>
      <c r="R2" s="15" t="s">
        <v>2574</v>
      </c>
      <c r="S2" s="46" t="s">
        <v>3540</v>
      </c>
      <c r="T2" s="14" t="s">
        <v>2695</v>
      </c>
      <c r="U2" s="14" t="s">
        <v>2709</v>
      </c>
      <c r="V2" s="14" t="s">
        <v>3500</v>
      </c>
      <c r="W2" s="14" t="s">
        <v>3501</v>
      </c>
      <c r="X2" s="14" t="s">
        <v>2696</v>
      </c>
      <c r="Y2" s="15" t="s">
        <v>2704</v>
      </c>
      <c r="Z2" s="47" t="s">
        <v>2757</v>
      </c>
      <c r="AA2" s="15" t="s">
        <v>2577</v>
      </c>
      <c r="AB2" s="14" t="s">
        <v>2778</v>
      </c>
      <c r="AC2" s="15" t="s">
        <v>3536</v>
      </c>
      <c r="AD2" s="15" t="s">
        <v>2716</v>
      </c>
      <c r="AE2" s="14" t="s">
        <v>2580</v>
      </c>
      <c r="AF2" s="14" t="s">
        <v>2697</v>
      </c>
      <c r="AG2" s="15" t="s">
        <v>2702</v>
      </c>
      <c r="AH2" s="15" t="s">
        <v>2700</v>
      </c>
      <c r="AI2" s="14" t="s">
        <v>3543</v>
      </c>
      <c r="AJ2" s="14" t="s">
        <v>2699</v>
      </c>
      <c r="AK2" s="14" t="s">
        <v>2701</v>
      </c>
      <c r="AL2" s="14" t="s">
        <v>2584</v>
      </c>
      <c r="AM2" s="15" t="s">
        <v>2588</v>
      </c>
      <c r="AN2" s="14" t="s">
        <v>3488</v>
      </c>
      <c r="AO2" s="14" t="s">
        <v>3489</v>
      </c>
      <c r="AP2" s="14" t="s">
        <v>3492</v>
      </c>
      <c r="AQ2" s="14" t="s">
        <v>2788</v>
      </c>
      <c r="AR2" s="14" t="s">
        <v>2714</v>
      </c>
      <c r="AS2" s="14" t="s">
        <v>2615</v>
      </c>
      <c r="AT2" s="15" t="s">
        <v>2703</v>
      </c>
      <c r="AU2" s="15" t="s">
        <v>2578</v>
      </c>
      <c r="AV2" s="49" t="s">
        <v>2754</v>
      </c>
      <c r="AW2" s="14" t="s">
        <v>2590</v>
      </c>
      <c r="AX2" s="14" t="s">
        <v>2581</v>
      </c>
      <c r="AY2" s="14" t="s">
        <v>2589</v>
      </c>
      <c r="AZ2" s="14" t="s">
        <v>2698</v>
      </c>
      <c r="BA2" s="14" t="s">
        <v>2715</v>
      </c>
      <c r="BB2" s="14" t="s">
        <v>2663</v>
      </c>
      <c r="BC2" s="14" t="s">
        <v>2710</v>
      </c>
      <c r="BD2" s="19" t="s">
        <v>2576</v>
      </c>
      <c r="BE2" s="19" t="s">
        <v>2582</v>
      </c>
      <c r="BF2" s="19" t="s">
        <v>2583</v>
      </c>
      <c r="BG2" s="19" t="s">
        <v>2659</v>
      </c>
      <c r="BH2" s="19" t="s">
        <v>2658</v>
      </c>
      <c r="BI2" s="19" t="s">
        <v>2657</v>
      </c>
      <c r="BJ2" s="19" t="s">
        <v>2620</v>
      </c>
      <c r="BK2" s="20" t="s">
        <v>2573</v>
      </c>
      <c r="BL2" s="24" t="s">
        <v>2705</v>
      </c>
      <c r="BM2" s="24" t="s">
        <v>3659</v>
      </c>
      <c r="BN2" s="24" t="s">
        <v>2712</v>
      </c>
      <c r="BO2" s="24" t="s">
        <v>2706</v>
      </c>
      <c r="BP2" s="24" t="s">
        <v>2707</v>
      </c>
      <c r="BQ2" s="25" t="s">
        <v>2708</v>
      </c>
      <c r="BR2" s="25" t="s">
        <v>2728</v>
      </c>
      <c r="BS2" s="25" t="s">
        <v>2711</v>
      </c>
      <c r="BT2" s="24" t="s">
        <v>3584</v>
      </c>
      <c r="BU2" s="22" t="s">
        <v>2655</v>
      </c>
      <c r="BV2" s="23" t="s">
        <v>2656</v>
      </c>
      <c r="BW2" s="28" t="s">
        <v>2745</v>
      </c>
      <c r="BX2" s="23" t="s">
        <v>2744</v>
      </c>
      <c r="BY2" s="9" t="s">
        <v>2334</v>
      </c>
      <c r="BZ2" s="9" t="s">
        <v>2335</v>
      </c>
      <c r="CA2" s="9" t="s">
        <v>2336</v>
      </c>
      <c r="CB2" s="9" t="s">
        <v>2337</v>
      </c>
      <c r="CC2" s="9" t="s">
        <v>2338</v>
      </c>
      <c r="CD2" s="9" t="s">
        <v>2339</v>
      </c>
      <c r="CE2" s="9" t="s">
        <v>2340</v>
      </c>
      <c r="CF2" s="10" t="s">
        <v>2341</v>
      </c>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row>
    <row r="3" spans="1:431" ht="98" hidden="1" x14ac:dyDescent="0.15">
      <c r="A3" s="16" t="s">
        <v>2692</v>
      </c>
      <c r="B3" s="3">
        <v>0</v>
      </c>
      <c r="C3" s="3">
        <v>0</v>
      </c>
      <c r="D3" s="3">
        <v>0</v>
      </c>
      <c r="E3" s="3">
        <v>0</v>
      </c>
      <c r="F3" s="6">
        <v>0</v>
      </c>
      <c r="G3" s="3">
        <v>0</v>
      </c>
      <c r="H3" s="3">
        <v>0</v>
      </c>
      <c r="I3" s="3">
        <v>0</v>
      </c>
      <c r="J3" s="3">
        <v>0</v>
      </c>
      <c r="K3" s="3">
        <v>0</v>
      </c>
      <c r="L3" s="3">
        <v>0</v>
      </c>
      <c r="M3" s="3">
        <v>0</v>
      </c>
      <c r="N3" s="3">
        <v>0</v>
      </c>
      <c r="O3" s="3">
        <v>0</v>
      </c>
      <c r="P3" s="3">
        <v>0</v>
      </c>
      <c r="Q3" s="3">
        <v>0</v>
      </c>
      <c r="R3" s="3">
        <v>0</v>
      </c>
      <c r="S3" s="3">
        <v>0</v>
      </c>
      <c r="T3" s="3">
        <v>1</v>
      </c>
      <c r="U3" s="3">
        <v>1</v>
      </c>
      <c r="V3" s="3">
        <v>0</v>
      </c>
      <c r="W3" s="3">
        <v>0</v>
      </c>
      <c r="X3" s="3">
        <v>0</v>
      </c>
      <c r="Y3" s="3">
        <v>0</v>
      </c>
      <c r="Z3" s="3">
        <v>1</v>
      </c>
      <c r="AA3" s="3">
        <v>0</v>
      </c>
      <c r="AB3" s="3">
        <v>0</v>
      </c>
      <c r="AC3" s="3">
        <v>0</v>
      </c>
      <c r="AD3" s="3">
        <v>1</v>
      </c>
      <c r="AE3" s="3">
        <v>0</v>
      </c>
      <c r="AF3" s="3">
        <v>0</v>
      </c>
      <c r="AG3" s="3">
        <v>0</v>
      </c>
      <c r="AH3" s="3">
        <v>0</v>
      </c>
      <c r="AI3" s="3">
        <v>0</v>
      </c>
      <c r="AJ3" s="3">
        <v>0</v>
      </c>
      <c r="AK3" s="3">
        <v>0</v>
      </c>
      <c r="AL3" s="3">
        <v>0</v>
      </c>
      <c r="AM3" s="3">
        <v>0</v>
      </c>
      <c r="AN3" s="3">
        <v>0</v>
      </c>
      <c r="AO3" s="3">
        <v>0</v>
      </c>
      <c r="AP3" s="3">
        <v>0</v>
      </c>
      <c r="AQ3" s="3">
        <v>0</v>
      </c>
      <c r="AR3" s="3">
        <v>0</v>
      </c>
      <c r="AS3" s="3">
        <v>0</v>
      </c>
      <c r="AT3" s="3">
        <v>0</v>
      </c>
      <c r="AU3" s="3">
        <v>0</v>
      </c>
      <c r="AV3" s="3">
        <v>0</v>
      </c>
      <c r="AW3" s="3">
        <v>0</v>
      </c>
      <c r="AX3" s="3">
        <v>0</v>
      </c>
      <c r="AY3" s="3">
        <v>0</v>
      </c>
      <c r="AZ3" s="3">
        <v>0</v>
      </c>
      <c r="BA3" s="3">
        <v>1</v>
      </c>
      <c r="BB3" s="3">
        <v>0</v>
      </c>
      <c r="BC3" s="3">
        <v>0</v>
      </c>
      <c r="BD3" s="3">
        <v>1</v>
      </c>
      <c r="BE3" s="3">
        <v>0</v>
      </c>
      <c r="BF3" s="3">
        <v>0</v>
      </c>
      <c r="BG3" s="3">
        <v>0</v>
      </c>
      <c r="BH3" s="3">
        <v>0</v>
      </c>
      <c r="BI3" s="3">
        <v>0</v>
      </c>
      <c r="BJ3" s="3">
        <v>0</v>
      </c>
      <c r="BK3" s="3">
        <v>0</v>
      </c>
      <c r="BL3" s="3">
        <v>0</v>
      </c>
      <c r="BM3" s="3"/>
      <c r="BN3" s="3">
        <v>0</v>
      </c>
      <c r="BO3" s="3">
        <v>0</v>
      </c>
      <c r="BP3" s="3">
        <v>0</v>
      </c>
      <c r="BQ3" s="3">
        <v>0</v>
      </c>
      <c r="BR3" s="3">
        <v>0</v>
      </c>
      <c r="BS3" s="3">
        <v>1</v>
      </c>
      <c r="BT3" s="3">
        <v>0</v>
      </c>
      <c r="BU3" s="3">
        <v>0</v>
      </c>
      <c r="BV3" s="3">
        <v>0</v>
      </c>
      <c r="BW3" s="3">
        <v>0</v>
      </c>
      <c r="BX3" s="3">
        <v>1</v>
      </c>
      <c r="BY3" s="3">
        <v>1968</v>
      </c>
      <c r="BZ3" s="3" t="s">
        <v>2342</v>
      </c>
      <c r="CA3" s="3" t="s">
        <v>2343</v>
      </c>
      <c r="CB3" s="3" t="s">
        <v>2344</v>
      </c>
      <c r="CC3" s="3" t="s">
        <v>2345</v>
      </c>
      <c r="CD3" s="3"/>
      <c r="CE3" s="3"/>
      <c r="CF3" s="7"/>
      <c r="CG3" s="1"/>
      <c r="CH3" s="1"/>
      <c r="CI3" s="1"/>
      <c r="CJ3" s="1"/>
      <c r="CK3" s="1"/>
      <c r="CL3" s="1"/>
      <c r="CM3" s="1"/>
      <c r="CN3" s="1"/>
      <c r="CO3" s="1"/>
      <c r="CP3" s="1"/>
      <c r="CQ3" s="1"/>
      <c r="CR3" s="1"/>
      <c r="CS3" s="1"/>
      <c r="CT3" s="1"/>
      <c r="CU3" s="1"/>
      <c r="CV3" s="1"/>
      <c r="CW3" s="1"/>
      <c r="CX3" s="1"/>
      <c r="CY3" s="1"/>
      <c r="CZ3" s="1"/>
      <c r="DA3" s="1"/>
      <c r="DB3" s="1"/>
      <c r="DC3" s="1"/>
      <c r="DD3" s="1"/>
      <c r="DE3" s="1"/>
      <c r="DF3" s="1"/>
      <c r="DJ3" s="1"/>
      <c r="DK3" s="1"/>
      <c r="DL3" s="1"/>
      <c r="DM3" s="1"/>
      <c r="DN3" s="1"/>
      <c r="DO3" s="1"/>
      <c r="DQ3" s="1"/>
      <c r="DT3" s="1"/>
      <c r="DW3" s="1"/>
      <c r="DX3" s="1"/>
      <c r="DY3" s="1"/>
      <c r="DZ3" s="1"/>
      <c r="EA3" s="1"/>
      <c r="EB3" s="1"/>
      <c r="EC3" s="1"/>
      <c r="EF3" s="1"/>
      <c r="ER3" s="1"/>
      <c r="ET3" s="1"/>
      <c r="FH3" s="1"/>
      <c r="FI3" s="1"/>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row>
    <row r="4" spans="1:431" ht="98" hidden="1" x14ac:dyDescent="0.15">
      <c r="A4" s="17" t="s">
        <v>2613</v>
      </c>
      <c r="B4" s="3">
        <v>0</v>
      </c>
      <c r="C4" s="3">
        <v>0</v>
      </c>
      <c r="D4" s="3">
        <v>0</v>
      </c>
      <c r="E4" s="3">
        <v>0</v>
      </c>
      <c r="F4" s="6">
        <v>0</v>
      </c>
      <c r="G4" s="3">
        <v>0</v>
      </c>
      <c r="H4" s="3">
        <v>0</v>
      </c>
      <c r="I4" s="3">
        <v>0</v>
      </c>
      <c r="J4" s="3">
        <v>0</v>
      </c>
      <c r="K4" s="3">
        <v>0</v>
      </c>
      <c r="L4" s="3">
        <v>0</v>
      </c>
      <c r="M4" s="3">
        <v>0</v>
      </c>
      <c r="N4" s="3">
        <v>1</v>
      </c>
      <c r="O4" s="3">
        <v>0</v>
      </c>
      <c r="P4" s="3">
        <v>0</v>
      </c>
      <c r="Q4" s="3">
        <v>0</v>
      </c>
      <c r="R4" s="3">
        <v>0</v>
      </c>
      <c r="S4" s="3">
        <v>1</v>
      </c>
      <c r="T4" s="3">
        <v>0</v>
      </c>
      <c r="U4" s="3">
        <v>0</v>
      </c>
      <c r="V4" s="3">
        <v>0</v>
      </c>
      <c r="W4" s="3">
        <v>0</v>
      </c>
      <c r="X4" s="3">
        <v>0</v>
      </c>
      <c r="Y4" s="3">
        <v>0</v>
      </c>
      <c r="Z4" s="3">
        <v>0</v>
      </c>
      <c r="AA4" s="3">
        <v>0</v>
      </c>
      <c r="AB4" s="3">
        <v>0</v>
      </c>
      <c r="AC4" s="3">
        <v>0</v>
      </c>
      <c r="AD4" s="3">
        <v>0</v>
      </c>
      <c r="AE4" s="3">
        <v>0</v>
      </c>
      <c r="AF4" s="3">
        <v>0</v>
      </c>
      <c r="AG4" s="3">
        <v>0</v>
      </c>
      <c r="AH4" s="3">
        <v>0</v>
      </c>
      <c r="AI4" s="3">
        <v>0</v>
      </c>
      <c r="AJ4" s="3">
        <v>0</v>
      </c>
      <c r="AK4" s="3">
        <v>0</v>
      </c>
      <c r="AL4" s="3">
        <v>0</v>
      </c>
      <c r="AM4" s="3">
        <v>0</v>
      </c>
      <c r="AN4" s="3">
        <v>0</v>
      </c>
      <c r="AO4" s="3">
        <v>0</v>
      </c>
      <c r="AP4" s="6">
        <v>0</v>
      </c>
      <c r="AQ4" s="3">
        <v>0</v>
      </c>
      <c r="AR4" s="3">
        <v>0</v>
      </c>
      <c r="AS4" s="3">
        <v>1</v>
      </c>
      <c r="AT4" s="6">
        <v>0</v>
      </c>
      <c r="AU4" s="6">
        <v>0</v>
      </c>
      <c r="AV4" s="6">
        <v>0</v>
      </c>
      <c r="AW4" s="6">
        <v>0</v>
      </c>
      <c r="AX4" s="6">
        <v>0</v>
      </c>
      <c r="AY4" s="6">
        <v>0</v>
      </c>
      <c r="AZ4" s="6">
        <v>0</v>
      </c>
      <c r="BA4" s="6">
        <v>1</v>
      </c>
      <c r="BB4" s="6">
        <v>0</v>
      </c>
      <c r="BC4" s="3">
        <v>0</v>
      </c>
      <c r="BD4" s="3">
        <v>0</v>
      </c>
      <c r="BE4" s="3">
        <v>0</v>
      </c>
      <c r="BF4" s="3">
        <v>0</v>
      </c>
      <c r="BG4" s="3">
        <v>0</v>
      </c>
      <c r="BH4" s="3">
        <v>0</v>
      </c>
      <c r="BI4" s="3">
        <v>0</v>
      </c>
      <c r="BJ4" s="3">
        <v>0</v>
      </c>
      <c r="BK4" s="3">
        <v>1</v>
      </c>
      <c r="BL4" s="3">
        <v>0</v>
      </c>
      <c r="BM4" s="3"/>
      <c r="BN4" s="3">
        <v>0</v>
      </c>
      <c r="BO4" s="3">
        <v>0</v>
      </c>
      <c r="BP4" s="3">
        <v>0</v>
      </c>
      <c r="BQ4" s="3">
        <v>0</v>
      </c>
      <c r="BR4" s="3">
        <v>0</v>
      </c>
      <c r="BS4" s="3">
        <v>1</v>
      </c>
      <c r="BT4" s="3">
        <v>0</v>
      </c>
      <c r="BU4" s="3">
        <v>0</v>
      </c>
      <c r="BV4" s="3">
        <v>1</v>
      </c>
      <c r="BW4" s="3">
        <v>0</v>
      </c>
      <c r="BX4" s="3">
        <v>0</v>
      </c>
      <c r="BY4" s="3">
        <v>1968</v>
      </c>
      <c r="BZ4" s="3" t="s">
        <v>2342</v>
      </c>
      <c r="CA4" s="3" t="s">
        <v>2343</v>
      </c>
      <c r="CB4" s="3" t="s">
        <v>2344</v>
      </c>
      <c r="CC4" s="3" t="s">
        <v>2345</v>
      </c>
      <c r="CD4" s="3"/>
      <c r="CE4" s="3"/>
      <c r="CF4" s="7"/>
      <c r="CG4" s="1"/>
      <c r="CH4" s="1"/>
      <c r="CI4" s="1"/>
      <c r="CJ4" s="1"/>
      <c r="CK4" s="1"/>
      <c r="CL4" s="1"/>
      <c r="CM4" s="1"/>
      <c r="CN4" s="1"/>
      <c r="CO4" s="1"/>
      <c r="CP4" s="1"/>
      <c r="CQ4" s="1"/>
      <c r="CR4" s="1"/>
      <c r="CS4" s="1"/>
      <c r="CT4" s="1"/>
      <c r="CU4" s="1"/>
      <c r="CV4" s="1"/>
      <c r="CW4" s="1"/>
      <c r="CX4" s="1"/>
      <c r="CY4" s="1"/>
      <c r="CZ4" s="1"/>
      <c r="DA4" s="1"/>
      <c r="DB4" s="1"/>
      <c r="DC4" s="1"/>
      <c r="DD4" s="1"/>
      <c r="DE4" s="1"/>
      <c r="DF4" s="1"/>
      <c r="DJ4" s="1"/>
      <c r="DK4" s="1"/>
      <c r="DL4" s="1"/>
      <c r="DM4" s="1"/>
      <c r="DN4" s="1"/>
      <c r="DO4" s="1"/>
      <c r="DQ4" s="1"/>
      <c r="DT4" s="1"/>
      <c r="DW4" s="1"/>
      <c r="DX4" s="1"/>
      <c r="DY4" s="1"/>
      <c r="DZ4" s="1"/>
      <c r="EA4" s="1"/>
      <c r="EB4" s="1"/>
      <c r="EC4" s="1"/>
      <c r="EF4" s="1"/>
      <c r="ER4" s="1"/>
      <c r="ET4" s="1"/>
      <c r="FH4" s="1"/>
      <c r="FI4" s="1"/>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row>
    <row r="5" spans="1:431" ht="98" hidden="1" x14ac:dyDescent="0.15">
      <c r="A5" s="16" t="s">
        <v>2693</v>
      </c>
      <c r="B5" s="3">
        <v>0</v>
      </c>
      <c r="C5" s="3">
        <v>0</v>
      </c>
      <c r="D5" s="3">
        <v>0</v>
      </c>
      <c r="E5" s="3">
        <v>0</v>
      </c>
      <c r="F5" s="6">
        <v>0</v>
      </c>
      <c r="G5" s="3">
        <v>0</v>
      </c>
      <c r="H5" s="3">
        <v>0</v>
      </c>
      <c r="I5" s="3">
        <v>0</v>
      </c>
      <c r="J5" s="3">
        <v>0</v>
      </c>
      <c r="K5" s="3">
        <v>0</v>
      </c>
      <c r="L5" s="3">
        <v>0</v>
      </c>
      <c r="M5" s="3">
        <v>1</v>
      </c>
      <c r="N5" s="6">
        <v>1</v>
      </c>
      <c r="O5" s="3">
        <v>0</v>
      </c>
      <c r="P5" s="6">
        <v>0</v>
      </c>
      <c r="Q5" s="6">
        <v>0</v>
      </c>
      <c r="R5" s="6">
        <v>0</v>
      </c>
      <c r="S5" s="3">
        <v>1</v>
      </c>
      <c r="T5" s="3">
        <v>0</v>
      </c>
      <c r="U5" s="3">
        <v>0</v>
      </c>
      <c r="V5" s="3">
        <v>0</v>
      </c>
      <c r="W5" s="3">
        <v>0</v>
      </c>
      <c r="X5" s="3">
        <v>0</v>
      </c>
      <c r="Y5" s="3">
        <v>0</v>
      </c>
      <c r="Z5" s="3">
        <v>0</v>
      </c>
      <c r="AA5" s="3">
        <v>0</v>
      </c>
      <c r="AB5" s="3">
        <v>0</v>
      </c>
      <c r="AC5" s="3">
        <v>0</v>
      </c>
      <c r="AD5" s="3">
        <v>1</v>
      </c>
      <c r="AE5" s="3">
        <v>0</v>
      </c>
      <c r="AF5" s="3">
        <v>0</v>
      </c>
      <c r="AG5" s="3">
        <v>0</v>
      </c>
      <c r="AH5" s="3">
        <v>0</v>
      </c>
      <c r="AI5" s="3">
        <v>1</v>
      </c>
      <c r="AJ5" s="3">
        <v>0</v>
      </c>
      <c r="AK5" s="3">
        <v>0</v>
      </c>
      <c r="AL5" s="3">
        <v>0</v>
      </c>
      <c r="AM5" s="3">
        <v>0</v>
      </c>
      <c r="AN5" s="3">
        <v>0</v>
      </c>
      <c r="AO5" s="6">
        <v>0</v>
      </c>
      <c r="AP5" s="3">
        <v>0</v>
      </c>
      <c r="AQ5" s="6">
        <v>0</v>
      </c>
      <c r="AR5" s="3">
        <v>0</v>
      </c>
      <c r="AS5" s="3">
        <v>0</v>
      </c>
      <c r="AT5" s="3">
        <v>0</v>
      </c>
      <c r="AU5" s="3">
        <v>0</v>
      </c>
      <c r="AV5" s="3">
        <v>0</v>
      </c>
      <c r="AW5" s="3">
        <v>0</v>
      </c>
      <c r="AX5" s="3">
        <v>0</v>
      </c>
      <c r="AY5" s="3">
        <v>0</v>
      </c>
      <c r="AZ5" s="3">
        <v>0</v>
      </c>
      <c r="BA5" s="3">
        <v>1</v>
      </c>
      <c r="BB5" s="3">
        <v>0</v>
      </c>
      <c r="BC5" s="3">
        <v>0</v>
      </c>
      <c r="BD5" s="3">
        <v>0</v>
      </c>
      <c r="BE5" s="3">
        <v>0</v>
      </c>
      <c r="BF5" s="3">
        <v>0</v>
      </c>
      <c r="BG5" s="3">
        <v>0</v>
      </c>
      <c r="BH5" s="3">
        <v>0</v>
      </c>
      <c r="BI5" s="3">
        <v>0</v>
      </c>
      <c r="BJ5" s="3">
        <v>0</v>
      </c>
      <c r="BK5" s="3">
        <v>0</v>
      </c>
      <c r="BL5" s="3">
        <v>0</v>
      </c>
      <c r="BM5" s="3"/>
      <c r="BN5" s="3">
        <v>0</v>
      </c>
      <c r="BO5" s="3">
        <v>0</v>
      </c>
      <c r="BP5" s="3">
        <v>0</v>
      </c>
      <c r="BQ5" s="3">
        <v>0</v>
      </c>
      <c r="BR5" s="3">
        <v>0</v>
      </c>
      <c r="BS5" s="3">
        <v>1</v>
      </c>
      <c r="BT5" s="3">
        <v>0</v>
      </c>
      <c r="BU5" s="3">
        <v>0</v>
      </c>
      <c r="BV5" s="3">
        <v>0</v>
      </c>
      <c r="BW5" s="3">
        <v>1</v>
      </c>
      <c r="BX5" s="3">
        <v>0</v>
      </c>
      <c r="BY5" s="3">
        <v>1968</v>
      </c>
      <c r="BZ5" s="3" t="s">
        <v>2342</v>
      </c>
      <c r="CA5" s="3" t="s">
        <v>2343</v>
      </c>
      <c r="CB5" s="3" t="s">
        <v>2344</v>
      </c>
      <c r="CC5" s="3" t="s">
        <v>2345</v>
      </c>
      <c r="CD5" s="3"/>
      <c r="CE5" s="3"/>
      <c r="CF5" s="7"/>
      <c r="CG5" s="1"/>
      <c r="CH5" s="1"/>
      <c r="CI5" s="1"/>
      <c r="CJ5" s="1"/>
      <c r="CK5" s="1"/>
      <c r="CL5" s="1"/>
      <c r="CM5" s="1"/>
      <c r="CN5" s="1"/>
      <c r="CO5" s="1"/>
      <c r="CP5" s="1"/>
      <c r="CQ5" s="1"/>
      <c r="CR5" s="1"/>
      <c r="CS5" s="1"/>
      <c r="CT5" s="1"/>
      <c r="CU5" s="1"/>
      <c r="CV5" s="1"/>
      <c r="CW5" s="1"/>
      <c r="CX5" s="1"/>
      <c r="CY5" s="1"/>
      <c r="CZ5" s="1"/>
      <c r="DA5" s="1"/>
      <c r="DB5" s="1"/>
      <c r="DC5" s="1"/>
      <c r="DD5" s="1"/>
      <c r="DE5" s="1"/>
      <c r="DF5" s="1"/>
      <c r="DJ5" s="1"/>
      <c r="DK5" s="1"/>
      <c r="DL5" s="1"/>
      <c r="DM5" s="1"/>
      <c r="DN5" s="1"/>
      <c r="DO5" s="1"/>
      <c r="DQ5" s="1"/>
      <c r="DT5" s="1"/>
      <c r="DW5" s="1"/>
      <c r="DX5" s="1"/>
      <c r="DY5" s="1"/>
      <c r="DZ5" s="1"/>
      <c r="EA5" s="1"/>
      <c r="EB5" s="1"/>
      <c r="EC5" s="1"/>
      <c r="EF5" s="1"/>
      <c r="ER5" s="1"/>
      <c r="ET5" s="1"/>
      <c r="FH5" s="1"/>
      <c r="FI5" s="1"/>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row>
    <row r="6" spans="1:431" ht="98" hidden="1" x14ac:dyDescent="0.15">
      <c r="A6" s="16" t="s">
        <v>2713</v>
      </c>
      <c r="B6" s="3">
        <v>0</v>
      </c>
      <c r="C6" s="6">
        <v>0</v>
      </c>
      <c r="D6" s="3">
        <v>0</v>
      </c>
      <c r="E6" s="3">
        <v>0</v>
      </c>
      <c r="F6" s="6">
        <v>0</v>
      </c>
      <c r="G6" s="3">
        <v>0</v>
      </c>
      <c r="H6" s="6">
        <v>1</v>
      </c>
      <c r="I6" s="6">
        <v>0</v>
      </c>
      <c r="J6" s="6">
        <v>0</v>
      </c>
      <c r="K6" s="6">
        <v>0</v>
      </c>
      <c r="L6" s="3">
        <v>0</v>
      </c>
      <c r="M6" s="6">
        <v>0</v>
      </c>
      <c r="N6" s="6">
        <v>1</v>
      </c>
      <c r="O6" s="6">
        <v>0</v>
      </c>
      <c r="P6" s="6">
        <v>0</v>
      </c>
      <c r="Q6" s="6">
        <v>0</v>
      </c>
      <c r="R6" s="6">
        <v>0</v>
      </c>
      <c r="S6" s="6">
        <v>0</v>
      </c>
      <c r="T6" s="6">
        <v>0</v>
      </c>
      <c r="U6" s="6">
        <v>0</v>
      </c>
      <c r="V6" s="6">
        <v>0</v>
      </c>
      <c r="W6" s="6">
        <v>0</v>
      </c>
      <c r="X6" s="3">
        <v>0</v>
      </c>
      <c r="Y6" s="3">
        <v>0</v>
      </c>
      <c r="Z6" s="3">
        <v>1</v>
      </c>
      <c r="AA6" s="3">
        <v>0</v>
      </c>
      <c r="AB6" s="3">
        <v>0</v>
      </c>
      <c r="AC6" s="3">
        <v>0</v>
      </c>
      <c r="AD6" s="3">
        <v>1</v>
      </c>
      <c r="AE6" s="3">
        <v>0</v>
      </c>
      <c r="AF6" s="3">
        <v>0</v>
      </c>
      <c r="AG6" s="3">
        <v>0</v>
      </c>
      <c r="AH6" s="3">
        <v>0</v>
      </c>
      <c r="AI6" s="3">
        <v>0</v>
      </c>
      <c r="AJ6" s="3">
        <v>0</v>
      </c>
      <c r="AK6" s="3">
        <v>0</v>
      </c>
      <c r="AL6" s="3">
        <v>0</v>
      </c>
      <c r="AM6" s="3">
        <v>0</v>
      </c>
      <c r="AN6" s="6">
        <v>0</v>
      </c>
      <c r="AO6" s="6">
        <v>1</v>
      </c>
      <c r="AP6" s="3">
        <v>0</v>
      </c>
      <c r="AQ6" s="6">
        <v>0</v>
      </c>
      <c r="AR6" s="3">
        <v>1</v>
      </c>
      <c r="AS6" s="3">
        <v>0</v>
      </c>
      <c r="AT6" s="3">
        <v>0</v>
      </c>
      <c r="AU6" s="3">
        <v>0</v>
      </c>
      <c r="AV6" s="3">
        <v>0</v>
      </c>
      <c r="AW6" s="3">
        <v>0</v>
      </c>
      <c r="AX6" s="3">
        <v>0</v>
      </c>
      <c r="AY6" s="3">
        <v>0</v>
      </c>
      <c r="AZ6" s="3">
        <v>0</v>
      </c>
      <c r="BA6" s="3">
        <v>0</v>
      </c>
      <c r="BB6" s="3">
        <v>0</v>
      </c>
      <c r="BC6" s="3">
        <v>0</v>
      </c>
      <c r="BD6" s="3">
        <v>1</v>
      </c>
      <c r="BE6" s="3">
        <v>0</v>
      </c>
      <c r="BF6" s="3">
        <v>0</v>
      </c>
      <c r="BG6" s="3">
        <v>0</v>
      </c>
      <c r="BH6" s="3">
        <v>0</v>
      </c>
      <c r="BI6" s="3">
        <v>0</v>
      </c>
      <c r="BJ6" s="3">
        <v>0</v>
      </c>
      <c r="BK6" s="3">
        <v>1</v>
      </c>
      <c r="BL6" s="3">
        <v>0</v>
      </c>
      <c r="BM6" s="3"/>
      <c r="BN6" s="3">
        <v>0</v>
      </c>
      <c r="BO6" s="3">
        <v>0</v>
      </c>
      <c r="BP6" s="3">
        <v>0</v>
      </c>
      <c r="BQ6" s="3">
        <v>0</v>
      </c>
      <c r="BR6" s="3">
        <v>0</v>
      </c>
      <c r="BS6" s="3">
        <v>1</v>
      </c>
      <c r="BT6" s="3">
        <v>0</v>
      </c>
      <c r="BU6" s="3">
        <v>0</v>
      </c>
      <c r="BV6" s="3">
        <v>0</v>
      </c>
      <c r="BW6" s="3">
        <v>1</v>
      </c>
      <c r="BX6" s="3">
        <v>0</v>
      </c>
      <c r="BY6" s="3">
        <v>1968</v>
      </c>
      <c r="BZ6" s="3" t="s">
        <v>2342</v>
      </c>
      <c r="CA6" s="3" t="s">
        <v>2343</v>
      </c>
      <c r="CB6" s="3" t="s">
        <v>2344</v>
      </c>
      <c r="CC6" s="3" t="s">
        <v>2345</v>
      </c>
      <c r="CD6" s="3"/>
      <c r="CE6" s="3"/>
      <c r="CF6" s="7"/>
      <c r="CG6" s="1"/>
      <c r="CH6" s="1"/>
      <c r="CI6" s="1"/>
      <c r="CJ6" s="1"/>
      <c r="CK6" s="1"/>
      <c r="CL6" s="1"/>
      <c r="CM6" s="1"/>
      <c r="CN6" s="1"/>
      <c r="CO6" s="1"/>
      <c r="CP6" s="1"/>
      <c r="CQ6" s="1"/>
      <c r="CR6" s="1"/>
      <c r="CS6" s="1"/>
      <c r="CT6" s="1"/>
      <c r="CU6" s="1"/>
      <c r="CV6" s="1"/>
      <c r="CW6" s="1"/>
      <c r="CX6" s="1"/>
      <c r="CY6" s="1"/>
      <c r="CZ6" s="1"/>
      <c r="DA6" s="1"/>
      <c r="DB6" s="1"/>
      <c r="DC6" s="1"/>
      <c r="DD6" s="1"/>
      <c r="DE6" s="1"/>
      <c r="DF6" s="1"/>
      <c r="DJ6" s="1"/>
      <c r="DK6" s="1"/>
      <c r="DL6" s="1"/>
      <c r="DM6" s="1"/>
      <c r="DN6" s="1"/>
      <c r="DO6" s="1"/>
      <c r="DQ6" s="1"/>
      <c r="DT6" s="1"/>
      <c r="DW6" s="1"/>
      <c r="DX6" s="1"/>
      <c r="DY6" s="1"/>
      <c r="DZ6" s="1"/>
      <c r="EA6" s="1"/>
      <c r="EB6" s="1"/>
      <c r="EC6" s="1"/>
      <c r="EF6" s="1"/>
      <c r="ER6" s="1"/>
      <c r="ET6" s="1"/>
      <c r="FH6" s="1"/>
      <c r="FI6" s="1"/>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row>
    <row r="7" spans="1:431" ht="98" hidden="1" x14ac:dyDescent="0.15">
      <c r="A7" s="16" t="s">
        <v>2717</v>
      </c>
      <c r="B7" s="3">
        <v>0</v>
      </c>
      <c r="C7" s="6">
        <v>1</v>
      </c>
      <c r="D7" s="6">
        <v>0</v>
      </c>
      <c r="E7" s="3">
        <v>0</v>
      </c>
      <c r="F7" s="6">
        <v>0</v>
      </c>
      <c r="G7" s="3">
        <v>0</v>
      </c>
      <c r="H7" s="3">
        <v>0</v>
      </c>
      <c r="I7" s="3">
        <v>0</v>
      </c>
      <c r="J7" s="3">
        <v>0</v>
      </c>
      <c r="K7" s="3">
        <v>0</v>
      </c>
      <c r="L7" s="3">
        <v>0</v>
      </c>
      <c r="M7" s="3">
        <v>0</v>
      </c>
      <c r="N7" s="3">
        <v>0</v>
      </c>
      <c r="O7" s="6">
        <v>0</v>
      </c>
      <c r="P7" s="6">
        <v>0</v>
      </c>
      <c r="Q7" s="3">
        <v>0</v>
      </c>
      <c r="R7" s="3">
        <v>0</v>
      </c>
      <c r="S7" s="3">
        <v>1</v>
      </c>
      <c r="T7" s="6">
        <v>0</v>
      </c>
      <c r="U7" s="6">
        <v>0</v>
      </c>
      <c r="V7" s="6">
        <v>0</v>
      </c>
      <c r="W7" s="6">
        <v>0</v>
      </c>
      <c r="X7" s="6">
        <v>0</v>
      </c>
      <c r="Y7" s="6">
        <v>0</v>
      </c>
      <c r="Z7" s="6">
        <v>0</v>
      </c>
      <c r="AA7" s="6">
        <v>0</v>
      </c>
      <c r="AB7" s="6">
        <v>0</v>
      </c>
      <c r="AC7" s="6">
        <v>0</v>
      </c>
      <c r="AD7" s="6">
        <v>1</v>
      </c>
      <c r="AE7" s="3">
        <v>0</v>
      </c>
      <c r="AF7" s="3">
        <v>0</v>
      </c>
      <c r="AG7" s="3">
        <v>0</v>
      </c>
      <c r="AH7" s="3">
        <v>0</v>
      </c>
      <c r="AI7" s="3">
        <v>1</v>
      </c>
      <c r="AJ7" s="3">
        <v>0</v>
      </c>
      <c r="AK7" s="3">
        <v>0</v>
      </c>
      <c r="AL7" s="3">
        <v>0</v>
      </c>
      <c r="AM7" s="3">
        <v>0</v>
      </c>
      <c r="AN7" s="6">
        <v>0</v>
      </c>
      <c r="AO7" s="3">
        <v>0</v>
      </c>
      <c r="AP7" s="6">
        <v>0</v>
      </c>
      <c r="AQ7" s="3">
        <v>0</v>
      </c>
      <c r="AR7" s="3">
        <v>0</v>
      </c>
      <c r="AS7" s="3">
        <v>1</v>
      </c>
      <c r="AT7" s="6">
        <v>0</v>
      </c>
      <c r="AU7" s="6">
        <v>0</v>
      </c>
      <c r="AV7" s="6">
        <v>0</v>
      </c>
      <c r="AW7" s="6">
        <v>0</v>
      </c>
      <c r="AX7" s="6">
        <v>0</v>
      </c>
      <c r="AY7" s="6">
        <v>0</v>
      </c>
      <c r="AZ7" s="6">
        <v>0</v>
      </c>
      <c r="BA7" s="3">
        <v>1</v>
      </c>
      <c r="BB7" s="3">
        <v>0</v>
      </c>
      <c r="BC7" s="3">
        <v>0</v>
      </c>
      <c r="BD7" s="3">
        <v>0</v>
      </c>
      <c r="BE7" s="3">
        <v>0</v>
      </c>
      <c r="BF7" s="3">
        <v>1</v>
      </c>
      <c r="BG7" s="3">
        <v>0</v>
      </c>
      <c r="BH7" s="3">
        <v>0</v>
      </c>
      <c r="BI7" s="3">
        <v>0</v>
      </c>
      <c r="BJ7" s="3">
        <v>0</v>
      </c>
      <c r="BK7" s="3">
        <v>1</v>
      </c>
      <c r="BL7" s="3">
        <v>0</v>
      </c>
      <c r="BM7" s="3"/>
      <c r="BN7" s="3">
        <v>0</v>
      </c>
      <c r="BO7" s="3">
        <v>0</v>
      </c>
      <c r="BP7" s="3">
        <v>0</v>
      </c>
      <c r="BQ7" s="3">
        <v>0</v>
      </c>
      <c r="BR7" s="3">
        <v>0</v>
      </c>
      <c r="BS7" s="3">
        <v>1</v>
      </c>
      <c r="BT7" s="3">
        <v>0</v>
      </c>
      <c r="BU7" s="3">
        <v>0</v>
      </c>
      <c r="BV7" s="3">
        <v>1</v>
      </c>
      <c r="BW7" s="3">
        <v>0</v>
      </c>
      <c r="BX7" s="3">
        <v>0</v>
      </c>
      <c r="BY7" s="3">
        <v>1968</v>
      </c>
      <c r="BZ7" s="3" t="s">
        <v>2342</v>
      </c>
      <c r="CA7" s="3" t="s">
        <v>2343</v>
      </c>
      <c r="CB7" s="3" t="s">
        <v>2344</v>
      </c>
      <c r="CC7" s="3" t="s">
        <v>2345</v>
      </c>
      <c r="CD7" s="3"/>
      <c r="CE7" s="3"/>
      <c r="CF7" s="7"/>
      <c r="CG7" s="1"/>
      <c r="CH7" s="1"/>
      <c r="CI7" s="1"/>
      <c r="CJ7" s="1"/>
      <c r="CK7" s="1"/>
      <c r="CL7" s="1"/>
      <c r="CM7" s="1"/>
      <c r="CN7" s="1"/>
      <c r="CO7" s="1"/>
      <c r="CP7" s="1"/>
      <c r="CQ7" s="1"/>
      <c r="CR7" s="1"/>
      <c r="CS7" s="1"/>
      <c r="CT7" s="1"/>
      <c r="CU7" s="1"/>
      <c r="CV7" s="1"/>
      <c r="CW7" s="1"/>
      <c r="CX7" s="1"/>
      <c r="CY7" s="1"/>
      <c r="CZ7" s="1"/>
      <c r="DA7" s="1"/>
      <c r="DB7" s="1"/>
      <c r="DC7" s="1"/>
      <c r="DD7" s="1"/>
      <c r="DE7" s="1"/>
      <c r="DF7" s="1"/>
      <c r="DJ7" s="1"/>
      <c r="DK7" s="1"/>
      <c r="DL7" s="1"/>
      <c r="DM7" s="1"/>
      <c r="DN7" s="1"/>
      <c r="DO7" s="1"/>
      <c r="DQ7" s="1"/>
      <c r="DT7" s="1"/>
      <c r="DW7" s="1"/>
      <c r="DX7" s="1"/>
      <c r="DY7" s="1"/>
      <c r="DZ7" s="1"/>
      <c r="EA7" s="1"/>
      <c r="EB7" s="1"/>
      <c r="EC7" s="1"/>
      <c r="EF7" s="1"/>
      <c r="ER7" s="1"/>
      <c r="ET7" s="1"/>
      <c r="FH7" s="1"/>
      <c r="FI7" s="1"/>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row>
    <row r="8" spans="1:431" ht="98" hidden="1" x14ac:dyDescent="0.15">
      <c r="A8" s="16" t="s">
        <v>2718</v>
      </c>
      <c r="B8" s="3">
        <v>1</v>
      </c>
      <c r="C8" s="3">
        <v>0</v>
      </c>
      <c r="D8" s="3">
        <v>0</v>
      </c>
      <c r="E8" s="6">
        <v>0</v>
      </c>
      <c r="F8" s="6">
        <v>0</v>
      </c>
      <c r="G8" s="6">
        <v>0</v>
      </c>
      <c r="H8" s="6">
        <v>0</v>
      </c>
      <c r="I8" s="3">
        <v>1</v>
      </c>
      <c r="J8" s="6">
        <v>0</v>
      </c>
      <c r="K8" s="6">
        <v>0</v>
      </c>
      <c r="L8" s="6">
        <v>0</v>
      </c>
      <c r="M8" s="6">
        <v>0</v>
      </c>
      <c r="N8" s="6">
        <v>0</v>
      </c>
      <c r="O8" s="3">
        <v>0</v>
      </c>
      <c r="P8" s="6">
        <v>0</v>
      </c>
      <c r="Q8" s="6">
        <v>1</v>
      </c>
      <c r="R8" s="3">
        <v>0</v>
      </c>
      <c r="S8" s="3">
        <v>0</v>
      </c>
      <c r="T8" s="3">
        <v>0</v>
      </c>
      <c r="U8" s="3">
        <v>0</v>
      </c>
      <c r="V8" s="3">
        <v>0</v>
      </c>
      <c r="W8" s="3">
        <v>0</v>
      </c>
      <c r="X8" s="3">
        <v>0</v>
      </c>
      <c r="Y8" s="3">
        <v>0</v>
      </c>
      <c r="Z8" s="3">
        <v>1</v>
      </c>
      <c r="AA8" s="3">
        <v>0</v>
      </c>
      <c r="AB8" s="3">
        <v>0</v>
      </c>
      <c r="AC8" s="3">
        <v>0</v>
      </c>
      <c r="AD8" s="3">
        <v>0</v>
      </c>
      <c r="AE8" s="3">
        <v>0</v>
      </c>
      <c r="AF8" s="3">
        <v>0</v>
      </c>
      <c r="AG8" s="6">
        <v>1</v>
      </c>
      <c r="AH8" s="6">
        <v>0</v>
      </c>
      <c r="AI8" s="6">
        <v>0</v>
      </c>
      <c r="AJ8" s="6">
        <v>0</v>
      </c>
      <c r="AK8" s="6">
        <v>0</v>
      </c>
      <c r="AL8" s="3">
        <v>1</v>
      </c>
      <c r="AM8" s="3">
        <v>0</v>
      </c>
      <c r="AN8" s="3">
        <v>0</v>
      </c>
      <c r="AO8" s="3">
        <v>0</v>
      </c>
      <c r="AP8" s="3">
        <v>0</v>
      </c>
      <c r="AQ8" s="6">
        <v>0</v>
      </c>
      <c r="AR8" s="3">
        <v>0</v>
      </c>
      <c r="AS8" s="3">
        <v>0</v>
      </c>
      <c r="AT8" s="3">
        <v>0</v>
      </c>
      <c r="AU8" s="3">
        <v>0</v>
      </c>
      <c r="AV8" s="3">
        <v>0</v>
      </c>
      <c r="AW8" s="3">
        <v>0</v>
      </c>
      <c r="AX8" s="3">
        <v>0</v>
      </c>
      <c r="AY8" s="3">
        <v>0</v>
      </c>
      <c r="AZ8" s="3">
        <v>0</v>
      </c>
      <c r="BA8" s="3">
        <v>0</v>
      </c>
      <c r="BB8" s="3">
        <v>0</v>
      </c>
      <c r="BC8" s="3">
        <v>0</v>
      </c>
      <c r="BD8" s="3">
        <v>0</v>
      </c>
      <c r="BE8" s="3">
        <v>0</v>
      </c>
      <c r="BF8" s="3">
        <v>0</v>
      </c>
      <c r="BG8" s="3">
        <v>0</v>
      </c>
      <c r="BH8" s="3">
        <v>0</v>
      </c>
      <c r="BI8" s="3">
        <v>0</v>
      </c>
      <c r="BJ8" s="3">
        <v>0</v>
      </c>
      <c r="BK8" s="3">
        <v>0</v>
      </c>
      <c r="BL8" s="3">
        <v>0</v>
      </c>
      <c r="BM8" s="3"/>
      <c r="BN8" s="3">
        <v>0</v>
      </c>
      <c r="BO8" s="3">
        <v>0</v>
      </c>
      <c r="BP8" s="3">
        <v>0</v>
      </c>
      <c r="BQ8" s="3">
        <v>0</v>
      </c>
      <c r="BR8" s="3">
        <v>0</v>
      </c>
      <c r="BS8" s="3">
        <v>0</v>
      </c>
      <c r="BT8" s="3">
        <v>0</v>
      </c>
      <c r="BU8" s="3">
        <v>0</v>
      </c>
      <c r="BV8" s="3">
        <v>1</v>
      </c>
      <c r="BW8" s="3">
        <v>0</v>
      </c>
      <c r="BX8" s="3">
        <v>0</v>
      </c>
      <c r="BY8" s="3">
        <v>1968</v>
      </c>
      <c r="BZ8" s="3" t="s">
        <v>2342</v>
      </c>
      <c r="CA8" s="3" t="s">
        <v>2343</v>
      </c>
      <c r="CB8" s="3" t="s">
        <v>2344</v>
      </c>
      <c r="CC8" s="3" t="s">
        <v>2345</v>
      </c>
      <c r="CD8" s="3"/>
      <c r="CE8" s="3" t="s">
        <v>2346</v>
      </c>
      <c r="CF8" s="7"/>
      <c r="CG8" s="1"/>
      <c r="CH8" s="1"/>
      <c r="CI8" s="1"/>
      <c r="CJ8" s="1"/>
      <c r="CK8" s="1"/>
      <c r="CL8" s="1"/>
      <c r="CM8" s="1"/>
      <c r="CN8" s="1"/>
      <c r="CO8" s="1"/>
      <c r="CP8" s="1"/>
      <c r="CQ8" s="1"/>
      <c r="CR8" s="1"/>
      <c r="CS8" s="1"/>
      <c r="CT8" s="1"/>
      <c r="CU8" s="1"/>
      <c r="CV8" s="1"/>
      <c r="CW8" s="1"/>
      <c r="CX8" s="1"/>
      <c r="CY8" s="1"/>
      <c r="CZ8" s="1"/>
      <c r="DA8" s="1"/>
      <c r="DB8" s="1"/>
      <c r="DC8" s="1"/>
      <c r="DD8" s="1"/>
      <c r="DE8" s="1"/>
      <c r="DF8" s="1"/>
      <c r="DJ8" s="1"/>
      <c r="DK8" s="1"/>
      <c r="DL8" s="1"/>
      <c r="DM8" s="1"/>
      <c r="DN8" s="1"/>
      <c r="DO8" s="1"/>
      <c r="DQ8" s="1"/>
      <c r="DT8" s="1"/>
      <c r="DW8" s="1"/>
      <c r="DX8" s="1"/>
      <c r="DY8" s="1"/>
      <c r="DZ8" s="1"/>
      <c r="EA8" s="1"/>
      <c r="EB8" s="1"/>
      <c r="EC8" s="1"/>
      <c r="EF8" s="1"/>
      <c r="ER8" s="1"/>
      <c r="ET8" s="1"/>
      <c r="FH8" s="1"/>
      <c r="FI8" s="1"/>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row>
    <row r="9" spans="1:431" ht="98" hidden="1" x14ac:dyDescent="0.15">
      <c r="A9" s="16" t="s">
        <v>2720</v>
      </c>
      <c r="B9" s="3">
        <v>1</v>
      </c>
      <c r="C9" s="6">
        <v>1</v>
      </c>
      <c r="D9" s="3"/>
      <c r="E9" s="3">
        <v>0</v>
      </c>
      <c r="F9" s="6">
        <v>1</v>
      </c>
      <c r="G9" s="6">
        <v>0</v>
      </c>
      <c r="H9" s="6">
        <v>0</v>
      </c>
      <c r="I9" s="3">
        <v>1</v>
      </c>
      <c r="J9" s="3">
        <v>0</v>
      </c>
      <c r="K9" s="3">
        <v>0</v>
      </c>
      <c r="L9" s="3">
        <v>0</v>
      </c>
      <c r="M9" s="3">
        <v>0</v>
      </c>
      <c r="N9" s="3">
        <v>0</v>
      </c>
      <c r="O9" s="3">
        <v>0</v>
      </c>
      <c r="P9" s="3">
        <v>0</v>
      </c>
      <c r="Q9" s="3">
        <v>0</v>
      </c>
      <c r="R9" s="3">
        <v>0</v>
      </c>
      <c r="S9" s="3">
        <v>1</v>
      </c>
      <c r="T9" s="3">
        <v>0</v>
      </c>
      <c r="U9" s="3">
        <v>0</v>
      </c>
      <c r="V9" s="3">
        <v>0</v>
      </c>
      <c r="W9" s="3">
        <v>0</v>
      </c>
      <c r="X9" s="3">
        <v>0</v>
      </c>
      <c r="Y9" s="3">
        <v>0</v>
      </c>
      <c r="Z9" s="3">
        <v>0</v>
      </c>
      <c r="AA9" s="3">
        <v>0</v>
      </c>
      <c r="AB9" s="3">
        <v>0</v>
      </c>
      <c r="AC9" s="3">
        <v>0</v>
      </c>
      <c r="AD9" s="3">
        <v>0</v>
      </c>
      <c r="AE9" s="3">
        <v>0</v>
      </c>
      <c r="AF9" s="3">
        <v>0</v>
      </c>
      <c r="AG9" s="6">
        <v>1</v>
      </c>
      <c r="AH9" s="6">
        <v>0</v>
      </c>
      <c r="AI9" s="6">
        <v>1</v>
      </c>
      <c r="AJ9" s="6">
        <v>0</v>
      </c>
      <c r="AK9" s="6">
        <v>0</v>
      </c>
      <c r="AL9" s="3">
        <v>1</v>
      </c>
      <c r="AM9" s="3">
        <v>0</v>
      </c>
      <c r="AN9" s="3">
        <v>0</v>
      </c>
      <c r="AO9" s="3">
        <v>0</v>
      </c>
      <c r="AP9" s="3">
        <v>0</v>
      </c>
      <c r="AQ9" s="3">
        <v>0</v>
      </c>
      <c r="AR9" s="3">
        <v>0</v>
      </c>
      <c r="AS9" s="3">
        <v>0</v>
      </c>
      <c r="AT9" s="3">
        <v>0</v>
      </c>
      <c r="AU9" s="3">
        <v>0</v>
      </c>
      <c r="AV9" s="3">
        <v>0</v>
      </c>
      <c r="AW9" s="3">
        <v>0</v>
      </c>
      <c r="AX9" s="3">
        <v>0</v>
      </c>
      <c r="AY9" s="3">
        <v>0</v>
      </c>
      <c r="AZ9" s="3">
        <v>0</v>
      </c>
      <c r="BA9" s="3">
        <v>0</v>
      </c>
      <c r="BB9" s="3">
        <v>0</v>
      </c>
      <c r="BC9" s="3">
        <v>0</v>
      </c>
      <c r="BD9" s="3">
        <v>0</v>
      </c>
      <c r="BE9" s="3">
        <v>0</v>
      </c>
      <c r="BF9" s="3">
        <v>1</v>
      </c>
      <c r="BG9" s="3">
        <v>0</v>
      </c>
      <c r="BH9" s="3">
        <v>0</v>
      </c>
      <c r="BI9" s="3">
        <v>0</v>
      </c>
      <c r="BJ9" s="3">
        <v>0</v>
      </c>
      <c r="BK9" s="3">
        <v>1</v>
      </c>
      <c r="BL9" s="3">
        <v>0</v>
      </c>
      <c r="BM9" s="3"/>
      <c r="BN9" s="3">
        <v>0</v>
      </c>
      <c r="BO9" s="3">
        <v>0</v>
      </c>
      <c r="BP9" s="3">
        <v>0</v>
      </c>
      <c r="BQ9" s="3">
        <v>0</v>
      </c>
      <c r="BR9" s="3">
        <v>0</v>
      </c>
      <c r="BS9" s="3">
        <v>1</v>
      </c>
      <c r="BT9" s="3">
        <v>0</v>
      </c>
      <c r="BU9" s="3">
        <v>0</v>
      </c>
      <c r="BV9" s="3">
        <v>0</v>
      </c>
      <c r="BW9" s="3">
        <v>1</v>
      </c>
      <c r="BX9" s="3">
        <v>0</v>
      </c>
      <c r="BY9" s="3">
        <v>1968</v>
      </c>
      <c r="BZ9" s="3" t="s">
        <v>2342</v>
      </c>
      <c r="CA9" s="3" t="s">
        <v>2343</v>
      </c>
      <c r="CB9" s="3" t="s">
        <v>2344</v>
      </c>
      <c r="CC9" s="3" t="s">
        <v>2345</v>
      </c>
      <c r="CD9" s="3"/>
      <c r="CE9" s="3"/>
      <c r="CF9" s="7"/>
      <c r="CG9" s="1"/>
      <c r="CH9" s="1"/>
      <c r="CI9" s="1"/>
      <c r="CJ9" s="1"/>
      <c r="CK9" s="1"/>
      <c r="CL9" s="1"/>
      <c r="CM9" s="1"/>
      <c r="CN9" s="1"/>
      <c r="CO9" s="1"/>
      <c r="CP9" s="1"/>
      <c r="CQ9" s="1"/>
      <c r="CR9" s="1"/>
      <c r="CS9" s="1"/>
      <c r="CT9" s="1"/>
      <c r="CU9" s="1"/>
      <c r="CV9" s="1"/>
      <c r="CW9" s="1"/>
      <c r="CX9" s="1"/>
      <c r="CY9" s="1"/>
      <c r="CZ9" s="1"/>
      <c r="DA9" s="1"/>
      <c r="DB9" s="1"/>
      <c r="DC9" s="1"/>
      <c r="DD9" s="1"/>
      <c r="DE9" s="1"/>
      <c r="DF9" s="1"/>
      <c r="DJ9" s="1"/>
      <c r="DK9" s="1"/>
      <c r="DL9" s="1"/>
      <c r="DM9" s="1"/>
      <c r="DN9" s="1"/>
      <c r="DO9" s="1"/>
      <c r="DQ9" s="1"/>
      <c r="DT9" s="1"/>
      <c r="DW9" s="1"/>
      <c r="DX9" s="1"/>
      <c r="DY9" s="1"/>
      <c r="DZ9" s="1"/>
      <c r="EA9" s="1"/>
      <c r="EB9" s="1"/>
      <c r="EC9" s="1"/>
      <c r="EF9" s="1"/>
      <c r="ER9" s="1"/>
      <c r="ET9" s="1"/>
      <c r="FH9" s="1"/>
      <c r="FI9" s="1"/>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row>
    <row r="10" spans="1:431" ht="98" hidden="1" x14ac:dyDescent="0.15">
      <c r="A10" s="16" t="s">
        <v>2721</v>
      </c>
      <c r="B10" s="3">
        <v>1</v>
      </c>
      <c r="C10" s="6">
        <v>1</v>
      </c>
      <c r="D10" s="3"/>
      <c r="E10" s="3">
        <v>0</v>
      </c>
      <c r="F10" s="3">
        <v>0</v>
      </c>
      <c r="G10" s="3">
        <v>0</v>
      </c>
      <c r="H10" s="3">
        <v>0</v>
      </c>
      <c r="I10" s="3">
        <v>0</v>
      </c>
      <c r="J10" s="3">
        <v>0</v>
      </c>
      <c r="K10" s="3">
        <v>0</v>
      </c>
      <c r="L10" s="3">
        <v>0</v>
      </c>
      <c r="M10" s="3">
        <v>0</v>
      </c>
      <c r="N10" s="3">
        <v>0</v>
      </c>
      <c r="O10" s="3">
        <v>0</v>
      </c>
      <c r="P10" s="3">
        <v>0</v>
      </c>
      <c r="Q10" s="3">
        <v>0</v>
      </c>
      <c r="R10" s="3">
        <v>0</v>
      </c>
      <c r="S10" s="3">
        <v>1</v>
      </c>
      <c r="T10" s="3">
        <v>0</v>
      </c>
      <c r="U10" s="3">
        <v>0</v>
      </c>
      <c r="V10" s="3">
        <v>0</v>
      </c>
      <c r="W10" s="3">
        <v>0</v>
      </c>
      <c r="X10" s="3">
        <v>0</v>
      </c>
      <c r="Y10" s="3">
        <v>0</v>
      </c>
      <c r="Z10" s="3">
        <v>1</v>
      </c>
      <c r="AA10" s="3">
        <v>0</v>
      </c>
      <c r="AB10" s="3">
        <v>0</v>
      </c>
      <c r="AC10" s="3">
        <v>0</v>
      </c>
      <c r="AD10" s="3">
        <v>0</v>
      </c>
      <c r="AE10" s="3">
        <v>0</v>
      </c>
      <c r="AF10" s="3">
        <v>0</v>
      </c>
      <c r="AG10" s="6">
        <v>0</v>
      </c>
      <c r="AH10" s="6">
        <v>1</v>
      </c>
      <c r="AI10" s="3">
        <v>0</v>
      </c>
      <c r="AJ10" s="3">
        <v>0</v>
      </c>
      <c r="AK10" s="3">
        <v>0</v>
      </c>
      <c r="AL10" s="3">
        <v>0</v>
      </c>
      <c r="AM10" s="3">
        <v>0</v>
      </c>
      <c r="AN10" s="3">
        <v>0</v>
      </c>
      <c r="AO10" s="3">
        <v>0</v>
      </c>
      <c r="AP10" s="3">
        <v>0</v>
      </c>
      <c r="AQ10" s="3">
        <v>0</v>
      </c>
      <c r="AR10" s="3">
        <v>0</v>
      </c>
      <c r="AS10" s="3">
        <v>0</v>
      </c>
      <c r="AT10" s="3">
        <v>0</v>
      </c>
      <c r="AU10" s="3">
        <v>0</v>
      </c>
      <c r="AV10" s="3">
        <v>0</v>
      </c>
      <c r="AW10" s="3">
        <v>0</v>
      </c>
      <c r="AX10" s="3">
        <v>0</v>
      </c>
      <c r="AY10" s="3">
        <v>0</v>
      </c>
      <c r="AZ10" s="3">
        <v>0</v>
      </c>
      <c r="BA10" s="3">
        <v>0</v>
      </c>
      <c r="BB10" s="3">
        <v>0</v>
      </c>
      <c r="BC10" s="3">
        <v>0</v>
      </c>
      <c r="BD10" s="3">
        <v>0</v>
      </c>
      <c r="BE10" s="3">
        <v>0</v>
      </c>
      <c r="BF10" s="3">
        <v>1</v>
      </c>
      <c r="BG10" s="3">
        <v>0</v>
      </c>
      <c r="BH10" s="3">
        <v>0</v>
      </c>
      <c r="BI10" s="3">
        <v>0</v>
      </c>
      <c r="BJ10" s="3">
        <v>0</v>
      </c>
      <c r="BK10" s="3">
        <v>0</v>
      </c>
      <c r="BL10" s="3">
        <v>0</v>
      </c>
      <c r="BM10" s="3"/>
      <c r="BN10" s="3">
        <v>0</v>
      </c>
      <c r="BO10" s="3">
        <v>0</v>
      </c>
      <c r="BP10" s="3">
        <v>0</v>
      </c>
      <c r="BQ10" s="3">
        <v>0</v>
      </c>
      <c r="BR10" s="3">
        <v>0</v>
      </c>
      <c r="BS10" s="3">
        <v>1</v>
      </c>
      <c r="BT10" s="3">
        <v>0</v>
      </c>
      <c r="BU10" s="3">
        <v>0</v>
      </c>
      <c r="BV10" s="3">
        <v>1</v>
      </c>
      <c r="BW10" s="3">
        <v>0</v>
      </c>
      <c r="BX10" s="3">
        <v>0</v>
      </c>
      <c r="BY10" s="3">
        <v>1968</v>
      </c>
      <c r="BZ10" s="3" t="s">
        <v>2342</v>
      </c>
      <c r="CA10" s="3" t="s">
        <v>2343</v>
      </c>
      <c r="CB10" s="3" t="s">
        <v>2344</v>
      </c>
      <c r="CC10" s="3" t="s">
        <v>2345</v>
      </c>
      <c r="CD10" s="3"/>
      <c r="CE10" s="3"/>
      <c r="CF10" s="7"/>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J10" s="1"/>
      <c r="DK10" s="1"/>
      <c r="DL10" s="1"/>
      <c r="DM10" s="1"/>
      <c r="DN10" s="1"/>
      <c r="DO10" s="1"/>
      <c r="DQ10" s="1"/>
      <c r="DT10" s="1"/>
      <c r="DW10" s="1"/>
      <c r="DX10" s="1"/>
      <c r="DY10" s="1"/>
      <c r="DZ10" s="1"/>
      <c r="EA10" s="1"/>
      <c r="EB10" s="1"/>
      <c r="EC10" s="1"/>
      <c r="EF10" s="1"/>
      <c r="ER10" s="1"/>
      <c r="ET10" s="1"/>
      <c r="FH10" s="1"/>
      <c r="FI10" s="1"/>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row>
    <row r="11" spans="1:431" ht="98" hidden="1" x14ac:dyDescent="0.15">
      <c r="A11" s="16" t="s">
        <v>2722</v>
      </c>
      <c r="B11" s="3">
        <v>0</v>
      </c>
      <c r="C11" s="3">
        <v>0</v>
      </c>
      <c r="D11" s="3"/>
      <c r="E11" s="3">
        <v>1</v>
      </c>
      <c r="F11" s="6">
        <v>0</v>
      </c>
      <c r="G11" s="6">
        <v>0</v>
      </c>
      <c r="H11" s="6">
        <v>0</v>
      </c>
      <c r="I11" s="6">
        <v>0</v>
      </c>
      <c r="J11" s="6">
        <v>0</v>
      </c>
      <c r="K11" s="6">
        <v>0</v>
      </c>
      <c r="L11" s="3">
        <v>0</v>
      </c>
      <c r="M11" s="6">
        <v>0</v>
      </c>
      <c r="N11" s="6">
        <v>0</v>
      </c>
      <c r="O11" s="3">
        <v>0</v>
      </c>
      <c r="P11" s="6">
        <v>0</v>
      </c>
      <c r="Q11" s="6">
        <v>0</v>
      </c>
      <c r="R11" s="6">
        <v>0</v>
      </c>
      <c r="S11" s="3">
        <v>1</v>
      </c>
      <c r="T11" s="3">
        <v>0</v>
      </c>
      <c r="U11" s="3">
        <v>0</v>
      </c>
      <c r="V11" s="3">
        <v>1</v>
      </c>
      <c r="W11" s="3">
        <v>0</v>
      </c>
      <c r="X11" s="3">
        <v>0</v>
      </c>
      <c r="Y11" s="3">
        <v>0</v>
      </c>
      <c r="Z11" s="3">
        <v>1</v>
      </c>
      <c r="AA11" s="3">
        <v>0</v>
      </c>
      <c r="AB11" s="3">
        <v>0</v>
      </c>
      <c r="AC11" s="3">
        <v>0</v>
      </c>
      <c r="AD11" s="3">
        <v>0</v>
      </c>
      <c r="AE11" s="3">
        <v>0</v>
      </c>
      <c r="AF11" s="3">
        <v>0</v>
      </c>
      <c r="AG11" s="3">
        <v>0</v>
      </c>
      <c r="AH11" s="3">
        <v>0</v>
      </c>
      <c r="AI11" s="3">
        <v>1</v>
      </c>
      <c r="AJ11" s="3">
        <v>0</v>
      </c>
      <c r="AK11" s="3">
        <v>0</v>
      </c>
      <c r="AL11" s="3">
        <v>0</v>
      </c>
      <c r="AM11" s="3">
        <v>0</v>
      </c>
      <c r="AN11" s="3">
        <v>0</v>
      </c>
      <c r="AO11" s="6">
        <v>0</v>
      </c>
      <c r="AP11" s="3">
        <v>0</v>
      </c>
      <c r="AQ11" s="6">
        <v>0</v>
      </c>
      <c r="AR11" s="3">
        <v>0</v>
      </c>
      <c r="AS11" s="3">
        <v>0</v>
      </c>
      <c r="AT11" s="3">
        <v>0</v>
      </c>
      <c r="AU11" s="3">
        <v>0</v>
      </c>
      <c r="AV11" s="3">
        <v>1</v>
      </c>
      <c r="AW11" s="3">
        <v>0</v>
      </c>
      <c r="AX11" s="3">
        <v>0</v>
      </c>
      <c r="AY11" s="3">
        <v>0</v>
      </c>
      <c r="AZ11" s="3">
        <v>0</v>
      </c>
      <c r="BA11" s="3">
        <v>0</v>
      </c>
      <c r="BB11" s="3">
        <v>0</v>
      </c>
      <c r="BC11" s="3">
        <v>0</v>
      </c>
      <c r="BD11" s="3">
        <v>0</v>
      </c>
      <c r="BE11" s="3">
        <v>0</v>
      </c>
      <c r="BF11" s="3">
        <v>0</v>
      </c>
      <c r="BG11" s="3">
        <v>0</v>
      </c>
      <c r="BH11" s="3">
        <v>0</v>
      </c>
      <c r="BI11" s="3">
        <v>0</v>
      </c>
      <c r="BJ11" s="3">
        <v>0</v>
      </c>
      <c r="BK11" s="3">
        <v>1</v>
      </c>
      <c r="BL11" s="3">
        <v>0</v>
      </c>
      <c r="BM11" s="3"/>
      <c r="BN11" s="3">
        <v>0</v>
      </c>
      <c r="BO11" s="3">
        <v>0</v>
      </c>
      <c r="BP11" s="3">
        <v>0</v>
      </c>
      <c r="BQ11" s="3">
        <v>0</v>
      </c>
      <c r="BR11" s="3">
        <v>0</v>
      </c>
      <c r="BS11" s="3">
        <v>1</v>
      </c>
      <c r="BT11" s="3">
        <v>0</v>
      </c>
      <c r="BU11" s="3">
        <v>0</v>
      </c>
      <c r="BV11" s="3">
        <v>0</v>
      </c>
      <c r="BW11" s="3">
        <v>1</v>
      </c>
      <c r="BX11" s="3">
        <v>0</v>
      </c>
      <c r="BY11" s="3">
        <v>1968</v>
      </c>
      <c r="BZ11" s="3" t="s">
        <v>2342</v>
      </c>
      <c r="CA11" s="3" t="s">
        <v>2343</v>
      </c>
      <c r="CB11" s="3" t="s">
        <v>2344</v>
      </c>
      <c r="CC11" s="3" t="s">
        <v>2345</v>
      </c>
      <c r="CD11" s="3"/>
      <c r="CE11" s="3"/>
      <c r="CF11" s="7"/>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J11" s="1"/>
      <c r="DK11" s="1"/>
      <c r="DL11" s="1"/>
      <c r="DM11" s="1"/>
      <c r="DN11" s="1"/>
      <c r="DO11" s="1"/>
      <c r="DQ11" s="1"/>
      <c r="DT11" s="1"/>
      <c r="DW11" s="1"/>
      <c r="DX11" s="1"/>
      <c r="DY11" s="1"/>
      <c r="DZ11" s="1"/>
      <c r="EA11" s="1"/>
      <c r="EB11" s="1"/>
      <c r="EC11" s="1"/>
      <c r="EF11" s="1"/>
      <c r="ER11" s="1"/>
      <c r="ET11" s="1"/>
      <c r="FH11" s="1"/>
      <c r="FI11" s="1"/>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row>
    <row r="12" spans="1:431" ht="98" hidden="1" x14ac:dyDescent="0.15">
      <c r="A12" s="16" t="s">
        <v>2723</v>
      </c>
      <c r="B12" s="3">
        <v>0</v>
      </c>
      <c r="C12" s="3">
        <v>0</v>
      </c>
      <c r="D12" s="3"/>
      <c r="E12" s="6">
        <v>0</v>
      </c>
      <c r="F12" s="6">
        <v>0</v>
      </c>
      <c r="G12" s="6">
        <v>0</v>
      </c>
      <c r="H12" s="6">
        <v>0</v>
      </c>
      <c r="I12" s="6">
        <v>0</v>
      </c>
      <c r="J12" s="6">
        <v>0</v>
      </c>
      <c r="K12" s="6">
        <v>0</v>
      </c>
      <c r="L12" s="3">
        <v>1</v>
      </c>
      <c r="M12" s="3">
        <v>0</v>
      </c>
      <c r="N12" s="3">
        <v>0</v>
      </c>
      <c r="O12" s="3">
        <v>0</v>
      </c>
      <c r="P12" s="3">
        <v>0</v>
      </c>
      <c r="Q12" s="3">
        <v>0</v>
      </c>
      <c r="R12" s="3">
        <v>0</v>
      </c>
      <c r="S12" s="3">
        <v>0</v>
      </c>
      <c r="T12" s="3">
        <v>0</v>
      </c>
      <c r="U12" s="3">
        <v>0</v>
      </c>
      <c r="V12" s="3">
        <v>0</v>
      </c>
      <c r="W12" s="3">
        <v>0</v>
      </c>
      <c r="X12" s="3">
        <v>0</v>
      </c>
      <c r="Y12" s="3">
        <v>0</v>
      </c>
      <c r="Z12" s="3">
        <v>1</v>
      </c>
      <c r="AA12" s="3">
        <v>0</v>
      </c>
      <c r="AB12" s="3">
        <v>0</v>
      </c>
      <c r="AC12" s="3">
        <v>0</v>
      </c>
      <c r="AD12" s="3">
        <v>0</v>
      </c>
      <c r="AE12" s="3">
        <v>0</v>
      </c>
      <c r="AF12" s="3">
        <v>0</v>
      </c>
      <c r="AG12" s="3">
        <v>0</v>
      </c>
      <c r="AH12" s="3">
        <v>0</v>
      </c>
      <c r="AI12" s="3">
        <v>0</v>
      </c>
      <c r="AJ12" s="3">
        <v>0</v>
      </c>
      <c r="AK12" s="3">
        <v>0</v>
      </c>
      <c r="AL12" s="3">
        <v>0</v>
      </c>
      <c r="AM12" s="3">
        <v>0</v>
      </c>
      <c r="AN12" s="3">
        <v>0</v>
      </c>
      <c r="AO12" s="3">
        <v>0</v>
      </c>
      <c r="AP12" s="3">
        <v>0</v>
      </c>
      <c r="AQ12" s="3">
        <v>0</v>
      </c>
      <c r="AR12" s="3">
        <v>0</v>
      </c>
      <c r="AS12" s="3">
        <v>0</v>
      </c>
      <c r="AT12" s="3">
        <v>0</v>
      </c>
      <c r="AU12" s="3">
        <v>0</v>
      </c>
      <c r="AV12" s="3">
        <v>1</v>
      </c>
      <c r="AW12" s="3">
        <v>0</v>
      </c>
      <c r="AX12" s="3">
        <v>0</v>
      </c>
      <c r="AY12" s="3">
        <v>0</v>
      </c>
      <c r="AZ12" s="3">
        <v>0</v>
      </c>
      <c r="BA12" s="3">
        <v>0</v>
      </c>
      <c r="BB12" s="3">
        <v>0</v>
      </c>
      <c r="BC12" s="3">
        <v>0</v>
      </c>
      <c r="BD12" s="3">
        <v>0</v>
      </c>
      <c r="BE12" s="3">
        <v>0</v>
      </c>
      <c r="BF12" s="3">
        <v>0</v>
      </c>
      <c r="BG12" s="3">
        <v>0</v>
      </c>
      <c r="BH12" s="3">
        <v>0</v>
      </c>
      <c r="BI12" s="3">
        <v>0</v>
      </c>
      <c r="BJ12" s="3">
        <v>1</v>
      </c>
      <c r="BK12" s="3">
        <v>0</v>
      </c>
      <c r="BL12" s="3">
        <v>0</v>
      </c>
      <c r="BM12" s="3"/>
      <c r="BN12" s="3">
        <v>0</v>
      </c>
      <c r="BO12" s="3">
        <v>0</v>
      </c>
      <c r="BP12" s="3">
        <v>0</v>
      </c>
      <c r="BQ12" s="3">
        <v>0</v>
      </c>
      <c r="BR12" s="3">
        <v>0</v>
      </c>
      <c r="BS12" s="3">
        <v>0</v>
      </c>
      <c r="BT12" s="3">
        <v>0</v>
      </c>
      <c r="BU12" s="3">
        <v>0</v>
      </c>
      <c r="BV12" s="3">
        <v>1</v>
      </c>
      <c r="BW12" s="3">
        <v>0</v>
      </c>
      <c r="BX12" s="3">
        <v>0</v>
      </c>
      <c r="BY12" s="3">
        <v>1968</v>
      </c>
      <c r="BZ12" s="3" t="s">
        <v>2342</v>
      </c>
      <c r="CA12" s="3" t="s">
        <v>2343</v>
      </c>
      <c r="CB12" s="3" t="s">
        <v>2344</v>
      </c>
      <c r="CC12" s="3" t="s">
        <v>2345</v>
      </c>
      <c r="CD12" s="3"/>
      <c r="CE12" s="3"/>
      <c r="CF12" s="7"/>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J12" s="1"/>
      <c r="DK12" s="1"/>
      <c r="DL12" s="1"/>
      <c r="DM12" s="1"/>
      <c r="DN12" s="1"/>
      <c r="DO12" s="1"/>
      <c r="DQ12" s="1"/>
      <c r="DT12" s="1"/>
      <c r="DW12" s="1"/>
      <c r="DX12" s="1"/>
      <c r="DY12" s="1"/>
      <c r="DZ12" s="1"/>
      <c r="EA12" s="1"/>
      <c r="EB12" s="1"/>
      <c r="EC12" s="1"/>
      <c r="EF12" s="1"/>
      <c r="ER12" s="1"/>
      <c r="ET12" s="1"/>
      <c r="FH12" s="1"/>
      <c r="FI12" s="1"/>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row>
    <row r="13" spans="1:431" ht="98" hidden="1" x14ac:dyDescent="0.15">
      <c r="A13" s="16" t="s">
        <v>2724</v>
      </c>
      <c r="B13" s="26">
        <v>0</v>
      </c>
      <c r="C13" s="26">
        <v>0</v>
      </c>
      <c r="D13" s="26"/>
      <c r="E13" s="6">
        <v>0</v>
      </c>
      <c r="F13" s="6">
        <v>0</v>
      </c>
      <c r="G13" s="6">
        <v>0</v>
      </c>
      <c r="H13" s="6">
        <v>0</v>
      </c>
      <c r="I13" s="3">
        <v>1</v>
      </c>
      <c r="J13" s="6">
        <v>0</v>
      </c>
      <c r="K13" s="6">
        <v>0</v>
      </c>
      <c r="L13" s="6">
        <v>0</v>
      </c>
      <c r="M13" s="6">
        <v>0</v>
      </c>
      <c r="N13" s="6">
        <v>0</v>
      </c>
      <c r="O13" s="3">
        <v>0</v>
      </c>
      <c r="P13" s="6">
        <v>0</v>
      </c>
      <c r="Q13" s="6">
        <v>0</v>
      </c>
      <c r="R13" s="6">
        <v>0</v>
      </c>
      <c r="S13" s="3">
        <v>0</v>
      </c>
      <c r="T13" s="3">
        <v>0</v>
      </c>
      <c r="U13" s="26">
        <v>0</v>
      </c>
      <c r="V13" s="3">
        <v>1</v>
      </c>
      <c r="W13" s="26">
        <v>0</v>
      </c>
      <c r="X13" s="26">
        <v>0</v>
      </c>
      <c r="Y13" s="26">
        <v>0</v>
      </c>
      <c r="Z13" s="26">
        <v>0</v>
      </c>
      <c r="AA13" s="26">
        <v>0</v>
      </c>
      <c r="AB13" s="26">
        <v>0</v>
      </c>
      <c r="AC13" s="26">
        <v>0</v>
      </c>
      <c r="AD13" s="26">
        <v>0</v>
      </c>
      <c r="AE13" s="26">
        <v>0</v>
      </c>
      <c r="AF13" s="26">
        <v>0</v>
      </c>
      <c r="AG13" s="26">
        <v>0</v>
      </c>
      <c r="AH13" s="26">
        <v>0</v>
      </c>
      <c r="AI13" s="26">
        <v>1</v>
      </c>
      <c r="AJ13" s="26">
        <v>0</v>
      </c>
      <c r="AK13" s="26">
        <v>0</v>
      </c>
      <c r="AL13" s="26">
        <v>0</v>
      </c>
      <c r="AM13" s="26">
        <v>0</v>
      </c>
      <c r="AN13" s="3">
        <v>0</v>
      </c>
      <c r="AO13" s="6">
        <v>0</v>
      </c>
      <c r="AP13" s="3">
        <v>1</v>
      </c>
      <c r="AQ13" s="6">
        <v>0</v>
      </c>
      <c r="AR13" s="26">
        <v>0</v>
      </c>
      <c r="AS13" s="26">
        <v>0</v>
      </c>
      <c r="AT13" s="26">
        <v>0</v>
      </c>
      <c r="AU13" s="26">
        <v>0</v>
      </c>
      <c r="AV13" s="26">
        <v>1</v>
      </c>
      <c r="AW13" s="26">
        <v>0</v>
      </c>
      <c r="AX13" s="26">
        <v>0</v>
      </c>
      <c r="AY13" s="3">
        <v>1</v>
      </c>
      <c r="AZ13" s="3">
        <v>0</v>
      </c>
      <c r="BA13" s="3">
        <v>0</v>
      </c>
      <c r="BB13" s="3">
        <v>0</v>
      </c>
      <c r="BC13" s="3">
        <v>0</v>
      </c>
      <c r="BD13" s="3">
        <v>0</v>
      </c>
      <c r="BE13" s="3">
        <v>0</v>
      </c>
      <c r="BF13" s="3">
        <v>0</v>
      </c>
      <c r="BG13" s="3">
        <v>0</v>
      </c>
      <c r="BH13" s="3">
        <v>0</v>
      </c>
      <c r="BI13" s="3">
        <v>0</v>
      </c>
      <c r="BJ13" s="3">
        <v>0</v>
      </c>
      <c r="BK13" s="3">
        <v>1</v>
      </c>
      <c r="BL13" s="3">
        <v>0</v>
      </c>
      <c r="BM13" s="3"/>
      <c r="BN13" s="3">
        <v>0</v>
      </c>
      <c r="BO13" s="3">
        <v>0</v>
      </c>
      <c r="BP13" s="3">
        <v>0</v>
      </c>
      <c r="BQ13" s="3">
        <v>0</v>
      </c>
      <c r="BR13" s="3">
        <v>0</v>
      </c>
      <c r="BS13" s="3">
        <v>1</v>
      </c>
      <c r="BT13" s="3">
        <v>0</v>
      </c>
      <c r="BU13" s="3">
        <v>0</v>
      </c>
      <c r="BV13" s="3">
        <v>1</v>
      </c>
      <c r="BW13" s="3">
        <v>0</v>
      </c>
      <c r="BX13" s="3">
        <v>0</v>
      </c>
      <c r="BY13" s="3">
        <v>1968</v>
      </c>
      <c r="BZ13" s="3" t="s">
        <v>2342</v>
      </c>
      <c r="CA13" s="3" t="s">
        <v>2343</v>
      </c>
      <c r="CB13" s="3" t="s">
        <v>2344</v>
      </c>
      <c r="CC13" s="3" t="s">
        <v>2345</v>
      </c>
      <c r="CD13" s="3"/>
      <c r="CE13" s="3" t="s">
        <v>2346</v>
      </c>
      <c r="CF13" s="7"/>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J13" s="1"/>
      <c r="DK13" s="1"/>
      <c r="DL13" s="1"/>
      <c r="DM13" s="1"/>
      <c r="DN13" s="1"/>
      <c r="DO13" s="1"/>
      <c r="DQ13" s="1"/>
      <c r="DT13" s="1"/>
      <c r="DW13" s="1"/>
      <c r="DX13" s="1"/>
      <c r="DY13" s="1"/>
      <c r="DZ13" s="1"/>
      <c r="EA13" s="1"/>
      <c r="EB13" s="1"/>
      <c r="EC13" s="1"/>
      <c r="EF13" s="1"/>
      <c r="ER13" s="1"/>
      <c r="ET13" s="1"/>
      <c r="FH13" s="1"/>
      <c r="FI13" s="1"/>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row>
    <row r="14" spans="1:431" ht="98" hidden="1" x14ac:dyDescent="0.15">
      <c r="A14" s="16" t="s">
        <v>2725</v>
      </c>
      <c r="B14" s="3">
        <v>0</v>
      </c>
      <c r="C14" s="3">
        <v>0</v>
      </c>
      <c r="D14" s="3"/>
      <c r="E14" s="3">
        <v>0</v>
      </c>
      <c r="F14" s="3">
        <v>0</v>
      </c>
      <c r="G14" s="3">
        <v>0</v>
      </c>
      <c r="H14" s="3">
        <v>0</v>
      </c>
      <c r="I14" s="3">
        <v>0</v>
      </c>
      <c r="J14" s="3">
        <v>0</v>
      </c>
      <c r="K14" s="3">
        <v>0</v>
      </c>
      <c r="L14" s="3">
        <v>0</v>
      </c>
      <c r="M14" s="3">
        <v>0</v>
      </c>
      <c r="N14" s="3">
        <v>0</v>
      </c>
      <c r="O14" s="3">
        <v>0</v>
      </c>
      <c r="P14" s="3">
        <v>0</v>
      </c>
      <c r="Q14" s="3">
        <v>0</v>
      </c>
      <c r="R14" s="3">
        <v>0</v>
      </c>
      <c r="S14" s="3">
        <v>1</v>
      </c>
      <c r="T14" s="3">
        <v>0</v>
      </c>
      <c r="U14" s="3">
        <v>0</v>
      </c>
      <c r="V14" s="3">
        <v>0</v>
      </c>
      <c r="W14" s="3">
        <v>0</v>
      </c>
      <c r="X14" s="3">
        <v>0</v>
      </c>
      <c r="Y14" s="3">
        <v>0</v>
      </c>
      <c r="Z14" s="3">
        <v>0</v>
      </c>
      <c r="AA14" s="3">
        <v>0</v>
      </c>
      <c r="AB14" s="3">
        <v>0</v>
      </c>
      <c r="AC14" s="3">
        <v>0</v>
      </c>
      <c r="AD14" s="3">
        <v>0</v>
      </c>
      <c r="AE14" s="3">
        <v>0</v>
      </c>
      <c r="AF14" s="3">
        <v>0</v>
      </c>
      <c r="AG14" s="3">
        <v>0</v>
      </c>
      <c r="AH14" s="3">
        <v>0</v>
      </c>
      <c r="AI14" s="3">
        <v>1</v>
      </c>
      <c r="AJ14" s="3">
        <v>0</v>
      </c>
      <c r="AK14" s="3">
        <v>0</v>
      </c>
      <c r="AL14" s="3">
        <v>0</v>
      </c>
      <c r="AM14" s="3">
        <v>0</v>
      </c>
      <c r="AN14" s="3">
        <v>0</v>
      </c>
      <c r="AO14" s="3">
        <v>0</v>
      </c>
      <c r="AP14" s="3">
        <v>0</v>
      </c>
      <c r="AQ14" s="3">
        <v>0</v>
      </c>
      <c r="AR14" s="3">
        <v>0</v>
      </c>
      <c r="AS14" s="3">
        <v>0</v>
      </c>
      <c r="AT14" s="3">
        <v>0</v>
      </c>
      <c r="AU14" s="3">
        <v>0</v>
      </c>
      <c r="AV14" s="3"/>
      <c r="AW14" s="3">
        <v>0</v>
      </c>
      <c r="AX14" s="3">
        <v>0</v>
      </c>
      <c r="AY14" s="3">
        <v>1</v>
      </c>
      <c r="AZ14" s="3">
        <v>0</v>
      </c>
      <c r="BA14" s="3">
        <v>0</v>
      </c>
      <c r="BB14" s="3">
        <v>0</v>
      </c>
      <c r="BC14" s="3">
        <v>0</v>
      </c>
      <c r="BD14" s="3">
        <v>0</v>
      </c>
      <c r="BE14" s="3">
        <v>0</v>
      </c>
      <c r="BF14" s="3">
        <v>0</v>
      </c>
      <c r="BG14" s="3">
        <v>0</v>
      </c>
      <c r="BH14" s="3">
        <v>0</v>
      </c>
      <c r="BI14" s="3">
        <v>0</v>
      </c>
      <c r="BJ14" s="3">
        <v>0</v>
      </c>
      <c r="BK14" s="3">
        <v>1</v>
      </c>
      <c r="BL14" s="3">
        <v>0</v>
      </c>
      <c r="BM14" s="3"/>
      <c r="BN14" s="3">
        <v>0</v>
      </c>
      <c r="BO14" s="3">
        <v>0</v>
      </c>
      <c r="BP14" s="3">
        <v>0</v>
      </c>
      <c r="BQ14" s="3">
        <v>0</v>
      </c>
      <c r="BR14" s="3">
        <v>0</v>
      </c>
      <c r="BS14" s="3">
        <v>1</v>
      </c>
      <c r="BT14" s="3"/>
      <c r="BU14" s="3">
        <v>1</v>
      </c>
      <c r="BV14" s="3">
        <v>0</v>
      </c>
      <c r="BW14" s="3">
        <v>0</v>
      </c>
      <c r="BX14" s="3">
        <v>0</v>
      </c>
      <c r="BY14" s="3">
        <v>1968</v>
      </c>
      <c r="BZ14" s="3" t="s">
        <v>2342</v>
      </c>
      <c r="CA14" s="3" t="s">
        <v>2343</v>
      </c>
      <c r="CB14" s="3" t="s">
        <v>2344</v>
      </c>
      <c r="CC14" s="3" t="s">
        <v>2345</v>
      </c>
      <c r="CD14" s="3"/>
      <c r="CE14" s="3"/>
      <c r="CF14" s="7"/>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J14" s="1"/>
      <c r="DK14" s="1"/>
      <c r="DL14" s="1"/>
      <c r="DM14" s="1"/>
      <c r="DN14" s="1"/>
      <c r="DO14" s="1"/>
      <c r="DQ14" s="1"/>
      <c r="DT14" s="1"/>
      <c r="DW14" s="1"/>
      <c r="DX14" s="1"/>
      <c r="DY14" s="1"/>
      <c r="DZ14" s="1"/>
      <c r="EA14" s="1"/>
      <c r="EB14" s="1"/>
      <c r="EC14" s="1"/>
      <c r="EF14" s="1"/>
      <c r="ER14" s="1"/>
      <c r="ET14" s="1"/>
      <c r="FH14" s="1"/>
      <c r="FI14" s="1"/>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row>
    <row r="15" spans="1:431" ht="98" hidden="1" x14ac:dyDescent="0.15">
      <c r="A15" s="16" t="s">
        <v>2726</v>
      </c>
      <c r="B15" s="3">
        <v>0</v>
      </c>
      <c r="C15" s="6">
        <v>1</v>
      </c>
      <c r="D15" s="3"/>
      <c r="E15" s="3">
        <v>0</v>
      </c>
      <c r="F15" s="6">
        <v>1</v>
      </c>
      <c r="G15" s="3">
        <v>0</v>
      </c>
      <c r="H15" s="3">
        <v>0</v>
      </c>
      <c r="I15" s="3">
        <v>0</v>
      </c>
      <c r="J15" s="3">
        <v>0</v>
      </c>
      <c r="K15" s="3">
        <v>0</v>
      </c>
      <c r="L15" s="3">
        <v>0</v>
      </c>
      <c r="M15" s="3">
        <v>0</v>
      </c>
      <c r="N15" s="3">
        <v>0</v>
      </c>
      <c r="O15" s="3">
        <v>0</v>
      </c>
      <c r="P15" s="3">
        <v>0</v>
      </c>
      <c r="Q15" s="3">
        <v>0</v>
      </c>
      <c r="R15" s="3">
        <v>0</v>
      </c>
      <c r="S15" s="3">
        <v>0</v>
      </c>
      <c r="T15" s="3">
        <v>0</v>
      </c>
      <c r="U15" s="3">
        <v>0</v>
      </c>
      <c r="V15" s="3">
        <v>0</v>
      </c>
      <c r="W15" s="3">
        <v>0</v>
      </c>
      <c r="X15" s="3">
        <v>0</v>
      </c>
      <c r="Y15" s="3">
        <v>0</v>
      </c>
      <c r="Z15" s="3">
        <v>0</v>
      </c>
      <c r="AA15" s="3">
        <v>0</v>
      </c>
      <c r="AB15" s="3">
        <v>0</v>
      </c>
      <c r="AC15" s="3">
        <v>0</v>
      </c>
      <c r="AD15" s="3">
        <v>0</v>
      </c>
      <c r="AE15" s="3">
        <v>0</v>
      </c>
      <c r="AF15" s="3">
        <v>0</v>
      </c>
      <c r="AG15" s="3">
        <v>0</v>
      </c>
      <c r="AH15" s="3">
        <v>0</v>
      </c>
      <c r="AI15" s="3">
        <v>0</v>
      </c>
      <c r="AJ15" s="3">
        <v>0</v>
      </c>
      <c r="AK15" s="3">
        <v>0</v>
      </c>
      <c r="AL15" s="3">
        <v>1</v>
      </c>
      <c r="AM15" s="6">
        <v>0</v>
      </c>
      <c r="AN15" s="3">
        <v>0</v>
      </c>
      <c r="AO15" s="3">
        <v>0</v>
      </c>
      <c r="AP15" s="6">
        <v>0</v>
      </c>
      <c r="AQ15" s="3">
        <v>0</v>
      </c>
      <c r="AR15" s="6">
        <v>0</v>
      </c>
      <c r="AS15" s="6">
        <v>0</v>
      </c>
      <c r="AT15" s="6">
        <v>0</v>
      </c>
      <c r="AU15" s="6">
        <v>0</v>
      </c>
      <c r="AV15" s="6"/>
      <c r="AW15" s="6">
        <v>0</v>
      </c>
      <c r="AX15" s="6">
        <v>0</v>
      </c>
      <c r="AY15" s="6">
        <v>0</v>
      </c>
      <c r="AZ15" s="6">
        <v>0</v>
      </c>
      <c r="BA15" s="6">
        <v>0</v>
      </c>
      <c r="BB15" s="6">
        <v>0</v>
      </c>
      <c r="BC15" s="6">
        <v>0</v>
      </c>
      <c r="BD15" s="3">
        <v>1</v>
      </c>
      <c r="BE15" s="3">
        <v>0</v>
      </c>
      <c r="BF15" s="3">
        <v>0</v>
      </c>
      <c r="BG15" s="3">
        <v>0</v>
      </c>
      <c r="BH15" s="3">
        <v>0</v>
      </c>
      <c r="BI15" s="3">
        <v>0</v>
      </c>
      <c r="BJ15" s="3">
        <v>0</v>
      </c>
      <c r="BK15" s="3">
        <v>0</v>
      </c>
      <c r="BL15" s="3">
        <v>0</v>
      </c>
      <c r="BM15" s="3"/>
      <c r="BN15" s="3">
        <v>0</v>
      </c>
      <c r="BO15" s="3">
        <v>0</v>
      </c>
      <c r="BP15" s="3">
        <v>0</v>
      </c>
      <c r="BQ15" s="3">
        <v>0</v>
      </c>
      <c r="BR15" s="3">
        <v>0</v>
      </c>
      <c r="BS15" s="3">
        <v>1</v>
      </c>
      <c r="BT15" s="3">
        <v>0</v>
      </c>
      <c r="BU15" s="3">
        <v>0</v>
      </c>
      <c r="BV15" s="3">
        <v>0</v>
      </c>
      <c r="BW15" s="3">
        <v>1</v>
      </c>
      <c r="BX15" s="3">
        <v>0</v>
      </c>
      <c r="BY15" s="3">
        <v>1968</v>
      </c>
      <c r="BZ15" s="3" t="s">
        <v>2342</v>
      </c>
      <c r="CA15" s="3" t="s">
        <v>2343</v>
      </c>
      <c r="CB15" s="3" t="s">
        <v>2344</v>
      </c>
      <c r="CC15" s="3" t="s">
        <v>2345</v>
      </c>
      <c r="CD15" s="3"/>
      <c r="CE15" s="3"/>
      <c r="CF15" s="7"/>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J15" s="1"/>
      <c r="DK15" s="1"/>
      <c r="DL15" s="1"/>
      <c r="DM15" s="1"/>
      <c r="DN15" s="1"/>
      <c r="DO15" s="1"/>
      <c r="DQ15" s="1"/>
      <c r="DT15" s="1"/>
      <c r="DW15" s="1"/>
      <c r="DX15" s="1"/>
      <c r="DY15" s="1"/>
      <c r="DZ15" s="1"/>
      <c r="EA15" s="1"/>
      <c r="EB15" s="1"/>
      <c r="EC15" s="1"/>
      <c r="EF15" s="1"/>
      <c r="ER15" s="1"/>
      <c r="ET15" s="1"/>
      <c r="FH15" s="1"/>
      <c r="FI15" s="1"/>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row>
    <row r="16" spans="1:431" ht="98" hidden="1" x14ac:dyDescent="0.15">
      <c r="A16" s="16" t="s">
        <v>2614</v>
      </c>
      <c r="B16" s="3">
        <v>0</v>
      </c>
      <c r="C16" s="3">
        <v>0</v>
      </c>
      <c r="D16" s="3"/>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X16" s="3">
        <v>0</v>
      </c>
      <c r="Y16" s="3">
        <v>0</v>
      </c>
      <c r="Z16" s="3">
        <v>1</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V16" s="3"/>
      <c r="AW16" s="3">
        <v>0</v>
      </c>
      <c r="AX16" s="3">
        <v>0</v>
      </c>
      <c r="AY16" s="3">
        <v>0</v>
      </c>
      <c r="AZ16" s="3">
        <v>0</v>
      </c>
      <c r="BA16" s="3">
        <v>0</v>
      </c>
      <c r="BB16" s="3">
        <v>1</v>
      </c>
      <c r="BC16" s="3">
        <v>0</v>
      </c>
      <c r="BD16" s="3">
        <v>1</v>
      </c>
      <c r="BE16" s="3">
        <v>0</v>
      </c>
      <c r="BF16" s="3">
        <v>0</v>
      </c>
      <c r="BG16" s="3">
        <v>0</v>
      </c>
      <c r="BH16" s="3">
        <v>0</v>
      </c>
      <c r="BI16" s="3">
        <v>0</v>
      </c>
      <c r="BJ16" s="3">
        <v>0</v>
      </c>
      <c r="BK16" s="3">
        <v>0</v>
      </c>
      <c r="BL16" s="3">
        <v>0</v>
      </c>
      <c r="BM16" s="3"/>
      <c r="BN16" s="3">
        <v>0</v>
      </c>
      <c r="BO16" s="3">
        <v>0</v>
      </c>
      <c r="BP16" s="3">
        <v>0</v>
      </c>
      <c r="BQ16" s="3">
        <v>0</v>
      </c>
      <c r="BR16" s="3">
        <v>0</v>
      </c>
      <c r="BS16" s="3">
        <v>1</v>
      </c>
      <c r="BT16" s="3"/>
      <c r="BU16" s="3">
        <v>1</v>
      </c>
      <c r="BV16" s="3">
        <v>0</v>
      </c>
      <c r="BW16" s="3">
        <v>0</v>
      </c>
      <c r="BX16" s="3">
        <v>0</v>
      </c>
      <c r="BY16" s="3">
        <v>1968</v>
      </c>
      <c r="BZ16" s="3" t="s">
        <v>2342</v>
      </c>
      <c r="CA16" s="3" t="s">
        <v>2343</v>
      </c>
      <c r="CB16" s="3" t="s">
        <v>2344</v>
      </c>
      <c r="CC16" s="3" t="s">
        <v>2345</v>
      </c>
      <c r="CD16" s="3"/>
      <c r="CE16" s="3"/>
      <c r="CF16" s="7"/>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J16" s="1"/>
      <c r="DK16" s="1"/>
      <c r="DL16" s="1"/>
      <c r="DM16" s="1"/>
      <c r="DN16" s="1"/>
      <c r="DO16" s="1"/>
      <c r="DQ16" s="1"/>
      <c r="DT16" s="1"/>
      <c r="DW16" s="1"/>
      <c r="DX16" s="1"/>
      <c r="DY16" s="1"/>
      <c r="DZ16" s="1"/>
      <c r="EA16" s="1"/>
      <c r="EB16" s="1"/>
      <c r="EC16" s="1"/>
      <c r="EF16" s="1"/>
      <c r="ER16" s="1"/>
      <c r="ET16" s="1"/>
      <c r="FH16" s="1"/>
      <c r="FI16" s="1"/>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row>
    <row r="17" spans="1:431" ht="98" hidden="1" x14ac:dyDescent="0.15">
      <c r="A17" s="16" t="s">
        <v>2727</v>
      </c>
      <c r="B17" s="6">
        <v>0</v>
      </c>
      <c r="C17" s="3">
        <v>0</v>
      </c>
      <c r="D17" s="6"/>
      <c r="E17" s="6">
        <v>0</v>
      </c>
      <c r="F17" s="6">
        <v>0</v>
      </c>
      <c r="G17" s="6">
        <v>0</v>
      </c>
      <c r="H17" s="6">
        <v>0</v>
      </c>
      <c r="I17" s="3">
        <v>1</v>
      </c>
      <c r="J17" s="6">
        <v>0</v>
      </c>
      <c r="K17" s="6">
        <v>0</v>
      </c>
      <c r="L17" s="6">
        <v>0</v>
      </c>
      <c r="M17" s="6">
        <v>0</v>
      </c>
      <c r="N17" s="6">
        <v>0</v>
      </c>
      <c r="O17" s="3">
        <v>0</v>
      </c>
      <c r="P17" s="6">
        <v>0</v>
      </c>
      <c r="Q17" s="6">
        <v>0</v>
      </c>
      <c r="R17" s="6">
        <v>0</v>
      </c>
      <c r="S17" s="3">
        <v>0</v>
      </c>
      <c r="T17" s="3">
        <v>0</v>
      </c>
      <c r="U17" s="3">
        <v>0</v>
      </c>
      <c r="V17" s="3">
        <v>0</v>
      </c>
      <c r="W17" s="3">
        <v>0</v>
      </c>
      <c r="X17" s="3">
        <v>0</v>
      </c>
      <c r="Y17" s="6">
        <v>1</v>
      </c>
      <c r="Z17" s="6">
        <v>1</v>
      </c>
      <c r="AA17" s="6">
        <v>0</v>
      </c>
      <c r="AB17" s="6">
        <v>0</v>
      </c>
      <c r="AC17" s="6">
        <v>0</v>
      </c>
      <c r="AD17" s="6">
        <v>0</v>
      </c>
      <c r="AE17" s="6">
        <v>0</v>
      </c>
      <c r="AF17" s="6">
        <v>0</v>
      </c>
      <c r="AG17" s="6">
        <v>0</v>
      </c>
      <c r="AH17" s="6">
        <v>0</v>
      </c>
      <c r="AI17" s="6">
        <v>0</v>
      </c>
      <c r="AJ17" s="6">
        <v>0</v>
      </c>
      <c r="AK17" s="6">
        <v>0</v>
      </c>
      <c r="AL17" s="6">
        <v>0</v>
      </c>
      <c r="AM17" s="6">
        <v>0</v>
      </c>
      <c r="AN17" s="3">
        <v>0</v>
      </c>
      <c r="AO17" s="6">
        <v>0</v>
      </c>
      <c r="AP17" s="6">
        <v>0</v>
      </c>
      <c r="AQ17" s="6">
        <v>0</v>
      </c>
      <c r="AR17" s="6">
        <v>0</v>
      </c>
      <c r="AS17" s="6">
        <v>0</v>
      </c>
      <c r="AT17" s="6">
        <v>0</v>
      </c>
      <c r="AU17" s="6">
        <v>0</v>
      </c>
      <c r="AV17" s="6"/>
      <c r="AW17" s="6">
        <v>0</v>
      </c>
      <c r="AX17" s="6">
        <v>0</v>
      </c>
      <c r="AY17" s="6">
        <v>0</v>
      </c>
      <c r="AZ17" s="6">
        <v>0</v>
      </c>
      <c r="BA17" s="6">
        <v>0</v>
      </c>
      <c r="BB17" s="6">
        <v>0</v>
      </c>
      <c r="BC17" s="6">
        <v>0</v>
      </c>
      <c r="BD17" s="6">
        <v>0</v>
      </c>
      <c r="BE17" s="6">
        <v>0</v>
      </c>
      <c r="BF17" s="6">
        <v>0</v>
      </c>
      <c r="BG17" s="6">
        <v>0</v>
      </c>
      <c r="BH17" s="6">
        <v>0</v>
      </c>
      <c r="BI17" s="6">
        <v>0</v>
      </c>
      <c r="BJ17" s="3">
        <v>0</v>
      </c>
      <c r="BK17" s="3">
        <v>1</v>
      </c>
      <c r="BL17" s="3">
        <v>0</v>
      </c>
      <c r="BM17" s="3"/>
      <c r="BN17" s="3">
        <v>0</v>
      </c>
      <c r="BO17" s="3">
        <v>0</v>
      </c>
      <c r="BP17" s="3">
        <v>0</v>
      </c>
      <c r="BQ17" s="3">
        <v>0</v>
      </c>
      <c r="BR17" s="3">
        <v>1</v>
      </c>
      <c r="BS17" s="3">
        <v>1</v>
      </c>
      <c r="BT17" s="3"/>
      <c r="BU17" s="3">
        <v>0</v>
      </c>
      <c r="BV17" s="3">
        <v>1</v>
      </c>
      <c r="BW17" s="3">
        <v>0</v>
      </c>
      <c r="BX17" s="3">
        <v>0</v>
      </c>
      <c r="BY17" s="3">
        <v>1968</v>
      </c>
      <c r="BZ17" s="3" t="s">
        <v>2342</v>
      </c>
      <c r="CA17" s="3" t="s">
        <v>2343</v>
      </c>
      <c r="CB17" s="3" t="s">
        <v>2344</v>
      </c>
      <c r="CC17" s="3" t="s">
        <v>2345</v>
      </c>
      <c r="CD17" s="3"/>
      <c r="CE17" s="3" t="s">
        <v>2347</v>
      </c>
      <c r="CF17" s="7"/>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J17" s="1"/>
      <c r="DK17" s="1"/>
      <c r="DL17" s="1"/>
      <c r="DM17" s="1"/>
      <c r="DN17" s="1"/>
      <c r="DO17" s="1"/>
      <c r="DQ17" s="1"/>
      <c r="DT17" s="1"/>
      <c r="DW17" s="1"/>
      <c r="DX17" s="1"/>
      <c r="DY17" s="1"/>
      <c r="DZ17" s="1"/>
      <c r="EA17" s="1"/>
      <c r="EB17" s="1"/>
      <c r="EC17" s="1"/>
      <c r="EF17" s="1"/>
      <c r="ER17" s="1"/>
      <c r="ET17" s="1"/>
      <c r="FH17" s="1"/>
      <c r="FI17" s="1"/>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row>
    <row r="18" spans="1:431" ht="98" hidden="1" x14ac:dyDescent="0.15">
      <c r="A18" s="16" t="s">
        <v>2729</v>
      </c>
      <c r="B18" s="3">
        <v>0</v>
      </c>
      <c r="C18" s="3">
        <v>0</v>
      </c>
      <c r="D18" s="3"/>
      <c r="E18" s="3">
        <v>1</v>
      </c>
      <c r="F18" s="6">
        <v>0</v>
      </c>
      <c r="G18" s="6">
        <v>0</v>
      </c>
      <c r="H18" s="6">
        <v>0</v>
      </c>
      <c r="I18" s="6">
        <v>0</v>
      </c>
      <c r="J18" s="6">
        <v>0</v>
      </c>
      <c r="K18" s="6">
        <v>0</v>
      </c>
      <c r="L18" s="6">
        <v>0</v>
      </c>
      <c r="M18" s="6">
        <v>0</v>
      </c>
      <c r="N18" s="6">
        <v>0</v>
      </c>
      <c r="O18" s="3">
        <v>0</v>
      </c>
      <c r="P18" s="6">
        <v>0</v>
      </c>
      <c r="Q18" s="6">
        <v>0</v>
      </c>
      <c r="R18" s="6">
        <v>0</v>
      </c>
      <c r="S18" s="3">
        <v>1</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v>0</v>
      </c>
      <c r="AM18" s="3">
        <v>0</v>
      </c>
      <c r="AN18" s="3">
        <v>0</v>
      </c>
      <c r="AO18" s="6">
        <v>0</v>
      </c>
      <c r="AP18" s="3">
        <v>0</v>
      </c>
      <c r="AQ18" s="6">
        <v>0</v>
      </c>
      <c r="AR18" s="3">
        <v>0</v>
      </c>
      <c r="AS18" s="3">
        <v>0</v>
      </c>
      <c r="AT18" s="3">
        <v>0</v>
      </c>
      <c r="AU18" s="3">
        <v>0</v>
      </c>
      <c r="AV18" s="3"/>
      <c r="AW18" s="3">
        <v>0</v>
      </c>
      <c r="AX18" s="3">
        <v>0</v>
      </c>
      <c r="AY18" s="3">
        <v>0</v>
      </c>
      <c r="AZ18" s="3">
        <v>0</v>
      </c>
      <c r="BA18" s="3">
        <v>0</v>
      </c>
      <c r="BB18" s="3">
        <v>0</v>
      </c>
      <c r="BC18" s="3">
        <v>0</v>
      </c>
      <c r="BD18" s="3">
        <v>0</v>
      </c>
      <c r="BE18" s="3">
        <v>0</v>
      </c>
      <c r="BF18" s="3">
        <v>0</v>
      </c>
      <c r="BG18" s="3">
        <v>0</v>
      </c>
      <c r="BH18" s="3">
        <v>0</v>
      </c>
      <c r="BI18" s="3">
        <v>0</v>
      </c>
      <c r="BJ18" s="3">
        <v>0</v>
      </c>
      <c r="BK18" s="3">
        <v>1</v>
      </c>
      <c r="BL18" s="3">
        <v>0</v>
      </c>
      <c r="BM18" s="3"/>
      <c r="BN18" s="3">
        <v>0</v>
      </c>
      <c r="BO18" s="3">
        <v>0</v>
      </c>
      <c r="BP18" s="3">
        <v>0</v>
      </c>
      <c r="BQ18" s="3">
        <v>0</v>
      </c>
      <c r="BR18" s="3">
        <v>0</v>
      </c>
      <c r="BS18" s="3">
        <v>1</v>
      </c>
      <c r="BT18" s="3"/>
      <c r="BU18" s="3">
        <v>1</v>
      </c>
      <c r="BV18" s="26">
        <v>0</v>
      </c>
      <c r="BW18" s="26">
        <v>0</v>
      </c>
      <c r="BX18" s="26">
        <v>0</v>
      </c>
      <c r="BY18" s="3">
        <v>1968</v>
      </c>
      <c r="BZ18" s="3" t="s">
        <v>2342</v>
      </c>
      <c r="CA18" s="3" t="s">
        <v>2343</v>
      </c>
      <c r="CB18" s="3" t="s">
        <v>2344</v>
      </c>
      <c r="CC18" s="3" t="s">
        <v>2345</v>
      </c>
      <c r="CD18" s="3"/>
      <c r="CE18" s="3"/>
      <c r="CF18" s="7"/>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J18" s="1"/>
      <c r="DK18" s="1"/>
      <c r="DL18" s="1"/>
      <c r="DM18" s="1"/>
      <c r="DN18" s="1"/>
      <c r="DO18" s="1"/>
      <c r="DQ18" s="1"/>
      <c r="DT18" s="1"/>
      <c r="DW18" s="1"/>
      <c r="DX18" s="1"/>
      <c r="DY18" s="1"/>
      <c r="DZ18" s="1"/>
      <c r="EA18" s="1"/>
      <c r="EB18" s="1"/>
      <c r="EC18" s="1"/>
      <c r="EF18" s="1"/>
      <c r="ER18" s="1"/>
      <c r="ET18" s="1"/>
      <c r="FH18" s="1"/>
      <c r="FI18" s="1"/>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row>
    <row r="19" spans="1:431" ht="98" hidden="1" x14ac:dyDescent="0.15">
      <c r="A19" s="21" t="s">
        <v>2730</v>
      </c>
      <c r="B19" s="3">
        <v>0</v>
      </c>
      <c r="C19" s="3">
        <v>0</v>
      </c>
      <c r="D19" s="3"/>
      <c r="E19" s="3">
        <v>0</v>
      </c>
      <c r="F19" s="3">
        <v>0</v>
      </c>
      <c r="G19" s="3">
        <v>0</v>
      </c>
      <c r="H19" s="3">
        <v>0</v>
      </c>
      <c r="I19" s="3">
        <v>0</v>
      </c>
      <c r="J19" s="3">
        <v>0</v>
      </c>
      <c r="K19" s="3">
        <v>0</v>
      </c>
      <c r="L19" s="3">
        <v>0</v>
      </c>
      <c r="M19" s="3">
        <v>0</v>
      </c>
      <c r="N19" s="3">
        <v>0</v>
      </c>
      <c r="O19" s="3">
        <v>0</v>
      </c>
      <c r="P19" s="3">
        <v>0</v>
      </c>
      <c r="Q19" s="3">
        <v>0</v>
      </c>
      <c r="R19" s="3">
        <v>0</v>
      </c>
      <c r="S19" s="3">
        <v>1</v>
      </c>
      <c r="T19" s="3">
        <v>0</v>
      </c>
      <c r="U19" s="3">
        <v>0</v>
      </c>
      <c r="V19" s="3">
        <v>0</v>
      </c>
      <c r="W19" s="3">
        <v>0</v>
      </c>
      <c r="X19" s="3">
        <v>0</v>
      </c>
      <c r="Y19" s="3">
        <v>0</v>
      </c>
      <c r="Z19" s="3">
        <v>0</v>
      </c>
      <c r="AA19" s="3">
        <v>0</v>
      </c>
      <c r="AB19" s="3">
        <v>0</v>
      </c>
      <c r="AC19" s="3">
        <v>0</v>
      </c>
      <c r="AD19" s="3">
        <v>0</v>
      </c>
      <c r="AE19" s="3">
        <v>0</v>
      </c>
      <c r="AF19" s="3">
        <v>0</v>
      </c>
      <c r="AG19" s="3">
        <v>0</v>
      </c>
      <c r="AH19" s="3">
        <v>0</v>
      </c>
      <c r="AI19" s="3">
        <v>1</v>
      </c>
      <c r="AJ19" s="3">
        <v>0</v>
      </c>
      <c r="AK19" s="3">
        <v>0</v>
      </c>
      <c r="AL19" s="3">
        <v>0</v>
      </c>
      <c r="AM19" s="3">
        <v>0</v>
      </c>
      <c r="AN19" s="3">
        <v>0</v>
      </c>
      <c r="AO19" s="3">
        <v>0</v>
      </c>
      <c r="AP19" s="3">
        <v>0</v>
      </c>
      <c r="AQ19" s="3">
        <v>0</v>
      </c>
      <c r="AR19" s="3">
        <v>0</v>
      </c>
      <c r="AS19" s="3">
        <v>1</v>
      </c>
      <c r="AT19" s="3">
        <v>0</v>
      </c>
      <c r="AU19" s="3">
        <v>0</v>
      </c>
      <c r="AV19" s="3"/>
      <c r="AW19" s="3">
        <v>0</v>
      </c>
      <c r="AX19" s="3">
        <v>0</v>
      </c>
      <c r="AY19" s="3">
        <v>0</v>
      </c>
      <c r="AZ19" s="3">
        <v>0</v>
      </c>
      <c r="BA19" s="3">
        <v>0</v>
      </c>
      <c r="BB19" s="3">
        <v>0</v>
      </c>
      <c r="BC19" s="3">
        <v>0</v>
      </c>
      <c r="BD19" s="3">
        <v>0</v>
      </c>
      <c r="BE19" s="3">
        <v>0</v>
      </c>
      <c r="BF19" s="3">
        <v>0</v>
      </c>
      <c r="BG19" s="3">
        <v>1</v>
      </c>
      <c r="BH19" s="3">
        <v>0</v>
      </c>
      <c r="BI19" s="3">
        <v>0</v>
      </c>
      <c r="BJ19" s="3">
        <v>0</v>
      </c>
      <c r="BK19" s="3">
        <v>1</v>
      </c>
      <c r="BL19" s="3">
        <v>0</v>
      </c>
      <c r="BM19" s="3"/>
      <c r="BN19" s="3">
        <v>0</v>
      </c>
      <c r="BO19" s="3">
        <v>0</v>
      </c>
      <c r="BP19" s="3">
        <v>0</v>
      </c>
      <c r="BQ19" s="3">
        <v>0</v>
      </c>
      <c r="BR19" s="3">
        <v>0</v>
      </c>
      <c r="BS19" s="3">
        <v>1</v>
      </c>
      <c r="BT19" s="3"/>
      <c r="BU19" s="3">
        <v>1</v>
      </c>
      <c r="BV19" s="3">
        <v>0</v>
      </c>
      <c r="BW19" s="3">
        <v>0</v>
      </c>
      <c r="BX19" s="3">
        <v>0</v>
      </c>
      <c r="BY19" s="3">
        <v>1968</v>
      </c>
      <c r="BZ19" s="3" t="s">
        <v>2342</v>
      </c>
      <c r="CA19" s="3" t="s">
        <v>2343</v>
      </c>
      <c r="CB19" s="3" t="s">
        <v>2344</v>
      </c>
      <c r="CC19" s="3" t="s">
        <v>2345</v>
      </c>
      <c r="CD19" s="3"/>
      <c r="CE19" s="3"/>
      <c r="CF19" s="7"/>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J19" s="1"/>
      <c r="DK19" s="1"/>
      <c r="DL19" s="1"/>
      <c r="DM19" s="1"/>
      <c r="DN19" s="1"/>
      <c r="DO19" s="1"/>
      <c r="DQ19" s="1"/>
      <c r="DT19" s="1"/>
      <c r="DW19" s="1"/>
      <c r="DX19" s="1"/>
      <c r="DY19" s="1"/>
      <c r="DZ19" s="1"/>
      <c r="EA19" s="1"/>
      <c r="EB19" s="1"/>
      <c r="EC19" s="1"/>
      <c r="EF19" s="1"/>
      <c r="ER19" s="1"/>
      <c r="ET19" s="1"/>
      <c r="FH19" s="1"/>
      <c r="FI19" s="1"/>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row>
    <row r="20" spans="1:431" ht="98" hidden="1" x14ac:dyDescent="0.15">
      <c r="A20" s="16" t="s">
        <v>2731</v>
      </c>
      <c r="B20" s="3">
        <v>0</v>
      </c>
      <c r="C20" s="3">
        <v>0</v>
      </c>
      <c r="D20" s="3"/>
      <c r="E20" s="3">
        <v>0</v>
      </c>
      <c r="F20" s="3">
        <v>0</v>
      </c>
      <c r="G20" s="3">
        <v>0</v>
      </c>
      <c r="H20" s="3">
        <v>0</v>
      </c>
      <c r="I20" s="3">
        <v>0</v>
      </c>
      <c r="J20" s="3">
        <v>0</v>
      </c>
      <c r="K20" s="3">
        <v>0</v>
      </c>
      <c r="L20" s="3">
        <v>0</v>
      </c>
      <c r="M20" s="3">
        <v>0</v>
      </c>
      <c r="N20" s="3">
        <v>0</v>
      </c>
      <c r="O20" s="3">
        <v>0</v>
      </c>
      <c r="P20" s="3">
        <v>0</v>
      </c>
      <c r="Q20" s="3">
        <v>0</v>
      </c>
      <c r="R20" s="3">
        <v>0</v>
      </c>
      <c r="S20" s="3">
        <v>1</v>
      </c>
      <c r="T20" s="3">
        <v>0</v>
      </c>
      <c r="U20" s="3">
        <v>0</v>
      </c>
      <c r="V20" s="3">
        <v>0</v>
      </c>
      <c r="W20" s="3">
        <v>0</v>
      </c>
      <c r="X20" s="3">
        <v>0</v>
      </c>
      <c r="Y20" s="3">
        <v>0</v>
      </c>
      <c r="Z20" s="3">
        <v>0</v>
      </c>
      <c r="AA20" s="3">
        <v>0</v>
      </c>
      <c r="AB20" s="3">
        <v>0</v>
      </c>
      <c r="AC20" s="3">
        <v>0</v>
      </c>
      <c r="AD20" s="3">
        <v>0</v>
      </c>
      <c r="AE20" s="3">
        <v>0</v>
      </c>
      <c r="AF20" s="3">
        <v>0</v>
      </c>
      <c r="AG20" s="3">
        <v>0</v>
      </c>
      <c r="AH20" s="3">
        <v>0</v>
      </c>
      <c r="AI20" s="3">
        <v>1</v>
      </c>
      <c r="AJ20" s="3">
        <v>0</v>
      </c>
      <c r="AK20" s="3">
        <v>0</v>
      </c>
      <c r="AL20" s="3">
        <v>0</v>
      </c>
      <c r="AM20" s="3">
        <v>0</v>
      </c>
      <c r="AN20" s="3">
        <v>0</v>
      </c>
      <c r="AO20" s="3">
        <v>0</v>
      </c>
      <c r="AP20" s="3">
        <v>0</v>
      </c>
      <c r="AQ20" s="3">
        <v>0</v>
      </c>
      <c r="AR20" s="3">
        <v>0</v>
      </c>
      <c r="AS20" s="3">
        <v>0</v>
      </c>
      <c r="AT20" s="3">
        <v>0</v>
      </c>
      <c r="AU20" s="3">
        <v>0</v>
      </c>
      <c r="AV20" s="3"/>
      <c r="AW20" s="3">
        <v>0</v>
      </c>
      <c r="AX20" s="3">
        <v>0</v>
      </c>
      <c r="AY20" s="3">
        <v>0</v>
      </c>
      <c r="AZ20" s="3">
        <v>0</v>
      </c>
      <c r="BA20" s="3">
        <v>0</v>
      </c>
      <c r="BB20" s="3">
        <v>1</v>
      </c>
      <c r="BC20" s="3">
        <v>0</v>
      </c>
      <c r="BD20" s="3">
        <v>0</v>
      </c>
      <c r="BE20" s="3">
        <v>0</v>
      </c>
      <c r="BF20" s="3">
        <v>0</v>
      </c>
      <c r="BG20" s="3">
        <v>0</v>
      </c>
      <c r="BH20" s="3">
        <v>0</v>
      </c>
      <c r="BI20" s="3">
        <v>0</v>
      </c>
      <c r="BJ20" s="3">
        <v>0</v>
      </c>
      <c r="BK20" s="3">
        <v>0</v>
      </c>
      <c r="BL20" s="3">
        <v>0</v>
      </c>
      <c r="BM20" s="3"/>
      <c r="BN20" s="3">
        <v>0</v>
      </c>
      <c r="BO20" s="3">
        <v>0</v>
      </c>
      <c r="BP20" s="3">
        <v>0</v>
      </c>
      <c r="BQ20" s="3">
        <v>0</v>
      </c>
      <c r="BR20" s="3">
        <v>0</v>
      </c>
      <c r="BS20" s="3">
        <v>0</v>
      </c>
      <c r="BT20" s="3"/>
      <c r="BU20" s="3">
        <v>1</v>
      </c>
      <c r="BV20" s="3">
        <v>0</v>
      </c>
      <c r="BW20" s="3">
        <v>0</v>
      </c>
      <c r="BX20" s="3">
        <v>0</v>
      </c>
      <c r="BY20" s="3">
        <v>1968</v>
      </c>
      <c r="BZ20" s="3" t="s">
        <v>2342</v>
      </c>
      <c r="CA20" s="3" t="s">
        <v>2343</v>
      </c>
      <c r="CB20" s="3" t="s">
        <v>2344</v>
      </c>
      <c r="CC20" s="3" t="s">
        <v>2345</v>
      </c>
      <c r="CD20" s="3"/>
      <c r="CE20" s="3"/>
      <c r="CF20" s="7"/>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J20" s="1"/>
      <c r="DK20" s="1"/>
      <c r="DL20" s="1"/>
      <c r="DM20" s="1"/>
      <c r="DN20" s="1"/>
      <c r="DO20" s="1"/>
      <c r="DQ20" s="1"/>
      <c r="DT20" s="1"/>
      <c r="DW20" s="1"/>
      <c r="DX20" s="1"/>
      <c r="DY20" s="1"/>
      <c r="DZ20" s="1"/>
      <c r="EA20" s="1"/>
      <c r="EB20" s="1"/>
      <c r="EC20" s="1"/>
      <c r="EF20" s="1"/>
      <c r="ER20" s="1"/>
      <c r="ET20" s="1"/>
      <c r="FH20" s="1"/>
      <c r="FI20" s="1"/>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row>
    <row r="21" spans="1:431" ht="98" hidden="1" x14ac:dyDescent="0.15">
      <c r="A21" s="16" t="s">
        <v>2732</v>
      </c>
      <c r="B21" s="3">
        <v>0</v>
      </c>
      <c r="C21" s="3">
        <v>0</v>
      </c>
      <c r="D21" s="3"/>
      <c r="E21" s="3">
        <v>0</v>
      </c>
      <c r="F21" s="3">
        <v>0</v>
      </c>
      <c r="G21" s="3">
        <v>0</v>
      </c>
      <c r="H21" s="3">
        <v>0</v>
      </c>
      <c r="I21" s="3">
        <v>0</v>
      </c>
      <c r="J21" s="3">
        <v>0</v>
      </c>
      <c r="K21" s="3">
        <v>0</v>
      </c>
      <c r="L21" s="3">
        <v>0</v>
      </c>
      <c r="M21" s="3">
        <v>0</v>
      </c>
      <c r="N21" s="6">
        <v>0</v>
      </c>
      <c r="O21" s="3">
        <v>0</v>
      </c>
      <c r="P21" s="6">
        <v>0</v>
      </c>
      <c r="Q21" s="6">
        <v>0</v>
      </c>
      <c r="R21" s="6">
        <v>0</v>
      </c>
      <c r="S21" s="3">
        <v>0</v>
      </c>
      <c r="T21" s="3">
        <v>0</v>
      </c>
      <c r="U21" s="3">
        <v>0</v>
      </c>
      <c r="V21" s="3">
        <v>0</v>
      </c>
      <c r="W21" s="3">
        <v>0</v>
      </c>
      <c r="X21" s="3">
        <v>0</v>
      </c>
      <c r="Y21" s="3">
        <v>0</v>
      </c>
      <c r="Z21" s="3">
        <v>1</v>
      </c>
      <c r="AA21" s="3">
        <v>0</v>
      </c>
      <c r="AB21" s="3">
        <v>0</v>
      </c>
      <c r="AC21" s="3">
        <v>0</v>
      </c>
      <c r="AD21" s="3">
        <v>0</v>
      </c>
      <c r="AE21" s="3">
        <v>0</v>
      </c>
      <c r="AF21" s="3">
        <v>0</v>
      </c>
      <c r="AG21" s="3">
        <v>0</v>
      </c>
      <c r="AH21" s="3">
        <v>0</v>
      </c>
      <c r="AI21" s="3">
        <v>0</v>
      </c>
      <c r="AJ21" s="3">
        <v>0</v>
      </c>
      <c r="AK21" s="3">
        <v>0</v>
      </c>
      <c r="AL21" s="3">
        <v>0</v>
      </c>
      <c r="AM21" s="3">
        <v>0</v>
      </c>
      <c r="AN21" s="3">
        <v>0</v>
      </c>
      <c r="AO21" s="6">
        <v>0</v>
      </c>
      <c r="AP21" s="3">
        <v>0</v>
      </c>
      <c r="AQ21" s="3">
        <v>1</v>
      </c>
      <c r="AR21" s="3">
        <v>0</v>
      </c>
      <c r="AS21" s="3">
        <v>0</v>
      </c>
      <c r="AT21" s="3">
        <v>0</v>
      </c>
      <c r="AU21" s="3">
        <v>0</v>
      </c>
      <c r="AV21" s="3"/>
      <c r="AW21" s="3">
        <v>0</v>
      </c>
      <c r="AX21" s="3">
        <v>0</v>
      </c>
      <c r="AY21" s="3">
        <v>1</v>
      </c>
      <c r="AZ21" s="3">
        <v>0</v>
      </c>
      <c r="BA21" s="3">
        <v>0</v>
      </c>
      <c r="BB21" s="3">
        <v>0</v>
      </c>
      <c r="BC21" s="3">
        <v>0</v>
      </c>
      <c r="BD21" s="3">
        <v>0</v>
      </c>
      <c r="BE21" s="3">
        <v>0</v>
      </c>
      <c r="BF21" s="3">
        <v>0</v>
      </c>
      <c r="BG21" s="3">
        <v>0</v>
      </c>
      <c r="BH21" s="3">
        <v>0</v>
      </c>
      <c r="BI21" s="3">
        <v>0</v>
      </c>
      <c r="BJ21" s="3">
        <v>0</v>
      </c>
      <c r="BK21" s="3">
        <v>0</v>
      </c>
      <c r="BL21" s="3">
        <v>0</v>
      </c>
      <c r="BM21" s="3"/>
      <c r="BN21" s="3">
        <v>0</v>
      </c>
      <c r="BO21" s="3">
        <v>0</v>
      </c>
      <c r="BP21" s="3">
        <v>0</v>
      </c>
      <c r="BQ21" s="3">
        <v>0</v>
      </c>
      <c r="BR21" s="3">
        <v>0</v>
      </c>
      <c r="BS21" s="3">
        <v>1</v>
      </c>
      <c r="BT21" s="3"/>
      <c r="BU21" s="3">
        <v>0</v>
      </c>
      <c r="BV21" s="3">
        <v>0</v>
      </c>
      <c r="BW21" s="3">
        <v>1</v>
      </c>
      <c r="BX21" s="3">
        <v>0</v>
      </c>
      <c r="BY21" s="3">
        <v>1968</v>
      </c>
      <c r="BZ21" s="3" t="s">
        <v>2342</v>
      </c>
      <c r="CA21" s="3" t="s">
        <v>2343</v>
      </c>
      <c r="CB21" s="3" t="s">
        <v>2344</v>
      </c>
      <c r="CC21" s="3" t="s">
        <v>2345</v>
      </c>
      <c r="CD21" s="3"/>
      <c r="CE21" s="3"/>
      <c r="CF21" s="7"/>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J21" s="1"/>
      <c r="DK21" s="1"/>
      <c r="DL21" s="1"/>
      <c r="DM21" s="1"/>
      <c r="DN21" s="1"/>
      <c r="DO21" s="1"/>
      <c r="DQ21" s="1"/>
      <c r="DT21" s="1"/>
      <c r="DW21" s="1"/>
      <c r="DX21" s="1"/>
      <c r="DY21" s="1"/>
      <c r="DZ21" s="1"/>
      <c r="EA21" s="1"/>
      <c r="EB21" s="1"/>
      <c r="EC21" s="1"/>
      <c r="EF21" s="1"/>
      <c r="ER21" s="1"/>
      <c r="ET21" s="1"/>
      <c r="FH21" s="1"/>
      <c r="FI21" s="1"/>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row>
    <row r="22" spans="1:431" ht="98" hidden="1" x14ac:dyDescent="0.15">
      <c r="A22" s="16" t="s">
        <v>2733</v>
      </c>
      <c r="B22" s="6">
        <v>0</v>
      </c>
      <c r="C22" s="3">
        <v>0</v>
      </c>
      <c r="D22" s="6"/>
      <c r="E22" s="6">
        <v>0</v>
      </c>
      <c r="F22" s="6">
        <v>0</v>
      </c>
      <c r="G22" s="6">
        <v>0</v>
      </c>
      <c r="H22" s="6">
        <v>0</v>
      </c>
      <c r="I22" s="3">
        <v>1</v>
      </c>
      <c r="J22" s="3">
        <v>0</v>
      </c>
      <c r="K22" s="3">
        <v>0</v>
      </c>
      <c r="L22" s="6">
        <v>0</v>
      </c>
      <c r="M22" s="3">
        <v>0</v>
      </c>
      <c r="N22" s="3">
        <v>0</v>
      </c>
      <c r="O22" s="3">
        <v>0</v>
      </c>
      <c r="P22" s="3">
        <v>0</v>
      </c>
      <c r="Q22" s="3">
        <v>0</v>
      </c>
      <c r="R22" s="3">
        <v>0</v>
      </c>
      <c r="S22" s="3">
        <v>1</v>
      </c>
      <c r="T22" s="3">
        <v>0</v>
      </c>
      <c r="U22" s="3">
        <v>0</v>
      </c>
      <c r="V22" s="3">
        <v>0</v>
      </c>
      <c r="W22" s="3">
        <v>0</v>
      </c>
      <c r="X22" s="3">
        <v>0</v>
      </c>
      <c r="Y22" s="3">
        <v>0</v>
      </c>
      <c r="Z22" s="3">
        <v>1</v>
      </c>
      <c r="AA22" s="3">
        <v>0</v>
      </c>
      <c r="AB22" s="3">
        <v>1</v>
      </c>
      <c r="AC22" s="6">
        <v>0</v>
      </c>
      <c r="AD22" s="6">
        <v>0</v>
      </c>
      <c r="AE22" s="6">
        <v>0</v>
      </c>
      <c r="AF22" s="6">
        <v>0</v>
      </c>
      <c r="AG22" s="6">
        <v>0</v>
      </c>
      <c r="AH22" s="6">
        <v>0</v>
      </c>
      <c r="AI22" s="6">
        <v>0</v>
      </c>
      <c r="AJ22" s="6">
        <v>0</v>
      </c>
      <c r="AK22" s="6">
        <v>0</v>
      </c>
      <c r="AL22" s="6">
        <v>0</v>
      </c>
      <c r="AM22" s="6">
        <v>0</v>
      </c>
      <c r="AN22" s="3">
        <v>0</v>
      </c>
      <c r="AO22" s="3">
        <v>0</v>
      </c>
      <c r="AP22" s="6">
        <v>0</v>
      </c>
      <c r="AQ22" s="3">
        <v>0</v>
      </c>
      <c r="AR22" s="6">
        <v>0</v>
      </c>
      <c r="AS22" s="6">
        <v>0</v>
      </c>
      <c r="AT22" s="6">
        <v>0</v>
      </c>
      <c r="AU22" s="6">
        <v>0</v>
      </c>
      <c r="AV22" s="6"/>
      <c r="AW22" s="6">
        <v>0</v>
      </c>
      <c r="AX22" s="6">
        <v>0</v>
      </c>
      <c r="AY22" s="6">
        <v>0</v>
      </c>
      <c r="AZ22" s="6">
        <v>0</v>
      </c>
      <c r="BA22" s="6">
        <v>0</v>
      </c>
      <c r="BB22" s="6">
        <v>0</v>
      </c>
      <c r="BC22" s="6">
        <v>0</v>
      </c>
      <c r="BD22" s="6">
        <v>0</v>
      </c>
      <c r="BE22" s="6">
        <v>0</v>
      </c>
      <c r="BF22" s="6">
        <v>0</v>
      </c>
      <c r="BG22" s="6">
        <v>0</v>
      </c>
      <c r="BH22" s="6">
        <v>0</v>
      </c>
      <c r="BI22" s="6">
        <v>0</v>
      </c>
      <c r="BJ22" s="6">
        <v>0</v>
      </c>
      <c r="BK22" s="3">
        <v>1</v>
      </c>
      <c r="BL22" s="3">
        <v>1</v>
      </c>
      <c r="BM22" s="3"/>
      <c r="BN22" s="3">
        <v>0</v>
      </c>
      <c r="BO22" s="3">
        <v>1</v>
      </c>
      <c r="BP22" s="3">
        <v>0</v>
      </c>
      <c r="BQ22" s="3">
        <v>0</v>
      </c>
      <c r="BR22" s="3">
        <v>0</v>
      </c>
      <c r="BS22" s="3">
        <v>0</v>
      </c>
      <c r="BT22" s="3"/>
      <c r="BU22" s="3">
        <v>1</v>
      </c>
      <c r="BV22" s="3">
        <v>0</v>
      </c>
      <c r="BW22" s="3">
        <v>0</v>
      </c>
      <c r="BX22" s="3">
        <v>0</v>
      </c>
      <c r="BY22" s="3">
        <v>1968</v>
      </c>
      <c r="BZ22" s="3" t="s">
        <v>2342</v>
      </c>
      <c r="CA22" s="3" t="s">
        <v>2343</v>
      </c>
      <c r="CB22" s="3" t="s">
        <v>2344</v>
      </c>
      <c r="CC22" s="3" t="s">
        <v>2345</v>
      </c>
      <c r="CD22" s="3"/>
      <c r="CE22" s="3"/>
      <c r="CF22" s="7"/>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J22" s="1"/>
      <c r="DK22" s="1"/>
      <c r="DL22" s="1"/>
      <c r="DM22" s="1"/>
      <c r="DN22" s="1"/>
      <c r="DO22" s="1"/>
      <c r="DQ22" s="1"/>
      <c r="DT22" s="1"/>
      <c r="DW22" s="1"/>
      <c r="DX22" s="1"/>
      <c r="DY22" s="1"/>
      <c r="DZ22" s="1"/>
      <c r="EA22" s="1"/>
      <c r="EB22" s="1"/>
      <c r="EC22" s="1"/>
      <c r="EF22" s="1"/>
      <c r="ER22" s="1"/>
      <c r="ET22" s="1"/>
      <c r="FH22" s="1"/>
      <c r="FI22" s="1"/>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row>
    <row r="23" spans="1:431" ht="98" hidden="1" x14ac:dyDescent="0.15">
      <c r="A23" s="16" t="s">
        <v>2734</v>
      </c>
      <c r="B23" s="3">
        <v>0</v>
      </c>
      <c r="C23" s="3">
        <v>0</v>
      </c>
      <c r="D23" s="6"/>
      <c r="E23" s="6">
        <v>0</v>
      </c>
      <c r="F23" s="6">
        <v>0</v>
      </c>
      <c r="G23" s="6">
        <v>0</v>
      </c>
      <c r="H23" s="6">
        <v>0</v>
      </c>
      <c r="I23" s="6">
        <v>0</v>
      </c>
      <c r="J23" s="6">
        <v>0</v>
      </c>
      <c r="K23" s="6">
        <v>0</v>
      </c>
      <c r="L23" s="6">
        <v>0</v>
      </c>
      <c r="M23" s="6">
        <v>0</v>
      </c>
      <c r="N23" s="6">
        <v>0</v>
      </c>
      <c r="O23" s="3">
        <v>0</v>
      </c>
      <c r="P23" s="6">
        <v>0</v>
      </c>
      <c r="Q23" s="6">
        <v>0</v>
      </c>
      <c r="R23" s="3">
        <v>0</v>
      </c>
      <c r="S23" s="3">
        <v>0</v>
      </c>
      <c r="T23" s="3">
        <v>0</v>
      </c>
      <c r="U23" s="3">
        <v>0</v>
      </c>
      <c r="V23" s="3">
        <v>0</v>
      </c>
      <c r="W23" s="3">
        <v>0</v>
      </c>
      <c r="X23" s="3">
        <v>0</v>
      </c>
      <c r="Y23" s="3">
        <v>0</v>
      </c>
      <c r="Z23" s="3">
        <v>0</v>
      </c>
      <c r="AA23" s="3">
        <v>0</v>
      </c>
      <c r="AB23" s="3">
        <v>0</v>
      </c>
      <c r="AC23" s="6">
        <v>1</v>
      </c>
      <c r="AD23" s="3">
        <v>0</v>
      </c>
      <c r="AE23" s="3">
        <v>0</v>
      </c>
      <c r="AF23" s="3">
        <v>0</v>
      </c>
      <c r="AG23" s="3">
        <v>0</v>
      </c>
      <c r="AH23" s="3">
        <v>0</v>
      </c>
      <c r="AI23" s="3">
        <v>0</v>
      </c>
      <c r="AJ23" s="3">
        <v>0</v>
      </c>
      <c r="AK23" s="3">
        <v>0</v>
      </c>
      <c r="AL23" s="3">
        <v>0</v>
      </c>
      <c r="AM23" s="3">
        <v>0</v>
      </c>
      <c r="AN23" s="3">
        <v>0</v>
      </c>
      <c r="AO23" s="3">
        <v>1</v>
      </c>
      <c r="AP23" s="3">
        <v>0</v>
      </c>
      <c r="AQ23" s="6">
        <v>0</v>
      </c>
      <c r="AR23" s="3">
        <v>0</v>
      </c>
      <c r="AS23" s="3">
        <v>0</v>
      </c>
      <c r="AT23" s="3">
        <v>0</v>
      </c>
      <c r="AU23" s="3">
        <v>0</v>
      </c>
      <c r="AV23" s="3"/>
      <c r="AW23" s="3">
        <v>0</v>
      </c>
      <c r="AX23" s="3">
        <v>0</v>
      </c>
      <c r="AY23" s="3">
        <v>0</v>
      </c>
      <c r="AZ23" s="3">
        <v>0</v>
      </c>
      <c r="BA23" s="3">
        <v>0</v>
      </c>
      <c r="BB23" s="3">
        <v>0</v>
      </c>
      <c r="BC23" s="3">
        <v>0</v>
      </c>
      <c r="BD23" s="3">
        <v>0</v>
      </c>
      <c r="BE23" s="3">
        <v>0</v>
      </c>
      <c r="BF23" s="3">
        <v>0</v>
      </c>
      <c r="BG23" s="3">
        <v>0</v>
      </c>
      <c r="BH23" s="3">
        <v>0</v>
      </c>
      <c r="BI23" s="3">
        <v>0</v>
      </c>
      <c r="BJ23" s="3">
        <v>0</v>
      </c>
      <c r="BK23" s="3">
        <v>0</v>
      </c>
      <c r="BL23" s="3">
        <v>1</v>
      </c>
      <c r="BM23" s="3"/>
      <c r="BN23" s="3">
        <v>0</v>
      </c>
      <c r="BO23" s="3">
        <v>1</v>
      </c>
      <c r="BP23" s="3">
        <v>0</v>
      </c>
      <c r="BQ23" s="3">
        <v>0</v>
      </c>
      <c r="BR23" s="3">
        <v>0</v>
      </c>
      <c r="BS23" s="3">
        <v>0</v>
      </c>
      <c r="BT23" s="3"/>
      <c r="BU23" s="3">
        <v>0</v>
      </c>
      <c r="BV23" s="3">
        <v>0</v>
      </c>
      <c r="BW23" s="3">
        <v>1</v>
      </c>
      <c r="BX23" s="3">
        <v>0</v>
      </c>
      <c r="BY23" s="3">
        <v>1968</v>
      </c>
      <c r="BZ23" s="3" t="s">
        <v>2342</v>
      </c>
      <c r="CA23" s="3" t="s">
        <v>2343</v>
      </c>
      <c r="CB23" s="3" t="s">
        <v>2344</v>
      </c>
      <c r="CC23" s="3" t="s">
        <v>2345</v>
      </c>
      <c r="CD23" s="3"/>
      <c r="CE23" s="3"/>
      <c r="CF23" s="7"/>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J23" s="1"/>
      <c r="DK23" s="1"/>
      <c r="DL23" s="1"/>
      <c r="DM23" s="1"/>
      <c r="DN23" s="1"/>
      <c r="DO23" s="1"/>
      <c r="DQ23" s="1"/>
      <c r="DT23" s="1"/>
      <c r="DW23" s="1"/>
      <c r="DX23" s="1"/>
      <c r="DY23" s="1"/>
      <c r="DZ23" s="1"/>
      <c r="EA23" s="1"/>
      <c r="EB23" s="1"/>
      <c r="EC23" s="1"/>
      <c r="EF23" s="1"/>
      <c r="ER23" s="1"/>
      <c r="ET23" s="1"/>
      <c r="FH23" s="1"/>
      <c r="FI23" s="1"/>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row>
    <row r="24" spans="1:431" ht="98" hidden="1" x14ac:dyDescent="0.15">
      <c r="A24" s="16" t="s">
        <v>2735</v>
      </c>
      <c r="B24" s="3">
        <v>0</v>
      </c>
      <c r="C24" s="3">
        <v>0</v>
      </c>
      <c r="D24" s="3"/>
      <c r="E24" s="6">
        <v>0</v>
      </c>
      <c r="F24" s="6">
        <v>0</v>
      </c>
      <c r="G24" s="6">
        <v>0</v>
      </c>
      <c r="H24" s="6">
        <v>0</v>
      </c>
      <c r="I24" s="6">
        <v>0</v>
      </c>
      <c r="J24" s="6">
        <v>0</v>
      </c>
      <c r="K24" s="6">
        <v>0</v>
      </c>
      <c r="L24" s="6">
        <v>0</v>
      </c>
      <c r="M24" s="6">
        <v>0</v>
      </c>
      <c r="N24" s="6">
        <v>0</v>
      </c>
      <c r="O24" s="3">
        <v>0</v>
      </c>
      <c r="P24" s="6">
        <v>0</v>
      </c>
      <c r="Q24" s="6">
        <v>0</v>
      </c>
      <c r="R24" s="6">
        <v>0</v>
      </c>
      <c r="S24" s="3">
        <v>1</v>
      </c>
      <c r="T24" s="3">
        <v>0</v>
      </c>
      <c r="U24" s="3">
        <v>0</v>
      </c>
      <c r="V24" s="3">
        <v>0</v>
      </c>
      <c r="W24" s="3">
        <v>0</v>
      </c>
      <c r="X24" s="3">
        <v>0</v>
      </c>
      <c r="Y24" s="3">
        <v>0</v>
      </c>
      <c r="Z24" s="6">
        <v>1</v>
      </c>
      <c r="AA24" s="3">
        <v>0</v>
      </c>
      <c r="AB24" s="3">
        <v>0</v>
      </c>
      <c r="AC24" s="3">
        <v>0</v>
      </c>
      <c r="AD24" s="3">
        <v>0</v>
      </c>
      <c r="AE24" s="3">
        <v>0</v>
      </c>
      <c r="AF24" s="3">
        <v>0</v>
      </c>
      <c r="AG24" s="3">
        <v>0</v>
      </c>
      <c r="AH24" s="3">
        <v>0</v>
      </c>
      <c r="AI24" s="3">
        <v>0</v>
      </c>
      <c r="AJ24" s="3">
        <v>0</v>
      </c>
      <c r="AK24" s="3">
        <v>0</v>
      </c>
      <c r="AL24" s="3">
        <v>0</v>
      </c>
      <c r="AM24" s="3">
        <v>0</v>
      </c>
      <c r="AN24" s="3">
        <v>0</v>
      </c>
      <c r="AO24" s="6">
        <v>0</v>
      </c>
      <c r="AP24" s="3">
        <v>0</v>
      </c>
      <c r="AQ24" s="6">
        <v>0</v>
      </c>
      <c r="AR24" s="3">
        <v>0</v>
      </c>
      <c r="AS24" s="3">
        <v>0</v>
      </c>
      <c r="AT24" s="3">
        <v>0</v>
      </c>
      <c r="AU24" s="3">
        <v>0</v>
      </c>
      <c r="AV24" s="3"/>
      <c r="AW24" s="3">
        <v>0</v>
      </c>
      <c r="AX24" s="3">
        <v>0</v>
      </c>
      <c r="AY24" s="3">
        <v>0</v>
      </c>
      <c r="AZ24" s="3">
        <v>0</v>
      </c>
      <c r="BA24" s="3">
        <v>0</v>
      </c>
      <c r="BB24" s="3">
        <v>0</v>
      </c>
      <c r="BC24" s="3">
        <v>0</v>
      </c>
      <c r="BD24" s="3">
        <v>0</v>
      </c>
      <c r="BE24" s="3">
        <v>0</v>
      </c>
      <c r="BF24" s="3">
        <v>0</v>
      </c>
      <c r="BG24" s="3">
        <v>0</v>
      </c>
      <c r="BH24" s="3">
        <v>0</v>
      </c>
      <c r="BI24" s="3">
        <v>0</v>
      </c>
      <c r="BJ24" s="3">
        <v>0</v>
      </c>
      <c r="BK24" s="3">
        <v>0</v>
      </c>
      <c r="BL24" s="3">
        <v>1</v>
      </c>
      <c r="BM24" s="3"/>
      <c r="BN24" s="3">
        <v>0</v>
      </c>
      <c r="BO24" s="3">
        <v>0</v>
      </c>
      <c r="BP24" s="3">
        <v>0</v>
      </c>
      <c r="BQ24" s="3">
        <v>0</v>
      </c>
      <c r="BR24" s="3">
        <v>0</v>
      </c>
      <c r="BS24" s="3">
        <v>0</v>
      </c>
      <c r="BT24" s="3"/>
      <c r="BU24" s="3">
        <v>0</v>
      </c>
      <c r="BV24" s="3">
        <v>1</v>
      </c>
      <c r="BW24" s="3">
        <v>0</v>
      </c>
      <c r="BX24" s="3">
        <v>0</v>
      </c>
      <c r="BY24" s="3">
        <v>1968</v>
      </c>
      <c r="BZ24" s="3" t="s">
        <v>2342</v>
      </c>
      <c r="CA24" s="3" t="s">
        <v>2343</v>
      </c>
      <c r="CB24" s="3" t="s">
        <v>2344</v>
      </c>
      <c r="CC24" s="3" t="s">
        <v>2345</v>
      </c>
      <c r="CD24" s="3"/>
      <c r="CE24" s="3"/>
      <c r="CF24" s="7"/>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J24" s="1"/>
      <c r="DK24" s="1"/>
      <c r="DL24" s="1"/>
      <c r="DM24" s="1"/>
      <c r="DN24" s="1"/>
      <c r="DO24" s="1"/>
      <c r="DQ24" s="1"/>
      <c r="DT24" s="1"/>
      <c r="DW24" s="1"/>
      <c r="DX24" s="1"/>
      <c r="DY24" s="1"/>
      <c r="DZ24" s="1"/>
      <c r="EA24" s="1"/>
      <c r="EB24" s="1"/>
      <c r="EC24" s="1"/>
      <c r="EF24" s="1"/>
      <c r="ER24" s="1"/>
      <c r="ET24" s="1"/>
      <c r="FH24" s="1"/>
      <c r="FI24" s="1"/>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row>
    <row r="25" spans="1:431" ht="98" hidden="1" x14ac:dyDescent="0.15">
      <c r="A25" s="16" t="s">
        <v>2616</v>
      </c>
      <c r="B25" s="3">
        <v>0</v>
      </c>
      <c r="C25" s="3">
        <v>0</v>
      </c>
      <c r="D25" s="3"/>
      <c r="E25" s="3">
        <v>0</v>
      </c>
      <c r="F25" s="3">
        <v>0</v>
      </c>
      <c r="G25" s="3">
        <v>0</v>
      </c>
      <c r="H25" s="3">
        <v>0</v>
      </c>
      <c r="I25" s="3">
        <v>0</v>
      </c>
      <c r="J25" s="3">
        <v>0</v>
      </c>
      <c r="K25" s="3">
        <v>0</v>
      </c>
      <c r="L25" s="3">
        <v>0</v>
      </c>
      <c r="M25" s="3">
        <v>1</v>
      </c>
      <c r="N25" s="3">
        <v>0</v>
      </c>
      <c r="O25" s="3">
        <v>0</v>
      </c>
      <c r="P25" s="3">
        <v>0</v>
      </c>
      <c r="Q25" s="3">
        <v>0</v>
      </c>
      <c r="R25" s="3">
        <v>0</v>
      </c>
      <c r="S25" s="3">
        <v>0</v>
      </c>
      <c r="T25" s="3">
        <v>0</v>
      </c>
      <c r="U25" s="3">
        <v>0</v>
      </c>
      <c r="V25" s="3">
        <v>0</v>
      </c>
      <c r="W25" s="3">
        <v>0</v>
      </c>
      <c r="X25" s="3">
        <v>0</v>
      </c>
      <c r="Y25" s="3">
        <v>0</v>
      </c>
      <c r="Z25" s="3">
        <v>0</v>
      </c>
      <c r="AA25" s="3">
        <v>0</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6">
        <v>0</v>
      </c>
      <c r="AV25" s="6"/>
      <c r="AW25" s="3">
        <v>0</v>
      </c>
      <c r="AX25" s="3">
        <v>0</v>
      </c>
      <c r="AY25" s="3">
        <v>0</v>
      </c>
      <c r="AZ25" s="3">
        <v>0</v>
      </c>
      <c r="BA25" s="3">
        <v>0</v>
      </c>
      <c r="BB25" s="3">
        <v>0</v>
      </c>
      <c r="BC25" s="3">
        <v>0</v>
      </c>
      <c r="BD25" s="3">
        <v>0</v>
      </c>
      <c r="BE25" s="3">
        <v>0</v>
      </c>
      <c r="BF25" s="3">
        <v>0</v>
      </c>
      <c r="BG25" s="3">
        <v>0</v>
      </c>
      <c r="BH25" s="3">
        <v>0</v>
      </c>
      <c r="BI25" s="3">
        <v>0</v>
      </c>
      <c r="BJ25" s="3">
        <v>0</v>
      </c>
      <c r="BK25" s="3">
        <v>0</v>
      </c>
      <c r="BL25" s="3">
        <v>0</v>
      </c>
      <c r="BM25" s="3"/>
      <c r="BN25" s="3">
        <v>0</v>
      </c>
      <c r="BO25" s="3">
        <v>0</v>
      </c>
      <c r="BP25" s="3">
        <v>0</v>
      </c>
      <c r="BQ25" s="3">
        <v>0</v>
      </c>
      <c r="BR25" s="3">
        <v>0</v>
      </c>
      <c r="BS25" s="3">
        <v>0</v>
      </c>
      <c r="BT25" s="3">
        <v>1</v>
      </c>
      <c r="BU25" s="3">
        <v>0</v>
      </c>
      <c r="BV25" s="3">
        <v>0</v>
      </c>
      <c r="BW25" s="3">
        <v>1</v>
      </c>
      <c r="BX25" s="3">
        <v>0</v>
      </c>
      <c r="BY25" s="3">
        <v>1968</v>
      </c>
      <c r="BZ25" s="3" t="s">
        <v>2342</v>
      </c>
      <c r="CA25" s="3" t="s">
        <v>2343</v>
      </c>
      <c r="CB25" s="3" t="s">
        <v>2344</v>
      </c>
      <c r="CC25" s="3" t="s">
        <v>2345</v>
      </c>
      <c r="CD25" s="3" t="s">
        <v>2348</v>
      </c>
      <c r="CE25" s="3" t="s">
        <v>2349</v>
      </c>
      <c r="CF25" s="7"/>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J25" s="1"/>
      <c r="DK25" s="1"/>
      <c r="DL25" s="1"/>
      <c r="DM25" s="1"/>
      <c r="DN25" s="1"/>
      <c r="DO25" s="1"/>
      <c r="DQ25" s="1"/>
      <c r="DT25" s="1"/>
      <c r="DW25" s="1"/>
      <c r="DX25" s="1"/>
      <c r="DY25" s="1"/>
      <c r="DZ25" s="1"/>
      <c r="EA25" s="1"/>
      <c r="EB25" s="1"/>
      <c r="EC25" s="1"/>
      <c r="EF25" s="1"/>
      <c r="ER25" s="1"/>
      <c r="ET25" s="1"/>
      <c r="FH25" s="1"/>
      <c r="FI25" s="1"/>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row>
    <row r="26" spans="1:431" ht="98" hidden="1" x14ac:dyDescent="0.15">
      <c r="A26" s="16" t="s">
        <v>2617</v>
      </c>
      <c r="B26" s="6">
        <v>0</v>
      </c>
      <c r="C26" s="6">
        <v>0</v>
      </c>
      <c r="D26" s="6"/>
      <c r="E26" s="6">
        <v>0</v>
      </c>
      <c r="F26" s="6">
        <v>0</v>
      </c>
      <c r="G26" s="6">
        <v>0</v>
      </c>
      <c r="H26" s="6">
        <v>0</v>
      </c>
      <c r="I26" s="3">
        <v>0</v>
      </c>
      <c r="J26" s="6">
        <v>0</v>
      </c>
      <c r="K26" s="6">
        <v>0</v>
      </c>
      <c r="L26" s="6">
        <v>0</v>
      </c>
      <c r="M26" s="6">
        <v>0</v>
      </c>
      <c r="N26" s="6">
        <v>0</v>
      </c>
      <c r="O26" s="6">
        <v>0</v>
      </c>
      <c r="P26" s="6">
        <v>0</v>
      </c>
      <c r="Q26" s="6">
        <v>0</v>
      </c>
      <c r="R26" s="6">
        <v>0</v>
      </c>
      <c r="S26" s="6">
        <v>0</v>
      </c>
      <c r="T26" s="6">
        <v>0</v>
      </c>
      <c r="U26" s="6">
        <v>0</v>
      </c>
      <c r="V26" s="6">
        <v>0</v>
      </c>
      <c r="W26" s="6">
        <v>0</v>
      </c>
      <c r="X26" s="6">
        <v>0</v>
      </c>
      <c r="Y26" s="6">
        <v>0</v>
      </c>
      <c r="Z26" s="6">
        <v>1</v>
      </c>
      <c r="AA26" s="6">
        <v>0</v>
      </c>
      <c r="AB26" s="6">
        <v>0</v>
      </c>
      <c r="AC26" s="6">
        <v>0</v>
      </c>
      <c r="AD26" s="6">
        <v>0</v>
      </c>
      <c r="AE26" s="6">
        <v>0</v>
      </c>
      <c r="AF26" s="6">
        <v>0</v>
      </c>
      <c r="AG26" s="6">
        <v>0</v>
      </c>
      <c r="AH26" s="6">
        <v>0</v>
      </c>
      <c r="AI26" s="6">
        <v>0</v>
      </c>
      <c r="AJ26" s="6">
        <v>0</v>
      </c>
      <c r="AK26" s="6">
        <v>0</v>
      </c>
      <c r="AL26" s="6">
        <v>0</v>
      </c>
      <c r="AM26" s="6">
        <v>0</v>
      </c>
      <c r="AN26" s="6">
        <v>0</v>
      </c>
      <c r="AO26" s="6">
        <v>0</v>
      </c>
      <c r="AP26" s="6">
        <v>0</v>
      </c>
      <c r="AQ26" s="6">
        <v>0</v>
      </c>
      <c r="AR26" s="6">
        <v>0</v>
      </c>
      <c r="AS26" s="6">
        <v>0</v>
      </c>
      <c r="AT26" s="6">
        <v>0</v>
      </c>
      <c r="AU26" s="6">
        <v>0</v>
      </c>
      <c r="AV26" s="6"/>
      <c r="AW26" s="6">
        <v>0</v>
      </c>
      <c r="AX26" s="6">
        <v>0</v>
      </c>
      <c r="AY26" s="6">
        <v>0</v>
      </c>
      <c r="AZ26" s="6">
        <v>0</v>
      </c>
      <c r="BA26" s="6">
        <v>0</v>
      </c>
      <c r="BB26" s="6">
        <v>0</v>
      </c>
      <c r="BC26" s="6">
        <v>0</v>
      </c>
      <c r="BD26" s="3">
        <v>0</v>
      </c>
      <c r="BE26" s="3">
        <v>0</v>
      </c>
      <c r="BF26" s="3">
        <v>0</v>
      </c>
      <c r="BG26" s="3">
        <v>0</v>
      </c>
      <c r="BH26" s="3">
        <v>0</v>
      </c>
      <c r="BI26" s="3">
        <v>0</v>
      </c>
      <c r="BJ26" s="3">
        <v>0</v>
      </c>
      <c r="BK26" s="3">
        <v>0</v>
      </c>
      <c r="BL26" s="3">
        <v>0</v>
      </c>
      <c r="BM26" s="3"/>
      <c r="BN26" s="3">
        <v>0</v>
      </c>
      <c r="BO26" s="3">
        <v>0</v>
      </c>
      <c r="BP26" s="3">
        <v>0</v>
      </c>
      <c r="BQ26" s="3">
        <v>0</v>
      </c>
      <c r="BR26" s="3">
        <v>0</v>
      </c>
      <c r="BS26" s="3">
        <v>1</v>
      </c>
      <c r="BT26" s="3">
        <v>0</v>
      </c>
      <c r="BU26" s="3">
        <v>0</v>
      </c>
      <c r="BV26" s="3">
        <v>0</v>
      </c>
      <c r="BW26" s="3">
        <v>1</v>
      </c>
      <c r="BX26" s="3">
        <v>0</v>
      </c>
      <c r="BY26" s="3">
        <v>1968</v>
      </c>
      <c r="BZ26" s="3" t="s">
        <v>2342</v>
      </c>
      <c r="CA26" s="3" t="s">
        <v>2343</v>
      </c>
      <c r="CB26" s="3" t="s">
        <v>2344</v>
      </c>
      <c r="CC26" s="3" t="s">
        <v>2345</v>
      </c>
      <c r="CD26" s="3"/>
      <c r="CE26" s="3"/>
      <c r="CF26" s="7"/>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J26" s="1"/>
      <c r="DK26" s="1"/>
      <c r="DL26" s="1"/>
      <c r="DM26" s="1"/>
      <c r="DN26" s="1"/>
      <c r="DO26" s="1"/>
      <c r="DQ26" s="1"/>
      <c r="DT26" s="1"/>
      <c r="DW26" s="1"/>
      <c r="DX26" s="1"/>
      <c r="DY26" s="1"/>
      <c r="DZ26" s="1"/>
      <c r="EA26" s="1"/>
      <c r="EB26" s="1"/>
      <c r="EC26" s="1"/>
      <c r="EF26" s="1"/>
      <c r="ER26" s="1"/>
      <c r="ET26" s="1"/>
      <c r="FH26" s="1"/>
      <c r="FI26" s="1"/>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row>
    <row r="27" spans="1:431" ht="98" hidden="1" x14ac:dyDescent="0.15">
      <c r="A27" s="16" t="s">
        <v>2618</v>
      </c>
      <c r="B27" s="3">
        <v>0</v>
      </c>
      <c r="C27" s="3">
        <v>0</v>
      </c>
      <c r="D27" s="6"/>
      <c r="E27" s="3">
        <v>0</v>
      </c>
      <c r="F27" s="3">
        <v>0</v>
      </c>
      <c r="G27" s="3">
        <v>0</v>
      </c>
      <c r="H27" s="3">
        <v>0</v>
      </c>
      <c r="I27" s="3">
        <v>0</v>
      </c>
      <c r="J27" s="3">
        <v>0</v>
      </c>
      <c r="K27" s="3">
        <v>0</v>
      </c>
      <c r="L27" s="3">
        <v>0</v>
      </c>
      <c r="M27" s="3">
        <v>0</v>
      </c>
      <c r="N27" s="3">
        <v>0</v>
      </c>
      <c r="O27" s="3">
        <v>0</v>
      </c>
      <c r="P27" s="3">
        <v>0</v>
      </c>
      <c r="Q27" s="3">
        <v>0</v>
      </c>
      <c r="R27" s="3">
        <v>0</v>
      </c>
      <c r="S27" s="3">
        <v>0</v>
      </c>
      <c r="T27" s="3">
        <v>0</v>
      </c>
      <c r="U27" s="3">
        <v>0</v>
      </c>
      <c r="V27" s="3">
        <v>0</v>
      </c>
      <c r="W27" s="3">
        <v>0</v>
      </c>
      <c r="X27" s="3">
        <v>0</v>
      </c>
      <c r="Y27" s="3">
        <v>0</v>
      </c>
      <c r="Z27" s="3">
        <v>0</v>
      </c>
      <c r="AA27" s="3">
        <v>0</v>
      </c>
      <c r="AB27" s="3">
        <v>0</v>
      </c>
      <c r="AC27" s="6">
        <v>1</v>
      </c>
      <c r="AD27" s="3">
        <v>1</v>
      </c>
      <c r="AE27" s="3">
        <v>0</v>
      </c>
      <c r="AF27" s="3">
        <v>0</v>
      </c>
      <c r="AG27" s="3">
        <v>0</v>
      </c>
      <c r="AH27" s="3">
        <v>0</v>
      </c>
      <c r="AI27" s="3">
        <v>0</v>
      </c>
      <c r="AJ27" s="3">
        <v>0</v>
      </c>
      <c r="AK27" s="3">
        <v>0</v>
      </c>
      <c r="AL27" s="3">
        <v>0</v>
      </c>
      <c r="AM27" s="3">
        <v>0</v>
      </c>
      <c r="AN27" s="3">
        <v>0</v>
      </c>
      <c r="AO27" s="3">
        <v>0</v>
      </c>
      <c r="AP27" s="3">
        <v>0</v>
      </c>
      <c r="AQ27" s="3">
        <v>0</v>
      </c>
      <c r="AR27" s="3">
        <v>0</v>
      </c>
      <c r="AS27" s="3">
        <v>0</v>
      </c>
      <c r="AT27" s="3">
        <v>0</v>
      </c>
      <c r="AU27" s="3">
        <v>0</v>
      </c>
      <c r="AV27" s="3"/>
      <c r="AW27" s="3">
        <v>0</v>
      </c>
      <c r="AX27" s="3">
        <v>0</v>
      </c>
      <c r="AY27" s="3">
        <v>0</v>
      </c>
      <c r="AZ27" s="3">
        <v>0</v>
      </c>
      <c r="BA27" s="3">
        <v>0</v>
      </c>
      <c r="BB27" s="3">
        <v>0</v>
      </c>
      <c r="BC27" s="3">
        <v>0</v>
      </c>
      <c r="BD27" s="3">
        <v>0</v>
      </c>
      <c r="BE27" s="3">
        <v>0</v>
      </c>
      <c r="BF27" s="3">
        <v>0</v>
      </c>
      <c r="BG27" s="3">
        <v>0</v>
      </c>
      <c r="BH27" s="3">
        <v>0</v>
      </c>
      <c r="BI27" s="3">
        <v>0</v>
      </c>
      <c r="BJ27" s="3">
        <v>0</v>
      </c>
      <c r="BK27" s="3">
        <v>0</v>
      </c>
      <c r="BL27" s="3">
        <v>1</v>
      </c>
      <c r="BM27" s="3"/>
      <c r="BN27" s="3">
        <v>0</v>
      </c>
      <c r="BO27" s="3">
        <v>0</v>
      </c>
      <c r="BP27" s="3">
        <v>0</v>
      </c>
      <c r="BQ27" s="3">
        <v>0</v>
      </c>
      <c r="BR27" s="3">
        <v>0</v>
      </c>
      <c r="BS27" s="3">
        <v>1</v>
      </c>
      <c r="BT27" s="3">
        <v>0</v>
      </c>
      <c r="BU27" s="3">
        <v>1</v>
      </c>
      <c r="BV27" s="3">
        <v>0</v>
      </c>
      <c r="BW27" s="3">
        <v>0</v>
      </c>
      <c r="BX27" s="3">
        <v>0</v>
      </c>
      <c r="BY27" s="3">
        <v>1968</v>
      </c>
      <c r="BZ27" s="3" t="s">
        <v>2342</v>
      </c>
      <c r="CA27" s="3" t="s">
        <v>2343</v>
      </c>
      <c r="CB27" s="3" t="s">
        <v>2344</v>
      </c>
      <c r="CC27" s="3" t="s">
        <v>2345</v>
      </c>
      <c r="CD27" s="3"/>
      <c r="CE27" s="3"/>
      <c r="CF27" s="7"/>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J27" s="1"/>
      <c r="DK27" s="1"/>
      <c r="DL27" s="1"/>
      <c r="DM27" s="1"/>
      <c r="DN27" s="1"/>
      <c r="DO27" s="1"/>
      <c r="DQ27" s="1"/>
      <c r="DT27" s="1"/>
      <c r="DW27" s="1"/>
      <c r="DX27" s="1"/>
      <c r="DY27" s="1"/>
      <c r="DZ27" s="1"/>
      <c r="EA27" s="1"/>
      <c r="EB27" s="1"/>
      <c r="EC27" s="1"/>
      <c r="EF27" s="1"/>
      <c r="ER27" s="1"/>
      <c r="ET27" s="1"/>
      <c r="FH27" s="1"/>
      <c r="FI27" s="1"/>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row>
    <row r="28" spans="1:431" ht="98" hidden="1" x14ac:dyDescent="0.15">
      <c r="A28" s="16" t="s">
        <v>2619</v>
      </c>
      <c r="B28" s="3">
        <v>0</v>
      </c>
      <c r="C28" s="3">
        <v>0</v>
      </c>
      <c r="D28" s="3"/>
      <c r="E28" s="3">
        <v>0</v>
      </c>
      <c r="F28" s="3">
        <v>0</v>
      </c>
      <c r="G28" s="3">
        <v>0</v>
      </c>
      <c r="H28" s="3">
        <v>0</v>
      </c>
      <c r="I28" s="3">
        <v>0</v>
      </c>
      <c r="J28" s="3">
        <v>0</v>
      </c>
      <c r="K28" s="3">
        <v>0</v>
      </c>
      <c r="L28" s="3">
        <v>0</v>
      </c>
      <c r="M28" s="3">
        <v>0</v>
      </c>
      <c r="N28" s="3">
        <v>0</v>
      </c>
      <c r="O28" s="3">
        <v>0</v>
      </c>
      <c r="P28" s="3">
        <v>0</v>
      </c>
      <c r="Q28" s="3">
        <v>0</v>
      </c>
      <c r="R28" s="3">
        <v>0</v>
      </c>
      <c r="S28" s="3">
        <v>1</v>
      </c>
      <c r="T28" s="3">
        <v>0</v>
      </c>
      <c r="U28" s="3">
        <v>0</v>
      </c>
      <c r="V28" s="3">
        <v>0</v>
      </c>
      <c r="W28" s="3">
        <v>0</v>
      </c>
      <c r="X28" s="3">
        <v>0</v>
      </c>
      <c r="Y28" s="3">
        <v>0</v>
      </c>
      <c r="Z28" s="3">
        <v>0</v>
      </c>
      <c r="AA28" s="3">
        <v>0</v>
      </c>
      <c r="AB28" s="3">
        <v>0</v>
      </c>
      <c r="AC28" s="3">
        <v>0</v>
      </c>
      <c r="AD28" s="3">
        <v>0</v>
      </c>
      <c r="AE28" s="3">
        <v>0</v>
      </c>
      <c r="AF28" s="3">
        <v>0</v>
      </c>
      <c r="AG28" s="3">
        <v>0</v>
      </c>
      <c r="AH28" s="3">
        <v>0</v>
      </c>
      <c r="AI28" s="3">
        <v>0</v>
      </c>
      <c r="AJ28" s="3">
        <v>0</v>
      </c>
      <c r="AK28" s="3">
        <v>0</v>
      </c>
      <c r="AL28" s="3">
        <v>1</v>
      </c>
      <c r="AM28" s="3">
        <v>0</v>
      </c>
      <c r="AN28" s="3">
        <v>0</v>
      </c>
      <c r="AO28" s="3">
        <v>0</v>
      </c>
      <c r="AP28" s="3">
        <v>0</v>
      </c>
      <c r="AQ28" s="3">
        <v>0</v>
      </c>
      <c r="AR28" s="3">
        <v>0</v>
      </c>
      <c r="AS28" s="3">
        <v>0</v>
      </c>
      <c r="AT28" s="3">
        <v>0</v>
      </c>
      <c r="AU28" s="3">
        <v>0</v>
      </c>
      <c r="AV28" s="3"/>
      <c r="AW28" s="3">
        <v>0</v>
      </c>
      <c r="AX28" s="3">
        <v>0</v>
      </c>
      <c r="AY28" s="3">
        <v>0</v>
      </c>
      <c r="AZ28" s="3">
        <v>0</v>
      </c>
      <c r="BA28" s="3">
        <v>0</v>
      </c>
      <c r="BB28" s="3">
        <v>0</v>
      </c>
      <c r="BC28" s="3">
        <v>0</v>
      </c>
      <c r="BD28" s="3">
        <v>0</v>
      </c>
      <c r="BE28" s="3">
        <v>0</v>
      </c>
      <c r="BF28" s="3">
        <v>0</v>
      </c>
      <c r="BG28" s="3">
        <v>0</v>
      </c>
      <c r="BH28" s="3">
        <v>0</v>
      </c>
      <c r="BI28" s="3">
        <v>0</v>
      </c>
      <c r="BJ28" s="3">
        <v>0</v>
      </c>
      <c r="BK28" s="3">
        <v>0</v>
      </c>
      <c r="BL28" s="3">
        <v>0</v>
      </c>
      <c r="BM28" s="3"/>
      <c r="BN28" s="3">
        <v>0</v>
      </c>
      <c r="BO28" s="3">
        <v>0</v>
      </c>
      <c r="BP28" s="3">
        <v>0</v>
      </c>
      <c r="BQ28" s="3">
        <v>0</v>
      </c>
      <c r="BR28" s="3">
        <v>0</v>
      </c>
      <c r="BS28" s="3">
        <v>1</v>
      </c>
      <c r="BT28" s="3">
        <v>0</v>
      </c>
      <c r="BU28" s="3">
        <v>0</v>
      </c>
      <c r="BV28" s="3">
        <v>0</v>
      </c>
      <c r="BW28" s="3">
        <v>1</v>
      </c>
      <c r="BX28" s="3">
        <v>0</v>
      </c>
      <c r="BY28" s="3">
        <v>1968</v>
      </c>
      <c r="BZ28" s="3" t="s">
        <v>2342</v>
      </c>
      <c r="CA28" s="3" t="s">
        <v>2343</v>
      </c>
      <c r="CB28" s="3" t="s">
        <v>2344</v>
      </c>
      <c r="CC28" s="3" t="s">
        <v>2345</v>
      </c>
      <c r="CD28" s="3"/>
      <c r="CE28" s="3"/>
      <c r="CF28" s="7"/>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J28" s="1"/>
      <c r="DK28" s="1"/>
      <c r="DL28" s="1"/>
      <c r="DM28" s="1"/>
      <c r="DN28" s="1"/>
      <c r="DO28" s="1"/>
      <c r="DQ28" s="1"/>
      <c r="DT28" s="1"/>
      <c r="DW28" s="1"/>
      <c r="DX28" s="1"/>
      <c r="DY28" s="1"/>
      <c r="DZ28" s="1"/>
      <c r="EA28" s="1"/>
      <c r="EB28" s="1"/>
      <c r="EC28" s="1"/>
      <c r="EF28" s="1"/>
      <c r="ER28" s="1"/>
      <c r="ET28" s="1"/>
      <c r="FH28" s="1"/>
      <c r="FI28" s="1"/>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row>
    <row r="29" spans="1:431" ht="98" hidden="1" x14ac:dyDescent="0.15">
      <c r="A29" s="16" t="s">
        <v>2740</v>
      </c>
      <c r="B29" s="6">
        <v>0</v>
      </c>
      <c r="C29" s="6">
        <v>0</v>
      </c>
      <c r="D29" s="6"/>
      <c r="E29" s="6">
        <v>0</v>
      </c>
      <c r="F29" s="6">
        <v>0</v>
      </c>
      <c r="G29" s="6">
        <v>0</v>
      </c>
      <c r="H29" s="6">
        <v>0</v>
      </c>
      <c r="I29" s="3">
        <v>1</v>
      </c>
      <c r="J29" s="6">
        <v>0</v>
      </c>
      <c r="K29" s="6">
        <v>0</v>
      </c>
      <c r="L29" s="6">
        <v>0</v>
      </c>
      <c r="M29" s="6">
        <v>0</v>
      </c>
      <c r="N29" s="6">
        <v>0</v>
      </c>
      <c r="O29" s="6">
        <v>0</v>
      </c>
      <c r="P29" s="6">
        <v>0</v>
      </c>
      <c r="Q29" s="6">
        <v>0</v>
      </c>
      <c r="R29" s="6">
        <v>0</v>
      </c>
      <c r="S29" s="6">
        <v>0</v>
      </c>
      <c r="T29" s="6">
        <v>0</v>
      </c>
      <c r="U29" s="6">
        <v>0</v>
      </c>
      <c r="V29" s="6">
        <v>0</v>
      </c>
      <c r="W29" s="6">
        <v>0</v>
      </c>
      <c r="X29" s="6">
        <v>0</v>
      </c>
      <c r="Y29" s="6">
        <v>0</v>
      </c>
      <c r="Z29" s="6">
        <v>0</v>
      </c>
      <c r="AA29" s="6">
        <v>0</v>
      </c>
      <c r="AB29" s="6">
        <v>0</v>
      </c>
      <c r="AC29" s="6">
        <v>0</v>
      </c>
      <c r="AD29" s="6">
        <v>0</v>
      </c>
      <c r="AE29" s="6">
        <v>0</v>
      </c>
      <c r="AF29" s="6">
        <v>0</v>
      </c>
      <c r="AG29" s="6">
        <v>1</v>
      </c>
      <c r="AH29" s="6">
        <v>0</v>
      </c>
      <c r="AI29" s="6">
        <v>0</v>
      </c>
      <c r="AJ29" s="6">
        <v>0</v>
      </c>
      <c r="AK29" s="3">
        <v>0</v>
      </c>
      <c r="AL29" s="3">
        <v>1</v>
      </c>
      <c r="AM29" s="6">
        <v>0</v>
      </c>
      <c r="AN29" s="6">
        <v>0</v>
      </c>
      <c r="AO29" s="6">
        <v>0</v>
      </c>
      <c r="AP29" s="3">
        <v>0</v>
      </c>
      <c r="AQ29" s="6">
        <v>0</v>
      </c>
      <c r="AR29" s="3">
        <v>0</v>
      </c>
      <c r="AS29" s="3">
        <v>0</v>
      </c>
      <c r="AT29" s="3">
        <v>0</v>
      </c>
      <c r="AU29" s="3">
        <v>0</v>
      </c>
      <c r="AV29" s="3"/>
      <c r="AW29" s="3">
        <v>0</v>
      </c>
      <c r="AX29" s="3">
        <v>0</v>
      </c>
      <c r="AY29" s="3">
        <v>0</v>
      </c>
      <c r="AZ29" s="3">
        <v>0</v>
      </c>
      <c r="BA29" s="3">
        <v>0</v>
      </c>
      <c r="BB29" s="3">
        <v>0</v>
      </c>
      <c r="BC29" s="3">
        <v>0</v>
      </c>
      <c r="BD29" s="3">
        <v>0</v>
      </c>
      <c r="BE29" s="3">
        <v>0</v>
      </c>
      <c r="BF29" s="3">
        <v>0</v>
      </c>
      <c r="BG29" s="3">
        <v>1</v>
      </c>
      <c r="BH29" s="3">
        <v>0</v>
      </c>
      <c r="BI29" s="3">
        <v>0</v>
      </c>
      <c r="BJ29" s="3">
        <v>0</v>
      </c>
      <c r="BK29" s="3">
        <v>0</v>
      </c>
      <c r="BL29" s="3">
        <v>0</v>
      </c>
      <c r="BM29" s="3"/>
      <c r="BN29" s="3">
        <v>0</v>
      </c>
      <c r="BO29" s="3">
        <v>0</v>
      </c>
      <c r="BP29" s="3">
        <v>0</v>
      </c>
      <c r="BQ29" s="3">
        <v>0</v>
      </c>
      <c r="BR29" s="3">
        <v>0</v>
      </c>
      <c r="BS29" s="3">
        <v>0</v>
      </c>
      <c r="BT29" s="3">
        <v>1</v>
      </c>
      <c r="BU29" s="3">
        <v>1</v>
      </c>
      <c r="BV29" s="3">
        <v>0</v>
      </c>
      <c r="BW29" s="3">
        <v>0</v>
      </c>
      <c r="BX29" s="3">
        <v>0</v>
      </c>
      <c r="BY29" s="3">
        <v>1968</v>
      </c>
      <c r="BZ29" s="3" t="s">
        <v>2342</v>
      </c>
      <c r="CA29" s="3" t="s">
        <v>2343</v>
      </c>
      <c r="CB29" s="3" t="s">
        <v>2344</v>
      </c>
      <c r="CC29" s="3" t="s">
        <v>2345</v>
      </c>
      <c r="CD29" s="3"/>
      <c r="CE29" s="3"/>
      <c r="CF29" s="7"/>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J29" s="1"/>
      <c r="DK29" s="1"/>
      <c r="DL29" s="1"/>
      <c r="DM29" s="1"/>
      <c r="DN29" s="1"/>
      <c r="DO29" s="1"/>
      <c r="DQ29" s="1"/>
      <c r="DT29" s="1"/>
      <c r="DW29" s="1"/>
      <c r="DX29" s="1"/>
      <c r="DY29" s="1"/>
      <c r="DZ29" s="1"/>
      <c r="EA29" s="1"/>
      <c r="EB29" s="1"/>
      <c r="EC29" s="1"/>
      <c r="EF29" s="1"/>
      <c r="ER29" s="1"/>
      <c r="ET29" s="1"/>
      <c r="FH29" s="1"/>
      <c r="FI29" s="1"/>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row>
    <row r="30" spans="1:431" ht="98" hidden="1" x14ac:dyDescent="0.15">
      <c r="A30" s="16" t="s">
        <v>2743</v>
      </c>
      <c r="B30" s="3">
        <v>0</v>
      </c>
      <c r="C30" s="3">
        <v>0</v>
      </c>
      <c r="D30" s="3"/>
      <c r="E30" s="6">
        <v>0</v>
      </c>
      <c r="F30" s="6">
        <v>0</v>
      </c>
      <c r="G30" s="6">
        <v>0</v>
      </c>
      <c r="H30" s="6">
        <v>0</v>
      </c>
      <c r="I30" s="6">
        <v>0</v>
      </c>
      <c r="J30" s="6">
        <v>0</v>
      </c>
      <c r="K30" s="6">
        <v>0</v>
      </c>
      <c r="L30" s="6">
        <v>0</v>
      </c>
      <c r="M30" s="6">
        <v>0</v>
      </c>
      <c r="N30" s="6">
        <v>0</v>
      </c>
      <c r="O30" s="3">
        <v>0</v>
      </c>
      <c r="P30" s="6">
        <v>0</v>
      </c>
      <c r="Q30" s="6">
        <v>0</v>
      </c>
      <c r="R30" s="6">
        <v>0</v>
      </c>
      <c r="S30" s="3">
        <v>0</v>
      </c>
      <c r="T30" s="3">
        <v>0</v>
      </c>
      <c r="U30" s="3">
        <v>0</v>
      </c>
      <c r="V30" s="3">
        <v>0</v>
      </c>
      <c r="W30" s="3">
        <v>0</v>
      </c>
      <c r="X30" s="3">
        <v>0</v>
      </c>
      <c r="Y30" s="3">
        <v>0</v>
      </c>
      <c r="Z30" s="3">
        <v>0</v>
      </c>
      <c r="AA30" s="3">
        <v>0</v>
      </c>
      <c r="AB30" s="3">
        <v>0</v>
      </c>
      <c r="AC30" s="3">
        <v>0</v>
      </c>
      <c r="AD30" s="3">
        <v>0</v>
      </c>
      <c r="AE30" s="3">
        <v>0</v>
      </c>
      <c r="AF30" s="3">
        <v>0</v>
      </c>
      <c r="AG30" s="3">
        <v>0</v>
      </c>
      <c r="AH30" s="3">
        <v>0</v>
      </c>
      <c r="AI30" s="3">
        <v>0</v>
      </c>
      <c r="AJ30" s="3">
        <v>0</v>
      </c>
      <c r="AK30" s="3">
        <v>0</v>
      </c>
      <c r="AL30" s="3">
        <v>0</v>
      </c>
      <c r="AM30" s="3">
        <v>0</v>
      </c>
      <c r="AN30" s="3">
        <v>0</v>
      </c>
      <c r="AO30" s="6">
        <v>0</v>
      </c>
      <c r="AP30" s="3">
        <v>0</v>
      </c>
      <c r="AQ30" s="6">
        <v>0</v>
      </c>
      <c r="AR30" s="3">
        <v>0</v>
      </c>
      <c r="AS30" s="3">
        <v>0</v>
      </c>
      <c r="AT30" s="3">
        <v>0</v>
      </c>
      <c r="AU30" s="3">
        <v>0</v>
      </c>
      <c r="AV30" s="3"/>
      <c r="AW30" s="3">
        <v>0</v>
      </c>
      <c r="AX30" s="3">
        <v>0</v>
      </c>
      <c r="AY30" s="3">
        <v>0</v>
      </c>
      <c r="AZ30" s="3">
        <v>0</v>
      </c>
      <c r="BA30" s="3">
        <v>1</v>
      </c>
      <c r="BB30" s="3">
        <v>0</v>
      </c>
      <c r="BC30" s="3">
        <v>0</v>
      </c>
      <c r="BD30" s="3">
        <v>0</v>
      </c>
      <c r="BE30" s="3">
        <v>0</v>
      </c>
      <c r="BF30" s="3">
        <v>0</v>
      </c>
      <c r="BG30" s="3">
        <v>0</v>
      </c>
      <c r="BH30" s="3">
        <v>0</v>
      </c>
      <c r="BI30" s="3">
        <v>0</v>
      </c>
      <c r="BJ30" s="3">
        <v>1</v>
      </c>
      <c r="BK30" s="3">
        <v>0</v>
      </c>
      <c r="BL30" s="3">
        <v>0</v>
      </c>
      <c r="BM30" s="3"/>
      <c r="BN30" s="3">
        <v>0</v>
      </c>
      <c r="BO30" s="3">
        <v>0</v>
      </c>
      <c r="BP30" s="3">
        <v>0</v>
      </c>
      <c r="BQ30" s="3">
        <v>0</v>
      </c>
      <c r="BR30" s="3">
        <v>0</v>
      </c>
      <c r="BS30" s="3">
        <v>0</v>
      </c>
      <c r="BT30" s="3">
        <v>0</v>
      </c>
      <c r="BU30" s="3">
        <v>0</v>
      </c>
      <c r="BV30" s="3">
        <v>1</v>
      </c>
      <c r="BW30" s="3">
        <v>0</v>
      </c>
      <c r="BX30" s="3">
        <v>0</v>
      </c>
      <c r="BY30" s="3">
        <v>1968</v>
      </c>
      <c r="BZ30" s="3" t="s">
        <v>2342</v>
      </c>
      <c r="CA30" s="3" t="s">
        <v>2343</v>
      </c>
      <c r="CB30" s="3" t="s">
        <v>2344</v>
      </c>
      <c r="CC30" s="3" t="s">
        <v>2345</v>
      </c>
      <c r="CD30" s="3"/>
      <c r="CE30" s="3"/>
      <c r="CF30" s="7"/>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J30" s="1"/>
      <c r="DK30" s="1"/>
      <c r="DL30" s="1"/>
      <c r="DM30" s="1"/>
      <c r="DN30" s="1"/>
      <c r="DO30" s="1"/>
      <c r="DQ30" s="1"/>
      <c r="DT30" s="1"/>
      <c r="DW30" s="1"/>
      <c r="DX30" s="1"/>
      <c r="DY30" s="1"/>
      <c r="DZ30" s="1"/>
      <c r="EA30" s="1"/>
      <c r="EB30" s="1"/>
      <c r="EC30" s="1"/>
      <c r="EF30" s="1"/>
      <c r="ER30" s="1"/>
      <c r="ET30" s="1"/>
      <c r="FH30" s="1"/>
      <c r="FI30" s="1"/>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row>
    <row r="31" spans="1:431" ht="98" hidden="1" x14ac:dyDescent="0.15">
      <c r="A31" s="16" t="s">
        <v>2738</v>
      </c>
      <c r="B31" s="3">
        <v>0</v>
      </c>
      <c r="C31" s="6">
        <v>0</v>
      </c>
      <c r="D31" s="6"/>
      <c r="E31" s="3">
        <v>0</v>
      </c>
      <c r="F31" s="3">
        <v>0</v>
      </c>
      <c r="G31" s="3">
        <v>0</v>
      </c>
      <c r="H31" s="3">
        <v>0</v>
      </c>
      <c r="I31" s="3">
        <v>1</v>
      </c>
      <c r="J31" s="3">
        <v>0</v>
      </c>
      <c r="K31" s="3">
        <v>0</v>
      </c>
      <c r="L31" s="3">
        <v>0</v>
      </c>
      <c r="M31" s="3">
        <v>1</v>
      </c>
      <c r="N31" s="3">
        <v>0</v>
      </c>
      <c r="O31" s="3">
        <v>0</v>
      </c>
      <c r="P31" s="3">
        <v>0</v>
      </c>
      <c r="Q31" s="3">
        <v>0</v>
      </c>
      <c r="R31" s="3">
        <v>0</v>
      </c>
      <c r="S31" s="3">
        <v>0</v>
      </c>
      <c r="T31" s="3">
        <v>0</v>
      </c>
      <c r="U31" s="3">
        <v>0</v>
      </c>
      <c r="V31" s="3">
        <v>1</v>
      </c>
      <c r="W31" s="3">
        <v>1</v>
      </c>
      <c r="X31" s="6">
        <v>0</v>
      </c>
      <c r="Y31" s="6">
        <v>0</v>
      </c>
      <c r="Z31" s="6">
        <v>1</v>
      </c>
      <c r="AA31" s="6">
        <v>0</v>
      </c>
      <c r="AB31" s="6">
        <v>0</v>
      </c>
      <c r="AC31" s="6">
        <v>0</v>
      </c>
      <c r="AD31" s="6">
        <v>0</v>
      </c>
      <c r="AE31" s="6">
        <v>0</v>
      </c>
      <c r="AF31" s="6">
        <v>0</v>
      </c>
      <c r="AG31" s="6">
        <v>1</v>
      </c>
      <c r="AH31" s="6">
        <v>0</v>
      </c>
      <c r="AI31" s="3">
        <v>0</v>
      </c>
      <c r="AJ31" s="3">
        <v>1</v>
      </c>
      <c r="AK31" s="3">
        <v>0</v>
      </c>
      <c r="AL31" s="3">
        <v>0</v>
      </c>
      <c r="AM31" s="3">
        <v>0</v>
      </c>
      <c r="AN31" s="3">
        <v>0</v>
      </c>
      <c r="AO31" s="3">
        <v>0</v>
      </c>
      <c r="AP31" s="3">
        <v>0</v>
      </c>
      <c r="AQ31" s="3">
        <v>0</v>
      </c>
      <c r="AR31" s="3">
        <v>0</v>
      </c>
      <c r="AS31" s="3">
        <v>0</v>
      </c>
      <c r="AT31" s="3">
        <v>0</v>
      </c>
      <c r="AU31" s="3">
        <v>0</v>
      </c>
      <c r="AV31" s="3"/>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c r="BN31" s="3">
        <v>0</v>
      </c>
      <c r="BO31" s="3">
        <v>0</v>
      </c>
      <c r="BP31" s="3">
        <v>1</v>
      </c>
      <c r="BQ31" s="3">
        <v>0</v>
      </c>
      <c r="BR31" s="3">
        <v>0</v>
      </c>
      <c r="BS31" s="3">
        <v>0</v>
      </c>
      <c r="BT31" s="3">
        <v>0</v>
      </c>
      <c r="BU31" s="3">
        <v>1</v>
      </c>
      <c r="BV31" s="3">
        <v>0</v>
      </c>
      <c r="BW31" s="3">
        <v>0</v>
      </c>
      <c r="BX31" s="3">
        <v>0</v>
      </c>
      <c r="BY31" s="3">
        <v>1968</v>
      </c>
      <c r="BZ31" s="3" t="s">
        <v>2342</v>
      </c>
      <c r="CA31" s="3" t="s">
        <v>2343</v>
      </c>
      <c r="CB31" s="3" t="s">
        <v>2344</v>
      </c>
      <c r="CC31" s="3" t="s">
        <v>2345</v>
      </c>
      <c r="CD31" s="3"/>
      <c r="CE31" s="3"/>
      <c r="CF31" s="7"/>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J31" s="1"/>
      <c r="DK31" s="1"/>
      <c r="DL31" s="1"/>
      <c r="DM31" s="1"/>
      <c r="DN31" s="1"/>
      <c r="DO31" s="1"/>
      <c r="DQ31" s="1"/>
      <c r="DT31" s="1"/>
      <c r="DW31" s="1"/>
      <c r="DX31" s="1"/>
      <c r="DY31" s="1"/>
      <c r="DZ31" s="1"/>
      <c r="EA31" s="1"/>
      <c r="EB31" s="1"/>
      <c r="EC31" s="1"/>
      <c r="EF31" s="1"/>
      <c r="ER31" s="1"/>
      <c r="ET31" s="1"/>
      <c r="FH31" s="1"/>
      <c r="FI31" s="1"/>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row>
    <row r="32" spans="1:431" ht="98" hidden="1" x14ac:dyDescent="0.15">
      <c r="A32" s="16" t="s">
        <v>2741</v>
      </c>
      <c r="B32" s="3">
        <v>0</v>
      </c>
      <c r="C32" s="3">
        <v>0</v>
      </c>
      <c r="D32" s="3"/>
      <c r="E32" s="3">
        <v>0</v>
      </c>
      <c r="F32" s="6">
        <v>1</v>
      </c>
      <c r="G32" s="6">
        <v>0</v>
      </c>
      <c r="H32" s="6">
        <v>0</v>
      </c>
      <c r="I32" s="3">
        <v>1</v>
      </c>
      <c r="J32" s="3">
        <v>0</v>
      </c>
      <c r="K32" s="3">
        <v>0</v>
      </c>
      <c r="L32" s="3">
        <v>0</v>
      </c>
      <c r="M32" s="3">
        <v>0</v>
      </c>
      <c r="N32" s="3">
        <v>0</v>
      </c>
      <c r="O32" s="3">
        <v>0</v>
      </c>
      <c r="P32" s="3">
        <v>0</v>
      </c>
      <c r="Q32" s="3">
        <v>0</v>
      </c>
      <c r="R32" s="3">
        <v>0</v>
      </c>
      <c r="S32" s="3">
        <v>0</v>
      </c>
      <c r="T32" s="3">
        <v>0</v>
      </c>
      <c r="U32" s="3">
        <v>0</v>
      </c>
      <c r="V32" s="3">
        <v>0</v>
      </c>
      <c r="W32" s="3">
        <v>1</v>
      </c>
      <c r="X32" s="3">
        <v>0</v>
      </c>
      <c r="Y32" s="3">
        <v>0</v>
      </c>
      <c r="Z32" s="3">
        <v>0</v>
      </c>
      <c r="AA32" s="3">
        <v>0</v>
      </c>
      <c r="AB32" s="3">
        <v>0</v>
      </c>
      <c r="AC32" s="3">
        <v>0</v>
      </c>
      <c r="AD32" s="3">
        <v>0</v>
      </c>
      <c r="AE32" s="3">
        <v>0</v>
      </c>
      <c r="AF32" s="3">
        <v>0</v>
      </c>
      <c r="AG32" s="6">
        <v>1</v>
      </c>
      <c r="AH32" s="6">
        <v>0</v>
      </c>
      <c r="AI32" s="3">
        <v>0</v>
      </c>
      <c r="AJ32" s="3">
        <v>0</v>
      </c>
      <c r="AK32" s="3">
        <v>0</v>
      </c>
      <c r="AL32" s="3">
        <v>1</v>
      </c>
      <c r="AM32" s="6">
        <v>0</v>
      </c>
      <c r="AN32" s="3">
        <v>0</v>
      </c>
      <c r="AO32" s="3">
        <v>0</v>
      </c>
      <c r="AP32" s="3">
        <v>0</v>
      </c>
      <c r="AQ32" s="3">
        <v>0</v>
      </c>
      <c r="AR32" s="3">
        <v>0</v>
      </c>
      <c r="AS32" s="3">
        <v>0</v>
      </c>
      <c r="AT32" s="3">
        <v>0</v>
      </c>
      <c r="AU32" s="3">
        <v>0</v>
      </c>
      <c r="AV32" s="3"/>
      <c r="AW32" s="3">
        <v>0</v>
      </c>
      <c r="AX32" s="3">
        <v>0</v>
      </c>
      <c r="AY32" s="3">
        <v>0</v>
      </c>
      <c r="AZ32" s="3">
        <v>0</v>
      </c>
      <c r="BA32" s="3">
        <v>0</v>
      </c>
      <c r="BB32" s="3">
        <v>0</v>
      </c>
      <c r="BC32" s="3">
        <v>0</v>
      </c>
      <c r="BD32" s="3">
        <v>0</v>
      </c>
      <c r="BE32" s="3">
        <v>0</v>
      </c>
      <c r="BF32" s="3">
        <v>0</v>
      </c>
      <c r="BG32" s="3">
        <v>1</v>
      </c>
      <c r="BH32" s="3">
        <v>0</v>
      </c>
      <c r="BI32" s="3">
        <v>0</v>
      </c>
      <c r="BJ32" s="3">
        <v>0</v>
      </c>
      <c r="BK32" s="3">
        <v>0</v>
      </c>
      <c r="BL32" s="3">
        <v>0</v>
      </c>
      <c r="BM32" s="3"/>
      <c r="BN32" s="3">
        <v>0</v>
      </c>
      <c r="BO32" s="3">
        <v>1</v>
      </c>
      <c r="BP32" s="3">
        <v>0</v>
      </c>
      <c r="BQ32" s="3">
        <v>0</v>
      </c>
      <c r="BR32" s="3">
        <v>0</v>
      </c>
      <c r="BS32" s="3">
        <v>0</v>
      </c>
      <c r="BT32" s="3">
        <v>0</v>
      </c>
      <c r="BU32" s="3">
        <v>1</v>
      </c>
      <c r="BV32" s="3">
        <v>0</v>
      </c>
      <c r="BW32" s="3">
        <v>1</v>
      </c>
      <c r="BX32" s="3">
        <v>0</v>
      </c>
      <c r="BY32" s="3">
        <v>1968</v>
      </c>
      <c r="BZ32" s="3" t="s">
        <v>2342</v>
      </c>
      <c r="CA32" s="3" t="s">
        <v>2343</v>
      </c>
      <c r="CB32" s="3" t="s">
        <v>2344</v>
      </c>
      <c r="CC32" s="3" t="s">
        <v>2345</v>
      </c>
      <c r="CD32" s="3"/>
      <c r="CE32" s="3"/>
      <c r="CF32" s="7"/>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J32" s="1"/>
      <c r="DK32" s="1"/>
      <c r="DL32" s="1"/>
      <c r="DM32" s="1"/>
      <c r="DN32" s="1"/>
      <c r="DO32" s="1"/>
      <c r="DQ32" s="1"/>
      <c r="DT32" s="1"/>
      <c r="DW32" s="1"/>
      <c r="DX32" s="1"/>
      <c r="DY32" s="1"/>
      <c r="DZ32" s="1"/>
      <c r="EA32" s="1"/>
      <c r="EB32" s="1"/>
      <c r="EC32" s="1"/>
      <c r="EF32" s="1"/>
      <c r="ER32" s="1"/>
      <c r="ET32" s="1"/>
      <c r="FH32" s="1"/>
      <c r="FI32" s="1"/>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row>
    <row r="33" spans="1:431" ht="98" hidden="1" x14ac:dyDescent="0.15">
      <c r="A33" s="16" t="s">
        <v>2621</v>
      </c>
      <c r="B33" s="3">
        <v>0</v>
      </c>
      <c r="C33" s="3">
        <v>0</v>
      </c>
      <c r="D33" s="3"/>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1</v>
      </c>
      <c r="AM33" s="6">
        <v>0</v>
      </c>
      <c r="AN33" s="3">
        <v>0</v>
      </c>
      <c r="AO33" s="3">
        <v>0</v>
      </c>
      <c r="AP33" s="3">
        <v>0</v>
      </c>
      <c r="AQ33" s="3">
        <v>0</v>
      </c>
      <c r="AR33" s="3">
        <v>0</v>
      </c>
      <c r="AS33" s="3">
        <v>0</v>
      </c>
      <c r="AT33" s="3">
        <v>0</v>
      </c>
      <c r="AU33" s="3">
        <v>0</v>
      </c>
      <c r="AV33" s="3"/>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c r="BN33" s="3">
        <v>0</v>
      </c>
      <c r="BO33" s="3">
        <v>0</v>
      </c>
      <c r="BP33" s="3">
        <v>0</v>
      </c>
      <c r="BQ33" s="3">
        <v>0</v>
      </c>
      <c r="BR33" s="3">
        <v>0</v>
      </c>
      <c r="BS33" s="3">
        <v>1</v>
      </c>
      <c r="BT33" s="3">
        <v>0</v>
      </c>
      <c r="BU33" s="3">
        <v>0</v>
      </c>
      <c r="BV33" s="3">
        <v>0</v>
      </c>
      <c r="BW33" s="3">
        <v>1</v>
      </c>
      <c r="BX33" s="3">
        <v>0</v>
      </c>
      <c r="BY33" s="3">
        <v>1968</v>
      </c>
      <c r="BZ33" s="3" t="s">
        <v>2342</v>
      </c>
      <c r="CA33" s="3" t="s">
        <v>2343</v>
      </c>
      <c r="CB33" s="3" t="s">
        <v>2344</v>
      </c>
      <c r="CC33" s="3" t="s">
        <v>2345</v>
      </c>
      <c r="CD33" s="3"/>
      <c r="CE33" s="3"/>
      <c r="CF33" s="7"/>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J33" s="1"/>
      <c r="DK33" s="1"/>
      <c r="DL33" s="1"/>
      <c r="DM33" s="1"/>
      <c r="DN33" s="1"/>
      <c r="DO33" s="1"/>
      <c r="DQ33" s="1"/>
      <c r="DT33" s="1"/>
      <c r="DW33" s="1"/>
      <c r="DX33" s="1"/>
      <c r="DY33" s="1"/>
      <c r="DZ33" s="1"/>
      <c r="EA33" s="1"/>
      <c r="EB33" s="1"/>
      <c r="EC33" s="1"/>
      <c r="EF33" s="1"/>
      <c r="ER33" s="1"/>
      <c r="ET33" s="1"/>
      <c r="FH33" s="1"/>
      <c r="FI33" s="1"/>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row>
    <row r="34" spans="1:431" ht="98" hidden="1" x14ac:dyDescent="0.15">
      <c r="A34" s="16" t="s">
        <v>2742</v>
      </c>
      <c r="B34" s="3">
        <v>0</v>
      </c>
      <c r="C34" s="3">
        <v>0</v>
      </c>
      <c r="D34" s="3"/>
      <c r="E34" s="6">
        <v>0</v>
      </c>
      <c r="F34" s="6">
        <v>0</v>
      </c>
      <c r="G34" s="6">
        <v>0</v>
      </c>
      <c r="H34" s="6">
        <v>0</v>
      </c>
      <c r="I34" s="3">
        <v>1</v>
      </c>
      <c r="J34" s="3">
        <v>0</v>
      </c>
      <c r="K34" s="3">
        <v>0</v>
      </c>
      <c r="L34" s="6">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6">
        <v>1</v>
      </c>
      <c r="AH34" s="6">
        <v>0</v>
      </c>
      <c r="AI34" s="3">
        <v>0</v>
      </c>
      <c r="AJ34" s="3">
        <v>0</v>
      </c>
      <c r="AK34" s="3">
        <v>0</v>
      </c>
      <c r="AL34" s="3">
        <v>1</v>
      </c>
      <c r="AM34" s="3">
        <v>0</v>
      </c>
      <c r="AN34" s="3">
        <v>0</v>
      </c>
      <c r="AO34" s="3">
        <v>0</v>
      </c>
      <c r="AP34" s="3">
        <v>0</v>
      </c>
      <c r="AQ34" s="3">
        <v>0</v>
      </c>
      <c r="AR34" s="3">
        <v>0</v>
      </c>
      <c r="AS34" s="3">
        <v>0</v>
      </c>
      <c r="AT34" s="3">
        <v>0</v>
      </c>
      <c r="AU34" s="3">
        <v>0</v>
      </c>
      <c r="AV34" s="3"/>
      <c r="AW34" s="3">
        <v>0</v>
      </c>
      <c r="AX34" s="3">
        <v>0</v>
      </c>
      <c r="AY34" s="3">
        <v>0</v>
      </c>
      <c r="AZ34" s="3">
        <v>0</v>
      </c>
      <c r="BA34" s="3">
        <v>0</v>
      </c>
      <c r="BB34" s="3">
        <v>0</v>
      </c>
      <c r="BC34" s="3">
        <v>0</v>
      </c>
      <c r="BD34" s="3">
        <v>0</v>
      </c>
      <c r="BE34" s="3">
        <v>0</v>
      </c>
      <c r="BF34" s="3">
        <v>0</v>
      </c>
      <c r="BG34" s="3">
        <v>1</v>
      </c>
      <c r="BH34" s="3">
        <v>0</v>
      </c>
      <c r="BI34" s="3">
        <v>0</v>
      </c>
      <c r="BJ34" s="3">
        <v>0</v>
      </c>
      <c r="BK34" s="3">
        <v>0</v>
      </c>
      <c r="BL34" s="3">
        <v>0</v>
      </c>
      <c r="BM34" s="3"/>
      <c r="BN34" s="3">
        <v>0</v>
      </c>
      <c r="BO34" s="3">
        <v>0</v>
      </c>
      <c r="BP34" s="3">
        <v>0</v>
      </c>
      <c r="BQ34" s="3">
        <v>0</v>
      </c>
      <c r="BR34" s="3">
        <v>0</v>
      </c>
      <c r="BS34" s="3">
        <v>0</v>
      </c>
      <c r="BT34" s="3">
        <v>1</v>
      </c>
      <c r="BU34" s="3">
        <v>0</v>
      </c>
      <c r="BV34" s="3">
        <v>0</v>
      </c>
      <c r="BW34" s="3">
        <v>1</v>
      </c>
      <c r="BX34" s="3">
        <v>0</v>
      </c>
      <c r="BY34" s="3">
        <v>1968</v>
      </c>
      <c r="BZ34" s="3" t="s">
        <v>2342</v>
      </c>
      <c r="CA34" s="3" t="s">
        <v>2343</v>
      </c>
      <c r="CB34" s="3" t="s">
        <v>2344</v>
      </c>
      <c r="CC34" s="3" t="s">
        <v>2345</v>
      </c>
      <c r="CD34" s="3"/>
      <c r="CE34" s="3"/>
      <c r="CF34" s="7"/>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J34" s="1"/>
      <c r="DK34" s="1"/>
      <c r="DL34" s="1"/>
      <c r="DM34" s="1"/>
      <c r="DN34" s="1"/>
      <c r="DO34" s="1"/>
      <c r="DQ34" s="1"/>
      <c r="DT34" s="1"/>
      <c r="DW34" s="1"/>
      <c r="DX34" s="1"/>
      <c r="DY34" s="1"/>
      <c r="DZ34" s="1"/>
      <c r="EA34" s="1"/>
      <c r="EB34" s="1"/>
      <c r="EC34" s="1"/>
      <c r="EF34" s="1"/>
      <c r="ER34" s="1"/>
      <c r="ET34" s="1"/>
      <c r="FH34" s="1"/>
      <c r="FI34" s="1"/>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row>
    <row r="35" spans="1:431" ht="98" hidden="1" x14ac:dyDescent="0.15">
      <c r="A35" s="16" t="s">
        <v>2622</v>
      </c>
      <c r="B35" s="3">
        <v>0</v>
      </c>
      <c r="C35" s="3">
        <v>0</v>
      </c>
      <c r="D35" s="3"/>
      <c r="E35" s="6">
        <v>0</v>
      </c>
      <c r="F35" s="6">
        <v>0</v>
      </c>
      <c r="G35" s="6">
        <v>0</v>
      </c>
      <c r="H35" s="6">
        <v>0</v>
      </c>
      <c r="I35" s="3">
        <v>1</v>
      </c>
      <c r="J35" s="6">
        <v>0</v>
      </c>
      <c r="K35" s="6">
        <v>0</v>
      </c>
      <c r="L35" s="6">
        <v>0</v>
      </c>
      <c r="M35" s="6">
        <v>0</v>
      </c>
      <c r="N35" s="6">
        <v>0</v>
      </c>
      <c r="O35" s="3">
        <v>0</v>
      </c>
      <c r="P35" s="6">
        <v>0</v>
      </c>
      <c r="Q35" s="6">
        <v>0</v>
      </c>
      <c r="R35" s="6">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1</v>
      </c>
      <c r="AJ35" s="3">
        <v>0</v>
      </c>
      <c r="AK35" s="3">
        <v>0</v>
      </c>
      <c r="AL35" s="3">
        <v>0</v>
      </c>
      <c r="AM35" s="3">
        <v>0</v>
      </c>
      <c r="AN35" s="3">
        <v>0</v>
      </c>
      <c r="AO35" s="6">
        <v>0</v>
      </c>
      <c r="AP35" s="3">
        <v>0</v>
      </c>
      <c r="AQ35" s="6">
        <v>0</v>
      </c>
      <c r="AR35" s="3">
        <v>0</v>
      </c>
      <c r="AS35" s="3">
        <v>0</v>
      </c>
      <c r="AT35" s="3">
        <v>0</v>
      </c>
      <c r="AU35" s="3">
        <v>0</v>
      </c>
      <c r="AV35" s="3"/>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c r="BN35" s="3">
        <v>0</v>
      </c>
      <c r="BO35" s="3">
        <v>1</v>
      </c>
      <c r="BP35" s="3">
        <v>0</v>
      </c>
      <c r="BQ35" s="3">
        <v>0</v>
      </c>
      <c r="BR35" s="3">
        <v>0</v>
      </c>
      <c r="BS35" s="3">
        <v>0</v>
      </c>
      <c r="BT35" s="3">
        <v>0</v>
      </c>
      <c r="BU35" s="3">
        <v>1</v>
      </c>
      <c r="BV35" s="3">
        <v>0</v>
      </c>
      <c r="BW35" s="3">
        <v>0</v>
      </c>
      <c r="BX35" s="3">
        <v>0</v>
      </c>
      <c r="BY35" s="3">
        <v>1968</v>
      </c>
      <c r="BZ35" s="3" t="s">
        <v>2342</v>
      </c>
      <c r="CA35" s="3" t="s">
        <v>2343</v>
      </c>
      <c r="CB35" s="3" t="s">
        <v>2344</v>
      </c>
      <c r="CC35" s="3" t="s">
        <v>2345</v>
      </c>
      <c r="CD35" s="3"/>
      <c r="CE35" s="3"/>
      <c r="CF35" s="7"/>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J35" s="1"/>
      <c r="DK35" s="1"/>
      <c r="DL35" s="1"/>
      <c r="DM35" s="1"/>
      <c r="DN35" s="1"/>
      <c r="DO35" s="1"/>
      <c r="DQ35" s="1"/>
      <c r="DT35" s="1"/>
      <c r="DW35" s="1"/>
      <c r="DX35" s="1"/>
      <c r="DY35" s="1"/>
      <c r="DZ35" s="1"/>
      <c r="EA35" s="1"/>
      <c r="EB35" s="1"/>
      <c r="EC35" s="1"/>
      <c r="EF35" s="1"/>
      <c r="ER35" s="1"/>
      <c r="ET35" s="1"/>
      <c r="FH35" s="1"/>
      <c r="FI35" s="1"/>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row>
    <row r="36" spans="1:431" ht="98" hidden="1" x14ac:dyDescent="0.15">
      <c r="A36" s="16" t="s">
        <v>2623</v>
      </c>
      <c r="B36" s="6">
        <v>0</v>
      </c>
      <c r="C36" s="6">
        <v>0</v>
      </c>
      <c r="D36" s="6"/>
      <c r="E36" s="6">
        <v>0</v>
      </c>
      <c r="F36" s="6">
        <v>0</v>
      </c>
      <c r="G36" s="6">
        <v>0</v>
      </c>
      <c r="H36" s="6">
        <v>0</v>
      </c>
      <c r="I36" s="6">
        <v>0</v>
      </c>
      <c r="J36" s="6">
        <v>0</v>
      </c>
      <c r="K36" s="6">
        <v>0</v>
      </c>
      <c r="L36" s="6">
        <v>0</v>
      </c>
      <c r="M36" s="3">
        <v>1</v>
      </c>
      <c r="N36" s="6">
        <v>0</v>
      </c>
      <c r="O36" s="6">
        <v>0</v>
      </c>
      <c r="P36" s="6">
        <v>0</v>
      </c>
      <c r="Q36" s="6">
        <v>0</v>
      </c>
      <c r="R36" s="6">
        <v>0</v>
      </c>
      <c r="S36" s="6">
        <v>0</v>
      </c>
      <c r="T36" s="6">
        <v>1</v>
      </c>
      <c r="U36" s="6">
        <v>0</v>
      </c>
      <c r="V36" s="6">
        <v>0</v>
      </c>
      <c r="W36" s="6">
        <v>0</v>
      </c>
      <c r="X36" s="6">
        <v>0</v>
      </c>
      <c r="Y36" s="6">
        <v>0</v>
      </c>
      <c r="Z36" s="6">
        <v>0</v>
      </c>
      <c r="AA36" s="6">
        <v>0</v>
      </c>
      <c r="AB36" s="6">
        <v>0</v>
      </c>
      <c r="AC36" s="6">
        <v>0</v>
      </c>
      <c r="AD36" s="6">
        <v>0</v>
      </c>
      <c r="AE36" s="6">
        <v>0</v>
      </c>
      <c r="AF36" s="6">
        <v>0</v>
      </c>
      <c r="AG36" s="6">
        <v>0</v>
      </c>
      <c r="AH36" s="6">
        <v>0</v>
      </c>
      <c r="AI36" s="6">
        <v>0</v>
      </c>
      <c r="AJ36" s="6">
        <v>0</v>
      </c>
      <c r="AK36" s="6">
        <v>0</v>
      </c>
      <c r="AL36" s="6">
        <v>1</v>
      </c>
      <c r="AM36" s="6">
        <v>0</v>
      </c>
      <c r="AN36" s="6">
        <v>0</v>
      </c>
      <c r="AO36" s="6">
        <v>0</v>
      </c>
      <c r="AP36" s="6">
        <v>0</v>
      </c>
      <c r="AQ36" s="6">
        <v>0</v>
      </c>
      <c r="AR36" s="6">
        <v>0</v>
      </c>
      <c r="AS36" s="6">
        <v>0</v>
      </c>
      <c r="AT36" s="6">
        <v>0</v>
      </c>
      <c r="AU36" s="6">
        <v>0</v>
      </c>
      <c r="AV36" s="6">
        <v>1</v>
      </c>
      <c r="AW36" s="3">
        <v>0</v>
      </c>
      <c r="AX36" s="3">
        <v>0</v>
      </c>
      <c r="AY36" s="3">
        <v>0</v>
      </c>
      <c r="AZ36" s="3">
        <v>0</v>
      </c>
      <c r="BA36" s="3">
        <v>0</v>
      </c>
      <c r="BB36" s="3">
        <v>0</v>
      </c>
      <c r="BC36" s="3">
        <v>0</v>
      </c>
      <c r="BD36" s="3">
        <v>0</v>
      </c>
      <c r="BE36" s="3">
        <v>0</v>
      </c>
      <c r="BF36" s="3">
        <v>0</v>
      </c>
      <c r="BG36" s="3">
        <v>0</v>
      </c>
      <c r="BH36" s="3">
        <v>0</v>
      </c>
      <c r="BI36" s="3">
        <v>0</v>
      </c>
      <c r="BJ36" s="3">
        <v>0</v>
      </c>
      <c r="BK36" s="3">
        <v>0</v>
      </c>
      <c r="BL36" s="3">
        <v>0</v>
      </c>
      <c r="BM36" s="3"/>
      <c r="BN36" s="3">
        <v>0</v>
      </c>
      <c r="BO36" s="3">
        <v>0</v>
      </c>
      <c r="BP36" s="3">
        <v>0</v>
      </c>
      <c r="BQ36" s="3">
        <v>0</v>
      </c>
      <c r="BR36" s="3">
        <v>0</v>
      </c>
      <c r="BS36" s="3">
        <v>0</v>
      </c>
      <c r="BT36" s="3">
        <v>1</v>
      </c>
      <c r="BU36" s="3">
        <v>0</v>
      </c>
      <c r="BV36" s="3">
        <v>0</v>
      </c>
      <c r="BW36" s="3">
        <v>1</v>
      </c>
      <c r="BX36" s="3">
        <v>0</v>
      </c>
      <c r="BY36" s="3">
        <v>1968</v>
      </c>
      <c r="BZ36" s="3" t="s">
        <v>2342</v>
      </c>
      <c r="CA36" s="3" t="s">
        <v>2343</v>
      </c>
      <c r="CB36" s="3" t="s">
        <v>2344</v>
      </c>
      <c r="CC36" s="3" t="s">
        <v>2345</v>
      </c>
      <c r="CD36" s="3"/>
      <c r="CE36" s="3"/>
      <c r="CF36" s="7"/>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J36" s="1"/>
      <c r="DK36" s="1"/>
      <c r="DL36" s="1"/>
      <c r="DM36" s="1"/>
      <c r="DN36" s="1"/>
      <c r="DO36" s="1"/>
      <c r="DQ36" s="1"/>
      <c r="DT36" s="1"/>
      <c r="DW36" s="1"/>
      <c r="DX36" s="1"/>
      <c r="DY36" s="1"/>
      <c r="DZ36" s="1"/>
      <c r="EA36" s="1"/>
      <c r="EB36" s="1"/>
      <c r="EC36" s="1"/>
      <c r="EF36" s="1"/>
      <c r="ER36" s="1"/>
      <c r="ET36" s="1"/>
      <c r="FH36" s="1"/>
      <c r="FI36" s="1"/>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row>
    <row r="37" spans="1:431" ht="98" hidden="1" x14ac:dyDescent="0.15">
      <c r="A37" s="16" t="s">
        <v>2624</v>
      </c>
      <c r="B37" s="6">
        <v>0</v>
      </c>
      <c r="C37" s="6">
        <v>0</v>
      </c>
      <c r="D37" s="6"/>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3">
        <v>1</v>
      </c>
      <c r="AJ37" s="3">
        <v>1</v>
      </c>
      <c r="AK37" s="3">
        <v>0</v>
      </c>
      <c r="AL37" s="3">
        <v>0</v>
      </c>
      <c r="AM37" s="3">
        <v>0</v>
      </c>
      <c r="AN37" s="6">
        <v>0</v>
      </c>
      <c r="AO37" s="6">
        <v>0</v>
      </c>
      <c r="AP37" s="3">
        <v>0</v>
      </c>
      <c r="AQ37" s="6">
        <v>0</v>
      </c>
      <c r="AR37" s="3">
        <v>0</v>
      </c>
      <c r="AS37" s="3">
        <v>0</v>
      </c>
      <c r="AT37" s="3">
        <v>0</v>
      </c>
      <c r="AU37" s="3">
        <v>0</v>
      </c>
      <c r="AV37" s="3">
        <v>0</v>
      </c>
      <c r="AW37" s="3">
        <v>0</v>
      </c>
      <c r="AX37" s="3">
        <v>0</v>
      </c>
      <c r="AY37" s="3">
        <v>0</v>
      </c>
      <c r="AZ37" s="3">
        <v>0</v>
      </c>
      <c r="BA37" s="3">
        <v>0</v>
      </c>
      <c r="BB37" s="3">
        <v>0</v>
      </c>
      <c r="BC37" s="3">
        <v>0</v>
      </c>
      <c r="BD37" s="3">
        <v>0</v>
      </c>
      <c r="BE37" s="3">
        <v>0</v>
      </c>
      <c r="BF37" s="3">
        <v>0</v>
      </c>
      <c r="BG37" s="3">
        <v>0</v>
      </c>
      <c r="BH37" s="3">
        <v>0</v>
      </c>
      <c r="BI37" s="3">
        <v>0</v>
      </c>
      <c r="BJ37" s="3">
        <v>0</v>
      </c>
      <c r="BK37" s="3">
        <v>0</v>
      </c>
      <c r="BL37" s="3">
        <v>0</v>
      </c>
      <c r="BM37" s="3"/>
      <c r="BN37" s="3">
        <v>0</v>
      </c>
      <c r="BO37" s="3">
        <v>0</v>
      </c>
      <c r="BP37" s="3">
        <v>0</v>
      </c>
      <c r="BQ37" s="3">
        <v>0</v>
      </c>
      <c r="BR37" s="3">
        <v>0</v>
      </c>
      <c r="BS37" s="3">
        <v>0</v>
      </c>
      <c r="BT37" s="3">
        <v>1</v>
      </c>
      <c r="BU37" s="3">
        <v>0</v>
      </c>
      <c r="BV37" s="3">
        <v>0</v>
      </c>
      <c r="BW37" s="3">
        <v>1</v>
      </c>
      <c r="BX37" s="3">
        <v>0</v>
      </c>
      <c r="BY37" s="3">
        <v>1968</v>
      </c>
      <c r="BZ37" s="3" t="s">
        <v>2342</v>
      </c>
      <c r="CA37" s="3" t="s">
        <v>2343</v>
      </c>
      <c r="CB37" s="3" t="s">
        <v>2344</v>
      </c>
      <c r="CC37" s="3" t="s">
        <v>2345</v>
      </c>
      <c r="CD37" s="3"/>
      <c r="CE37" s="3"/>
      <c r="CF37" s="7"/>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J37" s="1"/>
      <c r="DK37" s="1"/>
      <c r="DL37" s="1"/>
      <c r="DM37" s="1"/>
      <c r="DN37" s="1"/>
      <c r="DO37" s="1"/>
      <c r="DQ37" s="1"/>
      <c r="DT37" s="1"/>
      <c r="DW37" s="1"/>
      <c r="DX37" s="1"/>
      <c r="DY37" s="1"/>
      <c r="DZ37" s="1"/>
      <c r="EA37" s="1"/>
      <c r="EB37" s="1"/>
      <c r="EC37" s="1"/>
      <c r="EF37" s="1"/>
      <c r="ER37" s="1"/>
      <c r="ET37" s="1"/>
      <c r="FH37" s="1"/>
      <c r="FI37" s="1"/>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row>
    <row r="38" spans="1:431" ht="98" hidden="1" x14ac:dyDescent="0.15">
      <c r="A38" s="16" t="s">
        <v>3499</v>
      </c>
      <c r="B38" s="3">
        <v>0</v>
      </c>
      <c r="C38" s="3">
        <v>0</v>
      </c>
      <c r="D38" s="3"/>
      <c r="E38" s="3">
        <v>0</v>
      </c>
      <c r="F38" s="3">
        <v>0</v>
      </c>
      <c r="G38" s="3">
        <v>0</v>
      </c>
      <c r="H38" s="3">
        <v>0</v>
      </c>
      <c r="I38" s="3">
        <v>0</v>
      </c>
      <c r="J38" s="3">
        <v>0</v>
      </c>
      <c r="K38" s="3">
        <v>0</v>
      </c>
      <c r="L38" s="3">
        <v>0</v>
      </c>
      <c r="M38" s="3">
        <v>0</v>
      </c>
      <c r="N38" s="3">
        <v>0</v>
      </c>
      <c r="O38" s="3">
        <v>0</v>
      </c>
      <c r="P38" s="3">
        <v>0</v>
      </c>
      <c r="Q38" s="3">
        <v>0</v>
      </c>
      <c r="R38" s="3">
        <v>0</v>
      </c>
      <c r="S38" s="3">
        <v>0</v>
      </c>
      <c r="T38" s="3">
        <v>0</v>
      </c>
      <c r="U38" s="3">
        <v>0</v>
      </c>
      <c r="V38" s="3">
        <v>0</v>
      </c>
      <c r="W38" s="3">
        <v>1</v>
      </c>
      <c r="X38" s="3">
        <v>0</v>
      </c>
      <c r="Y38" s="3">
        <v>0</v>
      </c>
      <c r="Z38" s="3">
        <v>0</v>
      </c>
      <c r="AA38" s="3">
        <v>0</v>
      </c>
      <c r="AB38" s="3">
        <v>0</v>
      </c>
      <c r="AC38" s="3">
        <v>0</v>
      </c>
      <c r="AD38" s="3">
        <v>0</v>
      </c>
      <c r="AE38" s="3">
        <v>0</v>
      </c>
      <c r="AF38" s="3">
        <v>0</v>
      </c>
      <c r="AG38" s="3">
        <v>0</v>
      </c>
      <c r="AH38" s="3">
        <v>0</v>
      </c>
      <c r="AI38" s="3">
        <v>0</v>
      </c>
      <c r="AJ38" s="3">
        <v>0</v>
      </c>
      <c r="AK38" s="3">
        <v>0</v>
      </c>
      <c r="AL38" s="3">
        <v>0</v>
      </c>
      <c r="AM38" s="3">
        <v>0</v>
      </c>
      <c r="AN38" s="3">
        <v>0</v>
      </c>
      <c r="AO38" s="3">
        <v>0</v>
      </c>
      <c r="AP38" s="3">
        <v>0</v>
      </c>
      <c r="AQ38" s="3">
        <v>0</v>
      </c>
      <c r="AR38" s="3">
        <v>0</v>
      </c>
      <c r="AS38" s="3">
        <v>0</v>
      </c>
      <c r="AT38" s="3">
        <v>0</v>
      </c>
      <c r="AU38" s="3">
        <v>0</v>
      </c>
      <c r="AV38" s="3">
        <v>0</v>
      </c>
      <c r="AW38" s="3">
        <v>0</v>
      </c>
      <c r="AX38" s="3">
        <v>0</v>
      </c>
      <c r="AY38" s="3">
        <v>0</v>
      </c>
      <c r="AZ38" s="3">
        <v>0</v>
      </c>
      <c r="BA38" s="3">
        <v>0</v>
      </c>
      <c r="BB38" s="3">
        <v>0</v>
      </c>
      <c r="BC38" s="3">
        <v>1</v>
      </c>
      <c r="BD38" s="3">
        <v>0</v>
      </c>
      <c r="BE38" s="3">
        <v>0</v>
      </c>
      <c r="BF38" s="3">
        <v>0</v>
      </c>
      <c r="BG38" s="3">
        <v>0</v>
      </c>
      <c r="BH38" s="3">
        <v>0</v>
      </c>
      <c r="BI38" s="3">
        <v>0</v>
      </c>
      <c r="BJ38" s="3">
        <v>0</v>
      </c>
      <c r="BK38" s="3">
        <v>0</v>
      </c>
      <c r="BL38" s="3">
        <v>0</v>
      </c>
      <c r="BM38" s="3"/>
      <c r="BN38" s="3">
        <v>0</v>
      </c>
      <c r="BO38" s="3">
        <v>0</v>
      </c>
      <c r="BP38" s="3">
        <v>0</v>
      </c>
      <c r="BQ38" s="3">
        <v>0</v>
      </c>
      <c r="BR38" s="3">
        <v>0</v>
      </c>
      <c r="BS38" s="3">
        <v>0</v>
      </c>
      <c r="BT38" s="3">
        <v>1</v>
      </c>
      <c r="BU38" s="3">
        <v>1</v>
      </c>
      <c r="BV38" s="3">
        <v>0</v>
      </c>
      <c r="BW38" s="3">
        <v>1</v>
      </c>
      <c r="BX38" s="3">
        <v>0</v>
      </c>
      <c r="BY38" s="3">
        <v>1968</v>
      </c>
      <c r="BZ38" s="3" t="s">
        <v>2342</v>
      </c>
      <c r="CA38" s="3" t="s">
        <v>2343</v>
      </c>
      <c r="CB38" s="3" t="s">
        <v>2344</v>
      </c>
      <c r="CC38" s="3" t="s">
        <v>2345</v>
      </c>
      <c r="CD38" s="3"/>
      <c r="CE38" s="3"/>
      <c r="CF38" s="7"/>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J38" s="1"/>
      <c r="DK38" s="1"/>
      <c r="DL38" s="1"/>
      <c r="DM38" s="1"/>
      <c r="DN38" s="1"/>
      <c r="DO38" s="1"/>
      <c r="DQ38" s="1"/>
      <c r="DT38" s="1"/>
      <c r="DW38" s="1"/>
      <c r="DX38" s="1"/>
      <c r="DY38" s="1"/>
      <c r="DZ38" s="1"/>
      <c r="EA38" s="1"/>
      <c r="EB38" s="1"/>
      <c r="EC38" s="1"/>
      <c r="EF38" s="1"/>
      <c r="ER38" s="1"/>
      <c r="ET38" s="1"/>
      <c r="FH38" s="1"/>
      <c r="FI38" s="1"/>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row>
    <row r="39" spans="1:431" ht="98" hidden="1" x14ac:dyDescent="0.15">
      <c r="A39" s="16" t="s">
        <v>3502</v>
      </c>
      <c r="B39" s="6">
        <v>0</v>
      </c>
      <c r="C39" s="6">
        <v>0</v>
      </c>
      <c r="D39" s="6"/>
      <c r="E39" s="6">
        <v>0</v>
      </c>
      <c r="F39" s="6">
        <v>0</v>
      </c>
      <c r="G39" s="6">
        <v>0</v>
      </c>
      <c r="H39" s="6">
        <v>0</v>
      </c>
      <c r="I39" s="6">
        <v>0</v>
      </c>
      <c r="J39" s="6">
        <v>0</v>
      </c>
      <c r="K39" s="6">
        <v>0</v>
      </c>
      <c r="L39" s="6">
        <v>0</v>
      </c>
      <c r="M39" s="6">
        <v>0</v>
      </c>
      <c r="N39" s="6">
        <v>0</v>
      </c>
      <c r="O39" s="6">
        <v>0</v>
      </c>
      <c r="P39" s="6">
        <v>0</v>
      </c>
      <c r="Q39" s="6">
        <v>0</v>
      </c>
      <c r="R39" s="6">
        <v>0</v>
      </c>
      <c r="S39" s="6">
        <v>0</v>
      </c>
      <c r="T39" s="6">
        <v>0</v>
      </c>
      <c r="U39" s="6">
        <v>0</v>
      </c>
      <c r="V39" s="6">
        <v>0</v>
      </c>
      <c r="W39" s="6">
        <v>0</v>
      </c>
      <c r="X39" s="6">
        <v>0</v>
      </c>
      <c r="Y39" s="6">
        <v>0</v>
      </c>
      <c r="Z39" s="6">
        <v>0</v>
      </c>
      <c r="AA39" s="6">
        <v>0</v>
      </c>
      <c r="AB39" s="6">
        <v>0</v>
      </c>
      <c r="AC39" s="6">
        <v>0</v>
      </c>
      <c r="AD39" s="6">
        <v>0</v>
      </c>
      <c r="AE39" s="6">
        <v>0</v>
      </c>
      <c r="AF39" s="6">
        <v>0</v>
      </c>
      <c r="AG39" s="6">
        <v>0</v>
      </c>
      <c r="AH39" s="6">
        <v>0</v>
      </c>
      <c r="AI39" s="6">
        <v>0</v>
      </c>
      <c r="AJ39" s="6">
        <v>0</v>
      </c>
      <c r="AK39" s="6">
        <v>0</v>
      </c>
      <c r="AL39" s="6">
        <v>0</v>
      </c>
      <c r="AM39" s="6">
        <v>0</v>
      </c>
      <c r="AN39" s="6">
        <v>0</v>
      </c>
      <c r="AO39" s="6">
        <v>0</v>
      </c>
      <c r="AP39" s="6">
        <v>0</v>
      </c>
      <c r="AQ39" s="6">
        <v>0</v>
      </c>
      <c r="AR39" s="6">
        <v>0</v>
      </c>
      <c r="AS39" s="6">
        <v>0</v>
      </c>
      <c r="AT39" s="6">
        <v>0</v>
      </c>
      <c r="AU39" s="6">
        <v>0</v>
      </c>
      <c r="AV39" s="6">
        <v>1</v>
      </c>
      <c r="AW39" s="3">
        <v>0</v>
      </c>
      <c r="AX39" s="3">
        <v>0</v>
      </c>
      <c r="AY39" s="3">
        <v>0</v>
      </c>
      <c r="AZ39" s="3">
        <v>0</v>
      </c>
      <c r="BA39" s="3">
        <v>0</v>
      </c>
      <c r="BB39" s="3">
        <v>0</v>
      </c>
      <c r="BC39" s="3">
        <v>0</v>
      </c>
      <c r="BD39" s="3">
        <v>0</v>
      </c>
      <c r="BE39" s="3">
        <v>0</v>
      </c>
      <c r="BF39" s="3">
        <v>0</v>
      </c>
      <c r="BG39" s="3">
        <v>0</v>
      </c>
      <c r="BH39" s="3">
        <v>0</v>
      </c>
      <c r="BI39" s="3">
        <v>0</v>
      </c>
      <c r="BJ39" s="3">
        <v>0</v>
      </c>
      <c r="BK39" s="3">
        <v>0</v>
      </c>
      <c r="BL39" s="3">
        <v>0</v>
      </c>
      <c r="BM39" s="3"/>
      <c r="BN39" s="3">
        <v>0</v>
      </c>
      <c r="BO39" s="3">
        <v>0</v>
      </c>
      <c r="BP39" s="3">
        <v>0</v>
      </c>
      <c r="BQ39" s="3">
        <v>0</v>
      </c>
      <c r="BR39" s="3">
        <v>0</v>
      </c>
      <c r="BS39" s="3">
        <v>1</v>
      </c>
      <c r="BT39" s="3">
        <v>1</v>
      </c>
      <c r="BU39" s="3">
        <v>1</v>
      </c>
      <c r="BV39" s="3">
        <v>0</v>
      </c>
      <c r="BW39" s="3">
        <v>0</v>
      </c>
      <c r="BX39" s="3">
        <v>0</v>
      </c>
      <c r="BY39" s="3">
        <v>1968</v>
      </c>
      <c r="BZ39" s="3" t="s">
        <v>2342</v>
      </c>
      <c r="CA39" s="3" t="s">
        <v>2343</v>
      </c>
      <c r="CB39" s="3" t="s">
        <v>2344</v>
      </c>
      <c r="CC39" s="3" t="s">
        <v>2345</v>
      </c>
      <c r="CD39" s="3"/>
      <c r="CE39" s="3"/>
      <c r="CF39" s="7"/>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J39" s="1"/>
      <c r="DK39" s="1"/>
      <c r="DL39" s="1"/>
      <c r="DM39" s="1"/>
      <c r="DN39" s="1"/>
      <c r="DO39" s="1"/>
      <c r="DQ39" s="1"/>
      <c r="DT39" s="1"/>
      <c r="DW39" s="1"/>
      <c r="DX39" s="1"/>
      <c r="DY39" s="1"/>
      <c r="DZ39" s="1"/>
      <c r="EA39" s="1"/>
      <c r="EB39" s="1"/>
      <c r="EC39" s="1"/>
      <c r="EF39" s="1"/>
      <c r="ER39" s="1"/>
      <c r="ET39" s="1"/>
      <c r="FH39" s="1"/>
      <c r="FI39" s="1"/>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row>
    <row r="40" spans="1:431" ht="98" hidden="1" x14ac:dyDescent="0.15">
      <c r="A40" s="16" t="s">
        <v>3503</v>
      </c>
      <c r="B40" s="6">
        <v>0</v>
      </c>
      <c r="C40" s="6">
        <v>0</v>
      </c>
      <c r="D40" s="3"/>
      <c r="E40" s="6">
        <v>0</v>
      </c>
      <c r="F40" s="6">
        <v>1</v>
      </c>
      <c r="G40" s="6">
        <v>0</v>
      </c>
      <c r="H40" s="6">
        <v>0</v>
      </c>
      <c r="I40" s="6">
        <v>0</v>
      </c>
      <c r="J40" s="6">
        <v>0</v>
      </c>
      <c r="K40" s="6">
        <v>0</v>
      </c>
      <c r="L40" s="6">
        <v>0</v>
      </c>
      <c r="M40" s="6">
        <v>0</v>
      </c>
      <c r="N40" s="6">
        <v>0</v>
      </c>
      <c r="O40" s="6">
        <v>0</v>
      </c>
      <c r="P40" s="6">
        <v>0</v>
      </c>
      <c r="Q40" s="6">
        <v>0</v>
      </c>
      <c r="R40" s="6">
        <v>0</v>
      </c>
      <c r="S40" s="3">
        <v>1</v>
      </c>
      <c r="T40" s="3">
        <v>0</v>
      </c>
      <c r="U40" s="3">
        <v>0</v>
      </c>
      <c r="V40" s="3">
        <v>0</v>
      </c>
      <c r="W40" s="3">
        <v>0</v>
      </c>
      <c r="X40" s="3">
        <v>0</v>
      </c>
      <c r="Y40" s="3">
        <v>0</v>
      </c>
      <c r="Z40" s="3">
        <v>0</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c r="BF40" s="3">
        <v>0</v>
      </c>
      <c r="BG40" s="3">
        <v>0</v>
      </c>
      <c r="BH40" s="3">
        <v>0</v>
      </c>
      <c r="BI40" s="3">
        <v>0</v>
      </c>
      <c r="BJ40" s="3">
        <v>0</v>
      </c>
      <c r="BK40" s="3">
        <v>0</v>
      </c>
      <c r="BL40" s="3">
        <v>0</v>
      </c>
      <c r="BM40" s="3"/>
      <c r="BN40" s="3">
        <v>0</v>
      </c>
      <c r="BO40" s="3">
        <v>0</v>
      </c>
      <c r="BP40" s="3">
        <v>0</v>
      </c>
      <c r="BQ40" s="3">
        <v>0</v>
      </c>
      <c r="BR40" s="3">
        <v>0</v>
      </c>
      <c r="BS40" s="3">
        <v>1</v>
      </c>
      <c r="BT40" s="3">
        <v>0</v>
      </c>
      <c r="BU40" s="3">
        <v>0</v>
      </c>
      <c r="BV40" s="3">
        <v>0</v>
      </c>
      <c r="BW40" s="3">
        <v>1</v>
      </c>
      <c r="BX40" s="3">
        <v>0</v>
      </c>
      <c r="BY40" s="3">
        <v>1968</v>
      </c>
      <c r="BZ40" s="3" t="s">
        <v>2342</v>
      </c>
      <c r="CA40" s="3" t="s">
        <v>2343</v>
      </c>
      <c r="CB40" s="3" t="s">
        <v>2344</v>
      </c>
      <c r="CC40" s="3" t="s">
        <v>2345</v>
      </c>
      <c r="CD40" s="3"/>
      <c r="CE40" s="3"/>
      <c r="CF40" s="7"/>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J40" s="1"/>
      <c r="DK40" s="1"/>
      <c r="DL40" s="1"/>
      <c r="DM40" s="1"/>
      <c r="DN40" s="1"/>
      <c r="DO40" s="1"/>
      <c r="DQ40" s="1"/>
      <c r="DT40" s="1"/>
      <c r="DW40" s="1"/>
      <c r="DX40" s="1"/>
      <c r="DY40" s="1"/>
      <c r="DZ40" s="1"/>
      <c r="EA40" s="1"/>
      <c r="EB40" s="1"/>
      <c r="EC40" s="1"/>
      <c r="EF40" s="1"/>
      <c r="ER40" s="1"/>
      <c r="ET40" s="1"/>
      <c r="FH40" s="1"/>
      <c r="FI40" s="1"/>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row>
    <row r="41" spans="1:431" ht="98" hidden="1" x14ac:dyDescent="0.15">
      <c r="A41" s="16" t="s">
        <v>2625</v>
      </c>
      <c r="B41" s="6">
        <v>0</v>
      </c>
      <c r="C41" s="6">
        <v>0</v>
      </c>
      <c r="D41" s="6"/>
      <c r="E41" s="6">
        <v>0</v>
      </c>
      <c r="F41" s="6">
        <v>0</v>
      </c>
      <c r="G41" s="6">
        <v>0</v>
      </c>
      <c r="H41" s="6">
        <v>0</v>
      </c>
      <c r="I41" s="3">
        <v>1</v>
      </c>
      <c r="J41" s="6">
        <v>0</v>
      </c>
      <c r="K41" s="6">
        <v>0</v>
      </c>
      <c r="L41" s="6">
        <v>0</v>
      </c>
      <c r="M41" s="6">
        <v>0</v>
      </c>
      <c r="N41" s="6">
        <v>0</v>
      </c>
      <c r="O41" s="6">
        <v>0</v>
      </c>
      <c r="P41" s="6">
        <v>0</v>
      </c>
      <c r="Q41" s="6">
        <v>0</v>
      </c>
      <c r="R41" s="6">
        <v>0</v>
      </c>
      <c r="S41" s="3">
        <v>1</v>
      </c>
      <c r="T41" s="3">
        <v>0</v>
      </c>
      <c r="U41" s="6">
        <v>0</v>
      </c>
      <c r="V41" s="6">
        <v>0</v>
      </c>
      <c r="W41" s="6">
        <v>0</v>
      </c>
      <c r="X41" s="6">
        <v>0</v>
      </c>
      <c r="Y41" s="6">
        <v>0</v>
      </c>
      <c r="Z41" s="6">
        <v>0</v>
      </c>
      <c r="AA41" s="6">
        <v>0</v>
      </c>
      <c r="AB41" s="6">
        <v>0</v>
      </c>
      <c r="AC41" s="6">
        <v>0</v>
      </c>
      <c r="AD41" s="6">
        <v>0</v>
      </c>
      <c r="AE41" s="6">
        <v>0</v>
      </c>
      <c r="AF41" s="6">
        <v>0</v>
      </c>
      <c r="AG41" s="6">
        <v>0</v>
      </c>
      <c r="AH41" s="6">
        <v>0</v>
      </c>
      <c r="AI41" s="3">
        <v>1</v>
      </c>
      <c r="AJ41" s="3">
        <v>0</v>
      </c>
      <c r="AK41" s="3">
        <v>0</v>
      </c>
      <c r="AL41" s="3">
        <v>0</v>
      </c>
      <c r="AM41" s="3">
        <v>0</v>
      </c>
      <c r="AN41" s="3">
        <v>0</v>
      </c>
      <c r="AO41" s="3">
        <v>0</v>
      </c>
      <c r="AP41" s="3">
        <v>0</v>
      </c>
      <c r="AQ41" s="3">
        <v>1</v>
      </c>
      <c r="AR41" s="3">
        <v>0</v>
      </c>
      <c r="AS41" s="3">
        <v>0</v>
      </c>
      <c r="AT41" s="3">
        <v>0</v>
      </c>
      <c r="AU41" s="3">
        <v>0</v>
      </c>
      <c r="AV41" s="3">
        <v>0</v>
      </c>
      <c r="AW41" s="3">
        <v>0</v>
      </c>
      <c r="AX41" s="3">
        <v>0</v>
      </c>
      <c r="AY41" s="3">
        <v>0</v>
      </c>
      <c r="AZ41" s="3">
        <v>0</v>
      </c>
      <c r="BA41" s="3">
        <v>0</v>
      </c>
      <c r="BB41" s="3">
        <v>0</v>
      </c>
      <c r="BC41" s="3">
        <v>0</v>
      </c>
      <c r="BD41" s="3">
        <v>0</v>
      </c>
      <c r="BE41" s="3">
        <v>0</v>
      </c>
      <c r="BF41" s="3">
        <v>0</v>
      </c>
      <c r="BG41" s="3">
        <v>0</v>
      </c>
      <c r="BH41" s="3">
        <v>0</v>
      </c>
      <c r="BI41" s="3">
        <v>0</v>
      </c>
      <c r="BJ41" s="3">
        <v>0</v>
      </c>
      <c r="BK41" s="3">
        <v>0</v>
      </c>
      <c r="BL41" s="3">
        <v>0</v>
      </c>
      <c r="BM41" s="3"/>
      <c r="BN41" s="3">
        <v>0</v>
      </c>
      <c r="BO41" s="3">
        <v>0</v>
      </c>
      <c r="BP41" s="3">
        <v>0</v>
      </c>
      <c r="BQ41" s="3">
        <v>0</v>
      </c>
      <c r="BR41" s="3">
        <v>0</v>
      </c>
      <c r="BS41" s="3">
        <v>1</v>
      </c>
      <c r="BT41" s="3">
        <v>0</v>
      </c>
      <c r="BU41" s="3">
        <v>0</v>
      </c>
      <c r="BV41" s="3">
        <v>0</v>
      </c>
      <c r="BW41" s="3">
        <v>1</v>
      </c>
      <c r="BX41" s="3">
        <v>0</v>
      </c>
      <c r="BY41" s="3">
        <v>1968</v>
      </c>
      <c r="BZ41" s="3" t="s">
        <v>2342</v>
      </c>
      <c r="CA41" s="3" t="s">
        <v>2343</v>
      </c>
      <c r="CB41" s="3" t="s">
        <v>2344</v>
      </c>
      <c r="CC41" s="3" t="s">
        <v>2345</v>
      </c>
      <c r="CD41" s="3"/>
      <c r="CE41" s="3"/>
      <c r="CF41" s="7"/>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J41" s="1"/>
      <c r="DK41" s="1"/>
      <c r="DL41" s="1"/>
      <c r="DM41" s="1"/>
      <c r="DN41" s="1"/>
      <c r="DO41" s="1"/>
      <c r="DQ41" s="1"/>
      <c r="DT41" s="1"/>
      <c r="DW41" s="1"/>
      <c r="DX41" s="1"/>
      <c r="DY41" s="1"/>
      <c r="DZ41" s="1"/>
      <c r="EA41" s="1"/>
      <c r="EB41" s="1"/>
      <c r="EC41" s="1"/>
      <c r="EF41" s="1"/>
      <c r="ER41" s="1"/>
      <c r="ET41" s="1"/>
      <c r="FH41" s="1"/>
      <c r="FI41" s="1"/>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row>
    <row r="42" spans="1:431" ht="98" hidden="1" x14ac:dyDescent="0.15">
      <c r="A42" s="16" t="s">
        <v>2774</v>
      </c>
      <c r="B42" s="3">
        <v>0</v>
      </c>
      <c r="C42" s="6">
        <v>0</v>
      </c>
      <c r="D42" s="3"/>
      <c r="E42" s="6">
        <v>0</v>
      </c>
      <c r="F42" s="6">
        <v>0</v>
      </c>
      <c r="G42" s="6">
        <v>0</v>
      </c>
      <c r="H42" s="6">
        <v>0</v>
      </c>
      <c r="I42" s="3">
        <v>1</v>
      </c>
      <c r="J42" s="6">
        <v>0</v>
      </c>
      <c r="K42" s="6">
        <v>0</v>
      </c>
      <c r="L42" s="6">
        <v>0</v>
      </c>
      <c r="M42" s="6">
        <v>0</v>
      </c>
      <c r="N42" s="6">
        <v>0</v>
      </c>
      <c r="O42" s="6">
        <v>0</v>
      </c>
      <c r="P42" s="6">
        <v>0</v>
      </c>
      <c r="Q42" s="6">
        <v>0</v>
      </c>
      <c r="R42" s="6">
        <v>0</v>
      </c>
      <c r="S42" s="6">
        <v>0</v>
      </c>
      <c r="T42" s="6">
        <v>0</v>
      </c>
      <c r="U42" s="6">
        <v>0</v>
      </c>
      <c r="V42" s="6">
        <v>0</v>
      </c>
      <c r="W42" s="6">
        <v>0</v>
      </c>
      <c r="X42" s="6">
        <v>0</v>
      </c>
      <c r="Y42" s="6">
        <v>0</v>
      </c>
      <c r="Z42" s="6">
        <v>1</v>
      </c>
      <c r="AA42" s="6">
        <v>1</v>
      </c>
      <c r="AB42" s="3">
        <v>0</v>
      </c>
      <c r="AC42" s="3">
        <v>0</v>
      </c>
      <c r="AD42" s="3">
        <v>0</v>
      </c>
      <c r="AE42" s="3">
        <v>0</v>
      </c>
      <c r="AF42" s="3">
        <v>0</v>
      </c>
      <c r="AG42" s="3">
        <v>0</v>
      </c>
      <c r="AH42" s="3">
        <v>0</v>
      </c>
      <c r="AI42" s="3">
        <v>0</v>
      </c>
      <c r="AJ42" s="3">
        <v>0</v>
      </c>
      <c r="AK42" s="3">
        <v>0</v>
      </c>
      <c r="AL42" s="3">
        <v>0</v>
      </c>
      <c r="AM42" s="3">
        <v>0</v>
      </c>
      <c r="AN42" s="6">
        <v>0</v>
      </c>
      <c r="AO42" s="6">
        <v>0</v>
      </c>
      <c r="AP42" s="3">
        <v>0</v>
      </c>
      <c r="AQ42" s="6">
        <v>0</v>
      </c>
      <c r="AR42" s="3">
        <v>0</v>
      </c>
      <c r="AS42" s="3">
        <v>0</v>
      </c>
      <c r="AT42" s="3">
        <v>0</v>
      </c>
      <c r="AU42" s="3">
        <v>0</v>
      </c>
      <c r="AV42" s="6">
        <v>1</v>
      </c>
      <c r="AW42" s="3">
        <v>0</v>
      </c>
      <c r="AX42" s="3">
        <v>0</v>
      </c>
      <c r="AY42" s="3">
        <v>0</v>
      </c>
      <c r="AZ42" s="3">
        <v>0</v>
      </c>
      <c r="BA42" s="3">
        <v>0</v>
      </c>
      <c r="BB42" s="3">
        <v>0</v>
      </c>
      <c r="BC42" s="3">
        <v>0</v>
      </c>
      <c r="BD42" s="3">
        <v>0</v>
      </c>
      <c r="BE42" s="3">
        <v>0</v>
      </c>
      <c r="BF42" s="3">
        <v>0</v>
      </c>
      <c r="BG42" s="3">
        <v>0</v>
      </c>
      <c r="BH42" s="3">
        <v>0</v>
      </c>
      <c r="BI42" s="3">
        <v>0</v>
      </c>
      <c r="BJ42" s="3">
        <v>0</v>
      </c>
      <c r="BK42" s="3">
        <v>0</v>
      </c>
      <c r="BL42" s="3">
        <v>0</v>
      </c>
      <c r="BM42" s="3"/>
      <c r="BN42" s="3">
        <v>0</v>
      </c>
      <c r="BO42" s="3">
        <v>0</v>
      </c>
      <c r="BP42" s="3">
        <v>0</v>
      </c>
      <c r="BQ42" s="3">
        <v>0</v>
      </c>
      <c r="BR42" s="3">
        <v>0</v>
      </c>
      <c r="BS42" s="3">
        <v>1</v>
      </c>
      <c r="BT42" s="3">
        <v>0</v>
      </c>
      <c r="BU42" s="3">
        <v>0</v>
      </c>
      <c r="BV42" s="3">
        <v>0</v>
      </c>
      <c r="BW42" s="3">
        <v>1</v>
      </c>
      <c r="BX42" s="3">
        <v>0</v>
      </c>
      <c r="BY42" s="3">
        <v>1968</v>
      </c>
      <c r="BZ42" s="3" t="s">
        <v>2342</v>
      </c>
      <c r="CA42" s="3" t="s">
        <v>2343</v>
      </c>
      <c r="CB42" s="3" t="s">
        <v>2344</v>
      </c>
      <c r="CC42" s="3" t="s">
        <v>2345</v>
      </c>
      <c r="CD42" s="3"/>
      <c r="CE42" s="3"/>
      <c r="CF42" s="7"/>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J42" s="1"/>
      <c r="DK42" s="1"/>
      <c r="DL42" s="1"/>
      <c r="DM42" s="1"/>
      <c r="DN42" s="1"/>
      <c r="DO42" s="1"/>
      <c r="DQ42" s="1"/>
      <c r="DT42" s="1"/>
      <c r="DW42" s="1"/>
      <c r="DX42" s="1"/>
      <c r="DY42" s="1"/>
      <c r="DZ42" s="1"/>
      <c r="EA42" s="1"/>
      <c r="EB42" s="1"/>
      <c r="EC42" s="1"/>
      <c r="EF42" s="1"/>
      <c r="ER42" s="1"/>
      <c r="ET42" s="1"/>
      <c r="FH42" s="1"/>
      <c r="FI42" s="1"/>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row>
    <row r="43" spans="1:431" ht="98" hidden="1" x14ac:dyDescent="0.15">
      <c r="A43" s="16" t="s">
        <v>2626</v>
      </c>
      <c r="B43" s="6">
        <v>0</v>
      </c>
      <c r="C43" s="6">
        <v>0</v>
      </c>
      <c r="D43" s="6"/>
      <c r="E43" s="6">
        <v>0</v>
      </c>
      <c r="F43" s="6">
        <v>0</v>
      </c>
      <c r="G43" s="6">
        <v>0</v>
      </c>
      <c r="H43" s="6">
        <v>0</v>
      </c>
      <c r="I43" s="6">
        <v>0</v>
      </c>
      <c r="J43" s="6">
        <v>0</v>
      </c>
      <c r="K43" s="6">
        <v>0</v>
      </c>
      <c r="L43" s="6">
        <v>0</v>
      </c>
      <c r="M43" s="6">
        <v>0</v>
      </c>
      <c r="N43" s="6">
        <v>0</v>
      </c>
      <c r="O43" s="6">
        <v>0</v>
      </c>
      <c r="P43" s="6">
        <v>0</v>
      </c>
      <c r="Q43" s="6">
        <v>0</v>
      </c>
      <c r="R43" s="6">
        <v>0</v>
      </c>
      <c r="S43" s="6">
        <v>0</v>
      </c>
      <c r="T43" s="6">
        <v>0</v>
      </c>
      <c r="U43" s="6">
        <v>0</v>
      </c>
      <c r="V43" s="6">
        <v>0</v>
      </c>
      <c r="W43" s="6">
        <v>0</v>
      </c>
      <c r="X43" s="6">
        <v>0</v>
      </c>
      <c r="Y43" s="6">
        <v>0</v>
      </c>
      <c r="Z43" s="6">
        <v>0</v>
      </c>
      <c r="AA43" s="6">
        <v>0</v>
      </c>
      <c r="AB43" s="6">
        <v>0</v>
      </c>
      <c r="AC43" s="6">
        <v>0</v>
      </c>
      <c r="AD43" s="6">
        <v>0</v>
      </c>
      <c r="AE43" s="6">
        <v>0</v>
      </c>
      <c r="AF43" s="6">
        <v>0</v>
      </c>
      <c r="AG43" s="6">
        <v>0</v>
      </c>
      <c r="AH43" s="6">
        <v>0</v>
      </c>
      <c r="AI43" s="6">
        <v>0</v>
      </c>
      <c r="AJ43" s="6">
        <v>0</v>
      </c>
      <c r="AK43" s="6">
        <v>0</v>
      </c>
      <c r="AL43" s="6">
        <v>0</v>
      </c>
      <c r="AM43" s="6">
        <v>0</v>
      </c>
      <c r="AN43" s="3">
        <v>1</v>
      </c>
      <c r="AO43" s="3">
        <v>1</v>
      </c>
      <c r="AP43" s="3">
        <v>1</v>
      </c>
      <c r="AQ43" s="3">
        <v>0</v>
      </c>
      <c r="AR43" s="3">
        <v>0</v>
      </c>
      <c r="AS43" s="3">
        <v>0</v>
      </c>
      <c r="AT43" s="3">
        <v>0</v>
      </c>
      <c r="AU43" s="3">
        <v>0</v>
      </c>
      <c r="AV43" s="3">
        <v>0</v>
      </c>
      <c r="AW43" s="3">
        <v>0</v>
      </c>
      <c r="AX43" s="3">
        <v>0</v>
      </c>
      <c r="AY43" s="3">
        <v>0</v>
      </c>
      <c r="AZ43" s="3">
        <v>1</v>
      </c>
      <c r="BA43" s="3">
        <v>0</v>
      </c>
      <c r="BB43" s="3">
        <v>0</v>
      </c>
      <c r="BC43" s="3">
        <v>0</v>
      </c>
      <c r="BD43" s="3">
        <v>0</v>
      </c>
      <c r="BE43" s="3">
        <v>0</v>
      </c>
      <c r="BF43" s="3">
        <v>0</v>
      </c>
      <c r="BG43" s="3">
        <v>0</v>
      </c>
      <c r="BH43" s="3">
        <v>0</v>
      </c>
      <c r="BI43" s="3">
        <v>0</v>
      </c>
      <c r="BJ43" s="3">
        <v>0</v>
      </c>
      <c r="BK43" s="3">
        <v>0</v>
      </c>
      <c r="BL43" s="3">
        <v>0</v>
      </c>
      <c r="BM43" s="3"/>
      <c r="BN43" s="3">
        <v>0</v>
      </c>
      <c r="BO43" s="3">
        <v>0</v>
      </c>
      <c r="BP43" s="3">
        <v>0</v>
      </c>
      <c r="BQ43" s="3">
        <v>0</v>
      </c>
      <c r="BR43" s="3">
        <v>0</v>
      </c>
      <c r="BS43" s="3">
        <v>0</v>
      </c>
      <c r="BT43" s="3">
        <v>0</v>
      </c>
      <c r="BU43" s="3">
        <v>0</v>
      </c>
      <c r="BV43" s="3">
        <v>0</v>
      </c>
      <c r="BW43" s="3">
        <v>1</v>
      </c>
      <c r="BX43" s="3">
        <v>0</v>
      </c>
      <c r="BY43" s="3">
        <v>1968</v>
      </c>
      <c r="BZ43" s="3" t="s">
        <v>2342</v>
      </c>
      <c r="CA43" s="3" t="s">
        <v>2343</v>
      </c>
      <c r="CB43" s="3" t="s">
        <v>2344</v>
      </c>
      <c r="CC43" s="3" t="s">
        <v>2345</v>
      </c>
      <c r="CD43" s="3"/>
      <c r="CE43" s="3"/>
      <c r="CF43" s="7"/>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J43" s="1"/>
      <c r="DK43" s="1"/>
      <c r="DL43" s="1"/>
      <c r="DM43" s="1"/>
      <c r="DN43" s="1"/>
      <c r="DO43" s="1"/>
      <c r="DQ43" s="1"/>
      <c r="DT43" s="1"/>
      <c r="DW43" s="1"/>
      <c r="DX43" s="1"/>
      <c r="DY43" s="1"/>
      <c r="DZ43" s="1"/>
      <c r="EA43" s="1"/>
      <c r="EB43" s="1"/>
      <c r="EC43" s="1"/>
      <c r="EF43" s="1"/>
      <c r="ER43" s="1"/>
      <c r="ET43" s="1"/>
      <c r="FH43" s="1"/>
      <c r="FI43" s="1"/>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row>
    <row r="44" spans="1:431" ht="98" hidden="1" x14ac:dyDescent="0.15">
      <c r="A44" s="16" t="s">
        <v>2627</v>
      </c>
      <c r="B44" s="6">
        <v>0</v>
      </c>
      <c r="C44" s="6">
        <v>0</v>
      </c>
      <c r="D44" s="6"/>
      <c r="E44" s="6">
        <v>0</v>
      </c>
      <c r="F44" s="6">
        <v>0</v>
      </c>
      <c r="G44" s="6">
        <v>0</v>
      </c>
      <c r="H44" s="6">
        <v>0</v>
      </c>
      <c r="I44" s="3">
        <v>1</v>
      </c>
      <c r="J44" s="6">
        <v>0</v>
      </c>
      <c r="K44" s="3">
        <v>0</v>
      </c>
      <c r="L44" s="3">
        <v>0</v>
      </c>
      <c r="M44" s="3">
        <v>1</v>
      </c>
      <c r="N44" s="6">
        <v>0</v>
      </c>
      <c r="O44" s="6">
        <v>0</v>
      </c>
      <c r="P44" s="6">
        <v>0</v>
      </c>
      <c r="Q44" s="6">
        <v>0</v>
      </c>
      <c r="R44" s="6">
        <v>0</v>
      </c>
      <c r="S44" s="6">
        <v>0</v>
      </c>
      <c r="T44" s="6">
        <v>0</v>
      </c>
      <c r="U44" s="6">
        <v>0</v>
      </c>
      <c r="V44" s="6">
        <v>0</v>
      </c>
      <c r="W44" s="6">
        <v>0</v>
      </c>
      <c r="X44" s="6">
        <v>0</v>
      </c>
      <c r="Y44" s="6">
        <v>0</v>
      </c>
      <c r="Z44" s="6">
        <v>0</v>
      </c>
      <c r="AA44" s="6">
        <v>0</v>
      </c>
      <c r="AB44" s="6">
        <v>0</v>
      </c>
      <c r="AC44" s="6">
        <v>0</v>
      </c>
      <c r="AD44" s="6">
        <v>0</v>
      </c>
      <c r="AE44" s="6">
        <v>0</v>
      </c>
      <c r="AF44" s="6">
        <v>0</v>
      </c>
      <c r="AG44" s="6">
        <v>0</v>
      </c>
      <c r="AH44" s="6">
        <v>0</v>
      </c>
      <c r="AI44" s="3">
        <v>1</v>
      </c>
      <c r="AJ44" s="3">
        <v>0</v>
      </c>
      <c r="AK44" s="3">
        <v>0</v>
      </c>
      <c r="AL44" s="3">
        <v>0</v>
      </c>
      <c r="AM44" s="3">
        <v>0</v>
      </c>
      <c r="AN44" s="3">
        <v>0</v>
      </c>
      <c r="AO44" s="3">
        <v>0</v>
      </c>
      <c r="AP44" s="3">
        <v>0</v>
      </c>
      <c r="AQ44" s="3">
        <v>0</v>
      </c>
      <c r="AR44" s="3">
        <v>0</v>
      </c>
      <c r="AS44" s="3">
        <v>0</v>
      </c>
      <c r="AT44" s="3">
        <v>0</v>
      </c>
      <c r="AU44" s="3">
        <v>0</v>
      </c>
      <c r="AV44" s="3">
        <v>0</v>
      </c>
      <c r="AW44" s="3">
        <v>0</v>
      </c>
      <c r="AX44" s="3">
        <v>0</v>
      </c>
      <c r="AY44" s="3">
        <v>0</v>
      </c>
      <c r="AZ44" s="3">
        <v>0</v>
      </c>
      <c r="BA44" s="3">
        <v>0</v>
      </c>
      <c r="BB44" s="3">
        <v>0</v>
      </c>
      <c r="BC44" s="3">
        <v>0</v>
      </c>
      <c r="BD44" s="3">
        <v>0</v>
      </c>
      <c r="BE44" s="3">
        <v>0</v>
      </c>
      <c r="BF44" s="3">
        <v>0</v>
      </c>
      <c r="BG44" s="3">
        <v>0</v>
      </c>
      <c r="BH44" s="3">
        <v>0</v>
      </c>
      <c r="BI44" s="3">
        <v>0</v>
      </c>
      <c r="BJ44" s="3">
        <v>0</v>
      </c>
      <c r="BK44" s="3">
        <v>0</v>
      </c>
      <c r="BL44" s="3">
        <v>0</v>
      </c>
      <c r="BM44" s="3"/>
      <c r="BN44" s="3">
        <v>0</v>
      </c>
      <c r="BO44" s="3">
        <v>0</v>
      </c>
      <c r="BP44" s="3">
        <v>0</v>
      </c>
      <c r="BQ44" s="3">
        <v>0</v>
      </c>
      <c r="BR44" s="3">
        <v>0</v>
      </c>
      <c r="BS44" s="3">
        <v>1</v>
      </c>
      <c r="BT44" s="3">
        <v>0</v>
      </c>
      <c r="BU44" s="3">
        <v>1</v>
      </c>
      <c r="BV44" s="3">
        <v>0</v>
      </c>
      <c r="BW44" s="3">
        <v>0</v>
      </c>
      <c r="BX44" s="3">
        <v>0</v>
      </c>
      <c r="BY44" s="3">
        <v>1968</v>
      </c>
      <c r="BZ44" s="3" t="s">
        <v>2342</v>
      </c>
      <c r="CA44" s="3" t="s">
        <v>2343</v>
      </c>
      <c r="CB44" s="3" t="s">
        <v>2344</v>
      </c>
      <c r="CC44" s="3" t="s">
        <v>2345</v>
      </c>
      <c r="CD44" s="3"/>
      <c r="CE44" s="3"/>
      <c r="CF44" s="7"/>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J44" s="1"/>
      <c r="DK44" s="1"/>
      <c r="DL44" s="1"/>
      <c r="DM44" s="1"/>
      <c r="DN44" s="1"/>
      <c r="DO44" s="1"/>
      <c r="DQ44" s="1"/>
      <c r="DT44" s="1"/>
      <c r="DW44" s="1"/>
      <c r="DX44" s="1"/>
      <c r="DY44" s="1"/>
      <c r="DZ44" s="1"/>
      <c r="EA44" s="1"/>
      <c r="EB44" s="1"/>
      <c r="EC44" s="1"/>
      <c r="EF44" s="1"/>
      <c r="ER44" s="1"/>
      <c r="ET44" s="1"/>
      <c r="FH44" s="1"/>
      <c r="FI44" s="1"/>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row>
    <row r="45" spans="1:431" ht="98" hidden="1" x14ac:dyDescent="0.15">
      <c r="A45" s="16" t="s">
        <v>2628</v>
      </c>
      <c r="B45" s="3">
        <v>0</v>
      </c>
      <c r="C45" s="3">
        <v>0</v>
      </c>
      <c r="D45" s="3"/>
      <c r="E45" s="3">
        <v>0</v>
      </c>
      <c r="F45" s="3">
        <v>0</v>
      </c>
      <c r="G45" s="3">
        <v>0</v>
      </c>
      <c r="H45" s="3">
        <v>0</v>
      </c>
      <c r="I45" s="3">
        <v>0</v>
      </c>
      <c r="J45" s="3">
        <v>0</v>
      </c>
      <c r="K45" s="3">
        <v>0</v>
      </c>
      <c r="L45" s="3">
        <v>0</v>
      </c>
      <c r="M45" s="3">
        <v>1</v>
      </c>
      <c r="N45" s="3">
        <v>0</v>
      </c>
      <c r="O45" s="3">
        <v>0</v>
      </c>
      <c r="P45" s="3">
        <v>0</v>
      </c>
      <c r="Q45" s="3">
        <v>0</v>
      </c>
      <c r="R45" s="3">
        <v>0</v>
      </c>
      <c r="S45" s="3">
        <v>0</v>
      </c>
      <c r="T45" s="3">
        <v>0</v>
      </c>
      <c r="U45" s="3">
        <v>0</v>
      </c>
      <c r="V45" s="3">
        <v>0</v>
      </c>
      <c r="W45" s="3">
        <v>0</v>
      </c>
      <c r="X45" s="3">
        <v>0</v>
      </c>
      <c r="Y45" s="3">
        <v>0</v>
      </c>
      <c r="Z45" s="3">
        <v>0</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0</v>
      </c>
      <c r="AW45" s="3">
        <v>0</v>
      </c>
      <c r="AX45" s="3">
        <v>0</v>
      </c>
      <c r="AY45" s="3">
        <v>0</v>
      </c>
      <c r="AZ45" s="3">
        <v>0</v>
      </c>
      <c r="BA45" s="3">
        <v>0</v>
      </c>
      <c r="BB45" s="3">
        <v>0</v>
      </c>
      <c r="BC45" s="3">
        <v>0</v>
      </c>
      <c r="BD45" s="3">
        <v>0</v>
      </c>
      <c r="BE45" s="3">
        <v>0</v>
      </c>
      <c r="BF45" s="3">
        <v>0</v>
      </c>
      <c r="BG45" s="3">
        <v>0</v>
      </c>
      <c r="BH45" s="3">
        <v>0</v>
      </c>
      <c r="BI45" s="3">
        <v>0</v>
      </c>
      <c r="BJ45" s="3">
        <v>0</v>
      </c>
      <c r="BK45" s="3">
        <v>1</v>
      </c>
      <c r="BL45" s="3">
        <v>0</v>
      </c>
      <c r="BM45" s="3"/>
      <c r="BN45" s="3">
        <v>0</v>
      </c>
      <c r="BO45" s="3">
        <v>0</v>
      </c>
      <c r="BP45" s="3">
        <v>0</v>
      </c>
      <c r="BQ45" s="3">
        <v>0</v>
      </c>
      <c r="BR45" s="3">
        <v>0</v>
      </c>
      <c r="BS45" s="3">
        <v>0</v>
      </c>
      <c r="BT45" s="3">
        <v>0</v>
      </c>
      <c r="BU45" s="3">
        <v>0</v>
      </c>
      <c r="BV45" s="3">
        <v>1</v>
      </c>
      <c r="BW45" s="3">
        <v>0</v>
      </c>
      <c r="BX45" s="3">
        <v>0</v>
      </c>
      <c r="BY45" s="3">
        <v>1968</v>
      </c>
      <c r="BZ45" s="3" t="s">
        <v>2342</v>
      </c>
      <c r="CA45" s="3" t="s">
        <v>2343</v>
      </c>
      <c r="CB45" s="3" t="s">
        <v>2344</v>
      </c>
      <c r="CC45" s="3" t="s">
        <v>2345</v>
      </c>
      <c r="CD45" s="3"/>
      <c r="CE45" s="3"/>
      <c r="CF45" s="7"/>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J45" s="1"/>
      <c r="DK45" s="1"/>
      <c r="DL45" s="1"/>
      <c r="DM45" s="1"/>
      <c r="DN45" s="1"/>
      <c r="DO45" s="1"/>
      <c r="DQ45" s="1"/>
      <c r="DT45" s="1"/>
      <c r="DW45" s="1"/>
      <c r="DX45" s="1"/>
      <c r="DY45" s="1"/>
      <c r="DZ45" s="1"/>
      <c r="EA45" s="1"/>
      <c r="EB45" s="1"/>
      <c r="EC45" s="1"/>
      <c r="EF45" s="1"/>
      <c r="ER45" s="1"/>
      <c r="ET45" s="1"/>
      <c r="FH45" s="1"/>
      <c r="FI45" s="1"/>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row>
    <row r="46" spans="1:431" ht="98" hidden="1" x14ac:dyDescent="0.15">
      <c r="A46" s="16" t="s">
        <v>3504</v>
      </c>
      <c r="B46" s="3">
        <v>0</v>
      </c>
      <c r="C46" s="6">
        <v>1</v>
      </c>
      <c r="D46" s="6"/>
      <c r="E46" s="3">
        <v>0</v>
      </c>
      <c r="F46" s="3">
        <v>0</v>
      </c>
      <c r="G46" s="3">
        <v>0</v>
      </c>
      <c r="H46" s="3">
        <v>0</v>
      </c>
      <c r="I46" s="3">
        <v>0</v>
      </c>
      <c r="J46" s="3">
        <v>0</v>
      </c>
      <c r="K46" s="3">
        <v>0</v>
      </c>
      <c r="L46" s="3">
        <v>0</v>
      </c>
      <c r="M46" s="3">
        <v>0</v>
      </c>
      <c r="N46" s="3">
        <v>0</v>
      </c>
      <c r="O46" s="3">
        <v>1</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3">
        <v>0</v>
      </c>
      <c r="BE46" s="3">
        <v>0</v>
      </c>
      <c r="BF46" s="3">
        <v>0</v>
      </c>
      <c r="BG46" s="3">
        <v>0</v>
      </c>
      <c r="BH46" s="3">
        <v>0</v>
      </c>
      <c r="BI46" s="3">
        <v>0</v>
      </c>
      <c r="BJ46" s="3">
        <v>0</v>
      </c>
      <c r="BK46" s="3">
        <v>0</v>
      </c>
      <c r="BL46" s="3">
        <v>0</v>
      </c>
      <c r="BM46" s="3"/>
      <c r="BN46" s="3">
        <v>0</v>
      </c>
      <c r="BO46" s="3">
        <v>0</v>
      </c>
      <c r="BP46" s="3">
        <v>0</v>
      </c>
      <c r="BQ46" s="3">
        <v>0</v>
      </c>
      <c r="BR46" s="3">
        <v>0</v>
      </c>
      <c r="BS46" s="3">
        <v>0</v>
      </c>
      <c r="BT46" s="3">
        <v>0</v>
      </c>
      <c r="BU46" s="3">
        <v>0</v>
      </c>
      <c r="BV46" s="3">
        <v>0</v>
      </c>
      <c r="BW46" s="3">
        <v>1</v>
      </c>
      <c r="BX46" s="3">
        <v>0</v>
      </c>
      <c r="BY46" s="3">
        <v>1968</v>
      </c>
      <c r="BZ46" s="3" t="s">
        <v>2342</v>
      </c>
      <c r="CA46" s="3" t="s">
        <v>2343</v>
      </c>
      <c r="CB46" s="3" t="s">
        <v>2344</v>
      </c>
      <c r="CC46" s="3" t="s">
        <v>2345</v>
      </c>
      <c r="CD46" s="3"/>
      <c r="CE46" s="3"/>
      <c r="CF46" s="7"/>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J46" s="1"/>
      <c r="DK46" s="1"/>
      <c r="DL46" s="1"/>
      <c r="DM46" s="1"/>
      <c r="DN46" s="1"/>
      <c r="DO46" s="1"/>
      <c r="DQ46" s="1"/>
      <c r="DT46" s="1"/>
      <c r="DW46" s="1"/>
      <c r="DX46" s="1"/>
      <c r="DY46" s="1"/>
      <c r="DZ46" s="1"/>
      <c r="EA46" s="1"/>
      <c r="EB46" s="1"/>
      <c r="EC46" s="1"/>
      <c r="EF46" s="1"/>
      <c r="ER46" s="1"/>
      <c r="ET46" s="1"/>
      <c r="FH46" s="1"/>
      <c r="FI46" s="1"/>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row>
    <row r="47" spans="1:431" ht="98" hidden="1" x14ac:dyDescent="0.15">
      <c r="A47" s="16" t="s">
        <v>2629</v>
      </c>
      <c r="B47" s="6">
        <v>0</v>
      </c>
      <c r="C47" s="6">
        <v>0</v>
      </c>
      <c r="D47" s="6"/>
      <c r="E47" s="6">
        <v>0</v>
      </c>
      <c r="F47" s="6">
        <v>0</v>
      </c>
      <c r="G47" s="6">
        <v>0</v>
      </c>
      <c r="H47" s="6">
        <v>0</v>
      </c>
      <c r="I47" s="6">
        <v>0</v>
      </c>
      <c r="J47" s="6">
        <v>0</v>
      </c>
      <c r="K47" s="6">
        <v>0</v>
      </c>
      <c r="L47" s="6">
        <v>0</v>
      </c>
      <c r="M47" s="6">
        <v>0</v>
      </c>
      <c r="N47" s="6">
        <v>0</v>
      </c>
      <c r="O47" s="6">
        <v>0</v>
      </c>
      <c r="P47" s="6">
        <v>0</v>
      </c>
      <c r="Q47" s="6">
        <v>0</v>
      </c>
      <c r="R47" s="6">
        <v>0</v>
      </c>
      <c r="S47" s="6">
        <v>0</v>
      </c>
      <c r="T47" s="6">
        <v>0</v>
      </c>
      <c r="U47" s="6">
        <v>0</v>
      </c>
      <c r="V47" s="6">
        <v>0</v>
      </c>
      <c r="W47" s="6">
        <v>0</v>
      </c>
      <c r="X47" s="6">
        <v>0</v>
      </c>
      <c r="Y47" s="6">
        <v>0</v>
      </c>
      <c r="Z47" s="6">
        <v>0</v>
      </c>
      <c r="AA47" s="6">
        <v>0</v>
      </c>
      <c r="AB47" s="6">
        <v>0</v>
      </c>
      <c r="AC47" s="6">
        <v>0</v>
      </c>
      <c r="AD47" s="6">
        <v>0</v>
      </c>
      <c r="AE47" s="6">
        <v>0</v>
      </c>
      <c r="AF47" s="6">
        <v>0</v>
      </c>
      <c r="AG47" s="6">
        <v>0</v>
      </c>
      <c r="AH47" s="6">
        <v>0</v>
      </c>
      <c r="AI47" s="3">
        <v>1</v>
      </c>
      <c r="AJ47" s="3">
        <v>0</v>
      </c>
      <c r="AK47" s="3">
        <v>1</v>
      </c>
      <c r="AL47" s="3">
        <v>0</v>
      </c>
      <c r="AM47" s="3">
        <v>0</v>
      </c>
      <c r="AN47" s="3">
        <v>0</v>
      </c>
      <c r="AO47" s="3">
        <v>0</v>
      </c>
      <c r="AP47" s="3">
        <v>0</v>
      </c>
      <c r="AQ47" s="3">
        <v>0</v>
      </c>
      <c r="AR47" s="3">
        <v>0</v>
      </c>
      <c r="AS47" s="3">
        <v>0</v>
      </c>
      <c r="AT47" s="3">
        <v>0</v>
      </c>
      <c r="AU47" s="3">
        <v>0</v>
      </c>
      <c r="AV47" s="3">
        <v>0</v>
      </c>
      <c r="AW47" s="3">
        <v>0</v>
      </c>
      <c r="AX47" s="3">
        <v>0</v>
      </c>
      <c r="AY47" s="3">
        <v>0</v>
      </c>
      <c r="AZ47" s="3">
        <v>0</v>
      </c>
      <c r="BA47" s="3">
        <v>0</v>
      </c>
      <c r="BB47" s="3">
        <v>0</v>
      </c>
      <c r="BC47" s="3">
        <v>0</v>
      </c>
      <c r="BD47" s="3">
        <v>0</v>
      </c>
      <c r="BE47" s="3">
        <v>0</v>
      </c>
      <c r="BF47" s="3">
        <v>0</v>
      </c>
      <c r="BG47" s="3">
        <v>0</v>
      </c>
      <c r="BH47" s="3">
        <v>0</v>
      </c>
      <c r="BI47" s="3">
        <v>0</v>
      </c>
      <c r="BJ47" s="3">
        <v>0</v>
      </c>
      <c r="BK47" s="3">
        <v>0</v>
      </c>
      <c r="BL47" s="3">
        <v>0</v>
      </c>
      <c r="BM47" s="3"/>
      <c r="BN47" s="3">
        <v>0</v>
      </c>
      <c r="BO47" s="3">
        <v>0</v>
      </c>
      <c r="BP47" s="3">
        <v>0</v>
      </c>
      <c r="BQ47" s="3">
        <v>0</v>
      </c>
      <c r="BR47" s="3">
        <v>0</v>
      </c>
      <c r="BS47" s="3">
        <v>0</v>
      </c>
      <c r="BT47" s="3">
        <v>0</v>
      </c>
      <c r="BU47" s="3">
        <v>1</v>
      </c>
      <c r="BV47" s="3">
        <v>0</v>
      </c>
      <c r="BW47" s="3">
        <v>0</v>
      </c>
      <c r="BX47" s="3">
        <v>0</v>
      </c>
      <c r="BY47" s="3">
        <v>1968</v>
      </c>
      <c r="BZ47" s="3" t="s">
        <v>2342</v>
      </c>
      <c r="CA47" s="3" t="s">
        <v>2343</v>
      </c>
      <c r="CB47" s="3" t="s">
        <v>2344</v>
      </c>
      <c r="CC47" s="3" t="s">
        <v>2345</v>
      </c>
      <c r="CD47" s="3"/>
      <c r="CE47" s="3"/>
      <c r="CF47" s="7"/>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J47" s="1"/>
      <c r="DK47" s="1"/>
      <c r="DL47" s="1"/>
      <c r="DM47" s="1"/>
      <c r="DN47" s="1"/>
      <c r="DO47" s="1"/>
      <c r="DQ47" s="1"/>
      <c r="DT47" s="1"/>
      <c r="DW47" s="1"/>
      <c r="DX47" s="1"/>
      <c r="DY47" s="1"/>
      <c r="DZ47" s="1"/>
      <c r="EA47" s="1"/>
      <c r="EB47" s="1"/>
      <c r="EC47" s="1"/>
      <c r="EF47" s="1"/>
      <c r="ER47" s="1"/>
      <c r="ET47" s="1"/>
      <c r="FH47" s="1"/>
      <c r="FI47" s="1"/>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row>
    <row r="48" spans="1:431" ht="98" hidden="1" x14ac:dyDescent="0.15">
      <c r="A48" s="16" t="s">
        <v>2630</v>
      </c>
      <c r="B48" s="3">
        <v>0</v>
      </c>
      <c r="C48" s="6">
        <v>0</v>
      </c>
      <c r="D48" s="3"/>
      <c r="E48" s="6">
        <v>0</v>
      </c>
      <c r="F48" s="6">
        <v>0</v>
      </c>
      <c r="G48" s="6">
        <v>0</v>
      </c>
      <c r="H48" s="6">
        <v>0</v>
      </c>
      <c r="I48" s="6">
        <v>0</v>
      </c>
      <c r="J48" s="3">
        <v>0</v>
      </c>
      <c r="K48" s="3">
        <v>0</v>
      </c>
      <c r="L48" s="6">
        <v>0</v>
      </c>
      <c r="M48" s="3">
        <v>0</v>
      </c>
      <c r="N48" s="3">
        <v>0</v>
      </c>
      <c r="O48" s="6">
        <v>0</v>
      </c>
      <c r="P48" s="6">
        <v>0</v>
      </c>
      <c r="Q48" s="3">
        <v>0</v>
      </c>
      <c r="R48" s="3">
        <v>0</v>
      </c>
      <c r="S48" s="3">
        <v>1</v>
      </c>
      <c r="T48" s="6">
        <v>0</v>
      </c>
      <c r="U48" s="6">
        <v>0</v>
      </c>
      <c r="V48" s="6">
        <v>0</v>
      </c>
      <c r="W48" s="6">
        <v>0</v>
      </c>
      <c r="X48" s="6">
        <v>0</v>
      </c>
      <c r="Y48" s="6">
        <v>0</v>
      </c>
      <c r="Z48" s="6">
        <v>1</v>
      </c>
      <c r="AA48" s="3">
        <v>0</v>
      </c>
      <c r="AB48" s="3">
        <v>0</v>
      </c>
      <c r="AC48" s="3">
        <v>0</v>
      </c>
      <c r="AD48" s="3">
        <v>0</v>
      </c>
      <c r="AE48" s="3">
        <v>0</v>
      </c>
      <c r="AF48" s="3">
        <v>0</v>
      </c>
      <c r="AG48" s="3">
        <v>0</v>
      </c>
      <c r="AH48" s="3">
        <v>0</v>
      </c>
      <c r="AI48" s="3">
        <v>0</v>
      </c>
      <c r="AJ48" s="3">
        <v>0</v>
      </c>
      <c r="AK48" s="3">
        <v>0</v>
      </c>
      <c r="AL48" s="3">
        <v>0</v>
      </c>
      <c r="AM48" s="3">
        <v>0</v>
      </c>
      <c r="AN48" s="6">
        <v>0</v>
      </c>
      <c r="AO48" s="3">
        <v>0</v>
      </c>
      <c r="AP48" s="3">
        <v>0</v>
      </c>
      <c r="AQ48" s="3">
        <v>0</v>
      </c>
      <c r="AR48" s="3">
        <v>0</v>
      </c>
      <c r="AS48" s="3">
        <v>0</v>
      </c>
      <c r="AT48" s="3">
        <v>0</v>
      </c>
      <c r="AU48" s="3">
        <v>0</v>
      </c>
      <c r="AV48" s="3">
        <v>0</v>
      </c>
      <c r="AW48" s="3">
        <v>0</v>
      </c>
      <c r="AX48" s="3">
        <v>0</v>
      </c>
      <c r="AY48" s="3">
        <v>1</v>
      </c>
      <c r="AZ48" s="3">
        <v>0</v>
      </c>
      <c r="BA48" s="3">
        <v>0</v>
      </c>
      <c r="BB48" s="3">
        <v>0</v>
      </c>
      <c r="BC48" s="3">
        <v>0</v>
      </c>
      <c r="BD48" s="3">
        <v>0</v>
      </c>
      <c r="BE48" s="3">
        <v>0</v>
      </c>
      <c r="BF48" s="3">
        <v>0</v>
      </c>
      <c r="BG48" s="3">
        <v>0</v>
      </c>
      <c r="BH48" s="3">
        <v>0</v>
      </c>
      <c r="BI48" s="3">
        <v>0</v>
      </c>
      <c r="BJ48" s="3">
        <v>0</v>
      </c>
      <c r="BK48" s="3">
        <v>1</v>
      </c>
      <c r="BL48" s="3">
        <v>0</v>
      </c>
      <c r="BM48" s="3"/>
      <c r="BN48" s="3">
        <v>0</v>
      </c>
      <c r="BO48" s="3">
        <v>0</v>
      </c>
      <c r="BP48" s="3">
        <v>0</v>
      </c>
      <c r="BQ48" s="3">
        <v>0</v>
      </c>
      <c r="BR48" s="3">
        <v>0</v>
      </c>
      <c r="BS48" s="3">
        <v>1</v>
      </c>
      <c r="BT48" s="3">
        <v>0</v>
      </c>
      <c r="BU48" s="3">
        <v>1</v>
      </c>
      <c r="BV48" s="3">
        <v>0</v>
      </c>
      <c r="BW48" s="3">
        <v>1</v>
      </c>
      <c r="BX48" s="3">
        <v>0</v>
      </c>
      <c r="BY48" s="3">
        <v>1968</v>
      </c>
      <c r="BZ48" s="3" t="s">
        <v>2342</v>
      </c>
      <c r="CA48" s="3" t="s">
        <v>2343</v>
      </c>
      <c r="CB48" s="3" t="s">
        <v>2344</v>
      </c>
      <c r="CC48" s="3" t="s">
        <v>2345</v>
      </c>
      <c r="CD48" s="3"/>
      <c r="CE48" s="3"/>
      <c r="CF48" s="7"/>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J48" s="1"/>
      <c r="DK48" s="1"/>
      <c r="DL48" s="1"/>
      <c r="DM48" s="1"/>
      <c r="DN48" s="1"/>
      <c r="DO48" s="1"/>
      <c r="DQ48" s="1"/>
      <c r="DT48" s="1"/>
      <c r="DW48" s="1"/>
      <c r="DX48" s="1"/>
      <c r="DY48" s="1"/>
      <c r="DZ48" s="1"/>
      <c r="EA48" s="1"/>
      <c r="EB48" s="1"/>
      <c r="EC48" s="1"/>
      <c r="EF48" s="1"/>
      <c r="ER48" s="1"/>
      <c r="ET48" s="1"/>
      <c r="FH48" s="1"/>
      <c r="FI48" s="1"/>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row>
    <row r="49" spans="1:431" ht="98" hidden="1" x14ac:dyDescent="0.15">
      <c r="A49" s="16" t="s">
        <v>2631</v>
      </c>
      <c r="B49" s="3">
        <v>0</v>
      </c>
      <c r="C49" s="3">
        <v>0</v>
      </c>
      <c r="D49" s="6"/>
      <c r="E49" s="3">
        <v>0</v>
      </c>
      <c r="F49" s="3">
        <v>0</v>
      </c>
      <c r="G49" s="3">
        <v>0</v>
      </c>
      <c r="H49" s="3">
        <v>0</v>
      </c>
      <c r="I49" s="3">
        <v>0</v>
      </c>
      <c r="J49" s="3">
        <v>0</v>
      </c>
      <c r="K49" s="3">
        <v>0</v>
      </c>
      <c r="L49" s="3">
        <v>0</v>
      </c>
      <c r="M49" s="3">
        <v>1</v>
      </c>
      <c r="N49" s="6">
        <v>0</v>
      </c>
      <c r="O49" s="6">
        <v>0</v>
      </c>
      <c r="P49" s="6">
        <v>0</v>
      </c>
      <c r="Q49" s="6">
        <v>0</v>
      </c>
      <c r="R49" s="6">
        <v>0</v>
      </c>
      <c r="S49" s="6">
        <v>0</v>
      </c>
      <c r="T49" s="6">
        <v>0</v>
      </c>
      <c r="U49" s="6">
        <v>0</v>
      </c>
      <c r="V49" s="6">
        <v>0</v>
      </c>
      <c r="W49" s="6">
        <v>0</v>
      </c>
      <c r="X49" s="6">
        <v>0</v>
      </c>
      <c r="Y49" s="6">
        <v>0</v>
      </c>
      <c r="Z49" s="6">
        <v>0</v>
      </c>
      <c r="AA49" s="6">
        <v>0</v>
      </c>
      <c r="AB49" s="6">
        <v>0</v>
      </c>
      <c r="AC49" s="6">
        <v>0</v>
      </c>
      <c r="AD49" s="6">
        <v>0</v>
      </c>
      <c r="AE49" s="6">
        <v>0</v>
      </c>
      <c r="AF49" s="6">
        <v>0</v>
      </c>
      <c r="AG49" s="6">
        <v>0</v>
      </c>
      <c r="AH49" s="6">
        <v>0</v>
      </c>
      <c r="AI49" s="6">
        <v>0</v>
      </c>
      <c r="AJ49" s="6">
        <v>0</v>
      </c>
      <c r="AK49" s="6">
        <v>0</v>
      </c>
      <c r="AL49" s="6">
        <v>0</v>
      </c>
      <c r="AM49" s="6">
        <v>0</v>
      </c>
      <c r="AN49" s="6">
        <v>0</v>
      </c>
      <c r="AO49" s="6">
        <v>0</v>
      </c>
      <c r="AP49" s="6">
        <v>0</v>
      </c>
      <c r="AQ49" s="6">
        <v>0</v>
      </c>
      <c r="AR49" s="6">
        <v>0</v>
      </c>
      <c r="AS49" s="6">
        <v>0</v>
      </c>
      <c r="AT49" s="6">
        <v>0</v>
      </c>
      <c r="AU49" s="6">
        <v>0</v>
      </c>
      <c r="AV49" s="6">
        <v>0</v>
      </c>
      <c r="AW49" s="6">
        <v>0</v>
      </c>
      <c r="AX49" s="6">
        <v>0</v>
      </c>
      <c r="AY49" s="6">
        <v>0</v>
      </c>
      <c r="AZ49" s="6">
        <v>0</v>
      </c>
      <c r="BA49" s="6">
        <v>0</v>
      </c>
      <c r="BB49" s="6">
        <v>0</v>
      </c>
      <c r="BC49" s="6">
        <v>0</v>
      </c>
      <c r="BD49" s="6">
        <v>0</v>
      </c>
      <c r="BE49" s="6">
        <v>0</v>
      </c>
      <c r="BF49" s="6">
        <v>0</v>
      </c>
      <c r="BG49" s="6">
        <v>0</v>
      </c>
      <c r="BH49" s="6">
        <v>0</v>
      </c>
      <c r="BI49" s="6">
        <v>0</v>
      </c>
      <c r="BJ49" s="6">
        <v>0</v>
      </c>
      <c r="BK49" s="6">
        <v>0</v>
      </c>
      <c r="BL49" s="6">
        <v>0</v>
      </c>
      <c r="BM49" s="6"/>
      <c r="BN49" s="6">
        <v>0</v>
      </c>
      <c r="BO49" s="6">
        <v>0</v>
      </c>
      <c r="BP49" s="6">
        <v>0</v>
      </c>
      <c r="BQ49" s="6">
        <v>0</v>
      </c>
      <c r="BR49" s="6">
        <v>0</v>
      </c>
      <c r="BS49" s="3">
        <v>1</v>
      </c>
      <c r="BT49" s="6">
        <v>0</v>
      </c>
      <c r="BU49" s="3">
        <v>0</v>
      </c>
      <c r="BV49" s="3">
        <v>0</v>
      </c>
      <c r="BW49" s="3">
        <v>1</v>
      </c>
      <c r="BX49" s="3">
        <v>0</v>
      </c>
      <c r="BY49" s="3">
        <v>1968</v>
      </c>
      <c r="BZ49" s="3" t="s">
        <v>2342</v>
      </c>
      <c r="CA49" s="3" t="s">
        <v>2343</v>
      </c>
      <c r="CB49" s="3" t="s">
        <v>2344</v>
      </c>
      <c r="CC49" s="3" t="s">
        <v>2345</v>
      </c>
      <c r="CD49" s="3"/>
      <c r="CE49" s="3"/>
      <c r="CF49" s="7"/>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J49" s="1"/>
      <c r="DK49" s="1"/>
      <c r="DL49" s="1"/>
      <c r="DM49" s="1"/>
      <c r="DN49" s="1"/>
      <c r="DO49" s="1"/>
      <c r="DQ49" s="1"/>
      <c r="DT49" s="1"/>
      <c r="DW49" s="1"/>
      <c r="DX49" s="1"/>
      <c r="DY49" s="1"/>
      <c r="DZ49" s="1"/>
      <c r="EA49" s="1"/>
      <c r="EB49" s="1"/>
      <c r="EC49" s="1"/>
      <c r="EF49" s="1"/>
      <c r="ER49" s="1"/>
      <c r="ET49" s="1"/>
      <c r="FH49" s="1"/>
      <c r="FI49" s="1"/>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row>
    <row r="50" spans="1:431" ht="98" hidden="1" x14ac:dyDescent="0.15">
      <c r="A50" s="16" t="s">
        <v>2632</v>
      </c>
      <c r="B50" s="6">
        <v>0</v>
      </c>
      <c r="C50" s="6">
        <v>0</v>
      </c>
      <c r="D50" s="3"/>
      <c r="E50" s="6">
        <v>0</v>
      </c>
      <c r="F50" s="6">
        <v>0</v>
      </c>
      <c r="G50" s="6">
        <v>0</v>
      </c>
      <c r="H50" s="6">
        <v>0</v>
      </c>
      <c r="I50" s="3">
        <v>1</v>
      </c>
      <c r="J50" s="3">
        <v>0</v>
      </c>
      <c r="K50" s="3">
        <v>0</v>
      </c>
      <c r="L50" s="3">
        <v>0</v>
      </c>
      <c r="M50" s="3">
        <v>0</v>
      </c>
      <c r="N50" s="3">
        <v>0</v>
      </c>
      <c r="O50" s="3">
        <v>0</v>
      </c>
      <c r="P50" s="3">
        <v>0</v>
      </c>
      <c r="Q50" s="3">
        <v>0</v>
      </c>
      <c r="R50" s="3">
        <v>0</v>
      </c>
      <c r="S50" s="3">
        <v>0</v>
      </c>
      <c r="T50" s="3">
        <v>0</v>
      </c>
      <c r="U50" s="3">
        <v>0</v>
      </c>
      <c r="V50" s="3">
        <v>0</v>
      </c>
      <c r="W50" s="3">
        <v>0</v>
      </c>
      <c r="X50" s="3">
        <v>0</v>
      </c>
      <c r="Y50" s="3">
        <v>0</v>
      </c>
      <c r="Z50" s="3">
        <v>0</v>
      </c>
      <c r="AA50" s="3">
        <v>0</v>
      </c>
      <c r="AB50" s="3">
        <v>0</v>
      </c>
      <c r="AC50" s="3">
        <v>0</v>
      </c>
      <c r="AD50" s="3">
        <v>0</v>
      </c>
      <c r="AE50" s="3">
        <v>0</v>
      </c>
      <c r="AF50" s="3">
        <v>0</v>
      </c>
      <c r="AG50" s="3">
        <v>0</v>
      </c>
      <c r="AH50" s="3">
        <v>0</v>
      </c>
      <c r="AI50" s="3">
        <v>0</v>
      </c>
      <c r="AJ50" s="3">
        <v>1</v>
      </c>
      <c r="AK50" s="3">
        <v>0</v>
      </c>
      <c r="AL50" s="3">
        <v>0</v>
      </c>
      <c r="AM50" s="6">
        <v>0</v>
      </c>
      <c r="AN50" s="3">
        <v>0</v>
      </c>
      <c r="AO50" s="3">
        <v>1</v>
      </c>
      <c r="AP50" s="3">
        <v>0</v>
      </c>
      <c r="AQ50" s="3">
        <v>0</v>
      </c>
      <c r="AR50" s="3">
        <v>0</v>
      </c>
      <c r="AS50" s="3">
        <v>0</v>
      </c>
      <c r="AT50" s="3">
        <v>0</v>
      </c>
      <c r="AU50" s="3">
        <v>0</v>
      </c>
      <c r="AV50" s="3">
        <v>0</v>
      </c>
      <c r="AW50" s="3">
        <v>0</v>
      </c>
      <c r="AX50" s="3">
        <v>0</v>
      </c>
      <c r="AY50" s="3">
        <v>0</v>
      </c>
      <c r="AZ50" s="3">
        <v>0</v>
      </c>
      <c r="BA50" s="3">
        <v>0</v>
      </c>
      <c r="BB50" s="3">
        <v>0</v>
      </c>
      <c r="BC50" s="3">
        <v>0</v>
      </c>
      <c r="BD50" s="3">
        <v>0</v>
      </c>
      <c r="BE50" s="3">
        <v>0</v>
      </c>
      <c r="BF50" s="3">
        <v>0</v>
      </c>
      <c r="BG50" s="3">
        <v>0</v>
      </c>
      <c r="BH50" s="3">
        <v>0</v>
      </c>
      <c r="BI50" s="3">
        <v>0</v>
      </c>
      <c r="BJ50" s="3">
        <v>0</v>
      </c>
      <c r="BK50" s="3">
        <v>0</v>
      </c>
      <c r="BL50" s="3">
        <v>0</v>
      </c>
      <c r="BM50" s="3"/>
      <c r="BN50" s="3">
        <v>0</v>
      </c>
      <c r="BO50" s="3">
        <v>0</v>
      </c>
      <c r="BP50" s="3">
        <v>0</v>
      </c>
      <c r="BQ50" s="3">
        <v>0</v>
      </c>
      <c r="BR50" s="3">
        <v>0</v>
      </c>
      <c r="BS50" s="3">
        <v>1</v>
      </c>
      <c r="BT50" s="3">
        <v>0</v>
      </c>
      <c r="BU50" s="3">
        <v>0</v>
      </c>
      <c r="BV50" s="3">
        <v>0</v>
      </c>
      <c r="BW50" s="3">
        <v>1</v>
      </c>
      <c r="BX50" s="3">
        <v>0</v>
      </c>
      <c r="BY50" s="3">
        <v>1968</v>
      </c>
      <c r="BZ50" s="3" t="s">
        <v>2342</v>
      </c>
      <c r="CA50" s="3" t="s">
        <v>2343</v>
      </c>
      <c r="CB50" s="3" t="s">
        <v>2344</v>
      </c>
      <c r="CC50" s="3" t="s">
        <v>2345</v>
      </c>
      <c r="CD50" s="3"/>
      <c r="CE50" s="3"/>
      <c r="CF50" s="7"/>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J50" s="1"/>
      <c r="DK50" s="1"/>
      <c r="DL50" s="1"/>
      <c r="DM50" s="1"/>
      <c r="DN50" s="1"/>
      <c r="DO50" s="1"/>
      <c r="DQ50" s="1"/>
      <c r="DT50" s="1"/>
      <c r="DW50" s="1"/>
      <c r="DX50" s="1"/>
      <c r="DY50" s="1"/>
      <c r="DZ50" s="1"/>
      <c r="EA50" s="1"/>
      <c r="EB50" s="1"/>
      <c r="EC50" s="1"/>
      <c r="EF50" s="1"/>
      <c r="ER50" s="1"/>
      <c r="ET50" s="1"/>
      <c r="FH50" s="1"/>
      <c r="FI50" s="1"/>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row>
    <row r="51" spans="1:431" ht="98" hidden="1" x14ac:dyDescent="0.15">
      <c r="A51" s="16" t="s">
        <v>2633</v>
      </c>
      <c r="B51" s="3">
        <v>1</v>
      </c>
      <c r="C51" s="6">
        <v>0</v>
      </c>
      <c r="D51" s="3"/>
      <c r="E51" s="6">
        <v>0</v>
      </c>
      <c r="F51" s="6">
        <v>0</v>
      </c>
      <c r="G51" s="6">
        <v>0</v>
      </c>
      <c r="H51" s="6">
        <v>0</v>
      </c>
      <c r="I51" s="3">
        <v>1</v>
      </c>
      <c r="J51" s="3">
        <v>0</v>
      </c>
      <c r="K51" s="3">
        <v>0</v>
      </c>
      <c r="L51" s="3">
        <v>0</v>
      </c>
      <c r="M51" s="3">
        <v>0</v>
      </c>
      <c r="N51" s="3">
        <v>0</v>
      </c>
      <c r="O51" s="3">
        <v>0</v>
      </c>
      <c r="P51" s="3">
        <v>0</v>
      </c>
      <c r="Q51" s="3">
        <v>0</v>
      </c>
      <c r="R51" s="3">
        <v>0</v>
      </c>
      <c r="S51" s="3">
        <v>0</v>
      </c>
      <c r="T51" s="3">
        <v>0</v>
      </c>
      <c r="U51" s="3">
        <v>0</v>
      </c>
      <c r="V51" s="3">
        <v>0</v>
      </c>
      <c r="W51" s="3">
        <v>0</v>
      </c>
      <c r="X51" s="3">
        <v>0</v>
      </c>
      <c r="Y51" s="3">
        <v>0</v>
      </c>
      <c r="Z51" s="3">
        <v>0</v>
      </c>
      <c r="AA51" s="3">
        <v>0</v>
      </c>
      <c r="AB51" s="3">
        <v>0</v>
      </c>
      <c r="AC51" s="3">
        <v>0</v>
      </c>
      <c r="AD51" s="3">
        <v>0</v>
      </c>
      <c r="AE51" s="3">
        <v>0</v>
      </c>
      <c r="AF51" s="3">
        <v>0</v>
      </c>
      <c r="AG51" s="3">
        <v>0</v>
      </c>
      <c r="AH51" s="3">
        <v>0</v>
      </c>
      <c r="AI51" s="3">
        <v>1</v>
      </c>
      <c r="AJ51" s="3">
        <v>0</v>
      </c>
      <c r="AK51" s="3">
        <v>0</v>
      </c>
      <c r="AL51" s="3">
        <v>0</v>
      </c>
      <c r="AM51" s="3">
        <v>0</v>
      </c>
      <c r="AN51" s="3">
        <v>0</v>
      </c>
      <c r="AO51" s="3">
        <v>0</v>
      </c>
      <c r="AP51" s="3">
        <v>0</v>
      </c>
      <c r="AQ51" s="3">
        <v>0</v>
      </c>
      <c r="AR51" s="3">
        <v>0</v>
      </c>
      <c r="AS51" s="3">
        <v>0</v>
      </c>
      <c r="AT51" s="3">
        <v>0</v>
      </c>
      <c r="AU51" s="3">
        <v>0</v>
      </c>
      <c r="AV51" s="3">
        <v>0</v>
      </c>
      <c r="AW51" s="3">
        <v>0</v>
      </c>
      <c r="AX51" s="3">
        <v>0</v>
      </c>
      <c r="AY51" s="3">
        <v>0</v>
      </c>
      <c r="AZ51" s="3">
        <v>0</v>
      </c>
      <c r="BA51" s="3">
        <v>0</v>
      </c>
      <c r="BB51" s="3">
        <v>0</v>
      </c>
      <c r="BC51" s="3">
        <v>0</v>
      </c>
      <c r="BD51" s="3">
        <v>0</v>
      </c>
      <c r="BE51" s="3">
        <v>0</v>
      </c>
      <c r="BF51" s="3">
        <v>0</v>
      </c>
      <c r="BG51" s="3">
        <v>0</v>
      </c>
      <c r="BH51" s="3">
        <v>0</v>
      </c>
      <c r="BI51" s="3">
        <v>0</v>
      </c>
      <c r="BJ51" s="3">
        <v>0</v>
      </c>
      <c r="BK51" s="3">
        <v>0</v>
      </c>
      <c r="BL51" s="3">
        <v>0</v>
      </c>
      <c r="BM51" s="3"/>
      <c r="BN51" s="3">
        <v>0</v>
      </c>
      <c r="BO51" s="3">
        <v>0</v>
      </c>
      <c r="BP51" s="3">
        <v>0</v>
      </c>
      <c r="BQ51" s="3">
        <v>0</v>
      </c>
      <c r="BR51" s="3">
        <v>0</v>
      </c>
      <c r="BS51" s="3">
        <v>0</v>
      </c>
      <c r="BT51" s="3">
        <v>0</v>
      </c>
      <c r="BU51" s="3">
        <v>1</v>
      </c>
      <c r="BV51" s="3">
        <v>0</v>
      </c>
      <c r="BW51" s="3">
        <v>0</v>
      </c>
      <c r="BX51" s="3">
        <v>0</v>
      </c>
      <c r="BY51" s="3">
        <v>1968</v>
      </c>
      <c r="BZ51" s="3" t="s">
        <v>2342</v>
      </c>
      <c r="CA51" s="3" t="s">
        <v>2343</v>
      </c>
      <c r="CB51" s="3" t="s">
        <v>2344</v>
      </c>
      <c r="CC51" s="3" t="s">
        <v>2345</v>
      </c>
      <c r="CD51" s="3"/>
      <c r="CE51" s="3"/>
      <c r="CF51" s="7"/>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J51" s="1"/>
      <c r="DK51" s="1"/>
      <c r="DL51" s="1"/>
      <c r="DM51" s="1"/>
      <c r="DN51" s="1"/>
      <c r="DO51" s="1"/>
      <c r="DQ51" s="1"/>
      <c r="DT51" s="1"/>
      <c r="DW51" s="1"/>
      <c r="DX51" s="1"/>
      <c r="DY51" s="1"/>
      <c r="DZ51" s="1"/>
      <c r="EA51" s="1"/>
      <c r="EB51" s="1"/>
      <c r="EC51" s="1"/>
      <c r="EF51" s="1"/>
      <c r="ER51" s="1"/>
      <c r="ET51" s="1"/>
      <c r="FH51" s="1"/>
      <c r="FI51" s="1"/>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row>
    <row r="52" spans="1:431" ht="98" hidden="1" x14ac:dyDescent="0.15">
      <c r="A52" s="16" t="s">
        <v>2634</v>
      </c>
      <c r="B52" s="6">
        <v>0</v>
      </c>
      <c r="C52" s="6">
        <v>0</v>
      </c>
      <c r="D52" s="3"/>
      <c r="E52" s="6">
        <v>0</v>
      </c>
      <c r="F52" s="6">
        <v>0</v>
      </c>
      <c r="G52" s="6">
        <v>0</v>
      </c>
      <c r="H52" s="6">
        <v>0</v>
      </c>
      <c r="I52" s="6">
        <v>0</v>
      </c>
      <c r="J52" s="6">
        <v>0</v>
      </c>
      <c r="K52" s="6">
        <v>0</v>
      </c>
      <c r="L52" s="6">
        <v>0</v>
      </c>
      <c r="M52" s="6">
        <v>0</v>
      </c>
      <c r="N52" s="6">
        <v>0</v>
      </c>
      <c r="O52" s="6">
        <v>0</v>
      </c>
      <c r="P52" s="6">
        <v>0</v>
      </c>
      <c r="Q52" s="6">
        <v>0</v>
      </c>
      <c r="R52" s="6">
        <v>0</v>
      </c>
      <c r="S52" s="3">
        <v>1</v>
      </c>
      <c r="T52" s="3">
        <v>0</v>
      </c>
      <c r="U52" s="3">
        <v>0</v>
      </c>
      <c r="V52" s="3">
        <v>0</v>
      </c>
      <c r="W52" s="3">
        <v>0</v>
      </c>
      <c r="X52" s="3">
        <v>0</v>
      </c>
      <c r="Y52" s="3">
        <v>0</v>
      </c>
      <c r="Z52" s="3">
        <v>0</v>
      </c>
      <c r="AA52" s="3">
        <v>0</v>
      </c>
      <c r="AB52" s="3">
        <v>0</v>
      </c>
      <c r="AC52" s="3">
        <v>0</v>
      </c>
      <c r="AD52" s="3">
        <v>0</v>
      </c>
      <c r="AE52" s="3">
        <v>0</v>
      </c>
      <c r="AF52" s="3">
        <v>0</v>
      </c>
      <c r="AG52" s="3">
        <v>0</v>
      </c>
      <c r="AH52" s="3">
        <v>0</v>
      </c>
      <c r="AI52" s="3">
        <v>0</v>
      </c>
      <c r="AJ52" s="3">
        <v>0</v>
      </c>
      <c r="AK52" s="3">
        <v>0</v>
      </c>
      <c r="AL52" s="3">
        <v>0</v>
      </c>
      <c r="AM52" s="3">
        <v>0</v>
      </c>
      <c r="AN52" s="3">
        <v>0</v>
      </c>
      <c r="AO52" s="3">
        <v>0</v>
      </c>
      <c r="AP52" s="3">
        <v>0</v>
      </c>
      <c r="AQ52" s="3">
        <v>0</v>
      </c>
      <c r="AR52" s="3">
        <v>0</v>
      </c>
      <c r="AS52" s="3">
        <v>0</v>
      </c>
      <c r="AT52" s="3">
        <v>0</v>
      </c>
      <c r="AU52" s="3">
        <v>0</v>
      </c>
      <c r="AV52" s="3">
        <v>0</v>
      </c>
      <c r="AW52" s="3">
        <v>0</v>
      </c>
      <c r="AX52" s="3">
        <v>0</v>
      </c>
      <c r="AY52" s="3">
        <v>0</v>
      </c>
      <c r="AZ52" s="3">
        <v>0</v>
      </c>
      <c r="BA52" s="3">
        <v>0</v>
      </c>
      <c r="BB52" s="3">
        <v>0</v>
      </c>
      <c r="BC52" s="3">
        <v>0</v>
      </c>
      <c r="BD52" s="3">
        <v>1</v>
      </c>
      <c r="BE52" s="3">
        <v>0</v>
      </c>
      <c r="BF52" s="3">
        <v>0</v>
      </c>
      <c r="BG52" s="3">
        <v>0</v>
      </c>
      <c r="BH52" s="3">
        <v>0</v>
      </c>
      <c r="BI52" s="3">
        <v>0</v>
      </c>
      <c r="BJ52" s="3">
        <v>0</v>
      </c>
      <c r="BK52" s="3">
        <v>1</v>
      </c>
      <c r="BL52" s="3">
        <v>0</v>
      </c>
      <c r="BM52" s="3"/>
      <c r="BN52" s="3">
        <v>0</v>
      </c>
      <c r="BO52" s="3">
        <v>0</v>
      </c>
      <c r="BP52" s="3">
        <v>0</v>
      </c>
      <c r="BQ52" s="3">
        <v>0</v>
      </c>
      <c r="BR52" s="3">
        <v>0</v>
      </c>
      <c r="BS52" s="3">
        <v>0</v>
      </c>
      <c r="BT52" s="3">
        <v>0</v>
      </c>
      <c r="BU52" s="3">
        <v>0</v>
      </c>
      <c r="BV52" s="3">
        <v>1</v>
      </c>
      <c r="BW52" s="3">
        <v>0</v>
      </c>
      <c r="BX52" s="3">
        <v>0</v>
      </c>
      <c r="BY52" s="3">
        <v>1968</v>
      </c>
      <c r="BZ52" s="3" t="s">
        <v>2342</v>
      </c>
      <c r="CA52" s="3" t="s">
        <v>2343</v>
      </c>
      <c r="CB52" s="3" t="s">
        <v>2344</v>
      </c>
      <c r="CC52" s="3" t="s">
        <v>2345</v>
      </c>
      <c r="CD52" s="3"/>
      <c r="CE52" s="3"/>
      <c r="CF52" s="7"/>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J52" s="1"/>
      <c r="DK52" s="1"/>
      <c r="DL52" s="1"/>
      <c r="DM52" s="1"/>
      <c r="DN52" s="1"/>
      <c r="DO52" s="1"/>
      <c r="DQ52" s="1"/>
      <c r="DT52" s="1"/>
      <c r="DW52" s="1"/>
      <c r="DX52" s="1"/>
      <c r="DY52" s="1"/>
      <c r="DZ52" s="1"/>
      <c r="EA52" s="1"/>
      <c r="EB52" s="1"/>
      <c r="EC52" s="1"/>
      <c r="EF52" s="1"/>
      <c r="ER52" s="1"/>
      <c r="ET52" s="1"/>
      <c r="FH52" s="1"/>
      <c r="FI52" s="1"/>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row>
    <row r="53" spans="1:431" ht="98" hidden="1" x14ac:dyDescent="0.15">
      <c r="A53" s="16" t="s">
        <v>3505</v>
      </c>
      <c r="B53" s="3">
        <v>0</v>
      </c>
      <c r="C53" s="3">
        <v>0</v>
      </c>
      <c r="D53" s="3"/>
      <c r="E53" s="3">
        <v>0</v>
      </c>
      <c r="F53" s="3">
        <v>0</v>
      </c>
      <c r="G53" s="3">
        <v>0</v>
      </c>
      <c r="H53" s="3">
        <v>0</v>
      </c>
      <c r="I53" s="3">
        <v>0</v>
      </c>
      <c r="J53" s="3">
        <v>0</v>
      </c>
      <c r="K53" s="3">
        <v>0</v>
      </c>
      <c r="L53" s="3">
        <v>0</v>
      </c>
      <c r="M53" s="3">
        <v>0</v>
      </c>
      <c r="N53" s="3">
        <v>0</v>
      </c>
      <c r="O53" s="3">
        <v>0</v>
      </c>
      <c r="P53" s="3">
        <v>0</v>
      </c>
      <c r="Q53" s="3">
        <v>0</v>
      </c>
      <c r="R53" s="3">
        <v>0</v>
      </c>
      <c r="S53" s="3">
        <v>0</v>
      </c>
      <c r="T53" s="3">
        <v>0</v>
      </c>
      <c r="U53" s="3">
        <v>0</v>
      </c>
      <c r="V53" s="3">
        <v>0</v>
      </c>
      <c r="W53" s="3">
        <v>0</v>
      </c>
      <c r="X53" s="3">
        <v>0</v>
      </c>
      <c r="Y53" s="3">
        <v>0</v>
      </c>
      <c r="Z53" s="3">
        <v>0</v>
      </c>
      <c r="AA53" s="3">
        <v>0</v>
      </c>
      <c r="AB53" s="3">
        <v>0</v>
      </c>
      <c r="AC53" s="3">
        <v>0</v>
      </c>
      <c r="AD53" s="3">
        <v>0</v>
      </c>
      <c r="AE53" s="3">
        <v>0</v>
      </c>
      <c r="AF53" s="3">
        <v>0</v>
      </c>
      <c r="AG53" s="3">
        <v>0</v>
      </c>
      <c r="AH53" s="3">
        <v>0</v>
      </c>
      <c r="AI53" s="3">
        <v>0</v>
      </c>
      <c r="AJ53" s="3">
        <v>0</v>
      </c>
      <c r="AK53" s="3">
        <v>0</v>
      </c>
      <c r="AL53" s="3">
        <v>0</v>
      </c>
      <c r="AM53" s="3">
        <v>0</v>
      </c>
      <c r="AN53" s="3">
        <v>0</v>
      </c>
      <c r="AO53" s="3">
        <v>0</v>
      </c>
      <c r="AP53" s="3">
        <v>0</v>
      </c>
      <c r="AQ53" s="3">
        <v>1</v>
      </c>
      <c r="AR53" s="3">
        <v>0</v>
      </c>
      <c r="AS53" s="3">
        <v>0</v>
      </c>
      <c r="AT53" s="3">
        <v>0</v>
      </c>
      <c r="AU53" s="3">
        <v>0</v>
      </c>
      <c r="AV53" s="3">
        <v>1</v>
      </c>
      <c r="AW53" s="3">
        <v>0</v>
      </c>
      <c r="AX53" s="3">
        <v>0</v>
      </c>
      <c r="AY53" s="3">
        <v>1</v>
      </c>
      <c r="AZ53" s="3">
        <v>0</v>
      </c>
      <c r="BA53" s="3">
        <v>0</v>
      </c>
      <c r="BB53" s="3">
        <v>0</v>
      </c>
      <c r="BC53" s="3">
        <v>0</v>
      </c>
      <c r="BD53" s="3">
        <v>0</v>
      </c>
      <c r="BE53" s="3">
        <v>0</v>
      </c>
      <c r="BF53" s="3">
        <v>0</v>
      </c>
      <c r="BG53" s="3">
        <v>0</v>
      </c>
      <c r="BH53" s="3">
        <v>0</v>
      </c>
      <c r="BI53" s="3">
        <v>0</v>
      </c>
      <c r="BJ53" s="3">
        <v>0</v>
      </c>
      <c r="BK53" s="3">
        <v>0</v>
      </c>
      <c r="BL53" s="3">
        <v>0</v>
      </c>
      <c r="BM53" s="3"/>
      <c r="BN53" s="3">
        <v>0</v>
      </c>
      <c r="BO53" s="3">
        <v>0</v>
      </c>
      <c r="BP53" s="3">
        <v>0</v>
      </c>
      <c r="BQ53" s="3">
        <v>0</v>
      </c>
      <c r="BR53" s="3">
        <v>0</v>
      </c>
      <c r="BS53" s="3">
        <v>1</v>
      </c>
      <c r="BT53" s="3">
        <v>1</v>
      </c>
      <c r="BU53" s="3">
        <v>0</v>
      </c>
      <c r="BV53" s="3">
        <v>0</v>
      </c>
      <c r="BW53" s="3">
        <v>1</v>
      </c>
      <c r="BX53" s="3">
        <v>0</v>
      </c>
      <c r="BY53" s="3">
        <v>1968</v>
      </c>
      <c r="BZ53" s="3" t="s">
        <v>2342</v>
      </c>
      <c r="CA53" s="3" t="s">
        <v>2343</v>
      </c>
      <c r="CB53" s="3" t="s">
        <v>2344</v>
      </c>
      <c r="CC53" s="3" t="s">
        <v>2345</v>
      </c>
      <c r="CD53" s="3"/>
      <c r="CE53" s="3"/>
      <c r="CF53" s="7"/>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J53" s="1"/>
      <c r="DK53" s="1"/>
      <c r="DL53" s="1"/>
      <c r="DM53" s="1"/>
      <c r="DN53" s="1"/>
      <c r="DO53" s="1"/>
      <c r="DQ53" s="1"/>
      <c r="DT53" s="1"/>
      <c r="DW53" s="1"/>
      <c r="DX53" s="1"/>
      <c r="DY53" s="1"/>
      <c r="DZ53" s="1"/>
      <c r="EA53" s="1"/>
      <c r="EB53" s="1"/>
      <c r="EC53" s="1"/>
      <c r="EF53" s="1"/>
      <c r="ER53" s="1"/>
      <c r="ET53" s="1"/>
      <c r="FH53" s="1"/>
      <c r="FI53" s="1"/>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row>
    <row r="54" spans="1:431" ht="98" hidden="1" x14ac:dyDescent="0.15">
      <c r="A54" s="16" t="s">
        <v>2635</v>
      </c>
      <c r="B54" s="3">
        <v>0</v>
      </c>
      <c r="C54" s="3">
        <v>0</v>
      </c>
      <c r="D54" s="3"/>
      <c r="E54" s="3">
        <v>0</v>
      </c>
      <c r="F54" s="3">
        <v>0</v>
      </c>
      <c r="G54" s="3">
        <v>0</v>
      </c>
      <c r="H54" s="3">
        <v>0</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0</v>
      </c>
      <c r="AJ54" s="3">
        <v>0</v>
      </c>
      <c r="AK54" s="3">
        <v>0</v>
      </c>
      <c r="AL54" s="3">
        <v>1</v>
      </c>
      <c r="AM54" s="6">
        <v>0</v>
      </c>
      <c r="AN54" s="6">
        <v>0</v>
      </c>
      <c r="AO54" s="6">
        <v>0</v>
      </c>
      <c r="AP54" s="6">
        <v>0</v>
      </c>
      <c r="AQ54" s="6">
        <v>0</v>
      </c>
      <c r="AR54" s="6">
        <v>0</v>
      </c>
      <c r="AS54" s="6">
        <v>0</v>
      </c>
      <c r="AT54" s="6">
        <v>0</v>
      </c>
      <c r="AU54" s="6">
        <v>0</v>
      </c>
      <c r="AV54" s="6">
        <v>0</v>
      </c>
      <c r="AW54" s="6">
        <v>0</v>
      </c>
      <c r="AX54" s="6">
        <v>0</v>
      </c>
      <c r="AY54" s="6">
        <v>0</v>
      </c>
      <c r="AZ54" s="6">
        <v>0</v>
      </c>
      <c r="BA54" s="6">
        <v>0</v>
      </c>
      <c r="BB54" s="6">
        <v>0</v>
      </c>
      <c r="BC54" s="6">
        <v>0</v>
      </c>
      <c r="BD54" s="3">
        <v>1</v>
      </c>
      <c r="BE54" s="3">
        <v>0</v>
      </c>
      <c r="BF54" s="3">
        <v>0</v>
      </c>
      <c r="BG54" s="3">
        <v>0</v>
      </c>
      <c r="BH54" s="3">
        <v>0</v>
      </c>
      <c r="BI54" s="3">
        <v>0</v>
      </c>
      <c r="BJ54" s="3">
        <v>0</v>
      </c>
      <c r="BK54" s="3">
        <v>0</v>
      </c>
      <c r="BL54" s="3">
        <v>0</v>
      </c>
      <c r="BM54" s="3"/>
      <c r="BN54" s="3">
        <v>0</v>
      </c>
      <c r="BO54" s="3">
        <v>0</v>
      </c>
      <c r="BP54" s="3">
        <v>0</v>
      </c>
      <c r="BQ54" s="3">
        <v>0</v>
      </c>
      <c r="BR54" s="3">
        <v>0</v>
      </c>
      <c r="BS54" s="3">
        <v>1</v>
      </c>
      <c r="BT54" s="3">
        <v>0</v>
      </c>
      <c r="BU54" s="3">
        <v>0</v>
      </c>
      <c r="BV54" s="3">
        <v>0</v>
      </c>
      <c r="BW54" s="3">
        <v>1</v>
      </c>
      <c r="BX54" s="3">
        <v>0</v>
      </c>
      <c r="BY54" s="3">
        <v>1968</v>
      </c>
      <c r="BZ54" s="3" t="s">
        <v>2342</v>
      </c>
      <c r="CA54" s="3" t="s">
        <v>2343</v>
      </c>
      <c r="CB54" s="3" t="s">
        <v>2344</v>
      </c>
      <c r="CC54" s="3" t="s">
        <v>2345</v>
      </c>
      <c r="CD54" s="3"/>
      <c r="CE54" s="3"/>
      <c r="CF54" s="7"/>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J54" s="1"/>
      <c r="DK54" s="1"/>
      <c r="DL54" s="1"/>
      <c r="DM54" s="1"/>
      <c r="DN54" s="1"/>
      <c r="DO54" s="1"/>
      <c r="DQ54" s="1"/>
      <c r="DT54" s="1"/>
      <c r="DW54" s="1"/>
      <c r="DX54" s="1"/>
      <c r="DY54" s="1"/>
      <c r="DZ54" s="1"/>
      <c r="EA54" s="1"/>
      <c r="EB54" s="1"/>
      <c r="EC54" s="1"/>
      <c r="EF54" s="1"/>
      <c r="ER54" s="1"/>
      <c r="ET54" s="1"/>
      <c r="FH54" s="1"/>
      <c r="FI54" s="1"/>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row>
    <row r="55" spans="1:431" ht="98" hidden="1" x14ac:dyDescent="0.15">
      <c r="A55" s="16" t="s">
        <v>2768</v>
      </c>
      <c r="B55" s="6">
        <v>0</v>
      </c>
      <c r="C55" s="6">
        <v>0</v>
      </c>
      <c r="D55" s="6"/>
      <c r="E55" s="6">
        <v>0</v>
      </c>
      <c r="F55" s="6">
        <v>0</v>
      </c>
      <c r="G55" s="6">
        <v>0</v>
      </c>
      <c r="H55" s="6">
        <v>0</v>
      </c>
      <c r="I55" s="6">
        <v>0</v>
      </c>
      <c r="J55" s="6">
        <v>0</v>
      </c>
      <c r="K55" s="6">
        <v>0</v>
      </c>
      <c r="L55" s="6">
        <v>0</v>
      </c>
      <c r="M55" s="6">
        <v>0</v>
      </c>
      <c r="N55" s="6">
        <v>0</v>
      </c>
      <c r="O55" s="6">
        <v>0</v>
      </c>
      <c r="P55" s="6"/>
      <c r="Q55" s="6">
        <v>0</v>
      </c>
      <c r="R55" s="6">
        <v>0</v>
      </c>
      <c r="S55" s="6">
        <v>0</v>
      </c>
      <c r="T55" s="6">
        <v>0</v>
      </c>
      <c r="U55" s="6">
        <v>0</v>
      </c>
      <c r="V55" s="6">
        <v>0</v>
      </c>
      <c r="W55" s="6">
        <v>0</v>
      </c>
      <c r="X55" s="6">
        <v>0</v>
      </c>
      <c r="Y55" s="6">
        <v>0</v>
      </c>
      <c r="Z55" s="6">
        <v>0</v>
      </c>
      <c r="AA55" s="6">
        <v>0</v>
      </c>
      <c r="AB55" s="6">
        <v>0</v>
      </c>
      <c r="AC55" s="6">
        <v>0</v>
      </c>
      <c r="AD55" s="6">
        <v>0</v>
      </c>
      <c r="AE55" s="6">
        <v>0</v>
      </c>
      <c r="AF55" s="6">
        <v>0</v>
      </c>
      <c r="AG55" s="6">
        <v>0</v>
      </c>
      <c r="AH55" s="6">
        <v>0</v>
      </c>
      <c r="AI55" s="6">
        <v>0</v>
      </c>
      <c r="AJ55" s="6">
        <v>0</v>
      </c>
      <c r="AK55" s="6">
        <v>0</v>
      </c>
      <c r="AL55" s="6">
        <v>0</v>
      </c>
      <c r="AM55" s="6">
        <v>0</v>
      </c>
      <c r="AN55" s="6">
        <v>0</v>
      </c>
      <c r="AO55" s="6">
        <v>0</v>
      </c>
      <c r="AP55" s="3">
        <v>0</v>
      </c>
      <c r="AQ55" s="6">
        <v>0</v>
      </c>
      <c r="AR55" s="6">
        <v>0</v>
      </c>
      <c r="AS55" s="6">
        <v>0</v>
      </c>
      <c r="AT55" s="6">
        <v>0</v>
      </c>
      <c r="AU55" s="6">
        <v>0</v>
      </c>
      <c r="AV55" s="3">
        <v>1</v>
      </c>
      <c r="AW55" s="3">
        <v>0</v>
      </c>
      <c r="AX55" s="3">
        <v>0</v>
      </c>
      <c r="AY55" s="3">
        <v>0</v>
      </c>
      <c r="AZ55" s="3">
        <v>0</v>
      </c>
      <c r="BA55" s="3">
        <v>0</v>
      </c>
      <c r="BB55" s="3">
        <v>0</v>
      </c>
      <c r="BC55" s="3">
        <v>0</v>
      </c>
      <c r="BD55" s="3">
        <v>0</v>
      </c>
      <c r="BE55" s="3">
        <v>0</v>
      </c>
      <c r="BF55" s="3">
        <v>0</v>
      </c>
      <c r="BG55" s="3">
        <v>0</v>
      </c>
      <c r="BH55" s="3">
        <v>0</v>
      </c>
      <c r="BI55" s="3">
        <v>0</v>
      </c>
      <c r="BJ55" s="3">
        <v>0</v>
      </c>
      <c r="BK55" s="3">
        <v>0</v>
      </c>
      <c r="BL55" s="3">
        <v>0</v>
      </c>
      <c r="BM55" s="3"/>
      <c r="BN55" s="3">
        <v>0</v>
      </c>
      <c r="BO55" s="3">
        <v>0</v>
      </c>
      <c r="BP55" s="3">
        <v>0</v>
      </c>
      <c r="BQ55" s="3">
        <v>0</v>
      </c>
      <c r="BR55" s="3">
        <v>0</v>
      </c>
      <c r="BS55" s="3">
        <v>0</v>
      </c>
      <c r="BT55" s="3">
        <v>0</v>
      </c>
      <c r="BU55" s="3">
        <v>1</v>
      </c>
      <c r="BV55" s="3">
        <v>0</v>
      </c>
      <c r="BW55" s="3">
        <v>0</v>
      </c>
      <c r="BX55" s="3">
        <v>0</v>
      </c>
      <c r="BY55" s="3">
        <v>1968</v>
      </c>
      <c r="BZ55" s="3" t="s">
        <v>2342</v>
      </c>
      <c r="CA55" s="3" t="s">
        <v>2343</v>
      </c>
      <c r="CB55" s="3" t="s">
        <v>2344</v>
      </c>
      <c r="CC55" s="3" t="s">
        <v>2345</v>
      </c>
      <c r="CD55" s="3"/>
      <c r="CE55" s="3"/>
      <c r="CF55" s="7"/>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J55" s="1"/>
      <c r="DK55" s="1"/>
      <c r="DL55" s="1"/>
      <c r="DM55" s="1"/>
      <c r="DN55" s="1"/>
      <c r="DO55" s="1"/>
      <c r="DQ55" s="1"/>
      <c r="DT55" s="1"/>
      <c r="DW55" s="1"/>
      <c r="DX55" s="1"/>
      <c r="DY55" s="1"/>
      <c r="DZ55" s="1"/>
      <c r="EA55" s="1"/>
      <c r="EB55" s="1"/>
      <c r="EC55" s="1"/>
      <c r="EF55" s="1"/>
      <c r="ER55" s="1"/>
      <c r="ET55" s="1"/>
      <c r="FH55" s="1"/>
      <c r="FI55" s="1"/>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row>
    <row r="56" spans="1:431" ht="98" hidden="1" x14ac:dyDescent="0.15">
      <c r="A56" s="16" t="s">
        <v>3506</v>
      </c>
      <c r="B56" s="6">
        <v>0</v>
      </c>
      <c r="C56" s="6">
        <v>0</v>
      </c>
      <c r="D56" s="6"/>
      <c r="E56" s="6">
        <v>0</v>
      </c>
      <c r="F56" s="6">
        <v>0</v>
      </c>
      <c r="G56" s="6">
        <v>0</v>
      </c>
      <c r="H56" s="6">
        <v>0</v>
      </c>
      <c r="I56" s="6">
        <v>0</v>
      </c>
      <c r="J56" s="6">
        <v>0</v>
      </c>
      <c r="K56" s="6">
        <v>0</v>
      </c>
      <c r="L56" s="6">
        <v>0</v>
      </c>
      <c r="M56" s="6">
        <v>0</v>
      </c>
      <c r="N56" s="6">
        <v>0</v>
      </c>
      <c r="O56" s="6">
        <v>0</v>
      </c>
      <c r="P56" s="6">
        <v>0</v>
      </c>
      <c r="Q56" s="6">
        <v>0</v>
      </c>
      <c r="R56" s="6">
        <v>0</v>
      </c>
      <c r="S56" s="3">
        <v>1</v>
      </c>
      <c r="T56" s="6">
        <v>0</v>
      </c>
      <c r="U56" s="6">
        <v>0</v>
      </c>
      <c r="V56" s="6">
        <v>0</v>
      </c>
      <c r="W56" s="6">
        <v>0</v>
      </c>
      <c r="X56" s="6">
        <v>0</v>
      </c>
      <c r="Y56" s="6">
        <v>0</v>
      </c>
      <c r="Z56" s="6">
        <v>1</v>
      </c>
      <c r="AA56" s="6">
        <v>0</v>
      </c>
      <c r="AB56" s="6">
        <v>0</v>
      </c>
      <c r="AC56" s="6">
        <v>0</v>
      </c>
      <c r="AD56" s="6">
        <v>0</v>
      </c>
      <c r="AE56" s="6">
        <v>0</v>
      </c>
      <c r="AF56" s="6">
        <v>0</v>
      </c>
      <c r="AG56" s="6">
        <v>0</v>
      </c>
      <c r="AH56" s="6">
        <v>0</v>
      </c>
      <c r="AI56" s="3">
        <v>0</v>
      </c>
      <c r="AJ56" s="3">
        <v>0</v>
      </c>
      <c r="AK56" s="3">
        <v>0</v>
      </c>
      <c r="AL56" s="3">
        <v>0</v>
      </c>
      <c r="AM56" s="3">
        <v>0</v>
      </c>
      <c r="AN56" s="3">
        <v>0</v>
      </c>
      <c r="AO56" s="3">
        <v>0</v>
      </c>
      <c r="AP56" s="3">
        <v>0</v>
      </c>
      <c r="AQ56" s="3">
        <v>0</v>
      </c>
      <c r="AR56" s="3">
        <v>0</v>
      </c>
      <c r="AS56" s="3">
        <v>0</v>
      </c>
      <c r="AT56" s="3">
        <v>0</v>
      </c>
      <c r="AU56" s="3">
        <v>0</v>
      </c>
      <c r="AV56" s="3">
        <v>0</v>
      </c>
      <c r="AW56" s="3">
        <v>0</v>
      </c>
      <c r="AX56" s="3">
        <v>0</v>
      </c>
      <c r="AY56" s="3">
        <v>0</v>
      </c>
      <c r="AZ56" s="3">
        <v>0</v>
      </c>
      <c r="BA56" s="3">
        <v>0</v>
      </c>
      <c r="BB56" s="3">
        <v>0</v>
      </c>
      <c r="BC56" s="3">
        <v>0</v>
      </c>
      <c r="BD56" s="3">
        <v>0</v>
      </c>
      <c r="BE56" s="3">
        <v>0</v>
      </c>
      <c r="BF56" s="3">
        <v>0</v>
      </c>
      <c r="BG56" s="3">
        <v>0</v>
      </c>
      <c r="BH56" s="3">
        <v>0</v>
      </c>
      <c r="BI56" s="3">
        <v>0</v>
      </c>
      <c r="BJ56" s="3">
        <v>0</v>
      </c>
      <c r="BK56" s="3">
        <v>0</v>
      </c>
      <c r="BL56" s="3">
        <v>0</v>
      </c>
      <c r="BM56" s="3"/>
      <c r="BN56" s="3">
        <v>0</v>
      </c>
      <c r="BO56" s="3">
        <v>0</v>
      </c>
      <c r="BP56" s="3">
        <v>0</v>
      </c>
      <c r="BQ56" s="3">
        <v>0</v>
      </c>
      <c r="BR56" s="3">
        <v>0</v>
      </c>
      <c r="BS56" s="3">
        <v>1</v>
      </c>
      <c r="BT56" s="3">
        <v>1</v>
      </c>
      <c r="BU56" s="3">
        <v>0</v>
      </c>
      <c r="BV56" s="3">
        <v>0</v>
      </c>
      <c r="BW56" s="3">
        <v>1</v>
      </c>
      <c r="BX56" s="3">
        <v>0</v>
      </c>
      <c r="BY56" s="3">
        <v>1968</v>
      </c>
      <c r="BZ56" s="3" t="s">
        <v>2342</v>
      </c>
      <c r="CA56" s="3" t="s">
        <v>2343</v>
      </c>
      <c r="CB56" s="3" t="s">
        <v>2344</v>
      </c>
      <c r="CC56" s="3" t="s">
        <v>2345</v>
      </c>
      <c r="CD56" s="3"/>
      <c r="CE56" s="3"/>
      <c r="CF56" s="7"/>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J56" s="1"/>
      <c r="DK56" s="1"/>
      <c r="DL56" s="1"/>
      <c r="DM56" s="1"/>
      <c r="DN56" s="1"/>
      <c r="DO56" s="1"/>
      <c r="DQ56" s="1"/>
      <c r="DT56" s="1"/>
      <c r="DW56" s="1"/>
      <c r="DX56" s="1"/>
      <c r="DY56" s="1"/>
      <c r="DZ56" s="1"/>
      <c r="EA56" s="1"/>
      <c r="EB56" s="1"/>
      <c r="EC56" s="1"/>
      <c r="EF56" s="1"/>
      <c r="ER56" s="1"/>
      <c r="ET56" s="1"/>
      <c r="FH56" s="1"/>
      <c r="FI56" s="1"/>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row>
    <row r="57" spans="1:431" ht="98" hidden="1" x14ac:dyDescent="0.15">
      <c r="A57" s="16" t="s">
        <v>3507</v>
      </c>
      <c r="B57" s="3">
        <v>0</v>
      </c>
      <c r="C57" s="3">
        <v>0</v>
      </c>
      <c r="D57" s="6"/>
      <c r="E57" s="3">
        <v>0</v>
      </c>
      <c r="F57" s="3">
        <v>0</v>
      </c>
      <c r="G57" s="3">
        <v>0</v>
      </c>
      <c r="H57" s="3">
        <v>0</v>
      </c>
      <c r="I57" s="3">
        <v>0</v>
      </c>
      <c r="J57" s="3">
        <v>0</v>
      </c>
      <c r="K57" s="3">
        <v>0</v>
      </c>
      <c r="L57" s="3">
        <v>0</v>
      </c>
      <c r="M57" s="3">
        <v>1</v>
      </c>
      <c r="N57" s="6">
        <v>0</v>
      </c>
      <c r="O57" s="6">
        <v>0</v>
      </c>
      <c r="P57" s="6">
        <v>0</v>
      </c>
      <c r="Q57" s="6">
        <v>0</v>
      </c>
      <c r="R57" s="6">
        <v>0</v>
      </c>
      <c r="S57" s="6">
        <v>0</v>
      </c>
      <c r="T57" s="6">
        <v>0</v>
      </c>
      <c r="U57" s="6">
        <v>0</v>
      </c>
      <c r="V57" s="6">
        <v>0</v>
      </c>
      <c r="W57" s="6">
        <v>0</v>
      </c>
      <c r="X57" s="6">
        <v>0</v>
      </c>
      <c r="Y57" s="6">
        <v>0</v>
      </c>
      <c r="Z57" s="6">
        <v>0</v>
      </c>
      <c r="AA57" s="6">
        <v>0</v>
      </c>
      <c r="AB57" s="6">
        <v>0</v>
      </c>
      <c r="AC57" s="6">
        <v>0</v>
      </c>
      <c r="AD57" s="6">
        <v>0</v>
      </c>
      <c r="AE57" s="6">
        <v>0</v>
      </c>
      <c r="AF57" s="6">
        <v>0</v>
      </c>
      <c r="AG57" s="6">
        <v>0</v>
      </c>
      <c r="AH57" s="6">
        <v>0</v>
      </c>
      <c r="AI57" s="6">
        <v>0</v>
      </c>
      <c r="AJ57" s="6">
        <v>0</v>
      </c>
      <c r="AK57" s="3">
        <v>1</v>
      </c>
      <c r="AL57" s="3">
        <v>0</v>
      </c>
      <c r="AM57" s="3">
        <v>0</v>
      </c>
      <c r="AN57" s="3">
        <v>0</v>
      </c>
      <c r="AO57" s="3">
        <v>0</v>
      </c>
      <c r="AP57" s="3">
        <v>0</v>
      </c>
      <c r="AQ57" s="3">
        <v>0</v>
      </c>
      <c r="AR57" s="3">
        <v>0</v>
      </c>
      <c r="AS57" s="3">
        <v>0</v>
      </c>
      <c r="AT57" s="3">
        <v>0</v>
      </c>
      <c r="AU57" s="3">
        <v>0</v>
      </c>
      <c r="AV57" s="3">
        <v>0</v>
      </c>
      <c r="AW57" s="3">
        <v>0</v>
      </c>
      <c r="AX57" s="3">
        <v>0</v>
      </c>
      <c r="AY57" s="3">
        <v>0</v>
      </c>
      <c r="AZ57" s="3">
        <v>0</v>
      </c>
      <c r="BA57" s="3">
        <v>0</v>
      </c>
      <c r="BB57" s="3">
        <v>0</v>
      </c>
      <c r="BC57" s="3">
        <v>0</v>
      </c>
      <c r="BD57" s="3">
        <v>0</v>
      </c>
      <c r="BE57" s="3">
        <v>0</v>
      </c>
      <c r="BF57" s="3">
        <v>0</v>
      </c>
      <c r="BG57" s="3">
        <v>0</v>
      </c>
      <c r="BH57" s="3">
        <v>0</v>
      </c>
      <c r="BI57" s="3">
        <v>0</v>
      </c>
      <c r="BJ57" s="3">
        <v>0</v>
      </c>
      <c r="BK57" s="3">
        <v>0</v>
      </c>
      <c r="BL57" s="3">
        <v>0</v>
      </c>
      <c r="BM57" s="3"/>
      <c r="BN57" s="3">
        <v>0</v>
      </c>
      <c r="BO57" s="3">
        <v>0</v>
      </c>
      <c r="BP57" s="3">
        <v>0</v>
      </c>
      <c r="BQ57" s="3">
        <v>0</v>
      </c>
      <c r="BR57" s="3">
        <v>0</v>
      </c>
      <c r="BS57" s="3">
        <v>1</v>
      </c>
      <c r="BT57" s="3">
        <v>1</v>
      </c>
      <c r="BU57" s="3">
        <v>0</v>
      </c>
      <c r="BV57" s="3">
        <v>0</v>
      </c>
      <c r="BW57" s="3">
        <v>1</v>
      </c>
      <c r="BX57" s="3">
        <v>0</v>
      </c>
      <c r="BY57" s="3">
        <v>1968</v>
      </c>
      <c r="BZ57" s="3" t="s">
        <v>2342</v>
      </c>
      <c r="CA57" s="3" t="s">
        <v>2343</v>
      </c>
      <c r="CB57" s="3" t="s">
        <v>2344</v>
      </c>
      <c r="CC57" s="3" t="s">
        <v>2345</v>
      </c>
      <c r="CD57" s="3"/>
      <c r="CE57" s="3"/>
      <c r="CF57" s="7"/>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J57" s="1"/>
      <c r="DK57" s="1"/>
      <c r="DL57" s="1"/>
      <c r="DM57" s="1"/>
      <c r="DN57" s="1"/>
      <c r="DO57" s="1"/>
      <c r="DQ57" s="1"/>
      <c r="DT57" s="1"/>
      <c r="DW57" s="1"/>
      <c r="DX57" s="1"/>
      <c r="DY57" s="1"/>
      <c r="DZ57" s="1"/>
      <c r="EA57" s="1"/>
      <c r="EB57" s="1"/>
      <c r="EC57" s="1"/>
      <c r="EF57" s="1"/>
      <c r="ER57" s="1"/>
      <c r="ET57" s="1"/>
      <c r="FH57" s="1"/>
      <c r="FI57" s="1"/>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row>
    <row r="58" spans="1:431" ht="98" hidden="1" x14ac:dyDescent="0.15">
      <c r="A58" s="16" t="s">
        <v>2660</v>
      </c>
      <c r="B58" s="3">
        <v>0</v>
      </c>
      <c r="C58" s="3">
        <v>0</v>
      </c>
      <c r="D58" s="6"/>
      <c r="E58" s="3">
        <v>0</v>
      </c>
      <c r="F58" s="3">
        <v>0</v>
      </c>
      <c r="G58" s="3">
        <v>0</v>
      </c>
      <c r="H58" s="3">
        <v>0</v>
      </c>
      <c r="I58" s="3">
        <v>0</v>
      </c>
      <c r="J58" s="3">
        <v>0</v>
      </c>
      <c r="K58" s="3">
        <v>0</v>
      </c>
      <c r="L58" s="3">
        <v>0</v>
      </c>
      <c r="M58" s="3">
        <v>1</v>
      </c>
      <c r="N58" s="6">
        <v>0</v>
      </c>
      <c r="O58" s="6">
        <v>0</v>
      </c>
      <c r="P58" s="6">
        <v>0</v>
      </c>
      <c r="Q58" s="6">
        <v>0</v>
      </c>
      <c r="R58" s="6">
        <v>0</v>
      </c>
      <c r="S58" s="6">
        <v>0</v>
      </c>
      <c r="T58" s="6">
        <v>0</v>
      </c>
      <c r="U58" s="6">
        <v>0</v>
      </c>
      <c r="V58" s="6">
        <v>0</v>
      </c>
      <c r="W58" s="6">
        <v>0</v>
      </c>
      <c r="X58" s="6">
        <v>0</v>
      </c>
      <c r="Y58" s="6">
        <v>0</v>
      </c>
      <c r="Z58" s="6">
        <v>1</v>
      </c>
      <c r="AA58" s="6">
        <v>0</v>
      </c>
      <c r="AB58" s="6">
        <v>0</v>
      </c>
      <c r="AC58" s="6">
        <v>0</v>
      </c>
      <c r="AD58" s="6">
        <v>0</v>
      </c>
      <c r="AE58" s="6">
        <v>0</v>
      </c>
      <c r="AF58" s="6">
        <v>0</v>
      </c>
      <c r="AG58" s="6">
        <v>0</v>
      </c>
      <c r="AH58" s="6">
        <v>0</v>
      </c>
      <c r="AI58" s="6">
        <v>0</v>
      </c>
      <c r="AJ58" s="6">
        <v>0</v>
      </c>
      <c r="AK58" s="3">
        <v>1</v>
      </c>
      <c r="AL58" s="3">
        <v>0</v>
      </c>
      <c r="AM58" s="3">
        <v>0</v>
      </c>
      <c r="AN58" s="3">
        <v>0</v>
      </c>
      <c r="AO58" s="3">
        <v>0</v>
      </c>
      <c r="AP58" s="3">
        <v>0</v>
      </c>
      <c r="AQ58" s="3">
        <v>0</v>
      </c>
      <c r="AR58" s="3">
        <v>0</v>
      </c>
      <c r="AS58" s="3">
        <v>0</v>
      </c>
      <c r="AT58" s="3">
        <v>0</v>
      </c>
      <c r="AU58" s="3">
        <v>0</v>
      </c>
      <c r="AV58" s="3">
        <v>0</v>
      </c>
      <c r="AW58" s="3">
        <v>0</v>
      </c>
      <c r="AX58" s="3">
        <v>0</v>
      </c>
      <c r="AY58" s="3">
        <v>0</v>
      </c>
      <c r="AZ58" s="3">
        <v>0</v>
      </c>
      <c r="BA58" s="3">
        <v>0</v>
      </c>
      <c r="BB58" s="3">
        <v>0</v>
      </c>
      <c r="BC58" s="3"/>
      <c r="BD58" s="3">
        <v>1</v>
      </c>
      <c r="BE58" s="3">
        <v>0</v>
      </c>
      <c r="BF58" s="3">
        <v>0</v>
      </c>
      <c r="BG58" s="3">
        <v>0</v>
      </c>
      <c r="BH58" s="3">
        <v>0</v>
      </c>
      <c r="BI58" s="3">
        <v>0</v>
      </c>
      <c r="BJ58" s="3">
        <v>0</v>
      </c>
      <c r="BK58" s="3">
        <v>0</v>
      </c>
      <c r="BL58" s="3">
        <v>0</v>
      </c>
      <c r="BM58" s="3"/>
      <c r="BN58" s="3">
        <v>0</v>
      </c>
      <c r="BO58" s="3">
        <v>0</v>
      </c>
      <c r="BP58" s="3">
        <v>0</v>
      </c>
      <c r="BQ58" s="3">
        <v>0</v>
      </c>
      <c r="BR58" s="3">
        <v>0</v>
      </c>
      <c r="BS58" s="3">
        <v>1</v>
      </c>
      <c r="BT58" s="3">
        <v>0</v>
      </c>
      <c r="BU58" s="3">
        <v>1</v>
      </c>
      <c r="BV58" s="3">
        <v>1</v>
      </c>
      <c r="BW58" s="3">
        <v>0</v>
      </c>
      <c r="BX58" s="3">
        <v>0</v>
      </c>
      <c r="BY58" s="3">
        <v>1968</v>
      </c>
      <c r="BZ58" s="3" t="s">
        <v>2342</v>
      </c>
      <c r="CA58" s="3" t="s">
        <v>2343</v>
      </c>
      <c r="CB58" s="3" t="s">
        <v>2344</v>
      </c>
      <c r="CC58" s="3" t="s">
        <v>2345</v>
      </c>
      <c r="CD58" s="3"/>
      <c r="CE58" s="3"/>
      <c r="CF58" s="7"/>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J58" s="1"/>
      <c r="DK58" s="1"/>
      <c r="DL58" s="1"/>
      <c r="DM58" s="1"/>
      <c r="DN58" s="1"/>
      <c r="DO58" s="1"/>
      <c r="DQ58" s="1"/>
      <c r="DT58" s="1"/>
      <c r="DW58" s="1"/>
      <c r="DX58" s="1"/>
      <c r="DY58" s="1"/>
      <c r="DZ58" s="1"/>
      <c r="EA58" s="1"/>
      <c r="EB58" s="1"/>
      <c r="EC58" s="1"/>
      <c r="EF58" s="1"/>
      <c r="ER58" s="1"/>
      <c r="ET58" s="1"/>
      <c r="FH58" s="1"/>
      <c r="FI58" s="1"/>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row>
    <row r="59" spans="1:431" ht="98" hidden="1" x14ac:dyDescent="0.15">
      <c r="A59" s="16" t="s">
        <v>2661</v>
      </c>
      <c r="B59" s="3">
        <v>0</v>
      </c>
      <c r="C59" s="3">
        <v>0</v>
      </c>
      <c r="D59" s="6"/>
      <c r="E59" s="3">
        <v>0</v>
      </c>
      <c r="F59" s="3">
        <v>0</v>
      </c>
      <c r="G59" s="3">
        <v>0</v>
      </c>
      <c r="H59" s="3">
        <v>0</v>
      </c>
      <c r="I59" s="3">
        <v>0</v>
      </c>
      <c r="J59" s="3">
        <v>0</v>
      </c>
      <c r="K59" s="3">
        <v>0</v>
      </c>
      <c r="L59" s="3">
        <v>0</v>
      </c>
      <c r="M59" s="3">
        <v>1</v>
      </c>
      <c r="N59" s="6">
        <v>0</v>
      </c>
      <c r="O59" s="6">
        <v>0</v>
      </c>
      <c r="P59" s="6">
        <v>0</v>
      </c>
      <c r="Q59" s="6">
        <v>0</v>
      </c>
      <c r="R59" s="6">
        <v>0</v>
      </c>
      <c r="S59" s="6">
        <v>0</v>
      </c>
      <c r="T59" s="6">
        <v>0</v>
      </c>
      <c r="U59" s="6">
        <v>0</v>
      </c>
      <c r="V59" s="6">
        <v>0</v>
      </c>
      <c r="W59" s="6">
        <v>0</v>
      </c>
      <c r="X59" s="6">
        <v>0</v>
      </c>
      <c r="Y59" s="6">
        <v>0</v>
      </c>
      <c r="Z59" s="6">
        <v>0</v>
      </c>
      <c r="AA59" s="6">
        <v>0</v>
      </c>
      <c r="AB59" s="6">
        <v>0</v>
      </c>
      <c r="AC59" s="6">
        <v>0</v>
      </c>
      <c r="AD59" s="6">
        <v>0</v>
      </c>
      <c r="AE59" s="6">
        <v>0</v>
      </c>
      <c r="AF59" s="6">
        <v>0</v>
      </c>
      <c r="AG59" s="6">
        <v>0</v>
      </c>
      <c r="AH59" s="6">
        <v>0</v>
      </c>
      <c r="AI59" s="6">
        <v>0</v>
      </c>
      <c r="AJ59" s="6">
        <v>0</v>
      </c>
      <c r="AK59" s="6">
        <v>0</v>
      </c>
      <c r="AL59" s="6">
        <v>0</v>
      </c>
      <c r="AM59" s="6">
        <v>0</v>
      </c>
      <c r="AN59" s="6">
        <v>0</v>
      </c>
      <c r="AO59" s="6">
        <v>0</v>
      </c>
      <c r="AP59" s="6">
        <v>0</v>
      </c>
      <c r="AQ59" s="6">
        <v>0</v>
      </c>
      <c r="AR59" s="6">
        <v>0</v>
      </c>
      <c r="AS59" s="6">
        <v>0</v>
      </c>
      <c r="AT59" s="6">
        <v>0</v>
      </c>
      <c r="AU59" s="6">
        <v>0</v>
      </c>
      <c r="AV59" s="6">
        <v>0</v>
      </c>
      <c r="AW59" s="6">
        <v>0</v>
      </c>
      <c r="AX59" s="6">
        <v>0</v>
      </c>
      <c r="AY59" s="6">
        <v>0</v>
      </c>
      <c r="AZ59" s="6">
        <v>0</v>
      </c>
      <c r="BA59" s="6">
        <v>0</v>
      </c>
      <c r="BB59" s="6">
        <v>0</v>
      </c>
      <c r="BC59" s="6">
        <v>0</v>
      </c>
      <c r="BD59" s="6">
        <v>0</v>
      </c>
      <c r="BE59" s="6">
        <v>0</v>
      </c>
      <c r="BF59" s="6">
        <v>0</v>
      </c>
      <c r="BG59" s="6">
        <v>0</v>
      </c>
      <c r="BH59" s="6">
        <v>0</v>
      </c>
      <c r="BI59" s="6">
        <v>0</v>
      </c>
      <c r="BJ59" s="6">
        <v>0</v>
      </c>
      <c r="BK59" s="6">
        <v>0</v>
      </c>
      <c r="BL59" s="6">
        <v>0</v>
      </c>
      <c r="BM59" s="6"/>
      <c r="BN59" s="6">
        <v>0</v>
      </c>
      <c r="BO59" s="6">
        <v>0</v>
      </c>
      <c r="BP59" s="6">
        <v>0</v>
      </c>
      <c r="BQ59" s="3">
        <v>0</v>
      </c>
      <c r="BR59" s="3">
        <v>0</v>
      </c>
      <c r="BS59" s="3">
        <v>0</v>
      </c>
      <c r="BT59" s="3">
        <v>1</v>
      </c>
      <c r="BU59" s="3">
        <v>0</v>
      </c>
      <c r="BV59" s="3">
        <v>0</v>
      </c>
      <c r="BW59" s="3">
        <v>1</v>
      </c>
      <c r="BX59" s="3">
        <v>0</v>
      </c>
      <c r="BY59" s="3">
        <v>1968</v>
      </c>
      <c r="BZ59" s="3" t="s">
        <v>2342</v>
      </c>
      <c r="CA59" s="3" t="s">
        <v>2343</v>
      </c>
      <c r="CB59" s="3" t="s">
        <v>2344</v>
      </c>
      <c r="CC59" s="3" t="s">
        <v>2345</v>
      </c>
      <c r="CD59" s="3"/>
      <c r="CE59" s="3"/>
      <c r="CF59" s="7"/>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J59" s="1"/>
      <c r="DK59" s="1"/>
      <c r="DL59" s="1"/>
      <c r="DM59" s="1"/>
      <c r="DN59" s="1"/>
      <c r="DO59" s="1"/>
      <c r="DQ59" s="1"/>
      <c r="DT59" s="1"/>
      <c r="DW59" s="1"/>
      <c r="DX59" s="1"/>
      <c r="DY59" s="1"/>
      <c r="DZ59" s="1"/>
      <c r="EA59" s="1"/>
      <c r="EB59" s="1"/>
      <c r="EC59" s="1"/>
      <c r="EF59" s="1"/>
      <c r="ER59" s="1"/>
      <c r="ET59" s="1"/>
      <c r="FH59" s="1"/>
      <c r="FI59" s="1"/>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row>
    <row r="60" spans="1:431" ht="98" hidden="1" x14ac:dyDescent="0.15">
      <c r="A60" s="16" t="s">
        <v>3508</v>
      </c>
      <c r="B60" s="6">
        <v>0</v>
      </c>
      <c r="C60" s="6">
        <v>0</v>
      </c>
      <c r="D60" s="6"/>
      <c r="E60" s="6">
        <v>0</v>
      </c>
      <c r="F60" s="6">
        <v>0</v>
      </c>
      <c r="G60" s="6">
        <v>0</v>
      </c>
      <c r="H60" s="6">
        <v>0</v>
      </c>
      <c r="I60" s="3">
        <v>1</v>
      </c>
      <c r="J60" s="3">
        <v>0</v>
      </c>
      <c r="K60" s="3">
        <v>0</v>
      </c>
      <c r="L60" s="3">
        <v>0</v>
      </c>
      <c r="M60" s="3">
        <v>1</v>
      </c>
      <c r="N60" s="6">
        <v>0</v>
      </c>
      <c r="O60" s="6">
        <v>0</v>
      </c>
      <c r="P60" s="6">
        <v>0</v>
      </c>
      <c r="Q60" s="6">
        <v>0</v>
      </c>
      <c r="R60" s="6">
        <v>0</v>
      </c>
      <c r="S60" s="6">
        <v>0</v>
      </c>
      <c r="T60" s="6">
        <v>0</v>
      </c>
      <c r="U60" s="6">
        <v>0</v>
      </c>
      <c r="V60" s="6">
        <v>0</v>
      </c>
      <c r="W60" s="6">
        <v>0</v>
      </c>
      <c r="X60" s="6">
        <v>0</v>
      </c>
      <c r="Y60" s="6">
        <v>0</v>
      </c>
      <c r="Z60" s="6">
        <v>0</v>
      </c>
      <c r="AA60" s="6">
        <v>0</v>
      </c>
      <c r="AB60" s="6">
        <v>0</v>
      </c>
      <c r="AC60" s="6">
        <v>0</v>
      </c>
      <c r="AD60" s="6">
        <v>0</v>
      </c>
      <c r="AE60" s="6">
        <v>0</v>
      </c>
      <c r="AF60" s="6">
        <v>0</v>
      </c>
      <c r="AG60" s="6">
        <v>0</v>
      </c>
      <c r="AH60" s="6">
        <v>0</v>
      </c>
      <c r="AI60" s="6">
        <v>0</v>
      </c>
      <c r="AJ60" s="6">
        <v>0</v>
      </c>
      <c r="AK60" s="6">
        <v>0</v>
      </c>
      <c r="AL60" s="6">
        <v>0</v>
      </c>
      <c r="AM60" s="6">
        <v>0</v>
      </c>
      <c r="AN60" s="6">
        <v>0</v>
      </c>
      <c r="AO60" s="6">
        <v>0</v>
      </c>
      <c r="AP60" s="6">
        <v>0</v>
      </c>
      <c r="AQ60" s="6">
        <v>0</v>
      </c>
      <c r="AR60" s="6">
        <v>0</v>
      </c>
      <c r="AS60" s="6">
        <v>0</v>
      </c>
      <c r="AT60" s="6">
        <v>0</v>
      </c>
      <c r="AU60" s="6">
        <v>0</v>
      </c>
      <c r="AV60" s="6">
        <v>0</v>
      </c>
      <c r="AW60" s="6">
        <v>0</v>
      </c>
      <c r="AX60" s="6">
        <v>0</v>
      </c>
      <c r="AY60" s="6">
        <v>0</v>
      </c>
      <c r="AZ60" s="6">
        <v>0</v>
      </c>
      <c r="BA60" s="6">
        <v>0</v>
      </c>
      <c r="BB60" s="6">
        <v>0</v>
      </c>
      <c r="BC60" s="6">
        <v>0</v>
      </c>
      <c r="BD60" s="6">
        <v>0</v>
      </c>
      <c r="BE60" s="6">
        <v>0</v>
      </c>
      <c r="BF60" s="6">
        <v>0</v>
      </c>
      <c r="BG60" s="6">
        <v>0</v>
      </c>
      <c r="BH60" s="6">
        <v>0</v>
      </c>
      <c r="BI60" s="6">
        <v>0</v>
      </c>
      <c r="BJ60" s="6">
        <v>0</v>
      </c>
      <c r="BK60" s="6">
        <v>0</v>
      </c>
      <c r="BL60" s="6">
        <v>0</v>
      </c>
      <c r="BM60" s="6"/>
      <c r="BN60" s="6">
        <v>0</v>
      </c>
      <c r="BO60" s="6">
        <v>0</v>
      </c>
      <c r="BP60" s="3">
        <v>0</v>
      </c>
      <c r="BQ60" s="3">
        <v>1</v>
      </c>
      <c r="BR60" s="3">
        <v>0</v>
      </c>
      <c r="BS60" s="3">
        <v>0</v>
      </c>
      <c r="BT60" s="3">
        <v>1</v>
      </c>
      <c r="BU60" s="3">
        <v>0</v>
      </c>
      <c r="BV60" s="3">
        <v>0</v>
      </c>
      <c r="BW60" s="3">
        <v>1</v>
      </c>
      <c r="BX60" s="3">
        <v>0</v>
      </c>
      <c r="BY60" s="3">
        <v>1968</v>
      </c>
      <c r="BZ60" s="3" t="s">
        <v>2342</v>
      </c>
      <c r="CA60" s="3" t="s">
        <v>2343</v>
      </c>
      <c r="CB60" s="3" t="s">
        <v>2344</v>
      </c>
      <c r="CC60" s="3" t="s">
        <v>2345</v>
      </c>
      <c r="CD60" s="3"/>
      <c r="CE60" s="3"/>
      <c r="CF60" s="7"/>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J60" s="1"/>
      <c r="DK60" s="1"/>
      <c r="DL60" s="1"/>
      <c r="DM60" s="1"/>
      <c r="DN60" s="1"/>
      <c r="DO60" s="1"/>
      <c r="DQ60" s="1"/>
      <c r="DT60" s="1"/>
      <c r="DW60" s="1"/>
      <c r="DX60" s="1"/>
      <c r="DY60" s="1"/>
      <c r="DZ60" s="1"/>
      <c r="EA60" s="1"/>
      <c r="EB60" s="1"/>
      <c r="EC60" s="1"/>
      <c r="EF60" s="1"/>
      <c r="ER60" s="1"/>
      <c r="ET60" s="1"/>
      <c r="FH60" s="1"/>
      <c r="FI60" s="1"/>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row>
    <row r="61" spans="1:431" ht="98" hidden="1" x14ac:dyDescent="0.15">
      <c r="A61" s="21" t="s">
        <v>3509</v>
      </c>
      <c r="B61" s="6">
        <v>0</v>
      </c>
      <c r="C61" s="6">
        <v>0</v>
      </c>
      <c r="D61" s="6"/>
      <c r="E61" s="6">
        <v>0</v>
      </c>
      <c r="F61" s="6">
        <v>0</v>
      </c>
      <c r="G61" s="6">
        <v>0</v>
      </c>
      <c r="H61" s="6">
        <v>0</v>
      </c>
      <c r="I61" s="3">
        <v>1</v>
      </c>
      <c r="J61" s="3">
        <v>0</v>
      </c>
      <c r="K61" s="3">
        <v>0</v>
      </c>
      <c r="L61" s="3">
        <v>1</v>
      </c>
      <c r="M61" s="3">
        <v>0</v>
      </c>
      <c r="N61" s="3">
        <v>0</v>
      </c>
      <c r="O61" s="3">
        <v>0</v>
      </c>
      <c r="P61" s="3">
        <v>0</v>
      </c>
      <c r="Q61" s="3">
        <v>0</v>
      </c>
      <c r="R61" s="3">
        <v>0</v>
      </c>
      <c r="S61" s="3">
        <v>0</v>
      </c>
      <c r="T61" s="3">
        <v>0</v>
      </c>
      <c r="U61" s="3">
        <v>0</v>
      </c>
      <c r="V61" s="3">
        <v>0</v>
      </c>
      <c r="W61" s="3">
        <v>0</v>
      </c>
      <c r="X61" s="3">
        <v>0</v>
      </c>
      <c r="Y61" s="3">
        <v>0</v>
      </c>
      <c r="Z61" s="3">
        <v>0</v>
      </c>
      <c r="AA61" s="3">
        <v>0</v>
      </c>
      <c r="AB61" s="3">
        <v>0</v>
      </c>
      <c r="AC61" s="6">
        <v>1</v>
      </c>
      <c r="AD61" s="6">
        <v>0</v>
      </c>
      <c r="AE61" s="6">
        <v>0</v>
      </c>
      <c r="AF61" s="6">
        <v>0</v>
      </c>
      <c r="AG61" s="6">
        <v>0</v>
      </c>
      <c r="AH61" s="6">
        <v>0</v>
      </c>
      <c r="AI61" s="6">
        <v>0</v>
      </c>
      <c r="AJ61" s="6">
        <v>0</v>
      </c>
      <c r="AK61" s="6">
        <v>0</v>
      </c>
      <c r="AL61" s="6">
        <v>0</v>
      </c>
      <c r="AM61" s="6">
        <v>0</v>
      </c>
      <c r="AN61" s="6">
        <v>0</v>
      </c>
      <c r="AO61" s="6">
        <v>0</v>
      </c>
      <c r="AP61" s="6">
        <v>0</v>
      </c>
      <c r="AQ61" s="6">
        <v>0</v>
      </c>
      <c r="AR61" s="6">
        <v>0</v>
      </c>
      <c r="AS61" s="6">
        <v>0</v>
      </c>
      <c r="AT61" s="6">
        <v>0</v>
      </c>
      <c r="AU61" s="6">
        <v>0</v>
      </c>
      <c r="AV61" s="6">
        <v>0</v>
      </c>
      <c r="AW61" s="6">
        <v>0</v>
      </c>
      <c r="AX61" s="6">
        <v>0</v>
      </c>
      <c r="AY61" s="6">
        <v>0</v>
      </c>
      <c r="AZ61" s="6">
        <v>0</v>
      </c>
      <c r="BA61" s="6">
        <v>0</v>
      </c>
      <c r="BB61" s="6">
        <v>0</v>
      </c>
      <c r="BC61" s="6">
        <v>0</v>
      </c>
      <c r="BD61" s="6">
        <v>0</v>
      </c>
      <c r="BE61" s="6">
        <v>0</v>
      </c>
      <c r="BF61" s="6">
        <v>0</v>
      </c>
      <c r="BG61" s="6">
        <v>0</v>
      </c>
      <c r="BH61" s="6">
        <v>0</v>
      </c>
      <c r="BI61" s="6">
        <v>0</v>
      </c>
      <c r="BJ61" s="6">
        <v>0</v>
      </c>
      <c r="BK61" s="6">
        <v>0</v>
      </c>
      <c r="BL61" s="6">
        <v>0</v>
      </c>
      <c r="BM61" s="6"/>
      <c r="BN61" s="6">
        <v>0</v>
      </c>
      <c r="BO61" s="6">
        <v>0</v>
      </c>
      <c r="BP61" s="3">
        <v>1</v>
      </c>
      <c r="BQ61" s="3">
        <v>1</v>
      </c>
      <c r="BR61" s="3">
        <v>0</v>
      </c>
      <c r="BS61" s="3">
        <v>0</v>
      </c>
      <c r="BT61" s="3">
        <v>1</v>
      </c>
      <c r="BU61" s="3">
        <v>0</v>
      </c>
      <c r="BV61" s="3">
        <v>0</v>
      </c>
      <c r="BW61" s="3">
        <v>1</v>
      </c>
      <c r="BX61" s="3">
        <v>0</v>
      </c>
      <c r="BY61" s="3">
        <v>1968</v>
      </c>
      <c r="BZ61" s="3" t="s">
        <v>2342</v>
      </c>
      <c r="CA61" s="3" t="s">
        <v>2343</v>
      </c>
      <c r="CB61" s="3" t="s">
        <v>2344</v>
      </c>
      <c r="CC61" s="3" t="s">
        <v>2345</v>
      </c>
      <c r="CD61" s="3"/>
      <c r="CE61" s="3"/>
      <c r="CF61" s="7"/>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J61" s="1"/>
      <c r="DK61" s="1"/>
      <c r="DL61" s="1"/>
      <c r="DM61" s="1"/>
      <c r="DN61" s="1"/>
      <c r="DO61" s="1"/>
      <c r="DQ61" s="1"/>
      <c r="DT61" s="1"/>
      <c r="DW61" s="1"/>
      <c r="DX61" s="1"/>
      <c r="DY61" s="1"/>
      <c r="DZ61" s="1"/>
      <c r="EA61" s="1"/>
      <c r="EB61" s="1"/>
      <c r="EC61" s="1"/>
      <c r="EF61" s="1"/>
      <c r="ER61" s="1"/>
      <c r="ET61" s="1"/>
      <c r="FH61" s="1"/>
      <c r="FI61" s="1"/>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row>
    <row r="62" spans="1:431" ht="98" hidden="1" x14ac:dyDescent="0.15">
      <c r="A62" s="16" t="s">
        <v>3510</v>
      </c>
      <c r="B62" s="6">
        <v>0</v>
      </c>
      <c r="C62" s="6">
        <v>0</v>
      </c>
      <c r="D62" s="6"/>
      <c r="E62" s="6">
        <v>0</v>
      </c>
      <c r="F62" s="6">
        <v>0</v>
      </c>
      <c r="G62" s="6">
        <v>0</v>
      </c>
      <c r="H62" s="6">
        <v>0</v>
      </c>
      <c r="I62" s="3">
        <v>1</v>
      </c>
      <c r="J62" s="6">
        <v>0</v>
      </c>
      <c r="K62" s="6">
        <v>0</v>
      </c>
      <c r="L62" s="6">
        <v>0</v>
      </c>
      <c r="M62" s="6">
        <v>0</v>
      </c>
      <c r="N62" s="6">
        <v>0</v>
      </c>
      <c r="O62" s="6">
        <v>0</v>
      </c>
      <c r="P62" s="6">
        <v>0</v>
      </c>
      <c r="Q62" s="6">
        <v>0</v>
      </c>
      <c r="R62" s="6">
        <v>0</v>
      </c>
      <c r="S62" s="6">
        <v>0</v>
      </c>
      <c r="T62" s="6">
        <v>0</v>
      </c>
      <c r="U62" s="6">
        <v>0</v>
      </c>
      <c r="V62" s="6">
        <v>0</v>
      </c>
      <c r="W62" s="6">
        <v>0</v>
      </c>
      <c r="X62" s="6">
        <v>0</v>
      </c>
      <c r="Y62" s="6">
        <v>0</v>
      </c>
      <c r="Z62" s="6">
        <v>1</v>
      </c>
      <c r="AA62" s="6">
        <v>0</v>
      </c>
      <c r="AB62" s="6">
        <v>0</v>
      </c>
      <c r="AC62" s="6">
        <v>0</v>
      </c>
      <c r="AD62" s="6">
        <v>0</v>
      </c>
      <c r="AE62" s="6">
        <v>0</v>
      </c>
      <c r="AF62" s="6">
        <v>0</v>
      </c>
      <c r="AG62" s="6">
        <v>0</v>
      </c>
      <c r="AH62" s="6">
        <v>0</v>
      </c>
      <c r="AI62" s="6">
        <v>0</v>
      </c>
      <c r="AJ62" s="6">
        <v>0</v>
      </c>
      <c r="AK62" s="6">
        <v>0</v>
      </c>
      <c r="AL62" s="6">
        <v>0</v>
      </c>
      <c r="AM62" s="6">
        <v>0</v>
      </c>
      <c r="AN62" s="6">
        <v>0</v>
      </c>
      <c r="AO62" s="6">
        <v>0</v>
      </c>
      <c r="AP62" s="6">
        <v>0</v>
      </c>
      <c r="AQ62" s="6">
        <v>0</v>
      </c>
      <c r="AR62" s="6">
        <v>0</v>
      </c>
      <c r="AS62" s="6">
        <v>0</v>
      </c>
      <c r="AT62" s="6">
        <v>0</v>
      </c>
      <c r="AU62" s="6">
        <v>0</v>
      </c>
      <c r="AV62" s="6">
        <v>0</v>
      </c>
      <c r="AW62" s="6">
        <v>0</v>
      </c>
      <c r="AX62" s="6">
        <v>0</v>
      </c>
      <c r="AY62" s="6">
        <v>0</v>
      </c>
      <c r="AZ62" s="6">
        <v>0</v>
      </c>
      <c r="BA62" s="6">
        <v>0</v>
      </c>
      <c r="BB62" s="6">
        <v>0</v>
      </c>
      <c r="BC62" s="6">
        <v>0</v>
      </c>
      <c r="BD62" s="6">
        <v>0</v>
      </c>
      <c r="BE62" s="6">
        <v>0</v>
      </c>
      <c r="BF62" s="6">
        <v>0</v>
      </c>
      <c r="BG62" s="6">
        <v>0</v>
      </c>
      <c r="BH62" s="6">
        <v>0</v>
      </c>
      <c r="BI62" s="6">
        <v>0</v>
      </c>
      <c r="BJ62" s="6">
        <v>0</v>
      </c>
      <c r="BK62" s="6">
        <v>0</v>
      </c>
      <c r="BL62" s="6">
        <v>0</v>
      </c>
      <c r="BM62" s="6"/>
      <c r="BN62" s="6">
        <v>0</v>
      </c>
      <c r="BO62" s="6">
        <v>0</v>
      </c>
      <c r="BP62" s="3">
        <v>1</v>
      </c>
      <c r="BQ62" s="3">
        <v>0</v>
      </c>
      <c r="BR62" s="3">
        <v>0</v>
      </c>
      <c r="BS62" s="3">
        <v>0</v>
      </c>
      <c r="BT62" s="3">
        <v>0</v>
      </c>
      <c r="BU62" s="3">
        <v>0</v>
      </c>
      <c r="BV62" s="3">
        <v>0</v>
      </c>
      <c r="BW62" s="3">
        <v>1</v>
      </c>
      <c r="BX62" s="3">
        <v>0</v>
      </c>
      <c r="BY62" s="3">
        <v>1968</v>
      </c>
      <c r="BZ62" s="3" t="s">
        <v>2342</v>
      </c>
      <c r="CA62" s="3" t="s">
        <v>2343</v>
      </c>
      <c r="CB62" s="3" t="s">
        <v>2344</v>
      </c>
      <c r="CC62" s="3" t="s">
        <v>2345</v>
      </c>
      <c r="CD62" s="3"/>
      <c r="CE62" s="3"/>
      <c r="CF62" s="7"/>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J62" s="1"/>
      <c r="DK62" s="1"/>
      <c r="DL62" s="1"/>
      <c r="DM62" s="1"/>
      <c r="DN62" s="1"/>
      <c r="DO62" s="1"/>
      <c r="DQ62" s="1"/>
      <c r="DT62" s="1"/>
      <c r="DW62" s="1"/>
      <c r="DX62" s="1"/>
      <c r="DY62" s="1"/>
      <c r="DZ62" s="1"/>
      <c r="EA62" s="1"/>
      <c r="EB62" s="1"/>
      <c r="EC62" s="1"/>
      <c r="EF62" s="1"/>
      <c r="ER62" s="1"/>
      <c r="ET62" s="1"/>
      <c r="FH62" s="1"/>
      <c r="FI62" s="1"/>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row>
    <row r="63" spans="1:431" ht="98" hidden="1" x14ac:dyDescent="0.15">
      <c r="A63" s="16" t="s">
        <v>3511</v>
      </c>
      <c r="B63" s="6">
        <v>0</v>
      </c>
      <c r="C63" s="6">
        <v>0</v>
      </c>
      <c r="D63" s="6"/>
      <c r="E63" s="6">
        <v>0</v>
      </c>
      <c r="F63" s="6">
        <v>0</v>
      </c>
      <c r="G63" s="6">
        <v>0</v>
      </c>
      <c r="H63" s="6">
        <v>0</v>
      </c>
      <c r="I63" s="3">
        <v>1</v>
      </c>
      <c r="J63" s="6">
        <v>0</v>
      </c>
      <c r="K63" s="3">
        <v>0</v>
      </c>
      <c r="L63" s="6">
        <v>1</v>
      </c>
      <c r="M63" s="6">
        <v>0</v>
      </c>
      <c r="N63" s="6">
        <v>0</v>
      </c>
      <c r="O63" s="6">
        <v>0</v>
      </c>
      <c r="P63" s="6">
        <v>0</v>
      </c>
      <c r="Q63" s="6">
        <v>0</v>
      </c>
      <c r="R63" s="6">
        <v>0</v>
      </c>
      <c r="S63" s="6">
        <v>0</v>
      </c>
      <c r="T63" s="6">
        <v>0</v>
      </c>
      <c r="U63" s="6">
        <v>0</v>
      </c>
      <c r="V63" s="6">
        <v>0</v>
      </c>
      <c r="W63" s="6">
        <v>0</v>
      </c>
      <c r="X63" s="6">
        <v>0</v>
      </c>
      <c r="Y63" s="6">
        <v>0</v>
      </c>
      <c r="Z63" s="6">
        <v>0</v>
      </c>
      <c r="AA63" s="6">
        <v>0</v>
      </c>
      <c r="AB63" s="3">
        <v>1</v>
      </c>
      <c r="AC63" s="6">
        <v>1</v>
      </c>
      <c r="AD63" s="6">
        <v>0</v>
      </c>
      <c r="AE63" s="6">
        <v>0</v>
      </c>
      <c r="AF63" s="6">
        <v>0</v>
      </c>
      <c r="AG63" s="6">
        <v>0</v>
      </c>
      <c r="AH63" s="6">
        <v>0</v>
      </c>
      <c r="AI63" s="6">
        <v>0</v>
      </c>
      <c r="AJ63" s="6">
        <v>0</v>
      </c>
      <c r="AK63" s="6">
        <v>0</v>
      </c>
      <c r="AL63" s="6">
        <v>0</v>
      </c>
      <c r="AM63" s="6">
        <v>0</v>
      </c>
      <c r="AN63" s="6">
        <v>0</v>
      </c>
      <c r="AO63" s="6">
        <v>0</v>
      </c>
      <c r="AP63" s="6">
        <v>0</v>
      </c>
      <c r="AQ63" s="6">
        <v>0</v>
      </c>
      <c r="AR63" s="6">
        <v>0</v>
      </c>
      <c r="AS63" s="6">
        <v>0</v>
      </c>
      <c r="AT63" s="6">
        <v>0</v>
      </c>
      <c r="AU63" s="6">
        <v>0</v>
      </c>
      <c r="AV63" s="6">
        <v>0</v>
      </c>
      <c r="AW63" s="6">
        <v>0</v>
      </c>
      <c r="AX63" s="6">
        <v>0</v>
      </c>
      <c r="AY63" s="6">
        <v>0</v>
      </c>
      <c r="AZ63" s="6">
        <v>0</v>
      </c>
      <c r="BA63" s="6">
        <v>0</v>
      </c>
      <c r="BB63" s="6">
        <v>0</v>
      </c>
      <c r="BC63" s="6">
        <v>0</v>
      </c>
      <c r="BD63" s="6">
        <v>0</v>
      </c>
      <c r="BE63" s="6">
        <v>0</v>
      </c>
      <c r="BF63" s="6">
        <v>0</v>
      </c>
      <c r="BG63" s="3">
        <v>1</v>
      </c>
      <c r="BH63" s="3">
        <v>0</v>
      </c>
      <c r="BI63" s="3">
        <v>0</v>
      </c>
      <c r="BJ63" s="3">
        <v>0</v>
      </c>
      <c r="BK63" s="3">
        <v>0</v>
      </c>
      <c r="BL63" s="3">
        <v>0</v>
      </c>
      <c r="BM63" s="3"/>
      <c r="BN63" s="3">
        <v>0</v>
      </c>
      <c r="BO63" s="3">
        <v>0</v>
      </c>
      <c r="BP63" s="3">
        <v>0</v>
      </c>
      <c r="BQ63" s="3">
        <v>0</v>
      </c>
      <c r="BR63" s="3">
        <v>0</v>
      </c>
      <c r="BS63" s="3">
        <v>1</v>
      </c>
      <c r="BT63" s="3">
        <v>0</v>
      </c>
      <c r="BU63" s="3">
        <v>0</v>
      </c>
      <c r="BV63" s="3">
        <v>0</v>
      </c>
      <c r="BW63" s="3">
        <v>1</v>
      </c>
      <c r="BX63" s="3">
        <v>0</v>
      </c>
      <c r="BY63" s="3">
        <v>1968</v>
      </c>
      <c r="BZ63" s="3" t="s">
        <v>2342</v>
      </c>
      <c r="CA63" s="3" t="s">
        <v>2343</v>
      </c>
      <c r="CB63" s="3" t="s">
        <v>2344</v>
      </c>
      <c r="CC63" s="3" t="s">
        <v>2345</v>
      </c>
      <c r="CD63" s="3"/>
      <c r="CE63" s="3"/>
      <c r="CF63" s="7"/>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J63" s="1"/>
      <c r="DK63" s="1"/>
      <c r="DL63" s="1"/>
      <c r="DM63" s="1"/>
      <c r="DN63" s="1"/>
      <c r="DO63" s="1"/>
      <c r="DQ63" s="1"/>
      <c r="DT63" s="1"/>
      <c r="DW63" s="1"/>
      <c r="DX63" s="1"/>
      <c r="DY63" s="1"/>
      <c r="DZ63" s="1"/>
      <c r="EA63" s="1"/>
      <c r="EB63" s="1"/>
      <c r="EC63" s="1"/>
      <c r="EF63" s="1"/>
      <c r="ER63" s="1"/>
      <c r="ET63" s="1"/>
      <c r="FH63" s="1"/>
      <c r="FI63" s="1"/>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row>
    <row r="64" spans="1:431" ht="98" hidden="1" x14ac:dyDescent="0.15">
      <c r="A64" s="16" t="s">
        <v>3512</v>
      </c>
      <c r="B64" s="6">
        <v>0</v>
      </c>
      <c r="C64" s="6">
        <v>0</v>
      </c>
      <c r="D64" s="6"/>
      <c r="E64" s="6">
        <v>0</v>
      </c>
      <c r="F64" s="6">
        <v>0</v>
      </c>
      <c r="G64" s="6">
        <v>0</v>
      </c>
      <c r="H64" s="6">
        <v>0</v>
      </c>
      <c r="I64" s="6">
        <v>1</v>
      </c>
      <c r="J64" s="6">
        <v>0</v>
      </c>
      <c r="K64" s="6">
        <v>0</v>
      </c>
      <c r="L64" s="6">
        <v>1</v>
      </c>
      <c r="M64" s="6">
        <v>0</v>
      </c>
      <c r="N64" s="6">
        <v>0</v>
      </c>
      <c r="O64" s="6">
        <v>0</v>
      </c>
      <c r="P64" s="6">
        <v>0</v>
      </c>
      <c r="Q64" s="6">
        <v>0</v>
      </c>
      <c r="R64" s="6">
        <v>0</v>
      </c>
      <c r="S64" s="6">
        <v>0</v>
      </c>
      <c r="T64" s="6">
        <v>0</v>
      </c>
      <c r="U64" s="6">
        <v>0</v>
      </c>
      <c r="V64" s="6">
        <v>0</v>
      </c>
      <c r="W64" s="6">
        <v>0</v>
      </c>
      <c r="X64" s="6">
        <v>0</v>
      </c>
      <c r="Y64" s="6">
        <v>0</v>
      </c>
      <c r="Z64" s="6">
        <v>0</v>
      </c>
      <c r="AA64" s="6">
        <v>0</v>
      </c>
      <c r="AB64" s="6">
        <v>0</v>
      </c>
      <c r="AC64" s="6">
        <v>0</v>
      </c>
      <c r="AD64" s="6">
        <v>0</v>
      </c>
      <c r="AE64" s="6">
        <v>0</v>
      </c>
      <c r="AF64" s="6">
        <v>0</v>
      </c>
      <c r="AG64" s="6">
        <v>0</v>
      </c>
      <c r="AH64" s="6">
        <v>0</v>
      </c>
      <c r="AI64" s="3">
        <v>1</v>
      </c>
      <c r="AJ64" s="3">
        <v>0</v>
      </c>
      <c r="AK64" s="6">
        <v>0</v>
      </c>
      <c r="AL64" s="6">
        <v>0</v>
      </c>
      <c r="AM64" s="6">
        <v>0</v>
      </c>
      <c r="AN64" s="3">
        <v>1</v>
      </c>
      <c r="AO64" s="3">
        <v>0</v>
      </c>
      <c r="AP64" s="3">
        <v>0</v>
      </c>
      <c r="AQ64" s="3">
        <v>0</v>
      </c>
      <c r="AR64" s="3">
        <v>0</v>
      </c>
      <c r="AS64" s="3">
        <v>0</v>
      </c>
      <c r="AT64" s="3">
        <v>0</v>
      </c>
      <c r="AU64" s="3">
        <v>0</v>
      </c>
      <c r="AV64" s="3">
        <v>0</v>
      </c>
      <c r="AW64" s="3">
        <v>0</v>
      </c>
      <c r="AX64" s="3">
        <v>0</v>
      </c>
      <c r="AY64" s="3">
        <v>0</v>
      </c>
      <c r="AZ64" s="3">
        <v>0</v>
      </c>
      <c r="BA64" s="3">
        <v>0</v>
      </c>
      <c r="BB64" s="3">
        <v>0</v>
      </c>
      <c r="BC64" s="3">
        <v>0</v>
      </c>
      <c r="BD64" s="3">
        <v>0</v>
      </c>
      <c r="BE64" s="3">
        <v>0</v>
      </c>
      <c r="BF64" s="3">
        <v>0</v>
      </c>
      <c r="BG64" s="3">
        <v>0</v>
      </c>
      <c r="BH64" s="3">
        <v>0</v>
      </c>
      <c r="BI64" s="3">
        <v>0</v>
      </c>
      <c r="BJ64" s="3">
        <v>0</v>
      </c>
      <c r="BK64" s="3">
        <v>0</v>
      </c>
      <c r="BL64" s="3">
        <v>0</v>
      </c>
      <c r="BM64" s="3"/>
      <c r="BN64" s="3">
        <v>0</v>
      </c>
      <c r="BO64" s="3">
        <v>0</v>
      </c>
      <c r="BP64" s="3">
        <v>0</v>
      </c>
      <c r="BQ64" s="3">
        <v>0</v>
      </c>
      <c r="BR64" s="3">
        <v>0</v>
      </c>
      <c r="BS64" s="3">
        <v>1</v>
      </c>
      <c r="BT64" s="3">
        <v>1</v>
      </c>
      <c r="BU64" s="3">
        <v>0</v>
      </c>
      <c r="BV64" s="3">
        <v>1</v>
      </c>
      <c r="BW64" s="3">
        <v>0</v>
      </c>
      <c r="BX64" s="3">
        <v>0</v>
      </c>
      <c r="BY64" s="3">
        <v>1968</v>
      </c>
      <c r="BZ64" s="3" t="s">
        <v>2342</v>
      </c>
      <c r="CA64" s="3" t="s">
        <v>2343</v>
      </c>
      <c r="CB64" s="3" t="s">
        <v>2344</v>
      </c>
      <c r="CC64" s="3" t="s">
        <v>2345</v>
      </c>
      <c r="CD64" s="3"/>
      <c r="CE64" s="3"/>
      <c r="CF64" s="7"/>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J64" s="1"/>
      <c r="DK64" s="1"/>
      <c r="DL64" s="1"/>
      <c r="DM64" s="1"/>
      <c r="DN64" s="1"/>
      <c r="DO64" s="1"/>
      <c r="DQ64" s="1"/>
      <c r="DT64" s="1"/>
      <c r="DW64" s="1"/>
      <c r="DX64" s="1"/>
      <c r="DY64" s="1"/>
      <c r="DZ64" s="1"/>
      <c r="EA64" s="1"/>
      <c r="EB64" s="1"/>
      <c r="EC64" s="1"/>
      <c r="EF64" s="1"/>
      <c r="ER64" s="1"/>
      <c r="ET64" s="1"/>
      <c r="FH64" s="1"/>
      <c r="FI64" s="1"/>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row>
    <row r="65" spans="1:431" ht="98" hidden="1" x14ac:dyDescent="0.15">
      <c r="A65" s="16" t="s">
        <v>3513</v>
      </c>
      <c r="B65" s="6">
        <v>0</v>
      </c>
      <c r="C65" s="6">
        <v>0</v>
      </c>
      <c r="D65" s="6"/>
      <c r="E65" s="6">
        <v>0</v>
      </c>
      <c r="F65" s="6">
        <v>0</v>
      </c>
      <c r="G65" s="6">
        <v>0</v>
      </c>
      <c r="H65" s="6">
        <v>0</v>
      </c>
      <c r="I65" s="6">
        <v>0</v>
      </c>
      <c r="J65" s="6">
        <v>0</v>
      </c>
      <c r="K65" s="6">
        <v>0</v>
      </c>
      <c r="L65" s="6">
        <v>0</v>
      </c>
      <c r="M65" s="6">
        <v>0</v>
      </c>
      <c r="N65" s="6">
        <v>0</v>
      </c>
      <c r="O65" s="6">
        <v>0</v>
      </c>
      <c r="P65" s="6">
        <v>0</v>
      </c>
      <c r="Q65" s="6">
        <v>0</v>
      </c>
      <c r="R65" s="6">
        <v>0</v>
      </c>
      <c r="S65" s="3">
        <v>1</v>
      </c>
      <c r="T65" s="6">
        <v>0</v>
      </c>
      <c r="U65" s="6">
        <v>0</v>
      </c>
      <c r="V65" s="6">
        <v>0</v>
      </c>
      <c r="W65" s="6">
        <v>0</v>
      </c>
      <c r="X65" s="6">
        <v>0</v>
      </c>
      <c r="Y65" s="6">
        <v>0</v>
      </c>
      <c r="Z65" s="6">
        <v>0</v>
      </c>
      <c r="AA65" s="6">
        <v>0</v>
      </c>
      <c r="AB65" s="6">
        <v>0</v>
      </c>
      <c r="AC65" s="6">
        <v>0</v>
      </c>
      <c r="AD65" s="6">
        <v>0</v>
      </c>
      <c r="AE65" s="6">
        <v>0</v>
      </c>
      <c r="AF65" s="6">
        <v>0</v>
      </c>
      <c r="AG65" s="6">
        <v>0</v>
      </c>
      <c r="AH65" s="6">
        <v>0</v>
      </c>
      <c r="AI65" s="3">
        <v>1</v>
      </c>
      <c r="AJ65" s="3">
        <v>0</v>
      </c>
      <c r="AK65" s="3">
        <v>0</v>
      </c>
      <c r="AL65" s="3">
        <v>0</v>
      </c>
      <c r="AM65" s="3">
        <v>0</v>
      </c>
      <c r="AN65" s="3">
        <v>0</v>
      </c>
      <c r="AO65" s="3">
        <v>0</v>
      </c>
      <c r="AP65" s="3">
        <v>0</v>
      </c>
      <c r="AQ65" s="3">
        <v>0</v>
      </c>
      <c r="AR65" s="3">
        <v>0</v>
      </c>
      <c r="AS65" s="3">
        <v>0</v>
      </c>
      <c r="AT65" s="3">
        <v>0</v>
      </c>
      <c r="AU65" s="3">
        <v>0</v>
      </c>
      <c r="AV65" s="3">
        <v>0</v>
      </c>
      <c r="AW65" s="3">
        <v>0</v>
      </c>
      <c r="AX65" s="3">
        <v>0</v>
      </c>
      <c r="AY65" s="3">
        <v>0</v>
      </c>
      <c r="AZ65" s="3">
        <v>0</v>
      </c>
      <c r="BA65" s="3">
        <v>0</v>
      </c>
      <c r="BB65" s="3">
        <v>0</v>
      </c>
      <c r="BC65" s="3">
        <v>0</v>
      </c>
      <c r="BD65" s="3">
        <v>1</v>
      </c>
      <c r="BE65" s="3">
        <v>0</v>
      </c>
      <c r="BF65" s="3">
        <v>0</v>
      </c>
      <c r="BG65" s="3">
        <v>0</v>
      </c>
      <c r="BH65" s="3">
        <v>0</v>
      </c>
      <c r="BI65" s="3">
        <v>0</v>
      </c>
      <c r="BJ65" s="3">
        <v>0</v>
      </c>
      <c r="BK65" s="3">
        <v>0</v>
      </c>
      <c r="BL65" s="3">
        <v>0</v>
      </c>
      <c r="BM65" s="3"/>
      <c r="BN65" s="3">
        <v>0</v>
      </c>
      <c r="BO65" s="3">
        <v>0</v>
      </c>
      <c r="BP65" s="3">
        <v>0</v>
      </c>
      <c r="BQ65" s="3">
        <v>0</v>
      </c>
      <c r="BR65" s="3">
        <v>0</v>
      </c>
      <c r="BS65" s="3">
        <v>0</v>
      </c>
      <c r="BT65" s="3">
        <v>1</v>
      </c>
      <c r="BU65" s="3">
        <v>0</v>
      </c>
      <c r="BV65" s="3">
        <v>1</v>
      </c>
      <c r="BW65" s="3">
        <v>0</v>
      </c>
      <c r="BX65" s="3">
        <v>0</v>
      </c>
      <c r="BY65" s="3">
        <v>1968</v>
      </c>
      <c r="BZ65" s="3" t="s">
        <v>2342</v>
      </c>
      <c r="CA65" s="3" t="s">
        <v>2343</v>
      </c>
      <c r="CB65" s="3" t="s">
        <v>2344</v>
      </c>
      <c r="CC65" s="3" t="s">
        <v>2345</v>
      </c>
      <c r="CD65" s="3"/>
      <c r="CE65" s="3"/>
      <c r="CF65" s="7"/>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J65" s="1"/>
      <c r="DK65" s="1"/>
      <c r="DL65" s="1"/>
      <c r="DM65" s="1"/>
      <c r="DN65" s="1"/>
      <c r="DO65" s="1"/>
      <c r="DQ65" s="1"/>
      <c r="DT65" s="1"/>
      <c r="DW65" s="1"/>
      <c r="DX65" s="1"/>
      <c r="DY65" s="1"/>
      <c r="DZ65" s="1"/>
      <c r="EA65" s="1"/>
      <c r="EB65" s="1"/>
      <c r="EC65" s="1"/>
      <c r="EF65" s="1"/>
      <c r="ER65" s="1"/>
      <c r="ET65" s="1"/>
      <c r="FH65" s="1"/>
      <c r="FI65" s="1"/>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row>
    <row r="66" spans="1:431" ht="98" hidden="1" x14ac:dyDescent="0.15">
      <c r="A66" s="16" t="s">
        <v>3514</v>
      </c>
      <c r="B66" s="3">
        <v>0</v>
      </c>
      <c r="C66" s="3">
        <v>0</v>
      </c>
      <c r="D66" s="6"/>
      <c r="E66" s="3">
        <v>0</v>
      </c>
      <c r="F66" s="3">
        <v>0</v>
      </c>
      <c r="G66" s="3">
        <v>0</v>
      </c>
      <c r="H66" s="3">
        <v>0</v>
      </c>
      <c r="I66" s="3">
        <v>0</v>
      </c>
      <c r="J66" s="3">
        <v>0</v>
      </c>
      <c r="K66" s="3">
        <v>0</v>
      </c>
      <c r="L66" s="3">
        <v>0</v>
      </c>
      <c r="M66" s="3">
        <v>0</v>
      </c>
      <c r="N66" s="3">
        <v>0</v>
      </c>
      <c r="O66" s="3">
        <v>0</v>
      </c>
      <c r="P66" s="3">
        <v>0</v>
      </c>
      <c r="Q66" s="3">
        <v>0</v>
      </c>
      <c r="R66" s="3">
        <v>0</v>
      </c>
      <c r="S66" s="3">
        <v>0</v>
      </c>
      <c r="T66" s="3">
        <v>0</v>
      </c>
      <c r="U66" s="3">
        <v>1</v>
      </c>
      <c r="V66" s="3">
        <v>0</v>
      </c>
      <c r="W66" s="3">
        <v>0</v>
      </c>
      <c r="X66" s="3">
        <v>0</v>
      </c>
      <c r="Y66" s="6">
        <v>0</v>
      </c>
      <c r="Z66" s="6">
        <v>1</v>
      </c>
      <c r="AA66" s="6">
        <v>0</v>
      </c>
      <c r="AB66" s="6">
        <v>0</v>
      </c>
      <c r="AC66" s="6">
        <v>0</v>
      </c>
      <c r="AD66" s="6">
        <v>0</v>
      </c>
      <c r="AE66" s="6">
        <v>0</v>
      </c>
      <c r="AF66" s="6">
        <v>0</v>
      </c>
      <c r="AG66" s="6">
        <v>0</v>
      </c>
      <c r="AH66" s="6">
        <v>0</v>
      </c>
      <c r="AI66" s="6">
        <v>0</v>
      </c>
      <c r="AJ66" s="6">
        <v>0</v>
      </c>
      <c r="AK66" s="6">
        <v>0</v>
      </c>
      <c r="AL66" s="6">
        <v>0</v>
      </c>
      <c r="AM66" s="6">
        <v>0</v>
      </c>
      <c r="AN66" s="6">
        <v>0</v>
      </c>
      <c r="AO66" s="6">
        <v>0</v>
      </c>
      <c r="AP66" s="6">
        <v>0</v>
      </c>
      <c r="AQ66" s="6">
        <v>0</v>
      </c>
      <c r="AR66" s="6">
        <v>0</v>
      </c>
      <c r="AS66" s="6">
        <v>0</v>
      </c>
      <c r="AT66" s="6">
        <v>0</v>
      </c>
      <c r="AU66" s="6">
        <v>0</v>
      </c>
      <c r="AV66" s="6">
        <v>0</v>
      </c>
      <c r="AW66" s="6">
        <v>0</v>
      </c>
      <c r="AX66" s="6">
        <v>0</v>
      </c>
      <c r="AY66" s="6">
        <v>0</v>
      </c>
      <c r="AZ66" s="6">
        <v>0</v>
      </c>
      <c r="BA66" s="6">
        <v>0</v>
      </c>
      <c r="BB66" s="6">
        <v>0</v>
      </c>
      <c r="BC66" s="6">
        <v>0</v>
      </c>
      <c r="BD66" s="6">
        <v>0</v>
      </c>
      <c r="BE66" s="6">
        <v>0</v>
      </c>
      <c r="BF66" s="6">
        <v>0</v>
      </c>
      <c r="BG66" s="6">
        <v>0</v>
      </c>
      <c r="BH66" s="6">
        <v>0</v>
      </c>
      <c r="BI66" s="6">
        <v>0</v>
      </c>
      <c r="BJ66" s="6">
        <v>0</v>
      </c>
      <c r="BK66" s="6">
        <v>0</v>
      </c>
      <c r="BL66" s="6">
        <v>0</v>
      </c>
      <c r="BM66" s="6"/>
      <c r="BN66" s="6">
        <v>0</v>
      </c>
      <c r="BO66" s="6">
        <v>0</v>
      </c>
      <c r="BP66" s="6">
        <v>0</v>
      </c>
      <c r="BQ66" s="6">
        <v>0</v>
      </c>
      <c r="BR66" s="6">
        <v>0</v>
      </c>
      <c r="BS66" s="6">
        <v>0</v>
      </c>
      <c r="BT66" s="6">
        <v>0</v>
      </c>
      <c r="BU66" s="3">
        <v>0</v>
      </c>
      <c r="BV66" s="3">
        <v>0</v>
      </c>
      <c r="BW66" s="3">
        <v>1</v>
      </c>
      <c r="BX66" s="3">
        <v>0</v>
      </c>
      <c r="BY66" s="3">
        <v>1968</v>
      </c>
      <c r="BZ66" s="3" t="s">
        <v>2342</v>
      </c>
      <c r="CA66" s="3" t="s">
        <v>2343</v>
      </c>
      <c r="CB66" s="3" t="s">
        <v>2344</v>
      </c>
      <c r="CC66" s="3" t="s">
        <v>2345</v>
      </c>
      <c r="CD66" s="3"/>
      <c r="CE66" s="3"/>
      <c r="CF66" s="7"/>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J66" s="1"/>
      <c r="DK66" s="1"/>
      <c r="DL66" s="1"/>
      <c r="DM66" s="1"/>
      <c r="DN66" s="1"/>
      <c r="DO66" s="1"/>
      <c r="DQ66" s="1"/>
      <c r="DT66" s="1"/>
      <c r="DW66" s="1"/>
      <c r="DX66" s="1"/>
      <c r="DY66" s="1"/>
      <c r="DZ66" s="1"/>
      <c r="EA66" s="1"/>
      <c r="EB66" s="1"/>
      <c r="EC66" s="1"/>
      <c r="EF66" s="1"/>
      <c r="ER66" s="1"/>
      <c r="ET66" s="1"/>
      <c r="FH66" s="1"/>
      <c r="FI66" s="1"/>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row>
    <row r="67" spans="1:431" ht="98" hidden="1" x14ac:dyDescent="0.15">
      <c r="A67" s="16" t="s">
        <v>3515</v>
      </c>
      <c r="B67" s="3">
        <v>1</v>
      </c>
      <c r="C67" s="6">
        <v>0</v>
      </c>
      <c r="D67" s="3"/>
      <c r="E67" s="6">
        <v>0</v>
      </c>
      <c r="F67" s="6">
        <v>0</v>
      </c>
      <c r="G67" s="6">
        <v>0</v>
      </c>
      <c r="H67" s="6">
        <v>0</v>
      </c>
      <c r="I67" s="6">
        <v>0</v>
      </c>
      <c r="J67" s="6">
        <v>0</v>
      </c>
      <c r="K67" s="6">
        <v>0</v>
      </c>
      <c r="L67" s="6">
        <v>0</v>
      </c>
      <c r="M67" s="6">
        <v>0</v>
      </c>
      <c r="N67" s="6">
        <v>0</v>
      </c>
      <c r="O67" s="6">
        <v>0</v>
      </c>
      <c r="P67" s="6">
        <v>0</v>
      </c>
      <c r="Q67" s="6">
        <v>0</v>
      </c>
      <c r="R67" s="6">
        <v>0</v>
      </c>
      <c r="S67" s="3">
        <v>1</v>
      </c>
      <c r="T67" s="3">
        <v>0</v>
      </c>
      <c r="U67" s="3">
        <v>0</v>
      </c>
      <c r="V67" s="3">
        <v>0</v>
      </c>
      <c r="W67" s="3">
        <v>0</v>
      </c>
      <c r="X67" s="3">
        <v>0</v>
      </c>
      <c r="Y67" s="3">
        <v>0</v>
      </c>
      <c r="Z67" s="3">
        <v>0</v>
      </c>
      <c r="AA67" s="3">
        <v>0</v>
      </c>
      <c r="AB67" s="3">
        <v>0</v>
      </c>
      <c r="AC67" s="3">
        <v>0</v>
      </c>
      <c r="AD67" s="3">
        <v>0</v>
      </c>
      <c r="AE67" s="3">
        <v>0</v>
      </c>
      <c r="AF67" s="3">
        <v>0</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c r="BN67" s="3">
        <v>0</v>
      </c>
      <c r="BO67" s="3">
        <v>0</v>
      </c>
      <c r="BP67" s="3">
        <v>0</v>
      </c>
      <c r="BQ67" s="3">
        <v>0</v>
      </c>
      <c r="BR67" s="3">
        <v>0</v>
      </c>
      <c r="BS67" s="3">
        <v>0</v>
      </c>
      <c r="BT67" s="3">
        <v>1</v>
      </c>
      <c r="BU67" s="3">
        <v>1</v>
      </c>
      <c r="BV67" s="3">
        <v>1</v>
      </c>
      <c r="BW67" s="3">
        <v>0</v>
      </c>
      <c r="BX67" s="3">
        <v>0</v>
      </c>
      <c r="BY67" s="3">
        <v>1968</v>
      </c>
      <c r="BZ67" s="3" t="s">
        <v>2342</v>
      </c>
      <c r="CA67" s="3" t="s">
        <v>2343</v>
      </c>
      <c r="CB67" s="3" t="s">
        <v>2344</v>
      </c>
      <c r="CC67" s="3" t="s">
        <v>2345</v>
      </c>
      <c r="CD67" s="3"/>
      <c r="CE67" s="3"/>
      <c r="CF67" s="7"/>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J67" s="1"/>
      <c r="DK67" s="1"/>
      <c r="DL67" s="1"/>
      <c r="DM67" s="1"/>
      <c r="DN67" s="1"/>
      <c r="DO67" s="1"/>
      <c r="DQ67" s="1"/>
      <c r="DT67" s="1"/>
      <c r="DW67" s="1"/>
      <c r="DX67" s="1"/>
      <c r="DY67" s="1"/>
      <c r="DZ67" s="1"/>
      <c r="EA67" s="1"/>
      <c r="EB67" s="1"/>
      <c r="EC67" s="1"/>
      <c r="EF67" s="1"/>
      <c r="ER67" s="1"/>
      <c r="ET67" s="1"/>
      <c r="FH67" s="1"/>
      <c r="FI67" s="1"/>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row>
    <row r="68" spans="1:431" ht="98" hidden="1" x14ac:dyDescent="0.15">
      <c r="A68" s="16" t="s">
        <v>3516</v>
      </c>
      <c r="B68" s="3">
        <v>0</v>
      </c>
      <c r="C68" s="3">
        <v>0</v>
      </c>
      <c r="D68" s="6"/>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6">
        <v>1</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c r="BN68" s="3">
        <v>0</v>
      </c>
      <c r="BO68" s="3">
        <v>0</v>
      </c>
      <c r="BP68" s="3">
        <v>0</v>
      </c>
      <c r="BQ68" s="3">
        <v>0</v>
      </c>
      <c r="BR68" s="3">
        <v>0</v>
      </c>
      <c r="BS68" s="3">
        <v>1</v>
      </c>
      <c r="BT68" s="3">
        <v>0</v>
      </c>
      <c r="BU68" s="3">
        <v>1</v>
      </c>
      <c r="BV68" s="3">
        <v>0</v>
      </c>
      <c r="BW68" s="3">
        <v>0</v>
      </c>
      <c r="BX68" s="3">
        <v>0</v>
      </c>
      <c r="BY68" s="3">
        <v>1968</v>
      </c>
      <c r="BZ68" s="3" t="s">
        <v>2342</v>
      </c>
      <c r="CA68" s="3" t="s">
        <v>2343</v>
      </c>
      <c r="CB68" s="3" t="s">
        <v>2344</v>
      </c>
      <c r="CC68" s="3" t="s">
        <v>2345</v>
      </c>
      <c r="CD68" s="3"/>
      <c r="CE68" s="3"/>
      <c r="CF68" s="7"/>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J68" s="1"/>
      <c r="DK68" s="1"/>
      <c r="DL68" s="1"/>
      <c r="DM68" s="1"/>
      <c r="DN68" s="1"/>
      <c r="DO68" s="1"/>
      <c r="DQ68" s="1"/>
      <c r="DT68" s="1"/>
      <c r="DW68" s="1"/>
      <c r="DX68" s="1"/>
      <c r="DY68" s="1"/>
      <c r="DZ68" s="1"/>
      <c r="EA68" s="1"/>
      <c r="EB68" s="1"/>
      <c r="EC68" s="1"/>
      <c r="EF68" s="1"/>
      <c r="ER68" s="1"/>
      <c r="ET68" s="1"/>
      <c r="FH68" s="1"/>
      <c r="FI68" s="1"/>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row>
    <row r="69" spans="1:431" ht="98" hidden="1" x14ac:dyDescent="0.15">
      <c r="A69" s="16" t="s">
        <v>2746</v>
      </c>
      <c r="B69" s="3">
        <v>0</v>
      </c>
      <c r="C69" s="3">
        <v>0</v>
      </c>
      <c r="D69" s="6"/>
      <c r="E69" s="3">
        <v>0</v>
      </c>
      <c r="F69" s="3">
        <v>0</v>
      </c>
      <c r="G69" s="3">
        <v>0</v>
      </c>
      <c r="H69" s="3">
        <v>0</v>
      </c>
      <c r="I69" s="3">
        <v>0</v>
      </c>
      <c r="J69" s="3">
        <v>0</v>
      </c>
      <c r="K69" s="3">
        <v>0</v>
      </c>
      <c r="L69" s="3">
        <v>1</v>
      </c>
      <c r="M69" s="3">
        <v>1</v>
      </c>
      <c r="N69" s="6">
        <v>0</v>
      </c>
      <c r="O69" s="6">
        <v>0</v>
      </c>
      <c r="P69" s="6">
        <v>0</v>
      </c>
      <c r="Q69" s="6">
        <v>0</v>
      </c>
      <c r="R69" s="6">
        <v>0</v>
      </c>
      <c r="S69" s="6">
        <v>0</v>
      </c>
      <c r="T69" s="6">
        <v>0</v>
      </c>
      <c r="U69" s="6">
        <v>0</v>
      </c>
      <c r="V69" s="6">
        <v>0</v>
      </c>
      <c r="W69" s="6">
        <v>0</v>
      </c>
      <c r="X69" s="6">
        <v>0</v>
      </c>
      <c r="Y69" s="6">
        <v>0</v>
      </c>
      <c r="Z69" s="6">
        <v>0</v>
      </c>
      <c r="AA69" s="6">
        <v>0</v>
      </c>
      <c r="AB69" s="6">
        <v>0</v>
      </c>
      <c r="AC69" s="6">
        <v>0</v>
      </c>
      <c r="AD69" s="6">
        <v>0</v>
      </c>
      <c r="AE69" s="6">
        <v>0</v>
      </c>
      <c r="AF69" s="6">
        <v>0</v>
      </c>
      <c r="AG69" s="6">
        <v>0</v>
      </c>
      <c r="AH69" s="6">
        <v>0</v>
      </c>
      <c r="AI69" s="3">
        <v>1</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c r="BN69" s="3">
        <v>0</v>
      </c>
      <c r="BO69" s="3">
        <v>0</v>
      </c>
      <c r="BP69" s="3">
        <v>0</v>
      </c>
      <c r="BQ69" s="3">
        <v>0</v>
      </c>
      <c r="BR69" s="3">
        <v>0</v>
      </c>
      <c r="BS69" s="3">
        <v>1</v>
      </c>
      <c r="BT69" s="3">
        <v>1</v>
      </c>
      <c r="BU69" s="3">
        <v>0</v>
      </c>
      <c r="BV69" s="3">
        <v>0</v>
      </c>
      <c r="BW69" s="3">
        <v>1</v>
      </c>
      <c r="BX69" s="3">
        <v>0</v>
      </c>
      <c r="BY69" s="3">
        <v>1968</v>
      </c>
      <c r="BZ69" s="3" t="s">
        <v>2342</v>
      </c>
      <c r="CA69" s="3" t="s">
        <v>2343</v>
      </c>
      <c r="CB69" s="3" t="s">
        <v>2344</v>
      </c>
      <c r="CC69" s="3" t="s">
        <v>2345</v>
      </c>
      <c r="CD69" s="3"/>
      <c r="CE69" s="3"/>
      <c r="CF69" s="7"/>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J69" s="1"/>
      <c r="DK69" s="1"/>
      <c r="DL69" s="1"/>
      <c r="DM69" s="1"/>
      <c r="DN69" s="1"/>
      <c r="DO69" s="1"/>
      <c r="DQ69" s="1"/>
      <c r="DT69" s="1"/>
      <c r="DW69" s="1"/>
      <c r="DX69" s="1"/>
      <c r="DY69" s="1"/>
      <c r="DZ69" s="1"/>
      <c r="EA69" s="1"/>
      <c r="EB69" s="1"/>
      <c r="EC69" s="1"/>
      <c r="EF69" s="1"/>
      <c r="ER69" s="1"/>
      <c r="ET69" s="1"/>
      <c r="FH69" s="1"/>
      <c r="FI69" s="1"/>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row>
    <row r="70" spans="1:431" ht="98" hidden="1" x14ac:dyDescent="0.15">
      <c r="A70" s="16" t="s">
        <v>3493</v>
      </c>
      <c r="B70" s="3">
        <v>0</v>
      </c>
      <c r="C70" s="3">
        <v>0</v>
      </c>
      <c r="D70" s="6"/>
      <c r="E70" s="3">
        <v>0</v>
      </c>
      <c r="F70" s="3">
        <v>0</v>
      </c>
      <c r="G70" s="3">
        <v>0</v>
      </c>
      <c r="H70" s="3">
        <v>0</v>
      </c>
      <c r="I70" s="3">
        <v>0</v>
      </c>
      <c r="J70" s="3">
        <v>0</v>
      </c>
      <c r="K70" s="3">
        <v>0</v>
      </c>
      <c r="L70" s="3">
        <v>0</v>
      </c>
      <c r="M70" s="3">
        <v>1</v>
      </c>
      <c r="N70" s="6">
        <v>0</v>
      </c>
      <c r="O70" s="6">
        <v>0</v>
      </c>
      <c r="P70" s="6">
        <v>0</v>
      </c>
      <c r="Q70" s="6">
        <v>0</v>
      </c>
      <c r="R70" s="6">
        <v>0</v>
      </c>
      <c r="S70" s="6">
        <v>0</v>
      </c>
      <c r="T70" s="6">
        <v>0</v>
      </c>
      <c r="U70" s="6">
        <v>0</v>
      </c>
      <c r="V70" s="6">
        <v>0</v>
      </c>
      <c r="W70" s="6">
        <v>0</v>
      </c>
      <c r="X70" s="6">
        <v>0</v>
      </c>
      <c r="Y70" s="6">
        <v>0</v>
      </c>
      <c r="Z70" s="6">
        <v>0</v>
      </c>
      <c r="AA70" s="6">
        <v>0</v>
      </c>
      <c r="AB70" s="6">
        <v>0</v>
      </c>
      <c r="AC70" s="6">
        <v>0</v>
      </c>
      <c r="AD70" s="6">
        <v>0</v>
      </c>
      <c r="AE70" s="6">
        <v>0</v>
      </c>
      <c r="AF70" s="6">
        <v>0</v>
      </c>
      <c r="AG70" s="6">
        <v>0</v>
      </c>
      <c r="AH70" s="6">
        <v>0</v>
      </c>
      <c r="AI70" s="6">
        <v>0</v>
      </c>
      <c r="AJ70" s="6">
        <v>0</v>
      </c>
      <c r="AK70" s="6">
        <v>0</v>
      </c>
      <c r="AL70" s="6">
        <v>0</v>
      </c>
      <c r="AM70" s="6">
        <v>0</v>
      </c>
      <c r="AN70" s="6">
        <v>0</v>
      </c>
      <c r="AO70" s="6">
        <v>0</v>
      </c>
      <c r="AP70" s="6">
        <v>0</v>
      </c>
      <c r="AQ70" s="6">
        <v>0</v>
      </c>
      <c r="AR70" s="6">
        <v>0</v>
      </c>
      <c r="AS70" s="6">
        <v>0</v>
      </c>
      <c r="AT70" s="6">
        <v>0</v>
      </c>
      <c r="AU70" s="6">
        <v>0</v>
      </c>
      <c r="AV70" s="6">
        <v>1</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c r="BN70" s="3">
        <v>0</v>
      </c>
      <c r="BO70" s="3">
        <v>0</v>
      </c>
      <c r="BP70" s="3">
        <v>0</v>
      </c>
      <c r="BQ70" s="3">
        <v>0</v>
      </c>
      <c r="BR70" s="3">
        <v>0</v>
      </c>
      <c r="BS70" s="3">
        <v>1</v>
      </c>
      <c r="BT70" s="3">
        <v>1</v>
      </c>
      <c r="BU70" s="3">
        <v>0</v>
      </c>
      <c r="BV70" s="3">
        <v>0</v>
      </c>
      <c r="BW70" s="3">
        <v>1</v>
      </c>
      <c r="BX70" s="3">
        <v>0</v>
      </c>
      <c r="BY70" s="3">
        <v>1968</v>
      </c>
      <c r="BZ70" s="3" t="s">
        <v>2342</v>
      </c>
      <c r="CA70" s="3" t="s">
        <v>2343</v>
      </c>
      <c r="CB70" s="3" t="s">
        <v>2344</v>
      </c>
      <c r="CC70" s="3" t="s">
        <v>2345</v>
      </c>
      <c r="CD70" s="3"/>
      <c r="CE70" s="3"/>
      <c r="CF70" s="7"/>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J70" s="1"/>
      <c r="DK70" s="1"/>
      <c r="DL70" s="1"/>
      <c r="DM70" s="1"/>
      <c r="DN70" s="1"/>
      <c r="DO70" s="1"/>
      <c r="DQ70" s="1"/>
      <c r="DT70" s="1"/>
      <c r="DW70" s="1"/>
      <c r="DX70" s="1"/>
      <c r="DY70" s="1"/>
      <c r="DZ70" s="1"/>
      <c r="EA70" s="1"/>
      <c r="EB70" s="1"/>
      <c r="EC70" s="1"/>
      <c r="EF70" s="1"/>
      <c r="ER70" s="1"/>
      <c r="ET70" s="1"/>
      <c r="FH70" s="1"/>
      <c r="FI70" s="1"/>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row>
    <row r="71" spans="1:431" ht="98" hidden="1" x14ac:dyDescent="0.15">
      <c r="A71" s="16" t="s">
        <v>3517</v>
      </c>
      <c r="B71" s="6">
        <v>0</v>
      </c>
      <c r="C71" s="6">
        <v>0</v>
      </c>
      <c r="D71" s="3"/>
      <c r="E71" s="6">
        <v>0</v>
      </c>
      <c r="F71" s="6">
        <v>0</v>
      </c>
      <c r="G71" s="6">
        <v>0</v>
      </c>
      <c r="H71" s="6">
        <v>0</v>
      </c>
      <c r="I71" s="6">
        <v>0</v>
      </c>
      <c r="J71" s="6">
        <v>0</v>
      </c>
      <c r="K71" s="6">
        <v>0</v>
      </c>
      <c r="L71" s="6">
        <v>0</v>
      </c>
      <c r="M71" s="6">
        <v>0</v>
      </c>
      <c r="N71" s="6">
        <v>0</v>
      </c>
      <c r="O71" s="6">
        <v>0</v>
      </c>
      <c r="P71" s="6">
        <v>0</v>
      </c>
      <c r="Q71" s="6">
        <v>0</v>
      </c>
      <c r="R71" s="6">
        <v>0</v>
      </c>
      <c r="S71" s="3">
        <v>1</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1</v>
      </c>
      <c r="BG71" s="3">
        <v>0</v>
      </c>
      <c r="BH71" s="3">
        <v>0</v>
      </c>
      <c r="BI71" s="3">
        <v>0</v>
      </c>
      <c r="BJ71" s="3">
        <v>0</v>
      </c>
      <c r="BK71" s="3">
        <v>0</v>
      </c>
      <c r="BL71" s="3">
        <v>0</v>
      </c>
      <c r="BM71" s="3"/>
      <c r="BN71" s="3">
        <v>0</v>
      </c>
      <c r="BO71" s="3">
        <v>0</v>
      </c>
      <c r="BP71" s="3">
        <v>0</v>
      </c>
      <c r="BQ71" s="3">
        <v>0</v>
      </c>
      <c r="BR71" s="3">
        <v>0</v>
      </c>
      <c r="BS71" s="3">
        <v>0</v>
      </c>
      <c r="BT71" s="3">
        <v>1</v>
      </c>
      <c r="BU71" s="3">
        <v>0</v>
      </c>
      <c r="BV71" s="3">
        <v>0</v>
      </c>
      <c r="BW71" s="3">
        <v>1</v>
      </c>
      <c r="BX71" s="3">
        <v>0</v>
      </c>
      <c r="BY71" s="3">
        <v>1968</v>
      </c>
      <c r="BZ71" s="3" t="s">
        <v>2342</v>
      </c>
      <c r="CA71" s="3" t="s">
        <v>2343</v>
      </c>
      <c r="CB71" s="3" t="s">
        <v>2344</v>
      </c>
      <c r="CC71" s="3" t="s">
        <v>2345</v>
      </c>
      <c r="CD71" s="3"/>
      <c r="CE71" s="3"/>
      <c r="CF71" s="7"/>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J71" s="1"/>
      <c r="DK71" s="1"/>
      <c r="DL71" s="1"/>
      <c r="DM71" s="1"/>
      <c r="DN71" s="1"/>
      <c r="DO71" s="1"/>
      <c r="DQ71" s="1"/>
      <c r="DT71" s="1"/>
      <c r="DW71" s="1"/>
      <c r="DX71" s="1"/>
      <c r="DY71" s="1"/>
      <c r="DZ71" s="1"/>
      <c r="EA71" s="1"/>
      <c r="EB71" s="1"/>
      <c r="EC71" s="1"/>
      <c r="EF71" s="1"/>
      <c r="ER71" s="1"/>
      <c r="ET71" s="1"/>
      <c r="FH71" s="1"/>
      <c r="FI71" s="1"/>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row>
    <row r="72" spans="1:431" ht="98" hidden="1" x14ac:dyDescent="0.15">
      <c r="A72" s="16" t="s">
        <v>2767</v>
      </c>
      <c r="B72" s="6">
        <v>0</v>
      </c>
      <c r="C72" s="6">
        <v>0</v>
      </c>
      <c r="D72" s="6"/>
      <c r="E72" s="6">
        <v>0</v>
      </c>
      <c r="F72" s="6">
        <v>0</v>
      </c>
      <c r="G72" s="6">
        <v>0</v>
      </c>
      <c r="H72" s="6">
        <v>0</v>
      </c>
      <c r="I72" s="6">
        <v>0</v>
      </c>
      <c r="J72" s="6">
        <v>0</v>
      </c>
      <c r="K72" s="6">
        <v>0</v>
      </c>
      <c r="L72" s="6">
        <v>0</v>
      </c>
      <c r="M72" s="3">
        <v>0</v>
      </c>
      <c r="N72" s="6">
        <v>0</v>
      </c>
      <c r="O72" s="6">
        <v>0</v>
      </c>
      <c r="P72" s="6">
        <v>0</v>
      </c>
      <c r="Q72" s="6">
        <v>0</v>
      </c>
      <c r="R72" s="6">
        <v>0</v>
      </c>
      <c r="S72" s="6">
        <v>0</v>
      </c>
      <c r="T72" s="6">
        <v>0</v>
      </c>
      <c r="U72" s="6">
        <v>0</v>
      </c>
      <c r="V72" s="6">
        <v>0</v>
      </c>
      <c r="W72" s="6">
        <v>0</v>
      </c>
      <c r="X72" s="6">
        <v>0</v>
      </c>
      <c r="Y72" s="6">
        <v>0</v>
      </c>
      <c r="Z72" s="6">
        <v>0</v>
      </c>
      <c r="AA72" s="6">
        <v>0</v>
      </c>
      <c r="AB72" s="6">
        <v>0</v>
      </c>
      <c r="AC72" s="6">
        <v>0</v>
      </c>
      <c r="AD72" s="6">
        <v>0</v>
      </c>
      <c r="AE72" s="6">
        <v>0</v>
      </c>
      <c r="AF72" s="6">
        <v>0</v>
      </c>
      <c r="AG72" s="6">
        <v>0</v>
      </c>
      <c r="AH72" s="6">
        <v>0</v>
      </c>
      <c r="AI72" s="6">
        <v>1</v>
      </c>
      <c r="AJ72" s="6">
        <v>0</v>
      </c>
      <c r="AK72" s="6">
        <v>0</v>
      </c>
      <c r="AL72" s="6">
        <v>0</v>
      </c>
      <c r="AM72" s="6">
        <v>0</v>
      </c>
      <c r="AN72" s="6">
        <v>0</v>
      </c>
      <c r="AO72" s="6">
        <v>0</v>
      </c>
      <c r="AP72" s="3">
        <v>0</v>
      </c>
      <c r="AQ72" s="6">
        <v>0</v>
      </c>
      <c r="AR72" s="6">
        <v>0</v>
      </c>
      <c r="AS72" s="6">
        <v>0</v>
      </c>
      <c r="AT72" s="6">
        <v>0</v>
      </c>
      <c r="AU72" s="6">
        <v>0</v>
      </c>
      <c r="AV72" s="3">
        <v>1</v>
      </c>
      <c r="AW72" s="3">
        <v>0</v>
      </c>
      <c r="AX72" s="3">
        <v>0</v>
      </c>
      <c r="AY72" s="3">
        <v>0</v>
      </c>
      <c r="AZ72" s="3">
        <v>0</v>
      </c>
      <c r="BA72" s="3">
        <v>0</v>
      </c>
      <c r="BB72" s="3">
        <v>0</v>
      </c>
      <c r="BC72" s="3">
        <v>0</v>
      </c>
      <c r="BD72" s="3">
        <v>0</v>
      </c>
      <c r="BE72" s="3">
        <v>0</v>
      </c>
      <c r="BF72" s="3">
        <v>0</v>
      </c>
      <c r="BG72" s="3">
        <v>0</v>
      </c>
      <c r="BH72" s="3">
        <v>0</v>
      </c>
      <c r="BI72" s="3">
        <v>0</v>
      </c>
      <c r="BJ72" s="3">
        <v>0</v>
      </c>
      <c r="BK72" s="3">
        <v>0</v>
      </c>
      <c r="BL72" s="3">
        <v>0</v>
      </c>
      <c r="BM72" s="3"/>
      <c r="BN72" s="3">
        <v>0</v>
      </c>
      <c r="BO72" s="3">
        <v>0</v>
      </c>
      <c r="BP72" s="3">
        <v>0</v>
      </c>
      <c r="BQ72" s="3">
        <v>0</v>
      </c>
      <c r="BR72" s="3">
        <v>1</v>
      </c>
      <c r="BS72" s="3">
        <v>0</v>
      </c>
      <c r="BT72" s="3">
        <v>0</v>
      </c>
      <c r="BU72" s="3">
        <v>1</v>
      </c>
      <c r="BV72" s="3">
        <v>0</v>
      </c>
      <c r="BW72" s="3">
        <v>0</v>
      </c>
      <c r="BX72" s="3">
        <v>0</v>
      </c>
      <c r="BY72" s="3">
        <v>1968</v>
      </c>
      <c r="BZ72" s="3" t="s">
        <v>2342</v>
      </c>
      <c r="CA72" s="3" t="s">
        <v>2343</v>
      </c>
      <c r="CB72" s="3" t="s">
        <v>2344</v>
      </c>
      <c r="CC72" s="3" t="s">
        <v>2345</v>
      </c>
      <c r="CD72" s="3"/>
      <c r="CE72" s="3"/>
      <c r="CF72" s="7"/>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J72" s="1"/>
      <c r="DK72" s="1"/>
      <c r="DL72" s="1"/>
      <c r="DM72" s="1"/>
      <c r="DN72" s="1"/>
      <c r="DO72" s="1"/>
      <c r="DQ72" s="1"/>
      <c r="DT72" s="1"/>
      <c r="DW72" s="1"/>
      <c r="DX72" s="1"/>
      <c r="DY72" s="1"/>
      <c r="DZ72" s="1"/>
      <c r="EA72" s="1"/>
      <c r="EB72" s="1"/>
      <c r="EC72" s="1"/>
      <c r="EF72" s="1"/>
      <c r="ER72" s="1"/>
      <c r="ET72" s="1"/>
      <c r="FH72" s="1"/>
      <c r="FI72" s="1"/>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row>
    <row r="73" spans="1:431" ht="98" hidden="1" x14ac:dyDescent="0.15">
      <c r="A73" s="18" t="s">
        <v>3518</v>
      </c>
      <c r="B73" s="3">
        <v>0</v>
      </c>
      <c r="C73" s="6">
        <v>0</v>
      </c>
      <c r="D73" s="3"/>
      <c r="E73" s="6">
        <v>0</v>
      </c>
      <c r="F73" s="6">
        <v>0</v>
      </c>
      <c r="G73" s="6">
        <v>0</v>
      </c>
      <c r="H73" s="6">
        <v>0</v>
      </c>
      <c r="I73" s="6">
        <v>0</v>
      </c>
      <c r="J73" s="6">
        <v>0</v>
      </c>
      <c r="K73" s="6">
        <v>0</v>
      </c>
      <c r="L73" s="6">
        <v>0</v>
      </c>
      <c r="M73" s="6">
        <v>0</v>
      </c>
      <c r="N73" s="6">
        <v>0</v>
      </c>
      <c r="O73" s="6">
        <v>0</v>
      </c>
      <c r="P73" s="6">
        <v>0</v>
      </c>
      <c r="Q73" s="6">
        <v>0</v>
      </c>
      <c r="R73" s="6">
        <v>0</v>
      </c>
      <c r="S73" s="3">
        <v>1</v>
      </c>
      <c r="T73" s="3">
        <v>0</v>
      </c>
      <c r="U73" s="3">
        <v>0</v>
      </c>
      <c r="V73" s="3">
        <v>0</v>
      </c>
      <c r="W73" s="3">
        <v>0</v>
      </c>
      <c r="X73" s="3">
        <v>0</v>
      </c>
      <c r="Y73" s="3">
        <v>0</v>
      </c>
      <c r="Z73" s="3">
        <v>0</v>
      </c>
      <c r="AA73" s="3">
        <v>0</v>
      </c>
      <c r="AB73" s="3">
        <v>0</v>
      </c>
      <c r="AC73" s="3">
        <v>0</v>
      </c>
      <c r="AD73" s="3">
        <v>0</v>
      </c>
      <c r="AE73" s="3">
        <v>0</v>
      </c>
      <c r="AF73" s="3">
        <v>0</v>
      </c>
      <c r="AG73" s="3">
        <v>0</v>
      </c>
      <c r="AH73" s="3">
        <v>0</v>
      </c>
      <c r="AI73" s="3">
        <v>0</v>
      </c>
      <c r="AJ73" s="3">
        <v>0</v>
      </c>
      <c r="AK73" s="3">
        <v>0</v>
      </c>
      <c r="AL73" s="3">
        <v>0</v>
      </c>
      <c r="AM73" s="3">
        <v>0</v>
      </c>
      <c r="AN73" s="3">
        <v>0</v>
      </c>
      <c r="AO73" s="3">
        <v>0</v>
      </c>
      <c r="AP73" s="3">
        <v>0</v>
      </c>
      <c r="AQ73" s="3">
        <v>0</v>
      </c>
      <c r="AR73" s="3">
        <v>0</v>
      </c>
      <c r="AS73" s="3">
        <v>0</v>
      </c>
      <c r="AT73" s="3">
        <v>0</v>
      </c>
      <c r="AU73" s="3">
        <v>0</v>
      </c>
      <c r="AV73" s="3">
        <v>0</v>
      </c>
      <c r="AW73" s="3">
        <v>0</v>
      </c>
      <c r="AX73" s="3">
        <v>0</v>
      </c>
      <c r="AY73" s="3">
        <v>0</v>
      </c>
      <c r="AZ73" s="3">
        <v>0</v>
      </c>
      <c r="BA73" s="3">
        <v>0</v>
      </c>
      <c r="BB73" s="3">
        <v>0</v>
      </c>
      <c r="BC73" s="3">
        <v>0</v>
      </c>
      <c r="BD73" s="3">
        <v>0</v>
      </c>
      <c r="BE73" s="3">
        <v>0</v>
      </c>
      <c r="BF73" s="3">
        <v>0</v>
      </c>
      <c r="BG73" s="3">
        <v>0</v>
      </c>
      <c r="BH73" s="3">
        <v>0</v>
      </c>
      <c r="BI73" s="3">
        <v>0</v>
      </c>
      <c r="BJ73" s="3">
        <v>0</v>
      </c>
      <c r="BK73" s="3">
        <v>1</v>
      </c>
      <c r="BL73" s="3">
        <v>0</v>
      </c>
      <c r="BM73" s="3"/>
      <c r="BN73" s="3">
        <v>0</v>
      </c>
      <c r="BO73" s="3">
        <v>0</v>
      </c>
      <c r="BP73" s="3">
        <v>0</v>
      </c>
      <c r="BQ73" s="3">
        <v>0</v>
      </c>
      <c r="BR73" s="3">
        <v>0</v>
      </c>
      <c r="BS73" s="3">
        <v>0</v>
      </c>
      <c r="BT73" s="3">
        <v>1</v>
      </c>
      <c r="BU73" s="3">
        <v>0</v>
      </c>
      <c r="BV73" s="3">
        <v>1</v>
      </c>
      <c r="BW73" s="3">
        <v>0</v>
      </c>
      <c r="BX73" s="3">
        <v>0</v>
      </c>
      <c r="BY73" s="3">
        <v>1968</v>
      </c>
      <c r="BZ73" s="3" t="s">
        <v>2342</v>
      </c>
      <c r="CA73" s="3" t="s">
        <v>2343</v>
      </c>
      <c r="CB73" s="3" t="s">
        <v>2344</v>
      </c>
      <c r="CC73" s="3" t="s">
        <v>2345</v>
      </c>
      <c r="CD73" s="3"/>
      <c r="CE73" s="3"/>
      <c r="CF73" s="7"/>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J73" s="1"/>
      <c r="DK73" s="1"/>
      <c r="DL73" s="1"/>
      <c r="DM73" s="1"/>
      <c r="DN73" s="1"/>
      <c r="DO73" s="1"/>
      <c r="DQ73" s="1"/>
      <c r="DT73" s="1"/>
      <c r="DW73" s="1"/>
      <c r="DX73" s="1"/>
      <c r="DY73" s="1"/>
      <c r="DZ73" s="1"/>
      <c r="EA73" s="1"/>
      <c r="EB73" s="1"/>
      <c r="EC73" s="1"/>
      <c r="EF73" s="1"/>
      <c r="ER73" s="1"/>
      <c r="ET73" s="1"/>
      <c r="FH73" s="1"/>
      <c r="FI73" s="1"/>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row>
    <row r="74" spans="1:431" ht="98" hidden="1" x14ac:dyDescent="0.15">
      <c r="A74" s="16" t="s">
        <v>3519</v>
      </c>
      <c r="B74" s="6">
        <v>0</v>
      </c>
      <c r="C74" s="6">
        <v>0</v>
      </c>
      <c r="D74" s="3"/>
      <c r="E74" s="6">
        <v>0</v>
      </c>
      <c r="F74" s="6">
        <v>0</v>
      </c>
      <c r="G74" s="6">
        <v>0</v>
      </c>
      <c r="H74" s="6">
        <v>0</v>
      </c>
      <c r="I74" s="6">
        <v>0</v>
      </c>
      <c r="J74" s="6">
        <v>0</v>
      </c>
      <c r="K74" s="6">
        <v>0</v>
      </c>
      <c r="L74" s="6">
        <v>0</v>
      </c>
      <c r="M74" s="6">
        <v>0</v>
      </c>
      <c r="N74" s="6">
        <v>0</v>
      </c>
      <c r="O74" s="6">
        <v>0</v>
      </c>
      <c r="P74" s="6">
        <v>0</v>
      </c>
      <c r="Q74" s="6">
        <v>0</v>
      </c>
      <c r="R74" s="6">
        <v>0</v>
      </c>
      <c r="S74" s="6">
        <v>0</v>
      </c>
      <c r="T74" s="6">
        <v>0</v>
      </c>
      <c r="U74" s="6">
        <v>0</v>
      </c>
      <c r="V74" s="6">
        <v>0</v>
      </c>
      <c r="W74" s="6">
        <v>0</v>
      </c>
      <c r="X74" s="6">
        <v>0</v>
      </c>
      <c r="Y74" s="6">
        <v>0</v>
      </c>
      <c r="Z74" s="6">
        <v>1</v>
      </c>
      <c r="AA74" s="3">
        <v>0</v>
      </c>
      <c r="AB74" s="3">
        <v>0</v>
      </c>
      <c r="AC74" s="3">
        <v>0</v>
      </c>
      <c r="AD74" s="3">
        <v>0</v>
      </c>
      <c r="AE74" s="3">
        <v>0</v>
      </c>
      <c r="AF74" s="3">
        <v>0</v>
      </c>
      <c r="AG74" s="3">
        <v>0</v>
      </c>
      <c r="AH74" s="3">
        <v>0</v>
      </c>
      <c r="AI74" s="3">
        <v>0</v>
      </c>
      <c r="AJ74" s="3">
        <v>0</v>
      </c>
      <c r="AK74" s="3">
        <v>0</v>
      </c>
      <c r="AL74" s="3">
        <v>0</v>
      </c>
      <c r="AM74" s="3">
        <v>0</v>
      </c>
      <c r="AN74" s="3">
        <v>0</v>
      </c>
      <c r="AO74" s="3">
        <v>0</v>
      </c>
      <c r="AP74" s="3">
        <v>0</v>
      </c>
      <c r="AQ74" s="3">
        <v>0</v>
      </c>
      <c r="AR74" s="3">
        <v>0</v>
      </c>
      <c r="AS74" s="3">
        <v>0</v>
      </c>
      <c r="AT74" s="3">
        <v>0</v>
      </c>
      <c r="AU74" s="3">
        <v>0</v>
      </c>
      <c r="AV74" s="3">
        <v>0</v>
      </c>
      <c r="AW74" s="3">
        <v>0</v>
      </c>
      <c r="AX74" s="3">
        <v>0</v>
      </c>
      <c r="AY74" s="3">
        <v>1</v>
      </c>
      <c r="AZ74" s="3">
        <v>0</v>
      </c>
      <c r="BA74" s="3">
        <v>0</v>
      </c>
      <c r="BB74" s="3">
        <v>0</v>
      </c>
      <c r="BC74" s="3">
        <v>0</v>
      </c>
      <c r="BD74" s="3">
        <v>0</v>
      </c>
      <c r="BE74" s="3">
        <v>0</v>
      </c>
      <c r="BF74" s="3">
        <v>0</v>
      </c>
      <c r="BG74" s="3">
        <v>0</v>
      </c>
      <c r="BH74" s="3">
        <v>0</v>
      </c>
      <c r="BI74" s="3">
        <v>0</v>
      </c>
      <c r="BJ74" s="3">
        <v>0</v>
      </c>
      <c r="BK74" s="3">
        <v>0</v>
      </c>
      <c r="BL74" s="3">
        <v>0</v>
      </c>
      <c r="BM74" s="3"/>
      <c r="BN74" s="3">
        <v>0</v>
      </c>
      <c r="BO74" s="3">
        <v>0</v>
      </c>
      <c r="BP74" s="3">
        <v>0</v>
      </c>
      <c r="BQ74" s="3">
        <v>0</v>
      </c>
      <c r="BR74" s="3">
        <v>0</v>
      </c>
      <c r="BS74" s="3">
        <v>1</v>
      </c>
      <c r="BT74" s="3">
        <v>0</v>
      </c>
      <c r="BU74" s="3">
        <v>0</v>
      </c>
      <c r="BV74" s="3">
        <v>1</v>
      </c>
      <c r="BW74" s="3">
        <v>0</v>
      </c>
      <c r="BX74" s="3">
        <v>0</v>
      </c>
      <c r="BY74" s="3">
        <v>1968</v>
      </c>
      <c r="BZ74" s="3" t="s">
        <v>2342</v>
      </c>
      <c r="CA74" s="3" t="s">
        <v>2343</v>
      </c>
      <c r="CB74" s="3" t="s">
        <v>2344</v>
      </c>
      <c r="CC74" s="3" t="s">
        <v>2345</v>
      </c>
      <c r="CD74" s="3"/>
      <c r="CE74" s="3"/>
      <c r="CF74" s="7"/>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J74" s="1"/>
      <c r="DK74" s="1"/>
      <c r="DL74" s="1"/>
      <c r="DM74" s="1"/>
      <c r="DN74" s="1"/>
      <c r="DO74" s="1"/>
      <c r="DQ74" s="1"/>
      <c r="DT74" s="1"/>
      <c r="DW74" s="1"/>
      <c r="DX74" s="1"/>
      <c r="DY74" s="1"/>
      <c r="DZ74" s="1"/>
      <c r="EA74" s="1"/>
      <c r="EB74" s="1"/>
      <c r="EC74" s="1"/>
      <c r="EF74" s="1"/>
      <c r="ER74" s="1"/>
      <c r="ET74" s="1"/>
      <c r="FH74" s="1"/>
      <c r="FI74" s="1"/>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row>
    <row r="75" spans="1:431" ht="98" hidden="1" x14ac:dyDescent="0.15">
      <c r="A75" s="16" t="s">
        <v>3520</v>
      </c>
      <c r="B75" s="6">
        <v>0</v>
      </c>
      <c r="C75" s="6">
        <v>0</v>
      </c>
      <c r="D75" s="3"/>
      <c r="E75" s="6">
        <v>0</v>
      </c>
      <c r="F75" s="6">
        <v>0</v>
      </c>
      <c r="G75" s="6">
        <v>0</v>
      </c>
      <c r="H75" s="6">
        <v>0</v>
      </c>
      <c r="I75" s="6">
        <v>0</v>
      </c>
      <c r="J75" s="6">
        <v>0</v>
      </c>
      <c r="K75" s="6">
        <v>0</v>
      </c>
      <c r="L75" s="6">
        <v>0</v>
      </c>
      <c r="M75" s="6">
        <v>0</v>
      </c>
      <c r="N75" s="6">
        <v>0</v>
      </c>
      <c r="O75" s="6">
        <v>0</v>
      </c>
      <c r="P75" s="6">
        <v>0</v>
      </c>
      <c r="Q75" s="6">
        <v>0</v>
      </c>
      <c r="R75" s="6">
        <v>0</v>
      </c>
      <c r="S75" s="3">
        <v>1</v>
      </c>
      <c r="T75" s="3">
        <v>0</v>
      </c>
      <c r="U75" s="3">
        <v>0</v>
      </c>
      <c r="V75" s="3">
        <v>0</v>
      </c>
      <c r="W75" s="3">
        <v>0</v>
      </c>
      <c r="X75" s="3">
        <v>0</v>
      </c>
      <c r="Y75" s="3">
        <v>0</v>
      </c>
      <c r="Z75" s="3">
        <v>0</v>
      </c>
      <c r="AA75" s="3">
        <v>0</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0</v>
      </c>
      <c r="AV75" s="3">
        <v>0</v>
      </c>
      <c r="AW75" s="3">
        <v>0</v>
      </c>
      <c r="AX75" s="3">
        <v>0</v>
      </c>
      <c r="AY75" s="3">
        <v>0</v>
      </c>
      <c r="AZ75" s="3">
        <v>0</v>
      </c>
      <c r="BA75" s="3">
        <v>0</v>
      </c>
      <c r="BB75" s="3">
        <v>0</v>
      </c>
      <c r="BC75" s="3">
        <v>0</v>
      </c>
      <c r="BD75" s="3">
        <v>0</v>
      </c>
      <c r="BE75" s="3">
        <v>0</v>
      </c>
      <c r="BF75" s="3">
        <v>0</v>
      </c>
      <c r="BG75" s="3">
        <v>0</v>
      </c>
      <c r="BH75" s="3">
        <v>0</v>
      </c>
      <c r="BI75" s="3">
        <v>0</v>
      </c>
      <c r="BJ75" s="3">
        <v>0</v>
      </c>
      <c r="BK75" s="3">
        <v>0</v>
      </c>
      <c r="BL75" s="3">
        <v>0</v>
      </c>
      <c r="BM75" s="3"/>
      <c r="BN75" s="3">
        <v>0</v>
      </c>
      <c r="BO75" s="3">
        <v>0</v>
      </c>
      <c r="BP75" s="3">
        <v>0</v>
      </c>
      <c r="BQ75" s="3">
        <v>0</v>
      </c>
      <c r="BR75" s="3">
        <v>0</v>
      </c>
      <c r="BS75" s="3">
        <v>0</v>
      </c>
      <c r="BT75" s="3">
        <v>1</v>
      </c>
      <c r="BU75" s="3">
        <v>1</v>
      </c>
      <c r="BV75" s="3">
        <v>0</v>
      </c>
      <c r="BW75" s="3">
        <v>0</v>
      </c>
      <c r="BX75" s="3">
        <v>0</v>
      </c>
      <c r="BY75" s="3">
        <v>1968</v>
      </c>
      <c r="BZ75" s="3" t="s">
        <v>2342</v>
      </c>
      <c r="CA75" s="3" t="s">
        <v>2343</v>
      </c>
      <c r="CB75" s="3" t="s">
        <v>2344</v>
      </c>
      <c r="CC75" s="3" t="s">
        <v>2345</v>
      </c>
      <c r="CD75" s="3"/>
      <c r="CE75" s="3"/>
      <c r="CF75" s="7"/>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J75" s="1"/>
      <c r="DK75" s="1"/>
      <c r="DL75" s="1"/>
      <c r="DM75" s="1"/>
      <c r="DN75" s="1"/>
      <c r="DO75" s="1"/>
      <c r="DQ75" s="1"/>
      <c r="DT75" s="1"/>
      <c r="DW75" s="1"/>
      <c r="DX75" s="1"/>
      <c r="DY75" s="1"/>
      <c r="DZ75" s="1"/>
      <c r="EA75" s="1"/>
      <c r="EB75" s="1"/>
      <c r="EC75" s="1"/>
      <c r="EF75" s="1"/>
      <c r="ER75" s="1"/>
      <c r="ET75" s="1"/>
      <c r="FH75" s="1"/>
      <c r="FI75" s="1"/>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row>
    <row r="76" spans="1:431" ht="98" hidden="1" x14ac:dyDescent="0.15">
      <c r="A76" s="16" t="s">
        <v>3521</v>
      </c>
      <c r="B76" s="3">
        <v>0</v>
      </c>
      <c r="C76" s="3">
        <v>0</v>
      </c>
      <c r="D76" s="3"/>
      <c r="E76" s="3">
        <v>0</v>
      </c>
      <c r="F76" s="3">
        <v>0</v>
      </c>
      <c r="G76" s="3">
        <v>0</v>
      </c>
      <c r="H76" s="3">
        <v>0</v>
      </c>
      <c r="I76" s="3">
        <v>0</v>
      </c>
      <c r="J76" s="3">
        <v>0</v>
      </c>
      <c r="K76" s="3">
        <v>0</v>
      </c>
      <c r="L76" s="3">
        <v>0</v>
      </c>
      <c r="M76" s="3">
        <v>0</v>
      </c>
      <c r="N76" s="3">
        <v>0</v>
      </c>
      <c r="O76" s="3">
        <v>0</v>
      </c>
      <c r="P76" s="3">
        <v>0</v>
      </c>
      <c r="Q76" s="3">
        <v>0</v>
      </c>
      <c r="R76" s="3">
        <v>0</v>
      </c>
      <c r="S76" s="3">
        <v>0</v>
      </c>
      <c r="T76" s="3">
        <v>0</v>
      </c>
      <c r="U76" s="3">
        <v>0</v>
      </c>
      <c r="V76" s="3">
        <v>0</v>
      </c>
      <c r="W76" s="3">
        <v>0</v>
      </c>
      <c r="X76" s="3">
        <v>0</v>
      </c>
      <c r="Y76" s="3">
        <v>0</v>
      </c>
      <c r="Z76" s="3">
        <v>0</v>
      </c>
      <c r="AA76" s="3">
        <v>0</v>
      </c>
      <c r="AB76" s="3">
        <v>0</v>
      </c>
      <c r="AC76" s="3">
        <v>0</v>
      </c>
      <c r="AD76" s="3">
        <v>0</v>
      </c>
      <c r="AE76" s="3">
        <v>0</v>
      </c>
      <c r="AF76" s="3">
        <v>0</v>
      </c>
      <c r="AG76" s="3">
        <v>0</v>
      </c>
      <c r="AH76" s="3">
        <v>0</v>
      </c>
      <c r="AI76" s="3">
        <v>0</v>
      </c>
      <c r="AJ76" s="3">
        <v>0</v>
      </c>
      <c r="AK76" s="3">
        <v>0</v>
      </c>
      <c r="AL76" s="3">
        <v>0</v>
      </c>
      <c r="AM76" s="3">
        <v>0</v>
      </c>
      <c r="AN76" s="3">
        <v>0</v>
      </c>
      <c r="AO76" s="3">
        <v>1</v>
      </c>
      <c r="AP76" s="3">
        <v>0</v>
      </c>
      <c r="AQ76" s="3">
        <v>0</v>
      </c>
      <c r="AR76" s="3">
        <v>0</v>
      </c>
      <c r="AS76" s="3">
        <v>0</v>
      </c>
      <c r="AT76" s="3">
        <v>0</v>
      </c>
      <c r="AU76" s="3">
        <v>0</v>
      </c>
      <c r="AV76" s="3">
        <v>0</v>
      </c>
      <c r="AW76" s="3">
        <v>0</v>
      </c>
      <c r="AX76" s="3">
        <v>0</v>
      </c>
      <c r="AY76" s="3">
        <v>0</v>
      </c>
      <c r="AZ76" s="3">
        <v>0</v>
      </c>
      <c r="BA76" s="3">
        <v>0</v>
      </c>
      <c r="BB76" s="3">
        <v>0</v>
      </c>
      <c r="BC76" s="3">
        <v>0</v>
      </c>
      <c r="BD76" s="3">
        <v>1</v>
      </c>
      <c r="BE76" s="3">
        <v>0</v>
      </c>
      <c r="BF76" s="3">
        <v>0</v>
      </c>
      <c r="BG76" s="3">
        <v>0</v>
      </c>
      <c r="BH76" s="3">
        <v>0</v>
      </c>
      <c r="BI76" s="3">
        <v>0</v>
      </c>
      <c r="BJ76" s="3">
        <v>0</v>
      </c>
      <c r="BK76" s="3">
        <v>0</v>
      </c>
      <c r="BL76" s="3">
        <v>0</v>
      </c>
      <c r="BM76" s="3"/>
      <c r="BN76" s="3">
        <v>0</v>
      </c>
      <c r="BO76" s="3">
        <v>0</v>
      </c>
      <c r="BP76" s="3">
        <v>0</v>
      </c>
      <c r="BQ76" s="3">
        <v>0</v>
      </c>
      <c r="BR76" s="3">
        <v>0</v>
      </c>
      <c r="BS76" s="3">
        <v>1</v>
      </c>
      <c r="BT76" s="3">
        <v>0</v>
      </c>
      <c r="BU76" s="3">
        <v>0</v>
      </c>
      <c r="BV76" s="3">
        <v>1</v>
      </c>
      <c r="BW76" s="3">
        <v>0</v>
      </c>
      <c r="BX76" s="3">
        <v>0</v>
      </c>
      <c r="BY76" s="3">
        <v>1968</v>
      </c>
      <c r="BZ76" s="3" t="s">
        <v>2342</v>
      </c>
      <c r="CA76" s="3" t="s">
        <v>2343</v>
      </c>
      <c r="CB76" s="3" t="s">
        <v>2344</v>
      </c>
      <c r="CC76" s="3" t="s">
        <v>2345</v>
      </c>
      <c r="CD76" s="3"/>
      <c r="CE76" s="3"/>
      <c r="CF76" s="7"/>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J76" s="1"/>
      <c r="DK76" s="1"/>
      <c r="DL76" s="1"/>
      <c r="DM76" s="1"/>
      <c r="DN76" s="1"/>
      <c r="DO76" s="1"/>
      <c r="DQ76" s="1"/>
      <c r="DT76" s="1"/>
      <c r="DW76" s="1"/>
      <c r="DX76" s="1"/>
      <c r="DY76" s="1"/>
      <c r="DZ76" s="1"/>
      <c r="EA76" s="1"/>
      <c r="EB76" s="1"/>
      <c r="EC76" s="1"/>
      <c r="EF76" s="1"/>
      <c r="ER76" s="1"/>
      <c r="ET76" s="1"/>
      <c r="FH76" s="1"/>
      <c r="FI76" s="1"/>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row>
    <row r="77" spans="1:431" ht="98" hidden="1" x14ac:dyDescent="0.15">
      <c r="A77" s="16" t="s">
        <v>3522</v>
      </c>
      <c r="B77" s="6">
        <v>0</v>
      </c>
      <c r="C77" s="6">
        <v>0</v>
      </c>
      <c r="D77" s="6"/>
      <c r="E77" s="6">
        <v>0</v>
      </c>
      <c r="F77" s="6">
        <v>0</v>
      </c>
      <c r="G77" s="6">
        <v>0</v>
      </c>
      <c r="H77" s="6">
        <v>0</v>
      </c>
      <c r="I77" s="6">
        <v>0</v>
      </c>
      <c r="J77" s="6">
        <v>0</v>
      </c>
      <c r="K77" s="6">
        <v>0</v>
      </c>
      <c r="L77" s="6">
        <v>0</v>
      </c>
      <c r="M77" s="6">
        <v>0</v>
      </c>
      <c r="N77" s="6">
        <v>0</v>
      </c>
      <c r="O77" s="6">
        <v>0</v>
      </c>
      <c r="P77" s="6">
        <v>0</v>
      </c>
      <c r="Q77" s="6">
        <v>0</v>
      </c>
      <c r="R77" s="6">
        <v>0</v>
      </c>
      <c r="S77" s="6">
        <v>0</v>
      </c>
      <c r="T77" s="6">
        <v>0</v>
      </c>
      <c r="U77" s="6">
        <v>0</v>
      </c>
      <c r="V77" s="6">
        <v>0</v>
      </c>
      <c r="W77" s="6">
        <v>0</v>
      </c>
      <c r="X77" s="6">
        <v>0</v>
      </c>
      <c r="Y77" s="6">
        <v>0</v>
      </c>
      <c r="Z77" s="6">
        <v>0</v>
      </c>
      <c r="AA77" s="6">
        <v>0</v>
      </c>
      <c r="AB77" s="6">
        <v>0</v>
      </c>
      <c r="AC77" s="6">
        <v>0</v>
      </c>
      <c r="AD77" s="6">
        <v>0</v>
      </c>
      <c r="AE77" s="6">
        <v>0</v>
      </c>
      <c r="AF77" s="6">
        <v>0</v>
      </c>
      <c r="AG77" s="6">
        <v>0</v>
      </c>
      <c r="AH77" s="6">
        <v>0</v>
      </c>
      <c r="AI77" s="6">
        <v>0</v>
      </c>
      <c r="AJ77" s="6">
        <v>0</v>
      </c>
      <c r="AK77" s="6">
        <v>0</v>
      </c>
      <c r="AL77" s="6">
        <v>0</v>
      </c>
      <c r="AM77" s="6">
        <v>0</v>
      </c>
      <c r="AN77" s="6">
        <v>0</v>
      </c>
      <c r="AO77" s="6">
        <v>0</v>
      </c>
      <c r="AP77" s="6">
        <v>0</v>
      </c>
      <c r="AQ77" s="6">
        <v>0</v>
      </c>
      <c r="AR77" s="6">
        <v>0</v>
      </c>
      <c r="AS77" s="6">
        <v>0</v>
      </c>
      <c r="AT77" s="6">
        <v>0</v>
      </c>
      <c r="AU77" s="6">
        <v>0</v>
      </c>
      <c r="AV77" s="6">
        <v>1</v>
      </c>
      <c r="AW77" s="3">
        <v>0</v>
      </c>
      <c r="AX77" s="3">
        <v>0</v>
      </c>
      <c r="AY77" s="3">
        <v>0</v>
      </c>
      <c r="AZ77" s="3">
        <v>0</v>
      </c>
      <c r="BA77" s="3">
        <v>0</v>
      </c>
      <c r="BB77" s="3">
        <v>0</v>
      </c>
      <c r="BC77" s="3">
        <v>1</v>
      </c>
      <c r="BD77" s="3">
        <v>0</v>
      </c>
      <c r="BE77" s="3">
        <v>0</v>
      </c>
      <c r="BF77" s="3">
        <v>0</v>
      </c>
      <c r="BG77" s="3">
        <v>0</v>
      </c>
      <c r="BH77" s="3">
        <v>0</v>
      </c>
      <c r="BI77" s="3">
        <v>0</v>
      </c>
      <c r="BJ77" s="3">
        <v>0</v>
      </c>
      <c r="BK77" s="3">
        <v>0</v>
      </c>
      <c r="BL77" s="3">
        <v>0</v>
      </c>
      <c r="BM77" s="3"/>
      <c r="BN77" s="3">
        <v>0</v>
      </c>
      <c r="BO77" s="3">
        <v>0</v>
      </c>
      <c r="BP77" s="3">
        <v>0</v>
      </c>
      <c r="BQ77" s="3">
        <v>0</v>
      </c>
      <c r="BR77" s="3">
        <v>0</v>
      </c>
      <c r="BS77" s="3">
        <v>1</v>
      </c>
      <c r="BT77" s="3">
        <v>1</v>
      </c>
      <c r="BU77" s="3">
        <v>0</v>
      </c>
      <c r="BV77" s="3">
        <v>0</v>
      </c>
      <c r="BW77" s="3">
        <v>1</v>
      </c>
      <c r="BX77" s="3">
        <v>0</v>
      </c>
      <c r="BY77" s="3">
        <v>1968</v>
      </c>
      <c r="BZ77" s="3" t="s">
        <v>2342</v>
      </c>
      <c r="CA77" s="3" t="s">
        <v>2343</v>
      </c>
      <c r="CB77" s="3" t="s">
        <v>2344</v>
      </c>
      <c r="CC77" s="3" t="s">
        <v>2345</v>
      </c>
      <c r="CD77" s="3"/>
      <c r="CE77" s="3"/>
      <c r="CF77" s="7"/>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J77" s="1"/>
      <c r="DK77" s="1"/>
      <c r="DL77" s="1"/>
      <c r="DM77" s="1"/>
      <c r="DN77" s="1"/>
      <c r="DO77" s="1"/>
      <c r="DQ77" s="1"/>
      <c r="DT77" s="1"/>
      <c r="DW77" s="1"/>
      <c r="DX77" s="1"/>
      <c r="DY77" s="1"/>
      <c r="DZ77" s="1"/>
      <c r="EA77" s="1"/>
      <c r="EB77" s="1"/>
      <c r="EC77" s="1"/>
      <c r="EF77" s="1"/>
      <c r="ER77" s="1"/>
      <c r="ET77" s="1"/>
      <c r="FH77" s="1"/>
      <c r="FI77" s="1"/>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row>
    <row r="78" spans="1:431" ht="98" hidden="1" x14ac:dyDescent="0.15">
      <c r="A78" s="16" t="s">
        <v>3523</v>
      </c>
      <c r="B78" s="6">
        <v>0</v>
      </c>
      <c r="C78" s="6">
        <v>0</v>
      </c>
      <c r="D78" s="6"/>
      <c r="E78" s="6">
        <v>0</v>
      </c>
      <c r="F78" s="6">
        <v>0</v>
      </c>
      <c r="G78" s="6">
        <v>0</v>
      </c>
      <c r="H78" s="6">
        <v>0</v>
      </c>
      <c r="I78" s="6">
        <v>0</v>
      </c>
      <c r="J78" s="6">
        <v>0</v>
      </c>
      <c r="K78" s="6">
        <v>0</v>
      </c>
      <c r="L78" s="6">
        <v>0</v>
      </c>
      <c r="M78" s="6">
        <v>0</v>
      </c>
      <c r="N78" s="6">
        <v>0</v>
      </c>
      <c r="O78" s="6">
        <v>0</v>
      </c>
      <c r="P78" s="6">
        <v>0</v>
      </c>
      <c r="Q78" s="6">
        <v>1</v>
      </c>
      <c r="R78" s="6">
        <v>0</v>
      </c>
      <c r="S78" s="6">
        <v>0</v>
      </c>
      <c r="T78" s="6">
        <v>0</v>
      </c>
      <c r="U78" s="6">
        <v>0</v>
      </c>
      <c r="V78" s="6">
        <v>0</v>
      </c>
      <c r="W78" s="6">
        <v>0</v>
      </c>
      <c r="X78" s="6">
        <v>0</v>
      </c>
      <c r="Y78" s="6">
        <v>0</v>
      </c>
      <c r="Z78" s="6">
        <v>0</v>
      </c>
      <c r="AA78" s="6">
        <v>0</v>
      </c>
      <c r="AB78" s="6">
        <v>0</v>
      </c>
      <c r="AC78" s="6">
        <v>0</v>
      </c>
      <c r="AD78" s="6">
        <v>0</v>
      </c>
      <c r="AE78" s="6">
        <v>0</v>
      </c>
      <c r="AF78" s="6">
        <v>0</v>
      </c>
      <c r="AG78" s="6">
        <v>0</v>
      </c>
      <c r="AH78" s="6">
        <v>0</v>
      </c>
      <c r="AI78" s="3">
        <v>1</v>
      </c>
      <c r="AJ78" s="3">
        <v>0</v>
      </c>
      <c r="AK78" s="3">
        <v>0</v>
      </c>
      <c r="AL78" s="3">
        <v>0</v>
      </c>
      <c r="AM78" s="3">
        <v>0</v>
      </c>
      <c r="AN78" s="3">
        <v>0</v>
      </c>
      <c r="AO78" s="3">
        <v>0</v>
      </c>
      <c r="AP78" s="3">
        <v>0</v>
      </c>
      <c r="AQ78" s="3">
        <v>0</v>
      </c>
      <c r="AR78" s="3">
        <v>0</v>
      </c>
      <c r="AS78" s="3">
        <v>0</v>
      </c>
      <c r="AT78" s="3">
        <v>0</v>
      </c>
      <c r="AU78" s="3">
        <v>0</v>
      </c>
      <c r="AV78" s="3">
        <v>0</v>
      </c>
      <c r="AW78" s="3">
        <v>0</v>
      </c>
      <c r="AX78" s="3">
        <v>0</v>
      </c>
      <c r="AY78" s="3">
        <v>0</v>
      </c>
      <c r="AZ78" s="3">
        <v>0</v>
      </c>
      <c r="BA78" s="3">
        <v>0</v>
      </c>
      <c r="BB78" s="3">
        <v>0</v>
      </c>
      <c r="BC78" s="3">
        <v>0</v>
      </c>
      <c r="BD78" s="3">
        <v>0</v>
      </c>
      <c r="BE78" s="3">
        <v>0</v>
      </c>
      <c r="BF78" s="3">
        <v>0</v>
      </c>
      <c r="BG78" s="3">
        <v>0</v>
      </c>
      <c r="BH78" s="3">
        <v>0</v>
      </c>
      <c r="BI78" s="3">
        <v>0</v>
      </c>
      <c r="BJ78" s="3">
        <v>0</v>
      </c>
      <c r="BK78" s="3">
        <v>0</v>
      </c>
      <c r="BL78" s="3">
        <v>0</v>
      </c>
      <c r="BM78" s="3"/>
      <c r="BN78" s="3">
        <v>0</v>
      </c>
      <c r="BO78" s="3">
        <v>0</v>
      </c>
      <c r="BP78" s="3">
        <v>0</v>
      </c>
      <c r="BQ78" s="3">
        <v>0</v>
      </c>
      <c r="BR78" s="3">
        <v>0</v>
      </c>
      <c r="BS78" s="3">
        <v>1</v>
      </c>
      <c r="BT78" s="3">
        <v>1</v>
      </c>
      <c r="BU78" s="3">
        <v>1</v>
      </c>
      <c r="BV78" s="3">
        <v>0</v>
      </c>
      <c r="BW78" s="3">
        <v>0</v>
      </c>
      <c r="BX78" s="3">
        <v>0</v>
      </c>
      <c r="BY78" s="3">
        <v>1968</v>
      </c>
      <c r="BZ78" s="3" t="s">
        <v>2342</v>
      </c>
      <c r="CA78" s="3" t="s">
        <v>2343</v>
      </c>
      <c r="CB78" s="3" t="s">
        <v>2344</v>
      </c>
      <c r="CC78" s="3" t="s">
        <v>2345</v>
      </c>
      <c r="CD78" s="3"/>
      <c r="CE78" s="3"/>
      <c r="CF78" s="7"/>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J78" s="1"/>
      <c r="DK78" s="1"/>
      <c r="DL78" s="1"/>
      <c r="DM78" s="1"/>
      <c r="DN78" s="1"/>
      <c r="DO78" s="1"/>
      <c r="DQ78" s="1"/>
      <c r="DT78" s="1"/>
      <c r="DW78" s="1"/>
      <c r="DX78" s="1"/>
      <c r="DY78" s="1"/>
      <c r="DZ78" s="1"/>
      <c r="EA78" s="1"/>
      <c r="EB78" s="1"/>
      <c r="EC78" s="1"/>
      <c r="EF78" s="1"/>
      <c r="ER78" s="1"/>
      <c r="ET78" s="1"/>
      <c r="FH78" s="1"/>
      <c r="FI78" s="1"/>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row>
    <row r="79" spans="1:431" ht="98" hidden="1" x14ac:dyDescent="0.15">
      <c r="A79" s="16" t="s">
        <v>3524</v>
      </c>
      <c r="B79" s="6">
        <v>0</v>
      </c>
      <c r="C79" s="6">
        <v>0</v>
      </c>
      <c r="D79" s="3"/>
      <c r="E79" s="6">
        <v>0</v>
      </c>
      <c r="F79" s="6">
        <v>0</v>
      </c>
      <c r="G79" s="6">
        <v>0</v>
      </c>
      <c r="H79" s="6">
        <v>0</v>
      </c>
      <c r="I79" s="6">
        <v>0</v>
      </c>
      <c r="J79" s="6">
        <v>0</v>
      </c>
      <c r="K79" s="6">
        <v>0</v>
      </c>
      <c r="L79" s="6">
        <v>0</v>
      </c>
      <c r="M79" s="6">
        <v>0</v>
      </c>
      <c r="N79" s="6">
        <v>0</v>
      </c>
      <c r="O79" s="6">
        <v>0</v>
      </c>
      <c r="P79" s="6">
        <v>0</v>
      </c>
      <c r="Q79" s="6">
        <v>0</v>
      </c>
      <c r="R79" s="6">
        <v>0</v>
      </c>
      <c r="S79" s="3">
        <v>1</v>
      </c>
      <c r="T79" s="3">
        <v>0</v>
      </c>
      <c r="U79" s="3">
        <v>0</v>
      </c>
      <c r="V79" s="3">
        <v>0</v>
      </c>
      <c r="W79" s="3">
        <v>0</v>
      </c>
      <c r="X79" s="3">
        <v>0</v>
      </c>
      <c r="Y79" s="3">
        <v>0</v>
      </c>
      <c r="Z79" s="3">
        <v>0</v>
      </c>
      <c r="AA79" s="3">
        <v>0</v>
      </c>
      <c r="AB79" s="3">
        <v>0</v>
      </c>
      <c r="AC79" s="3">
        <v>0</v>
      </c>
      <c r="AD79" s="3">
        <v>0</v>
      </c>
      <c r="AE79" s="3">
        <v>0</v>
      </c>
      <c r="AF79" s="3">
        <v>0</v>
      </c>
      <c r="AG79" s="3">
        <v>0</v>
      </c>
      <c r="AH79" s="3">
        <v>0</v>
      </c>
      <c r="AI79" s="3">
        <v>0</v>
      </c>
      <c r="AJ79" s="3">
        <v>0</v>
      </c>
      <c r="AK79" s="3">
        <v>0</v>
      </c>
      <c r="AL79" s="3">
        <v>0</v>
      </c>
      <c r="AM79" s="3">
        <v>0</v>
      </c>
      <c r="AN79" s="3">
        <v>0</v>
      </c>
      <c r="AO79" s="3">
        <v>0</v>
      </c>
      <c r="AP79" s="3">
        <v>0</v>
      </c>
      <c r="AQ79" s="3">
        <v>0</v>
      </c>
      <c r="AR79" s="3">
        <v>0</v>
      </c>
      <c r="AS79" s="3">
        <v>0</v>
      </c>
      <c r="AT79" s="3">
        <v>0</v>
      </c>
      <c r="AU79" s="3">
        <v>0</v>
      </c>
      <c r="AV79" s="3">
        <v>0</v>
      </c>
      <c r="AW79" s="3">
        <v>0</v>
      </c>
      <c r="AX79" s="3">
        <v>0</v>
      </c>
      <c r="AY79" s="3">
        <v>0</v>
      </c>
      <c r="AZ79" s="3">
        <v>0</v>
      </c>
      <c r="BA79" s="3">
        <v>0</v>
      </c>
      <c r="BB79" s="3">
        <v>0</v>
      </c>
      <c r="BC79" s="3">
        <v>0</v>
      </c>
      <c r="BD79" s="3">
        <v>0</v>
      </c>
      <c r="BE79" s="3">
        <v>0</v>
      </c>
      <c r="BF79" s="3">
        <v>0</v>
      </c>
      <c r="BG79" s="3">
        <v>0</v>
      </c>
      <c r="BH79" s="3">
        <v>0</v>
      </c>
      <c r="BI79" s="3">
        <v>0</v>
      </c>
      <c r="BJ79" s="3">
        <v>0</v>
      </c>
      <c r="BK79" s="3">
        <v>1</v>
      </c>
      <c r="BL79" s="3">
        <v>0</v>
      </c>
      <c r="BM79" s="3"/>
      <c r="BN79" s="3">
        <v>0</v>
      </c>
      <c r="BO79" s="3">
        <v>0</v>
      </c>
      <c r="BP79" s="3">
        <v>0</v>
      </c>
      <c r="BQ79" s="3">
        <v>0</v>
      </c>
      <c r="BR79" s="3">
        <v>0</v>
      </c>
      <c r="BS79" s="3">
        <v>0</v>
      </c>
      <c r="BT79" s="3">
        <v>1</v>
      </c>
      <c r="BU79" s="3">
        <v>1</v>
      </c>
      <c r="BV79" s="3">
        <v>0</v>
      </c>
      <c r="BW79" s="3">
        <v>0</v>
      </c>
      <c r="BX79" s="3">
        <v>0</v>
      </c>
      <c r="BY79" s="3">
        <v>1968</v>
      </c>
      <c r="BZ79" s="3" t="s">
        <v>2342</v>
      </c>
      <c r="CA79" s="3" t="s">
        <v>2343</v>
      </c>
      <c r="CB79" s="3" t="s">
        <v>2344</v>
      </c>
      <c r="CC79" s="3" t="s">
        <v>2345</v>
      </c>
      <c r="CD79" s="3"/>
      <c r="CE79" s="3"/>
      <c r="CF79" s="7"/>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J79" s="1"/>
      <c r="DK79" s="1"/>
      <c r="DL79" s="1"/>
      <c r="DM79" s="1"/>
      <c r="DN79" s="1"/>
      <c r="DO79" s="1"/>
      <c r="DQ79" s="1"/>
      <c r="DT79" s="1"/>
      <c r="DW79" s="1"/>
      <c r="DX79" s="1"/>
      <c r="DY79" s="1"/>
      <c r="DZ79" s="1"/>
      <c r="EA79" s="1"/>
      <c r="EB79" s="1"/>
      <c r="EC79" s="1"/>
      <c r="EF79" s="1"/>
      <c r="ER79" s="1"/>
      <c r="ET79" s="1"/>
      <c r="FH79" s="1"/>
      <c r="FI79" s="1"/>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row>
    <row r="80" spans="1:431" ht="98" hidden="1" x14ac:dyDescent="0.15">
      <c r="A80" s="21" t="s">
        <v>3525</v>
      </c>
      <c r="B80" s="6">
        <v>0</v>
      </c>
      <c r="C80" s="6">
        <v>0</v>
      </c>
      <c r="D80" s="6"/>
      <c r="E80" s="6">
        <v>0</v>
      </c>
      <c r="F80" s="6">
        <v>0</v>
      </c>
      <c r="G80" s="6">
        <v>0</v>
      </c>
      <c r="H80" s="6">
        <v>0</v>
      </c>
      <c r="I80" s="6">
        <v>0</v>
      </c>
      <c r="J80" s="6">
        <v>0</v>
      </c>
      <c r="K80" s="6">
        <v>0</v>
      </c>
      <c r="L80" s="6">
        <v>0</v>
      </c>
      <c r="M80" s="6">
        <v>1</v>
      </c>
      <c r="N80" s="6">
        <v>0</v>
      </c>
      <c r="O80" s="6">
        <v>0</v>
      </c>
      <c r="P80" s="6">
        <v>0</v>
      </c>
      <c r="Q80" s="6">
        <v>0</v>
      </c>
      <c r="R80" s="6">
        <v>0</v>
      </c>
      <c r="S80" s="6">
        <v>0</v>
      </c>
      <c r="T80" s="6">
        <v>0</v>
      </c>
      <c r="U80" s="6">
        <v>0</v>
      </c>
      <c r="V80" s="6">
        <v>0</v>
      </c>
      <c r="W80" s="6">
        <v>0</v>
      </c>
      <c r="X80" s="6">
        <v>0</v>
      </c>
      <c r="Y80" s="6">
        <v>0</v>
      </c>
      <c r="Z80" s="6">
        <v>1</v>
      </c>
      <c r="AA80" s="6">
        <v>0</v>
      </c>
      <c r="AB80" s="6">
        <v>0</v>
      </c>
      <c r="AC80" s="6">
        <v>0</v>
      </c>
      <c r="AD80" s="6">
        <v>0</v>
      </c>
      <c r="AE80" s="6">
        <v>0</v>
      </c>
      <c r="AF80" s="6">
        <v>0</v>
      </c>
      <c r="AG80" s="6">
        <v>0</v>
      </c>
      <c r="AH80" s="6">
        <v>0</v>
      </c>
      <c r="AI80" s="6">
        <v>0</v>
      </c>
      <c r="AJ80" s="6">
        <v>0</v>
      </c>
      <c r="AK80" s="6">
        <v>0</v>
      </c>
      <c r="AL80" s="6">
        <v>0</v>
      </c>
      <c r="AM80" s="6">
        <v>0</v>
      </c>
      <c r="AN80" s="6">
        <v>0</v>
      </c>
      <c r="AO80" s="6">
        <v>0</v>
      </c>
      <c r="AP80" s="6">
        <v>0</v>
      </c>
      <c r="AQ80" s="6">
        <v>0</v>
      </c>
      <c r="AR80" s="6">
        <v>0</v>
      </c>
      <c r="AS80" s="6">
        <v>0</v>
      </c>
      <c r="AT80" s="6">
        <v>0</v>
      </c>
      <c r="AU80" s="6">
        <v>0</v>
      </c>
      <c r="AV80" s="6">
        <v>1</v>
      </c>
      <c r="AW80" s="3">
        <v>0</v>
      </c>
      <c r="AX80" s="3">
        <v>0</v>
      </c>
      <c r="AY80" s="3">
        <v>0</v>
      </c>
      <c r="AZ80" s="3">
        <v>0</v>
      </c>
      <c r="BA80" s="3">
        <v>0</v>
      </c>
      <c r="BB80" s="3">
        <v>0</v>
      </c>
      <c r="BC80" s="3">
        <v>0</v>
      </c>
      <c r="BD80" s="3">
        <v>0</v>
      </c>
      <c r="BE80" s="3">
        <v>0</v>
      </c>
      <c r="BF80" s="3">
        <v>0</v>
      </c>
      <c r="BG80" s="3">
        <v>0</v>
      </c>
      <c r="BH80" s="3">
        <v>0</v>
      </c>
      <c r="BI80" s="3">
        <v>0</v>
      </c>
      <c r="BJ80" s="3">
        <v>0</v>
      </c>
      <c r="BK80" s="3">
        <v>0</v>
      </c>
      <c r="BL80" s="3">
        <v>0</v>
      </c>
      <c r="BM80" s="3"/>
      <c r="BN80" s="3">
        <v>0</v>
      </c>
      <c r="BO80" s="3">
        <v>0</v>
      </c>
      <c r="BP80" s="3">
        <v>0</v>
      </c>
      <c r="BQ80" s="3">
        <v>0</v>
      </c>
      <c r="BR80" s="3">
        <v>0</v>
      </c>
      <c r="BS80" s="3">
        <v>0</v>
      </c>
      <c r="BT80" s="3">
        <v>1</v>
      </c>
      <c r="BU80" s="3">
        <v>0</v>
      </c>
      <c r="BV80" s="3">
        <v>0</v>
      </c>
      <c r="BW80" s="3">
        <v>1</v>
      </c>
      <c r="BX80" s="3">
        <v>0</v>
      </c>
      <c r="BY80" s="3">
        <v>1968</v>
      </c>
      <c r="BZ80" s="3" t="s">
        <v>2342</v>
      </c>
      <c r="CA80" s="3" t="s">
        <v>2343</v>
      </c>
      <c r="CB80" s="3" t="s">
        <v>2344</v>
      </c>
      <c r="CC80" s="3" t="s">
        <v>2345</v>
      </c>
      <c r="CD80" s="3"/>
      <c r="CE80" s="3"/>
      <c r="CF80" s="7"/>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J80" s="1"/>
      <c r="DK80" s="1"/>
      <c r="DL80" s="1"/>
      <c r="DM80" s="1"/>
      <c r="DN80" s="1"/>
      <c r="DO80" s="1"/>
      <c r="DQ80" s="1"/>
      <c r="DT80" s="1"/>
      <c r="DW80" s="1"/>
      <c r="DX80" s="1"/>
      <c r="DY80" s="1"/>
      <c r="DZ80" s="1"/>
      <c r="EA80" s="1"/>
      <c r="EB80" s="1"/>
      <c r="EC80" s="1"/>
      <c r="EF80" s="1"/>
      <c r="ER80" s="1"/>
      <c r="ET80" s="1"/>
      <c r="FH80" s="1"/>
      <c r="FI80" s="1"/>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row>
    <row r="81" spans="1:431" ht="98" hidden="1" x14ac:dyDescent="0.15">
      <c r="A81" s="16" t="s">
        <v>3526</v>
      </c>
      <c r="B81" s="6">
        <v>0</v>
      </c>
      <c r="C81" s="6">
        <v>0</v>
      </c>
      <c r="D81" s="6"/>
      <c r="E81" s="6">
        <v>0</v>
      </c>
      <c r="F81" s="6">
        <v>0</v>
      </c>
      <c r="G81" s="6">
        <v>0</v>
      </c>
      <c r="H81" s="6">
        <v>0</v>
      </c>
      <c r="I81" s="6">
        <v>0</v>
      </c>
      <c r="J81" s="6">
        <v>0</v>
      </c>
      <c r="K81" s="6">
        <v>0</v>
      </c>
      <c r="L81" s="6">
        <v>0</v>
      </c>
      <c r="M81" s="3">
        <v>1</v>
      </c>
      <c r="N81" s="6">
        <v>0</v>
      </c>
      <c r="O81" s="6">
        <v>0</v>
      </c>
      <c r="P81" s="6">
        <v>0</v>
      </c>
      <c r="Q81" s="6">
        <v>0</v>
      </c>
      <c r="R81" s="6">
        <v>0</v>
      </c>
      <c r="S81" s="6">
        <v>0</v>
      </c>
      <c r="T81" s="6">
        <v>0</v>
      </c>
      <c r="U81" s="6">
        <v>0</v>
      </c>
      <c r="V81" s="6">
        <v>0</v>
      </c>
      <c r="W81" s="6">
        <v>0</v>
      </c>
      <c r="X81" s="6">
        <v>0</v>
      </c>
      <c r="Y81" s="6">
        <v>0</v>
      </c>
      <c r="Z81" s="6">
        <v>1</v>
      </c>
      <c r="AA81" s="6">
        <v>0</v>
      </c>
      <c r="AB81" s="6">
        <v>0</v>
      </c>
      <c r="AC81" s="6">
        <v>0</v>
      </c>
      <c r="AD81" s="6">
        <v>0</v>
      </c>
      <c r="AE81" s="6">
        <v>0</v>
      </c>
      <c r="AF81" s="6">
        <v>0</v>
      </c>
      <c r="AG81" s="6">
        <v>0</v>
      </c>
      <c r="AH81" s="6">
        <v>0</v>
      </c>
      <c r="AI81" s="6">
        <v>0</v>
      </c>
      <c r="AJ81" s="6">
        <v>0</v>
      </c>
      <c r="AK81" s="6">
        <v>0</v>
      </c>
      <c r="AL81" s="6">
        <v>0</v>
      </c>
      <c r="AM81" s="6">
        <v>0</v>
      </c>
      <c r="AN81" s="6">
        <v>0</v>
      </c>
      <c r="AO81" s="6">
        <v>0</v>
      </c>
      <c r="AP81" s="6">
        <v>0</v>
      </c>
      <c r="AQ81" s="6">
        <v>0</v>
      </c>
      <c r="AR81" s="6">
        <v>0</v>
      </c>
      <c r="AS81" s="6">
        <v>0</v>
      </c>
      <c r="AT81" s="6">
        <v>0</v>
      </c>
      <c r="AU81" s="6">
        <v>0</v>
      </c>
      <c r="AV81" s="6">
        <v>1</v>
      </c>
      <c r="AW81" s="3">
        <v>0</v>
      </c>
      <c r="AX81" s="3">
        <v>0</v>
      </c>
      <c r="AY81" s="3">
        <v>0</v>
      </c>
      <c r="AZ81" s="3">
        <v>0</v>
      </c>
      <c r="BA81" s="3">
        <v>0</v>
      </c>
      <c r="BB81" s="3">
        <v>0</v>
      </c>
      <c r="BC81" s="3">
        <v>0</v>
      </c>
      <c r="BD81" s="3">
        <v>0</v>
      </c>
      <c r="BE81" s="3">
        <v>0</v>
      </c>
      <c r="BF81" s="3">
        <v>0</v>
      </c>
      <c r="BG81" s="3">
        <v>0</v>
      </c>
      <c r="BH81" s="3">
        <v>0</v>
      </c>
      <c r="BI81" s="3">
        <v>0</v>
      </c>
      <c r="BJ81" s="3">
        <v>0</v>
      </c>
      <c r="BK81" s="3">
        <v>0</v>
      </c>
      <c r="BL81" s="3">
        <v>0</v>
      </c>
      <c r="BM81" s="3"/>
      <c r="BN81" s="3">
        <v>0</v>
      </c>
      <c r="BO81" s="3">
        <v>0</v>
      </c>
      <c r="BP81" s="3">
        <v>0</v>
      </c>
      <c r="BQ81" s="3">
        <v>0</v>
      </c>
      <c r="BR81" s="3">
        <v>0</v>
      </c>
      <c r="BS81" s="3">
        <v>0</v>
      </c>
      <c r="BT81" s="3">
        <v>1</v>
      </c>
      <c r="BU81" s="3">
        <v>1</v>
      </c>
      <c r="BV81" s="3">
        <v>0</v>
      </c>
      <c r="BW81" s="3">
        <v>0</v>
      </c>
      <c r="BX81" s="3">
        <v>0</v>
      </c>
      <c r="BY81" s="3">
        <v>1968</v>
      </c>
      <c r="BZ81" s="3" t="s">
        <v>2342</v>
      </c>
      <c r="CA81" s="3" t="s">
        <v>2343</v>
      </c>
      <c r="CB81" s="3" t="s">
        <v>2344</v>
      </c>
      <c r="CC81" s="3" t="s">
        <v>2345</v>
      </c>
      <c r="CD81" s="3"/>
      <c r="CE81" s="3"/>
      <c r="CF81" s="7"/>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J81" s="1"/>
      <c r="DK81" s="1"/>
      <c r="DL81" s="1"/>
      <c r="DM81" s="1"/>
      <c r="DN81" s="1"/>
      <c r="DO81" s="1"/>
      <c r="DQ81" s="1"/>
      <c r="DT81" s="1"/>
      <c r="DW81" s="1"/>
      <c r="DX81" s="1"/>
      <c r="DY81" s="1"/>
      <c r="DZ81" s="1"/>
      <c r="EA81" s="1"/>
      <c r="EB81" s="1"/>
      <c r="EC81" s="1"/>
      <c r="EF81" s="1"/>
      <c r="ER81" s="1"/>
      <c r="ET81" s="1"/>
      <c r="FH81" s="1"/>
      <c r="FI81" s="1"/>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row>
    <row r="82" spans="1:431" ht="98" hidden="1" x14ac:dyDescent="0.15">
      <c r="A82" s="16" t="s">
        <v>3527</v>
      </c>
      <c r="B82" s="6">
        <v>0</v>
      </c>
      <c r="C82" s="6">
        <v>0</v>
      </c>
      <c r="D82" s="6"/>
      <c r="E82" s="6">
        <v>0</v>
      </c>
      <c r="F82" s="6">
        <v>0</v>
      </c>
      <c r="G82" s="6">
        <v>0</v>
      </c>
      <c r="H82" s="6">
        <v>0</v>
      </c>
      <c r="I82" s="6">
        <v>0</v>
      </c>
      <c r="J82" s="6">
        <v>0</v>
      </c>
      <c r="K82" s="6">
        <v>0</v>
      </c>
      <c r="L82" s="6">
        <v>0</v>
      </c>
      <c r="M82" s="6">
        <v>0</v>
      </c>
      <c r="N82" s="6">
        <v>0</v>
      </c>
      <c r="O82" s="6">
        <v>0</v>
      </c>
      <c r="P82" s="6">
        <v>0</v>
      </c>
      <c r="Q82" s="6">
        <v>0</v>
      </c>
      <c r="R82" s="6">
        <v>0</v>
      </c>
      <c r="S82" s="3">
        <v>1</v>
      </c>
      <c r="T82" s="6">
        <v>0</v>
      </c>
      <c r="U82" s="6">
        <v>0</v>
      </c>
      <c r="V82" s="6">
        <v>0</v>
      </c>
      <c r="W82" s="6">
        <v>0</v>
      </c>
      <c r="X82" s="6">
        <v>0</v>
      </c>
      <c r="Y82" s="6">
        <v>0</v>
      </c>
      <c r="Z82" s="6">
        <v>0</v>
      </c>
      <c r="AA82" s="6">
        <v>0</v>
      </c>
      <c r="AB82" s="6">
        <v>0</v>
      </c>
      <c r="AC82" s="6">
        <v>0</v>
      </c>
      <c r="AD82" s="6">
        <v>0</v>
      </c>
      <c r="AE82" s="6">
        <v>0</v>
      </c>
      <c r="AF82" s="6">
        <v>0</v>
      </c>
      <c r="AG82" s="6">
        <v>0</v>
      </c>
      <c r="AH82" s="6">
        <v>0</v>
      </c>
      <c r="AI82" s="3">
        <v>1</v>
      </c>
      <c r="AJ82" s="3">
        <v>0</v>
      </c>
      <c r="AK82" s="3">
        <v>0</v>
      </c>
      <c r="AL82" s="3">
        <v>0</v>
      </c>
      <c r="AM82" s="3">
        <v>0</v>
      </c>
      <c r="AN82" s="3">
        <v>0</v>
      </c>
      <c r="AO82" s="3">
        <v>0</v>
      </c>
      <c r="AP82" s="3">
        <v>0</v>
      </c>
      <c r="AQ82" s="3">
        <v>0</v>
      </c>
      <c r="AR82" s="3">
        <v>0</v>
      </c>
      <c r="AS82" s="3">
        <v>0</v>
      </c>
      <c r="AT82" s="3">
        <v>0</v>
      </c>
      <c r="AU82" s="3">
        <v>0</v>
      </c>
      <c r="AV82" s="3">
        <v>1</v>
      </c>
      <c r="AW82" s="3">
        <v>0</v>
      </c>
      <c r="AX82" s="3">
        <v>0</v>
      </c>
      <c r="AY82" s="3">
        <v>0</v>
      </c>
      <c r="AZ82" s="3">
        <v>0</v>
      </c>
      <c r="BA82" s="3">
        <v>0</v>
      </c>
      <c r="BB82" s="3">
        <v>0</v>
      </c>
      <c r="BC82" s="3">
        <v>1</v>
      </c>
      <c r="BD82" s="3">
        <v>0</v>
      </c>
      <c r="BE82" s="3">
        <v>0</v>
      </c>
      <c r="BF82" s="3">
        <v>0</v>
      </c>
      <c r="BG82" s="3">
        <v>0</v>
      </c>
      <c r="BH82" s="3">
        <v>0</v>
      </c>
      <c r="BI82" s="3">
        <v>0</v>
      </c>
      <c r="BJ82" s="3">
        <v>0</v>
      </c>
      <c r="BK82" s="3">
        <v>0</v>
      </c>
      <c r="BL82" s="3">
        <v>0</v>
      </c>
      <c r="BM82" s="3"/>
      <c r="BN82" s="3">
        <v>0</v>
      </c>
      <c r="BO82" s="3">
        <v>0</v>
      </c>
      <c r="BP82" s="3">
        <v>0</v>
      </c>
      <c r="BQ82" s="3">
        <v>0</v>
      </c>
      <c r="BR82" s="3">
        <v>0</v>
      </c>
      <c r="BS82" s="3">
        <v>1</v>
      </c>
      <c r="BT82" s="3">
        <v>1</v>
      </c>
      <c r="BU82" s="3">
        <v>1</v>
      </c>
      <c r="BV82" s="3">
        <v>0</v>
      </c>
      <c r="BW82" s="3">
        <v>0</v>
      </c>
      <c r="BX82" s="3">
        <v>0</v>
      </c>
      <c r="BY82" s="3">
        <v>1968</v>
      </c>
      <c r="BZ82" s="3" t="s">
        <v>2342</v>
      </c>
      <c r="CA82" s="3" t="s">
        <v>2343</v>
      </c>
      <c r="CB82" s="3" t="s">
        <v>2344</v>
      </c>
      <c r="CC82" s="3" t="s">
        <v>2345</v>
      </c>
      <c r="CD82" s="3"/>
      <c r="CE82" s="3"/>
      <c r="CF82" s="7"/>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J82" s="1"/>
      <c r="DK82" s="1"/>
      <c r="DL82" s="1"/>
      <c r="DM82" s="1"/>
      <c r="DN82" s="1"/>
      <c r="DO82" s="1"/>
      <c r="DQ82" s="1"/>
      <c r="DT82" s="1"/>
      <c r="DW82" s="1"/>
      <c r="DX82" s="1"/>
      <c r="DY82" s="1"/>
      <c r="DZ82" s="1"/>
      <c r="EA82" s="1"/>
      <c r="EB82" s="1"/>
      <c r="EC82" s="1"/>
      <c r="EF82" s="1"/>
      <c r="ER82" s="1"/>
      <c r="ET82" s="1"/>
      <c r="FH82" s="1"/>
      <c r="FI82" s="1"/>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row>
    <row r="83" spans="1:431" ht="98" hidden="1" x14ac:dyDescent="0.15">
      <c r="A83" s="16" t="s">
        <v>3528</v>
      </c>
      <c r="B83" s="3">
        <v>0</v>
      </c>
      <c r="C83" s="3">
        <v>0</v>
      </c>
      <c r="D83" s="3"/>
      <c r="E83" s="3">
        <v>0</v>
      </c>
      <c r="F83" s="3">
        <v>0</v>
      </c>
      <c r="G83" s="3">
        <v>0</v>
      </c>
      <c r="H83" s="3">
        <v>0</v>
      </c>
      <c r="I83" s="3">
        <v>0</v>
      </c>
      <c r="J83" s="3">
        <v>0</v>
      </c>
      <c r="K83" s="3">
        <v>0</v>
      </c>
      <c r="L83" s="3">
        <v>0</v>
      </c>
      <c r="M83" s="3">
        <v>0</v>
      </c>
      <c r="N83" s="3">
        <v>0</v>
      </c>
      <c r="O83" s="3">
        <v>0</v>
      </c>
      <c r="P83" s="3">
        <v>0</v>
      </c>
      <c r="Q83" s="3">
        <v>0</v>
      </c>
      <c r="R83" s="3">
        <v>0</v>
      </c>
      <c r="S83" s="3">
        <v>0</v>
      </c>
      <c r="T83" s="3">
        <v>1</v>
      </c>
      <c r="U83" s="3">
        <v>1</v>
      </c>
      <c r="V83" s="3">
        <v>0</v>
      </c>
      <c r="W83" s="3">
        <v>0</v>
      </c>
      <c r="X83" s="3">
        <v>0</v>
      </c>
      <c r="Y83" s="3">
        <v>0</v>
      </c>
      <c r="Z83" s="3">
        <v>0</v>
      </c>
      <c r="AA83" s="3">
        <v>0</v>
      </c>
      <c r="AB83" s="3">
        <v>0</v>
      </c>
      <c r="AC83" s="3">
        <v>0</v>
      </c>
      <c r="AD83" s="3">
        <v>0</v>
      </c>
      <c r="AE83" s="3">
        <v>0</v>
      </c>
      <c r="AF83" s="3">
        <v>0</v>
      </c>
      <c r="AG83" s="3">
        <v>0</v>
      </c>
      <c r="AH83" s="3">
        <v>0</v>
      </c>
      <c r="AI83" s="3">
        <v>0</v>
      </c>
      <c r="AJ83" s="3">
        <v>0</v>
      </c>
      <c r="AK83" s="3">
        <v>0</v>
      </c>
      <c r="AL83" s="3">
        <v>0</v>
      </c>
      <c r="AM83" s="3">
        <v>0</v>
      </c>
      <c r="AN83" s="3">
        <v>0</v>
      </c>
      <c r="AO83" s="3">
        <v>0</v>
      </c>
      <c r="AP83" s="3">
        <v>0</v>
      </c>
      <c r="AQ83" s="3">
        <v>0</v>
      </c>
      <c r="AR83" s="3">
        <v>0</v>
      </c>
      <c r="AS83" s="3">
        <v>0</v>
      </c>
      <c r="AT83" s="3">
        <v>0</v>
      </c>
      <c r="AU83" s="3">
        <v>0</v>
      </c>
      <c r="AV83" s="6">
        <v>1</v>
      </c>
      <c r="AW83" s="3">
        <v>0</v>
      </c>
      <c r="AX83" s="3">
        <v>0</v>
      </c>
      <c r="AY83" s="3">
        <v>0</v>
      </c>
      <c r="AZ83" s="3">
        <v>0</v>
      </c>
      <c r="BA83" s="3">
        <v>0</v>
      </c>
      <c r="BB83" s="3">
        <v>0</v>
      </c>
      <c r="BC83" s="3">
        <v>0</v>
      </c>
      <c r="BD83" s="3">
        <v>0</v>
      </c>
      <c r="BE83" s="3">
        <v>0</v>
      </c>
      <c r="BF83" s="3">
        <v>0</v>
      </c>
      <c r="BG83" s="3">
        <v>0</v>
      </c>
      <c r="BH83" s="3">
        <v>0</v>
      </c>
      <c r="BI83" s="3">
        <v>0</v>
      </c>
      <c r="BJ83" s="3">
        <v>0</v>
      </c>
      <c r="BK83" s="3">
        <v>0</v>
      </c>
      <c r="BL83" s="3">
        <v>0</v>
      </c>
      <c r="BM83" s="3"/>
      <c r="BN83" s="3">
        <v>0</v>
      </c>
      <c r="BO83" s="3">
        <v>0</v>
      </c>
      <c r="BP83" s="3">
        <v>0</v>
      </c>
      <c r="BQ83" s="3">
        <v>0</v>
      </c>
      <c r="BR83" s="3">
        <v>0</v>
      </c>
      <c r="BS83" s="3">
        <v>1</v>
      </c>
      <c r="BT83" s="3">
        <v>0</v>
      </c>
      <c r="BU83" s="3">
        <v>0</v>
      </c>
      <c r="BV83" s="3">
        <v>0</v>
      </c>
      <c r="BW83" s="3">
        <v>1</v>
      </c>
      <c r="BX83" s="3">
        <v>0</v>
      </c>
      <c r="BY83" s="3">
        <v>1968</v>
      </c>
      <c r="BZ83" s="3" t="s">
        <v>2342</v>
      </c>
      <c r="CA83" s="3" t="s">
        <v>2343</v>
      </c>
      <c r="CB83" s="3" t="s">
        <v>2344</v>
      </c>
      <c r="CC83" s="3" t="s">
        <v>2345</v>
      </c>
      <c r="CD83" s="3"/>
      <c r="CE83" s="3"/>
      <c r="CF83" s="7"/>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J83" s="1"/>
      <c r="DK83" s="1"/>
      <c r="DL83" s="1"/>
      <c r="DM83" s="1"/>
      <c r="DN83" s="1"/>
      <c r="DO83" s="1"/>
      <c r="DQ83" s="1"/>
      <c r="DT83" s="1"/>
      <c r="DW83" s="1"/>
      <c r="DX83" s="1"/>
      <c r="DY83" s="1"/>
      <c r="DZ83" s="1"/>
      <c r="EA83" s="1"/>
      <c r="EB83" s="1"/>
      <c r="EC83" s="1"/>
      <c r="EF83" s="1"/>
      <c r="ER83" s="1"/>
      <c r="ET83" s="1"/>
      <c r="FH83" s="1"/>
      <c r="FI83" s="1"/>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row>
    <row r="84" spans="1:431" ht="98" hidden="1" x14ac:dyDescent="0.15">
      <c r="A84" s="16" t="s">
        <v>3529</v>
      </c>
      <c r="B84" s="3">
        <v>0</v>
      </c>
      <c r="C84" s="3">
        <v>0</v>
      </c>
      <c r="D84" s="3"/>
      <c r="E84" s="3">
        <v>0</v>
      </c>
      <c r="F84" s="3">
        <v>0</v>
      </c>
      <c r="G84" s="3">
        <v>0</v>
      </c>
      <c r="H84" s="3">
        <v>0</v>
      </c>
      <c r="I84" s="3">
        <v>0</v>
      </c>
      <c r="J84" s="3">
        <v>0</v>
      </c>
      <c r="K84" s="3">
        <v>0</v>
      </c>
      <c r="L84" s="3">
        <v>0</v>
      </c>
      <c r="M84" s="3">
        <v>0</v>
      </c>
      <c r="N84" s="3">
        <v>0</v>
      </c>
      <c r="O84" s="3">
        <v>0</v>
      </c>
      <c r="P84" s="3">
        <v>0</v>
      </c>
      <c r="Q84" s="3">
        <v>0</v>
      </c>
      <c r="R84" s="3">
        <v>0</v>
      </c>
      <c r="S84" s="3">
        <v>0</v>
      </c>
      <c r="T84" s="3">
        <v>1</v>
      </c>
      <c r="U84" s="6">
        <v>0</v>
      </c>
      <c r="V84" s="6">
        <v>0</v>
      </c>
      <c r="W84" s="6">
        <v>0</v>
      </c>
      <c r="X84" s="6">
        <v>0</v>
      </c>
      <c r="Y84" s="6">
        <v>0</v>
      </c>
      <c r="Z84" s="6">
        <v>1</v>
      </c>
      <c r="AA84" s="3">
        <v>0</v>
      </c>
      <c r="AB84" s="3">
        <v>0</v>
      </c>
      <c r="AC84" s="3">
        <v>0</v>
      </c>
      <c r="AD84" s="3">
        <v>0</v>
      </c>
      <c r="AE84" s="3">
        <v>0</v>
      </c>
      <c r="AF84" s="3">
        <v>0</v>
      </c>
      <c r="AG84" s="3">
        <v>0</v>
      </c>
      <c r="AH84" s="3">
        <v>0</v>
      </c>
      <c r="AI84" s="3">
        <v>0</v>
      </c>
      <c r="AJ84" s="3">
        <v>0</v>
      </c>
      <c r="AK84" s="3">
        <v>0</v>
      </c>
      <c r="AL84" s="3">
        <v>0</v>
      </c>
      <c r="AM84" s="3">
        <v>0</v>
      </c>
      <c r="AN84" s="3">
        <v>0</v>
      </c>
      <c r="AO84" s="3">
        <v>0</v>
      </c>
      <c r="AP84" s="3">
        <v>0</v>
      </c>
      <c r="AQ84" s="3">
        <v>0</v>
      </c>
      <c r="AR84" s="3">
        <v>0</v>
      </c>
      <c r="AS84" s="3">
        <v>0</v>
      </c>
      <c r="AT84" s="3">
        <v>0</v>
      </c>
      <c r="AU84" s="3">
        <v>0</v>
      </c>
      <c r="AV84" s="3">
        <v>1</v>
      </c>
      <c r="AW84" s="3">
        <v>0</v>
      </c>
      <c r="AX84" s="3">
        <v>0</v>
      </c>
      <c r="AY84" s="3">
        <v>0</v>
      </c>
      <c r="AZ84" s="3">
        <v>0</v>
      </c>
      <c r="BA84" s="3">
        <v>0</v>
      </c>
      <c r="BB84" s="3">
        <v>0</v>
      </c>
      <c r="BC84" s="3">
        <v>0</v>
      </c>
      <c r="BD84" s="3">
        <v>0</v>
      </c>
      <c r="BE84" s="3">
        <v>0</v>
      </c>
      <c r="BF84" s="3">
        <v>0</v>
      </c>
      <c r="BG84" s="3">
        <v>0</v>
      </c>
      <c r="BH84" s="3">
        <v>0</v>
      </c>
      <c r="BI84" s="3">
        <v>0</v>
      </c>
      <c r="BJ84" s="3">
        <v>0</v>
      </c>
      <c r="BK84" s="3">
        <v>0</v>
      </c>
      <c r="BL84" s="3">
        <v>0</v>
      </c>
      <c r="BM84" s="3"/>
      <c r="BN84" s="3">
        <v>0</v>
      </c>
      <c r="BO84" s="3">
        <v>0</v>
      </c>
      <c r="BP84" s="3">
        <v>0</v>
      </c>
      <c r="BQ84" s="3">
        <v>0</v>
      </c>
      <c r="BR84" s="3">
        <v>0</v>
      </c>
      <c r="BS84" s="3">
        <v>1</v>
      </c>
      <c r="BT84" s="3">
        <v>0</v>
      </c>
      <c r="BU84" s="3">
        <v>1</v>
      </c>
      <c r="BV84" s="3">
        <v>0</v>
      </c>
      <c r="BW84" s="3">
        <v>0</v>
      </c>
      <c r="BX84" s="3">
        <v>0</v>
      </c>
      <c r="BY84" s="3">
        <v>1968</v>
      </c>
      <c r="BZ84" s="3" t="s">
        <v>2342</v>
      </c>
      <c r="CA84" s="3" t="s">
        <v>2343</v>
      </c>
      <c r="CB84" s="3" t="s">
        <v>2344</v>
      </c>
      <c r="CC84" s="3" t="s">
        <v>2345</v>
      </c>
      <c r="CD84" s="3"/>
      <c r="CE84" s="3"/>
      <c r="CF84" s="7"/>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J84" s="1"/>
      <c r="DK84" s="1"/>
      <c r="DL84" s="1"/>
      <c r="DM84" s="1"/>
      <c r="DN84" s="1"/>
      <c r="DO84" s="1"/>
      <c r="DQ84" s="1"/>
      <c r="DT84" s="1"/>
      <c r="DW84" s="1"/>
      <c r="DX84" s="1"/>
      <c r="DY84" s="1"/>
      <c r="DZ84" s="1"/>
      <c r="EA84" s="1"/>
      <c r="EB84" s="1"/>
      <c r="EC84" s="1"/>
      <c r="EF84" s="1"/>
      <c r="ER84" s="1"/>
      <c r="ET84" s="1"/>
      <c r="FH84" s="1"/>
      <c r="FI84" s="1"/>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row>
    <row r="85" spans="1:431" ht="98" hidden="1" x14ac:dyDescent="0.15">
      <c r="A85" s="16" t="s">
        <v>3530</v>
      </c>
      <c r="B85" s="6">
        <v>0</v>
      </c>
      <c r="C85" s="6">
        <v>0</v>
      </c>
      <c r="D85" s="6"/>
      <c r="E85" s="6">
        <v>0</v>
      </c>
      <c r="F85" s="6">
        <v>0</v>
      </c>
      <c r="G85" s="6">
        <v>0</v>
      </c>
      <c r="H85" s="6">
        <v>1</v>
      </c>
      <c r="I85" s="6">
        <v>0</v>
      </c>
      <c r="J85" s="6">
        <v>0</v>
      </c>
      <c r="K85" s="6">
        <v>0</v>
      </c>
      <c r="L85" s="6">
        <v>0</v>
      </c>
      <c r="M85" s="6">
        <v>0</v>
      </c>
      <c r="N85" s="6">
        <v>0</v>
      </c>
      <c r="O85" s="6">
        <v>0</v>
      </c>
      <c r="P85" s="6">
        <v>0</v>
      </c>
      <c r="Q85" s="6">
        <v>0</v>
      </c>
      <c r="R85" s="6">
        <v>0</v>
      </c>
      <c r="S85" s="3">
        <v>1</v>
      </c>
      <c r="T85" s="3">
        <v>1</v>
      </c>
      <c r="U85" s="6">
        <v>0</v>
      </c>
      <c r="V85" s="6">
        <v>0</v>
      </c>
      <c r="W85" s="6">
        <v>0</v>
      </c>
      <c r="X85" s="6">
        <v>0</v>
      </c>
      <c r="Y85" s="6">
        <v>0</v>
      </c>
      <c r="Z85" s="6">
        <v>1</v>
      </c>
      <c r="AA85" s="6">
        <v>0</v>
      </c>
      <c r="AB85" s="6">
        <v>0</v>
      </c>
      <c r="AC85" s="6">
        <v>0</v>
      </c>
      <c r="AD85" s="6">
        <v>0</v>
      </c>
      <c r="AE85" s="6">
        <v>0</v>
      </c>
      <c r="AF85" s="6">
        <v>0</v>
      </c>
      <c r="AG85" s="6">
        <v>0</v>
      </c>
      <c r="AH85" s="6">
        <v>0</v>
      </c>
      <c r="AI85" s="6">
        <v>0</v>
      </c>
      <c r="AJ85" s="6">
        <v>0</v>
      </c>
      <c r="AK85" s="6">
        <v>0</v>
      </c>
      <c r="AL85" s="6">
        <v>0</v>
      </c>
      <c r="AM85" s="6">
        <v>0</v>
      </c>
      <c r="AN85" s="6">
        <v>0</v>
      </c>
      <c r="AO85" s="6">
        <v>0</v>
      </c>
      <c r="AP85" s="6">
        <v>0</v>
      </c>
      <c r="AQ85" s="6">
        <v>0</v>
      </c>
      <c r="AR85" s="6">
        <v>0</v>
      </c>
      <c r="AS85" s="6">
        <v>0</v>
      </c>
      <c r="AT85" s="6">
        <v>0</v>
      </c>
      <c r="AU85" s="6">
        <v>0</v>
      </c>
      <c r="AV85" s="6">
        <v>1</v>
      </c>
      <c r="AW85" s="3">
        <v>0</v>
      </c>
      <c r="AX85" s="3">
        <v>0</v>
      </c>
      <c r="AY85" s="3">
        <v>0</v>
      </c>
      <c r="AZ85" s="3">
        <v>0</v>
      </c>
      <c r="BA85" s="3">
        <v>0</v>
      </c>
      <c r="BB85" s="3">
        <v>0</v>
      </c>
      <c r="BC85" s="3">
        <v>0</v>
      </c>
      <c r="BD85" s="3">
        <v>1</v>
      </c>
      <c r="BE85" s="3">
        <v>0</v>
      </c>
      <c r="BF85" s="3">
        <v>0</v>
      </c>
      <c r="BG85" s="3">
        <v>0</v>
      </c>
      <c r="BH85" s="3">
        <v>0</v>
      </c>
      <c r="BI85" s="3">
        <v>0</v>
      </c>
      <c r="BJ85" s="3">
        <v>0</v>
      </c>
      <c r="BK85" s="3">
        <v>0</v>
      </c>
      <c r="BL85" s="3">
        <v>0</v>
      </c>
      <c r="BM85" s="3"/>
      <c r="BN85" s="3">
        <v>0</v>
      </c>
      <c r="BO85" s="3">
        <v>0</v>
      </c>
      <c r="BP85" s="3">
        <v>0</v>
      </c>
      <c r="BQ85" s="3">
        <v>0</v>
      </c>
      <c r="BR85" s="3">
        <v>0</v>
      </c>
      <c r="BS85" s="3">
        <v>0</v>
      </c>
      <c r="BT85" s="3">
        <v>0</v>
      </c>
      <c r="BU85" s="3">
        <v>0</v>
      </c>
      <c r="BV85" s="3">
        <v>0</v>
      </c>
      <c r="BW85" s="3">
        <v>0</v>
      </c>
      <c r="BX85" s="3">
        <v>0</v>
      </c>
      <c r="BY85" s="3">
        <v>1968</v>
      </c>
      <c r="BZ85" s="3" t="s">
        <v>2342</v>
      </c>
      <c r="CA85" s="3" t="s">
        <v>2343</v>
      </c>
      <c r="CB85" s="3" t="s">
        <v>2344</v>
      </c>
      <c r="CC85" s="3" t="s">
        <v>2345</v>
      </c>
      <c r="CD85" s="3"/>
      <c r="CE85" s="3"/>
      <c r="CF85" s="7"/>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J85" s="1"/>
      <c r="DK85" s="1"/>
      <c r="DL85" s="1"/>
      <c r="DM85" s="1"/>
      <c r="DN85" s="1"/>
      <c r="DO85" s="1"/>
      <c r="DQ85" s="1"/>
      <c r="DT85" s="1"/>
      <c r="DW85" s="1"/>
      <c r="DX85" s="1"/>
      <c r="DY85" s="1"/>
      <c r="DZ85" s="1"/>
      <c r="EA85" s="1"/>
      <c r="EB85" s="1"/>
      <c r="EC85" s="1"/>
      <c r="EF85" s="1"/>
      <c r="ER85" s="1"/>
      <c r="ET85" s="1"/>
      <c r="FH85" s="1"/>
      <c r="FI85" s="1"/>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row>
    <row r="86" spans="1:431" ht="98" hidden="1" x14ac:dyDescent="0.15">
      <c r="A86" s="16" t="s">
        <v>3531</v>
      </c>
      <c r="B86" s="3">
        <v>0</v>
      </c>
      <c r="C86" s="6">
        <v>0</v>
      </c>
      <c r="D86" s="3"/>
      <c r="E86" s="3">
        <v>0</v>
      </c>
      <c r="F86" s="6">
        <v>1</v>
      </c>
      <c r="G86" s="6">
        <v>0</v>
      </c>
      <c r="H86" s="6">
        <v>0</v>
      </c>
      <c r="I86" s="6">
        <v>0</v>
      </c>
      <c r="J86" s="6">
        <v>0</v>
      </c>
      <c r="K86" s="6">
        <v>0</v>
      </c>
      <c r="L86" s="6">
        <v>0</v>
      </c>
      <c r="M86" s="6">
        <v>0</v>
      </c>
      <c r="N86" s="6">
        <v>0</v>
      </c>
      <c r="O86" s="6">
        <v>0</v>
      </c>
      <c r="P86" s="6">
        <v>0</v>
      </c>
      <c r="Q86" s="6">
        <v>0</v>
      </c>
      <c r="R86" s="6">
        <v>0</v>
      </c>
      <c r="S86" s="6">
        <v>0</v>
      </c>
      <c r="T86" s="3">
        <v>1</v>
      </c>
      <c r="U86" s="3">
        <v>0</v>
      </c>
      <c r="V86" s="3">
        <v>0</v>
      </c>
      <c r="W86" s="3">
        <v>0</v>
      </c>
      <c r="X86" s="3">
        <v>0</v>
      </c>
      <c r="Y86" s="3">
        <v>0</v>
      </c>
      <c r="Z86" s="3">
        <v>0</v>
      </c>
      <c r="AA86" s="3">
        <v>0</v>
      </c>
      <c r="AB86" s="3">
        <v>0</v>
      </c>
      <c r="AC86" s="3">
        <v>0</v>
      </c>
      <c r="AD86" s="3">
        <v>0</v>
      </c>
      <c r="AE86" s="3">
        <v>0</v>
      </c>
      <c r="AF86" s="3">
        <v>0</v>
      </c>
      <c r="AG86" s="6">
        <v>1</v>
      </c>
      <c r="AH86" s="3">
        <v>0</v>
      </c>
      <c r="AI86" s="3">
        <v>0</v>
      </c>
      <c r="AJ86" s="3">
        <v>0</v>
      </c>
      <c r="AK86" s="3">
        <v>0</v>
      </c>
      <c r="AL86" s="3">
        <v>1</v>
      </c>
      <c r="AM86" s="6">
        <v>0</v>
      </c>
      <c r="AN86" s="6">
        <v>0</v>
      </c>
      <c r="AO86" s="6">
        <v>0</v>
      </c>
      <c r="AP86" s="6">
        <v>0</v>
      </c>
      <c r="AQ86" s="6">
        <v>0</v>
      </c>
      <c r="AR86" s="6">
        <v>0</v>
      </c>
      <c r="AS86" s="6">
        <v>0</v>
      </c>
      <c r="AT86" s="6">
        <v>0</v>
      </c>
      <c r="AU86" s="6">
        <v>0</v>
      </c>
      <c r="AV86" s="6">
        <v>0</v>
      </c>
      <c r="AW86" s="6">
        <v>0</v>
      </c>
      <c r="AX86" s="6">
        <v>0</v>
      </c>
      <c r="AY86" s="6">
        <v>0</v>
      </c>
      <c r="AZ86" s="6">
        <v>0</v>
      </c>
      <c r="BA86" s="6">
        <v>0</v>
      </c>
      <c r="BB86" s="6">
        <v>0</v>
      </c>
      <c r="BC86" s="6">
        <v>0</v>
      </c>
      <c r="BD86" s="6">
        <v>0</v>
      </c>
      <c r="BE86" s="6">
        <v>0</v>
      </c>
      <c r="BF86" s="6">
        <v>0</v>
      </c>
      <c r="BG86" s="6">
        <v>0</v>
      </c>
      <c r="BH86" s="6">
        <v>0</v>
      </c>
      <c r="BI86" s="6">
        <v>0</v>
      </c>
      <c r="BJ86" s="6">
        <v>0</v>
      </c>
      <c r="BK86" s="6">
        <v>0</v>
      </c>
      <c r="BL86" s="6">
        <v>0</v>
      </c>
      <c r="BM86" s="6"/>
      <c r="BN86" s="6">
        <v>0</v>
      </c>
      <c r="BO86" s="6">
        <v>0</v>
      </c>
      <c r="BP86" s="6">
        <v>0</v>
      </c>
      <c r="BQ86" s="6">
        <v>0</v>
      </c>
      <c r="BR86" s="6">
        <v>0</v>
      </c>
      <c r="BS86" s="3">
        <v>1</v>
      </c>
      <c r="BT86" s="6">
        <v>0</v>
      </c>
      <c r="BU86" s="3">
        <v>0</v>
      </c>
      <c r="BV86" s="3">
        <v>1</v>
      </c>
      <c r="BW86" s="3">
        <v>1</v>
      </c>
      <c r="BX86" s="3">
        <v>0</v>
      </c>
      <c r="BY86" s="3">
        <v>1968</v>
      </c>
      <c r="BZ86" s="3" t="s">
        <v>2342</v>
      </c>
      <c r="CA86" s="3" t="s">
        <v>2343</v>
      </c>
      <c r="CB86" s="3" t="s">
        <v>2350</v>
      </c>
      <c r="CC86" s="3" t="s">
        <v>2351</v>
      </c>
      <c r="CD86" s="3"/>
      <c r="CE86" s="3"/>
      <c r="CF86" s="7"/>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J86" s="1"/>
      <c r="DK86" s="1"/>
      <c r="DL86" s="1"/>
      <c r="DM86" s="1"/>
      <c r="DN86" s="1"/>
      <c r="DO86" s="1"/>
      <c r="DQ86" s="1"/>
      <c r="DT86" s="1"/>
      <c r="DW86" s="1"/>
      <c r="DX86" s="1"/>
      <c r="DY86" s="1"/>
      <c r="DZ86" s="1"/>
      <c r="EA86" s="1"/>
      <c r="EB86" s="1"/>
      <c r="EC86" s="1"/>
      <c r="EF86" s="1"/>
      <c r="ER86" s="1"/>
      <c r="ET86" s="1"/>
      <c r="FH86" s="1"/>
      <c r="FI86" s="1"/>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row>
    <row r="87" spans="1:431" ht="98" hidden="1" x14ac:dyDescent="0.15">
      <c r="A87" s="16" t="s">
        <v>3532</v>
      </c>
      <c r="B87" s="6">
        <v>0</v>
      </c>
      <c r="C87" s="6">
        <v>0</v>
      </c>
      <c r="D87" s="6"/>
      <c r="E87" s="6">
        <v>0</v>
      </c>
      <c r="F87" s="6">
        <v>0</v>
      </c>
      <c r="G87" s="6">
        <v>0</v>
      </c>
      <c r="H87" s="6">
        <v>0</v>
      </c>
      <c r="I87" s="6">
        <v>0</v>
      </c>
      <c r="J87" s="6">
        <v>0</v>
      </c>
      <c r="K87" s="6">
        <v>0</v>
      </c>
      <c r="L87" s="6">
        <v>0</v>
      </c>
      <c r="M87" s="6">
        <v>0</v>
      </c>
      <c r="N87" s="6">
        <v>0</v>
      </c>
      <c r="O87" s="6">
        <v>0</v>
      </c>
      <c r="P87" s="6">
        <v>0</v>
      </c>
      <c r="Q87" s="6">
        <v>0</v>
      </c>
      <c r="R87" s="6">
        <v>0</v>
      </c>
      <c r="S87" s="6">
        <v>0</v>
      </c>
      <c r="T87" s="6">
        <v>0</v>
      </c>
      <c r="U87" s="6">
        <v>0</v>
      </c>
      <c r="V87" s="6">
        <v>0</v>
      </c>
      <c r="W87" s="6">
        <v>0</v>
      </c>
      <c r="X87" s="6">
        <v>0</v>
      </c>
      <c r="Y87" s="6">
        <v>0</v>
      </c>
      <c r="Z87" s="6">
        <v>0</v>
      </c>
      <c r="AA87" s="6">
        <v>0</v>
      </c>
      <c r="AB87" s="6">
        <v>0</v>
      </c>
      <c r="AC87" s="6">
        <v>0</v>
      </c>
      <c r="AD87" s="6">
        <v>0</v>
      </c>
      <c r="AE87" s="6">
        <v>0</v>
      </c>
      <c r="AF87" s="6">
        <v>0</v>
      </c>
      <c r="AG87" s="6">
        <v>0</v>
      </c>
      <c r="AH87" s="6">
        <v>0</v>
      </c>
      <c r="AI87" s="6">
        <v>0</v>
      </c>
      <c r="AJ87" s="6">
        <v>0</v>
      </c>
      <c r="AK87" s="6">
        <v>0</v>
      </c>
      <c r="AL87" s="6">
        <v>0</v>
      </c>
      <c r="AM87" s="6">
        <v>0</v>
      </c>
      <c r="AN87" s="3">
        <v>1</v>
      </c>
      <c r="AO87" s="3">
        <v>0</v>
      </c>
      <c r="AP87" s="3">
        <v>1</v>
      </c>
      <c r="AQ87" s="3">
        <v>0</v>
      </c>
      <c r="AR87" s="3">
        <v>0</v>
      </c>
      <c r="AS87" s="3">
        <v>0</v>
      </c>
      <c r="AT87" s="3">
        <v>0</v>
      </c>
      <c r="AU87" s="3">
        <v>0</v>
      </c>
      <c r="AV87" s="3">
        <v>0</v>
      </c>
      <c r="AW87" s="3">
        <v>0</v>
      </c>
      <c r="AX87" s="3">
        <v>0</v>
      </c>
      <c r="AY87" s="3">
        <v>0</v>
      </c>
      <c r="AZ87" s="3">
        <v>0</v>
      </c>
      <c r="BA87" s="3">
        <v>0</v>
      </c>
      <c r="BB87" s="3">
        <v>0</v>
      </c>
      <c r="BC87" s="3">
        <v>1</v>
      </c>
      <c r="BD87" s="3">
        <v>0</v>
      </c>
      <c r="BE87" s="3">
        <v>0</v>
      </c>
      <c r="BF87" s="3">
        <v>0</v>
      </c>
      <c r="BG87" s="3">
        <v>0</v>
      </c>
      <c r="BH87" s="3">
        <v>0</v>
      </c>
      <c r="BI87" s="3">
        <v>0</v>
      </c>
      <c r="BJ87" s="3">
        <v>0</v>
      </c>
      <c r="BK87" s="3">
        <v>0</v>
      </c>
      <c r="BL87" s="3">
        <v>0</v>
      </c>
      <c r="BM87" s="3"/>
      <c r="BN87" s="3">
        <v>0</v>
      </c>
      <c r="BO87" s="3">
        <v>0</v>
      </c>
      <c r="BP87" s="3">
        <v>0</v>
      </c>
      <c r="BQ87" s="3">
        <v>0</v>
      </c>
      <c r="BR87" s="3">
        <v>0</v>
      </c>
      <c r="BS87" s="3">
        <v>1</v>
      </c>
      <c r="BT87" s="3">
        <v>0</v>
      </c>
      <c r="BU87" s="3">
        <v>1</v>
      </c>
      <c r="BV87" s="3">
        <v>0</v>
      </c>
      <c r="BW87" s="3">
        <v>1</v>
      </c>
      <c r="BX87" s="3">
        <v>0</v>
      </c>
      <c r="BY87" s="3">
        <v>1968</v>
      </c>
      <c r="BZ87" s="3" t="s">
        <v>2342</v>
      </c>
      <c r="CA87" s="3" t="s">
        <v>2343</v>
      </c>
      <c r="CB87" s="3" t="s">
        <v>2350</v>
      </c>
      <c r="CC87" s="3" t="s">
        <v>2351</v>
      </c>
      <c r="CD87" s="3"/>
      <c r="CE87" s="3"/>
      <c r="CF87" s="7"/>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J87" s="1"/>
      <c r="DK87" s="1"/>
      <c r="DL87" s="1"/>
      <c r="DM87" s="1"/>
      <c r="DN87" s="1"/>
      <c r="DO87" s="1"/>
      <c r="DQ87" s="1"/>
      <c r="DT87" s="1"/>
      <c r="DW87" s="1"/>
      <c r="DX87" s="1"/>
      <c r="DY87" s="1"/>
      <c r="DZ87" s="1"/>
      <c r="EA87" s="1"/>
      <c r="EB87" s="1"/>
      <c r="EC87" s="1"/>
      <c r="EF87" s="1"/>
      <c r="ER87" s="1"/>
      <c r="ET87" s="1"/>
      <c r="FH87" s="1"/>
      <c r="FI87" s="1"/>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row>
    <row r="88" spans="1:431" ht="98" hidden="1" x14ac:dyDescent="0.15">
      <c r="A88" s="16" t="s">
        <v>3533</v>
      </c>
      <c r="B88" s="3">
        <v>0</v>
      </c>
      <c r="C88" s="3">
        <v>0</v>
      </c>
      <c r="D88" s="3"/>
      <c r="E88" s="3">
        <v>0</v>
      </c>
      <c r="F88" s="3">
        <v>0</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0</v>
      </c>
      <c r="AF88" s="3">
        <v>0</v>
      </c>
      <c r="AG88" s="3">
        <v>0</v>
      </c>
      <c r="AH88" s="3">
        <v>0</v>
      </c>
      <c r="AI88" s="3">
        <v>0</v>
      </c>
      <c r="AJ88" s="3">
        <v>0</v>
      </c>
      <c r="AK88" s="3">
        <v>0</v>
      </c>
      <c r="AL88" s="3">
        <v>0</v>
      </c>
      <c r="AM88" s="3">
        <v>0</v>
      </c>
      <c r="AN88" s="3">
        <v>0</v>
      </c>
      <c r="AO88" s="3">
        <v>0</v>
      </c>
      <c r="AP88" s="3">
        <v>0</v>
      </c>
      <c r="AQ88" s="3">
        <v>0</v>
      </c>
      <c r="AR88" s="3">
        <v>0</v>
      </c>
      <c r="AS88" s="3">
        <v>0</v>
      </c>
      <c r="AT88" s="3">
        <v>0</v>
      </c>
      <c r="AU88" s="3">
        <v>0</v>
      </c>
      <c r="AV88" s="3">
        <v>0</v>
      </c>
      <c r="AW88" s="3">
        <v>0</v>
      </c>
      <c r="AX88" s="3">
        <v>1</v>
      </c>
      <c r="AY88" s="3">
        <v>1</v>
      </c>
      <c r="AZ88" s="3">
        <v>0</v>
      </c>
      <c r="BA88" s="3">
        <v>0</v>
      </c>
      <c r="BB88" s="3">
        <v>0</v>
      </c>
      <c r="BC88" s="3">
        <v>0</v>
      </c>
      <c r="BD88" s="3">
        <v>0</v>
      </c>
      <c r="BE88" s="3">
        <v>0</v>
      </c>
      <c r="BF88" s="3">
        <v>0</v>
      </c>
      <c r="BG88" s="3">
        <v>0</v>
      </c>
      <c r="BH88" s="3">
        <v>0</v>
      </c>
      <c r="BI88" s="3">
        <v>0</v>
      </c>
      <c r="BJ88" s="3">
        <v>0</v>
      </c>
      <c r="BK88" s="3">
        <v>0</v>
      </c>
      <c r="BL88" s="3">
        <v>0</v>
      </c>
      <c r="BM88" s="3"/>
      <c r="BN88" s="3">
        <v>0</v>
      </c>
      <c r="BO88" s="3">
        <v>0</v>
      </c>
      <c r="BP88" s="3">
        <v>0</v>
      </c>
      <c r="BQ88" s="3">
        <v>0</v>
      </c>
      <c r="BR88" s="3">
        <v>0</v>
      </c>
      <c r="BS88" s="3">
        <v>1</v>
      </c>
      <c r="BT88" s="3">
        <v>0</v>
      </c>
      <c r="BU88" s="3">
        <v>0</v>
      </c>
      <c r="BV88" s="3">
        <v>0</v>
      </c>
      <c r="BW88" s="3">
        <v>1</v>
      </c>
      <c r="BX88" s="3">
        <v>0</v>
      </c>
      <c r="BY88" s="3">
        <v>1968</v>
      </c>
      <c r="BZ88" s="3" t="s">
        <v>2342</v>
      </c>
      <c r="CA88" s="3" t="s">
        <v>2343</v>
      </c>
      <c r="CB88" s="3" t="s">
        <v>2350</v>
      </c>
      <c r="CC88" s="3" t="s">
        <v>2351</v>
      </c>
      <c r="CD88" s="3"/>
      <c r="CE88" s="3"/>
      <c r="CF88" s="7"/>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J88" s="1"/>
      <c r="DK88" s="1"/>
      <c r="DL88" s="1"/>
      <c r="DM88" s="1"/>
      <c r="DN88" s="1"/>
      <c r="DO88" s="1"/>
      <c r="DQ88" s="1"/>
      <c r="DT88" s="1"/>
      <c r="DW88" s="1"/>
      <c r="DX88" s="1"/>
      <c r="DY88" s="1"/>
      <c r="DZ88" s="1"/>
      <c r="EA88" s="1"/>
      <c r="EB88" s="1"/>
      <c r="EC88" s="1"/>
      <c r="EF88" s="1"/>
      <c r="ER88" s="1"/>
      <c r="ET88" s="1"/>
      <c r="FH88" s="1"/>
      <c r="FI88" s="1"/>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row>
    <row r="89" spans="1:431" ht="98" hidden="1" x14ac:dyDescent="0.15">
      <c r="A89" s="16" t="s">
        <v>3534</v>
      </c>
      <c r="B89" s="3">
        <v>0</v>
      </c>
      <c r="C89" s="3">
        <v>0</v>
      </c>
      <c r="D89" s="6">
        <v>1</v>
      </c>
      <c r="E89" s="3">
        <v>0</v>
      </c>
      <c r="F89" s="3">
        <v>0</v>
      </c>
      <c r="G89" s="3">
        <v>0</v>
      </c>
      <c r="H89" s="3">
        <v>0</v>
      </c>
      <c r="I89" s="3">
        <v>0</v>
      </c>
      <c r="J89" s="3">
        <v>0</v>
      </c>
      <c r="K89" s="3">
        <v>0</v>
      </c>
      <c r="L89" s="3">
        <v>0</v>
      </c>
      <c r="M89" s="3">
        <v>0</v>
      </c>
      <c r="N89" s="3">
        <v>0</v>
      </c>
      <c r="O89" s="3">
        <v>0</v>
      </c>
      <c r="P89" s="3">
        <v>0</v>
      </c>
      <c r="Q89" s="3">
        <v>0</v>
      </c>
      <c r="R89" s="3">
        <v>0</v>
      </c>
      <c r="S89" s="3">
        <v>0</v>
      </c>
      <c r="T89" s="3">
        <v>0</v>
      </c>
      <c r="U89" s="3">
        <v>0</v>
      </c>
      <c r="V89" s="3">
        <v>0</v>
      </c>
      <c r="W89" s="3">
        <v>0</v>
      </c>
      <c r="X89" s="3">
        <v>0</v>
      </c>
      <c r="Y89" s="3">
        <v>0</v>
      </c>
      <c r="Z89" s="3">
        <v>0</v>
      </c>
      <c r="AA89" s="3">
        <v>0</v>
      </c>
      <c r="AB89" s="3">
        <v>0</v>
      </c>
      <c r="AC89" s="6">
        <v>0</v>
      </c>
      <c r="AD89" s="6">
        <v>0</v>
      </c>
      <c r="AE89" s="6">
        <v>0</v>
      </c>
      <c r="AF89" s="6">
        <v>0</v>
      </c>
      <c r="AG89" s="6">
        <v>0</v>
      </c>
      <c r="AH89" s="6">
        <v>0</v>
      </c>
      <c r="AI89" s="6">
        <v>0</v>
      </c>
      <c r="AJ89" s="6">
        <v>0</v>
      </c>
      <c r="AK89" s="6">
        <v>0</v>
      </c>
      <c r="AL89" s="6">
        <v>0</v>
      </c>
      <c r="AM89" s="6">
        <v>0</v>
      </c>
      <c r="AN89" s="6">
        <v>0</v>
      </c>
      <c r="AO89" s="6">
        <v>0</v>
      </c>
      <c r="AP89" s="6">
        <v>0</v>
      </c>
      <c r="AQ89" s="6">
        <v>0</v>
      </c>
      <c r="AR89" s="6">
        <v>0</v>
      </c>
      <c r="AS89" s="3">
        <v>1</v>
      </c>
      <c r="AT89" s="6">
        <v>0</v>
      </c>
      <c r="AU89" s="6">
        <v>0</v>
      </c>
      <c r="AV89" s="6">
        <v>0</v>
      </c>
      <c r="AW89" s="6">
        <v>0</v>
      </c>
      <c r="AX89" s="6">
        <v>0</v>
      </c>
      <c r="AY89" s="6">
        <v>0</v>
      </c>
      <c r="AZ89" s="6">
        <v>0</v>
      </c>
      <c r="BA89" s="6">
        <v>0</v>
      </c>
      <c r="BB89" s="6">
        <v>0</v>
      </c>
      <c r="BC89" s="6">
        <v>0</v>
      </c>
      <c r="BD89" s="6">
        <v>0</v>
      </c>
      <c r="BE89" s="6">
        <v>0</v>
      </c>
      <c r="BF89" s="6">
        <v>0</v>
      </c>
      <c r="BG89" s="6">
        <v>0</v>
      </c>
      <c r="BH89" s="6">
        <v>0</v>
      </c>
      <c r="BI89" s="6">
        <v>0</v>
      </c>
      <c r="BJ89" s="6">
        <v>0</v>
      </c>
      <c r="BK89" s="6">
        <v>0</v>
      </c>
      <c r="BL89" s="6">
        <v>0</v>
      </c>
      <c r="BM89" s="6"/>
      <c r="BN89" s="6">
        <v>0</v>
      </c>
      <c r="BO89" s="6">
        <v>0</v>
      </c>
      <c r="BP89" s="6">
        <v>0</v>
      </c>
      <c r="BQ89" s="6">
        <v>0</v>
      </c>
      <c r="BR89" s="6">
        <v>0</v>
      </c>
      <c r="BS89" s="6">
        <v>0</v>
      </c>
      <c r="BT89" s="6">
        <v>0</v>
      </c>
      <c r="BU89" s="6">
        <v>0</v>
      </c>
      <c r="BV89" s="3">
        <v>1</v>
      </c>
      <c r="BW89" s="3">
        <v>0</v>
      </c>
      <c r="BX89" s="3">
        <v>0</v>
      </c>
      <c r="BY89" s="3">
        <v>1968</v>
      </c>
      <c r="BZ89" s="3" t="s">
        <v>2342</v>
      </c>
      <c r="CA89" s="3" t="s">
        <v>2343</v>
      </c>
      <c r="CB89" s="3" t="s">
        <v>2350</v>
      </c>
      <c r="CC89" s="3" t="s">
        <v>2351</v>
      </c>
      <c r="CD89" s="3"/>
      <c r="CE89" s="3"/>
      <c r="CF89" s="7"/>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J89" s="1"/>
      <c r="DK89" s="1"/>
      <c r="DL89" s="1"/>
      <c r="DM89" s="1"/>
      <c r="DN89" s="1"/>
      <c r="DO89" s="1"/>
      <c r="DQ89" s="1"/>
      <c r="DT89" s="1"/>
      <c r="DW89" s="1"/>
      <c r="DX89" s="1"/>
      <c r="DY89" s="1"/>
      <c r="DZ89" s="1"/>
      <c r="EA89" s="1"/>
      <c r="EB89" s="1"/>
      <c r="EC89" s="1"/>
      <c r="EF89" s="1"/>
      <c r="ER89" s="1"/>
      <c r="ET89" s="1"/>
      <c r="FH89" s="1"/>
      <c r="FI89" s="1"/>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row>
    <row r="90" spans="1:431" ht="98" hidden="1" x14ac:dyDescent="0.15">
      <c r="A90" s="16" t="s">
        <v>3537</v>
      </c>
      <c r="B90" s="6">
        <v>0</v>
      </c>
      <c r="C90" s="6">
        <v>0</v>
      </c>
      <c r="D90" s="6">
        <v>0</v>
      </c>
      <c r="E90" s="6">
        <v>0</v>
      </c>
      <c r="F90" s="6">
        <v>0</v>
      </c>
      <c r="G90" s="6">
        <v>0</v>
      </c>
      <c r="H90" s="6">
        <v>0</v>
      </c>
      <c r="I90" s="3">
        <v>1</v>
      </c>
      <c r="J90" s="6">
        <v>0</v>
      </c>
      <c r="K90" s="6">
        <v>0</v>
      </c>
      <c r="L90" s="6">
        <v>0</v>
      </c>
      <c r="M90" s="6">
        <v>0</v>
      </c>
      <c r="N90" s="6">
        <v>0</v>
      </c>
      <c r="O90" s="6">
        <v>0</v>
      </c>
      <c r="P90" s="6">
        <v>0</v>
      </c>
      <c r="Q90" s="6">
        <v>0</v>
      </c>
      <c r="R90" s="6">
        <v>0</v>
      </c>
      <c r="S90" s="6">
        <v>0</v>
      </c>
      <c r="T90" s="6">
        <v>0</v>
      </c>
      <c r="U90" s="6">
        <v>0</v>
      </c>
      <c r="V90" s="6">
        <v>0</v>
      </c>
      <c r="W90" s="6">
        <v>0</v>
      </c>
      <c r="X90" s="6">
        <v>0</v>
      </c>
      <c r="Y90" s="6">
        <v>0</v>
      </c>
      <c r="Z90" s="6">
        <v>0</v>
      </c>
      <c r="AA90" s="6">
        <v>0</v>
      </c>
      <c r="AB90" s="6">
        <v>0</v>
      </c>
      <c r="AC90" s="6">
        <v>0</v>
      </c>
      <c r="AD90" s="6">
        <v>0</v>
      </c>
      <c r="AE90" s="6">
        <v>0</v>
      </c>
      <c r="AF90" s="6">
        <v>0</v>
      </c>
      <c r="AG90" s="6">
        <v>0</v>
      </c>
      <c r="AH90" s="6">
        <v>0</v>
      </c>
      <c r="AI90" s="3">
        <v>1</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c r="BF90" s="3">
        <v>0</v>
      </c>
      <c r="BG90" s="3">
        <v>0</v>
      </c>
      <c r="BH90" s="3">
        <v>0</v>
      </c>
      <c r="BI90" s="3">
        <v>0</v>
      </c>
      <c r="BJ90" s="3">
        <v>0</v>
      </c>
      <c r="BK90" s="3">
        <v>0</v>
      </c>
      <c r="BL90" s="3">
        <v>0</v>
      </c>
      <c r="BM90" s="3"/>
      <c r="BN90" s="3">
        <v>0</v>
      </c>
      <c r="BO90" s="3">
        <v>0</v>
      </c>
      <c r="BP90" s="3">
        <v>0</v>
      </c>
      <c r="BQ90" s="3">
        <v>0</v>
      </c>
      <c r="BR90" s="3">
        <v>0</v>
      </c>
      <c r="BS90" s="3">
        <v>0</v>
      </c>
      <c r="BT90" s="3">
        <v>1</v>
      </c>
      <c r="BU90" s="3">
        <v>0</v>
      </c>
      <c r="BV90" s="3">
        <v>0</v>
      </c>
      <c r="BW90" s="3">
        <v>1</v>
      </c>
      <c r="BX90" s="3">
        <v>0</v>
      </c>
      <c r="BY90" s="3">
        <v>1968</v>
      </c>
      <c r="BZ90" s="3" t="s">
        <v>2342</v>
      </c>
      <c r="CA90" s="3" t="s">
        <v>2343</v>
      </c>
      <c r="CB90" s="3" t="s">
        <v>2350</v>
      </c>
      <c r="CC90" s="3" t="s">
        <v>2351</v>
      </c>
      <c r="CD90" s="3"/>
      <c r="CE90" s="3"/>
      <c r="CF90" s="7"/>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J90" s="1"/>
      <c r="DK90" s="1"/>
      <c r="DL90" s="1"/>
      <c r="DM90" s="1"/>
      <c r="DN90" s="1"/>
      <c r="DO90" s="1"/>
      <c r="DQ90" s="1"/>
      <c r="DT90" s="1"/>
      <c r="DW90" s="1"/>
      <c r="DX90" s="1"/>
      <c r="DY90" s="1"/>
      <c r="DZ90" s="1"/>
      <c r="EA90" s="1"/>
      <c r="EB90" s="1"/>
      <c r="EC90" s="1"/>
      <c r="EF90" s="1"/>
      <c r="ER90" s="1"/>
      <c r="ET90" s="1"/>
      <c r="FH90" s="1"/>
      <c r="FI90" s="1"/>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row>
    <row r="91" spans="1:431" ht="98" hidden="1" x14ac:dyDescent="0.15">
      <c r="A91" s="16" t="s">
        <v>3538</v>
      </c>
      <c r="B91" s="6">
        <v>0</v>
      </c>
      <c r="C91" s="6">
        <v>0</v>
      </c>
      <c r="D91" s="6">
        <v>0</v>
      </c>
      <c r="E91" s="6">
        <v>0</v>
      </c>
      <c r="F91" s="6">
        <v>0</v>
      </c>
      <c r="G91" s="6">
        <v>0</v>
      </c>
      <c r="H91" s="6">
        <v>0</v>
      </c>
      <c r="I91" s="6">
        <v>0</v>
      </c>
      <c r="J91" s="6">
        <v>0</v>
      </c>
      <c r="K91" s="6">
        <v>0</v>
      </c>
      <c r="L91" s="6">
        <v>0</v>
      </c>
      <c r="M91" s="6">
        <v>0</v>
      </c>
      <c r="N91" s="6">
        <v>0</v>
      </c>
      <c r="O91" s="6">
        <v>0</v>
      </c>
      <c r="P91" s="6">
        <v>0</v>
      </c>
      <c r="Q91" s="6">
        <v>0</v>
      </c>
      <c r="R91" s="6">
        <v>0</v>
      </c>
      <c r="S91" s="6">
        <v>0</v>
      </c>
      <c r="T91" s="6">
        <v>0</v>
      </c>
      <c r="U91" s="6">
        <v>0</v>
      </c>
      <c r="V91" s="6">
        <v>0</v>
      </c>
      <c r="W91" s="6">
        <v>0</v>
      </c>
      <c r="X91" s="6">
        <v>0</v>
      </c>
      <c r="Y91" s="6">
        <v>0</v>
      </c>
      <c r="Z91" s="6">
        <v>0</v>
      </c>
      <c r="AA91" s="6">
        <v>0</v>
      </c>
      <c r="AB91" s="6">
        <v>0</v>
      </c>
      <c r="AC91" s="6">
        <v>0</v>
      </c>
      <c r="AD91" s="6">
        <v>0</v>
      </c>
      <c r="AE91" s="6">
        <v>0</v>
      </c>
      <c r="AF91" s="6">
        <v>0</v>
      </c>
      <c r="AG91" s="6">
        <v>0</v>
      </c>
      <c r="AH91" s="6">
        <v>0</v>
      </c>
      <c r="AI91" s="3">
        <v>1</v>
      </c>
      <c r="AJ91" s="3">
        <v>0</v>
      </c>
      <c r="AK91" s="3">
        <v>0</v>
      </c>
      <c r="AL91" s="3">
        <v>0</v>
      </c>
      <c r="AM91" s="3">
        <v>0</v>
      </c>
      <c r="AN91" s="3">
        <v>0</v>
      </c>
      <c r="AO91" s="3">
        <v>0</v>
      </c>
      <c r="AP91" s="3">
        <v>0</v>
      </c>
      <c r="AQ91" s="3">
        <v>0</v>
      </c>
      <c r="AR91" s="3">
        <v>0</v>
      </c>
      <c r="AS91" s="3">
        <v>0</v>
      </c>
      <c r="AT91" s="3">
        <v>0</v>
      </c>
      <c r="AU91" s="3">
        <v>0</v>
      </c>
      <c r="AV91" s="3">
        <v>0</v>
      </c>
      <c r="AW91" s="3">
        <v>0</v>
      </c>
      <c r="AX91" s="3">
        <v>0</v>
      </c>
      <c r="AY91" s="3">
        <v>0</v>
      </c>
      <c r="AZ91" s="3">
        <v>0</v>
      </c>
      <c r="BA91" s="3">
        <v>0</v>
      </c>
      <c r="BB91" s="3">
        <v>0</v>
      </c>
      <c r="BC91" s="3">
        <v>0</v>
      </c>
      <c r="BD91" s="3">
        <v>0</v>
      </c>
      <c r="BE91" s="3">
        <v>0</v>
      </c>
      <c r="BF91" s="3">
        <v>0</v>
      </c>
      <c r="BG91" s="3">
        <v>0</v>
      </c>
      <c r="BH91" s="3">
        <v>0</v>
      </c>
      <c r="BI91" s="3">
        <v>0</v>
      </c>
      <c r="BJ91" s="3">
        <v>0</v>
      </c>
      <c r="BK91" s="3">
        <v>0</v>
      </c>
      <c r="BL91" s="3">
        <v>0</v>
      </c>
      <c r="BM91" s="3"/>
      <c r="BN91" s="3">
        <v>0</v>
      </c>
      <c r="BO91" s="3">
        <v>0</v>
      </c>
      <c r="BP91" s="3">
        <v>0</v>
      </c>
      <c r="BQ91" s="3">
        <v>0</v>
      </c>
      <c r="BR91" s="3">
        <v>0</v>
      </c>
      <c r="BS91" s="3">
        <v>1</v>
      </c>
      <c r="BT91" s="3">
        <v>1</v>
      </c>
      <c r="BU91" s="3">
        <v>1</v>
      </c>
      <c r="BV91" s="3">
        <v>0</v>
      </c>
      <c r="BW91" s="3">
        <v>0</v>
      </c>
      <c r="BX91" s="3">
        <v>0</v>
      </c>
      <c r="BY91" s="3">
        <v>1968</v>
      </c>
      <c r="BZ91" s="3" t="s">
        <v>2342</v>
      </c>
      <c r="CA91" s="3" t="s">
        <v>2343</v>
      </c>
      <c r="CB91" s="3" t="s">
        <v>2350</v>
      </c>
      <c r="CC91" s="3" t="s">
        <v>2351</v>
      </c>
      <c r="CD91" s="3"/>
      <c r="CE91" s="3"/>
      <c r="CF91" s="7"/>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J91" s="1"/>
      <c r="DK91" s="1"/>
      <c r="DL91" s="1"/>
      <c r="DM91" s="1"/>
      <c r="DN91" s="1"/>
      <c r="DO91" s="1"/>
      <c r="DQ91" s="1"/>
      <c r="DT91" s="1"/>
      <c r="DW91" s="1"/>
      <c r="DX91" s="1"/>
      <c r="DY91" s="1"/>
      <c r="DZ91" s="1"/>
      <c r="EA91" s="1"/>
      <c r="EB91" s="1"/>
      <c r="EC91" s="1"/>
      <c r="EF91" s="1"/>
      <c r="ER91" s="1"/>
      <c r="ET91" s="1"/>
      <c r="FH91" s="1"/>
      <c r="FI91" s="1"/>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row>
    <row r="92" spans="1:431" ht="98" hidden="1" x14ac:dyDescent="0.15">
      <c r="A92" s="16" t="s">
        <v>3539</v>
      </c>
      <c r="B92" s="6">
        <v>0</v>
      </c>
      <c r="C92" s="6">
        <v>0</v>
      </c>
      <c r="D92" s="3">
        <v>0</v>
      </c>
      <c r="E92" s="6">
        <v>0</v>
      </c>
      <c r="F92" s="6">
        <v>0</v>
      </c>
      <c r="G92" s="6">
        <v>0</v>
      </c>
      <c r="H92" s="6">
        <v>0</v>
      </c>
      <c r="I92" s="6">
        <v>0</v>
      </c>
      <c r="J92" s="6">
        <v>0</v>
      </c>
      <c r="K92" s="6">
        <v>0</v>
      </c>
      <c r="L92" s="6">
        <v>0</v>
      </c>
      <c r="M92" s="6">
        <v>0</v>
      </c>
      <c r="N92" s="6">
        <v>0</v>
      </c>
      <c r="O92" s="6">
        <v>0</v>
      </c>
      <c r="P92" s="6">
        <v>0</v>
      </c>
      <c r="Q92" s="6">
        <v>0</v>
      </c>
      <c r="R92" s="6">
        <v>0</v>
      </c>
      <c r="S92" s="3">
        <v>1</v>
      </c>
      <c r="T92" s="3">
        <v>0</v>
      </c>
      <c r="U92" s="3">
        <v>0</v>
      </c>
      <c r="V92" s="3">
        <v>0</v>
      </c>
      <c r="W92" s="3">
        <v>0</v>
      </c>
      <c r="X92" s="3">
        <v>0</v>
      </c>
      <c r="Y92" s="3">
        <v>0</v>
      </c>
      <c r="Z92" s="3">
        <v>0</v>
      </c>
      <c r="AA92" s="3">
        <v>0</v>
      </c>
      <c r="AB92" s="3">
        <v>0</v>
      </c>
      <c r="AC92" s="3">
        <v>0</v>
      </c>
      <c r="AD92" s="3">
        <v>0</v>
      </c>
      <c r="AE92" s="3">
        <v>0</v>
      </c>
      <c r="AF92" s="3">
        <v>0</v>
      </c>
      <c r="AG92" s="3">
        <v>0</v>
      </c>
      <c r="AH92" s="3">
        <v>0</v>
      </c>
      <c r="AI92" s="3">
        <v>0</v>
      </c>
      <c r="AJ92" s="3">
        <v>0</v>
      </c>
      <c r="AK92" s="3">
        <v>0</v>
      </c>
      <c r="AL92" s="3">
        <v>0</v>
      </c>
      <c r="AM92" s="3">
        <v>0</v>
      </c>
      <c r="AN92" s="3">
        <v>0</v>
      </c>
      <c r="AO92" s="3">
        <v>0</v>
      </c>
      <c r="AP92" s="3">
        <v>0</v>
      </c>
      <c r="AQ92" s="3">
        <v>1</v>
      </c>
      <c r="AR92" s="3">
        <v>0</v>
      </c>
      <c r="AS92" s="3">
        <v>0</v>
      </c>
      <c r="AT92" s="3">
        <v>0</v>
      </c>
      <c r="AU92" s="3">
        <v>0</v>
      </c>
      <c r="AV92" s="3">
        <v>1</v>
      </c>
      <c r="AW92" s="3">
        <v>0</v>
      </c>
      <c r="AX92" s="3">
        <v>0</v>
      </c>
      <c r="AY92" s="3">
        <v>0</v>
      </c>
      <c r="AZ92" s="3">
        <v>1</v>
      </c>
      <c r="BA92" s="3">
        <v>0</v>
      </c>
      <c r="BB92" s="3">
        <v>0</v>
      </c>
      <c r="BC92" s="3">
        <v>0</v>
      </c>
      <c r="BD92" s="3">
        <v>0</v>
      </c>
      <c r="BE92" s="3">
        <v>0</v>
      </c>
      <c r="BF92" s="3">
        <v>0</v>
      </c>
      <c r="BG92" s="3">
        <v>0</v>
      </c>
      <c r="BH92" s="3">
        <v>0</v>
      </c>
      <c r="BI92" s="3">
        <v>0</v>
      </c>
      <c r="BJ92" s="3">
        <v>0</v>
      </c>
      <c r="BK92" s="3">
        <v>0</v>
      </c>
      <c r="BL92" s="3">
        <v>0</v>
      </c>
      <c r="BM92" s="3"/>
      <c r="BN92" s="3">
        <v>0</v>
      </c>
      <c r="BO92" s="3">
        <v>0</v>
      </c>
      <c r="BP92" s="3">
        <v>0</v>
      </c>
      <c r="BQ92" s="3">
        <v>0</v>
      </c>
      <c r="BR92" s="3">
        <v>0</v>
      </c>
      <c r="BS92" s="3">
        <v>0</v>
      </c>
      <c r="BT92" s="3">
        <v>0</v>
      </c>
      <c r="BU92" s="3">
        <v>1</v>
      </c>
      <c r="BV92" s="3">
        <v>0</v>
      </c>
      <c r="BW92" s="3">
        <v>0</v>
      </c>
      <c r="BX92" s="3">
        <v>0</v>
      </c>
      <c r="BY92" s="3">
        <v>1968</v>
      </c>
      <c r="BZ92" s="3" t="s">
        <v>2342</v>
      </c>
      <c r="CA92" s="3" t="s">
        <v>2343</v>
      </c>
      <c r="CB92" s="3" t="s">
        <v>2350</v>
      </c>
      <c r="CC92" s="3" t="s">
        <v>2351</v>
      </c>
      <c r="CD92" s="3"/>
      <c r="CE92" s="3"/>
      <c r="CF92" s="7"/>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J92" s="1"/>
      <c r="DK92" s="1"/>
      <c r="DL92" s="1"/>
      <c r="DM92" s="1"/>
      <c r="DN92" s="1"/>
      <c r="DO92" s="1"/>
      <c r="DQ92" s="1"/>
      <c r="DT92" s="1"/>
      <c r="DW92" s="1"/>
      <c r="DX92" s="1"/>
      <c r="DY92" s="1"/>
      <c r="DZ92" s="1"/>
      <c r="EA92" s="1"/>
      <c r="EB92" s="1"/>
      <c r="EC92" s="1"/>
      <c r="EF92" s="1"/>
      <c r="ER92" s="1"/>
      <c r="ET92" s="1"/>
      <c r="FH92" s="1"/>
      <c r="FI92" s="1"/>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row>
    <row r="93" spans="1:431" ht="98" hidden="1" x14ac:dyDescent="0.15">
      <c r="A93" s="16" t="s">
        <v>3544</v>
      </c>
      <c r="B93" s="6">
        <v>0</v>
      </c>
      <c r="C93" s="6">
        <v>0</v>
      </c>
      <c r="D93" s="3">
        <v>0</v>
      </c>
      <c r="E93" s="6">
        <v>0</v>
      </c>
      <c r="F93" s="6">
        <v>0</v>
      </c>
      <c r="G93" s="6">
        <v>0</v>
      </c>
      <c r="H93" s="6">
        <v>0</v>
      </c>
      <c r="I93" s="6">
        <v>0</v>
      </c>
      <c r="J93" s="6">
        <v>0</v>
      </c>
      <c r="K93" s="6">
        <v>0</v>
      </c>
      <c r="L93" s="6">
        <v>0</v>
      </c>
      <c r="M93" s="6">
        <v>0</v>
      </c>
      <c r="N93" s="6">
        <v>0</v>
      </c>
      <c r="O93" s="6">
        <v>0</v>
      </c>
      <c r="P93" s="6">
        <v>0</v>
      </c>
      <c r="Q93" s="6">
        <v>0</v>
      </c>
      <c r="R93" s="6">
        <v>0</v>
      </c>
      <c r="S93" s="6">
        <v>0</v>
      </c>
      <c r="T93" s="6">
        <v>0</v>
      </c>
      <c r="U93" s="6">
        <v>0</v>
      </c>
      <c r="V93" s="6">
        <v>0</v>
      </c>
      <c r="W93" s="6">
        <v>0</v>
      </c>
      <c r="X93" s="6">
        <v>0</v>
      </c>
      <c r="Y93" s="6">
        <v>0</v>
      </c>
      <c r="Z93" s="6">
        <v>1</v>
      </c>
      <c r="AA93" s="3">
        <v>0</v>
      </c>
      <c r="AB93" s="3">
        <v>0</v>
      </c>
      <c r="AC93" s="3">
        <v>0</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0</v>
      </c>
      <c r="AY93" s="3">
        <v>0</v>
      </c>
      <c r="AZ93" s="3">
        <v>0</v>
      </c>
      <c r="BA93" s="3">
        <v>0</v>
      </c>
      <c r="BB93" s="3">
        <v>0</v>
      </c>
      <c r="BC93" s="3">
        <v>0</v>
      </c>
      <c r="BD93" s="3">
        <v>0</v>
      </c>
      <c r="BE93" s="3">
        <v>0</v>
      </c>
      <c r="BF93" s="3">
        <v>0</v>
      </c>
      <c r="BG93" s="3">
        <v>0</v>
      </c>
      <c r="BH93" s="3">
        <v>0</v>
      </c>
      <c r="BI93" s="3">
        <v>0</v>
      </c>
      <c r="BJ93" s="3">
        <v>0</v>
      </c>
      <c r="BK93" s="3">
        <v>0</v>
      </c>
      <c r="BL93" s="3">
        <v>0</v>
      </c>
      <c r="BM93" s="3"/>
      <c r="BN93" s="3">
        <v>0</v>
      </c>
      <c r="BO93" s="3">
        <v>0</v>
      </c>
      <c r="BP93" s="3">
        <v>0</v>
      </c>
      <c r="BQ93" s="3">
        <v>1</v>
      </c>
      <c r="BR93" s="3">
        <v>0</v>
      </c>
      <c r="BS93" s="3">
        <v>0</v>
      </c>
      <c r="BT93" s="3">
        <v>1</v>
      </c>
      <c r="BU93" s="3">
        <v>0</v>
      </c>
      <c r="BV93" s="3">
        <v>0</v>
      </c>
      <c r="BW93" s="3">
        <v>1</v>
      </c>
      <c r="BX93" s="3">
        <v>0</v>
      </c>
      <c r="BY93" s="3">
        <v>1968</v>
      </c>
      <c r="BZ93" s="3" t="s">
        <v>2342</v>
      </c>
      <c r="CA93" s="3" t="s">
        <v>2343</v>
      </c>
      <c r="CB93" s="3" t="s">
        <v>2350</v>
      </c>
      <c r="CC93" s="3" t="s">
        <v>2351</v>
      </c>
      <c r="CD93" s="3"/>
      <c r="CE93" s="3"/>
      <c r="CF93" s="7"/>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J93" s="1"/>
      <c r="DK93" s="1"/>
      <c r="DL93" s="1"/>
      <c r="DM93" s="1"/>
      <c r="DN93" s="1"/>
      <c r="DO93" s="1"/>
      <c r="DQ93" s="1"/>
      <c r="DT93" s="1"/>
      <c r="DW93" s="1"/>
      <c r="DX93" s="1"/>
      <c r="DY93" s="1"/>
      <c r="DZ93" s="1"/>
      <c r="EA93" s="1"/>
      <c r="EB93" s="1"/>
      <c r="EC93" s="1"/>
      <c r="EF93" s="1"/>
      <c r="ER93" s="1"/>
      <c r="ET93" s="1"/>
      <c r="FH93" s="1"/>
      <c r="FI93" s="1"/>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row>
    <row r="94" spans="1:431" ht="98" hidden="1" x14ac:dyDescent="0.15">
      <c r="A94" s="16" t="s">
        <v>3545</v>
      </c>
      <c r="B94" s="6">
        <v>0</v>
      </c>
      <c r="C94" s="6">
        <v>0</v>
      </c>
      <c r="D94" s="6">
        <v>0</v>
      </c>
      <c r="E94" s="6">
        <v>0</v>
      </c>
      <c r="F94" s="6">
        <v>0</v>
      </c>
      <c r="G94" s="6">
        <v>0</v>
      </c>
      <c r="H94" s="6">
        <v>0</v>
      </c>
      <c r="I94" s="6">
        <v>0</v>
      </c>
      <c r="J94" s="6">
        <v>0</v>
      </c>
      <c r="K94" s="6">
        <v>0</v>
      </c>
      <c r="L94" s="6">
        <v>0</v>
      </c>
      <c r="M94" s="6">
        <v>0</v>
      </c>
      <c r="N94" s="6">
        <v>0</v>
      </c>
      <c r="O94" s="6">
        <v>0</v>
      </c>
      <c r="P94" s="6">
        <v>0</v>
      </c>
      <c r="Q94" s="6">
        <v>0</v>
      </c>
      <c r="R94" s="6">
        <v>0</v>
      </c>
      <c r="S94" s="3">
        <v>1</v>
      </c>
      <c r="T94" s="6">
        <v>0</v>
      </c>
      <c r="U94" s="6">
        <v>0</v>
      </c>
      <c r="V94" s="6">
        <v>0</v>
      </c>
      <c r="W94" s="6">
        <v>0</v>
      </c>
      <c r="X94" s="6">
        <v>0</v>
      </c>
      <c r="Y94" s="6">
        <v>0</v>
      </c>
      <c r="Z94" s="6">
        <v>1</v>
      </c>
      <c r="AA94" s="6">
        <v>0</v>
      </c>
      <c r="AB94" s="6">
        <v>0</v>
      </c>
      <c r="AC94" s="6">
        <v>0</v>
      </c>
      <c r="AD94" s="6">
        <v>0</v>
      </c>
      <c r="AE94" s="6">
        <v>0</v>
      </c>
      <c r="AF94" s="6">
        <v>0</v>
      </c>
      <c r="AG94" s="6">
        <v>0</v>
      </c>
      <c r="AH94" s="6">
        <v>0</v>
      </c>
      <c r="AI94" s="6">
        <v>0</v>
      </c>
      <c r="AJ94" s="6">
        <v>0</v>
      </c>
      <c r="AK94" s="6">
        <v>0</v>
      </c>
      <c r="AL94" s="6">
        <v>0</v>
      </c>
      <c r="AM94" s="6">
        <v>0</v>
      </c>
      <c r="AN94" s="6">
        <v>0</v>
      </c>
      <c r="AO94" s="6">
        <v>0</v>
      </c>
      <c r="AP94" s="6">
        <v>0</v>
      </c>
      <c r="AQ94" s="6">
        <v>0</v>
      </c>
      <c r="AR94" s="6">
        <v>0</v>
      </c>
      <c r="AS94" s="3">
        <v>1</v>
      </c>
      <c r="AT94" s="6">
        <v>0</v>
      </c>
      <c r="AU94" s="6">
        <v>0</v>
      </c>
      <c r="AV94" s="6">
        <v>0</v>
      </c>
      <c r="AW94" s="6">
        <v>0</v>
      </c>
      <c r="AX94" s="6">
        <v>0</v>
      </c>
      <c r="AY94" s="6">
        <v>0</v>
      </c>
      <c r="AZ94" s="6">
        <v>0</v>
      </c>
      <c r="BA94" s="6">
        <v>0</v>
      </c>
      <c r="BB94" s="6">
        <v>0</v>
      </c>
      <c r="BC94" s="6">
        <v>0</v>
      </c>
      <c r="BD94" s="6">
        <v>0</v>
      </c>
      <c r="BE94" s="6">
        <v>0</v>
      </c>
      <c r="BF94" s="3">
        <v>1</v>
      </c>
      <c r="BG94" s="3">
        <v>0</v>
      </c>
      <c r="BH94" s="3">
        <v>0</v>
      </c>
      <c r="BI94" s="3">
        <v>0</v>
      </c>
      <c r="BJ94" s="3">
        <v>0</v>
      </c>
      <c r="BK94" s="3">
        <v>0</v>
      </c>
      <c r="BL94" s="3">
        <v>0</v>
      </c>
      <c r="BM94" s="3"/>
      <c r="BN94" s="3">
        <v>0</v>
      </c>
      <c r="BO94" s="3">
        <v>0</v>
      </c>
      <c r="BP94" s="3">
        <v>0</v>
      </c>
      <c r="BQ94" s="3">
        <v>0</v>
      </c>
      <c r="BR94" s="3">
        <v>0</v>
      </c>
      <c r="BS94" s="3">
        <v>1</v>
      </c>
      <c r="BT94" s="3">
        <v>1</v>
      </c>
      <c r="BU94" s="3">
        <v>0</v>
      </c>
      <c r="BV94" s="3">
        <v>0</v>
      </c>
      <c r="BW94" s="3">
        <v>1</v>
      </c>
      <c r="BX94" s="3">
        <v>0</v>
      </c>
      <c r="BY94" s="3">
        <v>1968</v>
      </c>
      <c r="BZ94" s="3" t="s">
        <v>2342</v>
      </c>
      <c r="CA94" s="3" t="s">
        <v>2343</v>
      </c>
      <c r="CB94" s="3" t="s">
        <v>2350</v>
      </c>
      <c r="CC94" s="3" t="s">
        <v>2351</v>
      </c>
      <c r="CD94" s="3"/>
      <c r="CE94" s="3"/>
      <c r="CF94" s="7"/>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J94" s="1"/>
      <c r="DK94" s="1"/>
      <c r="DL94" s="1"/>
      <c r="DM94" s="1"/>
      <c r="DN94" s="1"/>
      <c r="DO94" s="1"/>
      <c r="DQ94" s="1"/>
      <c r="DT94" s="1"/>
      <c r="DW94" s="1"/>
      <c r="DX94" s="1"/>
      <c r="DY94" s="1"/>
      <c r="DZ94" s="1"/>
      <c r="EA94" s="1"/>
      <c r="EB94" s="1"/>
      <c r="EC94" s="1"/>
      <c r="EF94" s="1"/>
      <c r="ER94" s="1"/>
      <c r="ET94" s="1"/>
      <c r="FH94" s="1"/>
      <c r="FI94" s="1"/>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row>
    <row r="95" spans="1:431" ht="98" hidden="1" x14ac:dyDescent="0.15">
      <c r="A95" s="16" t="s">
        <v>3546</v>
      </c>
      <c r="B95" s="6">
        <v>0</v>
      </c>
      <c r="C95" s="6">
        <v>0</v>
      </c>
      <c r="D95" s="6">
        <v>0</v>
      </c>
      <c r="E95" s="6">
        <v>0</v>
      </c>
      <c r="F95" s="6">
        <v>0</v>
      </c>
      <c r="G95" s="6">
        <v>1</v>
      </c>
      <c r="H95" s="6">
        <v>0</v>
      </c>
      <c r="I95" s="6">
        <v>0</v>
      </c>
      <c r="J95" s="6">
        <v>0</v>
      </c>
      <c r="K95" s="6">
        <v>0</v>
      </c>
      <c r="L95" s="6">
        <v>0</v>
      </c>
      <c r="M95" s="6">
        <v>0</v>
      </c>
      <c r="N95" s="6">
        <v>0</v>
      </c>
      <c r="O95" s="6">
        <v>0</v>
      </c>
      <c r="P95" s="6">
        <v>0</v>
      </c>
      <c r="Q95" s="6">
        <v>0</v>
      </c>
      <c r="R95" s="6">
        <v>0</v>
      </c>
      <c r="S95" s="6">
        <v>0</v>
      </c>
      <c r="T95" s="6">
        <v>0</v>
      </c>
      <c r="U95" s="6">
        <v>0</v>
      </c>
      <c r="V95" s="6">
        <v>0</v>
      </c>
      <c r="W95" s="6">
        <v>0</v>
      </c>
      <c r="X95" s="6">
        <v>0</v>
      </c>
      <c r="Y95" s="6">
        <v>0</v>
      </c>
      <c r="Z95" s="6">
        <v>0</v>
      </c>
      <c r="AA95" s="6">
        <v>0</v>
      </c>
      <c r="AB95" s="6">
        <v>0</v>
      </c>
      <c r="AC95" s="6">
        <v>0</v>
      </c>
      <c r="AD95" s="6">
        <v>0</v>
      </c>
      <c r="AE95" s="6">
        <v>0</v>
      </c>
      <c r="AF95" s="6">
        <v>0</v>
      </c>
      <c r="AG95" s="6">
        <v>0</v>
      </c>
      <c r="AH95" s="6">
        <v>0</v>
      </c>
      <c r="AI95" s="6">
        <v>0</v>
      </c>
      <c r="AJ95" s="6">
        <v>0</v>
      </c>
      <c r="AK95" s="6">
        <v>0</v>
      </c>
      <c r="AL95" s="6">
        <v>0</v>
      </c>
      <c r="AM95" s="6">
        <v>0</v>
      </c>
      <c r="AN95" s="6">
        <v>0</v>
      </c>
      <c r="AO95" s="6">
        <v>0</v>
      </c>
      <c r="AP95" s="6">
        <v>0</v>
      </c>
      <c r="AQ95" s="6">
        <v>0</v>
      </c>
      <c r="AR95" s="6">
        <v>0</v>
      </c>
      <c r="AS95" s="6">
        <v>0</v>
      </c>
      <c r="AT95" s="6">
        <v>0</v>
      </c>
      <c r="AU95" s="6">
        <v>0</v>
      </c>
      <c r="AV95" s="6">
        <v>1</v>
      </c>
      <c r="AW95" s="6">
        <v>0</v>
      </c>
      <c r="AX95" s="6">
        <v>0</v>
      </c>
      <c r="AY95" s="6">
        <v>0</v>
      </c>
      <c r="AZ95" s="6">
        <v>0</v>
      </c>
      <c r="BA95" s="6">
        <v>0</v>
      </c>
      <c r="BB95" s="3">
        <v>0</v>
      </c>
      <c r="BC95" s="3">
        <v>1</v>
      </c>
      <c r="BD95" s="3">
        <v>0</v>
      </c>
      <c r="BE95" s="3">
        <v>0</v>
      </c>
      <c r="BF95" s="3">
        <v>0</v>
      </c>
      <c r="BG95" s="3">
        <v>0</v>
      </c>
      <c r="BH95" s="3">
        <v>0</v>
      </c>
      <c r="BI95" s="3">
        <v>0</v>
      </c>
      <c r="BJ95" s="3">
        <v>0</v>
      </c>
      <c r="BK95" s="3">
        <v>0</v>
      </c>
      <c r="BL95" s="3">
        <v>0</v>
      </c>
      <c r="BM95" s="3"/>
      <c r="BN95" s="3">
        <v>0</v>
      </c>
      <c r="BO95" s="3">
        <v>0</v>
      </c>
      <c r="BP95" s="3">
        <v>0</v>
      </c>
      <c r="BQ95" s="3">
        <v>0</v>
      </c>
      <c r="BR95" s="3">
        <v>0</v>
      </c>
      <c r="BS95" s="3">
        <v>0</v>
      </c>
      <c r="BT95" s="3">
        <v>1</v>
      </c>
      <c r="BU95" s="3">
        <v>0</v>
      </c>
      <c r="BV95" s="3">
        <v>0</v>
      </c>
      <c r="BW95" s="3">
        <v>1</v>
      </c>
      <c r="BX95" s="3">
        <v>0</v>
      </c>
      <c r="BY95" s="3">
        <v>1968</v>
      </c>
      <c r="BZ95" s="3" t="s">
        <v>2342</v>
      </c>
      <c r="CA95" s="3" t="s">
        <v>2343</v>
      </c>
      <c r="CB95" s="3" t="s">
        <v>2350</v>
      </c>
      <c r="CC95" s="3" t="s">
        <v>2351</v>
      </c>
      <c r="CD95" s="3"/>
      <c r="CE95" s="3"/>
      <c r="CF95" s="7"/>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J95" s="1"/>
      <c r="DK95" s="1"/>
      <c r="DL95" s="1"/>
      <c r="DM95" s="1"/>
      <c r="DN95" s="1"/>
      <c r="DO95" s="1"/>
      <c r="DQ95" s="1"/>
      <c r="DT95" s="1"/>
      <c r="DW95" s="1"/>
      <c r="DX95" s="1"/>
      <c r="DY95" s="1"/>
      <c r="DZ95" s="1"/>
      <c r="EA95" s="1"/>
      <c r="EB95" s="1"/>
      <c r="EC95" s="1"/>
      <c r="EF95" s="1"/>
      <c r="ER95" s="1"/>
      <c r="ET95" s="1"/>
      <c r="FH95" s="1"/>
      <c r="FI95" s="1"/>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row>
    <row r="96" spans="1:431" ht="98" hidden="1" x14ac:dyDescent="0.15">
      <c r="A96" s="16" t="s">
        <v>3547</v>
      </c>
      <c r="B96" s="3">
        <v>0</v>
      </c>
      <c r="C96" s="3">
        <v>0</v>
      </c>
      <c r="D96" s="3">
        <v>0</v>
      </c>
      <c r="E96" s="3">
        <v>0</v>
      </c>
      <c r="F96" s="3">
        <v>0</v>
      </c>
      <c r="G96" s="3">
        <v>0</v>
      </c>
      <c r="H96" s="3">
        <v>0</v>
      </c>
      <c r="I96" s="3">
        <v>0</v>
      </c>
      <c r="J96" s="3">
        <v>0</v>
      </c>
      <c r="K96" s="3">
        <v>0</v>
      </c>
      <c r="L96" s="3">
        <v>1</v>
      </c>
      <c r="M96" s="3">
        <v>0</v>
      </c>
      <c r="N96" s="3">
        <v>0</v>
      </c>
      <c r="O96" s="3">
        <v>0</v>
      </c>
      <c r="P96" s="3">
        <v>0</v>
      </c>
      <c r="Q96" s="3">
        <v>0</v>
      </c>
      <c r="R96" s="3">
        <v>0</v>
      </c>
      <c r="S96" s="3">
        <v>0</v>
      </c>
      <c r="T96" s="3">
        <v>0</v>
      </c>
      <c r="U96" s="3">
        <v>0</v>
      </c>
      <c r="V96" s="3">
        <v>0</v>
      </c>
      <c r="W96" s="3">
        <v>0</v>
      </c>
      <c r="X96" s="3">
        <v>0</v>
      </c>
      <c r="Y96" s="3">
        <v>0</v>
      </c>
      <c r="Z96" s="3">
        <v>0</v>
      </c>
      <c r="AA96" s="3">
        <v>0</v>
      </c>
      <c r="AB96" s="3">
        <v>0</v>
      </c>
      <c r="AC96" s="3">
        <v>0</v>
      </c>
      <c r="AD96" s="3">
        <v>0</v>
      </c>
      <c r="AE96" s="3">
        <v>0</v>
      </c>
      <c r="AF96" s="3">
        <v>0</v>
      </c>
      <c r="AG96" s="3">
        <v>0</v>
      </c>
      <c r="AH96" s="3">
        <v>0</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0</v>
      </c>
      <c r="AZ96" s="3">
        <v>0</v>
      </c>
      <c r="BA96" s="3">
        <v>0</v>
      </c>
      <c r="BB96" s="3">
        <v>0</v>
      </c>
      <c r="BC96" s="3">
        <v>0</v>
      </c>
      <c r="BD96" s="3">
        <v>0</v>
      </c>
      <c r="BE96" s="3">
        <v>0</v>
      </c>
      <c r="BF96" s="3">
        <v>0</v>
      </c>
      <c r="BG96" s="3">
        <v>0</v>
      </c>
      <c r="BH96" s="3">
        <v>0</v>
      </c>
      <c r="BI96" s="3">
        <v>0</v>
      </c>
      <c r="BJ96" s="3">
        <v>0</v>
      </c>
      <c r="BK96" s="3">
        <v>0</v>
      </c>
      <c r="BL96" s="3">
        <v>0</v>
      </c>
      <c r="BM96" s="3"/>
      <c r="BN96" s="3">
        <v>0</v>
      </c>
      <c r="BO96" s="3">
        <v>0</v>
      </c>
      <c r="BP96" s="3">
        <v>0</v>
      </c>
      <c r="BQ96" s="3">
        <v>1</v>
      </c>
      <c r="BR96" s="3">
        <v>0</v>
      </c>
      <c r="BS96" s="3">
        <v>0</v>
      </c>
      <c r="BT96" s="3">
        <v>1</v>
      </c>
      <c r="BU96" s="3">
        <v>0</v>
      </c>
      <c r="BV96" s="3">
        <v>1</v>
      </c>
      <c r="BW96" s="3">
        <v>0</v>
      </c>
      <c r="BX96" s="3">
        <v>0</v>
      </c>
      <c r="BY96" s="3">
        <v>1968</v>
      </c>
      <c r="BZ96" s="3" t="s">
        <v>2342</v>
      </c>
      <c r="CA96" s="3" t="s">
        <v>2343</v>
      </c>
      <c r="CB96" s="3" t="s">
        <v>2350</v>
      </c>
      <c r="CC96" s="3" t="s">
        <v>2351</v>
      </c>
      <c r="CD96" s="3"/>
      <c r="CE96" s="3"/>
      <c r="CF96" s="7"/>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J96" s="1"/>
      <c r="DK96" s="1"/>
      <c r="DL96" s="1"/>
      <c r="DM96" s="1"/>
      <c r="DN96" s="1"/>
      <c r="DO96" s="1"/>
      <c r="DQ96" s="1"/>
      <c r="DT96" s="1"/>
      <c r="DW96" s="1"/>
      <c r="DX96" s="1"/>
      <c r="DY96" s="1"/>
      <c r="DZ96" s="1"/>
      <c r="EA96" s="1"/>
      <c r="EB96" s="1"/>
      <c r="EC96" s="1"/>
      <c r="EF96" s="1"/>
      <c r="ER96" s="1"/>
      <c r="ET96" s="1"/>
      <c r="FH96" s="1"/>
      <c r="FI96" s="1"/>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row>
    <row r="97" spans="1:431" ht="98" hidden="1" x14ac:dyDescent="0.15">
      <c r="A97" s="16" t="s">
        <v>3548</v>
      </c>
      <c r="B97" s="3">
        <v>0</v>
      </c>
      <c r="C97" s="6">
        <v>0</v>
      </c>
      <c r="D97" s="3">
        <v>0</v>
      </c>
      <c r="E97" s="6">
        <v>0</v>
      </c>
      <c r="F97" s="6">
        <v>0</v>
      </c>
      <c r="G97" s="6">
        <v>0</v>
      </c>
      <c r="H97" s="6">
        <v>0</v>
      </c>
      <c r="I97" s="6">
        <v>0</v>
      </c>
      <c r="J97" s="6">
        <v>0</v>
      </c>
      <c r="K97" s="6">
        <v>0</v>
      </c>
      <c r="L97" s="6">
        <v>0</v>
      </c>
      <c r="M97" s="6">
        <v>0</v>
      </c>
      <c r="N97" s="6">
        <v>0</v>
      </c>
      <c r="O97" s="6">
        <v>0</v>
      </c>
      <c r="P97" s="6">
        <v>0</v>
      </c>
      <c r="Q97" s="6">
        <v>0</v>
      </c>
      <c r="R97" s="6">
        <v>0</v>
      </c>
      <c r="S97" s="6">
        <v>0</v>
      </c>
      <c r="T97" s="6">
        <v>0</v>
      </c>
      <c r="U97" s="6">
        <v>0</v>
      </c>
      <c r="V97" s="6">
        <v>0</v>
      </c>
      <c r="W97" s="6">
        <v>0</v>
      </c>
      <c r="X97" s="6">
        <v>0</v>
      </c>
      <c r="Y97" s="6">
        <v>0</v>
      </c>
      <c r="Z97" s="6">
        <v>1</v>
      </c>
      <c r="AA97" s="3">
        <v>0</v>
      </c>
      <c r="AB97" s="3">
        <v>0</v>
      </c>
      <c r="AC97" s="3">
        <v>0</v>
      </c>
      <c r="AD97" s="3">
        <v>0</v>
      </c>
      <c r="AE97" s="3">
        <v>0</v>
      </c>
      <c r="AF97" s="3">
        <v>0</v>
      </c>
      <c r="AG97" s="3">
        <v>0</v>
      </c>
      <c r="AH97" s="3">
        <v>0</v>
      </c>
      <c r="AI97" s="3">
        <v>0</v>
      </c>
      <c r="AJ97" s="3">
        <v>0</v>
      </c>
      <c r="AK97" s="3">
        <v>0</v>
      </c>
      <c r="AL97" s="3">
        <v>0</v>
      </c>
      <c r="AM97" s="3">
        <v>0</v>
      </c>
      <c r="AN97" s="3">
        <v>0</v>
      </c>
      <c r="AO97" s="3">
        <v>1</v>
      </c>
      <c r="AP97" s="3">
        <v>0</v>
      </c>
      <c r="AQ97" s="3">
        <v>0</v>
      </c>
      <c r="AR97" s="3">
        <v>0</v>
      </c>
      <c r="AS97" s="3">
        <v>0</v>
      </c>
      <c r="AT97" s="3">
        <v>0</v>
      </c>
      <c r="AU97" s="3">
        <v>0</v>
      </c>
      <c r="AV97" s="3">
        <v>0</v>
      </c>
      <c r="AW97" s="3">
        <v>0</v>
      </c>
      <c r="AX97" s="3">
        <v>0</v>
      </c>
      <c r="AY97" s="3">
        <v>0</v>
      </c>
      <c r="AZ97" s="3">
        <v>1</v>
      </c>
      <c r="BA97" s="3">
        <v>0</v>
      </c>
      <c r="BB97" s="3">
        <v>0</v>
      </c>
      <c r="BC97" s="3">
        <v>0</v>
      </c>
      <c r="BD97" s="3">
        <v>0</v>
      </c>
      <c r="BE97" s="3">
        <v>0</v>
      </c>
      <c r="BF97" s="3">
        <v>0</v>
      </c>
      <c r="BG97" s="3">
        <v>0</v>
      </c>
      <c r="BH97" s="3">
        <v>0</v>
      </c>
      <c r="BI97" s="3">
        <v>0</v>
      </c>
      <c r="BJ97" s="3">
        <v>0</v>
      </c>
      <c r="BK97" s="3">
        <v>0</v>
      </c>
      <c r="BL97" s="3">
        <v>0</v>
      </c>
      <c r="BM97" s="3"/>
      <c r="BN97" s="3">
        <v>0</v>
      </c>
      <c r="BO97" s="3">
        <v>0</v>
      </c>
      <c r="BP97" s="3">
        <v>0</v>
      </c>
      <c r="BQ97" s="3">
        <v>0</v>
      </c>
      <c r="BR97" s="3">
        <v>0</v>
      </c>
      <c r="BS97" s="3">
        <v>0</v>
      </c>
      <c r="BT97" s="3">
        <v>1</v>
      </c>
      <c r="BU97" s="3">
        <v>0</v>
      </c>
      <c r="BV97" s="3">
        <v>0</v>
      </c>
      <c r="BW97" s="3">
        <v>1</v>
      </c>
      <c r="BX97" s="3">
        <v>0</v>
      </c>
      <c r="BY97" s="3">
        <v>1968</v>
      </c>
      <c r="BZ97" s="3" t="s">
        <v>2342</v>
      </c>
      <c r="CA97" s="3" t="s">
        <v>2343</v>
      </c>
      <c r="CB97" s="3" t="s">
        <v>2350</v>
      </c>
      <c r="CC97" s="3" t="s">
        <v>2351</v>
      </c>
      <c r="CD97" s="3"/>
      <c r="CE97" s="3"/>
      <c r="CF97" s="7"/>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J97" s="1"/>
      <c r="DK97" s="1"/>
      <c r="DL97" s="1"/>
      <c r="DM97" s="1"/>
      <c r="DN97" s="1"/>
      <c r="DO97" s="1"/>
      <c r="DQ97" s="1"/>
      <c r="DT97" s="1"/>
      <c r="DW97" s="1"/>
      <c r="DX97" s="1"/>
      <c r="DY97" s="1"/>
      <c r="DZ97" s="1"/>
      <c r="EA97" s="1"/>
      <c r="EB97" s="1"/>
      <c r="EC97" s="1"/>
      <c r="EF97" s="1"/>
      <c r="ER97" s="1"/>
      <c r="ET97" s="1"/>
      <c r="FH97" s="1"/>
      <c r="FI97" s="1"/>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row>
    <row r="98" spans="1:431" ht="98" hidden="1" x14ac:dyDescent="0.15">
      <c r="A98" s="16" t="s">
        <v>3549</v>
      </c>
      <c r="B98" s="6">
        <v>0</v>
      </c>
      <c r="C98" s="6">
        <v>0</v>
      </c>
      <c r="D98" s="3">
        <v>0</v>
      </c>
      <c r="E98" s="6">
        <v>0</v>
      </c>
      <c r="F98" s="6">
        <v>0</v>
      </c>
      <c r="G98" s="6">
        <v>0</v>
      </c>
      <c r="H98" s="6">
        <v>0</v>
      </c>
      <c r="I98" s="6">
        <v>0</v>
      </c>
      <c r="J98" s="6">
        <v>0</v>
      </c>
      <c r="K98" s="6">
        <v>0</v>
      </c>
      <c r="L98" s="6">
        <v>0</v>
      </c>
      <c r="M98" s="6">
        <v>0</v>
      </c>
      <c r="N98" s="6">
        <v>0</v>
      </c>
      <c r="O98" s="6">
        <v>0</v>
      </c>
      <c r="P98" s="6">
        <v>0</v>
      </c>
      <c r="Q98" s="6">
        <v>0</v>
      </c>
      <c r="R98" s="6">
        <v>0</v>
      </c>
      <c r="S98" s="3">
        <v>1</v>
      </c>
      <c r="T98" s="3">
        <v>0</v>
      </c>
      <c r="U98" s="3">
        <v>0</v>
      </c>
      <c r="V98" s="3">
        <v>0</v>
      </c>
      <c r="W98" s="3">
        <v>0</v>
      </c>
      <c r="X98" s="3">
        <v>0</v>
      </c>
      <c r="Y98" s="3">
        <v>0</v>
      </c>
      <c r="Z98" s="3">
        <v>0</v>
      </c>
      <c r="AA98" s="3">
        <v>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0</v>
      </c>
      <c r="AY98" s="3">
        <v>0</v>
      </c>
      <c r="AZ98" s="3">
        <v>0</v>
      </c>
      <c r="BA98" s="3">
        <v>0</v>
      </c>
      <c r="BB98" s="3">
        <v>0</v>
      </c>
      <c r="BC98" s="3">
        <v>0</v>
      </c>
      <c r="BD98" s="3">
        <v>1</v>
      </c>
      <c r="BE98" s="3">
        <v>0</v>
      </c>
      <c r="BF98" s="3">
        <v>0</v>
      </c>
      <c r="BG98" s="3">
        <v>0</v>
      </c>
      <c r="BH98" s="3">
        <v>0</v>
      </c>
      <c r="BI98" s="3">
        <v>0</v>
      </c>
      <c r="BJ98" s="3">
        <v>0</v>
      </c>
      <c r="BK98" s="3">
        <v>0</v>
      </c>
      <c r="BL98" s="3">
        <v>0</v>
      </c>
      <c r="BM98" s="3"/>
      <c r="BN98" s="3">
        <v>0</v>
      </c>
      <c r="BO98" s="3">
        <v>0</v>
      </c>
      <c r="BP98" s="3">
        <v>0</v>
      </c>
      <c r="BQ98" s="3">
        <v>0</v>
      </c>
      <c r="BR98" s="3">
        <v>0</v>
      </c>
      <c r="BS98" s="3">
        <v>1</v>
      </c>
      <c r="BT98" s="3">
        <v>0</v>
      </c>
      <c r="BU98" s="3">
        <v>0</v>
      </c>
      <c r="BV98" s="3">
        <v>1</v>
      </c>
      <c r="BW98" s="3">
        <v>0</v>
      </c>
      <c r="BX98" s="3">
        <v>0</v>
      </c>
      <c r="BY98" s="3">
        <v>1968</v>
      </c>
      <c r="BZ98" s="3" t="s">
        <v>2342</v>
      </c>
      <c r="CA98" s="3" t="s">
        <v>2343</v>
      </c>
      <c r="CB98" s="3" t="s">
        <v>2350</v>
      </c>
      <c r="CC98" s="3" t="s">
        <v>2351</v>
      </c>
      <c r="CD98" s="3"/>
      <c r="CE98" s="3"/>
      <c r="CF98" s="7"/>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J98" s="1"/>
      <c r="DK98" s="1"/>
      <c r="DL98" s="1"/>
      <c r="DM98" s="1"/>
      <c r="DN98" s="1"/>
      <c r="DO98" s="1"/>
      <c r="DQ98" s="1"/>
      <c r="DT98" s="1"/>
      <c r="DW98" s="1"/>
      <c r="DX98" s="1"/>
      <c r="DY98" s="1"/>
      <c r="DZ98" s="1"/>
      <c r="EA98" s="1"/>
      <c r="EB98" s="1"/>
      <c r="EC98" s="1"/>
      <c r="EF98" s="1"/>
      <c r="ER98" s="1"/>
      <c r="ET98" s="1"/>
      <c r="FH98" s="1"/>
      <c r="FI98" s="1"/>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row>
    <row r="99" spans="1:431" ht="98" hidden="1" x14ac:dyDescent="0.15">
      <c r="A99" s="6" t="s">
        <v>1710</v>
      </c>
      <c r="B99" s="3"/>
      <c r="C99" s="6"/>
      <c r="D99" s="6"/>
      <c r="E99" s="3"/>
      <c r="F99" s="6"/>
      <c r="G99" s="6"/>
      <c r="H99" s="6"/>
      <c r="I99" s="3"/>
      <c r="J99" s="6"/>
      <c r="K99" s="3"/>
      <c r="L99" s="3"/>
      <c r="M99" s="3"/>
      <c r="N99" s="6"/>
      <c r="O99" s="3"/>
      <c r="P99" s="6"/>
      <c r="Q99" s="6"/>
      <c r="R99" s="6"/>
      <c r="S99" s="3"/>
      <c r="T99" s="3"/>
      <c r="U99" s="3"/>
      <c r="V99" s="3"/>
      <c r="W99" s="3"/>
      <c r="X99" s="3"/>
      <c r="Y99" s="6"/>
      <c r="Z99" s="6"/>
      <c r="AA99" s="6"/>
      <c r="AB99" s="3"/>
      <c r="AC99" s="6"/>
      <c r="AD99" s="6"/>
      <c r="AE99" s="3"/>
      <c r="AF99" s="3"/>
      <c r="AG99" s="6"/>
      <c r="AH99" s="6"/>
      <c r="AI99" s="3"/>
      <c r="AJ99" s="3"/>
      <c r="AK99" s="3"/>
      <c r="AL99" s="3"/>
      <c r="AM99" s="6"/>
      <c r="AN99" s="3"/>
      <c r="AO99" s="3"/>
      <c r="AP99" s="3"/>
      <c r="AQ99" s="3"/>
      <c r="AR99" s="3"/>
      <c r="AS99" s="3"/>
      <c r="AT99" s="6"/>
      <c r="AU99" s="6"/>
      <c r="AV99" s="6"/>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v>1968</v>
      </c>
      <c r="BZ99" s="3" t="s">
        <v>2342</v>
      </c>
      <c r="CA99" s="3" t="s">
        <v>2343</v>
      </c>
      <c r="CB99" s="3" t="s">
        <v>2350</v>
      </c>
      <c r="CC99" s="3" t="s">
        <v>2351</v>
      </c>
      <c r="CD99" s="3" t="s">
        <v>2352</v>
      </c>
      <c r="CE99" s="3" t="s">
        <v>2353</v>
      </c>
      <c r="CF99" s="7" t="s">
        <v>2354</v>
      </c>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J99" s="1"/>
      <c r="DK99" s="1"/>
      <c r="DL99" s="1"/>
      <c r="DM99" s="1"/>
      <c r="DN99" s="1"/>
      <c r="DO99" s="1"/>
      <c r="DQ99" s="1"/>
      <c r="DT99" s="1"/>
      <c r="DW99" s="1"/>
      <c r="DX99" s="1"/>
      <c r="DY99" s="1"/>
      <c r="DZ99" s="1"/>
      <c r="EA99" s="1"/>
      <c r="EB99" s="1"/>
      <c r="EC99" s="1"/>
      <c r="EF99" s="1"/>
      <c r="ER99" s="1"/>
      <c r="ET99" s="1"/>
      <c r="FH99" s="1"/>
      <c r="FI99" s="1"/>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row>
    <row r="100" spans="1:431" ht="98" hidden="1" x14ac:dyDescent="0.15">
      <c r="A100" s="16" t="s">
        <v>2654</v>
      </c>
      <c r="B100" s="3"/>
      <c r="C100" s="6"/>
      <c r="D100" s="6"/>
      <c r="E100" s="3"/>
      <c r="F100" s="6"/>
      <c r="G100" s="6"/>
      <c r="H100" s="6"/>
      <c r="I100" s="3">
        <v>1</v>
      </c>
      <c r="J100" s="6"/>
      <c r="K100" s="3"/>
      <c r="L100" s="3"/>
      <c r="M100" s="3"/>
      <c r="N100" s="6"/>
      <c r="O100" s="3"/>
      <c r="P100" s="6"/>
      <c r="Q100" s="6"/>
      <c r="R100" s="6"/>
      <c r="S100" s="3"/>
      <c r="T100" s="3"/>
      <c r="U100" s="3"/>
      <c r="V100" s="3"/>
      <c r="W100" s="3"/>
      <c r="X100" s="3"/>
      <c r="Y100" s="6"/>
      <c r="Z100" s="6"/>
      <c r="AA100" s="6"/>
      <c r="AB100" s="3"/>
      <c r="AC100" s="6"/>
      <c r="AD100" s="6"/>
      <c r="AE100" s="3"/>
      <c r="AF100" s="3"/>
      <c r="AG100" s="6"/>
      <c r="AH100" s="6"/>
      <c r="AI100" s="3"/>
      <c r="AJ100" s="3"/>
      <c r="AK100" s="3"/>
      <c r="AL100" s="3"/>
      <c r="AM100" s="6"/>
      <c r="AN100" s="3"/>
      <c r="AO100" s="3"/>
      <c r="AP100" s="3"/>
      <c r="AQ100" s="3"/>
      <c r="AR100" s="3"/>
      <c r="AS100" s="3"/>
      <c r="AT100" s="6"/>
      <c r="AU100" s="6"/>
      <c r="AV100" s="6"/>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v>1</v>
      </c>
      <c r="BV100" s="3"/>
      <c r="BW100" s="3"/>
      <c r="BX100" s="3"/>
      <c r="BY100" s="3">
        <v>1968</v>
      </c>
      <c r="BZ100" s="3" t="s">
        <v>2342</v>
      </c>
      <c r="CA100" s="3" t="s">
        <v>2343</v>
      </c>
      <c r="CB100" s="3" t="s">
        <v>2350</v>
      </c>
      <c r="CC100" s="3" t="s">
        <v>2351</v>
      </c>
      <c r="CD100" s="3"/>
      <c r="CE100" s="3"/>
      <c r="CF100" s="7"/>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J100" s="1"/>
      <c r="DK100" s="1"/>
      <c r="DL100" s="1"/>
      <c r="DM100" s="1"/>
      <c r="DN100" s="1"/>
      <c r="DO100" s="1"/>
      <c r="DQ100" s="1"/>
      <c r="DT100" s="1"/>
      <c r="DW100" s="1"/>
      <c r="DX100" s="1"/>
      <c r="DY100" s="1"/>
      <c r="DZ100" s="1"/>
      <c r="EA100" s="1"/>
      <c r="EB100" s="1"/>
      <c r="EC100" s="1"/>
      <c r="EF100" s="1"/>
      <c r="ER100" s="1"/>
      <c r="ET100" s="1"/>
      <c r="FH100" s="1"/>
      <c r="FI100" s="1"/>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row>
    <row r="101" spans="1:431" ht="98" hidden="1" x14ac:dyDescent="0.15">
      <c r="A101" s="16" t="s">
        <v>2653</v>
      </c>
      <c r="B101" s="3"/>
      <c r="C101" s="6"/>
      <c r="D101" s="6"/>
      <c r="E101" s="3"/>
      <c r="F101" s="6"/>
      <c r="G101" s="6"/>
      <c r="H101" s="6"/>
      <c r="I101" s="3"/>
      <c r="J101" s="6"/>
      <c r="K101" s="3"/>
      <c r="L101" s="3"/>
      <c r="M101" s="3"/>
      <c r="N101" s="6"/>
      <c r="O101" s="3"/>
      <c r="P101" s="6"/>
      <c r="Q101" s="6"/>
      <c r="R101" s="6"/>
      <c r="S101" s="3"/>
      <c r="T101" s="3"/>
      <c r="U101" s="3"/>
      <c r="V101" s="3"/>
      <c r="W101" s="3"/>
      <c r="X101" s="3"/>
      <c r="Y101" s="6"/>
      <c r="Z101" s="6"/>
      <c r="AA101" s="6"/>
      <c r="AB101" s="3"/>
      <c r="AC101" s="6"/>
      <c r="AD101" s="6"/>
      <c r="AE101" s="3"/>
      <c r="AF101" s="3"/>
      <c r="AG101" s="6"/>
      <c r="AH101" s="6"/>
      <c r="AI101" s="3"/>
      <c r="AJ101" s="3"/>
      <c r="AK101" s="3"/>
      <c r="AL101" s="3"/>
      <c r="AM101" s="6"/>
      <c r="AN101" s="3"/>
      <c r="AO101" s="3"/>
      <c r="AP101" s="3"/>
      <c r="AQ101" s="3"/>
      <c r="AR101" s="3"/>
      <c r="AS101" s="3"/>
      <c r="AT101" s="6"/>
      <c r="AU101" s="6"/>
      <c r="AV101" s="6"/>
      <c r="AW101" s="3"/>
      <c r="AX101" s="3"/>
      <c r="AY101" s="3">
        <v>1</v>
      </c>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v>1968</v>
      </c>
      <c r="BZ101" s="3" t="s">
        <v>2342</v>
      </c>
      <c r="CA101" s="3" t="s">
        <v>2343</v>
      </c>
      <c r="CB101" s="3" t="s">
        <v>2350</v>
      </c>
      <c r="CC101" s="3" t="s">
        <v>2351</v>
      </c>
      <c r="CD101" s="3"/>
      <c r="CE101" s="3"/>
      <c r="CF101" s="7"/>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J101" s="1"/>
      <c r="DK101" s="1"/>
      <c r="DL101" s="1"/>
      <c r="DM101" s="1"/>
      <c r="DN101" s="1"/>
      <c r="DO101" s="1"/>
      <c r="DQ101" s="1"/>
      <c r="DT101" s="1"/>
      <c r="DW101" s="1"/>
      <c r="DX101" s="1"/>
      <c r="DY101" s="1"/>
      <c r="DZ101" s="1"/>
      <c r="EA101" s="1"/>
      <c r="EB101" s="1"/>
      <c r="EC101" s="1"/>
      <c r="EF101" s="1"/>
      <c r="ER101" s="1"/>
      <c r="ET101" s="1"/>
      <c r="FH101" s="1"/>
      <c r="FI101" s="1"/>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row>
    <row r="102" spans="1:431" ht="98" hidden="1" x14ac:dyDescent="0.15">
      <c r="A102" s="16" t="s">
        <v>2652</v>
      </c>
      <c r="B102" s="3"/>
      <c r="C102" s="6"/>
      <c r="D102" s="6"/>
      <c r="E102" s="3"/>
      <c r="F102" s="6"/>
      <c r="G102" s="6"/>
      <c r="H102" s="6"/>
      <c r="I102" s="3">
        <v>1</v>
      </c>
      <c r="J102" s="6"/>
      <c r="K102" s="3"/>
      <c r="L102" s="3"/>
      <c r="M102" s="3"/>
      <c r="N102" s="6"/>
      <c r="O102" s="3"/>
      <c r="P102" s="6"/>
      <c r="Q102" s="6"/>
      <c r="R102" s="6"/>
      <c r="S102" s="3"/>
      <c r="T102" s="3"/>
      <c r="U102" s="3"/>
      <c r="V102" s="3"/>
      <c r="W102" s="3"/>
      <c r="X102" s="3"/>
      <c r="Y102" s="6"/>
      <c r="Z102" s="6"/>
      <c r="AA102" s="6"/>
      <c r="AB102" s="3"/>
      <c r="AC102" s="6"/>
      <c r="AD102" s="6"/>
      <c r="AE102" s="3"/>
      <c r="AF102" s="3"/>
      <c r="AG102" s="6"/>
      <c r="AH102" s="6"/>
      <c r="AI102" s="3"/>
      <c r="AJ102" s="3"/>
      <c r="AK102" s="3"/>
      <c r="AL102" s="3"/>
      <c r="AM102" s="6"/>
      <c r="AN102" s="3"/>
      <c r="AO102" s="3"/>
      <c r="AP102" s="3"/>
      <c r="AQ102" s="3"/>
      <c r="AR102" s="3"/>
      <c r="AS102" s="3"/>
      <c r="AT102" s="6"/>
      <c r="AU102" s="6"/>
      <c r="AV102" s="6"/>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v>1968</v>
      </c>
      <c r="BZ102" s="3" t="s">
        <v>2342</v>
      </c>
      <c r="CA102" s="3" t="s">
        <v>2343</v>
      </c>
      <c r="CB102" s="3" t="s">
        <v>2350</v>
      </c>
      <c r="CC102" s="3" t="s">
        <v>2351</v>
      </c>
      <c r="CD102" s="3" t="s">
        <v>2348</v>
      </c>
      <c r="CE102" s="3" t="s">
        <v>2355</v>
      </c>
      <c r="CF102" s="7" t="s">
        <v>2356</v>
      </c>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J102" s="1"/>
      <c r="DK102" s="1"/>
      <c r="DL102" s="1"/>
      <c r="DM102" s="1"/>
      <c r="DN102" s="1"/>
      <c r="DO102" s="1"/>
      <c r="DQ102" s="1"/>
      <c r="DT102" s="1"/>
      <c r="DW102" s="1"/>
      <c r="DX102" s="1"/>
      <c r="DY102" s="1"/>
      <c r="DZ102" s="1"/>
      <c r="EA102" s="1"/>
      <c r="EB102" s="1"/>
      <c r="EC102" s="1"/>
      <c r="EF102" s="1"/>
      <c r="ER102" s="1"/>
      <c r="ET102" s="1"/>
      <c r="FH102" s="1"/>
      <c r="FI102" s="1"/>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row>
    <row r="103" spans="1:431" ht="98" hidden="1" x14ac:dyDescent="0.15">
      <c r="A103" s="16" t="s">
        <v>2651</v>
      </c>
      <c r="B103" s="6">
        <v>0</v>
      </c>
      <c r="C103" s="6">
        <v>0</v>
      </c>
      <c r="D103" s="6"/>
      <c r="E103" s="6">
        <v>0</v>
      </c>
      <c r="F103" s="6">
        <v>0</v>
      </c>
      <c r="G103" s="6">
        <v>0</v>
      </c>
      <c r="H103" s="6">
        <v>0</v>
      </c>
      <c r="I103" s="6">
        <v>0</v>
      </c>
      <c r="J103" s="6">
        <v>0</v>
      </c>
      <c r="K103" s="6">
        <v>0</v>
      </c>
      <c r="L103" s="6">
        <v>0</v>
      </c>
      <c r="M103" s="6">
        <v>0</v>
      </c>
      <c r="N103" s="6">
        <v>0</v>
      </c>
      <c r="O103" s="6">
        <v>0</v>
      </c>
      <c r="P103" s="6"/>
      <c r="Q103" s="6">
        <v>0</v>
      </c>
      <c r="R103" s="6">
        <v>0</v>
      </c>
      <c r="S103" s="6">
        <v>0</v>
      </c>
      <c r="T103" s="6">
        <v>0</v>
      </c>
      <c r="U103" s="6">
        <v>0</v>
      </c>
      <c r="V103" s="6">
        <v>0</v>
      </c>
      <c r="W103" s="6">
        <v>0</v>
      </c>
      <c r="X103" s="6">
        <v>0</v>
      </c>
      <c r="Y103" s="6">
        <v>0</v>
      </c>
      <c r="Z103" s="6">
        <v>1</v>
      </c>
      <c r="AA103" s="6">
        <v>0</v>
      </c>
      <c r="AB103" s="6">
        <v>0</v>
      </c>
      <c r="AC103" s="6">
        <v>0</v>
      </c>
      <c r="AD103" s="6">
        <v>0</v>
      </c>
      <c r="AE103" s="6">
        <v>0</v>
      </c>
      <c r="AF103" s="6">
        <v>0</v>
      </c>
      <c r="AG103" s="6">
        <v>0</v>
      </c>
      <c r="AH103" s="6">
        <v>0</v>
      </c>
      <c r="AI103" s="6">
        <v>0</v>
      </c>
      <c r="AJ103" s="6">
        <v>0</v>
      </c>
      <c r="AK103" s="6">
        <v>0</v>
      </c>
      <c r="AL103" s="6">
        <v>0</v>
      </c>
      <c r="AM103" s="6">
        <v>0</v>
      </c>
      <c r="AN103" s="6">
        <v>0</v>
      </c>
      <c r="AO103" s="6">
        <v>0</v>
      </c>
      <c r="AP103" s="3">
        <v>0</v>
      </c>
      <c r="AQ103" s="6">
        <v>0</v>
      </c>
      <c r="AR103" s="6">
        <v>0</v>
      </c>
      <c r="AS103" s="6">
        <v>0</v>
      </c>
      <c r="AT103" s="6">
        <v>0</v>
      </c>
      <c r="AU103" s="6">
        <v>0</v>
      </c>
      <c r="AV103" s="6">
        <v>1</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c r="BN103" s="3">
        <v>0</v>
      </c>
      <c r="BO103" s="3">
        <v>0</v>
      </c>
      <c r="BP103" s="3">
        <v>0</v>
      </c>
      <c r="BQ103" s="3">
        <v>0</v>
      </c>
      <c r="BR103" s="3">
        <v>0</v>
      </c>
      <c r="BS103" s="3">
        <v>0</v>
      </c>
      <c r="BT103" s="3">
        <v>1</v>
      </c>
      <c r="BU103" s="3">
        <v>0</v>
      </c>
      <c r="BV103" s="3">
        <v>0</v>
      </c>
      <c r="BW103" s="3">
        <v>1</v>
      </c>
      <c r="BX103" s="3">
        <v>0</v>
      </c>
      <c r="BY103" s="3">
        <v>1968</v>
      </c>
      <c r="BZ103" s="3" t="s">
        <v>2342</v>
      </c>
      <c r="CA103" s="3" t="s">
        <v>2343</v>
      </c>
      <c r="CB103" s="3" t="s">
        <v>2350</v>
      </c>
      <c r="CC103" s="3" t="s">
        <v>2351</v>
      </c>
      <c r="CD103" s="3"/>
      <c r="CE103" s="3"/>
      <c r="CF103" s="7"/>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J103" s="1"/>
      <c r="DK103" s="1"/>
      <c r="DL103" s="1"/>
      <c r="DM103" s="1"/>
      <c r="DN103" s="1"/>
      <c r="DO103" s="1"/>
      <c r="DQ103" s="1"/>
      <c r="DT103" s="1"/>
      <c r="DW103" s="1"/>
      <c r="DX103" s="1"/>
      <c r="DY103" s="1"/>
      <c r="DZ103" s="1"/>
      <c r="EA103" s="1"/>
      <c r="EB103" s="1"/>
      <c r="EC103" s="1"/>
      <c r="EF103" s="1"/>
      <c r="ER103" s="1"/>
      <c r="ET103" s="1"/>
      <c r="FH103" s="1"/>
      <c r="FI103" s="1"/>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row>
    <row r="104" spans="1:431" ht="98" hidden="1" x14ac:dyDescent="0.15">
      <c r="A104" s="16" t="s">
        <v>2650</v>
      </c>
      <c r="B104" s="3"/>
      <c r="C104" s="6"/>
      <c r="D104" s="6"/>
      <c r="E104" s="3"/>
      <c r="F104" s="6"/>
      <c r="G104" s="6"/>
      <c r="H104" s="6"/>
      <c r="I104" s="3"/>
      <c r="J104" s="6"/>
      <c r="K104" s="3"/>
      <c r="L104" s="3"/>
      <c r="M104" s="3"/>
      <c r="N104" s="6"/>
      <c r="O104" s="3"/>
      <c r="P104" s="6"/>
      <c r="Q104" s="6"/>
      <c r="R104" s="6"/>
      <c r="S104" s="3"/>
      <c r="T104" s="3"/>
      <c r="U104" s="3"/>
      <c r="V104" s="3"/>
      <c r="W104" s="3"/>
      <c r="X104" s="3"/>
      <c r="Y104" s="6"/>
      <c r="Z104" s="6"/>
      <c r="AA104" s="6"/>
      <c r="AB104" s="3">
        <v>1</v>
      </c>
      <c r="AC104" s="6"/>
      <c r="AD104" s="6"/>
      <c r="AE104" s="3"/>
      <c r="AF104" s="3"/>
      <c r="AG104" s="6"/>
      <c r="AH104" s="6"/>
      <c r="AI104" s="3"/>
      <c r="AJ104" s="3"/>
      <c r="AK104" s="3"/>
      <c r="AL104" s="3"/>
      <c r="AM104" s="6"/>
      <c r="AN104" s="3"/>
      <c r="AO104" s="3"/>
      <c r="AP104" s="3"/>
      <c r="AQ104" s="3"/>
      <c r="AR104" s="3"/>
      <c r="AS104" s="3"/>
      <c r="AT104" s="6"/>
      <c r="AU104" s="6"/>
      <c r="AV104" s="6"/>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v>1968</v>
      </c>
      <c r="BZ104" s="3" t="s">
        <v>2342</v>
      </c>
      <c r="CA104" s="3" t="s">
        <v>2343</v>
      </c>
      <c r="CB104" s="3" t="s">
        <v>2350</v>
      </c>
      <c r="CC104" s="3" t="s">
        <v>2351</v>
      </c>
      <c r="CD104" s="3"/>
      <c r="CE104" s="3"/>
      <c r="CF104" s="7"/>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J104" s="1"/>
      <c r="DK104" s="1"/>
      <c r="DL104" s="1"/>
      <c r="DM104" s="1"/>
      <c r="DN104" s="1"/>
      <c r="DO104" s="1"/>
      <c r="DQ104" s="1"/>
      <c r="DT104" s="1"/>
      <c r="DW104" s="1"/>
      <c r="DX104" s="1"/>
      <c r="DY104" s="1"/>
      <c r="DZ104" s="1"/>
      <c r="EA104" s="1"/>
      <c r="EB104" s="1"/>
      <c r="EC104" s="1"/>
      <c r="EF104" s="1"/>
      <c r="ER104" s="1"/>
      <c r="ET104" s="1"/>
      <c r="FH104" s="1"/>
      <c r="FI104" s="1"/>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row>
    <row r="105" spans="1:431" ht="98" hidden="1" x14ac:dyDescent="0.15">
      <c r="A105" s="6" t="s">
        <v>1716</v>
      </c>
      <c r="B105" s="3"/>
      <c r="C105" s="6"/>
      <c r="D105" s="6"/>
      <c r="E105" s="3"/>
      <c r="F105" s="6"/>
      <c r="G105" s="6"/>
      <c r="H105" s="6"/>
      <c r="I105" s="3"/>
      <c r="J105" s="6"/>
      <c r="K105" s="3"/>
      <c r="L105" s="3"/>
      <c r="M105" s="3"/>
      <c r="N105" s="6"/>
      <c r="O105" s="3"/>
      <c r="P105" s="6"/>
      <c r="Q105" s="6"/>
      <c r="R105" s="6"/>
      <c r="S105" s="3"/>
      <c r="T105" s="3"/>
      <c r="U105" s="3"/>
      <c r="V105" s="3"/>
      <c r="W105" s="3"/>
      <c r="X105" s="3"/>
      <c r="Y105" s="6"/>
      <c r="Z105" s="6"/>
      <c r="AA105" s="6"/>
      <c r="AB105" s="3"/>
      <c r="AC105" s="6"/>
      <c r="AD105" s="6"/>
      <c r="AE105" s="3"/>
      <c r="AF105" s="3"/>
      <c r="AG105" s="6"/>
      <c r="AH105" s="6"/>
      <c r="AI105" s="3"/>
      <c r="AJ105" s="3"/>
      <c r="AK105" s="3"/>
      <c r="AL105" s="3"/>
      <c r="AM105" s="6"/>
      <c r="AN105" s="3"/>
      <c r="AO105" s="3"/>
      <c r="AP105" s="3"/>
      <c r="AQ105" s="3"/>
      <c r="AR105" s="3"/>
      <c r="AS105" s="3"/>
      <c r="AT105" s="6"/>
      <c r="AU105" s="6"/>
      <c r="AV105" s="6"/>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v>1968</v>
      </c>
      <c r="BZ105" s="3" t="s">
        <v>2342</v>
      </c>
      <c r="CA105" s="3" t="s">
        <v>2343</v>
      </c>
      <c r="CB105" s="3" t="s">
        <v>2350</v>
      </c>
      <c r="CC105" s="3" t="s">
        <v>2351</v>
      </c>
      <c r="CD105" s="3"/>
      <c r="CE105" s="3"/>
      <c r="CF105" s="7"/>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J105" s="1"/>
      <c r="DK105" s="1"/>
      <c r="DL105" s="1"/>
      <c r="DM105" s="1"/>
      <c r="DN105" s="1"/>
      <c r="DO105" s="1"/>
      <c r="DQ105" s="1"/>
      <c r="DT105" s="1"/>
      <c r="DW105" s="1"/>
      <c r="DX105" s="1"/>
      <c r="DY105" s="1"/>
      <c r="DZ105" s="1"/>
      <c r="EA105" s="1"/>
      <c r="EB105" s="1"/>
      <c r="EC105" s="1"/>
      <c r="EF105" s="1"/>
      <c r="ER105" s="1"/>
      <c r="ET105" s="1"/>
      <c r="FH105" s="1"/>
      <c r="FI105" s="1"/>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row>
    <row r="106" spans="1:431" ht="98" hidden="1" x14ac:dyDescent="0.15">
      <c r="A106" s="6" t="s">
        <v>1718</v>
      </c>
      <c r="B106" s="3"/>
      <c r="C106" s="6"/>
      <c r="D106" s="6"/>
      <c r="E106" s="3"/>
      <c r="F106" s="6"/>
      <c r="G106" s="6"/>
      <c r="H106" s="6"/>
      <c r="I106" s="3"/>
      <c r="J106" s="6"/>
      <c r="K106" s="3"/>
      <c r="L106" s="3"/>
      <c r="M106" s="3"/>
      <c r="N106" s="6"/>
      <c r="O106" s="3"/>
      <c r="P106" s="6"/>
      <c r="Q106" s="6"/>
      <c r="R106" s="6"/>
      <c r="S106" s="3"/>
      <c r="T106" s="3"/>
      <c r="U106" s="3"/>
      <c r="V106" s="3"/>
      <c r="W106" s="3"/>
      <c r="X106" s="3"/>
      <c r="Y106" s="6"/>
      <c r="Z106" s="6"/>
      <c r="AA106" s="6"/>
      <c r="AB106" s="3"/>
      <c r="AC106" s="6"/>
      <c r="AD106" s="6"/>
      <c r="AE106" s="3"/>
      <c r="AF106" s="3"/>
      <c r="AG106" s="6"/>
      <c r="AH106" s="6"/>
      <c r="AI106" s="3"/>
      <c r="AJ106" s="3"/>
      <c r="AK106" s="3"/>
      <c r="AL106" s="3"/>
      <c r="AM106" s="6"/>
      <c r="AN106" s="3"/>
      <c r="AO106" s="3"/>
      <c r="AP106" s="3"/>
      <c r="AQ106" s="3"/>
      <c r="AR106" s="3"/>
      <c r="AS106" s="3"/>
      <c r="AT106" s="6"/>
      <c r="AU106" s="6"/>
      <c r="AV106" s="6"/>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v>1968</v>
      </c>
      <c r="BZ106" s="3" t="s">
        <v>2342</v>
      </c>
      <c r="CA106" s="3" t="s">
        <v>2343</v>
      </c>
      <c r="CB106" s="3" t="s">
        <v>2350</v>
      </c>
      <c r="CC106" s="3" t="s">
        <v>2351</v>
      </c>
      <c r="CD106" s="3"/>
      <c r="CE106" s="3"/>
      <c r="CF106" s="7"/>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J106" s="1"/>
      <c r="DK106" s="1"/>
      <c r="DL106" s="1"/>
      <c r="DM106" s="1"/>
      <c r="DN106" s="1"/>
      <c r="DO106" s="1"/>
      <c r="DQ106" s="1"/>
      <c r="DT106" s="1"/>
      <c r="DW106" s="1"/>
      <c r="DX106" s="1"/>
      <c r="DY106" s="1"/>
      <c r="DZ106" s="1"/>
      <c r="EA106" s="1"/>
      <c r="EB106" s="1"/>
      <c r="EC106" s="1"/>
      <c r="EF106" s="1"/>
      <c r="ER106" s="1"/>
      <c r="ET106" s="1"/>
      <c r="FH106" s="1"/>
      <c r="FI106" s="1"/>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row>
    <row r="107" spans="1:431" ht="98" hidden="1" x14ac:dyDescent="0.15">
      <c r="A107" s="16" t="s">
        <v>2649</v>
      </c>
      <c r="B107" s="3"/>
      <c r="C107" s="6"/>
      <c r="D107" s="6"/>
      <c r="E107" s="3"/>
      <c r="F107" s="6"/>
      <c r="G107" s="6"/>
      <c r="H107" s="6">
        <v>1</v>
      </c>
      <c r="I107" s="3"/>
      <c r="J107" s="6"/>
      <c r="K107" s="3"/>
      <c r="L107" s="3"/>
      <c r="M107" s="3"/>
      <c r="N107" s="6"/>
      <c r="O107" s="3"/>
      <c r="P107" s="6"/>
      <c r="Q107" s="6"/>
      <c r="R107" s="6"/>
      <c r="S107" s="3"/>
      <c r="T107" s="3"/>
      <c r="U107" s="3"/>
      <c r="V107" s="3"/>
      <c r="W107" s="3"/>
      <c r="X107" s="3"/>
      <c r="Y107" s="6"/>
      <c r="Z107" s="6"/>
      <c r="AA107" s="6"/>
      <c r="AB107" s="3"/>
      <c r="AC107" s="6"/>
      <c r="AD107" s="6"/>
      <c r="AE107" s="3"/>
      <c r="AF107" s="3"/>
      <c r="AG107" s="6"/>
      <c r="AH107" s="6"/>
      <c r="AI107" s="3"/>
      <c r="AJ107" s="3"/>
      <c r="AK107" s="3"/>
      <c r="AL107" s="3"/>
      <c r="AM107" s="6"/>
      <c r="AN107" s="3"/>
      <c r="AO107" s="3"/>
      <c r="AP107" s="3"/>
      <c r="AQ107" s="3"/>
      <c r="AR107" s="3"/>
      <c r="AS107" s="3"/>
      <c r="AT107" s="6"/>
      <c r="AU107" s="6"/>
      <c r="AV107" s="6"/>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v>1968</v>
      </c>
      <c r="BZ107" s="3" t="s">
        <v>2342</v>
      </c>
      <c r="CA107" s="3" t="s">
        <v>2343</v>
      </c>
      <c r="CB107" s="3" t="s">
        <v>2350</v>
      </c>
      <c r="CC107" s="3" t="s">
        <v>2351</v>
      </c>
      <c r="CD107" s="3"/>
      <c r="CE107" s="3"/>
      <c r="CF107" s="7"/>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J107" s="1"/>
      <c r="DK107" s="1"/>
      <c r="DL107" s="1"/>
      <c r="DM107" s="1"/>
      <c r="DN107" s="1"/>
      <c r="DO107" s="1"/>
      <c r="DQ107" s="1"/>
      <c r="DT107" s="1"/>
      <c r="DW107" s="1"/>
      <c r="DX107" s="1"/>
      <c r="DY107" s="1"/>
      <c r="DZ107" s="1"/>
      <c r="EA107" s="1"/>
      <c r="EB107" s="1"/>
      <c r="EC107" s="1"/>
      <c r="EF107" s="1"/>
      <c r="ER107" s="1"/>
      <c r="ET107" s="1"/>
      <c r="FH107" s="1"/>
      <c r="FI107" s="1"/>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row>
    <row r="108" spans="1:431" ht="98" hidden="1" x14ac:dyDescent="0.15">
      <c r="A108" s="6" t="s">
        <v>1721</v>
      </c>
      <c r="B108" s="3"/>
      <c r="C108" s="6"/>
      <c r="D108" s="6"/>
      <c r="E108" s="3"/>
      <c r="F108" s="6"/>
      <c r="G108" s="6"/>
      <c r="H108" s="6"/>
      <c r="I108" s="3"/>
      <c r="J108" s="6"/>
      <c r="K108" s="3"/>
      <c r="L108" s="3"/>
      <c r="M108" s="3"/>
      <c r="N108" s="6"/>
      <c r="O108" s="3"/>
      <c r="P108" s="6"/>
      <c r="Q108" s="6"/>
      <c r="R108" s="6"/>
      <c r="S108" s="3"/>
      <c r="T108" s="3"/>
      <c r="U108" s="3"/>
      <c r="V108" s="3"/>
      <c r="W108" s="3"/>
      <c r="X108" s="3"/>
      <c r="Y108" s="6"/>
      <c r="Z108" s="6"/>
      <c r="AA108" s="6"/>
      <c r="AB108" s="3"/>
      <c r="AC108" s="6"/>
      <c r="AD108" s="6"/>
      <c r="AE108" s="3"/>
      <c r="AF108" s="3"/>
      <c r="AG108" s="6"/>
      <c r="AH108" s="6"/>
      <c r="AI108" s="3"/>
      <c r="AJ108" s="3"/>
      <c r="AK108" s="3"/>
      <c r="AL108" s="3"/>
      <c r="AM108" s="6"/>
      <c r="AN108" s="3"/>
      <c r="AO108" s="3"/>
      <c r="AP108" s="3"/>
      <c r="AQ108" s="3"/>
      <c r="AR108" s="3"/>
      <c r="AS108" s="3"/>
      <c r="AT108" s="6"/>
      <c r="AU108" s="6"/>
      <c r="AV108" s="6"/>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v>1968</v>
      </c>
      <c r="BZ108" s="3" t="s">
        <v>2342</v>
      </c>
      <c r="CA108" s="3" t="s">
        <v>2343</v>
      </c>
      <c r="CB108" s="3" t="s">
        <v>2350</v>
      </c>
      <c r="CC108" s="3" t="s">
        <v>2351</v>
      </c>
      <c r="CD108" s="3"/>
      <c r="CE108" s="3"/>
      <c r="CF108" s="7"/>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J108" s="1"/>
      <c r="DK108" s="1"/>
      <c r="DL108" s="1"/>
      <c r="DM108" s="1"/>
      <c r="DN108" s="1"/>
      <c r="DO108" s="1"/>
      <c r="DQ108" s="1"/>
      <c r="DT108" s="1"/>
      <c r="DW108" s="1"/>
      <c r="DX108" s="1"/>
      <c r="DY108" s="1"/>
      <c r="DZ108" s="1"/>
      <c r="EA108" s="1"/>
      <c r="EB108" s="1"/>
      <c r="EC108" s="1"/>
      <c r="EF108" s="1"/>
      <c r="ER108" s="1"/>
      <c r="ET108" s="1"/>
      <c r="FH108" s="1"/>
      <c r="FI108" s="1"/>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row>
    <row r="109" spans="1:431" ht="98" hidden="1" x14ac:dyDescent="0.15">
      <c r="A109" s="16" t="s">
        <v>2647</v>
      </c>
      <c r="B109" s="6">
        <v>0</v>
      </c>
      <c r="C109" s="6">
        <v>0</v>
      </c>
      <c r="D109" s="6"/>
      <c r="E109" s="6">
        <v>0</v>
      </c>
      <c r="F109" s="6">
        <v>0</v>
      </c>
      <c r="G109" s="6">
        <v>0</v>
      </c>
      <c r="H109" s="6">
        <v>0</v>
      </c>
      <c r="I109" s="3">
        <v>1</v>
      </c>
      <c r="J109" s="6">
        <v>0</v>
      </c>
      <c r="K109" s="6">
        <v>0</v>
      </c>
      <c r="L109" s="6">
        <v>0</v>
      </c>
      <c r="M109" s="6">
        <v>0</v>
      </c>
      <c r="N109" s="6">
        <v>0</v>
      </c>
      <c r="O109" s="6">
        <v>0</v>
      </c>
      <c r="P109" s="6"/>
      <c r="Q109" s="6">
        <v>0</v>
      </c>
      <c r="R109" s="6">
        <v>0</v>
      </c>
      <c r="S109" s="6">
        <v>0</v>
      </c>
      <c r="T109" s="6">
        <v>0</v>
      </c>
      <c r="U109" s="6">
        <v>0</v>
      </c>
      <c r="V109" s="6">
        <v>0</v>
      </c>
      <c r="W109" s="6">
        <v>0</v>
      </c>
      <c r="X109" s="6">
        <v>0</v>
      </c>
      <c r="Y109" s="6">
        <v>0</v>
      </c>
      <c r="Z109" s="6">
        <v>1</v>
      </c>
      <c r="AA109" s="6">
        <v>0</v>
      </c>
      <c r="AB109" s="6">
        <v>0</v>
      </c>
      <c r="AC109" s="6">
        <v>0</v>
      </c>
      <c r="AD109" s="6">
        <v>0</v>
      </c>
      <c r="AE109" s="6">
        <v>0</v>
      </c>
      <c r="AF109" s="6">
        <v>0</v>
      </c>
      <c r="AG109" s="6">
        <v>0</v>
      </c>
      <c r="AH109" s="6">
        <v>0</v>
      </c>
      <c r="AI109" s="6">
        <v>0</v>
      </c>
      <c r="AJ109" s="6">
        <v>0</v>
      </c>
      <c r="AK109" s="6">
        <v>0</v>
      </c>
      <c r="AL109" s="6">
        <v>0</v>
      </c>
      <c r="AM109" s="6">
        <v>0</v>
      </c>
      <c r="AN109" s="6">
        <v>0</v>
      </c>
      <c r="AO109" s="6">
        <v>0</v>
      </c>
      <c r="AP109" s="6">
        <v>0</v>
      </c>
      <c r="AQ109" s="6">
        <v>0</v>
      </c>
      <c r="AR109" s="6">
        <v>0</v>
      </c>
      <c r="AS109" s="6">
        <v>0</v>
      </c>
      <c r="AT109" s="6">
        <v>0</v>
      </c>
      <c r="AU109" s="6">
        <v>0</v>
      </c>
      <c r="AV109" s="6">
        <v>0</v>
      </c>
      <c r="AW109" s="6">
        <v>0</v>
      </c>
      <c r="AX109" s="6">
        <v>0</v>
      </c>
      <c r="AY109" s="6">
        <v>0</v>
      </c>
      <c r="AZ109" s="6">
        <v>0</v>
      </c>
      <c r="BA109" s="6">
        <v>0</v>
      </c>
      <c r="BB109" s="6">
        <v>0</v>
      </c>
      <c r="BC109" s="6">
        <v>0</v>
      </c>
      <c r="BD109" s="6">
        <v>0</v>
      </c>
      <c r="BE109" s="6">
        <v>0</v>
      </c>
      <c r="BF109" s="3">
        <v>1</v>
      </c>
      <c r="BG109" s="3">
        <v>0</v>
      </c>
      <c r="BH109" s="3">
        <v>0</v>
      </c>
      <c r="BI109" s="3">
        <v>0</v>
      </c>
      <c r="BJ109" s="3">
        <v>0</v>
      </c>
      <c r="BK109" s="3">
        <v>0</v>
      </c>
      <c r="BL109" s="3">
        <v>0</v>
      </c>
      <c r="BM109" s="3"/>
      <c r="BN109" s="3">
        <v>0</v>
      </c>
      <c r="BO109" s="3">
        <v>0</v>
      </c>
      <c r="BP109" s="3">
        <v>0</v>
      </c>
      <c r="BQ109" s="3">
        <v>0</v>
      </c>
      <c r="BR109" s="3"/>
      <c r="BS109" s="3"/>
      <c r="BT109" s="3">
        <v>1</v>
      </c>
      <c r="BU109" s="3">
        <v>0</v>
      </c>
      <c r="BV109" s="3">
        <v>0</v>
      </c>
      <c r="BW109" s="3">
        <v>1</v>
      </c>
      <c r="BX109" s="3">
        <v>0</v>
      </c>
      <c r="BY109" s="3">
        <v>1968</v>
      </c>
      <c r="BZ109" s="3" t="s">
        <v>2342</v>
      </c>
      <c r="CA109" s="3" t="s">
        <v>2343</v>
      </c>
      <c r="CB109" s="3" t="s">
        <v>2350</v>
      </c>
      <c r="CC109" s="3" t="s">
        <v>2351</v>
      </c>
      <c r="CD109" s="3"/>
      <c r="CE109" s="3"/>
      <c r="CF109" s="7"/>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J109" s="1"/>
      <c r="DK109" s="1"/>
      <c r="DL109" s="1"/>
      <c r="DM109" s="1"/>
      <c r="DN109" s="1"/>
      <c r="DO109" s="1"/>
      <c r="DQ109" s="1"/>
      <c r="DT109" s="1"/>
      <c r="DW109" s="1"/>
      <c r="DX109" s="1"/>
      <c r="DY109" s="1"/>
      <c r="DZ109" s="1"/>
      <c r="EA109" s="1"/>
      <c r="EB109" s="1"/>
      <c r="EC109" s="1"/>
      <c r="EF109" s="1"/>
      <c r="ER109" s="1"/>
      <c r="ET109" s="1"/>
      <c r="FH109" s="1"/>
      <c r="FI109" s="1"/>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row>
    <row r="110" spans="1:431" ht="98" hidden="1" x14ac:dyDescent="0.15">
      <c r="A110" s="16" t="s">
        <v>2648</v>
      </c>
      <c r="B110" s="3">
        <v>0</v>
      </c>
      <c r="C110" s="6">
        <v>1</v>
      </c>
      <c r="D110" s="3"/>
      <c r="E110" s="6">
        <v>0</v>
      </c>
      <c r="F110" s="6">
        <v>0</v>
      </c>
      <c r="G110" s="6">
        <v>0</v>
      </c>
      <c r="H110" s="6">
        <v>0</v>
      </c>
      <c r="I110" s="3">
        <v>1</v>
      </c>
      <c r="J110" s="3">
        <v>0</v>
      </c>
      <c r="K110" s="3">
        <v>0</v>
      </c>
      <c r="L110" s="3">
        <v>0</v>
      </c>
      <c r="M110" s="3">
        <v>0</v>
      </c>
      <c r="N110" s="3">
        <v>0</v>
      </c>
      <c r="O110" s="3">
        <v>0</v>
      </c>
      <c r="P110" s="3"/>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1</v>
      </c>
      <c r="AW110" s="3">
        <v>0</v>
      </c>
      <c r="AX110" s="3">
        <v>0</v>
      </c>
      <c r="AY110" s="3">
        <v>0</v>
      </c>
      <c r="AZ110" s="3">
        <v>0</v>
      </c>
      <c r="BA110" s="3">
        <v>0</v>
      </c>
      <c r="BB110" s="3">
        <v>0</v>
      </c>
      <c r="BC110" s="3">
        <v>1</v>
      </c>
      <c r="BD110" s="3">
        <v>0</v>
      </c>
      <c r="BE110" s="3">
        <v>0</v>
      </c>
      <c r="BF110" s="3">
        <v>0</v>
      </c>
      <c r="BG110" s="3">
        <v>0</v>
      </c>
      <c r="BH110" s="3">
        <v>0</v>
      </c>
      <c r="BI110" s="3">
        <v>0</v>
      </c>
      <c r="BJ110" s="3">
        <v>0</v>
      </c>
      <c r="BK110" s="3">
        <v>0</v>
      </c>
      <c r="BL110" s="3">
        <v>0</v>
      </c>
      <c r="BM110" s="3"/>
      <c r="BN110" s="3">
        <v>0</v>
      </c>
      <c r="BO110" s="3">
        <v>0</v>
      </c>
      <c r="BP110" s="3">
        <v>0</v>
      </c>
      <c r="BQ110" s="3">
        <v>0</v>
      </c>
      <c r="BR110" s="3">
        <v>0</v>
      </c>
      <c r="BS110" s="3">
        <v>1</v>
      </c>
      <c r="BT110" s="3">
        <v>1</v>
      </c>
      <c r="BU110" s="3">
        <v>0</v>
      </c>
      <c r="BV110" s="3">
        <v>0</v>
      </c>
      <c r="BW110" s="3">
        <v>1</v>
      </c>
      <c r="BX110" s="3">
        <v>0</v>
      </c>
      <c r="BY110" s="3">
        <v>1968</v>
      </c>
      <c r="BZ110" s="3" t="s">
        <v>2342</v>
      </c>
      <c r="CA110" s="3" t="s">
        <v>2343</v>
      </c>
      <c r="CB110" s="3" t="s">
        <v>2350</v>
      </c>
      <c r="CC110" s="3" t="s">
        <v>2351</v>
      </c>
      <c r="CD110" s="3"/>
      <c r="CE110" s="3"/>
      <c r="CF110" s="7"/>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J110" s="1"/>
      <c r="DK110" s="1"/>
      <c r="DL110" s="1"/>
      <c r="DM110" s="1"/>
      <c r="DN110" s="1"/>
      <c r="DO110" s="1"/>
      <c r="DQ110" s="1"/>
      <c r="DT110" s="1"/>
      <c r="DW110" s="1"/>
      <c r="DX110" s="1"/>
      <c r="DY110" s="1"/>
      <c r="DZ110" s="1"/>
      <c r="EA110" s="1"/>
      <c r="EB110" s="1"/>
      <c r="EC110" s="1"/>
      <c r="EF110" s="1"/>
      <c r="ER110" s="1"/>
      <c r="ET110" s="1"/>
      <c r="FH110" s="1"/>
      <c r="FI110" s="1"/>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row>
    <row r="111" spans="1:431" ht="98" hidden="1" x14ac:dyDescent="0.15">
      <c r="A111" s="6" t="s">
        <v>1725</v>
      </c>
      <c r="B111" s="3"/>
      <c r="C111" s="6"/>
      <c r="D111" s="6"/>
      <c r="E111" s="3"/>
      <c r="F111" s="6"/>
      <c r="G111" s="6"/>
      <c r="H111" s="6"/>
      <c r="I111" s="3"/>
      <c r="J111" s="6"/>
      <c r="K111" s="3"/>
      <c r="L111" s="3"/>
      <c r="M111" s="3"/>
      <c r="N111" s="6"/>
      <c r="O111" s="3"/>
      <c r="P111" s="6"/>
      <c r="Q111" s="6"/>
      <c r="R111" s="6"/>
      <c r="S111" s="3"/>
      <c r="T111" s="3"/>
      <c r="U111" s="3"/>
      <c r="V111" s="3"/>
      <c r="W111" s="3"/>
      <c r="X111" s="3"/>
      <c r="Y111" s="6"/>
      <c r="Z111" s="6"/>
      <c r="AA111" s="6"/>
      <c r="AB111" s="3"/>
      <c r="AC111" s="6"/>
      <c r="AD111" s="6"/>
      <c r="AE111" s="3"/>
      <c r="AF111" s="3"/>
      <c r="AG111" s="6"/>
      <c r="AH111" s="6"/>
      <c r="AI111" s="3"/>
      <c r="AJ111" s="3"/>
      <c r="AK111" s="3"/>
      <c r="AL111" s="3"/>
      <c r="AM111" s="6"/>
      <c r="AN111" s="3"/>
      <c r="AO111" s="3"/>
      <c r="AP111" s="3"/>
      <c r="AQ111" s="3"/>
      <c r="AR111" s="3"/>
      <c r="AS111" s="3"/>
      <c r="AT111" s="6"/>
      <c r="AU111" s="6"/>
      <c r="AV111" s="6"/>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v>1968</v>
      </c>
      <c r="BZ111" s="3" t="s">
        <v>2342</v>
      </c>
      <c r="CA111" s="3" t="s">
        <v>2343</v>
      </c>
      <c r="CB111" s="3" t="s">
        <v>2350</v>
      </c>
      <c r="CC111" s="3" t="s">
        <v>2351</v>
      </c>
      <c r="CD111" s="3"/>
      <c r="CE111" s="3"/>
      <c r="CF111" s="7"/>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J111" s="1"/>
      <c r="DK111" s="1"/>
      <c r="DL111" s="1"/>
      <c r="DM111" s="1"/>
      <c r="DN111" s="1"/>
      <c r="DO111" s="1"/>
      <c r="DQ111" s="1"/>
      <c r="DT111" s="1"/>
      <c r="DW111" s="1"/>
      <c r="DX111" s="1"/>
      <c r="DY111" s="1"/>
      <c r="DZ111" s="1"/>
      <c r="EA111" s="1"/>
      <c r="EB111" s="1"/>
      <c r="EC111" s="1"/>
      <c r="EF111" s="1"/>
      <c r="ER111" s="1"/>
      <c r="ET111" s="1"/>
      <c r="FH111" s="1"/>
      <c r="FI111" s="1"/>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row>
    <row r="112" spans="1:431" ht="98" hidden="1" x14ac:dyDescent="0.15">
      <c r="A112" s="16" t="s">
        <v>2639</v>
      </c>
      <c r="B112" s="3"/>
      <c r="C112" s="6"/>
      <c r="D112" s="6"/>
      <c r="E112" s="3"/>
      <c r="F112" s="6"/>
      <c r="G112" s="6"/>
      <c r="H112" s="6"/>
      <c r="I112" s="3"/>
      <c r="J112" s="6"/>
      <c r="K112" s="3"/>
      <c r="L112" s="3"/>
      <c r="M112" s="3">
        <v>1</v>
      </c>
      <c r="N112" s="6"/>
      <c r="O112" s="3"/>
      <c r="P112" s="6"/>
      <c r="Q112" s="6"/>
      <c r="R112" s="6"/>
      <c r="S112" s="3"/>
      <c r="T112" s="3"/>
      <c r="U112" s="3"/>
      <c r="V112" s="3"/>
      <c r="W112" s="3"/>
      <c r="X112" s="3"/>
      <c r="Y112" s="6"/>
      <c r="Z112" s="6"/>
      <c r="AA112" s="6"/>
      <c r="AB112" s="3"/>
      <c r="AC112" s="6"/>
      <c r="AD112" s="6"/>
      <c r="AE112" s="3"/>
      <c r="AF112" s="3"/>
      <c r="AG112" s="6"/>
      <c r="AH112" s="6"/>
      <c r="AI112" s="3"/>
      <c r="AJ112" s="3"/>
      <c r="AK112" s="3"/>
      <c r="AL112" s="3"/>
      <c r="AM112" s="6"/>
      <c r="AN112" s="3"/>
      <c r="AO112" s="3"/>
      <c r="AP112" s="3"/>
      <c r="AQ112" s="3"/>
      <c r="AR112" s="3"/>
      <c r="AS112" s="3"/>
      <c r="AT112" s="6"/>
      <c r="AU112" s="6"/>
      <c r="AV112" s="6"/>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v>1968</v>
      </c>
      <c r="BZ112" s="3" t="s">
        <v>2342</v>
      </c>
      <c r="CA112" s="3" t="s">
        <v>2343</v>
      </c>
      <c r="CB112" s="3" t="s">
        <v>2350</v>
      </c>
      <c r="CC112" s="3" t="s">
        <v>2351</v>
      </c>
      <c r="CD112" s="3"/>
      <c r="CE112" s="3"/>
      <c r="CF112" s="7"/>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J112" s="1"/>
      <c r="DK112" s="1"/>
      <c r="DL112" s="1"/>
      <c r="DM112" s="1"/>
      <c r="DN112" s="1"/>
      <c r="DO112" s="1"/>
      <c r="DQ112" s="1"/>
      <c r="DT112" s="1"/>
      <c r="DW112" s="1"/>
      <c r="DX112" s="1"/>
      <c r="DY112" s="1"/>
      <c r="DZ112" s="1"/>
      <c r="EA112" s="1"/>
      <c r="EB112" s="1"/>
      <c r="EC112" s="1"/>
      <c r="EF112" s="1"/>
      <c r="ER112" s="1"/>
      <c r="ET112" s="1"/>
      <c r="FH112" s="1"/>
      <c r="FI112" s="1"/>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row>
    <row r="113" spans="1:431" ht="98" hidden="1" x14ac:dyDescent="0.15">
      <c r="A113" s="16" t="s">
        <v>2638</v>
      </c>
      <c r="B113" s="6">
        <v>0</v>
      </c>
      <c r="C113" s="6">
        <v>0</v>
      </c>
      <c r="D113" s="6"/>
      <c r="E113" s="6">
        <v>0</v>
      </c>
      <c r="F113" s="6">
        <v>0</v>
      </c>
      <c r="G113" s="6">
        <v>0</v>
      </c>
      <c r="H113" s="6">
        <v>0</v>
      </c>
      <c r="I113" s="6">
        <v>0</v>
      </c>
      <c r="J113" s="6">
        <v>0</v>
      </c>
      <c r="K113" s="6">
        <v>0</v>
      </c>
      <c r="L113" s="6">
        <v>0</v>
      </c>
      <c r="M113" s="6">
        <v>0</v>
      </c>
      <c r="N113" s="6">
        <v>0</v>
      </c>
      <c r="O113" s="6">
        <v>0</v>
      </c>
      <c r="P113" s="6"/>
      <c r="Q113" s="6">
        <v>0</v>
      </c>
      <c r="R113" s="6">
        <v>0</v>
      </c>
      <c r="S113" s="6">
        <v>0</v>
      </c>
      <c r="T113" s="6">
        <v>0</v>
      </c>
      <c r="U113" s="6">
        <v>0</v>
      </c>
      <c r="V113" s="6">
        <v>0</v>
      </c>
      <c r="W113" s="6">
        <v>0</v>
      </c>
      <c r="X113" s="6">
        <v>0</v>
      </c>
      <c r="Y113" s="6">
        <v>0</v>
      </c>
      <c r="Z113" s="6">
        <v>1</v>
      </c>
      <c r="AA113" s="6">
        <v>0</v>
      </c>
      <c r="AB113" s="6">
        <v>0</v>
      </c>
      <c r="AC113" s="6">
        <v>0</v>
      </c>
      <c r="AD113" s="6">
        <v>0</v>
      </c>
      <c r="AE113" s="6">
        <v>0</v>
      </c>
      <c r="AF113" s="6">
        <v>0</v>
      </c>
      <c r="AG113" s="6">
        <v>0</v>
      </c>
      <c r="AH113" s="6">
        <v>0</v>
      </c>
      <c r="AI113" s="6">
        <v>0</v>
      </c>
      <c r="AJ113" s="6">
        <v>0</v>
      </c>
      <c r="AK113" s="6">
        <v>0</v>
      </c>
      <c r="AL113" s="6">
        <v>0</v>
      </c>
      <c r="AM113" s="6">
        <v>0</v>
      </c>
      <c r="AN113" s="6">
        <v>0</v>
      </c>
      <c r="AO113" s="6">
        <v>0</v>
      </c>
      <c r="AP113" s="6">
        <v>0</v>
      </c>
      <c r="AQ113" s="6">
        <v>0</v>
      </c>
      <c r="AR113" s="6">
        <v>0</v>
      </c>
      <c r="AS113" s="6">
        <v>0</v>
      </c>
      <c r="AT113" s="6">
        <v>0</v>
      </c>
      <c r="AU113" s="6">
        <v>0</v>
      </c>
      <c r="AV113" s="6">
        <v>0</v>
      </c>
      <c r="AW113" s="6">
        <v>0</v>
      </c>
      <c r="AX113" s="6">
        <v>0</v>
      </c>
      <c r="AY113" s="6">
        <v>0</v>
      </c>
      <c r="AZ113" s="6">
        <v>0</v>
      </c>
      <c r="BA113" s="6">
        <v>0</v>
      </c>
      <c r="BB113" s="6">
        <v>0</v>
      </c>
      <c r="BC113" s="6">
        <v>0</v>
      </c>
      <c r="BD113" s="6">
        <v>0</v>
      </c>
      <c r="BE113" s="6">
        <v>0</v>
      </c>
      <c r="BF113" s="3">
        <v>1</v>
      </c>
      <c r="BG113" s="3">
        <v>0</v>
      </c>
      <c r="BH113" s="3">
        <v>0</v>
      </c>
      <c r="BI113" s="3">
        <v>0</v>
      </c>
      <c r="BJ113" s="3">
        <v>0</v>
      </c>
      <c r="BK113" s="3">
        <v>0</v>
      </c>
      <c r="BL113" s="3">
        <v>0</v>
      </c>
      <c r="BM113" s="3"/>
      <c r="BN113" s="3">
        <v>0</v>
      </c>
      <c r="BO113" s="3">
        <v>0</v>
      </c>
      <c r="BP113" s="3">
        <v>0</v>
      </c>
      <c r="BQ113" s="3">
        <v>0</v>
      </c>
      <c r="BR113" s="3">
        <v>0</v>
      </c>
      <c r="BS113" s="3">
        <v>0</v>
      </c>
      <c r="BT113" s="3">
        <v>1</v>
      </c>
      <c r="BU113" s="3">
        <v>0</v>
      </c>
      <c r="BV113" s="3">
        <v>0</v>
      </c>
      <c r="BW113" s="3">
        <v>1</v>
      </c>
      <c r="BX113" s="3">
        <v>0</v>
      </c>
      <c r="BY113" s="3">
        <v>1968</v>
      </c>
      <c r="BZ113" s="3" t="s">
        <v>2342</v>
      </c>
      <c r="CA113" s="3" t="s">
        <v>2343</v>
      </c>
      <c r="CB113" s="3" t="s">
        <v>2350</v>
      </c>
      <c r="CC113" s="3" t="s">
        <v>2351</v>
      </c>
      <c r="CD113" s="3"/>
      <c r="CE113" s="3"/>
      <c r="CF113" s="7"/>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J113" s="1"/>
      <c r="DK113" s="1"/>
      <c r="DL113" s="1"/>
      <c r="DM113" s="1"/>
      <c r="DN113" s="1"/>
      <c r="DO113" s="1"/>
      <c r="DQ113" s="1"/>
      <c r="DT113" s="1"/>
      <c r="DW113" s="1"/>
      <c r="DX113" s="1"/>
      <c r="DY113" s="1"/>
      <c r="DZ113" s="1"/>
      <c r="EA113" s="1"/>
      <c r="EB113" s="1"/>
      <c r="EC113" s="1"/>
      <c r="EF113" s="1"/>
      <c r="ER113" s="1"/>
      <c r="ET113" s="1"/>
      <c r="FH113" s="1"/>
      <c r="FI113" s="1"/>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row>
    <row r="114" spans="1:431" ht="98" hidden="1" x14ac:dyDescent="0.15">
      <c r="A114" s="21" t="s">
        <v>2637</v>
      </c>
      <c r="B114" s="3"/>
      <c r="C114" s="6"/>
      <c r="D114" s="6"/>
      <c r="E114" s="3"/>
      <c r="F114" s="6"/>
      <c r="G114" s="6"/>
      <c r="H114" s="6"/>
      <c r="I114" s="3">
        <v>1</v>
      </c>
      <c r="J114" s="6"/>
      <c r="K114" s="3"/>
      <c r="L114" s="3"/>
      <c r="M114" s="3"/>
      <c r="N114" s="6"/>
      <c r="O114" s="3"/>
      <c r="P114" s="6"/>
      <c r="Q114" s="6"/>
      <c r="R114" s="6"/>
      <c r="S114" s="3"/>
      <c r="T114" s="3"/>
      <c r="U114" s="3"/>
      <c r="V114" s="3"/>
      <c r="W114" s="3"/>
      <c r="X114" s="3"/>
      <c r="Y114" s="6"/>
      <c r="Z114" s="6"/>
      <c r="AA114" s="6"/>
      <c r="AB114" s="3"/>
      <c r="AC114" s="6"/>
      <c r="AD114" s="6"/>
      <c r="AE114" s="3"/>
      <c r="AF114" s="3"/>
      <c r="AG114" s="6"/>
      <c r="AH114" s="6"/>
      <c r="AI114" s="3"/>
      <c r="AJ114" s="3"/>
      <c r="AK114" s="3"/>
      <c r="AL114" s="3"/>
      <c r="AM114" s="6"/>
      <c r="AN114" s="3"/>
      <c r="AO114" s="3"/>
      <c r="AP114" s="3"/>
      <c r="AQ114" s="3"/>
      <c r="AR114" s="3"/>
      <c r="AS114" s="3"/>
      <c r="AT114" s="6"/>
      <c r="AU114" s="6"/>
      <c r="AV114" s="6"/>
      <c r="AW114" s="3"/>
      <c r="AX114" s="3"/>
      <c r="AY114" s="3"/>
      <c r="AZ114" s="3"/>
      <c r="BA114" s="3"/>
      <c r="BB114" s="3"/>
      <c r="BC114" s="3"/>
      <c r="BD114" s="3">
        <v>1</v>
      </c>
      <c r="BE114" s="3"/>
      <c r="BF114" s="3"/>
      <c r="BG114" s="3"/>
      <c r="BH114" s="3"/>
      <c r="BI114" s="3"/>
      <c r="BJ114" s="3"/>
      <c r="BK114" s="3"/>
      <c r="BL114" s="3"/>
      <c r="BM114" s="3"/>
      <c r="BN114" s="3"/>
      <c r="BO114" s="3"/>
      <c r="BP114" s="3"/>
      <c r="BQ114" s="3"/>
      <c r="BR114" s="3"/>
      <c r="BS114" s="3"/>
      <c r="BT114" s="3"/>
      <c r="BU114" s="3"/>
      <c r="BV114" s="3"/>
      <c r="BW114" s="3"/>
      <c r="BX114" s="3"/>
      <c r="BY114" s="3">
        <v>1968</v>
      </c>
      <c r="BZ114" s="3" t="s">
        <v>2342</v>
      </c>
      <c r="CA114" s="3" t="s">
        <v>2343</v>
      </c>
      <c r="CB114" s="3" t="s">
        <v>2350</v>
      </c>
      <c r="CC114" s="3" t="s">
        <v>2351</v>
      </c>
      <c r="CD114" s="3"/>
      <c r="CE114" s="3"/>
      <c r="CF114" s="7"/>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J114" s="1"/>
      <c r="DK114" s="1"/>
      <c r="DL114" s="1"/>
      <c r="DM114" s="1"/>
      <c r="DN114" s="1"/>
      <c r="DO114" s="1"/>
      <c r="DQ114" s="1"/>
      <c r="DT114" s="1"/>
      <c r="DW114" s="1"/>
      <c r="DX114" s="1"/>
      <c r="DY114" s="1"/>
      <c r="DZ114" s="1"/>
      <c r="EA114" s="1"/>
      <c r="EB114" s="1"/>
      <c r="EC114" s="1"/>
      <c r="EF114" s="1"/>
      <c r="ER114" s="1"/>
      <c r="ET114" s="1"/>
      <c r="FH114" s="1"/>
      <c r="FI114" s="1"/>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row>
    <row r="115" spans="1:431" ht="98" hidden="1" x14ac:dyDescent="0.15">
      <c r="A115" s="6" t="s">
        <v>1730</v>
      </c>
      <c r="B115" s="3"/>
      <c r="C115" s="6"/>
      <c r="D115" s="6"/>
      <c r="E115" s="3"/>
      <c r="F115" s="6"/>
      <c r="G115" s="6"/>
      <c r="H115" s="6"/>
      <c r="I115" s="3"/>
      <c r="J115" s="6"/>
      <c r="K115" s="3"/>
      <c r="L115" s="3"/>
      <c r="M115" s="3"/>
      <c r="N115" s="6"/>
      <c r="O115" s="3"/>
      <c r="P115" s="6"/>
      <c r="Q115" s="6"/>
      <c r="R115" s="6"/>
      <c r="S115" s="3"/>
      <c r="T115" s="3"/>
      <c r="U115" s="3"/>
      <c r="V115" s="3"/>
      <c r="W115" s="3"/>
      <c r="X115" s="3"/>
      <c r="Y115" s="6"/>
      <c r="Z115" s="6"/>
      <c r="AA115" s="6"/>
      <c r="AB115" s="3"/>
      <c r="AC115" s="6"/>
      <c r="AD115" s="6"/>
      <c r="AE115" s="3"/>
      <c r="AF115" s="3"/>
      <c r="AG115" s="6"/>
      <c r="AH115" s="6"/>
      <c r="AI115" s="3"/>
      <c r="AJ115" s="3"/>
      <c r="AK115" s="3"/>
      <c r="AL115" s="3"/>
      <c r="AM115" s="6"/>
      <c r="AN115" s="3"/>
      <c r="AO115" s="3"/>
      <c r="AP115" s="3"/>
      <c r="AQ115" s="3"/>
      <c r="AR115" s="3"/>
      <c r="AS115" s="3"/>
      <c r="AT115" s="6"/>
      <c r="AU115" s="6"/>
      <c r="AV115" s="6"/>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v>1968</v>
      </c>
      <c r="BZ115" s="3" t="s">
        <v>2342</v>
      </c>
      <c r="CA115" s="3" t="s">
        <v>2343</v>
      </c>
      <c r="CB115" s="3" t="s">
        <v>2350</v>
      </c>
      <c r="CC115" s="3" t="s">
        <v>2351</v>
      </c>
      <c r="CD115" s="3"/>
      <c r="CE115" s="3"/>
      <c r="CF115" s="7"/>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J115" s="1"/>
      <c r="DK115" s="1"/>
      <c r="DL115" s="1"/>
      <c r="DM115" s="1"/>
      <c r="DN115" s="1"/>
      <c r="DO115" s="1"/>
      <c r="DQ115" s="1"/>
      <c r="DT115" s="1"/>
      <c r="DW115" s="1"/>
      <c r="DX115" s="1"/>
      <c r="DY115" s="1"/>
      <c r="DZ115" s="1"/>
      <c r="EA115" s="1"/>
      <c r="EB115" s="1"/>
      <c r="EC115" s="1"/>
      <c r="EF115" s="1"/>
      <c r="ER115" s="1"/>
      <c r="ET115" s="1"/>
      <c r="FH115" s="1"/>
      <c r="FI115" s="1"/>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row>
    <row r="116" spans="1:431" ht="98" hidden="1" x14ac:dyDescent="0.15">
      <c r="A116" s="16" t="s">
        <v>2636</v>
      </c>
      <c r="B116" s="3"/>
      <c r="C116" s="6"/>
      <c r="D116" s="6"/>
      <c r="E116" s="3"/>
      <c r="F116" s="6"/>
      <c r="G116" s="6"/>
      <c r="H116" s="6"/>
      <c r="I116" s="3"/>
      <c r="J116" s="6"/>
      <c r="K116" s="3"/>
      <c r="L116" s="3"/>
      <c r="M116" s="3"/>
      <c r="N116" s="6"/>
      <c r="O116" s="3"/>
      <c r="P116" s="6"/>
      <c r="Q116" s="6"/>
      <c r="R116" s="6"/>
      <c r="S116" s="3"/>
      <c r="T116" s="3"/>
      <c r="U116" s="3"/>
      <c r="V116" s="3"/>
      <c r="W116" s="3"/>
      <c r="X116" s="3"/>
      <c r="Y116" s="6"/>
      <c r="Z116" s="6"/>
      <c r="AA116" s="6"/>
      <c r="AB116" s="3"/>
      <c r="AC116" s="6"/>
      <c r="AD116" s="6"/>
      <c r="AE116" s="3"/>
      <c r="AF116" s="3"/>
      <c r="AG116" s="6"/>
      <c r="AH116" s="6"/>
      <c r="AI116" s="3"/>
      <c r="AJ116" s="3"/>
      <c r="AK116" s="3"/>
      <c r="AL116" s="3"/>
      <c r="AM116" s="6"/>
      <c r="AN116" s="3"/>
      <c r="AO116" s="3"/>
      <c r="AP116" s="3"/>
      <c r="AQ116" s="3"/>
      <c r="AR116" s="3"/>
      <c r="AS116" s="3"/>
      <c r="AT116" s="6"/>
      <c r="AU116" s="6"/>
      <c r="AV116" s="6"/>
      <c r="AW116" s="3"/>
      <c r="AX116" s="3"/>
      <c r="AY116" s="3"/>
      <c r="AZ116" s="3"/>
      <c r="BA116" s="3"/>
      <c r="BB116" s="3"/>
      <c r="BC116" s="3"/>
      <c r="BD116" s="3">
        <v>1</v>
      </c>
      <c r="BE116" s="3"/>
      <c r="BF116" s="3"/>
      <c r="BG116" s="3"/>
      <c r="BH116" s="3"/>
      <c r="BI116" s="3"/>
      <c r="BJ116" s="3"/>
      <c r="BK116" s="3"/>
      <c r="BL116" s="3"/>
      <c r="BM116" s="3"/>
      <c r="BN116" s="3"/>
      <c r="BO116" s="3"/>
      <c r="BP116" s="3"/>
      <c r="BQ116" s="3"/>
      <c r="BR116" s="3"/>
      <c r="BS116" s="3"/>
      <c r="BT116" s="3"/>
      <c r="BU116" s="3"/>
      <c r="BV116" s="3"/>
      <c r="BW116" s="3"/>
      <c r="BX116" s="3"/>
      <c r="BY116" s="3">
        <v>1968</v>
      </c>
      <c r="BZ116" s="3" t="s">
        <v>2342</v>
      </c>
      <c r="CA116" s="3" t="s">
        <v>2343</v>
      </c>
      <c r="CB116" s="3" t="s">
        <v>2350</v>
      </c>
      <c r="CC116" s="3" t="s">
        <v>2351</v>
      </c>
      <c r="CD116" s="3"/>
      <c r="CE116" s="3"/>
      <c r="CF116" s="7"/>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J116" s="1"/>
      <c r="DK116" s="1"/>
      <c r="DL116" s="1"/>
      <c r="DM116" s="1"/>
      <c r="DN116" s="1"/>
      <c r="DO116" s="1"/>
      <c r="DQ116" s="1"/>
      <c r="DT116" s="1"/>
      <c r="DW116" s="1"/>
      <c r="DX116" s="1"/>
      <c r="DY116" s="1"/>
      <c r="DZ116" s="1"/>
      <c r="EA116" s="1"/>
      <c r="EB116" s="1"/>
      <c r="EC116" s="1"/>
      <c r="EF116" s="1"/>
      <c r="ER116" s="1"/>
      <c r="ET116" s="1"/>
      <c r="FH116" s="1"/>
      <c r="FI116" s="1"/>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row>
    <row r="117" spans="1:431" ht="98" hidden="1" x14ac:dyDescent="0.15">
      <c r="A117" s="16" t="s">
        <v>3560</v>
      </c>
      <c r="B117" s="3">
        <v>0</v>
      </c>
      <c r="C117" s="6">
        <v>0</v>
      </c>
      <c r="D117" s="6">
        <v>1</v>
      </c>
      <c r="E117" s="6">
        <v>0</v>
      </c>
      <c r="F117" s="6">
        <v>0</v>
      </c>
      <c r="G117" s="6">
        <v>0</v>
      </c>
      <c r="H117" s="6">
        <v>0</v>
      </c>
      <c r="I117" s="6">
        <v>0</v>
      </c>
      <c r="J117" s="6">
        <v>0</v>
      </c>
      <c r="K117" s="6">
        <v>0</v>
      </c>
      <c r="L117" s="6">
        <v>0</v>
      </c>
      <c r="M117" s="6">
        <v>0</v>
      </c>
      <c r="N117" s="6">
        <v>0</v>
      </c>
      <c r="O117" s="6">
        <v>0</v>
      </c>
      <c r="P117" s="6">
        <v>0</v>
      </c>
      <c r="Q117" s="6">
        <v>0</v>
      </c>
      <c r="R117" s="6">
        <v>0</v>
      </c>
      <c r="S117" s="6">
        <v>0</v>
      </c>
      <c r="T117" s="6">
        <v>0</v>
      </c>
      <c r="U117" s="6">
        <v>0</v>
      </c>
      <c r="V117" s="6">
        <v>0</v>
      </c>
      <c r="W117" s="6">
        <v>0</v>
      </c>
      <c r="X117" s="6">
        <v>0</v>
      </c>
      <c r="Y117" s="6">
        <v>0</v>
      </c>
      <c r="Z117" s="6">
        <v>0</v>
      </c>
      <c r="AA117" s="6">
        <v>0</v>
      </c>
      <c r="AB117" s="6">
        <v>0</v>
      </c>
      <c r="AC117" s="6">
        <v>0</v>
      </c>
      <c r="AD117" s="6">
        <v>0</v>
      </c>
      <c r="AE117" s="6">
        <v>0</v>
      </c>
      <c r="AF117" s="6">
        <v>0</v>
      </c>
      <c r="AG117" s="6">
        <v>0</v>
      </c>
      <c r="AH117" s="6">
        <v>0</v>
      </c>
      <c r="AI117" s="6">
        <v>0</v>
      </c>
      <c r="AJ117" s="6">
        <v>0</v>
      </c>
      <c r="AK117" s="6">
        <v>0</v>
      </c>
      <c r="AL117" s="6">
        <v>0</v>
      </c>
      <c r="AM117" s="6">
        <v>0</v>
      </c>
      <c r="AN117" s="6">
        <v>0</v>
      </c>
      <c r="AO117" s="6">
        <v>0</v>
      </c>
      <c r="AP117" s="6">
        <v>0</v>
      </c>
      <c r="AQ117" s="6">
        <v>0</v>
      </c>
      <c r="AR117" s="6">
        <v>0</v>
      </c>
      <c r="AS117" s="6">
        <v>0</v>
      </c>
      <c r="AT117" s="6">
        <v>0</v>
      </c>
      <c r="AU117" s="6">
        <v>0</v>
      </c>
      <c r="AV117" s="6">
        <v>1</v>
      </c>
      <c r="AW117" s="3">
        <v>0</v>
      </c>
      <c r="AX117" s="3">
        <v>0</v>
      </c>
      <c r="AY117" s="3">
        <v>0</v>
      </c>
      <c r="AZ117" s="3">
        <v>0</v>
      </c>
      <c r="BA117" s="3">
        <v>0</v>
      </c>
      <c r="BB117" s="3">
        <v>0</v>
      </c>
      <c r="BC117" s="3">
        <v>0</v>
      </c>
      <c r="BD117" s="3">
        <v>0</v>
      </c>
      <c r="BE117" s="3">
        <v>0</v>
      </c>
      <c r="BF117" s="3">
        <v>0</v>
      </c>
      <c r="BG117" s="3">
        <v>0</v>
      </c>
      <c r="BH117" s="3">
        <v>0</v>
      </c>
      <c r="BI117" s="3">
        <v>0</v>
      </c>
      <c r="BJ117" s="3">
        <v>0</v>
      </c>
      <c r="BK117" s="3">
        <v>0</v>
      </c>
      <c r="BL117" s="3">
        <v>0</v>
      </c>
      <c r="BM117" s="3">
        <v>0</v>
      </c>
      <c r="BN117" s="3">
        <v>0</v>
      </c>
      <c r="BO117" s="3">
        <v>0</v>
      </c>
      <c r="BP117" s="3">
        <v>0</v>
      </c>
      <c r="BQ117" s="3">
        <v>0</v>
      </c>
      <c r="BR117" s="3">
        <v>0</v>
      </c>
      <c r="BS117" s="3">
        <v>1</v>
      </c>
      <c r="BT117" s="3">
        <v>1</v>
      </c>
      <c r="BU117" s="3">
        <v>0</v>
      </c>
      <c r="BV117" s="3">
        <v>0</v>
      </c>
      <c r="BW117" s="3">
        <v>1</v>
      </c>
      <c r="BX117" s="3">
        <v>0</v>
      </c>
      <c r="BY117" s="3">
        <v>1968</v>
      </c>
      <c r="BZ117" s="3" t="s">
        <v>2342</v>
      </c>
      <c r="CA117" s="3" t="s">
        <v>2343</v>
      </c>
      <c r="CB117" s="3" t="s">
        <v>2350</v>
      </c>
      <c r="CC117" s="3" t="s">
        <v>2351</v>
      </c>
      <c r="CD117" s="3"/>
      <c r="CE117" s="3"/>
      <c r="CF117" s="7"/>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J117" s="1"/>
      <c r="DK117" s="1"/>
      <c r="DL117" s="1"/>
      <c r="DM117" s="1"/>
      <c r="DN117" s="1"/>
      <c r="DO117" s="1"/>
      <c r="DQ117" s="1"/>
      <c r="DT117" s="1"/>
      <c r="DW117" s="1"/>
      <c r="DX117" s="1"/>
      <c r="DY117" s="1"/>
      <c r="DZ117" s="1"/>
      <c r="EA117" s="1"/>
      <c r="EB117" s="1"/>
      <c r="EC117" s="1"/>
      <c r="EF117" s="1"/>
      <c r="ER117" s="1"/>
      <c r="ET117" s="1"/>
      <c r="FH117" s="1"/>
      <c r="FI117" s="1"/>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row>
    <row r="118" spans="1:431" ht="98" hidden="1" x14ac:dyDescent="0.15">
      <c r="A118" s="6" t="s">
        <v>1734</v>
      </c>
      <c r="B118" s="3"/>
      <c r="C118" s="6"/>
      <c r="D118" s="6"/>
      <c r="E118" s="3"/>
      <c r="F118" s="6"/>
      <c r="G118" s="6"/>
      <c r="H118" s="6"/>
      <c r="I118" s="3"/>
      <c r="J118" s="6"/>
      <c r="K118" s="3"/>
      <c r="L118" s="3"/>
      <c r="M118" s="3"/>
      <c r="N118" s="6"/>
      <c r="O118" s="3"/>
      <c r="P118" s="6"/>
      <c r="Q118" s="6"/>
      <c r="R118" s="6"/>
      <c r="S118" s="3"/>
      <c r="T118" s="3"/>
      <c r="U118" s="3"/>
      <c r="V118" s="3"/>
      <c r="W118" s="3"/>
      <c r="X118" s="3"/>
      <c r="Y118" s="6"/>
      <c r="Z118" s="6"/>
      <c r="AA118" s="6"/>
      <c r="AB118" s="3"/>
      <c r="AC118" s="6"/>
      <c r="AD118" s="6"/>
      <c r="AE118" s="3"/>
      <c r="AF118" s="3"/>
      <c r="AG118" s="6"/>
      <c r="AH118" s="6"/>
      <c r="AI118" s="3"/>
      <c r="AJ118" s="3"/>
      <c r="AK118" s="3"/>
      <c r="AL118" s="3"/>
      <c r="AM118" s="6"/>
      <c r="AN118" s="3"/>
      <c r="AO118" s="3"/>
      <c r="AP118" s="3"/>
      <c r="AQ118" s="3"/>
      <c r="AR118" s="3"/>
      <c r="AS118" s="3"/>
      <c r="AT118" s="6"/>
      <c r="AU118" s="6"/>
      <c r="AV118" s="6"/>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v>1968</v>
      </c>
      <c r="BZ118" s="3" t="s">
        <v>2342</v>
      </c>
      <c r="CA118" s="3" t="s">
        <v>2343</v>
      </c>
      <c r="CB118" s="3" t="s">
        <v>2350</v>
      </c>
      <c r="CC118" s="3" t="s">
        <v>2351</v>
      </c>
      <c r="CD118" s="3"/>
      <c r="CE118" s="3"/>
      <c r="CF118" s="7"/>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J118" s="1"/>
      <c r="DK118" s="1"/>
      <c r="DL118" s="1"/>
      <c r="DM118" s="1"/>
      <c r="DN118" s="1"/>
      <c r="DO118" s="1"/>
      <c r="DQ118" s="1"/>
      <c r="DT118" s="1"/>
      <c r="DW118" s="1"/>
      <c r="DX118" s="1"/>
      <c r="DY118" s="1"/>
      <c r="DZ118" s="1"/>
      <c r="EA118" s="1"/>
      <c r="EB118" s="1"/>
      <c r="EC118" s="1"/>
      <c r="EF118" s="1"/>
      <c r="ER118" s="1"/>
      <c r="ET118" s="1"/>
      <c r="FH118" s="1"/>
      <c r="FI118" s="1"/>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row>
    <row r="119" spans="1:431" ht="98" hidden="1" x14ac:dyDescent="0.15">
      <c r="A119" s="6" t="s">
        <v>1736</v>
      </c>
      <c r="B119" s="3"/>
      <c r="C119" s="6"/>
      <c r="D119" s="6"/>
      <c r="E119" s="3"/>
      <c r="F119" s="6"/>
      <c r="G119" s="6"/>
      <c r="H119" s="6"/>
      <c r="I119" s="3"/>
      <c r="J119" s="6"/>
      <c r="K119" s="3"/>
      <c r="L119" s="3"/>
      <c r="M119" s="3"/>
      <c r="N119" s="6"/>
      <c r="O119" s="3"/>
      <c r="P119" s="6"/>
      <c r="Q119" s="6"/>
      <c r="R119" s="6"/>
      <c r="S119" s="3"/>
      <c r="T119" s="3"/>
      <c r="U119" s="3"/>
      <c r="V119" s="3"/>
      <c r="W119" s="3"/>
      <c r="X119" s="3"/>
      <c r="Y119" s="6"/>
      <c r="Z119" s="6"/>
      <c r="AA119" s="6"/>
      <c r="AB119" s="3"/>
      <c r="AC119" s="6"/>
      <c r="AD119" s="6"/>
      <c r="AE119" s="3"/>
      <c r="AF119" s="3"/>
      <c r="AG119" s="6"/>
      <c r="AH119" s="6"/>
      <c r="AI119" s="3"/>
      <c r="AJ119" s="3"/>
      <c r="AK119" s="3"/>
      <c r="AL119" s="3"/>
      <c r="AM119" s="6"/>
      <c r="AN119" s="3"/>
      <c r="AO119" s="3"/>
      <c r="AP119" s="3"/>
      <c r="AQ119" s="3"/>
      <c r="AR119" s="3"/>
      <c r="AS119" s="3"/>
      <c r="AT119" s="6"/>
      <c r="AU119" s="6"/>
      <c r="AV119" s="6"/>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v>1968</v>
      </c>
      <c r="BZ119" s="3" t="s">
        <v>2342</v>
      </c>
      <c r="CA119" s="3" t="s">
        <v>2343</v>
      </c>
      <c r="CB119" s="3" t="s">
        <v>2350</v>
      </c>
      <c r="CC119" s="3" t="s">
        <v>2351</v>
      </c>
      <c r="CD119" s="3"/>
      <c r="CE119" s="3"/>
      <c r="CF119" s="7"/>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J119" s="1"/>
      <c r="DK119" s="1"/>
      <c r="DL119" s="1"/>
      <c r="DM119" s="1"/>
      <c r="DN119" s="1"/>
      <c r="DO119" s="1"/>
      <c r="DQ119" s="1"/>
      <c r="DT119" s="1"/>
      <c r="DW119" s="1"/>
      <c r="DX119" s="1"/>
      <c r="DY119" s="1"/>
      <c r="DZ119" s="1"/>
      <c r="EA119" s="1"/>
      <c r="EB119" s="1"/>
      <c r="EC119" s="1"/>
      <c r="EF119" s="1"/>
      <c r="ER119" s="1"/>
      <c r="ET119" s="1"/>
      <c r="FH119" s="1"/>
      <c r="FI119" s="1"/>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row>
    <row r="120" spans="1:431" ht="98" hidden="1" x14ac:dyDescent="0.15">
      <c r="A120" s="6" t="s">
        <v>1737</v>
      </c>
      <c r="B120" s="3"/>
      <c r="C120" s="6"/>
      <c r="D120" s="6"/>
      <c r="E120" s="3"/>
      <c r="F120" s="6"/>
      <c r="G120" s="6"/>
      <c r="H120" s="6"/>
      <c r="I120" s="3"/>
      <c r="J120" s="6"/>
      <c r="K120" s="3"/>
      <c r="L120" s="3"/>
      <c r="M120" s="3"/>
      <c r="N120" s="6"/>
      <c r="O120" s="3"/>
      <c r="P120" s="6"/>
      <c r="Q120" s="6"/>
      <c r="R120" s="6"/>
      <c r="S120" s="3"/>
      <c r="T120" s="3"/>
      <c r="U120" s="3"/>
      <c r="V120" s="3"/>
      <c r="W120" s="3"/>
      <c r="X120" s="3"/>
      <c r="Y120" s="6"/>
      <c r="Z120" s="6"/>
      <c r="AA120" s="6"/>
      <c r="AB120" s="3"/>
      <c r="AC120" s="6"/>
      <c r="AD120" s="6"/>
      <c r="AE120" s="3"/>
      <c r="AF120" s="3"/>
      <c r="AG120" s="6"/>
      <c r="AH120" s="6"/>
      <c r="AI120" s="3"/>
      <c r="AJ120" s="3"/>
      <c r="AK120" s="3"/>
      <c r="AL120" s="3"/>
      <c r="AM120" s="6"/>
      <c r="AN120" s="3"/>
      <c r="AO120" s="3"/>
      <c r="AP120" s="3"/>
      <c r="AQ120" s="3"/>
      <c r="AR120" s="3"/>
      <c r="AS120" s="3"/>
      <c r="AT120" s="6"/>
      <c r="AU120" s="6"/>
      <c r="AV120" s="6"/>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v>1968</v>
      </c>
      <c r="BZ120" s="3" t="s">
        <v>2342</v>
      </c>
      <c r="CA120" s="3" t="s">
        <v>2343</v>
      </c>
      <c r="CB120" s="3" t="s">
        <v>2350</v>
      </c>
      <c r="CC120" s="3" t="s">
        <v>2351</v>
      </c>
      <c r="CD120" s="3"/>
      <c r="CE120" s="3"/>
      <c r="CF120" s="7"/>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J120" s="1"/>
      <c r="DK120" s="1"/>
      <c r="DL120" s="1"/>
      <c r="DM120" s="1"/>
      <c r="DN120" s="1"/>
      <c r="DO120" s="1"/>
      <c r="DQ120" s="1"/>
      <c r="DT120" s="1"/>
      <c r="DW120" s="1"/>
      <c r="DX120" s="1"/>
      <c r="DY120" s="1"/>
      <c r="DZ120" s="1"/>
      <c r="EA120" s="1"/>
      <c r="EB120" s="1"/>
      <c r="EC120" s="1"/>
      <c r="EF120" s="1"/>
      <c r="ER120" s="1"/>
      <c r="ET120" s="1"/>
      <c r="FH120" s="1"/>
      <c r="FI120" s="1"/>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row>
    <row r="121" spans="1:431" ht="98" hidden="1" x14ac:dyDescent="0.15">
      <c r="A121" s="16" t="s">
        <v>3561</v>
      </c>
      <c r="B121" s="3">
        <v>0</v>
      </c>
      <c r="C121" s="6">
        <v>0</v>
      </c>
      <c r="D121" s="6">
        <v>1</v>
      </c>
      <c r="E121" s="3">
        <v>0</v>
      </c>
      <c r="F121" s="6">
        <v>0</v>
      </c>
      <c r="G121" s="6">
        <v>0</v>
      </c>
      <c r="H121" s="6">
        <v>0</v>
      </c>
      <c r="I121" s="6">
        <v>0</v>
      </c>
      <c r="J121" s="6">
        <v>0</v>
      </c>
      <c r="K121" s="6">
        <v>0</v>
      </c>
      <c r="L121" s="6">
        <v>0</v>
      </c>
      <c r="M121" s="6">
        <v>0</v>
      </c>
      <c r="N121" s="6">
        <v>0</v>
      </c>
      <c r="O121" s="6">
        <v>0</v>
      </c>
      <c r="P121" s="6">
        <v>0</v>
      </c>
      <c r="Q121" s="6">
        <v>0</v>
      </c>
      <c r="R121" s="6">
        <v>0</v>
      </c>
      <c r="S121" s="6">
        <v>0</v>
      </c>
      <c r="T121" s="6">
        <v>0</v>
      </c>
      <c r="U121" s="6">
        <v>0</v>
      </c>
      <c r="V121" s="6">
        <v>0</v>
      </c>
      <c r="W121" s="6">
        <v>0</v>
      </c>
      <c r="X121" s="6">
        <v>0</v>
      </c>
      <c r="Y121" s="6">
        <v>0</v>
      </c>
      <c r="Z121" s="6">
        <v>0</v>
      </c>
      <c r="AA121" s="6">
        <v>0</v>
      </c>
      <c r="AB121" s="6">
        <v>0</v>
      </c>
      <c r="AC121" s="6">
        <v>0</v>
      </c>
      <c r="AD121" s="6">
        <v>0</v>
      </c>
      <c r="AE121" s="6">
        <v>0</v>
      </c>
      <c r="AF121" s="6">
        <v>0</v>
      </c>
      <c r="AG121" s="6">
        <v>0</v>
      </c>
      <c r="AH121" s="6">
        <v>0</v>
      </c>
      <c r="AI121" s="3">
        <v>1</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0</v>
      </c>
      <c r="AZ121" s="3">
        <v>1</v>
      </c>
      <c r="BA121" s="3">
        <v>1</v>
      </c>
      <c r="BB121" s="3">
        <v>0</v>
      </c>
      <c r="BC121" s="3">
        <v>0</v>
      </c>
      <c r="BD121" s="3">
        <v>0</v>
      </c>
      <c r="BE121" s="3">
        <v>0</v>
      </c>
      <c r="BF121" s="3">
        <v>0</v>
      </c>
      <c r="BG121" s="3">
        <v>0</v>
      </c>
      <c r="BH121" s="3">
        <v>0</v>
      </c>
      <c r="BI121" s="3">
        <v>0</v>
      </c>
      <c r="BJ121" s="3">
        <v>0</v>
      </c>
      <c r="BK121" s="3">
        <v>0</v>
      </c>
      <c r="BL121" s="3">
        <v>0</v>
      </c>
      <c r="BM121" s="3">
        <v>0</v>
      </c>
      <c r="BN121" s="3">
        <v>0</v>
      </c>
      <c r="BO121" s="3">
        <v>0</v>
      </c>
      <c r="BP121" s="3">
        <v>0</v>
      </c>
      <c r="BQ121" s="3">
        <v>0</v>
      </c>
      <c r="BR121" s="3">
        <v>0</v>
      </c>
      <c r="BS121" s="3">
        <v>1</v>
      </c>
      <c r="BT121" s="3">
        <v>1</v>
      </c>
      <c r="BU121" s="3">
        <v>1</v>
      </c>
      <c r="BV121" s="3">
        <v>0</v>
      </c>
      <c r="BW121" s="3">
        <v>1</v>
      </c>
      <c r="BX121" s="3">
        <v>0</v>
      </c>
      <c r="BY121" s="3">
        <v>1968</v>
      </c>
      <c r="BZ121" s="3" t="s">
        <v>2342</v>
      </c>
      <c r="CA121" s="3" t="s">
        <v>2343</v>
      </c>
      <c r="CB121" s="3" t="s">
        <v>2350</v>
      </c>
      <c r="CC121" s="3" t="s">
        <v>2351</v>
      </c>
      <c r="CD121" s="3"/>
      <c r="CE121" s="3"/>
      <c r="CF121" s="7"/>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J121" s="1"/>
      <c r="DK121" s="1"/>
      <c r="DL121" s="1"/>
      <c r="DM121" s="1"/>
      <c r="DN121" s="1"/>
      <c r="DO121" s="1"/>
      <c r="DQ121" s="1"/>
      <c r="DT121" s="1"/>
      <c r="DW121" s="1"/>
      <c r="DX121" s="1"/>
      <c r="DY121" s="1"/>
      <c r="DZ121" s="1"/>
      <c r="EA121" s="1"/>
      <c r="EB121" s="1"/>
      <c r="EC121" s="1"/>
      <c r="EF121" s="1"/>
      <c r="ER121" s="1"/>
      <c r="ET121" s="1"/>
      <c r="FH121" s="1"/>
      <c r="FI121" s="1"/>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row>
    <row r="122" spans="1:431" ht="98" hidden="1" x14ac:dyDescent="0.15">
      <c r="A122" s="16" t="s">
        <v>3660</v>
      </c>
      <c r="B122" s="6">
        <v>0</v>
      </c>
      <c r="C122" s="6">
        <v>0</v>
      </c>
      <c r="D122" s="6">
        <v>0</v>
      </c>
      <c r="E122" s="6">
        <v>0</v>
      </c>
      <c r="F122" s="6">
        <v>0</v>
      </c>
      <c r="G122" s="6">
        <v>0</v>
      </c>
      <c r="H122" s="6">
        <v>0</v>
      </c>
      <c r="I122" s="6">
        <v>0</v>
      </c>
      <c r="J122" s="6">
        <v>0</v>
      </c>
      <c r="K122" s="6">
        <v>0</v>
      </c>
      <c r="L122" s="6">
        <v>0</v>
      </c>
      <c r="M122" s="6">
        <v>0</v>
      </c>
      <c r="N122" s="6">
        <v>0</v>
      </c>
      <c r="O122" s="6">
        <v>0</v>
      </c>
      <c r="P122" s="6">
        <v>0</v>
      </c>
      <c r="Q122" s="6">
        <v>0</v>
      </c>
      <c r="R122" s="6">
        <v>0</v>
      </c>
      <c r="S122" s="6">
        <v>0</v>
      </c>
      <c r="T122" s="6">
        <v>0</v>
      </c>
      <c r="U122" s="6">
        <v>0</v>
      </c>
      <c r="V122" s="6">
        <v>0</v>
      </c>
      <c r="W122" s="6">
        <v>0</v>
      </c>
      <c r="X122" s="6">
        <v>0</v>
      </c>
      <c r="Y122" s="6">
        <v>0</v>
      </c>
      <c r="Z122" s="6">
        <v>0</v>
      </c>
      <c r="AA122" s="6">
        <v>0</v>
      </c>
      <c r="AB122" s="6">
        <v>0</v>
      </c>
      <c r="AC122" s="6">
        <v>0</v>
      </c>
      <c r="AD122" s="6">
        <v>0</v>
      </c>
      <c r="AE122" s="6">
        <v>0</v>
      </c>
      <c r="AF122" s="6">
        <v>0</v>
      </c>
      <c r="AG122" s="6">
        <v>0</v>
      </c>
      <c r="AH122" s="6">
        <v>0</v>
      </c>
      <c r="AI122" s="3">
        <v>1</v>
      </c>
      <c r="AJ122" s="3">
        <v>0</v>
      </c>
      <c r="AK122" s="3">
        <v>0</v>
      </c>
      <c r="AL122" s="3">
        <v>0</v>
      </c>
      <c r="AM122" s="3">
        <v>0</v>
      </c>
      <c r="AN122" s="3">
        <v>0</v>
      </c>
      <c r="AO122" s="3">
        <v>0</v>
      </c>
      <c r="AP122" s="3">
        <v>0</v>
      </c>
      <c r="AQ122" s="3">
        <v>0</v>
      </c>
      <c r="AR122" s="3">
        <v>0</v>
      </c>
      <c r="AS122" s="3">
        <v>0</v>
      </c>
      <c r="AT122" s="3">
        <v>0</v>
      </c>
      <c r="AU122" s="3">
        <v>0</v>
      </c>
      <c r="AV122" s="3">
        <v>0</v>
      </c>
      <c r="AW122" s="3">
        <v>0</v>
      </c>
      <c r="AX122" s="3">
        <v>0</v>
      </c>
      <c r="AY122" s="3">
        <v>0</v>
      </c>
      <c r="AZ122" s="3">
        <v>1</v>
      </c>
      <c r="BA122" s="3">
        <v>0</v>
      </c>
      <c r="BB122" s="3">
        <v>0</v>
      </c>
      <c r="BC122" s="3">
        <v>0</v>
      </c>
      <c r="BD122" s="3">
        <v>0</v>
      </c>
      <c r="BE122" s="3">
        <v>0</v>
      </c>
      <c r="BF122" s="3">
        <v>0</v>
      </c>
      <c r="BG122" s="3">
        <v>0</v>
      </c>
      <c r="BH122" s="3">
        <v>0</v>
      </c>
      <c r="BI122" s="3">
        <v>0</v>
      </c>
      <c r="BJ122" s="3">
        <v>0</v>
      </c>
      <c r="BK122" s="3">
        <v>0</v>
      </c>
      <c r="BL122" s="3">
        <v>0</v>
      </c>
      <c r="BM122" s="3">
        <v>0</v>
      </c>
      <c r="BN122" s="3">
        <v>0</v>
      </c>
      <c r="BO122" s="3">
        <v>0</v>
      </c>
      <c r="BP122" s="3">
        <v>0</v>
      </c>
      <c r="BQ122" s="3">
        <v>0</v>
      </c>
      <c r="BR122" s="3">
        <v>0</v>
      </c>
      <c r="BS122" s="3">
        <v>1</v>
      </c>
      <c r="BT122" s="3">
        <v>1</v>
      </c>
      <c r="BU122" s="3">
        <v>1</v>
      </c>
      <c r="BV122" s="3">
        <v>0</v>
      </c>
      <c r="BW122" s="3">
        <v>0</v>
      </c>
      <c r="BX122" s="3">
        <v>0</v>
      </c>
      <c r="BY122" s="3">
        <v>1968</v>
      </c>
      <c r="BZ122" s="3" t="s">
        <v>2342</v>
      </c>
      <c r="CA122" s="3" t="s">
        <v>2343</v>
      </c>
      <c r="CB122" s="3" t="s">
        <v>2350</v>
      </c>
      <c r="CC122" s="3" t="s">
        <v>2351</v>
      </c>
      <c r="CD122" s="3"/>
      <c r="CE122" s="3"/>
      <c r="CF122" s="7"/>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J122" s="1"/>
      <c r="DK122" s="1"/>
      <c r="DL122" s="1"/>
      <c r="DM122" s="1"/>
      <c r="DN122" s="1"/>
      <c r="DO122" s="1"/>
      <c r="DQ122" s="1"/>
      <c r="DT122" s="1"/>
      <c r="DW122" s="1"/>
      <c r="DX122" s="1"/>
      <c r="DY122" s="1"/>
      <c r="DZ122" s="1"/>
      <c r="EA122" s="1"/>
      <c r="EB122" s="1"/>
      <c r="EC122" s="1"/>
      <c r="EF122" s="1"/>
      <c r="ER122" s="1"/>
      <c r="ET122" s="1"/>
      <c r="FH122" s="1"/>
      <c r="FI122" s="1"/>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row>
    <row r="123" spans="1:431" ht="98" hidden="1" x14ac:dyDescent="0.15">
      <c r="A123" s="16" t="s">
        <v>3661</v>
      </c>
      <c r="B123" s="6">
        <v>0</v>
      </c>
      <c r="C123" s="6">
        <v>0</v>
      </c>
      <c r="D123" s="6">
        <v>0</v>
      </c>
      <c r="E123" s="6">
        <v>0</v>
      </c>
      <c r="F123" s="6">
        <v>0</v>
      </c>
      <c r="G123" s="6">
        <v>0</v>
      </c>
      <c r="H123" s="6">
        <v>0</v>
      </c>
      <c r="I123" s="3">
        <v>1</v>
      </c>
      <c r="J123" s="3">
        <v>0</v>
      </c>
      <c r="K123" s="3">
        <v>0</v>
      </c>
      <c r="L123" s="3">
        <v>0</v>
      </c>
      <c r="M123" s="3">
        <v>0</v>
      </c>
      <c r="N123" s="3">
        <v>0</v>
      </c>
      <c r="O123" s="3">
        <v>0</v>
      </c>
      <c r="P123" s="3">
        <v>0</v>
      </c>
      <c r="Q123" s="3">
        <v>0</v>
      </c>
      <c r="R123" s="3">
        <v>0</v>
      </c>
      <c r="S123" s="3">
        <v>0</v>
      </c>
      <c r="T123" s="3">
        <v>0</v>
      </c>
      <c r="U123" s="3">
        <v>0</v>
      </c>
      <c r="V123" s="3">
        <v>0</v>
      </c>
      <c r="W123" s="3">
        <v>0</v>
      </c>
      <c r="X123" s="3">
        <v>0</v>
      </c>
      <c r="Y123" s="3">
        <v>0</v>
      </c>
      <c r="Z123" s="3">
        <v>0</v>
      </c>
      <c r="AA123" s="3">
        <v>0</v>
      </c>
      <c r="AB123" s="3">
        <v>0</v>
      </c>
      <c r="AC123" s="3">
        <v>0</v>
      </c>
      <c r="AD123" s="3">
        <v>0</v>
      </c>
      <c r="AE123" s="3">
        <v>0</v>
      </c>
      <c r="AF123" s="3">
        <v>0</v>
      </c>
      <c r="AG123" s="6">
        <v>1</v>
      </c>
      <c r="AH123" s="6">
        <v>0</v>
      </c>
      <c r="AI123" s="3">
        <v>1</v>
      </c>
      <c r="AJ123" s="3">
        <v>0</v>
      </c>
      <c r="AK123" s="3">
        <v>0</v>
      </c>
      <c r="AL123" s="3">
        <v>1</v>
      </c>
      <c r="AM123" s="3">
        <v>0</v>
      </c>
      <c r="AN123" s="3">
        <v>0</v>
      </c>
      <c r="AO123" s="3">
        <v>0</v>
      </c>
      <c r="AP123" s="3">
        <v>0</v>
      </c>
      <c r="AQ123" s="3">
        <v>0</v>
      </c>
      <c r="AR123" s="3">
        <v>0</v>
      </c>
      <c r="AS123" s="3">
        <v>0</v>
      </c>
      <c r="AT123" s="3">
        <v>0</v>
      </c>
      <c r="AU123" s="3">
        <v>0</v>
      </c>
      <c r="AV123" s="3">
        <v>0</v>
      </c>
      <c r="AW123" s="3">
        <v>0</v>
      </c>
      <c r="AX123" s="3">
        <v>1</v>
      </c>
      <c r="AY123" s="3">
        <v>0</v>
      </c>
      <c r="AZ123" s="3">
        <v>0</v>
      </c>
      <c r="BA123" s="3">
        <v>0</v>
      </c>
      <c r="BB123" s="3">
        <v>0</v>
      </c>
      <c r="BC123" s="3">
        <v>0</v>
      </c>
      <c r="BD123" s="3">
        <v>0</v>
      </c>
      <c r="BE123" s="3">
        <v>0</v>
      </c>
      <c r="BF123" s="3">
        <v>0</v>
      </c>
      <c r="BG123" s="3">
        <v>0</v>
      </c>
      <c r="BH123" s="3">
        <v>0</v>
      </c>
      <c r="BI123" s="3">
        <v>0</v>
      </c>
      <c r="BJ123" s="3">
        <v>0</v>
      </c>
      <c r="BK123" s="3">
        <v>0</v>
      </c>
      <c r="BL123" s="3">
        <v>0</v>
      </c>
      <c r="BM123" s="3">
        <v>0</v>
      </c>
      <c r="BN123" s="3">
        <v>0</v>
      </c>
      <c r="BO123" s="3">
        <v>0</v>
      </c>
      <c r="BP123" s="3">
        <v>0</v>
      </c>
      <c r="BQ123" s="3">
        <v>0</v>
      </c>
      <c r="BR123" s="3">
        <v>0</v>
      </c>
      <c r="BS123" s="3">
        <v>1</v>
      </c>
      <c r="BT123" s="3">
        <v>1</v>
      </c>
      <c r="BU123" s="48">
        <v>0</v>
      </c>
      <c r="BV123" s="48">
        <v>0</v>
      </c>
      <c r="BW123" s="48">
        <v>1</v>
      </c>
      <c r="BX123" s="48">
        <v>0</v>
      </c>
      <c r="BY123" s="3">
        <v>1968</v>
      </c>
      <c r="BZ123" s="3" t="s">
        <v>2342</v>
      </c>
      <c r="CA123" s="3" t="s">
        <v>2343</v>
      </c>
      <c r="CB123" s="3" t="s">
        <v>2350</v>
      </c>
      <c r="CC123" s="3" t="s">
        <v>2351</v>
      </c>
      <c r="CD123" s="3"/>
      <c r="CE123" s="3"/>
      <c r="CF123" s="7"/>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J123" s="1"/>
      <c r="DK123" s="1"/>
      <c r="DL123" s="1"/>
      <c r="DM123" s="1"/>
      <c r="DN123" s="1"/>
      <c r="DO123" s="1"/>
      <c r="DQ123" s="1"/>
      <c r="DT123" s="1"/>
      <c r="DW123" s="1"/>
      <c r="DX123" s="1"/>
      <c r="DY123" s="1"/>
      <c r="DZ123" s="1"/>
      <c r="EA123" s="1"/>
      <c r="EB123" s="1"/>
      <c r="EC123" s="1"/>
      <c r="EF123" s="1"/>
      <c r="ER123" s="1"/>
      <c r="ET123" s="1"/>
      <c r="FH123" s="1"/>
      <c r="FI123" s="1"/>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row>
    <row r="124" spans="1:431" ht="98" hidden="1" x14ac:dyDescent="0.15">
      <c r="A124" s="16" t="s">
        <v>3662</v>
      </c>
      <c r="B124" s="6">
        <v>0</v>
      </c>
      <c r="C124" s="6">
        <v>0</v>
      </c>
      <c r="D124" s="6">
        <v>0</v>
      </c>
      <c r="E124" s="6">
        <v>0</v>
      </c>
      <c r="F124" s="6">
        <v>0</v>
      </c>
      <c r="G124" s="6">
        <v>0</v>
      </c>
      <c r="H124" s="6">
        <v>0</v>
      </c>
      <c r="I124" s="3">
        <v>1</v>
      </c>
      <c r="J124" s="3">
        <v>0</v>
      </c>
      <c r="K124" s="3">
        <v>0</v>
      </c>
      <c r="L124" s="3">
        <v>0</v>
      </c>
      <c r="M124" s="3">
        <v>0</v>
      </c>
      <c r="N124" s="3">
        <v>0</v>
      </c>
      <c r="O124" s="3">
        <v>0</v>
      </c>
      <c r="P124" s="3">
        <v>0</v>
      </c>
      <c r="Q124" s="3">
        <v>0</v>
      </c>
      <c r="R124" s="3">
        <v>0</v>
      </c>
      <c r="S124" s="3">
        <v>0</v>
      </c>
      <c r="T124" s="3">
        <v>0</v>
      </c>
      <c r="U124" s="3">
        <v>0</v>
      </c>
      <c r="V124" s="3">
        <v>1</v>
      </c>
      <c r="W124" s="3">
        <v>0</v>
      </c>
      <c r="X124" s="3">
        <v>0</v>
      </c>
      <c r="Y124" s="3">
        <v>0</v>
      </c>
      <c r="Z124" s="3">
        <v>0</v>
      </c>
      <c r="AA124" s="3">
        <v>0</v>
      </c>
      <c r="AB124" s="3">
        <v>0</v>
      </c>
      <c r="AC124" s="3">
        <v>0</v>
      </c>
      <c r="AD124" s="3">
        <v>0</v>
      </c>
      <c r="AE124" s="3">
        <v>0</v>
      </c>
      <c r="AF124" s="3">
        <v>0</v>
      </c>
      <c r="AG124" s="6">
        <v>1</v>
      </c>
      <c r="AH124" s="6">
        <v>0</v>
      </c>
      <c r="AI124" s="3">
        <v>1</v>
      </c>
      <c r="AJ124" s="3">
        <v>0</v>
      </c>
      <c r="AK124" s="3">
        <v>0</v>
      </c>
      <c r="AL124" s="3">
        <v>1</v>
      </c>
      <c r="AM124" s="3">
        <v>0</v>
      </c>
      <c r="AN124" s="3">
        <v>0</v>
      </c>
      <c r="AO124" s="3">
        <v>0</v>
      </c>
      <c r="AP124" s="3">
        <v>0</v>
      </c>
      <c r="AQ124" s="3">
        <v>0</v>
      </c>
      <c r="AR124" s="3">
        <v>0</v>
      </c>
      <c r="AS124" s="3">
        <v>0</v>
      </c>
      <c r="AT124" s="3">
        <v>0</v>
      </c>
      <c r="AU124" s="3">
        <v>0</v>
      </c>
      <c r="AV124" s="3">
        <v>0</v>
      </c>
      <c r="AW124" s="3">
        <v>0</v>
      </c>
      <c r="AX124" s="3">
        <v>1</v>
      </c>
      <c r="AY124" s="3">
        <v>0</v>
      </c>
      <c r="AZ124" s="3">
        <v>0</v>
      </c>
      <c r="BA124" s="3">
        <v>0</v>
      </c>
      <c r="BB124" s="3">
        <v>0</v>
      </c>
      <c r="BC124" s="3">
        <v>0</v>
      </c>
      <c r="BD124" s="3">
        <v>0</v>
      </c>
      <c r="BE124" s="3">
        <v>0</v>
      </c>
      <c r="BF124" s="3">
        <v>0</v>
      </c>
      <c r="BG124" s="3">
        <v>0</v>
      </c>
      <c r="BH124" s="3">
        <v>0</v>
      </c>
      <c r="BI124" s="3">
        <v>0</v>
      </c>
      <c r="BJ124" s="3">
        <v>0</v>
      </c>
      <c r="BK124" s="3">
        <v>0</v>
      </c>
      <c r="BL124" s="3">
        <v>0</v>
      </c>
      <c r="BM124" s="3">
        <v>0</v>
      </c>
      <c r="BN124" s="3">
        <v>0</v>
      </c>
      <c r="BO124" s="3">
        <v>0</v>
      </c>
      <c r="BP124" s="3">
        <v>0</v>
      </c>
      <c r="BQ124" s="3">
        <v>0</v>
      </c>
      <c r="BR124" s="3">
        <v>0</v>
      </c>
      <c r="BS124" s="3">
        <v>1</v>
      </c>
      <c r="BT124" s="3">
        <v>1</v>
      </c>
      <c r="BU124" s="48">
        <v>1</v>
      </c>
      <c r="BV124" s="48">
        <v>0</v>
      </c>
      <c r="BW124" s="48">
        <v>0</v>
      </c>
      <c r="BX124" s="48">
        <v>0</v>
      </c>
      <c r="BY124" s="3">
        <v>1968</v>
      </c>
      <c r="BZ124" s="3" t="s">
        <v>2342</v>
      </c>
      <c r="CA124" s="3" t="s">
        <v>2343</v>
      </c>
      <c r="CB124" s="3" t="s">
        <v>2350</v>
      </c>
      <c r="CC124" s="3" t="s">
        <v>2351</v>
      </c>
      <c r="CD124" s="3"/>
      <c r="CE124" s="3"/>
      <c r="CF124" s="7"/>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J124" s="1"/>
      <c r="DK124" s="1"/>
      <c r="DL124" s="1"/>
      <c r="DM124" s="1"/>
      <c r="DN124" s="1"/>
      <c r="DO124" s="1"/>
      <c r="DQ124" s="1"/>
      <c r="DT124" s="1"/>
      <c r="DW124" s="1"/>
      <c r="DX124" s="1"/>
      <c r="DY124" s="1"/>
      <c r="DZ124" s="1"/>
      <c r="EA124" s="1"/>
      <c r="EB124" s="1"/>
      <c r="EC124" s="1"/>
      <c r="EF124" s="1"/>
      <c r="ER124" s="1"/>
      <c r="ET124" s="1"/>
      <c r="FH124" s="1"/>
      <c r="FI124" s="1"/>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row>
    <row r="125" spans="1:431" ht="98" hidden="1" x14ac:dyDescent="0.15">
      <c r="A125" s="16" t="s">
        <v>3562</v>
      </c>
      <c r="B125" s="3">
        <v>0</v>
      </c>
      <c r="C125" s="6">
        <v>0</v>
      </c>
      <c r="D125" s="6">
        <v>1</v>
      </c>
      <c r="E125" s="3">
        <v>0</v>
      </c>
      <c r="F125" s="3">
        <v>0</v>
      </c>
      <c r="G125" s="3">
        <v>0</v>
      </c>
      <c r="H125" s="3">
        <v>0</v>
      </c>
      <c r="I125" s="3">
        <v>0</v>
      </c>
      <c r="J125" s="3">
        <v>0</v>
      </c>
      <c r="K125" s="3">
        <v>0</v>
      </c>
      <c r="L125" s="3">
        <v>0</v>
      </c>
      <c r="M125" s="3">
        <v>0</v>
      </c>
      <c r="N125" s="3">
        <v>0</v>
      </c>
      <c r="O125" s="3">
        <v>0</v>
      </c>
      <c r="P125" s="3">
        <v>0</v>
      </c>
      <c r="Q125" s="3">
        <v>0</v>
      </c>
      <c r="R125" s="3">
        <v>0</v>
      </c>
      <c r="S125" s="3">
        <v>0</v>
      </c>
      <c r="T125" s="3">
        <v>0</v>
      </c>
      <c r="U125" s="3">
        <v>0</v>
      </c>
      <c r="V125" s="3">
        <v>0</v>
      </c>
      <c r="W125" s="3">
        <v>0</v>
      </c>
      <c r="X125" s="3">
        <v>0</v>
      </c>
      <c r="Y125" s="3">
        <v>0</v>
      </c>
      <c r="Z125" s="3">
        <v>0</v>
      </c>
      <c r="AA125" s="3">
        <v>0</v>
      </c>
      <c r="AB125" s="3">
        <v>0</v>
      </c>
      <c r="AC125" s="3">
        <v>0</v>
      </c>
      <c r="AD125" s="3">
        <v>0</v>
      </c>
      <c r="AE125" s="3">
        <v>0</v>
      </c>
      <c r="AF125" s="3">
        <v>0</v>
      </c>
      <c r="AG125" s="3">
        <v>0</v>
      </c>
      <c r="AH125" s="3">
        <v>0</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0</v>
      </c>
      <c r="AZ125" s="3">
        <v>0</v>
      </c>
      <c r="BA125" s="3">
        <v>0</v>
      </c>
      <c r="BB125" s="3">
        <v>0</v>
      </c>
      <c r="BC125" s="3">
        <v>0</v>
      </c>
      <c r="BD125" s="3">
        <v>0</v>
      </c>
      <c r="BE125" s="3">
        <v>0</v>
      </c>
      <c r="BF125" s="3">
        <v>0</v>
      </c>
      <c r="BG125" s="3">
        <v>0</v>
      </c>
      <c r="BH125" s="3">
        <v>0</v>
      </c>
      <c r="BI125" s="3">
        <v>0</v>
      </c>
      <c r="BJ125" s="3">
        <v>0</v>
      </c>
      <c r="BK125" s="3">
        <v>0</v>
      </c>
      <c r="BL125" s="3">
        <v>0</v>
      </c>
      <c r="BM125" s="3">
        <v>0</v>
      </c>
      <c r="BN125" s="3">
        <v>0</v>
      </c>
      <c r="BO125" s="3">
        <v>0</v>
      </c>
      <c r="BP125" s="3">
        <v>0</v>
      </c>
      <c r="BQ125" s="3">
        <v>0</v>
      </c>
      <c r="BR125" s="3">
        <v>0</v>
      </c>
      <c r="BS125" s="3">
        <v>1</v>
      </c>
      <c r="BT125" s="3">
        <v>1</v>
      </c>
      <c r="BU125" s="48">
        <v>0</v>
      </c>
      <c r="BV125" s="48">
        <v>0</v>
      </c>
      <c r="BW125" s="48">
        <v>1</v>
      </c>
      <c r="BX125" s="48">
        <v>0</v>
      </c>
      <c r="BY125" s="3">
        <v>1968</v>
      </c>
      <c r="BZ125" s="3" t="s">
        <v>2342</v>
      </c>
      <c r="CA125" s="3" t="s">
        <v>2343</v>
      </c>
      <c r="CB125" s="3" t="s">
        <v>2350</v>
      </c>
      <c r="CC125" s="3" t="s">
        <v>2351</v>
      </c>
      <c r="CD125" s="3"/>
      <c r="CE125" s="3"/>
      <c r="CF125" s="7"/>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J125" s="1"/>
      <c r="DK125" s="1"/>
      <c r="DL125" s="1"/>
      <c r="DM125" s="1"/>
      <c r="DN125" s="1"/>
      <c r="DO125" s="1"/>
      <c r="DQ125" s="1"/>
      <c r="DT125" s="1"/>
      <c r="DW125" s="1"/>
      <c r="DX125" s="1"/>
      <c r="DY125" s="1"/>
      <c r="DZ125" s="1"/>
      <c r="EA125" s="1"/>
      <c r="EB125" s="1"/>
      <c r="EC125" s="1"/>
      <c r="EF125" s="1"/>
      <c r="ER125" s="1"/>
      <c r="ET125" s="1"/>
      <c r="FH125" s="1"/>
      <c r="FI125" s="1"/>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row>
    <row r="126" spans="1:431" ht="98" hidden="1" x14ac:dyDescent="0.15">
      <c r="A126" s="16" t="s">
        <v>3663</v>
      </c>
      <c r="B126" s="6">
        <v>0</v>
      </c>
      <c r="C126" s="6">
        <v>0</v>
      </c>
      <c r="D126" s="6">
        <v>0</v>
      </c>
      <c r="E126" s="6">
        <v>0</v>
      </c>
      <c r="F126" s="6">
        <v>0</v>
      </c>
      <c r="G126" s="6">
        <v>0</v>
      </c>
      <c r="H126" s="6">
        <v>0</v>
      </c>
      <c r="I126" s="6">
        <v>0</v>
      </c>
      <c r="J126" s="6">
        <v>0</v>
      </c>
      <c r="K126" s="6">
        <v>0</v>
      </c>
      <c r="L126" s="6">
        <v>0</v>
      </c>
      <c r="M126" s="6">
        <v>0</v>
      </c>
      <c r="N126" s="6">
        <v>0</v>
      </c>
      <c r="O126" s="6">
        <v>0</v>
      </c>
      <c r="P126" s="6">
        <v>0</v>
      </c>
      <c r="Q126" s="6">
        <v>0</v>
      </c>
      <c r="R126" s="6">
        <v>0</v>
      </c>
      <c r="S126" s="6">
        <v>0</v>
      </c>
      <c r="T126" s="6">
        <v>0</v>
      </c>
      <c r="U126" s="6">
        <v>0</v>
      </c>
      <c r="V126" s="6">
        <v>0</v>
      </c>
      <c r="W126" s="6">
        <v>0</v>
      </c>
      <c r="X126" s="6">
        <v>0</v>
      </c>
      <c r="Y126" s="6">
        <v>0</v>
      </c>
      <c r="Z126" s="6">
        <v>1</v>
      </c>
      <c r="AA126" s="6">
        <v>0</v>
      </c>
      <c r="AB126" s="6">
        <v>0</v>
      </c>
      <c r="AC126" s="6">
        <v>0</v>
      </c>
      <c r="AD126" s="6">
        <v>0</v>
      </c>
      <c r="AE126" s="3">
        <v>1</v>
      </c>
      <c r="AF126" s="3">
        <v>0</v>
      </c>
      <c r="AG126" s="3">
        <v>0</v>
      </c>
      <c r="AH126" s="3">
        <v>0</v>
      </c>
      <c r="AI126" s="3">
        <v>0</v>
      </c>
      <c r="AJ126" s="3">
        <v>0</v>
      </c>
      <c r="AK126" s="3">
        <v>0</v>
      </c>
      <c r="AL126" s="3">
        <v>0</v>
      </c>
      <c r="AM126" s="3">
        <v>0</v>
      </c>
      <c r="AN126" s="3">
        <v>0</v>
      </c>
      <c r="AO126" s="3">
        <v>0</v>
      </c>
      <c r="AP126" s="3">
        <v>0</v>
      </c>
      <c r="AQ126" s="3">
        <v>1</v>
      </c>
      <c r="AR126" s="3">
        <v>0</v>
      </c>
      <c r="AS126" s="3">
        <v>0</v>
      </c>
      <c r="AT126" s="3">
        <v>0</v>
      </c>
      <c r="AU126" s="3">
        <v>0</v>
      </c>
      <c r="AV126" s="3">
        <v>0</v>
      </c>
      <c r="AW126" s="3">
        <v>0</v>
      </c>
      <c r="AX126" s="3">
        <v>0</v>
      </c>
      <c r="AY126" s="3">
        <v>0</v>
      </c>
      <c r="AZ126" s="3">
        <v>1</v>
      </c>
      <c r="BA126" s="3">
        <v>0</v>
      </c>
      <c r="BB126" s="3">
        <v>0</v>
      </c>
      <c r="BC126" s="3">
        <v>0</v>
      </c>
      <c r="BD126" s="3">
        <v>0</v>
      </c>
      <c r="BE126" s="3">
        <v>0</v>
      </c>
      <c r="BF126" s="3">
        <v>0</v>
      </c>
      <c r="BG126" s="3">
        <v>0</v>
      </c>
      <c r="BH126" s="3">
        <v>0</v>
      </c>
      <c r="BI126" s="3">
        <v>0</v>
      </c>
      <c r="BJ126" s="3">
        <v>0</v>
      </c>
      <c r="BK126" s="3">
        <v>0</v>
      </c>
      <c r="BL126" s="3">
        <v>0</v>
      </c>
      <c r="BM126" s="3">
        <v>0</v>
      </c>
      <c r="BN126" s="3">
        <v>0</v>
      </c>
      <c r="BO126" s="3">
        <v>0</v>
      </c>
      <c r="BP126" s="3">
        <v>0</v>
      </c>
      <c r="BQ126" s="3">
        <v>0</v>
      </c>
      <c r="BR126" s="3">
        <v>0</v>
      </c>
      <c r="BS126" s="3">
        <v>0</v>
      </c>
      <c r="BT126" s="3">
        <v>1</v>
      </c>
      <c r="BU126" s="3">
        <v>1</v>
      </c>
      <c r="BV126" s="3">
        <v>0</v>
      </c>
      <c r="BW126" s="3">
        <v>0</v>
      </c>
      <c r="BX126" s="3">
        <v>0</v>
      </c>
      <c r="BY126" s="3">
        <v>1968</v>
      </c>
      <c r="BZ126" s="3" t="s">
        <v>2342</v>
      </c>
      <c r="CA126" s="3" t="s">
        <v>2343</v>
      </c>
      <c r="CB126" s="3" t="s">
        <v>2350</v>
      </c>
      <c r="CC126" s="3" t="s">
        <v>2351</v>
      </c>
      <c r="CD126" s="3"/>
      <c r="CE126" s="3"/>
      <c r="CF126" s="7"/>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J126" s="1"/>
      <c r="DK126" s="1"/>
      <c r="DL126" s="1"/>
      <c r="DM126" s="1"/>
      <c r="DN126" s="1"/>
      <c r="DO126" s="1"/>
      <c r="DQ126" s="1"/>
      <c r="DT126" s="1"/>
      <c r="DW126" s="1"/>
      <c r="DX126" s="1"/>
      <c r="DY126" s="1"/>
      <c r="DZ126" s="1"/>
      <c r="EA126" s="1"/>
      <c r="EB126" s="1"/>
      <c r="EC126" s="1"/>
      <c r="EF126" s="1"/>
      <c r="ER126" s="1"/>
      <c r="ET126" s="1"/>
      <c r="FH126" s="1"/>
      <c r="FI126" s="1"/>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row>
    <row r="127" spans="1:431" ht="98" hidden="1" x14ac:dyDescent="0.15">
      <c r="A127" s="16" t="s">
        <v>3664</v>
      </c>
      <c r="B127" s="6">
        <v>0</v>
      </c>
      <c r="C127" s="6">
        <v>0</v>
      </c>
      <c r="D127" s="6">
        <v>0</v>
      </c>
      <c r="E127" s="6">
        <v>0</v>
      </c>
      <c r="F127" s="6">
        <v>0</v>
      </c>
      <c r="G127" s="6">
        <v>0</v>
      </c>
      <c r="H127" s="6">
        <v>0</v>
      </c>
      <c r="I127" s="3">
        <v>1</v>
      </c>
      <c r="J127" s="3">
        <v>0</v>
      </c>
      <c r="K127" s="3">
        <v>0</v>
      </c>
      <c r="L127" s="3">
        <v>0</v>
      </c>
      <c r="M127" s="3">
        <v>0</v>
      </c>
      <c r="N127" s="3">
        <v>0</v>
      </c>
      <c r="O127" s="3">
        <v>0</v>
      </c>
      <c r="P127" s="3">
        <v>0</v>
      </c>
      <c r="Q127" s="3">
        <v>0</v>
      </c>
      <c r="R127" s="3">
        <v>0</v>
      </c>
      <c r="S127" s="3">
        <v>0</v>
      </c>
      <c r="T127" s="3">
        <v>0</v>
      </c>
      <c r="U127" s="3">
        <v>0</v>
      </c>
      <c r="V127" s="3">
        <v>1</v>
      </c>
      <c r="W127" s="3">
        <v>0</v>
      </c>
      <c r="X127" s="3">
        <v>0</v>
      </c>
      <c r="Y127" s="6">
        <v>0</v>
      </c>
      <c r="Z127" s="6">
        <v>1</v>
      </c>
      <c r="AA127" s="6">
        <v>0</v>
      </c>
      <c r="AB127" s="6">
        <v>0</v>
      </c>
      <c r="AC127" s="6">
        <v>0</v>
      </c>
      <c r="AD127" s="6">
        <v>0</v>
      </c>
      <c r="AE127" s="6">
        <v>0</v>
      </c>
      <c r="AF127" s="6">
        <v>0</v>
      </c>
      <c r="AG127" s="6">
        <v>0</v>
      </c>
      <c r="AH127" s="6">
        <v>0</v>
      </c>
      <c r="AI127" s="3">
        <v>1</v>
      </c>
      <c r="AJ127" s="3">
        <v>0</v>
      </c>
      <c r="AK127" s="3">
        <v>0</v>
      </c>
      <c r="AL127" s="3">
        <v>0</v>
      </c>
      <c r="AM127" s="3">
        <v>0</v>
      </c>
      <c r="AN127" s="3">
        <v>0</v>
      </c>
      <c r="AO127" s="3">
        <v>0</v>
      </c>
      <c r="AP127" s="3">
        <v>0</v>
      </c>
      <c r="AQ127" s="3">
        <v>0</v>
      </c>
      <c r="AR127" s="3">
        <v>0</v>
      </c>
      <c r="AS127" s="3">
        <v>0</v>
      </c>
      <c r="AT127" s="3">
        <v>0</v>
      </c>
      <c r="AU127" s="3">
        <v>0</v>
      </c>
      <c r="AV127" s="3">
        <v>0</v>
      </c>
      <c r="AW127" s="3">
        <v>0</v>
      </c>
      <c r="AX127" s="3">
        <v>0</v>
      </c>
      <c r="AY127" s="3">
        <v>0</v>
      </c>
      <c r="AZ127" s="3">
        <v>0</v>
      </c>
      <c r="BA127" s="3">
        <v>0</v>
      </c>
      <c r="BB127" s="3">
        <v>0</v>
      </c>
      <c r="BC127" s="3">
        <v>0</v>
      </c>
      <c r="BD127" s="3">
        <v>0</v>
      </c>
      <c r="BE127" s="3">
        <v>0</v>
      </c>
      <c r="BF127" s="3">
        <v>0</v>
      </c>
      <c r="BG127" s="3">
        <v>0</v>
      </c>
      <c r="BH127" s="3">
        <v>0</v>
      </c>
      <c r="BI127" s="3">
        <v>0</v>
      </c>
      <c r="BJ127" s="3">
        <v>0</v>
      </c>
      <c r="BK127" s="3">
        <v>0</v>
      </c>
      <c r="BL127" s="3">
        <v>0</v>
      </c>
      <c r="BM127" s="3">
        <v>0</v>
      </c>
      <c r="BN127" s="3">
        <v>0</v>
      </c>
      <c r="BO127" s="3">
        <v>0</v>
      </c>
      <c r="BP127" s="3">
        <v>0</v>
      </c>
      <c r="BQ127" s="3">
        <v>0</v>
      </c>
      <c r="BR127" s="3">
        <v>0</v>
      </c>
      <c r="BS127" s="3">
        <v>0</v>
      </c>
      <c r="BT127" s="3">
        <v>1</v>
      </c>
      <c r="BU127" s="3">
        <v>1</v>
      </c>
      <c r="BV127" s="3">
        <v>0</v>
      </c>
      <c r="BW127" s="3">
        <v>0</v>
      </c>
      <c r="BX127" s="3">
        <v>0</v>
      </c>
      <c r="BY127" s="3">
        <v>1968</v>
      </c>
      <c r="BZ127" s="3" t="s">
        <v>2342</v>
      </c>
      <c r="CA127" s="3" t="s">
        <v>2343</v>
      </c>
      <c r="CB127" s="3" t="s">
        <v>2350</v>
      </c>
      <c r="CC127" s="3" t="s">
        <v>2351</v>
      </c>
      <c r="CD127" s="3"/>
      <c r="CE127" s="3"/>
      <c r="CF127" s="7"/>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J127" s="1"/>
      <c r="DK127" s="1"/>
      <c r="DL127" s="1"/>
      <c r="DM127" s="1"/>
      <c r="DN127" s="1"/>
      <c r="DO127" s="1"/>
      <c r="DQ127" s="1"/>
      <c r="DT127" s="1"/>
      <c r="DW127" s="1"/>
      <c r="DX127" s="1"/>
      <c r="DY127" s="1"/>
      <c r="DZ127" s="1"/>
      <c r="EA127" s="1"/>
      <c r="EB127" s="1"/>
      <c r="EC127" s="1"/>
      <c r="EF127" s="1"/>
      <c r="ER127" s="1"/>
      <c r="ET127" s="1"/>
      <c r="FH127" s="1"/>
      <c r="FI127" s="1"/>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row>
    <row r="128" spans="1:431" ht="98" hidden="1" x14ac:dyDescent="0.15">
      <c r="A128" s="6" t="s">
        <v>1746</v>
      </c>
      <c r="B128" s="3"/>
      <c r="C128" s="6"/>
      <c r="D128" s="6"/>
      <c r="E128" s="3"/>
      <c r="F128" s="6"/>
      <c r="G128" s="6"/>
      <c r="H128" s="6"/>
      <c r="I128" s="3"/>
      <c r="J128" s="6"/>
      <c r="K128" s="3"/>
      <c r="L128" s="3"/>
      <c r="M128" s="3"/>
      <c r="N128" s="6"/>
      <c r="O128" s="3"/>
      <c r="P128" s="6"/>
      <c r="Q128" s="6"/>
      <c r="R128" s="6"/>
      <c r="S128" s="3"/>
      <c r="T128" s="3"/>
      <c r="U128" s="3"/>
      <c r="V128" s="3"/>
      <c r="W128" s="3"/>
      <c r="X128" s="3"/>
      <c r="Y128" s="6"/>
      <c r="Z128" s="6"/>
      <c r="AA128" s="6"/>
      <c r="AB128" s="3"/>
      <c r="AC128" s="6"/>
      <c r="AD128" s="6"/>
      <c r="AE128" s="3"/>
      <c r="AF128" s="3"/>
      <c r="AG128" s="6"/>
      <c r="AH128" s="6"/>
      <c r="AI128" s="3"/>
      <c r="AJ128" s="3"/>
      <c r="AK128" s="3"/>
      <c r="AL128" s="3"/>
      <c r="AM128" s="6"/>
      <c r="AN128" s="3"/>
      <c r="AO128" s="3"/>
      <c r="AP128" s="3"/>
      <c r="AQ128" s="3"/>
      <c r="AR128" s="3"/>
      <c r="AS128" s="3"/>
      <c r="AT128" s="6"/>
      <c r="AU128" s="6"/>
      <c r="AV128" s="6"/>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v>1968</v>
      </c>
      <c r="BZ128" s="3" t="s">
        <v>2342</v>
      </c>
      <c r="CA128" s="3" t="s">
        <v>2343</v>
      </c>
      <c r="CB128" s="3" t="s">
        <v>2350</v>
      </c>
      <c r="CC128" s="3" t="s">
        <v>2351</v>
      </c>
      <c r="CD128" s="3"/>
      <c r="CE128" s="3"/>
      <c r="CF128" s="7"/>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J128" s="1"/>
      <c r="DK128" s="1"/>
      <c r="DL128" s="1"/>
      <c r="DM128" s="1"/>
      <c r="DN128" s="1"/>
      <c r="DO128" s="1"/>
      <c r="DQ128" s="1"/>
      <c r="DT128" s="1"/>
      <c r="DW128" s="1"/>
      <c r="DX128" s="1"/>
      <c r="DY128" s="1"/>
      <c r="DZ128" s="1"/>
      <c r="EA128" s="1"/>
      <c r="EB128" s="1"/>
      <c r="EC128" s="1"/>
      <c r="EF128" s="1"/>
      <c r="ER128" s="1"/>
      <c r="ET128" s="1"/>
      <c r="FH128" s="1"/>
      <c r="FI128" s="1"/>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row>
    <row r="129" spans="1:431" ht="98" hidden="1" x14ac:dyDescent="0.15">
      <c r="A129" s="6" t="s">
        <v>1748</v>
      </c>
      <c r="B129" s="3"/>
      <c r="C129" s="6"/>
      <c r="D129" s="6"/>
      <c r="E129" s="3"/>
      <c r="F129" s="6"/>
      <c r="G129" s="6"/>
      <c r="H129" s="6"/>
      <c r="I129" s="3"/>
      <c r="J129" s="6"/>
      <c r="K129" s="3"/>
      <c r="L129" s="3"/>
      <c r="M129" s="3"/>
      <c r="N129" s="6"/>
      <c r="O129" s="3"/>
      <c r="P129" s="6"/>
      <c r="Q129" s="6"/>
      <c r="R129" s="6"/>
      <c r="S129" s="3"/>
      <c r="T129" s="3"/>
      <c r="U129" s="3"/>
      <c r="V129" s="3"/>
      <c r="W129" s="3"/>
      <c r="X129" s="3"/>
      <c r="Y129" s="6"/>
      <c r="Z129" s="6"/>
      <c r="AA129" s="6"/>
      <c r="AB129" s="3"/>
      <c r="AC129" s="6"/>
      <c r="AD129" s="6"/>
      <c r="AE129" s="3"/>
      <c r="AF129" s="3"/>
      <c r="AG129" s="6"/>
      <c r="AH129" s="6"/>
      <c r="AI129" s="3"/>
      <c r="AJ129" s="3"/>
      <c r="AK129" s="3"/>
      <c r="AL129" s="3"/>
      <c r="AM129" s="6"/>
      <c r="AN129" s="3"/>
      <c r="AO129" s="3"/>
      <c r="AP129" s="3"/>
      <c r="AQ129" s="3"/>
      <c r="AR129" s="3"/>
      <c r="AS129" s="3"/>
      <c r="AT129" s="6"/>
      <c r="AU129" s="6"/>
      <c r="AV129" s="6"/>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v>1968</v>
      </c>
      <c r="BZ129" s="3" t="s">
        <v>2342</v>
      </c>
      <c r="CA129" s="3" t="s">
        <v>2343</v>
      </c>
      <c r="CB129" s="3" t="s">
        <v>2350</v>
      </c>
      <c r="CC129" s="3" t="s">
        <v>2351</v>
      </c>
      <c r="CD129" s="3"/>
      <c r="CE129" s="3"/>
      <c r="CF129" s="7"/>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J129" s="1"/>
      <c r="DK129" s="1"/>
      <c r="DL129" s="1"/>
      <c r="DM129" s="1"/>
      <c r="DN129" s="1"/>
      <c r="DO129" s="1"/>
      <c r="DQ129" s="1"/>
      <c r="DT129" s="1"/>
      <c r="DW129" s="1"/>
      <c r="DX129" s="1"/>
      <c r="DY129" s="1"/>
      <c r="DZ129" s="1"/>
      <c r="EA129" s="1"/>
      <c r="EB129" s="1"/>
      <c r="EC129" s="1"/>
      <c r="EF129" s="1"/>
      <c r="ER129" s="1"/>
      <c r="ET129" s="1"/>
      <c r="FH129" s="1"/>
      <c r="FI129" s="1"/>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row>
    <row r="130" spans="1:431" ht="98" hidden="1" x14ac:dyDescent="0.15">
      <c r="A130" s="6" t="s">
        <v>1750</v>
      </c>
      <c r="B130" s="3"/>
      <c r="C130" s="6"/>
      <c r="D130" s="6"/>
      <c r="E130" s="3"/>
      <c r="F130" s="6"/>
      <c r="G130" s="6"/>
      <c r="H130" s="6"/>
      <c r="I130" s="3"/>
      <c r="J130" s="6"/>
      <c r="K130" s="3"/>
      <c r="L130" s="3"/>
      <c r="M130" s="3"/>
      <c r="N130" s="6"/>
      <c r="O130" s="3"/>
      <c r="P130" s="6"/>
      <c r="Q130" s="6"/>
      <c r="R130" s="6"/>
      <c r="S130" s="3"/>
      <c r="T130" s="3"/>
      <c r="U130" s="3"/>
      <c r="V130" s="3"/>
      <c r="W130" s="3"/>
      <c r="X130" s="3"/>
      <c r="Y130" s="6"/>
      <c r="Z130" s="6"/>
      <c r="AA130" s="6"/>
      <c r="AB130" s="3"/>
      <c r="AC130" s="6"/>
      <c r="AD130" s="6"/>
      <c r="AE130" s="3"/>
      <c r="AF130" s="3"/>
      <c r="AG130" s="6"/>
      <c r="AH130" s="6"/>
      <c r="AI130" s="3"/>
      <c r="AJ130" s="3"/>
      <c r="AK130" s="3"/>
      <c r="AL130" s="3"/>
      <c r="AM130" s="6"/>
      <c r="AN130" s="3"/>
      <c r="AO130" s="3"/>
      <c r="AP130" s="3"/>
      <c r="AQ130" s="3"/>
      <c r="AR130" s="3"/>
      <c r="AS130" s="3"/>
      <c r="AT130" s="6"/>
      <c r="AU130" s="6"/>
      <c r="AV130" s="6"/>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v>1968</v>
      </c>
      <c r="BZ130" s="3" t="s">
        <v>2342</v>
      </c>
      <c r="CA130" s="3" t="s">
        <v>2343</v>
      </c>
      <c r="CB130" s="3" t="s">
        <v>2350</v>
      </c>
      <c r="CC130" s="3" t="s">
        <v>2351</v>
      </c>
      <c r="CD130" s="3"/>
      <c r="CE130" s="3"/>
      <c r="CF130" s="7"/>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J130" s="1"/>
      <c r="DK130" s="1"/>
      <c r="DL130" s="1"/>
      <c r="DM130" s="1"/>
      <c r="DN130" s="1"/>
      <c r="DO130" s="1"/>
      <c r="DQ130" s="1"/>
      <c r="DT130" s="1"/>
      <c r="DW130" s="1"/>
      <c r="DX130" s="1"/>
      <c r="DY130" s="1"/>
      <c r="DZ130" s="1"/>
      <c r="EA130" s="1"/>
      <c r="EB130" s="1"/>
      <c r="EC130" s="1"/>
      <c r="EF130" s="1"/>
      <c r="ER130" s="1"/>
      <c r="ET130" s="1"/>
      <c r="FH130" s="1"/>
      <c r="FI130" s="1"/>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row>
    <row r="131" spans="1:431" ht="98" hidden="1" x14ac:dyDescent="0.15">
      <c r="A131" s="16" t="s">
        <v>3665</v>
      </c>
      <c r="B131" s="6">
        <v>0</v>
      </c>
      <c r="C131" s="6">
        <v>0</v>
      </c>
      <c r="D131" s="6">
        <v>0</v>
      </c>
      <c r="E131" s="6">
        <v>0</v>
      </c>
      <c r="F131" s="6">
        <v>0</v>
      </c>
      <c r="G131" s="6">
        <v>0</v>
      </c>
      <c r="H131" s="6">
        <v>0</v>
      </c>
      <c r="I131" s="6">
        <v>0</v>
      </c>
      <c r="J131" s="6">
        <v>0</v>
      </c>
      <c r="K131" s="6">
        <v>0</v>
      </c>
      <c r="L131" s="6">
        <v>0</v>
      </c>
      <c r="M131" s="6">
        <v>0</v>
      </c>
      <c r="N131" s="6">
        <v>0</v>
      </c>
      <c r="O131" s="6">
        <v>0</v>
      </c>
      <c r="P131" s="6">
        <v>0</v>
      </c>
      <c r="Q131" s="6">
        <v>0</v>
      </c>
      <c r="R131" s="6">
        <v>0</v>
      </c>
      <c r="S131" s="6">
        <v>0</v>
      </c>
      <c r="T131" s="6">
        <v>0</v>
      </c>
      <c r="U131" s="6">
        <v>0</v>
      </c>
      <c r="V131" s="6">
        <v>0</v>
      </c>
      <c r="W131" s="6">
        <v>0</v>
      </c>
      <c r="X131" s="6">
        <v>0</v>
      </c>
      <c r="Y131" s="6">
        <v>0</v>
      </c>
      <c r="Z131" s="6">
        <v>0</v>
      </c>
      <c r="AA131" s="6">
        <v>0</v>
      </c>
      <c r="AB131" s="6">
        <v>0</v>
      </c>
      <c r="AC131" s="6">
        <v>0</v>
      </c>
      <c r="AD131" s="6">
        <v>0</v>
      </c>
      <c r="AE131" s="6">
        <v>0</v>
      </c>
      <c r="AF131" s="6">
        <v>0</v>
      </c>
      <c r="AG131" s="6">
        <v>0</v>
      </c>
      <c r="AH131" s="6">
        <v>0</v>
      </c>
      <c r="AI131" s="3">
        <v>1</v>
      </c>
      <c r="AJ131" s="3">
        <v>0</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1</v>
      </c>
      <c r="BA131" s="3">
        <v>0</v>
      </c>
      <c r="BB131" s="3">
        <v>0</v>
      </c>
      <c r="BC131" s="3">
        <v>0</v>
      </c>
      <c r="BD131" s="3">
        <v>0</v>
      </c>
      <c r="BE131" s="3">
        <v>0</v>
      </c>
      <c r="BF131" s="3">
        <v>0</v>
      </c>
      <c r="BG131" s="3">
        <v>0</v>
      </c>
      <c r="BH131" s="3">
        <v>0</v>
      </c>
      <c r="BI131" s="3">
        <v>0</v>
      </c>
      <c r="BJ131" s="3">
        <v>0</v>
      </c>
      <c r="BK131" s="3">
        <v>0</v>
      </c>
      <c r="BL131" s="3">
        <v>0</v>
      </c>
      <c r="BM131" s="3">
        <v>0</v>
      </c>
      <c r="BN131" s="3">
        <v>0</v>
      </c>
      <c r="BO131" s="3">
        <v>0</v>
      </c>
      <c r="BP131" s="3">
        <v>0</v>
      </c>
      <c r="BQ131" s="3">
        <v>0</v>
      </c>
      <c r="BR131" s="3">
        <v>0</v>
      </c>
      <c r="BS131" s="3">
        <v>1</v>
      </c>
      <c r="BT131" s="3">
        <v>1</v>
      </c>
      <c r="BU131" s="48">
        <v>0</v>
      </c>
      <c r="BV131" s="48">
        <v>0</v>
      </c>
      <c r="BW131" s="48">
        <v>1</v>
      </c>
      <c r="BX131" s="48">
        <v>0</v>
      </c>
      <c r="BY131" s="3">
        <v>1968</v>
      </c>
      <c r="BZ131" s="3" t="s">
        <v>2342</v>
      </c>
      <c r="CA131" s="3" t="s">
        <v>2343</v>
      </c>
      <c r="CB131" s="3" t="s">
        <v>2350</v>
      </c>
      <c r="CC131" s="3" t="s">
        <v>2351</v>
      </c>
      <c r="CD131" s="3"/>
      <c r="CE131" s="3"/>
      <c r="CF131" s="7"/>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J131" s="1"/>
      <c r="DK131" s="1"/>
      <c r="DL131" s="1"/>
      <c r="DM131" s="1"/>
      <c r="DN131" s="1"/>
      <c r="DO131" s="1"/>
      <c r="DQ131" s="1"/>
      <c r="DT131" s="1"/>
      <c r="DW131" s="1"/>
      <c r="DX131" s="1"/>
      <c r="DY131" s="1"/>
      <c r="DZ131" s="1"/>
      <c r="EA131" s="1"/>
      <c r="EB131" s="1"/>
      <c r="EC131" s="1"/>
      <c r="EF131" s="1"/>
      <c r="ER131" s="1"/>
      <c r="ET131" s="1"/>
      <c r="FH131" s="1"/>
      <c r="FI131" s="1"/>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row>
    <row r="132" spans="1:431" ht="98" hidden="1" x14ac:dyDescent="0.15">
      <c r="A132" s="16" t="s">
        <v>3563</v>
      </c>
      <c r="B132" s="3">
        <v>0</v>
      </c>
      <c r="C132" s="6">
        <v>0</v>
      </c>
      <c r="D132" s="6">
        <v>1</v>
      </c>
      <c r="E132" s="3">
        <v>0</v>
      </c>
      <c r="F132" s="3">
        <v>0</v>
      </c>
      <c r="G132" s="3">
        <v>0</v>
      </c>
      <c r="H132" s="3">
        <v>0</v>
      </c>
      <c r="I132" s="3">
        <v>0</v>
      </c>
      <c r="J132" s="3">
        <v>0</v>
      </c>
      <c r="K132" s="3">
        <v>0</v>
      </c>
      <c r="L132" s="3">
        <v>0</v>
      </c>
      <c r="M132" s="3">
        <v>0</v>
      </c>
      <c r="N132" s="3">
        <v>0</v>
      </c>
      <c r="O132" s="3">
        <v>0</v>
      </c>
      <c r="P132" s="3">
        <v>0</v>
      </c>
      <c r="Q132" s="3">
        <v>0</v>
      </c>
      <c r="R132" s="3">
        <v>0</v>
      </c>
      <c r="S132" s="3">
        <v>0</v>
      </c>
      <c r="T132" s="3">
        <v>0</v>
      </c>
      <c r="U132" s="3">
        <v>0</v>
      </c>
      <c r="V132" s="3">
        <v>0</v>
      </c>
      <c r="W132" s="3">
        <v>0</v>
      </c>
      <c r="X132" s="3">
        <v>0</v>
      </c>
      <c r="Y132" s="3">
        <v>0</v>
      </c>
      <c r="Z132" s="3">
        <v>0</v>
      </c>
      <c r="AA132" s="3">
        <v>0</v>
      </c>
      <c r="AB132" s="3">
        <v>0</v>
      </c>
      <c r="AC132" s="3">
        <v>0</v>
      </c>
      <c r="AD132" s="3">
        <v>0</v>
      </c>
      <c r="AE132" s="3">
        <v>0</v>
      </c>
      <c r="AF132" s="3">
        <v>0</v>
      </c>
      <c r="AG132" s="3">
        <v>0</v>
      </c>
      <c r="AH132" s="3">
        <v>0</v>
      </c>
      <c r="AI132" s="3">
        <v>0</v>
      </c>
      <c r="AJ132" s="3">
        <v>0</v>
      </c>
      <c r="AK132" s="3">
        <v>0</v>
      </c>
      <c r="AL132" s="3">
        <v>0</v>
      </c>
      <c r="AM132" s="3">
        <v>0</v>
      </c>
      <c r="AN132" s="3">
        <v>0</v>
      </c>
      <c r="AO132" s="3">
        <v>0</v>
      </c>
      <c r="AP132" s="3">
        <v>0</v>
      </c>
      <c r="AQ132" s="3">
        <v>0</v>
      </c>
      <c r="AR132" s="3">
        <v>0</v>
      </c>
      <c r="AS132" s="3">
        <v>0</v>
      </c>
      <c r="AT132" s="3">
        <v>0</v>
      </c>
      <c r="AU132" s="3">
        <v>0</v>
      </c>
      <c r="AV132" s="3">
        <v>0</v>
      </c>
      <c r="AW132" s="3">
        <v>0</v>
      </c>
      <c r="AX132" s="3">
        <v>0</v>
      </c>
      <c r="AY132" s="3">
        <v>0</v>
      </c>
      <c r="AZ132" s="3">
        <v>0</v>
      </c>
      <c r="BA132" s="3">
        <v>0</v>
      </c>
      <c r="BB132" s="3">
        <v>0</v>
      </c>
      <c r="BC132" s="3">
        <v>0</v>
      </c>
      <c r="BD132" s="3">
        <v>0</v>
      </c>
      <c r="BE132" s="3">
        <v>0</v>
      </c>
      <c r="BF132" s="3">
        <v>0</v>
      </c>
      <c r="BG132" s="3">
        <v>0</v>
      </c>
      <c r="BH132" s="3">
        <v>0</v>
      </c>
      <c r="BI132" s="3">
        <v>0</v>
      </c>
      <c r="BJ132" s="3">
        <v>0</v>
      </c>
      <c r="BK132" s="3">
        <v>0</v>
      </c>
      <c r="BL132" s="3">
        <v>0</v>
      </c>
      <c r="BM132" s="3">
        <v>0</v>
      </c>
      <c r="BN132" s="3">
        <v>0</v>
      </c>
      <c r="BO132" s="3">
        <v>0</v>
      </c>
      <c r="BP132" s="3">
        <v>0</v>
      </c>
      <c r="BQ132" s="3">
        <v>0</v>
      </c>
      <c r="BR132" s="3">
        <v>0</v>
      </c>
      <c r="BS132" s="3">
        <v>1</v>
      </c>
      <c r="BT132" s="3">
        <v>1</v>
      </c>
      <c r="BU132" s="48">
        <v>0</v>
      </c>
      <c r="BV132" s="48">
        <v>0</v>
      </c>
      <c r="BW132" s="48">
        <v>1</v>
      </c>
      <c r="BX132" s="48">
        <v>0</v>
      </c>
      <c r="BY132" s="3">
        <v>1968</v>
      </c>
      <c r="BZ132" s="3" t="s">
        <v>2342</v>
      </c>
      <c r="CA132" s="3" t="s">
        <v>2343</v>
      </c>
      <c r="CB132" s="3" t="s">
        <v>2350</v>
      </c>
      <c r="CC132" s="3" t="s">
        <v>2351</v>
      </c>
      <c r="CD132" s="3"/>
      <c r="CE132" s="3"/>
      <c r="CF132" s="7"/>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J132" s="1"/>
      <c r="DK132" s="1"/>
      <c r="DL132" s="1"/>
      <c r="DM132" s="1"/>
      <c r="DN132" s="1"/>
      <c r="DO132" s="1"/>
      <c r="DQ132" s="1"/>
      <c r="DT132" s="1"/>
      <c r="DW132" s="1"/>
      <c r="DX132" s="1"/>
      <c r="DY132" s="1"/>
      <c r="DZ132" s="1"/>
      <c r="EA132" s="1"/>
      <c r="EB132" s="1"/>
      <c r="EC132" s="1"/>
      <c r="EF132" s="1"/>
      <c r="ER132" s="1"/>
      <c r="ET132" s="1"/>
      <c r="FH132" s="1"/>
      <c r="FI132" s="1"/>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row>
    <row r="133" spans="1:431" ht="98" hidden="1" x14ac:dyDescent="0.15">
      <c r="A133" s="16" t="s">
        <v>3564</v>
      </c>
      <c r="B133" s="6">
        <v>0</v>
      </c>
      <c r="C133" s="6">
        <v>0</v>
      </c>
      <c r="D133" s="6">
        <v>0</v>
      </c>
      <c r="E133" s="6">
        <v>0</v>
      </c>
      <c r="F133" s="6">
        <v>0</v>
      </c>
      <c r="G133" s="6">
        <v>0</v>
      </c>
      <c r="H133" s="6">
        <v>0</v>
      </c>
      <c r="I133" s="6">
        <v>0</v>
      </c>
      <c r="J133" s="6">
        <v>0</v>
      </c>
      <c r="K133" s="6">
        <v>0</v>
      </c>
      <c r="L133" s="6">
        <v>0</v>
      </c>
      <c r="M133" s="6">
        <v>0</v>
      </c>
      <c r="N133" s="6">
        <v>0</v>
      </c>
      <c r="O133" s="6">
        <v>0</v>
      </c>
      <c r="P133" s="6">
        <v>0</v>
      </c>
      <c r="Q133" s="6">
        <v>0</v>
      </c>
      <c r="R133" s="6">
        <v>0</v>
      </c>
      <c r="S133" s="6">
        <v>0</v>
      </c>
      <c r="T133" s="6">
        <v>0</v>
      </c>
      <c r="U133" s="6">
        <v>0</v>
      </c>
      <c r="V133" s="6">
        <v>0</v>
      </c>
      <c r="W133" s="6">
        <v>0</v>
      </c>
      <c r="X133" s="6">
        <v>0</v>
      </c>
      <c r="Y133" s="6">
        <v>0</v>
      </c>
      <c r="Z133" s="6">
        <v>0</v>
      </c>
      <c r="AA133" s="6">
        <v>0</v>
      </c>
      <c r="AB133" s="6">
        <v>0</v>
      </c>
      <c r="AC133" s="6">
        <v>0</v>
      </c>
      <c r="AD133" s="6">
        <v>0</v>
      </c>
      <c r="AE133" s="6">
        <v>0</v>
      </c>
      <c r="AF133" s="6">
        <v>0</v>
      </c>
      <c r="AG133" s="6">
        <v>0</v>
      </c>
      <c r="AH133" s="6">
        <v>0</v>
      </c>
      <c r="AI133" s="6">
        <v>0</v>
      </c>
      <c r="AJ133" s="6">
        <v>0</v>
      </c>
      <c r="AK133" s="6">
        <v>0</v>
      </c>
      <c r="AL133" s="6">
        <v>0</v>
      </c>
      <c r="AM133" s="6">
        <v>0</v>
      </c>
      <c r="AN133" s="6">
        <v>0</v>
      </c>
      <c r="AO133" s="6">
        <v>0</v>
      </c>
      <c r="AP133" s="6">
        <v>0</v>
      </c>
      <c r="AQ133" s="6">
        <v>0</v>
      </c>
      <c r="AR133" s="6">
        <v>0</v>
      </c>
      <c r="AS133" s="6">
        <v>0</v>
      </c>
      <c r="AT133" s="6">
        <v>0</v>
      </c>
      <c r="AU133" s="6">
        <v>0</v>
      </c>
      <c r="AV133" s="6">
        <v>1</v>
      </c>
      <c r="AW133" s="3">
        <v>0</v>
      </c>
      <c r="AX133" s="3">
        <v>0</v>
      </c>
      <c r="AY133" s="3">
        <v>0</v>
      </c>
      <c r="AZ133" s="3">
        <v>0</v>
      </c>
      <c r="BA133" s="3">
        <v>0</v>
      </c>
      <c r="BB133" s="3">
        <v>0</v>
      </c>
      <c r="BC133" s="3">
        <v>0</v>
      </c>
      <c r="BD133" s="3">
        <v>0</v>
      </c>
      <c r="BE133" s="3">
        <v>0</v>
      </c>
      <c r="BF133" s="3">
        <v>0</v>
      </c>
      <c r="BG133" s="3">
        <v>0</v>
      </c>
      <c r="BH133" s="3">
        <v>0</v>
      </c>
      <c r="BI133" s="3">
        <v>0</v>
      </c>
      <c r="BJ133" s="3">
        <v>0</v>
      </c>
      <c r="BK133" s="3">
        <v>0</v>
      </c>
      <c r="BL133" s="3">
        <v>0</v>
      </c>
      <c r="BM133" s="3"/>
      <c r="BN133" s="3">
        <v>0</v>
      </c>
      <c r="BO133" s="3">
        <v>0</v>
      </c>
      <c r="BP133" s="3">
        <v>0</v>
      </c>
      <c r="BQ133" s="3">
        <v>0</v>
      </c>
      <c r="BR133" s="3">
        <v>0</v>
      </c>
      <c r="BS133" s="3">
        <v>0</v>
      </c>
      <c r="BT133" s="3">
        <v>1</v>
      </c>
      <c r="BU133" s="3">
        <v>0</v>
      </c>
      <c r="BV133" s="3">
        <v>0</v>
      </c>
      <c r="BW133" s="3">
        <v>1</v>
      </c>
      <c r="BX133" s="3">
        <v>0</v>
      </c>
      <c r="BY133" s="3">
        <v>1968</v>
      </c>
      <c r="BZ133" s="3" t="s">
        <v>2342</v>
      </c>
      <c r="CA133" s="3" t="s">
        <v>2343</v>
      </c>
      <c r="CB133" s="3" t="s">
        <v>2350</v>
      </c>
      <c r="CC133" s="3" t="s">
        <v>2351</v>
      </c>
      <c r="CD133" s="3"/>
      <c r="CE133" s="3"/>
      <c r="CF133" s="7"/>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J133" s="1"/>
      <c r="DK133" s="1"/>
      <c r="DL133" s="1"/>
      <c r="DM133" s="1"/>
      <c r="DN133" s="1"/>
      <c r="DO133" s="1"/>
      <c r="DQ133" s="1"/>
      <c r="DT133" s="1"/>
      <c r="DW133" s="1"/>
      <c r="DX133" s="1"/>
      <c r="DY133" s="1"/>
      <c r="DZ133" s="1"/>
      <c r="EA133" s="1"/>
      <c r="EB133" s="1"/>
      <c r="EC133" s="1"/>
      <c r="EF133" s="1"/>
      <c r="ER133" s="1"/>
      <c r="ET133" s="1"/>
      <c r="FH133" s="1"/>
      <c r="FI133" s="1"/>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row>
    <row r="134" spans="1:431" ht="98" hidden="1" x14ac:dyDescent="0.15">
      <c r="A134" s="16" t="s">
        <v>3565</v>
      </c>
      <c r="B134" s="6">
        <v>0</v>
      </c>
      <c r="C134" s="6">
        <v>0</v>
      </c>
      <c r="D134" s="6">
        <v>0</v>
      </c>
      <c r="E134" s="6">
        <v>0</v>
      </c>
      <c r="F134" s="6">
        <v>0</v>
      </c>
      <c r="G134" s="6">
        <v>0</v>
      </c>
      <c r="H134" s="6">
        <v>0</v>
      </c>
      <c r="I134" s="6">
        <v>0</v>
      </c>
      <c r="J134" s="6">
        <v>0</v>
      </c>
      <c r="K134" s="6">
        <v>0</v>
      </c>
      <c r="L134" s="6">
        <v>0</v>
      </c>
      <c r="M134" s="6">
        <v>0</v>
      </c>
      <c r="N134" s="6">
        <v>0</v>
      </c>
      <c r="O134" s="6">
        <v>0</v>
      </c>
      <c r="P134" s="6">
        <v>0</v>
      </c>
      <c r="Q134" s="6">
        <v>0</v>
      </c>
      <c r="R134" s="6">
        <v>0</v>
      </c>
      <c r="S134" s="6">
        <v>0</v>
      </c>
      <c r="T134" s="6">
        <v>0</v>
      </c>
      <c r="U134" s="6">
        <v>0</v>
      </c>
      <c r="V134" s="6">
        <v>0</v>
      </c>
      <c r="W134" s="6">
        <v>0</v>
      </c>
      <c r="X134" s="6">
        <v>0</v>
      </c>
      <c r="Y134" s="6">
        <v>0</v>
      </c>
      <c r="Z134" s="6">
        <v>1</v>
      </c>
      <c r="AA134" s="3">
        <v>0</v>
      </c>
      <c r="AB134" s="3">
        <v>0</v>
      </c>
      <c r="AC134" s="3">
        <v>0</v>
      </c>
      <c r="AD134" s="3">
        <v>0</v>
      </c>
      <c r="AE134" s="3">
        <v>0</v>
      </c>
      <c r="AF134" s="3">
        <v>0</v>
      </c>
      <c r="AG134" s="3">
        <v>0</v>
      </c>
      <c r="AH134" s="3">
        <v>0</v>
      </c>
      <c r="AI134" s="3">
        <v>0</v>
      </c>
      <c r="AJ134" s="3">
        <v>0</v>
      </c>
      <c r="AK134" s="3">
        <v>0</v>
      </c>
      <c r="AL134" s="3">
        <v>0</v>
      </c>
      <c r="AM134" s="3">
        <v>0</v>
      </c>
      <c r="AN134" s="3">
        <v>0</v>
      </c>
      <c r="AO134" s="3">
        <v>0</v>
      </c>
      <c r="AP134" s="3">
        <v>0</v>
      </c>
      <c r="AQ134" s="3">
        <v>0</v>
      </c>
      <c r="AR134" s="3">
        <v>0</v>
      </c>
      <c r="AS134" s="3">
        <v>0</v>
      </c>
      <c r="AT134" s="3">
        <v>0</v>
      </c>
      <c r="AU134" s="3">
        <v>0</v>
      </c>
      <c r="AV134" s="3">
        <v>0</v>
      </c>
      <c r="AW134" s="3">
        <v>0</v>
      </c>
      <c r="AX134" s="3">
        <v>0</v>
      </c>
      <c r="AY134" s="3">
        <v>0</v>
      </c>
      <c r="AZ134" s="3">
        <v>0</v>
      </c>
      <c r="BA134" s="3">
        <v>0</v>
      </c>
      <c r="BB134" s="3">
        <v>0</v>
      </c>
      <c r="BC134" s="3">
        <v>0</v>
      </c>
      <c r="BD134" s="3">
        <v>0</v>
      </c>
      <c r="BE134" s="3">
        <v>0</v>
      </c>
      <c r="BF134" s="3">
        <v>0</v>
      </c>
      <c r="BG134" s="3">
        <v>0</v>
      </c>
      <c r="BH134" s="3">
        <v>0</v>
      </c>
      <c r="BI134" s="3">
        <v>0</v>
      </c>
      <c r="BJ134" s="3">
        <v>0</v>
      </c>
      <c r="BK134" s="3">
        <v>0</v>
      </c>
      <c r="BL134" s="3">
        <v>0</v>
      </c>
      <c r="BM134" s="3"/>
      <c r="BN134" s="3">
        <v>0</v>
      </c>
      <c r="BO134" s="3">
        <v>0</v>
      </c>
      <c r="BP134" s="3">
        <v>0</v>
      </c>
      <c r="BQ134" s="3">
        <v>0</v>
      </c>
      <c r="BR134" s="3">
        <v>0</v>
      </c>
      <c r="BS134" s="3">
        <v>1</v>
      </c>
      <c r="BT134" s="3">
        <v>0</v>
      </c>
      <c r="BU134" s="3">
        <v>0</v>
      </c>
      <c r="BV134" s="3">
        <v>1</v>
      </c>
      <c r="BW134" s="3">
        <v>0</v>
      </c>
      <c r="BX134" s="3">
        <v>0</v>
      </c>
      <c r="BY134" s="3">
        <v>1968</v>
      </c>
      <c r="BZ134" s="3" t="s">
        <v>2342</v>
      </c>
      <c r="CA134" s="3" t="s">
        <v>2343</v>
      </c>
      <c r="CB134" s="3" t="s">
        <v>2350</v>
      </c>
      <c r="CC134" s="3" t="s">
        <v>2351</v>
      </c>
      <c r="CD134" s="3"/>
      <c r="CE134" s="3"/>
      <c r="CF134" s="7"/>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J134" s="1"/>
      <c r="DK134" s="1"/>
      <c r="DL134" s="1"/>
      <c r="DM134" s="1"/>
      <c r="DN134" s="1"/>
      <c r="DO134" s="1"/>
      <c r="DQ134" s="1"/>
      <c r="DT134" s="1"/>
      <c r="DW134" s="1"/>
      <c r="DX134" s="1"/>
      <c r="DY134" s="1"/>
      <c r="DZ134" s="1"/>
      <c r="EA134" s="1"/>
      <c r="EB134" s="1"/>
      <c r="EC134" s="1"/>
      <c r="EF134" s="1"/>
      <c r="ER134" s="1"/>
      <c r="ET134" s="1"/>
      <c r="FH134" s="1"/>
      <c r="FI134" s="1"/>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row>
    <row r="135" spans="1:431" ht="98" hidden="1" x14ac:dyDescent="0.15">
      <c r="A135" s="16" t="s">
        <v>3566</v>
      </c>
      <c r="B135" s="3">
        <v>0</v>
      </c>
      <c r="C135" s="6">
        <v>0</v>
      </c>
      <c r="D135" s="6">
        <v>1</v>
      </c>
      <c r="E135" s="3">
        <v>0</v>
      </c>
      <c r="F135" s="3">
        <v>0</v>
      </c>
      <c r="G135" s="3">
        <v>0</v>
      </c>
      <c r="H135" s="3">
        <v>0</v>
      </c>
      <c r="I135" s="3">
        <v>0</v>
      </c>
      <c r="J135" s="3">
        <v>0</v>
      </c>
      <c r="K135" s="3">
        <v>0</v>
      </c>
      <c r="L135" s="3">
        <v>0</v>
      </c>
      <c r="M135" s="3">
        <v>1</v>
      </c>
      <c r="N135" s="6">
        <v>0</v>
      </c>
      <c r="O135" s="6">
        <v>0</v>
      </c>
      <c r="P135" s="6">
        <v>0</v>
      </c>
      <c r="Q135" s="6">
        <v>0</v>
      </c>
      <c r="R135" s="6">
        <v>0</v>
      </c>
      <c r="S135" s="6">
        <v>0</v>
      </c>
      <c r="T135" s="6">
        <v>0</v>
      </c>
      <c r="U135" s="6">
        <v>0</v>
      </c>
      <c r="V135" s="6">
        <v>0</v>
      </c>
      <c r="W135" s="6">
        <v>0</v>
      </c>
      <c r="X135" s="6">
        <v>0</v>
      </c>
      <c r="Y135" s="6">
        <v>0</v>
      </c>
      <c r="Z135" s="6">
        <v>0</v>
      </c>
      <c r="AA135" s="6">
        <v>0</v>
      </c>
      <c r="AB135" s="6">
        <v>0</v>
      </c>
      <c r="AC135" s="6">
        <v>0</v>
      </c>
      <c r="AD135" s="6">
        <v>0</v>
      </c>
      <c r="AE135" s="6">
        <v>0</v>
      </c>
      <c r="AF135" s="6">
        <v>0</v>
      </c>
      <c r="AG135" s="6">
        <v>0</v>
      </c>
      <c r="AH135" s="6">
        <v>0</v>
      </c>
      <c r="AI135" s="6">
        <v>0</v>
      </c>
      <c r="AJ135" s="6">
        <v>0</v>
      </c>
      <c r="AK135" s="3">
        <v>1</v>
      </c>
      <c r="AL135" s="6">
        <v>0</v>
      </c>
      <c r="AM135" s="6">
        <v>0</v>
      </c>
      <c r="AN135" s="6">
        <v>0</v>
      </c>
      <c r="AO135" s="6">
        <v>0</v>
      </c>
      <c r="AP135" s="6">
        <v>0</v>
      </c>
      <c r="AQ135" s="6">
        <v>0</v>
      </c>
      <c r="AR135" s="6">
        <v>0</v>
      </c>
      <c r="AS135" s="6">
        <v>0</v>
      </c>
      <c r="AT135" s="6">
        <v>0</v>
      </c>
      <c r="AU135" s="6">
        <v>0</v>
      </c>
      <c r="AV135" s="6">
        <v>1</v>
      </c>
      <c r="AW135" s="3">
        <v>0</v>
      </c>
      <c r="AX135" s="3">
        <v>0</v>
      </c>
      <c r="AY135" s="3">
        <v>0</v>
      </c>
      <c r="AZ135" s="3">
        <v>0</v>
      </c>
      <c r="BA135" s="3">
        <v>0</v>
      </c>
      <c r="BB135" s="3">
        <v>0</v>
      </c>
      <c r="BC135" s="3">
        <v>0</v>
      </c>
      <c r="BD135" s="3">
        <v>0</v>
      </c>
      <c r="BE135" s="3">
        <v>0</v>
      </c>
      <c r="BF135" s="3">
        <v>0</v>
      </c>
      <c r="BG135" s="3">
        <v>0</v>
      </c>
      <c r="BH135" s="3">
        <v>0</v>
      </c>
      <c r="BI135" s="3">
        <v>0</v>
      </c>
      <c r="BJ135" s="3">
        <v>0</v>
      </c>
      <c r="BK135" s="3">
        <v>0</v>
      </c>
      <c r="BL135" s="3">
        <v>0</v>
      </c>
      <c r="BM135" s="3"/>
      <c r="BN135" s="3">
        <v>0</v>
      </c>
      <c r="BO135" s="3">
        <v>0</v>
      </c>
      <c r="BP135" s="3">
        <v>0</v>
      </c>
      <c r="BQ135" s="3">
        <v>0</v>
      </c>
      <c r="BR135" s="3">
        <v>0</v>
      </c>
      <c r="BS135" s="3">
        <v>0</v>
      </c>
      <c r="BT135" s="3">
        <v>1</v>
      </c>
      <c r="BU135" s="3">
        <v>0</v>
      </c>
      <c r="BV135" s="3">
        <v>1</v>
      </c>
      <c r="BW135" s="3">
        <v>1</v>
      </c>
      <c r="BX135" s="3">
        <v>0</v>
      </c>
      <c r="BY135" s="3">
        <v>1968</v>
      </c>
      <c r="BZ135" s="3" t="s">
        <v>2342</v>
      </c>
      <c r="CA135" s="3" t="s">
        <v>2343</v>
      </c>
      <c r="CB135" s="3" t="s">
        <v>2350</v>
      </c>
      <c r="CC135" s="3" t="s">
        <v>2351</v>
      </c>
      <c r="CD135" s="3"/>
      <c r="CE135" s="3"/>
      <c r="CF135" s="7"/>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J135" s="1"/>
      <c r="DK135" s="1"/>
      <c r="DL135" s="1"/>
      <c r="DM135" s="1"/>
      <c r="DN135" s="1"/>
      <c r="DO135" s="1"/>
      <c r="DQ135" s="1"/>
      <c r="DT135" s="1"/>
      <c r="DW135" s="1"/>
      <c r="DX135" s="1"/>
      <c r="DY135" s="1"/>
      <c r="DZ135" s="1"/>
      <c r="EA135" s="1"/>
      <c r="EB135" s="1"/>
      <c r="EC135" s="1"/>
      <c r="EF135" s="1"/>
      <c r="ER135" s="1"/>
      <c r="ET135" s="1"/>
      <c r="FH135" s="1"/>
      <c r="FI135" s="1"/>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row>
    <row r="136" spans="1:431" ht="98" hidden="1" x14ac:dyDescent="0.15">
      <c r="A136" s="16" t="s">
        <v>3567</v>
      </c>
      <c r="B136" s="3">
        <v>0</v>
      </c>
      <c r="C136" s="3">
        <v>0</v>
      </c>
      <c r="D136" s="3">
        <v>0</v>
      </c>
      <c r="E136" s="3">
        <v>0</v>
      </c>
      <c r="F136" s="3">
        <v>0</v>
      </c>
      <c r="G136" s="3">
        <v>0</v>
      </c>
      <c r="H136" s="3">
        <v>0</v>
      </c>
      <c r="I136" s="3">
        <v>0</v>
      </c>
      <c r="J136" s="3">
        <v>0</v>
      </c>
      <c r="K136" s="3">
        <v>0</v>
      </c>
      <c r="L136" s="3">
        <v>0</v>
      </c>
      <c r="M136" s="3">
        <v>0</v>
      </c>
      <c r="N136" s="3">
        <v>0</v>
      </c>
      <c r="O136" s="3">
        <v>0</v>
      </c>
      <c r="P136" s="3">
        <v>0</v>
      </c>
      <c r="Q136" s="3">
        <v>0</v>
      </c>
      <c r="R136" s="3">
        <v>0</v>
      </c>
      <c r="S136" s="3">
        <v>0</v>
      </c>
      <c r="T136" s="3">
        <v>1</v>
      </c>
      <c r="U136" s="3">
        <v>0</v>
      </c>
      <c r="V136" s="3">
        <v>0</v>
      </c>
      <c r="W136" s="3">
        <v>1</v>
      </c>
      <c r="X136" s="3">
        <v>0</v>
      </c>
      <c r="Y136" s="3">
        <v>0</v>
      </c>
      <c r="Z136" s="3">
        <v>0</v>
      </c>
      <c r="AA136" s="3">
        <v>0</v>
      </c>
      <c r="AB136" s="3">
        <v>0</v>
      </c>
      <c r="AC136" s="3">
        <v>0</v>
      </c>
      <c r="AD136" s="3">
        <v>0</v>
      </c>
      <c r="AE136" s="3">
        <v>0</v>
      </c>
      <c r="AF136" s="3">
        <v>0</v>
      </c>
      <c r="AG136" s="3">
        <v>0</v>
      </c>
      <c r="AH136" s="3">
        <v>0</v>
      </c>
      <c r="AI136" s="3">
        <v>0</v>
      </c>
      <c r="AJ136" s="3">
        <v>0</v>
      </c>
      <c r="AK136" s="3">
        <v>0</v>
      </c>
      <c r="AL136" s="3">
        <v>0</v>
      </c>
      <c r="AM136" s="3">
        <v>0</v>
      </c>
      <c r="AN136" s="3">
        <v>0</v>
      </c>
      <c r="AO136" s="3">
        <v>0</v>
      </c>
      <c r="AP136" s="3">
        <v>0</v>
      </c>
      <c r="AQ136" s="3">
        <v>0</v>
      </c>
      <c r="AR136" s="3">
        <v>0</v>
      </c>
      <c r="AS136" s="3">
        <v>0</v>
      </c>
      <c r="AT136" s="3">
        <v>0</v>
      </c>
      <c r="AU136" s="3">
        <v>0</v>
      </c>
      <c r="AV136" s="6">
        <v>1</v>
      </c>
      <c r="AW136" s="3">
        <v>0</v>
      </c>
      <c r="AX136" s="3">
        <v>0</v>
      </c>
      <c r="AY136" s="3">
        <v>0</v>
      </c>
      <c r="AZ136" s="3">
        <v>0</v>
      </c>
      <c r="BA136" s="3">
        <v>0</v>
      </c>
      <c r="BB136" s="3">
        <v>0</v>
      </c>
      <c r="BC136" s="3">
        <v>0</v>
      </c>
      <c r="BD136" s="3">
        <v>0</v>
      </c>
      <c r="BE136" s="3">
        <v>0</v>
      </c>
      <c r="BF136" s="3">
        <v>0</v>
      </c>
      <c r="BG136" s="3">
        <v>0</v>
      </c>
      <c r="BH136" s="3">
        <v>0</v>
      </c>
      <c r="BI136" s="3">
        <v>0</v>
      </c>
      <c r="BJ136" s="3">
        <v>0</v>
      </c>
      <c r="BK136" s="3">
        <v>0</v>
      </c>
      <c r="BL136" s="3">
        <v>1</v>
      </c>
      <c r="BM136" s="3"/>
      <c r="BN136" s="3">
        <v>1</v>
      </c>
      <c r="BO136" s="3">
        <v>0</v>
      </c>
      <c r="BP136" s="3">
        <v>0</v>
      </c>
      <c r="BQ136" s="3">
        <v>0</v>
      </c>
      <c r="BR136" s="3">
        <v>0</v>
      </c>
      <c r="BS136" s="3">
        <v>1</v>
      </c>
      <c r="BT136" s="3">
        <v>1</v>
      </c>
      <c r="BU136" s="3">
        <v>0</v>
      </c>
      <c r="BV136" s="3">
        <v>0</v>
      </c>
      <c r="BW136" s="3">
        <v>1</v>
      </c>
      <c r="BX136" s="3">
        <v>0</v>
      </c>
      <c r="BY136" s="3">
        <v>1968</v>
      </c>
      <c r="BZ136" s="3" t="s">
        <v>2342</v>
      </c>
      <c r="CA136" s="3" t="s">
        <v>2343</v>
      </c>
      <c r="CB136" s="3" t="s">
        <v>2350</v>
      </c>
      <c r="CC136" s="3" t="s">
        <v>2351</v>
      </c>
      <c r="CD136" s="3"/>
      <c r="CE136" s="3"/>
      <c r="CF136" s="7"/>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J136" s="1"/>
      <c r="DK136" s="1"/>
      <c r="DL136" s="1"/>
      <c r="DM136" s="1"/>
      <c r="DN136" s="1"/>
      <c r="DO136" s="1"/>
      <c r="DQ136" s="1"/>
      <c r="DT136" s="1"/>
      <c r="DW136" s="1"/>
      <c r="DX136" s="1"/>
      <c r="DY136" s="1"/>
      <c r="DZ136" s="1"/>
      <c r="EA136" s="1"/>
      <c r="EB136" s="1"/>
      <c r="EC136" s="1"/>
      <c r="EF136" s="1"/>
      <c r="ER136" s="1"/>
      <c r="ET136" s="1"/>
      <c r="FH136" s="1"/>
      <c r="FI136" s="1"/>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row>
    <row r="137" spans="1:431" ht="98" hidden="1" x14ac:dyDescent="0.15">
      <c r="A137" s="16" t="s">
        <v>3568</v>
      </c>
      <c r="B137" s="6">
        <v>0</v>
      </c>
      <c r="C137" s="6">
        <v>0</v>
      </c>
      <c r="D137" s="6">
        <v>0</v>
      </c>
      <c r="E137" s="6">
        <v>0</v>
      </c>
      <c r="F137" s="6">
        <v>0</v>
      </c>
      <c r="G137" s="6">
        <v>0</v>
      </c>
      <c r="H137" s="6">
        <v>0</v>
      </c>
      <c r="I137" s="6">
        <v>0</v>
      </c>
      <c r="J137" s="6">
        <v>0</v>
      </c>
      <c r="K137" s="6">
        <v>0</v>
      </c>
      <c r="L137" s="6">
        <v>0</v>
      </c>
      <c r="M137" s="6">
        <v>0</v>
      </c>
      <c r="N137" s="6">
        <v>0</v>
      </c>
      <c r="O137" s="6">
        <v>0</v>
      </c>
      <c r="P137" s="6">
        <v>0</v>
      </c>
      <c r="Q137" s="6">
        <v>0</v>
      </c>
      <c r="R137" s="6">
        <v>0</v>
      </c>
      <c r="S137" s="6">
        <v>0</v>
      </c>
      <c r="T137" s="6">
        <v>0</v>
      </c>
      <c r="U137" s="6">
        <v>0</v>
      </c>
      <c r="V137" s="6">
        <v>0</v>
      </c>
      <c r="W137" s="6">
        <v>0</v>
      </c>
      <c r="X137" s="6">
        <v>0</v>
      </c>
      <c r="Y137" s="6">
        <v>0</v>
      </c>
      <c r="Z137" s="6">
        <v>0</v>
      </c>
      <c r="AA137" s="6">
        <v>0</v>
      </c>
      <c r="AB137" s="6">
        <v>0</v>
      </c>
      <c r="AC137" s="6">
        <v>0</v>
      </c>
      <c r="AD137" s="6">
        <v>0</v>
      </c>
      <c r="AE137" s="6">
        <v>0</v>
      </c>
      <c r="AF137" s="6">
        <v>0</v>
      </c>
      <c r="AG137" s="6">
        <v>0</v>
      </c>
      <c r="AH137" s="6">
        <v>0</v>
      </c>
      <c r="AI137" s="3">
        <v>1</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c r="BF137" s="3">
        <v>0</v>
      </c>
      <c r="BG137" s="3">
        <v>0</v>
      </c>
      <c r="BH137" s="3">
        <v>0</v>
      </c>
      <c r="BI137" s="3">
        <v>0</v>
      </c>
      <c r="BJ137" s="3">
        <v>0</v>
      </c>
      <c r="BK137" s="3">
        <v>0</v>
      </c>
      <c r="BL137" s="3">
        <v>0</v>
      </c>
      <c r="BM137" s="3"/>
      <c r="BN137" s="3">
        <v>0</v>
      </c>
      <c r="BO137" s="3">
        <v>0</v>
      </c>
      <c r="BP137" s="3">
        <v>0</v>
      </c>
      <c r="BQ137" s="3">
        <v>0</v>
      </c>
      <c r="BR137" s="3">
        <v>0</v>
      </c>
      <c r="BS137" s="3">
        <v>0</v>
      </c>
      <c r="BT137" s="3">
        <v>1</v>
      </c>
      <c r="BU137" s="3">
        <v>0</v>
      </c>
      <c r="BV137" s="3">
        <v>0</v>
      </c>
      <c r="BW137" s="3">
        <v>1</v>
      </c>
      <c r="BX137" s="3">
        <v>0</v>
      </c>
      <c r="BY137" s="3">
        <v>1968</v>
      </c>
      <c r="BZ137" s="3" t="s">
        <v>2342</v>
      </c>
      <c r="CA137" s="3" t="s">
        <v>2343</v>
      </c>
      <c r="CB137" s="3" t="s">
        <v>2350</v>
      </c>
      <c r="CC137" s="3" t="s">
        <v>2351</v>
      </c>
      <c r="CD137" s="3"/>
      <c r="CE137" s="3"/>
      <c r="CF137" s="7"/>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J137" s="1"/>
      <c r="DK137" s="1"/>
      <c r="DL137" s="1"/>
      <c r="DM137" s="1"/>
      <c r="DN137" s="1"/>
      <c r="DO137" s="1"/>
      <c r="DQ137" s="1"/>
      <c r="DT137" s="1"/>
      <c r="DW137" s="1"/>
      <c r="DX137" s="1"/>
      <c r="DY137" s="1"/>
      <c r="DZ137" s="1"/>
      <c r="EA137" s="1"/>
      <c r="EB137" s="1"/>
      <c r="EC137" s="1"/>
      <c r="EF137" s="1"/>
      <c r="ER137" s="1"/>
      <c r="ET137" s="1"/>
      <c r="FH137" s="1"/>
      <c r="FI137" s="1"/>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row>
    <row r="138" spans="1:431" ht="98" hidden="1" x14ac:dyDescent="0.15">
      <c r="A138" s="6" t="s">
        <v>1759</v>
      </c>
      <c r="B138" s="3"/>
      <c r="C138" s="6"/>
      <c r="D138" s="6"/>
      <c r="E138" s="3"/>
      <c r="F138" s="6"/>
      <c r="G138" s="6"/>
      <c r="H138" s="6"/>
      <c r="I138" s="3"/>
      <c r="J138" s="6"/>
      <c r="K138" s="3"/>
      <c r="L138" s="3"/>
      <c r="M138" s="3"/>
      <c r="N138" s="6"/>
      <c r="O138" s="3"/>
      <c r="P138" s="6"/>
      <c r="Q138" s="6"/>
      <c r="R138" s="6"/>
      <c r="S138" s="3"/>
      <c r="T138" s="3"/>
      <c r="U138" s="3"/>
      <c r="V138" s="3"/>
      <c r="W138" s="3"/>
      <c r="X138" s="3"/>
      <c r="Y138" s="6"/>
      <c r="Z138" s="6"/>
      <c r="AA138" s="6"/>
      <c r="AB138" s="3"/>
      <c r="AC138" s="6"/>
      <c r="AD138" s="6"/>
      <c r="AE138" s="3"/>
      <c r="AF138" s="3"/>
      <c r="AG138" s="6"/>
      <c r="AH138" s="6"/>
      <c r="AI138" s="3"/>
      <c r="AJ138" s="3"/>
      <c r="AK138" s="3"/>
      <c r="AL138" s="3"/>
      <c r="AM138" s="6"/>
      <c r="AN138" s="3"/>
      <c r="AO138" s="3"/>
      <c r="AP138" s="3"/>
      <c r="AQ138" s="3"/>
      <c r="AR138" s="3"/>
      <c r="AS138" s="3"/>
      <c r="AT138" s="6"/>
      <c r="AU138" s="6"/>
      <c r="AV138" s="6"/>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v>1968</v>
      </c>
      <c r="BZ138" s="3" t="s">
        <v>2342</v>
      </c>
      <c r="CA138" s="3" t="s">
        <v>2343</v>
      </c>
      <c r="CB138" s="3" t="s">
        <v>2350</v>
      </c>
      <c r="CC138" s="3" t="s">
        <v>2351</v>
      </c>
      <c r="CD138" s="3"/>
      <c r="CE138" s="3"/>
      <c r="CF138" s="7"/>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J138" s="1"/>
      <c r="DK138" s="1"/>
      <c r="DL138" s="1"/>
      <c r="DM138" s="1"/>
      <c r="DN138" s="1"/>
      <c r="DO138" s="1"/>
      <c r="DQ138" s="1"/>
      <c r="DT138" s="1"/>
      <c r="DW138" s="1"/>
      <c r="DX138" s="1"/>
      <c r="DY138" s="1"/>
      <c r="DZ138" s="1"/>
      <c r="EA138" s="1"/>
      <c r="EB138" s="1"/>
      <c r="EC138" s="1"/>
      <c r="EF138" s="1"/>
      <c r="ER138" s="1"/>
      <c r="ET138" s="1"/>
      <c r="FH138" s="1"/>
      <c r="FI138" s="1"/>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row>
    <row r="139" spans="1:431" ht="98" hidden="1" x14ac:dyDescent="0.15">
      <c r="A139" s="6" t="s">
        <v>1761</v>
      </c>
      <c r="B139" s="3"/>
      <c r="C139" s="6"/>
      <c r="D139" s="6"/>
      <c r="E139" s="3"/>
      <c r="F139" s="6"/>
      <c r="G139" s="6"/>
      <c r="H139" s="6"/>
      <c r="I139" s="3"/>
      <c r="J139" s="6"/>
      <c r="K139" s="3"/>
      <c r="L139" s="3"/>
      <c r="M139" s="3"/>
      <c r="N139" s="6"/>
      <c r="O139" s="3"/>
      <c r="P139" s="6"/>
      <c r="Q139" s="6"/>
      <c r="R139" s="6"/>
      <c r="S139" s="3"/>
      <c r="T139" s="3"/>
      <c r="U139" s="3"/>
      <c r="V139" s="3"/>
      <c r="W139" s="3"/>
      <c r="X139" s="3"/>
      <c r="Y139" s="6"/>
      <c r="Z139" s="6"/>
      <c r="AA139" s="6"/>
      <c r="AB139" s="3"/>
      <c r="AC139" s="6"/>
      <c r="AD139" s="6"/>
      <c r="AE139" s="3"/>
      <c r="AF139" s="3"/>
      <c r="AG139" s="6"/>
      <c r="AH139" s="6"/>
      <c r="AI139" s="3"/>
      <c r="AJ139" s="3"/>
      <c r="AK139" s="3"/>
      <c r="AL139" s="3"/>
      <c r="AM139" s="6"/>
      <c r="AN139" s="3"/>
      <c r="AO139" s="3"/>
      <c r="AP139" s="3"/>
      <c r="AQ139" s="3"/>
      <c r="AR139" s="3"/>
      <c r="AS139" s="3"/>
      <c r="AT139" s="6"/>
      <c r="AU139" s="6"/>
      <c r="AV139" s="6"/>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v>1968</v>
      </c>
      <c r="BZ139" s="3" t="s">
        <v>2342</v>
      </c>
      <c r="CA139" s="3" t="s">
        <v>2343</v>
      </c>
      <c r="CB139" s="3" t="s">
        <v>2350</v>
      </c>
      <c r="CC139" s="3" t="s">
        <v>2351</v>
      </c>
      <c r="CD139" s="3"/>
      <c r="CE139" s="3"/>
      <c r="CF139" s="7"/>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J139" s="1"/>
      <c r="DK139" s="1"/>
      <c r="DL139" s="1"/>
      <c r="DM139" s="1"/>
      <c r="DN139" s="1"/>
      <c r="DO139" s="1"/>
      <c r="DQ139" s="1"/>
      <c r="DT139" s="1"/>
      <c r="DW139" s="1"/>
      <c r="DX139" s="1"/>
      <c r="DY139" s="1"/>
      <c r="DZ139" s="1"/>
      <c r="EA139" s="1"/>
      <c r="EB139" s="1"/>
      <c r="EC139" s="1"/>
      <c r="EF139" s="1"/>
      <c r="ER139" s="1"/>
      <c r="ET139" s="1"/>
      <c r="FH139" s="1"/>
      <c r="FI139" s="1"/>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row>
    <row r="140" spans="1:431" ht="98" hidden="1" x14ac:dyDescent="0.15">
      <c r="A140" s="6" t="s">
        <v>1763</v>
      </c>
      <c r="B140" s="3"/>
      <c r="C140" s="6"/>
      <c r="D140" s="6"/>
      <c r="E140" s="3"/>
      <c r="F140" s="6"/>
      <c r="G140" s="6"/>
      <c r="H140" s="6"/>
      <c r="I140" s="3"/>
      <c r="J140" s="6"/>
      <c r="K140" s="3"/>
      <c r="L140" s="3"/>
      <c r="M140" s="3"/>
      <c r="N140" s="6"/>
      <c r="O140" s="3"/>
      <c r="P140" s="6"/>
      <c r="Q140" s="6"/>
      <c r="R140" s="6"/>
      <c r="S140" s="3"/>
      <c r="T140" s="3"/>
      <c r="U140" s="3"/>
      <c r="V140" s="3"/>
      <c r="W140" s="3"/>
      <c r="X140" s="3"/>
      <c r="Y140" s="6"/>
      <c r="Z140" s="6"/>
      <c r="AA140" s="6"/>
      <c r="AB140" s="3"/>
      <c r="AC140" s="6"/>
      <c r="AD140" s="6"/>
      <c r="AE140" s="3"/>
      <c r="AF140" s="3"/>
      <c r="AG140" s="6"/>
      <c r="AH140" s="6"/>
      <c r="AI140" s="3"/>
      <c r="AJ140" s="3"/>
      <c r="AK140" s="3"/>
      <c r="AL140" s="3"/>
      <c r="AM140" s="6"/>
      <c r="AN140" s="3"/>
      <c r="AO140" s="3"/>
      <c r="AP140" s="3"/>
      <c r="AQ140" s="3"/>
      <c r="AR140" s="3"/>
      <c r="AS140" s="3"/>
      <c r="AT140" s="6"/>
      <c r="AU140" s="6"/>
      <c r="AV140" s="6"/>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v>1968</v>
      </c>
      <c r="BZ140" s="3" t="s">
        <v>2342</v>
      </c>
      <c r="CA140" s="3" t="s">
        <v>2343</v>
      </c>
      <c r="CB140" s="3" t="s">
        <v>2350</v>
      </c>
      <c r="CC140" s="3" t="s">
        <v>2351</v>
      </c>
      <c r="CD140" s="3"/>
      <c r="CE140" s="3"/>
      <c r="CF140" s="7"/>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J140" s="1"/>
      <c r="DK140" s="1"/>
      <c r="DL140" s="1"/>
      <c r="DM140" s="1"/>
      <c r="DN140" s="1"/>
      <c r="DO140" s="1"/>
      <c r="DQ140" s="1"/>
      <c r="DT140" s="1"/>
      <c r="DW140" s="1"/>
      <c r="DX140" s="1"/>
      <c r="DY140" s="1"/>
      <c r="DZ140" s="1"/>
      <c r="EA140" s="1"/>
      <c r="EB140" s="1"/>
      <c r="EC140" s="1"/>
      <c r="EF140" s="1"/>
      <c r="ER140" s="1"/>
      <c r="ET140" s="1"/>
      <c r="FH140" s="1"/>
      <c r="FI140" s="1"/>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row>
    <row r="141" spans="1:431" ht="98" hidden="1" x14ac:dyDescent="0.15">
      <c r="A141" s="6" t="s">
        <v>1765</v>
      </c>
      <c r="B141" s="3"/>
      <c r="C141" s="6"/>
      <c r="D141" s="6"/>
      <c r="E141" s="3"/>
      <c r="F141" s="6"/>
      <c r="G141" s="6"/>
      <c r="H141" s="6"/>
      <c r="I141" s="3"/>
      <c r="J141" s="6"/>
      <c r="K141" s="3"/>
      <c r="L141" s="3"/>
      <c r="M141" s="3"/>
      <c r="N141" s="6"/>
      <c r="O141" s="3"/>
      <c r="P141" s="6"/>
      <c r="Q141" s="6"/>
      <c r="R141" s="6"/>
      <c r="S141" s="3"/>
      <c r="T141" s="3"/>
      <c r="U141" s="3"/>
      <c r="V141" s="3"/>
      <c r="W141" s="3"/>
      <c r="X141" s="3"/>
      <c r="Y141" s="6"/>
      <c r="Z141" s="6"/>
      <c r="AA141" s="6"/>
      <c r="AB141" s="3"/>
      <c r="AC141" s="6"/>
      <c r="AD141" s="6"/>
      <c r="AE141" s="3"/>
      <c r="AF141" s="3"/>
      <c r="AG141" s="6"/>
      <c r="AH141" s="6"/>
      <c r="AI141" s="3"/>
      <c r="AJ141" s="3"/>
      <c r="AK141" s="3"/>
      <c r="AL141" s="3"/>
      <c r="AM141" s="6"/>
      <c r="AN141" s="3"/>
      <c r="AO141" s="3"/>
      <c r="AP141" s="3"/>
      <c r="AQ141" s="3"/>
      <c r="AR141" s="3"/>
      <c r="AS141" s="3"/>
      <c r="AT141" s="6"/>
      <c r="AU141" s="6"/>
      <c r="AV141" s="6"/>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v>1968</v>
      </c>
      <c r="BZ141" s="3" t="s">
        <v>2342</v>
      </c>
      <c r="CA141" s="3" t="s">
        <v>2343</v>
      </c>
      <c r="CB141" s="3" t="s">
        <v>2350</v>
      </c>
      <c r="CC141" s="3" t="s">
        <v>2351</v>
      </c>
      <c r="CD141" s="3"/>
      <c r="CE141" s="3"/>
      <c r="CF141" s="7"/>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J141" s="1"/>
      <c r="DK141" s="1"/>
      <c r="DL141" s="1"/>
      <c r="DM141" s="1"/>
      <c r="DN141" s="1"/>
      <c r="DO141" s="1"/>
      <c r="DQ141" s="1"/>
      <c r="DT141" s="1"/>
      <c r="DW141" s="1"/>
      <c r="DX141" s="1"/>
      <c r="DY141" s="1"/>
      <c r="DZ141" s="1"/>
      <c r="EA141" s="1"/>
      <c r="EB141" s="1"/>
      <c r="EC141" s="1"/>
      <c r="EF141" s="1"/>
      <c r="ER141" s="1"/>
      <c r="ET141" s="1"/>
      <c r="FH141" s="1"/>
      <c r="FI141" s="1"/>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row>
    <row r="142" spans="1:431" ht="98" hidden="1" x14ac:dyDescent="0.15">
      <c r="A142" s="6" t="s">
        <v>1767</v>
      </c>
      <c r="B142" s="3"/>
      <c r="C142" s="6"/>
      <c r="D142" s="6"/>
      <c r="E142" s="3"/>
      <c r="F142" s="6"/>
      <c r="G142" s="6"/>
      <c r="H142" s="6"/>
      <c r="I142" s="3"/>
      <c r="J142" s="6"/>
      <c r="K142" s="3"/>
      <c r="L142" s="3"/>
      <c r="M142" s="3"/>
      <c r="N142" s="6"/>
      <c r="O142" s="3"/>
      <c r="P142" s="6"/>
      <c r="Q142" s="6"/>
      <c r="R142" s="6"/>
      <c r="S142" s="3"/>
      <c r="T142" s="3"/>
      <c r="U142" s="3"/>
      <c r="V142" s="3"/>
      <c r="W142" s="3"/>
      <c r="X142" s="3"/>
      <c r="Y142" s="6"/>
      <c r="Z142" s="6"/>
      <c r="AA142" s="6"/>
      <c r="AB142" s="3"/>
      <c r="AC142" s="6"/>
      <c r="AD142" s="6"/>
      <c r="AE142" s="3"/>
      <c r="AF142" s="3"/>
      <c r="AG142" s="6"/>
      <c r="AH142" s="6"/>
      <c r="AI142" s="3"/>
      <c r="AJ142" s="3"/>
      <c r="AK142" s="3"/>
      <c r="AL142" s="3"/>
      <c r="AM142" s="6"/>
      <c r="AN142" s="3"/>
      <c r="AO142" s="3"/>
      <c r="AP142" s="3"/>
      <c r="AQ142" s="3"/>
      <c r="AR142" s="3"/>
      <c r="AS142" s="3"/>
      <c r="AT142" s="6"/>
      <c r="AU142" s="6"/>
      <c r="AV142" s="6"/>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v>1968</v>
      </c>
      <c r="BZ142" s="3" t="s">
        <v>2342</v>
      </c>
      <c r="CA142" s="3" t="s">
        <v>2343</v>
      </c>
      <c r="CB142" s="3" t="s">
        <v>2350</v>
      </c>
      <c r="CC142" s="3" t="s">
        <v>2351</v>
      </c>
      <c r="CD142" s="3"/>
      <c r="CE142" s="3"/>
      <c r="CF142" s="7"/>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J142" s="1"/>
      <c r="DK142" s="1"/>
      <c r="DL142" s="1"/>
      <c r="DM142" s="1"/>
      <c r="DN142" s="1"/>
      <c r="DO142" s="1"/>
      <c r="DQ142" s="1"/>
      <c r="DT142" s="1"/>
      <c r="DW142" s="1"/>
      <c r="DX142" s="1"/>
      <c r="DY142" s="1"/>
      <c r="DZ142" s="1"/>
      <c r="EA142" s="1"/>
      <c r="EB142" s="1"/>
      <c r="EC142" s="1"/>
      <c r="EF142" s="1"/>
      <c r="ER142" s="1"/>
      <c r="ET142" s="1"/>
      <c r="FH142" s="1"/>
      <c r="FI142" s="1"/>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row>
    <row r="143" spans="1:431" ht="98" hidden="1" x14ac:dyDescent="0.15">
      <c r="A143" s="6" t="s">
        <v>1769</v>
      </c>
      <c r="B143" s="3"/>
      <c r="C143" s="6"/>
      <c r="D143" s="6"/>
      <c r="E143" s="3"/>
      <c r="F143" s="6"/>
      <c r="G143" s="6"/>
      <c r="H143" s="6"/>
      <c r="I143" s="3"/>
      <c r="J143" s="6"/>
      <c r="K143" s="3"/>
      <c r="L143" s="3"/>
      <c r="M143" s="3"/>
      <c r="N143" s="6"/>
      <c r="O143" s="3"/>
      <c r="P143" s="6"/>
      <c r="Q143" s="6"/>
      <c r="R143" s="6"/>
      <c r="S143" s="3"/>
      <c r="T143" s="3"/>
      <c r="U143" s="3"/>
      <c r="V143" s="3"/>
      <c r="W143" s="3"/>
      <c r="X143" s="3"/>
      <c r="Y143" s="6"/>
      <c r="Z143" s="6"/>
      <c r="AA143" s="6"/>
      <c r="AB143" s="3"/>
      <c r="AC143" s="6"/>
      <c r="AD143" s="6"/>
      <c r="AE143" s="3"/>
      <c r="AF143" s="3"/>
      <c r="AG143" s="6"/>
      <c r="AH143" s="6"/>
      <c r="AI143" s="3"/>
      <c r="AJ143" s="3"/>
      <c r="AK143" s="3"/>
      <c r="AL143" s="3"/>
      <c r="AM143" s="6"/>
      <c r="AN143" s="3"/>
      <c r="AO143" s="3"/>
      <c r="AP143" s="3"/>
      <c r="AQ143" s="3"/>
      <c r="AR143" s="3"/>
      <c r="AS143" s="3"/>
      <c r="AT143" s="6"/>
      <c r="AU143" s="6"/>
      <c r="AV143" s="6"/>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v>1968</v>
      </c>
      <c r="BZ143" s="3" t="s">
        <v>2342</v>
      </c>
      <c r="CA143" s="3" t="s">
        <v>2343</v>
      </c>
      <c r="CB143" s="3" t="s">
        <v>2350</v>
      </c>
      <c r="CC143" s="3" t="s">
        <v>2351</v>
      </c>
      <c r="CD143" s="3"/>
      <c r="CE143" s="3"/>
      <c r="CF143" s="7"/>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J143" s="1"/>
      <c r="DK143" s="1"/>
      <c r="DL143" s="1"/>
      <c r="DM143" s="1"/>
      <c r="DN143" s="1"/>
      <c r="DO143" s="1"/>
      <c r="DQ143" s="1"/>
      <c r="DT143" s="1"/>
      <c r="DW143" s="1"/>
      <c r="DX143" s="1"/>
      <c r="DY143" s="1"/>
      <c r="DZ143" s="1"/>
      <c r="EA143" s="1"/>
      <c r="EB143" s="1"/>
      <c r="EC143" s="1"/>
      <c r="EF143" s="1"/>
      <c r="ER143" s="1"/>
      <c r="ET143" s="1"/>
      <c r="FH143" s="1"/>
      <c r="FI143" s="1"/>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row>
    <row r="144" spans="1:431" ht="98" hidden="1" x14ac:dyDescent="0.15">
      <c r="A144" s="6" t="s">
        <v>1771</v>
      </c>
      <c r="B144" s="3"/>
      <c r="C144" s="6"/>
      <c r="D144" s="6"/>
      <c r="E144" s="3"/>
      <c r="F144" s="6"/>
      <c r="G144" s="6"/>
      <c r="H144" s="6"/>
      <c r="I144" s="3"/>
      <c r="J144" s="6"/>
      <c r="K144" s="3"/>
      <c r="L144" s="3"/>
      <c r="M144" s="3"/>
      <c r="N144" s="6"/>
      <c r="O144" s="3"/>
      <c r="P144" s="6"/>
      <c r="Q144" s="6"/>
      <c r="R144" s="6"/>
      <c r="S144" s="3"/>
      <c r="T144" s="3"/>
      <c r="U144" s="3"/>
      <c r="V144" s="3"/>
      <c r="W144" s="3"/>
      <c r="X144" s="3"/>
      <c r="Y144" s="6"/>
      <c r="Z144" s="6"/>
      <c r="AA144" s="6"/>
      <c r="AB144" s="3"/>
      <c r="AC144" s="6"/>
      <c r="AD144" s="6"/>
      <c r="AE144" s="3"/>
      <c r="AF144" s="3"/>
      <c r="AG144" s="6"/>
      <c r="AH144" s="6"/>
      <c r="AI144" s="3"/>
      <c r="AJ144" s="3"/>
      <c r="AK144" s="3"/>
      <c r="AL144" s="3"/>
      <c r="AM144" s="6"/>
      <c r="AN144" s="3"/>
      <c r="AO144" s="3"/>
      <c r="AP144" s="3"/>
      <c r="AQ144" s="3"/>
      <c r="AR144" s="3"/>
      <c r="AS144" s="3"/>
      <c r="AT144" s="6"/>
      <c r="AU144" s="6"/>
      <c r="AV144" s="6"/>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v>1968</v>
      </c>
      <c r="BZ144" s="3" t="s">
        <v>2342</v>
      </c>
      <c r="CA144" s="3" t="s">
        <v>2343</v>
      </c>
      <c r="CB144" s="3" t="s">
        <v>2350</v>
      </c>
      <c r="CC144" s="3" t="s">
        <v>2351</v>
      </c>
      <c r="CD144" s="3"/>
      <c r="CE144" s="3"/>
      <c r="CF144" s="7"/>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J144" s="1"/>
      <c r="DK144" s="1"/>
      <c r="DL144" s="1"/>
      <c r="DM144" s="1"/>
      <c r="DN144" s="1"/>
      <c r="DO144" s="1"/>
      <c r="DQ144" s="1"/>
      <c r="DT144" s="1"/>
      <c r="DW144" s="1"/>
      <c r="DX144" s="1"/>
      <c r="DY144" s="1"/>
      <c r="DZ144" s="1"/>
      <c r="EA144" s="1"/>
      <c r="EB144" s="1"/>
      <c r="EC144" s="1"/>
      <c r="EF144" s="1"/>
      <c r="ER144" s="1"/>
      <c r="ET144" s="1"/>
      <c r="FH144" s="1"/>
      <c r="FI144" s="1"/>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row>
    <row r="145" spans="1:431" ht="98" hidden="1" x14ac:dyDescent="0.15">
      <c r="A145" s="6" t="s">
        <v>1773</v>
      </c>
      <c r="B145" s="3"/>
      <c r="C145" s="6"/>
      <c r="D145" s="6"/>
      <c r="E145" s="3"/>
      <c r="F145" s="6"/>
      <c r="G145" s="6"/>
      <c r="H145" s="6"/>
      <c r="I145" s="3"/>
      <c r="J145" s="6"/>
      <c r="K145" s="3"/>
      <c r="L145" s="3"/>
      <c r="M145" s="3"/>
      <c r="N145" s="6"/>
      <c r="O145" s="3"/>
      <c r="P145" s="6"/>
      <c r="Q145" s="6"/>
      <c r="R145" s="6"/>
      <c r="S145" s="3"/>
      <c r="T145" s="3"/>
      <c r="U145" s="3"/>
      <c r="V145" s="3"/>
      <c r="W145" s="3"/>
      <c r="X145" s="3"/>
      <c r="Y145" s="6"/>
      <c r="Z145" s="6"/>
      <c r="AA145" s="6"/>
      <c r="AB145" s="3"/>
      <c r="AC145" s="6"/>
      <c r="AD145" s="6"/>
      <c r="AE145" s="3"/>
      <c r="AF145" s="3"/>
      <c r="AG145" s="6"/>
      <c r="AH145" s="6"/>
      <c r="AI145" s="3"/>
      <c r="AJ145" s="3"/>
      <c r="AK145" s="3"/>
      <c r="AL145" s="3"/>
      <c r="AM145" s="6"/>
      <c r="AN145" s="3"/>
      <c r="AO145" s="3"/>
      <c r="AP145" s="3"/>
      <c r="AQ145" s="3"/>
      <c r="AR145" s="3"/>
      <c r="AS145" s="3"/>
      <c r="AT145" s="6"/>
      <c r="AU145" s="6"/>
      <c r="AV145" s="6"/>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v>1968</v>
      </c>
      <c r="BZ145" s="3" t="s">
        <v>2342</v>
      </c>
      <c r="CA145" s="3" t="s">
        <v>2343</v>
      </c>
      <c r="CB145" s="3" t="s">
        <v>2350</v>
      </c>
      <c r="CC145" s="3" t="s">
        <v>2351</v>
      </c>
      <c r="CD145" s="3"/>
      <c r="CE145" s="3"/>
      <c r="CF145" s="7"/>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J145" s="1"/>
      <c r="DK145" s="1"/>
      <c r="DL145" s="1"/>
      <c r="DM145" s="1"/>
      <c r="DN145" s="1"/>
      <c r="DO145" s="1"/>
      <c r="DQ145" s="1"/>
      <c r="DT145" s="1"/>
      <c r="DW145" s="1"/>
      <c r="DX145" s="1"/>
      <c r="DY145" s="1"/>
      <c r="DZ145" s="1"/>
      <c r="EA145" s="1"/>
      <c r="EB145" s="1"/>
      <c r="EC145" s="1"/>
      <c r="EF145" s="1"/>
      <c r="ER145" s="1"/>
      <c r="ET145" s="1"/>
      <c r="FH145" s="1"/>
      <c r="FI145" s="1"/>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row>
    <row r="146" spans="1:431" ht="98" hidden="1" x14ac:dyDescent="0.15">
      <c r="A146" s="6" t="s">
        <v>1775</v>
      </c>
      <c r="B146" s="3"/>
      <c r="C146" s="6"/>
      <c r="D146" s="6"/>
      <c r="E146" s="3"/>
      <c r="F146" s="6"/>
      <c r="G146" s="6"/>
      <c r="H146" s="6"/>
      <c r="I146" s="3"/>
      <c r="J146" s="6"/>
      <c r="K146" s="3"/>
      <c r="L146" s="3"/>
      <c r="M146" s="3"/>
      <c r="N146" s="6"/>
      <c r="O146" s="3"/>
      <c r="P146" s="6"/>
      <c r="Q146" s="6"/>
      <c r="R146" s="6"/>
      <c r="S146" s="3"/>
      <c r="T146" s="3"/>
      <c r="U146" s="3"/>
      <c r="V146" s="3"/>
      <c r="W146" s="3"/>
      <c r="X146" s="3"/>
      <c r="Y146" s="6"/>
      <c r="Z146" s="6"/>
      <c r="AA146" s="6"/>
      <c r="AB146" s="3"/>
      <c r="AC146" s="6"/>
      <c r="AD146" s="6"/>
      <c r="AE146" s="3"/>
      <c r="AF146" s="3"/>
      <c r="AG146" s="6"/>
      <c r="AH146" s="6"/>
      <c r="AI146" s="3"/>
      <c r="AJ146" s="3"/>
      <c r="AK146" s="3"/>
      <c r="AL146" s="3"/>
      <c r="AM146" s="6"/>
      <c r="AN146" s="3"/>
      <c r="AO146" s="3"/>
      <c r="AP146" s="3"/>
      <c r="AQ146" s="3"/>
      <c r="AR146" s="3"/>
      <c r="AS146" s="3"/>
      <c r="AT146" s="6"/>
      <c r="AU146" s="6"/>
      <c r="AV146" s="6"/>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v>1968</v>
      </c>
      <c r="BZ146" s="3" t="s">
        <v>2342</v>
      </c>
      <c r="CA146" s="3" t="s">
        <v>2343</v>
      </c>
      <c r="CB146" s="3" t="s">
        <v>2350</v>
      </c>
      <c r="CC146" s="3" t="s">
        <v>2351</v>
      </c>
      <c r="CD146" s="3"/>
      <c r="CE146" s="3"/>
      <c r="CF146" s="7"/>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J146" s="1"/>
      <c r="DK146" s="1"/>
      <c r="DL146" s="1"/>
      <c r="DM146" s="1"/>
      <c r="DN146" s="1"/>
      <c r="DO146" s="1"/>
      <c r="DQ146" s="1"/>
      <c r="DT146" s="1"/>
      <c r="DW146" s="1"/>
      <c r="DX146" s="1"/>
      <c r="DY146" s="1"/>
      <c r="DZ146" s="1"/>
      <c r="EA146" s="1"/>
      <c r="EB146" s="1"/>
      <c r="EC146" s="1"/>
      <c r="EF146" s="1"/>
      <c r="ER146" s="1"/>
      <c r="ET146" s="1"/>
      <c r="FH146" s="1"/>
      <c r="FI146" s="1"/>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row>
    <row r="147" spans="1:431" ht="98" hidden="1" x14ac:dyDescent="0.15">
      <c r="A147" s="6" t="s">
        <v>1777</v>
      </c>
      <c r="B147" s="3"/>
      <c r="C147" s="6"/>
      <c r="D147" s="6"/>
      <c r="E147" s="3"/>
      <c r="F147" s="6"/>
      <c r="G147" s="6"/>
      <c r="H147" s="6"/>
      <c r="I147" s="3"/>
      <c r="J147" s="6"/>
      <c r="K147" s="3"/>
      <c r="L147" s="3"/>
      <c r="M147" s="3"/>
      <c r="N147" s="6"/>
      <c r="O147" s="3"/>
      <c r="P147" s="6"/>
      <c r="Q147" s="6"/>
      <c r="R147" s="6"/>
      <c r="S147" s="3"/>
      <c r="T147" s="3"/>
      <c r="U147" s="3"/>
      <c r="V147" s="3"/>
      <c r="W147" s="3"/>
      <c r="X147" s="3"/>
      <c r="Y147" s="6"/>
      <c r="Z147" s="6"/>
      <c r="AA147" s="6"/>
      <c r="AB147" s="3"/>
      <c r="AC147" s="6"/>
      <c r="AD147" s="6"/>
      <c r="AE147" s="3"/>
      <c r="AF147" s="3"/>
      <c r="AG147" s="6"/>
      <c r="AH147" s="6"/>
      <c r="AI147" s="3"/>
      <c r="AJ147" s="3"/>
      <c r="AK147" s="3"/>
      <c r="AL147" s="3"/>
      <c r="AM147" s="6"/>
      <c r="AN147" s="3"/>
      <c r="AO147" s="3"/>
      <c r="AP147" s="3"/>
      <c r="AQ147" s="3"/>
      <c r="AR147" s="3"/>
      <c r="AS147" s="3"/>
      <c r="AT147" s="6"/>
      <c r="AU147" s="6"/>
      <c r="AV147" s="6"/>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v>1968</v>
      </c>
      <c r="BZ147" s="3" t="s">
        <v>2342</v>
      </c>
      <c r="CA147" s="3" t="s">
        <v>2343</v>
      </c>
      <c r="CB147" s="3" t="s">
        <v>2350</v>
      </c>
      <c r="CC147" s="3" t="s">
        <v>2351</v>
      </c>
      <c r="CD147" s="3"/>
      <c r="CE147" s="3"/>
      <c r="CF147" s="7"/>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J147" s="1"/>
      <c r="DK147" s="1"/>
      <c r="DL147" s="1"/>
      <c r="DM147" s="1"/>
      <c r="DN147" s="1"/>
      <c r="DO147" s="1"/>
      <c r="DQ147" s="1"/>
      <c r="DT147" s="1"/>
      <c r="DW147" s="1"/>
      <c r="DX147" s="1"/>
      <c r="DY147" s="1"/>
      <c r="DZ147" s="1"/>
      <c r="EA147" s="1"/>
      <c r="EB147" s="1"/>
      <c r="EC147" s="1"/>
      <c r="EF147" s="1"/>
      <c r="ER147" s="1"/>
      <c r="ET147" s="1"/>
      <c r="FH147" s="1"/>
      <c r="FI147" s="1"/>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row>
    <row r="148" spans="1:431" ht="98" hidden="1" x14ac:dyDescent="0.15">
      <c r="A148" s="6" t="s">
        <v>1779</v>
      </c>
      <c r="B148" s="3"/>
      <c r="C148" s="6"/>
      <c r="D148" s="6"/>
      <c r="E148" s="3"/>
      <c r="F148" s="6"/>
      <c r="G148" s="6"/>
      <c r="H148" s="6"/>
      <c r="I148" s="3"/>
      <c r="J148" s="6"/>
      <c r="K148" s="3"/>
      <c r="L148" s="3"/>
      <c r="M148" s="3"/>
      <c r="N148" s="6"/>
      <c r="O148" s="3"/>
      <c r="P148" s="6"/>
      <c r="Q148" s="6"/>
      <c r="R148" s="6"/>
      <c r="S148" s="3"/>
      <c r="T148" s="3"/>
      <c r="U148" s="3"/>
      <c r="V148" s="3"/>
      <c r="W148" s="3"/>
      <c r="X148" s="3"/>
      <c r="Y148" s="6"/>
      <c r="Z148" s="6"/>
      <c r="AA148" s="6"/>
      <c r="AB148" s="3"/>
      <c r="AC148" s="6"/>
      <c r="AD148" s="6"/>
      <c r="AE148" s="3"/>
      <c r="AF148" s="3"/>
      <c r="AG148" s="6"/>
      <c r="AH148" s="6"/>
      <c r="AI148" s="3"/>
      <c r="AJ148" s="3"/>
      <c r="AK148" s="3"/>
      <c r="AL148" s="3"/>
      <c r="AM148" s="6"/>
      <c r="AN148" s="3"/>
      <c r="AO148" s="3"/>
      <c r="AP148" s="3"/>
      <c r="AQ148" s="3"/>
      <c r="AR148" s="3"/>
      <c r="AS148" s="3"/>
      <c r="AT148" s="6"/>
      <c r="AU148" s="6"/>
      <c r="AV148" s="6"/>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v>1968</v>
      </c>
      <c r="BZ148" s="3" t="s">
        <v>2342</v>
      </c>
      <c r="CA148" s="3" t="s">
        <v>2343</v>
      </c>
      <c r="CB148" s="3" t="s">
        <v>2350</v>
      </c>
      <c r="CC148" s="3" t="s">
        <v>2351</v>
      </c>
      <c r="CD148" s="3"/>
      <c r="CE148" s="3"/>
      <c r="CF148" s="7"/>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J148" s="1"/>
      <c r="DK148" s="1"/>
      <c r="DL148" s="1"/>
      <c r="DM148" s="1"/>
      <c r="DN148" s="1"/>
      <c r="DO148" s="1"/>
      <c r="DQ148" s="1"/>
      <c r="DT148" s="1"/>
      <c r="DW148" s="1"/>
      <c r="DX148" s="1"/>
      <c r="DY148" s="1"/>
      <c r="DZ148" s="1"/>
      <c r="EA148" s="1"/>
      <c r="EB148" s="1"/>
      <c r="EC148" s="1"/>
      <c r="EF148" s="1"/>
      <c r="ER148" s="1"/>
      <c r="ET148" s="1"/>
      <c r="FH148" s="1"/>
      <c r="FI148" s="1"/>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row>
    <row r="149" spans="1:431" ht="98" hidden="1" x14ac:dyDescent="0.15">
      <c r="A149" s="6" t="s">
        <v>1781</v>
      </c>
      <c r="B149" s="3"/>
      <c r="C149" s="6"/>
      <c r="D149" s="6"/>
      <c r="E149" s="3"/>
      <c r="F149" s="6"/>
      <c r="G149" s="6"/>
      <c r="H149" s="6"/>
      <c r="I149" s="3"/>
      <c r="J149" s="6"/>
      <c r="K149" s="3"/>
      <c r="L149" s="3"/>
      <c r="M149" s="3"/>
      <c r="N149" s="6"/>
      <c r="O149" s="3"/>
      <c r="P149" s="6"/>
      <c r="Q149" s="6"/>
      <c r="R149" s="6"/>
      <c r="S149" s="3"/>
      <c r="T149" s="3"/>
      <c r="U149" s="3"/>
      <c r="V149" s="3"/>
      <c r="W149" s="3"/>
      <c r="X149" s="3"/>
      <c r="Y149" s="6"/>
      <c r="Z149" s="6"/>
      <c r="AA149" s="6"/>
      <c r="AB149" s="3"/>
      <c r="AC149" s="6"/>
      <c r="AD149" s="6"/>
      <c r="AE149" s="3"/>
      <c r="AF149" s="3"/>
      <c r="AG149" s="6"/>
      <c r="AH149" s="6"/>
      <c r="AI149" s="3"/>
      <c r="AJ149" s="3"/>
      <c r="AK149" s="3"/>
      <c r="AL149" s="3"/>
      <c r="AM149" s="6"/>
      <c r="AN149" s="3"/>
      <c r="AO149" s="3"/>
      <c r="AP149" s="3"/>
      <c r="AQ149" s="3"/>
      <c r="AR149" s="3"/>
      <c r="AS149" s="3"/>
      <c r="AT149" s="6"/>
      <c r="AU149" s="6"/>
      <c r="AV149" s="6"/>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v>1968</v>
      </c>
      <c r="BZ149" s="3" t="s">
        <v>2342</v>
      </c>
      <c r="CA149" s="3" t="s">
        <v>2343</v>
      </c>
      <c r="CB149" s="3" t="s">
        <v>2350</v>
      </c>
      <c r="CC149" s="3" t="s">
        <v>2351</v>
      </c>
      <c r="CD149" s="3"/>
      <c r="CE149" s="3"/>
      <c r="CF149" s="7"/>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J149" s="1"/>
      <c r="DK149" s="1"/>
      <c r="DL149" s="1"/>
      <c r="DM149" s="1"/>
      <c r="DN149" s="1"/>
      <c r="DO149" s="1"/>
      <c r="DQ149" s="1"/>
      <c r="DT149" s="1"/>
      <c r="DW149" s="1"/>
      <c r="DX149" s="1"/>
      <c r="DY149" s="1"/>
      <c r="DZ149" s="1"/>
      <c r="EA149" s="1"/>
      <c r="EB149" s="1"/>
      <c r="EC149" s="1"/>
      <c r="EF149" s="1"/>
      <c r="ER149" s="1"/>
      <c r="ET149" s="1"/>
      <c r="FH149" s="1"/>
      <c r="FI149" s="1"/>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row>
    <row r="150" spans="1:431" ht="98" hidden="1" x14ac:dyDescent="0.15">
      <c r="A150" s="6" t="s">
        <v>1783</v>
      </c>
      <c r="B150" s="3"/>
      <c r="C150" s="6"/>
      <c r="D150" s="6"/>
      <c r="E150" s="3"/>
      <c r="F150" s="6"/>
      <c r="G150" s="6"/>
      <c r="H150" s="6"/>
      <c r="I150" s="3"/>
      <c r="J150" s="6"/>
      <c r="K150" s="3"/>
      <c r="L150" s="3"/>
      <c r="M150" s="3"/>
      <c r="N150" s="6"/>
      <c r="O150" s="3"/>
      <c r="P150" s="6"/>
      <c r="Q150" s="6"/>
      <c r="R150" s="6"/>
      <c r="S150" s="3"/>
      <c r="T150" s="3"/>
      <c r="U150" s="3"/>
      <c r="V150" s="3"/>
      <c r="W150" s="3"/>
      <c r="X150" s="3"/>
      <c r="Y150" s="6"/>
      <c r="Z150" s="6"/>
      <c r="AA150" s="6"/>
      <c r="AB150" s="3"/>
      <c r="AC150" s="6"/>
      <c r="AD150" s="6"/>
      <c r="AE150" s="3"/>
      <c r="AF150" s="3"/>
      <c r="AG150" s="6"/>
      <c r="AH150" s="6"/>
      <c r="AI150" s="3"/>
      <c r="AJ150" s="3"/>
      <c r="AK150" s="3"/>
      <c r="AL150" s="3"/>
      <c r="AM150" s="6"/>
      <c r="AN150" s="3"/>
      <c r="AO150" s="3"/>
      <c r="AP150" s="3"/>
      <c r="AQ150" s="3"/>
      <c r="AR150" s="3"/>
      <c r="AS150" s="3"/>
      <c r="AT150" s="6"/>
      <c r="AU150" s="6"/>
      <c r="AV150" s="6"/>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v>1968</v>
      </c>
      <c r="BZ150" s="3" t="s">
        <v>2342</v>
      </c>
      <c r="CA150" s="3" t="s">
        <v>2343</v>
      </c>
      <c r="CB150" s="3" t="s">
        <v>2350</v>
      </c>
      <c r="CC150" s="3" t="s">
        <v>2351</v>
      </c>
      <c r="CD150" s="3"/>
      <c r="CE150" s="3"/>
      <c r="CF150" s="7"/>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J150" s="1"/>
      <c r="DK150" s="1"/>
      <c r="DL150" s="1"/>
      <c r="DM150" s="1"/>
      <c r="DN150" s="1"/>
      <c r="DO150" s="1"/>
      <c r="DQ150" s="1"/>
      <c r="DT150" s="1"/>
      <c r="DW150" s="1"/>
      <c r="DX150" s="1"/>
      <c r="DY150" s="1"/>
      <c r="DZ150" s="1"/>
      <c r="EA150" s="1"/>
      <c r="EB150" s="1"/>
      <c r="EC150" s="1"/>
      <c r="EF150" s="1"/>
      <c r="ER150" s="1"/>
      <c r="ET150" s="1"/>
      <c r="FH150" s="1"/>
      <c r="FI150" s="1"/>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row>
    <row r="151" spans="1:431" ht="98" hidden="1" x14ac:dyDescent="0.15">
      <c r="A151" s="6" t="s">
        <v>1784</v>
      </c>
      <c r="B151" s="3"/>
      <c r="C151" s="6"/>
      <c r="D151" s="6"/>
      <c r="E151" s="3"/>
      <c r="F151" s="6"/>
      <c r="G151" s="6"/>
      <c r="H151" s="6"/>
      <c r="I151" s="3"/>
      <c r="J151" s="6"/>
      <c r="K151" s="3"/>
      <c r="L151" s="3"/>
      <c r="M151" s="3"/>
      <c r="N151" s="6"/>
      <c r="O151" s="3"/>
      <c r="P151" s="6"/>
      <c r="Q151" s="6"/>
      <c r="R151" s="6"/>
      <c r="S151" s="3"/>
      <c r="T151" s="3"/>
      <c r="U151" s="3"/>
      <c r="V151" s="3"/>
      <c r="W151" s="3"/>
      <c r="X151" s="3"/>
      <c r="Y151" s="6"/>
      <c r="Z151" s="6"/>
      <c r="AA151" s="6"/>
      <c r="AB151" s="3"/>
      <c r="AC151" s="6"/>
      <c r="AD151" s="6"/>
      <c r="AE151" s="3"/>
      <c r="AF151" s="3"/>
      <c r="AG151" s="6"/>
      <c r="AH151" s="6"/>
      <c r="AI151" s="3"/>
      <c r="AJ151" s="3"/>
      <c r="AK151" s="3"/>
      <c r="AL151" s="3"/>
      <c r="AM151" s="6"/>
      <c r="AN151" s="3"/>
      <c r="AO151" s="3"/>
      <c r="AP151" s="3"/>
      <c r="AQ151" s="3"/>
      <c r="AR151" s="3"/>
      <c r="AS151" s="3"/>
      <c r="AT151" s="6"/>
      <c r="AU151" s="6"/>
      <c r="AV151" s="6"/>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v>1968</v>
      </c>
      <c r="BZ151" s="3" t="s">
        <v>2342</v>
      </c>
      <c r="CA151" s="3" t="s">
        <v>2343</v>
      </c>
      <c r="CB151" s="3" t="s">
        <v>2350</v>
      </c>
      <c r="CC151" s="3" t="s">
        <v>2351</v>
      </c>
      <c r="CD151" s="3"/>
      <c r="CE151" s="3"/>
      <c r="CF151" s="7"/>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J151" s="1"/>
      <c r="DK151" s="1"/>
      <c r="DL151" s="1"/>
      <c r="DM151" s="1"/>
      <c r="DN151" s="1"/>
      <c r="DO151" s="1"/>
      <c r="DQ151" s="1"/>
      <c r="DT151" s="1"/>
      <c r="DW151" s="1"/>
      <c r="DX151" s="1"/>
      <c r="DY151" s="1"/>
      <c r="DZ151" s="1"/>
      <c r="EA151" s="1"/>
      <c r="EB151" s="1"/>
      <c r="EC151" s="1"/>
      <c r="EF151" s="1"/>
      <c r="ER151" s="1"/>
      <c r="ET151" s="1"/>
      <c r="FH151" s="1"/>
      <c r="FI151" s="1"/>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row>
    <row r="152" spans="1:431" ht="98" hidden="1" x14ac:dyDescent="0.15">
      <c r="A152" s="6" t="s">
        <v>1786</v>
      </c>
      <c r="B152" s="3"/>
      <c r="C152" s="6"/>
      <c r="D152" s="6"/>
      <c r="E152" s="3"/>
      <c r="F152" s="6"/>
      <c r="G152" s="6"/>
      <c r="H152" s="6"/>
      <c r="I152" s="3"/>
      <c r="J152" s="6"/>
      <c r="K152" s="3"/>
      <c r="L152" s="3"/>
      <c r="M152" s="3"/>
      <c r="N152" s="6"/>
      <c r="O152" s="3"/>
      <c r="P152" s="6"/>
      <c r="Q152" s="6"/>
      <c r="R152" s="6"/>
      <c r="S152" s="3"/>
      <c r="T152" s="3"/>
      <c r="U152" s="3"/>
      <c r="V152" s="3"/>
      <c r="W152" s="3"/>
      <c r="X152" s="3"/>
      <c r="Y152" s="6"/>
      <c r="Z152" s="6"/>
      <c r="AA152" s="6"/>
      <c r="AB152" s="3"/>
      <c r="AC152" s="6"/>
      <c r="AD152" s="6"/>
      <c r="AE152" s="3"/>
      <c r="AF152" s="3"/>
      <c r="AG152" s="6"/>
      <c r="AH152" s="6"/>
      <c r="AI152" s="3"/>
      <c r="AJ152" s="3"/>
      <c r="AK152" s="3"/>
      <c r="AL152" s="3"/>
      <c r="AM152" s="6"/>
      <c r="AN152" s="3"/>
      <c r="AO152" s="3"/>
      <c r="AP152" s="3"/>
      <c r="AQ152" s="3"/>
      <c r="AR152" s="3"/>
      <c r="AS152" s="3"/>
      <c r="AT152" s="6"/>
      <c r="AU152" s="6"/>
      <c r="AV152" s="6"/>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v>1968</v>
      </c>
      <c r="BZ152" s="3" t="s">
        <v>2342</v>
      </c>
      <c r="CA152" s="3" t="s">
        <v>2343</v>
      </c>
      <c r="CB152" s="3" t="s">
        <v>2350</v>
      </c>
      <c r="CC152" s="3" t="s">
        <v>2351</v>
      </c>
      <c r="CD152" s="3" t="s">
        <v>2357</v>
      </c>
      <c r="CE152" s="3" t="s">
        <v>2358</v>
      </c>
      <c r="CF152" s="7" t="s">
        <v>2359</v>
      </c>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J152" s="1"/>
      <c r="DK152" s="1"/>
      <c r="DL152" s="1"/>
      <c r="DM152" s="1"/>
      <c r="DN152" s="1"/>
      <c r="DO152" s="1"/>
      <c r="DQ152" s="1"/>
      <c r="DT152" s="1"/>
      <c r="DW152" s="1"/>
      <c r="DX152" s="1"/>
      <c r="DY152" s="1"/>
      <c r="DZ152" s="1"/>
      <c r="EA152" s="1"/>
      <c r="EB152" s="1"/>
      <c r="EC152" s="1"/>
      <c r="EF152" s="1"/>
      <c r="ER152" s="1"/>
      <c r="ET152" s="1"/>
      <c r="FH152" s="1"/>
      <c r="FI152" s="1"/>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row>
    <row r="153" spans="1:431" ht="98" hidden="1" x14ac:dyDescent="0.15">
      <c r="A153" s="6" t="s">
        <v>1788</v>
      </c>
      <c r="B153" s="3"/>
      <c r="C153" s="6"/>
      <c r="D153" s="6"/>
      <c r="E153" s="3"/>
      <c r="F153" s="6"/>
      <c r="G153" s="6"/>
      <c r="H153" s="6"/>
      <c r="I153" s="3"/>
      <c r="J153" s="6"/>
      <c r="K153" s="3"/>
      <c r="L153" s="3"/>
      <c r="M153" s="3"/>
      <c r="N153" s="6"/>
      <c r="O153" s="3"/>
      <c r="P153" s="6"/>
      <c r="Q153" s="6"/>
      <c r="R153" s="6"/>
      <c r="S153" s="3"/>
      <c r="T153" s="3"/>
      <c r="U153" s="3"/>
      <c r="V153" s="3"/>
      <c r="W153" s="3"/>
      <c r="X153" s="3"/>
      <c r="Y153" s="6"/>
      <c r="Z153" s="6"/>
      <c r="AA153" s="6"/>
      <c r="AB153" s="3"/>
      <c r="AC153" s="6"/>
      <c r="AD153" s="6"/>
      <c r="AE153" s="3"/>
      <c r="AF153" s="3"/>
      <c r="AG153" s="6"/>
      <c r="AH153" s="6"/>
      <c r="AI153" s="3"/>
      <c r="AJ153" s="3"/>
      <c r="AK153" s="3"/>
      <c r="AL153" s="3"/>
      <c r="AM153" s="6"/>
      <c r="AN153" s="3"/>
      <c r="AO153" s="3"/>
      <c r="AP153" s="3"/>
      <c r="AQ153" s="3"/>
      <c r="AR153" s="3"/>
      <c r="AS153" s="3"/>
      <c r="AT153" s="6"/>
      <c r="AU153" s="6"/>
      <c r="AV153" s="6"/>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v>1968</v>
      </c>
      <c r="BZ153" s="3" t="s">
        <v>2342</v>
      </c>
      <c r="CA153" s="3" t="s">
        <v>2343</v>
      </c>
      <c r="CB153" s="3" t="s">
        <v>2350</v>
      </c>
      <c r="CC153" s="3" t="s">
        <v>2351</v>
      </c>
      <c r="CD153" s="3"/>
      <c r="CE153" s="3"/>
      <c r="CF153" s="7"/>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J153" s="1"/>
      <c r="DK153" s="1"/>
      <c r="DL153" s="1"/>
      <c r="DM153" s="1"/>
      <c r="DN153" s="1"/>
      <c r="DO153" s="1"/>
      <c r="DQ153" s="1"/>
      <c r="DT153" s="1"/>
      <c r="DW153" s="1"/>
      <c r="DX153" s="1"/>
      <c r="DY153" s="1"/>
      <c r="DZ153" s="1"/>
      <c r="EA153" s="1"/>
      <c r="EB153" s="1"/>
      <c r="EC153" s="1"/>
      <c r="EF153" s="1"/>
      <c r="ER153" s="1"/>
      <c r="ET153" s="1"/>
      <c r="FH153" s="1"/>
      <c r="FI153" s="1"/>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row>
    <row r="154" spans="1:431" ht="98" hidden="1" x14ac:dyDescent="0.15">
      <c r="A154" s="6" t="s">
        <v>1790</v>
      </c>
      <c r="B154" s="3"/>
      <c r="C154" s="6"/>
      <c r="D154" s="6"/>
      <c r="E154" s="3"/>
      <c r="F154" s="6"/>
      <c r="G154" s="6"/>
      <c r="H154" s="6"/>
      <c r="I154" s="3"/>
      <c r="J154" s="6"/>
      <c r="K154" s="3"/>
      <c r="L154" s="3"/>
      <c r="M154" s="3"/>
      <c r="N154" s="6"/>
      <c r="O154" s="3"/>
      <c r="P154" s="6"/>
      <c r="Q154" s="6"/>
      <c r="R154" s="6"/>
      <c r="S154" s="3"/>
      <c r="T154" s="3"/>
      <c r="U154" s="3"/>
      <c r="V154" s="3"/>
      <c r="W154" s="3"/>
      <c r="X154" s="3"/>
      <c r="Y154" s="6"/>
      <c r="Z154" s="6"/>
      <c r="AA154" s="6"/>
      <c r="AB154" s="3"/>
      <c r="AC154" s="6"/>
      <c r="AD154" s="6"/>
      <c r="AE154" s="3"/>
      <c r="AF154" s="3"/>
      <c r="AG154" s="6"/>
      <c r="AH154" s="6"/>
      <c r="AI154" s="3"/>
      <c r="AJ154" s="3"/>
      <c r="AK154" s="3"/>
      <c r="AL154" s="3"/>
      <c r="AM154" s="6"/>
      <c r="AN154" s="3"/>
      <c r="AO154" s="3"/>
      <c r="AP154" s="3"/>
      <c r="AQ154" s="3"/>
      <c r="AR154" s="3"/>
      <c r="AS154" s="3"/>
      <c r="AT154" s="6"/>
      <c r="AU154" s="6"/>
      <c r="AV154" s="6"/>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v>1968</v>
      </c>
      <c r="BZ154" s="3" t="s">
        <v>2342</v>
      </c>
      <c r="CA154" s="3" t="s">
        <v>2343</v>
      </c>
      <c r="CB154" s="3" t="s">
        <v>2350</v>
      </c>
      <c r="CC154" s="3" t="s">
        <v>2351</v>
      </c>
      <c r="CD154" s="3"/>
      <c r="CE154" s="3"/>
      <c r="CF154" s="7"/>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J154" s="1"/>
      <c r="DK154" s="1"/>
      <c r="DL154" s="1"/>
      <c r="DM154" s="1"/>
      <c r="DN154" s="1"/>
      <c r="DO154" s="1"/>
      <c r="DQ154" s="1"/>
      <c r="DT154" s="1"/>
      <c r="DW154" s="1"/>
      <c r="DX154" s="1"/>
      <c r="DY154" s="1"/>
      <c r="DZ154" s="1"/>
      <c r="EA154" s="1"/>
      <c r="EB154" s="1"/>
      <c r="EC154" s="1"/>
      <c r="EF154" s="1"/>
      <c r="ER154" s="1"/>
      <c r="ET154" s="1"/>
      <c r="FH154" s="1"/>
      <c r="FI154" s="1"/>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row>
    <row r="155" spans="1:431" ht="98" hidden="1" x14ac:dyDescent="0.15">
      <c r="A155" s="6" t="s">
        <v>1792</v>
      </c>
      <c r="B155" s="3"/>
      <c r="C155" s="6"/>
      <c r="D155" s="6"/>
      <c r="E155" s="3"/>
      <c r="F155" s="6"/>
      <c r="G155" s="6"/>
      <c r="H155" s="6"/>
      <c r="I155" s="3"/>
      <c r="J155" s="6"/>
      <c r="K155" s="3"/>
      <c r="L155" s="3"/>
      <c r="M155" s="3"/>
      <c r="N155" s="6"/>
      <c r="O155" s="3"/>
      <c r="P155" s="6"/>
      <c r="Q155" s="6"/>
      <c r="R155" s="6"/>
      <c r="S155" s="3"/>
      <c r="T155" s="3"/>
      <c r="U155" s="3"/>
      <c r="V155" s="3"/>
      <c r="W155" s="3"/>
      <c r="X155" s="3"/>
      <c r="Y155" s="6"/>
      <c r="Z155" s="6"/>
      <c r="AA155" s="6"/>
      <c r="AB155" s="3"/>
      <c r="AC155" s="6"/>
      <c r="AD155" s="6"/>
      <c r="AE155" s="3"/>
      <c r="AF155" s="3"/>
      <c r="AG155" s="6"/>
      <c r="AH155" s="6"/>
      <c r="AI155" s="3"/>
      <c r="AJ155" s="3"/>
      <c r="AK155" s="3"/>
      <c r="AL155" s="3"/>
      <c r="AM155" s="6"/>
      <c r="AN155" s="3"/>
      <c r="AO155" s="3"/>
      <c r="AP155" s="3"/>
      <c r="AQ155" s="3"/>
      <c r="AR155" s="3"/>
      <c r="AS155" s="3"/>
      <c r="AT155" s="6"/>
      <c r="AU155" s="6"/>
      <c r="AV155" s="6"/>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v>1968</v>
      </c>
      <c r="BZ155" s="3" t="s">
        <v>2342</v>
      </c>
      <c r="CA155" s="3" t="s">
        <v>2343</v>
      </c>
      <c r="CB155" s="3" t="s">
        <v>2350</v>
      </c>
      <c r="CC155" s="3" t="s">
        <v>2351</v>
      </c>
      <c r="CD155" s="3"/>
      <c r="CE155" s="3"/>
      <c r="CF155" s="7"/>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J155" s="1"/>
      <c r="DK155" s="1"/>
      <c r="DL155" s="1"/>
      <c r="DM155" s="1"/>
      <c r="DN155" s="1"/>
      <c r="DO155" s="1"/>
      <c r="DQ155" s="1"/>
      <c r="DT155" s="1"/>
      <c r="DW155" s="1"/>
      <c r="DX155" s="1"/>
      <c r="DY155" s="1"/>
      <c r="DZ155" s="1"/>
      <c r="EA155" s="1"/>
      <c r="EB155" s="1"/>
      <c r="EC155" s="1"/>
      <c r="EF155" s="1"/>
      <c r="ER155" s="1"/>
      <c r="ET155" s="1"/>
      <c r="FH155" s="1"/>
      <c r="FI155" s="1"/>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row>
    <row r="156" spans="1:431" ht="98" hidden="1" x14ac:dyDescent="0.15">
      <c r="A156" s="6" t="s">
        <v>1794</v>
      </c>
      <c r="B156" s="3"/>
      <c r="C156" s="6"/>
      <c r="D156" s="6"/>
      <c r="E156" s="3"/>
      <c r="F156" s="6"/>
      <c r="G156" s="6"/>
      <c r="H156" s="6"/>
      <c r="I156" s="3"/>
      <c r="J156" s="6"/>
      <c r="K156" s="3"/>
      <c r="L156" s="3"/>
      <c r="M156" s="3"/>
      <c r="N156" s="6"/>
      <c r="O156" s="3"/>
      <c r="P156" s="6"/>
      <c r="Q156" s="6"/>
      <c r="R156" s="6"/>
      <c r="S156" s="3"/>
      <c r="T156" s="3"/>
      <c r="U156" s="3"/>
      <c r="V156" s="3"/>
      <c r="W156" s="3"/>
      <c r="X156" s="3"/>
      <c r="Y156" s="6"/>
      <c r="Z156" s="6"/>
      <c r="AA156" s="6"/>
      <c r="AB156" s="3"/>
      <c r="AC156" s="6"/>
      <c r="AD156" s="6"/>
      <c r="AE156" s="3"/>
      <c r="AF156" s="3"/>
      <c r="AG156" s="6"/>
      <c r="AH156" s="6"/>
      <c r="AI156" s="3"/>
      <c r="AJ156" s="3"/>
      <c r="AK156" s="3"/>
      <c r="AL156" s="3"/>
      <c r="AM156" s="6"/>
      <c r="AN156" s="3"/>
      <c r="AO156" s="3"/>
      <c r="AP156" s="3"/>
      <c r="AQ156" s="3"/>
      <c r="AR156" s="3"/>
      <c r="AS156" s="3"/>
      <c r="AT156" s="6"/>
      <c r="AU156" s="6"/>
      <c r="AV156" s="6"/>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v>1968</v>
      </c>
      <c r="BZ156" s="3" t="s">
        <v>2342</v>
      </c>
      <c r="CA156" s="3" t="s">
        <v>2343</v>
      </c>
      <c r="CB156" s="3" t="s">
        <v>2350</v>
      </c>
      <c r="CC156" s="3" t="s">
        <v>2351</v>
      </c>
      <c r="CD156" s="3"/>
      <c r="CE156" s="3"/>
      <c r="CF156" s="7"/>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J156" s="1"/>
      <c r="DK156" s="1"/>
      <c r="DL156" s="1"/>
      <c r="DM156" s="1"/>
      <c r="DN156" s="1"/>
      <c r="DO156" s="1"/>
      <c r="DQ156" s="1"/>
      <c r="DT156" s="1"/>
      <c r="DW156" s="1"/>
      <c r="DX156" s="1"/>
      <c r="DY156" s="1"/>
      <c r="DZ156" s="1"/>
      <c r="EA156" s="1"/>
      <c r="EB156" s="1"/>
      <c r="EC156" s="1"/>
      <c r="EF156" s="1"/>
      <c r="ER156" s="1"/>
      <c r="ET156" s="1"/>
      <c r="FH156" s="1"/>
      <c r="FI156" s="1"/>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row>
    <row r="157" spans="1:431" ht="98" hidden="1" x14ac:dyDescent="0.15">
      <c r="A157" s="6" t="s">
        <v>1796</v>
      </c>
      <c r="B157" s="3"/>
      <c r="C157" s="6"/>
      <c r="D157" s="6"/>
      <c r="E157" s="3"/>
      <c r="F157" s="6"/>
      <c r="G157" s="6"/>
      <c r="H157" s="6"/>
      <c r="I157" s="3"/>
      <c r="J157" s="6"/>
      <c r="K157" s="3"/>
      <c r="L157" s="3"/>
      <c r="M157" s="3"/>
      <c r="N157" s="6"/>
      <c r="O157" s="3"/>
      <c r="P157" s="6"/>
      <c r="Q157" s="6"/>
      <c r="R157" s="6"/>
      <c r="S157" s="3"/>
      <c r="T157" s="3"/>
      <c r="U157" s="3"/>
      <c r="V157" s="3"/>
      <c r="W157" s="3"/>
      <c r="X157" s="3"/>
      <c r="Y157" s="6"/>
      <c r="Z157" s="6"/>
      <c r="AA157" s="6"/>
      <c r="AB157" s="3"/>
      <c r="AC157" s="6"/>
      <c r="AD157" s="6"/>
      <c r="AE157" s="3"/>
      <c r="AF157" s="3"/>
      <c r="AG157" s="6"/>
      <c r="AH157" s="6"/>
      <c r="AI157" s="3"/>
      <c r="AJ157" s="3"/>
      <c r="AK157" s="3"/>
      <c r="AL157" s="3"/>
      <c r="AM157" s="6"/>
      <c r="AN157" s="3"/>
      <c r="AO157" s="3"/>
      <c r="AP157" s="3"/>
      <c r="AQ157" s="3"/>
      <c r="AR157" s="3"/>
      <c r="AS157" s="3"/>
      <c r="AT157" s="6"/>
      <c r="AU157" s="6"/>
      <c r="AV157" s="6"/>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v>1968</v>
      </c>
      <c r="BZ157" s="3" t="s">
        <v>2342</v>
      </c>
      <c r="CA157" s="3" t="s">
        <v>2343</v>
      </c>
      <c r="CB157" s="3" t="s">
        <v>2350</v>
      </c>
      <c r="CC157" s="3" t="s">
        <v>2351</v>
      </c>
      <c r="CD157" s="3"/>
      <c r="CE157" s="3"/>
      <c r="CF157" s="7"/>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J157" s="1"/>
      <c r="DK157" s="1"/>
      <c r="DL157" s="1"/>
      <c r="DM157" s="1"/>
      <c r="DN157" s="1"/>
      <c r="DO157" s="1"/>
      <c r="DQ157" s="1"/>
      <c r="DT157" s="1"/>
      <c r="DW157" s="1"/>
      <c r="DX157" s="1"/>
      <c r="DY157" s="1"/>
      <c r="DZ157" s="1"/>
      <c r="EA157" s="1"/>
      <c r="EB157" s="1"/>
      <c r="EC157" s="1"/>
      <c r="EF157" s="1"/>
      <c r="ER157" s="1"/>
      <c r="ET157" s="1"/>
      <c r="FH157" s="1"/>
      <c r="FI157" s="1"/>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row>
    <row r="158" spans="1:431" ht="98" hidden="1" x14ac:dyDescent="0.15">
      <c r="A158" s="6" t="s">
        <v>1797</v>
      </c>
      <c r="B158" s="3"/>
      <c r="C158" s="6"/>
      <c r="D158" s="6"/>
      <c r="E158" s="3"/>
      <c r="F158" s="6"/>
      <c r="G158" s="6"/>
      <c r="H158" s="6"/>
      <c r="I158" s="3"/>
      <c r="J158" s="6"/>
      <c r="K158" s="3"/>
      <c r="L158" s="3"/>
      <c r="M158" s="3"/>
      <c r="N158" s="6"/>
      <c r="O158" s="3"/>
      <c r="P158" s="6"/>
      <c r="Q158" s="6"/>
      <c r="R158" s="6"/>
      <c r="S158" s="3"/>
      <c r="T158" s="3"/>
      <c r="U158" s="3"/>
      <c r="V158" s="3"/>
      <c r="W158" s="3"/>
      <c r="X158" s="3"/>
      <c r="Y158" s="6"/>
      <c r="Z158" s="6"/>
      <c r="AA158" s="6"/>
      <c r="AB158" s="3"/>
      <c r="AC158" s="6"/>
      <c r="AD158" s="6"/>
      <c r="AE158" s="3"/>
      <c r="AF158" s="3"/>
      <c r="AG158" s="6"/>
      <c r="AH158" s="6"/>
      <c r="AI158" s="3"/>
      <c r="AJ158" s="3"/>
      <c r="AK158" s="3"/>
      <c r="AL158" s="3"/>
      <c r="AM158" s="6"/>
      <c r="AN158" s="3"/>
      <c r="AO158" s="3"/>
      <c r="AP158" s="3"/>
      <c r="AQ158" s="3"/>
      <c r="AR158" s="3"/>
      <c r="AS158" s="3"/>
      <c r="AT158" s="6"/>
      <c r="AU158" s="6"/>
      <c r="AV158" s="6"/>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v>1968</v>
      </c>
      <c r="BZ158" s="3" t="s">
        <v>2342</v>
      </c>
      <c r="CA158" s="3" t="s">
        <v>2343</v>
      </c>
      <c r="CB158" s="3" t="s">
        <v>2350</v>
      </c>
      <c r="CC158" s="3" t="s">
        <v>2351</v>
      </c>
      <c r="CD158" s="3"/>
      <c r="CE158" s="3"/>
      <c r="CF158" s="7"/>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J158" s="1"/>
      <c r="DK158" s="1"/>
      <c r="DL158" s="1"/>
      <c r="DM158" s="1"/>
      <c r="DN158" s="1"/>
      <c r="DO158" s="1"/>
      <c r="DQ158" s="1"/>
      <c r="DT158" s="1"/>
      <c r="DW158" s="1"/>
      <c r="DX158" s="1"/>
      <c r="DY158" s="1"/>
      <c r="DZ158" s="1"/>
      <c r="EA158" s="1"/>
      <c r="EB158" s="1"/>
      <c r="EC158" s="1"/>
      <c r="EF158" s="1"/>
      <c r="ER158" s="1"/>
      <c r="ET158" s="1"/>
      <c r="FH158" s="1"/>
      <c r="FI158" s="1"/>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row>
    <row r="159" spans="1:431" ht="98" hidden="1" x14ac:dyDescent="0.15">
      <c r="A159" s="16" t="s">
        <v>3559</v>
      </c>
      <c r="B159" s="6">
        <v>0</v>
      </c>
      <c r="C159" s="6">
        <v>0</v>
      </c>
      <c r="D159" s="3">
        <v>0</v>
      </c>
      <c r="E159" s="6">
        <v>0</v>
      </c>
      <c r="F159" s="6">
        <v>0</v>
      </c>
      <c r="G159" s="6">
        <v>0</v>
      </c>
      <c r="H159" s="6">
        <v>0</v>
      </c>
      <c r="I159" s="3">
        <v>1</v>
      </c>
      <c r="J159" s="3">
        <v>0</v>
      </c>
      <c r="K159" s="3">
        <v>0</v>
      </c>
      <c r="L159" s="3">
        <v>0</v>
      </c>
      <c r="M159" s="3">
        <v>0</v>
      </c>
      <c r="N159" s="3">
        <v>0</v>
      </c>
      <c r="O159" s="3">
        <v>0</v>
      </c>
      <c r="P159" s="3">
        <v>0</v>
      </c>
      <c r="Q159" s="3">
        <v>0</v>
      </c>
      <c r="R159" s="3">
        <v>0</v>
      </c>
      <c r="S159" s="3">
        <v>0</v>
      </c>
      <c r="T159" s="3">
        <v>0</v>
      </c>
      <c r="U159" s="3">
        <v>0</v>
      </c>
      <c r="V159" s="3">
        <v>0</v>
      </c>
      <c r="W159" s="3">
        <v>0</v>
      </c>
      <c r="X159" s="3">
        <v>0</v>
      </c>
      <c r="Y159" s="3">
        <v>0</v>
      </c>
      <c r="Z159" s="3">
        <v>0</v>
      </c>
      <c r="AA159" s="3">
        <v>0</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0</v>
      </c>
      <c r="AY159" s="3">
        <v>1</v>
      </c>
      <c r="AZ159" s="3">
        <v>0</v>
      </c>
      <c r="BA159" s="3">
        <v>0</v>
      </c>
      <c r="BB159" s="3">
        <v>0</v>
      </c>
      <c r="BC159" s="3">
        <v>0</v>
      </c>
      <c r="BD159" s="3">
        <v>0</v>
      </c>
      <c r="BE159" s="3">
        <v>0</v>
      </c>
      <c r="BF159" s="3">
        <v>0</v>
      </c>
      <c r="BG159" s="3">
        <v>0</v>
      </c>
      <c r="BH159" s="3">
        <v>0</v>
      </c>
      <c r="BI159" s="3">
        <v>0</v>
      </c>
      <c r="BJ159" s="3">
        <v>0</v>
      </c>
      <c r="BK159" s="3">
        <v>0</v>
      </c>
      <c r="BL159" s="3">
        <v>0</v>
      </c>
      <c r="BM159" s="3"/>
      <c r="BN159" s="3">
        <v>0</v>
      </c>
      <c r="BO159" s="3">
        <v>0</v>
      </c>
      <c r="BP159" s="3">
        <v>0</v>
      </c>
      <c r="BQ159" s="3">
        <v>0</v>
      </c>
      <c r="BR159" s="3">
        <v>0</v>
      </c>
      <c r="BS159" s="3">
        <v>1</v>
      </c>
      <c r="BT159" s="3">
        <v>1</v>
      </c>
      <c r="BU159" s="3">
        <v>0</v>
      </c>
      <c r="BV159" s="3">
        <v>0</v>
      </c>
      <c r="BW159" s="3">
        <v>1</v>
      </c>
      <c r="BX159" s="3">
        <v>0</v>
      </c>
      <c r="BY159" s="3">
        <v>1968</v>
      </c>
      <c r="BZ159" s="3" t="s">
        <v>2342</v>
      </c>
      <c r="CA159" s="3" t="s">
        <v>2343</v>
      </c>
      <c r="CB159" s="3" t="s">
        <v>2350</v>
      </c>
      <c r="CC159" s="3" t="s">
        <v>2351</v>
      </c>
      <c r="CD159" s="3"/>
      <c r="CE159" s="3"/>
      <c r="CF159" s="7"/>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J159" s="1"/>
      <c r="DK159" s="1"/>
      <c r="DL159" s="1"/>
      <c r="DM159" s="1"/>
      <c r="DN159" s="1"/>
      <c r="DO159" s="1"/>
      <c r="DQ159" s="1"/>
      <c r="DT159" s="1"/>
      <c r="DW159" s="1"/>
      <c r="DX159" s="1"/>
      <c r="DY159" s="1"/>
      <c r="DZ159" s="1"/>
      <c r="EA159" s="1"/>
      <c r="EB159" s="1"/>
      <c r="EC159" s="1"/>
      <c r="EF159" s="1"/>
      <c r="ER159" s="1"/>
      <c r="ET159" s="1"/>
      <c r="FH159" s="1"/>
      <c r="FI159" s="1"/>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row>
    <row r="160" spans="1:431" ht="98" hidden="1" x14ac:dyDescent="0.15">
      <c r="A160" s="16" t="s">
        <v>3558</v>
      </c>
      <c r="B160" s="6">
        <v>0</v>
      </c>
      <c r="C160" s="6">
        <v>0</v>
      </c>
      <c r="D160" s="6">
        <v>0</v>
      </c>
      <c r="E160" s="6">
        <v>0</v>
      </c>
      <c r="F160" s="6">
        <v>0</v>
      </c>
      <c r="G160" s="6">
        <v>0</v>
      </c>
      <c r="H160" s="6">
        <v>0</v>
      </c>
      <c r="I160" s="6">
        <v>0</v>
      </c>
      <c r="J160" s="6">
        <v>0</v>
      </c>
      <c r="K160" s="6">
        <v>0</v>
      </c>
      <c r="L160" s="6">
        <v>0</v>
      </c>
      <c r="M160" s="6">
        <v>0</v>
      </c>
      <c r="N160" s="6">
        <v>0</v>
      </c>
      <c r="O160" s="6">
        <v>0</v>
      </c>
      <c r="P160" s="6">
        <v>0</v>
      </c>
      <c r="Q160" s="6">
        <v>0</v>
      </c>
      <c r="R160" s="6">
        <v>0</v>
      </c>
      <c r="S160" s="6">
        <v>0</v>
      </c>
      <c r="T160" s="6">
        <v>0</v>
      </c>
      <c r="U160" s="6">
        <v>0</v>
      </c>
      <c r="V160" s="6">
        <v>0</v>
      </c>
      <c r="W160" s="6">
        <v>0</v>
      </c>
      <c r="X160" s="6">
        <v>0</v>
      </c>
      <c r="Y160" s="6">
        <v>0</v>
      </c>
      <c r="Z160" s="6">
        <v>0</v>
      </c>
      <c r="AA160" s="6">
        <v>0</v>
      </c>
      <c r="AB160" s="6">
        <v>0</v>
      </c>
      <c r="AC160" s="6">
        <v>1</v>
      </c>
      <c r="AD160" s="26">
        <v>0</v>
      </c>
      <c r="AE160" s="26">
        <v>0</v>
      </c>
      <c r="AF160" s="26">
        <v>0</v>
      </c>
      <c r="AG160" s="26">
        <v>0</v>
      </c>
      <c r="AH160" s="26">
        <v>0</v>
      </c>
      <c r="AI160" s="26">
        <v>0</v>
      </c>
      <c r="AJ160" s="26">
        <v>0</v>
      </c>
      <c r="AK160" s="26">
        <v>0</v>
      </c>
      <c r="AL160" s="26">
        <v>0</v>
      </c>
      <c r="AM160" s="26">
        <v>0</v>
      </c>
      <c r="AN160" s="26">
        <v>0</v>
      </c>
      <c r="AO160" s="26">
        <v>0</v>
      </c>
      <c r="AP160" s="26">
        <v>0</v>
      </c>
      <c r="AQ160" s="26">
        <v>0</v>
      </c>
      <c r="AR160" s="26">
        <v>0</v>
      </c>
      <c r="AS160" s="26">
        <v>0</v>
      </c>
      <c r="AT160" s="26">
        <v>0</v>
      </c>
      <c r="AU160" s="26">
        <v>0</v>
      </c>
      <c r="AV160" s="26">
        <v>0</v>
      </c>
      <c r="AW160" s="26">
        <v>0</v>
      </c>
      <c r="AX160" s="26">
        <v>0</v>
      </c>
      <c r="AY160" s="26">
        <v>0</v>
      </c>
      <c r="AZ160" s="26">
        <v>0</v>
      </c>
      <c r="BA160" s="26">
        <v>0</v>
      </c>
      <c r="BB160" s="26">
        <v>0</v>
      </c>
      <c r="BC160" s="26">
        <v>0</v>
      </c>
      <c r="BD160" s="26">
        <v>0</v>
      </c>
      <c r="BE160" s="26">
        <v>0</v>
      </c>
      <c r="BF160" s="26">
        <v>0</v>
      </c>
      <c r="BG160" s="26">
        <v>0</v>
      </c>
      <c r="BH160" s="26">
        <v>0</v>
      </c>
      <c r="BI160" s="26">
        <v>0</v>
      </c>
      <c r="BJ160" s="26">
        <v>0</v>
      </c>
      <c r="BK160" s="26">
        <v>0</v>
      </c>
      <c r="BL160" s="26">
        <v>0</v>
      </c>
      <c r="BM160" s="26"/>
      <c r="BN160" s="26">
        <v>0</v>
      </c>
      <c r="BO160" s="26">
        <v>0</v>
      </c>
      <c r="BP160" s="26">
        <v>0</v>
      </c>
      <c r="BQ160" s="3">
        <v>0</v>
      </c>
      <c r="BR160" s="3">
        <v>0</v>
      </c>
      <c r="BS160" s="3">
        <v>1</v>
      </c>
      <c r="BT160" s="3">
        <v>1</v>
      </c>
      <c r="BU160" s="3">
        <v>0</v>
      </c>
      <c r="BV160" s="3">
        <v>0</v>
      </c>
      <c r="BW160" s="3">
        <v>1</v>
      </c>
      <c r="BX160" s="3">
        <v>0</v>
      </c>
      <c r="BY160" s="3">
        <v>1968</v>
      </c>
      <c r="BZ160" s="3" t="s">
        <v>2342</v>
      </c>
      <c r="CA160" s="3" t="s">
        <v>2343</v>
      </c>
      <c r="CB160" s="3" t="s">
        <v>2350</v>
      </c>
      <c r="CC160" s="3" t="s">
        <v>2351</v>
      </c>
      <c r="CD160" s="3"/>
      <c r="CE160" s="3"/>
      <c r="CF160" s="7"/>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J160" s="1"/>
      <c r="DK160" s="1"/>
      <c r="DL160" s="1"/>
      <c r="DM160" s="1"/>
      <c r="DN160" s="1"/>
      <c r="DO160" s="1"/>
      <c r="DQ160" s="1"/>
      <c r="DT160" s="1"/>
      <c r="DW160" s="1"/>
      <c r="DX160" s="1"/>
      <c r="DY160" s="1"/>
      <c r="DZ160" s="1"/>
      <c r="EA160" s="1"/>
      <c r="EB160" s="1"/>
      <c r="EC160" s="1"/>
      <c r="EF160" s="1"/>
      <c r="ER160" s="1"/>
      <c r="ET160" s="1"/>
      <c r="FH160" s="1"/>
      <c r="FI160" s="1"/>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row>
    <row r="161" spans="1:431" ht="98" hidden="1" x14ac:dyDescent="0.15">
      <c r="A161" s="16" t="s">
        <v>3691</v>
      </c>
      <c r="B161" s="6">
        <v>0</v>
      </c>
      <c r="C161" s="6">
        <v>0</v>
      </c>
      <c r="D161" s="6">
        <v>0</v>
      </c>
      <c r="E161" s="6">
        <v>0</v>
      </c>
      <c r="F161" s="6">
        <v>0</v>
      </c>
      <c r="G161" s="6">
        <v>0</v>
      </c>
      <c r="H161" s="6">
        <v>0</v>
      </c>
      <c r="I161" s="6">
        <v>0</v>
      </c>
      <c r="J161" s="6">
        <v>0</v>
      </c>
      <c r="K161" s="6">
        <v>0</v>
      </c>
      <c r="L161" s="6">
        <v>0</v>
      </c>
      <c r="M161" s="6">
        <v>0</v>
      </c>
      <c r="N161" s="6">
        <v>0</v>
      </c>
      <c r="O161" s="6">
        <v>0</v>
      </c>
      <c r="P161" s="6">
        <v>0</v>
      </c>
      <c r="Q161" s="6">
        <v>0</v>
      </c>
      <c r="R161" s="6">
        <v>0</v>
      </c>
      <c r="S161" s="6">
        <v>0</v>
      </c>
      <c r="T161" s="6">
        <v>0</v>
      </c>
      <c r="U161" s="6">
        <v>0</v>
      </c>
      <c r="V161" s="6">
        <v>0</v>
      </c>
      <c r="W161" s="6">
        <v>0</v>
      </c>
      <c r="X161" s="6">
        <v>0</v>
      </c>
      <c r="Y161" s="6">
        <v>0</v>
      </c>
      <c r="Z161" s="6">
        <v>0</v>
      </c>
      <c r="AA161" s="6">
        <v>0</v>
      </c>
      <c r="AB161" s="6">
        <v>0</v>
      </c>
      <c r="AC161" s="6">
        <v>0</v>
      </c>
      <c r="AD161" s="6">
        <v>0</v>
      </c>
      <c r="AE161" s="6">
        <v>0</v>
      </c>
      <c r="AF161" s="6">
        <v>0</v>
      </c>
      <c r="AG161" s="6">
        <v>0</v>
      </c>
      <c r="AH161" s="6">
        <v>0</v>
      </c>
      <c r="AI161" s="6">
        <v>0</v>
      </c>
      <c r="AJ161" s="6">
        <v>0</v>
      </c>
      <c r="AK161" s="6">
        <v>0</v>
      </c>
      <c r="AL161" s="6">
        <v>0</v>
      </c>
      <c r="AM161" s="6">
        <v>0</v>
      </c>
      <c r="AN161" s="6">
        <v>0</v>
      </c>
      <c r="AO161" s="6">
        <v>0</v>
      </c>
      <c r="AP161" s="6">
        <v>0</v>
      </c>
      <c r="AQ161" s="6">
        <v>0</v>
      </c>
      <c r="AR161" s="6">
        <v>0</v>
      </c>
      <c r="AS161" s="6">
        <v>0</v>
      </c>
      <c r="AT161" s="6">
        <v>0</v>
      </c>
      <c r="AU161" s="6">
        <v>0</v>
      </c>
      <c r="AV161" s="6">
        <v>1</v>
      </c>
      <c r="AW161" s="3">
        <v>0</v>
      </c>
      <c r="AX161" s="3">
        <v>0</v>
      </c>
      <c r="AY161" s="3">
        <v>0</v>
      </c>
      <c r="AZ161" s="3">
        <v>0</v>
      </c>
      <c r="BA161" s="3">
        <v>0</v>
      </c>
      <c r="BB161" s="3">
        <v>0</v>
      </c>
      <c r="BC161" s="3">
        <v>0</v>
      </c>
      <c r="BD161" s="3">
        <v>0</v>
      </c>
      <c r="BE161" s="3">
        <v>0</v>
      </c>
      <c r="BF161" s="3">
        <v>0</v>
      </c>
      <c r="BG161" s="3">
        <v>0</v>
      </c>
      <c r="BH161" s="3">
        <v>0</v>
      </c>
      <c r="BI161" s="3">
        <v>0</v>
      </c>
      <c r="BJ161" s="3">
        <v>0</v>
      </c>
      <c r="BK161" s="3">
        <v>0</v>
      </c>
      <c r="BL161" s="3">
        <v>0</v>
      </c>
      <c r="BM161" s="3"/>
      <c r="BN161" s="3">
        <v>0</v>
      </c>
      <c r="BO161" s="3">
        <v>0</v>
      </c>
      <c r="BP161" s="3">
        <v>0</v>
      </c>
      <c r="BQ161" s="3">
        <v>0</v>
      </c>
      <c r="BR161" s="3">
        <v>0</v>
      </c>
      <c r="BS161" s="3">
        <v>1</v>
      </c>
      <c r="BT161" s="3">
        <v>1</v>
      </c>
      <c r="BU161" s="3">
        <v>0</v>
      </c>
      <c r="BV161" s="3">
        <v>0</v>
      </c>
      <c r="BW161" s="3">
        <v>1</v>
      </c>
      <c r="BX161" s="3">
        <v>0</v>
      </c>
      <c r="BY161" s="3">
        <v>1968</v>
      </c>
      <c r="BZ161" s="3" t="s">
        <v>2342</v>
      </c>
      <c r="CA161" s="3" t="s">
        <v>2343</v>
      </c>
      <c r="CB161" s="3" t="s">
        <v>2350</v>
      </c>
      <c r="CC161" s="3" t="s">
        <v>2351</v>
      </c>
      <c r="CD161" s="3"/>
      <c r="CE161" s="3"/>
      <c r="CF161" s="7"/>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J161" s="1"/>
      <c r="DK161" s="1"/>
      <c r="DL161" s="1"/>
      <c r="DM161" s="1"/>
      <c r="DN161" s="1"/>
      <c r="DO161" s="1"/>
      <c r="DQ161" s="1"/>
      <c r="DT161" s="1"/>
      <c r="DW161" s="1"/>
      <c r="DX161" s="1"/>
      <c r="DY161" s="1"/>
      <c r="DZ161" s="1"/>
      <c r="EA161" s="1"/>
      <c r="EB161" s="1"/>
      <c r="EC161" s="1"/>
      <c r="EF161" s="1"/>
      <c r="ER161" s="1"/>
      <c r="ET161" s="1"/>
      <c r="FH161" s="1"/>
      <c r="FI161" s="1"/>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row>
    <row r="162" spans="1:431" ht="98" hidden="1" x14ac:dyDescent="0.15">
      <c r="A162" s="16" t="s">
        <v>3557</v>
      </c>
      <c r="B162" s="6">
        <v>0</v>
      </c>
      <c r="C162" s="6">
        <v>0</v>
      </c>
      <c r="D162" s="6">
        <v>0</v>
      </c>
      <c r="E162" s="6">
        <v>0</v>
      </c>
      <c r="F162" s="6">
        <v>0</v>
      </c>
      <c r="G162" s="6">
        <v>0</v>
      </c>
      <c r="H162" s="6">
        <v>1</v>
      </c>
      <c r="I162" s="6">
        <v>0</v>
      </c>
      <c r="J162" s="6">
        <v>0</v>
      </c>
      <c r="K162" s="6">
        <v>0</v>
      </c>
      <c r="L162" s="6">
        <v>0</v>
      </c>
      <c r="M162" s="6">
        <v>0</v>
      </c>
      <c r="N162" s="6">
        <v>0</v>
      </c>
      <c r="O162" s="6">
        <v>0</v>
      </c>
      <c r="P162" s="6">
        <v>0</v>
      </c>
      <c r="Q162" s="6">
        <v>0</v>
      </c>
      <c r="R162" s="6">
        <v>0</v>
      </c>
      <c r="S162" s="3">
        <v>1</v>
      </c>
      <c r="T162" s="6">
        <v>0</v>
      </c>
      <c r="U162" s="6">
        <v>0</v>
      </c>
      <c r="V162" s="6">
        <v>0</v>
      </c>
      <c r="W162" s="6">
        <v>0</v>
      </c>
      <c r="X162" s="6">
        <v>0</v>
      </c>
      <c r="Y162" s="6">
        <v>0</v>
      </c>
      <c r="Z162" s="6">
        <v>1</v>
      </c>
      <c r="AA162" s="6">
        <v>0</v>
      </c>
      <c r="AB162" s="6">
        <v>0</v>
      </c>
      <c r="AC162" s="6">
        <v>0</v>
      </c>
      <c r="AD162" s="6">
        <v>0</v>
      </c>
      <c r="AE162" s="6">
        <v>0</v>
      </c>
      <c r="AF162" s="6">
        <v>0</v>
      </c>
      <c r="AG162" s="6">
        <v>0</v>
      </c>
      <c r="AH162" s="6">
        <v>0</v>
      </c>
      <c r="AI162" s="3">
        <v>1</v>
      </c>
      <c r="AJ162" s="3">
        <v>0</v>
      </c>
      <c r="AK162" s="3">
        <v>0</v>
      </c>
      <c r="AL162" s="3">
        <v>0</v>
      </c>
      <c r="AM162" s="3">
        <v>0</v>
      </c>
      <c r="AN162" s="3">
        <v>0</v>
      </c>
      <c r="AO162" s="3">
        <v>0</v>
      </c>
      <c r="AP162" s="3">
        <v>0</v>
      </c>
      <c r="AQ162" s="3">
        <v>0</v>
      </c>
      <c r="AR162" s="3">
        <v>0</v>
      </c>
      <c r="AS162" s="3">
        <v>0</v>
      </c>
      <c r="AT162" s="3">
        <v>0</v>
      </c>
      <c r="AU162" s="3">
        <v>0</v>
      </c>
      <c r="AV162" s="3">
        <v>1</v>
      </c>
      <c r="AW162" s="3">
        <v>0</v>
      </c>
      <c r="AX162" s="3">
        <v>0</v>
      </c>
      <c r="AY162" s="3">
        <v>0</v>
      </c>
      <c r="AZ162" s="3">
        <v>0</v>
      </c>
      <c r="BA162" s="3">
        <v>0</v>
      </c>
      <c r="BB162" s="3">
        <v>0</v>
      </c>
      <c r="BC162" s="3">
        <v>0</v>
      </c>
      <c r="BD162" s="3">
        <v>0</v>
      </c>
      <c r="BE162" s="3">
        <v>0</v>
      </c>
      <c r="BF162" s="3">
        <v>0</v>
      </c>
      <c r="BG162" s="3">
        <v>0</v>
      </c>
      <c r="BH162" s="3">
        <v>0</v>
      </c>
      <c r="BI162" s="3">
        <v>0</v>
      </c>
      <c r="BJ162" s="3">
        <v>0</v>
      </c>
      <c r="BK162" s="3">
        <v>0</v>
      </c>
      <c r="BL162" s="3">
        <v>0</v>
      </c>
      <c r="BM162" s="3"/>
      <c r="BN162" s="3">
        <v>0</v>
      </c>
      <c r="BO162" s="3">
        <v>0</v>
      </c>
      <c r="BP162" s="3">
        <v>0</v>
      </c>
      <c r="BQ162" s="3">
        <v>0</v>
      </c>
      <c r="BR162" s="3">
        <v>0</v>
      </c>
      <c r="BS162" s="3">
        <v>1</v>
      </c>
      <c r="BT162" s="3">
        <v>0</v>
      </c>
      <c r="BU162" s="3">
        <v>0</v>
      </c>
      <c r="BV162" s="3">
        <v>0</v>
      </c>
      <c r="BW162" s="3">
        <v>1</v>
      </c>
      <c r="BX162" s="3">
        <v>0</v>
      </c>
      <c r="BY162" s="3">
        <v>1968</v>
      </c>
      <c r="BZ162" s="3" t="s">
        <v>2342</v>
      </c>
      <c r="CA162" s="3" t="s">
        <v>2343</v>
      </c>
      <c r="CB162" s="3" t="s">
        <v>2350</v>
      </c>
      <c r="CC162" s="3" t="s">
        <v>2351</v>
      </c>
      <c r="CD162" s="3"/>
      <c r="CE162" s="3"/>
      <c r="CF162" s="7"/>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J162" s="1"/>
      <c r="DK162" s="1"/>
      <c r="DL162" s="1"/>
      <c r="DM162" s="1"/>
      <c r="DN162" s="1"/>
      <c r="DO162" s="1"/>
      <c r="DQ162" s="1"/>
      <c r="DT162" s="1"/>
      <c r="DW162" s="1"/>
      <c r="DX162" s="1"/>
      <c r="DY162" s="1"/>
      <c r="DZ162" s="1"/>
      <c r="EA162" s="1"/>
      <c r="EB162" s="1"/>
      <c r="EC162" s="1"/>
      <c r="EF162" s="1"/>
      <c r="ER162" s="1"/>
      <c r="ET162" s="1"/>
      <c r="FH162" s="1"/>
      <c r="FI162" s="1"/>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row>
    <row r="163" spans="1:431" ht="98" hidden="1" x14ac:dyDescent="0.15">
      <c r="A163" s="16" t="s">
        <v>3556</v>
      </c>
      <c r="B163" s="6">
        <v>0</v>
      </c>
      <c r="C163" s="6">
        <v>0</v>
      </c>
      <c r="D163" s="6">
        <v>0</v>
      </c>
      <c r="E163" s="6">
        <v>0</v>
      </c>
      <c r="F163" s="6">
        <v>0</v>
      </c>
      <c r="G163" s="6">
        <v>0</v>
      </c>
      <c r="H163" s="6">
        <v>0</v>
      </c>
      <c r="I163" s="6">
        <v>0</v>
      </c>
      <c r="J163" s="6">
        <v>0</v>
      </c>
      <c r="K163" s="6">
        <v>0</v>
      </c>
      <c r="L163" s="6">
        <v>0</v>
      </c>
      <c r="M163" s="6">
        <v>0</v>
      </c>
      <c r="N163" s="6">
        <v>0</v>
      </c>
      <c r="O163" s="6">
        <v>0</v>
      </c>
      <c r="P163" s="6">
        <v>0</v>
      </c>
      <c r="Q163" s="6">
        <v>0</v>
      </c>
      <c r="R163" s="6">
        <v>0</v>
      </c>
      <c r="S163" s="6">
        <v>0</v>
      </c>
      <c r="T163" s="6">
        <v>0</v>
      </c>
      <c r="U163" s="6">
        <v>0</v>
      </c>
      <c r="V163" s="6">
        <v>0</v>
      </c>
      <c r="W163" s="6">
        <v>0</v>
      </c>
      <c r="X163" s="6">
        <v>0</v>
      </c>
      <c r="Y163" s="6">
        <v>0</v>
      </c>
      <c r="Z163" s="6">
        <v>0</v>
      </c>
      <c r="AA163" s="6">
        <v>0</v>
      </c>
      <c r="AB163" s="6">
        <v>0</v>
      </c>
      <c r="AC163" s="6">
        <v>0</v>
      </c>
      <c r="AD163" s="6">
        <v>0</v>
      </c>
      <c r="AE163" s="6">
        <v>0</v>
      </c>
      <c r="AF163" s="6">
        <v>0</v>
      </c>
      <c r="AG163" s="6">
        <v>0</v>
      </c>
      <c r="AH163" s="6">
        <v>0</v>
      </c>
      <c r="AI163" s="6">
        <v>0</v>
      </c>
      <c r="AJ163" s="6">
        <v>0</v>
      </c>
      <c r="AK163" s="6">
        <v>0</v>
      </c>
      <c r="AL163" s="6">
        <v>0</v>
      </c>
      <c r="AM163" s="6">
        <v>0</v>
      </c>
      <c r="AN163" s="6">
        <v>0</v>
      </c>
      <c r="AO163" s="6">
        <v>0</v>
      </c>
      <c r="AP163" s="6">
        <v>0</v>
      </c>
      <c r="AQ163" s="6">
        <v>0</v>
      </c>
      <c r="AR163" s="6">
        <v>0</v>
      </c>
      <c r="AS163" s="6">
        <v>0</v>
      </c>
      <c r="AT163" s="6">
        <v>0</v>
      </c>
      <c r="AU163" s="6">
        <v>0</v>
      </c>
      <c r="AV163" s="6">
        <v>1</v>
      </c>
      <c r="AW163" s="3"/>
      <c r="AX163" s="3">
        <v>0</v>
      </c>
      <c r="AY163" s="3">
        <v>0</v>
      </c>
      <c r="AZ163" s="3">
        <v>0</v>
      </c>
      <c r="BA163" s="3">
        <v>0</v>
      </c>
      <c r="BB163" s="3">
        <v>0</v>
      </c>
      <c r="BC163" s="3">
        <v>0</v>
      </c>
      <c r="BD163" s="3">
        <v>0</v>
      </c>
      <c r="BE163" s="3">
        <v>0</v>
      </c>
      <c r="BF163" s="3">
        <v>0</v>
      </c>
      <c r="BG163" s="3">
        <v>0</v>
      </c>
      <c r="BH163" s="3">
        <v>0</v>
      </c>
      <c r="BI163" s="3">
        <v>0</v>
      </c>
      <c r="BJ163" s="3">
        <v>0</v>
      </c>
      <c r="BK163" s="3">
        <v>0</v>
      </c>
      <c r="BL163" s="3">
        <v>0</v>
      </c>
      <c r="BM163" s="3"/>
      <c r="BN163" s="3">
        <v>0</v>
      </c>
      <c r="BO163" s="3">
        <v>0</v>
      </c>
      <c r="BP163" s="3">
        <v>0</v>
      </c>
      <c r="BQ163" s="3">
        <v>0</v>
      </c>
      <c r="BR163" s="3">
        <v>0</v>
      </c>
      <c r="BS163" s="3">
        <v>1</v>
      </c>
      <c r="BT163" s="3">
        <v>0</v>
      </c>
      <c r="BU163" s="3">
        <v>0</v>
      </c>
      <c r="BV163" s="3">
        <v>0</v>
      </c>
      <c r="BW163" s="3">
        <v>1</v>
      </c>
      <c r="BX163" s="3">
        <v>0</v>
      </c>
      <c r="BY163" s="3">
        <v>1968</v>
      </c>
      <c r="BZ163" s="3" t="s">
        <v>2342</v>
      </c>
      <c r="CA163" s="3" t="s">
        <v>2343</v>
      </c>
      <c r="CB163" s="3" t="s">
        <v>2350</v>
      </c>
      <c r="CC163" s="3" t="s">
        <v>2351</v>
      </c>
      <c r="CD163" s="3"/>
      <c r="CE163" s="3"/>
      <c r="CF163" s="7"/>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J163" s="1"/>
      <c r="DK163" s="1"/>
      <c r="DL163" s="1"/>
      <c r="DM163" s="1"/>
      <c r="DN163" s="1"/>
      <c r="DO163" s="1"/>
      <c r="DQ163" s="1"/>
      <c r="DT163" s="1"/>
      <c r="DW163" s="1"/>
      <c r="DX163" s="1"/>
      <c r="DY163" s="1"/>
      <c r="DZ163" s="1"/>
      <c r="EA163" s="1"/>
      <c r="EB163" s="1"/>
      <c r="EC163" s="1"/>
      <c r="EF163" s="1"/>
      <c r="ER163" s="1"/>
      <c r="ET163" s="1"/>
      <c r="FH163" s="1"/>
      <c r="FI163" s="1"/>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row>
    <row r="164" spans="1:431" ht="98" hidden="1" x14ac:dyDescent="0.15">
      <c r="A164" s="16" t="s">
        <v>3555</v>
      </c>
      <c r="B164" s="6">
        <v>0</v>
      </c>
      <c r="C164" s="6">
        <v>0</v>
      </c>
      <c r="D164" s="6">
        <v>0</v>
      </c>
      <c r="E164" s="6">
        <v>0</v>
      </c>
      <c r="F164" s="6">
        <v>0</v>
      </c>
      <c r="G164" s="6">
        <v>0</v>
      </c>
      <c r="H164" s="6">
        <v>0</v>
      </c>
      <c r="I164" s="6">
        <v>0</v>
      </c>
      <c r="J164" s="6">
        <v>0</v>
      </c>
      <c r="K164" s="6">
        <v>0</v>
      </c>
      <c r="L164" s="6">
        <v>0</v>
      </c>
      <c r="M164" s="6">
        <v>0</v>
      </c>
      <c r="N164" s="6">
        <v>0</v>
      </c>
      <c r="O164" s="6">
        <v>0</v>
      </c>
      <c r="P164" s="6">
        <v>0</v>
      </c>
      <c r="Q164" s="6">
        <v>0</v>
      </c>
      <c r="R164" s="6">
        <v>0</v>
      </c>
      <c r="S164" s="6">
        <v>0</v>
      </c>
      <c r="T164" s="6">
        <v>0</v>
      </c>
      <c r="U164" s="6">
        <v>0</v>
      </c>
      <c r="V164" s="6">
        <v>0</v>
      </c>
      <c r="W164" s="6">
        <v>0</v>
      </c>
      <c r="X164" s="6">
        <v>0</v>
      </c>
      <c r="Y164" s="6">
        <v>0</v>
      </c>
      <c r="Z164" s="6">
        <v>0</v>
      </c>
      <c r="AA164" s="6">
        <v>0</v>
      </c>
      <c r="AB164" s="6">
        <v>0</v>
      </c>
      <c r="AC164" s="6">
        <v>0</v>
      </c>
      <c r="AD164" s="6">
        <v>0</v>
      </c>
      <c r="AE164" s="6">
        <v>0</v>
      </c>
      <c r="AF164" s="6">
        <v>0</v>
      </c>
      <c r="AG164" s="6">
        <v>0</v>
      </c>
      <c r="AH164" s="6">
        <v>0</v>
      </c>
      <c r="AI164" s="6">
        <v>0</v>
      </c>
      <c r="AJ164" s="6">
        <v>0</v>
      </c>
      <c r="AK164" s="6">
        <v>0</v>
      </c>
      <c r="AL164" s="6">
        <v>0</v>
      </c>
      <c r="AM164" s="6">
        <v>0</v>
      </c>
      <c r="AN164" s="6">
        <v>0</v>
      </c>
      <c r="AO164" s="6">
        <v>0</v>
      </c>
      <c r="AP164" s="6">
        <v>0</v>
      </c>
      <c r="AQ164" s="6">
        <v>0</v>
      </c>
      <c r="AR164" s="6">
        <v>0</v>
      </c>
      <c r="AS164" s="6">
        <v>0</v>
      </c>
      <c r="AT164" s="6">
        <v>0</v>
      </c>
      <c r="AU164" s="6">
        <v>0</v>
      </c>
      <c r="AV164" s="6">
        <v>1</v>
      </c>
      <c r="AW164" s="3">
        <v>0</v>
      </c>
      <c r="AX164" s="3">
        <v>0</v>
      </c>
      <c r="AY164" s="3">
        <v>0</v>
      </c>
      <c r="AZ164" s="3">
        <v>0</v>
      </c>
      <c r="BA164" s="3">
        <v>0</v>
      </c>
      <c r="BB164" s="3">
        <v>0</v>
      </c>
      <c r="BC164" s="3">
        <v>0</v>
      </c>
      <c r="BD164" s="3">
        <v>0</v>
      </c>
      <c r="BE164" s="3">
        <v>0</v>
      </c>
      <c r="BF164" s="3">
        <v>0</v>
      </c>
      <c r="BG164" s="3">
        <v>0</v>
      </c>
      <c r="BH164" s="3">
        <v>0</v>
      </c>
      <c r="BI164" s="3">
        <v>0</v>
      </c>
      <c r="BJ164" s="3">
        <v>0</v>
      </c>
      <c r="BK164" s="3">
        <v>0</v>
      </c>
      <c r="BL164" s="3">
        <v>0</v>
      </c>
      <c r="BM164" s="3"/>
      <c r="BN164" s="3">
        <v>0</v>
      </c>
      <c r="BO164" s="3">
        <v>0</v>
      </c>
      <c r="BP164" s="3">
        <v>0</v>
      </c>
      <c r="BQ164" s="3">
        <v>0</v>
      </c>
      <c r="BR164" s="3">
        <v>0</v>
      </c>
      <c r="BS164" s="3">
        <v>0</v>
      </c>
      <c r="BT164" s="3">
        <v>1</v>
      </c>
      <c r="BU164" s="3">
        <v>0</v>
      </c>
      <c r="BV164" s="3">
        <v>0</v>
      </c>
      <c r="BW164" s="3">
        <v>1</v>
      </c>
      <c r="BX164" s="3">
        <v>0</v>
      </c>
      <c r="BY164" s="3">
        <v>1968</v>
      </c>
      <c r="BZ164" s="3" t="s">
        <v>2342</v>
      </c>
      <c r="CA164" s="3" t="s">
        <v>2343</v>
      </c>
      <c r="CB164" s="3" t="s">
        <v>2350</v>
      </c>
      <c r="CC164" s="3" t="s">
        <v>2351</v>
      </c>
      <c r="CD164" s="3"/>
      <c r="CE164" s="3"/>
      <c r="CF164" s="7"/>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J164" s="1"/>
      <c r="DK164" s="1"/>
      <c r="DL164" s="1"/>
      <c r="DM164" s="1"/>
      <c r="DN164" s="1"/>
      <c r="DO164" s="1"/>
      <c r="DQ164" s="1"/>
      <c r="DT164" s="1"/>
      <c r="DW164" s="1"/>
      <c r="DX164" s="1"/>
      <c r="DY164" s="1"/>
      <c r="DZ164" s="1"/>
      <c r="EA164" s="1"/>
      <c r="EB164" s="1"/>
      <c r="EC164" s="1"/>
      <c r="EF164" s="1"/>
      <c r="ER164" s="1"/>
      <c r="ET164" s="1"/>
      <c r="FH164" s="1"/>
      <c r="FI164" s="1"/>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row>
    <row r="165" spans="1:431" ht="98" hidden="1" x14ac:dyDescent="0.15">
      <c r="A165" s="16" t="s">
        <v>3554</v>
      </c>
      <c r="B165" s="6">
        <v>0</v>
      </c>
      <c r="C165" s="6">
        <v>0</v>
      </c>
      <c r="D165" s="6">
        <v>0</v>
      </c>
      <c r="E165" s="6">
        <v>0</v>
      </c>
      <c r="F165" s="6">
        <v>0</v>
      </c>
      <c r="G165" s="6">
        <v>0</v>
      </c>
      <c r="H165" s="6">
        <v>1</v>
      </c>
      <c r="I165" s="3">
        <v>0</v>
      </c>
      <c r="J165" s="6">
        <v>0</v>
      </c>
      <c r="K165" s="6">
        <v>0</v>
      </c>
      <c r="L165" s="6">
        <v>0</v>
      </c>
      <c r="M165" s="6">
        <v>0</v>
      </c>
      <c r="N165" s="6">
        <v>0</v>
      </c>
      <c r="O165" s="6">
        <v>0</v>
      </c>
      <c r="P165" s="6">
        <v>0</v>
      </c>
      <c r="Q165" s="6">
        <v>0</v>
      </c>
      <c r="R165" s="6">
        <v>0</v>
      </c>
      <c r="S165" s="6">
        <v>0</v>
      </c>
      <c r="T165" s="6">
        <v>0</v>
      </c>
      <c r="U165" s="6">
        <v>0</v>
      </c>
      <c r="V165" s="6">
        <v>0</v>
      </c>
      <c r="W165" s="6">
        <v>0</v>
      </c>
      <c r="X165" s="6">
        <v>0</v>
      </c>
      <c r="Y165" s="6">
        <v>0</v>
      </c>
      <c r="Z165" s="6">
        <v>0</v>
      </c>
      <c r="AA165" s="6">
        <v>0</v>
      </c>
      <c r="AB165" s="6">
        <v>0</v>
      </c>
      <c r="AC165" s="6">
        <v>0</v>
      </c>
      <c r="AD165" s="6">
        <v>0</v>
      </c>
      <c r="AE165" s="6">
        <v>0</v>
      </c>
      <c r="AF165" s="6">
        <v>0</v>
      </c>
      <c r="AG165" s="6">
        <v>0</v>
      </c>
      <c r="AH165" s="6">
        <v>0</v>
      </c>
      <c r="AI165" s="6">
        <v>0</v>
      </c>
      <c r="AJ165" s="6">
        <v>0</v>
      </c>
      <c r="AK165" s="6">
        <v>0</v>
      </c>
      <c r="AL165" s="6">
        <v>0</v>
      </c>
      <c r="AM165" s="6">
        <v>0</v>
      </c>
      <c r="AN165" s="6">
        <v>0</v>
      </c>
      <c r="AO165" s="6">
        <v>0</v>
      </c>
      <c r="AP165" s="6">
        <v>0</v>
      </c>
      <c r="AQ165" s="6">
        <v>0</v>
      </c>
      <c r="AR165" s="6">
        <v>0</v>
      </c>
      <c r="AS165" s="6">
        <v>0</v>
      </c>
      <c r="AT165" s="6">
        <v>0</v>
      </c>
      <c r="AU165" s="6">
        <v>0</v>
      </c>
      <c r="AV165" s="6">
        <v>1</v>
      </c>
      <c r="AW165" s="3">
        <v>0</v>
      </c>
      <c r="AX165" s="3">
        <v>0</v>
      </c>
      <c r="AY165" s="3">
        <v>0</v>
      </c>
      <c r="AZ165" s="3">
        <v>0</v>
      </c>
      <c r="BA165" s="3">
        <v>0</v>
      </c>
      <c r="BB165" s="3">
        <v>0</v>
      </c>
      <c r="BC165" s="3">
        <v>0</v>
      </c>
      <c r="BD165" s="3">
        <v>0</v>
      </c>
      <c r="BE165" s="3">
        <v>0</v>
      </c>
      <c r="BF165" s="3">
        <v>0</v>
      </c>
      <c r="BG165" s="3">
        <v>0</v>
      </c>
      <c r="BH165" s="3">
        <v>0</v>
      </c>
      <c r="BI165" s="3">
        <v>0</v>
      </c>
      <c r="BJ165" s="3">
        <v>0</v>
      </c>
      <c r="BK165" s="3">
        <v>0</v>
      </c>
      <c r="BL165" s="3">
        <v>0</v>
      </c>
      <c r="BM165" s="3"/>
      <c r="BN165" s="3">
        <v>0</v>
      </c>
      <c r="BO165" s="3">
        <v>0</v>
      </c>
      <c r="BP165" s="3">
        <v>0</v>
      </c>
      <c r="BQ165" s="3">
        <v>0</v>
      </c>
      <c r="BR165" s="3">
        <v>0</v>
      </c>
      <c r="BS165" s="3">
        <v>1</v>
      </c>
      <c r="BT165" s="3">
        <v>0</v>
      </c>
      <c r="BU165" s="3">
        <v>0</v>
      </c>
      <c r="BV165" s="3">
        <v>0</v>
      </c>
      <c r="BW165" s="3">
        <v>1</v>
      </c>
      <c r="BX165" s="3">
        <v>0</v>
      </c>
      <c r="BY165" s="3">
        <v>1968</v>
      </c>
      <c r="BZ165" s="3" t="s">
        <v>2342</v>
      </c>
      <c r="CA165" s="3" t="s">
        <v>2343</v>
      </c>
      <c r="CB165" s="3" t="s">
        <v>2350</v>
      </c>
      <c r="CC165" s="3" t="s">
        <v>2351</v>
      </c>
      <c r="CD165" s="3"/>
      <c r="CE165" s="3"/>
      <c r="CF165" s="7"/>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J165" s="1"/>
      <c r="DK165" s="1"/>
      <c r="DL165" s="1"/>
      <c r="DM165" s="1"/>
      <c r="DN165" s="1"/>
      <c r="DO165" s="1"/>
      <c r="DQ165" s="1"/>
      <c r="DT165" s="1"/>
      <c r="DW165" s="1"/>
      <c r="DX165" s="1"/>
      <c r="DY165" s="1"/>
      <c r="DZ165" s="1"/>
      <c r="EA165" s="1"/>
      <c r="EB165" s="1"/>
      <c r="EC165" s="1"/>
      <c r="EF165" s="1"/>
      <c r="ER165" s="1"/>
      <c r="ET165" s="1"/>
      <c r="FH165" s="1"/>
      <c r="FI165" s="1"/>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row>
    <row r="166" spans="1:431" ht="98" hidden="1" x14ac:dyDescent="0.15">
      <c r="A166" s="16" t="s">
        <v>3553</v>
      </c>
      <c r="B166" s="3">
        <v>0</v>
      </c>
      <c r="C166" s="3">
        <v>0</v>
      </c>
      <c r="D166" s="3">
        <v>0</v>
      </c>
      <c r="E166" s="3">
        <v>0</v>
      </c>
      <c r="F166" s="3">
        <v>0</v>
      </c>
      <c r="G166" s="3">
        <v>0</v>
      </c>
      <c r="H166" s="3">
        <v>0</v>
      </c>
      <c r="I166" s="3">
        <v>0</v>
      </c>
      <c r="J166" s="3">
        <v>0</v>
      </c>
      <c r="K166" s="3">
        <v>0</v>
      </c>
      <c r="L166" s="3">
        <v>0</v>
      </c>
      <c r="M166" s="3">
        <v>0</v>
      </c>
      <c r="N166" s="3">
        <v>0</v>
      </c>
      <c r="O166" s="3">
        <v>0</v>
      </c>
      <c r="P166" s="3">
        <v>0</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3">
        <v>0</v>
      </c>
      <c r="AH166" s="3">
        <v>0</v>
      </c>
      <c r="AI166" s="3">
        <v>0</v>
      </c>
      <c r="AJ166" s="3">
        <v>0</v>
      </c>
      <c r="AK166" s="3">
        <v>0</v>
      </c>
      <c r="AL166" s="3">
        <v>0</v>
      </c>
      <c r="AM166" s="3">
        <v>0</v>
      </c>
      <c r="AN166" s="3">
        <v>0</v>
      </c>
      <c r="AO166" s="3">
        <v>1</v>
      </c>
      <c r="AP166" s="3">
        <v>0</v>
      </c>
      <c r="AQ166" s="3">
        <v>0</v>
      </c>
      <c r="AR166" s="3">
        <v>0</v>
      </c>
      <c r="AS166" s="3">
        <v>0</v>
      </c>
      <c r="AT166" s="3">
        <v>0</v>
      </c>
      <c r="AU166" s="3">
        <v>0</v>
      </c>
      <c r="AV166" s="3">
        <v>0</v>
      </c>
      <c r="AW166" s="3">
        <v>0</v>
      </c>
      <c r="AX166" s="3">
        <v>0</v>
      </c>
      <c r="AY166" s="3">
        <v>0</v>
      </c>
      <c r="AZ166" s="3">
        <v>0</v>
      </c>
      <c r="BA166" s="3">
        <v>0</v>
      </c>
      <c r="BB166" s="3">
        <v>0</v>
      </c>
      <c r="BC166" s="3">
        <v>0</v>
      </c>
      <c r="BD166" s="3">
        <v>0</v>
      </c>
      <c r="BE166" s="3">
        <v>0</v>
      </c>
      <c r="BF166" s="3">
        <v>0</v>
      </c>
      <c r="BG166" s="3">
        <v>0</v>
      </c>
      <c r="BH166" s="3">
        <v>0</v>
      </c>
      <c r="BI166" s="3">
        <v>0</v>
      </c>
      <c r="BJ166" s="3">
        <v>0</v>
      </c>
      <c r="BK166" s="3">
        <v>0</v>
      </c>
      <c r="BL166" s="3">
        <v>0</v>
      </c>
      <c r="BM166" s="3"/>
      <c r="BN166" s="3">
        <v>0</v>
      </c>
      <c r="BO166" s="3">
        <v>0</v>
      </c>
      <c r="BP166" s="3">
        <v>0</v>
      </c>
      <c r="BQ166" s="3">
        <v>0</v>
      </c>
      <c r="BR166" s="3">
        <v>0</v>
      </c>
      <c r="BS166" s="3">
        <v>1</v>
      </c>
      <c r="BT166" s="3">
        <v>0</v>
      </c>
      <c r="BU166" s="3"/>
      <c r="BV166" s="3"/>
      <c r="BW166" s="3"/>
      <c r="BX166" s="3"/>
      <c r="BY166" s="3">
        <v>1968</v>
      </c>
      <c r="BZ166" s="3" t="s">
        <v>2342</v>
      </c>
      <c r="CA166" s="3" t="s">
        <v>2343</v>
      </c>
      <c r="CB166" s="3" t="s">
        <v>2350</v>
      </c>
      <c r="CC166" s="3" t="s">
        <v>2351</v>
      </c>
      <c r="CD166" s="3"/>
      <c r="CE166" s="3"/>
      <c r="CF166" s="7"/>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J166" s="1"/>
      <c r="DK166" s="1"/>
      <c r="DL166" s="1"/>
      <c r="DM166" s="1"/>
      <c r="DN166" s="1"/>
      <c r="DO166" s="1"/>
      <c r="DQ166" s="1"/>
      <c r="DT166" s="1"/>
      <c r="DW166" s="1"/>
      <c r="DX166" s="1"/>
      <c r="DY166" s="1"/>
      <c r="DZ166" s="1"/>
      <c r="EA166" s="1"/>
      <c r="EB166" s="1"/>
      <c r="EC166" s="1"/>
      <c r="EF166" s="1"/>
      <c r="ER166" s="1"/>
      <c r="ET166" s="1"/>
      <c r="FH166" s="1"/>
      <c r="FI166" s="1"/>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row>
    <row r="167" spans="1:431" ht="98" hidden="1" x14ac:dyDescent="0.15">
      <c r="A167" s="16" t="s">
        <v>3552</v>
      </c>
      <c r="B167" s="3">
        <v>0</v>
      </c>
      <c r="C167" s="3">
        <v>0</v>
      </c>
      <c r="D167" s="6">
        <v>0</v>
      </c>
      <c r="E167" s="3">
        <v>0</v>
      </c>
      <c r="F167" s="3">
        <v>0</v>
      </c>
      <c r="G167" s="3">
        <v>0</v>
      </c>
      <c r="H167" s="3">
        <v>0</v>
      </c>
      <c r="I167" s="3">
        <v>0</v>
      </c>
      <c r="J167" s="3">
        <v>0</v>
      </c>
      <c r="K167" s="3">
        <v>0</v>
      </c>
      <c r="L167" s="3">
        <v>0</v>
      </c>
      <c r="M167" s="3">
        <v>0</v>
      </c>
      <c r="N167" s="3">
        <v>0</v>
      </c>
      <c r="O167" s="3">
        <v>0</v>
      </c>
      <c r="P167" s="3">
        <v>0</v>
      </c>
      <c r="Q167" s="3">
        <v>0</v>
      </c>
      <c r="R167" s="3">
        <v>0</v>
      </c>
      <c r="S167" s="3">
        <v>0</v>
      </c>
      <c r="T167" s="3">
        <v>0</v>
      </c>
      <c r="U167" s="3">
        <v>0</v>
      </c>
      <c r="V167" s="3">
        <v>0</v>
      </c>
      <c r="W167" s="3">
        <v>0</v>
      </c>
      <c r="X167" s="3">
        <v>0</v>
      </c>
      <c r="Y167" s="6">
        <v>1</v>
      </c>
      <c r="Z167" s="6">
        <v>0</v>
      </c>
      <c r="AA167" s="6">
        <v>0</v>
      </c>
      <c r="AB167" s="6">
        <v>0</v>
      </c>
      <c r="AC167" s="6">
        <v>0</v>
      </c>
      <c r="AD167" s="6">
        <v>0</v>
      </c>
      <c r="AE167" s="6">
        <v>0</v>
      </c>
      <c r="AF167" s="6">
        <v>0</v>
      </c>
      <c r="AG167" s="6">
        <v>0</v>
      </c>
      <c r="AH167" s="6">
        <v>0</v>
      </c>
      <c r="AI167" s="3">
        <v>1</v>
      </c>
      <c r="AJ167" s="3">
        <v>0</v>
      </c>
      <c r="AK167" s="3">
        <v>0</v>
      </c>
      <c r="AL167" s="3">
        <v>0</v>
      </c>
      <c r="AM167" s="3">
        <v>0</v>
      </c>
      <c r="AN167" s="3">
        <v>0</v>
      </c>
      <c r="AO167" s="3">
        <v>0</v>
      </c>
      <c r="AP167" s="3">
        <v>0</v>
      </c>
      <c r="AQ167" s="3">
        <v>0</v>
      </c>
      <c r="AR167" s="3">
        <v>0</v>
      </c>
      <c r="AS167" s="3">
        <v>0</v>
      </c>
      <c r="AT167" s="3">
        <v>0</v>
      </c>
      <c r="AU167" s="3">
        <v>0</v>
      </c>
      <c r="AV167" s="3">
        <v>0</v>
      </c>
      <c r="AW167" s="3">
        <v>0</v>
      </c>
      <c r="AX167" s="3">
        <v>0</v>
      </c>
      <c r="AY167" s="3">
        <v>0</v>
      </c>
      <c r="AZ167" s="3">
        <v>0</v>
      </c>
      <c r="BA167" s="3">
        <v>0</v>
      </c>
      <c r="BB167" s="3">
        <v>0</v>
      </c>
      <c r="BC167" s="3">
        <v>0</v>
      </c>
      <c r="BD167" s="3">
        <v>0</v>
      </c>
      <c r="BE167" s="3">
        <v>0</v>
      </c>
      <c r="BF167" s="3">
        <v>0</v>
      </c>
      <c r="BG167" s="3">
        <v>0</v>
      </c>
      <c r="BH167" s="3">
        <v>0</v>
      </c>
      <c r="BI167" s="3">
        <v>0</v>
      </c>
      <c r="BJ167" s="3">
        <v>0</v>
      </c>
      <c r="BK167" s="3">
        <v>0</v>
      </c>
      <c r="BL167" s="3">
        <v>0</v>
      </c>
      <c r="BM167" s="3"/>
      <c r="BN167" s="3">
        <v>0</v>
      </c>
      <c r="BO167" s="3">
        <v>0</v>
      </c>
      <c r="BP167" s="3">
        <v>0</v>
      </c>
      <c r="BQ167" s="3">
        <v>0</v>
      </c>
      <c r="BR167" s="3">
        <v>0</v>
      </c>
      <c r="BS167" s="3">
        <v>0</v>
      </c>
      <c r="BT167" s="3">
        <v>0</v>
      </c>
      <c r="BU167" s="3">
        <v>0</v>
      </c>
      <c r="BV167" s="3">
        <v>1</v>
      </c>
      <c r="BW167" s="3">
        <v>0</v>
      </c>
      <c r="BX167" s="3">
        <v>0</v>
      </c>
      <c r="BY167" s="3">
        <v>1968</v>
      </c>
      <c r="BZ167" s="3" t="s">
        <v>2342</v>
      </c>
      <c r="CA167" s="3" t="s">
        <v>2343</v>
      </c>
      <c r="CB167" s="3" t="s">
        <v>2350</v>
      </c>
      <c r="CC167" s="3" t="s">
        <v>2351</v>
      </c>
      <c r="CD167" s="3" t="s">
        <v>2352</v>
      </c>
      <c r="CE167" s="3" t="s">
        <v>2353</v>
      </c>
      <c r="CF167" s="7" t="s">
        <v>2354</v>
      </c>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J167" s="1"/>
      <c r="DK167" s="1"/>
      <c r="DL167" s="1"/>
      <c r="DM167" s="1"/>
      <c r="DN167" s="1"/>
      <c r="DO167" s="1"/>
      <c r="DQ167" s="1"/>
      <c r="DT167" s="1"/>
      <c r="DW167" s="1"/>
      <c r="DX167" s="1"/>
      <c r="DY167" s="1"/>
      <c r="DZ167" s="1"/>
      <c r="EA167" s="1"/>
      <c r="EB167" s="1"/>
      <c r="EC167" s="1"/>
      <c r="EF167" s="1"/>
      <c r="ER167" s="1"/>
      <c r="ET167" s="1"/>
      <c r="FH167" s="1"/>
      <c r="FI167" s="1"/>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row>
    <row r="168" spans="1:431" ht="98" hidden="1" x14ac:dyDescent="0.15">
      <c r="A168" s="16" t="s">
        <v>3551</v>
      </c>
      <c r="B168" s="6">
        <v>0</v>
      </c>
      <c r="C168" s="6">
        <v>0</v>
      </c>
      <c r="D168" s="3">
        <v>0</v>
      </c>
      <c r="E168" s="6">
        <v>0</v>
      </c>
      <c r="F168" s="6">
        <v>0</v>
      </c>
      <c r="G168" s="6">
        <v>0</v>
      </c>
      <c r="H168" s="6">
        <v>0</v>
      </c>
      <c r="I168" s="6">
        <v>0</v>
      </c>
      <c r="J168" s="6">
        <v>0</v>
      </c>
      <c r="K168" s="6">
        <v>0</v>
      </c>
      <c r="L168" s="6">
        <v>0</v>
      </c>
      <c r="M168" s="6">
        <v>0</v>
      </c>
      <c r="N168" s="6">
        <v>0</v>
      </c>
      <c r="O168" s="6">
        <v>0</v>
      </c>
      <c r="P168" s="6">
        <v>0</v>
      </c>
      <c r="Q168" s="6">
        <v>0</v>
      </c>
      <c r="R168" s="6">
        <v>0</v>
      </c>
      <c r="S168" s="6">
        <v>0</v>
      </c>
      <c r="T168" s="6">
        <v>0</v>
      </c>
      <c r="U168" s="6">
        <v>0</v>
      </c>
      <c r="V168" s="6">
        <v>0</v>
      </c>
      <c r="W168" s="6">
        <v>0</v>
      </c>
      <c r="X168" s="6">
        <v>0</v>
      </c>
      <c r="Y168" s="6">
        <v>0</v>
      </c>
      <c r="Z168" s="6">
        <v>0</v>
      </c>
      <c r="AA168" s="6">
        <v>1</v>
      </c>
      <c r="AB168" s="3">
        <v>0</v>
      </c>
      <c r="AC168" s="3">
        <v>0</v>
      </c>
      <c r="AD168" s="3">
        <v>0</v>
      </c>
      <c r="AE168" s="3">
        <v>0</v>
      </c>
      <c r="AF168" s="3">
        <v>0</v>
      </c>
      <c r="AG168" s="3">
        <v>0</v>
      </c>
      <c r="AH168" s="3">
        <v>0</v>
      </c>
      <c r="AI168" s="3">
        <v>0</v>
      </c>
      <c r="AJ168" s="3">
        <v>0</v>
      </c>
      <c r="AK168" s="3">
        <v>0</v>
      </c>
      <c r="AL168" s="3">
        <v>0</v>
      </c>
      <c r="AM168" s="3">
        <v>0</v>
      </c>
      <c r="AN168" s="3">
        <v>0</v>
      </c>
      <c r="AO168" s="3">
        <v>0</v>
      </c>
      <c r="AP168" s="3">
        <v>0</v>
      </c>
      <c r="AQ168" s="3">
        <v>0</v>
      </c>
      <c r="AR168" s="3">
        <v>0</v>
      </c>
      <c r="AS168" s="3">
        <v>1</v>
      </c>
      <c r="AT168" s="3">
        <v>0</v>
      </c>
      <c r="AU168" s="3">
        <v>0</v>
      </c>
      <c r="AV168" s="3">
        <v>0</v>
      </c>
      <c r="AW168" s="3">
        <v>0</v>
      </c>
      <c r="AX168" s="3">
        <v>0</v>
      </c>
      <c r="AY168" s="3">
        <v>0</v>
      </c>
      <c r="AZ168" s="3">
        <v>0</v>
      </c>
      <c r="BA168" s="3">
        <v>0</v>
      </c>
      <c r="BB168" s="3">
        <v>0</v>
      </c>
      <c r="BC168" s="3">
        <v>0</v>
      </c>
      <c r="BD168" s="3">
        <v>0</v>
      </c>
      <c r="BE168" s="3">
        <v>0</v>
      </c>
      <c r="BF168" s="3">
        <v>0</v>
      </c>
      <c r="BG168" s="3">
        <v>0</v>
      </c>
      <c r="BH168" s="3">
        <v>0</v>
      </c>
      <c r="BI168" s="3">
        <v>0</v>
      </c>
      <c r="BJ168" s="3">
        <v>0</v>
      </c>
      <c r="BK168" s="3">
        <v>0</v>
      </c>
      <c r="BL168" s="3">
        <v>0</v>
      </c>
      <c r="BM168" s="3"/>
      <c r="BN168" s="3">
        <v>0</v>
      </c>
      <c r="BO168" s="3">
        <v>0</v>
      </c>
      <c r="BP168" s="3">
        <v>0</v>
      </c>
      <c r="BQ168" s="3">
        <v>0</v>
      </c>
      <c r="BR168" s="3">
        <v>0</v>
      </c>
      <c r="BS168" s="3">
        <v>1</v>
      </c>
      <c r="BT168" s="3">
        <v>0</v>
      </c>
      <c r="BU168" s="3">
        <v>1</v>
      </c>
      <c r="BV168" s="3">
        <v>0</v>
      </c>
      <c r="BW168" s="3">
        <v>1</v>
      </c>
      <c r="BX168" s="3">
        <v>0</v>
      </c>
      <c r="BY168" s="3">
        <v>1968</v>
      </c>
      <c r="BZ168" s="3" t="s">
        <v>2342</v>
      </c>
      <c r="CA168" s="3" t="s">
        <v>2343</v>
      </c>
      <c r="CB168" s="3" t="s">
        <v>2350</v>
      </c>
      <c r="CC168" s="3" t="s">
        <v>2351</v>
      </c>
      <c r="CD168" s="3"/>
      <c r="CE168" s="3"/>
      <c r="CF168" s="7"/>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J168" s="1"/>
      <c r="DK168" s="1"/>
      <c r="DL168" s="1"/>
      <c r="DM168" s="1"/>
      <c r="DN168" s="1"/>
      <c r="DO168" s="1"/>
      <c r="DQ168" s="1"/>
      <c r="DT168" s="1"/>
      <c r="DW168" s="1"/>
      <c r="DX168" s="1"/>
      <c r="DY168" s="1"/>
      <c r="DZ168" s="1"/>
      <c r="EA168" s="1"/>
      <c r="EB168" s="1"/>
      <c r="EC168" s="1"/>
      <c r="EF168" s="1"/>
      <c r="ER168" s="1"/>
      <c r="ET168" s="1"/>
      <c r="FH168" s="1"/>
      <c r="FI168" s="1"/>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row>
    <row r="169" spans="1:431" ht="98" hidden="1" x14ac:dyDescent="0.15">
      <c r="A169" s="16" t="s">
        <v>3550</v>
      </c>
      <c r="B169" s="3">
        <v>0</v>
      </c>
      <c r="C169" s="3">
        <v>0</v>
      </c>
      <c r="D169" s="6">
        <v>0</v>
      </c>
      <c r="E169" s="3">
        <v>0</v>
      </c>
      <c r="F169" s="3">
        <v>0</v>
      </c>
      <c r="G169" s="3">
        <v>0</v>
      </c>
      <c r="H169" s="3">
        <v>0</v>
      </c>
      <c r="I169" s="3">
        <v>0</v>
      </c>
      <c r="J169" s="3">
        <v>0</v>
      </c>
      <c r="K169" s="3">
        <v>0</v>
      </c>
      <c r="L169" s="3">
        <v>1</v>
      </c>
      <c r="M169" s="3">
        <v>0</v>
      </c>
      <c r="N169" s="3">
        <v>0</v>
      </c>
      <c r="O169" s="3">
        <v>0</v>
      </c>
      <c r="P169" s="3">
        <v>0</v>
      </c>
      <c r="Q169" s="3">
        <v>0</v>
      </c>
      <c r="R169" s="3">
        <v>0</v>
      </c>
      <c r="S169" s="3">
        <v>0</v>
      </c>
      <c r="T169" s="3">
        <v>0</v>
      </c>
      <c r="U169" s="3">
        <v>0</v>
      </c>
      <c r="V169" s="3">
        <v>0</v>
      </c>
      <c r="W169" s="3">
        <v>0</v>
      </c>
      <c r="X169" s="3">
        <v>0</v>
      </c>
      <c r="Y169" s="6">
        <v>1</v>
      </c>
      <c r="Z169" s="6">
        <v>0</v>
      </c>
      <c r="AA169" s="6">
        <v>0</v>
      </c>
      <c r="AB169" s="6">
        <v>0</v>
      </c>
      <c r="AC169" s="6">
        <v>0</v>
      </c>
      <c r="AD169" s="6">
        <v>0</v>
      </c>
      <c r="AE169" s="6">
        <v>0</v>
      </c>
      <c r="AF169" s="6">
        <v>0</v>
      </c>
      <c r="AG169" s="6">
        <v>0</v>
      </c>
      <c r="AH169" s="6">
        <v>0</v>
      </c>
      <c r="AI169" s="3">
        <v>1</v>
      </c>
      <c r="AJ169" s="3">
        <v>0</v>
      </c>
      <c r="AK169" s="3">
        <v>0</v>
      </c>
      <c r="AL169" s="3">
        <v>0</v>
      </c>
      <c r="AM169" s="3">
        <v>0</v>
      </c>
      <c r="AN169" s="3">
        <v>0</v>
      </c>
      <c r="AO169" s="3">
        <v>0</v>
      </c>
      <c r="AP169" s="3">
        <v>0</v>
      </c>
      <c r="AQ169" s="3">
        <v>0</v>
      </c>
      <c r="AR169" s="3">
        <v>0</v>
      </c>
      <c r="AS169" s="3">
        <v>0</v>
      </c>
      <c r="AT169" s="3">
        <v>0</v>
      </c>
      <c r="AU169" s="3">
        <v>0</v>
      </c>
      <c r="AV169" s="3">
        <v>0</v>
      </c>
      <c r="AW169" s="3">
        <v>0</v>
      </c>
      <c r="AX169" s="3">
        <v>0</v>
      </c>
      <c r="AY169" s="3">
        <v>0</v>
      </c>
      <c r="AZ169" s="3">
        <v>0</v>
      </c>
      <c r="BA169" s="3">
        <v>0</v>
      </c>
      <c r="BB169" s="3">
        <v>0</v>
      </c>
      <c r="BC169" s="3">
        <v>0</v>
      </c>
      <c r="BD169" s="3">
        <v>0</v>
      </c>
      <c r="BE169" s="3">
        <v>0</v>
      </c>
      <c r="BF169" s="3">
        <v>0</v>
      </c>
      <c r="BG169" s="3">
        <v>0</v>
      </c>
      <c r="BH169" s="3">
        <v>0</v>
      </c>
      <c r="BI169" s="3">
        <v>0</v>
      </c>
      <c r="BJ169" s="3">
        <v>0</v>
      </c>
      <c r="BK169" s="3">
        <v>1</v>
      </c>
      <c r="BL169" s="3">
        <v>0</v>
      </c>
      <c r="BM169" s="3"/>
      <c r="BN169" s="3">
        <v>0</v>
      </c>
      <c r="BO169" s="3">
        <v>0</v>
      </c>
      <c r="BP169" s="3">
        <v>0</v>
      </c>
      <c r="BQ169" s="3">
        <v>0</v>
      </c>
      <c r="BR169" s="3">
        <v>0</v>
      </c>
      <c r="BS169" s="3">
        <v>1</v>
      </c>
      <c r="BT169" s="3">
        <v>0</v>
      </c>
      <c r="BU169" s="3">
        <v>0</v>
      </c>
      <c r="BV169" s="3">
        <v>1</v>
      </c>
      <c r="BW169" s="3">
        <v>0</v>
      </c>
      <c r="BX169" s="3">
        <v>0</v>
      </c>
      <c r="BY169" s="3">
        <v>1968</v>
      </c>
      <c r="BZ169" s="3" t="s">
        <v>2342</v>
      </c>
      <c r="CA169" s="3" t="s">
        <v>2343</v>
      </c>
      <c r="CB169" s="3" t="s">
        <v>2350</v>
      </c>
      <c r="CC169" s="3" t="s">
        <v>2351</v>
      </c>
      <c r="CD169" s="3" t="s">
        <v>2352</v>
      </c>
      <c r="CE169" s="3" t="s">
        <v>2353</v>
      </c>
      <c r="CF169" s="7" t="s">
        <v>2354</v>
      </c>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J169" s="1"/>
      <c r="DK169" s="1"/>
      <c r="DL169" s="1"/>
      <c r="DM169" s="1"/>
      <c r="DN169" s="1"/>
      <c r="DO169" s="1"/>
      <c r="DQ169" s="1"/>
      <c r="DT169" s="1"/>
      <c r="DW169" s="1"/>
      <c r="DX169" s="1"/>
      <c r="DY169" s="1"/>
      <c r="DZ169" s="1"/>
      <c r="EA169" s="1"/>
      <c r="EB169" s="1"/>
      <c r="EC169" s="1"/>
      <c r="EF169" s="1"/>
      <c r="ER169" s="1"/>
      <c r="ET169" s="1"/>
      <c r="FH169" s="1"/>
      <c r="FI169" s="1"/>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row>
    <row r="170" spans="1:431" ht="98" hidden="1" x14ac:dyDescent="0.15">
      <c r="A170" s="21" t="s">
        <v>2759</v>
      </c>
      <c r="B170" s="3">
        <v>0</v>
      </c>
      <c r="C170" s="3">
        <v>0</v>
      </c>
      <c r="D170" s="3">
        <v>0</v>
      </c>
      <c r="E170" s="6">
        <v>0</v>
      </c>
      <c r="F170" s="6">
        <v>0</v>
      </c>
      <c r="G170" s="6">
        <v>0</v>
      </c>
      <c r="H170" s="6">
        <v>0</v>
      </c>
      <c r="I170" s="3">
        <v>0</v>
      </c>
      <c r="J170" s="3">
        <v>0</v>
      </c>
      <c r="K170" s="3">
        <v>0</v>
      </c>
      <c r="L170" s="6">
        <v>0</v>
      </c>
      <c r="M170" s="3">
        <v>0</v>
      </c>
      <c r="N170" s="6">
        <v>0</v>
      </c>
      <c r="O170" s="3">
        <v>0</v>
      </c>
      <c r="P170" s="6">
        <v>0</v>
      </c>
      <c r="Q170" s="6">
        <v>1</v>
      </c>
      <c r="R170" s="3">
        <v>0</v>
      </c>
      <c r="S170" s="3">
        <v>0</v>
      </c>
      <c r="T170" s="3">
        <v>0</v>
      </c>
      <c r="U170" s="3">
        <v>0</v>
      </c>
      <c r="V170" s="3">
        <v>0</v>
      </c>
      <c r="W170" s="3">
        <v>0</v>
      </c>
      <c r="X170" s="3">
        <v>0</v>
      </c>
      <c r="Y170" s="6">
        <v>0</v>
      </c>
      <c r="Z170" s="6">
        <v>1</v>
      </c>
      <c r="AA170" s="6">
        <v>0</v>
      </c>
      <c r="AB170" s="3">
        <v>0</v>
      </c>
      <c r="AC170" s="3">
        <v>0</v>
      </c>
      <c r="AD170" s="3">
        <v>0</v>
      </c>
      <c r="AE170" s="3">
        <v>0</v>
      </c>
      <c r="AF170" s="3">
        <v>0</v>
      </c>
      <c r="AG170" s="3">
        <v>0</v>
      </c>
      <c r="AH170" s="6">
        <v>0</v>
      </c>
      <c r="AI170" s="3">
        <v>0</v>
      </c>
      <c r="AJ170" s="3">
        <v>1</v>
      </c>
      <c r="AK170" s="3">
        <v>0</v>
      </c>
      <c r="AL170" s="3">
        <v>0</v>
      </c>
      <c r="AM170" s="3">
        <v>0</v>
      </c>
      <c r="AN170" s="3">
        <v>0</v>
      </c>
      <c r="AO170" s="3">
        <v>0</v>
      </c>
      <c r="AP170" s="3">
        <v>0</v>
      </c>
      <c r="AQ170" s="3">
        <v>1</v>
      </c>
      <c r="AR170" s="3">
        <v>0</v>
      </c>
      <c r="AS170" s="3">
        <v>0</v>
      </c>
      <c r="AT170" s="3">
        <v>0</v>
      </c>
      <c r="AU170" s="3">
        <v>0</v>
      </c>
      <c r="AV170" s="3">
        <v>0</v>
      </c>
      <c r="AW170" s="3">
        <v>0</v>
      </c>
      <c r="AX170" s="3">
        <v>0</v>
      </c>
      <c r="AY170" s="3">
        <v>0</v>
      </c>
      <c r="AZ170" s="3">
        <v>0</v>
      </c>
      <c r="BA170" s="3">
        <v>0</v>
      </c>
      <c r="BB170" s="3">
        <v>0</v>
      </c>
      <c r="BC170" s="3">
        <v>0</v>
      </c>
      <c r="BD170" s="3">
        <v>0</v>
      </c>
      <c r="BE170" s="3">
        <v>0</v>
      </c>
      <c r="BF170" s="3">
        <v>0</v>
      </c>
      <c r="BG170" s="3">
        <v>0</v>
      </c>
      <c r="BH170" s="3">
        <v>0</v>
      </c>
      <c r="BI170" s="3">
        <v>0</v>
      </c>
      <c r="BJ170" s="3">
        <v>0</v>
      </c>
      <c r="BK170" s="3">
        <v>0</v>
      </c>
      <c r="BL170" s="3">
        <v>0</v>
      </c>
      <c r="BM170" s="3"/>
      <c r="BN170" s="3">
        <v>0</v>
      </c>
      <c r="BO170" s="3">
        <v>0</v>
      </c>
      <c r="BP170" s="3">
        <v>0</v>
      </c>
      <c r="BQ170" s="3">
        <v>0</v>
      </c>
      <c r="BR170" s="3">
        <v>0</v>
      </c>
      <c r="BS170" s="3">
        <v>1</v>
      </c>
      <c r="BT170" s="3">
        <v>0</v>
      </c>
      <c r="BU170" s="3">
        <v>0</v>
      </c>
      <c r="BV170" s="3">
        <v>1</v>
      </c>
      <c r="BW170" s="3">
        <v>0</v>
      </c>
      <c r="BX170" s="3">
        <v>0</v>
      </c>
      <c r="BY170" s="3">
        <v>1968</v>
      </c>
      <c r="BZ170" s="3" t="s">
        <v>2342</v>
      </c>
      <c r="CA170" s="3" t="s">
        <v>2343</v>
      </c>
      <c r="CB170" s="3" t="s">
        <v>2350</v>
      </c>
      <c r="CC170" s="3" t="s">
        <v>2351</v>
      </c>
      <c r="CD170" s="3"/>
      <c r="CE170" s="3"/>
      <c r="CF170" s="7"/>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J170" s="1"/>
      <c r="DK170" s="1"/>
      <c r="DL170" s="1"/>
      <c r="DM170" s="1"/>
      <c r="DN170" s="1"/>
      <c r="DO170" s="1"/>
      <c r="DQ170" s="1"/>
      <c r="DT170" s="1"/>
      <c r="DW170" s="1"/>
      <c r="DX170" s="1"/>
      <c r="DY170" s="1"/>
      <c r="DZ170" s="1"/>
      <c r="EA170" s="1"/>
      <c r="EB170" s="1"/>
      <c r="EC170" s="1"/>
      <c r="EF170" s="1"/>
      <c r="ER170" s="1"/>
      <c r="ET170" s="1"/>
      <c r="FH170" s="1"/>
      <c r="FI170" s="1"/>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row>
    <row r="171" spans="1:431" ht="98" hidden="1" x14ac:dyDescent="0.15">
      <c r="A171" s="6" t="s">
        <v>1811</v>
      </c>
      <c r="B171" s="3"/>
      <c r="C171" s="6"/>
      <c r="D171" s="6"/>
      <c r="E171" s="3"/>
      <c r="F171" s="6"/>
      <c r="G171" s="6"/>
      <c r="H171" s="6"/>
      <c r="I171" s="3"/>
      <c r="J171" s="6"/>
      <c r="K171" s="3"/>
      <c r="L171" s="3"/>
      <c r="M171" s="3"/>
      <c r="N171" s="6"/>
      <c r="O171" s="3"/>
      <c r="P171" s="6"/>
      <c r="Q171" s="6"/>
      <c r="R171" s="6"/>
      <c r="S171" s="3"/>
      <c r="T171" s="3"/>
      <c r="U171" s="3"/>
      <c r="V171" s="3"/>
      <c r="W171" s="3"/>
      <c r="X171" s="3"/>
      <c r="Y171" s="6"/>
      <c r="Z171" s="6"/>
      <c r="AA171" s="6"/>
      <c r="AB171" s="3"/>
      <c r="AC171" s="6"/>
      <c r="AD171" s="6"/>
      <c r="AE171" s="3"/>
      <c r="AF171" s="3"/>
      <c r="AG171" s="6"/>
      <c r="AH171" s="6"/>
      <c r="AI171" s="3"/>
      <c r="AJ171" s="3"/>
      <c r="AK171" s="3"/>
      <c r="AL171" s="3"/>
      <c r="AM171" s="6"/>
      <c r="AN171" s="3"/>
      <c r="AO171" s="3"/>
      <c r="AP171" s="3"/>
      <c r="AQ171" s="3"/>
      <c r="AR171" s="3"/>
      <c r="AS171" s="3"/>
      <c r="AT171" s="6"/>
      <c r="AU171" s="6"/>
      <c r="AV171" s="6"/>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v>1968</v>
      </c>
      <c r="BZ171" s="3" t="s">
        <v>2342</v>
      </c>
      <c r="CA171" s="3" t="s">
        <v>2343</v>
      </c>
      <c r="CB171" s="3" t="s">
        <v>2350</v>
      </c>
      <c r="CC171" s="3" t="s">
        <v>2351</v>
      </c>
      <c r="CD171" s="3" t="s">
        <v>2352</v>
      </c>
      <c r="CE171" s="3" t="s">
        <v>2353</v>
      </c>
      <c r="CF171" s="7" t="s">
        <v>2354</v>
      </c>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J171" s="1"/>
      <c r="DK171" s="1"/>
      <c r="DL171" s="1"/>
      <c r="DM171" s="1"/>
      <c r="DN171" s="1"/>
      <c r="DO171" s="1"/>
      <c r="DQ171" s="1"/>
      <c r="DT171" s="1"/>
      <c r="DW171" s="1"/>
      <c r="DX171" s="1"/>
      <c r="DY171" s="1"/>
      <c r="DZ171" s="1"/>
      <c r="EA171" s="1"/>
      <c r="EB171" s="1"/>
      <c r="EC171" s="1"/>
      <c r="EF171" s="1"/>
      <c r="ER171" s="1"/>
      <c r="ET171" s="1"/>
      <c r="FH171" s="1"/>
      <c r="FI171" s="1"/>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row>
    <row r="172" spans="1:431" ht="98" hidden="1" x14ac:dyDescent="0.15">
      <c r="A172" s="6" t="s">
        <v>1813</v>
      </c>
      <c r="B172" s="3"/>
      <c r="C172" s="6"/>
      <c r="D172" s="6"/>
      <c r="E172" s="3"/>
      <c r="F172" s="6"/>
      <c r="G172" s="6"/>
      <c r="H172" s="6"/>
      <c r="I172" s="3"/>
      <c r="J172" s="6"/>
      <c r="K172" s="3"/>
      <c r="L172" s="3"/>
      <c r="M172" s="3"/>
      <c r="N172" s="6"/>
      <c r="O172" s="3"/>
      <c r="P172" s="6"/>
      <c r="Q172" s="6"/>
      <c r="R172" s="6"/>
      <c r="S172" s="3"/>
      <c r="T172" s="3"/>
      <c r="U172" s="3"/>
      <c r="V172" s="3"/>
      <c r="W172" s="3"/>
      <c r="X172" s="3"/>
      <c r="Y172" s="6"/>
      <c r="Z172" s="6"/>
      <c r="AA172" s="6"/>
      <c r="AB172" s="3"/>
      <c r="AC172" s="6"/>
      <c r="AD172" s="6"/>
      <c r="AE172" s="3"/>
      <c r="AF172" s="3"/>
      <c r="AG172" s="6"/>
      <c r="AH172" s="6"/>
      <c r="AI172" s="3"/>
      <c r="AJ172" s="3"/>
      <c r="AK172" s="3"/>
      <c r="AL172" s="3"/>
      <c r="AM172" s="6"/>
      <c r="AN172" s="3"/>
      <c r="AO172" s="3"/>
      <c r="AP172" s="3"/>
      <c r="AQ172" s="3"/>
      <c r="AR172" s="3"/>
      <c r="AS172" s="3"/>
      <c r="AT172" s="6"/>
      <c r="AU172" s="6"/>
      <c r="AV172" s="6"/>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v>1968</v>
      </c>
      <c r="BZ172" s="3" t="s">
        <v>2342</v>
      </c>
      <c r="CA172" s="3" t="s">
        <v>2343</v>
      </c>
      <c r="CB172" s="3" t="s">
        <v>2350</v>
      </c>
      <c r="CC172" s="3" t="s">
        <v>2351</v>
      </c>
      <c r="CD172" s="3"/>
      <c r="CE172" s="3"/>
      <c r="CF172" s="7"/>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J172" s="1"/>
      <c r="DK172" s="1"/>
      <c r="DL172" s="1"/>
      <c r="DM172" s="1"/>
      <c r="DN172" s="1"/>
      <c r="DO172" s="1"/>
      <c r="DQ172" s="1"/>
      <c r="DT172" s="1"/>
      <c r="DW172" s="1"/>
      <c r="DX172" s="1"/>
      <c r="DY172" s="1"/>
      <c r="DZ172" s="1"/>
      <c r="EA172" s="1"/>
      <c r="EB172" s="1"/>
      <c r="EC172" s="1"/>
      <c r="EF172" s="1"/>
      <c r="ER172" s="1"/>
      <c r="ET172" s="1"/>
      <c r="FH172" s="1"/>
      <c r="FI172" s="1"/>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row>
    <row r="173" spans="1:431" ht="98" hidden="1" x14ac:dyDescent="0.15">
      <c r="A173" s="6" t="s">
        <v>1815</v>
      </c>
      <c r="B173" s="3"/>
      <c r="C173" s="6"/>
      <c r="D173" s="6"/>
      <c r="E173" s="3"/>
      <c r="F173" s="6"/>
      <c r="G173" s="6"/>
      <c r="H173" s="6"/>
      <c r="I173" s="3"/>
      <c r="J173" s="6"/>
      <c r="K173" s="3"/>
      <c r="L173" s="3"/>
      <c r="M173" s="3"/>
      <c r="N173" s="6"/>
      <c r="O173" s="3"/>
      <c r="P173" s="6"/>
      <c r="Q173" s="6"/>
      <c r="R173" s="6"/>
      <c r="S173" s="3"/>
      <c r="T173" s="3"/>
      <c r="U173" s="3"/>
      <c r="V173" s="3"/>
      <c r="W173" s="3"/>
      <c r="X173" s="3"/>
      <c r="Y173" s="6"/>
      <c r="Z173" s="6"/>
      <c r="AA173" s="6"/>
      <c r="AB173" s="3"/>
      <c r="AC173" s="6"/>
      <c r="AD173" s="6"/>
      <c r="AE173" s="3"/>
      <c r="AF173" s="3"/>
      <c r="AG173" s="6"/>
      <c r="AH173" s="6"/>
      <c r="AI173" s="3"/>
      <c r="AJ173" s="3"/>
      <c r="AK173" s="3"/>
      <c r="AL173" s="3"/>
      <c r="AM173" s="6"/>
      <c r="AN173" s="3"/>
      <c r="AO173" s="3"/>
      <c r="AP173" s="3"/>
      <c r="AQ173" s="3"/>
      <c r="AR173" s="3"/>
      <c r="AS173" s="3"/>
      <c r="AT173" s="6"/>
      <c r="AU173" s="6"/>
      <c r="AV173" s="6"/>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v>1968</v>
      </c>
      <c r="BZ173" s="3" t="s">
        <v>2342</v>
      </c>
      <c r="CA173" s="3" t="s">
        <v>2343</v>
      </c>
      <c r="CB173" s="3" t="s">
        <v>2350</v>
      </c>
      <c r="CC173" s="3" t="s">
        <v>2351</v>
      </c>
      <c r="CD173" s="3" t="s">
        <v>2352</v>
      </c>
      <c r="CE173" s="3" t="s">
        <v>2353</v>
      </c>
      <c r="CF173" s="7" t="s">
        <v>2354</v>
      </c>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J173" s="1"/>
      <c r="DK173" s="1"/>
      <c r="DL173" s="1"/>
      <c r="DM173" s="1"/>
      <c r="DN173" s="1"/>
      <c r="DO173" s="1"/>
      <c r="DQ173" s="1"/>
      <c r="DT173" s="1"/>
      <c r="DW173" s="1"/>
      <c r="DX173" s="1"/>
      <c r="DY173" s="1"/>
      <c r="DZ173" s="1"/>
      <c r="EA173" s="1"/>
      <c r="EB173" s="1"/>
      <c r="EC173" s="1"/>
      <c r="EF173" s="1"/>
      <c r="ER173" s="1"/>
      <c r="ET173" s="1"/>
      <c r="FH173" s="1"/>
      <c r="FI173" s="1"/>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row>
    <row r="174" spans="1:431" ht="98" hidden="1" x14ac:dyDescent="0.15">
      <c r="A174" s="16" t="s">
        <v>2753</v>
      </c>
      <c r="B174" s="3"/>
      <c r="C174" s="6"/>
      <c r="D174" s="6"/>
      <c r="E174" s="3"/>
      <c r="F174" s="6"/>
      <c r="G174" s="6"/>
      <c r="H174" s="6"/>
      <c r="I174" s="3"/>
      <c r="J174" s="6"/>
      <c r="K174" s="3"/>
      <c r="L174" s="3"/>
      <c r="M174" s="3"/>
      <c r="N174" s="6"/>
      <c r="O174" s="3"/>
      <c r="P174" s="6"/>
      <c r="Q174" s="6"/>
      <c r="R174" s="6"/>
      <c r="S174" s="3"/>
      <c r="T174" s="3"/>
      <c r="U174" s="3">
        <v>1</v>
      </c>
      <c r="V174" s="3"/>
      <c r="W174" s="3"/>
      <c r="X174" s="3"/>
      <c r="Y174" s="6"/>
      <c r="Z174" s="6"/>
      <c r="AA174" s="6"/>
      <c r="AB174" s="3"/>
      <c r="AC174" s="6"/>
      <c r="AD174" s="6"/>
      <c r="AE174" s="3">
        <v>1</v>
      </c>
      <c r="AF174" s="3"/>
      <c r="AG174" s="6"/>
      <c r="AH174" s="6"/>
      <c r="AI174" s="3"/>
      <c r="AJ174" s="3"/>
      <c r="AK174" s="3"/>
      <c r="AL174" s="3"/>
      <c r="AM174" s="6"/>
      <c r="AN174" s="3"/>
      <c r="AO174" s="3"/>
      <c r="AP174" s="3"/>
      <c r="AQ174" s="3">
        <v>1</v>
      </c>
      <c r="AR174" s="3"/>
      <c r="AS174" s="3"/>
      <c r="AT174" s="6"/>
      <c r="AU174" s="6"/>
      <c r="AV174" s="6"/>
      <c r="AW174" s="3"/>
      <c r="AX174" s="3">
        <v>1</v>
      </c>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v>1968</v>
      </c>
      <c r="BZ174" s="3" t="s">
        <v>2342</v>
      </c>
      <c r="CA174" s="3" t="s">
        <v>2343</v>
      </c>
      <c r="CB174" s="3" t="s">
        <v>2350</v>
      </c>
      <c r="CC174" s="3" t="s">
        <v>2351</v>
      </c>
      <c r="CD174" s="3"/>
      <c r="CE174" s="3"/>
      <c r="CF174" s="7"/>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J174" s="1"/>
      <c r="DK174" s="1"/>
      <c r="DL174" s="1"/>
      <c r="DM174" s="1"/>
      <c r="DN174" s="1"/>
      <c r="DO174" s="1"/>
      <c r="DQ174" s="1"/>
      <c r="DT174" s="1"/>
      <c r="DW174" s="1"/>
      <c r="DX174" s="1"/>
      <c r="DY174" s="1"/>
      <c r="DZ174" s="1"/>
      <c r="EA174" s="1"/>
      <c r="EB174" s="1"/>
      <c r="EC174" s="1"/>
      <c r="EF174" s="1"/>
      <c r="ER174" s="1"/>
      <c r="ET174" s="1"/>
      <c r="FH174" s="1"/>
      <c r="FI174" s="1"/>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row>
    <row r="175" spans="1:431" ht="98" hidden="1" x14ac:dyDescent="0.15">
      <c r="A175" s="6" t="s">
        <v>1818</v>
      </c>
      <c r="B175" s="3"/>
      <c r="C175" s="6"/>
      <c r="D175" s="6"/>
      <c r="E175" s="3"/>
      <c r="F175" s="6"/>
      <c r="G175" s="6"/>
      <c r="H175" s="6"/>
      <c r="I175" s="3"/>
      <c r="J175" s="6"/>
      <c r="K175" s="3"/>
      <c r="L175" s="3"/>
      <c r="M175" s="3"/>
      <c r="N175" s="6"/>
      <c r="O175" s="3"/>
      <c r="P175" s="6"/>
      <c r="Q175" s="6"/>
      <c r="R175" s="6"/>
      <c r="S175" s="3"/>
      <c r="T175" s="3"/>
      <c r="U175" s="3"/>
      <c r="V175" s="3"/>
      <c r="W175" s="3"/>
      <c r="X175" s="3"/>
      <c r="Y175" s="6"/>
      <c r="Z175" s="6"/>
      <c r="AA175" s="6"/>
      <c r="AB175" s="3"/>
      <c r="AC175" s="6"/>
      <c r="AD175" s="6"/>
      <c r="AE175" s="3"/>
      <c r="AF175" s="3"/>
      <c r="AG175" s="6"/>
      <c r="AH175" s="6"/>
      <c r="AI175" s="3"/>
      <c r="AJ175" s="3"/>
      <c r="AK175" s="3"/>
      <c r="AL175" s="3"/>
      <c r="AM175" s="6"/>
      <c r="AN175" s="3"/>
      <c r="AO175" s="3"/>
      <c r="AP175" s="3"/>
      <c r="AQ175" s="3"/>
      <c r="AR175" s="3"/>
      <c r="AS175" s="3"/>
      <c r="AT175" s="6"/>
      <c r="AU175" s="6"/>
      <c r="AV175" s="6"/>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v>1968</v>
      </c>
      <c r="BZ175" s="3" t="s">
        <v>2342</v>
      </c>
      <c r="CA175" s="3" t="s">
        <v>2343</v>
      </c>
      <c r="CB175" s="3" t="s">
        <v>2350</v>
      </c>
      <c r="CC175" s="3" t="s">
        <v>2351</v>
      </c>
      <c r="CD175" s="3"/>
      <c r="CE175" s="3"/>
      <c r="CF175" s="7"/>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J175" s="1"/>
      <c r="DK175" s="1"/>
      <c r="DL175" s="1"/>
      <c r="DM175" s="1"/>
      <c r="DN175" s="1"/>
      <c r="DO175" s="1"/>
      <c r="DQ175" s="1"/>
      <c r="DT175" s="1"/>
      <c r="DW175" s="1"/>
      <c r="DX175" s="1"/>
      <c r="DY175" s="1"/>
      <c r="DZ175" s="1"/>
      <c r="EA175" s="1"/>
      <c r="EB175" s="1"/>
      <c r="EC175" s="1"/>
      <c r="EF175" s="1"/>
      <c r="ER175" s="1"/>
      <c r="ET175" s="1"/>
      <c r="FH175" s="1"/>
      <c r="FI175" s="1"/>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row>
    <row r="176" spans="1:431" ht="98" hidden="1" x14ac:dyDescent="0.15">
      <c r="A176" s="6" t="s">
        <v>1820</v>
      </c>
      <c r="B176" s="3"/>
      <c r="C176" s="6"/>
      <c r="D176" s="6"/>
      <c r="E176" s="3"/>
      <c r="F176" s="6"/>
      <c r="G176" s="6"/>
      <c r="H176" s="6"/>
      <c r="I176" s="3"/>
      <c r="J176" s="6"/>
      <c r="K176" s="3"/>
      <c r="L176" s="3"/>
      <c r="M176" s="3"/>
      <c r="N176" s="6"/>
      <c r="O176" s="3"/>
      <c r="P176" s="6"/>
      <c r="Q176" s="6"/>
      <c r="R176" s="6"/>
      <c r="S176" s="3"/>
      <c r="T176" s="3"/>
      <c r="U176" s="3"/>
      <c r="V176" s="3"/>
      <c r="W176" s="3"/>
      <c r="X176" s="3"/>
      <c r="Y176" s="6"/>
      <c r="Z176" s="6"/>
      <c r="AA176" s="6"/>
      <c r="AB176" s="3"/>
      <c r="AC176" s="6"/>
      <c r="AD176" s="6"/>
      <c r="AE176" s="3"/>
      <c r="AF176" s="3"/>
      <c r="AG176" s="6"/>
      <c r="AH176" s="6"/>
      <c r="AI176" s="3"/>
      <c r="AJ176" s="3"/>
      <c r="AK176" s="3"/>
      <c r="AL176" s="3"/>
      <c r="AM176" s="6"/>
      <c r="AN176" s="3"/>
      <c r="AO176" s="3"/>
      <c r="AP176" s="3"/>
      <c r="AQ176" s="3"/>
      <c r="AR176" s="3"/>
      <c r="AS176" s="3"/>
      <c r="AT176" s="6"/>
      <c r="AU176" s="6"/>
      <c r="AV176" s="6"/>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v>1968</v>
      </c>
      <c r="BZ176" s="3" t="s">
        <v>2342</v>
      </c>
      <c r="CA176" s="3" t="s">
        <v>2343</v>
      </c>
      <c r="CB176" s="3" t="s">
        <v>2350</v>
      </c>
      <c r="CC176" s="3" t="s">
        <v>2351</v>
      </c>
      <c r="CD176" s="3" t="s">
        <v>2352</v>
      </c>
      <c r="CE176" s="3" t="s">
        <v>2353</v>
      </c>
      <c r="CF176" s="7" t="s">
        <v>2354</v>
      </c>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J176" s="1"/>
      <c r="DK176" s="1"/>
      <c r="DL176" s="1"/>
      <c r="DM176" s="1"/>
      <c r="DN176" s="1"/>
      <c r="DO176" s="1"/>
      <c r="DQ176" s="1"/>
      <c r="DT176" s="1"/>
      <c r="DW176" s="1"/>
      <c r="DX176" s="1"/>
      <c r="DY176" s="1"/>
      <c r="DZ176" s="1"/>
      <c r="EA176" s="1"/>
      <c r="EB176" s="1"/>
      <c r="EC176" s="1"/>
      <c r="EF176" s="1"/>
      <c r="ER176" s="1"/>
      <c r="ET176" s="1"/>
      <c r="FH176" s="1"/>
      <c r="FI176" s="1"/>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row>
    <row r="177" spans="1:431" ht="98" hidden="1" x14ac:dyDescent="0.15">
      <c r="A177" s="6" t="s">
        <v>1822</v>
      </c>
      <c r="B177" s="3"/>
      <c r="C177" s="6"/>
      <c r="D177" s="6"/>
      <c r="E177" s="3"/>
      <c r="F177" s="6"/>
      <c r="G177" s="6"/>
      <c r="H177" s="6"/>
      <c r="I177" s="3"/>
      <c r="J177" s="6"/>
      <c r="K177" s="3"/>
      <c r="L177" s="3"/>
      <c r="M177" s="3"/>
      <c r="N177" s="6"/>
      <c r="O177" s="3"/>
      <c r="P177" s="6"/>
      <c r="Q177" s="6"/>
      <c r="R177" s="6"/>
      <c r="S177" s="3"/>
      <c r="T177" s="3"/>
      <c r="U177" s="3"/>
      <c r="V177" s="3"/>
      <c r="W177" s="3"/>
      <c r="X177" s="3"/>
      <c r="Y177" s="6"/>
      <c r="Z177" s="6"/>
      <c r="AA177" s="6"/>
      <c r="AB177" s="3"/>
      <c r="AC177" s="6"/>
      <c r="AD177" s="6"/>
      <c r="AE177" s="3"/>
      <c r="AF177" s="3"/>
      <c r="AG177" s="6"/>
      <c r="AH177" s="6"/>
      <c r="AI177" s="3"/>
      <c r="AJ177" s="3"/>
      <c r="AK177" s="3"/>
      <c r="AL177" s="3"/>
      <c r="AM177" s="6"/>
      <c r="AN177" s="3"/>
      <c r="AO177" s="3"/>
      <c r="AP177" s="3"/>
      <c r="AQ177" s="3"/>
      <c r="AR177" s="3"/>
      <c r="AS177" s="3"/>
      <c r="AT177" s="6"/>
      <c r="AU177" s="6"/>
      <c r="AV177" s="6"/>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v>1968</v>
      </c>
      <c r="BZ177" s="3" t="s">
        <v>2342</v>
      </c>
      <c r="CA177" s="3" t="s">
        <v>2343</v>
      </c>
      <c r="CB177" s="3" t="s">
        <v>2350</v>
      </c>
      <c r="CC177" s="3" t="s">
        <v>2351</v>
      </c>
      <c r="CD177" s="3"/>
      <c r="CE177" s="3"/>
      <c r="CF177" s="7"/>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J177" s="1"/>
      <c r="DK177" s="1"/>
      <c r="DL177" s="1"/>
      <c r="DM177" s="1"/>
      <c r="DN177" s="1"/>
      <c r="DO177" s="1"/>
      <c r="DQ177" s="1"/>
      <c r="DT177" s="1"/>
      <c r="DW177" s="1"/>
      <c r="DX177" s="1"/>
      <c r="DY177" s="1"/>
      <c r="DZ177" s="1"/>
      <c r="EA177" s="1"/>
      <c r="EB177" s="1"/>
      <c r="EC177" s="1"/>
      <c r="EF177" s="1"/>
      <c r="ER177" s="1"/>
      <c r="ET177" s="1"/>
      <c r="FH177" s="1"/>
      <c r="FI177" s="1"/>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row>
    <row r="178" spans="1:431" ht="98" hidden="1" x14ac:dyDescent="0.15">
      <c r="A178" s="6" t="s">
        <v>1824</v>
      </c>
      <c r="B178" s="3"/>
      <c r="C178" s="6"/>
      <c r="D178" s="6"/>
      <c r="E178" s="3"/>
      <c r="F178" s="6"/>
      <c r="G178" s="6"/>
      <c r="H178" s="6"/>
      <c r="I178" s="3"/>
      <c r="J178" s="6"/>
      <c r="K178" s="3"/>
      <c r="L178" s="3"/>
      <c r="M178" s="3"/>
      <c r="N178" s="6"/>
      <c r="O178" s="3"/>
      <c r="P178" s="6"/>
      <c r="Q178" s="6"/>
      <c r="R178" s="6"/>
      <c r="S178" s="3"/>
      <c r="T178" s="3"/>
      <c r="U178" s="3"/>
      <c r="V178" s="3"/>
      <c r="W178" s="3"/>
      <c r="X178" s="3"/>
      <c r="Y178" s="6"/>
      <c r="Z178" s="6"/>
      <c r="AA178" s="6"/>
      <c r="AB178" s="3"/>
      <c r="AC178" s="6"/>
      <c r="AD178" s="6"/>
      <c r="AE178" s="3"/>
      <c r="AF178" s="3"/>
      <c r="AG178" s="6"/>
      <c r="AH178" s="6"/>
      <c r="AI178" s="3"/>
      <c r="AJ178" s="3"/>
      <c r="AK178" s="3"/>
      <c r="AL178" s="3"/>
      <c r="AM178" s="6"/>
      <c r="AN178" s="3"/>
      <c r="AO178" s="3"/>
      <c r="AP178" s="3"/>
      <c r="AQ178" s="3"/>
      <c r="AR178" s="3"/>
      <c r="AS178" s="3"/>
      <c r="AT178" s="6"/>
      <c r="AU178" s="6"/>
      <c r="AV178" s="6"/>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v>1968</v>
      </c>
      <c r="BZ178" s="3" t="s">
        <v>2342</v>
      </c>
      <c r="CA178" s="3" t="s">
        <v>2343</v>
      </c>
      <c r="CB178" s="3" t="s">
        <v>2350</v>
      </c>
      <c r="CC178" s="3" t="s">
        <v>2351</v>
      </c>
      <c r="CD178" s="3"/>
      <c r="CE178" s="3"/>
      <c r="CF178" s="7"/>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J178" s="1"/>
      <c r="DK178" s="1"/>
      <c r="DL178" s="1"/>
      <c r="DM178" s="1"/>
      <c r="DN178" s="1"/>
      <c r="DO178" s="1"/>
      <c r="DQ178" s="1"/>
      <c r="DT178" s="1"/>
      <c r="DW178" s="1"/>
      <c r="DX178" s="1"/>
      <c r="DY178" s="1"/>
      <c r="DZ178" s="1"/>
      <c r="EA178" s="1"/>
      <c r="EB178" s="1"/>
      <c r="EC178" s="1"/>
      <c r="EF178" s="1"/>
      <c r="ER178" s="1"/>
      <c r="ET178" s="1"/>
      <c r="FH178" s="1"/>
      <c r="FI178" s="1"/>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row>
    <row r="179" spans="1:431" ht="98" hidden="1" x14ac:dyDescent="0.15">
      <c r="A179" s="6" t="s">
        <v>908</v>
      </c>
      <c r="B179" s="3"/>
      <c r="C179" s="6"/>
      <c r="D179" s="6"/>
      <c r="E179" s="3"/>
      <c r="F179" s="6"/>
      <c r="G179" s="6"/>
      <c r="H179" s="6"/>
      <c r="I179" s="3"/>
      <c r="J179" s="6"/>
      <c r="K179" s="3"/>
      <c r="L179" s="3"/>
      <c r="M179" s="3"/>
      <c r="N179" s="6"/>
      <c r="O179" s="3"/>
      <c r="P179" s="6"/>
      <c r="Q179" s="6"/>
      <c r="R179" s="6"/>
      <c r="S179" s="3"/>
      <c r="T179" s="3"/>
      <c r="U179" s="3"/>
      <c r="V179" s="3"/>
      <c r="W179" s="3"/>
      <c r="X179" s="3"/>
      <c r="Y179" s="6"/>
      <c r="Z179" s="6"/>
      <c r="AA179" s="6"/>
      <c r="AB179" s="3"/>
      <c r="AC179" s="6"/>
      <c r="AD179" s="6"/>
      <c r="AE179" s="3"/>
      <c r="AF179" s="3"/>
      <c r="AG179" s="6"/>
      <c r="AH179" s="6"/>
      <c r="AI179" s="3"/>
      <c r="AJ179" s="3"/>
      <c r="AK179" s="3"/>
      <c r="AL179" s="3"/>
      <c r="AM179" s="6"/>
      <c r="AN179" s="3"/>
      <c r="AO179" s="3"/>
      <c r="AP179" s="3"/>
      <c r="AQ179" s="3"/>
      <c r="AR179" s="3"/>
      <c r="AS179" s="3"/>
      <c r="AT179" s="6"/>
      <c r="AU179" s="6"/>
      <c r="AV179" s="6"/>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v>1968</v>
      </c>
      <c r="BZ179" s="3" t="s">
        <v>2342</v>
      </c>
      <c r="CA179" s="3" t="s">
        <v>2343</v>
      </c>
      <c r="CB179" s="3" t="s">
        <v>2360</v>
      </c>
      <c r="CC179" s="3" t="s">
        <v>2361</v>
      </c>
      <c r="CD179" s="3"/>
      <c r="CE179" s="3"/>
      <c r="CF179" s="7"/>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J179" s="1"/>
      <c r="DK179" s="1"/>
      <c r="DL179" s="1"/>
      <c r="DM179" s="1"/>
      <c r="DN179" s="1"/>
      <c r="DO179" s="1"/>
      <c r="DQ179" s="1"/>
      <c r="DT179" s="1"/>
      <c r="DW179" s="1"/>
      <c r="DX179" s="1"/>
      <c r="DY179" s="1"/>
      <c r="DZ179" s="1"/>
      <c r="EA179" s="1"/>
      <c r="EB179" s="1"/>
      <c r="EC179" s="1"/>
      <c r="EF179" s="1"/>
      <c r="ER179" s="1"/>
      <c r="ET179" s="1"/>
      <c r="FH179" s="1"/>
      <c r="FI179" s="1"/>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row>
    <row r="180" spans="1:431" ht="98" hidden="1" x14ac:dyDescent="0.15">
      <c r="A180" s="6" t="s">
        <v>915</v>
      </c>
      <c r="B180" s="3"/>
      <c r="C180" s="6"/>
      <c r="D180" s="6"/>
      <c r="E180" s="3"/>
      <c r="F180" s="6"/>
      <c r="G180" s="6"/>
      <c r="H180" s="6"/>
      <c r="I180" s="3"/>
      <c r="J180" s="6"/>
      <c r="K180" s="3"/>
      <c r="L180" s="3"/>
      <c r="M180" s="3"/>
      <c r="N180" s="6"/>
      <c r="O180" s="3"/>
      <c r="P180" s="6"/>
      <c r="Q180" s="6"/>
      <c r="R180" s="6"/>
      <c r="S180" s="3"/>
      <c r="T180" s="3"/>
      <c r="U180" s="3"/>
      <c r="V180" s="3"/>
      <c r="W180" s="3"/>
      <c r="X180" s="3"/>
      <c r="Y180" s="6"/>
      <c r="Z180" s="6"/>
      <c r="AA180" s="6"/>
      <c r="AB180" s="3"/>
      <c r="AC180" s="6"/>
      <c r="AD180" s="6"/>
      <c r="AE180" s="3"/>
      <c r="AF180" s="3"/>
      <c r="AG180" s="6"/>
      <c r="AH180" s="6"/>
      <c r="AI180" s="3"/>
      <c r="AJ180" s="3"/>
      <c r="AK180" s="3"/>
      <c r="AL180" s="3"/>
      <c r="AM180" s="6"/>
      <c r="AN180" s="3"/>
      <c r="AO180" s="3"/>
      <c r="AP180" s="3"/>
      <c r="AQ180" s="3"/>
      <c r="AR180" s="3"/>
      <c r="AS180" s="3"/>
      <c r="AT180" s="6"/>
      <c r="AU180" s="6"/>
      <c r="AV180" s="6"/>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v>1968</v>
      </c>
      <c r="BZ180" s="3" t="s">
        <v>2342</v>
      </c>
      <c r="CA180" s="3" t="s">
        <v>2343</v>
      </c>
      <c r="CB180" s="3" t="s">
        <v>2360</v>
      </c>
      <c r="CC180" s="3" t="s">
        <v>2361</v>
      </c>
      <c r="CD180" s="3"/>
      <c r="CE180" s="3"/>
      <c r="CF180" s="7"/>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J180" s="1"/>
      <c r="DK180" s="1"/>
      <c r="DL180" s="1"/>
      <c r="DM180" s="1"/>
      <c r="DN180" s="1"/>
      <c r="DO180" s="1"/>
      <c r="DQ180" s="1"/>
      <c r="DT180" s="1"/>
      <c r="DW180" s="1"/>
      <c r="DX180" s="1"/>
      <c r="DY180" s="1"/>
      <c r="DZ180" s="1"/>
      <c r="EA180" s="1"/>
      <c r="EB180" s="1"/>
      <c r="EC180" s="1"/>
      <c r="EF180" s="1"/>
      <c r="ER180" s="1"/>
      <c r="ET180" s="1"/>
      <c r="FH180" s="1"/>
      <c r="FI180" s="1"/>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row>
    <row r="181" spans="1:431" ht="98" hidden="1" x14ac:dyDescent="0.15">
      <c r="A181" s="6" t="s">
        <v>923</v>
      </c>
      <c r="B181" s="3"/>
      <c r="C181" s="6"/>
      <c r="D181" s="6"/>
      <c r="E181" s="3"/>
      <c r="F181" s="6"/>
      <c r="G181" s="6"/>
      <c r="H181" s="6"/>
      <c r="I181" s="3"/>
      <c r="J181" s="6"/>
      <c r="K181" s="3"/>
      <c r="L181" s="3"/>
      <c r="M181" s="3"/>
      <c r="N181" s="6"/>
      <c r="O181" s="3"/>
      <c r="P181" s="6"/>
      <c r="Q181" s="6"/>
      <c r="R181" s="6"/>
      <c r="S181" s="3"/>
      <c r="T181" s="3"/>
      <c r="U181" s="3"/>
      <c r="V181" s="3"/>
      <c r="W181" s="3"/>
      <c r="X181" s="3"/>
      <c r="Y181" s="6"/>
      <c r="Z181" s="6"/>
      <c r="AA181" s="6"/>
      <c r="AB181" s="3"/>
      <c r="AC181" s="6"/>
      <c r="AD181" s="6"/>
      <c r="AE181" s="3"/>
      <c r="AF181" s="3"/>
      <c r="AG181" s="6"/>
      <c r="AH181" s="6"/>
      <c r="AI181" s="3"/>
      <c r="AJ181" s="3"/>
      <c r="AK181" s="3"/>
      <c r="AL181" s="3"/>
      <c r="AM181" s="6"/>
      <c r="AN181" s="3"/>
      <c r="AO181" s="3"/>
      <c r="AP181" s="3"/>
      <c r="AQ181" s="3"/>
      <c r="AR181" s="3"/>
      <c r="AS181" s="3"/>
      <c r="AT181" s="6"/>
      <c r="AU181" s="6"/>
      <c r="AV181" s="6"/>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v>1968</v>
      </c>
      <c r="BZ181" s="3" t="s">
        <v>2342</v>
      </c>
      <c r="CA181" s="3" t="s">
        <v>2343</v>
      </c>
      <c r="CB181" s="3" t="s">
        <v>2360</v>
      </c>
      <c r="CC181" s="3" t="s">
        <v>2361</v>
      </c>
      <c r="CD181" s="3"/>
      <c r="CE181" s="3"/>
      <c r="CF181" s="7"/>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J181" s="1"/>
      <c r="DK181" s="1"/>
      <c r="DL181" s="1"/>
      <c r="DM181" s="1"/>
      <c r="DN181" s="1"/>
      <c r="DO181" s="1"/>
      <c r="DQ181" s="1"/>
      <c r="DT181" s="1"/>
      <c r="DW181" s="1"/>
      <c r="DX181" s="1"/>
      <c r="DY181" s="1"/>
      <c r="DZ181" s="1"/>
      <c r="EA181" s="1"/>
      <c r="EB181" s="1"/>
      <c r="EC181" s="1"/>
      <c r="EF181" s="1"/>
      <c r="ER181" s="1"/>
      <c r="ET181" s="1"/>
      <c r="FH181" s="1"/>
      <c r="FI181" s="1"/>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row>
    <row r="182" spans="1:431" ht="98" hidden="1" x14ac:dyDescent="0.15">
      <c r="A182" s="6" t="s">
        <v>931</v>
      </c>
      <c r="B182" s="3"/>
      <c r="C182" s="6"/>
      <c r="D182" s="6"/>
      <c r="E182" s="3"/>
      <c r="F182" s="6"/>
      <c r="G182" s="6"/>
      <c r="H182" s="6"/>
      <c r="I182" s="3"/>
      <c r="J182" s="6"/>
      <c r="K182" s="3"/>
      <c r="L182" s="3"/>
      <c r="M182" s="3"/>
      <c r="N182" s="6"/>
      <c r="O182" s="3"/>
      <c r="P182" s="6"/>
      <c r="Q182" s="6"/>
      <c r="R182" s="6"/>
      <c r="S182" s="3"/>
      <c r="T182" s="3"/>
      <c r="U182" s="3"/>
      <c r="V182" s="3"/>
      <c r="W182" s="3"/>
      <c r="X182" s="3"/>
      <c r="Y182" s="6"/>
      <c r="Z182" s="6"/>
      <c r="AA182" s="6"/>
      <c r="AB182" s="3"/>
      <c r="AC182" s="6"/>
      <c r="AD182" s="6"/>
      <c r="AE182" s="3"/>
      <c r="AF182" s="3"/>
      <c r="AG182" s="6"/>
      <c r="AH182" s="6"/>
      <c r="AI182" s="3"/>
      <c r="AJ182" s="3"/>
      <c r="AK182" s="3"/>
      <c r="AL182" s="3"/>
      <c r="AM182" s="6"/>
      <c r="AN182" s="3"/>
      <c r="AO182" s="3"/>
      <c r="AP182" s="3"/>
      <c r="AQ182" s="3"/>
      <c r="AR182" s="3"/>
      <c r="AS182" s="3"/>
      <c r="AT182" s="6"/>
      <c r="AU182" s="6"/>
      <c r="AV182" s="6"/>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v>1968</v>
      </c>
      <c r="BZ182" s="3" t="s">
        <v>2342</v>
      </c>
      <c r="CA182" s="3" t="s">
        <v>2343</v>
      </c>
      <c r="CB182" s="3" t="s">
        <v>2360</v>
      </c>
      <c r="CC182" s="3" t="s">
        <v>2361</v>
      </c>
      <c r="CD182" s="3"/>
      <c r="CE182" s="3"/>
      <c r="CF182" s="7"/>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J182" s="1"/>
      <c r="DK182" s="1"/>
      <c r="DL182" s="1"/>
      <c r="DM182" s="1"/>
      <c r="DN182" s="1"/>
      <c r="DO182" s="1"/>
      <c r="DQ182" s="1"/>
      <c r="DT182" s="1"/>
      <c r="DW182" s="1"/>
      <c r="DX182" s="1"/>
      <c r="DY182" s="1"/>
      <c r="DZ182" s="1"/>
      <c r="EA182" s="1"/>
      <c r="EB182" s="1"/>
      <c r="EC182" s="1"/>
      <c r="EF182" s="1"/>
      <c r="ER182" s="1"/>
      <c r="ET182" s="1"/>
      <c r="FH182" s="1"/>
      <c r="FI182" s="1"/>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row>
    <row r="183" spans="1:431" ht="98" hidden="1" x14ac:dyDescent="0.15">
      <c r="A183" s="6" t="s">
        <v>938</v>
      </c>
      <c r="B183" s="3"/>
      <c r="C183" s="6"/>
      <c r="D183" s="6"/>
      <c r="E183" s="3"/>
      <c r="F183" s="6"/>
      <c r="G183" s="6"/>
      <c r="H183" s="6"/>
      <c r="I183" s="3"/>
      <c r="J183" s="6"/>
      <c r="K183" s="3"/>
      <c r="L183" s="3"/>
      <c r="M183" s="3"/>
      <c r="N183" s="6"/>
      <c r="O183" s="3"/>
      <c r="P183" s="6"/>
      <c r="Q183" s="6"/>
      <c r="R183" s="6"/>
      <c r="S183" s="3"/>
      <c r="T183" s="3"/>
      <c r="U183" s="3"/>
      <c r="V183" s="3"/>
      <c r="W183" s="3"/>
      <c r="X183" s="3"/>
      <c r="Y183" s="6"/>
      <c r="Z183" s="6"/>
      <c r="AA183" s="6"/>
      <c r="AB183" s="3"/>
      <c r="AC183" s="6"/>
      <c r="AD183" s="6"/>
      <c r="AE183" s="3"/>
      <c r="AF183" s="3"/>
      <c r="AG183" s="6"/>
      <c r="AH183" s="6"/>
      <c r="AI183" s="3"/>
      <c r="AJ183" s="3"/>
      <c r="AK183" s="3"/>
      <c r="AL183" s="3"/>
      <c r="AM183" s="6"/>
      <c r="AN183" s="3"/>
      <c r="AO183" s="3"/>
      <c r="AP183" s="3"/>
      <c r="AQ183" s="3"/>
      <c r="AR183" s="3"/>
      <c r="AS183" s="3"/>
      <c r="AT183" s="6"/>
      <c r="AU183" s="6"/>
      <c r="AV183" s="6"/>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v>1968</v>
      </c>
      <c r="BZ183" s="3" t="s">
        <v>2342</v>
      </c>
      <c r="CA183" s="3" t="s">
        <v>2343</v>
      </c>
      <c r="CB183" s="3" t="s">
        <v>2360</v>
      </c>
      <c r="CC183" s="3" t="s">
        <v>2361</v>
      </c>
      <c r="CD183" s="3"/>
      <c r="CE183" s="3"/>
      <c r="CF183" s="7"/>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J183" s="1"/>
      <c r="DK183" s="1"/>
      <c r="DL183" s="1"/>
      <c r="DM183" s="1"/>
      <c r="DN183" s="1"/>
      <c r="DO183" s="1"/>
      <c r="DQ183" s="1"/>
      <c r="DT183" s="1"/>
      <c r="DW183" s="1"/>
      <c r="DX183" s="1"/>
      <c r="DY183" s="1"/>
      <c r="DZ183" s="1"/>
      <c r="EA183" s="1"/>
      <c r="EB183" s="1"/>
      <c r="EC183" s="1"/>
      <c r="EF183" s="1"/>
      <c r="ER183" s="1"/>
      <c r="ET183" s="1"/>
      <c r="FH183" s="1"/>
      <c r="FI183" s="1"/>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row>
    <row r="184" spans="1:431" ht="98" hidden="1" x14ac:dyDescent="0.15">
      <c r="A184" s="6" t="s">
        <v>944</v>
      </c>
      <c r="B184" s="3"/>
      <c r="C184" s="6"/>
      <c r="D184" s="6"/>
      <c r="E184" s="3"/>
      <c r="F184" s="6"/>
      <c r="G184" s="6"/>
      <c r="H184" s="6"/>
      <c r="I184" s="3"/>
      <c r="J184" s="6"/>
      <c r="K184" s="3"/>
      <c r="L184" s="3"/>
      <c r="M184" s="3"/>
      <c r="N184" s="6"/>
      <c r="O184" s="3"/>
      <c r="P184" s="6"/>
      <c r="Q184" s="6"/>
      <c r="R184" s="6"/>
      <c r="S184" s="3"/>
      <c r="T184" s="3"/>
      <c r="U184" s="3"/>
      <c r="V184" s="3"/>
      <c r="W184" s="3"/>
      <c r="X184" s="3"/>
      <c r="Y184" s="6"/>
      <c r="Z184" s="6"/>
      <c r="AA184" s="6"/>
      <c r="AB184" s="3"/>
      <c r="AC184" s="6"/>
      <c r="AD184" s="6"/>
      <c r="AE184" s="3"/>
      <c r="AF184" s="3"/>
      <c r="AG184" s="6"/>
      <c r="AH184" s="6"/>
      <c r="AI184" s="3"/>
      <c r="AJ184" s="3"/>
      <c r="AK184" s="3"/>
      <c r="AL184" s="3"/>
      <c r="AM184" s="6"/>
      <c r="AN184" s="3"/>
      <c r="AO184" s="3"/>
      <c r="AP184" s="3"/>
      <c r="AQ184" s="3"/>
      <c r="AR184" s="3"/>
      <c r="AS184" s="3"/>
      <c r="AT184" s="6"/>
      <c r="AU184" s="6"/>
      <c r="AV184" s="6"/>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v>1968</v>
      </c>
      <c r="BZ184" s="3" t="s">
        <v>2342</v>
      </c>
      <c r="CA184" s="3" t="s">
        <v>2343</v>
      </c>
      <c r="CB184" s="3" t="s">
        <v>2360</v>
      </c>
      <c r="CC184" s="3" t="s">
        <v>2361</v>
      </c>
      <c r="CD184" s="3"/>
      <c r="CE184" s="3"/>
      <c r="CF184" s="7"/>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J184" s="1"/>
      <c r="DK184" s="1"/>
      <c r="DL184" s="1"/>
      <c r="DM184" s="1"/>
      <c r="DN184" s="1"/>
      <c r="DO184" s="1"/>
      <c r="DQ184" s="1"/>
      <c r="DT184" s="1"/>
      <c r="DW184" s="1"/>
      <c r="DX184" s="1"/>
      <c r="DY184" s="1"/>
      <c r="DZ184" s="1"/>
      <c r="EA184" s="1"/>
      <c r="EB184" s="1"/>
      <c r="EC184" s="1"/>
      <c r="EF184" s="1"/>
      <c r="ER184" s="1"/>
      <c r="ET184" s="1"/>
      <c r="FH184" s="1"/>
      <c r="FI184" s="1"/>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row>
    <row r="185" spans="1:431" ht="98" hidden="1" x14ac:dyDescent="0.15">
      <c r="A185" s="6" t="s">
        <v>950</v>
      </c>
      <c r="B185" s="3"/>
      <c r="C185" s="6"/>
      <c r="D185" s="6"/>
      <c r="E185" s="3"/>
      <c r="F185" s="6"/>
      <c r="G185" s="6"/>
      <c r="H185" s="6"/>
      <c r="I185" s="3"/>
      <c r="J185" s="6"/>
      <c r="K185" s="3"/>
      <c r="L185" s="3"/>
      <c r="M185" s="3"/>
      <c r="N185" s="6"/>
      <c r="O185" s="3"/>
      <c r="P185" s="6"/>
      <c r="Q185" s="6"/>
      <c r="R185" s="6"/>
      <c r="S185" s="3"/>
      <c r="T185" s="3"/>
      <c r="U185" s="3"/>
      <c r="V185" s="3"/>
      <c r="W185" s="3"/>
      <c r="X185" s="3"/>
      <c r="Y185" s="6"/>
      <c r="Z185" s="6"/>
      <c r="AA185" s="6"/>
      <c r="AB185" s="3"/>
      <c r="AC185" s="6"/>
      <c r="AD185" s="6"/>
      <c r="AE185" s="3"/>
      <c r="AF185" s="3"/>
      <c r="AG185" s="6"/>
      <c r="AH185" s="6"/>
      <c r="AI185" s="3"/>
      <c r="AJ185" s="3"/>
      <c r="AK185" s="3"/>
      <c r="AL185" s="3"/>
      <c r="AM185" s="6"/>
      <c r="AN185" s="3"/>
      <c r="AO185" s="3"/>
      <c r="AP185" s="3"/>
      <c r="AQ185" s="3"/>
      <c r="AR185" s="3"/>
      <c r="AS185" s="3"/>
      <c r="AT185" s="6"/>
      <c r="AU185" s="6"/>
      <c r="AV185" s="6"/>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v>1968</v>
      </c>
      <c r="BZ185" s="3" t="s">
        <v>2342</v>
      </c>
      <c r="CA185" s="3" t="s">
        <v>2343</v>
      </c>
      <c r="CB185" s="3" t="s">
        <v>2360</v>
      </c>
      <c r="CC185" s="3" t="s">
        <v>2361</v>
      </c>
      <c r="CD185" s="3"/>
      <c r="CE185" s="3"/>
      <c r="CF185" s="7"/>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J185" s="1"/>
      <c r="DK185" s="1"/>
      <c r="DL185" s="1"/>
      <c r="DM185" s="1"/>
      <c r="DN185" s="1"/>
      <c r="DO185" s="1"/>
      <c r="DQ185" s="1"/>
      <c r="DT185" s="1"/>
      <c r="DW185" s="1"/>
      <c r="DX185" s="1"/>
      <c r="DY185" s="1"/>
      <c r="DZ185" s="1"/>
      <c r="EA185" s="1"/>
      <c r="EB185" s="1"/>
      <c r="EC185" s="1"/>
      <c r="EF185" s="1"/>
      <c r="ER185" s="1"/>
      <c r="ET185" s="1"/>
      <c r="FH185" s="1"/>
      <c r="FI185" s="1"/>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row>
    <row r="186" spans="1:431" ht="98" hidden="1" x14ac:dyDescent="0.15">
      <c r="A186" s="6" t="s">
        <v>957</v>
      </c>
      <c r="B186" s="3"/>
      <c r="C186" s="6"/>
      <c r="D186" s="6"/>
      <c r="E186" s="3"/>
      <c r="F186" s="6"/>
      <c r="G186" s="6"/>
      <c r="H186" s="6"/>
      <c r="I186" s="3"/>
      <c r="J186" s="6"/>
      <c r="K186" s="3"/>
      <c r="L186" s="3"/>
      <c r="M186" s="3"/>
      <c r="N186" s="6"/>
      <c r="O186" s="3"/>
      <c r="P186" s="6"/>
      <c r="Q186" s="6"/>
      <c r="R186" s="6"/>
      <c r="S186" s="3"/>
      <c r="T186" s="3"/>
      <c r="U186" s="3"/>
      <c r="V186" s="3"/>
      <c r="W186" s="3"/>
      <c r="X186" s="3"/>
      <c r="Y186" s="6"/>
      <c r="Z186" s="6"/>
      <c r="AA186" s="6"/>
      <c r="AB186" s="3"/>
      <c r="AC186" s="6"/>
      <c r="AD186" s="6"/>
      <c r="AE186" s="3"/>
      <c r="AF186" s="3"/>
      <c r="AG186" s="6"/>
      <c r="AH186" s="6"/>
      <c r="AI186" s="3"/>
      <c r="AJ186" s="3"/>
      <c r="AK186" s="3"/>
      <c r="AL186" s="3"/>
      <c r="AM186" s="6"/>
      <c r="AN186" s="3"/>
      <c r="AO186" s="3"/>
      <c r="AP186" s="3"/>
      <c r="AQ186" s="3"/>
      <c r="AR186" s="3"/>
      <c r="AS186" s="3"/>
      <c r="AT186" s="6"/>
      <c r="AU186" s="6"/>
      <c r="AV186" s="6"/>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v>1968</v>
      </c>
      <c r="BZ186" s="3" t="s">
        <v>2342</v>
      </c>
      <c r="CA186" s="3" t="s">
        <v>2343</v>
      </c>
      <c r="CB186" s="3" t="s">
        <v>2360</v>
      </c>
      <c r="CC186" s="3" t="s">
        <v>2361</v>
      </c>
      <c r="CD186" s="3"/>
      <c r="CE186" s="3"/>
      <c r="CF186" s="7"/>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J186" s="1"/>
      <c r="DK186" s="1"/>
      <c r="DL186" s="1"/>
      <c r="DM186" s="1"/>
      <c r="DN186" s="1"/>
      <c r="DO186" s="1"/>
      <c r="DQ186" s="1"/>
      <c r="DT186" s="1"/>
      <c r="DW186" s="1"/>
      <c r="DX186" s="1"/>
      <c r="DY186" s="1"/>
      <c r="DZ186" s="1"/>
      <c r="EA186" s="1"/>
      <c r="EB186" s="1"/>
      <c r="EC186" s="1"/>
      <c r="EF186" s="1"/>
      <c r="ER186" s="1"/>
      <c r="ET186" s="1"/>
      <c r="FH186" s="1"/>
      <c r="FI186" s="1"/>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row>
    <row r="187" spans="1:431" ht="98" hidden="1" x14ac:dyDescent="0.15">
      <c r="A187" s="6" t="s">
        <v>964</v>
      </c>
      <c r="B187" s="3"/>
      <c r="C187" s="6"/>
      <c r="D187" s="6"/>
      <c r="E187" s="3"/>
      <c r="F187" s="6"/>
      <c r="G187" s="6"/>
      <c r="H187" s="6"/>
      <c r="I187" s="3"/>
      <c r="J187" s="6"/>
      <c r="K187" s="3"/>
      <c r="L187" s="3"/>
      <c r="M187" s="3"/>
      <c r="N187" s="6"/>
      <c r="O187" s="3"/>
      <c r="P187" s="6"/>
      <c r="Q187" s="6"/>
      <c r="R187" s="6"/>
      <c r="S187" s="3"/>
      <c r="T187" s="3"/>
      <c r="U187" s="3"/>
      <c r="V187" s="3"/>
      <c r="W187" s="3"/>
      <c r="X187" s="3"/>
      <c r="Y187" s="6"/>
      <c r="Z187" s="6"/>
      <c r="AA187" s="6"/>
      <c r="AB187" s="3"/>
      <c r="AC187" s="6"/>
      <c r="AD187" s="6"/>
      <c r="AE187" s="3"/>
      <c r="AF187" s="3"/>
      <c r="AG187" s="6"/>
      <c r="AH187" s="6"/>
      <c r="AI187" s="3"/>
      <c r="AJ187" s="3"/>
      <c r="AK187" s="3"/>
      <c r="AL187" s="3"/>
      <c r="AM187" s="6"/>
      <c r="AN187" s="3"/>
      <c r="AO187" s="3"/>
      <c r="AP187" s="3"/>
      <c r="AQ187" s="3"/>
      <c r="AR187" s="3"/>
      <c r="AS187" s="3"/>
      <c r="AT187" s="6"/>
      <c r="AU187" s="6"/>
      <c r="AV187" s="6"/>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v>1968</v>
      </c>
      <c r="BZ187" s="3" t="s">
        <v>2342</v>
      </c>
      <c r="CA187" s="3" t="s">
        <v>2343</v>
      </c>
      <c r="CB187" s="3" t="s">
        <v>2360</v>
      </c>
      <c r="CC187" s="3" t="s">
        <v>2361</v>
      </c>
      <c r="CD187" s="3"/>
      <c r="CE187" s="3"/>
      <c r="CF187" s="7"/>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J187" s="1"/>
      <c r="DK187" s="1"/>
      <c r="DL187" s="1"/>
      <c r="DM187" s="1"/>
      <c r="DN187" s="1"/>
      <c r="DO187" s="1"/>
      <c r="DQ187" s="1"/>
      <c r="DT187" s="1"/>
      <c r="DW187" s="1"/>
      <c r="DX187" s="1"/>
      <c r="DY187" s="1"/>
      <c r="DZ187" s="1"/>
      <c r="EA187" s="1"/>
      <c r="EB187" s="1"/>
      <c r="EC187" s="1"/>
      <c r="EF187" s="1"/>
      <c r="ER187" s="1"/>
      <c r="ET187" s="1"/>
      <c r="FH187" s="1"/>
      <c r="FI187" s="1"/>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row>
    <row r="188" spans="1:431" ht="98" hidden="1" x14ac:dyDescent="0.15">
      <c r="A188" s="6" t="s">
        <v>971</v>
      </c>
      <c r="B188" s="3"/>
      <c r="C188" s="6"/>
      <c r="D188" s="6"/>
      <c r="E188" s="3"/>
      <c r="F188" s="6"/>
      <c r="G188" s="6"/>
      <c r="H188" s="6"/>
      <c r="I188" s="3"/>
      <c r="J188" s="6"/>
      <c r="K188" s="3"/>
      <c r="L188" s="3"/>
      <c r="M188" s="3"/>
      <c r="N188" s="6"/>
      <c r="O188" s="3"/>
      <c r="P188" s="6"/>
      <c r="Q188" s="6"/>
      <c r="R188" s="6"/>
      <c r="S188" s="3"/>
      <c r="T188" s="3"/>
      <c r="U188" s="3"/>
      <c r="V188" s="3"/>
      <c r="W188" s="3"/>
      <c r="X188" s="3"/>
      <c r="Y188" s="6"/>
      <c r="Z188" s="6"/>
      <c r="AA188" s="6"/>
      <c r="AB188" s="3"/>
      <c r="AC188" s="6"/>
      <c r="AD188" s="6"/>
      <c r="AE188" s="3"/>
      <c r="AF188" s="3"/>
      <c r="AG188" s="6"/>
      <c r="AH188" s="6"/>
      <c r="AI188" s="3"/>
      <c r="AJ188" s="3"/>
      <c r="AK188" s="3"/>
      <c r="AL188" s="3"/>
      <c r="AM188" s="6"/>
      <c r="AN188" s="3"/>
      <c r="AO188" s="3"/>
      <c r="AP188" s="3"/>
      <c r="AQ188" s="3"/>
      <c r="AR188" s="3"/>
      <c r="AS188" s="3"/>
      <c r="AT188" s="6"/>
      <c r="AU188" s="6"/>
      <c r="AV188" s="6"/>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v>1968</v>
      </c>
      <c r="BZ188" s="3" t="s">
        <v>2342</v>
      </c>
      <c r="CA188" s="3" t="s">
        <v>2343</v>
      </c>
      <c r="CB188" s="3" t="s">
        <v>2360</v>
      </c>
      <c r="CC188" s="3" t="s">
        <v>2361</v>
      </c>
      <c r="CD188" s="3"/>
      <c r="CE188" s="3"/>
      <c r="CF188" s="7"/>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J188" s="1"/>
      <c r="DK188" s="1"/>
      <c r="DL188" s="1"/>
      <c r="DM188" s="1"/>
      <c r="DN188" s="1"/>
      <c r="DO188" s="1"/>
      <c r="DQ188" s="1"/>
      <c r="DT188" s="1"/>
      <c r="DW188" s="1"/>
      <c r="DX188" s="1"/>
      <c r="DY188" s="1"/>
      <c r="DZ188" s="1"/>
      <c r="EA188" s="1"/>
      <c r="EB188" s="1"/>
      <c r="EC188" s="1"/>
      <c r="EF188" s="1"/>
      <c r="ER188" s="1"/>
      <c r="ET188" s="1"/>
      <c r="FH188" s="1"/>
      <c r="FI188" s="1"/>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row>
    <row r="189" spans="1:431" ht="98" hidden="1" x14ac:dyDescent="0.15">
      <c r="A189" s="6" t="s">
        <v>979</v>
      </c>
      <c r="B189" s="3"/>
      <c r="C189" s="6"/>
      <c r="D189" s="6"/>
      <c r="E189" s="3"/>
      <c r="F189" s="6"/>
      <c r="G189" s="6"/>
      <c r="H189" s="6"/>
      <c r="I189" s="3"/>
      <c r="J189" s="6"/>
      <c r="K189" s="3"/>
      <c r="L189" s="3"/>
      <c r="M189" s="3"/>
      <c r="N189" s="6"/>
      <c r="O189" s="3"/>
      <c r="P189" s="6"/>
      <c r="Q189" s="6"/>
      <c r="R189" s="6"/>
      <c r="S189" s="3"/>
      <c r="T189" s="3"/>
      <c r="U189" s="3"/>
      <c r="V189" s="3"/>
      <c r="W189" s="3"/>
      <c r="X189" s="3"/>
      <c r="Y189" s="6"/>
      <c r="Z189" s="6"/>
      <c r="AA189" s="6"/>
      <c r="AB189" s="3"/>
      <c r="AC189" s="6"/>
      <c r="AD189" s="6"/>
      <c r="AE189" s="3"/>
      <c r="AF189" s="3"/>
      <c r="AG189" s="6"/>
      <c r="AH189" s="6"/>
      <c r="AI189" s="3"/>
      <c r="AJ189" s="3"/>
      <c r="AK189" s="3"/>
      <c r="AL189" s="3"/>
      <c r="AM189" s="6"/>
      <c r="AN189" s="3"/>
      <c r="AO189" s="3"/>
      <c r="AP189" s="3"/>
      <c r="AQ189" s="3"/>
      <c r="AR189" s="3"/>
      <c r="AS189" s="3"/>
      <c r="AT189" s="6"/>
      <c r="AU189" s="6"/>
      <c r="AV189" s="6"/>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v>1968</v>
      </c>
      <c r="BZ189" s="3" t="s">
        <v>2342</v>
      </c>
      <c r="CA189" s="3" t="s">
        <v>2343</v>
      </c>
      <c r="CB189" s="3" t="s">
        <v>2360</v>
      </c>
      <c r="CC189" s="3" t="s">
        <v>2361</v>
      </c>
      <c r="CD189" s="3"/>
      <c r="CE189" s="3"/>
      <c r="CF189" s="7"/>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J189" s="1"/>
      <c r="DK189" s="1"/>
      <c r="DL189" s="1"/>
      <c r="DM189" s="1"/>
      <c r="DN189" s="1"/>
      <c r="DO189" s="1"/>
      <c r="DQ189" s="1"/>
      <c r="DT189" s="1"/>
      <c r="DW189" s="1"/>
      <c r="DX189" s="1"/>
      <c r="DY189" s="1"/>
      <c r="DZ189" s="1"/>
      <c r="EA189" s="1"/>
      <c r="EB189" s="1"/>
      <c r="EC189" s="1"/>
      <c r="EF189" s="1"/>
      <c r="ER189" s="1"/>
      <c r="ET189" s="1"/>
      <c r="FH189" s="1"/>
      <c r="FI189" s="1"/>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row>
    <row r="190" spans="1:431" ht="98" hidden="1" x14ac:dyDescent="0.15">
      <c r="A190" s="6" t="s">
        <v>986</v>
      </c>
      <c r="B190" s="3"/>
      <c r="C190" s="6"/>
      <c r="D190" s="6"/>
      <c r="E190" s="3"/>
      <c r="F190" s="6"/>
      <c r="G190" s="6"/>
      <c r="H190" s="6"/>
      <c r="I190" s="3"/>
      <c r="J190" s="6"/>
      <c r="K190" s="3"/>
      <c r="L190" s="3"/>
      <c r="M190" s="3"/>
      <c r="N190" s="6"/>
      <c r="O190" s="3"/>
      <c r="P190" s="6"/>
      <c r="Q190" s="6"/>
      <c r="R190" s="6"/>
      <c r="S190" s="3"/>
      <c r="T190" s="3"/>
      <c r="U190" s="3"/>
      <c r="V190" s="3"/>
      <c r="W190" s="3"/>
      <c r="X190" s="3"/>
      <c r="Y190" s="6"/>
      <c r="Z190" s="6"/>
      <c r="AA190" s="6"/>
      <c r="AB190" s="3"/>
      <c r="AC190" s="6"/>
      <c r="AD190" s="6"/>
      <c r="AE190" s="3"/>
      <c r="AF190" s="3"/>
      <c r="AG190" s="6"/>
      <c r="AH190" s="6"/>
      <c r="AI190" s="3"/>
      <c r="AJ190" s="3"/>
      <c r="AK190" s="3"/>
      <c r="AL190" s="3"/>
      <c r="AM190" s="6"/>
      <c r="AN190" s="3"/>
      <c r="AO190" s="3"/>
      <c r="AP190" s="3"/>
      <c r="AQ190" s="3"/>
      <c r="AR190" s="3"/>
      <c r="AS190" s="3"/>
      <c r="AT190" s="6"/>
      <c r="AU190" s="6"/>
      <c r="AV190" s="6"/>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v>1968</v>
      </c>
      <c r="BZ190" s="3" t="s">
        <v>2342</v>
      </c>
      <c r="CA190" s="3" t="s">
        <v>2343</v>
      </c>
      <c r="CB190" s="3" t="s">
        <v>2360</v>
      </c>
      <c r="CC190" s="3" t="s">
        <v>2361</v>
      </c>
      <c r="CD190" s="3"/>
      <c r="CE190" s="3"/>
      <c r="CF190" s="7"/>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J190" s="1"/>
      <c r="DK190" s="1"/>
      <c r="DL190" s="1"/>
      <c r="DM190" s="1"/>
      <c r="DN190" s="1"/>
      <c r="DO190" s="1"/>
      <c r="DQ190" s="1"/>
      <c r="DT190" s="1"/>
      <c r="DW190" s="1"/>
      <c r="DX190" s="1"/>
      <c r="DY190" s="1"/>
      <c r="DZ190" s="1"/>
      <c r="EA190" s="1"/>
      <c r="EB190" s="1"/>
      <c r="EC190" s="1"/>
      <c r="EF190" s="1"/>
      <c r="ER190" s="1"/>
      <c r="ET190" s="1"/>
      <c r="FH190" s="1"/>
      <c r="FI190" s="1"/>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row>
    <row r="191" spans="1:431" ht="98" hidden="1" x14ac:dyDescent="0.15">
      <c r="A191" s="6" t="s">
        <v>993</v>
      </c>
      <c r="B191" s="3"/>
      <c r="C191" s="6"/>
      <c r="D191" s="6"/>
      <c r="E191" s="3"/>
      <c r="F191" s="6"/>
      <c r="G191" s="6"/>
      <c r="H191" s="6"/>
      <c r="I191" s="3"/>
      <c r="J191" s="6"/>
      <c r="K191" s="3"/>
      <c r="L191" s="3"/>
      <c r="M191" s="3"/>
      <c r="N191" s="6"/>
      <c r="O191" s="3"/>
      <c r="P191" s="6"/>
      <c r="Q191" s="6"/>
      <c r="R191" s="6"/>
      <c r="S191" s="3"/>
      <c r="T191" s="3"/>
      <c r="U191" s="3"/>
      <c r="V191" s="3"/>
      <c r="W191" s="3"/>
      <c r="X191" s="3"/>
      <c r="Y191" s="6"/>
      <c r="Z191" s="6"/>
      <c r="AA191" s="6"/>
      <c r="AB191" s="3"/>
      <c r="AC191" s="6"/>
      <c r="AD191" s="6"/>
      <c r="AE191" s="3"/>
      <c r="AF191" s="3"/>
      <c r="AG191" s="6"/>
      <c r="AH191" s="6"/>
      <c r="AI191" s="3"/>
      <c r="AJ191" s="3"/>
      <c r="AK191" s="3"/>
      <c r="AL191" s="3"/>
      <c r="AM191" s="6"/>
      <c r="AN191" s="3"/>
      <c r="AO191" s="3"/>
      <c r="AP191" s="3"/>
      <c r="AQ191" s="3"/>
      <c r="AR191" s="3"/>
      <c r="AS191" s="3"/>
      <c r="AT191" s="6"/>
      <c r="AU191" s="6"/>
      <c r="AV191" s="6"/>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v>1968</v>
      </c>
      <c r="BZ191" s="3" t="s">
        <v>2342</v>
      </c>
      <c r="CA191" s="3" t="s">
        <v>2343</v>
      </c>
      <c r="CB191" s="3" t="s">
        <v>2360</v>
      </c>
      <c r="CC191" s="3" t="s">
        <v>2361</v>
      </c>
      <c r="CD191" s="3"/>
      <c r="CE191" s="3"/>
      <c r="CF191" s="7"/>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J191" s="1"/>
      <c r="DK191" s="1"/>
      <c r="DL191" s="1"/>
      <c r="DM191" s="1"/>
      <c r="DN191" s="1"/>
      <c r="DO191" s="1"/>
      <c r="DQ191" s="1"/>
      <c r="DT191" s="1"/>
      <c r="DW191" s="1"/>
      <c r="DX191" s="1"/>
      <c r="DY191" s="1"/>
      <c r="DZ191" s="1"/>
      <c r="EA191" s="1"/>
      <c r="EB191" s="1"/>
      <c r="EC191" s="1"/>
      <c r="EF191" s="1"/>
      <c r="ER191" s="1"/>
      <c r="ET191" s="1"/>
      <c r="FH191" s="1"/>
      <c r="FI191" s="1"/>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row>
    <row r="192" spans="1:431" ht="98" hidden="1" x14ac:dyDescent="0.15">
      <c r="A192" s="6" t="s">
        <v>1000</v>
      </c>
      <c r="B192" s="3"/>
      <c r="C192" s="6"/>
      <c r="D192" s="6"/>
      <c r="E192" s="3"/>
      <c r="F192" s="6"/>
      <c r="G192" s="6"/>
      <c r="H192" s="6"/>
      <c r="I192" s="3"/>
      <c r="J192" s="6"/>
      <c r="K192" s="3"/>
      <c r="L192" s="3"/>
      <c r="M192" s="3"/>
      <c r="N192" s="6"/>
      <c r="O192" s="3"/>
      <c r="P192" s="6"/>
      <c r="Q192" s="6"/>
      <c r="R192" s="6"/>
      <c r="S192" s="3"/>
      <c r="T192" s="3"/>
      <c r="U192" s="3"/>
      <c r="V192" s="3"/>
      <c r="W192" s="3"/>
      <c r="X192" s="3"/>
      <c r="Y192" s="6"/>
      <c r="Z192" s="6"/>
      <c r="AA192" s="6"/>
      <c r="AB192" s="3"/>
      <c r="AC192" s="6"/>
      <c r="AD192" s="6"/>
      <c r="AE192" s="3"/>
      <c r="AF192" s="3"/>
      <c r="AG192" s="6"/>
      <c r="AH192" s="6"/>
      <c r="AI192" s="3"/>
      <c r="AJ192" s="3"/>
      <c r="AK192" s="3"/>
      <c r="AL192" s="3"/>
      <c r="AM192" s="6"/>
      <c r="AN192" s="3"/>
      <c r="AO192" s="3"/>
      <c r="AP192" s="3"/>
      <c r="AQ192" s="3"/>
      <c r="AR192" s="3"/>
      <c r="AS192" s="3"/>
      <c r="AT192" s="6"/>
      <c r="AU192" s="6"/>
      <c r="AV192" s="6"/>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v>1968</v>
      </c>
      <c r="BZ192" s="3" t="s">
        <v>2342</v>
      </c>
      <c r="CA192" s="3" t="s">
        <v>2343</v>
      </c>
      <c r="CB192" s="3" t="s">
        <v>2360</v>
      </c>
      <c r="CC192" s="3" t="s">
        <v>2361</v>
      </c>
      <c r="CD192" s="3"/>
      <c r="CE192" s="3"/>
      <c r="CF192" s="7"/>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J192" s="1"/>
      <c r="DK192" s="1"/>
      <c r="DL192" s="1"/>
      <c r="DM192" s="1"/>
      <c r="DN192" s="1"/>
      <c r="DO192" s="1"/>
      <c r="DQ192" s="1"/>
      <c r="DT192" s="1"/>
      <c r="DW192" s="1"/>
      <c r="DX192" s="1"/>
      <c r="DY192" s="1"/>
      <c r="DZ192" s="1"/>
      <c r="EA192" s="1"/>
      <c r="EB192" s="1"/>
      <c r="EC192" s="1"/>
      <c r="EF192" s="1"/>
      <c r="ER192" s="1"/>
      <c r="ET192" s="1"/>
      <c r="FH192" s="1"/>
      <c r="FI192" s="1"/>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row>
    <row r="193" spans="1:431" ht="98" hidden="1" x14ac:dyDescent="0.15">
      <c r="A193" s="6" t="s">
        <v>1007</v>
      </c>
      <c r="B193" s="3"/>
      <c r="C193" s="6"/>
      <c r="D193" s="6"/>
      <c r="E193" s="3"/>
      <c r="F193" s="6"/>
      <c r="G193" s="6"/>
      <c r="H193" s="6"/>
      <c r="I193" s="3"/>
      <c r="J193" s="6"/>
      <c r="K193" s="3"/>
      <c r="L193" s="3"/>
      <c r="M193" s="3"/>
      <c r="N193" s="6"/>
      <c r="O193" s="3"/>
      <c r="P193" s="6"/>
      <c r="Q193" s="6"/>
      <c r="R193" s="6"/>
      <c r="S193" s="3"/>
      <c r="T193" s="3"/>
      <c r="U193" s="3"/>
      <c r="V193" s="3"/>
      <c r="W193" s="3"/>
      <c r="X193" s="3"/>
      <c r="Y193" s="6"/>
      <c r="Z193" s="6"/>
      <c r="AA193" s="6"/>
      <c r="AB193" s="3"/>
      <c r="AC193" s="6"/>
      <c r="AD193" s="6"/>
      <c r="AE193" s="3"/>
      <c r="AF193" s="3"/>
      <c r="AG193" s="6"/>
      <c r="AH193" s="6"/>
      <c r="AI193" s="3"/>
      <c r="AJ193" s="3"/>
      <c r="AK193" s="3"/>
      <c r="AL193" s="3"/>
      <c r="AM193" s="6"/>
      <c r="AN193" s="3"/>
      <c r="AO193" s="3"/>
      <c r="AP193" s="3"/>
      <c r="AQ193" s="3"/>
      <c r="AR193" s="3"/>
      <c r="AS193" s="3"/>
      <c r="AT193" s="6"/>
      <c r="AU193" s="6"/>
      <c r="AV193" s="6"/>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v>1968</v>
      </c>
      <c r="BZ193" s="3" t="s">
        <v>2342</v>
      </c>
      <c r="CA193" s="3" t="s">
        <v>2343</v>
      </c>
      <c r="CB193" s="3" t="s">
        <v>2360</v>
      </c>
      <c r="CC193" s="3" t="s">
        <v>2361</v>
      </c>
      <c r="CD193" s="3"/>
      <c r="CE193" s="3"/>
      <c r="CF193" s="7"/>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J193" s="1"/>
      <c r="DK193" s="1"/>
      <c r="DL193" s="1"/>
      <c r="DM193" s="1"/>
      <c r="DN193" s="1"/>
      <c r="DO193" s="1"/>
      <c r="DQ193" s="1"/>
      <c r="DT193" s="1"/>
      <c r="DW193" s="1"/>
      <c r="DX193" s="1"/>
      <c r="DY193" s="1"/>
      <c r="DZ193" s="1"/>
      <c r="EA193" s="1"/>
      <c r="EB193" s="1"/>
      <c r="EC193" s="1"/>
      <c r="EF193" s="1"/>
      <c r="ER193" s="1"/>
      <c r="ET193" s="1"/>
      <c r="FH193" s="1"/>
      <c r="FI193" s="1"/>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row>
    <row r="194" spans="1:431" ht="98" hidden="1" x14ac:dyDescent="0.15">
      <c r="A194" s="6" t="s">
        <v>1014</v>
      </c>
      <c r="B194" s="3"/>
      <c r="C194" s="6"/>
      <c r="D194" s="6"/>
      <c r="E194" s="3"/>
      <c r="F194" s="6"/>
      <c r="G194" s="6"/>
      <c r="H194" s="6"/>
      <c r="I194" s="3"/>
      <c r="J194" s="6"/>
      <c r="K194" s="3"/>
      <c r="L194" s="3"/>
      <c r="M194" s="3"/>
      <c r="N194" s="6"/>
      <c r="O194" s="3"/>
      <c r="P194" s="6"/>
      <c r="Q194" s="6"/>
      <c r="R194" s="6"/>
      <c r="S194" s="3"/>
      <c r="T194" s="3"/>
      <c r="U194" s="3"/>
      <c r="V194" s="3"/>
      <c r="W194" s="3"/>
      <c r="X194" s="3"/>
      <c r="Y194" s="6"/>
      <c r="Z194" s="6"/>
      <c r="AA194" s="6"/>
      <c r="AB194" s="3"/>
      <c r="AC194" s="6"/>
      <c r="AD194" s="6"/>
      <c r="AE194" s="3"/>
      <c r="AF194" s="3"/>
      <c r="AG194" s="6"/>
      <c r="AH194" s="6"/>
      <c r="AI194" s="3"/>
      <c r="AJ194" s="3"/>
      <c r="AK194" s="3"/>
      <c r="AL194" s="3"/>
      <c r="AM194" s="6"/>
      <c r="AN194" s="3"/>
      <c r="AO194" s="3"/>
      <c r="AP194" s="3"/>
      <c r="AQ194" s="3"/>
      <c r="AR194" s="3"/>
      <c r="AS194" s="3"/>
      <c r="AT194" s="6"/>
      <c r="AU194" s="6"/>
      <c r="AV194" s="6"/>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v>1968</v>
      </c>
      <c r="BZ194" s="3" t="s">
        <v>2342</v>
      </c>
      <c r="CA194" s="3" t="s">
        <v>2343</v>
      </c>
      <c r="CB194" s="3" t="s">
        <v>2360</v>
      </c>
      <c r="CC194" s="3" t="s">
        <v>2361</v>
      </c>
      <c r="CD194" s="3"/>
      <c r="CE194" s="3"/>
      <c r="CF194" s="7"/>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J194" s="1"/>
      <c r="DK194" s="1"/>
      <c r="DL194" s="1"/>
      <c r="DM194" s="1"/>
      <c r="DN194" s="1"/>
      <c r="DO194" s="1"/>
      <c r="DQ194" s="1"/>
      <c r="DT194" s="1"/>
      <c r="DW194" s="1"/>
      <c r="DX194" s="1"/>
      <c r="DY194" s="1"/>
      <c r="DZ194" s="1"/>
      <c r="EA194" s="1"/>
      <c r="EB194" s="1"/>
      <c r="EC194" s="1"/>
      <c r="EF194" s="1"/>
      <c r="ER194" s="1"/>
      <c r="ET194" s="1"/>
      <c r="FH194" s="1"/>
      <c r="FI194" s="1"/>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row>
    <row r="195" spans="1:431" ht="98" hidden="1" x14ac:dyDescent="0.15">
      <c r="A195" s="6" t="s">
        <v>1021</v>
      </c>
      <c r="B195" s="3"/>
      <c r="C195" s="6"/>
      <c r="D195" s="6"/>
      <c r="E195" s="3"/>
      <c r="F195" s="6"/>
      <c r="G195" s="6"/>
      <c r="H195" s="6"/>
      <c r="I195" s="3"/>
      <c r="J195" s="6"/>
      <c r="K195" s="3"/>
      <c r="L195" s="3"/>
      <c r="M195" s="3"/>
      <c r="N195" s="6"/>
      <c r="O195" s="3"/>
      <c r="P195" s="6"/>
      <c r="Q195" s="6"/>
      <c r="R195" s="6"/>
      <c r="S195" s="3"/>
      <c r="T195" s="3"/>
      <c r="U195" s="3"/>
      <c r="V195" s="3"/>
      <c r="W195" s="3"/>
      <c r="X195" s="3"/>
      <c r="Y195" s="6"/>
      <c r="Z195" s="6"/>
      <c r="AA195" s="6"/>
      <c r="AB195" s="3"/>
      <c r="AC195" s="6"/>
      <c r="AD195" s="6"/>
      <c r="AE195" s="3"/>
      <c r="AF195" s="3"/>
      <c r="AG195" s="6"/>
      <c r="AH195" s="6"/>
      <c r="AI195" s="3"/>
      <c r="AJ195" s="3"/>
      <c r="AK195" s="3"/>
      <c r="AL195" s="3"/>
      <c r="AM195" s="6"/>
      <c r="AN195" s="3"/>
      <c r="AO195" s="3"/>
      <c r="AP195" s="3"/>
      <c r="AQ195" s="3"/>
      <c r="AR195" s="3"/>
      <c r="AS195" s="3"/>
      <c r="AT195" s="6"/>
      <c r="AU195" s="6"/>
      <c r="AV195" s="6"/>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v>1968</v>
      </c>
      <c r="BZ195" s="3" t="s">
        <v>2342</v>
      </c>
      <c r="CA195" s="3" t="s">
        <v>2343</v>
      </c>
      <c r="CB195" s="3" t="s">
        <v>2360</v>
      </c>
      <c r="CC195" s="3" t="s">
        <v>2361</v>
      </c>
      <c r="CD195" s="3"/>
      <c r="CE195" s="3"/>
      <c r="CF195" s="7"/>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J195" s="1"/>
      <c r="DK195" s="1"/>
      <c r="DL195" s="1"/>
      <c r="DM195" s="1"/>
      <c r="DN195" s="1"/>
      <c r="DO195" s="1"/>
      <c r="DQ195" s="1"/>
      <c r="DT195" s="1"/>
      <c r="DW195" s="1"/>
      <c r="DX195" s="1"/>
      <c r="DY195" s="1"/>
      <c r="DZ195" s="1"/>
      <c r="EA195" s="1"/>
      <c r="EB195" s="1"/>
      <c r="EC195" s="1"/>
      <c r="EF195" s="1"/>
      <c r="ER195" s="1"/>
      <c r="ET195" s="1"/>
      <c r="FH195" s="1"/>
      <c r="FI195" s="1"/>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row>
    <row r="196" spans="1:431" ht="98" hidden="1" x14ac:dyDescent="0.15">
      <c r="A196" s="6" t="s">
        <v>1028</v>
      </c>
      <c r="B196" s="3"/>
      <c r="C196" s="6"/>
      <c r="D196" s="6"/>
      <c r="E196" s="3"/>
      <c r="F196" s="6"/>
      <c r="G196" s="6"/>
      <c r="H196" s="6"/>
      <c r="I196" s="3"/>
      <c r="J196" s="6"/>
      <c r="K196" s="3"/>
      <c r="L196" s="3"/>
      <c r="M196" s="3"/>
      <c r="N196" s="6"/>
      <c r="O196" s="3"/>
      <c r="P196" s="6"/>
      <c r="Q196" s="6">
        <v>1</v>
      </c>
      <c r="R196" s="6"/>
      <c r="S196" s="3"/>
      <c r="T196" s="3"/>
      <c r="U196" s="3"/>
      <c r="V196" s="3"/>
      <c r="W196" s="3"/>
      <c r="X196" s="3"/>
      <c r="Y196" s="6"/>
      <c r="Z196" s="6"/>
      <c r="AA196" s="6"/>
      <c r="AB196" s="3"/>
      <c r="AC196" s="6"/>
      <c r="AD196" s="6"/>
      <c r="AE196" s="3"/>
      <c r="AF196" s="3"/>
      <c r="AG196" s="6"/>
      <c r="AH196" s="6"/>
      <c r="AI196" s="3"/>
      <c r="AJ196" s="3"/>
      <c r="AK196" s="3"/>
      <c r="AL196" s="3"/>
      <c r="AM196" s="6"/>
      <c r="AN196" s="3"/>
      <c r="AO196" s="3"/>
      <c r="AP196" s="3"/>
      <c r="AQ196" s="3"/>
      <c r="AR196" s="3"/>
      <c r="AS196" s="3"/>
      <c r="AT196" s="6"/>
      <c r="AU196" s="6"/>
      <c r="AV196" s="6"/>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v>1968</v>
      </c>
      <c r="BZ196" s="3" t="s">
        <v>2342</v>
      </c>
      <c r="CA196" s="3" t="s">
        <v>2343</v>
      </c>
      <c r="CB196" s="3" t="s">
        <v>2360</v>
      </c>
      <c r="CC196" s="3" t="s">
        <v>2361</v>
      </c>
      <c r="CD196" s="3"/>
      <c r="CE196" s="3"/>
      <c r="CF196" s="7"/>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J196" s="1"/>
      <c r="DK196" s="1"/>
      <c r="DL196" s="1"/>
      <c r="DM196" s="1"/>
      <c r="DN196" s="1"/>
      <c r="DO196" s="1"/>
      <c r="DQ196" s="1"/>
      <c r="DT196" s="1"/>
      <c r="DW196" s="1"/>
      <c r="DX196" s="1"/>
      <c r="DY196" s="1"/>
      <c r="DZ196" s="1"/>
      <c r="EA196" s="1"/>
      <c r="EB196" s="1"/>
      <c r="EC196" s="1"/>
      <c r="EF196" s="1"/>
      <c r="ER196" s="1"/>
      <c r="ET196" s="1"/>
      <c r="FH196" s="1"/>
      <c r="FI196" s="1"/>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row>
    <row r="197" spans="1:431" ht="98" hidden="1" x14ac:dyDescent="0.15">
      <c r="A197" s="6" t="s">
        <v>1035</v>
      </c>
      <c r="B197" s="3"/>
      <c r="C197" s="6"/>
      <c r="D197" s="6"/>
      <c r="E197" s="3"/>
      <c r="F197" s="6"/>
      <c r="G197" s="6"/>
      <c r="H197" s="6"/>
      <c r="I197" s="3"/>
      <c r="J197" s="6"/>
      <c r="K197" s="3"/>
      <c r="L197" s="3"/>
      <c r="M197" s="3"/>
      <c r="N197" s="6"/>
      <c r="O197" s="3"/>
      <c r="P197" s="6"/>
      <c r="Q197" s="6"/>
      <c r="R197" s="6"/>
      <c r="S197" s="3"/>
      <c r="T197" s="3"/>
      <c r="U197" s="3"/>
      <c r="V197" s="3"/>
      <c r="W197" s="3"/>
      <c r="X197" s="3"/>
      <c r="Y197" s="6"/>
      <c r="Z197" s="6"/>
      <c r="AA197" s="6"/>
      <c r="AB197" s="3"/>
      <c r="AC197" s="6"/>
      <c r="AD197" s="6"/>
      <c r="AE197" s="3"/>
      <c r="AF197" s="3"/>
      <c r="AG197" s="6"/>
      <c r="AH197" s="6"/>
      <c r="AI197" s="3"/>
      <c r="AJ197" s="3"/>
      <c r="AK197" s="3"/>
      <c r="AL197" s="3"/>
      <c r="AM197" s="6"/>
      <c r="AN197" s="3"/>
      <c r="AO197" s="3"/>
      <c r="AP197" s="3"/>
      <c r="AQ197" s="3"/>
      <c r="AR197" s="3"/>
      <c r="AS197" s="3"/>
      <c r="AT197" s="6"/>
      <c r="AU197" s="6"/>
      <c r="AV197" s="6"/>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v>1968</v>
      </c>
      <c r="BZ197" s="3" t="s">
        <v>2342</v>
      </c>
      <c r="CA197" s="3" t="s">
        <v>2343</v>
      </c>
      <c r="CB197" s="3" t="s">
        <v>2360</v>
      </c>
      <c r="CC197" s="3" t="s">
        <v>2361</v>
      </c>
      <c r="CD197" s="3"/>
      <c r="CE197" s="3"/>
      <c r="CF197" s="7"/>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J197" s="1"/>
      <c r="DK197" s="1"/>
      <c r="DL197" s="1"/>
      <c r="DM197" s="1"/>
      <c r="DN197" s="1"/>
      <c r="DO197" s="1"/>
      <c r="DQ197" s="1"/>
      <c r="DT197" s="1"/>
      <c r="DW197" s="1"/>
      <c r="DX197" s="1"/>
      <c r="DY197" s="1"/>
      <c r="DZ197" s="1"/>
      <c r="EA197" s="1"/>
      <c r="EB197" s="1"/>
      <c r="EC197" s="1"/>
      <c r="EF197" s="1"/>
      <c r="ER197" s="1"/>
      <c r="ET197" s="1"/>
      <c r="FH197" s="1"/>
      <c r="FI197" s="1"/>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row>
    <row r="198" spans="1:431" ht="98" hidden="1" x14ac:dyDescent="0.15">
      <c r="A198" s="6" t="s">
        <v>1042</v>
      </c>
      <c r="B198" s="3"/>
      <c r="C198" s="6"/>
      <c r="D198" s="6"/>
      <c r="E198" s="3"/>
      <c r="F198" s="6"/>
      <c r="G198" s="6"/>
      <c r="H198" s="6"/>
      <c r="I198" s="3"/>
      <c r="J198" s="6"/>
      <c r="K198" s="3"/>
      <c r="L198" s="3"/>
      <c r="M198" s="3"/>
      <c r="N198" s="6"/>
      <c r="O198" s="3"/>
      <c r="P198" s="6"/>
      <c r="Q198" s="6"/>
      <c r="R198" s="6"/>
      <c r="S198" s="3"/>
      <c r="T198" s="3"/>
      <c r="U198" s="3"/>
      <c r="V198" s="3"/>
      <c r="W198" s="3"/>
      <c r="X198" s="3"/>
      <c r="Y198" s="6"/>
      <c r="Z198" s="6"/>
      <c r="AA198" s="6"/>
      <c r="AB198" s="3"/>
      <c r="AC198" s="6"/>
      <c r="AD198" s="6"/>
      <c r="AE198" s="3"/>
      <c r="AF198" s="3"/>
      <c r="AG198" s="6"/>
      <c r="AH198" s="6"/>
      <c r="AI198" s="3"/>
      <c r="AJ198" s="3"/>
      <c r="AK198" s="3"/>
      <c r="AL198" s="3"/>
      <c r="AM198" s="6"/>
      <c r="AN198" s="3"/>
      <c r="AO198" s="3"/>
      <c r="AP198" s="3"/>
      <c r="AQ198" s="3"/>
      <c r="AR198" s="3"/>
      <c r="AS198" s="3"/>
      <c r="AT198" s="6"/>
      <c r="AU198" s="6"/>
      <c r="AV198" s="6"/>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v>1968</v>
      </c>
      <c r="BZ198" s="3" t="s">
        <v>2342</v>
      </c>
      <c r="CA198" s="3" t="s">
        <v>2343</v>
      </c>
      <c r="CB198" s="3" t="s">
        <v>2360</v>
      </c>
      <c r="CC198" s="3" t="s">
        <v>2361</v>
      </c>
      <c r="CD198" s="3"/>
      <c r="CE198" s="3"/>
      <c r="CF198" s="7"/>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J198" s="1"/>
      <c r="DK198" s="1"/>
      <c r="DL198" s="1"/>
      <c r="DM198" s="1"/>
      <c r="DN198" s="1"/>
      <c r="DO198" s="1"/>
      <c r="DQ198" s="1"/>
      <c r="DT198" s="1"/>
      <c r="DW198" s="1"/>
      <c r="DX198" s="1"/>
      <c r="DY198" s="1"/>
      <c r="DZ198" s="1"/>
      <c r="EA198" s="1"/>
      <c r="EB198" s="1"/>
      <c r="EC198" s="1"/>
      <c r="EF198" s="1"/>
      <c r="ER198" s="1"/>
      <c r="ET198" s="1"/>
      <c r="FH198" s="1"/>
      <c r="FI198" s="1"/>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row>
    <row r="199" spans="1:431" ht="98" hidden="1" x14ac:dyDescent="0.15">
      <c r="A199" s="6" t="s">
        <v>1050</v>
      </c>
      <c r="B199" s="3"/>
      <c r="C199" s="6"/>
      <c r="D199" s="6"/>
      <c r="E199" s="3"/>
      <c r="F199" s="6"/>
      <c r="G199" s="6"/>
      <c r="H199" s="6"/>
      <c r="I199" s="3"/>
      <c r="J199" s="6"/>
      <c r="K199" s="3"/>
      <c r="L199" s="3"/>
      <c r="M199" s="3"/>
      <c r="N199" s="6"/>
      <c r="O199" s="3"/>
      <c r="P199" s="6"/>
      <c r="Q199" s="6"/>
      <c r="R199" s="6"/>
      <c r="S199" s="3"/>
      <c r="T199" s="3"/>
      <c r="U199" s="3"/>
      <c r="V199" s="3"/>
      <c r="W199" s="3"/>
      <c r="X199" s="3"/>
      <c r="Y199" s="6"/>
      <c r="Z199" s="6"/>
      <c r="AA199" s="6"/>
      <c r="AB199" s="3"/>
      <c r="AC199" s="6"/>
      <c r="AD199" s="6"/>
      <c r="AE199" s="3"/>
      <c r="AF199" s="3"/>
      <c r="AG199" s="6"/>
      <c r="AH199" s="6"/>
      <c r="AI199" s="3"/>
      <c r="AJ199" s="3"/>
      <c r="AK199" s="3"/>
      <c r="AL199" s="3"/>
      <c r="AM199" s="6"/>
      <c r="AN199" s="3"/>
      <c r="AO199" s="3"/>
      <c r="AP199" s="3"/>
      <c r="AQ199" s="3"/>
      <c r="AR199" s="3"/>
      <c r="AS199" s="3"/>
      <c r="AT199" s="6"/>
      <c r="AU199" s="6"/>
      <c r="AV199" s="6"/>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v>1968</v>
      </c>
      <c r="BZ199" s="3" t="s">
        <v>2342</v>
      </c>
      <c r="CA199" s="3" t="s">
        <v>2343</v>
      </c>
      <c r="CB199" s="3" t="s">
        <v>2360</v>
      </c>
      <c r="CC199" s="3" t="s">
        <v>2361</v>
      </c>
      <c r="CD199" s="3"/>
      <c r="CE199" s="3"/>
      <c r="CF199" s="7"/>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J199" s="1"/>
      <c r="DK199" s="1"/>
      <c r="DL199" s="1"/>
      <c r="DM199" s="1"/>
      <c r="DN199" s="1"/>
      <c r="DO199" s="1"/>
      <c r="DQ199" s="1"/>
      <c r="DT199" s="1"/>
      <c r="DW199" s="1"/>
      <c r="DX199" s="1"/>
      <c r="DY199" s="1"/>
      <c r="DZ199" s="1"/>
      <c r="EA199" s="1"/>
      <c r="EB199" s="1"/>
      <c r="EC199" s="1"/>
      <c r="EF199" s="1"/>
      <c r="ER199" s="1"/>
      <c r="ET199" s="1"/>
      <c r="FH199" s="1"/>
      <c r="FI199" s="1"/>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row>
    <row r="200" spans="1:431" ht="98" hidden="1" x14ac:dyDescent="0.15">
      <c r="A200" s="6" t="s">
        <v>1057</v>
      </c>
      <c r="B200" s="3"/>
      <c r="C200" s="6"/>
      <c r="D200" s="6"/>
      <c r="E200" s="3"/>
      <c r="F200" s="6"/>
      <c r="G200" s="6"/>
      <c r="H200" s="6"/>
      <c r="I200" s="3"/>
      <c r="J200" s="6"/>
      <c r="K200" s="3"/>
      <c r="L200" s="3"/>
      <c r="M200" s="3"/>
      <c r="N200" s="6"/>
      <c r="O200" s="3"/>
      <c r="P200" s="6"/>
      <c r="Q200" s="6"/>
      <c r="R200" s="6"/>
      <c r="S200" s="3"/>
      <c r="T200" s="3"/>
      <c r="U200" s="3"/>
      <c r="V200" s="3"/>
      <c r="W200" s="3"/>
      <c r="X200" s="3"/>
      <c r="Y200" s="6"/>
      <c r="Z200" s="6"/>
      <c r="AA200" s="6"/>
      <c r="AB200" s="3"/>
      <c r="AC200" s="6"/>
      <c r="AD200" s="6"/>
      <c r="AE200" s="3"/>
      <c r="AF200" s="3"/>
      <c r="AG200" s="6"/>
      <c r="AH200" s="6"/>
      <c r="AI200" s="3"/>
      <c r="AJ200" s="3"/>
      <c r="AK200" s="3"/>
      <c r="AL200" s="3"/>
      <c r="AM200" s="6"/>
      <c r="AN200" s="3"/>
      <c r="AO200" s="3"/>
      <c r="AP200" s="3"/>
      <c r="AQ200" s="3"/>
      <c r="AR200" s="3"/>
      <c r="AS200" s="3"/>
      <c r="AT200" s="6"/>
      <c r="AU200" s="6"/>
      <c r="AV200" s="6"/>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v>1968</v>
      </c>
      <c r="BZ200" s="3" t="s">
        <v>2342</v>
      </c>
      <c r="CA200" s="3" t="s">
        <v>2343</v>
      </c>
      <c r="CB200" s="3" t="s">
        <v>2360</v>
      </c>
      <c r="CC200" s="3" t="s">
        <v>2361</v>
      </c>
      <c r="CD200" s="3"/>
      <c r="CE200" s="3"/>
      <c r="CF200" s="7"/>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J200" s="1"/>
      <c r="DK200" s="1"/>
      <c r="DL200" s="1"/>
      <c r="DM200" s="1"/>
      <c r="DN200" s="1"/>
      <c r="DO200" s="1"/>
      <c r="DQ200" s="1"/>
      <c r="DT200" s="1"/>
      <c r="DW200" s="1"/>
      <c r="DX200" s="1"/>
      <c r="DY200" s="1"/>
      <c r="DZ200" s="1"/>
      <c r="EA200" s="1"/>
      <c r="EB200" s="1"/>
      <c r="EC200" s="1"/>
      <c r="EF200" s="1"/>
      <c r="ER200" s="1"/>
      <c r="ET200" s="1"/>
      <c r="FH200" s="1"/>
      <c r="FI200" s="1"/>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row>
    <row r="201" spans="1:431" ht="98" hidden="1" x14ac:dyDescent="0.15">
      <c r="A201" s="6" t="s">
        <v>1064</v>
      </c>
      <c r="B201" s="3"/>
      <c r="C201" s="6"/>
      <c r="D201" s="6"/>
      <c r="E201" s="3"/>
      <c r="F201" s="6"/>
      <c r="G201" s="6"/>
      <c r="H201" s="6"/>
      <c r="I201" s="3"/>
      <c r="J201" s="6"/>
      <c r="K201" s="3"/>
      <c r="L201" s="3"/>
      <c r="M201" s="3"/>
      <c r="N201" s="6"/>
      <c r="O201" s="3"/>
      <c r="P201" s="6"/>
      <c r="Q201" s="6"/>
      <c r="R201" s="6"/>
      <c r="S201" s="3"/>
      <c r="T201" s="3"/>
      <c r="U201" s="3"/>
      <c r="V201" s="3"/>
      <c r="W201" s="3"/>
      <c r="X201" s="3"/>
      <c r="Y201" s="6"/>
      <c r="Z201" s="6"/>
      <c r="AA201" s="6"/>
      <c r="AB201" s="3"/>
      <c r="AC201" s="6"/>
      <c r="AD201" s="6"/>
      <c r="AE201" s="3"/>
      <c r="AF201" s="3"/>
      <c r="AG201" s="6"/>
      <c r="AH201" s="6"/>
      <c r="AI201" s="3"/>
      <c r="AJ201" s="3"/>
      <c r="AK201" s="3"/>
      <c r="AL201" s="3"/>
      <c r="AM201" s="6"/>
      <c r="AN201" s="3"/>
      <c r="AO201" s="3"/>
      <c r="AP201" s="3"/>
      <c r="AQ201" s="3"/>
      <c r="AR201" s="3"/>
      <c r="AS201" s="3"/>
      <c r="AT201" s="6"/>
      <c r="AU201" s="6"/>
      <c r="AV201" s="6"/>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v>1968</v>
      </c>
      <c r="BZ201" s="3" t="s">
        <v>2342</v>
      </c>
      <c r="CA201" s="3" t="s">
        <v>2343</v>
      </c>
      <c r="CB201" s="3" t="s">
        <v>2360</v>
      </c>
      <c r="CC201" s="3" t="s">
        <v>2361</v>
      </c>
      <c r="CD201" s="3"/>
      <c r="CE201" s="3"/>
      <c r="CF201" s="7"/>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J201" s="1"/>
      <c r="DK201" s="1"/>
      <c r="DL201" s="1"/>
      <c r="DM201" s="1"/>
      <c r="DN201" s="1"/>
      <c r="DO201" s="1"/>
      <c r="DQ201" s="1"/>
      <c r="DT201" s="1"/>
      <c r="DW201" s="1"/>
      <c r="DX201" s="1"/>
      <c r="DY201" s="1"/>
      <c r="DZ201" s="1"/>
      <c r="EA201" s="1"/>
      <c r="EB201" s="1"/>
      <c r="EC201" s="1"/>
      <c r="EF201" s="1"/>
      <c r="ER201" s="1"/>
      <c r="ET201" s="1"/>
      <c r="FH201" s="1"/>
      <c r="FI201" s="1"/>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row>
    <row r="202" spans="1:431" ht="98" hidden="1" x14ac:dyDescent="0.15">
      <c r="A202" s="6" t="s">
        <v>1070</v>
      </c>
      <c r="B202" s="3"/>
      <c r="C202" s="6"/>
      <c r="D202" s="6"/>
      <c r="E202" s="3"/>
      <c r="F202" s="6"/>
      <c r="G202" s="6"/>
      <c r="H202" s="6"/>
      <c r="I202" s="3"/>
      <c r="J202" s="6"/>
      <c r="K202" s="3"/>
      <c r="L202" s="3"/>
      <c r="M202" s="3"/>
      <c r="N202" s="6"/>
      <c r="O202" s="3"/>
      <c r="P202" s="6"/>
      <c r="Q202" s="6"/>
      <c r="R202" s="6"/>
      <c r="S202" s="3"/>
      <c r="T202" s="3"/>
      <c r="U202" s="3"/>
      <c r="V202" s="3"/>
      <c r="W202" s="3"/>
      <c r="X202" s="3"/>
      <c r="Y202" s="6"/>
      <c r="Z202" s="6"/>
      <c r="AA202" s="6"/>
      <c r="AB202" s="3"/>
      <c r="AC202" s="6"/>
      <c r="AD202" s="6"/>
      <c r="AE202" s="3"/>
      <c r="AF202" s="3"/>
      <c r="AG202" s="6"/>
      <c r="AH202" s="6"/>
      <c r="AI202" s="3"/>
      <c r="AJ202" s="3"/>
      <c r="AK202" s="3"/>
      <c r="AL202" s="3"/>
      <c r="AM202" s="6"/>
      <c r="AN202" s="3"/>
      <c r="AO202" s="3"/>
      <c r="AP202" s="3"/>
      <c r="AQ202" s="3"/>
      <c r="AR202" s="3"/>
      <c r="AS202" s="3"/>
      <c r="AT202" s="6"/>
      <c r="AU202" s="6"/>
      <c r="AV202" s="6"/>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v>1968</v>
      </c>
      <c r="BZ202" s="3" t="s">
        <v>2342</v>
      </c>
      <c r="CA202" s="3" t="s">
        <v>2343</v>
      </c>
      <c r="CB202" s="3" t="s">
        <v>2360</v>
      </c>
      <c r="CC202" s="3" t="s">
        <v>2361</v>
      </c>
      <c r="CD202" s="3"/>
      <c r="CE202" s="3"/>
      <c r="CF202" s="7"/>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J202" s="1"/>
      <c r="DK202" s="1"/>
      <c r="DL202" s="1"/>
      <c r="DM202" s="1"/>
      <c r="DN202" s="1"/>
      <c r="DO202" s="1"/>
      <c r="DQ202" s="1"/>
      <c r="DT202" s="1"/>
      <c r="DW202" s="1"/>
      <c r="DX202" s="1"/>
      <c r="DY202" s="1"/>
      <c r="DZ202" s="1"/>
      <c r="EA202" s="1"/>
      <c r="EB202" s="1"/>
      <c r="EC202" s="1"/>
      <c r="EF202" s="1"/>
      <c r="ER202" s="1"/>
      <c r="ET202" s="1"/>
      <c r="FH202" s="1"/>
      <c r="FI202" s="1"/>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row>
    <row r="203" spans="1:431" ht="98" hidden="1" x14ac:dyDescent="0.15">
      <c r="A203" s="6" t="s">
        <v>1076</v>
      </c>
      <c r="B203" s="3"/>
      <c r="C203" s="6"/>
      <c r="D203" s="6"/>
      <c r="E203" s="3"/>
      <c r="F203" s="6"/>
      <c r="G203" s="6"/>
      <c r="H203" s="6"/>
      <c r="I203" s="3"/>
      <c r="J203" s="6"/>
      <c r="K203" s="3"/>
      <c r="L203" s="3"/>
      <c r="M203" s="3"/>
      <c r="N203" s="6"/>
      <c r="O203" s="3"/>
      <c r="P203" s="6"/>
      <c r="Q203" s="6"/>
      <c r="R203" s="6"/>
      <c r="S203" s="3"/>
      <c r="T203" s="3"/>
      <c r="U203" s="3"/>
      <c r="V203" s="3"/>
      <c r="W203" s="3"/>
      <c r="X203" s="3"/>
      <c r="Y203" s="6"/>
      <c r="Z203" s="6"/>
      <c r="AA203" s="6"/>
      <c r="AB203" s="3"/>
      <c r="AC203" s="6"/>
      <c r="AD203" s="6"/>
      <c r="AE203" s="3"/>
      <c r="AF203" s="3"/>
      <c r="AG203" s="6"/>
      <c r="AH203" s="6"/>
      <c r="AI203" s="3"/>
      <c r="AJ203" s="3"/>
      <c r="AK203" s="3"/>
      <c r="AL203" s="3"/>
      <c r="AM203" s="6"/>
      <c r="AN203" s="3"/>
      <c r="AO203" s="3"/>
      <c r="AP203" s="3"/>
      <c r="AQ203" s="3"/>
      <c r="AR203" s="3"/>
      <c r="AS203" s="3"/>
      <c r="AT203" s="6"/>
      <c r="AU203" s="6"/>
      <c r="AV203" s="6"/>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v>1968</v>
      </c>
      <c r="BZ203" s="3" t="s">
        <v>2342</v>
      </c>
      <c r="CA203" s="3" t="s">
        <v>2343</v>
      </c>
      <c r="CB203" s="3" t="s">
        <v>2360</v>
      </c>
      <c r="CC203" s="3" t="s">
        <v>2361</v>
      </c>
      <c r="CD203" s="3"/>
      <c r="CE203" s="3"/>
      <c r="CF203" s="7"/>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J203" s="1"/>
      <c r="DK203" s="1"/>
      <c r="DL203" s="1"/>
      <c r="DM203" s="1"/>
      <c r="DN203" s="1"/>
      <c r="DO203" s="1"/>
      <c r="DQ203" s="1"/>
      <c r="DT203" s="1"/>
      <c r="DW203" s="1"/>
      <c r="DX203" s="1"/>
      <c r="DY203" s="1"/>
      <c r="DZ203" s="1"/>
      <c r="EA203" s="1"/>
      <c r="EB203" s="1"/>
      <c r="EC203" s="1"/>
      <c r="EF203" s="1"/>
      <c r="ER203" s="1"/>
      <c r="ET203" s="1"/>
      <c r="FH203" s="1"/>
      <c r="FI203" s="1"/>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row>
    <row r="204" spans="1:431" ht="98" hidden="1" x14ac:dyDescent="0.15">
      <c r="A204" s="6" t="s">
        <v>2362</v>
      </c>
      <c r="B204" s="3"/>
      <c r="C204" s="6"/>
      <c r="D204" s="6"/>
      <c r="E204" s="3"/>
      <c r="F204" s="6"/>
      <c r="G204" s="6"/>
      <c r="H204" s="6"/>
      <c r="I204" s="3"/>
      <c r="J204" s="6"/>
      <c r="K204" s="3"/>
      <c r="L204" s="3"/>
      <c r="M204" s="3"/>
      <c r="N204" s="6"/>
      <c r="O204" s="3"/>
      <c r="P204" s="6"/>
      <c r="Q204" s="6"/>
      <c r="R204" s="6"/>
      <c r="S204" s="3"/>
      <c r="T204" s="3"/>
      <c r="U204" s="3"/>
      <c r="V204" s="3"/>
      <c r="W204" s="3"/>
      <c r="X204" s="3"/>
      <c r="Y204" s="6"/>
      <c r="Z204" s="6"/>
      <c r="AA204" s="6"/>
      <c r="AB204" s="3"/>
      <c r="AC204" s="6"/>
      <c r="AD204" s="6"/>
      <c r="AE204" s="3"/>
      <c r="AF204" s="3"/>
      <c r="AG204" s="6"/>
      <c r="AH204" s="6"/>
      <c r="AI204" s="3"/>
      <c r="AJ204" s="3"/>
      <c r="AK204" s="3"/>
      <c r="AL204" s="3"/>
      <c r="AM204" s="6"/>
      <c r="AN204" s="3"/>
      <c r="AO204" s="3"/>
      <c r="AP204" s="3"/>
      <c r="AQ204" s="3"/>
      <c r="AR204" s="3"/>
      <c r="AS204" s="3"/>
      <c r="AT204" s="6"/>
      <c r="AU204" s="6"/>
      <c r="AV204" s="6"/>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v>1968</v>
      </c>
      <c r="BZ204" s="3" t="s">
        <v>2342</v>
      </c>
      <c r="CA204" s="3" t="s">
        <v>2343</v>
      </c>
      <c r="CB204" s="3" t="s">
        <v>2360</v>
      </c>
      <c r="CC204" s="3" t="s">
        <v>2361</v>
      </c>
      <c r="CD204" s="3" t="s">
        <v>2363</v>
      </c>
      <c r="CE204" s="3" t="s">
        <v>2364</v>
      </c>
      <c r="CF204" s="7"/>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J204" s="1"/>
      <c r="DK204" s="1"/>
      <c r="DL204" s="1"/>
      <c r="DM204" s="1"/>
      <c r="DN204" s="1"/>
      <c r="DO204" s="1"/>
      <c r="DQ204" s="1"/>
      <c r="DT204" s="1"/>
      <c r="DW204" s="1"/>
      <c r="DX204" s="1"/>
      <c r="DY204" s="1"/>
      <c r="DZ204" s="1"/>
      <c r="EA204" s="1"/>
      <c r="EB204" s="1"/>
      <c r="EC204" s="1"/>
      <c r="EF204" s="1"/>
      <c r="ER204" s="1"/>
      <c r="ET204" s="1"/>
      <c r="FH204" s="1"/>
      <c r="FI204" s="1"/>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row>
    <row r="205" spans="1:431" ht="98" hidden="1" x14ac:dyDescent="0.15">
      <c r="A205" s="6" t="s">
        <v>1085</v>
      </c>
      <c r="B205" s="3"/>
      <c r="C205" s="6"/>
      <c r="D205" s="6"/>
      <c r="E205" s="3"/>
      <c r="F205" s="6"/>
      <c r="G205" s="6"/>
      <c r="H205" s="6"/>
      <c r="I205" s="3"/>
      <c r="J205" s="6"/>
      <c r="K205" s="3"/>
      <c r="L205" s="3"/>
      <c r="M205" s="3"/>
      <c r="N205" s="6"/>
      <c r="O205" s="3"/>
      <c r="P205" s="6"/>
      <c r="Q205" s="6"/>
      <c r="R205" s="6"/>
      <c r="S205" s="3"/>
      <c r="T205" s="3"/>
      <c r="U205" s="3"/>
      <c r="V205" s="3"/>
      <c r="W205" s="3"/>
      <c r="X205" s="3"/>
      <c r="Y205" s="6"/>
      <c r="Z205" s="6"/>
      <c r="AA205" s="6"/>
      <c r="AB205" s="3"/>
      <c r="AC205" s="6"/>
      <c r="AD205" s="6"/>
      <c r="AE205" s="3"/>
      <c r="AF205" s="3"/>
      <c r="AG205" s="6"/>
      <c r="AH205" s="6"/>
      <c r="AI205" s="3"/>
      <c r="AJ205" s="3"/>
      <c r="AK205" s="3"/>
      <c r="AL205" s="3"/>
      <c r="AM205" s="6"/>
      <c r="AN205" s="3"/>
      <c r="AO205" s="3"/>
      <c r="AP205" s="3"/>
      <c r="AQ205" s="3"/>
      <c r="AR205" s="3"/>
      <c r="AS205" s="3"/>
      <c r="AT205" s="6"/>
      <c r="AU205" s="6"/>
      <c r="AV205" s="6"/>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v>1968</v>
      </c>
      <c r="BZ205" s="3" t="s">
        <v>2342</v>
      </c>
      <c r="CA205" s="3" t="s">
        <v>2343</v>
      </c>
      <c r="CB205" s="3" t="s">
        <v>2360</v>
      </c>
      <c r="CC205" s="3" t="s">
        <v>2361</v>
      </c>
      <c r="CD205" s="3"/>
      <c r="CE205" s="3"/>
      <c r="CF205" s="7"/>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J205" s="1"/>
      <c r="DK205" s="1"/>
      <c r="DL205" s="1"/>
      <c r="DM205" s="1"/>
      <c r="DN205" s="1"/>
      <c r="DO205" s="1"/>
      <c r="DQ205" s="1"/>
      <c r="DT205" s="1"/>
      <c r="DW205" s="1"/>
      <c r="DX205" s="1"/>
      <c r="DY205" s="1"/>
      <c r="DZ205" s="1"/>
      <c r="EA205" s="1"/>
      <c r="EB205" s="1"/>
      <c r="EC205" s="1"/>
      <c r="EF205" s="1"/>
      <c r="ER205" s="1"/>
      <c r="ET205" s="1"/>
      <c r="FH205" s="1"/>
      <c r="FI205" s="1"/>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row>
    <row r="206" spans="1:431" ht="98" hidden="1" x14ac:dyDescent="0.15">
      <c r="A206" s="6" t="s">
        <v>2365</v>
      </c>
      <c r="B206" s="3"/>
      <c r="C206" s="6"/>
      <c r="D206" s="6"/>
      <c r="E206" s="3"/>
      <c r="F206" s="6"/>
      <c r="G206" s="6"/>
      <c r="H206" s="6"/>
      <c r="I206" s="3"/>
      <c r="J206" s="6"/>
      <c r="K206" s="3"/>
      <c r="L206" s="3"/>
      <c r="M206" s="3"/>
      <c r="N206" s="6"/>
      <c r="O206" s="3"/>
      <c r="P206" s="6"/>
      <c r="Q206" s="6"/>
      <c r="R206" s="6"/>
      <c r="S206" s="3"/>
      <c r="T206" s="3"/>
      <c r="U206" s="3"/>
      <c r="V206" s="3"/>
      <c r="W206" s="3"/>
      <c r="X206" s="3"/>
      <c r="Y206" s="6"/>
      <c r="Z206" s="6"/>
      <c r="AA206" s="6"/>
      <c r="AB206" s="3"/>
      <c r="AC206" s="6"/>
      <c r="AD206" s="6"/>
      <c r="AE206" s="3"/>
      <c r="AF206" s="3"/>
      <c r="AG206" s="6"/>
      <c r="AH206" s="6"/>
      <c r="AI206" s="3"/>
      <c r="AJ206" s="3"/>
      <c r="AK206" s="3"/>
      <c r="AL206" s="3"/>
      <c r="AM206" s="6"/>
      <c r="AN206" s="3"/>
      <c r="AO206" s="3"/>
      <c r="AP206" s="3"/>
      <c r="AQ206" s="3"/>
      <c r="AR206" s="3"/>
      <c r="AS206" s="3"/>
      <c r="AT206" s="6"/>
      <c r="AU206" s="6"/>
      <c r="AV206" s="6"/>
      <c r="AW206" s="3"/>
      <c r="AX206" s="3"/>
      <c r="AY206" s="3"/>
      <c r="AZ206" s="3"/>
      <c r="BA206" s="3"/>
      <c r="BB206" s="3"/>
      <c r="BC206" s="3"/>
      <c r="BD206" s="3"/>
      <c r="BE206" s="3"/>
      <c r="BF206" s="3"/>
      <c r="BG206" s="3"/>
      <c r="BH206" s="3"/>
      <c r="BI206" s="3"/>
      <c r="BJ206" s="3"/>
      <c r="BK206" s="3">
        <v>1</v>
      </c>
      <c r="BL206" s="3"/>
      <c r="BM206" s="3"/>
      <c r="BN206" s="3"/>
      <c r="BO206" s="3"/>
      <c r="BP206" s="3"/>
      <c r="BQ206" s="3"/>
      <c r="BR206" s="3"/>
      <c r="BS206" s="3"/>
      <c r="BT206" s="3"/>
      <c r="BU206" s="3"/>
      <c r="BV206" s="3"/>
      <c r="BW206" s="3"/>
      <c r="BX206" s="3"/>
      <c r="BY206" s="3">
        <v>1968</v>
      </c>
      <c r="BZ206" s="3" t="s">
        <v>2342</v>
      </c>
      <c r="CA206" s="3" t="s">
        <v>2343</v>
      </c>
      <c r="CB206" s="3" t="s">
        <v>2360</v>
      </c>
      <c r="CC206" s="3" t="s">
        <v>2361</v>
      </c>
      <c r="CD206" s="3"/>
      <c r="CE206" s="3"/>
      <c r="CF206" s="7"/>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J206" s="1"/>
      <c r="DK206" s="1"/>
      <c r="DL206" s="1"/>
      <c r="DM206" s="1"/>
      <c r="DN206" s="1"/>
      <c r="DO206" s="1"/>
      <c r="DQ206" s="1"/>
      <c r="DT206" s="1"/>
      <c r="DW206" s="1"/>
      <c r="DX206" s="1"/>
      <c r="DY206" s="1"/>
      <c r="DZ206" s="1"/>
      <c r="EA206" s="1"/>
      <c r="EB206" s="1"/>
      <c r="EC206" s="1"/>
      <c r="EF206" s="1"/>
      <c r="ER206" s="1"/>
      <c r="ET206" s="1"/>
      <c r="FH206" s="1"/>
      <c r="FI206" s="1"/>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row>
    <row r="207" spans="1:431" ht="98" hidden="1" x14ac:dyDescent="0.15">
      <c r="A207" s="6" t="s">
        <v>1095</v>
      </c>
      <c r="B207" s="3"/>
      <c r="C207" s="6"/>
      <c r="D207" s="6"/>
      <c r="E207" s="3"/>
      <c r="F207" s="6"/>
      <c r="G207" s="6"/>
      <c r="H207" s="6"/>
      <c r="I207" s="3"/>
      <c r="J207" s="6"/>
      <c r="K207" s="3"/>
      <c r="L207" s="3"/>
      <c r="M207" s="3"/>
      <c r="N207" s="6"/>
      <c r="O207" s="3"/>
      <c r="P207" s="6"/>
      <c r="Q207" s="6"/>
      <c r="R207" s="6"/>
      <c r="S207" s="3"/>
      <c r="T207" s="3"/>
      <c r="U207" s="3"/>
      <c r="V207" s="3"/>
      <c r="W207" s="3"/>
      <c r="X207" s="3"/>
      <c r="Y207" s="6"/>
      <c r="Z207" s="6"/>
      <c r="AA207" s="6"/>
      <c r="AB207" s="3"/>
      <c r="AC207" s="6"/>
      <c r="AD207" s="6"/>
      <c r="AE207" s="3"/>
      <c r="AF207" s="3"/>
      <c r="AG207" s="6"/>
      <c r="AH207" s="6"/>
      <c r="AI207" s="3"/>
      <c r="AJ207" s="3"/>
      <c r="AK207" s="3"/>
      <c r="AL207" s="3"/>
      <c r="AM207" s="6"/>
      <c r="AN207" s="3"/>
      <c r="AO207" s="3"/>
      <c r="AP207" s="3"/>
      <c r="AQ207" s="3"/>
      <c r="AR207" s="3"/>
      <c r="AS207" s="3"/>
      <c r="AT207" s="6"/>
      <c r="AU207" s="6"/>
      <c r="AV207" s="6"/>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v>1968</v>
      </c>
      <c r="BZ207" s="3" t="s">
        <v>2342</v>
      </c>
      <c r="CA207" s="3" t="s">
        <v>2343</v>
      </c>
      <c r="CB207" s="3" t="s">
        <v>2360</v>
      </c>
      <c r="CC207" s="3" t="s">
        <v>2361</v>
      </c>
      <c r="CD207" s="3"/>
      <c r="CE207" s="3"/>
      <c r="CF207" s="7"/>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J207" s="1"/>
      <c r="DK207" s="1"/>
      <c r="DL207" s="1"/>
      <c r="DM207" s="1"/>
      <c r="DN207" s="1"/>
      <c r="DO207" s="1"/>
      <c r="DQ207" s="1"/>
      <c r="DT207" s="1"/>
      <c r="DW207" s="1"/>
      <c r="DX207" s="1"/>
      <c r="DY207" s="1"/>
      <c r="DZ207" s="1"/>
      <c r="EA207" s="1"/>
      <c r="EB207" s="1"/>
      <c r="EC207" s="1"/>
      <c r="EF207" s="1"/>
      <c r="ER207" s="1"/>
      <c r="ET207" s="1"/>
      <c r="FH207" s="1"/>
      <c r="FI207" s="1"/>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row>
    <row r="208" spans="1:431" ht="98" hidden="1" x14ac:dyDescent="0.15">
      <c r="A208" s="6" t="s">
        <v>2366</v>
      </c>
      <c r="B208" s="3"/>
      <c r="C208" s="6"/>
      <c r="D208" s="6"/>
      <c r="E208" s="3"/>
      <c r="F208" s="6"/>
      <c r="G208" s="6"/>
      <c r="H208" s="6"/>
      <c r="I208" s="3"/>
      <c r="J208" s="6"/>
      <c r="K208" s="3"/>
      <c r="L208" s="3"/>
      <c r="M208" s="3"/>
      <c r="N208" s="6"/>
      <c r="O208" s="3"/>
      <c r="P208" s="6"/>
      <c r="Q208" s="6"/>
      <c r="R208" s="6"/>
      <c r="S208" s="3"/>
      <c r="T208" s="3"/>
      <c r="U208" s="3"/>
      <c r="V208" s="3"/>
      <c r="W208" s="3"/>
      <c r="X208" s="3"/>
      <c r="Y208" s="6"/>
      <c r="Z208" s="6"/>
      <c r="AA208" s="6"/>
      <c r="AB208" s="3"/>
      <c r="AC208" s="6"/>
      <c r="AD208" s="6"/>
      <c r="AE208" s="3"/>
      <c r="AF208" s="3"/>
      <c r="AG208" s="6"/>
      <c r="AH208" s="6"/>
      <c r="AI208" s="3"/>
      <c r="AJ208" s="3"/>
      <c r="AK208" s="3"/>
      <c r="AL208" s="3"/>
      <c r="AM208" s="6"/>
      <c r="AN208" s="3"/>
      <c r="AO208" s="3"/>
      <c r="AP208" s="3"/>
      <c r="AQ208" s="3"/>
      <c r="AR208" s="3"/>
      <c r="AS208" s="3"/>
      <c r="AT208" s="6"/>
      <c r="AU208" s="6"/>
      <c r="AV208" s="6"/>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v>1968</v>
      </c>
      <c r="BZ208" s="3" t="s">
        <v>2342</v>
      </c>
      <c r="CA208" s="3" t="s">
        <v>2343</v>
      </c>
      <c r="CB208" s="3" t="s">
        <v>2360</v>
      </c>
      <c r="CC208" s="3" t="s">
        <v>2361</v>
      </c>
      <c r="CD208" s="3"/>
      <c r="CE208" s="3"/>
      <c r="CF208" s="7"/>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J208" s="1"/>
      <c r="DK208" s="1"/>
      <c r="DL208" s="1"/>
      <c r="DM208" s="1"/>
      <c r="DN208" s="1"/>
      <c r="DO208" s="1"/>
      <c r="DQ208" s="1"/>
      <c r="DT208" s="1"/>
      <c r="DW208" s="1"/>
      <c r="DX208" s="1"/>
      <c r="DY208" s="1"/>
      <c r="DZ208" s="1"/>
      <c r="EA208" s="1"/>
      <c r="EB208" s="1"/>
      <c r="EC208" s="1"/>
      <c r="EF208" s="1"/>
      <c r="ER208" s="1"/>
      <c r="ET208" s="1"/>
      <c r="FH208" s="1"/>
      <c r="FI208" s="1"/>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row>
    <row r="209" spans="1:431" ht="98" hidden="1" x14ac:dyDescent="0.15">
      <c r="A209" s="6" t="s">
        <v>1105</v>
      </c>
      <c r="B209" s="3"/>
      <c r="C209" s="6"/>
      <c r="D209" s="6"/>
      <c r="E209" s="3"/>
      <c r="F209" s="6"/>
      <c r="G209" s="6"/>
      <c r="H209" s="6"/>
      <c r="I209" s="3"/>
      <c r="J209" s="6"/>
      <c r="K209" s="3"/>
      <c r="L209" s="3"/>
      <c r="M209" s="3"/>
      <c r="N209" s="6"/>
      <c r="O209" s="3"/>
      <c r="P209" s="6"/>
      <c r="Q209" s="6"/>
      <c r="R209" s="6"/>
      <c r="S209" s="3"/>
      <c r="T209" s="3"/>
      <c r="U209" s="3"/>
      <c r="V209" s="3"/>
      <c r="W209" s="3"/>
      <c r="X209" s="3"/>
      <c r="Y209" s="6"/>
      <c r="Z209" s="6"/>
      <c r="AA209" s="6"/>
      <c r="AB209" s="3"/>
      <c r="AC209" s="6"/>
      <c r="AD209" s="6"/>
      <c r="AE209" s="3"/>
      <c r="AF209" s="3"/>
      <c r="AG209" s="6"/>
      <c r="AH209" s="6"/>
      <c r="AI209" s="3"/>
      <c r="AJ209" s="3"/>
      <c r="AK209" s="3"/>
      <c r="AL209" s="3"/>
      <c r="AM209" s="6"/>
      <c r="AN209" s="3"/>
      <c r="AO209" s="3"/>
      <c r="AP209" s="3"/>
      <c r="AQ209" s="3"/>
      <c r="AR209" s="3"/>
      <c r="AS209" s="3"/>
      <c r="AT209" s="6"/>
      <c r="AU209" s="6"/>
      <c r="AV209" s="6"/>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v>1968</v>
      </c>
      <c r="BZ209" s="3" t="s">
        <v>2342</v>
      </c>
      <c r="CA209" s="3" t="s">
        <v>2343</v>
      </c>
      <c r="CB209" s="3" t="s">
        <v>2360</v>
      </c>
      <c r="CC209" s="3" t="s">
        <v>2361</v>
      </c>
      <c r="CD209" s="3"/>
      <c r="CE209" s="3"/>
      <c r="CF209" s="7"/>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J209" s="1"/>
      <c r="DK209" s="1"/>
      <c r="DL209" s="1"/>
      <c r="DM209" s="1"/>
      <c r="DN209" s="1"/>
      <c r="DO209" s="1"/>
      <c r="DQ209" s="1"/>
      <c r="DT209" s="1"/>
      <c r="DW209" s="1"/>
      <c r="DX209" s="1"/>
      <c r="DY209" s="1"/>
      <c r="DZ209" s="1"/>
      <c r="EA209" s="1"/>
      <c r="EB209" s="1"/>
      <c r="EC209" s="1"/>
      <c r="EF209" s="1"/>
      <c r="ER209" s="1"/>
      <c r="ET209" s="1"/>
      <c r="FH209" s="1"/>
      <c r="FI209" s="1"/>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row>
    <row r="210" spans="1:431" ht="98" hidden="1" x14ac:dyDescent="0.15">
      <c r="A210" s="6" t="s">
        <v>1111</v>
      </c>
      <c r="B210" s="3"/>
      <c r="C210" s="6"/>
      <c r="D210" s="6"/>
      <c r="E210" s="3"/>
      <c r="F210" s="6"/>
      <c r="G210" s="6"/>
      <c r="H210" s="6"/>
      <c r="I210" s="3"/>
      <c r="J210" s="6"/>
      <c r="K210" s="3"/>
      <c r="L210" s="3"/>
      <c r="M210" s="3"/>
      <c r="N210" s="6"/>
      <c r="O210" s="3"/>
      <c r="P210" s="6"/>
      <c r="Q210" s="6"/>
      <c r="R210" s="6"/>
      <c r="S210" s="3"/>
      <c r="T210" s="3"/>
      <c r="U210" s="3"/>
      <c r="V210" s="3"/>
      <c r="W210" s="3"/>
      <c r="X210" s="3"/>
      <c r="Y210" s="6"/>
      <c r="Z210" s="6"/>
      <c r="AA210" s="6"/>
      <c r="AB210" s="3"/>
      <c r="AC210" s="6"/>
      <c r="AD210" s="6"/>
      <c r="AE210" s="3"/>
      <c r="AF210" s="3"/>
      <c r="AG210" s="6"/>
      <c r="AH210" s="6"/>
      <c r="AI210" s="3"/>
      <c r="AJ210" s="3"/>
      <c r="AK210" s="3"/>
      <c r="AL210" s="3"/>
      <c r="AM210" s="6"/>
      <c r="AN210" s="3"/>
      <c r="AO210" s="3"/>
      <c r="AP210" s="3"/>
      <c r="AQ210" s="3"/>
      <c r="AR210" s="3"/>
      <c r="AS210" s="3"/>
      <c r="AT210" s="6"/>
      <c r="AU210" s="6"/>
      <c r="AV210" s="6"/>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v>1968</v>
      </c>
      <c r="BZ210" s="3" t="s">
        <v>2342</v>
      </c>
      <c r="CA210" s="3" t="s">
        <v>2343</v>
      </c>
      <c r="CB210" s="3" t="s">
        <v>2360</v>
      </c>
      <c r="CC210" s="3" t="s">
        <v>2361</v>
      </c>
      <c r="CD210" s="3" t="s">
        <v>2367</v>
      </c>
      <c r="CE210" s="3" t="s">
        <v>2368</v>
      </c>
      <c r="CF210" s="7"/>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J210" s="1"/>
      <c r="DK210" s="1"/>
      <c r="DL210" s="1"/>
      <c r="DM210" s="1"/>
      <c r="DN210" s="1"/>
      <c r="DO210" s="1"/>
      <c r="DQ210" s="1"/>
      <c r="DT210" s="1"/>
      <c r="DW210" s="1"/>
      <c r="DX210" s="1"/>
      <c r="DY210" s="1"/>
      <c r="DZ210" s="1"/>
      <c r="EA210" s="1"/>
      <c r="EB210" s="1"/>
      <c r="EC210" s="1"/>
      <c r="EF210" s="1"/>
      <c r="ER210" s="1"/>
      <c r="ET210" s="1"/>
      <c r="FH210" s="1"/>
      <c r="FI210" s="1"/>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row>
    <row r="211" spans="1:431" ht="98" hidden="1" x14ac:dyDescent="0.15">
      <c r="A211" s="6" t="s">
        <v>1116</v>
      </c>
      <c r="B211" s="3"/>
      <c r="C211" s="6"/>
      <c r="D211" s="6"/>
      <c r="E211" s="3"/>
      <c r="F211" s="6"/>
      <c r="G211" s="6"/>
      <c r="H211" s="6"/>
      <c r="I211" s="3"/>
      <c r="J211" s="6"/>
      <c r="K211" s="3"/>
      <c r="L211" s="3"/>
      <c r="M211" s="3"/>
      <c r="N211" s="6"/>
      <c r="O211" s="3"/>
      <c r="P211" s="6"/>
      <c r="Q211" s="6"/>
      <c r="R211" s="6"/>
      <c r="S211" s="3"/>
      <c r="T211" s="3"/>
      <c r="U211" s="3"/>
      <c r="V211" s="3"/>
      <c r="W211" s="3"/>
      <c r="X211" s="3"/>
      <c r="Y211" s="6"/>
      <c r="Z211" s="6"/>
      <c r="AA211" s="6"/>
      <c r="AB211" s="3"/>
      <c r="AC211" s="6"/>
      <c r="AD211" s="6"/>
      <c r="AE211" s="3"/>
      <c r="AF211" s="3"/>
      <c r="AG211" s="6"/>
      <c r="AH211" s="6"/>
      <c r="AI211" s="3"/>
      <c r="AJ211" s="3"/>
      <c r="AK211" s="3"/>
      <c r="AL211" s="3"/>
      <c r="AM211" s="6"/>
      <c r="AN211" s="3"/>
      <c r="AO211" s="3"/>
      <c r="AP211" s="3"/>
      <c r="AQ211" s="3"/>
      <c r="AR211" s="3"/>
      <c r="AS211" s="3"/>
      <c r="AT211" s="6"/>
      <c r="AU211" s="6"/>
      <c r="AV211" s="6"/>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v>1968</v>
      </c>
      <c r="BZ211" s="3" t="s">
        <v>2342</v>
      </c>
      <c r="CA211" s="3" t="s">
        <v>2343</v>
      </c>
      <c r="CB211" s="3" t="s">
        <v>2360</v>
      </c>
      <c r="CC211" s="3" t="s">
        <v>2361</v>
      </c>
      <c r="CD211" s="3"/>
      <c r="CE211" s="3"/>
      <c r="CF211" s="7"/>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J211" s="1"/>
      <c r="DK211" s="1"/>
      <c r="DL211" s="1"/>
      <c r="DM211" s="1"/>
      <c r="DN211" s="1"/>
      <c r="DO211" s="1"/>
      <c r="DQ211" s="1"/>
      <c r="DT211" s="1"/>
      <c r="DW211" s="1"/>
      <c r="DX211" s="1"/>
      <c r="DY211" s="1"/>
      <c r="DZ211" s="1"/>
      <c r="EA211" s="1"/>
      <c r="EB211" s="1"/>
      <c r="EC211" s="1"/>
      <c r="EF211" s="1"/>
      <c r="ER211" s="1"/>
      <c r="ET211" s="1"/>
      <c r="FH211" s="1"/>
      <c r="FI211" s="1"/>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row>
    <row r="212" spans="1:431" ht="98" hidden="1" x14ac:dyDescent="0.15">
      <c r="A212" s="6" t="s">
        <v>1122</v>
      </c>
      <c r="B212" s="3"/>
      <c r="C212" s="6"/>
      <c r="D212" s="6"/>
      <c r="E212" s="3"/>
      <c r="F212" s="6"/>
      <c r="G212" s="6"/>
      <c r="H212" s="6"/>
      <c r="I212" s="3"/>
      <c r="J212" s="6"/>
      <c r="K212" s="3"/>
      <c r="L212" s="3"/>
      <c r="M212" s="3"/>
      <c r="N212" s="6"/>
      <c r="O212" s="3"/>
      <c r="P212" s="6"/>
      <c r="Q212" s="6"/>
      <c r="R212" s="6"/>
      <c r="S212" s="3"/>
      <c r="T212" s="3"/>
      <c r="U212" s="3"/>
      <c r="V212" s="3"/>
      <c r="W212" s="3"/>
      <c r="X212" s="3"/>
      <c r="Y212" s="6"/>
      <c r="Z212" s="6"/>
      <c r="AA212" s="6"/>
      <c r="AB212" s="3"/>
      <c r="AC212" s="6"/>
      <c r="AD212" s="6"/>
      <c r="AE212" s="3"/>
      <c r="AF212" s="3"/>
      <c r="AG212" s="6"/>
      <c r="AH212" s="6"/>
      <c r="AI212" s="3"/>
      <c r="AJ212" s="3"/>
      <c r="AK212" s="3"/>
      <c r="AL212" s="3"/>
      <c r="AM212" s="6"/>
      <c r="AN212" s="3"/>
      <c r="AO212" s="3"/>
      <c r="AP212" s="3"/>
      <c r="AQ212" s="3"/>
      <c r="AR212" s="3"/>
      <c r="AS212" s="3"/>
      <c r="AT212" s="6"/>
      <c r="AU212" s="6"/>
      <c r="AV212" s="6"/>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v>1968</v>
      </c>
      <c r="BZ212" s="3" t="s">
        <v>2342</v>
      </c>
      <c r="CA212" s="3" t="s">
        <v>2343</v>
      </c>
      <c r="CB212" s="3" t="s">
        <v>2360</v>
      </c>
      <c r="CC212" s="3" t="s">
        <v>2361</v>
      </c>
      <c r="CD212" s="3"/>
      <c r="CE212" s="3"/>
      <c r="CF212" s="7"/>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J212" s="1"/>
      <c r="DK212" s="1"/>
      <c r="DL212" s="1"/>
      <c r="DM212" s="1"/>
      <c r="DN212" s="1"/>
      <c r="DO212" s="1"/>
      <c r="DQ212" s="1"/>
      <c r="DT212" s="1"/>
      <c r="DW212" s="1"/>
      <c r="DX212" s="1"/>
      <c r="DY212" s="1"/>
      <c r="DZ212" s="1"/>
      <c r="EA212" s="1"/>
      <c r="EB212" s="1"/>
      <c r="EC212" s="1"/>
      <c r="EF212" s="1"/>
      <c r="ER212" s="1"/>
      <c r="ET212" s="1"/>
      <c r="FH212" s="1"/>
      <c r="FI212" s="1"/>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row>
    <row r="213" spans="1:431" ht="98" hidden="1" x14ac:dyDescent="0.15">
      <c r="A213" s="6" t="s">
        <v>1128</v>
      </c>
      <c r="B213" s="3"/>
      <c r="C213" s="6"/>
      <c r="D213" s="6"/>
      <c r="E213" s="3"/>
      <c r="F213" s="6"/>
      <c r="G213" s="6"/>
      <c r="H213" s="6"/>
      <c r="I213" s="3"/>
      <c r="J213" s="6"/>
      <c r="K213" s="3"/>
      <c r="L213" s="3"/>
      <c r="M213" s="3"/>
      <c r="N213" s="6"/>
      <c r="O213" s="3"/>
      <c r="P213" s="6"/>
      <c r="Q213" s="6"/>
      <c r="R213" s="6"/>
      <c r="S213" s="3"/>
      <c r="T213" s="3"/>
      <c r="U213" s="3"/>
      <c r="V213" s="3"/>
      <c r="W213" s="3"/>
      <c r="X213" s="3"/>
      <c r="Y213" s="6"/>
      <c r="Z213" s="6"/>
      <c r="AA213" s="6"/>
      <c r="AB213" s="3"/>
      <c r="AC213" s="6"/>
      <c r="AD213" s="6"/>
      <c r="AE213" s="3"/>
      <c r="AF213" s="3"/>
      <c r="AG213" s="6"/>
      <c r="AH213" s="6"/>
      <c r="AI213" s="3"/>
      <c r="AJ213" s="3"/>
      <c r="AK213" s="3"/>
      <c r="AL213" s="3"/>
      <c r="AM213" s="6"/>
      <c r="AN213" s="3"/>
      <c r="AO213" s="3"/>
      <c r="AP213" s="3"/>
      <c r="AQ213" s="3"/>
      <c r="AR213" s="3"/>
      <c r="AS213" s="3"/>
      <c r="AT213" s="6"/>
      <c r="AU213" s="6"/>
      <c r="AV213" s="6"/>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v>1968</v>
      </c>
      <c r="BZ213" s="3" t="s">
        <v>2342</v>
      </c>
      <c r="CA213" s="3" t="s">
        <v>2343</v>
      </c>
      <c r="CB213" s="3" t="s">
        <v>2360</v>
      </c>
      <c r="CC213" s="3" t="s">
        <v>2361</v>
      </c>
      <c r="CD213" s="3"/>
      <c r="CE213" s="3"/>
      <c r="CF213" s="7"/>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J213" s="1"/>
      <c r="DK213" s="1"/>
      <c r="DL213" s="1"/>
      <c r="DM213" s="1"/>
      <c r="DN213" s="1"/>
      <c r="DO213" s="1"/>
      <c r="DQ213" s="1"/>
      <c r="DT213" s="1"/>
      <c r="DW213" s="1"/>
      <c r="DX213" s="1"/>
      <c r="DY213" s="1"/>
      <c r="DZ213" s="1"/>
      <c r="EA213" s="1"/>
      <c r="EB213" s="1"/>
      <c r="EC213" s="1"/>
      <c r="EF213" s="1"/>
      <c r="ER213" s="1"/>
      <c r="ET213" s="1"/>
      <c r="FH213" s="1"/>
      <c r="FI213" s="1"/>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row>
    <row r="214" spans="1:431" ht="98" hidden="1" x14ac:dyDescent="0.15">
      <c r="A214" s="6" t="s">
        <v>1134</v>
      </c>
      <c r="B214" s="3"/>
      <c r="C214" s="6"/>
      <c r="D214" s="6"/>
      <c r="E214" s="3"/>
      <c r="F214" s="6"/>
      <c r="G214" s="6"/>
      <c r="H214" s="6"/>
      <c r="I214" s="3"/>
      <c r="J214" s="6"/>
      <c r="K214" s="3"/>
      <c r="L214" s="3"/>
      <c r="M214" s="3"/>
      <c r="N214" s="6"/>
      <c r="O214" s="3"/>
      <c r="P214" s="6"/>
      <c r="Q214" s="6"/>
      <c r="R214" s="6"/>
      <c r="S214" s="3"/>
      <c r="T214" s="3"/>
      <c r="U214" s="3"/>
      <c r="V214" s="3"/>
      <c r="W214" s="3"/>
      <c r="X214" s="3"/>
      <c r="Y214" s="6"/>
      <c r="Z214" s="6"/>
      <c r="AA214" s="6"/>
      <c r="AB214" s="3"/>
      <c r="AC214" s="6"/>
      <c r="AD214" s="6"/>
      <c r="AE214" s="3"/>
      <c r="AF214" s="3"/>
      <c r="AG214" s="6"/>
      <c r="AH214" s="6"/>
      <c r="AI214" s="3"/>
      <c r="AJ214" s="3"/>
      <c r="AK214" s="3"/>
      <c r="AL214" s="3"/>
      <c r="AM214" s="6"/>
      <c r="AN214" s="3"/>
      <c r="AO214" s="3"/>
      <c r="AP214" s="3"/>
      <c r="AQ214" s="3"/>
      <c r="AR214" s="3"/>
      <c r="AS214" s="3"/>
      <c r="AT214" s="6"/>
      <c r="AU214" s="6"/>
      <c r="AV214" s="6"/>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v>1968</v>
      </c>
      <c r="BZ214" s="3" t="s">
        <v>2342</v>
      </c>
      <c r="CA214" s="3" t="s">
        <v>2343</v>
      </c>
      <c r="CB214" s="3" t="s">
        <v>2360</v>
      </c>
      <c r="CC214" s="3" t="s">
        <v>2361</v>
      </c>
      <c r="CD214" s="3"/>
      <c r="CE214" s="3"/>
      <c r="CF214" s="7"/>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J214" s="1"/>
      <c r="DK214" s="1"/>
      <c r="DL214" s="1"/>
      <c r="DM214" s="1"/>
      <c r="DN214" s="1"/>
      <c r="DO214" s="1"/>
      <c r="DQ214" s="1"/>
      <c r="DT214" s="1"/>
      <c r="DW214" s="1"/>
      <c r="DX214" s="1"/>
      <c r="DY214" s="1"/>
      <c r="DZ214" s="1"/>
      <c r="EA214" s="1"/>
      <c r="EB214" s="1"/>
      <c r="EC214" s="1"/>
      <c r="EF214" s="1"/>
      <c r="ER214" s="1"/>
      <c r="ET214" s="1"/>
      <c r="FH214" s="1"/>
      <c r="FI214" s="1"/>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row>
    <row r="215" spans="1:431" ht="98" hidden="1" x14ac:dyDescent="0.15">
      <c r="A215" s="6" t="s">
        <v>1140</v>
      </c>
      <c r="B215" s="3"/>
      <c r="C215" s="6"/>
      <c r="D215" s="6"/>
      <c r="E215" s="3"/>
      <c r="F215" s="6"/>
      <c r="G215" s="6"/>
      <c r="H215" s="6"/>
      <c r="I215" s="3"/>
      <c r="J215" s="6"/>
      <c r="K215" s="3"/>
      <c r="L215" s="3"/>
      <c r="M215" s="3"/>
      <c r="N215" s="6"/>
      <c r="O215" s="3"/>
      <c r="P215" s="6"/>
      <c r="Q215" s="6"/>
      <c r="R215" s="6"/>
      <c r="S215" s="3"/>
      <c r="T215" s="3"/>
      <c r="U215" s="3"/>
      <c r="V215" s="3"/>
      <c r="W215" s="3"/>
      <c r="X215" s="3"/>
      <c r="Y215" s="6"/>
      <c r="Z215" s="6"/>
      <c r="AA215" s="6"/>
      <c r="AB215" s="3"/>
      <c r="AC215" s="6"/>
      <c r="AD215" s="6"/>
      <c r="AE215" s="3"/>
      <c r="AF215" s="3"/>
      <c r="AG215" s="6"/>
      <c r="AH215" s="6"/>
      <c r="AI215" s="3"/>
      <c r="AJ215" s="3"/>
      <c r="AK215" s="3"/>
      <c r="AL215" s="3"/>
      <c r="AM215" s="6"/>
      <c r="AN215" s="3"/>
      <c r="AO215" s="3"/>
      <c r="AP215" s="3"/>
      <c r="AQ215" s="3"/>
      <c r="AR215" s="3"/>
      <c r="AS215" s="3"/>
      <c r="AT215" s="6"/>
      <c r="AU215" s="6"/>
      <c r="AV215" s="6"/>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v>1968</v>
      </c>
      <c r="BZ215" s="3" t="s">
        <v>2342</v>
      </c>
      <c r="CA215" s="3" t="s">
        <v>2343</v>
      </c>
      <c r="CB215" s="3" t="s">
        <v>2360</v>
      </c>
      <c r="CC215" s="3" t="s">
        <v>2361</v>
      </c>
      <c r="CD215" s="3"/>
      <c r="CE215" s="3"/>
      <c r="CF215" s="7"/>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J215" s="1"/>
      <c r="DK215" s="1"/>
      <c r="DL215" s="1"/>
      <c r="DM215" s="1"/>
      <c r="DN215" s="1"/>
      <c r="DO215" s="1"/>
      <c r="DQ215" s="1"/>
      <c r="DT215" s="1"/>
      <c r="DW215" s="1"/>
      <c r="DX215" s="1"/>
      <c r="DY215" s="1"/>
      <c r="DZ215" s="1"/>
      <c r="EA215" s="1"/>
      <c r="EB215" s="1"/>
      <c r="EC215" s="1"/>
      <c r="EF215" s="1"/>
      <c r="ER215" s="1"/>
      <c r="ET215" s="1"/>
      <c r="FH215" s="1"/>
      <c r="FI215" s="1"/>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row>
    <row r="216" spans="1:431" ht="98" hidden="1" x14ac:dyDescent="0.15">
      <c r="A216" s="16" t="s">
        <v>2766</v>
      </c>
      <c r="B216" s="6">
        <v>0</v>
      </c>
      <c r="C216" s="6">
        <v>0</v>
      </c>
      <c r="D216" s="6"/>
      <c r="E216" s="6">
        <v>0</v>
      </c>
      <c r="F216" s="6">
        <v>0</v>
      </c>
      <c r="G216" s="6">
        <v>0</v>
      </c>
      <c r="H216" s="6">
        <v>0</v>
      </c>
      <c r="I216" s="6">
        <v>0</v>
      </c>
      <c r="J216" s="6">
        <v>0</v>
      </c>
      <c r="K216" s="6">
        <v>0</v>
      </c>
      <c r="L216" s="6">
        <v>0</v>
      </c>
      <c r="M216" s="6">
        <v>0</v>
      </c>
      <c r="N216" s="6">
        <v>0</v>
      </c>
      <c r="O216" s="6">
        <v>0</v>
      </c>
      <c r="P216" s="6"/>
      <c r="Q216" s="6">
        <v>0</v>
      </c>
      <c r="R216" s="6">
        <v>0</v>
      </c>
      <c r="S216" s="6">
        <v>0</v>
      </c>
      <c r="T216" s="6">
        <v>0</v>
      </c>
      <c r="U216" s="6">
        <v>0</v>
      </c>
      <c r="V216" s="6">
        <v>0</v>
      </c>
      <c r="W216" s="6">
        <v>0</v>
      </c>
      <c r="X216" s="6">
        <v>0</v>
      </c>
      <c r="Y216" s="6">
        <v>0</v>
      </c>
      <c r="Z216" s="6">
        <v>0</v>
      </c>
      <c r="AA216" s="6">
        <v>0</v>
      </c>
      <c r="AB216" s="6">
        <v>0</v>
      </c>
      <c r="AC216" s="6">
        <v>0</v>
      </c>
      <c r="AD216" s="6">
        <v>0</v>
      </c>
      <c r="AE216" s="6">
        <v>0</v>
      </c>
      <c r="AF216" s="6">
        <v>0</v>
      </c>
      <c r="AG216" s="6">
        <v>0</v>
      </c>
      <c r="AH216" s="6">
        <v>0</v>
      </c>
      <c r="AI216" s="6">
        <v>0</v>
      </c>
      <c r="AJ216" s="6">
        <v>0</v>
      </c>
      <c r="AK216" s="6">
        <v>0</v>
      </c>
      <c r="AL216" s="6">
        <v>0</v>
      </c>
      <c r="AM216" s="6">
        <v>0</v>
      </c>
      <c r="AN216" s="6">
        <v>0</v>
      </c>
      <c r="AO216" s="6">
        <v>0</v>
      </c>
      <c r="AP216" s="3">
        <v>0</v>
      </c>
      <c r="AQ216" s="6">
        <v>0</v>
      </c>
      <c r="AR216" s="6">
        <v>0</v>
      </c>
      <c r="AS216" s="6">
        <v>0</v>
      </c>
      <c r="AT216" s="6">
        <v>0</v>
      </c>
      <c r="AU216" s="6">
        <v>0</v>
      </c>
      <c r="AV216" s="3">
        <v>1</v>
      </c>
      <c r="AW216" s="3">
        <v>0</v>
      </c>
      <c r="AX216" s="3">
        <v>0</v>
      </c>
      <c r="AY216" s="3">
        <v>0</v>
      </c>
      <c r="AZ216" s="3">
        <v>0</v>
      </c>
      <c r="BA216" s="3">
        <v>0</v>
      </c>
      <c r="BB216" s="3">
        <v>0</v>
      </c>
      <c r="BC216" s="3">
        <v>0</v>
      </c>
      <c r="BD216" s="3">
        <v>0</v>
      </c>
      <c r="BE216" s="3">
        <v>0</v>
      </c>
      <c r="BF216" s="3">
        <v>0</v>
      </c>
      <c r="BG216" s="3">
        <v>0</v>
      </c>
      <c r="BH216" s="3">
        <v>0</v>
      </c>
      <c r="BI216" s="3">
        <v>0</v>
      </c>
      <c r="BJ216" s="3">
        <v>0</v>
      </c>
      <c r="BK216" s="3">
        <v>0</v>
      </c>
      <c r="BL216" s="3">
        <v>0</v>
      </c>
      <c r="BM216" s="3"/>
      <c r="BN216" s="3">
        <v>0</v>
      </c>
      <c r="BO216" s="3">
        <v>0</v>
      </c>
      <c r="BP216" s="3">
        <v>0</v>
      </c>
      <c r="BQ216" s="3">
        <v>0</v>
      </c>
      <c r="BR216" s="3">
        <v>0</v>
      </c>
      <c r="BS216" s="3">
        <v>0</v>
      </c>
      <c r="BT216" s="3">
        <v>1</v>
      </c>
      <c r="BU216" s="3">
        <v>1</v>
      </c>
      <c r="BV216" s="3">
        <v>0</v>
      </c>
      <c r="BW216" s="3">
        <v>0</v>
      </c>
      <c r="BX216" s="3">
        <v>0</v>
      </c>
      <c r="BY216" s="3">
        <v>1968</v>
      </c>
      <c r="BZ216" s="3" t="s">
        <v>2342</v>
      </c>
      <c r="CA216" s="3" t="s">
        <v>2343</v>
      </c>
      <c r="CB216" s="3" t="s">
        <v>2360</v>
      </c>
      <c r="CC216" s="3" t="s">
        <v>2361</v>
      </c>
      <c r="CD216" s="3"/>
      <c r="CE216" s="3"/>
      <c r="CF216" s="7"/>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J216" s="1"/>
      <c r="DK216" s="1"/>
      <c r="DL216" s="1"/>
      <c r="DM216" s="1"/>
      <c r="DN216" s="1"/>
      <c r="DO216" s="1"/>
      <c r="DQ216" s="1"/>
      <c r="DT216" s="1"/>
      <c r="DW216" s="1"/>
      <c r="DX216" s="1"/>
      <c r="DY216" s="1"/>
      <c r="DZ216" s="1"/>
      <c r="EA216" s="1"/>
      <c r="EB216" s="1"/>
      <c r="EC216" s="1"/>
      <c r="EF216" s="1"/>
      <c r="ER216" s="1"/>
      <c r="ET216" s="1"/>
      <c r="FH216" s="1"/>
      <c r="FI216" s="1"/>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row>
    <row r="217" spans="1:431" ht="98" hidden="1" x14ac:dyDescent="0.15">
      <c r="A217" s="6" t="s">
        <v>1147</v>
      </c>
      <c r="B217" s="3"/>
      <c r="C217" s="6"/>
      <c r="D217" s="6"/>
      <c r="E217" s="3"/>
      <c r="F217" s="6"/>
      <c r="G217" s="6"/>
      <c r="H217" s="6"/>
      <c r="I217" s="3"/>
      <c r="J217" s="6"/>
      <c r="K217" s="3"/>
      <c r="L217" s="3"/>
      <c r="M217" s="3"/>
      <c r="N217" s="6"/>
      <c r="O217" s="3"/>
      <c r="P217" s="6"/>
      <c r="Q217" s="6"/>
      <c r="R217" s="6"/>
      <c r="S217" s="3"/>
      <c r="T217" s="3"/>
      <c r="U217" s="3"/>
      <c r="V217" s="3"/>
      <c r="W217" s="3"/>
      <c r="X217" s="3"/>
      <c r="Y217" s="6"/>
      <c r="Z217" s="6"/>
      <c r="AA217" s="6"/>
      <c r="AB217" s="3"/>
      <c r="AC217" s="6"/>
      <c r="AD217" s="6"/>
      <c r="AE217" s="3"/>
      <c r="AF217" s="3"/>
      <c r="AG217" s="6"/>
      <c r="AH217" s="6"/>
      <c r="AI217" s="3"/>
      <c r="AJ217" s="3"/>
      <c r="AK217" s="3"/>
      <c r="AL217" s="3"/>
      <c r="AM217" s="6"/>
      <c r="AN217" s="3"/>
      <c r="AO217" s="3"/>
      <c r="AP217" s="3"/>
      <c r="AQ217" s="3"/>
      <c r="AR217" s="3"/>
      <c r="AS217" s="3"/>
      <c r="AT217" s="6"/>
      <c r="AU217" s="6"/>
      <c r="AV217" s="6"/>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v>1968</v>
      </c>
      <c r="BZ217" s="3" t="s">
        <v>2342</v>
      </c>
      <c r="CA217" s="3" t="s">
        <v>2343</v>
      </c>
      <c r="CB217" s="3" t="s">
        <v>2360</v>
      </c>
      <c r="CC217" s="3" t="s">
        <v>2361</v>
      </c>
      <c r="CD217" s="3" t="s">
        <v>2363</v>
      </c>
      <c r="CE217" s="3" t="s">
        <v>2364</v>
      </c>
      <c r="CF217" s="7"/>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J217" s="1"/>
      <c r="DK217" s="1"/>
      <c r="DL217" s="1"/>
      <c r="DM217" s="1"/>
      <c r="DN217" s="1"/>
      <c r="DO217" s="1"/>
      <c r="DQ217" s="1"/>
      <c r="DT217" s="1"/>
      <c r="DW217" s="1"/>
      <c r="DX217" s="1"/>
      <c r="DY217" s="1"/>
      <c r="DZ217" s="1"/>
      <c r="EA217" s="1"/>
      <c r="EB217" s="1"/>
      <c r="EC217" s="1"/>
      <c r="EF217" s="1"/>
      <c r="ER217" s="1"/>
      <c r="ET217" s="1"/>
      <c r="FH217" s="1"/>
      <c r="FI217" s="1"/>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row>
    <row r="218" spans="1:431" ht="98" hidden="1" x14ac:dyDescent="0.15">
      <c r="A218" s="6" t="s">
        <v>1152</v>
      </c>
      <c r="B218" s="3"/>
      <c r="C218" s="6"/>
      <c r="D218" s="6"/>
      <c r="E218" s="3"/>
      <c r="F218" s="6"/>
      <c r="G218" s="6"/>
      <c r="H218" s="6"/>
      <c r="I218" s="3"/>
      <c r="J218" s="6"/>
      <c r="K218" s="3"/>
      <c r="L218" s="3"/>
      <c r="M218" s="3"/>
      <c r="N218" s="6"/>
      <c r="O218" s="3"/>
      <c r="P218" s="6"/>
      <c r="Q218" s="6"/>
      <c r="R218" s="6"/>
      <c r="S218" s="3"/>
      <c r="T218" s="3"/>
      <c r="U218" s="3"/>
      <c r="V218" s="3"/>
      <c r="W218" s="3"/>
      <c r="X218" s="3"/>
      <c r="Y218" s="6"/>
      <c r="Z218" s="6"/>
      <c r="AA218" s="6"/>
      <c r="AB218" s="3"/>
      <c r="AC218" s="6"/>
      <c r="AD218" s="6"/>
      <c r="AE218" s="3"/>
      <c r="AF218" s="3"/>
      <c r="AG218" s="6"/>
      <c r="AH218" s="6"/>
      <c r="AI218" s="3"/>
      <c r="AJ218" s="3"/>
      <c r="AK218" s="3"/>
      <c r="AL218" s="3"/>
      <c r="AM218" s="6"/>
      <c r="AN218" s="3"/>
      <c r="AO218" s="3"/>
      <c r="AP218" s="3"/>
      <c r="AQ218" s="3"/>
      <c r="AR218" s="3"/>
      <c r="AS218" s="3"/>
      <c r="AT218" s="6"/>
      <c r="AU218" s="6"/>
      <c r="AV218" s="6"/>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v>1968</v>
      </c>
      <c r="BZ218" s="3" t="s">
        <v>2342</v>
      </c>
      <c r="CA218" s="3" t="s">
        <v>2343</v>
      </c>
      <c r="CB218" s="3" t="s">
        <v>2360</v>
      </c>
      <c r="CC218" s="3" t="s">
        <v>2361</v>
      </c>
      <c r="CD218" s="3"/>
      <c r="CE218" s="3"/>
      <c r="CF218" s="7"/>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J218" s="1"/>
      <c r="DK218" s="1"/>
      <c r="DL218" s="1"/>
      <c r="DM218" s="1"/>
      <c r="DN218" s="1"/>
      <c r="DO218" s="1"/>
      <c r="DQ218" s="1"/>
      <c r="DT218" s="1"/>
      <c r="DW218" s="1"/>
      <c r="DX218" s="1"/>
      <c r="DY218" s="1"/>
      <c r="DZ218" s="1"/>
      <c r="EA218" s="1"/>
      <c r="EB218" s="1"/>
      <c r="EC218" s="1"/>
      <c r="EF218" s="1"/>
      <c r="ER218" s="1"/>
      <c r="ET218" s="1"/>
      <c r="FH218" s="1"/>
      <c r="FI218" s="1"/>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row>
    <row r="219" spans="1:431" ht="98" hidden="1" x14ac:dyDescent="0.15">
      <c r="A219" s="6" t="s">
        <v>1156</v>
      </c>
      <c r="B219" s="3"/>
      <c r="C219" s="6"/>
      <c r="D219" s="6"/>
      <c r="E219" s="3"/>
      <c r="F219" s="6"/>
      <c r="G219" s="6"/>
      <c r="H219" s="6"/>
      <c r="I219" s="3"/>
      <c r="J219" s="6"/>
      <c r="K219" s="3"/>
      <c r="L219" s="3"/>
      <c r="M219" s="3"/>
      <c r="N219" s="6"/>
      <c r="O219" s="3"/>
      <c r="P219" s="6"/>
      <c r="Q219" s="6"/>
      <c r="R219" s="6"/>
      <c r="S219" s="3"/>
      <c r="T219" s="3"/>
      <c r="U219" s="3"/>
      <c r="V219" s="3"/>
      <c r="W219" s="3"/>
      <c r="X219" s="3"/>
      <c r="Y219" s="6"/>
      <c r="Z219" s="6"/>
      <c r="AA219" s="6"/>
      <c r="AB219" s="3"/>
      <c r="AC219" s="6"/>
      <c r="AD219" s="6"/>
      <c r="AE219" s="3"/>
      <c r="AF219" s="3"/>
      <c r="AG219" s="6"/>
      <c r="AH219" s="6"/>
      <c r="AI219" s="3"/>
      <c r="AJ219" s="3"/>
      <c r="AK219" s="3"/>
      <c r="AL219" s="3"/>
      <c r="AM219" s="6"/>
      <c r="AN219" s="3"/>
      <c r="AO219" s="3"/>
      <c r="AP219" s="3"/>
      <c r="AQ219" s="3"/>
      <c r="AR219" s="3"/>
      <c r="AS219" s="3"/>
      <c r="AT219" s="6"/>
      <c r="AU219" s="6"/>
      <c r="AV219" s="6"/>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v>1968</v>
      </c>
      <c r="BZ219" s="3" t="s">
        <v>2342</v>
      </c>
      <c r="CA219" s="3" t="s">
        <v>2343</v>
      </c>
      <c r="CB219" s="3" t="s">
        <v>2360</v>
      </c>
      <c r="CC219" s="3" t="s">
        <v>2361</v>
      </c>
      <c r="CD219" s="3"/>
      <c r="CE219" s="3"/>
      <c r="CF219" s="7"/>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J219" s="1"/>
      <c r="DK219" s="1"/>
      <c r="DL219" s="1"/>
      <c r="DM219" s="1"/>
      <c r="DN219" s="1"/>
      <c r="DO219" s="1"/>
      <c r="DQ219" s="1"/>
      <c r="DT219" s="1"/>
      <c r="DW219" s="1"/>
      <c r="DX219" s="1"/>
      <c r="DY219" s="1"/>
      <c r="DZ219" s="1"/>
      <c r="EA219" s="1"/>
      <c r="EB219" s="1"/>
      <c r="EC219" s="1"/>
      <c r="EF219" s="1"/>
      <c r="ER219" s="1"/>
      <c r="ET219" s="1"/>
      <c r="FH219" s="1"/>
      <c r="FI219" s="1"/>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row>
    <row r="220" spans="1:431" ht="98" hidden="1" x14ac:dyDescent="0.15">
      <c r="A220" s="6" t="s">
        <v>1161</v>
      </c>
      <c r="B220" s="3"/>
      <c r="C220" s="6"/>
      <c r="D220" s="6"/>
      <c r="E220" s="3"/>
      <c r="F220" s="6"/>
      <c r="G220" s="6"/>
      <c r="H220" s="6"/>
      <c r="I220" s="3"/>
      <c r="J220" s="6"/>
      <c r="K220" s="3"/>
      <c r="L220" s="3"/>
      <c r="M220" s="3"/>
      <c r="N220" s="6"/>
      <c r="O220" s="3"/>
      <c r="P220" s="6"/>
      <c r="Q220" s="6"/>
      <c r="R220" s="6"/>
      <c r="S220" s="3"/>
      <c r="T220" s="3"/>
      <c r="U220" s="3"/>
      <c r="V220" s="3"/>
      <c r="W220" s="3"/>
      <c r="X220" s="3"/>
      <c r="Y220" s="6"/>
      <c r="Z220" s="6"/>
      <c r="AA220" s="6"/>
      <c r="AB220" s="3"/>
      <c r="AC220" s="6"/>
      <c r="AD220" s="6"/>
      <c r="AE220" s="3"/>
      <c r="AF220" s="3"/>
      <c r="AG220" s="6"/>
      <c r="AH220" s="6"/>
      <c r="AI220" s="3"/>
      <c r="AJ220" s="3"/>
      <c r="AK220" s="3"/>
      <c r="AL220" s="3"/>
      <c r="AM220" s="6"/>
      <c r="AN220" s="3"/>
      <c r="AO220" s="3"/>
      <c r="AP220" s="3"/>
      <c r="AQ220" s="3"/>
      <c r="AR220" s="3"/>
      <c r="AS220" s="3"/>
      <c r="AT220" s="6"/>
      <c r="AU220" s="6"/>
      <c r="AV220" s="6"/>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v>1968</v>
      </c>
      <c r="BZ220" s="3" t="s">
        <v>2342</v>
      </c>
      <c r="CA220" s="3" t="s">
        <v>2343</v>
      </c>
      <c r="CB220" s="3" t="s">
        <v>2360</v>
      </c>
      <c r="CC220" s="3" t="s">
        <v>2361</v>
      </c>
      <c r="CD220" s="3"/>
      <c r="CE220" s="3"/>
      <c r="CF220" s="7"/>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J220" s="1"/>
      <c r="DK220" s="1"/>
      <c r="DL220" s="1"/>
      <c r="DM220" s="1"/>
      <c r="DN220" s="1"/>
      <c r="DO220" s="1"/>
      <c r="DQ220" s="1"/>
      <c r="DT220" s="1"/>
      <c r="DW220" s="1"/>
      <c r="DX220" s="1"/>
      <c r="DY220" s="1"/>
      <c r="DZ220" s="1"/>
      <c r="EA220" s="1"/>
      <c r="EB220" s="1"/>
      <c r="EC220" s="1"/>
      <c r="EF220" s="1"/>
      <c r="ER220" s="1"/>
      <c r="ET220" s="1"/>
      <c r="FH220" s="1"/>
      <c r="FI220" s="1"/>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row>
    <row r="221" spans="1:431" ht="98" hidden="1" x14ac:dyDescent="0.15">
      <c r="A221" s="6" t="s">
        <v>1166</v>
      </c>
      <c r="B221" s="3"/>
      <c r="C221" s="6"/>
      <c r="D221" s="6"/>
      <c r="E221" s="3"/>
      <c r="F221" s="6"/>
      <c r="G221" s="6"/>
      <c r="H221" s="6"/>
      <c r="I221" s="3"/>
      <c r="J221" s="6"/>
      <c r="K221" s="3"/>
      <c r="L221" s="3"/>
      <c r="M221" s="3"/>
      <c r="N221" s="6"/>
      <c r="O221" s="3"/>
      <c r="P221" s="6"/>
      <c r="Q221" s="6"/>
      <c r="R221" s="6"/>
      <c r="S221" s="3"/>
      <c r="T221" s="3"/>
      <c r="U221" s="3"/>
      <c r="V221" s="3"/>
      <c r="W221" s="3"/>
      <c r="X221" s="3"/>
      <c r="Y221" s="6"/>
      <c r="Z221" s="6"/>
      <c r="AA221" s="6"/>
      <c r="AB221" s="3"/>
      <c r="AC221" s="6"/>
      <c r="AD221" s="6"/>
      <c r="AE221" s="3"/>
      <c r="AF221" s="3"/>
      <c r="AG221" s="6"/>
      <c r="AH221" s="6"/>
      <c r="AI221" s="3"/>
      <c r="AJ221" s="3"/>
      <c r="AK221" s="3"/>
      <c r="AL221" s="3"/>
      <c r="AM221" s="6"/>
      <c r="AN221" s="3"/>
      <c r="AO221" s="3"/>
      <c r="AP221" s="3"/>
      <c r="AQ221" s="3"/>
      <c r="AR221" s="3"/>
      <c r="AS221" s="3"/>
      <c r="AT221" s="6"/>
      <c r="AU221" s="6"/>
      <c r="AV221" s="6"/>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v>1968</v>
      </c>
      <c r="BZ221" s="3" t="s">
        <v>2342</v>
      </c>
      <c r="CA221" s="3" t="s">
        <v>2343</v>
      </c>
      <c r="CB221" s="3" t="s">
        <v>2360</v>
      </c>
      <c r="CC221" s="3" t="s">
        <v>2361</v>
      </c>
      <c r="CD221" s="3"/>
      <c r="CE221" s="3"/>
      <c r="CF221" s="7"/>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J221" s="1"/>
      <c r="DK221" s="1"/>
      <c r="DL221" s="1"/>
      <c r="DM221" s="1"/>
      <c r="DN221" s="1"/>
      <c r="DO221" s="1"/>
      <c r="DQ221" s="1"/>
      <c r="DT221" s="1"/>
      <c r="DW221" s="1"/>
      <c r="DX221" s="1"/>
      <c r="DY221" s="1"/>
      <c r="DZ221" s="1"/>
      <c r="EA221" s="1"/>
      <c r="EB221" s="1"/>
      <c r="EC221" s="1"/>
      <c r="EF221" s="1"/>
      <c r="ER221" s="1"/>
      <c r="ET221" s="1"/>
      <c r="FH221" s="1"/>
      <c r="FI221" s="1"/>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row>
    <row r="222" spans="1:431" ht="98" hidden="1" x14ac:dyDescent="0.15">
      <c r="A222" s="6" t="s">
        <v>1170</v>
      </c>
      <c r="B222" s="3"/>
      <c r="C222" s="6"/>
      <c r="D222" s="6"/>
      <c r="E222" s="3"/>
      <c r="F222" s="6"/>
      <c r="G222" s="6"/>
      <c r="H222" s="6"/>
      <c r="I222" s="3"/>
      <c r="J222" s="6"/>
      <c r="K222" s="3"/>
      <c r="L222" s="3"/>
      <c r="M222" s="3"/>
      <c r="N222" s="6"/>
      <c r="O222" s="3"/>
      <c r="P222" s="6"/>
      <c r="Q222" s="6"/>
      <c r="R222" s="6"/>
      <c r="S222" s="3"/>
      <c r="T222" s="3"/>
      <c r="U222" s="3"/>
      <c r="V222" s="3"/>
      <c r="W222" s="3"/>
      <c r="X222" s="3"/>
      <c r="Y222" s="6"/>
      <c r="Z222" s="6"/>
      <c r="AA222" s="6"/>
      <c r="AB222" s="3"/>
      <c r="AC222" s="6"/>
      <c r="AD222" s="6"/>
      <c r="AE222" s="3"/>
      <c r="AF222" s="3"/>
      <c r="AG222" s="6"/>
      <c r="AH222" s="6"/>
      <c r="AI222" s="3"/>
      <c r="AJ222" s="3"/>
      <c r="AK222" s="3"/>
      <c r="AL222" s="3"/>
      <c r="AM222" s="6"/>
      <c r="AN222" s="3"/>
      <c r="AO222" s="3"/>
      <c r="AP222" s="3"/>
      <c r="AQ222" s="3"/>
      <c r="AR222" s="3"/>
      <c r="AS222" s="3"/>
      <c r="AT222" s="6"/>
      <c r="AU222" s="6"/>
      <c r="AV222" s="6"/>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v>1968</v>
      </c>
      <c r="BZ222" s="3" t="s">
        <v>2342</v>
      </c>
      <c r="CA222" s="3" t="s">
        <v>2343</v>
      </c>
      <c r="CB222" s="3" t="s">
        <v>2360</v>
      </c>
      <c r="CC222" s="3" t="s">
        <v>2361</v>
      </c>
      <c r="CD222" s="3" t="s">
        <v>2367</v>
      </c>
      <c r="CE222" s="3" t="s">
        <v>2369</v>
      </c>
      <c r="CF222" s="7"/>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J222" s="1"/>
      <c r="DK222" s="1"/>
      <c r="DL222" s="1"/>
      <c r="DM222" s="1"/>
      <c r="DN222" s="1"/>
      <c r="DO222" s="1"/>
      <c r="DQ222" s="1"/>
      <c r="DT222" s="1"/>
      <c r="DW222" s="1"/>
      <c r="DX222" s="1"/>
      <c r="DY222" s="1"/>
      <c r="DZ222" s="1"/>
      <c r="EA222" s="1"/>
      <c r="EB222" s="1"/>
      <c r="EC222" s="1"/>
      <c r="EF222" s="1"/>
      <c r="ER222" s="1"/>
      <c r="ET222" s="1"/>
      <c r="FH222" s="1"/>
      <c r="FI222" s="1"/>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row>
    <row r="223" spans="1:431" ht="98" hidden="1" x14ac:dyDescent="0.15">
      <c r="A223" s="6" t="s">
        <v>1175</v>
      </c>
      <c r="B223" s="3"/>
      <c r="C223" s="6"/>
      <c r="D223" s="6"/>
      <c r="E223" s="3"/>
      <c r="F223" s="6"/>
      <c r="G223" s="6"/>
      <c r="H223" s="6"/>
      <c r="I223" s="3"/>
      <c r="J223" s="6"/>
      <c r="K223" s="3"/>
      <c r="L223" s="3"/>
      <c r="M223" s="3"/>
      <c r="N223" s="6"/>
      <c r="O223" s="3"/>
      <c r="P223" s="6"/>
      <c r="Q223" s="6"/>
      <c r="R223" s="6"/>
      <c r="S223" s="3"/>
      <c r="T223" s="3"/>
      <c r="U223" s="3"/>
      <c r="V223" s="3"/>
      <c r="W223" s="3"/>
      <c r="X223" s="3"/>
      <c r="Y223" s="6"/>
      <c r="Z223" s="6"/>
      <c r="AA223" s="6"/>
      <c r="AB223" s="3"/>
      <c r="AC223" s="6"/>
      <c r="AD223" s="6"/>
      <c r="AE223" s="3"/>
      <c r="AF223" s="3"/>
      <c r="AG223" s="6"/>
      <c r="AH223" s="6"/>
      <c r="AI223" s="3"/>
      <c r="AJ223" s="3"/>
      <c r="AK223" s="3"/>
      <c r="AL223" s="3"/>
      <c r="AM223" s="6"/>
      <c r="AN223" s="3"/>
      <c r="AO223" s="3"/>
      <c r="AP223" s="3"/>
      <c r="AQ223" s="3"/>
      <c r="AR223" s="3"/>
      <c r="AS223" s="3"/>
      <c r="AT223" s="6"/>
      <c r="AU223" s="6"/>
      <c r="AV223" s="6"/>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v>1968</v>
      </c>
      <c r="BZ223" s="3" t="s">
        <v>2342</v>
      </c>
      <c r="CA223" s="3" t="s">
        <v>2343</v>
      </c>
      <c r="CB223" s="3" t="s">
        <v>2360</v>
      </c>
      <c r="CC223" s="3" t="s">
        <v>2361</v>
      </c>
      <c r="CD223" s="3"/>
      <c r="CE223" s="3"/>
      <c r="CF223" s="7"/>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J223" s="1"/>
      <c r="DK223" s="1"/>
      <c r="DL223" s="1"/>
      <c r="DM223" s="1"/>
      <c r="DN223" s="1"/>
      <c r="DO223" s="1"/>
      <c r="DQ223" s="1"/>
      <c r="DT223" s="1"/>
      <c r="DW223" s="1"/>
      <c r="DX223" s="1"/>
      <c r="DY223" s="1"/>
      <c r="DZ223" s="1"/>
      <c r="EA223" s="1"/>
      <c r="EB223" s="1"/>
      <c r="EC223" s="1"/>
      <c r="EF223" s="1"/>
      <c r="ER223" s="1"/>
      <c r="ET223" s="1"/>
      <c r="FH223" s="1"/>
      <c r="FI223" s="1"/>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row>
    <row r="224" spans="1:431" ht="98" hidden="1" x14ac:dyDescent="0.15">
      <c r="A224" s="6" t="s">
        <v>1180</v>
      </c>
      <c r="B224" s="3"/>
      <c r="C224" s="6"/>
      <c r="D224" s="6"/>
      <c r="E224" s="3"/>
      <c r="F224" s="6"/>
      <c r="G224" s="6"/>
      <c r="H224" s="6"/>
      <c r="I224" s="3"/>
      <c r="J224" s="6"/>
      <c r="K224" s="3"/>
      <c r="L224" s="3"/>
      <c r="M224" s="3"/>
      <c r="N224" s="6"/>
      <c r="O224" s="3"/>
      <c r="P224" s="6"/>
      <c r="Q224" s="6"/>
      <c r="R224" s="6"/>
      <c r="S224" s="3"/>
      <c r="T224" s="3"/>
      <c r="U224" s="3"/>
      <c r="V224" s="3"/>
      <c r="W224" s="3"/>
      <c r="X224" s="3"/>
      <c r="Y224" s="6"/>
      <c r="Z224" s="6"/>
      <c r="AA224" s="6"/>
      <c r="AB224" s="3"/>
      <c r="AC224" s="6"/>
      <c r="AD224" s="6"/>
      <c r="AE224" s="3"/>
      <c r="AF224" s="3"/>
      <c r="AG224" s="6"/>
      <c r="AH224" s="6"/>
      <c r="AI224" s="3"/>
      <c r="AJ224" s="3"/>
      <c r="AK224" s="3"/>
      <c r="AL224" s="3"/>
      <c r="AM224" s="6"/>
      <c r="AN224" s="3"/>
      <c r="AO224" s="3"/>
      <c r="AP224" s="3"/>
      <c r="AQ224" s="3"/>
      <c r="AR224" s="3"/>
      <c r="AS224" s="3"/>
      <c r="AT224" s="6"/>
      <c r="AU224" s="6"/>
      <c r="AV224" s="6"/>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v>1968</v>
      </c>
      <c r="BZ224" s="3" t="s">
        <v>2342</v>
      </c>
      <c r="CA224" s="3" t="s">
        <v>2343</v>
      </c>
      <c r="CB224" s="3" t="s">
        <v>2360</v>
      </c>
      <c r="CC224" s="3" t="s">
        <v>2361</v>
      </c>
      <c r="CD224" s="3"/>
      <c r="CE224" s="3"/>
      <c r="CF224" s="7"/>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J224" s="1"/>
      <c r="DK224" s="1"/>
      <c r="DL224" s="1"/>
      <c r="DM224" s="1"/>
      <c r="DN224" s="1"/>
      <c r="DO224" s="1"/>
      <c r="DQ224" s="1"/>
      <c r="DT224" s="1"/>
      <c r="DW224" s="1"/>
      <c r="DX224" s="1"/>
      <c r="DY224" s="1"/>
      <c r="DZ224" s="1"/>
      <c r="EA224" s="1"/>
      <c r="EB224" s="1"/>
      <c r="EC224" s="1"/>
      <c r="EF224" s="1"/>
      <c r="ER224" s="1"/>
      <c r="ET224" s="1"/>
      <c r="FH224" s="1"/>
      <c r="FI224" s="1"/>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row>
    <row r="225" spans="1:431" ht="98" hidden="1" x14ac:dyDescent="0.15">
      <c r="A225" s="6" t="s">
        <v>1186</v>
      </c>
      <c r="B225" s="3"/>
      <c r="C225" s="6"/>
      <c r="D225" s="6"/>
      <c r="E225" s="3"/>
      <c r="F225" s="6"/>
      <c r="G225" s="6"/>
      <c r="H225" s="6"/>
      <c r="I225" s="3"/>
      <c r="J225" s="6"/>
      <c r="K225" s="3"/>
      <c r="L225" s="3"/>
      <c r="M225" s="3"/>
      <c r="N225" s="6"/>
      <c r="O225" s="3"/>
      <c r="P225" s="6"/>
      <c r="Q225" s="6"/>
      <c r="R225" s="6"/>
      <c r="S225" s="3"/>
      <c r="T225" s="3"/>
      <c r="U225" s="3"/>
      <c r="V225" s="3"/>
      <c r="W225" s="3"/>
      <c r="X225" s="3"/>
      <c r="Y225" s="6"/>
      <c r="Z225" s="6"/>
      <c r="AA225" s="6"/>
      <c r="AB225" s="3"/>
      <c r="AC225" s="6"/>
      <c r="AD225" s="6"/>
      <c r="AE225" s="3"/>
      <c r="AF225" s="3"/>
      <c r="AG225" s="6"/>
      <c r="AH225" s="6"/>
      <c r="AI225" s="3"/>
      <c r="AJ225" s="3"/>
      <c r="AK225" s="3"/>
      <c r="AL225" s="3"/>
      <c r="AM225" s="6"/>
      <c r="AN225" s="3"/>
      <c r="AO225" s="3"/>
      <c r="AP225" s="3"/>
      <c r="AQ225" s="3"/>
      <c r="AR225" s="3"/>
      <c r="AS225" s="3"/>
      <c r="AT225" s="6"/>
      <c r="AU225" s="6"/>
      <c r="AV225" s="6"/>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v>1968</v>
      </c>
      <c r="BZ225" s="3" t="s">
        <v>2342</v>
      </c>
      <c r="CA225" s="3" t="s">
        <v>2343</v>
      </c>
      <c r="CB225" s="3" t="s">
        <v>2360</v>
      </c>
      <c r="CC225" s="3" t="s">
        <v>2361</v>
      </c>
      <c r="CD225" s="3" t="s">
        <v>2367</v>
      </c>
      <c r="CE225" s="3" t="s">
        <v>2370</v>
      </c>
      <c r="CF225" s="7"/>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J225" s="1"/>
      <c r="DK225" s="1"/>
      <c r="DL225" s="1"/>
      <c r="DM225" s="1"/>
      <c r="DN225" s="1"/>
      <c r="DO225" s="1"/>
      <c r="DQ225" s="1"/>
      <c r="DT225" s="1"/>
      <c r="DW225" s="1"/>
      <c r="DX225" s="1"/>
      <c r="DY225" s="1"/>
      <c r="DZ225" s="1"/>
      <c r="EA225" s="1"/>
      <c r="EB225" s="1"/>
      <c r="EC225" s="1"/>
      <c r="EF225" s="1"/>
      <c r="ER225" s="1"/>
      <c r="ET225" s="1"/>
      <c r="FH225" s="1"/>
      <c r="FI225" s="1"/>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row>
    <row r="226" spans="1:431" ht="98" hidden="1" x14ac:dyDescent="0.15">
      <c r="A226" s="16" t="s">
        <v>3722</v>
      </c>
      <c r="B226" s="3"/>
      <c r="C226" s="6"/>
      <c r="D226" s="6"/>
      <c r="E226" s="3"/>
      <c r="F226" s="6"/>
      <c r="G226" s="6"/>
      <c r="H226" s="6"/>
      <c r="I226" s="3"/>
      <c r="J226" s="6"/>
      <c r="K226" s="3"/>
      <c r="L226" s="3"/>
      <c r="M226" s="3"/>
      <c r="N226" s="6"/>
      <c r="O226" s="3"/>
      <c r="P226" s="6"/>
      <c r="Q226" s="6"/>
      <c r="R226" s="6"/>
      <c r="S226" s="3"/>
      <c r="T226" s="3"/>
      <c r="U226" s="3"/>
      <c r="V226" s="3"/>
      <c r="W226" s="3"/>
      <c r="X226" s="3"/>
      <c r="Y226" s="6"/>
      <c r="Z226" s="6"/>
      <c r="AA226" s="6"/>
      <c r="AB226" s="3"/>
      <c r="AC226" s="6"/>
      <c r="AD226" s="6"/>
      <c r="AE226" s="3"/>
      <c r="AF226" s="3"/>
      <c r="AG226" s="6"/>
      <c r="AH226" s="6"/>
      <c r="AI226" s="3"/>
      <c r="AJ226" s="3"/>
      <c r="AK226" s="3"/>
      <c r="AL226" s="3"/>
      <c r="AM226" s="6"/>
      <c r="AN226" s="3"/>
      <c r="AO226" s="3"/>
      <c r="AP226" s="3"/>
      <c r="AQ226" s="3"/>
      <c r="AR226" s="3"/>
      <c r="AS226" s="3"/>
      <c r="AT226" s="6"/>
      <c r="AU226" s="6"/>
      <c r="AV226" s="6"/>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v>1968</v>
      </c>
      <c r="BZ226" s="3" t="s">
        <v>2342</v>
      </c>
      <c r="CA226" s="3" t="s">
        <v>2343</v>
      </c>
      <c r="CB226" s="3" t="s">
        <v>2360</v>
      </c>
      <c r="CC226" s="3" t="s">
        <v>2361</v>
      </c>
      <c r="CD226" s="3" t="s">
        <v>2367</v>
      </c>
      <c r="CE226" s="3" t="s">
        <v>2371</v>
      </c>
      <c r="CF226" s="7"/>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J226" s="1"/>
      <c r="DK226" s="1"/>
      <c r="DL226" s="1"/>
      <c r="DM226" s="1"/>
      <c r="DN226" s="1"/>
      <c r="DO226" s="1"/>
      <c r="DQ226" s="1"/>
      <c r="DT226" s="1"/>
      <c r="DW226" s="1"/>
      <c r="DX226" s="1"/>
      <c r="DY226" s="1"/>
      <c r="DZ226" s="1"/>
      <c r="EA226" s="1"/>
      <c r="EB226" s="1"/>
      <c r="EC226" s="1"/>
      <c r="EF226" s="1"/>
      <c r="ER226" s="1"/>
      <c r="ET226" s="1"/>
      <c r="FH226" s="1"/>
      <c r="FI226" s="1"/>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row>
    <row r="227" spans="1:431" ht="98" hidden="1" x14ac:dyDescent="0.15">
      <c r="A227" s="6" t="s">
        <v>1197</v>
      </c>
      <c r="B227" s="3"/>
      <c r="C227" s="6"/>
      <c r="D227" s="6"/>
      <c r="E227" s="3"/>
      <c r="F227" s="6"/>
      <c r="G227" s="6"/>
      <c r="H227" s="6"/>
      <c r="I227" s="3"/>
      <c r="J227" s="6"/>
      <c r="K227" s="3"/>
      <c r="L227" s="3"/>
      <c r="M227" s="3"/>
      <c r="N227" s="6"/>
      <c r="O227" s="3"/>
      <c r="P227" s="6"/>
      <c r="Q227" s="6"/>
      <c r="R227" s="6"/>
      <c r="S227" s="3"/>
      <c r="T227" s="3"/>
      <c r="U227" s="3"/>
      <c r="V227" s="3"/>
      <c r="W227" s="3"/>
      <c r="X227" s="3"/>
      <c r="Y227" s="6"/>
      <c r="Z227" s="6"/>
      <c r="AA227" s="6"/>
      <c r="AB227" s="3"/>
      <c r="AC227" s="6"/>
      <c r="AD227" s="6"/>
      <c r="AE227" s="3"/>
      <c r="AF227" s="3"/>
      <c r="AG227" s="6"/>
      <c r="AH227" s="6"/>
      <c r="AI227" s="3"/>
      <c r="AJ227" s="3"/>
      <c r="AK227" s="3"/>
      <c r="AL227" s="3"/>
      <c r="AM227" s="6"/>
      <c r="AN227" s="3"/>
      <c r="AO227" s="3"/>
      <c r="AP227" s="3"/>
      <c r="AQ227" s="3"/>
      <c r="AR227" s="3"/>
      <c r="AS227" s="3"/>
      <c r="AT227" s="6"/>
      <c r="AU227" s="6"/>
      <c r="AV227" s="6"/>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v>1968</v>
      </c>
      <c r="BZ227" s="3" t="s">
        <v>2342</v>
      </c>
      <c r="CA227" s="3" t="s">
        <v>2343</v>
      </c>
      <c r="CB227" s="3" t="s">
        <v>2360</v>
      </c>
      <c r="CC227" s="3" t="s">
        <v>2361</v>
      </c>
      <c r="CD227" s="3"/>
      <c r="CE227" s="3"/>
      <c r="CF227" s="7"/>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J227" s="1"/>
      <c r="DK227" s="1"/>
      <c r="DL227" s="1"/>
      <c r="DM227" s="1"/>
      <c r="DN227" s="1"/>
      <c r="DO227" s="1"/>
      <c r="DQ227" s="1"/>
      <c r="DT227" s="1"/>
      <c r="DW227" s="1"/>
      <c r="DX227" s="1"/>
      <c r="DY227" s="1"/>
      <c r="DZ227" s="1"/>
      <c r="EA227" s="1"/>
      <c r="EB227" s="1"/>
      <c r="EC227" s="1"/>
      <c r="EF227" s="1"/>
      <c r="ER227" s="1"/>
      <c r="ET227" s="1"/>
      <c r="FH227" s="1"/>
      <c r="FI227" s="1"/>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row>
    <row r="228" spans="1:431" ht="98" hidden="1" x14ac:dyDescent="0.15">
      <c r="A228" s="6" t="s">
        <v>1202</v>
      </c>
      <c r="B228" s="3"/>
      <c r="C228" s="6"/>
      <c r="D228" s="6"/>
      <c r="E228" s="3"/>
      <c r="F228" s="6"/>
      <c r="G228" s="6"/>
      <c r="H228" s="6"/>
      <c r="I228" s="3"/>
      <c r="J228" s="6"/>
      <c r="K228" s="3"/>
      <c r="L228" s="3"/>
      <c r="M228" s="3"/>
      <c r="N228" s="6"/>
      <c r="O228" s="3"/>
      <c r="P228" s="6"/>
      <c r="Q228" s="6"/>
      <c r="R228" s="6"/>
      <c r="S228" s="3"/>
      <c r="T228" s="3"/>
      <c r="U228" s="3"/>
      <c r="V228" s="3"/>
      <c r="W228" s="3"/>
      <c r="X228" s="3"/>
      <c r="Y228" s="6"/>
      <c r="Z228" s="6"/>
      <c r="AA228" s="6"/>
      <c r="AB228" s="3"/>
      <c r="AC228" s="6"/>
      <c r="AD228" s="6"/>
      <c r="AE228" s="3"/>
      <c r="AF228" s="3"/>
      <c r="AG228" s="6"/>
      <c r="AH228" s="6"/>
      <c r="AI228" s="3"/>
      <c r="AJ228" s="3"/>
      <c r="AK228" s="3"/>
      <c r="AL228" s="3"/>
      <c r="AM228" s="6"/>
      <c r="AN228" s="3"/>
      <c r="AO228" s="3"/>
      <c r="AP228" s="3"/>
      <c r="AQ228" s="3"/>
      <c r="AR228" s="3"/>
      <c r="AS228" s="3"/>
      <c r="AT228" s="6"/>
      <c r="AU228" s="6"/>
      <c r="AV228" s="6"/>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v>1968</v>
      </c>
      <c r="BZ228" s="3" t="s">
        <v>2342</v>
      </c>
      <c r="CA228" s="3" t="s">
        <v>2343</v>
      </c>
      <c r="CB228" s="3" t="s">
        <v>2360</v>
      </c>
      <c r="CC228" s="3" t="s">
        <v>2361</v>
      </c>
      <c r="CD228" s="3" t="s">
        <v>2348</v>
      </c>
      <c r="CE228" s="3" t="s">
        <v>2372</v>
      </c>
      <c r="CF228" s="7"/>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J228" s="1"/>
      <c r="DK228" s="1"/>
      <c r="DL228" s="1"/>
      <c r="DM228" s="1"/>
      <c r="DN228" s="1"/>
      <c r="DO228" s="1"/>
      <c r="DQ228" s="1"/>
      <c r="DT228" s="1"/>
      <c r="DW228" s="1"/>
      <c r="DX228" s="1"/>
      <c r="DY228" s="1"/>
      <c r="DZ228" s="1"/>
      <c r="EA228" s="1"/>
      <c r="EB228" s="1"/>
      <c r="EC228" s="1"/>
      <c r="EF228" s="1"/>
      <c r="ER228" s="1"/>
      <c r="ET228" s="1"/>
      <c r="FH228" s="1"/>
      <c r="FI228" s="1"/>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row>
    <row r="229" spans="1:431" ht="98" hidden="1" x14ac:dyDescent="0.15">
      <c r="A229" s="6" t="s">
        <v>1206</v>
      </c>
      <c r="B229" s="3"/>
      <c r="C229" s="6"/>
      <c r="D229" s="6"/>
      <c r="E229" s="3"/>
      <c r="F229" s="6"/>
      <c r="G229" s="6"/>
      <c r="H229" s="6"/>
      <c r="I229" s="3"/>
      <c r="J229" s="6"/>
      <c r="K229" s="3"/>
      <c r="L229" s="3"/>
      <c r="M229" s="3"/>
      <c r="N229" s="6"/>
      <c r="O229" s="3"/>
      <c r="P229" s="6"/>
      <c r="Q229" s="6"/>
      <c r="R229" s="6"/>
      <c r="S229" s="3"/>
      <c r="T229" s="3"/>
      <c r="U229" s="3"/>
      <c r="V229" s="3"/>
      <c r="W229" s="3"/>
      <c r="X229" s="3"/>
      <c r="Y229" s="6"/>
      <c r="Z229" s="6"/>
      <c r="AA229" s="6"/>
      <c r="AB229" s="3"/>
      <c r="AC229" s="6"/>
      <c r="AD229" s="6"/>
      <c r="AE229" s="3"/>
      <c r="AF229" s="3"/>
      <c r="AG229" s="6"/>
      <c r="AH229" s="6"/>
      <c r="AI229" s="3"/>
      <c r="AJ229" s="3"/>
      <c r="AK229" s="3"/>
      <c r="AL229" s="3"/>
      <c r="AM229" s="6"/>
      <c r="AN229" s="3"/>
      <c r="AO229" s="3"/>
      <c r="AP229" s="3"/>
      <c r="AQ229" s="3"/>
      <c r="AR229" s="3"/>
      <c r="AS229" s="3"/>
      <c r="AT229" s="6"/>
      <c r="AU229" s="6"/>
      <c r="AV229" s="6"/>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v>1968</v>
      </c>
      <c r="BZ229" s="3" t="s">
        <v>2342</v>
      </c>
      <c r="CA229" s="3" t="s">
        <v>2343</v>
      </c>
      <c r="CB229" s="3" t="s">
        <v>2360</v>
      </c>
      <c r="CC229" s="3" t="s">
        <v>2361</v>
      </c>
      <c r="CD229" s="3"/>
      <c r="CE229" s="3"/>
      <c r="CF229" s="7"/>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J229" s="1"/>
      <c r="DK229" s="1"/>
      <c r="DL229" s="1"/>
      <c r="DM229" s="1"/>
      <c r="DN229" s="1"/>
      <c r="DO229" s="1"/>
      <c r="DQ229" s="1"/>
      <c r="DT229" s="1"/>
      <c r="DW229" s="1"/>
      <c r="DX229" s="1"/>
      <c r="DY229" s="1"/>
      <c r="DZ229" s="1"/>
      <c r="EA229" s="1"/>
      <c r="EB229" s="1"/>
      <c r="EC229" s="1"/>
      <c r="EF229" s="1"/>
      <c r="ER229" s="1"/>
      <c r="ET229" s="1"/>
      <c r="FH229" s="1"/>
      <c r="FI229" s="1"/>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row>
    <row r="230" spans="1:431" ht="98" hidden="1" x14ac:dyDescent="0.15">
      <c r="A230" s="6" t="s">
        <v>1211</v>
      </c>
      <c r="B230" s="3"/>
      <c r="C230" s="6"/>
      <c r="D230" s="6"/>
      <c r="E230" s="3"/>
      <c r="F230" s="6"/>
      <c r="G230" s="6"/>
      <c r="H230" s="6"/>
      <c r="I230" s="3"/>
      <c r="J230" s="6"/>
      <c r="K230" s="3"/>
      <c r="L230" s="3"/>
      <c r="M230" s="3"/>
      <c r="N230" s="6"/>
      <c r="O230" s="3"/>
      <c r="P230" s="6"/>
      <c r="Q230" s="6"/>
      <c r="R230" s="6"/>
      <c r="S230" s="3"/>
      <c r="T230" s="3"/>
      <c r="U230" s="3"/>
      <c r="V230" s="3"/>
      <c r="W230" s="3"/>
      <c r="X230" s="3"/>
      <c r="Y230" s="6"/>
      <c r="Z230" s="6"/>
      <c r="AA230" s="6"/>
      <c r="AB230" s="3"/>
      <c r="AC230" s="6"/>
      <c r="AD230" s="6"/>
      <c r="AE230" s="3"/>
      <c r="AF230" s="3"/>
      <c r="AG230" s="6"/>
      <c r="AH230" s="6"/>
      <c r="AI230" s="3"/>
      <c r="AJ230" s="3"/>
      <c r="AK230" s="3"/>
      <c r="AL230" s="3"/>
      <c r="AM230" s="6"/>
      <c r="AN230" s="3"/>
      <c r="AO230" s="3"/>
      <c r="AP230" s="3"/>
      <c r="AQ230" s="3"/>
      <c r="AR230" s="3"/>
      <c r="AS230" s="3"/>
      <c r="AT230" s="6"/>
      <c r="AU230" s="6"/>
      <c r="AV230" s="6"/>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v>1968</v>
      </c>
      <c r="BZ230" s="3" t="s">
        <v>2342</v>
      </c>
      <c r="CA230" s="3" t="s">
        <v>2343</v>
      </c>
      <c r="CB230" s="3" t="s">
        <v>2360</v>
      </c>
      <c r="CC230" s="3" t="s">
        <v>2361</v>
      </c>
      <c r="CD230" s="3" t="s">
        <v>2373</v>
      </c>
      <c r="CE230" s="3" t="s">
        <v>2374</v>
      </c>
      <c r="CF230" s="7"/>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J230" s="1"/>
      <c r="DK230" s="1"/>
      <c r="DL230" s="1"/>
      <c r="DM230" s="1"/>
      <c r="DN230" s="1"/>
      <c r="DO230" s="1"/>
      <c r="DQ230" s="1"/>
      <c r="DT230" s="1"/>
      <c r="DW230" s="1"/>
      <c r="DX230" s="1"/>
      <c r="DY230" s="1"/>
      <c r="DZ230" s="1"/>
      <c r="EA230" s="1"/>
      <c r="EB230" s="1"/>
      <c r="EC230" s="1"/>
      <c r="EF230" s="1"/>
      <c r="ER230" s="1"/>
      <c r="ET230" s="1"/>
      <c r="FH230" s="1"/>
      <c r="FI230" s="1"/>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row>
    <row r="231" spans="1:431" ht="98" hidden="1" x14ac:dyDescent="0.15">
      <c r="A231" s="6" t="s">
        <v>1216</v>
      </c>
      <c r="B231" s="3"/>
      <c r="C231" s="6"/>
      <c r="D231" s="6"/>
      <c r="E231" s="3"/>
      <c r="F231" s="6"/>
      <c r="G231" s="6"/>
      <c r="H231" s="6"/>
      <c r="I231" s="3"/>
      <c r="J231" s="6"/>
      <c r="K231" s="3"/>
      <c r="L231" s="3"/>
      <c r="M231" s="3"/>
      <c r="N231" s="6"/>
      <c r="O231" s="3"/>
      <c r="P231" s="6"/>
      <c r="Q231" s="6"/>
      <c r="R231" s="6"/>
      <c r="S231" s="3"/>
      <c r="T231" s="3"/>
      <c r="U231" s="3"/>
      <c r="V231" s="3"/>
      <c r="W231" s="3"/>
      <c r="X231" s="3"/>
      <c r="Y231" s="6"/>
      <c r="Z231" s="6"/>
      <c r="AA231" s="6"/>
      <c r="AB231" s="3"/>
      <c r="AC231" s="6"/>
      <c r="AD231" s="6"/>
      <c r="AE231" s="3"/>
      <c r="AF231" s="3"/>
      <c r="AG231" s="6"/>
      <c r="AH231" s="6"/>
      <c r="AI231" s="3"/>
      <c r="AJ231" s="3"/>
      <c r="AK231" s="3"/>
      <c r="AL231" s="3"/>
      <c r="AM231" s="6"/>
      <c r="AN231" s="3"/>
      <c r="AO231" s="3"/>
      <c r="AP231" s="3"/>
      <c r="AQ231" s="3"/>
      <c r="AR231" s="3"/>
      <c r="AS231" s="3"/>
      <c r="AT231" s="6"/>
      <c r="AU231" s="6"/>
      <c r="AV231" s="6"/>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v>1968</v>
      </c>
      <c r="BZ231" s="3" t="s">
        <v>2342</v>
      </c>
      <c r="CA231" s="3" t="s">
        <v>2343</v>
      </c>
      <c r="CB231" s="3" t="s">
        <v>2360</v>
      </c>
      <c r="CC231" s="3" t="s">
        <v>2361</v>
      </c>
      <c r="CD231" s="3"/>
      <c r="CE231" s="3"/>
      <c r="CF231" s="7"/>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J231" s="1"/>
      <c r="DK231" s="1"/>
      <c r="DL231" s="1"/>
      <c r="DM231" s="1"/>
      <c r="DN231" s="1"/>
      <c r="DO231" s="1"/>
      <c r="DQ231" s="1"/>
      <c r="DT231" s="1"/>
      <c r="DW231" s="1"/>
      <c r="DX231" s="1"/>
      <c r="DY231" s="1"/>
      <c r="DZ231" s="1"/>
      <c r="EA231" s="1"/>
      <c r="EB231" s="1"/>
      <c r="EC231" s="1"/>
      <c r="EF231" s="1"/>
      <c r="ER231" s="1"/>
      <c r="ET231" s="1"/>
      <c r="FH231" s="1"/>
      <c r="FI231" s="1"/>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row>
    <row r="232" spans="1:431" ht="98" hidden="1" x14ac:dyDescent="0.15">
      <c r="A232" s="6" t="s">
        <v>1221</v>
      </c>
      <c r="B232" s="3"/>
      <c r="C232" s="6"/>
      <c r="D232" s="6"/>
      <c r="E232" s="3"/>
      <c r="F232" s="6"/>
      <c r="G232" s="6"/>
      <c r="H232" s="6"/>
      <c r="I232" s="3"/>
      <c r="J232" s="6"/>
      <c r="K232" s="3"/>
      <c r="L232" s="3"/>
      <c r="M232" s="3"/>
      <c r="N232" s="6"/>
      <c r="O232" s="3"/>
      <c r="P232" s="6"/>
      <c r="Q232" s="6"/>
      <c r="R232" s="6"/>
      <c r="S232" s="3"/>
      <c r="T232" s="3"/>
      <c r="U232" s="3"/>
      <c r="V232" s="3"/>
      <c r="W232" s="3"/>
      <c r="X232" s="3"/>
      <c r="Y232" s="6"/>
      <c r="Z232" s="6"/>
      <c r="AA232" s="6"/>
      <c r="AB232" s="3"/>
      <c r="AC232" s="6"/>
      <c r="AD232" s="6"/>
      <c r="AE232" s="3"/>
      <c r="AF232" s="3"/>
      <c r="AG232" s="6"/>
      <c r="AH232" s="6"/>
      <c r="AI232" s="3"/>
      <c r="AJ232" s="3"/>
      <c r="AK232" s="3"/>
      <c r="AL232" s="3"/>
      <c r="AM232" s="6"/>
      <c r="AN232" s="3"/>
      <c r="AO232" s="3"/>
      <c r="AP232" s="3"/>
      <c r="AQ232" s="3"/>
      <c r="AR232" s="3"/>
      <c r="AS232" s="3"/>
      <c r="AT232" s="6"/>
      <c r="AU232" s="6"/>
      <c r="AV232" s="6"/>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v>1968</v>
      </c>
      <c r="BZ232" s="3" t="s">
        <v>2342</v>
      </c>
      <c r="CA232" s="3" t="s">
        <v>2343</v>
      </c>
      <c r="CB232" s="3" t="s">
        <v>2360</v>
      </c>
      <c r="CC232" s="3" t="s">
        <v>2361</v>
      </c>
      <c r="CD232" s="3"/>
      <c r="CE232" s="3"/>
      <c r="CF232" s="7"/>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J232" s="1"/>
      <c r="DK232" s="1"/>
      <c r="DL232" s="1"/>
      <c r="DM232" s="1"/>
      <c r="DN232" s="1"/>
      <c r="DO232" s="1"/>
      <c r="DQ232" s="1"/>
      <c r="DT232" s="1"/>
      <c r="DW232" s="1"/>
      <c r="DX232" s="1"/>
      <c r="DY232" s="1"/>
      <c r="DZ232" s="1"/>
      <c r="EA232" s="1"/>
      <c r="EB232" s="1"/>
      <c r="EC232" s="1"/>
      <c r="EF232" s="1"/>
      <c r="ER232" s="1"/>
      <c r="ET232" s="1"/>
      <c r="FH232" s="1"/>
      <c r="FI232" s="1"/>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row>
    <row r="233" spans="1:431" ht="98" hidden="1" x14ac:dyDescent="0.15">
      <c r="A233" s="6" t="s">
        <v>1226</v>
      </c>
      <c r="B233" s="3"/>
      <c r="C233" s="6"/>
      <c r="D233" s="6"/>
      <c r="E233" s="3"/>
      <c r="F233" s="6"/>
      <c r="G233" s="6"/>
      <c r="H233" s="6"/>
      <c r="I233" s="3"/>
      <c r="J233" s="6"/>
      <c r="K233" s="3"/>
      <c r="L233" s="3"/>
      <c r="M233" s="3"/>
      <c r="N233" s="6"/>
      <c r="O233" s="3"/>
      <c r="P233" s="6"/>
      <c r="Q233" s="6"/>
      <c r="R233" s="6"/>
      <c r="S233" s="3"/>
      <c r="T233" s="3"/>
      <c r="U233" s="3"/>
      <c r="V233" s="3"/>
      <c r="W233" s="3"/>
      <c r="X233" s="3"/>
      <c r="Y233" s="6"/>
      <c r="Z233" s="6"/>
      <c r="AA233" s="6"/>
      <c r="AB233" s="3"/>
      <c r="AC233" s="6"/>
      <c r="AD233" s="6"/>
      <c r="AE233" s="3"/>
      <c r="AF233" s="3"/>
      <c r="AG233" s="6"/>
      <c r="AH233" s="6"/>
      <c r="AI233" s="3"/>
      <c r="AJ233" s="3"/>
      <c r="AK233" s="3"/>
      <c r="AL233" s="3"/>
      <c r="AM233" s="6"/>
      <c r="AN233" s="3"/>
      <c r="AO233" s="3"/>
      <c r="AP233" s="3"/>
      <c r="AQ233" s="3"/>
      <c r="AR233" s="3"/>
      <c r="AS233" s="3"/>
      <c r="AT233" s="6"/>
      <c r="AU233" s="6"/>
      <c r="AV233" s="6"/>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v>1968</v>
      </c>
      <c r="BZ233" s="3" t="s">
        <v>2342</v>
      </c>
      <c r="CA233" s="3" t="s">
        <v>2343</v>
      </c>
      <c r="CB233" s="3" t="s">
        <v>2360</v>
      </c>
      <c r="CC233" s="3" t="s">
        <v>2361</v>
      </c>
      <c r="CD233" s="3"/>
      <c r="CE233" s="3"/>
      <c r="CF233" s="7"/>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J233" s="1"/>
      <c r="DK233" s="1"/>
      <c r="DL233" s="1"/>
      <c r="DM233" s="1"/>
      <c r="DN233" s="1"/>
      <c r="DO233" s="1"/>
      <c r="DQ233" s="1"/>
      <c r="DT233" s="1"/>
      <c r="DW233" s="1"/>
      <c r="DX233" s="1"/>
      <c r="DY233" s="1"/>
      <c r="DZ233" s="1"/>
      <c r="EA233" s="1"/>
      <c r="EB233" s="1"/>
      <c r="EC233" s="1"/>
      <c r="EF233" s="1"/>
      <c r="ER233" s="1"/>
      <c r="ET233" s="1"/>
      <c r="FH233" s="1"/>
      <c r="FI233" s="1"/>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row>
    <row r="234" spans="1:431" ht="98" hidden="1" x14ac:dyDescent="0.15">
      <c r="A234" s="6" t="s">
        <v>1230</v>
      </c>
      <c r="B234" s="3"/>
      <c r="C234" s="6"/>
      <c r="D234" s="6"/>
      <c r="E234" s="3"/>
      <c r="F234" s="6"/>
      <c r="G234" s="6"/>
      <c r="H234" s="6"/>
      <c r="I234" s="3"/>
      <c r="J234" s="6"/>
      <c r="K234" s="3"/>
      <c r="L234" s="3"/>
      <c r="M234" s="3"/>
      <c r="N234" s="6"/>
      <c r="O234" s="3"/>
      <c r="P234" s="6"/>
      <c r="Q234" s="6"/>
      <c r="R234" s="6"/>
      <c r="S234" s="3"/>
      <c r="T234" s="3"/>
      <c r="U234" s="3"/>
      <c r="V234" s="3"/>
      <c r="W234" s="3"/>
      <c r="X234" s="3"/>
      <c r="Y234" s="6"/>
      <c r="Z234" s="6"/>
      <c r="AA234" s="6"/>
      <c r="AB234" s="3"/>
      <c r="AC234" s="6"/>
      <c r="AD234" s="6"/>
      <c r="AE234" s="3"/>
      <c r="AF234" s="3"/>
      <c r="AG234" s="6"/>
      <c r="AH234" s="6"/>
      <c r="AI234" s="3"/>
      <c r="AJ234" s="3"/>
      <c r="AK234" s="3"/>
      <c r="AL234" s="3"/>
      <c r="AM234" s="6"/>
      <c r="AN234" s="3"/>
      <c r="AO234" s="3"/>
      <c r="AP234" s="3"/>
      <c r="AQ234" s="3"/>
      <c r="AR234" s="3"/>
      <c r="AS234" s="3"/>
      <c r="AT234" s="6"/>
      <c r="AU234" s="6"/>
      <c r="AV234" s="6"/>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v>1968</v>
      </c>
      <c r="BZ234" s="3" t="s">
        <v>2342</v>
      </c>
      <c r="CA234" s="3" t="s">
        <v>2343</v>
      </c>
      <c r="CB234" s="3" t="s">
        <v>2360</v>
      </c>
      <c r="CC234" s="3" t="s">
        <v>2361</v>
      </c>
      <c r="CD234" s="3"/>
      <c r="CE234" s="3"/>
      <c r="CF234" s="7"/>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J234" s="1"/>
      <c r="DK234" s="1"/>
      <c r="DL234" s="1"/>
      <c r="DM234" s="1"/>
      <c r="DN234" s="1"/>
      <c r="DO234" s="1"/>
      <c r="DQ234" s="1"/>
      <c r="DT234" s="1"/>
      <c r="DW234" s="1"/>
      <c r="DX234" s="1"/>
      <c r="DY234" s="1"/>
      <c r="DZ234" s="1"/>
      <c r="EA234" s="1"/>
      <c r="EB234" s="1"/>
      <c r="EC234" s="1"/>
      <c r="EF234" s="1"/>
      <c r="ER234" s="1"/>
      <c r="ET234" s="1"/>
      <c r="FH234" s="1"/>
      <c r="FI234" s="1"/>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row>
    <row r="235" spans="1:431" ht="98" hidden="1" x14ac:dyDescent="0.15">
      <c r="A235" s="6" t="s">
        <v>1235</v>
      </c>
      <c r="B235" s="3"/>
      <c r="C235" s="6"/>
      <c r="D235" s="6"/>
      <c r="E235" s="3"/>
      <c r="F235" s="6"/>
      <c r="G235" s="6"/>
      <c r="H235" s="6"/>
      <c r="I235" s="3"/>
      <c r="J235" s="6"/>
      <c r="K235" s="3"/>
      <c r="L235" s="3"/>
      <c r="M235" s="3"/>
      <c r="N235" s="6"/>
      <c r="O235" s="3"/>
      <c r="P235" s="6"/>
      <c r="Q235" s="6"/>
      <c r="R235" s="6"/>
      <c r="S235" s="3"/>
      <c r="T235" s="3"/>
      <c r="U235" s="3"/>
      <c r="V235" s="3"/>
      <c r="W235" s="3"/>
      <c r="X235" s="3"/>
      <c r="Y235" s="6"/>
      <c r="Z235" s="6"/>
      <c r="AA235" s="6"/>
      <c r="AB235" s="3"/>
      <c r="AC235" s="6"/>
      <c r="AD235" s="6"/>
      <c r="AE235" s="3"/>
      <c r="AF235" s="3"/>
      <c r="AG235" s="6"/>
      <c r="AH235" s="6"/>
      <c r="AI235" s="3"/>
      <c r="AJ235" s="3"/>
      <c r="AK235" s="3"/>
      <c r="AL235" s="3"/>
      <c r="AM235" s="6"/>
      <c r="AN235" s="3"/>
      <c r="AO235" s="3"/>
      <c r="AP235" s="3"/>
      <c r="AQ235" s="3"/>
      <c r="AR235" s="3"/>
      <c r="AS235" s="3"/>
      <c r="AT235" s="6"/>
      <c r="AU235" s="6"/>
      <c r="AV235" s="6"/>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v>1968</v>
      </c>
      <c r="BZ235" s="3" t="s">
        <v>2342</v>
      </c>
      <c r="CA235" s="3" t="s">
        <v>2343</v>
      </c>
      <c r="CB235" s="3" t="s">
        <v>2360</v>
      </c>
      <c r="CC235" s="3" t="s">
        <v>2361</v>
      </c>
      <c r="CD235" s="3"/>
      <c r="CE235" s="3"/>
      <c r="CF235" s="7"/>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J235" s="1"/>
      <c r="DK235" s="1"/>
      <c r="DL235" s="1"/>
      <c r="DM235" s="1"/>
      <c r="DN235" s="1"/>
      <c r="DO235" s="1"/>
      <c r="DQ235" s="1"/>
      <c r="DT235" s="1"/>
      <c r="DW235" s="1"/>
      <c r="DX235" s="1"/>
      <c r="DY235" s="1"/>
      <c r="DZ235" s="1"/>
      <c r="EA235" s="1"/>
      <c r="EB235" s="1"/>
      <c r="EC235" s="1"/>
      <c r="EF235" s="1"/>
      <c r="ER235" s="1"/>
      <c r="ET235" s="1"/>
      <c r="FH235" s="1"/>
      <c r="FI235" s="1"/>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row>
    <row r="236" spans="1:431" ht="98" hidden="1" x14ac:dyDescent="0.15">
      <c r="A236" s="6" t="s">
        <v>1238</v>
      </c>
      <c r="B236" s="3"/>
      <c r="C236" s="6"/>
      <c r="D236" s="6"/>
      <c r="E236" s="3"/>
      <c r="F236" s="6"/>
      <c r="G236" s="6"/>
      <c r="H236" s="6"/>
      <c r="I236" s="3"/>
      <c r="J236" s="6"/>
      <c r="K236" s="3"/>
      <c r="L236" s="3"/>
      <c r="M236" s="3"/>
      <c r="N236" s="6"/>
      <c r="O236" s="3"/>
      <c r="P236" s="6"/>
      <c r="Q236" s="6"/>
      <c r="R236" s="6"/>
      <c r="S236" s="3"/>
      <c r="T236" s="3"/>
      <c r="U236" s="3"/>
      <c r="V236" s="3"/>
      <c r="W236" s="3"/>
      <c r="X236" s="3"/>
      <c r="Y236" s="6"/>
      <c r="Z236" s="6"/>
      <c r="AA236" s="6"/>
      <c r="AB236" s="3"/>
      <c r="AC236" s="6"/>
      <c r="AD236" s="6"/>
      <c r="AE236" s="3"/>
      <c r="AF236" s="3"/>
      <c r="AG236" s="6"/>
      <c r="AH236" s="6"/>
      <c r="AI236" s="3"/>
      <c r="AJ236" s="3"/>
      <c r="AK236" s="3"/>
      <c r="AL236" s="3"/>
      <c r="AM236" s="6"/>
      <c r="AN236" s="3"/>
      <c r="AO236" s="3"/>
      <c r="AP236" s="3"/>
      <c r="AQ236" s="3"/>
      <c r="AR236" s="3"/>
      <c r="AS236" s="3"/>
      <c r="AT236" s="6"/>
      <c r="AU236" s="6"/>
      <c r="AV236" s="6"/>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v>1968</v>
      </c>
      <c r="BZ236" s="3" t="s">
        <v>2342</v>
      </c>
      <c r="CA236" s="3" t="s">
        <v>2343</v>
      </c>
      <c r="CB236" s="3" t="s">
        <v>2360</v>
      </c>
      <c r="CC236" s="3" t="s">
        <v>2361</v>
      </c>
      <c r="CD236" s="3"/>
      <c r="CE236" s="3"/>
      <c r="CF236" s="7"/>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J236" s="1"/>
      <c r="DK236" s="1"/>
      <c r="DL236" s="1"/>
      <c r="DM236" s="1"/>
      <c r="DN236" s="1"/>
      <c r="DO236" s="1"/>
      <c r="DQ236" s="1"/>
      <c r="DT236" s="1"/>
      <c r="DW236" s="1"/>
      <c r="DX236" s="1"/>
      <c r="DY236" s="1"/>
      <c r="DZ236" s="1"/>
      <c r="EA236" s="1"/>
      <c r="EB236" s="1"/>
      <c r="EC236" s="1"/>
      <c r="EF236" s="1"/>
      <c r="ER236" s="1"/>
      <c r="ET236" s="1"/>
      <c r="FH236" s="1"/>
      <c r="FI236" s="1"/>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row>
    <row r="237" spans="1:431" ht="98" hidden="1" x14ac:dyDescent="0.15">
      <c r="A237" s="6" t="s">
        <v>1242</v>
      </c>
      <c r="B237" s="3"/>
      <c r="C237" s="6"/>
      <c r="D237" s="6"/>
      <c r="E237" s="3"/>
      <c r="F237" s="6"/>
      <c r="G237" s="6"/>
      <c r="H237" s="6"/>
      <c r="I237" s="3"/>
      <c r="J237" s="6"/>
      <c r="K237" s="3"/>
      <c r="L237" s="3"/>
      <c r="M237" s="3"/>
      <c r="N237" s="6"/>
      <c r="O237" s="3"/>
      <c r="P237" s="6"/>
      <c r="Q237" s="6"/>
      <c r="R237" s="6"/>
      <c r="S237" s="3"/>
      <c r="T237" s="3"/>
      <c r="U237" s="3"/>
      <c r="V237" s="3"/>
      <c r="W237" s="3"/>
      <c r="X237" s="3"/>
      <c r="Y237" s="6"/>
      <c r="Z237" s="6"/>
      <c r="AA237" s="6"/>
      <c r="AB237" s="3">
        <v>1</v>
      </c>
      <c r="AC237" s="6"/>
      <c r="AD237" s="6"/>
      <c r="AE237" s="3"/>
      <c r="AF237" s="3"/>
      <c r="AG237" s="6"/>
      <c r="AH237" s="6"/>
      <c r="AI237" s="3"/>
      <c r="AJ237" s="3"/>
      <c r="AK237" s="3"/>
      <c r="AL237" s="3"/>
      <c r="AM237" s="6"/>
      <c r="AN237" s="3"/>
      <c r="AO237" s="3"/>
      <c r="AP237" s="3"/>
      <c r="AQ237" s="3"/>
      <c r="AR237" s="3"/>
      <c r="AS237" s="3"/>
      <c r="AT237" s="6"/>
      <c r="AU237" s="6"/>
      <c r="AV237" s="6"/>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v>1968</v>
      </c>
      <c r="BZ237" s="3" t="s">
        <v>2342</v>
      </c>
      <c r="CA237" s="3" t="s">
        <v>2343</v>
      </c>
      <c r="CB237" s="3" t="s">
        <v>2360</v>
      </c>
      <c r="CC237" s="3" t="s">
        <v>2361</v>
      </c>
      <c r="CD237" s="3"/>
      <c r="CE237" s="3"/>
      <c r="CF237" s="7"/>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J237" s="1"/>
      <c r="DK237" s="1"/>
      <c r="DL237" s="1"/>
      <c r="DM237" s="1"/>
      <c r="DN237" s="1"/>
      <c r="DO237" s="1"/>
      <c r="DQ237" s="1"/>
      <c r="DT237" s="1"/>
      <c r="DW237" s="1"/>
      <c r="DX237" s="1"/>
      <c r="DY237" s="1"/>
      <c r="DZ237" s="1"/>
      <c r="EA237" s="1"/>
      <c r="EB237" s="1"/>
      <c r="EC237" s="1"/>
      <c r="EF237" s="1"/>
      <c r="ER237" s="1"/>
      <c r="ET237" s="1"/>
      <c r="FH237" s="1"/>
      <c r="FI237" s="1"/>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row>
    <row r="238" spans="1:431" ht="98" hidden="1" x14ac:dyDescent="0.15">
      <c r="A238" s="6" t="s">
        <v>1246</v>
      </c>
      <c r="B238" s="3"/>
      <c r="C238" s="6"/>
      <c r="D238" s="6"/>
      <c r="E238" s="3"/>
      <c r="F238" s="6"/>
      <c r="G238" s="6"/>
      <c r="H238" s="6"/>
      <c r="I238" s="3"/>
      <c r="J238" s="6"/>
      <c r="K238" s="3"/>
      <c r="L238" s="3"/>
      <c r="M238" s="3">
        <v>1</v>
      </c>
      <c r="N238" s="6"/>
      <c r="O238" s="3"/>
      <c r="P238" s="6"/>
      <c r="Q238" s="6"/>
      <c r="R238" s="6"/>
      <c r="S238" s="3"/>
      <c r="T238" s="3"/>
      <c r="U238" s="3"/>
      <c r="V238" s="3"/>
      <c r="W238" s="3"/>
      <c r="X238" s="3"/>
      <c r="Y238" s="6"/>
      <c r="Z238" s="6"/>
      <c r="AA238" s="6"/>
      <c r="AB238" s="3"/>
      <c r="AC238" s="6"/>
      <c r="AD238" s="6"/>
      <c r="AE238" s="3"/>
      <c r="AF238" s="3"/>
      <c r="AG238" s="6"/>
      <c r="AH238" s="6"/>
      <c r="AI238" s="3"/>
      <c r="AJ238" s="3"/>
      <c r="AK238" s="3"/>
      <c r="AL238" s="3"/>
      <c r="AM238" s="6"/>
      <c r="AN238" s="3"/>
      <c r="AO238" s="3"/>
      <c r="AP238" s="3"/>
      <c r="AQ238" s="3"/>
      <c r="AR238" s="3"/>
      <c r="AS238" s="3"/>
      <c r="AT238" s="6"/>
      <c r="AU238" s="6"/>
      <c r="AV238" s="6"/>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v>1968</v>
      </c>
      <c r="BZ238" s="3" t="s">
        <v>2342</v>
      </c>
      <c r="CA238" s="3" t="s">
        <v>2343</v>
      </c>
      <c r="CB238" s="3" t="s">
        <v>2360</v>
      </c>
      <c r="CC238" s="3" t="s">
        <v>2361</v>
      </c>
      <c r="CD238" s="3"/>
      <c r="CE238" s="3"/>
      <c r="CF238" s="7"/>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J238" s="1"/>
      <c r="DK238" s="1"/>
      <c r="DL238" s="1"/>
      <c r="DM238" s="1"/>
      <c r="DN238" s="1"/>
      <c r="DO238" s="1"/>
      <c r="DQ238" s="1"/>
      <c r="DT238" s="1"/>
      <c r="DW238" s="1"/>
      <c r="DX238" s="1"/>
      <c r="DY238" s="1"/>
      <c r="DZ238" s="1"/>
      <c r="EA238" s="1"/>
      <c r="EB238" s="1"/>
      <c r="EC238" s="1"/>
      <c r="EF238" s="1"/>
      <c r="ER238" s="1"/>
      <c r="ET238" s="1"/>
      <c r="FH238" s="1"/>
      <c r="FI238" s="1"/>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row>
    <row r="239" spans="1:431" ht="98" hidden="1" x14ac:dyDescent="0.15">
      <c r="A239" s="6" t="s">
        <v>1251</v>
      </c>
      <c r="B239" s="3"/>
      <c r="C239" s="6"/>
      <c r="D239" s="6"/>
      <c r="E239" s="3"/>
      <c r="F239" s="6"/>
      <c r="G239" s="6"/>
      <c r="H239" s="6"/>
      <c r="I239" s="3"/>
      <c r="J239" s="6"/>
      <c r="K239" s="3"/>
      <c r="L239" s="3"/>
      <c r="M239" s="3"/>
      <c r="N239" s="6"/>
      <c r="O239" s="3"/>
      <c r="P239" s="6"/>
      <c r="Q239" s="6"/>
      <c r="R239" s="6"/>
      <c r="S239" s="3"/>
      <c r="T239" s="3"/>
      <c r="U239" s="3"/>
      <c r="V239" s="3"/>
      <c r="W239" s="3"/>
      <c r="X239" s="3"/>
      <c r="Y239" s="6"/>
      <c r="Z239" s="6"/>
      <c r="AA239" s="6"/>
      <c r="AB239" s="3"/>
      <c r="AC239" s="6"/>
      <c r="AD239" s="6"/>
      <c r="AE239" s="3"/>
      <c r="AF239" s="3"/>
      <c r="AG239" s="6"/>
      <c r="AH239" s="6"/>
      <c r="AI239" s="3"/>
      <c r="AJ239" s="3"/>
      <c r="AK239" s="3"/>
      <c r="AL239" s="3"/>
      <c r="AM239" s="6"/>
      <c r="AN239" s="3"/>
      <c r="AO239" s="3">
        <v>1</v>
      </c>
      <c r="AP239" s="3"/>
      <c r="AQ239" s="3"/>
      <c r="AR239" s="3"/>
      <c r="AS239" s="3"/>
      <c r="AT239" s="6"/>
      <c r="AU239" s="6"/>
      <c r="AV239" s="6"/>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v>1968</v>
      </c>
      <c r="BZ239" s="3" t="s">
        <v>2342</v>
      </c>
      <c r="CA239" s="3" t="s">
        <v>2343</v>
      </c>
      <c r="CB239" s="3" t="s">
        <v>2360</v>
      </c>
      <c r="CC239" s="3" t="s">
        <v>2361</v>
      </c>
      <c r="CD239" s="3"/>
      <c r="CE239" s="3"/>
      <c r="CF239" s="7"/>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J239" s="1"/>
      <c r="DK239" s="1"/>
      <c r="DL239" s="1"/>
      <c r="DM239" s="1"/>
      <c r="DN239" s="1"/>
      <c r="DO239" s="1"/>
      <c r="DQ239" s="1"/>
      <c r="DT239" s="1"/>
      <c r="DW239" s="1"/>
      <c r="DX239" s="1"/>
      <c r="DY239" s="1"/>
      <c r="DZ239" s="1"/>
      <c r="EA239" s="1"/>
      <c r="EB239" s="1"/>
      <c r="EC239" s="1"/>
      <c r="EF239" s="1"/>
      <c r="ER239" s="1"/>
      <c r="ET239" s="1"/>
      <c r="FH239" s="1"/>
      <c r="FI239" s="1"/>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row>
    <row r="240" spans="1:431" ht="98" hidden="1" x14ac:dyDescent="0.15">
      <c r="A240" s="16" t="s">
        <v>2601</v>
      </c>
      <c r="B240" s="3"/>
      <c r="C240" s="6"/>
      <c r="D240" s="6"/>
      <c r="E240" s="3"/>
      <c r="F240" s="6"/>
      <c r="G240" s="6"/>
      <c r="H240" s="6"/>
      <c r="I240" s="3"/>
      <c r="J240" s="6"/>
      <c r="K240" s="3"/>
      <c r="L240" s="3"/>
      <c r="M240" s="3"/>
      <c r="N240" s="6"/>
      <c r="O240" s="3"/>
      <c r="P240" s="6"/>
      <c r="Q240" s="6"/>
      <c r="R240" s="6"/>
      <c r="S240" s="3"/>
      <c r="T240" s="3"/>
      <c r="U240" s="3"/>
      <c r="V240" s="3"/>
      <c r="W240" s="3"/>
      <c r="X240" s="3"/>
      <c r="Y240" s="6"/>
      <c r="Z240" s="6"/>
      <c r="AA240" s="6"/>
      <c r="AB240" s="3"/>
      <c r="AC240" s="6"/>
      <c r="AD240" s="6"/>
      <c r="AE240" s="3"/>
      <c r="AF240" s="3"/>
      <c r="AG240" s="6"/>
      <c r="AH240" s="6"/>
      <c r="AI240" s="3"/>
      <c r="AJ240" s="3"/>
      <c r="AK240" s="3"/>
      <c r="AL240" s="3"/>
      <c r="AM240" s="6"/>
      <c r="AN240" s="3"/>
      <c r="AO240" s="3"/>
      <c r="AP240" s="3"/>
      <c r="AQ240" s="3"/>
      <c r="AR240" s="3"/>
      <c r="AS240" s="3"/>
      <c r="AT240" s="6"/>
      <c r="AU240" s="6"/>
      <c r="AV240" s="6"/>
      <c r="AW240" s="3"/>
      <c r="AX240" s="3"/>
      <c r="AY240" s="3"/>
      <c r="AZ240" s="3"/>
      <c r="BA240" s="3"/>
      <c r="BB240" s="3"/>
      <c r="BC240" s="3"/>
      <c r="BD240" s="3"/>
      <c r="BE240" s="3"/>
      <c r="BF240" s="3"/>
      <c r="BG240" s="3"/>
      <c r="BH240" s="3"/>
      <c r="BI240" s="3"/>
      <c r="BJ240" s="3"/>
      <c r="BK240" s="3">
        <v>1</v>
      </c>
      <c r="BL240" s="3"/>
      <c r="BM240" s="3"/>
      <c r="BN240" s="3"/>
      <c r="BO240" s="3"/>
      <c r="BP240" s="3"/>
      <c r="BQ240" s="3"/>
      <c r="BR240" s="3"/>
      <c r="BS240" s="3"/>
      <c r="BT240" s="3"/>
      <c r="BU240" s="3"/>
      <c r="BV240" s="3"/>
      <c r="BW240" s="3"/>
      <c r="BX240" s="3"/>
      <c r="BY240" s="3">
        <v>1968</v>
      </c>
      <c r="BZ240" s="3" t="s">
        <v>2342</v>
      </c>
      <c r="CA240" s="3" t="s">
        <v>2343</v>
      </c>
      <c r="CB240" s="3" t="s">
        <v>2360</v>
      </c>
      <c r="CC240" s="3" t="s">
        <v>2361</v>
      </c>
      <c r="CD240" s="3"/>
      <c r="CE240" s="3"/>
      <c r="CF240" s="7"/>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J240" s="1"/>
      <c r="DK240" s="1"/>
      <c r="DL240" s="1"/>
      <c r="DM240" s="1"/>
      <c r="DN240" s="1"/>
      <c r="DO240" s="1"/>
      <c r="DQ240" s="1"/>
      <c r="DT240" s="1"/>
      <c r="DW240" s="1"/>
      <c r="DX240" s="1"/>
      <c r="DY240" s="1"/>
      <c r="DZ240" s="1"/>
      <c r="EA240" s="1"/>
      <c r="EB240" s="1"/>
      <c r="EC240" s="1"/>
      <c r="EF240" s="1"/>
      <c r="ER240" s="1"/>
      <c r="ET240" s="1"/>
      <c r="FH240" s="1"/>
      <c r="FI240" s="1"/>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row>
    <row r="241" spans="1:431" ht="98" hidden="1" x14ac:dyDescent="0.15">
      <c r="A241" s="16" t="s">
        <v>2602</v>
      </c>
      <c r="B241" s="3"/>
      <c r="C241" s="6"/>
      <c r="D241" s="6"/>
      <c r="E241" s="3"/>
      <c r="F241" s="6"/>
      <c r="G241" s="6"/>
      <c r="H241" s="6"/>
      <c r="I241" s="3"/>
      <c r="J241" s="6"/>
      <c r="K241" s="3"/>
      <c r="L241" s="3"/>
      <c r="M241" s="3"/>
      <c r="N241" s="6"/>
      <c r="O241" s="3"/>
      <c r="P241" s="6"/>
      <c r="Q241" s="6">
        <v>1</v>
      </c>
      <c r="R241" s="6"/>
      <c r="S241" s="3"/>
      <c r="T241" s="3"/>
      <c r="U241" s="3"/>
      <c r="V241" s="3"/>
      <c r="W241" s="3"/>
      <c r="X241" s="3"/>
      <c r="Y241" s="6"/>
      <c r="Z241" s="6"/>
      <c r="AA241" s="6"/>
      <c r="AB241" s="3"/>
      <c r="AC241" s="6"/>
      <c r="AD241" s="6"/>
      <c r="AE241" s="3"/>
      <c r="AF241" s="3"/>
      <c r="AG241" s="6"/>
      <c r="AH241" s="6"/>
      <c r="AI241" s="3"/>
      <c r="AJ241" s="3"/>
      <c r="AK241" s="3"/>
      <c r="AL241" s="3"/>
      <c r="AM241" s="6"/>
      <c r="AN241" s="3"/>
      <c r="AO241" s="3"/>
      <c r="AP241" s="3"/>
      <c r="AQ241" s="3"/>
      <c r="AR241" s="3"/>
      <c r="AS241" s="3"/>
      <c r="AT241" s="6"/>
      <c r="AU241" s="6"/>
      <c r="AV241" s="6"/>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v>1968</v>
      </c>
      <c r="BZ241" s="3" t="s">
        <v>2342</v>
      </c>
      <c r="CA241" s="3" t="s">
        <v>2343</v>
      </c>
      <c r="CB241" s="3" t="s">
        <v>2360</v>
      </c>
      <c r="CC241" s="3" t="s">
        <v>2361</v>
      </c>
      <c r="CD241" s="3"/>
      <c r="CE241" s="3"/>
      <c r="CF241" s="7"/>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J241" s="1"/>
      <c r="DK241" s="1"/>
      <c r="DL241" s="1"/>
      <c r="DM241" s="1"/>
      <c r="DN241" s="1"/>
      <c r="DO241" s="1"/>
      <c r="DQ241" s="1"/>
      <c r="DT241" s="1"/>
      <c r="DW241" s="1"/>
      <c r="DX241" s="1"/>
      <c r="DY241" s="1"/>
      <c r="DZ241" s="1"/>
      <c r="EA241" s="1"/>
      <c r="EB241" s="1"/>
      <c r="EC241" s="1"/>
      <c r="EF241" s="1"/>
      <c r="ER241" s="1"/>
      <c r="ET241" s="1"/>
      <c r="FH241" s="1"/>
      <c r="FI241" s="1"/>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row>
    <row r="242" spans="1:431" ht="98" hidden="1" x14ac:dyDescent="0.15">
      <c r="A242" s="6" t="s">
        <v>1262</v>
      </c>
      <c r="B242" s="3"/>
      <c r="C242" s="6"/>
      <c r="D242" s="6"/>
      <c r="E242" s="3"/>
      <c r="F242" s="6"/>
      <c r="G242" s="6"/>
      <c r="H242" s="6"/>
      <c r="I242" s="3"/>
      <c r="J242" s="6"/>
      <c r="K242" s="3"/>
      <c r="L242" s="3"/>
      <c r="M242" s="3"/>
      <c r="N242" s="6"/>
      <c r="O242" s="3"/>
      <c r="P242" s="6"/>
      <c r="Q242" s="6"/>
      <c r="R242" s="6"/>
      <c r="S242" s="3"/>
      <c r="T242" s="3"/>
      <c r="U242" s="3"/>
      <c r="V242" s="3"/>
      <c r="W242" s="3"/>
      <c r="X242" s="3"/>
      <c r="Y242" s="6"/>
      <c r="Z242" s="6"/>
      <c r="AA242" s="6"/>
      <c r="AB242" s="3"/>
      <c r="AC242" s="6"/>
      <c r="AD242" s="6"/>
      <c r="AE242" s="3"/>
      <c r="AF242" s="3"/>
      <c r="AG242" s="6"/>
      <c r="AH242" s="6"/>
      <c r="AI242" s="3"/>
      <c r="AJ242" s="3"/>
      <c r="AK242" s="3"/>
      <c r="AL242" s="3"/>
      <c r="AM242" s="6"/>
      <c r="AN242" s="3"/>
      <c r="AO242" s="3"/>
      <c r="AP242" s="3"/>
      <c r="AQ242" s="3"/>
      <c r="AR242" s="3"/>
      <c r="AS242" s="3"/>
      <c r="AT242" s="6"/>
      <c r="AU242" s="6"/>
      <c r="AV242" s="6"/>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v>1968</v>
      </c>
      <c r="BZ242" s="3" t="s">
        <v>2342</v>
      </c>
      <c r="CA242" s="3" t="s">
        <v>2343</v>
      </c>
      <c r="CB242" s="3" t="s">
        <v>2360</v>
      </c>
      <c r="CC242" s="3" t="s">
        <v>2361</v>
      </c>
      <c r="CD242" s="3"/>
      <c r="CE242" s="3"/>
      <c r="CF242" s="7"/>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J242" s="1"/>
      <c r="DK242" s="1"/>
      <c r="DL242" s="1"/>
      <c r="DM242" s="1"/>
      <c r="DN242" s="1"/>
      <c r="DO242" s="1"/>
      <c r="DQ242" s="1"/>
      <c r="DT242" s="1"/>
      <c r="DW242" s="1"/>
      <c r="DX242" s="1"/>
      <c r="DY242" s="1"/>
      <c r="DZ242" s="1"/>
      <c r="EA242" s="1"/>
      <c r="EB242" s="1"/>
      <c r="EC242" s="1"/>
      <c r="EF242" s="1"/>
      <c r="ER242" s="1"/>
      <c r="ET242" s="1"/>
      <c r="FH242" s="1"/>
      <c r="FI242" s="1"/>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row>
    <row r="243" spans="1:431" ht="98" hidden="1" x14ac:dyDescent="0.15">
      <c r="A243" s="6" t="s">
        <v>1267</v>
      </c>
      <c r="B243" s="3"/>
      <c r="C243" s="6"/>
      <c r="D243" s="6"/>
      <c r="E243" s="3"/>
      <c r="F243" s="6"/>
      <c r="G243" s="6"/>
      <c r="H243" s="6"/>
      <c r="I243" s="3"/>
      <c r="J243" s="6"/>
      <c r="K243" s="3"/>
      <c r="L243" s="3"/>
      <c r="M243" s="3"/>
      <c r="N243" s="6"/>
      <c r="O243" s="3"/>
      <c r="P243" s="6"/>
      <c r="Q243" s="6"/>
      <c r="R243" s="6"/>
      <c r="S243" s="3"/>
      <c r="T243" s="3"/>
      <c r="U243" s="3"/>
      <c r="V243" s="3"/>
      <c r="W243" s="3"/>
      <c r="X243" s="3"/>
      <c r="Y243" s="6"/>
      <c r="Z243" s="6"/>
      <c r="AA243" s="6"/>
      <c r="AB243" s="3"/>
      <c r="AC243" s="6"/>
      <c r="AD243" s="6"/>
      <c r="AE243" s="3"/>
      <c r="AF243" s="3"/>
      <c r="AG243" s="6"/>
      <c r="AH243" s="6"/>
      <c r="AI243" s="3"/>
      <c r="AJ243" s="3"/>
      <c r="AK243" s="3"/>
      <c r="AL243" s="3"/>
      <c r="AM243" s="6"/>
      <c r="AN243" s="3"/>
      <c r="AO243" s="3"/>
      <c r="AP243" s="3"/>
      <c r="AQ243" s="3"/>
      <c r="AR243" s="3"/>
      <c r="AS243" s="3"/>
      <c r="AT243" s="6"/>
      <c r="AU243" s="6"/>
      <c r="AV243" s="6"/>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v>1968</v>
      </c>
      <c r="BZ243" s="3" t="s">
        <v>2342</v>
      </c>
      <c r="CA243" s="3" t="s">
        <v>2343</v>
      </c>
      <c r="CB243" s="3" t="s">
        <v>2360</v>
      </c>
      <c r="CC243" s="3" t="s">
        <v>2361</v>
      </c>
      <c r="CD243" s="3"/>
      <c r="CE243" s="3"/>
      <c r="CF243" s="7"/>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J243" s="1"/>
      <c r="DK243" s="1"/>
      <c r="DL243" s="1"/>
      <c r="DM243" s="1"/>
      <c r="DN243" s="1"/>
      <c r="DO243" s="1"/>
      <c r="DQ243" s="1"/>
      <c r="DT243" s="1"/>
      <c r="DW243" s="1"/>
      <c r="DX243" s="1"/>
      <c r="DY243" s="1"/>
      <c r="DZ243" s="1"/>
      <c r="EA243" s="1"/>
      <c r="EB243" s="1"/>
      <c r="EC243" s="1"/>
      <c r="EF243" s="1"/>
      <c r="ER243" s="1"/>
      <c r="ET243" s="1"/>
      <c r="FH243" s="1"/>
      <c r="FI243" s="1"/>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row>
    <row r="244" spans="1:431" ht="98" hidden="1" x14ac:dyDescent="0.15">
      <c r="A244" s="6" t="s">
        <v>1271</v>
      </c>
      <c r="B244" s="3"/>
      <c r="C244" s="6"/>
      <c r="D244" s="6"/>
      <c r="E244" s="3"/>
      <c r="F244" s="6"/>
      <c r="G244" s="6"/>
      <c r="H244" s="6"/>
      <c r="I244" s="3"/>
      <c r="J244" s="6"/>
      <c r="K244" s="3"/>
      <c r="L244" s="3"/>
      <c r="M244" s="3"/>
      <c r="N244" s="6"/>
      <c r="O244" s="3"/>
      <c r="P244" s="6"/>
      <c r="Q244" s="6"/>
      <c r="R244" s="6"/>
      <c r="S244" s="3"/>
      <c r="T244" s="3"/>
      <c r="U244" s="3"/>
      <c r="V244" s="3"/>
      <c r="W244" s="3"/>
      <c r="X244" s="3"/>
      <c r="Y244" s="6"/>
      <c r="Z244" s="6"/>
      <c r="AA244" s="6"/>
      <c r="AB244" s="3"/>
      <c r="AC244" s="6"/>
      <c r="AD244" s="6"/>
      <c r="AE244" s="3"/>
      <c r="AF244" s="3"/>
      <c r="AG244" s="6"/>
      <c r="AH244" s="6"/>
      <c r="AI244" s="3"/>
      <c r="AJ244" s="3"/>
      <c r="AK244" s="3"/>
      <c r="AL244" s="3"/>
      <c r="AM244" s="6"/>
      <c r="AN244" s="3"/>
      <c r="AO244" s="3"/>
      <c r="AP244" s="3"/>
      <c r="AQ244" s="3"/>
      <c r="AR244" s="3"/>
      <c r="AS244" s="3"/>
      <c r="AT244" s="6"/>
      <c r="AU244" s="6"/>
      <c r="AV244" s="6"/>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v>1968</v>
      </c>
      <c r="BZ244" s="3" t="s">
        <v>2342</v>
      </c>
      <c r="CA244" s="3" t="s">
        <v>2343</v>
      </c>
      <c r="CB244" s="3" t="s">
        <v>2360</v>
      </c>
      <c r="CC244" s="3" t="s">
        <v>2361</v>
      </c>
      <c r="CD244" s="3"/>
      <c r="CE244" s="3"/>
      <c r="CF244" s="7"/>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J244" s="1"/>
      <c r="DK244" s="1"/>
      <c r="DL244" s="1"/>
      <c r="DM244" s="1"/>
      <c r="DN244" s="1"/>
      <c r="DO244" s="1"/>
      <c r="DQ244" s="1"/>
      <c r="DT244" s="1"/>
      <c r="DW244" s="1"/>
      <c r="DX244" s="1"/>
      <c r="DY244" s="1"/>
      <c r="DZ244" s="1"/>
      <c r="EA244" s="1"/>
      <c r="EB244" s="1"/>
      <c r="EC244" s="1"/>
      <c r="EF244" s="1"/>
      <c r="ER244" s="1"/>
      <c r="ET244" s="1"/>
      <c r="FH244" s="1"/>
      <c r="FI244" s="1"/>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row>
    <row r="245" spans="1:431" ht="98" hidden="1" x14ac:dyDescent="0.15">
      <c r="A245" s="6" t="s">
        <v>1275</v>
      </c>
      <c r="B245" s="3"/>
      <c r="C245" s="6"/>
      <c r="D245" s="6"/>
      <c r="E245" s="3"/>
      <c r="F245" s="6"/>
      <c r="G245" s="6"/>
      <c r="H245" s="6"/>
      <c r="I245" s="3"/>
      <c r="J245" s="6"/>
      <c r="K245" s="3"/>
      <c r="L245" s="3"/>
      <c r="M245" s="3"/>
      <c r="N245" s="6"/>
      <c r="O245" s="3"/>
      <c r="P245" s="6"/>
      <c r="Q245" s="6"/>
      <c r="R245" s="6"/>
      <c r="S245" s="3"/>
      <c r="T245" s="3"/>
      <c r="U245" s="3"/>
      <c r="V245" s="3"/>
      <c r="W245" s="3"/>
      <c r="X245" s="3"/>
      <c r="Y245" s="6"/>
      <c r="Z245" s="6"/>
      <c r="AA245" s="6"/>
      <c r="AB245" s="3"/>
      <c r="AC245" s="6"/>
      <c r="AD245" s="6"/>
      <c r="AE245" s="3"/>
      <c r="AF245" s="3"/>
      <c r="AG245" s="6"/>
      <c r="AH245" s="6"/>
      <c r="AI245" s="3"/>
      <c r="AJ245" s="3"/>
      <c r="AK245" s="3"/>
      <c r="AL245" s="3"/>
      <c r="AM245" s="6"/>
      <c r="AN245" s="3"/>
      <c r="AO245" s="3"/>
      <c r="AP245" s="3"/>
      <c r="AQ245" s="3"/>
      <c r="AR245" s="3"/>
      <c r="AS245" s="3"/>
      <c r="AT245" s="6"/>
      <c r="AU245" s="6"/>
      <c r="AV245" s="6"/>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v>1968</v>
      </c>
      <c r="BZ245" s="3" t="s">
        <v>2342</v>
      </c>
      <c r="CA245" s="3" t="s">
        <v>2343</v>
      </c>
      <c r="CB245" s="3" t="s">
        <v>2360</v>
      </c>
      <c r="CC245" s="3" t="s">
        <v>2361</v>
      </c>
      <c r="CD245" s="3" t="s">
        <v>2375</v>
      </c>
      <c r="CE245" s="3" t="s">
        <v>2376</v>
      </c>
      <c r="CF245" s="7" t="s">
        <v>2356</v>
      </c>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J245" s="1"/>
      <c r="DK245" s="1"/>
      <c r="DL245" s="1"/>
      <c r="DM245" s="1"/>
      <c r="DN245" s="1"/>
      <c r="DO245" s="1"/>
      <c r="DQ245" s="1"/>
      <c r="DT245" s="1"/>
      <c r="DW245" s="1"/>
      <c r="DX245" s="1"/>
      <c r="DY245" s="1"/>
      <c r="DZ245" s="1"/>
      <c r="EA245" s="1"/>
      <c r="EB245" s="1"/>
      <c r="EC245" s="1"/>
      <c r="EF245" s="1"/>
      <c r="ER245" s="1"/>
      <c r="ET245" s="1"/>
      <c r="FH245" s="1"/>
      <c r="FI245" s="1"/>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row>
    <row r="246" spans="1:431" ht="98" hidden="1" x14ac:dyDescent="0.15">
      <c r="A246" s="6" t="s">
        <v>1279</v>
      </c>
      <c r="B246" s="3"/>
      <c r="C246" s="6"/>
      <c r="D246" s="6"/>
      <c r="E246" s="3"/>
      <c r="F246" s="6"/>
      <c r="G246" s="6"/>
      <c r="H246" s="6"/>
      <c r="I246" s="3"/>
      <c r="J246" s="6"/>
      <c r="K246" s="3"/>
      <c r="L246" s="3"/>
      <c r="M246" s="3"/>
      <c r="N246" s="6"/>
      <c r="O246" s="3"/>
      <c r="P246" s="6"/>
      <c r="Q246" s="6"/>
      <c r="R246" s="6"/>
      <c r="S246" s="3"/>
      <c r="T246" s="3"/>
      <c r="U246" s="3"/>
      <c r="V246" s="3"/>
      <c r="W246" s="3"/>
      <c r="X246" s="3"/>
      <c r="Y246" s="6"/>
      <c r="Z246" s="6"/>
      <c r="AA246" s="6"/>
      <c r="AB246" s="3"/>
      <c r="AC246" s="6"/>
      <c r="AD246" s="6"/>
      <c r="AE246" s="3"/>
      <c r="AF246" s="3"/>
      <c r="AG246" s="6"/>
      <c r="AH246" s="6"/>
      <c r="AI246" s="3"/>
      <c r="AJ246" s="3"/>
      <c r="AK246" s="3"/>
      <c r="AL246" s="3"/>
      <c r="AM246" s="6"/>
      <c r="AN246" s="3"/>
      <c r="AO246" s="3"/>
      <c r="AP246" s="3"/>
      <c r="AQ246" s="3"/>
      <c r="AR246" s="3"/>
      <c r="AS246" s="3"/>
      <c r="AT246" s="6"/>
      <c r="AU246" s="6"/>
      <c r="AV246" s="6"/>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v>1968</v>
      </c>
      <c r="BZ246" s="3" t="s">
        <v>2342</v>
      </c>
      <c r="CA246" s="3" t="s">
        <v>2343</v>
      </c>
      <c r="CB246" s="3" t="s">
        <v>2360</v>
      </c>
      <c r="CC246" s="3" t="s">
        <v>2361</v>
      </c>
      <c r="CD246" s="3"/>
      <c r="CE246" s="3"/>
      <c r="CF246" s="7"/>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J246" s="1"/>
      <c r="DK246" s="1"/>
      <c r="DL246" s="1"/>
      <c r="DM246" s="1"/>
      <c r="DN246" s="1"/>
      <c r="DO246" s="1"/>
      <c r="DQ246" s="1"/>
      <c r="DT246" s="1"/>
      <c r="DW246" s="1"/>
      <c r="DX246" s="1"/>
      <c r="DY246" s="1"/>
      <c r="DZ246" s="1"/>
      <c r="EA246" s="1"/>
      <c r="EB246" s="1"/>
      <c r="EC246" s="1"/>
      <c r="EF246" s="1"/>
      <c r="ER246" s="1"/>
      <c r="ET246" s="1"/>
      <c r="FH246" s="1"/>
      <c r="FI246" s="1"/>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row>
    <row r="247" spans="1:431" ht="98" hidden="1" x14ac:dyDescent="0.15">
      <c r="A247" s="6" t="s">
        <v>1284</v>
      </c>
      <c r="B247" s="3"/>
      <c r="C247" s="6"/>
      <c r="D247" s="6"/>
      <c r="E247" s="3"/>
      <c r="F247" s="6"/>
      <c r="G247" s="6"/>
      <c r="H247" s="6"/>
      <c r="I247" s="3"/>
      <c r="J247" s="6"/>
      <c r="K247" s="3"/>
      <c r="L247" s="3"/>
      <c r="M247" s="3"/>
      <c r="N247" s="6"/>
      <c r="O247" s="3"/>
      <c r="P247" s="6"/>
      <c r="Q247" s="6"/>
      <c r="R247" s="6"/>
      <c r="S247" s="3"/>
      <c r="T247" s="3"/>
      <c r="U247" s="3"/>
      <c r="V247" s="3"/>
      <c r="W247" s="3"/>
      <c r="X247" s="3"/>
      <c r="Y247" s="6"/>
      <c r="Z247" s="6"/>
      <c r="AA247" s="6"/>
      <c r="AB247" s="3"/>
      <c r="AC247" s="6"/>
      <c r="AD247" s="6"/>
      <c r="AE247" s="3"/>
      <c r="AF247" s="3"/>
      <c r="AG247" s="6"/>
      <c r="AH247" s="6"/>
      <c r="AI247" s="3"/>
      <c r="AJ247" s="3"/>
      <c r="AK247" s="3"/>
      <c r="AL247" s="3"/>
      <c r="AM247" s="6"/>
      <c r="AN247" s="3"/>
      <c r="AO247" s="3"/>
      <c r="AP247" s="3"/>
      <c r="AQ247" s="3"/>
      <c r="AR247" s="3"/>
      <c r="AS247" s="3"/>
      <c r="AT247" s="6"/>
      <c r="AU247" s="6"/>
      <c r="AV247" s="6"/>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v>1968</v>
      </c>
      <c r="BZ247" s="3" t="s">
        <v>2342</v>
      </c>
      <c r="CA247" s="3" t="s">
        <v>2343</v>
      </c>
      <c r="CB247" s="3" t="s">
        <v>2360</v>
      </c>
      <c r="CC247" s="3" t="s">
        <v>2361</v>
      </c>
      <c r="CD247" s="3"/>
      <c r="CE247" s="3"/>
      <c r="CF247" s="7"/>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J247" s="1"/>
      <c r="DK247" s="1"/>
      <c r="DL247" s="1"/>
      <c r="DM247" s="1"/>
      <c r="DN247" s="1"/>
      <c r="DO247" s="1"/>
      <c r="DQ247" s="1"/>
      <c r="DT247" s="1"/>
      <c r="DW247" s="1"/>
      <c r="DX247" s="1"/>
      <c r="DY247" s="1"/>
      <c r="DZ247" s="1"/>
      <c r="EA247" s="1"/>
      <c r="EB247" s="1"/>
      <c r="EC247" s="1"/>
      <c r="EF247" s="1"/>
      <c r="ER247" s="1"/>
      <c r="ET247" s="1"/>
      <c r="FH247" s="1"/>
      <c r="FI247" s="1"/>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row>
    <row r="248" spans="1:431" ht="98" hidden="1" x14ac:dyDescent="0.15">
      <c r="A248" s="6" t="s">
        <v>1289</v>
      </c>
      <c r="B248" s="3"/>
      <c r="C248" s="6"/>
      <c r="D248" s="6"/>
      <c r="E248" s="3"/>
      <c r="F248" s="6"/>
      <c r="G248" s="6"/>
      <c r="H248" s="6"/>
      <c r="I248" s="3"/>
      <c r="J248" s="6"/>
      <c r="K248" s="3"/>
      <c r="L248" s="3"/>
      <c r="M248" s="3"/>
      <c r="N248" s="6"/>
      <c r="O248" s="3"/>
      <c r="P248" s="6"/>
      <c r="Q248" s="6"/>
      <c r="R248" s="6"/>
      <c r="S248" s="3"/>
      <c r="T248" s="3"/>
      <c r="U248" s="3"/>
      <c r="V248" s="3"/>
      <c r="W248" s="3"/>
      <c r="X248" s="3"/>
      <c r="Y248" s="6"/>
      <c r="Z248" s="6"/>
      <c r="AA248" s="6"/>
      <c r="AB248" s="3"/>
      <c r="AC248" s="6"/>
      <c r="AD248" s="6"/>
      <c r="AE248" s="3"/>
      <c r="AF248" s="3"/>
      <c r="AG248" s="6"/>
      <c r="AH248" s="6"/>
      <c r="AI248" s="3"/>
      <c r="AJ248" s="3"/>
      <c r="AK248" s="3"/>
      <c r="AL248" s="3"/>
      <c r="AM248" s="6"/>
      <c r="AN248" s="3"/>
      <c r="AO248" s="3"/>
      <c r="AP248" s="3"/>
      <c r="AQ248" s="3"/>
      <c r="AR248" s="3"/>
      <c r="AS248" s="3"/>
      <c r="AT248" s="6"/>
      <c r="AU248" s="6"/>
      <c r="AV248" s="6"/>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v>1968</v>
      </c>
      <c r="BZ248" s="3" t="s">
        <v>2342</v>
      </c>
      <c r="CA248" s="3" t="s">
        <v>2343</v>
      </c>
      <c r="CB248" s="3" t="s">
        <v>2360</v>
      </c>
      <c r="CC248" s="3" t="s">
        <v>2361</v>
      </c>
      <c r="CD248" s="3"/>
      <c r="CE248" s="3"/>
      <c r="CF248" s="7"/>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J248" s="1"/>
      <c r="DK248" s="1"/>
      <c r="DL248" s="1"/>
      <c r="DM248" s="1"/>
      <c r="DN248" s="1"/>
      <c r="DO248" s="1"/>
      <c r="DQ248" s="1"/>
      <c r="DT248" s="1"/>
      <c r="DW248" s="1"/>
      <c r="DX248" s="1"/>
      <c r="DY248" s="1"/>
      <c r="DZ248" s="1"/>
      <c r="EA248" s="1"/>
      <c r="EB248" s="1"/>
      <c r="EC248" s="1"/>
      <c r="EF248" s="1"/>
      <c r="ER248" s="1"/>
      <c r="ET248" s="1"/>
      <c r="FH248" s="1"/>
      <c r="FI248" s="1"/>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row>
    <row r="249" spans="1:431" ht="98" hidden="1" x14ac:dyDescent="0.15">
      <c r="A249" s="6" t="s">
        <v>1294</v>
      </c>
      <c r="B249" s="3"/>
      <c r="C249" s="6"/>
      <c r="D249" s="6"/>
      <c r="E249" s="3"/>
      <c r="F249" s="6"/>
      <c r="G249" s="6"/>
      <c r="H249" s="6"/>
      <c r="I249" s="3"/>
      <c r="J249" s="6"/>
      <c r="K249" s="3"/>
      <c r="L249" s="3"/>
      <c r="M249" s="3"/>
      <c r="N249" s="6"/>
      <c r="O249" s="3"/>
      <c r="P249" s="6"/>
      <c r="Q249" s="6"/>
      <c r="R249" s="6"/>
      <c r="S249" s="3"/>
      <c r="T249" s="3"/>
      <c r="U249" s="3"/>
      <c r="V249" s="3"/>
      <c r="W249" s="3"/>
      <c r="X249" s="3"/>
      <c r="Y249" s="6"/>
      <c r="Z249" s="6"/>
      <c r="AA249" s="6">
        <v>1</v>
      </c>
      <c r="AB249" s="3"/>
      <c r="AC249" s="6"/>
      <c r="AD249" s="6"/>
      <c r="AE249" s="3"/>
      <c r="AF249" s="3"/>
      <c r="AG249" s="6"/>
      <c r="AH249" s="6"/>
      <c r="AI249" s="3"/>
      <c r="AJ249" s="3"/>
      <c r="AK249" s="3"/>
      <c r="AL249" s="3"/>
      <c r="AM249" s="6"/>
      <c r="AN249" s="3"/>
      <c r="AO249" s="3"/>
      <c r="AP249" s="3"/>
      <c r="AQ249" s="3"/>
      <c r="AR249" s="3"/>
      <c r="AS249" s="3"/>
      <c r="AT249" s="6"/>
      <c r="AU249" s="6"/>
      <c r="AV249" s="6"/>
      <c r="AW249" s="3"/>
      <c r="AX249" s="3"/>
      <c r="AY249" s="3"/>
      <c r="AZ249" s="3"/>
      <c r="BA249" s="3"/>
      <c r="BB249" s="3"/>
      <c r="BC249" s="3"/>
      <c r="BD249" s="3">
        <v>1</v>
      </c>
      <c r="BE249" s="3"/>
      <c r="BF249" s="3"/>
      <c r="BG249" s="3"/>
      <c r="BH249" s="3"/>
      <c r="BI249" s="3"/>
      <c r="BJ249" s="3"/>
      <c r="BK249" s="3"/>
      <c r="BL249" s="3"/>
      <c r="BM249" s="3"/>
      <c r="BN249" s="3"/>
      <c r="BO249" s="3"/>
      <c r="BP249" s="3"/>
      <c r="BQ249" s="3"/>
      <c r="BR249" s="3"/>
      <c r="BS249" s="3"/>
      <c r="BT249" s="3"/>
      <c r="BU249" s="3"/>
      <c r="BV249" s="3"/>
      <c r="BW249" s="3"/>
      <c r="BX249" s="3"/>
      <c r="BY249" s="3">
        <v>1968</v>
      </c>
      <c r="BZ249" s="3" t="s">
        <v>2342</v>
      </c>
      <c r="CA249" s="3" t="s">
        <v>2343</v>
      </c>
      <c r="CB249" s="3" t="s">
        <v>2360</v>
      </c>
      <c r="CC249" s="3" t="s">
        <v>2361</v>
      </c>
      <c r="CD249" s="3"/>
      <c r="CE249" s="3"/>
      <c r="CF249" s="7"/>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J249" s="1"/>
      <c r="DK249" s="1"/>
      <c r="DL249" s="1"/>
      <c r="DM249" s="1"/>
      <c r="DN249" s="1"/>
      <c r="DO249" s="1"/>
      <c r="DQ249" s="1"/>
      <c r="DT249" s="1"/>
      <c r="DW249" s="1"/>
      <c r="DX249" s="1"/>
      <c r="DY249" s="1"/>
      <c r="DZ249" s="1"/>
      <c r="EA249" s="1"/>
      <c r="EB249" s="1"/>
      <c r="EC249" s="1"/>
      <c r="EF249" s="1"/>
      <c r="ER249" s="1"/>
      <c r="ET249" s="1"/>
      <c r="FH249" s="1"/>
      <c r="FI249" s="1"/>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row>
    <row r="250" spans="1:431" ht="98" hidden="1" x14ac:dyDescent="0.15">
      <c r="A250" s="6" t="s">
        <v>1299</v>
      </c>
      <c r="B250" s="3"/>
      <c r="C250" s="6"/>
      <c r="D250" s="6"/>
      <c r="E250" s="3"/>
      <c r="F250" s="6"/>
      <c r="G250" s="6"/>
      <c r="H250" s="6"/>
      <c r="I250" s="3"/>
      <c r="J250" s="6"/>
      <c r="K250" s="3"/>
      <c r="L250" s="3"/>
      <c r="M250" s="3"/>
      <c r="N250" s="6"/>
      <c r="O250" s="3"/>
      <c r="P250" s="6"/>
      <c r="Q250" s="6"/>
      <c r="R250" s="6"/>
      <c r="S250" s="3"/>
      <c r="T250" s="3"/>
      <c r="U250" s="3"/>
      <c r="V250" s="3"/>
      <c r="W250" s="3"/>
      <c r="X250" s="3"/>
      <c r="Y250" s="6"/>
      <c r="Z250" s="6"/>
      <c r="AA250" s="6"/>
      <c r="AB250" s="3"/>
      <c r="AC250" s="6"/>
      <c r="AD250" s="6"/>
      <c r="AE250" s="3"/>
      <c r="AF250" s="3"/>
      <c r="AG250" s="6"/>
      <c r="AH250" s="6"/>
      <c r="AI250" s="3"/>
      <c r="AJ250" s="3"/>
      <c r="AK250" s="3"/>
      <c r="AL250" s="3"/>
      <c r="AM250" s="6"/>
      <c r="AN250" s="3"/>
      <c r="AO250" s="3"/>
      <c r="AP250" s="3"/>
      <c r="AQ250" s="3"/>
      <c r="AR250" s="3"/>
      <c r="AS250" s="3"/>
      <c r="AT250" s="6"/>
      <c r="AU250" s="6"/>
      <c r="AV250" s="6"/>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v>1968</v>
      </c>
      <c r="BZ250" s="3" t="s">
        <v>2342</v>
      </c>
      <c r="CA250" s="3" t="s">
        <v>2343</v>
      </c>
      <c r="CB250" s="3" t="s">
        <v>2360</v>
      </c>
      <c r="CC250" s="3" t="s">
        <v>2361</v>
      </c>
      <c r="CD250" s="3"/>
      <c r="CE250" s="3"/>
      <c r="CF250" s="7"/>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J250" s="1"/>
      <c r="DK250" s="1"/>
      <c r="DL250" s="1"/>
      <c r="DM250" s="1"/>
      <c r="DN250" s="1"/>
      <c r="DO250" s="1"/>
      <c r="DQ250" s="1"/>
      <c r="DT250" s="1"/>
      <c r="DW250" s="1"/>
      <c r="DX250" s="1"/>
      <c r="DY250" s="1"/>
      <c r="DZ250" s="1"/>
      <c r="EA250" s="1"/>
      <c r="EB250" s="1"/>
      <c r="EC250" s="1"/>
      <c r="EF250" s="1"/>
      <c r="ER250" s="1"/>
      <c r="ET250" s="1"/>
      <c r="FH250" s="1"/>
      <c r="FI250" s="1"/>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row>
    <row r="251" spans="1:431" ht="98" hidden="1" x14ac:dyDescent="0.15">
      <c r="A251" s="6" t="s">
        <v>1303</v>
      </c>
      <c r="B251" s="3"/>
      <c r="C251" s="6"/>
      <c r="D251" s="6"/>
      <c r="E251" s="3"/>
      <c r="F251" s="6"/>
      <c r="G251" s="6"/>
      <c r="H251" s="6"/>
      <c r="I251" s="3"/>
      <c r="J251" s="6"/>
      <c r="K251" s="3"/>
      <c r="L251" s="3"/>
      <c r="M251" s="3"/>
      <c r="N251" s="6"/>
      <c r="O251" s="3"/>
      <c r="P251" s="6"/>
      <c r="Q251" s="6"/>
      <c r="R251" s="6"/>
      <c r="S251" s="3"/>
      <c r="T251" s="3"/>
      <c r="U251" s="3"/>
      <c r="V251" s="3"/>
      <c r="W251" s="3"/>
      <c r="X251" s="3"/>
      <c r="Y251" s="6"/>
      <c r="Z251" s="6"/>
      <c r="AA251" s="6"/>
      <c r="AB251" s="3"/>
      <c r="AC251" s="6"/>
      <c r="AD251" s="6"/>
      <c r="AE251" s="3"/>
      <c r="AF251" s="3"/>
      <c r="AG251" s="6"/>
      <c r="AH251" s="6"/>
      <c r="AI251" s="3"/>
      <c r="AJ251" s="3"/>
      <c r="AK251" s="3"/>
      <c r="AL251" s="3"/>
      <c r="AM251" s="6"/>
      <c r="AN251" s="3"/>
      <c r="AO251" s="3"/>
      <c r="AP251" s="3"/>
      <c r="AQ251" s="3"/>
      <c r="AR251" s="3"/>
      <c r="AS251" s="3"/>
      <c r="AT251" s="6"/>
      <c r="AU251" s="6"/>
      <c r="AV251" s="6"/>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v>1968</v>
      </c>
      <c r="BZ251" s="3" t="s">
        <v>2342</v>
      </c>
      <c r="CA251" s="3" t="s">
        <v>2343</v>
      </c>
      <c r="CB251" s="3" t="s">
        <v>2360</v>
      </c>
      <c r="CC251" s="3" t="s">
        <v>2361</v>
      </c>
      <c r="CD251" s="3"/>
      <c r="CE251" s="3"/>
      <c r="CF251" s="7"/>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J251" s="1"/>
      <c r="DK251" s="1"/>
      <c r="DL251" s="1"/>
      <c r="DM251" s="1"/>
      <c r="DN251" s="1"/>
      <c r="DO251" s="1"/>
      <c r="DQ251" s="1"/>
      <c r="DT251" s="1"/>
      <c r="DW251" s="1"/>
      <c r="DX251" s="1"/>
      <c r="DY251" s="1"/>
      <c r="DZ251" s="1"/>
      <c r="EA251" s="1"/>
      <c r="EB251" s="1"/>
      <c r="EC251" s="1"/>
      <c r="EF251" s="1"/>
      <c r="ER251" s="1"/>
      <c r="ET251" s="1"/>
      <c r="FH251" s="1"/>
      <c r="FI251" s="1"/>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row>
    <row r="252" spans="1:431" ht="98" hidden="1" x14ac:dyDescent="0.15">
      <c r="A252" s="16" t="s">
        <v>2646</v>
      </c>
      <c r="B252" s="3"/>
      <c r="C252" s="6"/>
      <c r="D252" s="6"/>
      <c r="E252" s="3"/>
      <c r="F252" s="6"/>
      <c r="G252" s="6"/>
      <c r="H252" s="6"/>
      <c r="I252" s="3"/>
      <c r="J252" s="6"/>
      <c r="K252" s="3"/>
      <c r="L252" s="3"/>
      <c r="M252" s="3"/>
      <c r="N252" s="6"/>
      <c r="O252" s="3"/>
      <c r="P252" s="6"/>
      <c r="Q252" s="6"/>
      <c r="R252" s="6"/>
      <c r="S252" s="3"/>
      <c r="T252" s="3"/>
      <c r="U252" s="3"/>
      <c r="V252" s="3"/>
      <c r="W252" s="3"/>
      <c r="X252" s="3"/>
      <c r="Y252" s="6"/>
      <c r="Z252" s="6"/>
      <c r="AA252" s="6"/>
      <c r="AB252" s="3"/>
      <c r="AC252" s="6"/>
      <c r="AD252" s="6"/>
      <c r="AE252" s="3"/>
      <c r="AF252" s="3"/>
      <c r="AG252" s="6"/>
      <c r="AH252" s="6"/>
      <c r="AI252" s="3"/>
      <c r="AJ252" s="3"/>
      <c r="AK252" s="3"/>
      <c r="AL252" s="3"/>
      <c r="AM252" s="6"/>
      <c r="AN252" s="3"/>
      <c r="AO252" s="3"/>
      <c r="AP252" s="3"/>
      <c r="AQ252" s="3"/>
      <c r="AR252" s="3"/>
      <c r="AS252" s="3"/>
      <c r="AT252" s="6"/>
      <c r="AU252" s="6"/>
      <c r="AV252" s="6">
        <v>1</v>
      </c>
      <c r="AW252" s="3"/>
      <c r="AX252" s="3"/>
      <c r="AY252" s="3"/>
      <c r="AZ252" s="3"/>
      <c r="BA252" s="3"/>
      <c r="BB252" s="3"/>
      <c r="BC252" s="3">
        <v>1</v>
      </c>
      <c r="BD252" s="3"/>
      <c r="BE252" s="3"/>
      <c r="BF252" s="3"/>
      <c r="BG252" s="3"/>
      <c r="BH252" s="3"/>
      <c r="BI252" s="3"/>
      <c r="BJ252" s="3"/>
      <c r="BK252" s="3"/>
      <c r="BL252" s="3"/>
      <c r="BM252" s="3"/>
      <c r="BN252" s="3"/>
      <c r="BO252" s="3"/>
      <c r="BP252" s="3"/>
      <c r="BQ252" s="3"/>
      <c r="BR252" s="3"/>
      <c r="BS252" s="3"/>
      <c r="BT252" s="3"/>
      <c r="BU252" s="3"/>
      <c r="BV252" s="3"/>
      <c r="BW252" s="3"/>
      <c r="BX252" s="3"/>
      <c r="BY252" s="3">
        <v>1968</v>
      </c>
      <c r="BZ252" s="3" t="s">
        <v>2342</v>
      </c>
      <c r="CA252" s="3" t="s">
        <v>2343</v>
      </c>
      <c r="CB252" s="3" t="s">
        <v>2360</v>
      </c>
      <c r="CC252" s="3" t="s">
        <v>2361</v>
      </c>
      <c r="CD252" s="3"/>
      <c r="CE252" s="3"/>
      <c r="CF252" s="7"/>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J252" s="1"/>
      <c r="DK252" s="1"/>
      <c r="DL252" s="1"/>
      <c r="DM252" s="1"/>
      <c r="DN252" s="1"/>
      <c r="DO252" s="1"/>
      <c r="DQ252" s="1"/>
      <c r="DT252" s="1"/>
      <c r="DW252" s="1"/>
      <c r="DX252" s="1"/>
      <c r="DY252" s="1"/>
      <c r="DZ252" s="1"/>
      <c r="EA252" s="1"/>
      <c r="EB252" s="1"/>
      <c r="EC252" s="1"/>
      <c r="EF252" s="1"/>
      <c r="ER252" s="1"/>
      <c r="ET252" s="1"/>
      <c r="FH252" s="1"/>
      <c r="FI252" s="1"/>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row>
    <row r="253" spans="1:431" ht="98" hidden="1" x14ac:dyDescent="0.15">
      <c r="A253" s="6" t="s">
        <v>1311</v>
      </c>
      <c r="B253" s="3"/>
      <c r="C253" s="6"/>
      <c r="D253" s="6"/>
      <c r="E253" s="3"/>
      <c r="F253" s="6"/>
      <c r="G253" s="6"/>
      <c r="H253" s="6"/>
      <c r="I253" s="3"/>
      <c r="J253" s="6"/>
      <c r="K253" s="3"/>
      <c r="L253" s="3"/>
      <c r="M253" s="3"/>
      <c r="N253" s="6"/>
      <c r="O253" s="3"/>
      <c r="P253" s="6"/>
      <c r="Q253" s="6"/>
      <c r="R253" s="6"/>
      <c r="S253" s="3"/>
      <c r="T253" s="3"/>
      <c r="U253" s="3"/>
      <c r="V253" s="3"/>
      <c r="W253" s="3"/>
      <c r="X253" s="3"/>
      <c r="Y253" s="6"/>
      <c r="Z253" s="6"/>
      <c r="AA253" s="6"/>
      <c r="AB253" s="3"/>
      <c r="AC253" s="6"/>
      <c r="AD253" s="6"/>
      <c r="AE253" s="3"/>
      <c r="AF253" s="3"/>
      <c r="AG253" s="6"/>
      <c r="AH253" s="6"/>
      <c r="AI253" s="3"/>
      <c r="AJ253" s="3"/>
      <c r="AK253" s="3"/>
      <c r="AL253" s="3"/>
      <c r="AM253" s="6"/>
      <c r="AN253" s="3"/>
      <c r="AO253" s="3"/>
      <c r="AP253" s="3"/>
      <c r="AQ253" s="3"/>
      <c r="AR253" s="3"/>
      <c r="AS253" s="3"/>
      <c r="AT253" s="6"/>
      <c r="AU253" s="6"/>
      <c r="AV253" s="6"/>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v>1968</v>
      </c>
      <c r="BZ253" s="3" t="s">
        <v>2342</v>
      </c>
      <c r="CA253" s="3" t="s">
        <v>2343</v>
      </c>
      <c r="CB253" s="3" t="s">
        <v>2360</v>
      </c>
      <c r="CC253" s="3" t="s">
        <v>2361</v>
      </c>
      <c r="CD253" s="3"/>
      <c r="CE253" s="3"/>
      <c r="CF253" s="7"/>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J253" s="1"/>
      <c r="DK253" s="1"/>
      <c r="DL253" s="1"/>
      <c r="DM253" s="1"/>
      <c r="DN253" s="1"/>
      <c r="DO253" s="1"/>
      <c r="DQ253" s="1"/>
      <c r="DT253" s="1"/>
      <c r="DW253" s="1"/>
      <c r="DX253" s="1"/>
      <c r="DY253" s="1"/>
      <c r="DZ253" s="1"/>
      <c r="EA253" s="1"/>
      <c r="EB253" s="1"/>
      <c r="EC253" s="1"/>
      <c r="EF253" s="1"/>
      <c r="ER253" s="1"/>
      <c r="ET253" s="1"/>
      <c r="FH253" s="1"/>
      <c r="FI253" s="1"/>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row>
    <row r="254" spans="1:431" ht="98" hidden="1" x14ac:dyDescent="0.15">
      <c r="A254" s="6" t="s">
        <v>1316</v>
      </c>
      <c r="B254" s="3"/>
      <c r="C254" s="6"/>
      <c r="D254" s="6"/>
      <c r="E254" s="3"/>
      <c r="F254" s="6"/>
      <c r="G254" s="6"/>
      <c r="H254" s="6"/>
      <c r="I254" s="3"/>
      <c r="J254" s="6"/>
      <c r="K254" s="3"/>
      <c r="L254" s="3"/>
      <c r="M254" s="3"/>
      <c r="N254" s="6"/>
      <c r="O254" s="3"/>
      <c r="P254" s="6"/>
      <c r="Q254" s="6"/>
      <c r="R254" s="6"/>
      <c r="S254" s="3"/>
      <c r="T254" s="3"/>
      <c r="U254" s="3"/>
      <c r="V254" s="3"/>
      <c r="W254" s="3"/>
      <c r="X254" s="3"/>
      <c r="Y254" s="6"/>
      <c r="Z254" s="6"/>
      <c r="AA254" s="6"/>
      <c r="AB254" s="3"/>
      <c r="AC254" s="6"/>
      <c r="AD254" s="6"/>
      <c r="AE254" s="3"/>
      <c r="AF254" s="3"/>
      <c r="AG254" s="6"/>
      <c r="AH254" s="6"/>
      <c r="AI254" s="3"/>
      <c r="AJ254" s="3"/>
      <c r="AK254" s="3"/>
      <c r="AL254" s="3"/>
      <c r="AM254" s="6"/>
      <c r="AN254" s="3"/>
      <c r="AO254" s="3"/>
      <c r="AP254" s="3"/>
      <c r="AQ254" s="3"/>
      <c r="AR254" s="3"/>
      <c r="AS254" s="3"/>
      <c r="AT254" s="6"/>
      <c r="AU254" s="6"/>
      <c r="AV254" s="6"/>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v>1968</v>
      </c>
      <c r="BZ254" s="3" t="s">
        <v>2342</v>
      </c>
      <c r="CA254" s="3" t="s">
        <v>2343</v>
      </c>
      <c r="CB254" s="3" t="s">
        <v>2360</v>
      </c>
      <c r="CC254" s="3" t="s">
        <v>2361</v>
      </c>
      <c r="CD254" s="3"/>
      <c r="CE254" s="3"/>
      <c r="CF254" s="7"/>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J254" s="1"/>
      <c r="DK254" s="1"/>
      <c r="DL254" s="1"/>
      <c r="DM254" s="1"/>
      <c r="DN254" s="1"/>
      <c r="DO254" s="1"/>
      <c r="DQ254" s="1"/>
      <c r="DT254" s="1"/>
      <c r="DW254" s="1"/>
      <c r="DX254" s="1"/>
      <c r="DY254" s="1"/>
      <c r="DZ254" s="1"/>
      <c r="EA254" s="1"/>
      <c r="EB254" s="1"/>
      <c r="EC254" s="1"/>
      <c r="EF254" s="1"/>
      <c r="ER254" s="1"/>
      <c r="ET254" s="1"/>
      <c r="FH254" s="1"/>
      <c r="FI254" s="1"/>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row>
    <row r="255" spans="1:431" ht="98" hidden="1" x14ac:dyDescent="0.15">
      <c r="A255" s="6" t="s">
        <v>1320</v>
      </c>
      <c r="B255" s="3"/>
      <c r="C255" s="6"/>
      <c r="D255" s="6"/>
      <c r="E255" s="3"/>
      <c r="F255" s="6"/>
      <c r="G255" s="6"/>
      <c r="H255" s="6"/>
      <c r="I255" s="3"/>
      <c r="J255" s="6"/>
      <c r="K255" s="3"/>
      <c r="L255" s="3"/>
      <c r="M255" s="3"/>
      <c r="N255" s="6"/>
      <c r="O255" s="3"/>
      <c r="P255" s="6"/>
      <c r="Q255" s="6"/>
      <c r="R255" s="6"/>
      <c r="S255" s="3"/>
      <c r="T255" s="3"/>
      <c r="U255" s="3"/>
      <c r="V255" s="3"/>
      <c r="W255" s="3"/>
      <c r="X255" s="3"/>
      <c r="Y255" s="6"/>
      <c r="Z255" s="6"/>
      <c r="AA255" s="6"/>
      <c r="AB255" s="3"/>
      <c r="AC255" s="6"/>
      <c r="AD255" s="6"/>
      <c r="AE255" s="3"/>
      <c r="AF255" s="3"/>
      <c r="AG255" s="6"/>
      <c r="AH255" s="6"/>
      <c r="AI255" s="3"/>
      <c r="AJ255" s="3"/>
      <c r="AK255" s="3"/>
      <c r="AL255" s="3"/>
      <c r="AM255" s="6"/>
      <c r="AN255" s="3"/>
      <c r="AO255" s="3"/>
      <c r="AP255" s="3"/>
      <c r="AQ255" s="3"/>
      <c r="AR255" s="3"/>
      <c r="AS255" s="3"/>
      <c r="AT255" s="6"/>
      <c r="AU255" s="6"/>
      <c r="AV255" s="6"/>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v>1968</v>
      </c>
      <c r="BZ255" s="3" t="s">
        <v>2342</v>
      </c>
      <c r="CA255" s="3" t="s">
        <v>2343</v>
      </c>
      <c r="CB255" s="3" t="s">
        <v>2360</v>
      </c>
      <c r="CC255" s="3" t="s">
        <v>2361</v>
      </c>
      <c r="CD255" s="3"/>
      <c r="CE255" s="3"/>
      <c r="CF255" s="7"/>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J255" s="1"/>
      <c r="DK255" s="1"/>
      <c r="DL255" s="1"/>
      <c r="DM255" s="1"/>
      <c r="DN255" s="1"/>
      <c r="DO255" s="1"/>
      <c r="DQ255" s="1"/>
      <c r="DT255" s="1"/>
      <c r="DW255" s="1"/>
      <c r="DX255" s="1"/>
      <c r="DY255" s="1"/>
      <c r="DZ255" s="1"/>
      <c r="EA255" s="1"/>
      <c r="EB255" s="1"/>
      <c r="EC255" s="1"/>
      <c r="EF255" s="1"/>
      <c r="ER255" s="1"/>
      <c r="ET255" s="1"/>
      <c r="FH255" s="1"/>
      <c r="FI255" s="1"/>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row>
    <row r="256" spans="1:431" ht="98" hidden="1" x14ac:dyDescent="0.15">
      <c r="A256" s="6" t="s">
        <v>1324</v>
      </c>
      <c r="B256" s="3"/>
      <c r="C256" s="6"/>
      <c r="D256" s="6"/>
      <c r="E256" s="3"/>
      <c r="F256" s="6"/>
      <c r="G256" s="6"/>
      <c r="H256" s="6"/>
      <c r="I256" s="3"/>
      <c r="J256" s="6"/>
      <c r="K256" s="3"/>
      <c r="L256" s="3"/>
      <c r="M256" s="3"/>
      <c r="N256" s="6"/>
      <c r="O256" s="3"/>
      <c r="P256" s="6"/>
      <c r="Q256" s="6"/>
      <c r="R256" s="6"/>
      <c r="S256" s="3"/>
      <c r="T256" s="3"/>
      <c r="U256" s="3"/>
      <c r="V256" s="3"/>
      <c r="W256" s="3"/>
      <c r="X256" s="3"/>
      <c r="Y256" s="6"/>
      <c r="Z256" s="6"/>
      <c r="AA256" s="6"/>
      <c r="AB256" s="3"/>
      <c r="AC256" s="6"/>
      <c r="AD256" s="6"/>
      <c r="AE256" s="3"/>
      <c r="AF256" s="3"/>
      <c r="AG256" s="6"/>
      <c r="AH256" s="6"/>
      <c r="AI256" s="3"/>
      <c r="AJ256" s="3"/>
      <c r="AK256" s="3"/>
      <c r="AL256" s="3"/>
      <c r="AM256" s="6"/>
      <c r="AN256" s="3"/>
      <c r="AO256" s="3"/>
      <c r="AP256" s="3"/>
      <c r="AQ256" s="3"/>
      <c r="AR256" s="3"/>
      <c r="AS256" s="3"/>
      <c r="AT256" s="6"/>
      <c r="AU256" s="6"/>
      <c r="AV256" s="6"/>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v>1968</v>
      </c>
      <c r="BZ256" s="3" t="s">
        <v>2342</v>
      </c>
      <c r="CA256" s="3" t="s">
        <v>2343</v>
      </c>
      <c r="CB256" s="3" t="s">
        <v>2360</v>
      </c>
      <c r="CC256" s="3" t="s">
        <v>2361</v>
      </c>
      <c r="CD256" s="3"/>
      <c r="CE256" s="3"/>
      <c r="CF256" s="7"/>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J256" s="1"/>
      <c r="DK256" s="1"/>
      <c r="DL256" s="1"/>
      <c r="DM256" s="1"/>
      <c r="DN256" s="1"/>
      <c r="DO256" s="1"/>
      <c r="DQ256" s="1"/>
      <c r="DT256" s="1"/>
      <c r="DW256" s="1"/>
      <c r="DX256" s="1"/>
      <c r="DY256" s="1"/>
      <c r="DZ256" s="1"/>
      <c r="EA256" s="1"/>
      <c r="EB256" s="1"/>
      <c r="EC256" s="1"/>
      <c r="EF256" s="1"/>
      <c r="ER256" s="1"/>
      <c r="ET256" s="1"/>
      <c r="FH256" s="1"/>
      <c r="FI256" s="1"/>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row>
    <row r="257" spans="1:431" ht="98" hidden="1" x14ac:dyDescent="0.15">
      <c r="A257" s="6" t="s">
        <v>1329</v>
      </c>
      <c r="B257" s="3"/>
      <c r="C257" s="6"/>
      <c r="D257" s="6"/>
      <c r="E257" s="3"/>
      <c r="F257" s="6"/>
      <c r="G257" s="6"/>
      <c r="H257" s="6"/>
      <c r="I257" s="3"/>
      <c r="J257" s="6"/>
      <c r="K257" s="3"/>
      <c r="L257" s="3"/>
      <c r="M257" s="3"/>
      <c r="N257" s="6"/>
      <c r="O257" s="3"/>
      <c r="P257" s="6"/>
      <c r="Q257" s="6"/>
      <c r="R257" s="6"/>
      <c r="S257" s="3"/>
      <c r="T257" s="3"/>
      <c r="U257" s="3"/>
      <c r="V257" s="3"/>
      <c r="W257" s="3"/>
      <c r="X257" s="3"/>
      <c r="Y257" s="6"/>
      <c r="Z257" s="6"/>
      <c r="AA257" s="6"/>
      <c r="AB257" s="3"/>
      <c r="AC257" s="6"/>
      <c r="AD257" s="6"/>
      <c r="AE257" s="3"/>
      <c r="AF257" s="3"/>
      <c r="AG257" s="6"/>
      <c r="AH257" s="6"/>
      <c r="AI257" s="3"/>
      <c r="AJ257" s="3"/>
      <c r="AK257" s="3"/>
      <c r="AL257" s="3"/>
      <c r="AM257" s="6"/>
      <c r="AN257" s="3"/>
      <c r="AO257" s="3"/>
      <c r="AP257" s="3"/>
      <c r="AQ257" s="3"/>
      <c r="AR257" s="3"/>
      <c r="AS257" s="3"/>
      <c r="AT257" s="6"/>
      <c r="AU257" s="6"/>
      <c r="AV257" s="6"/>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v>1968</v>
      </c>
      <c r="BZ257" s="3" t="s">
        <v>2342</v>
      </c>
      <c r="CA257" s="3" t="s">
        <v>2343</v>
      </c>
      <c r="CB257" s="3" t="s">
        <v>2360</v>
      </c>
      <c r="CC257" s="3" t="s">
        <v>2361</v>
      </c>
      <c r="CD257" s="3"/>
      <c r="CE257" s="3"/>
      <c r="CF257" s="7"/>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J257" s="1"/>
      <c r="DK257" s="1"/>
      <c r="DL257" s="1"/>
      <c r="DM257" s="1"/>
      <c r="DN257" s="1"/>
      <c r="DO257" s="1"/>
      <c r="DQ257" s="1"/>
      <c r="DT257" s="1"/>
      <c r="DW257" s="1"/>
      <c r="DX257" s="1"/>
      <c r="DY257" s="1"/>
      <c r="DZ257" s="1"/>
      <c r="EA257" s="1"/>
      <c r="EB257" s="1"/>
      <c r="EC257" s="1"/>
      <c r="EF257" s="1"/>
      <c r="ER257" s="1"/>
      <c r="ET257" s="1"/>
      <c r="FH257" s="1"/>
      <c r="FI257" s="1"/>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row>
    <row r="258" spans="1:431" ht="98" hidden="1" x14ac:dyDescent="0.15">
      <c r="A258" s="6" t="s">
        <v>1332</v>
      </c>
      <c r="B258" s="3"/>
      <c r="C258" s="6"/>
      <c r="D258" s="6"/>
      <c r="E258" s="3"/>
      <c r="F258" s="6"/>
      <c r="G258" s="6"/>
      <c r="H258" s="6"/>
      <c r="I258" s="3"/>
      <c r="J258" s="6"/>
      <c r="K258" s="3"/>
      <c r="L258" s="3"/>
      <c r="M258" s="3"/>
      <c r="N258" s="6"/>
      <c r="O258" s="3"/>
      <c r="P258" s="6"/>
      <c r="Q258" s="6"/>
      <c r="R258" s="6"/>
      <c r="S258" s="3"/>
      <c r="T258" s="3"/>
      <c r="U258" s="3"/>
      <c r="V258" s="3"/>
      <c r="W258" s="3"/>
      <c r="X258" s="3"/>
      <c r="Y258" s="6"/>
      <c r="Z258" s="6"/>
      <c r="AA258" s="6"/>
      <c r="AB258" s="3"/>
      <c r="AC258" s="6"/>
      <c r="AD258" s="6"/>
      <c r="AE258" s="3"/>
      <c r="AF258" s="3"/>
      <c r="AG258" s="6"/>
      <c r="AH258" s="6"/>
      <c r="AI258" s="3"/>
      <c r="AJ258" s="3"/>
      <c r="AK258" s="3"/>
      <c r="AL258" s="3"/>
      <c r="AM258" s="6"/>
      <c r="AN258" s="3"/>
      <c r="AO258" s="3"/>
      <c r="AP258" s="3"/>
      <c r="AQ258" s="3"/>
      <c r="AR258" s="3"/>
      <c r="AS258" s="3"/>
      <c r="AT258" s="6"/>
      <c r="AU258" s="6"/>
      <c r="AV258" s="6"/>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v>1968</v>
      </c>
      <c r="BZ258" s="3" t="s">
        <v>2342</v>
      </c>
      <c r="CA258" s="3" t="s">
        <v>2343</v>
      </c>
      <c r="CB258" s="3" t="s">
        <v>2360</v>
      </c>
      <c r="CC258" s="3" t="s">
        <v>2361</v>
      </c>
      <c r="CD258" s="3"/>
      <c r="CE258" s="3"/>
      <c r="CF258" s="7"/>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J258" s="1"/>
      <c r="DK258" s="1"/>
      <c r="DL258" s="1"/>
      <c r="DM258" s="1"/>
      <c r="DN258" s="1"/>
      <c r="DO258" s="1"/>
      <c r="DQ258" s="1"/>
      <c r="DT258" s="1"/>
      <c r="DW258" s="1"/>
      <c r="DX258" s="1"/>
      <c r="DY258" s="1"/>
      <c r="DZ258" s="1"/>
      <c r="EA258" s="1"/>
      <c r="EB258" s="1"/>
      <c r="EC258" s="1"/>
      <c r="EF258" s="1"/>
      <c r="ER258" s="1"/>
      <c r="ET258" s="1"/>
      <c r="FH258" s="1"/>
      <c r="FI258" s="1"/>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row>
    <row r="259" spans="1:431" ht="98" hidden="1" x14ac:dyDescent="0.15">
      <c r="A259" s="16" t="s">
        <v>2603</v>
      </c>
      <c r="B259" s="3"/>
      <c r="C259" s="6"/>
      <c r="D259" s="6"/>
      <c r="E259" s="3"/>
      <c r="F259" s="6"/>
      <c r="G259" s="6"/>
      <c r="H259" s="6"/>
      <c r="I259" s="3"/>
      <c r="J259" s="6"/>
      <c r="K259" s="3"/>
      <c r="L259" s="3"/>
      <c r="M259" s="3"/>
      <c r="N259" s="6"/>
      <c r="O259" s="3"/>
      <c r="P259" s="6"/>
      <c r="Q259" s="6"/>
      <c r="R259" s="6"/>
      <c r="S259" s="3"/>
      <c r="T259" s="3"/>
      <c r="U259" s="3"/>
      <c r="V259" s="3"/>
      <c r="W259" s="3"/>
      <c r="X259" s="3"/>
      <c r="Y259" s="6"/>
      <c r="Z259" s="6"/>
      <c r="AA259" s="6"/>
      <c r="AB259" s="3"/>
      <c r="AC259" s="6"/>
      <c r="AD259" s="6"/>
      <c r="AE259" s="3"/>
      <c r="AF259" s="3"/>
      <c r="AG259" s="6"/>
      <c r="AH259" s="6"/>
      <c r="AI259" s="3"/>
      <c r="AJ259" s="3"/>
      <c r="AK259" s="3"/>
      <c r="AL259" s="3"/>
      <c r="AM259" s="6"/>
      <c r="AN259" s="3"/>
      <c r="AO259" s="3"/>
      <c r="AP259" s="3"/>
      <c r="AQ259" s="3"/>
      <c r="AR259" s="3"/>
      <c r="AS259" s="3"/>
      <c r="AT259" s="6"/>
      <c r="AU259" s="6"/>
      <c r="AV259" s="6"/>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v>1968</v>
      </c>
      <c r="BZ259" s="3" t="s">
        <v>2342</v>
      </c>
      <c r="CA259" s="3" t="s">
        <v>2343</v>
      </c>
      <c r="CB259" s="3" t="s">
        <v>2360</v>
      </c>
      <c r="CC259" s="3" t="s">
        <v>2361</v>
      </c>
      <c r="CD259" s="3"/>
      <c r="CE259" s="3"/>
      <c r="CF259" s="7"/>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J259" s="1"/>
      <c r="DK259" s="1"/>
      <c r="DL259" s="1"/>
      <c r="DM259" s="1"/>
      <c r="DN259" s="1"/>
      <c r="DO259" s="1"/>
      <c r="DQ259" s="1"/>
      <c r="DT259" s="1"/>
      <c r="DW259" s="1"/>
      <c r="DX259" s="1"/>
      <c r="DY259" s="1"/>
      <c r="DZ259" s="1"/>
      <c r="EA259" s="1"/>
      <c r="EB259" s="1"/>
      <c r="EC259" s="1"/>
      <c r="EF259" s="1"/>
      <c r="ER259" s="1"/>
      <c r="ET259" s="1"/>
      <c r="FH259" s="1"/>
      <c r="FI259" s="1"/>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row>
    <row r="260" spans="1:431" ht="98" hidden="1" x14ac:dyDescent="0.15">
      <c r="A260" s="16" t="s">
        <v>2604</v>
      </c>
      <c r="B260" s="3">
        <v>0</v>
      </c>
      <c r="C260" s="6">
        <v>0</v>
      </c>
      <c r="D260" s="3"/>
      <c r="E260" s="6">
        <v>0</v>
      </c>
      <c r="F260" s="6">
        <v>0</v>
      </c>
      <c r="G260" s="6">
        <v>0</v>
      </c>
      <c r="H260" s="6">
        <v>0</v>
      </c>
      <c r="I260" s="6">
        <v>0</v>
      </c>
      <c r="J260" s="6">
        <v>0</v>
      </c>
      <c r="K260" s="6">
        <v>0</v>
      </c>
      <c r="L260" s="6">
        <v>0</v>
      </c>
      <c r="M260" s="6">
        <v>0</v>
      </c>
      <c r="N260" s="6">
        <v>0</v>
      </c>
      <c r="O260" s="6">
        <v>0</v>
      </c>
      <c r="P260" s="6"/>
      <c r="Q260" s="6">
        <v>0</v>
      </c>
      <c r="R260" s="6">
        <v>0</v>
      </c>
      <c r="S260" s="6">
        <v>0</v>
      </c>
      <c r="T260" s="6">
        <v>0</v>
      </c>
      <c r="U260" s="6">
        <v>0</v>
      </c>
      <c r="V260" s="6">
        <v>0</v>
      </c>
      <c r="W260" s="6">
        <v>0</v>
      </c>
      <c r="X260" s="6">
        <v>0</v>
      </c>
      <c r="Y260" s="6">
        <v>0</v>
      </c>
      <c r="Z260" s="3">
        <v>1</v>
      </c>
      <c r="AA260" s="3">
        <v>0</v>
      </c>
      <c r="AB260" s="3">
        <v>0</v>
      </c>
      <c r="AC260" s="3">
        <v>0</v>
      </c>
      <c r="AD260" s="3">
        <v>0</v>
      </c>
      <c r="AE260" s="3">
        <v>0</v>
      </c>
      <c r="AF260" s="3">
        <v>0</v>
      </c>
      <c r="AG260" s="3">
        <v>0</v>
      </c>
      <c r="AH260" s="3">
        <v>0</v>
      </c>
      <c r="AI260" s="3">
        <v>0</v>
      </c>
      <c r="AJ260" s="3">
        <v>0</v>
      </c>
      <c r="AK260" s="3">
        <v>0</v>
      </c>
      <c r="AL260" s="3">
        <v>0</v>
      </c>
      <c r="AM260" s="3">
        <v>0</v>
      </c>
      <c r="AN260" s="6">
        <v>0</v>
      </c>
      <c r="AO260" s="6">
        <v>0</v>
      </c>
      <c r="AP260" s="3">
        <v>0</v>
      </c>
      <c r="AQ260" s="6">
        <v>0</v>
      </c>
      <c r="AR260" s="3">
        <v>0</v>
      </c>
      <c r="AS260" s="3">
        <v>0</v>
      </c>
      <c r="AT260" s="3">
        <v>0</v>
      </c>
      <c r="AU260" s="3">
        <v>0</v>
      </c>
      <c r="AV260" s="3">
        <v>0</v>
      </c>
      <c r="AW260" s="3">
        <v>0</v>
      </c>
      <c r="AX260" s="3">
        <v>0</v>
      </c>
      <c r="AY260" s="3">
        <v>0</v>
      </c>
      <c r="AZ260" s="3">
        <v>0</v>
      </c>
      <c r="BA260" s="3">
        <v>0</v>
      </c>
      <c r="BB260" s="3">
        <v>0</v>
      </c>
      <c r="BC260" s="3">
        <v>0</v>
      </c>
      <c r="BD260" s="3">
        <v>1</v>
      </c>
      <c r="BE260" s="3">
        <v>0</v>
      </c>
      <c r="BF260" s="3">
        <v>0</v>
      </c>
      <c r="BG260" s="3">
        <v>0</v>
      </c>
      <c r="BH260" s="3">
        <v>0</v>
      </c>
      <c r="BI260" s="3">
        <v>0</v>
      </c>
      <c r="BJ260" s="3">
        <v>0</v>
      </c>
      <c r="BK260" s="3">
        <v>0</v>
      </c>
      <c r="BL260" s="3">
        <v>0</v>
      </c>
      <c r="BM260" s="3"/>
      <c r="BN260" s="3">
        <v>0</v>
      </c>
      <c r="BO260" s="3">
        <v>0</v>
      </c>
      <c r="BP260" s="3">
        <v>0</v>
      </c>
      <c r="BQ260" s="3">
        <v>0</v>
      </c>
      <c r="BR260" s="3">
        <v>0</v>
      </c>
      <c r="BS260" s="3">
        <v>1</v>
      </c>
      <c r="BT260" s="3">
        <v>0</v>
      </c>
      <c r="BU260" s="3">
        <v>0</v>
      </c>
      <c r="BV260" s="3">
        <v>1</v>
      </c>
      <c r="BW260" s="3">
        <v>0</v>
      </c>
      <c r="BX260" s="3">
        <v>0</v>
      </c>
      <c r="BY260" s="3">
        <v>1968</v>
      </c>
      <c r="BZ260" s="3" t="s">
        <v>2342</v>
      </c>
      <c r="CA260" s="3" t="s">
        <v>2343</v>
      </c>
      <c r="CB260" s="3" t="s">
        <v>2360</v>
      </c>
      <c r="CC260" s="3" t="s">
        <v>2361</v>
      </c>
      <c r="CD260" s="3"/>
      <c r="CE260" s="3"/>
      <c r="CF260" s="7"/>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J260" s="1"/>
      <c r="DK260" s="1"/>
      <c r="DL260" s="1"/>
      <c r="DM260" s="1"/>
      <c r="DN260" s="1"/>
      <c r="DO260" s="1"/>
      <c r="DQ260" s="1"/>
      <c r="DT260" s="1"/>
      <c r="DW260" s="1"/>
      <c r="DX260" s="1"/>
      <c r="DY260" s="1"/>
      <c r="DZ260" s="1"/>
      <c r="EA260" s="1"/>
      <c r="EB260" s="1"/>
      <c r="EC260" s="1"/>
      <c r="EF260" s="1"/>
      <c r="ER260" s="1"/>
      <c r="ET260" s="1"/>
      <c r="FH260" s="1"/>
      <c r="FI260" s="1"/>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row>
    <row r="261" spans="1:431" ht="98" hidden="1" x14ac:dyDescent="0.15">
      <c r="A261" s="6" t="s">
        <v>1342</v>
      </c>
      <c r="B261" s="3"/>
      <c r="C261" s="6"/>
      <c r="D261" s="6"/>
      <c r="E261" s="3"/>
      <c r="F261" s="6"/>
      <c r="G261" s="6"/>
      <c r="H261" s="6"/>
      <c r="I261" s="3"/>
      <c r="J261" s="6"/>
      <c r="K261" s="3"/>
      <c r="L261" s="3"/>
      <c r="M261" s="3"/>
      <c r="N261" s="6"/>
      <c r="O261" s="3"/>
      <c r="P261" s="6"/>
      <c r="Q261" s="6"/>
      <c r="R261" s="6"/>
      <c r="S261" s="3"/>
      <c r="T261" s="3"/>
      <c r="U261" s="3"/>
      <c r="V261" s="3"/>
      <c r="W261" s="3"/>
      <c r="X261" s="3"/>
      <c r="Y261" s="6"/>
      <c r="Z261" s="6"/>
      <c r="AA261" s="6"/>
      <c r="AB261" s="3"/>
      <c r="AC261" s="6"/>
      <c r="AD261" s="6"/>
      <c r="AE261" s="3"/>
      <c r="AF261" s="3"/>
      <c r="AG261" s="6"/>
      <c r="AH261" s="6"/>
      <c r="AI261" s="3"/>
      <c r="AJ261" s="3"/>
      <c r="AK261" s="3"/>
      <c r="AL261" s="3"/>
      <c r="AM261" s="6"/>
      <c r="AN261" s="3"/>
      <c r="AO261" s="3"/>
      <c r="AP261" s="3"/>
      <c r="AQ261" s="3"/>
      <c r="AR261" s="3"/>
      <c r="AS261" s="3"/>
      <c r="AT261" s="6"/>
      <c r="AU261" s="6"/>
      <c r="AV261" s="6"/>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v>1968</v>
      </c>
      <c r="BZ261" s="3" t="s">
        <v>2342</v>
      </c>
      <c r="CA261" s="3" t="s">
        <v>2343</v>
      </c>
      <c r="CB261" s="3" t="s">
        <v>2360</v>
      </c>
      <c r="CC261" s="3" t="s">
        <v>2361</v>
      </c>
      <c r="CD261" s="3"/>
      <c r="CE261" s="3"/>
      <c r="CF261" s="7"/>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J261" s="1"/>
      <c r="DK261" s="1"/>
      <c r="DL261" s="1"/>
      <c r="DM261" s="1"/>
      <c r="DN261" s="1"/>
      <c r="DO261" s="1"/>
      <c r="DQ261" s="1"/>
      <c r="DT261" s="1"/>
      <c r="DW261" s="1"/>
      <c r="DX261" s="1"/>
      <c r="DY261" s="1"/>
      <c r="DZ261" s="1"/>
      <c r="EA261" s="1"/>
      <c r="EB261" s="1"/>
      <c r="EC261" s="1"/>
      <c r="EF261" s="1"/>
      <c r="ER261" s="1"/>
      <c r="ET261" s="1"/>
      <c r="FH261" s="1"/>
      <c r="FI261" s="1"/>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row>
    <row r="262" spans="1:431" ht="98" hidden="1" x14ac:dyDescent="0.15">
      <c r="A262" s="6" t="s">
        <v>1347</v>
      </c>
      <c r="B262" s="3"/>
      <c r="C262" s="6"/>
      <c r="D262" s="6"/>
      <c r="E262" s="3"/>
      <c r="F262" s="6"/>
      <c r="G262" s="6"/>
      <c r="H262" s="6"/>
      <c r="I262" s="3"/>
      <c r="J262" s="6"/>
      <c r="K262" s="3"/>
      <c r="L262" s="3"/>
      <c r="M262" s="3"/>
      <c r="N262" s="6"/>
      <c r="O262" s="3"/>
      <c r="P262" s="6"/>
      <c r="Q262" s="6"/>
      <c r="R262" s="6"/>
      <c r="S262" s="3"/>
      <c r="T262" s="3"/>
      <c r="U262" s="3"/>
      <c r="V262" s="3"/>
      <c r="W262" s="3"/>
      <c r="X262" s="3"/>
      <c r="Y262" s="6"/>
      <c r="Z262" s="6"/>
      <c r="AA262" s="6"/>
      <c r="AB262" s="3"/>
      <c r="AC262" s="6"/>
      <c r="AD262" s="6"/>
      <c r="AE262" s="3"/>
      <c r="AF262" s="3"/>
      <c r="AG262" s="6"/>
      <c r="AH262" s="6"/>
      <c r="AI262" s="3"/>
      <c r="AJ262" s="3"/>
      <c r="AK262" s="3"/>
      <c r="AL262" s="3"/>
      <c r="AM262" s="6"/>
      <c r="AN262" s="3"/>
      <c r="AO262" s="3"/>
      <c r="AP262" s="3"/>
      <c r="AQ262" s="3"/>
      <c r="AR262" s="3"/>
      <c r="AS262" s="3"/>
      <c r="AT262" s="6"/>
      <c r="AU262" s="6"/>
      <c r="AV262" s="6"/>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v>1968</v>
      </c>
      <c r="BZ262" s="3" t="s">
        <v>2342</v>
      </c>
      <c r="CA262" s="3" t="s">
        <v>2343</v>
      </c>
      <c r="CB262" s="3" t="s">
        <v>2360</v>
      </c>
      <c r="CC262" s="3" t="s">
        <v>2361</v>
      </c>
      <c r="CD262" s="3"/>
      <c r="CE262" s="3"/>
      <c r="CF262" s="7"/>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J262" s="1"/>
      <c r="DK262" s="1"/>
      <c r="DL262" s="1"/>
      <c r="DM262" s="1"/>
      <c r="DN262" s="1"/>
      <c r="DO262" s="1"/>
      <c r="DQ262" s="1"/>
      <c r="DT262" s="1"/>
      <c r="DW262" s="1"/>
      <c r="DX262" s="1"/>
      <c r="DY262" s="1"/>
      <c r="DZ262" s="1"/>
      <c r="EA262" s="1"/>
      <c r="EB262" s="1"/>
      <c r="EC262" s="1"/>
      <c r="EF262" s="1"/>
      <c r="ER262" s="1"/>
      <c r="ET262" s="1"/>
      <c r="FH262" s="1"/>
      <c r="FI262" s="1"/>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row>
    <row r="263" spans="1:431" ht="98" hidden="1" x14ac:dyDescent="0.15">
      <c r="A263" s="16" t="s">
        <v>2605</v>
      </c>
      <c r="B263" s="3"/>
      <c r="C263" s="6"/>
      <c r="D263" s="6"/>
      <c r="E263" s="3"/>
      <c r="F263" s="6"/>
      <c r="G263" s="6"/>
      <c r="H263" s="6"/>
      <c r="I263" s="3"/>
      <c r="J263" s="6"/>
      <c r="K263" s="3"/>
      <c r="L263" s="3"/>
      <c r="M263" s="3"/>
      <c r="N263" s="6"/>
      <c r="O263" s="3"/>
      <c r="P263" s="6"/>
      <c r="Q263" s="6"/>
      <c r="R263" s="6"/>
      <c r="S263" s="3">
        <v>1</v>
      </c>
      <c r="T263" s="3"/>
      <c r="U263" s="3"/>
      <c r="V263" s="3"/>
      <c r="W263" s="3"/>
      <c r="X263" s="3"/>
      <c r="Y263" s="6"/>
      <c r="Z263" s="6"/>
      <c r="AA263" s="6"/>
      <c r="AB263" s="3"/>
      <c r="AC263" s="6"/>
      <c r="AD263" s="6"/>
      <c r="AE263" s="3"/>
      <c r="AF263" s="3"/>
      <c r="AG263" s="6"/>
      <c r="AH263" s="6"/>
      <c r="AI263" s="6">
        <v>1</v>
      </c>
      <c r="AJ263" s="3"/>
      <c r="AK263" s="3"/>
      <c r="AL263" s="3"/>
      <c r="AM263" s="6"/>
      <c r="AN263" s="3"/>
      <c r="AO263" s="3"/>
      <c r="AP263" s="3"/>
      <c r="AQ263" s="3"/>
      <c r="AR263" s="3"/>
      <c r="AS263" s="3"/>
      <c r="AT263" s="6"/>
      <c r="AU263" s="6"/>
      <c r="AV263" s="6"/>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v>1968</v>
      </c>
      <c r="BZ263" s="3" t="s">
        <v>2342</v>
      </c>
      <c r="CA263" s="3" t="s">
        <v>2343</v>
      </c>
      <c r="CB263" s="3" t="s">
        <v>2360</v>
      </c>
      <c r="CC263" s="3" t="s">
        <v>2361</v>
      </c>
      <c r="CD263" s="3"/>
      <c r="CE263" s="3"/>
      <c r="CF263" s="7"/>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J263" s="1"/>
      <c r="DK263" s="1"/>
      <c r="DL263" s="1"/>
      <c r="DM263" s="1"/>
      <c r="DN263" s="1"/>
      <c r="DO263" s="1"/>
      <c r="DQ263" s="1"/>
      <c r="DT263" s="1"/>
      <c r="DW263" s="1"/>
      <c r="DX263" s="1"/>
      <c r="DY263" s="1"/>
      <c r="DZ263" s="1"/>
      <c r="EA263" s="1"/>
      <c r="EB263" s="1"/>
      <c r="EC263" s="1"/>
      <c r="EF263" s="1"/>
      <c r="ER263" s="1"/>
      <c r="ET263" s="1"/>
      <c r="FH263" s="1"/>
      <c r="FI263" s="1"/>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row>
    <row r="264" spans="1:431" ht="98" hidden="1" x14ac:dyDescent="0.15">
      <c r="A264" s="6" t="s">
        <v>1356</v>
      </c>
      <c r="B264" s="3"/>
      <c r="C264" s="6"/>
      <c r="D264" s="6"/>
      <c r="E264" s="3"/>
      <c r="F264" s="6"/>
      <c r="G264" s="6"/>
      <c r="H264" s="6"/>
      <c r="I264" s="3"/>
      <c r="J264" s="6"/>
      <c r="K264" s="3"/>
      <c r="L264" s="3"/>
      <c r="M264" s="3"/>
      <c r="N264" s="6"/>
      <c r="O264" s="3"/>
      <c r="P264" s="6"/>
      <c r="Q264" s="6"/>
      <c r="R264" s="6"/>
      <c r="S264" s="3"/>
      <c r="T264" s="3"/>
      <c r="U264" s="3"/>
      <c r="V264" s="3"/>
      <c r="W264" s="3"/>
      <c r="X264" s="3"/>
      <c r="Y264" s="6"/>
      <c r="Z264" s="6"/>
      <c r="AA264" s="6"/>
      <c r="AB264" s="3"/>
      <c r="AC264" s="6"/>
      <c r="AD264" s="6"/>
      <c r="AE264" s="3"/>
      <c r="AF264" s="3"/>
      <c r="AG264" s="6"/>
      <c r="AH264" s="6"/>
      <c r="AI264" s="3"/>
      <c r="AJ264" s="3"/>
      <c r="AK264" s="3"/>
      <c r="AL264" s="3"/>
      <c r="AM264" s="6"/>
      <c r="AN264" s="3"/>
      <c r="AO264" s="3"/>
      <c r="AP264" s="3"/>
      <c r="AQ264" s="3"/>
      <c r="AR264" s="3"/>
      <c r="AS264" s="3"/>
      <c r="AT264" s="6"/>
      <c r="AU264" s="6"/>
      <c r="AV264" s="6"/>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v>1968</v>
      </c>
      <c r="BZ264" s="3" t="s">
        <v>2342</v>
      </c>
      <c r="CA264" s="3" t="s">
        <v>2343</v>
      </c>
      <c r="CB264" s="3" t="s">
        <v>2360</v>
      </c>
      <c r="CC264" s="3" t="s">
        <v>2361</v>
      </c>
      <c r="CD264" s="3"/>
      <c r="CE264" s="3"/>
      <c r="CF264" s="7"/>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J264" s="1"/>
      <c r="DK264" s="1"/>
      <c r="DL264" s="1"/>
      <c r="DM264" s="1"/>
      <c r="DN264" s="1"/>
      <c r="DO264" s="1"/>
      <c r="DQ264" s="1"/>
      <c r="DT264" s="1"/>
      <c r="DW264" s="1"/>
      <c r="DX264" s="1"/>
      <c r="DY264" s="1"/>
      <c r="DZ264" s="1"/>
      <c r="EA264" s="1"/>
      <c r="EB264" s="1"/>
      <c r="EC264" s="1"/>
      <c r="EF264" s="1"/>
      <c r="ER264" s="1"/>
      <c r="ET264" s="1"/>
      <c r="FH264" s="1"/>
      <c r="FI264" s="1"/>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row>
    <row r="265" spans="1:431" ht="98" hidden="1" x14ac:dyDescent="0.15">
      <c r="A265" s="16" t="s">
        <v>2606</v>
      </c>
      <c r="B265" s="3"/>
      <c r="C265" s="6"/>
      <c r="D265" s="6"/>
      <c r="E265" s="3"/>
      <c r="F265" s="6"/>
      <c r="G265" s="6"/>
      <c r="H265" s="6"/>
      <c r="I265" s="3"/>
      <c r="J265" s="6"/>
      <c r="K265" s="3"/>
      <c r="L265" s="3"/>
      <c r="M265" s="3"/>
      <c r="N265" s="6"/>
      <c r="O265" s="3"/>
      <c r="P265" s="6"/>
      <c r="Q265" s="6"/>
      <c r="R265" s="6"/>
      <c r="S265" s="3"/>
      <c r="T265" s="3"/>
      <c r="U265" s="3"/>
      <c r="V265" s="3"/>
      <c r="W265" s="3"/>
      <c r="X265" s="3"/>
      <c r="Y265" s="6"/>
      <c r="Z265" s="6"/>
      <c r="AA265" s="6"/>
      <c r="AB265" s="3"/>
      <c r="AC265" s="6">
        <v>1</v>
      </c>
      <c r="AD265" s="6"/>
      <c r="AE265" s="3"/>
      <c r="AF265" s="3"/>
      <c r="AG265" s="6"/>
      <c r="AH265" s="6"/>
      <c r="AI265" s="3"/>
      <c r="AJ265" s="3"/>
      <c r="AK265" s="3"/>
      <c r="AL265" s="3"/>
      <c r="AM265" s="6"/>
      <c r="AN265" s="3"/>
      <c r="AO265" s="3"/>
      <c r="AP265" s="3"/>
      <c r="AQ265" s="3"/>
      <c r="AR265" s="3"/>
      <c r="AS265" s="3"/>
      <c r="AT265" s="6"/>
      <c r="AU265" s="6"/>
      <c r="AV265" s="6"/>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v>1968</v>
      </c>
      <c r="BZ265" s="3" t="s">
        <v>2342</v>
      </c>
      <c r="CA265" s="3" t="s">
        <v>2343</v>
      </c>
      <c r="CB265" s="3" t="s">
        <v>2360</v>
      </c>
      <c r="CC265" s="3" t="s">
        <v>2361</v>
      </c>
      <c r="CD265" s="3"/>
      <c r="CE265" s="3"/>
      <c r="CF265" s="7"/>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J265" s="1"/>
      <c r="DK265" s="1"/>
      <c r="DL265" s="1"/>
      <c r="DM265" s="1"/>
      <c r="DN265" s="1"/>
      <c r="DO265" s="1"/>
      <c r="DQ265" s="1"/>
      <c r="DT265" s="1"/>
      <c r="DW265" s="1"/>
      <c r="DX265" s="1"/>
      <c r="DY265" s="1"/>
      <c r="DZ265" s="1"/>
      <c r="EA265" s="1"/>
      <c r="EB265" s="1"/>
      <c r="EC265" s="1"/>
      <c r="EF265" s="1"/>
      <c r="ER265" s="1"/>
      <c r="ET265" s="1"/>
      <c r="FH265" s="1"/>
      <c r="FI265" s="1"/>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row>
    <row r="266" spans="1:431" ht="98" hidden="1" x14ac:dyDescent="0.15">
      <c r="A266" s="16" t="s">
        <v>2607</v>
      </c>
      <c r="B266" s="3"/>
      <c r="C266" s="6"/>
      <c r="D266" s="6"/>
      <c r="E266" s="3"/>
      <c r="F266" s="6"/>
      <c r="G266" s="6"/>
      <c r="H266" s="6"/>
      <c r="I266" s="3"/>
      <c r="J266" s="6"/>
      <c r="K266" s="3"/>
      <c r="L266" s="3"/>
      <c r="M266" s="3"/>
      <c r="N266" s="6"/>
      <c r="O266" s="3"/>
      <c r="P266" s="6"/>
      <c r="Q266" s="6"/>
      <c r="R266" s="6"/>
      <c r="S266" s="3"/>
      <c r="T266" s="3"/>
      <c r="U266" s="3"/>
      <c r="V266" s="3"/>
      <c r="W266" s="3"/>
      <c r="X266" s="3"/>
      <c r="Y266" s="6"/>
      <c r="Z266" s="6"/>
      <c r="AA266" s="6"/>
      <c r="AB266" s="3"/>
      <c r="AC266" s="6"/>
      <c r="AD266" s="6"/>
      <c r="AE266" s="3"/>
      <c r="AF266" s="3"/>
      <c r="AG266" s="6"/>
      <c r="AH266" s="6"/>
      <c r="AI266" s="3"/>
      <c r="AJ266" s="3"/>
      <c r="AK266" s="3"/>
      <c r="AL266" s="3"/>
      <c r="AM266" s="6"/>
      <c r="AN266" s="3"/>
      <c r="AO266" s="3"/>
      <c r="AP266" s="3"/>
      <c r="AQ266" s="3"/>
      <c r="AR266" s="3"/>
      <c r="AS266" s="3"/>
      <c r="AT266" s="6"/>
      <c r="AU266" s="6"/>
      <c r="AV266" s="6"/>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v>1968</v>
      </c>
      <c r="BZ266" s="3" t="s">
        <v>2342</v>
      </c>
      <c r="CA266" s="3" t="s">
        <v>2343</v>
      </c>
      <c r="CB266" s="3" t="s">
        <v>2360</v>
      </c>
      <c r="CC266" s="3" t="s">
        <v>2361</v>
      </c>
      <c r="CD266" s="3"/>
      <c r="CE266" s="3"/>
      <c r="CF266" s="7"/>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J266" s="1"/>
      <c r="DK266" s="1"/>
      <c r="DL266" s="1"/>
      <c r="DM266" s="1"/>
      <c r="DN266" s="1"/>
      <c r="DO266" s="1"/>
      <c r="DQ266" s="1"/>
      <c r="DT266" s="1"/>
      <c r="DW266" s="1"/>
      <c r="DX266" s="1"/>
      <c r="DY266" s="1"/>
      <c r="DZ266" s="1"/>
      <c r="EA266" s="1"/>
      <c r="EB266" s="1"/>
      <c r="EC266" s="1"/>
      <c r="EF266" s="1"/>
      <c r="ER266" s="1"/>
      <c r="ET266" s="1"/>
      <c r="FH266" s="1"/>
      <c r="FI266" s="1"/>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row>
    <row r="267" spans="1:431" ht="98" hidden="1" x14ac:dyDescent="0.15">
      <c r="A267" s="16" t="s">
        <v>2608</v>
      </c>
      <c r="B267" s="3"/>
      <c r="C267" s="6"/>
      <c r="D267" s="6"/>
      <c r="E267" s="3"/>
      <c r="F267" s="6"/>
      <c r="G267" s="6"/>
      <c r="H267" s="6"/>
      <c r="I267" s="3"/>
      <c r="J267" s="6"/>
      <c r="K267" s="3"/>
      <c r="L267" s="3"/>
      <c r="M267" s="3"/>
      <c r="N267" s="6"/>
      <c r="O267" s="3"/>
      <c r="P267" s="6"/>
      <c r="Q267" s="6"/>
      <c r="R267" s="6"/>
      <c r="S267" s="3"/>
      <c r="T267" s="3"/>
      <c r="U267" s="3"/>
      <c r="V267" s="3"/>
      <c r="W267" s="3"/>
      <c r="X267" s="3"/>
      <c r="Y267" s="6"/>
      <c r="Z267" s="6"/>
      <c r="AA267" s="6"/>
      <c r="AB267" s="3"/>
      <c r="AC267" s="6"/>
      <c r="AD267" s="6"/>
      <c r="AE267" s="3"/>
      <c r="AF267" s="3"/>
      <c r="AG267" s="6"/>
      <c r="AH267" s="6"/>
      <c r="AI267" s="3"/>
      <c r="AJ267" s="3"/>
      <c r="AK267" s="3"/>
      <c r="AL267" s="3"/>
      <c r="AM267" s="6"/>
      <c r="AN267" s="3"/>
      <c r="AO267" s="3"/>
      <c r="AP267" s="3"/>
      <c r="AQ267" s="3"/>
      <c r="AR267" s="3"/>
      <c r="AS267" s="3"/>
      <c r="AT267" s="6"/>
      <c r="AU267" s="6"/>
      <c r="AV267" s="6"/>
      <c r="AW267" s="3"/>
      <c r="AX267" s="3"/>
      <c r="AY267" s="3"/>
      <c r="AZ267" s="3"/>
      <c r="BA267" s="3"/>
      <c r="BB267" s="3"/>
      <c r="BC267" s="3"/>
      <c r="BD267" s="3"/>
      <c r="BE267" s="3"/>
      <c r="BF267" s="3"/>
      <c r="BG267" s="3"/>
      <c r="BH267" s="3"/>
      <c r="BI267" s="3"/>
      <c r="BJ267" s="3"/>
      <c r="BK267" s="3">
        <v>1</v>
      </c>
      <c r="BL267" s="3"/>
      <c r="BM267" s="3"/>
      <c r="BN267" s="3"/>
      <c r="BO267" s="3"/>
      <c r="BP267" s="3"/>
      <c r="BQ267" s="3"/>
      <c r="BR267" s="3"/>
      <c r="BS267" s="3"/>
      <c r="BT267" s="3"/>
      <c r="BU267" s="3"/>
      <c r="BV267" s="3"/>
      <c r="BW267" s="3"/>
      <c r="BX267" s="3"/>
      <c r="BY267" s="3">
        <v>1968</v>
      </c>
      <c r="BZ267" s="3" t="s">
        <v>2342</v>
      </c>
      <c r="CA267" s="3" t="s">
        <v>2343</v>
      </c>
      <c r="CB267" s="3" t="s">
        <v>2360</v>
      </c>
      <c r="CC267" s="3" t="s">
        <v>2361</v>
      </c>
      <c r="CD267" s="3"/>
      <c r="CE267" s="3"/>
      <c r="CF267" s="7"/>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J267" s="1"/>
      <c r="DK267" s="1"/>
      <c r="DL267" s="1"/>
      <c r="DM267" s="1"/>
      <c r="DN267" s="1"/>
      <c r="DO267" s="1"/>
      <c r="DQ267" s="1"/>
      <c r="DT267" s="1"/>
      <c r="DW267" s="1"/>
      <c r="DX267" s="1"/>
      <c r="DY267" s="1"/>
      <c r="DZ267" s="1"/>
      <c r="EA267" s="1"/>
      <c r="EB267" s="1"/>
      <c r="EC267" s="1"/>
      <c r="EF267" s="1"/>
      <c r="ER267" s="1"/>
      <c r="ET267" s="1"/>
      <c r="FH267" s="1"/>
      <c r="FI267" s="1"/>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row>
    <row r="268" spans="1:431" ht="98" hidden="1" x14ac:dyDescent="0.15">
      <c r="A268" s="16" t="s">
        <v>2609</v>
      </c>
      <c r="B268" s="3"/>
      <c r="C268" s="6"/>
      <c r="D268" s="6"/>
      <c r="E268" s="3"/>
      <c r="F268" s="6"/>
      <c r="G268" s="6"/>
      <c r="H268" s="6"/>
      <c r="I268" s="3"/>
      <c r="J268" s="6"/>
      <c r="K268" s="3"/>
      <c r="L268" s="3"/>
      <c r="M268" s="3"/>
      <c r="N268" s="6"/>
      <c r="O268" s="3"/>
      <c r="P268" s="6"/>
      <c r="Q268" s="6"/>
      <c r="R268" s="6"/>
      <c r="S268" s="3"/>
      <c r="T268" s="3"/>
      <c r="U268" s="3"/>
      <c r="V268" s="3"/>
      <c r="W268" s="3"/>
      <c r="X268" s="3"/>
      <c r="Y268" s="6"/>
      <c r="Z268" s="6"/>
      <c r="AA268" s="6"/>
      <c r="AB268" s="3"/>
      <c r="AC268" s="6"/>
      <c r="AD268" s="6"/>
      <c r="AE268" s="3"/>
      <c r="AF268" s="3"/>
      <c r="AG268" s="6"/>
      <c r="AH268" s="6"/>
      <c r="AI268" s="3"/>
      <c r="AJ268" s="3"/>
      <c r="AK268" s="3"/>
      <c r="AL268" s="3"/>
      <c r="AM268" s="6"/>
      <c r="AN268" s="3"/>
      <c r="AO268" s="3"/>
      <c r="AP268" s="3"/>
      <c r="AQ268" s="3"/>
      <c r="AR268" s="3"/>
      <c r="AS268" s="3"/>
      <c r="AT268" s="6"/>
      <c r="AU268" s="6"/>
      <c r="AV268" s="6"/>
      <c r="AW268" s="3"/>
      <c r="AX268" s="3"/>
      <c r="AY268" s="3"/>
      <c r="AZ268" s="3"/>
      <c r="BA268" s="3"/>
      <c r="BB268" s="3"/>
      <c r="BC268" s="3"/>
      <c r="BD268" s="3"/>
      <c r="BE268" s="3"/>
      <c r="BF268" s="3"/>
      <c r="BG268" s="3"/>
      <c r="BH268" s="3"/>
      <c r="BI268" s="3"/>
      <c r="BJ268" s="3"/>
      <c r="BK268" s="3">
        <v>1</v>
      </c>
      <c r="BL268" s="3"/>
      <c r="BM268" s="3"/>
      <c r="BN268" s="3"/>
      <c r="BO268" s="3"/>
      <c r="BP268" s="3"/>
      <c r="BQ268" s="3"/>
      <c r="BR268" s="3"/>
      <c r="BS268" s="3"/>
      <c r="BT268" s="3"/>
      <c r="BU268" s="3"/>
      <c r="BV268" s="3"/>
      <c r="BW268" s="3"/>
      <c r="BX268" s="3"/>
      <c r="BY268" s="3">
        <v>1968</v>
      </c>
      <c r="BZ268" s="3" t="s">
        <v>2342</v>
      </c>
      <c r="CA268" s="3" t="s">
        <v>2343</v>
      </c>
      <c r="CB268" s="3" t="s">
        <v>2360</v>
      </c>
      <c r="CC268" s="3" t="s">
        <v>2361</v>
      </c>
      <c r="CD268" s="3"/>
      <c r="CE268" s="3"/>
      <c r="CF268" s="7"/>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J268" s="1"/>
      <c r="DK268" s="1"/>
      <c r="DL268" s="1"/>
      <c r="DM268" s="1"/>
      <c r="DN268" s="1"/>
      <c r="DO268" s="1"/>
      <c r="DQ268" s="1"/>
      <c r="DT268" s="1"/>
      <c r="DW268" s="1"/>
      <c r="DX268" s="1"/>
      <c r="DY268" s="1"/>
      <c r="DZ268" s="1"/>
      <c r="EA268" s="1"/>
      <c r="EB268" s="1"/>
      <c r="EC268" s="1"/>
      <c r="EF268" s="1"/>
      <c r="ER268" s="1"/>
      <c r="ET268" s="1"/>
      <c r="FH268" s="1"/>
      <c r="FI268" s="1"/>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row>
    <row r="269" spans="1:431" ht="98" hidden="1" x14ac:dyDescent="0.15">
      <c r="A269" s="16" t="s">
        <v>2610</v>
      </c>
      <c r="B269" s="3"/>
      <c r="C269" s="6"/>
      <c r="D269" s="6"/>
      <c r="E269" s="3"/>
      <c r="F269" s="6"/>
      <c r="G269" s="6"/>
      <c r="H269" s="6">
        <v>1</v>
      </c>
      <c r="I269" s="3"/>
      <c r="J269" s="6"/>
      <c r="K269" s="3"/>
      <c r="L269" s="3">
        <v>1</v>
      </c>
      <c r="M269" s="3"/>
      <c r="N269" s="6"/>
      <c r="O269" s="3"/>
      <c r="P269" s="6"/>
      <c r="Q269" s="6"/>
      <c r="R269" s="6"/>
      <c r="S269" s="3"/>
      <c r="T269" s="3"/>
      <c r="U269" s="3"/>
      <c r="V269" s="3"/>
      <c r="W269" s="3"/>
      <c r="X269" s="3"/>
      <c r="Y269" s="6"/>
      <c r="Z269" s="6"/>
      <c r="AA269" s="6"/>
      <c r="AB269" s="3"/>
      <c r="AC269" s="6"/>
      <c r="AD269" s="6"/>
      <c r="AE269" s="3"/>
      <c r="AF269" s="3"/>
      <c r="AG269" s="6"/>
      <c r="AH269" s="6"/>
      <c r="AI269" s="6">
        <v>1</v>
      </c>
      <c r="AJ269" s="3"/>
      <c r="AK269" s="3"/>
      <c r="AL269" s="3"/>
      <c r="AM269" s="6"/>
      <c r="AN269" s="3"/>
      <c r="AO269" s="3"/>
      <c r="AP269" s="3"/>
      <c r="AQ269" s="3"/>
      <c r="AR269" s="3"/>
      <c r="AS269" s="3"/>
      <c r="AT269" s="6"/>
      <c r="AU269" s="6"/>
      <c r="AV269" s="6"/>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v>1</v>
      </c>
      <c r="BV269" s="3">
        <v>0</v>
      </c>
      <c r="BW269" s="3">
        <v>0</v>
      </c>
      <c r="BX269" s="3">
        <v>0</v>
      </c>
      <c r="BY269" s="3">
        <v>1968</v>
      </c>
      <c r="BZ269" s="3" t="s">
        <v>2342</v>
      </c>
      <c r="CA269" s="3" t="s">
        <v>2343</v>
      </c>
      <c r="CB269" s="3" t="s">
        <v>2360</v>
      </c>
      <c r="CC269" s="3" t="s">
        <v>2361</v>
      </c>
      <c r="CD269" s="3"/>
      <c r="CE269" s="3"/>
      <c r="CF269" s="7"/>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J269" s="1"/>
      <c r="DK269" s="1"/>
      <c r="DL269" s="1"/>
      <c r="DM269" s="1"/>
      <c r="DN269" s="1"/>
      <c r="DO269" s="1"/>
      <c r="DQ269" s="1"/>
      <c r="DT269" s="1"/>
      <c r="DW269" s="1"/>
      <c r="DX269" s="1"/>
      <c r="DY269" s="1"/>
      <c r="DZ269" s="1"/>
      <c r="EA269" s="1"/>
      <c r="EB269" s="1"/>
      <c r="EC269" s="1"/>
      <c r="EF269" s="1"/>
      <c r="ER269" s="1"/>
      <c r="ET269" s="1"/>
      <c r="FH269" s="1"/>
      <c r="FI269" s="1"/>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row>
    <row r="270" spans="1:431" ht="98" hidden="1" x14ac:dyDescent="0.15">
      <c r="A270" s="16" t="s">
        <v>2765</v>
      </c>
      <c r="B270" s="3">
        <v>0</v>
      </c>
      <c r="C270" s="3">
        <v>0</v>
      </c>
      <c r="D270" s="3"/>
      <c r="E270" s="6">
        <v>0</v>
      </c>
      <c r="F270" s="6">
        <v>0</v>
      </c>
      <c r="G270" s="6">
        <v>0</v>
      </c>
      <c r="H270" s="6">
        <v>0</v>
      </c>
      <c r="I270" s="6">
        <v>0</v>
      </c>
      <c r="J270" s="6">
        <v>0</v>
      </c>
      <c r="K270" s="6">
        <v>0</v>
      </c>
      <c r="L270" s="6">
        <v>0</v>
      </c>
      <c r="M270" s="3">
        <v>0</v>
      </c>
      <c r="N270" s="3">
        <v>0</v>
      </c>
      <c r="O270" s="3">
        <v>0</v>
      </c>
      <c r="P270" s="3"/>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0</v>
      </c>
      <c r="AY270" s="3">
        <v>0</v>
      </c>
      <c r="AZ270" s="3">
        <v>0</v>
      </c>
      <c r="BA270" s="3">
        <v>0</v>
      </c>
      <c r="BB270" s="3">
        <v>1</v>
      </c>
      <c r="BC270" s="3">
        <v>0</v>
      </c>
      <c r="BD270" s="3">
        <v>0</v>
      </c>
      <c r="BE270" s="3">
        <v>0</v>
      </c>
      <c r="BF270" s="3">
        <v>0</v>
      </c>
      <c r="BG270" s="3">
        <v>0</v>
      </c>
      <c r="BH270" s="3">
        <v>0</v>
      </c>
      <c r="BI270" s="3">
        <v>0</v>
      </c>
      <c r="BJ270" s="3">
        <v>0</v>
      </c>
      <c r="BK270" s="3">
        <v>0</v>
      </c>
      <c r="BL270" s="3">
        <v>0</v>
      </c>
      <c r="BM270" s="3"/>
      <c r="BN270" s="3">
        <v>0</v>
      </c>
      <c r="BO270" s="3">
        <v>0</v>
      </c>
      <c r="BP270" s="3">
        <v>0</v>
      </c>
      <c r="BQ270" s="3">
        <v>0</v>
      </c>
      <c r="BR270" s="3">
        <v>0</v>
      </c>
      <c r="BS270" s="3">
        <v>1</v>
      </c>
      <c r="BT270" s="3">
        <v>0</v>
      </c>
      <c r="BU270" s="3">
        <v>1</v>
      </c>
      <c r="BV270" s="3">
        <v>0</v>
      </c>
      <c r="BW270" s="3">
        <v>0</v>
      </c>
      <c r="BX270" s="3">
        <v>0</v>
      </c>
      <c r="BY270" s="3">
        <v>1968</v>
      </c>
      <c r="BZ270" s="3" t="s">
        <v>2342</v>
      </c>
      <c r="CA270" s="3" t="s">
        <v>2343</v>
      </c>
      <c r="CB270" s="3" t="s">
        <v>2360</v>
      </c>
      <c r="CC270" s="3" t="s">
        <v>2361</v>
      </c>
      <c r="CD270" s="3"/>
      <c r="CE270" s="3"/>
      <c r="CF270" s="7"/>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J270" s="1"/>
      <c r="DK270" s="1"/>
      <c r="DL270" s="1"/>
      <c r="DM270" s="1"/>
      <c r="DN270" s="1"/>
      <c r="DO270" s="1"/>
      <c r="DQ270" s="1"/>
      <c r="DT270" s="1"/>
      <c r="DW270" s="1"/>
      <c r="DX270" s="1"/>
      <c r="DY270" s="1"/>
      <c r="DZ270" s="1"/>
      <c r="EA270" s="1"/>
      <c r="EB270" s="1"/>
      <c r="EC270" s="1"/>
      <c r="EF270" s="1"/>
      <c r="ER270" s="1"/>
      <c r="ET270" s="1"/>
      <c r="FH270" s="1"/>
      <c r="FI270" s="1"/>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row>
    <row r="271" spans="1:431" ht="98" hidden="1" x14ac:dyDescent="0.15">
      <c r="A271" s="16" t="s">
        <v>3724</v>
      </c>
      <c r="B271" s="3"/>
      <c r="C271" s="6"/>
      <c r="D271" s="6"/>
      <c r="E271" s="3"/>
      <c r="F271" s="6"/>
      <c r="G271" s="6"/>
      <c r="H271" s="6"/>
      <c r="I271" s="3"/>
      <c r="J271" s="6"/>
      <c r="K271" s="3"/>
      <c r="L271" s="3"/>
      <c r="M271" s="3"/>
      <c r="N271" s="6"/>
      <c r="O271" s="3"/>
      <c r="P271" s="6"/>
      <c r="Q271" s="6"/>
      <c r="R271" s="6"/>
      <c r="S271" s="3"/>
      <c r="T271" s="3"/>
      <c r="U271" s="3"/>
      <c r="V271" s="3"/>
      <c r="W271" s="3"/>
      <c r="X271" s="3"/>
      <c r="Y271" s="6"/>
      <c r="Z271" s="6"/>
      <c r="AA271" s="6"/>
      <c r="AB271" s="3"/>
      <c r="AC271" s="6"/>
      <c r="AD271" s="6"/>
      <c r="AE271" s="3"/>
      <c r="AF271" s="3"/>
      <c r="AG271" s="6"/>
      <c r="AH271" s="6"/>
      <c r="AI271" s="3"/>
      <c r="AJ271" s="3"/>
      <c r="AK271" s="3"/>
      <c r="AL271" s="3"/>
      <c r="AM271" s="6"/>
      <c r="AN271" s="3"/>
      <c r="AO271" s="3"/>
      <c r="AP271" s="3"/>
      <c r="AQ271" s="3"/>
      <c r="AR271" s="3"/>
      <c r="AS271" s="3"/>
      <c r="AT271" s="6"/>
      <c r="AU271" s="6"/>
      <c r="AV271" s="6"/>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v>1968</v>
      </c>
      <c r="BZ271" s="3" t="s">
        <v>2342</v>
      </c>
      <c r="CA271" s="3" t="s">
        <v>2343</v>
      </c>
      <c r="CB271" s="3" t="s">
        <v>2360</v>
      </c>
      <c r="CC271" s="3" t="s">
        <v>2361</v>
      </c>
      <c r="CD271" s="3"/>
      <c r="CE271" s="3"/>
      <c r="CF271" s="7"/>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J271" s="1"/>
      <c r="DK271" s="1"/>
      <c r="DL271" s="1"/>
      <c r="DM271" s="1"/>
      <c r="DN271" s="1"/>
      <c r="DO271" s="1"/>
      <c r="DQ271" s="1"/>
      <c r="DT271" s="1"/>
      <c r="DW271" s="1"/>
      <c r="DX271" s="1"/>
      <c r="DY271" s="1"/>
      <c r="DZ271" s="1"/>
      <c r="EA271" s="1"/>
      <c r="EB271" s="1"/>
      <c r="EC271" s="1"/>
      <c r="EF271" s="1"/>
      <c r="ER271" s="1"/>
      <c r="ET271" s="1"/>
      <c r="FH271" s="1"/>
      <c r="FI271" s="1"/>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row>
    <row r="272" spans="1:431" ht="98" hidden="1" x14ac:dyDescent="0.15">
      <c r="A272" s="6" t="s">
        <v>1386</v>
      </c>
      <c r="B272" s="3"/>
      <c r="C272" s="6"/>
      <c r="D272" s="6"/>
      <c r="E272" s="3"/>
      <c r="F272" s="6"/>
      <c r="G272" s="6"/>
      <c r="H272" s="6"/>
      <c r="I272" s="3"/>
      <c r="J272" s="6"/>
      <c r="K272" s="3"/>
      <c r="L272" s="3"/>
      <c r="M272" s="3"/>
      <c r="N272" s="6"/>
      <c r="O272" s="3"/>
      <c r="P272" s="6"/>
      <c r="Q272" s="6"/>
      <c r="R272" s="6"/>
      <c r="S272" s="3"/>
      <c r="T272" s="3"/>
      <c r="U272" s="3"/>
      <c r="V272" s="3"/>
      <c r="W272" s="3"/>
      <c r="X272" s="3"/>
      <c r="Y272" s="6"/>
      <c r="Z272" s="6"/>
      <c r="AA272" s="6"/>
      <c r="AB272" s="3"/>
      <c r="AC272" s="6"/>
      <c r="AD272" s="6"/>
      <c r="AE272" s="3"/>
      <c r="AF272" s="3"/>
      <c r="AG272" s="6"/>
      <c r="AH272" s="6"/>
      <c r="AI272" s="3"/>
      <c r="AJ272" s="3"/>
      <c r="AK272" s="3"/>
      <c r="AL272" s="3"/>
      <c r="AM272" s="6"/>
      <c r="AN272" s="3"/>
      <c r="AO272" s="3"/>
      <c r="AP272" s="3"/>
      <c r="AQ272" s="3"/>
      <c r="AR272" s="3"/>
      <c r="AS272" s="3"/>
      <c r="AT272" s="6"/>
      <c r="AU272" s="6"/>
      <c r="AV272" s="6"/>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v>1968</v>
      </c>
      <c r="BZ272" s="3" t="s">
        <v>2342</v>
      </c>
      <c r="CA272" s="3" t="s">
        <v>2343</v>
      </c>
      <c r="CB272" s="3" t="s">
        <v>2360</v>
      </c>
      <c r="CC272" s="3" t="s">
        <v>2361</v>
      </c>
      <c r="CD272" s="3"/>
      <c r="CE272" s="3"/>
      <c r="CF272" s="7"/>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J272" s="1"/>
      <c r="DK272" s="1"/>
      <c r="DL272" s="1"/>
      <c r="DM272" s="1"/>
      <c r="DN272" s="1"/>
      <c r="DO272" s="1"/>
      <c r="DQ272" s="1"/>
      <c r="DT272" s="1"/>
      <c r="DW272" s="1"/>
      <c r="DX272" s="1"/>
      <c r="DY272" s="1"/>
      <c r="DZ272" s="1"/>
      <c r="EA272" s="1"/>
      <c r="EB272" s="1"/>
      <c r="EC272" s="1"/>
      <c r="EF272" s="1"/>
      <c r="ER272" s="1"/>
      <c r="ET272" s="1"/>
      <c r="FH272" s="1"/>
      <c r="FI272" s="1"/>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row>
    <row r="273" spans="1:431" ht="98" hidden="1" x14ac:dyDescent="0.15">
      <c r="A273" s="6" t="s">
        <v>1391</v>
      </c>
      <c r="B273" s="3"/>
      <c r="C273" s="6"/>
      <c r="D273" s="6"/>
      <c r="E273" s="3"/>
      <c r="F273" s="6"/>
      <c r="G273" s="6"/>
      <c r="H273" s="6"/>
      <c r="I273" s="3"/>
      <c r="J273" s="6"/>
      <c r="K273" s="3"/>
      <c r="L273" s="3"/>
      <c r="M273" s="3"/>
      <c r="N273" s="6"/>
      <c r="O273" s="3"/>
      <c r="P273" s="6"/>
      <c r="Q273" s="6"/>
      <c r="R273" s="6"/>
      <c r="S273" s="3"/>
      <c r="T273" s="3"/>
      <c r="U273" s="3"/>
      <c r="V273" s="3"/>
      <c r="W273" s="3"/>
      <c r="X273" s="3"/>
      <c r="Y273" s="6"/>
      <c r="Z273" s="6"/>
      <c r="AA273" s="6"/>
      <c r="AB273" s="3"/>
      <c r="AC273" s="6"/>
      <c r="AD273" s="6"/>
      <c r="AE273" s="3"/>
      <c r="AF273" s="3"/>
      <c r="AG273" s="6"/>
      <c r="AH273" s="6"/>
      <c r="AI273" s="3"/>
      <c r="AJ273" s="3"/>
      <c r="AK273" s="3"/>
      <c r="AL273" s="3"/>
      <c r="AM273" s="6"/>
      <c r="AN273" s="3"/>
      <c r="AO273" s="3"/>
      <c r="AP273" s="3"/>
      <c r="AQ273" s="3"/>
      <c r="AR273" s="3"/>
      <c r="AS273" s="3"/>
      <c r="AT273" s="6"/>
      <c r="AU273" s="6"/>
      <c r="AV273" s="6"/>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v>1968</v>
      </c>
      <c r="BZ273" s="3" t="s">
        <v>2342</v>
      </c>
      <c r="CA273" s="3" t="s">
        <v>2343</v>
      </c>
      <c r="CB273" s="3" t="s">
        <v>2360</v>
      </c>
      <c r="CC273" s="3" t="s">
        <v>2361</v>
      </c>
      <c r="CD273" s="3"/>
      <c r="CE273" s="3"/>
      <c r="CF273" s="7"/>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J273" s="1"/>
      <c r="DK273" s="1"/>
      <c r="DL273" s="1"/>
      <c r="DM273" s="1"/>
      <c r="DN273" s="1"/>
      <c r="DO273" s="1"/>
      <c r="DQ273" s="1"/>
      <c r="DT273" s="1"/>
      <c r="DW273" s="1"/>
      <c r="DX273" s="1"/>
      <c r="DY273" s="1"/>
      <c r="DZ273" s="1"/>
      <c r="EA273" s="1"/>
      <c r="EB273" s="1"/>
      <c r="EC273" s="1"/>
      <c r="EF273" s="1"/>
      <c r="ER273" s="1"/>
      <c r="ET273" s="1"/>
      <c r="FH273" s="1"/>
      <c r="FI273" s="1"/>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row>
    <row r="274" spans="1:431" ht="98" hidden="1" x14ac:dyDescent="0.15">
      <c r="A274" s="16" t="s">
        <v>2593</v>
      </c>
      <c r="B274" s="3"/>
      <c r="C274" s="6"/>
      <c r="D274" s="6"/>
      <c r="E274" s="3"/>
      <c r="F274" s="6"/>
      <c r="G274" s="6"/>
      <c r="H274" s="6"/>
      <c r="I274" s="3"/>
      <c r="J274" s="6"/>
      <c r="K274" s="3"/>
      <c r="L274" s="3"/>
      <c r="M274" s="3"/>
      <c r="N274" s="6"/>
      <c r="O274" s="3"/>
      <c r="P274" s="6"/>
      <c r="Q274" s="6"/>
      <c r="R274" s="6"/>
      <c r="S274" s="3"/>
      <c r="T274" s="3"/>
      <c r="U274" s="3"/>
      <c r="V274" s="3"/>
      <c r="W274" s="3"/>
      <c r="X274" s="3"/>
      <c r="Y274" s="6"/>
      <c r="Z274" s="6"/>
      <c r="AA274" s="6"/>
      <c r="AB274" s="3"/>
      <c r="AC274" s="6"/>
      <c r="AD274" s="6"/>
      <c r="AE274" s="3"/>
      <c r="AF274" s="3"/>
      <c r="AG274" s="6"/>
      <c r="AH274" s="6"/>
      <c r="AI274" s="3"/>
      <c r="AJ274" s="3"/>
      <c r="AK274" s="3"/>
      <c r="AL274" s="3"/>
      <c r="AM274" s="6"/>
      <c r="AN274" s="3"/>
      <c r="AO274" s="3"/>
      <c r="AP274" s="3"/>
      <c r="AQ274" s="3"/>
      <c r="AR274" s="3"/>
      <c r="AS274" s="3"/>
      <c r="AT274" s="6"/>
      <c r="AU274" s="6"/>
      <c r="AV274" s="6"/>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v>1968</v>
      </c>
      <c r="BZ274" s="3" t="s">
        <v>2342</v>
      </c>
      <c r="CA274" s="3" t="s">
        <v>2343</v>
      </c>
      <c r="CB274" s="3" t="s">
        <v>2360</v>
      </c>
      <c r="CC274" s="3" t="s">
        <v>2361</v>
      </c>
      <c r="CD274" s="3"/>
      <c r="CE274" s="3"/>
      <c r="CF274" s="7"/>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J274" s="1"/>
      <c r="DK274" s="1"/>
      <c r="DL274" s="1"/>
      <c r="DM274" s="1"/>
      <c r="DN274" s="1"/>
      <c r="DO274" s="1"/>
      <c r="DQ274" s="1"/>
      <c r="DT274" s="1"/>
      <c r="DW274" s="1"/>
      <c r="DX274" s="1"/>
      <c r="DY274" s="1"/>
      <c r="DZ274" s="1"/>
      <c r="EA274" s="1"/>
      <c r="EB274" s="1"/>
      <c r="EC274" s="1"/>
      <c r="EF274" s="1"/>
      <c r="ER274" s="1"/>
      <c r="ET274" s="1"/>
      <c r="FH274" s="1"/>
      <c r="FI274" s="1"/>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row>
    <row r="275" spans="1:431" ht="98" hidden="1" x14ac:dyDescent="0.15">
      <c r="A275" s="6" t="s">
        <v>1400</v>
      </c>
      <c r="B275" s="3"/>
      <c r="C275" s="6"/>
      <c r="D275" s="6"/>
      <c r="E275" s="3"/>
      <c r="F275" s="6"/>
      <c r="G275" s="6"/>
      <c r="H275" s="6"/>
      <c r="I275" s="3"/>
      <c r="J275" s="6"/>
      <c r="K275" s="3"/>
      <c r="L275" s="3"/>
      <c r="M275" s="3"/>
      <c r="N275" s="6"/>
      <c r="O275" s="3"/>
      <c r="P275" s="6"/>
      <c r="Q275" s="6"/>
      <c r="R275" s="6"/>
      <c r="S275" s="3"/>
      <c r="T275" s="3"/>
      <c r="U275" s="3"/>
      <c r="V275" s="3"/>
      <c r="W275" s="3"/>
      <c r="X275" s="3"/>
      <c r="Y275" s="6"/>
      <c r="Z275" s="6"/>
      <c r="AA275" s="6"/>
      <c r="AB275" s="3"/>
      <c r="AC275" s="6"/>
      <c r="AD275" s="6"/>
      <c r="AE275" s="3"/>
      <c r="AF275" s="3"/>
      <c r="AG275" s="6"/>
      <c r="AH275" s="6"/>
      <c r="AI275" s="3"/>
      <c r="AJ275" s="3"/>
      <c r="AK275" s="3"/>
      <c r="AL275" s="3">
        <v>1</v>
      </c>
      <c r="AM275" s="6"/>
      <c r="AN275" s="3"/>
      <c r="AO275" s="3"/>
      <c r="AP275" s="3"/>
      <c r="AQ275" s="3"/>
      <c r="AR275" s="3"/>
      <c r="AS275" s="3"/>
      <c r="AT275" s="6"/>
      <c r="AU275" s="6"/>
      <c r="AV275" s="6"/>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v>1968</v>
      </c>
      <c r="BZ275" s="3" t="s">
        <v>2342</v>
      </c>
      <c r="CA275" s="3" t="s">
        <v>2343</v>
      </c>
      <c r="CB275" s="3" t="s">
        <v>2360</v>
      </c>
      <c r="CC275" s="3" t="s">
        <v>2361</v>
      </c>
      <c r="CD275" s="3"/>
      <c r="CE275" s="3"/>
      <c r="CF275" s="7"/>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J275" s="1"/>
      <c r="DK275" s="1"/>
      <c r="DL275" s="1"/>
      <c r="DM275" s="1"/>
      <c r="DN275" s="1"/>
      <c r="DO275" s="1"/>
      <c r="DQ275" s="1"/>
      <c r="DT275" s="1"/>
      <c r="DW275" s="1"/>
      <c r="DX275" s="1"/>
      <c r="DY275" s="1"/>
      <c r="DZ275" s="1"/>
      <c r="EA275" s="1"/>
      <c r="EB275" s="1"/>
      <c r="EC275" s="1"/>
      <c r="EF275" s="1"/>
      <c r="ER275" s="1"/>
      <c r="ET275" s="1"/>
      <c r="FH275" s="1"/>
      <c r="FI275" s="1"/>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row>
    <row r="276" spans="1:431" ht="98" hidden="1" x14ac:dyDescent="0.15">
      <c r="A276" s="16" t="s">
        <v>2594</v>
      </c>
      <c r="B276" s="3"/>
      <c r="C276" s="6"/>
      <c r="D276" s="6"/>
      <c r="E276" s="3"/>
      <c r="F276" s="6"/>
      <c r="G276" s="6"/>
      <c r="H276" s="6">
        <v>1</v>
      </c>
      <c r="I276" s="3"/>
      <c r="J276" s="6"/>
      <c r="K276" s="3"/>
      <c r="L276" s="3"/>
      <c r="M276" s="3"/>
      <c r="N276" s="6"/>
      <c r="O276" s="3"/>
      <c r="P276" s="6"/>
      <c r="Q276" s="6"/>
      <c r="R276" s="6"/>
      <c r="S276" s="3"/>
      <c r="T276" s="3"/>
      <c r="U276" s="3"/>
      <c r="V276" s="3"/>
      <c r="W276" s="3"/>
      <c r="X276" s="3"/>
      <c r="Y276" s="6"/>
      <c r="Z276" s="6"/>
      <c r="AA276" s="6"/>
      <c r="AB276" s="3"/>
      <c r="AC276" s="6"/>
      <c r="AD276" s="6"/>
      <c r="AE276" s="3"/>
      <c r="AF276" s="3"/>
      <c r="AG276" s="6"/>
      <c r="AH276" s="6"/>
      <c r="AI276" s="3"/>
      <c r="AJ276" s="3"/>
      <c r="AK276" s="3"/>
      <c r="AL276" s="3"/>
      <c r="AM276" s="6"/>
      <c r="AN276" s="3"/>
      <c r="AO276" s="3"/>
      <c r="AP276" s="3"/>
      <c r="AQ276" s="3"/>
      <c r="AR276" s="3"/>
      <c r="AS276" s="3"/>
      <c r="AT276" s="6"/>
      <c r="AU276" s="6"/>
      <c r="AV276" s="6"/>
      <c r="AW276" s="3"/>
      <c r="AX276" s="3"/>
      <c r="AY276" s="3"/>
      <c r="AZ276" s="3"/>
      <c r="BA276" s="3"/>
      <c r="BB276" s="3"/>
      <c r="BC276" s="3"/>
      <c r="BD276" s="3"/>
      <c r="BE276" s="3"/>
      <c r="BF276" s="3"/>
      <c r="BG276" s="3"/>
      <c r="BH276" s="3"/>
      <c r="BI276" s="3"/>
      <c r="BJ276" s="3"/>
      <c r="BK276" s="3">
        <v>1</v>
      </c>
      <c r="BL276" s="3"/>
      <c r="BM276" s="3"/>
      <c r="BN276" s="3"/>
      <c r="BO276" s="3"/>
      <c r="BP276" s="3"/>
      <c r="BQ276" s="3"/>
      <c r="BR276" s="3"/>
      <c r="BS276" s="3"/>
      <c r="BT276" s="3"/>
      <c r="BU276" s="3"/>
      <c r="BV276" s="3"/>
      <c r="BW276" s="3"/>
      <c r="BX276" s="3"/>
      <c r="BY276" s="3">
        <v>1968</v>
      </c>
      <c r="BZ276" s="3" t="s">
        <v>2342</v>
      </c>
      <c r="CA276" s="3" t="s">
        <v>2343</v>
      </c>
      <c r="CB276" s="3" t="s">
        <v>2360</v>
      </c>
      <c r="CC276" s="3" t="s">
        <v>2361</v>
      </c>
      <c r="CD276" s="3"/>
      <c r="CE276" s="3"/>
      <c r="CF276" s="7"/>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J276" s="1"/>
      <c r="DK276" s="1"/>
      <c r="DL276" s="1"/>
      <c r="DM276" s="1"/>
      <c r="DN276" s="1"/>
      <c r="DO276" s="1"/>
      <c r="DQ276" s="1"/>
      <c r="DT276" s="1"/>
      <c r="DW276" s="1"/>
      <c r="DX276" s="1"/>
      <c r="DY276" s="1"/>
      <c r="DZ276" s="1"/>
      <c r="EA276" s="1"/>
      <c r="EB276" s="1"/>
      <c r="EC276" s="1"/>
      <c r="EF276" s="1"/>
      <c r="ER276" s="1"/>
      <c r="ET276" s="1"/>
      <c r="FH276" s="1"/>
      <c r="FI276" s="1"/>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row>
    <row r="277" spans="1:431" ht="98" hidden="1" x14ac:dyDescent="0.15">
      <c r="A277" s="6" t="s">
        <v>1409</v>
      </c>
      <c r="B277" s="3"/>
      <c r="C277" s="6"/>
      <c r="D277" s="6"/>
      <c r="E277" s="3"/>
      <c r="F277" s="6"/>
      <c r="G277" s="6"/>
      <c r="H277" s="6"/>
      <c r="I277" s="3"/>
      <c r="J277" s="6"/>
      <c r="K277" s="3"/>
      <c r="L277" s="3"/>
      <c r="M277" s="3"/>
      <c r="N277" s="6"/>
      <c r="O277" s="3"/>
      <c r="P277" s="6"/>
      <c r="Q277" s="6"/>
      <c r="R277" s="6"/>
      <c r="S277" s="3"/>
      <c r="T277" s="3"/>
      <c r="U277" s="3"/>
      <c r="V277" s="3"/>
      <c r="W277" s="3"/>
      <c r="X277" s="3"/>
      <c r="Y277" s="6"/>
      <c r="Z277" s="6"/>
      <c r="AA277" s="6"/>
      <c r="AB277" s="3"/>
      <c r="AC277" s="6"/>
      <c r="AD277" s="6"/>
      <c r="AE277" s="3"/>
      <c r="AF277" s="3"/>
      <c r="AG277" s="6"/>
      <c r="AH277" s="6"/>
      <c r="AI277" s="3"/>
      <c r="AJ277" s="3"/>
      <c r="AK277" s="3"/>
      <c r="AL277" s="3"/>
      <c r="AM277" s="6"/>
      <c r="AN277" s="3"/>
      <c r="AO277" s="3"/>
      <c r="AP277" s="3"/>
      <c r="AQ277" s="3"/>
      <c r="AR277" s="3"/>
      <c r="AS277" s="3"/>
      <c r="AT277" s="6"/>
      <c r="AU277" s="6"/>
      <c r="AV277" s="6"/>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v>1968</v>
      </c>
      <c r="BZ277" s="3" t="s">
        <v>2342</v>
      </c>
      <c r="CA277" s="3" t="s">
        <v>2343</v>
      </c>
      <c r="CB277" s="3" t="s">
        <v>2360</v>
      </c>
      <c r="CC277" s="3" t="s">
        <v>2361</v>
      </c>
      <c r="CD277" s="3"/>
      <c r="CE277" s="3"/>
      <c r="CF277" s="7"/>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J277" s="1"/>
      <c r="DK277" s="1"/>
      <c r="DL277" s="1"/>
      <c r="DM277" s="1"/>
      <c r="DN277" s="1"/>
      <c r="DO277" s="1"/>
      <c r="DQ277" s="1"/>
      <c r="DT277" s="1"/>
      <c r="DW277" s="1"/>
      <c r="DX277" s="1"/>
      <c r="DY277" s="1"/>
      <c r="DZ277" s="1"/>
      <c r="EA277" s="1"/>
      <c r="EB277" s="1"/>
      <c r="EC277" s="1"/>
      <c r="EF277" s="1"/>
      <c r="ER277" s="1"/>
      <c r="ET277" s="1"/>
      <c r="FH277" s="1"/>
      <c r="FI277" s="1"/>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row>
    <row r="278" spans="1:431" ht="98" hidden="1" x14ac:dyDescent="0.15">
      <c r="A278" s="6" t="s">
        <v>1414</v>
      </c>
      <c r="B278" s="3"/>
      <c r="C278" s="6"/>
      <c r="D278" s="6"/>
      <c r="E278" s="3"/>
      <c r="F278" s="6"/>
      <c r="G278" s="6"/>
      <c r="H278" s="6"/>
      <c r="I278" s="3"/>
      <c r="J278" s="6"/>
      <c r="K278" s="3"/>
      <c r="L278" s="3"/>
      <c r="M278" s="3"/>
      <c r="N278" s="6"/>
      <c r="O278" s="3"/>
      <c r="P278" s="6"/>
      <c r="Q278" s="6"/>
      <c r="R278" s="6"/>
      <c r="S278" s="3"/>
      <c r="T278" s="3"/>
      <c r="U278" s="3"/>
      <c r="V278" s="3"/>
      <c r="W278" s="3"/>
      <c r="X278" s="3"/>
      <c r="Y278" s="6"/>
      <c r="Z278" s="6"/>
      <c r="AA278" s="6"/>
      <c r="AB278" s="3"/>
      <c r="AC278" s="6"/>
      <c r="AD278" s="6"/>
      <c r="AE278" s="3"/>
      <c r="AF278" s="3"/>
      <c r="AG278" s="6"/>
      <c r="AH278" s="6"/>
      <c r="AI278" s="3"/>
      <c r="AJ278" s="3"/>
      <c r="AK278" s="3"/>
      <c r="AL278" s="3"/>
      <c r="AM278" s="6"/>
      <c r="AN278" s="3"/>
      <c r="AO278" s="3"/>
      <c r="AP278" s="3"/>
      <c r="AQ278" s="3"/>
      <c r="AR278" s="3"/>
      <c r="AS278" s="3"/>
      <c r="AT278" s="6"/>
      <c r="AU278" s="6"/>
      <c r="AV278" s="6"/>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v>1968</v>
      </c>
      <c r="BZ278" s="3" t="s">
        <v>2342</v>
      </c>
      <c r="CA278" s="3" t="s">
        <v>2343</v>
      </c>
      <c r="CB278" s="3" t="s">
        <v>2360</v>
      </c>
      <c r="CC278" s="3" t="s">
        <v>2361</v>
      </c>
      <c r="CD278" s="3"/>
      <c r="CE278" s="3"/>
      <c r="CF278" s="7"/>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J278" s="1"/>
      <c r="DK278" s="1"/>
      <c r="DL278" s="1"/>
      <c r="DM278" s="1"/>
      <c r="DN278" s="1"/>
      <c r="DO278" s="1"/>
      <c r="DQ278" s="1"/>
      <c r="DT278" s="1"/>
      <c r="DW278" s="1"/>
      <c r="DX278" s="1"/>
      <c r="DY278" s="1"/>
      <c r="DZ278" s="1"/>
      <c r="EA278" s="1"/>
      <c r="EB278" s="1"/>
      <c r="EC278" s="1"/>
      <c r="EF278" s="1"/>
      <c r="ER278" s="1"/>
      <c r="ET278" s="1"/>
      <c r="FH278" s="1"/>
      <c r="FI278" s="1"/>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row>
    <row r="279" spans="1:431" ht="98" hidden="1" x14ac:dyDescent="0.15">
      <c r="A279" s="6" t="s">
        <v>1419</v>
      </c>
      <c r="B279" s="3"/>
      <c r="C279" s="6"/>
      <c r="D279" s="6"/>
      <c r="E279" s="3"/>
      <c r="F279" s="6"/>
      <c r="G279" s="6"/>
      <c r="H279" s="6"/>
      <c r="I279" s="3"/>
      <c r="J279" s="6"/>
      <c r="K279" s="3"/>
      <c r="L279" s="3"/>
      <c r="M279" s="3"/>
      <c r="N279" s="6"/>
      <c r="O279" s="3"/>
      <c r="P279" s="6"/>
      <c r="Q279" s="6"/>
      <c r="R279" s="6"/>
      <c r="S279" s="3"/>
      <c r="T279" s="3"/>
      <c r="U279" s="3"/>
      <c r="V279" s="3"/>
      <c r="W279" s="3"/>
      <c r="X279" s="3"/>
      <c r="Y279" s="6"/>
      <c r="Z279" s="6"/>
      <c r="AA279" s="6"/>
      <c r="AB279" s="3"/>
      <c r="AC279" s="6"/>
      <c r="AD279" s="6"/>
      <c r="AE279" s="3"/>
      <c r="AF279" s="3"/>
      <c r="AG279" s="6"/>
      <c r="AH279" s="6"/>
      <c r="AI279" s="6">
        <v>1</v>
      </c>
      <c r="AJ279" s="3"/>
      <c r="AK279" s="3"/>
      <c r="AL279" s="3"/>
      <c r="AM279" s="6"/>
      <c r="AN279" s="3"/>
      <c r="AO279" s="3"/>
      <c r="AP279" s="3"/>
      <c r="AQ279" s="3"/>
      <c r="AR279" s="3"/>
      <c r="AS279" s="3"/>
      <c r="AT279" s="6"/>
      <c r="AU279" s="6"/>
      <c r="AV279" s="6"/>
      <c r="AW279" s="3">
        <v>0</v>
      </c>
      <c r="AX279" s="3">
        <v>1</v>
      </c>
      <c r="AY279" s="3">
        <v>0</v>
      </c>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v>1968</v>
      </c>
      <c r="BZ279" s="3" t="s">
        <v>2342</v>
      </c>
      <c r="CA279" s="3" t="s">
        <v>2343</v>
      </c>
      <c r="CB279" s="3" t="s">
        <v>2360</v>
      </c>
      <c r="CC279" s="3" t="s">
        <v>2361</v>
      </c>
      <c r="CD279" s="3"/>
      <c r="CE279" s="3"/>
      <c r="CF279" s="7"/>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J279" s="1"/>
      <c r="DK279" s="1"/>
      <c r="DL279" s="1"/>
      <c r="DM279" s="1"/>
      <c r="DN279" s="1"/>
      <c r="DO279" s="1"/>
      <c r="DQ279" s="1"/>
      <c r="DT279" s="1"/>
      <c r="DW279" s="1"/>
      <c r="DX279" s="1"/>
      <c r="DY279" s="1"/>
      <c r="DZ279" s="1"/>
      <c r="EA279" s="1"/>
      <c r="EB279" s="1"/>
      <c r="EC279" s="1"/>
      <c r="EF279" s="1"/>
      <c r="ER279" s="1"/>
      <c r="ET279" s="1"/>
      <c r="FH279" s="1"/>
      <c r="FI279" s="1"/>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row>
    <row r="280" spans="1:431" ht="98" hidden="1" x14ac:dyDescent="0.15">
      <c r="A280" s="16" t="s">
        <v>2800</v>
      </c>
      <c r="B280" s="6">
        <v>0</v>
      </c>
      <c r="C280" s="6">
        <v>0</v>
      </c>
      <c r="D280" s="6"/>
      <c r="E280" s="6">
        <v>0</v>
      </c>
      <c r="F280" s="6">
        <v>0</v>
      </c>
      <c r="G280" s="6">
        <v>0</v>
      </c>
      <c r="H280" s="6">
        <v>0</v>
      </c>
      <c r="I280" s="6">
        <v>0</v>
      </c>
      <c r="J280" s="6">
        <v>0</v>
      </c>
      <c r="K280" s="6">
        <v>0</v>
      </c>
      <c r="L280" s="6">
        <v>0</v>
      </c>
      <c r="M280" s="6">
        <v>0</v>
      </c>
      <c r="N280" s="6">
        <v>0</v>
      </c>
      <c r="O280" s="6">
        <v>0</v>
      </c>
      <c r="P280" s="6"/>
      <c r="Q280" s="6">
        <v>0</v>
      </c>
      <c r="R280" s="6">
        <v>0</v>
      </c>
      <c r="S280" s="6">
        <v>0</v>
      </c>
      <c r="T280" s="6">
        <v>0</v>
      </c>
      <c r="U280" s="6">
        <v>0</v>
      </c>
      <c r="V280" s="6">
        <v>0</v>
      </c>
      <c r="W280" s="6">
        <v>0</v>
      </c>
      <c r="X280" s="6">
        <v>0</v>
      </c>
      <c r="Y280" s="6">
        <v>0</v>
      </c>
      <c r="Z280" s="6">
        <v>0</v>
      </c>
      <c r="AA280" s="6">
        <v>0</v>
      </c>
      <c r="AB280" s="6">
        <v>0</v>
      </c>
      <c r="AC280" s="6">
        <v>0</v>
      </c>
      <c r="AD280" s="6">
        <v>0</v>
      </c>
      <c r="AE280" s="6">
        <v>0</v>
      </c>
      <c r="AF280" s="6">
        <v>0</v>
      </c>
      <c r="AG280" s="6">
        <v>0</v>
      </c>
      <c r="AH280" s="6">
        <v>0</v>
      </c>
      <c r="AI280" s="3">
        <v>1</v>
      </c>
      <c r="AJ280" s="3">
        <v>0</v>
      </c>
      <c r="AK280" s="3">
        <v>0</v>
      </c>
      <c r="AL280" s="3">
        <v>0</v>
      </c>
      <c r="AM280" s="3">
        <v>0</v>
      </c>
      <c r="AN280" s="6">
        <v>0</v>
      </c>
      <c r="AO280" s="6">
        <v>0</v>
      </c>
      <c r="AP280" s="3">
        <v>0</v>
      </c>
      <c r="AQ280" s="6">
        <v>0</v>
      </c>
      <c r="AR280" s="3">
        <v>0</v>
      </c>
      <c r="AS280" s="3">
        <v>0</v>
      </c>
      <c r="AT280" s="3">
        <v>0</v>
      </c>
      <c r="AU280" s="3">
        <v>0</v>
      </c>
      <c r="AV280" s="3">
        <v>0</v>
      </c>
      <c r="AW280" s="3">
        <v>0</v>
      </c>
      <c r="AX280" s="3">
        <v>0</v>
      </c>
      <c r="AY280" s="3">
        <v>0</v>
      </c>
      <c r="AZ280" s="3">
        <v>0</v>
      </c>
      <c r="BA280" s="3">
        <v>0</v>
      </c>
      <c r="BB280" s="3">
        <v>0</v>
      </c>
      <c r="BC280" s="3">
        <v>0</v>
      </c>
      <c r="BD280" s="3">
        <v>1</v>
      </c>
      <c r="BE280" s="3">
        <v>0</v>
      </c>
      <c r="BF280" s="3">
        <v>0</v>
      </c>
      <c r="BG280" s="3">
        <v>0</v>
      </c>
      <c r="BH280" s="3">
        <v>0</v>
      </c>
      <c r="BI280" s="3">
        <v>0</v>
      </c>
      <c r="BJ280" s="3">
        <v>0</v>
      </c>
      <c r="BK280" s="3">
        <v>0</v>
      </c>
      <c r="BL280" s="3">
        <v>0</v>
      </c>
      <c r="BM280" s="3"/>
      <c r="BN280" s="3">
        <v>0</v>
      </c>
      <c r="BO280" s="3">
        <v>0</v>
      </c>
      <c r="BP280" s="3">
        <v>0</v>
      </c>
      <c r="BQ280" s="3">
        <v>0</v>
      </c>
      <c r="BR280" s="3">
        <v>0</v>
      </c>
      <c r="BS280" s="3">
        <v>0</v>
      </c>
      <c r="BT280" s="3">
        <v>1</v>
      </c>
      <c r="BU280" s="3">
        <v>1</v>
      </c>
      <c r="BV280" s="3">
        <v>0</v>
      </c>
      <c r="BW280" s="3">
        <v>0</v>
      </c>
      <c r="BX280" s="3">
        <v>0</v>
      </c>
      <c r="BY280" s="3">
        <v>1968</v>
      </c>
      <c r="BZ280" s="3" t="s">
        <v>2342</v>
      </c>
      <c r="CA280" s="3" t="s">
        <v>2343</v>
      </c>
      <c r="CB280" s="3" t="s">
        <v>2360</v>
      </c>
      <c r="CC280" s="3" t="s">
        <v>2361</v>
      </c>
      <c r="CD280" s="3" t="s">
        <v>2367</v>
      </c>
      <c r="CE280" s="3" t="s">
        <v>2377</v>
      </c>
      <c r="CF280" s="7"/>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J280" s="1"/>
      <c r="DK280" s="1"/>
      <c r="DL280" s="1"/>
      <c r="DM280" s="1"/>
      <c r="DN280" s="1"/>
      <c r="DO280" s="1"/>
      <c r="DQ280" s="1"/>
      <c r="DT280" s="1"/>
      <c r="DW280" s="1"/>
      <c r="DX280" s="1"/>
      <c r="DY280" s="1"/>
      <c r="DZ280" s="1"/>
      <c r="EA280" s="1"/>
      <c r="EB280" s="1"/>
      <c r="EC280" s="1"/>
      <c r="EF280" s="1"/>
      <c r="ER280" s="1"/>
      <c r="ET280" s="1"/>
      <c r="FH280" s="1"/>
      <c r="FI280" s="1"/>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row>
    <row r="281" spans="1:431" ht="98" hidden="1" x14ac:dyDescent="0.15">
      <c r="A281" s="16" t="s">
        <v>1428</v>
      </c>
      <c r="B281" s="3"/>
      <c r="C281" s="6"/>
      <c r="D281" s="6"/>
      <c r="E281" s="3"/>
      <c r="F281" s="6"/>
      <c r="G281" s="6"/>
      <c r="H281" s="6"/>
      <c r="I281" s="3"/>
      <c r="J281" s="6"/>
      <c r="K281" s="3"/>
      <c r="L281" s="3"/>
      <c r="M281" s="3"/>
      <c r="N281" s="6"/>
      <c r="O281" s="3"/>
      <c r="P281" s="6"/>
      <c r="Q281" s="6"/>
      <c r="R281" s="6"/>
      <c r="S281" s="3"/>
      <c r="T281" s="3"/>
      <c r="U281" s="3"/>
      <c r="V281" s="3"/>
      <c r="W281" s="3"/>
      <c r="X281" s="3"/>
      <c r="Y281" s="6"/>
      <c r="Z281" s="6"/>
      <c r="AA281" s="6"/>
      <c r="AB281" s="3"/>
      <c r="AC281" s="6"/>
      <c r="AD281" s="6"/>
      <c r="AE281" s="3"/>
      <c r="AF281" s="3"/>
      <c r="AG281" s="6"/>
      <c r="AH281" s="6"/>
      <c r="AI281" s="3"/>
      <c r="AJ281" s="3"/>
      <c r="AK281" s="3"/>
      <c r="AL281" s="3"/>
      <c r="AM281" s="6"/>
      <c r="AN281" s="3"/>
      <c r="AO281" s="3"/>
      <c r="AP281" s="3"/>
      <c r="AQ281" s="3"/>
      <c r="AR281" s="3"/>
      <c r="AS281" s="3"/>
      <c r="AT281" s="6"/>
      <c r="AU281" s="6"/>
      <c r="AV281" s="6"/>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v>1968</v>
      </c>
      <c r="BZ281" s="3" t="s">
        <v>2342</v>
      </c>
      <c r="CA281" s="3" t="s">
        <v>2343</v>
      </c>
      <c r="CB281" s="3" t="s">
        <v>2360</v>
      </c>
      <c r="CC281" s="3" t="s">
        <v>2361</v>
      </c>
      <c r="CD281" s="3"/>
      <c r="CE281" s="3"/>
      <c r="CF281" s="7"/>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J281" s="1"/>
      <c r="DK281" s="1"/>
      <c r="DL281" s="1"/>
      <c r="DM281" s="1"/>
      <c r="DN281" s="1"/>
      <c r="DO281" s="1"/>
      <c r="DQ281" s="1"/>
      <c r="DT281" s="1"/>
      <c r="DW281" s="1"/>
      <c r="DX281" s="1"/>
      <c r="DY281" s="1"/>
      <c r="DZ281" s="1"/>
      <c r="EA281" s="1"/>
      <c r="EB281" s="1"/>
      <c r="EC281" s="1"/>
      <c r="EF281" s="1"/>
      <c r="ER281" s="1"/>
      <c r="ET281" s="1"/>
      <c r="FH281" s="1"/>
      <c r="FI281" s="1"/>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row>
    <row r="282" spans="1:431" ht="98" hidden="1" x14ac:dyDescent="0.15">
      <c r="A282" s="16" t="s">
        <v>2775</v>
      </c>
      <c r="B282" s="3">
        <v>0</v>
      </c>
      <c r="C282" s="6">
        <v>0</v>
      </c>
      <c r="D282" s="3"/>
      <c r="E282" s="6">
        <v>0</v>
      </c>
      <c r="F282" s="6">
        <v>0</v>
      </c>
      <c r="G282" s="6">
        <v>0</v>
      </c>
      <c r="H282" s="6">
        <v>0</v>
      </c>
      <c r="I282" s="3">
        <v>1</v>
      </c>
      <c r="J282" s="6">
        <v>0</v>
      </c>
      <c r="K282" s="6">
        <v>0</v>
      </c>
      <c r="L282" s="6">
        <v>0</v>
      </c>
      <c r="M282" s="6">
        <v>0</v>
      </c>
      <c r="N282" s="6">
        <v>0</v>
      </c>
      <c r="O282" s="6">
        <v>0</v>
      </c>
      <c r="P282" s="6"/>
      <c r="Q282" s="6">
        <v>0</v>
      </c>
      <c r="R282" s="6">
        <v>0</v>
      </c>
      <c r="S282" s="6">
        <v>0</v>
      </c>
      <c r="T282" s="6">
        <v>0</v>
      </c>
      <c r="U282" s="6">
        <v>0</v>
      </c>
      <c r="V282" s="6">
        <v>0</v>
      </c>
      <c r="W282" s="6">
        <v>0</v>
      </c>
      <c r="X282" s="6">
        <v>0</v>
      </c>
      <c r="Y282" s="6">
        <v>0</v>
      </c>
      <c r="Z282" s="6">
        <v>1</v>
      </c>
      <c r="AA282" s="6">
        <v>0</v>
      </c>
      <c r="AB282" s="3">
        <v>0</v>
      </c>
      <c r="AC282" s="3">
        <v>0</v>
      </c>
      <c r="AD282" s="3">
        <v>0</v>
      </c>
      <c r="AE282" s="3">
        <v>0</v>
      </c>
      <c r="AF282" s="3">
        <v>0</v>
      </c>
      <c r="AG282" s="3">
        <v>0</v>
      </c>
      <c r="AH282" s="3">
        <v>0</v>
      </c>
      <c r="AI282" s="3">
        <v>0</v>
      </c>
      <c r="AJ282" s="3">
        <v>0</v>
      </c>
      <c r="AK282" s="3">
        <v>0</v>
      </c>
      <c r="AL282" s="3">
        <v>0</v>
      </c>
      <c r="AM282" s="3">
        <v>0</v>
      </c>
      <c r="AN282" s="6">
        <v>0</v>
      </c>
      <c r="AO282" s="6">
        <v>0</v>
      </c>
      <c r="AP282" s="3">
        <v>0</v>
      </c>
      <c r="AQ282" s="6">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c r="BN282" s="3">
        <v>0</v>
      </c>
      <c r="BO282" s="3">
        <v>0</v>
      </c>
      <c r="BP282" s="3">
        <v>0</v>
      </c>
      <c r="BQ282" s="3">
        <v>0</v>
      </c>
      <c r="BR282" s="3">
        <v>0</v>
      </c>
      <c r="BS282" s="3">
        <v>1</v>
      </c>
      <c r="BT282" s="3">
        <v>0</v>
      </c>
      <c r="BU282" s="3">
        <v>1</v>
      </c>
      <c r="BV282" s="3">
        <v>1</v>
      </c>
      <c r="BW282" s="3">
        <v>0</v>
      </c>
      <c r="BX282" s="3">
        <v>0</v>
      </c>
      <c r="BY282" s="3">
        <v>1968</v>
      </c>
      <c r="BZ282" s="3" t="s">
        <v>2342</v>
      </c>
      <c r="CA282" s="3" t="s">
        <v>2343</v>
      </c>
      <c r="CB282" s="3" t="s">
        <v>2360</v>
      </c>
      <c r="CC282" s="3" t="s">
        <v>2361</v>
      </c>
      <c r="CD282" s="3"/>
      <c r="CE282" s="3"/>
      <c r="CF282" s="7"/>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J282" s="1"/>
      <c r="DK282" s="1"/>
      <c r="DL282" s="1"/>
      <c r="DM282" s="1"/>
      <c r="DN282" s="1"/>
      <c r="DO282" s="1"/>
      <c r="DQ282" s="1"/>
      <c r="DT282" s="1"/>
      <c r="DW282" s="1"/>
      <c r="DX282" s="1"/>
      <c r="DY282" s="1"/>
      <c r="DZ282" s="1"/>
      <c r="EA282" s="1"/>
      <c r="EB282" s="1"/>
      <c r="EC282" s="1"/>
      <c r="EF282" s="1"/>
      <c r="ER282" s="1"/>
      <c r="ET282" s="1"/>
      <c r="FH282" s="1"/>
      <c r="FI282" s="1"/>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row>
    <row r="283" spans="1:431" ht="98" hidden="1" x14ac:dyDescent="0.15">
      <c r="A283" s="16" t="s">
        <v>2794</v>
      </c>
      <c r="B283" s="3">
        <v>0</v>
      </c>
      <c r="C283" s="6">
        <v>1</v>
      </c>
      <c r="D283" s="3"/>
      <c r="E283" s="6">
        <v>0</v>
      </c>
      <c r="F283" s="6">
        <v>0</v>
      </c>
      <c r="G283" s="6">
        <v>0</v>
      </c>
      <c r="H283" s="6">
        <v>0</v>
      </c>
      <c r="I283" s="6">
        <v>0</v>
      </c>
      <c r="J283" s="6">
        <v>0</v>
      </c>
      <c r="K283" s="6">
        <v>0</v>
      </c>
      <c r="L283" s="6">
        <v>0</v>
      </c>
      <c r="M283" s="6">
        <v>0</v>
      </c>
      <c r="N283" s="6">
        <v>0</v>
      </c>
      <c r="O283" s="3">
        <v>0</v>
      </c>
      <c r="P283" s="6"/>
      <c r="Q283" s="6">
        <v>0</v>
      </c>
      <c r="R283" s="6">
        <v>0</v>
      </c>
      <c r="S283" s="3">
        <v>1</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6">
        <v>0</v>
      </c>
      <c r="AO283" s="3">
        <v>1</v>
      </c>
      <c r="AP283" s="3">
        <v>0</v>
      </c>
      <c r="AQ283" s="6">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1</v>
      </c>
      <c r="BL283" s="3">
        <v>0</v>
      </c>
      <c r="BM283" s="3"/>
      <c r="BN283" s="3">
        <v>0</v>
      </c>
      <c r="BO283" s="3">
        <v>0</v>
      </c>
      <c r="BP283" s="3">
        <v>0</v>
      </c>
      <c r="BQ283" s="3">
        <v>0</v>
      </c>
      <c r="BR283" s="3">
        <v>0</v>
      </c>
      <c r="BS283" s="3">
        <v>1</v>
      </c>
      <c r="BT283" s="3">
        <v>0</v>
      </c>
      <c r="BU283" s="3">
        <v>0</v>
      </c>
      <c r="BV283" s="3">
        <v>0</v>
      </c>
      <c r="BW283" s="3">
        <v>1</v>
      </c>
      <c r="BX283" s="3">
        <v>0</v>
      </c>
      <c r="BY283" s="3">
        <v>1968</v>
      </c>
      <c r="BZ283" s="3" t="s">
        <v>2342</v>
      </c>
      <c r="CA283" s="3" t="s">
        <v>2343</v>
      </c>
      <c r="CB283" s="3" t="s">
        <v>2360</v>
      </c>
      <c r="CC283" s="3" t="s">
        <v>2361</v>
      </c>
      <c r="CD283" s="3"/>
      <c r="CE283" s="3"/>
      <c r="CF283" s="7"/>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J283" s="1"/>
      <c r="DK283" s="1"/>
      <c r="DL283" s="1"/>
      <c r="DM283" s="1"/>
      <c r="DN283" s="1"/>
      <c r="DO283" s="1"/>
      <c r="DQ283" s="1"/>
      <c r="DT283" s="1"/>
      <c r="DW283" s="1"/>
      <c r="DX283" s="1"/>
      <c r="DY283" s="1"/>
      <c r="DZ283" s="1"/>
      <c r="EA283" s="1"/>
      <c r="EB283" s="1"/>
      <c r="EC283" s="1"/>
      <c r="EF283" s="1"/>
      <c r="ER283" s="1"/>
      <c r="ET283" s="1"/>
      <c r="FH283" s="1"/>
      <c r="FI283" s="1"/>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row>
    <row r="284" spans="1:431" ht="98" hidden="1" x14ac:dyDescent="0.15">
      <c r="A284" s="16" t="s">
        <v>2795</v>
      </c>
      <c r="B284" s="3">
        <v>0</v>
      </c>
      <c r="C284" s="6">
        <v>1</v>
      </c>
      <c r="D284" s="3"/>
      <c r="E284" s="3">
        <v>0</v>
      </c>
      <c r="F284" s="6">
        <v>0</v>
      </c>
      <c r="G284" s="6">
        <v>0</v>
      </c>
      <c r="H284" s="6">
        <v>1</v>
      </c>
      <c r="I284" s="3">
        <v>1</v>
      </c>
      <c r="J284" s="3">
        <v>0</v>
      </c>
      <c r="K284" s="3">
        <v>0</v>
      </c>
      <c r="L284" s="3">
        <v>0</v>
      </c>
      <c r="M284" s="3">
        <v>0</v>
      </c>
      <c r="N284" s="3">
        <v>0</v>
      </c>
      <c r="O284" s="3">
        <v>0</v>
      </c>
      <c r="P284" s="3"/>
      <c r="Q284" s="3">
        <v>0</v>
      </c>
      <c r="R284" s="3">
        <v>0</v>
      </c>
      <c r="S284" s="3">
        <v>1</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c r="BN284" s="3">
        <v>0</v>
      </c>
      <c r="BO284" s="3">
        <v>0</v>
      </c>
      <c r="BP284" s="3">
        <v>0</v>
      </c>
      <c r="BQ284" s="3">
        <v>0</v>
      </c>
      <c r="BR284" s="3">
        <v>0</v>
      </c>
      <c r="BS284" s="3">
        <v>0</v>
      </c>
      <c r="BT284" s="3">
        <v>0</v>
      </c>
      <c r="BU284" s="3">
        <v>0</v>
      </c>
      <c r="BV284" s="3">
        <v>0</v>
      </c>
      <c r="BW284" s="3">
        <v>1</v>
      </c>
      <c r="BX284" s="3">
        <v>0</v>
      </c>
      <c r="BY284" s="3">
        <v>1968</v>
      </c>
      <c r="BZ284" s="3" t="s">
        <v>2342</v>
      </c>
      <c r="CA284" s="3" t="s">
        <v>2343</v>
      </c>
      <c r="CB284" s="3" t="s">
        <v>2360</v>
      </c>
      <c r="CC284" s="3" t="s">
        <v>2361</v>
      </c>
      <c r="CD284" s="3"/>
      <c r="CE284" s="3"/>
      <c r="CF284" s="7"/>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J284" s="1"/>
      <c r="DK284" s="1"/>
      <c r="DL284" s="1"/>
      <c r="DM284" s="1"/>
      <c r="DN284" s="1"/>
      <c r="DO284" s="1"/>
      <c r="DQ284" s="1"/>
      <c r="DT284" s="1"/>
      <c r="DW284" s="1"/>
      <c r="DX284" s="1"/>
      <c r="DY284" s="1"/>
      <c r="DZ284" s="1"/>
      <c r="EA284" s="1"/>
      <c r="EB284" s="1"/>
      <c r="EC284" s="1"/>
      <c r="EF284" s="1"/>
      <c r="ER284" s="1"/>
      <c r="ET284" s="1"/>
      <c r="FH284" s="1"/>
      <c r="FI284" s="1"/>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row>
    <row r="285" spans="1:431" ht="98" hidden="1" x14ac:dyDescent="0.15">
      <c r="A285" s="6" t="s">
        <v>1444</v>
      </c>
      <c r="B285" s="3"/>
      <c r="C285" s="6"/>
      <c r="D285" s="6"/>
      <c r="E285" s="3"/>
      <c r="F285" s="6"/>
      <c r="G285" s="6"/>
      <c r="H285" s="6"/>
      <c r="I285" s="3"/>
      <c r="J285" s="6"/>
      <c r="K285" s="3"/>
      <c r="L285" s="3"/>
      <c r="M285" s="3"/>
      <c r="N285" s="6"/>
      <c r="O285" s="3"/>
      <c r="P285" s="6"/>
      <c r="Q285" s="6"/>
      <c r="R285" s="6"/>
      <c r="S285" s="3"/>
      <c r="T285" s="3"/>
      <c r="U285" s="3"/>
      <c r="V285" s="3"/>
      <c r="W285" s="3"/>
      <c r="X285" s="3"/>
      <c r="Y285" s="6"/>
      <c r="Z285" s="6"/>
      <c r="AA285" s="6"/>
      <c r="AB285" s="3"/>
      <c r="AC285" s="6"/>
      <c r="AD285" s="6"/>
      <c r="AE285" s="3"/>
      <c r="AF285" s="3"/>
      <c r="AG285" s="6"/>
      <c r="AH285" s="6"/>
      <c r="AI285" s="3"/>
      <c r="AJ285" s="3"/>
      <c r="AK285" s="3"/>
      <c r="AL285" s="3"/>
      <c r="AM285" s="6"/>
      <c r="AN285" s="3"/>
      <c r="AO285" s="3"/>
      <c r="AP285" s="3"/>
      <c r="AQ285" s="3"/>
      <c r="AR285" s="3"/>
      <c r="AS285" s="3"/>
      <c r="AT285" s="6"/>
      <c r="AU285" s="6"/>
      <c r="AV285" s="6"/>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v>1968</v>
      </c>
      <c r="BZ285" s="3" t="s">
        <v>2342</v>
      </c>
      <c r="CA285" s="3" t="s">
        <v>2343</v>
      </c>
      <c r="CB285" s="3" t="s">
        <v>2360</v>
      </c>
      <c r="CC285" s="3" t="s">
        <v>2361</v>
      </c>
      <c r="CD285" s="3"/>
      <c r="CE285" s="3"/>
      <c r="CF285" s="7"/>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J285" s="1"/>
      <c r="DK285" s="1"/>
      <c r="DL285" s="1"/>
      <c r="DM285" s="1"/>
      <c r="DN285" s="1"/>
      <c r="DO285" s="1"/>
      <c r="DQ285" s="1"/>
      <c r="DT285" s="1"/>
      <c r="DW285" s="1"/>
      <c r="DX285" s="1"/>
      <c r="DY285" s="1"/>
      <c r="DZ285" s="1"/>
      <c r="EA285" s="1"/>
      <c r="EB285" s="1"/>
      <c r="EC285" s="1"/>
      <c r="EF285" s="1"/>
      <c r="ER285" s="1"/>
      <c r="ET285" s="1"/>
      <c r="FH285" s="1"/>
      <c r="FI285" s="1"/>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row>
    <row r="286" spans="1:431" ht="98" hidden="1" x14ac:dyDescent="0.15">
      <c r="A286" s="6" t="s">
        <v>1448</v>
      </c>
      <c r="B286" s="3"/>
      <c r="C286" s="6"/>
      <c r="D286" s="6"/>
      <c r="E286" s="3"/>
      <c r="F286" s="6"/>
      <c r="G286" s="6"/>
      <c r="H286" s="6"/>
      <c r="I286" s="3"/>
      <c r="J286" s="6"/>
      <c r="K286" s="3"/>
      <c r="L286" s="3"/>
      <c r="M286" s="3"/>
      <c r="N286" s="6"/>
      <c r="O286" s="3"/>
      <c r="P286" s="6"/>
      <c r="Q286" s="6"/>
      <c r="R286" s="6"/>
      <c r="S286" s="3"/>
      <c r="T286" s="3"/>
      <c r="U286" s="3"/>
      <c r="V286" s="3"/>
      <c r="W286" s="3"/>
      <c r="X286" s="3"/>
      <c r="Y286" s="6"/>
      <c r="Z286" s="6"/>
      <c r="AA286" s="6"/>
      <c r="AB286" s="3"/>
      <c r="AC286" s="6"/>
      <c r="AD286" s="6"/>
      <c r="AE286" s="3"/>
      <c r="AF286" s="3"/>
      <c r="AG286" s="6"/>
      <c r="AH286" s="6"/>
      <c r="AI286" s="3"/>
      <c r="AJ286" s="3"/>
      <c r="AK286" s="3"/>
      <c r="AL286" s="3"/>
      <c r="AM286" s="6"/>
      <c r="AN286" s="3"/>
      <c r="AO286" s="3"/>
      <c r="AP286" s="3"/>
      <c r="AQ286" s="3"/>
      <c r="AR286" s="3"/>
      <c r="AS286" s="3"/>
      <c r="AT286" s="6"/>
      <c r="AU286" s="6"/>
      <c r="AV286" s="6"/>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v>1968</v>
      </c>
      <c r="BZ286" s="3" t="s">
        <v>2342</v>
      </c>
      <c r="CA286" s="3" t="s">
        <v>2343</v>
      </c>
      <c r="CB286" s="3" t="s">
        <v>2360</v>
      </c>
      <c r="CC286" s="3" t="s">
        <v>2361</v>
      </c>
      <c r="CD286" s="3"/>
      <c r="CE286" s="3"/>
      <c r="CF286" s="7"/>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J286" s="1"/>
      <c r="DK286" s="1"/>
      <c r="DL286" s="1"/>
      <c r="DM286" s="1"/>
      <c r="DN286" s="1"/>
      <c r="DO286" s="1"/>
      <c r="DQ286" s="1"/>
      <c r="DT286" s="1"/>
      <c r="DW286" s="1"/>
      <c r="DX286" s="1"/>
      <c r="DY286" s="1"/>
      <c r="DZ286" s="1"/>
      <c r="EA286" s="1"/>
      <c r="EB286" s="1"/>
      <c r="EC286" s="1"/>
      <c r="EF286" s="1"/>
      <c r="ER286" s="1"/>
      <c r="ET286" s="1"/>
      <c r="FH286" s="1"/>
      <c r="FI286" s="1"/>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row>
    <row r="287" spans="1:431" ht="112" hidden="1" x14ac:dyDescent="0.15">
      <c r="A287" s="6" t="s">
        <v>13</v>
      </c>
      <c r="B287" s="3"/>
      <c r="C287" s="6"/>
      <c r="D287" s="6"/>
      <c r="E287" s="3"/>
      <c r="F287" s="6"/>
      <c r="G287" s="6"/>
      <c r="H287" s="6"/>
      <c r="I287" s="3"/>
      <c r="J287" s="6"/>
      <c r="K287" s="3"/>
      <c r="L287" s="3"/>
      <c r="M287" s="3"/>
      <c r="N287" s="6"/>
      <c r="O287" s="3"/>
      <c r="P287" s="6"/>
      <c r="Q287" s="6"/>
      <c r="R287" s="6"/>
      <c r="S287" s="3"/>
      <c r="T287" s="3"/>
      <c r="U287" s="3"/>
      <c r="V287" s="3"/>
      <c r="W287" s="3"/>
      <c r="X287" s="3"/>
      <c r="Y287" s="6"/>
      <c r="Z287" s="6"/>
      <c r="AA287" s="6"/>
      <c r="AB287" s="3"/>
      <c r="AC287" s="6"/>
      <c r="AD287" s="6"/>
      <c r="AE287" s="3"/>
      <c r="AF287" s="3"/>
      <c r="AG287" s="6"/>
      <c r="AH287" s="6"/>
      <c r="AI287" s="3"/>
      <c r="AJ287" s="3"/>
      <c r="AK287" s="3"/>
      <c r="AL287" s="3"/>
      <c r="AM287" s="6"/>
      <c r="AN287" s="3"/>
      <c r="AO287" s="3"/>
      <c r="AP287" s="3"/>
      <c r="AQ287" s="3"/>
      <c r="AR287" s="3"/>
      <c r="AS287" s="3"/>
      <c r="AT287" s="6"/>
      <c r="AU287" s="6"/>
      <c r="AV287" s="6"/>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v>1968</v>
      </c>
      <c r="BZ287" s="3" t="s">
        <v>2342</v>
      </c>
      <c r="CA287" s="3" t="s">
        <v>2378</v>
      </c>
      <c r="CB287" s="3" t="s">
        <v>2379</v>
      </c>
      <c r="CC287" s="3" t="s">
        <v>2380</v>
      </c>
      <c r="CD287" s="3"/>
      <c r="CE287" s="3"/>
      <c r="CF287" s="7"/>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J287" s="1"/>
      <c r="DK287" s="1"/>
      <c r="DL287" s="1"/>
      <c r="DM287" s="1"/>
      <c r="DN287" s="1"/>
      <c r="DO287" s="1"/>
      <c r="DQ287" s="1"/>
      <c r="DT287" s="1"/>
      <c r="DW287" s="1"/>
      <c r="DX287" s="1"/>
      <c r="DY287" s="1"/>
      <c r="DZ287" s="1"/>
      <c r="EA287" s="1"/>
      <c r="EB287" s="1"/>
      <c r="EC287" s="1"/>
      <c r="EF287" s="1"/>
      <c r="ER287" s="1"/>
      <c r="ET287" s="1"/>
      <c r="FH287" s="1"/>
      <c r="FI287" s="1"/>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row>
    <row r="288" spans="1:431" ht="112" hidden="1" x14ac:dyDescent="0.15">
      <c r="A288" s="6" t="s">
        <v>37</v>
      </c>
      <c r="B288" s="3"/>
      <c r="C288" s="6"/>
      <c r="D288" s="6"/>
      <c r="E288" s="3"/>
      <c r="F288" s="6"/>
      <c r="G288" s="6"/>
      <c r="H288" s="6"/>
      <c r="I288" s="3"/>
      <c r="J288" s="6"/>
      <c r="K288" s="3"/>
      <c r="L288" s="3"/>
      <c r="M288" s="3"/>
      <c r="N288" s="6"/>
      <c r="O288" s="3"/>
      <c r="P288" s="6"/>
      <c r="Q288" s="6"/>
      <c r="R288" s="6"/>
      <c r="S288" s="3"/>
      <c r="T288" s="3"/>
      <c r="U288" s="3"/>
      <c r="V288" s="3"/>
      <c r="W288" s="3"/>
      <c r="X288" s="3"/>
      <c r="Y288" s="6"/>
      <c r="Z288" s="6"/>
      <c r="AA288" s="6"/>
      <c r="AB288" s="3"/>
      <c r="AC288" s="6"/>
      <c r="AD288" s="6"/>
      <c r="AE288" s="3"/>
      <c r="AF288" s="3"/>
      <c r="AG288" s="6"/>
      <c r="AH288" s="6"/>
      <c r="AI288" s="3"/>
      <c r="AJ288" s="3"/>
      <c r="AK288" s="3"/>
      <c r="AL288" s="3"/>
      <c r="AM288" s="6"/>
      <c r="AN288" s="3"/>
      <c r="AO288" s="3"/>
      <c r="AP288" s="3"/>
      <c r="AQ288" s="3"/>
      <c r="AR288" s="3"/>
      <c r="AS288" s="3"/>
      <c r="AT288" s="6"/>
      <c r="AU288" s="6"/>
      <c r="AV288" s="6"/>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v>1968</v>
      </c>
      <c r="BZ288" s="3" t="s">
        <v>2342</v>
      </c>
      <c r="CA288" s="3" t="s">
        <v>2378</v>
      </c>
      <c r="CB288" s="3" t="s">
        <v>2379</v>
      </c>
      <c r="CC288" s="3" t="s">
        <v>2380</v>
      </c>
      <c r="CD288" s="3"/>
      <c r="CE288" s="3"/>
      <c r="CF288" s="7"/>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J288" s="1"/>
      <c r="DK288" s="1"/>
      <c r="DL288" s="1"/>
      <c r="DM288" s="1"/>
      <c r="DN288" s="1"/>
      <c r="DO288" s="1"/>
      <c r="DQ288" s="1"/>
      <c r="DT288" s="1"/>
      <c r="DW288" s="1"/>
      <c r="DX288" s="1"/>
      <c r="DY288" s="1"/>
      <c r="DZ288" s="1"/>
      <c r="EA288" s="1"/>
      <c r="EB288" s="1"/>
      <c r="EC288" s="1"/>
      <c r="EF288" s="1"/>
      <c r="ER288" s="1"/>
      <c r="ET288" s="1"/>
      <c r="FH288" s="1"/>
      <c r="FI288" s="1"/>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row>
    <row r="289" spans="1:431" ht="112" hidden="1" x14ac:dyDescent="0.15">
      <c r="A289" s="6" t="s">
        <v>61</v>
      </c>
      <c r="B289" s="3"/>
      <c r="C289" s="6"/>
      <c r="D289" s="6"/>
      <c r="E289" s="3"/>
      <c r="F289" s="6"/>
      <c r="G289" s="6"/>
      <c r="H289" s="6"/>
      <c r="I289" s="3"/>
      <c r="J289" s="6"/>
      <c r="K289" s="3"/>
      <c r="L289" s="3"/>
      <c r="M289" s="3"/>
      <c r="N289" s="6"/>
      <c r="O289" s="3"/>
      <c r="P289" s="6"/>
      <c r="Q289" s="6"/>
      <c r="R289" s="6"/>
      <c r="S289" s="3"/>
      <c r="T289" s="3"/>
      <c r="U289" s="3"/>
      <c r="V289" s="3"/>
      <c r="W289" s="3"/>
      <c r="X289" s="3"/>
      <c r="Y289" s="6"/>
      <c r="Z289" s="6"/>
      <c r="AA289" s="6"/>
      <c r="AB289" s="3"/>
      <c r="AC289" s="6"/>
      <c r="AD289" s="6"/>
      <c r="AE289" s="3"/>
      <c r="AF289" s="3"/>
      <c r="AG289" s="6"/>
      <c r="AH289" s="6"/>
      <c r="AI289" s="3"/>
      <c r="AJ289" s="3"/>
      <c r="AK289" s="3"/>
      <c r="AL289" s="3"/>
      <c r="AM289" s="6"/>
      <c r="AN289" s="3"/>
      <c r="AO289" s="3"/>
      <c r="AP289" s="3"/>
      <c r="AQ289" s="3"/>
      <c r="AR289" s="3"/>
      <c r="AS289" s="3"/>
      <c r="AT289" s="6"/>
      <c r="AU289" s="6"/>
      <c r="AV289" s="6"/>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v>1968</v>
      </c>
      <c r="BZ289" s="3" t="s">
        <v>2342</v>
      </c>
      <c r="CA289" s="3" t="s">
        <v>2378</v>
      </c>
      <c r="CB289" s="3" t="s">
        <v>2379</v>
      </c>
      <c r="CC289" s="3" t="s">
        <v>2380</v>
      </c>
      <c r="CD289" s="3"/>
      <c r="CE289" s="3"/>
      <c r="CF289" s="7"/>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J289" s="1"/>
      <c r="DK289" s="1"/>
      <c r="DL289" s="1"/>
      <c r="DM289" s="1"/>
      <c r="DN289" s="1"/>
      <c r="DO289" s="1"/>
      <c r="DQ289" s="1"/>
      <c r="DT289" s="1"/>
      <c r="DW289" s="1"/>
      <c r="DX289" s="1"/>
      <c r="DY289" s="1"/>
      <c r="DZ289" s="1"/>
      <c r="EA289" s="1"/>
      <c r="EB289" s="1"/>
      <c r="EC289" s="1"/>
      <c r="EF289" s="1"/>
      <c r="ER289" s="1"/>
      <c r="ET289" s="1"/>
      <c r="FH289" s="1"/>
      <c r="FI289" s="1"/>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row>
    <row r="290" spans="1:431" ht="112" hidden="1" x14ac:dyDescent="0.15">
      <c r="A290" s="6" t="s">
        <v>82</v>
      </c>
      <c r="B290" s="3"/>
      <c r="C290" s="6"/>
      <c r="D290" s="6"/>
      <c r="E290" s="3"/>
      <c r="F290" s="6"/>
      <c r="G290" s="6"/>
      <c r="H290" s="6"/>
      <c r="I290" s="3"/>
      <c r="J290" s="6"/>
      <c r="K290" s="3"/>
      <c r="L290" s="3"/>
      <c r="M290" s="3"/>
      <c r="N290" s="6"/>
      <c r="O290" s="3"/>
      <c r="P290" s="6"/>
      <c r="Q290" s="6"/>
      <c r="R290" s="6"/>
      <c r="S290" s="3"/>
      <c r="T290" s="3"/>
      <c r="U290" s="3"/>
      <c r="V290" s="3"/>
      <c r="W290" s="3"/>
      <c r="X290" s="3"/>
      <c r="Y290" s="6"/>
      <c r="Z290" s="6"/>
      <c r="AA290" s="6"/>
      <c r="AB290" s="3"/>
      <c r="AC290" s="6"/>
      <c r="AD290" s="6"/>
      <c r="AE290" s="3"/>
      <c r="AF290" s="3"/>
      <c r="AG290" s="6"/>
      <c r="AH290" s="6"/>
      <c r="AI290" s="3"/>
      <c r="AJ290" s="3"/>
      <c r="AK290" s="3"/>
      <c r="AL290" s="3"/>
      <c r="AM290" s="6"/>
      <c r="AN290" s="3"/>
      <c r="AO290" s="3"/>
      <c r="AP290" s="3"/>
      <c r="AQ290" s="3"/>
      <c r="AR290" s="3"/>
      <c r="AS290" s="3"/>
      <c r="AT290" s="6"/>
      <c r="AU290" s="6"/>
      <c r="AV290" s="6"/>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v>1968</v>
      </c>
      <c r="BZ290" s="3" t="s">
        <v>2342</v>
      </c>
      <c r="CA290" s="3" t="s">
        <v>2378</v>
      </c>
      <c r="CB290" s="3" t="s">
        <v>2379</v>
      </c>
      <c r="CC290" s="3" t="s">
        <v>2380</v>
      </c>
      <c r="CD290" s="3"/>
      <c r="CE290" s="3"/>
      <c r="CF290" s="7"/>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J290" s="1"/>
      <c r="DK290" s="1"/>
      <c r="DL290" s="1"/>
      <c r="DM290" s="1"/>
      <c r="DN290" s="1"/>
      <c r="DO290" s="1"/>
      <c r="DQ290" s="1"/>
      <c r="DT290" s="1"/>
      <c r="DW290" s="1"/>
      <c r="DX290" s="1"/>
      <c r="DY290" s="1"/>
      <c r="DZ290" s="1"/>
      <c r="EA290" s="1"/>
      <c r="EB290" s="1"/>
      <c r="EC290" s="1"/>
      <c r="EF290" s="1"/>
      <c r="ER290" s="1"/>
      <c r="ET290" s="1"/>
      <c r="FH290" s="1"/>
      <c r="FI290" s="1"/>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row>
    <row r="291" spans="1:431" ht="112" hidden="1" x14ac:dyDescent="0.15">
      <c r="A291" s="6" t="s">
        <v>104</v>
      </c>
      <c r="B291" s="3"/>
      <c r="C291" s="6"/>
      <c r="D291" s="6"/>
      <c r="E291" s="3"/>
      <c r="F291" s="6"/>
      <c r="G291" s="6"/>
      <c r="H291" s="6"/>
      <c r="I291" s="3"/>
      <c r="J291" s="6"/>
      <c r="K291" s="3"/>
      <c r="L291" s="3"/>
      <c r="M291" s="3"/>
      <c r="N291" s="6"/>
      <c r="O291" s="3"/>
      <c r="P291" s="6"/>
      <c r="Q291" s="6"/>
      <c r="R291" s="6"/>
      <c r="S291" s="3"/>
      <c r="T291" s="3"/>
      <c r="U291" s="3"/>
      <c r="V291" s="3"/>
      <c r="W291" s="3"/>
      <c r="X291" s="3"/>
      <c r="Y291" s="6"/>
      <c r="Z291" s="6"/>
      <c r="AA291" s="6"/>
      <c r="AB291" s="3"/>
      <c r="AC291" s="6"/>
      <c r="AD291" s="6"/>
      <c r="AE291" s="3"/>
      <c r="AF291" s="3"/>
      <c r="AG291" s="6"/>
      <c r="AH291" s="6"/>
      <c r="AI291" s="3"/>
      <c r="AJ291" s="3"/>
      <c r="AK291" s="3"/>
      <c r="AL291" s="3"/>
      <c r="AM291" s="6"/>
      <c r="AN291" s="3"/>
      <c r="AO291" s="3"/>
      <c r="AP291" s="3"/>
      <c r="AQ291" s="3"/>
      <c r="AR291" s="3"/>
      <c r="AS291" s="3"/>
      <c r="AT291" s="6"/>
      <c r="AU291" s="6"/>
      <c r="AV291" s="6"/>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v>1968</v>
      </c>
      <c r="BZ291" s="3" t="s">
        <v>2342</v>
      </c>
      <c r="CA291" s="3" t="s">
        <v>2378</v>
      </c>
      <c r="CB291" s="3" t="s">
        <v>2379</v>
      </c>
      <c r="CC291" s="3" t="s">
        <v>2380</v>
      </c>
      <c r="CD291" s="3"/>
      <c r="CE291" s="3"/>
      <c r="CF291" s="7"/>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J291" s="1"/>
      <c r="DK291" s="1"/>
      <c r="DL291" s="1"/>
      <c r="DM291" s="1"/>
      <c r="DN291" s="1"/>
      <c r="DO291" s="1"/>
      <c r="DQ291" s="1"/>
      <c r="DT291" s="1"/>
      <c r="DW291" s="1"/>
      <c r="DX291" s="1"/>
      <c r="DY291" s="1"/>
      <c r="DZ291" s="1"/>
      <c r="EA291" s="1"/>
      <c r="EB291" s="1"/>
      <c r="EC291" s="1"/>
      <c r="EF291" s="1"/>
      <c r="ER291" s="1"/>
      <c r="ET291" s="1"/>
      <c r="FH291" s="1"/>
      <c r="FI291" s="1"/>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row>
    <row r="292" spans="1:431" ht="112" hidden="1" x14ac:dyDescent="0.15">
      <c r="A292" s="6" t="s">
        <v>126</v>
      </c>
      <c r="B292" s="3"/>
      <c r="C292" s="6"/>
      <c r="D292" s="6"/>
      <c r="E292" s="3"/>
      <c r="F292" s="6"/>
      <c r="G292" s="6"/>
      <c r="H292" s="6"/>
      <c r="I292" s="3"/>
      <c r="J292" s="6"/>
      <c r="K292" s="3"/>
      <c r="L292" s="3"/>
      <c r="M292" s="3"/>
      <c r="N292" s="6"/>
      <c r="O292" s="3"/>
      <c r="P292" s="6"/>
      <c r="Q292" s="6"/>
      <c r="R292" s="6"/>
      <c r="S292" s="3"/>
      <c r="T292" s="3"/>
      <c r="U292" s="3"/>
      <c r="V292" s="3"/>
      <c r="W292" s="3"/>
      <c r="X292" s="3"/>
      <c r="Y292" s="6"/>
      <c r="Z292" s="6"/>
      <c r="AA292" s="6"/>
      <c r="AB292" s="3"/>
      <c r="AC292" s="6"/>
      <c r="AD292" s="6"/>
      <c r="AE292" s="3"/>
      <c r="AF292" s="3"/>
      <c r="AG292" s="6"/>
      <c r="AH292" s="6"/>
      <c r="AI292" s="3"/>
      <c r="AJ292" s="3"/>
      <c r="AK292" s="3"/>
      <c r="AL292" s="3"/>
      <c r="AM292" s="6"/>
      <c r="AN292" s="3"/>
      <c r="AO292" s="3"/>
      <c r="AP292" s="3"/>
      <c r="AQ292" s="3"/>
      <c r="AR292" s="3"/>
      <c r="AS292" s="3"/>
      <c r="AT292" s="6"/>
      <c r="AU292" s="6"/>
      <c r="AV292" s="6"/>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v>1968</v>
      </c>
      <c r="BZ292" s="3" t="s">
        <v>2342</v>
      </c>
      <c r="CA292" s="3" t="s">
        <v>2378</v>
      </c>
      <c r="CB292" s="3" t="s">
        <v>2379</v>
      </c>
      <c r="CC292" s="3" t="s">
        <v>2380</v>
      </c>
      <c r="CD292" s="3"/>
      <c r="CE292" s="3"/>
      <c r="CF292" s="7"/>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J292" s="1"/>
      <c r="DK292" s="1"/>
      <c r="DL292" s="1"/>
      <c r="DM292" s="1"/>
      <c r="DN292" s="1"/>
      <c r="DO292" s="1"/>
      <c r="DQ292" s="1"/>
      <c r="DT292" s="1"/>
      <c r="DW292" s="1"/>
      <c r="DX292" s="1"/>
      <c r="DY292" s="1"/>
      <c r="DZ292" s="1"/>
      <c r="EA292" s="1"/>
      <c r="EB292" s="1"/>
      <c r="EC292" s="1"/>
      <c r="EF292" s="1"/>
      <c r="ER292" s="1"/>
      <c r="ET292" s="1"/>
      <c r="FH292" s="1"/>
      <c r="FI292" s="1"/>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row>
    <row r="293" spans="1:431" ht="112" hidden="1" x14ac:dyDescent="0.15">
      <c r="A293" s="6" t="s">
        <v>149</v>
      </c>
      <c r="B293" s="3"/>
      <c r="C293" s="6"/>
      <c r="D293" s="6"/>
      <c r="E293" s="3"/>
      <c r="F293" s="6"/>
      <c r="G293" s="6"/>
      <c r="H293" s="6"/>
      <c r="I293" s="3"/>
      <c r="J293" s="6"/>
      <c r="K293" s="3"/>
      <c r="L293" s="3"/>
      <c r="M293" s="3"/>
      <c r="N293" s="6"/>
      <c r="O293" s="3"/>
      <c r="P293" s="6"/>
      <c r="Q293" s="6"/>
      <c r="R293" s="6"/>
      <c r="S293" s="3"/>
      <c r="T293" s="3"/>
      <c r="U293" s="3"/>
      <c r="V293" s="3"/>
      <c r="W293" s="3"/>
      <c r="X293" s="3"/>
      <c r="Y293" s="6"/>
      <c r="Z293" s="6"/>
      <c r="AA293" s="6"/>
      <c r="AB293" s="3"/>
      <c r="AC293" s="6"/>
      <c r="AD293" s="6"/>
      <c r="AE293" s="3"/>
      <c r="AF293" s="3"/>
      <c r="AG293" s="6"/>
      <c r="AH293" s="6"/>
      <c r="AI293" s="3"/>
      <c r="AJ293" s="3"/>
      <c r="AK293" s="3"/>
      <c r="AL293" s="3"/>
      <c r="AM293" s="6"/>
      <c r="AN293" s="3"/>
      <c r="AO293" s="3"/>
      <c r="AP293" s="3"/>
      <c r="AQ293" s="3"/>
      <c r="AR293" s="3"/>
      <c r="AS293" s="3"/>
      <c r="AT293" s="6"/>
      <c r="AU293" s="6"/>
      <c r="AV293" s="6"/>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v>1968</v>
      </c>
      <c r="BZ293" s="3" t="s">
        <v>2342</v>
      </c>
      <c r="CA293" s="3" t="s">
        <v>2378</v>
      </c>
      <c r="CB293" s="3" t="s">
        <v>2379</v>
      </c>
      <c r="CC293" s="3" t="s">
        <v>2380</v>
      </c>
      <c r="CD293" s="3"/>
      <c r="CE293" s="3"/>
      <c r="CF293" s="7"/>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J293" s="1"/>
      <c r="DK293" s="1"/>
      <c r="DL293" s="1"/>
      <c r="DM293" s="1"/>
      <c r="DN293" s="1"/>
      <c r="DO293" s="1"/>
      <c r="DQ293" s="1"/>
      <c r="DT293" s="1"/>
      <c r="DW293" s="1"/>
      <c r="DX293" s="1"/>
      <c r="DY293" s="1"/>
      <c r="DZ293" s="1"/>
      <c r="EA293" s="1"/>
      <c r="EB293" s="1"/>
      <c r="EC293" s="1"/>
      <c r="EF293" s="1"/>
      <c r="ER293" s="1"/>
      <c r="ET293" s="1"/>
      <c r="FH293" s="1"/>
      <c r="FI293" s="1"/>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row>
    <row r="294" spans="1:431" ht="112" hidden="1" x14ac:dyDescent="0.15">
      <c r="A294" s="6" t="s">
        <v>172</v>
      </c>
      <c r="B294" s="3"/>
      <c r="C294" s="6"/>
      <c r="D294" s="6"/>
      <c r="E294" s="3"/>
      <c r="F294" s="6"/>
      <c r="G294" s="6"/>
      <c r="H294" s="6"/>
      <c r="I294" s="3"/>
      <c r="J294" s="6"/>
      <c r="K294" s="3"/>
      <c r="L294" s="3"/>
      <c r="M294" s="3"/>
      <c r="N294" s="6"/>
      <c r="O294" s="3"/>
      <c r="P294" s="6"/>
      <c r="Q294" s="6"/>
      <c r="R294" s="6"/>
      <c r="S294" s="3"/>
      <c r="T294" s="3"/>
      <c r="U294" s="3"/>
      <c r="V294" s="3"/>
      <c r="W294" s="3"/>
      <c r="X294" s="3"/>
      <c r="Y294" s="6"/>
      <c r="Z294" s="6"/>
      <c r="AA294" s="6"/>
      <c r="AB294" s="3"/>
      <c r="AC294" s="6"/>
      <c r="AD294" s="6"/>
      <c r="AE294" s="3"/>
      <c r="AF294" s="3"/>
      <c r="AG294" s="6"/>
      <c r="AH294" s="6"/>
      <c r="AI294" s="3"/>
      <c r="AJ294" s="3"/>
      <c r="AK294" s="3"/>
      <c r="AL294" s="3"/>
      <c r="AM294" s="6"/>
      <c r="AN294" s="3"/>
      <c r="AO294" s="3"/>
      <c r="AP294" s="3"/>
      <c r="AQ294" s="3"/>
      <c r="AR294" s="3"/>
      <c r="AS294" s="3"/>
      <c r="AT294" s="6"/>
      <c r="AU294" s="6"/>
      <c r="AV294" s="6"/>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v>1968</v>
      </c>
      <c r="BZ294" s="3" t="s">
        <v>2342</v>
      </c>
      <c r="CA294" s="3" t="s">
        <v>2378</v>
      </c>
      <c r="CB294" s="3" t="s">
        <v>2379</v>
      </c>
      <c r="CC294" s="3" t="s">
        <v>2380</v>
      </c>
      <c r="CD294" s="3"/>
      <c r="CE294" s="3"/>
      <c r="CF294" s="7"/>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J294" s="1"/>
      <c r="DK294" s="1"/>
      <c r="DL294" s="1"/>
      <c r="DM294" s="1"/>
      <c r="DN294" s="1"/>
      <c r="DO294" s="1"/>
      <c r="DQ294" s="1"/>
      <c r="DT294" s="1"/>
      <c r="DW294" s="1"/>
      <c r="DX294" s="1"/>
      <c r="DY294" s="1"/>
      <c r="DZ294" s="1"/>
      <c r="EA294" s="1"/>
      <c r="EB294" s="1"/>
      <c r="EC294" s="1"/>
      <c r="EF294" s="1"/>
      <c r="ER294" s="1"/>
      <c r="ET294" s="1"/>
      <c r="FH294" s="1"/>
      <c r="FI294" s="1"/>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row>
    <row r="295" spans="1:431" ht="112" hidden="1" x14ac:dyDescent="0.15">
      <c r="A295" s="6" t="s">
        <v>195</v>
      </c>
      <c r="B295" s="3"/>
      <c r="C295" s="6"/>
      <c r="D295" s="6"/>
      <c r="E295" s="3"/>
      <c r="F295" s="6"/>
      <c r="G295" s="6"/>
      <c r="H295" s="6"/>
      <c r="I295" s="3"/>
      <c r="J295" s="6"/>
      <c r="K295" s="3"/>
      <c r="L295" s="3"/>
      <c r="M295" s="3"/>
      <c r="N295" s="6"/>
      <c r="O295" s="3"/>
      <c r="P295" s="6"/>
      <c r="Q295" s="6"/>
      <c r="R295" s="6"/>
      <c r="S295" s="3"/>
      <c r="T295" s="3"/>
      <c r="U295" s="3"/>
      <c r="V295" s="3"/>
      <c r="W295" s="3"/>
      <c r="X295" s="3"/>
      <c r="Y295" s="6"/>
      <c r="Z295" s="6"/>
      <c r="AA295" s="6"/>
      <c r="AB295" s="3"/>
      <c r="AC295" s="6"/>
      <c r="AD295" s="6"/>
      <c r="AE295" s="3"/>
      <c r="AF295" s="3"/>
      <c r="AG295" s="6"/>
      <c r="AH295" s="6"/>
      <c r="AI295" s="3"/>
      <c r="AJ295" s="3"/>
      <c r="AK295" s="3"/>
      <c r="AL295" s="3"/>
      <c r="AM295" s="6"/>
      <c r="AN295" s="3"/>
      <c r="AO295" s="3"/>
      <c r="AP295" s="3"/>
      <c r="AQ295" s="3"/>
      <c r="AR295" s="3"/>
      <c r="AS295" s="3"/>
      <c r="AT295" s="6"/>
      <c r="AU295" s="6"/>
      <c r="AV295" s="6"/>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v>1968</v>
      </c>
      <c r="BZ295" s="3" t="s">
        <v>2342</v>
      </c>
      <c r="CA295" s="3" t="s">
        <v>2378</v>
      </c>
      <c r="CB295" s="3" t="s">
        <v>2379</v>
      </c>
      <c r="CC295" s="3" t="s">
        <v>2380</v>
      </c>
      <c r="CD295" s="3"/>
      <c r="CE295" s="3"/>
      <c r="CF295" s="7"/>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J295" s="1"/>
      <c r="DK295" s="1"/>
      <c r="DL295" s="1"/>
      <c r="DM295" s="1"/>
      <c r="DN295" s="1"/>
      <c r="DO295" s="1"/>
      <c r="DQ295" s="1"/>
      <c r="DT295" s="1"/>
      <c r="DW295" s="1"/>
      <c r="DX295" s="1"/>
      <c r="DY295" s="1"/>
      <c r="DZ295" s="1"/>
      <c r="EA295" s="1"/>
      <c r="EB295" s="1"/>
      <c r="EC295" s="1"/>
      <c r="EF295" s="1"/>
      <c r="ER295" s="1"/>
      <c r="ET295" s="1"/>
      <c r="FH295" s="1"/>
      <c r="FI295" s="1"/>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row>
    <row r="296" spans="1:431" ht="112" hidden="1" x14ac:dyDescent="0.15">
      <c r="A296" s="6" t="s">
        <v>216</v>
      </c>
      <c r="B296" s="3"/>
      <c r="C296" s="6"/>
      <c r="D296" s="6"/>
      <c r="E296" s="3"/>
      <c r="F296" s="6"/>
      <c r="G296" s="6"/>
      <c r="H296" s="6"/>
      <c r="I296" s="3"/>
      <c r="J296" s="6"/>
      <c r="K296" s="3"/>
      <c r="L296" s="3"/>
      <c r="M296" s="3"/>
      <c r="N296" s="6"/>
      <c r="O296" s="3"/>
      <c r="P296" s="6"/>
      <c r="Q296" s="6"/>
      <c r="R296" s="6"/>
      <c r="S296" s="3"/>
      <c r="T296" s="3"/>
      <c r="U296" s="3"/>
      <c r="V296" s="3"/>
      <c r="W296" s="3"/>
      <c r="X296" s="3"/>
      <c r="Y296" s="6"/>
      <c r="Z296" s="6"/>
      <c r="AA296" s="6"/>
      <c r="AB296" s="3"/>
      <c r="AC296" s="6"/>
      <c r="AD296" s="6"/>
      <c r="AE296" s="3"/>
      <c r="AF296" s="3"/>
      <c r="AG296" s="6"/>
      <c r="AH296" s="6"/>
      <c r="AI296" s="3"/>
      <c r="AJ296" s="3"/>
      <c r="AK296" s="3"/>
      <c r="AL296" s="3"/>
      <c r="AM296" s="6"/>
      <c r="AN296" s="3"/>
      <c r="AO296" s="3"/>
      <c r="AP296" s="3"/>
      <c r="AQ296" s="3"/>
      <c r="AR296" s="3"/>
      <c r="AS296" s="3"/>
      <c r="AT296" s="6"/>
      <c r="AU296" s="6"/>
      <c r="AV296" s="6"/>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v>1968</v>
      </c>
      <c r="BZ296" s="3" t="s">
        <v>2342</v>
      </c>
      <c r="CA296" s="3" t="s">
        <v>2378</v>
      </c>
      <c r="CB296" s="3" t="s">
        <v>2379</v>
      </c>
      <c r="CC296" s="3" t="s">
        <v>2380</v>
      </c>
      <c r="CD296" s="3"/>
      <c r="CE296" s="3"/>
      <c r="CF296" s="7"/>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J296" s="1"/>
      <c r="DK296" s="1"/>
      <c r="DL296" s="1"/>
      <c r="DM296" s="1"/>
      <c r="DN296" s="1"/>
      <c r="DO296" s="1"/>
      <c r="DQ296" s="1"/>
      <c r="DT296" s="1"/>
      <c r="DW296" s="1"/>
      <c r="DX296" s="1"/>
      <c r="DY296" s="1"/>
      <c r="DZ296" s="1"/>
      <c r="EA296" s="1"/>
      <c r="EB296" s="1"/>
      <c r="EC296" s="1"/>
      <c r="EF296" s="1"/>
      <c r="ER296" s="1"/>
      <c r="ET296" s="1"/>
      <c r="FH296" s="1"/>
      <c r="FI296" s="1"/>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row>
    <row r="297" spans="1:431" ht="112" hidden="1" x14ac:dyDescent="0.15">
      <c r="A297" s="6" t="s">
        <v>238</v>
      </c>
      <c r="B297" s="3"/>
      <c r="C297" s="6"/>
      <c r="D297" s="6"/>
      <c r="E297" s="3"/>
      <c r="F297" s="6"/>
      <c r="G297" s="6"/>
      <c r="H297" s="6"/>
      <c r="I297" s="3"/>
      <c r="J297" s="6"/>
      <c r="K297" s="3"/>
      <c r="L297" s="3"/>
      <c r="M297" s="3"/>
      <c r="N297" s="6"/>
      <c r="O297" s="3"/>
      <c r="P297" s="6"/>
      <c r="Q297" s="6"/>
      <c r="R297" s="6"/>
      <c r="S297" s="3"/>
      <c r="T297" s="3"/>
      <c r="U297" s="3"/>
      <c r="V297" s="3"/>
      <c r="W297" s="3"/>
      <c r="X297" s="3"/>
      <c r="Y297" s="6"/>
      <c r="Z297" s="6"/>
      <c r="AA297" s="6"/>
      <c r="AB297" s="3"/>
      <c r="AC297" s="6"/>
      <c r="AD297" s="6"/>
      <c r="AE297" s="3"/>
      <c r="AF297" s="3"/>
      <c r="AG297" s="6"/>
      <c r="AH297" s="6"/>
      <c r="AI297" s="3"/>
      <c r="AJ297" s="3"/>
      <c r="AK297" s="3"/>
      <c r="AL297" s="3"/>
      <c r="AM297" s="6"/>
      <c r="AN297" s="3"/>
      <c r="AO297" s="3"/>
      <c r="AP297" s="3"/>
      <c r="AQ297" s="3"/>
      <c r="AR297" s="3"/>
      <c r="AS297" s="3"/>
      <c r="AT297" s="6"/>
      <c r="AU297" s="6"/>
      <c r="AV297" s="6"/>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v>1968</v>
      </c>
      <c r="BZ297" s="3" t="s">
        <v>2342</v>
      </c>
      <c r="CA297" s="3" t="s">
        <v>2378</v>
      </c>
      <c r="CB297" s="3" t="s">
        <v>2379</v>
      </c>
      <c r="CC297" s="3" t="s">
        <v>2380</v>
      </c>
      <c r="CD297" s="3"/>
      <c r="CE297" s="3"/>
      <c r="CF297" s="7"/>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J297" s="1"/>
      <c r="DK297" s="1"/>
      <c r="DL297" s="1"/>
      <c r="DM297" s="1"/>
      <c r="DN297" s="1"/>
      <c r="DO297" s="1"/>
      <c r="DQ297" s="1"/>
      <c r="DT297" s="1"/>
      <c r="DW297" s="1"/>
      <c r="DX297" s="1"/>
      <c r="DY297" s="1"/>
      <c r="DZ297" s="1"/>
      <c r="EA297" s="1"/>
      <c r="EB297" s="1"/>
      <c r="EC297" s="1"/>
      <c r="EF297" s="1"/>
      <c r="ER297" s="1"/>
      <c r="ET297" s="1"/>
      <c r="FH297" s="1"/>
      <c r="FI297" s="1"/>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row>
    <row r="298" spans="1:431" ht="112" hidden="1" x14ac:dyDescent="0.15">
      <c r="A298" s="6" t="s">
        <v>259</v>
      </c>
      <c r="B298" s="3"/>
      <c r="C298" s="6"/>
      <c r="D298" s="6"/>
      <c r="E298" s="3"/>
      <c r="F298" s="6"/>
      <c r="G298" s="6"/>
      <c r="H298" s="6"/>
      <c r="I298" s="3"/>
      <c r="J298" s="6"/>
      <c r="K298" s="3"/>
      <c r="L298" s="3"/>
      <c r="M298" s="3"/>
      <c r="N298" s="6"/>
      <c r="O298" s="3"/>
      <c r="P298" s="6"/>
      <c r="Q298" s="6"/>
      <c r="R298" s="6"/>
      <c r="S298" s="3"/>
      <c r="T298" s="3"/>
      <c r="U298" s="3"/>
      <c r="V298" s="3"/>
      <c r="W298" s="3"/>
      <c r="X298" s="3"/>
      <c r="Y298" s="6"/>
      <c r="Z298" s="6"/>
      <c r="AA298" s="6"/>
      <c r="AB298" s="3"/>
      <c r="AC298" s="6"/>
      <c r="AD298" s="6"/>
      <c r="AE298" s="3"/>
      <c r="AF298" s="3"/>
      <c r="AG298" s="6"/>
      <c r="AH298" s="6"/>
      <c r="AI298" s="3"/>
      <c r="AJ298" s="3"/>
      <c r="AK298" s="3"/>
      <c r="AL298" s="3"/>
      <c r="AM298" s="6"/>
      <c r="AN298" s="3"/>
      <c r="AO298" s="3"/>
      <c r="AP298" s="3"/>
      <c r="AQ298" s="3"/>
      <c r="AR298" s="3"/>
      <c r="AS298" s="3"/>
      <c r="AT298" s="6"/>
      <c r="AU298" s="6"/>
      <c r="AV298" s="6"/>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v>1968</v>
      </c>
      <c r="BZ298" s="3" t="s">
        <v>2342</v>
      </c>
      <c r="CA298" s="3" t="s">
        <v>2378</v>
      </c>
      <c r="CB298" s="3" t="s">
        <v>2379</v>
      </c>
      <c r="CC298" s="3" t="s">
        <v>2380</v>
      </c>
      <c r="CD298" s="3"/>
      <c r="CE298" s="3"/>
      <c r="CF298" s="7"/>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J298" s="1"/>
      <c r="DK298" s="1"/>
      <c r="DL298" s="1"/>
      <c r="DM298" s="1"/>
      <c r="DN298" s="1"/>
      <c r="DO298" s="1"/>
      <c r="DQ298" s="1"/>
      <c r="DT298" s="1"/>
      <c r="DW298" s="1"/>
      <c r="DX298" s="1"/>
      <c r="DY298" s="1"/>
      <c r="DZ298" s="1"/>
      <c r="EA298" s="1"/>
      <c r="EB298" s="1"/>
      <c r="EC298" s="1"/>
      <c r="EF298" s="1"/>
      <c r="ER298" s="1"/>
      <c r="ET298" s="1"/>
      <c r="FH298" s="1"/>
      <c r="FI298" s="1"/>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row>
    <row r="299" spans="1:431" ht="112" hidden="1" x14ac:dyDescent="0.15">
      <c r="A299" s="6" t="s">
        <v>281</v>
      </c>
      <c r="B299" s="3"/>
      <c r="C299" s="6"/>
      <c r="D299" s="6"/>
      <c r="E299" s="3"/>
      <c r="F299" s="6"/>
      <c r="G299" s="6"/>
      <c r="H299" s="6"/>
      <c r="I299" s="3"/>
      <c r="J299" s="6"/>
      <c r="K299" s="3"/>
      <c r="L299" s="3"/>
      <c r="M299" s="3"/>
      <c r="N299" s="6"/>
      <c r="O299" s="3"/>
      <c r="P299" s="6"/>
      <c r="Q299" s="6"/>
      <c r="R299" s="6"/>
      <c r="S299" s="3"/>
      <c r="T299" s="3"/>
      <c r="U299" s="3"/>
      <c r="V299" s="3"/>
      <c r="W299" s="3"/>
      <c r="X299" s="3"/>
      <c r="Y299" s="6"/>
      <c r="Z299" s="6"/>
      <c r="AA299" s="6"/>
      <c r="AB299" s="3"/>
      <c r="AC299" s="6"/>
      <c r="AD299" s="6"/>
      <c r="AE299" s="3"/>
      <c r="AF299" s="3"/>
      <c r="AG299" s="6"/>
      <c r="AH299" s="6"/>
      <c r="AI299" s="3"/>
      <c r="AJ299" s="3"/>
      <c r="AK299" s="3"/>
      <c r="AL299" s="3"/>
      <c r="AM299" s="6"/>
      <c r="AN299" s="3"/>
      <c r="AO299" s="3"/>
      <c r="AP299" s="3"/>
      <c r="AQ299" s="3"/>
      <c r="AR299" s="3"/>
      <c r="AS299" s="3"/>
      <c r="AT299" s="6"/>
      <c r="AU299" s="6"/>
      <c r="AV299" s="6"/>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v>1968</v>
      </c>
      <c r="BZ299" s="3" t="s">
        <v>2342</v>
      </c>
      <c r="CA299" s="3" t="s">
        <v>2378</v>
      </c>
      <c r="CB299" s="3" t="s">
        <v>2379</v>
      </c>
      <c r="CC299" s="3" t="s">
        <v>2380</v>
      </c>
      <c r="CD299" s="3"/>
      <c r="CE299" s="3"/>
      <c r="CF299" s="7"/>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J299" s="1"/>
      <c r="DK299" s="1"/>
      <c r="DL299" s="1"/>
      <c r="DM299" s="1"/>
      <c r="DN299" s="1"/>
      <c r="DO299" s="1"/>
      <c r="DQ299" s="1"/>
      <c r="DT299" s="1"/>
      <c r="DW299" s="1"/>
      <c r="DX299" s="1"/>
      <c r="DY299" s="1"/>
      <c r="DZ299" s="1"/>
      <c r="EA299" s="1"/>
      <c r="EB299" s="1"/>
      <c r="EC299" s="1"/>
      <c r="EF299" s="1"/>
      <c r="ER299" s="1"/>
      <c r="ET299" s="1"/>
      <c r="FH299" s="1"/>
      <c r="FI299" s="1"/>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row>
    <row r="300" spans="1:431" ht="112" hidden="1" x14ac:dyDescent="0.15">
      <c r="A300" s="6" t="s">
        <v>297</v>
      </c>
      <c r="B300" s="3"/>
      <c r="C300" s="6"/>
      <c r="D300" s="6"/>
      <c r="E300" s="3"/>
      <c r="F300" s="6"/>
      <c r="G300" s="6"/>
      <c r="H300" s="6"/>
      <c r="I300" s="3"/>
      <c r="J300" s="6"/>
      <c r="K300" s="3"/>
      <c r="L300" s="3"/>
      <c r="M300" s="3"/>
      <c r="N300" s="6"/>
      <c r="O300" s="3"/>
      <c r="P300" s="6"/>
      <c r="Q300" s="6"/>
      <c r="R300" s="6"/>
      <c r="S300" s="3"/>
      <c r="T300" s="3"/>
      <c r="U300" s="3"/>
      <c r="V300" s="3"/>
      <c r="W300" s="3"/>
      <c r="X300" s="3"/>
      <c r="Y300" s="6"/>
      <c r="Z300" s="6"/>
      <c r="AA300" s="6"/>
      <c r="AB300" s="3"/>
      <c r="AC300" s="6"/>
      <c r="AD300" s="6"/>
      <c r="AE300" s="3"/>
      <c r="AF300" s="3"/>
      <c r="AG300" s="6"/>
      <c r="AH300" s="6"/>
      <c r="AI300" s="3"/>
      <c r="AJ300" s="3"/>
      <c r="AK300" s="3"/>
      <c r="AL300" s="3"/>
      <c r="AM300" s="6"/>
      <c r="AN300" s="3"/>
      <c r="AO300" s="3"/>
      <c r="AP300" s="3"/>
      <c r="AQ300" s="3"/>
      <c r="AR300" s="3"/>
      <c r="AS300" s="3"/>
      <c r="AT300" s="6"/>
      <c r="AU300" s="6"/>
      <c r="AV300" s="6"/>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v>1968</v>
      </c>
      <c r="BZ300" s="3" t="s">
        <v>2342</v>
      </c>
      <c r="CA300" s="3" t="s">
        <v>2378</v>
      </c>
      <c r="CB300" s="3" t="s">
        <v>2379</v>
      </c>
      <c r="CC300" s="3" t="s">
        <v>2380</v>
      </c>
      <c r="CD300" s="3"/>
      <c r="CE300" s="3"/>
      <c r="CF300" s="7"/>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J300" s="1"/>
      <c r="DK300" s="1"/>
      <c r="DL300" s="1"/>
      <c r="DM300" s="1"/>
      <c r="DN300" s="1"/>
      <c r="DO300" s="1"/>
      <c r="DQ300" s="1"/>
      <c r="DT300" s="1"/>
      <c r="DW300" s="1"/>
      <c r="DX300" s="1"/>
      <c r="DY300" s="1"/>
      <c r="DZ300" s="1"/>
      <c r="EA300" s="1"/>
      <c r="EB300" s="1"/>
      <c r="EC300" s="1"/>
      <c r="EF300" s="1"/>
      <c r="ER300" s="1"/>
      <c r="ET300" s="1"/>
      <c r="FH300" s="1"/>
      <c r="FI300" s="1"/>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row>
    <row r="301" spans="1:431" ht="112" hidden="1" x14ac:dyDescent="0.15">
      <c r="A301" s="6" t="s">
        <v>317</v>
      </c>
      <c r="B301" s="3"/>
      <c r="C301" s="6"/>
      <c r="D301" s="6"/>
      <c r="E301" s="3"/>
      <c r="F301" s="6"/>
      <c r="G301" s="6"/>
      <c r="H301" s="6"/>
      <c r="I301" s="3"/>
      <c r="J301" s="6"/>
      <c r="K301" s="3"/>
      <c r="L301" s="3"/>
      <c r="M301" s="3"/>
      <c r="N301" s="6"/>
      <c r="O301" s="3"/>
      <c r="P301" s="6"/>
      <c r="Q301" s="6"/>
      <c r="R301" s="6"/>
      <c r="S301" s="3"/>
      <c r="T301" s="3"/>
      <c r="U301" s="3"/>
      <c r="V301" s="3"/>
      <c r="W301" s="3"/>
      <c r="X301" s="3"/>
      <c r="Y301" s="6"/>
      <c r="Z301" s="6"/>
      <c r="AA301" s="6"/>
      <c r="AB301" s="3"/>
      <c r="AC301" s="6"/>
      <c r="AD301" s="6"/>
      <c r="AE301" s="3"/>
      <c r="AF301" s="3"/>
      <c r="AG301" s="6"/>
      <c r="AH301" s="6"/>
      <c r="AI301" s="3"/>
      <c r="AJ301" s="3"/>
      <c r="AK301" s="3"/>
      <c r="AL301" s="3"/>
      <c r="AM301" s="6"/>
      <c r="AN301" s="3"/>
      <c r="AO301" s="3"/>
      <c r="AP301" s="3"/>
      <c r="AQ301" s="3"/>
      <c r="AR301" s="3"/>
      <c r="AS301" s="3"/>
      <c r="AT301" s="6"/>
      <c r="AU301" s="6"/>
      <c r="AV301" s="6"/>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v>1968</v>
      </c>
      <c r="BZ301" s="3" t="s">
        <v>2342</v>
      </c>
      <c r="CA301" s="3" t="s">
        <v>2378</v>
      </c>
      <c r="CB301" s="3" t="s">
        <v>2379</v>
      </c>
      <c r="CC301" s="3" t="s">
        <v>2380</v>
      </c>
      <c r="CD301" s="3"/>
      <c r="CE301" s="3"/>
      <c r="CF301" s="7"/>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J301" s="1"/>
      <c r="DK301" s="1"/>
      <c r="DL301" s="1"/>
      <c r="DM301" s="1"/>
      <c r="DN301" s="1"/>
      <c r="DO301" s="1"/>
      <c r="DQ301" s="1"/>
      <c r="DT301" s="1"/>
      <c r="DW301" s="1"/>
      <c r="DX301" s="1"/>
      <c r="DY301" s="1"/>
      <c r="DZ301" s="1"/>
      <c r="EA301" s="1"/>
      <c r="EB301" s="1"/>
      <c r="EC301" s="1"/>
      <c r="EF301" s="1"/>
      <c r="ER301" s="1"/>
      <c r="ET301" s="1"/>
      <c r="FH301" s="1"/>
      <c r="FI301" s="1"/>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row>
    <row r="302" spans="1:431" ht="112" hidden="1" x14ac:dyDescent="0.15">
      <c r="A302" s="6" t="s">
        <v>332</v>
      </c>
      <c r="B302" s="3"/>
      <c r="C302" s="6"/>
      <c r="D302" s="6"/>
      <c r="E302" s="3"/>
      <c r="F302" s="6"/>
      <c r="G302" s="6"/>
      <c r="H302" s="6"/>
      <c r="I302" s="3"/>
      <c r="J302" s="6"/>
      <c r="K302" s="3"/>
      <c r="L302" s="3"/>
      <c r="M302" s="3"/>
      <c r="N302" s="6"/>
      <c r="O302" s="3"/>
      <c r="P302" s="6"/>
      <c r="Q302" s="6"/>
      <c r="R302" s="6"/>
      <c r="S302" s="3"/>
      <c r="T302" s="3"/>
      <c r="U302" s="3"/>
      <c r="V302" s="3"/>
      <c r="W302" s="3"/>
      <c r="X302" s="3"/>
      <c r="Y302" s="6"/>
      <c r="Z302" s="6"/>
      <c r="AA302" s="6"/>
      <c r="AB302" s="3"/>
      <c r="AC302" s="6"/>
      <c r="AD302" s="6"/>
      <c r="AE302" s="3"/>
      <c r="AF302" s="3"/>
      <c r="AG302" s="6"/>
      <c r="AH302" s="6"/>
      <c r="AI302" s="3"/>
      <c r="AJ302" s="3"/>
      <c r="AK302" s="3"/>
      <c r="AL302" s="3"/>
      <c r="AM302" s="6"/>
      <c r="AN302" s="3"/>
      <c r="AO302" s="3"/>
      <c r="AP302" s="3"/>
      <c r="AQ302" s="3"/>
      <c r="AR302" s="3"/>
      <c r="AS302" s="3"/>
      <c r="AT302" s="6"/>
      <c r="AU302" s="6"/>
      <c r="AV302" s="6"/>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v>1968</v>
      </c>
      <c r="BZ302" s="3" t="s">
        <v>2342</v>
      </c>
      <c r="CA302" s="3" t="s">
        <v>2378</v>
      </c>
      <c r="CB302" s="3" t="s">
        <v>2379</v>
      </c>
      <c r="CC302" s="3" t="s">
        <v>2380</v>
      </c>
      <c r="CD302" s="3"/>
      <c r="CE302" s="3"/>
      <c r="CF302" s="7"/>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J302" s="1"/>
      <c r="DK302" s="1"/>
      <c r="DL302" s="1"/>
      <c r="DM302" s="1"/>
      <c r="DN302" s="1"/>
      <c r="DO302" s="1"/>
      <c r="DQ302" s="1"/>
      <c r="DT302" s="1"/>
      <c r="DW302" s="1"/>
      <c r="DX302" s="1"/>
      <c r="DY302" s="1"/>
      <c r="DZ302" s="1"/>
      <c r="EA302" s="1"/>
      <c r="EB302" s="1"/>
      <c r="EC302" s="1"/>
      <c r="EF302" s="1"/>
      <c r="ER302" s="1"/>
      <c r="ET302" s="1"/>
      <c r="FH302" s="1"/>
      <c r="FI302" s="1"/>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row>
    <row r="303" spans="1:431" ht="112" hidden="1" x14ac:dyDescent="0.15">
      <c r="A303" s="6" t="s">
        <v>348</v>
      </c>
      <c r="B303" s="3"/>
      <c r="C303" s="6"/>
      <c r="D303" s="6"/>
      <c r="E303" s="3"/>
      <c r="F303" s="6"/>
      <c r="G303" s="6"/>
      <c r="H303" s="6"/>
      <c r="I303" s="3"/>
      <c r="J303" s="6"/>
      <c r="K303" s="3"/>
      <c r="L303" s="3"/>
      <c r="M303" s="3"/>
      <c r="N303" s="6"/>
      <c r="O303" s="3"/>
      <c r="P303" s="6"/>
      <c r="Q303" s="6"/>
      <c r="R303" s="6"/>
      <c r="S303" s="3"/>
      <c r="T303" s="3"/>
      <c r="U303" s="3"/>
      <c r="V303" s="3"/>
      <c r="W303" s="3"/>
      <c r="X303" s="3"/>
      <c r="Y303" s="6"/>
      <c r="Z303" s="6"/>
      <c r="AA303" s="6"/>
      <c r="AB303" s="3"/>
      <c r="AC303" s="6"/>
      <c r="AD303" s="6"/>
      <c r="AE303" s="3"/>
      <c r="AF303" s="3"/>
      <c r="AG303" s="6"/>
      <c r="AH303" s="6"/>
      <c r="AI303" s="3"/>
      <c r="AJ303" s="3"/>
      <c r="AK303" s="3"/>
      <c r="AL303" s="3"/>
      <c r="AM303" s="6"/>
      <c r="AN303" s="3"/>
      <c r="AO303" s="3"/>
      <c r="AP303" s="3"/>
      <c r="AQ303" s="3"/>
      <c r="AR303" s="3"/>
      <c r="AS303" s="3"/>
      <c r="AT303" s="6"/>
      <c r="AU303" s="6"/>
      <c r="AV303" s="6"/>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v>1968</v>
      </c>
      <c r="BZ303" s="3" t="s">
        <v>2342</v>
      </c>
      <c r="CA303" s="3" t="s">
        <v>2378</v>
      </c>
      <c r="CB303" s="3" t="s">
        <v>2379</v>
      </c>
      <c r="CC303" s="3" t="s">
        <v>2380</v>
      </c>
      <c r="CD303" s="3"/>
      <c r="CE303" s="3"/>
      <c r="CF303" s="7"/>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J303" s="1"/>
      <c r="DK303" s="1"/>
      <c r="DL303" s="1"/>
      <c r="DM303" s="1"/>
      <c r="DN303" s="1"/>
      <c r="DO303" s="1"/>
      <c r="DQ303" s="1"/>
      <c r="DT303" s="1"/>
      <c r="DW303" s="1"/>
      <c r="DX303" s="1"/>
      <c r="DY303" s="1"/>
      <c r="DZ303" s="1"/>
      <c r="EA303" s="1"/>
      <c r="EB303" s="1"/>
      <c r="EC303" s="1"/>
      <c r="EF303" s="1"/>
      <c r="ER303" s="1"/>
      <c r="ET303" s="1"/>
      <c r="FH303" s="1"/>
      <c r="FI303" s="1"/>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row>
    <row r="304" spans="1:431" ht="112" hidden="1" x14ac:dyDescent="0.15">
      <c r="A304" s="6" t="s">
        <v>365</v>
      </c>
      <c r="B304" s="3"/>
      <c r="C304" s="6"/>
      <c r="D304" s="6"/>
      <c r="E304" s="3"/>
      <c r="F304" s="6"/>
      <c r="G304" s="6"/>
      <c r="H304" s="6"/>
      <c r="I304" s="3"/>
      <c r="J304" s="6"/>
      <c r="K304" s="3"/>
      <c r="L304" s="3"/>
      <c r="M304" s="3"/>
      <c r="N304" s="6"/>
      <c r="O304" s="3"/>
      <c r="P304" s="6"/>
      <c r="Q304" s="6"/>
      <c r="R304" s="6"/>
      <c r="S304" s="3"/>
      <c r="T304" s="3"/>
      <c r="U304" s="3"/>
      <c r="V304" s="3"/>
      <c r="W304" s="3"/>
      <c r="X304" s="3"/>
      <c r="Y304" s="6"/>
      <c r="Z304" s="6"/>
      <c r="AA304" s="6"/>
      <c r="AB304" s="3"/>
      <c r="AC304" s="6"/>
      <c r="AD304" s="6"/>
      <c r="AE304" s="3"/>
      <c r="AF304" s="3"/>
      <c r="AG304" s="6"/>
      <c r="AH304" s="6"/>
      <c r="AI304" s="3"/>
      <c r="AJ304" s="3"/>
      <c r="AK304" s="3"/>
      <c r="AL304" s="3"/>
      <c r="AM304" s="6"/>
      <c r="AN304" s="3"/>
      <c r="AO304" s="3"/>
      <c r="AP304" s="3"/>
      <c r="AQ304" s="3"/>
      <c r="AR304" s="3"/>
      <c r="AS304" s="3"/>
      <c r="AT304" s="6"/>
      <c r="AU304" s="6"/>
      <c r="AV304" s="6"/>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v>1968</v>
      </c>
      <c r="BZ304" s="3" t="s">
        <v>2342</v>
      </c>
      <c r="CA304" s="3" t="s">
        <v>2378</v>
      </c>
      <c r="CB304" s="3" t="s">
        <v>2379</v>
      </c>
      <c r="CC304" s="3" t="s">
        <v>2380</v>
      </c>
      <c r="CD304" s="3"/>
      <c r="CE304" s="3"/>
      <c r="CF304" s="7"/>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J304" s="1"/>
      <c r="DK304" s="1"/>
      <c r="DL304" s="1"/>
      <c r="DM304" s="1"/>
      <c r="DN304" s="1"/>
      <c r="DO304" s="1"/>
      <c r="DQ304" s="1"/>
      <c r="DT304" s="1"/>
      <c r="DW304" s="1"/>
      <c r="DX304" s="1"/>
      <c r="DY304" s="1"/>
      <c r="DZ304" s="1"/>
      <c r="EA304" s="1"/>
      <c r="EB304" s="1"/>
      <c r="EC304" s="1"/>
      <c r="EF304" s="1"/>
      <c r="ER304" s="1"/>
      <c r="ET304" s="1"/>
      <c r="FH304" s="1"/>
      <c r="FI304" s="1"/>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row>
    <row r="305" spans="1:431" ht="112" hidden="1" x14ac:dyDescent="0.15">
      <c r="A305" s="6" t="s">
        <v>382</v>
      </c>
      <c r="B305" s="3"/>
      <c r="C305" s="6"/>
      <c r="D305" s="6"/>
      <c r="E305" s="3"/>
      <c r="F305" s="6"/>
      <c r="G305" s="6"/>
      <c r="H305" s="6"/>
      <c r="I305" s="3"/>
      <c r="J305" s="6"/>
      <c r="K305" s="3"/>
      <c r="L305" s="3"/>
      <c r="M305" s="3"/>
      <c r="N305" s="6"/>
      <c r="O305" s="3"/>
      <c r="P305" s="6"/>
      <c r="Q305" s="6"/>
      <c r="R305" s="6"/>
      <c r="S305" s="3"/>
      <c r="T305" s="3"/>
      <c r="U305" s="3"/>
      <c r="V305" s="3"/>
      <c r="W305" s="3"/>
      <c r="X305" s="3"/>
      <c r="Y305" s="6"/>
      <c r="Z305" s="6"/>
      <c r="AA305" s="6"/>
      <c r="AB305" s="3"/>
      <c r="AC305" s="6"/>
      <c r="AD305" s="6"/>
      <c r="AE305" s="3"/>
      <c r="AF305" s="3"/>
      <c r="AG305" s="6"/>
      <c r="AH305" s="6"/>
      <c r="AI305" s="3"/>
      <c r="AJ305" s="3"/>
      <c r="AK305" s="3"/>
      <c r="AL305" s="3"/>
      <c r="AM305" s="6"/>
      <c r="AN305" s="3"/>
      <c r="AO305" s="3"/>
      <c r="AP305" s="3"/>
      <c r="AQ305" s="3"/>
      <c r="AR305" s="3"/>
      <c r="AS305" s="3"/>
      <c r="AT305" s="6"/>
      <c r="AU305" s="6"/>
      <c r="AV305" s="6"/>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v>1968</v>
      </c>
      <c r="BZ305" s="3" t="s">
        <v>2342</v>
      </c>
      <c r="CA305" s="3" t="s">
        <v>2378</v>
      </c>
      <c r="CB305" s="3" t="s">
        <v>2379</v>
      </c>
      <c r="CC305" s="3" t="s">
        <v>2380</v>
      </c>
      <c r="CD305" s="3"/>
      <c r="CE305" s="3"/>
      <c r="CF305" s="7"/>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J305" s="1"/>
      <c r="DK305" s="1"/>
      <c r="DL305" s="1"/>
      <c r="DM305" s="1"/>
      <c r="DN305" s="1"/>
      <c r="DO305" s="1"/>
      <c r="DQ305" s="1"/>
      <c r="DT305" s="1"/>
      <c r="DW305" s="1"/>
      <c r="DX305" s="1"/>
      <c r="DY305" s="1"/>
      <c r="DZ305" s="1"/>
      <c r="EA305" s="1"/>
      <c r="EB305" s="1"/>
      <c r="EC305" s="1"/>
      <c r="EF305" s="1"/>
      <c r="ER305" s="1"/>
      <c r="ET305" s="1"/>
      <c r="FH305" s="1"/>
      <c r="FI305" s="1"/>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row>
    <row r="306" spans="1:431" ht="112" hidden="1" x14ac:dyDescent="0.15">
      <c r="A306" s="6" t="s">
        <v>398</v>
      </c>
      <c r="B306" s="3"/>
      <c r="C306" s="6"/>
      <c r="D306" s="6"/>
      <c r="E306" s="3"/>
      <c r="F306" s="6"/>
      <c r="G306" s="6"/>
      <c r="H306" s="6"/>
      <c r="I306" s="3"/>
      <c r="J306" s="6"/>
      <c r="K306" s="3"/>
      <c r="L306" s="3"/>
      <c r="M306" s="3"/>
      <c r="N306" s="6"/>
      <c r="O306" s="3"/>
      <c r="P306" s="6"/>
      <c r="Q306" s="6"/>
      <c r="R306" s="6"/>
      <c r="S306" s="3"/>
      <c r="T306" s="3"/>
      <c r="U306" s="3"/>
      <c r="V306" s="3"/>
      <c r="W306" s="3"/>
      <c r="X306" s="3"/>
      <c r="Y306" s="6"/>
      <c r="Z306" s="6"/>
      <c r="AA306" s="6"/>
      <c r="AB306" s="3"/>
      <c r="AC306" s="6"/>
      <c r="AD306" s="6"/>
      <c r="AE306" s="3"/>
      <c r="AF306" s="3"/>
      <c r="AG306" s="6"/>
      <c r="AH306" s="6"/>
      <c r="AI306" s="3"/>
      <c r="AJ306" s="3"/>
      <c r="AK306" s="3"/>
      <c r="AL306" s="3"/>
      <c r="AM306" s="6"/>
      <c r="AN306" s="3"/>
      <c r="AO306" s="3"/>
      <c r="AP306" s="3"/>
      <c r="AQ306" s="3"/>
      <c r="AR306" s="3"/>
      <c r="AS306" s="3"/>
      <c r="AT306" s="6"/>
      <c r="AU306" s="6"/>
      <c r="AV306" s="6"/>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v>1968</v>
      </c>
      <c r="BZ306" s="3" t="s">
        <v>2342</v>
      </c>
      <c r="CA306" s="3" t="s">
        <v>2378</v>
      </c>
      <c r="CB306" s="3" t="s">
        <v>2379</v>
      </c>
      <c r="CC306" s="3" t="s">
        <v>2380</v>
      </c>
      <c r="CD306" s="3"/>
      <c r="CE306" s="3"/>
      <c r="CF306" s="7"/>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J306" s="1"/>
      <c r="DK306" s="1"/>
      <c r="DL306" s="1"/>
      <c r="DM306" s="1"/>
      <c r="DN306" s="1"/>
      <c r="DO306" s="1"/>
      <c r="DQ306" s="1"/>
      <c r="DT306" s="1"/>
      <c r="DW306" s="1"/>
      <c r="DX306" s="1"/>
      <c r="DY306" s="1"/>
      <c r="DZ306" s="1"/>
      <c r="EA306" s="1"/>
      <c r="EB306" s="1"/>
      <c r="EC306" s="1"/>
      <c r="EF306" s="1"/>
      <c r="ER306" s="1"/>
      <c r="ET306" s="1"/>
      <c r="FH306" s="1"/>
      <c r="FI306" s="1"/>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row>
    <row r="307" spans="1:431" ht="112" hidden="1" x14ac:dyDescent="0.15">
      <c r="A307" s="6" t="s">
        <v>415</v>
      </c>
      <c r="B307" s="3"/>
      <c r="C307" s="6"/>
      <c r="D307" s="6"/>
      <c r="E307" s="3"/>
      <c r="F307" s="6"/>
      <c r="G307" s="6"/>
      <c r="H307" s="6"/>
      <c r="I307" s="3"/>
      <c r="J307" s="6"/>
      <c r="K307" s="3"/>
      <c r="L307" s="3"/>
      <c r="M307" s="3"/>
      <c r="N307" s="6"/>
      <c r="O307" s="3"/>
      <c r="P307" s="6"/>
      <c r="Q307" s="6"/>
      <c r="R307" s="6"/>
      <c r="S307" s="3"/>
      <c r="T307" s="3"/>
      <c r="U307" s="3"/>
      <c r="V307" s="3"/>
      <c r="W307" s="3"/>
      <c r="X307" s="3"/>
      <c r="Y307" s="6"/>
      <c r="Z307" s="6"/>
      <c r="AA307" s="6"/>
      <c r="AB307" s="3"/>
      <c r="AC307" s="6"/>
      <c r="AD307" s="6"/>
      <c r="AE307" s="3"/>
      <c r="AF307" s="3"/>
      <c r="AG307" s="6"/>
      <c r="AH307" s="6"/>
      <c r="AI307" s="3"/>
      <c r="AJ307" s="3"/>
      <c r="AK307" s="3"/>
      <c r="AL307" s="3"/>
      <c r="AM307" s="6"/>
      <c r="AN307" s="3"/>
      <c r="AO307" s="3"/>
      <c r="AP307" s="3"/>
      <c r="AQ307" s="3"/>
      <c r="AR307" s="3"/>
      <c r="AS307" s="3"/>
      <c r="AT307" s="6"/>
      <c r="AU307" s="6"/>
      <c r="AV307" s="6"/>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v>1968</v>
      </c>
      <c r="BZ307" s="3" t="s">
        <v>2342</v>
      </c>
      <c r="CA307" s="3" t="s">
        <v>2378</v>
      </c>
      <c r="CB307" s="3" t="s">
        <v>2379</v>
      </c>
      <c r="CC307" s="3" t="s">
        <v>2380</v>
      </c>
      <c r="CD307" s="3"/>
      <c r="CE307" s="3"/>
      <c r="CF307" s="7"/>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J307" s="1"/>
      <c r="DK307" s="1"/>
      <c r="DL307" s="1"/>
      <c r="DM307" s="1"/>
      <c r="DN307" s="1"/>
      <c r="DO307" s="1"/>
      <c r="DQ307" s="1"/>
      <c r="DT307" s="1"/>
      <c r="DW307" s="1"/>
      <c r="DX307" s="1"/>
      <c r="DY307" s="1"/>
      <c r="DZ307" s="1"/>
      <c r="EA307" s="1"/>
      <c r="EB307" s="1"/>
      <c r="EC307" s="1"/>
      <c r="EF307" s="1"/>
      <c r="ER307" s="1"/>
      <c r="ET307" s="1"/>
      <c r="FH307" s="1"/>
      <c r="FI307" s="1"/>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row>
    <row r="308" spans="1:431" ht="112" hidden="1" x14ac:dyDescent="0.15">
      <c r="A308" s="6" t="s">
        <v>429</v>
      </c>
      <c r="B308" s="3"/>
      <c r="C308" s="6"/>
      <c r="D308" s="6"/>
      <c r="E308" s="3"/>
      <c r="F308" s="6"/>
      <c r="G308" s="6"/>
      <c r="H308" s="6"/>
      <c r="I308" s="3"/>
      <c r="J308" s="6"/>
      <c r="K308" s="3"/>
      <c r="L308" s="3"/>
      <c r="M308" s="3"/>
      <c r="N308" s="6"/>
      <c r="O308" s="3"/>
      <c r="P308" s="6"/>
      <c r="Q308" s="6"/>
      <c r="R308" s="6"/>
      <c r="S308" s="3"/>
      <c r="T308" s="3"/>
      <c r="U308" s="3"/>
      <c r="V308" s="3"/>
      <c r="W308" s="3"/>
      <c r="X308" s="3"/>
      <c r="Y308" s="6"/>
      <c r="Z308" s="6"/>
      <c r="AA308" s="6"/>
      <c r="AB308" s="3"/>
      <c r="AC308" s="6"/>
      <c r="AD308" s="6"/>
      <c r="AE308" s="3"/>
      <c r="AF308" s="3"/>
      <c r="AG308" s="6"/>
      <c r="AH308" s="6"/>
      <c r="AI308" s="3"/>
      <c r="AJ308" s="3"/>
      <c r="AK308" s="3"/>
      <c r="AL308" s="3"/>
      <c r="AM308" s="6"/>
      <c r="AN308" s="3"/>
      <c r="AO308" s="3"/>
      <c r="AP308" s="3"/>
      <c r="AQ308" s="3"/>
      <c r="AR308" s="3"/>
      <c r="AS308" s="3"/>
      <c r="AT308" s="6"/>
      <c r="AU308" s="6"/>
      <c r="AV308" s="6"/>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v>1968</v>
      </c>
      <c r="BZ308" s="3" t="s">
        <v>2342</v>
      </c>
      <c r="CA308" s="3" t="s">
        <v>2378</v>
      </c>
      <c r="CB308" s="3" t="s">
        <v>2379</v>
      </c>
      <c r="CC308" s="3" t="s">
        <v>2380</v>
      </c>
      <c r="CD308" s="3"/>
      <c r="CE308" s="3"/>
      <c r="CF308" s="7"/>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J308" s="1"/>
      <c r="DK308" s="1"/>
      <c r="DL308" s="1"/>
      <c r="DM308" s="1"/>
      <c r="DN308" s="1"/>
      <c r="DO308" s="1"/>
      <c r="DQ308" s="1"/>
      <c r="DT308" s="1"/>
      <c r="DW308" s="1"/>
      <c r="DX308" s="1"/>
      <c r="DY308" s="1"/>
      <c r="DZ308" s="1"/>
      <c r="EA308" s="1"/>
      <c r="EB308" s="1"/>
      <c r="EC308" s="1"/>
      <c r="EF308" s="1"/>
      <c r="ER308" s="1"/>
      <c r="ET308" s="1"/>
      <c r="FH308" s="1"/>
      <c r="FI308" s="1"/>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row>
    <row r="309" spans="1:431" ht="112" hidden="1" x14ac:dyDescent="0.15">
      <c r="A309" s="6" t="s">
        <v>442</v>
      </c>
      <c r="B309" s="3"/>
      <c r="C309" s="6"/>
      <c r="D309" s="6"/>
      <c r="E309" s="3"/>
      <c r="F309" s="6"/>
      <c r="G309" s="6"/>
      <c r="H309" s="6"/>
      <c r="I309" s="3"/>
      <c r="J309" s="6"/>
      <c r="K309" s="3"/>
      <c r="L309" s="3"/>
      <c r="M309" s="3"/>
      <c r="N309" s="6"/>
      <c r="O309" s="3"/>
      <c r="P309" s="6"/>
      <c r="Q309" s="6"/>
      <c r="R309" s="6"/>
      <c r="S309" s="3"/>
      <c r="T309" s="3"/>
      <c r="U309" s="3"/>
      <c r="V309" s="3"/>
      <c r="W309" s="3"/>
      <c r="X309" s="3"/>
      <c r="Y309" s="6"/>
      <c r="Z309" s="6"/>
      <c r="AA309" s="6"/>
      <c r="AB309" s="3"/>
      <c r="AC309" s="6"/>
      <c r="AD309" s="6"/>
      <c r="AE309" s="3"/>
      <c r="AF309" s="3"/>
      <c r="AG309" s="6"/>
      <c r="AH309" s="6"/>
      <c r="AI309" s="3"/>
      <c r="AJ309" s="3"/>
      <c r="AK309" s="3"/>
      <c r="AL309" s="3"/>
      <c r="AM309" s="6"/>
      <c r="AN309" s="3"/>
      <c r="AO309" s="3"/>
      <c r="AP309" s="3"/>
      <c r="AQ309" s="3"/>
      <c r="AR309" s="3"/>
      <c r="AS309" s="3"/>
      <c r="AT309" s="6"/>
      <c r="AU309" s="6"/>
      <c r="AV309" s="6"/>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v>1968</v>
      </c>
      <c r="BZ309" s="3" t="s">
        <v>2342</v>
      </c>
      <c r="CA309" s="3" t="s">
        <v>2378</v>
      </c>
      <c r="CB309" s="3" t="s">
        <v>2379</v>
      </c>
      <c r="CC309" s="3" t="s">
        <v>2380</v>
      </c>
      <c r="CD309" s="3"/>
      <c r="CE309" s="3"/>
      <c r="CF309" s="7"/>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J309" s="1"/>
      <c r="DK309" s="1"/>
      <c r="DL309" s="1"/>
      <c r="DM309" s="1"/>
      <c r="DN309" s="1"/>
      <c r="DO309" s="1"/>
      <c r="DQ309" s="1"/>
      <c r="DT309" s="1"/>
      <c r="DW309" s="1"/>
      <c r="DX309" s="1"/>
      <c r="DY309" s="1"/>
      <c r="DZ309" s="1"/>
      <c r="EA309" s="1"/>
      <c r="EB309" s="1"/>
      <c r="EC309" s="1"/>
      <c r="EF309" s="1"/>
      <c r="ER309" s="1"/>
      <c r="ET309" s="1"/>
      <c r="FH309" s="1"/>
      <c r="FI309" s="1"/>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row>
    <row r="310" spans="1:431" ht="112" hidden="1" x14ac:dyDescent="0.15">
      <c r="A310" s="6" t="s">
        <v>456</v>
      </c>
      <c r="B310" s="3"/>
      <c r="C310" s="6"/>
      <c r="D310" s="6"/>
      <c r="E310" s="3"/>
      <c r="F310" s="6"/>
      <c r="G310" s="6"/>
      <c r="H310" s="6"/>
      <c r="I310" s="3"/>
      <c r="J310" s="6"/>
      <c r="K310" s="3"/>
      <c r="L310" s="3"/>
      <c r="M310" s="3"/>
      <c r="N310" s="6"/>
      <c r="O310" s="3"/>
      <c r="P310" s="6"/>
      <c r="Q310" s="6"/>
      <c r="R310" s="6"/>
      <c r="S310" s="3"/>
      <c r="T310" s="3"/>
      <c r="U310" s="3"/>
      <c r="V310" s="3"/>
      <c r="W310" s="3"/>
      <c r="X310" s="3"/>
      <c r="Y310" s="6"/>
      <c r="Z310" s="6"/>
      <c r="AA310" s="6"/>
      <c r="AB310" s="3"/>
      <c r="AC310" s="6"/>
      <c r="AD310" s="6"/>
      <c r="AE310" s="3"/>
      <c r="AF310" s="3"/>
      <c r="AG310" s="6"/>
      <c r="AH310" s="6"/>
      <c r="AI310" s="3"/>
      <c r="AJ310" s="3"/>
      <c r="AK310" s="3"/>
      <c r="AL310" s="3"/>
      <c r="AM310" s="6"/>
      <c r="AN310" s="3"/>
      <c r="AO310" s="3"/>
      <c r="AP310" s="3"/>
      <c r="AQ310" s="3"/>
      <c r="AR310" s="3"/>
      <c r="AS310" s="3"/>
      <c r="AT310" s="6"/>
      <c r="AU310" s="6"/>
      <c r="AV310" s="6"/>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v>1968</v>
      </c>
      <c r="BZ310" s="3" t="s">
        <v>2342</v>
      </c>
      <c r="CA310" s="3" t="s">
        <v>2378</v>
      </c>
      <c r="CB310" s="3" t="s">
        <v>2379</v>
      </c>
      <c r="CC310" s="3" t="s">
        <v>2380</v>
      </c>
      <c r="CD310" s="3"/>
      <c r="CE310" s="3"/>
      <c r="CF310" s="7"/>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J310" s="1"/>
      <c r="DK310" s="1"/>
      <c r="DL310" s="1"/>
      <c r="DM310" s="1"/>
      <c r="DN310" s="1"/>
      <c r="DO310" s="1"/>
      <c r="DQ310" s="1"/>
      <c r="DT310" s="1"/>
      <c r="DW310" s="1"/>
      <c r="DX310" s="1"/>
      <c r="DY310" s="1"/>
      <c r="DZ310" s="1"/>
      <c r="EA310" s="1"/>
      <c r="EB310" s="1"/>
      <c r="EC310" s="1"/>
      <c r="EF310" s="1"/>
      <c r="ER310" s="1"/>
      <c r="ET310" s="1"/>
      <c r="FH310" s="1"/>
      <c r="FI310" s="1"/>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row>
    <row r="311" spans="1:431" ht="112" hidden="1" x14ac:dyDescent="0.15">
      <c r="A311" s="6" t="s">
        <v>467</v>
      </c>
      <c r="B311" s="3"/>
      <c r="C311" s="6"/>
      <c r="D311" s="6"/>
      <c r="E311" s="3"/>
      <c r="F311" s="6"/>
      <c r="G311" s="6"/>
      <c r="H311" s="6"/>
      <c r="I311" s="3"/>
      <c r="J311" s="6"/>
      <c r="K311" s="3"/>
      <c r="L311" s="3"/>
      <c r="M311" s="3"/>
      <c r="N311" s="6"/>
      <c r="O311" s="3"/>
      <c r="P311" s="6"/>
      <c r="Q311" s="6"/>
      <c r="R311" s="6"/>
      <c r="S311" s="3"/>
      <c r="T311" s="3"/>
      <c r="U311" s="3"/>
      <c r="V311" s="3"/>
      <c r="W311" s="3"/>
      <c r="X311" s="3"/>
      <c r="Y311" s="6"/>
      <c r="Z311" s="6"/>
      <c r="AA311" s="6"/>
      <c r="AB311" s="3"/>
      <c r="AC311" s="6"/>
      <c r="AD311" s="6"/>
      <c r="AE311" s="3"/>
      <c r="AF311" s="3"/>
      <c r="AG311" s="6"/>
      <c r="AH311" s="6"/>
      <c r="AI311" s="3"/>
      <c r="AJ311" s="3"/>
      <c r="AK311" s="3"/>
      <c r="AL311" s="3"/>
      <c r="AM311" s="6"/>
      <c r="AN311" s="3"/>
      <c r="AO311" s="3"/>
      <c r="AP311" s="3"/>
      <c r="AQ311" s="3"/>
      <c r="AR311" s="3"/>
      <c r="AS311" s="3"/>
      <c r="AT311" s="6"/>
      <c r="AU311" s="6"/>
      <c r="AV311" s="6"/>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v>1968</v>
      </c>
      <c r="BZ311" s="3" t="s">
        <v>2342</v>
      </c>
      <c r="CA311" s="3" t="s">
        <v>2378</v>
      </c>
      <c r="CB311" s="3" t="s">
        <v>2379</v>
      </c>
      <c r="CC311" s="3" t="s">
        <v>2380</v>
      </c>
      <c r="CD311" s="3"/>
      <c r="CE311" s="3"/>
      <c r="CF311" s="7"/>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J311" s="1"/>
      <c r="DK311" s="1"/>
      <c r="DL311" s="1"/>
      <c r="DM311" s="1"/>
      <c r="DN311" s="1"/>
      <c r="DO311" s="1"/>
      <c r="DQ311" s="1"/>
      <c r="DT311" s="1"/>
      <c r="DW311" s="1"/>
      <c r="DX311" s="1"/>
      <c r="DY311" s="1"/>
      <c r="DZ311" s="1"/>
      <c r="EA311" s="1"/>
      <c r="EB311" s="1"/>
      <c r="EC311" s="1"/>
      <c r="EF311" s="1"/>
      <c r="ER311" s="1"/>
      <c r="ET311" s="1"/>
      <c r="FH311" s="1"/>
      <c r="FI311" s="1"/>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row>
    <row r="312" spans="1:431" ht="112" hidden="1" x14ac:dyDescent="0.15">
      <c r="A312" s="6" t="s">
        <v>481</v>
      </c>
      <c r="B312" s="3"/>
      <c r="C312" s="6"/>
      <c r="D312" s="6"/>
      <c r="E312" s="3"/>
      <c r="F312" s="6"/>
      <c r="G312" s="6"/>
      <c r="H312" s="6"/>
      <c r="I312" s="3"/>
      <c r="J312" s="6"/>
      <c r="K312" s="3"/>
      <c r="L312" s="3"/>
      <c r="M312" s="3"/>
      <c r="N312" s="6"/>
      <c r="O312" s="3"/>
      <c r="P312" s="6"/>
      <c r="Q312" s="6"/>
      <c r="R312" s="6"/>
      <c r="S312" s="3"/>
      <c r="T312" s="3"/>
      <c r="U312" s="3"/>
      <c r="V312" s="3"/>
      <c r="W312" s="3"/>
      <c r="X312" s="3"/>
      <c r="Y312" s="6"/>
      <c r="Z312" s="6"/>
      <c r="AA312" s="6"/>
      <c r="AB312" s="3"/>
      <c r="AC312" s="6"/>
      <c r="AD312" s="6"/>
      <c r="AE312" s="3"/>
      <c r="AF312" s="3"/>
      <c r="AG312" s="6"/>
      <c r="AH312" s="6"/>
      <c r="AI312" s="3"/>
      <c r="AJ312" s="3"/>
      <c r="AK312" s="3"/>
      <c r="AL312" s="3"/>
      <c r="AM312" s="6"/>
      <c r="AN312" s="3"/>
      <c r="AO312" s="3"/>
      <c r="AP312" s="3"/>
      <c r="AQ312" s="3"/>
      <c r="AR312" s="3"/>
      <c r="AS312" s="3"/>
      <c r="AT312" s="6"/>
      <c r="AU312" s="6"/>
      <c r="AV312" s="6"/>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v>1968</v>
      </c>
      <c r="BZ312" s="3" t="s">
        <v>2342</v>
      </c>
      <c r="CA312" s="3" t="s">
        <v>2378</v>
      </c>
      <c r="CB312" s="3" t="s">
        <v>2379</v>
      </c>
      <c r="CC312" s="3" t="s">
        <v>2380</v>
      </c>
      <c r="CD312" s="3"/>
      <c r="CE312" s="3"/>
      <c r="CF312" s="7"/>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J312" s="1"/>
      <c r="DK312" s="1"/>
      <c r="DL312" s="1"/>
      <c r="DM312" s="1"/>
      <c r="DN312" s="1"/>
      <c r="DO312" s="1"/>
      <c r="DQ312" s="1"/>
      <c r="DT312" s="1"/>
      <c r="DW312" s="1"/>
      <c r="DX312" s="1"/>
      <c r="DY312" s="1"/>
      <c r="DZ312" s="1"/>
      <c r="EA312" s="1"/>
      <c r="EB312" s="1"/>
      <c r="EC312" s="1"/>
      <c r="EF312" s="1"/>
      <c r="ER312" s="1"/>
      <c r="ET312" s="1"/>
      <c r="FH312" s="1"/>
      <c r="FI312" s="1"/>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row>
    <row r="313" spans="1:431" ht="112" hidden="1" x14ac:dyDescent="0.15">
      <c r="A313" s="6" t="s">
        <v>496</v>
      </c>
      <c r="B313" s="3"/>
      <c r="C313" s="6"/>
      <c r="D313" s="6"/>
      <c r="E313" s="3"/>
      <c r="F313" s="6"/>
      <c r="G313" s="6"/>
      <c r="H313" s="6"/>
      <c r="I313" s="3"/>
      <c r="J313" s="6"/>
      <c r="K313" s="3"/>
      <c r="L313" s="3"/>
      <c r="M313" s="3"/>
      <c r="N313" s="6"/>
      <c r="O313" s="3"/>
      <c r="P313" s="6"/>
      <c r="Q313" s="6"/>
      <c r="R313" s="6"/>
      <c r="S313" s="3"/>
      <c r="T313" s="3"/>
      <c r="U313" s="3"/>
      <c r="V313" s="3"/>
      <c r="W313" s="3"/>
      <c r="X313" s="3"/>
      <c r="Y313" s="6"/>
      <c r="Z313" s="6"/>
      <c r="AA313" s="6"/>
      <c r="AB313" s="3"/>
      <c r="AC313" s="6"/>
      <c r="AD313" s="6"/>
      <c r="AE313" s="3"/>
      <c r="AF313" s="3"/>
      <c r="AG313" s="6"/>
      <c r="AH313" s="6"/>
      <c r="AI313" s="3"/>
      <c r="AJ313" s="3"/>
      <c r="AK313" s="3"/>
      <c r="AL313" s="3"/>
      <c r="AM313" s="6"/>
      <c r="AN313" s="3"/>
      <c r="AO313" s="3"/>
      <c r="AP313" s="3"/>
      <c r="AQ313" s="3"/>
      <c r="AR313" s="3"/>
      <c r="AS313" s="3"/>
      <c r="AT313" s="6"/>
      <c r="AU313" s="6"/>
      <c r="AV313" s="6"/>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v>1968</v>
      </c>
      <c r="BZ313" s="3" t="s">
        <v>2342</v>
      </c>
      <c r="CA313" s="3" t="s">
        <v>2378</v>
      </c>
      <c r="CB313" s="3" t="s">
        <v>2379</v>
      </c>
      <c r="CC313" s="3" t="s">
        <v>2380</v>
      </c>
      <c r="CD313" s="3"/>
      <c r="CE313" s="3"/>
      <c r="CF313" s="7"/>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J313" s="1"/>
      <c r="DK313" s="1"/>
      <c r="DL313" s="1"/>
      <c r="DM313" s="1"/>
      <c r="DN313" s="1"/>
      <c r="DO313" s="1"/>
      <c r="DQ313" s="1"/>
      <c r="DT313" s="1"/>
      <c r="DW313" s="1"/>
      <c r="DX313" s="1"/>
      <c r="DY313" s="1"/>
      <c r="DZ313" s="1"/>
      <c r="EA313" s="1"/>
      <c r="EB313" s="1"/>
      <c r="EC313" s="1"/>
      <c r="EF313" s="1"/>
      <c r="ER313" s="1"/>
      <c r="ET313" s="1"/>
      <c r="FH313" s="1"/>
      <c r="FI313" s="1"/>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row>
    <row r="314" spans="1:431" ht="112" hidden="1" x14ac:dyDescent="0.15">
      <c r="A314" s="6" t="s">
        <v>509</v>
      </c>
      <c r="B314" s="3"/>
      <c r="C314" s="6"/>
      <c r="D314" s="6"/>
      <c r="E314" s="3"/>
      <c r="F314" s="6"/>
      <c r="G314" s="6"/>
      <c r="H314" s="6"/>
      <c r="I314" s="3"/>
      <c r="J314" s="6"/>
      <c r="K314" s="3"/>
      <c r="L314" s="3"/>
      <c r="M314" s="3"/>
      <c r="N314" s="6"/>
      <c r="O314" s="3"/>
      <c r="P314" s="6"/>
      <c r="Q314" s="6"/>
      <c r="R314" s="6"/>
      <c r="S314" s="3"/>
      <c r="T314" s="3"/>
      <c r="U314" s="3"/>
      <c r="V314" s="3"/>
      <c r="W314" s="3"/>
      <c r="X314" s="3"/>
      <c r="Y314" s="6"/>
      <c r="Z314" s="6"/>
      <c r="AA314" s="6"/>
      <c r="AB314" s="3"/>
      <c r="AC314" s="6"/>
      <c r="AD314" s="6"/>
      <c r="AE314" s="3"/>
      <c r="AF314" s="3"/>
      <c r="AG314" s="6"/>
      <c r="AH314" s="6"/>
      <c r="AI314" s="3"/>
      <c r="AJ314" s="3"/>
      <c r="AK314" s="3"/>
      <c r="AL314" s="3"/>
      <c r="AM314" s="6"/>
      <c r="AN314" s="3"/>
      <c r="AO314" s="3"/>
      <c r="AP314" s="3"/>
      <c r="AQ314" s="3"/>
      <c r="AR314" s="3"/>
      <c r="AS314" s="3"/>
      <c r="AT314" s="6"/>
      <c r="AU314" s="6"/>
      <c r="AV314" s="6"/>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v>1968</v>
      </c>
      <c r="BZ314" s="3" t="s">
        <v>2342</v>
      </c>
      <c r="CA314" s="3" t="s">
        <v>2378</v>
      </c>
      <c r="CB314" s="3" t="s">
        <v>2379</v>
      </c>
      <c r="CC314" s="3" t="s">
        <v>2380</v>
      </c>
      <c r="CD314" s="3"/>
      <c r="CE314" s="3"/>
      <c r="CF314" s="7"/>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J314" s="1"/>
      <c r="DK314" s="1"/>
      <c r="DL314" s="1"/>
      <c r="DM314" s="1"/>
      <c r="DN314" s="1"/>
      <c r="DO314" s="1"/>
      <c r="DQ314" s="1"/>
      <c r="DT314" s="1"/>
      <c r="DW314" s="1"/>
      <c r="DX314" s="1"/>
      <c r="DY314" s="1"/>
      <c r="DZ314" s="1"/>
      <c r="EA314" s="1"/>
      <c r="EB314" s="1"/>
      <c r="EC314" s="1"/>
      <c r="EF314" s="1"/>
      <c r="ER314" s="1"/>
      <c r="ET314" s="1"/>
      <c r="FH314" s="1"/>
      <c r="FI314" s="1"/>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row>
    <row r="315" spans="1:431" ht="112" hidden="1" x14ac:dyDescent="0.15">
      <c r="A315" s="6" t="s">
        <v>523</v>
      </c>
      <c r="B315" s="3"/>
      <c r="C315" s="6"/>
      <c r="D315" s="6"/>
      <c r="E315" s="3"/>
      <c r="F315" s="6"/>
      <c r="G315" s="6"/>
      <c r="H315" s="6"/>
      <c r="I315" s="3"/>
      <c r="J315" s="6"/>
      <c r="K315" s="3"/>
      <c r="L315" s="3"/>
      <c r="M315" s="3"/>
      <c r="N315" s="6"/>
      <c r="O315" s="3"/>
      <c r="P315" s="6"/>
      <c r="Q315" s="6"/>
      <c r="R315" s="6"/>
      <c r="S315" s="3"/>
      <c r="T315" s="3"/>
      <c r="U315" s="3"/>
      <c r="V315" s="3"/>
      <c r="W315" s="3"/>
      <c r="X315" s="3"/>
      <c r="Y315" s="6"/>
      <c r="Z315" s="6"/>
      <c r="AA315" s="6"/>
      <c r="AB315" s="3"/>
      <c r="AC315" s="6"/>
      <c r="AD315" s="6"/>
      <c r="AE315" s="3"/>
      <c r="AF315" s="3"/>
      <c r="AG315" s="6"/>
      <c r="AH315" s="6"/>
      <c r="AI315" s="3"/>
      <c r="AJ315" s="3"/>
      <c r="AK315" s="3"/>
      <c r="AL315" s="3"/>
      <c r="AM315" s="6"/>
      <c r="AN315" s="3"/>
      <c r="AO315" s="3"/>
      <c r="AP315" s="3"/>
      <c r="AQ315" s="3"/>
      <c r="AR315" s="3"/>
      <c r="AS315" s="3"/>
      <c r="AT315" s="6"/>
      <c r="AU315" s="6"/>
      <c r="AV315" s="6"/>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v>1968</v>
      </c>
      <c r="BZ315" s="3" t="s">
        <v>2342</v>
      </c>
      <c r="CA315" s="3" t="s">
        <v>2378</v>
      </c>
      <c r="CB315" s="3" t="s">
        <v>2379</v>
      </c>
      <c r="CC315" s="3" t="s">
        <v>2380</v>
      </c>
      <c r="CD315" s="3"/>
      <c r="CE315" s="3"/>
      <c r="CF315" s="7"/>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J315" s="1"/>
      <c r="DK315" s="1"/>
      <c r="DL315" s="1"/>
      <c r="DM315" s="1"/>
      <c r="DN315" s="1"/>
      <c r="DO315" s="1"/>
      <c r="DQ315" s="1"/>
      <c r="DT315" s="1"/>
      <c r="DW315" s="1"/>
      <c r="DX315" s="1"/>
      <c r="DY315" s="1"/>
      <c r="DZ315" s="1"/>
      <c r="EA315" s="1"/>
      <c r="EB315" s="1"/>
      <c r="EC315" s="1"/>
      <c r="EF315" s="1"/>
      <c r="ER315" s="1"/>
      <c r="ET315" s="1"/>
      <c r="FH315" s="1"/>
      <c r="FI315" s="1"/>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row>
    <row r="316" spans="1:431" ht="98" hidden="1" x14ac:dyDescent="0.15">
      <c r="A316" s="6" t="s">
        <v>4</v>
      </c>
      <c r="B316" s="3"/>
      <c r="C316" s="6"/>
      <c r="D316" s="6"/>
      <c r="E316" s="3"/>
      <c r="F316" s="6"/>
      <c r="G316" s="6"/>
      <c r="H316" s="6"/>
      <c r="I316" s="3"/>
      <c r="J316" s="6"/>
      <c r="K316" s="3"/>
      <c r="L316" s="3"/>
      <c r="M316" s="3"/>
      <c r="N316" s="6"/>
      <c r="O316" s="3"/>
      <c r="P316" s="6"/>
      <c r="Q316" s="6"/>
      <c r="R316" s="6"/>
      <c r="S316" s="3"/>
      <c r="T316" s="3"/>
      <c r="U316" s="3"/>
      <c r="V316" s="3"/>
      <c r="W316" s="3"/>
      <c r="X316" s="3"/>
      <c r="Y316" s="6"/>
      <c r="Z316" s="6"/>
      <c r="AA316" s="6"/>
      <c r="AB316" s="3"/>
      <c r="AC316" s="6"/>
      <c r="AD316" s="6"/>
      <c r="AE316" s="3"/>
      <c r="AF316" s="3"/>
      <c r="AG316" s="6"/>
      <c r="AH316" s="6"/>
      <c r="AI316" s="3"/>
      <c r="AJ316" s="3"/>
      <c r="AK316" s="3"/>
      <c r="AL316" s="3"/>
      <c r="AM316" s="6"/>
      <c r="AN316" s="3"/>
      <c r="AO316" s="3"/>
      <c r="AP316" s="3"/>
      <c r="AQ316" s="3"/>
      <c r="AR316" s="3"/>
      <c r="AS316" s="3"/>
      <c r="AT316" s="6"/>
      <c r="AU316" s="6"/>
      <c r="AV316" s="6"/>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v>1968</v>
      </c>
      <c r="BZ316" s="3" t="s">
        <v>2342</v>
      </c>
      <c r="CA316" s="3" t="s">
        <v>2381</v>
      </c>
      <c r="CB316" s="3" t="s">
        <v>2382</v>
      </c>
      <c r="CC316" s="3" t="s">
        <v>2383</v>
      </c>
      <c r="CD316" s="3"/>
      <c r="CE316" s="3"/>
      <c r="CF316" s="7"/>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J316" s="1"/>
      <c r="DK316" s="1"/>
      <c r="DL316" s="1"/>
      <c r="DM316" s="1"/>
      <c r="DN316" s="1"/>
      <c r="DO316" s="1"/>
      <c r="DQ316" s="1"/>
      <c r="DT316" s="1"/>
      <c r="DW316" s="1"/>
      <c r="DX316" s="1"/>
      <c r="DY316" s="1"/>
      <c r="DZ316" s="1"/>
      <c r="EA316" s="1"/>
      <c r="EB316" s="1"/>
      <c r="EC316" s="1"/>
      <c r="EF316" s="1"/>
      <c r="ER316" s="1"/>
      <c r="ET316" s="1"/>
      <c r="FH316" s="1"/>
      <c r="FI316" s="1"/>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row>
    <row r="317" spans="1:431" ht="98" hidden="1" x14ac:dyDescent="0.15">
      <c r="A317" s="6" t="s">
        <v>27</v>
      </c>
      <c r="B317" s="3"/>
      <c r="C317" s="6"/>
      <c r="D317" s="6"/>
      <c r="E317" s="3"/>
      <c r="F317" s="6"/>
      <c r="G317" s="6"/>
      <c r="H317" s="6"/>
      <c r="I317" s="3"/>
      <c r="J317" s="6"/>
      <c r="K317" s="3"/>
      <c r="L317" s="3"/>
      <c r="M317" s="3"/>
      <c r="N317" s="6"/>
      <c r="O317" s="3"/>
      <c r="P317" s="6"/>
      <c r="Q317" s="6"/>
      <c r="R317" s="6"/>
      <c r="S317" s="3"/>
      <c r="T317" s="3"/>
      <c r="U317" s="3"/>
      <c r="V317" s="3"/>
      <c r="W317" s="3"/>
      <c r="X317" s="3"/>
      <c r="Y317" s="6"/>
      <c r="Z317" s="6"/>
      <c r="AA317" s="6"/>
      <c r="AB317" s="3"/>
      <c r="AC317" s="6"/>
      <c r="AD317" s="6"/>
      <c r="AE317" s="3"/>
      <c r="AF317" s="3"/>
      <c r="AG317" s="6"/>
      <c r="AH317" s="6"/>
      <c r="AI317" s="3"/>
      <c r="AJ317" s="3"/>
      <c r="AK317" s="3"/>
      <c r="AL317" s="3"/>
      <c r="AM317" s="6"/>
      <c r="AN317" s="3"/>
      <c r="AO317" s="3"/>
      <c r="AP317" s="3"/>
      <c r="AQ317" s="3"/>
      <c r="AR317" s="3"/>
      <c r="AS317" s="3"/>
      <c r="AT317" s="6"/>
      <c r="AU317" s="6"/>
      <c r="AV317" s="6"/>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v>1968</v>
      </c>
      <c r="BZ317" s="3" t="s">
        <v>2342</v>
      </c>
      <c r="CA317" s="3" t="s">
        <v>2381</v>
      </c>
      <c r="CB317" s="3" t="s">
        <v>2382</v>
      </c>
      <c r="CC317" s="3" t="s">
        <v>2383</v>
      </c>
      <c r="CD317" s="3"/>
      <c r="CE317" s="3"/>
      <c r="CF317" s="7"/>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J317" s="1"/>
      <c r="DK317" s="1"/>
      <c r="DL317" s="1"/>
      <c r="DM317" s="1"/>
      <c r="DN317" s="1"/>
      <c r="DO317" s="1"/>
      <c r="DQ317" s="1"/>
      <c r="DT317" s="1"/>
      <c r="DW317" s="1"/>
      <c r="DX317" s="1"/>
      <c r="DY317" s="1"/>
      <c r="DZ317" s="1"/>
      <c r="EA317" s="1"/>
      <c r="EB317" s="1"/>
      <c r="EC317" s="1"/>
      <c r="EF317" s="1"/>
      <c r="ER317" s="1"/>
      <c r="ET317" s="1"/>
      <c r="FH317" s="1"/>
      <c r="FI317" s="1"/>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row>
    <row r="318" spans="1:431" ht="98" hidden="1" x14ac:dyDescent="0.15">
      <c r="A318" s="6" t="s">
        <v>51</v>
      </c>
      <c r="B318" s="3"/>
      <c r="C318" s="6"/>
      <c r="D318" s="6"/>
      <c r="E318" s="3"/>
      <c r="F318" s="6"/>
      <c r="G318" s="6"/>
      <c r="H318" s="6"/>
      <c r="I318" s="3"/>
      <c r="J318" s="6"/>
      <c r="K318" s="3"/>
      <c r="L318" s="3"/>
      <c r="M318" s="3"/>
      <c r="N318" s="6"/>
      <c r="O318" s="3"/>
      <c r="P318" s="6"/>
      <c r="Q318" s="6"/>
      <c r="R318" s="6"/>
      <c r="S318" s="3"/>
      <c r="T318" s="3"/>
      <c r="U318" s="3"/>
      <c r="V318" s="3"/>
      <c r="W318" s="3"/>
      <c r="X318" s="3"/>
      <c r="Y318" s="6"/>
      <c r="Z318" s="6"/>
      <c r="AA318" s="6"/>
      <c r="AB318" s="3"/>
      <c r="AC318" s="6"/>
      <c r="AD318" s="6"/>
      <c r="AE318" s="3"/>
      <c r="AF318" s="3"/>
      <c r="AG318" s="6"/>
      <c r="AH318" s="6"/>
      <c r="AI318" s="3"/>
      <c r="AJ318" s="3"/>
      <c r="AK318" s="3"/>
      <c r="AL318" s="3"/>
      <c r="AM318" s="6"/>
      <c r="AN318" s="3"/>
      <c r="AO318" s="3"/>
      <c r="AP318" s="3"/>
      <c r="AQ318" s="3"/>
      <c r="AR318" s="3"/>
      <c r="AS318" s="3"/>
      <c r="AT318" s="6"/>
      <c r="AU318" s="6"/>
      <c r="AV318" s="6"/>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v>1968</v>
      </c>
      <c r="BZ318" s="3" t="s">
        <v>2342</v>
      </c>
      <c r="CA318" s="3" t="s">
        <v>2381</v>
      </c>
      <c r="CB318" s="3" t="s">
        <v>2382</v>
      </c>
      <c r="CC318" s="3" t="s">
        <v>2383</v>
      </c>
      <c r="CD318" s="3"/>
      <c r="CE318" s="3"/>
      <c r="CF318" s="7"/>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J318" s="1"/>
      <c r="DK318" s="1"/>
      <c r="DL318" s="1"/>
      <c r="DM318" s="1"/>
      <c r="DN318" s="1"/>
      <c r="DO318" s="1"/>
      <c r="DQ318" s="1"/>
      <c r="DT318" s="1"/>
      <c r="DW318" s="1"/>
      <c r="DX318" s="1"/>
      <c r="DY318" s="1"/>
      <c r="DZ318" s="1"/>
      <c r="EA318" s="1"/>
      <c r="EB318" s="1"/>
      <c r="EC318" s="1"/>
      <c r="EF318" s="1"/>
      <c r="ER318" s="1"/>
      <c r="ET318" s="1"/>
      <c r="FH318" s="1"/>
      <c r="FI318" s="1"/>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row>
    <row r="319" spans="1:431" ht="98" hidden="1" x14ac:dyDescent="0.15">
      <c r="A319" s="6" t="s">
        <v>72</v>
      </c>
      <c r="B319" s="3"/>
      <c r="C319" s="6"/>
      <c r="D319" s="6"/>
      <c r="E319" s="3"/>
      <c r="F319" s="6"/>
      <c r="G319" s="6"/>
      <c r="H319" s="6"/>
      <c r="I319" s="3"/>
      <c r="J319" s="6"/>
      <c r="K319" s="3"/>
      <c r="L319" s="3"/>
      <c r="M319" s="3"/>
      <c r="N319" s="6"/>
      <c r="O319" s="3"/>
      <c r="P319" s="6"/>
      <c r="Q319" s="6"/>
      <c r="R319" s="6"/>
      <c r="S319" s="3"/>
      <c r="T319" s="3"/>
      <c r="U319" s="3"/>
      <c r="V319" s="3"/>
      <c r="W319" s="3"/>
      <c r="X319" s="3"/>
      <c r="Y319" s="6"/>
      <c r="Z319" s="6"/>
      <c r="AA319" s="6"/>
      <c r="AB319" s="3"/>
      <c r="AC319" s="6"/>
      <c r="AD319" s="6"/>
      <c r="AE319" s="3"/>
      <c r="AF319" s="3"/>
      <c r="AG319" s="6"/>
      <c r="AH319" s="6"/>
      <c r="AI319" s="3"/>
      <c r="AJ319" s="3"/>
      <c r="AK319" s="3"/>
      <c r="AL319" s="3"/>
      <c r="AM319" s="6"/>
      <c r="AN319" s="3"/>
      <c r="AO319" s="3"/>
      <c r="AP319" s="3"/>
      <c r="AQ319" s="3"/>
      <c r="AR319" s="3"/>
      <c r="AS319" s="3"/>
      <c r="AT319" s="6"/>
      <c r="AU319" s="6"/>
      <c r="AV319" s="6"/>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v>1968</v>
      </c>
      <c r="BZ319" s="3" t="s">
        <v>2342</v>
      </c>
      <c r="CA319" s="3" t="s">
        <v>2381</v>
      </c>
      <c r="CB319" s="3" t="s">
        <v>2382</v>
      </c>
      <c r="CC319" s="3" t="s">
        <v>2383</v>
      </c>
      <c r="CD319" s="3"/>
      <c r="CE319" s="3"/>
      <c r="CF319" s="7"/>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J319" s="1"/>
      <c r="DK319" s="1"/>
      <c r="DL319" s="1"/>
      <c r="DM319" s="1"/>
      <c r="DN319" s="1"/>
      <c r="DO319" s="1"/>
      <c r="DQ319" s="1"/>
      <c r="DT319" s="1"/>
      <c r="DW319" s="1"/>
      <c r="DX319" s="1"/>
      <c r="DY319" s="1"/>
      <c r="DZ319" s="1"/>
      <c r="EA319" s="1"/>
      <c r="EB319" s="1"/>
      <c r="EC319" s="1"/>
      <c r="EF319" s="1"/>
      <c r="ER319" s="1"/>
      <c r="ET319" s="1"/>
      <c r="FH319" s="1"/>
      <c r="FI319" s="1"/>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row>
    <row r="320" spans="1:431" ht="98" hidden="1" x14ac:dyDescent="0.15">
      <c r="A320" s="6" t="s">
        <v>94</v>
      </c>
      <c r="B320" s="3"/>
      <c r="C320" s="6"/>
      <c r="D320" s="6"/>
      <c r="E320" s="3"/>
      <c r="F320" s="6"/>
      <c r="G320" s="6"/>
      <c r="H320" s="6"/>
      <c r="I320" s="3"/>
      <c r="J320" s="6"/>
      <c r="K320" s="3"/>
      <c r="L320" s="3"/>
      <c r="M320" s="3"/>
      <c r="N320" s="6"/>
      <c r="O320" s="3"/>
      <c r="P320" s="6"/>
      <c r="Q320" s="6"/>
      <c r="R320" s="6"/>
      <c r="S320" s="3"/>
      <c r="T320" s="3"/>
      <c r="U320" s="3"/>
      <c r="V320" s="3"/>
      <c r="W320" s="3"/>
      <c r="X320" s="3"/>
      <c r="Y320" s="6"/>
      <c r="Z320" s="6"/>
      <c r="AA320" s="6"/>
      <c r="AB320" s="3"/>
      <c r="AC320" s="6"/>
      <c r="AD320" s="6"/>
      <c r="AE320" s="3"/>
      <c r="AF320" s="3"/>
      <c r="AG320" s="6"/>
      <c r="AH320" s="6"/>
      <c r="AI320" s="3"/>
      <c r="AJ320" s="3"/>
      <c r="AK320" s="3"/>
      <c r="AL320" s="3"/>
      <c r="AM320" s="6"/>
      <c r="AN320" s="3"/>
      <c r="AO320" s="3"/>
      <c r="AP320" s="3"/>
      <c r="AQ320" s="3"/>
      <c r="AR320" s="3"/>
      <c r="AS320" s="3"/>
      <c r="AT320" s="6"/>
      <c r="AU320" s="6"/>
      <c r="AV320" s="6"/>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v>1968</v>
      </c>
      <c r="BZ320" s="3" t="s">
        <v>2342</v>
      </c>
      <c r="CA320" s="3" t="s">
        <v>2381</v>
      </c>
      <c r="CB320" s="3" t="s">
        <v>2382</v>
      </c>
      <c r="CC320" s="3" t="s">
        <v>2383</v>
      </c>
      <c r="CD320" s="3"/>
      <c r="CE320" s="3"/>
      <c r="CF320" s="7"/>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J320" s="1"/>
      <c r="DK320" s="1"/>
      <c r="DL320" s="1"/>
      <c r="DM320" s="1"/>
      <c r="DN320" s="1"/>
      <c r="DO320" s="1"/>
      <c r="DQ320" s="1"/>
      <c r="DT320" s="1"/>
      <c r="DW320" s="1"/>
      <c r="DX320" s="1"/>
      <c r="DY320" s="1"/>
      <c r="DZ320" s="1"/>
      <c r="EA320" s="1"/>
      <c r="EB320" s="1"/>
      <c r="EC320" s="1"/>
      <c r="EF320" s="1"/>
      <c r="ER320" s="1"/>
      <c r="ET320" s="1"/>
      <c r="FH320" s="1"/>
      <c r="FI320" s="1"/>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row>
    <row r="321" spans="1:431" ht="98" hidden="1" x14ac:dyDescent="0.15">
      <c r="A321" s="6" t="s">
        <v>2</v>
      </c>
      <c r="B321" s="3"/>
      <c r="C321" s="6"/>
      <c r="D321" s="6"/>
      <c r="E321" s="3"/>
      <c r="F321" s="6"/>
      <c r="G321" s="6"/>
      <c r="H321" s="6"/>
      <c r="I321" s="3"/>
      <c r="J321" s="6"/>
      <c r="K321" s="3"/>
      <c r="L321" s="3"/>
      <c r="M321" s="3"/>
      <c r="N321" s="6"/>
      <c r="O321" s="3"/>
      <c r="P321" s="6"/>
      <c r="Q321" s="6"/>
      <c r="R321" s="6"/>
      <c r="S321" s="3"/>
      <c r="T321" s="3"/>
      <c r="U321" s="3"/>
      <c r="V321" s="3"/>
      <c r="W321" s="3"/>
      <c r="X321" s="3"/>
      <c r="Y321" s="6"/>
      <c r="Z321" s="6"/>
      <c r="AA321" s="6"/>
      <c r="AB321" s="3"/>
      <c r="AC321" s="6"/>
      <c r="AD321" s="6"/>
      <c r="AE321" s="3"/>
      <c r="AF321" s="3"/>
      <c r="AG321" s="6"/>
      <c r="AH321" s="6"/>
      <c r="AI321" s="3"/>
      <c r="AJ321" s="3"/>
      <c r="AK321" s="3"/>
      <c r="AL321" s="3"/>
      <c r="AM321" s="6"/>
      <c r="AN321" s="3"/>
      <c r="AO321" s="3"/>
      <c r="AP321" s="3"/>
      <c r="AQ321" s="3"/>
      <c r="AR321" s="3"/>
      <c r="AS321" s="3"/>
      <c r="AT321" s="6"/>
      <c r="AU321" s="6"/>
      <c r="AV321" s="6"/>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v>1968</v>
      </c>
      <c r="BZ321" s="3" t="s">
        <v>2342</v>
      </c>
      <c r="CA321" s="3" t="s">
        <v>2381</v>
      </c>
      <c r="CB321" s="3" t="s">
        <v>2382</v>
      </c>
      <c r="CC321" s="3" t="s">
        <v>2384</v>
      </c>
      <c r="CD321" s="3"/>
      <c r="CE321" s="3"/>
      <c r="CF321" s="7"/>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J321" s="1"/>
      <c r="DK321" s="1"/>
      <c r="DL321" s="1"/>
      <c r="DM321" s="1"/>
      <c r="DN321" s="1"/>
      <c r="DO321" s="1"/>
      <c r="DQ321" s="1"/>
      <c r="DT321" s="1"/>
      <c r="DW321" s="1"/>
      <c r="DX321" s="1"/>
      <c r="DY321" s="1"/>
      <c r="DZ321" s="1"/>
      <c r="EA321" s="1"/>
      <c r="EB321" s="1"/>
      <c r="EC321" s="1"/>
      <c r="EF321" s="1"/>
      <c r="ER321" s="1"/>
      <c r="ET321" s="1"/>
      <c r="FH321" s="1"/>
      <c r="FI321" s="1"/>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row>
    <row r="322" spans="1:431" ht="98" hidden="1" x14ac:dyDescent="0.15">
      <c r="A322" s="6" t="s">
        <v>25</v>
      </c>
      <c r="B322" s="3"/>
      <c r="C322" s="6"/>
      <c r="D322" s="6"/>
      <c r="E322" s="3"/>
      <c r="F322" s="6"/>
      <c r="G322" s="6"/>
      <c r="H322" s="6"/>
      <c r="I322" s="3"/>
      <c r="J322" s="6"/>
      <c r="K322" s="3"/>
      <c r="L322" s="3"/>
      <c r="M322" s="3"/>
      <c r="N322" s="6"/>
      <c r="O322" s="3"/>
      <c r="P322" s="6"/>
      <c r="Q322" s="6"/>
      <c r="R322" s="6"/>
      <c r="S322" s="3"/>
      <c r="T322" s="3"/>
      <c r="U322" s="3"/>
      <c r="V322" s="3"/>
      <c r="W322" s="3"/>
      <c r="X322" s="3"/>
      <c r="Y322" s="6"/>
      <c r="Z322" s="6"/>
      <c r="AA322" s="6"/>
      <c r="AB322" s="3"/>
      <c r="AC322" s="6"/>
      <c r="AD322" s="6"/>
      <c r="AE322" s="3"/>
      <c r="AF322" s="3"/>
      <c r="AG322" s="6"/>
      <c r="AH322" s="6"/>
      <c r="AI322" s="3"/>
      <c r="AJ322" s="3"/>
      <c r="AK322" s="3"/>
      <c r="AL322" s="3"/>
      <c r="AM322" s="6"/>
      <c r="AN322" s="3"/>
      <c r="AO322" s="3"/>
      <c r="AP322" s="3"/>
      <c r="AQ322" s="3"/>
      <c r="AR322" s="3"/>
      <c r="AS322" s="3"/>
      <c r="AT322" s="6"/>
      <c r="AU322" s="6"/>
      <c r="AV322" s="6"/>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v>1968</v>
      </c>
      <c r="BZ322" s="3" t="s">
        <v>2342</v>
      </c>
      <c r="CA322" s="3" t="s">
        <v>2381</v>
      </c>
      <c r="CB322" s="3" t="s">
        <v>2382</v>
      </c>
      <c r="CC322" s="3" t="s">
        <v>2384</v>
      </c>
      <c r="CD322" s="3"/>
      <c r="CE322" s="3"/>
      <c r="CF322" s="7"/>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J322" s="1"/>
      <c r="DK322" s="1"/>
      <c r="DL322" s="1"/>
      <c r="DM322" s="1"/>
      <c r="DN322" s="1"/>
      <c r="DO322" s="1"/>
      <c r="DQ322" s="1"/>
      <c r="DT322" s="1"/>
      <c r="DW322" s="1"/>
      <c r="DX322" s="1"/>
      <c r="DY322" s="1"/>
      <c r="DZ322" s="1"/>
      <c r="EA322" s="1"/>
      <c r="EB322" s="1"/>
      <c r="EC322" s="1"/>
      <c r="EF322" s="1"/>
      <c r="ER322" s="1"/>
      <c r="ET322" s="1"/>
      <c r="FH322" s="1"/>
      <c r="FI322" s="1"/>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row>
    <row r="323" spans="1:431" ht="98" hidden="1" x14ac:dyDescent="0.15">
      <c r="A323" s="16" t="s">
        <v>3414</v>
      </c>
      <c r="B323" s="3"/>
      <c r="C323" s="6"/>
      <c r="D323" s="6"/>
      <c r="E323" s="3"/>
      <c r="F323" s="6"/>
      <c r="G323" s="6"/>
      <c r="H323" s="6"/>
      <c r="I323" s="3">
        <v>1</v>
      </c>
      <c r="J323" s="6"/>
      <c r="K323" s="3"/>
      <c r="L323" s="3"/>
      <c r="M323" s="3"/>
      <c r="N323" s="6"/>
      <c r="O323" s="3"/>
      <c r="P323" s="6"/>
      <c r="Q323" s="6"/>
      <c r="R323" s="6"/>
      <c r="S323" s="3"/>
      <c r="T323" s="3"/>
      <c r="U323" s="3"/>
      <c r="V323" s="3"/>
      <c r="W323" s="3"/>
      <c r="X323" s="3"/>
      <c r="Y323" s="6"/>
      <c r="Z323" s="6"/>
      <c r="AA323" s="6"/>
      <c r="AB323" s="3"/>
      <c r="AC323" s="6"/>
      <c r="AD323" s="6"/>
      <c r="AE323" s="3"/>
      <c r="AF323" s="3"/>
      <c r="AG323" s="6"/>
      <c r="AH323" s="6"/>
      <c r="AI323" s="3"/>
      <c r="AJ323" s="3"/>
      <c r="AK323" s="3"/>
      <c r="AL323" s="3"/>
      <c r="AM323" s="6"/>
      <c r="AN323" s="3"/>
      <c r="AO323" s="3"/>
      <c r="AP323" s="3"/>
      <c r="AQ323" s="3"/>
      <c r="AR323" s="3"/>
      <c r="AS323" s="3"/>
      <c r="AT323" s="6"/>
      <c r="AU323" s="6"/>
      <c r="AV323" s="6"/>
      <c r="AW323" s="3"/>
      <c r="AX323" s="3"/>
      <c r="AY323" s="3"/>
      <c r="AZ323" s="3"/>
      <c r="BA323" s="3"/>
      <c r="BB323" s="3"/>
      <c r="BC323" s="3"/>
      <c r="BD323" s="3">
        <v>1</v>
      </c>
      <c r="BE323" s="3"/>
      <c r="BF323" s="3"/>
      <c r="BG323" s="3"/>
      <c r="BH323" s="3"/>
      <c r="BI323" s="3"/>
      <c r="BJ323" s="3"/>
      <c r="BK323" s="3"/>
      <c r="BL323" s="3"/>
      <c r="BM323" s="3"/>
      <c r="BN323" s="3"/>
      <c r="BO323" s="3"/>
      <c r="BP323" s="3"/>
      <c r="BQ323" s="3"/>
      <c r="BR323" s="3"/>
      <c r="BS323" s="3"/>
      <c r="BT323" s="3"/>
      <c r="BU323" s="3"/>
      <c r="BV323" s="3"/>
      <c r="BW323" s="3"/>
      <c r="BX323" s="3"/>
      <c r="BY323" s="3">
        <v>1968</v>
      </c>
      <c r="BZ323" s="3" t="s">
        <v>2342</v>
      </c>
      <c r="CA323" s="3" t="s">
        <v>2381</v>
      </c>
      <c r="CB323" s="3" t="s">
        <v>2382</v>
      </c>
      <c r="CC323" s="3" t="s">
        <v>2384</v>
      </c>
      <c r="CD323" s="3"/>
      <c r="CE323" s="3"/>
      <c r="CF323" s="7"/>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J323" s="1"/>
      <c r="DK323" s="1"/>
      <c r="DL323" s="1"/>
      <c r="DM323" s="1"/>
      <c r="DN323" s="1"/>
      <c r="DO323" s="1"/>
      <c r="DQ323" s="1"/>
      <c r="DT323" s="1"/>
      <c r="DW323" s="1"/>
      <c r="DX323" s="1"/>
      <c r="DY323" s="1"/>
      <c r="DZ323" s="1"/>
      <c r="EA323" s="1"/>
      <c r="EB323" s="1"/>
      <c r="EC323" s="1"/>
      <c r="EF323" s="1"/>
      <c r="ER323" s="1"/>
      <c r="ET323" s="1"/>
      <c r="FH323" s="1"/>
      <c r="FI323" s="1"/>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row>
    <row r="324" spans="1:431" ht="98" hidden="1" x14ac:dyDescent="0.15">
      <c r="A324" s="16" t="s">
        <v>2796</v>
      </c>
      <c r="B324" s="3">
        <v>1</v>
      </c>
      <c r="C324" s="6">
        <v>0</v>
      </c>
      <c r="D324" s="6"/>
      <c r="E324" s="6">
        <v>0</v>
      </c>
      <c r="F324" s="6">
        <v>0</v>
      </c>
      <c r="G324" s="6">
        <v>0</v>
      </c>
      <c r="H324" s="6">
        <v>0</v>
      </c>
      <c r="I324" s="3">
        <v>1</v>
      </c>
      <c r="J324" s="3">
        <v>0</v>
      </c>
      <c r="K324" s="3">
        <v>0</v>
      </c>
      <c r="L324" s="3">
        <v>0</v>
      </c>
      <c r="M324" s="3">
        <v>0</v>
      </c>
      <c r="N324" s="3">
        <v>0</v>
      </c>
      <c r="O324" s="6">
        <v>0</v>
      </c>
      <c r="P324" s="6"/>
      <c r="Q324" s="3">
        <v>0</v>
      </c>
      <c r="R324" s="6">
        <v>1</v>
      </c>
      <c r="S324" s="6">
        <v>1</v>
      </c>
      <c r="T324" s="6">
        <v>0</v>
      </c>
      <c r="U324" s="6">
        <v>0</v>
      </c>
      <c r="V324" s="6">
        <v>0</v>
      </c>
      <c r="W324" s="6">
        <v>0</v>
      </c>
      <c r="X324" s="6">
        <v>0</v>
      </c>
      <c r="Y324" s="6">
        <v>0</v>
      </c>
      <c r="Z324" s="6">
        <v>1</v>
      </c>
      <c r="AA324" s="6">
        <v>0</v>
      </c>
      <c r="AB324" s="6">
        <v>0</v>
      </c>
      <c r="AC324" s="6">
        <v>0</v>
      </c>
      <c r="AD324" s="6">
        <v>0</v>
      </c>
      <c r="AE324" s="6">
        <v>0</v>
      </c>
      <c r="AF324" s="6">
        <v>0</v>
      </c>
      <c r="AG324" s="6">
        <v>0</v>
      </c>
      <c r="AH324" s="6">
        <v>0</v>
      </c>
      <c r="AI324" s="6">
        <v>0</v>
      </c>
      <c r="AJ324" s="6">
        <v>0</v>
      </c>
      <c r="AK324" s="6">
        <v>0</v>
      </c>
      <c r="AL324" s="6">
        <v>0</v>
      </c>
      <c r="AM324" s="6">
        <v>0</v>
      </c>
      <c r="AN324" s="3">
        <v>0</v>
      </c>
      <c r="AO324" s="3">
        <v>0</v>
      </c>
      <c r="AP324" s="6">
        <v>0</v>
      </c>
      <c r="AQ324" s="3">
        <v>0</v>
      </c>
      <c r="AR324" s="6">
        <v>0</v>
      </c>
      <c r="AS324" s="6">
        <v>0</v>
      </c>
      <c r="AT324" s="6">
        <v>0</v>
      </c>
      <c r="AU324" s="6">
        <v>0</v>
      </c>
      <c r="AV324" s="6">
        <v>0</v>
      </c>
      <c r="AW324" s="6">
        <v>0</v>
      </c>
      <c r="AX324" s="6">
        <v>0</v>
      </c>
      <c r="AY324" s="6">
        <v>0</v>
      </c>
      <c r="AZ324" s="6">
        <v>0</v>
      </c>
      <c r="BA324" s="6">
        <v>0</v>
      </c>
      <c r="BB324" s="6">
        <v>0</v>
      </c>
      <c r="BC324" s="6">
        <v>0</v>
      </c>
      <c r="BD324" s="6">
        <v>0</v>
      </c>
      <c r="BE324" s="6">
        <v>0</v>
      </c>
      <c r="BF324" s="6">
        <v>0</v>
      </c>
      <c r="BG324" s="6">
        <v>0</v>
      </c>
      <c r="BH324" s="6">
        <v>0</v>
      </c>
      <c r="BI324" s="6">
        <v>0</v>
      </c>
      <c r="BJ324" s="6">
        <v>0</v>
      </c>
      <c r="BK324" s="6">
        <v>0</v>
      </c>
      <c r="BL324" s="6">
        <v>0</v>
      </c>
      <c r="BM324" s="6"/>
      <c r="BN324" s="3">
        <v>0</v>
      </c>
      <c r="BO324" s="3">
        <v>1</v>
      </c>
      <c r="BP324" s="3">
        <v>0</v>
      </c>
      <c r="BQ324" s="3">
        <v>0</v>
      </c>
      <c r="BR324" s="3">
        <v>0</v>
      </c>
      <c r="BS324" s="3">
        <v>0</v>
      </c>
      <c r="BT324" s="3">
        <v>1</v>
      </c>
      <c r="BU324" s="3">
        <v>1</v>
      </c>
      <c r="BV324" s="3">
        <v>0</v>
      </c>
      <c r="BW324" s="3">
        <v>0</v>
      </c>
      <c r="BX324" s="3">
        <v>0</v>
      </c>
      <c r="BY324" s="3">
        <v>1968</v>
      </c>
      <c r="BZ324" s="3" t="s">
        <v>2342</v>
      </c>
      <c r="CA324" s="3" t="s">
        <v>2381</v>
      </c>
      <c r="CB324" s="3" t="s">
        <v>2382</v>
      </c>
      <c r="CC324" s="3" t="s">
        <v>2384</v>
      </c>
      <c r="CD324" s="3" t="s">
        <v>2348</v>
      </c>
      <c r="CE324" s="3" t="s">
        <v>2385</v>
      </c>
      <c r="CF324" s="7"/>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J324" s="1"/>
      <c r="DK324" s="1"/>
      <c r="DL324" s="1"/>
      <c r="DM324" s="1"/>
      <c r="DN324" s="1"/>
      <c r="DO324" s="1"/>
      <c r="DQ324" s="1"/>
      <c r="DT324" s="1"/>
      <c r="DW324" s="1"/>
      <c r="DX324" s="1"/>
      <c r="DY324" s="1"/>
      <c r="DZ324" s="1"/>
      <c r="EA324" s="1"/>
      <c r="EB324" s="1"/>
      <c r="EC324" s="1"/>
      <c r="EF324" s="1"/>
      <c r="ER324" s="1"/>
      <c r="ET324" s="1"/>
      <c r="FH324" s="1"/>
      <c r="FI324" s="1"/>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row>
    <row r="325" spans="1:431" ht="140" hidden="1" x14ac:dyDescent="0.15">
      <c r="A325" s="16" t="s">
        <v>2781</v>
      </c>
      <c r="B325" s="3"/>
      <c r="C325" s="6"/>
      <c r="D325" s="6"/>
      <c r="E325" s="3"/>
      <c r="F325" s="6"/>
      <c r="G325" s="6">
        <v>1</v>
      </c>
      <c r="H325" s="6"/>
      <c r="I325" s="3"/>
      <c r="J325" s="6"/>
      <c r="K325" s="3"/>
      <c r="L325" s="3"/>
      <c r="M325" s="3"/>
      <c r="N325" s="6"/>
      <c r="O325" s="3"/>
      <c r="P325" s="6"/>
      <c r="Q325" s="6">
        <v>1</v>
      </c>
      <c r="R325" s="6"/>
      <c r="S325" s="3"/>
      <c r="T325" s="3"/>
      <c r="U325" s="3"/>
      <c r="V325" s="3"/>
      <c r="W325" s="3"/>
      <c r="X325" s="3"/>
      <c r="Y325" s="6"/>
      <c r="Z325" s="6"/>
      <c r="AA325" s="6"/>
      <c r="AB325" s="3"/>
      <c r="AC325" s="6"/>
      <c r="AD325" s="6"/>
      <c r="AE325" s="3"/>
      <c r="AF325" s="3"/>
      <c r="AG325" s="6"/>
      <c r="AH325" s="6"/>
      <c r="AI325" s="3"/>
      <c r="AJ325" s="3"/>
      <c r="AK325" s="3"/>
      <c r="AL325" s="3"/>
      <c r="AM325" s="6"/>
      <c r="AN325" s="3"/>
      <c r="AO325" s="3">
        <v>1</v>
      </c>
      <c r="AP325" s="3"/>
      <c r="AQ325" s="3"/>
      <c r="AR325" s="3"/>
      <c r="AS325" s="3"/>
      <c r="AT325" s="6"/>
      <c r="AU325" s="6"/>
      <c r="AV325" s="6"/>
      <c r="AW325" s="3">
        <v>0</v>
      </c>
      <c r="AX325" s="3">
        <v>1</v>
      </c>
      <c r="AY325" s="3">
        <v>0</v>
      </c>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v>1968</v>
      </c>
      <c r="BZ325" s="3" t="s">
        <v>2342</v>
      </c>
      <c r="CA325" s="3" t="s">
        <v>2386</v>
      </c>
      <c r="CB325" s="3" t="s">
        <v>2387</v>
      </c>
      <c r="CC325" s="3" t="s">
        <v>2388</v>
      </c>
      <c r="CD325" s="3"/>
      <c r="CE325" s="3"/>
      <c r="CF325" s="7"/>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J325" s="1"/>
      <c r="DK325" s="1"/>
      <c r="DL325" s="1"/>
      <c r="DM325" s="1"/>
      <c r="DN325" s="1"/>
      <c r="DO325" s="1"/>
      <c r="DQ325" s="1"/>
      <c r="DT325" s="1"/>
      <c r="DW325" s="1"/>
      <c r="DX325" s="1"/>
      <c r="DY325" s="1"/>
      <c r="DZ325" s="1"/>
      <c r="EA325" s="1"/>
      <c r="EB325" s="1"/>
      <c r="EC325" s="1"/>
      <c r="EF325" s="1"/>
      <c r="ER325" s="1"/>
      <c r="ET325" s="1"/>
      <c r="FH325" s="1"/>
      <c r="FI325" s="1"/>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row>
    <row r="326" spans="1:431" ht="140" hidden="1" x14ac:dyDescent="0.15">
      <c r="A326" s="16" t="s">
        <v>3481</v>
      </c>
      <c r="B326" s="3"/>
      <c r="C326" s="6"/>
      <c r="D326" s="6"/>
      <c r="E326" s="3"/>
      <c r="F326" s="6"/>
      <c r="G326" s="6"/>
      <c r="H326" s="6"/>
      <c r="I326" s="3"/>
      <c r="J326" s="6"/>
      <c r="K326" s="3"/>
      <c r="L326" s="3"/>
      <c r="M326" s="3"/>
      <c r="N326" s="6"/>
      <c r="O326" s="3"/>
      <c r="P326" s="6"/>
      <c r="Q326" s="6"/>
      <c r="R326" s="6"/>
      <c r="S326" s="3"/>
      <c r="T326" s="3"/>
      <c r="U326" s="3"/>
      <c r="V326" s="3"/>
      <c r="W326" s="3"/>
      <c r="X326" s="3">
        <v>0</v>
      </c>
      <c r="Y326" s="6">
        <v>1</v>
      </c>
      <c r="Z326" s="6">
        <v>0</v>
      </c>
      <c r="AA326" s="6"/>
      <c r="AB326" s="3"/>
      <c r="AC326" s="6"/>
      <c r="AD326" s="6"/>
      <c r="AE326" s="3"/>
      <c r="AF326" s="3"/>
      <c r="AG326" s="6"/>
      <c r="AH326" s="6"/>
      <c r="AI326" s="3"/>
      <c r="AJ326" s="3"/>
      <c r="AK326" s="3"/>
      <c r="AL326" s="3"/>
      <c r="AM326" s="6"/>
      <c r="AN326" s="3"/>
      <c r="AO326" s="3"/>
      <c r="AP326" s="3"/>
      <c r="AQ326" s="3"/>
      <c r="AR326" s="3"/>
      <c r="AS326" s="3"/>
      <c r="AT326" s="6"/>
      <c r="AU326" s="6"/>
      <c r="AV326" s="6"/>
      <c r="AW326" s="3"/>
      <c r="AX326" s="3"/>
      <c r="AY326" s="3"/>
      <c r="AZ326" s="3"/>
      <c r="BA326" s="3"/>
      <c r="BB326" s="3"/>
      <c r="BC326" s="3"/>
      <c r="BD326" s="3">
        <v>1</v>
      </c>
      <c r="BE326" s="3"/>
      <c r="BF326" s="3"/>
      <c r="BG326" s="3"/>
      <c r="BH326" s="3"/>
      <c r="BI326" s="3"/>
      <c r="BJ326" s="3"/>
      <c r="BK326" s="3"/>
      <c r="BL326" s="3"/>
      <c r="BM326" s="3"/>
      <c r="BN326" s="3"/>
      <c r="BO326" s="3"/>
      <c r="BP326" s="3"/>
      <c r="BQ326" s="3"/>
      <c r="BR326" s="3"/>
      <c r="BS326" s="3"/>
      <c r="BT326" s="3"/>
      <c r="BU326" s="3"/>
      <c r="BV326" s="3"/>
      <c r="BW326" s="3"/>
      <c r="BX326" s="3"/>
      <c r="BY326" s="3">
        <v>1968</v>
      </c>
      <c r="BZ326" s="3" t="s">
        <v>2342</v>
      </c>
      <c r="CA326" s="3" t="s">
        <v>2386</v>
      </c>
      <c r="CB326" s="3" t="s">
        <v>2387</v>
      </c>
      <c r="CC326" s="3" t="s">
        <v>2388</v>
      </c>
      <c r="CD326" s="3"/>
      <c r="CE326" s="3"/>
      <c r="CF326" s="7"/>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J326" s="1"/>
      <c r="DK326" s="1"/>
      <c r="DL326" s="1"/>
      <c r="DM326" s="1"/>
      <c r="DN326" s="1"/>
      <c r="DO326" s="1"/>
      <c r="DQ326" s="1"/>
      <c r="DT326" s="1"/>
      <c r="DW326" s="1"/>
      <c r="DX326" s="1"/>
      <c r="DY326" s="1"/>
      <c r="DZ326" s="1"/>
      <c r="EA326" s="1"/>
      <c r="EB326" s="1"/>
      <c r="EC326" s="1"/>
      <c r="EF326" s="1"/>
      <c r="ER326" s="1"/>
      <c r="ET326" s="1"/>
      <c r="FH326" s="1"/>
      <c r="FI326" s="1"/>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row>
    <row r="327" spans="1:431" ht="140" hidden="1" x14ac:dyDescent="0.15">
      <c r="A327" s="16" t="s">
        <v>2645</v>
      </c>
      <c r="B327" s="3"/>
      <c r="C327" s="6"/>
      <c r="D327" s="6"/>
      <c r="E327" s="3"/>
      <c r="F327" s="6"/>
      <c r="G327" s="6"/>
      <c r="H327" s="6"/>
      <c r="I327" s="3"/>
      <c r="J327" s="6"/>
      <c r="K327" s="3"/>
      <c r="L327" s="3"/>
      <c r="M327" s="3"/>
      <c r="N327" s="6"/>
      <c r="O327" s="3"/>
      <c r="P327" s="6"/>
      <c r="Q327" s="6"/>
      <c r="R327" s="6"/>
      <c r="S327" s="3"/>
      <c r="T327" s="3"/>
      <c r="U327" s="3"/>
      <c r="V327" s="3"/>
      <c r="W327" s="3"/>
      <c r="X327" s="3"/>
      <c r="Y327" s="6"/>
      <c r="Z327" s="6"/>
      <c r="AA327" s="6"/>
      <c r="AB327" s="3"/>
      <c r="AC327" s="6"/>
      <c r="AD327" s="6"/>
      <c r="AE327" s="3"/>
      <c r="AF327" s="3"/>
      <c r="AG327" s="6"/>
      <c r="AH327" s="6"/>
      <c r="AI327" s="3"/>
      <c r="AJ327" s="3"/>
      <c r="AK327" s="3"/>
      <c r="AL327" s="3"/>
      <c r="AM327" s="6"/>
      <c r="AN327" s="3"/>
      <c r="AO327" s="3"/>
      <c r="AP327" s="3"/>
      <c r="AQ327" s="3"/>
      <c r="AR327" s="3"/>
      <c r="AS327" s="3"/>
      <c r="AT327" s="6"/>
      <c r="AU327" s="6"/>
      <c r="AV327" s="6">
        <v>1</v>
      </c>
      <c r="AW327" s="3"/>
      <c r="AX327" s="3"/>
      <c r="AY327" s="3"/>
      <c r="AZ327" s="3"/>
      <c r="BA327" s="3"/>
      <c r="BB327" s="3"/>
      <c r="BC327" s="3">
        <v>1</v>
      </c>
      <c r="BD327" s="3"/>
      <c r="BE327" s="3"/>
      <c r="BF327" s="3"/>
      <c r="BG327" s="3"/>
      <c r="BH327" s="3"/>
      <c r="BI327" s="3"/>
      <c r="BJ327" s="3"/>
      <c r="BK327" s="3"/>
      <c r="BL327" s="3"/>
      <c r="BM327" s="3"/>
      <c r="BN327" s="3"/>
      <c r="BO327" s="3"/>
      <c r="BP327" s="3"/>
      <c r="BQ327" s="3"/>
      <c r="BR327" s="3"/>
      <c r="BS327" s="3"/>
      <c r="BT327" s="3"/>
      <c r="BU327" s="3"/>
      <c r="BV327" s="3"/>
      <c r="BW327" s="3"/>
      <c r="BX327" s="3"/>
      <c r="BY327" s="3">
        <v>1968</v>
      </c>
      <c r="BZ327" s="3" t="s">
        <v>2342</v>
      </c>
      <c r="CA327" s="3" t="s">
        <v>2386</v>
      </c>
      <c r="CB327" s="3" t="s">
        <v>2387</v>
      </c>
      <c r="CC327" s="3" t="s">
        <v>2388</v>
      </c>
      <c r="CD327" s="3"/>
      <c r="CE327" s="3"/>
      <c r="CF327" s="7"/>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J327" s="1"/>
      <c r="DK327" s="1"/>
      <c r="DL327" s="1"/>
      <c r="DM327" s="1"/>
      <c r="DN327" s="1"/>
      <c r="DO327" s="1"/>
      <c r="DQ327" s="1"/>
      <c r="DT327" s="1"/>
      <c r="DW327" s="1"/>
      <c r="DX327" s="1"/>
      <c r="DY327" s="1"/>
      <c r="DZ327" s="1"/>
      <c r="EA327" s="1"/>
      <c r="EB327" s="1"/>
      <c r="EC327" s="1"/>
      <c r="EF327" s="1"/>
      <c r="ER327" s="1"/>
      <c r="ET327" s="1"/>
      <c r="FH327" s="1"/>
      <c r="FI327" s="1"/>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row>
    <row r="328" spans="1:431" ht="140" hidden="1" x14ac:dyDescent="0.15">
      <c r="A328" s="6" t="s">
        <v>85</v>
      </c>
      <c r="B328" s="3"/>
      <c r="C328" s="6"/>
      <c r="D328" s="6"/>
      <c r="E328" s="3"/>
      <c r="F328" s="6"/>
      <c r="G328" s="6"/>
      <c r="H328" s="6"/>
      <c r="I328" s="3"/>
      <c r="J328" s="6"/>
      <c r="K328" s="3"/>
      <c r="L328" s="3"/>
      <c r="M328" s="3"/>
      <c r="N328" s="6"/>
      <c r="O328" s="3"/>
      <c r="P328" s="6"/>
      <c r="Q328" s="6"/>
      <c r="R328" s="6"/>
      <c r="S328" s="3"/>
      <c r="T328" s="3"/>
      <c r="U328" s="3"/>
      <c r="V328" s="3"/>
      <c r="W328" s="3"/>
      <c r="X328" s="3"/>
      <c r="Y328" s="6"/>
      <c r="Z328" s="6"/>
      <c r="AA328" s="6"/>
      <c r="AB328" s="3"/>
      <c r="AC328" s="6"/>
      <c r="AD328" s="6"/>
      <c r="AE328" s="3"/>
      <c r="AF328" s="3"/>
      <c r="AG328" s="6"/>
      <c r="AH328" s="6"/>
      <c r="AI328" s="3"/>
      <c r="AJ328" s="3"/>
      <c r="AK328" s="3"/>
      <c r="AL328" s="3"/>
      <c r="AM328" s="6"/>
      <c r="AN328" s="3"/>
      <c r="AO328" s="3"/>
      <c r="AP328" s="3"/>
      <c r="AQ328" s="3"/>
      <c r="AR328" s="3"/>
      <c r="AS328" s="3"/>
      <c r="AT328" s="6"/>
      <c r="AU328" s="6"/>
      <c r="AV328" s="6"/>
      <c r="AW328" s="3"/>
      <c r="AX328" s="3"/>
      <c r="AY328" s="3">
        <v>1</v>
      </c>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v>1968</v>
      </c>
      <c r="BZ328" s="3" t="s">
        <v>2342</v>
      </c>
      <c r="CA328" s="3" t="s">
        <v>2386</v>
      </c>
      <c r="CB328" s="3" t="s">
        <v>2387</v>
      </c>
      <c r="CC328" s="3" t="s">
        <v>2388</v>
      </c>
      <c r="CD328" s="3"/>
      <c r="CE328" s="3"/>
      <c r="CF328" s="7"/>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J328" s="1"/>
      <c r="DK328" s="1"/>
      <c r="DL328" s="1"/>
      <c r="DM328" s="1"/>
      <c r="DN328" s="1"/>
      <c r="DO328" s="1"/>
      <c r="DQ328" s="1"/>
      <c r="DT328" s="1"/>
      <c r="DW328" s="1"/>
      <c r="DX328" s="1"/>
      <c r="DY328" s="1"/>
      <c r="DZ328" s="1"/>
      <c r="EA328" s="1"/>
      <c r="EB328" s="1"/>
      <c r="EC328" s="1"/>
      <c r="EF328" s="1"/>
      <c r="ER328" s="1"/>
      <c r="ET328" s="1"/>
      <c r="FH328" s="1"/>
      <c r="FI328" s="1"/>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row>
    <row r="329" spans="1:431" ht="140" hidden="1" x14ac:dyDescent="0.15">
      <c r="A329" s="6" t="s">
        <v>106</v>
      </c>
      <c r="B329" s="3"/>
      <c r="C329" s="6"/>
      <c r="D329" s="6"/>
      <c r="E329" s="3"/>
      <c r="F329" s="6"/>
      <c r="G329" s="6"/>
      <c r="H329" s="6"/>
      <c r="I329" s="3">
        <v>1</v>
      </c>
      <c r="J329" s="6"/>
      <c r="K329" s="3"/>
      <c r="L329" s="3"/>
      <c r="M329" s="3"/>
      <c r="N329" s="6"/>
      <c r="O329" s="3"/>
      <c r="P329" s="6"/>
      <c r="Q329" s="6"/>
      <c r="R329" s="6"/>
      <c r="S329" s="3"/>
      <c r="T329" s="3"/>
      <c r="U329" s="3"/>
      <c r="V329" s="3"/>
      <c r="W329" s="3"/>
      <c r="X329" s="3"/>
      <c r="Y329" s="6"/>
      <c r="Z329" s="6"/>
      <c r="AA329" s="6"/>
      <c r="AB329" s="3"/>
      <c r="AC329" s="6"/>
      <c r="AD329" s="6"/>
      <c r="AE329" s="3"/>
      <c r="AF329" s="3"/>
      <c r="AG329" s="6"/>
      <c r="AH329" s="6"/>
      <c r="AI329" s="3"/>
      <c r="AJ329" s="3"/>
      <c r="AK329" s="3"/>
      <c r="AL329" s="3"/>
      <c r="AM329" s="6"/>
      <c r="AN329" s="3"/>
      <c r="AO329" s="3"/>
      <c r="AP329" s="3"/>
      <c r="AQ329" s="3"/>
      <c r="AR329" s="3"/>
      <c r="AS329" s="3"/>
      <c r="AT329" s="6"/>
      <c r="AU329" s="6"/>
      <c r="AV329" s="6"/>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v>1968</v>
      </c>
      <c r="BZ329" s="3" t="s">
        <v>2342</v>
      </c>
      <c r="CA329" s="3" t="s">
        <v>2386</v>
      </c>
      <c r="CB329" s="3" t="s">
        <v>2387</v>
      </c>
      <c r="CC329" s="3" t="s">
        <v>2388</v>
      </c>
      <c r="CD329" s="3"/>
      <c r="CE329" s="3"/>
      <c r="CF329" s="7"/>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J329" s="1"/>
      <c r="DK329" s="1"/>
      <c r="DL329" s="1"/>
      <c r="DM329" s="1"/>
      <c r="DN329" s="1"/>
      <c r="DO329" s="1"/>
      <c r="DQ329" s="1"/>
      <c r="DT329" s="1"/>
      <c r="DW329" s="1"/>
      <c r="DX329" s="1"/>
      <c r="DY329" s="1"/>
      <c r="DZ329" s="1"/>
      <c r="EA329" s="1"/>
      <c r="EB329" s="1"/>
      <c r="EC329" s="1"/>
      <c r="EF329" s="1"/>
      <c r="ER329" s="1"/>
      <c r="ET329" s="1"/>
      <c r="FH329" s="1"/>
      <c r="FI329" s="1"/>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row>
    <row r="330" spans="1:431" ht="140" hidden="1" x14ac:dyDescent="0.15">
      <c r="A330" s="6" t="s">
        <v>128</v>
      </c>
      <c r="B330" s="3"/>
      <c r="C330" s="6"/>
      <c r="D330" s="6"/>
      <c r="E330" s="3"/>
      <c r="F330" s="6"/>
      <c r="G330" s="6"/>
      <c r="H330" s="6"/>
      <c r="I330" s="3"/>
      <c r="J330" s="6"/>
      <c r="K330" s="3"/>
      <c r="L330" s="3"/>
      <c r="M330" s="3"/>
      <c r="N330" s="6"/>
      <c r="O330" s="3"/>
      <c r="P330" s="6"/>
      <c r="Q330" s="6"/>
      <c r="R330" s="6"/>
      <c r="S330" s="3"/>
      <c r="T330" s="3"/>
      <c r="U330" s="3"/>
      <c r="V330" s="3"/>
      <c r="W330" s="3"/>
      <c r="X330" s="3"/>
      <c r="Y330" s="6"/>
      <c r="Z330" s="6"/>
      <c r="AA330" s="6"/>
      <c r="AB330" s="3"/>
      <c r="AC330" s="6"/>
      <c r="AD330" s="6"/>
      <c r="AE330" s="3">
        <v>1</v>
      </c>
      <c r="AF330" s="3"/>
      <c r="AG330" s="6"/>
      <c r="AH330" s="6"/>
      <c r="AI330" s="3"/>
      <c r="AJ330" s="3"/>
      <c r="AK330" s="3"/>
      <c r="AL330" s="3"/>
      <c r="AM330" s="6"/>
      <c r="AN330" s="3"/>
      <c r="AO330" s="3"/>
      <c r="AP330" s="3"/>
      <c r="AQ330" s="3"/>
      <c r="AR330" s="3"/>
      <c r="AS330" s="3"/>
      <c r="AT330" s="6"/>
      <c r="AU330" s="6"/>
      <c r="AV330" s="6"/>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v>1968</v>
      </c>
      <c r="BZ330" s="3" t="s">
        <v>2342</v>
      </c>
      <c r="CA330" s="3" t="s">
        <v>2386</v>
      </c>
      <c r="CB330" s="3" t="s">
        <v>2387</v>
      </c>
      <c r="CC330" s="3" t="s">
        <v>2388</v>
      </c>
      <c r="CD330" s="3"/>
      <c r="CE330" s="3"/>
      <c r="CF330" s="7"/>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J330" s="1"/>
      <c r="DK330" s="1"/>
      <c r="DL330" s="1"/>
      <c r="DM330" s="1"/>
      <c r="DN330" s="1"/>
      <c r="DO330" s="1"/>
      <c r="DQ330" s="1"/>
      <c r="DT330" s="1"/>
      <c r="DW330" s="1"/>
      <c r="DX330" s="1"/>
      <c r="DY330" s="1"/>
      <c r="DZ330" s="1"/>
      <c r="EA330" s="1"/>
      <c r="EB330" s="1"/>
      <c r="EC330" s="1"/>
      <c r="EF330" s="1"/>
      <c r="ER330" s="1"/>
      <c r="ET330" s="1"/>
      <c r="FH330" s="1"/>
      <c r="FI330" s="1"/>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row>
    <row r="331" spans="1:431" ht="140" hidden="1" x14ac:dyDescent="0.15">
      <c r="A331" s="16" t="s">
        <v>3482</v>
      </c>
      <c r="B331" s="3"/>
      <c r="C331" s="6"/>
      <c r="D331" s="6"/>
      <c r="E331" s="3"/>
      <c r="F331" s="6"/>
      <c r="G331" s="6"/>
      <c r="H331" s="6"/>
      <c r="I331" s="3"/>
      <c r="J331" s="6"/>
      <c r="K331" s="3"/>
      <c r="L331" s="3"/>
      <c r="M331" s="3"/>
      <c r="N331" s="6"/>
      <c r="O331" s="3"/>
      <c r="P331" s="6"/>
      <c r="Q331" s="6"/>
      <c r="R331" s="6"/>
      <c r="S331" s="3"/>
      <c r="T331" s="3"/>
      <c r="U331" s="3"/>
      <c r="V331" s="3"/>
      <c r="W331" s="3"/>
      <c r="X331" s="3">
        <v>0</v>
      </c>
      <c r="Y331" s="6">
        <v>1</v>
      </c>
      <c r="Z331" s="6">
        <v>0</v>
      </c>
      <c r="AA331" s="6"/>
      <c r="AB331" s="3"/>
      <c r="AC331" s="6"/>
      <c r="AD331" s="6"/>
      <c r="AE331" s="3"/>
      <c r="AF331" s="3"/>
      <c r="AG331" s="6"/>
      <c r="AH331" s="6"/>
      <c r="AI331" s="3"/>
      <c r="AJ331" s="3"/>
      <c r="AK331" s="3"/>
      <c r="AL331" s="3"/>
      <c r="AM331" s="6"/>
      <c r="AN331" s="3"/>
      <c r="AO331" s="3"/>
      <c r="AP331" s="3"/>
      <c r="AQ331" s="3"/>
      <c r="AR331" s="3"/>
      <c r="AS331" s="3"/>
      <c r="AT331" s="6"/>
      <c r="AU331" s="6"/>
      <c r="AV331" s="6"/>
      <c r="AW331" s="3"/>
      <c r="AX331" s="3"/>
      <c r="AY331" s="3"/>
      <c r="AZ331" s="3"/>
      <c r="BA331" s="3"/>
      <c r="BB331" s="3"/>
      <c r="BC331" s="3"/>
      <c r="BD331" s="3">
        <v>1</v>
      </c>
      <c r="BE331" s="3"/>
      <c r="BF331" s="3"/>
      <c r="BG331" s="3"/>
      <c r="BH331" s="3"/>
      <c r="BI331" s="3"/>
      <c r="BJ331" s="3"/>
      <c r="BK331" s="3"/>
      <c r="BL331" s="3"/>
      <c r="BM331" s="3"/>
      <c r="BN331" s="3"/>
      <c r="BO331" s="3"/>
      <c r="BP331" s="3"/>
      <c r="BQ331" s="3"/>
      <c r="BR331" s="3"/>
      <c r="BS331" s="3"/>
      <c r="BT331" s="3"/>
      <c r="BU331" s="3"/>
      <c r="BV331" s="3"/>
      <c r="BW331" s="3"/>
      <c r="BX331" s="3"/>
      <c r="BY331" s="3">
        <v>1968</v>
      </c>
      <c r="BZ331" s="3" t="s">
        <v>2342</v>
      </c>
      <c r="CA331" s="3" t="s">
        <v>2386</v>
      </c>
      <c r="CB331" s="3" t="s">
        <v>2387</v>
      </c>
      <c r="CC331" s="3" t="s">
        <v>2388</v>
      </c>
      <c r="CD331" s="3"/>
      <c r="CE331" s="3"/>
      <c r="CF331" s="7"/>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J331" s="1"/>
      <c r="DK331" s="1"/>
      <c r="DL331" s="1"/>
      <c r="DM331" s="1"/>
      <c r="DN331" s="1"/>
      <c r="DO331" s="1"/>
      <c r="DQ331" s="1"/>
      <c r="DT331" s="1"/>
      <c r="DW331" s="1"/>
      <c r="DX331" s="1"/>
      <c r="DY331" s="1"/>
      <c r="DZ331" s="1"/>
      <c r="EA331" s="1"/>
      <c r="EB331" s="1"/>
      <c r="EC331" s="1"/>
      <c r="EF331" s="1"/>
      <c r="ER331" s="1"/>
      <c r="ET331" s="1"/>
      <c r="FH331" s="1"/>
      <c r="FI331" s="1"/>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row>
    <row r="332" spans="1:431" ht="140" hidden="1" x14ac:dyDescent="0.15">
      <c r="A332" s="6" t="s">
        <v>175</v>
      </c>
      <c r="B332" s="3"/>
      <c r="C332" s="6"/>
      <c r="D332" s="6"/>
      <c r="E332" s="3"/>
      <c r="F332" s="6"/>
      <c r="G332" s="6"/>
      <c r="H332" s="6"/>
      <c r="I332" s="3"/>
      <c r="J332" s="6"/>
      <c r="K332" s="3"/>
      <c r="L332" s="3"/>
      <c r="M332" s="3"/>
      <c r="N332" s="6"/>
      <c r="O332" s="3"/>
      <c r="P332" s="6"/>
      <c r="Q332" s="6"/>
      <c r="R332" s="6"/>
      <c r="S332" s="3"/>
      <c r="T332" s="3"/>
      <c r="U332" s="3"/>
      <c r="V332" s="3"/>
      <c r="W332" s="3"/>
      <c r="X332" s="3"/>
      <c r="Y332" s="6"/>
      <c r="Z332" s="6"/>
      <c r="AA332" s="6"/>
      <c r="AB332" s="3"/>
      <c r="AC332" s="6"/>
      <c r="AD332" s="6"/>
      <c r="AE332" s="3"/>
      <c r="AF332" s="3"/>
      <c r="AG332" s="6"/>
      <c r="AH332" s="6"/>
      <c r="AI332" s="3"/>
      <c r="AJ332" s="3"/>
      <c r="AK332" s="3"/>
      <c r="AL332" s="3"/>
      <c r="AM332" s="6"/>
      <c r="AN332" s="3"/>
      <c r="AO332" s="3"/>
      <c r="AP332" s="3"/>
      <c r="AQ332" s="3"/>
      <c r="AR332" s="3"/>
      <c r="AS332" s="3"/>
      <c r="AT332" s="6"/>
      <c r="AU332" s="6"/>
      <c r="AV332" s="6"/>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v>1968</v>
      </c>
      <c r="BZ332" s="3" t="s">
        <v>2342</v>
      </c>
      <c r="CA332" s="3" t="s">
        <v>2386</v>
      </c>
      <c r="CB332" s="3" t="s">
        <v>2387</v>
      </c>
      <c r="CC332" s="3" t="s">
        <v>2388</v>
      </c>
      <c r="CD332" s="3"/>
      <c r="CE332" s="3"/>
      <c r="CF332" s="7"/>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J332" s="1"/>
      <c r="DK332" s="1"/>
      <c r="DL332" s="1"/>
      <c r="DM332" s="1"/>
      <c r="DN332" s="1"/>
      <c r="DO332" s="1"/>
      <c r="DQ332" s="1"/>
      <c r="DT332" s="1"/>
      <c r="DW332" s="1"/>
      <c r="DX332" s="1"/>
      <c r="DY332" s="1"/>
      <c r="DZ332" s="1"/>
      <c r="EA332" s="1"/>
      <c r="EB332" s="1"/>
      <c r="EC332" s="1"/>
      <c r="EF332" s="1"/>
      <c r="ER332" s="1"/>
      <c r="ET332" s="1"/>
      <c r="FH332" s="1"/>
      <c r="FI332" s="1"/>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row>
    <row r="333" spans="1:431" ht="140" hidden="1" x14ac:dyDescent="0.15">
      <c r="A333" s="16" t="s">
        <v>3692</v>
      </c>
      <c r="B333" s="3"/>
      <c r="C333" s="6"/>
      <c r="D333" s="6"/>
      <c r="E333" s="3"/>
      <c r="F333" s="6"/>
      <c r="G333" s="6"/>
      <c r="H333" s="6"/>
      <c r="I333" s="3"/>
      <c r="J333" s="6"/>
      <c r="K333" s="3">
        <v>1</v>
      </c>
      <c r="L333" s="3"/>
      <c r="M333" s="3"/>
      <c r="N333" s="6"/>
      <c r="O333" s="3"/>
      <c r="P333" s="6"/>
      <c r="Q333" s="6"/>
      <c r="R333" s="6"/>
      <c r="S333" s="3"/>
      <c r="T333" s="3"/>
      <c r="U333" s="3"/>
      <c r="V333" s="3"/>
      <c r="W333" s="3"/>
      <c r="X333" s="3"/>
      <c r="Y333" s="6"/>
      <c r="Z333" s="6"/>
      <c r="AA333" s="6"/>
      <c r="AB333" s="3"/>
      <c r="AC333" s="6"/>
      <c r="AD333" s="6"/>
      <c r="AE333" s="3"/>
      <c r="AF333" s="3"/>
      <c r="AG333" s="6"/>
      <c r="AH333" s="6"/>
      <c r="AI333" s="3"/>
      <c r="AJ333" s="3"/>
      <c r="AK333" s="3"/>
      <c r="AL333" s="3"/>
      <c r="AM333" s="6"/>
      <c r="AN333" s="3"/>
      <c r="AO333" s="3"/>
      <c r="AP333" s="3"/>
      <c r="AQ333" s="3"/>
      <c r="AR333" s="3"/>
      <c r="AS333" s="3"/>
      <c r="AT333" s="6"/>
      <c r="AU333" s="6"/>
      <c r="AV333" s="6"/>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v>1968</v>
      </c>
      <c r="BZ333" s="3" t="s">
        <v>2342</v>
      </c>
      <c r="CA333" s="3" t="s">
        <v>2386</v>
      </c>
      <c r="CB333" s="3" t="s">
        <v>2387</v>
      </c>
      <c r="CC333" s="3" t="s">
        <v>2388</v>
      </c>
      <c r="CD333" s="3"/>
      <c r="CE333" s="3"/>
      <c r="CF333" s="7"/>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J333" s="1"/>
      <c r="DK333" s="1"/>
      <c r="DL333" s="1"/>
      <c r="DM333" s="1"/>
      <c r="DN333" s="1"/>
      <c r="DO333" s="1"/>
      <c r="DQ333" s="1"/>
      <c r="DT333" s="1"/>
      <c r="DW333" s="1"/>
      <c r="DX333" s="1"/>
      <c r="DY333" s="1"/>
      <c r="DZ333" s="1"/>
      <c r="EA333" s="1"/>
      <c r="EB333" s="1"/>
      <c r="EC333" s="1"/>
      <c r="EF333" s="1"/>
      <c r="ER333" s="1"/>
      <c r="ET333" s="1"/>
      <c r="FH333" s="1"/>
      <c r="FI333" s="1"/>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row>
    <row r="334" spans="1:431" ht="140" hidden="1" x14ac:dyDescent="0.15">
      <c r="A334" s="6" t="s">
        <v>219</v>
      </c>
      <c r="B334" s="3"/>
      <c r="C334" s="6"/>
      <c r="D334" s="6"/>
      <c r="E334" s="3"/>
      <c r="F334" s="6"/>
      <c r="G334" s="6"/>
      <c r="H334" s="6"/>
      <c r="I334" s="3">
        <v>1</v>
      </c>
      <c r="J334" s="6"/>
      <c r="K334" s="3"/>
      <c r="L334" s="3"/>
      <c r="M334" s="3"/>
      <c r="N334" s="6"/>
      <c r="O334" s="3"/>
      <c r="P334" s="6"/>
      <c r="Q334" s="6"/>
      <c r="R334" s="6"/>
      <c r="S334" s="3"/>
      <c r="T334" s="3"/>
      <c r="U334" s="3"/>
      <c r="V334" s="3"/>
      <c r="W334" s="3"/>
      <c r="X334" s="3"/>
      <c r="Y334" s="6"/>
      <c r="Z334" s="6"/>
      <c r="AA334" s="6"/>
      <c r="AB334" s="3"/>
      <c r="AC334" s="6"/>
      <c r="AD334" s="6"/>
      <c r="AE334" s="3"/>
      <c r="AF334" s="3"/>
      <c r="AG334" s="6"/>
      <c r="AH334" s="6"/>
      <c r="AI334" s="3"/>
      <c r="AJ334" s="3"/>
      <c r="AK334" s="3"/>
      <c r="AL334" s="3"/>
      <c r="AM334" s="6"/>
      <c r="AN334" s="3"/>
      <c r="AO334" s="3"/>
      <c r="AP334" s="3"/>
      <c r="AQ334" s="3"/>
      <c r="AR334" s="3"/>
      <c r="AS334" s="3"/>
      <c r="AT334" s="6"/>
      <c r="AU334" s="6"/>
      <c r="AV334" s="6"/>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v>1968</v>
      </c>
      <c r="BZ334" s="3" t="s">
        <v>2342</v>
      </c>
      <c r="CA334" s="3" t="s">
        <v>2386</v>
      </c>
      <c r="CB334" s="3" t="s">
        <v>2387</v>
      </c>
      <c r="CC334" s="3" t="s">
        <v>2388</v>
      </c>
      <c r="CD334" s="3"/>
      <c r="CE334" s="3"/>
      <c r="CF334" s="7"/>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J334" s="1"/>
      <c r="DK334" s="1"/>
      <c r="DL334" s="1"/>
      <c r="DM334" s="1"/>
      <c r="DN334" s="1"/>
      <c r="DO334" s="1"/>
      <c r="DQ334" s="1"/>
      <c r="DT334" s="1"/>
      <c r="DW334" s="1"/>
      <c r="DX334" s="1"/>
      <c r="DY334" s="1"/>
      <c r="DZ334" s="1"/>
      <c r="EA334" s="1"/>
      <c r="EB334" s="1"/>
      <c r="EC334" s="1"/>
      <c r="EF334" s="1"/>
      <c r="ER334" s="1"/>
      <c r="ET334" s="1"/>
      <c r="FH334" s="1"/>
      <c r="FI334" s="1"/>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row>
    <row r="335" spans="1:431" ht="140" hidden="1" x14ac:dyDescent="0.15">
      <c r="A335" s="16" t="s">
        <v>3494</v>
      </c>
      <c r="B335" s="3"/>
      <c r="C335" s="6"/>
      <c r="D335" s="6"/>
      <c r="E335" s="3"/>
      <c r="F335" s="6"/>
      <c r="G335" s="6"/>
      <c r="H335" s="6"/>
      <c r="I335" s="3"/>
      <c r="J335" s="6"/>
      <c r="K335" s="3"/>
      <c r="L335" s="3"/>
      <c r="M335" s="3">
        <v>1</v>
      </c>
      <c r="N335" s="6"/>
      <c r="O335" s="3"/>
      <c r="P335" s="6"/>
      <c r="Q335" s="6"/>
      <c r="R335" s="6"/>
      <c r="S335" s="3"/>
      <c r="T335" s="3"/>
      <c r="U335" s="3"/>
      <c r="V335" s="3"/>
      <c r="W335" s="3"/>
      <c r="X335" s="3"/>
      <c r="Y335" s="6"/>
      <c r="Z335" s="6"/>
      <c r="AA335" s="6"/>
      <c r="AB335" s="3"/>
      <c r="AC335" s="6"/>
      <c r="AD335" s="6"/>
      <c r="AE335" s="3"/>
      <c r="AF335" s="3"/>
      <c r="AG335" s="6"/>
      <c r="AH335" s="6"/>
      <c r="AI335" s="3"/>
      <c r="AJ335" s="3"/>
      <c r="AK335" s="3"/>
      <c r="AL335" s="3"/>
      <c r="AM335" s="6"/>
      <c r="AN335" s="3"/>
      <c r="AO335" s="3"/>
      <c r="AP335" s="3"/>
      <c r="AQ335" s="3"/>
      <c r="AR335" s="3"/>
      <c r="AS335" s="3"/>
      <c r="AT335" s="6"/>
      <c r="AU335" s="6"/>
      <c r="AV335" s="6"/>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v>1968</v>
      </c>
      <c r="BZ335" s="3" t="s">
        <v>2342</v>
      </c>
      <c r="CA335" s="3" t="s">
        <v>2386</v>
      </c>
      <c r="CB335" s="3" t="s">
        <v>2387</v>
      </c>
      <c r="CC335" s="3" t="s">
        <v>2388</v>
      </c>
      <c r="CD335" s="3"/>
      <c r="CE335" s="3"/>
      <c r="CF335" s="7"/>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J335" s="1"/>
      <c r="DK335" s="1"/>
      <c r="DL335" s="1"/>
      <c r="DM335" s="1"/>
      <c r="DN335" s="1"/>
      <c r="DO335" s="1"/>
      <c r="DQ335" s="1"/>
      <c r="DT335" s="1"/>
      <c r="DW335" s="1"/>
      <c r="DX335" s="1"/>
      <c r="DY335" s="1"/>
      <c r="DZ335" s="1"/>
      <c r="EA335" s="1"/>
      <c r="EB335" s="1"/>
      <c r="EC335" s="1"/>
      <c r="EF335" s="1"/>
      <c r="ER335" s="1"/>
      <c r="ET335" s="1"/>
      <c r="FH335" s="1"/>
      <c r="FI335" s="1"/>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row>
    <row r="336" spans="1:431" ht="140" hidden="1" x14ac:dyDescent="0.15">
      <c r="A336" s="6" t="s">
        <v>262</v>
      </c>
      <c r="B336" s="3"/>
      <c r="C336" s="6"/>
      <c r="D336" s="6"/>
      <c r="E336" s="3"/>
      <c r="F336" s="6"/>
      <c r="G336" s="6"/>
      <c r="H336" s="6"/>
      <c r="I336" s="3"/>
      <c r="J336" s="6"/>
      <c r="K336" s="3"/>
      <c r="L336" s="3"/>
      <c r="M336" s="3"/>
      <c r="N336" s="6"/>
      <c r="O336" s="3"/>
      <c r="P336" s="6"/>
      <c r="Q336" s="6"/>
      <c r="R336" s="6"/>
      <c r="S336" s="3"/>
      <c r="T336" s="3"/>
      <c r="U336" s="3"/>
      <c r="V336" s="3"/>
      <c r="W336" s="3"/>
      <c r="X336" s="3"/>
      <c r="Y336" s="6"/>
      <c r="Z336" s="6"/>
      <c r="AA336" s="6"/>
      <c r="AB336" s="3"/>
      <c r="AC336" s="6"/>
      <c r="AD336" s="6"/>
      <c r="AE336" s="3"/>
      <c r="AF336" s="3"/>
      <c r="AG336" s="6"/>
      <c r="AH336" s="6"/>
      <c r="AI336" s="3"/>
      <c r="AJ336" s="3"/>
      <c r="AK336" s="3"/>
      <c r="AL336" s="3"/>
      <c r="AM336" s="6"/>
      <c r="AN336" s="3"/>
      <c r="AO336" s="3"/>
      <c r="AP336" s="3"/>
      <c r="AQ336" s="3"/>
      <c r="AR336" s="3"/>
      <c r="AS336" s="3"/>
      <c r="AT336" s="6"/>
      <c r="AU336" s="6"/>
      <c r="AV336" s="6"/>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v>1968</v>
      </c>
      <c r="BZ336" s="3" t="s">
        <v>2342</v>
      </c>
      <c r="CA336" s="3" t="s">
        <v>2386</v>
      </c>
      <c r="CB336" s="3" t="s">
        <v>2387</v>
      </c>
      <c r="CC336" s="3" t="s">
        <v>2388</v>
      </c>
      <c r="CD336" s="3"/>
      <c r="CE336" s="3"/>
      <c r="CF336" s="7"/>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J336" s="1"/>
      <c r="DK336" s="1"/>
      <c r="DL336" s="1"/>
      <c r="DM336" s="1"/>
      <c r="DN336" s="1"/>
      <c r="DO336" s="1"/>
      <c r="DQ336" s="1"/>
      <c r="DT336" s="1"/>
      <c r="DW336" s="1"/>
      <c r="DX336" s="1"/>
      <c r="DY336" s="1"/>
      <c r="DZ336" s="1"/>
      <c r="EA336" s="1"/>
      <c r="EB336" s="1"/>
      <c r="EC336" s="1"/>
      <c r="EF336" s="1"/>
      <c r="ER336" s="1"/>
      <c r="ET336" s="1"/>
      <c r="FH336" s="1"/>
      <c r="FI336" s="1"/>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row>
    <row r="337" spans="1:431" ht="140" hidden="1" x14ac:dyDescent="0.15">
      <c r="A337" s="6" t="s">
        <v>283</v>
      </c>
      <c r="B337" s="3"/>
      <c r="C337" s="6"/>
      <c r="D337" s="6"/>
      <c r="E337" s="3"/>
      <c r="F337" s="6"/>
      <c r="G337" s="6"/>
      <c r="H337" s="6"/>
      <c r="I337" s="3"/>
      <c r="J337" s="6"/>
      <c r="K337" s="3"/>
      <c r="L337" s="3"/>
      <c r="M337" s="3"/>
      <c r="N337" s="6"/>
      <c r="O337" s="3"/>
      <c r="P337" s="6"/>
      <c r="Q337" s="6"/>
      <c r="R337" s="6"/>
      <c r="S337" s="3"/>
      <c r="T337" s="3"/>
      <c r="U337" s="3"/>
      <c r="V337" s="3"/>
      <c r="W337" s="3"/>
      <c r="X337" s="3"/>
      <c r="Y337" s="6"/>
      <c r="Z337" s="6"/>
      <c r="AA337" s="6"/>
      <c r="AB337" s="3"/>
      <c r="AC337" s="6"/>
      <c r="AD337" s="6"/>
      <c r="AE337" s="3"/>
      <c r="AF337" s="3"/>
      <c r="AG337" s="6"/>
      <c r="AH337" s="6"/>
      <c r="AI337" s="3"/>
      <c r="AJ337" s="3"/>
      <c r="AK337" s="3"/>
      <c r="AL337" s="3"/>
      <c r="AM337" s="6"/>
      <c r="AN337" s="3"/>
      <c r="AO337" s="3"/>
      <c r="AP337" s="3"/>
      <c r="AQ337" s="3"/>
      <c r="AR337" s="3"/>
      <c r="AS337" s="3"/>
      <c r="AT337" s="6"/>
      <c r="AU337" s="6"/>
      <c r="AV337" s="6"/>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v>1968</v>
      </c>
      <c r="BZ337" s="3" t="s">
        <v>2342</v>
      </c>
      <c r="CA337" s="3" t="s">
        <v>2386</v>
      </c>
      <c r="CB337" s="3" t="s">
        <v>2387</v>
      </c>
      <c r="CC337" s="3" t="s">
        <v>2388</v>
      </c>
      <c r="CD337" s="3"/>
      <c r="CE337" s="3"/>
      <c r="CF337" s="7"/>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J337" s="1"/>
      <c r="DK337" s="1"/>
      <c r="DL337" s="1"/>
      <c r="DM337" s="1"/>
      <c r="DN337" s="1"/>
      <c r="DO337" s="1"/>
      <c r="DQ337" s="1"/>
      <c r="DT337" s="1"/>
      <c r="DW337" s="1"/>
      <c r="DX337" s="1"/>
      <c r="DY337" s="1"/>
      <c r="DZ337" s="1"/>
      <c r="EA337" s="1"/>
      <c r="EB337" s="1"/>
      <c r="EC337" s="1"/>
      <c r="EF337" s="1"/>
      <c r="ER337" s="1"/>
      <c r="ET337" s="1"/>
      <c r="FH337" s="1"/>
      <c r="FI337" s="1"/>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row>
    <row r="338" spans="1:431" ht="140" hidden="1" x14ac:dyDescent="0.15">
      <c r="A338" s="6" t="s">
        <v>300</v>
      </c>
      <c r="B338" s="3"/>
      <c r="C338" s="6"/>
      <c r="D338" s="6"/>
      <c r="E338" s="3"/>
      <c r="F338" s="6"/>
      <c r="G338" s="6"/>
      <c r="H338" s="6"/>
      <c r="I338" s="3"/>
      <c r="J338" s="6"/>
      <c r="K338" s="3"/>
      <c r="L338" s="3"/>
      <c r="M338" s="3"/>
      <c r="N338" s="6"/>
      <c r="O338" s="3"/>
      <c r="P338" s="6"/>
      <c r="Q338" s="6"/>
      <c r="R338" s="6"/>
      <c r="S338" s="3"/>
      <c r="T338" s="3"/>
      <c r="U338" s="3"/>
      <c r="V338" s="3"/>
      <c r="W338" s="3"/>
      <c r="X338" s="3"/>
      <c r="Y338" s="6"/>
      <c r="Z338" s="6"/>
      <c r="AA338" s="6"/>
      <c r="AB338" s="3"/>
      <c r="AC338" s="6"/>
      <c r="AD338" s="6"/>
      <c r="AE338" s="3"/>
      <c r="AF338" s="3"/>
      <c r="AG338" s="6"/>
      <c r="AH338" s="6"/>
      <c r="AI338" s="3"/>
      <c r="AJ338" s="3"/>
      <c r="AK338" s="3"/>
      <c r="AL338" s="3"/>
      <c r="AM338" s="6"/>
      <c r="AN338" s="3"/>
      <c r="AO338" s="3"/>
      <c r="AP338" s="3"/>
      <c r="AQ338" s="3"/>
      <c r="AR338" s="3"/>
      <c r="AS338" s="3"/>
      <c r="AT338" s="6"/>
      <c r="AU338" s="6"/>
      <c r="AV338" s="6"/>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v>1968</v>
      </c>
      <c r="BZ338" s="3" t="s">
        <v>2342</v>
      </c>
      <c r="CA338" s="3" t="s">
        <v>2386</v>
      </c>
      <c r="CB338" s="3" t="s">
        <v>2387</v>
      </c>
      <c r="CC338" s="3" t="s">
        <v>2388</v>
      </c>
      <c r="CD338" s="3"/>
      <c r="CE338" s="3"/>
      <c r="CF338" s="7"/>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J338" s="1"/>
      <c r="DK338" s="1"/>
      <c r="DL338" s="1"/>
      <c r="DM338" s="1"/>
      <c r="DN338" s="1"/>
      <c r="DO338" s="1"/>
      <c r="DQ338" s="1"/>
      <c r="DT338" s="1"/>
      <c r="DW338" s="1"/>
      <c r="DX338" s="1"/>
      <c r="DY338" s="1"/>
      <c r="DZ338" s="1"/>
      <c r="EA338" s="1"/>
      <c r="EB338" s="1"/>
      <c r="EC338" s="1"/>
      <c r="EF338" s="1"/>
      <c r="ER338" s="1"/>
      <c r="ET338" s="1"/>
      <c r="FH338" s="1"/>
      <c r="FI338" s="1"/>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row>
    <row r="339" spans="1:431" ht="140" hidden="1" x14ac:dyDescent="0.15">
      <c r="A339" s="6" t="s">
        <v>320</v>
      </c>
      <c r="B339" s="3"/>
      <c r="C339" s="6"/>
      <c r="D339" s="6"/>
      <c r="E339" s="3"/>
      <c r="F339" s="6"/>
      <c r="G339" s="6"/>
      <c r="H339" s="6"/>
      <c r="I339" s="3"/>
      <c r="J339" s="6"/>
      <c r="K339" s="3"/>
      <c r="L339" s="3"/>
      <c r="M339" s="3"/>
      <c r="N339" s="6"/>
      <c r="O339" s="3"/>
      <c r="P339" s="6"/>
      <c r="Q339" s="6"/>
      <c r="R339" s="6"/>
      <c r="S339" s="3"/>
      <c r="T339" s="3"/>
      <c r="U339" s="3"/>
      <c r="V339" s="3"/>
      <c r="W339" s="3"/>
      <c r="X339" s="3"/>
      <c r="Y339" s="6"/>
      <c r="Z339" s="6"/>
      <c r="AA339" s="6"/>
      <c r="AB339" s="3"/>
      <c r="AC339" s="6"/>
      <c r="AD339" s="6"/>
      <c r="AE339" s="3"/>
      <c r="AF339" s="3"/>
      <c r="AG339" s="6"/>
      <c r="AH339" s="6"/>
      <c r="AI339" s="3"/>
      <c r="AJ339" s="3"/>
      <c r="AK339" s="3"/>
      <c r="AL339" s="3"/>
      <c r="AM339" s="6"/>
      <c r="AN339" s="3"/>
      <c r="AO339" s="3"/>
      <c r="AP339" s="3"/>
      <c r="AQ339" s="3"/>
      <c r="AR339" s="3"/>
      <c r="AS339" s="3"/>
      <c r="AT339" s="6"/>
      <c r="AU339" s="6"/>
      <c r="AV339" s="6"/>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v>1968</v>
      </c>
      <c r="BZ339" s="3" t="s">
        <v>2342</v>
      </c>
      <c r="CA339" s="3" t="s">
        <v>2386</v>
      </c>
      <c r="CB339" s="3" t="s">
        <v>2387</v>
      </c>
      <c r="CC339" s="3" t="s">
        <v>2388</v>
      </c>
      <c r="CD339" s="3"/>
      <c r="CE339" s="3"/>
      <c r="CF339" s="7"/>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J339" s="1"/>
      <c r="DK339" s="1"/>
      <c r="DL339" s="1"/>
      <c r="DM339" s="1"/>
      <c r="DN339" s="1"/>
      <c r="DO339" s="1"/>
      <c r="DQ339" s="1"/>
      <c r="DT339" s="1"/>
      <c r="DW339" s="1"/>
      <c r="DX339" s="1"/>
      <c r="DY339" s="1"/>
      <c r="DZ339" s="1"/>
      <c r="EA339" s="1"/>
      <c r="EB339" s="1"/>
      <c r="EC339" s="1"/>
      <c r="EF339" s="1"/>
      <c r="ER339" s="1"/>
      <c r="ET339" s="1"/>
      <c r="FH339" s="1"/>
      <c r="FI339" s="1"/>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row>
    <row r="340" spans="1:431" ht="140" hidden="1" x14ac:dyDescent="0.15">
      <c r="A340" s="6" t="s">
        <v>335</v>
      </c>
      <c r="B340" s="3"/>
      <c r="C340" s="6"/>
      <c r="D340" s="6"/>
      <c r="E340" s="3"/>
      <c r="F340" s="6"/>
      <c r="G340" s="6"/>
      <c r="H340" s="6"/>
      <c r="I340" s="3"/>
      <c r="J340" s="6"/>
      <c r="K340" s="3"/>
      <c r="L340" s="3"/>
      <c r="M340" s="3"/>
      <c r="N340" s="6"/>
      <c r="O340" s="3"/>
      <c r="P340" s="6"/>
      <c r="Q340" s="6"/>
      <c r="R340" s="6"/>
      <c r="S340" s="3"/>
      <c r="T340" s="3"/>
      <c r="U340" s="3"/>
      <c r="V340" s="3"/>
      <c r="W340" s="3"/>
      <c r="X340" s="3"/>
      <c r="Y340" s="6"/>
      <c r="Z340" s="6"/>
      <c r="AA340" s="6"/>
      <c r="AB340" s="3"/>
      <c r="AC340" s="6"/>
      <c r="AD340" s="6"/>
      <c r="AE340" s="3"/>
      <c r="AF340" s="3"/>
      <c r="AG340" s="6"/>
      <c r="AH340" s="6"/>
      <c r="AI340" s="3"/>
      <c r="AJ340" s="3"/>
      <c r="AK340" s="3"/>
      <c r="AL340" s="3"/>
      <c r="AM340" s="6"/>
      <c r="AN340" s="3"/>
      <c r="AO340" s="3"/>
      <c r="AP340" s="3"/>
      <c r="AQ340" s="3"/>
      <c r="AR340" s="3"/>
      <c r="AS340" s="3"/>
      <c r="AT340" s="6"/>
      <c r="AU340" s="6"/>
      <c r="AV340" s="6"/>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v>1968</v>
      </c>
      <c r="BZ340" s="3" t="s">
        <v>2342</v>
      </c>
      <c r="CA340" s="3" t="s">
        <v>2386</v>
      </c>
      <c r="CB340" s="3" t="s">
        <v>2387</v>
      </c>
      <c r="CC340" s="3" t="s">
        <v>2388</v>
      </c>
      <c r="CD340" s="3"/>
      <c r="CE340" s="3"/>
      <c r="CF340" s="7"/>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J340" s="1"/>
      <c r="DK340" s="1"/>
      <c r="DL340" s="1"/>
      <c r="DM340" s="1"/>
      <c r="DN340" s="1"/>
      <c r="DO340" s="1"/>
      <c r="DQ340" s="1"/>
      <c r="DT340" s="1"/>
      <c r="DW340" s="1"/>
      <c r="DX340" s="1"/>
      <c r="DY340" s="1"/>
      <c r="DZ340" s="1"/>
      <c r="EA340" s="1"/>
      <c r="EB340" s="1"/>
      <c r="EC340" s="1"/>
      <c r="EF340" s="1"/>
      <c r="ER340" s="1"/>
      <c r="ET340" s="1"/>
      <c r="FH340" s="1"/>
      <c r="FI340" s="1"/>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row>
    <row r="341" spans="1:431" ht="140" hidden="1" x14ac:dyDescent="0.15">
      <c r="A341" s="6" t="s">
        <v>350</v>
      </c>
      <c r="B341" s="3"/>
      <c r="C341" s="6"/>
      <c r="D341" s="6"/>
      <c r="E341" s="3"/>
      <c r="F341" s="6"/>
      <c r="G341" s="6"/>
      <c r="H341" s="6"/>
      <c r="I341" s="3"/>
      <c r="J341" s="6"/>
      <c r="K341" s="3"/>
      <c r="L341" s="3"/>
      <c r="M341" s="3"/>
      <c r="N341" s="6"/>
      <c r="O341" s="3"/>
      <c r="P341" s="6"/>
      <c r="Q341" s="6"/>
      <c r="R341" s="6"/>
      <c r="S341" s="3"/>
      <c r="T341" s="3"/>
      <c r="U341" s="3"/>
      <c r="V341" s="3"/>
      <c r="W341" s="3"/>
      <c r="X341" s="3"/>
      <c r="Y341" s="6"/>
      <c r="Z341" s="6"/>
      <c r="AA341" s="6"/>
      <c r="AB341" s="3"/>
      <c r="AC341" s="6"/>
      <c r="AD341" s="6"/>
      <c r="AE341" s="3"/>
      <c r="AF341" s="3"/>
      <c r="AG341" s="6"/>
      <c r="AH341" s="6"/>
      <c r="AI341" s="3"/>
      <c r="AJ341" s="3"/>
      <c r="AK341" s="3"/>
      <c r="AL341" s="3"/>
      <c r="AM341" s="6"/>
      <c r="AN341" s="3"/>
      <c r="AO341" s="3"/>
      <c r="AP341" s="3"/>
      <c r="AQ341" s="3"/>
      <c r="AR341" s="3"/>
      <c r="AS341" s="3"/>
      <c r="AT341" s="6"/>
      <c r="AU341" s="6"/>
      <c r="AV341" s="6"/>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v>1968</v>
      </c>
      <c r="BZ341" s="3" t="s">
        <v>2342</v>
      </c>
      <c r="CA341" s="3" t="s">
        <v>2386</v>
      </c>
      <c r="CB341" s="3" t="s">
        <v>2387</v>
      </c>
      <c r="CC341" s="3" t="s">
        <v>2388</v>
      </c>
      <c r="CD341" s="3"/>
      <c r="CE341" s="3"/>
      <c r="CF341" s="7"/>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J341" s="1"/>
      <c r="DK341" s="1"/>
      <c r="DL341" s="1"/>
      <c r="DM341" s="1"/>
      <c r="DN341" s="1"/>
      <c r="DO341" s="1"/>
      <c r="DQ341" s="1"/>
      <c r="DT341" s="1"/>
      <c r="DW341" s="1"/>
      <c r="DX341" s="1"/>
      <c r="DY341" s="1"/>
      <c r="DZ341" s="1"/>
      <c r="EA341" s="1"/>
      <c r="EB341" s="1"/>
      <c r="EC341" s="1"/>
      <c r="EF341" s="1"/>
      <c r="ER341" s="1"/>
      <c r="ET341" s="1"/>
      <c r="FH341" s="1"/>
      <c r="FI341" s="1"/>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row>
    <row r="342" spans="1:431" ht="140" hidden="1" x14ac:dyDescent="0.15">
      <c r="A342" s="6" t="s">
        <v>367</v>
      </c>
      <c r="B342" s="3"/>
      <c r="C342" s="6"/>
      <c r="D342" s="6"/>
      <c r="E342" s="3"/>
      <c r="F342" s="6"/>
      <c r="G342" s="6"/>
      <c r="H342" s="6"/>
      <c r="I342" s="3"/>
      <c r="J342" s="6"/>
      <c r="K342" s="3"/>
      <c r="L342" s="3"/>
      <c r="M342" s="3"/>
      <c r="N342" s="6"/>
      <c r="O342" s="3"/>
      <c r="P342" s="6"/>
      <c r="Q342" s="6"/>
      <c r="R342" s="6"/>
      <c r="S342" s="3"/>
      <c r="T342" s="3"/>
      <c r="U342" s="3"/>
      <c r="V342" s="3"/>
      <c r="W342" s="3"/>
      <c r="X342" s="3"/>
      <c r="Y342" s="6"/>
      <c r="Z342" s="6"/>
      <c r="AA342" s="6"/>
      <c r="AB342" s="3"/>
      <c r="AC342" s="6"/>
      <c r="AD342" s="6"/>
      <c r="AE342" s="3"/>
      <c r="AF342" s="3"/>
      <c r="AG342" s="6"/>
      <c r="AH342" s="6"/>
      <c r="AI342" s="3"/>
      <c r="AJ342" s="3"/>
      <c r="AK342" s="3"/>
      <c r="AL342" s="3"/>
      <c r="AM342" s="6"/>
      <c r="AN342" s="3"/>
      <c r="AO342" s="3"/>
      <c r="AP342" s="3"/>
      <c r="AQ342" s="3"/>
      <c r="AR342" s="3"/>
      <c r="AS342" s="3"/>
      <c r="AT342" s="6"/>
      <c r="AU342" s="6"/>
      <c r="AV342" s="6"/>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v>1968</v>
      </c>
      <c r="BZ342" s="3" t="s">
        <v>2342</v>
      </c>
      <c r="CA342" s="3" t="s">
        <v>2386</v>
      </c>
      <c r="CB342" s="3" t="s">
        <v>2387</v>
      </c>
      <c r="CC342" s="3" t="s">
        <v>2388</v>
      </c>
      <c r="CD342" s="3"/>
      <c r="CE342" s="3"/>
      <c r="CF342" s="7"/>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J342" s="1"/>
      <c r="DK342" s="1"/>
      <c r="DL342" s="1"/>
      <c r="DM342" s="1"/>
      <c r="DN342" s="1"/>
      <c r="DO342" s="1"/>
      <c r="DQ342" s="1"/>
      <c r="DT342" s="1"/>
      <c r="DW342" s="1"/>
      <c r="DX342" s="1"/>
      <c r="DY342" s="1"/>
      <c r="DZ342" s="1"/>
      <c r="EA342" s="1"/>
      <c r="EB342" s="1"/>
      <c r="EC342" s="1"/>
      <c r="EF342" s="1"/>
      <c r="ER342" s="1"/>
      <c r="ET342" s="1"/>
      <c r="FH342" s="1"/>
      <c r="FI342" s="1"/>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row>
    <row r="343" spans="1:431" ht="140" hidden="1" x14ac:dyDescent="0.15">
      <c r="A343" s="6" t="s">
        <v>383</v>
      </c>
      <c r="B343" s="3"/>
      <c r="C343" s="6"/>
      <c r="D343" s="6"/>
      <c r="E343" s="3"/>
      <c r="F343" s="6"/>
      <c r="G343" s="6"/>
      <c r="H343" s="6"/>
      <c r="I343" s="3"/>
      <c r="J343" s="6"/>
      <c r="K343" s="3"/>
      <c r="L343" s="3"/>
      <c r="M343" s="3"/>
      <c r="N343" s="6"/>
      <c r="O343" s="3"/>
      <c r="P343" s="6"/>
      <c r="Q343" s="6"/>
      <c r="R343" s="6"/>
      <c r="S343" s="3"/>
      <c r="T343" s="3"/>
      <c r="U343" s="3"/>
      <c r="V343" s="3"/>
      <c r="W343" s="3"/>
      <c r="X343" s="3"/>
      <c r="Y343" s="6"/>
      <c r="Z343" s="6"/>
      <c r="AA343" s="6"/>
      <c r="AB343" s="3"/>
      <c r="AC343" s="6"/>
      <c r="AD343" s="6"/>
      <c r="AE343" s="3"/>
      <c r="AF343" s="3"/>
      <c r="AG343" s="6"/>
      <c r="AH343" s="6"/>
      <c r="AI343" s="3"/>
      <c r="AJ343" s="3"/>
      <c r="AK343" s="3"/>
      <c r="AL343" s="3"/>
      <c r="AM343" s="6"/>
      <c r="AN343" s="3"/>
      <c r="AO343" s="3"/>
      <c r="AP343" s="3"/>
      <c r="AQ343" s="3"/>
      <c r="AR343" s="3"/>
      <c r="AS343" s="3"/>
      <c r="AT343" s="6"/>
      <c r="AU343" s="6"/>
      <c r="AV343" s="6"/>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v>1968</v>
      </c>
      <c r="BZ343" s="3" t="s">
        <v>2342</v>
      </c>
      <c r="CA343" s="3" t="s">
        <v>2386</v>
      </c>
      <c r="CB343" s="3" t="s">
        <v>2387</v>
      </c>
      <c r="CC343" s="3" t="s">
        <v>2388</v>
      </c>
      <c r="CD343" s="3"/>
      <c r="CE343" s="3"/>
      <c r="CF343" s="7"/>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J343" s="1"/>
      <c r="DK343" s="1"/>
      <c r="DL343" s="1"/>
      <c r="DM343" s="1"/>
      <c r="DN343" s="1"/>
      <c r="DO343" s="1"/>
      <c r="DQ343" s="1"/>
      <c r="DT343" s="1"/>
      <c r="DW343" s="1"/>
      <c r="DX343" s="1"/>
      <c r="DY343" s="1"/>
      <c r="DZ343" s="1"/>
      <c r="EA343" s="1"/>
      <c r="EB343" s="1"/>
      <c r="EC343" s="1"/>
      <c r="EF343" s="1"/>
      <c r="ER343" s="1"/>
      <c r="ET343" s="1"/>
      <c r="FH343" s="1"/>
      <c r="FI343" s="1"/>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row>
    <row r="344" spans="1:431" ht="140" hidden="1" x14ac:dyDescent="0.15">
      <c r="A344" s="6" t="s">
        <v>400</v>
      </c>
      <c r="B344" s="3"/>
      <c r="C344" s="6"/>
      <c r="D344" s="6"/>
      <c r="E344" s="3"/>
      <c r="F344" s="6"/>
      <c r="G344" s="6"/>
      <c r="H344" s="6"/>
      <c r="I344" s="3"/>
      <c r="J344" s="6"/>
      <c r="K344" s="3"/>
      <c r="L344" s="3"/>
      <c r="M344" s="3"/>
      <c r="N344" s="6"/>
      <c r="O344" s="3"/>
      <c r="P344" s="6"/>
      <c r="Q344" s="6"/>
      <c r="R344" s="6"/>
      <c r="S344" s="3"/>
      <c r="T344" s="3"/>
      <c r="U344" s="3"/>
      <c r="V344" s="3"/>
      <c r="W344" s="3"/>
      <c r="X344" s="3"/>
      <c r="Y344" s="6"/>
      <c r="Z344" s="6"/>
      <c r="AA344" s="6"/>
      <c r="AB344" s="3"/>
      <c r="AC344" s="6"/>
      <c r="AD344" s="6"/>
      <c r="AE344" s="3"/>
      <c r="AF344" s="3"/>
      <c r="AG344" s="6"/>
      <c r="AH344" s="6"/>
      <c r="AI344" s="3"/>
      <c r="AJ344" s="3"/>
      <c r="AK344" s="3"/>
      <c r="AL344" s="3"/>
      <c r="AM344" s="6"/>
      <c r="AN344" s="3"/>
      <c r="AO344" s="3"/>
      <c r="AP344" s="3"/>
      <c r="AQ344" s="3"/>
      <c r="AR344" s="3"/>
      <c r="AS344" s="3"/>
      <c r="AT344" s="6"/>
      <c r="AU344" s="6"/>
      <c r="AV344" s="6"/>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v>1968</v>
      </c>
      <c r="BZ344" s="3" t="s">
        <v>2342</v>
      </c>
      <c r="CA344" s="3" t="s">
        <v>2386</v>
      </c>
      <c r="CB344" s="3" t="s">
        <v>2387</v>
      </c>
      <c r="CC344" s="3" t="s">
        <v>2388</v>
      </c>
      <c r="CD344" s="3"/>
      <c r="CE344" s="3"/>
      <c r="CF344" s="7"/>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J344" s="1"/>
      <c r="DK344" s="1"/>
      <c r="DL344" s="1"/>
      <c r="DM344" s="1"/>
      <c r="DN344" s="1"/>
      <c r="DO344" s="1"/>
      <c r="DQ344" s="1"/>
      <c r="DT344" s="1"/>
      <c r="DW344" s="1"/>
      <c r="DX344" s="1"/>
      <c r="DY344" s="1"/>
      <c r="DZ344" s="1"/>
      <c r="EA344" s="1"/>
      <c r="EB344" s="1"/>
      <c r="EC344" s="1"/>
      <c r="EF344" s="1"/>
      <c r="ER344" s="1"/>
      <c r="ET344" s="1"/>
      <c r="FH344" s="1"/>
      <c r="FI344" s="1"/>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row>
    <row r="345" spans="1:431" ht="140" hidden="1" x14ac:dyDescent="0.15">
      <c r="A345" s="6" t="s">
        <v>417</v>
      </c>
      <c r="B345" s="3"/>
      <c r="C345" s="6"/>
      <c r="D345" s="6"/>
      <c r="E345" s="3"/>
      <c r="F345" s="6"/>
      <c r="G345" s="6"/>
      <c r="H345" s="6"/>
      <c r="I345" s="3"/>
      <c r="J345" s="6"/>
      <c r="K345" s="3"/>
      <c r="L345" s="3"/>
      <c r="M345" s="3"/>
      <c r="N345" s="6"/>
      <c r="O345" s="3"/>
      <c r="P345" s="6"/>
      <c r="Q345" s="6"/>
      <c r="R345" s="6"/>
      <c r="S345" s="3"/>
      <c r="T345" s="3"/>
      <c r="U345" s="3"/>
      <c r="V345" s="3"/>
      <c r="W345" s="3"/>
      <c r="X345" s="3"/>
      <c r="Y345" s="6"/>
      <c r="Z345" s="6"/>
      <c r="AA345" s="6"/>
      <c r="AB345" s="3"/>
      <c r="AC345" s="6"/>
      <c r="AD345" s="6"/>
      <c r="AE345" s="3"/>
      <c r="AF345" s="3"/>
      <c r="AG345" s="6"/>
      <c r="AH345" s="6"/>
      <c r="AI345" s="3"/>
      <c r="AJ345" s="3"/>
      <c r="AK345" s="3"/>
      <c r="AL345" s="3"/>
      <c r="AM345" s="6"/>
      <c r="AN345" s="3"/>
      <c r="AO345" s="3"/>
      <c r="AP345" s="3"/>
      <c r="AQ345" s="3"/>
      <c r="AR345" s="3"/>
      <c r="AS345" s="3"/>
      <c r="AT345" s="6"/>
      <c r="AU345" s="6"/>
      <c r="AV345" s="6"/>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v>1968</v>
      </c>
      <c r="BZ345" s="3" t="s">
        <v>2342</v>
      </c>
      <c r="CA345" s="3" t="s">
        <v>2386</v>
      </c>
      <c r="CB345" s="3" t="s">
        <v>2387</v>
      </c>
      <c r="CC345" s="3" t="s">
        <v>2388</v>
      </c>
      <c r="CD345" s="3"/>
      <c r="CE345" s="3"/>
      <c r="CF345" s="7"/>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J345" s="1"/>
      <c r="DK345" s="1"/>
      <c r="DL345" s="1"/>
      <c r="DM345" s="1"/>
      <c r="DN345" s="1"/>
      <c r="DO345" s="1"/>
      <c r="DQ345" s="1"/>
      <c r="DT345" s="1"/>
      <c r="DW345" s="1"/>
      <c r="DX345" s="1"/>
      <c r="DY345" s="1"/>
      <c r="DZ345" s="1"/>
      <c r="EA345" s="1"/>
      <c r="EB345" s="1"/>
      <c r="EC345" s="1"/>
      <c r="EF345" s="1"/>
      <c r="ER345" s="1"/>
      <c r="ET345" s="1"/>
      <c r="FH345" s="1"/>
      <c r="FI345" s="1"/>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row>
    <row r="346" spans="1:431" ht="140" hidden="1" x14ac:dyDescent="0.15">
      <c r="A346" s="6" t="s">
        <v>431</v>
      </c>
      <c r="B346" s="3"/>
      <c r="C346" s="6"/>
      <c r="D346" s="6"/>
      <c r="E346" s="3"/>
      <c r="F346" s="6"/>
      <c r="G346" s="6"/>
      <c r="H346" s="6"/>
      <c r="I346" s="3"/>
      <c r="J346" s="6"/>
      <c r="K346" s="3"/>
      <c r="L346" s="3"/>
      <c r="M346" s="3"/>
      <c r="N346" s="6"/>
      <c r="O346" s="3"/>
      <c r="P346" s="6"/>
      <c r="Q346" s="6"/>
      <c r="R346" s="6"/>
      <c r="S346" s="3"/>
      <c r="T346" s="3"/>
      <c r="U346" s="3"/>
      <c r="V346" s="3"/>
      <c r="W346" s="3"/>
      <c r="X346" s="3"/>
      <c r="Y346" s="6"/>
      <c r="Z346" s="6"/>
      <c r="AA346" s="6"/>
      <c r="AB346" s="3"/>
      <c r="AC346" s="6"/>
      <c r="AD346" s="6"/>
      <c r="AE346" s="3"/>
      <c r="AF346" s="3"/>
      <c r="AG346" s="6"/>
      <c r="AH346" s="6"/>
      <c r="AI346" s="3"/>
      <c r="AJ346" s="3"/>
      <c r="AK346" s="3"/>
      <c r="AL346" s="3"/>
      <c r="AM346" s="6"/>
      <c r="AN346" s="3"/>
      <c r="AO346" s="3"/>
      <c r="AP346" s="3"/>
      <c r="AQ346" s="3"/>
      <c r="AR346" s="3"/>
      <c r="AS346" s="3"/>
      <c r="AT346" s="6"/>
      <c r="AU346" s="6"/>
      <c r="AV346" s="6"/>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v>1968</v>
      </c>
      <c r="BZ346" s="3" t="s">
        <v>2342</v>
      </c>
      <c r="CA346" s="3" t="s">
        <v>2386</v>
      </c>
      <c r="CB346" s="3" t="s">
        <v>2387</v>
      </c>
      <c r="CC346" s="3" t="s">
        <v>2388</v>
      </c>
      <c r="CD346" s="3"/>
      <c r="CE346" s="3"/>
      <c r="CF346" s="7"/>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J346" s="1"/>
      <c r="DK346" s="1"/>
      <c r="DL346" s="1"/>
      <c r="DM346" s="1"/>
      <c r="DN346" s="1"/>
      <c r="DO346" s="1"/>
      <c r="DQ346" s="1"/>
      <c r="DT346" s="1"/>
      <c r="DW346" s="1"/>
      <c r="DX346" s="1"/>
      <c r="DY346" s="1"/>
      <c r="DZ346" s="1"/>
      <c r="EA346" s="1"/>
      <c r="EB346" s="1"/>
      <c r="EC346" s="1"/>
      <c r="EF346" s="1"/>
      <c r="ER346" s="1"/>
      <c r="ET346" s="1"/>
      <c r="FH346" s="1"/>
      <c r="FI346" s="1"/>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row>
    <row r="347" spans="1:431" ht="140" hidden="1" x14ac:dyDescent="0.15">
      <c r="A347" s="6" t="s">
        <v>444</v>
      </c>
      <c r="B347" s="3"/>
      <c r="C347" s="6"/>
      <c r="D347" s="6"/>
      <c r="E347" s="3"/>
      <c r="F347" s="6"/>
      <c r="G347" s="6"/>
      <c r="H347" s="6"/>
      <c r="I347" s="3"/>
      <c r="J347" s="6"/>
      <c r="K347" s="3"/>
      <c r="L347" s="3"/>
      <c r="M347" s="3"/>
      <c r="N347" s="6"/>
      <c r="O347" s="3"/>
      <c r="P347" s="6"/>
      <c r="Q347" s="6"/>
      <c r="R347" s="6"/>
      <c r="S347" s="3"/>
      <c r="T347" s="3"/>
      <c r="U347" s="3"/>
      <c r="V347" s="3"/>
      <c r="W347" s="3"/>
      <c r="X347" s="3"/>
      <c r="Y347" s="6"/>
      <c r="Z347" s="6"/>
      <c r="AA347" s="6"/>
      <c r="AB347" s="3"/>
      <c r="AC347" s="6"/>
      <c r="AD347" s="6"/>
      <c r="AE347" s="3"/>
      <c r="AF347" s="3"/>
      <c r="AG347" s="6"/>
      <c r="AH347" s="6"/>
      <c r="AI347" s="3"/>
      <c r="AJ347" s="3"/>
      <c r="AK347" s="3"/>
      <c r="AL347" s="3"/>
      <c r="AM347" s="6"/>
      <c r="AN347" s="3"/>
      <c r="AO347" s="3"/>
      <c r="AP347" s="3"/>
      <c r="AQ347" s="3"/>
      <c r="AR347" s="3"/>
      <c r="AS347" s="3"/>
      <c r="AT347" s="6"/>
      <c r="AU347" s="6"/>
      <c r="AV347" s="6"/>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v>1968</v>
      </c>
      <c r="BZ347" s="3" t="s">
        <v>2342</v>
      </c>
      <c r="CA347" s="3" t="s">
        <v>2386</v>
      </c>
      <c r="CB347" s="3" t="s">
        <v>2387</v>
      </c>
      <c r="CC347" s="3" t="s">
        <v>2388</v>
      </c>
      <c r="CD347" s="3"/>
      <c r="CE347" s="3"/>
      <c r="CF347" s="7"/>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J347" s="1"/>
      <c r="DK347" s="1"/>
      <c r="DL347" s="1"/>
      <c r="DM347" s="1"/>
      <c r="DN347" s="1"/>
      <c r="DO347" s="1"/>
      <c r="DQ347" s="1"/>
      <c r="DT347" s="1"/>
      <c r="DW347" s="1"/>
      <c r="DX347" s="1"/>
      <c r="DY347" s="1"/>
      <c r="DZ347" s="1"/>
      <c r="EA347" s="1"/>
      <c r="EB347" s="1"/>
      <c r="EC347" s="1"/>
      <c r="EF347" s="1"/>
      <c r="ER347" s="1"/>
      <c r="ET347" s="1"/>
      <c r="FH347" s="1"/>
      <c r="FI347" s="1"/>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row>
    <row r="348" spans="1:431" ht="140" hidden="1" x14ac:dyDescent="0.15">
      <c r="A348" s="6" t="s">
        <v>457</v>
      </c>
      <c r="B348" s="3"/>
      <c r="C348" s="6"/>
      <c r="D348" s="6"/>
      <c r="E348" s="3"/>
      <c r="F348" s="6"/>
      <c r="G348" s="6"/>
      <c r="H348" s="6"/>
      <c r="I348" s="3"/>
      <c r="J348" s="6"/>
      <c r="K348" s="3"/>
      <c r="L348" s="3"/>
      <c r="M348" s="3"/>
      <c r="N348" s="6"/>
      <c r="O348" s="3"/>
      <c r="P348" s="6"/>
      <c r="Q348" s="6"/>
      <c r="R348" s="6"/>
      <c r="S348" s="3"/>
      <c r="T348" s="3"/>
      <c r="U348" s="3"/>
      <c r="V348" s="3"/>
      <c r="W348" s="3"/>
      <c r="X348" s="3"/>
      <c r="Y348" s="6"/>
      <c r="Z348" s="6"/>
      <c r="AA348" s="6"/>
      <c r="AB348" s="3"/>
      <c r="AC348" s="6"/>
      <c r="AD348" s="6"/>
      <c r="AE348" s="3"/>
      <c r="AF348" s="3"/>
      <c r="AG348" s="6"/>
      <c r="AH348" s="6"/>
      <c r="AI348" s="3"/>
      <c r="AJ348" s="3"/>
      <c r="AK348" s="3"/>
      <c r="AL348" s="3"/>
      <c r="AM348" s="6"/>
      <c r="AN348" s="3"/>
      <c r="AO348" s="3"/>
      <c r="AP348" s="3"/>
      <c r="AQ348" s="3"/>
      <c r="AR348" s="3"/>
      <c r="AS348" s="3"/>
      <c r="AT348" s="6"/>
      <c r="AU348" s="6"/>
      <c r="AV348" s="6"/>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v>1968</v>
      </c>
      <c r="BZ348" s="3" t="s">
        <v>2342</v>
      </c>
      <c r="CA348" s="3" t="s">
        <v>2386</v>
      </c>
      <c r="CB348" s="3" t="s">
        <v>2387</v>
      </c>
      <c r="CC348" s="3" t="s">
        <v>2388</v>
      </c>
      <c r="CD348" s="3"/>
      <c r="CE348" s="3"/>
      <c r="CF348" s="7"/>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J348" s="1"/>
      <c r="DK348" s="1"/>
      <c r="DL348" s="1"/>
      <c r="DM348" s="1"/>
      <c r="DN348" s="1"/>
      <c r="DO348" s="1"/>
      <c r="DQ348" s="1"/>
      <c r="DT348" s="1"/>
      <c r="DW348" s="1"/>
      <c r="DX348" s="1"/>
      <c r="DY348" s="1"/>
      <c r="DZ348" s="1"/>
      <c r="EA348" s="1"/>
      <c r="EB348" s="1"/>
      <c r="EC348" s="1"/>
      <c r="EF348" s="1"/>
      <c r="ER348" s="1"/>
      <c r="ET348" s="1"/>
      <c r="FH348" s="1"/>
      <c r="FI348" s="1"/>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row>
    <row r="349" spans="1:431" ht="140" hidden="1" x14ac:dyDescent="0.15">
      <c r="A349" s="6" t="s">
        <v>469</v>
      </c>
      <c r="B349" s="3"/>
      <c r="C349" s="6"/>
      <c r="D349" s="6"/>
      <c r="E349" s="3"/>
      <c r="F349" s="6"/>
      <c r="G349" s="6"/>
      <c r="H349" s="6"/>
      <c r="I349" s="3"/>
      <c r="J349" s="6"/>
      <c r="K349" s="3"/>
      <c r="L349" s="3"/>
      <c r="M349" s="3"/>
      <c r="N349" s="6"/>
      <c r="O349" s="3"/>
      <c r="P349" s="6"/>
      <c r="Q349" s="6"/>
      <c r="R349" s="6"/>
      <c r="S349" s="3"/>
      <c r="T349" s="3"/>
      <c r="U349" s="3"/>
      <c r="V349" s="3"/>
      <c r="W349" s="3"/>
      <c r="X349" s="3"/>
      <c r="Y349" s="6"/>
      <c r="Z349" s="6"/>
      <c r="AA349" s="6"/>
      <c r="AB349" s="3"/>
      <c r="AC349" s="6"/>
      <c r="AD349" s="6"/>
      <c r="AE349" s="3"/>
      <c r="AF349" s="3"/>
      <c r="AG349" s="6"/>
      <c r="AH349" s="6"/>
      <c r="AI349" s="3"/>
      <c r="AJ349" s="3"/>
      <c r="AK349" s="3"/>
      <c r="AL349" s="3"/>
      <c r="AM349" s="6"/>
      <c r="AN349" s="3"/>
      <c r="AO349" s="3"/>
      <c r="AP349" s="3"/>
      <c r="AQ349" s="3"/>
      <c r="AR349" s="3"/>
      <c r="AS349" s="3"/>
      <c r="AT349" s="6"/>
      <c r="AU349" s="6"/>
      <c r="AV349" s="6"/>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v>1968</v>
      </c>
      <c r="BZ349" s="3" t="s">
        <v>2342</v>
      </c>
      <c r="CA349" s="3" t="s">
        <v>2386</v>
      </c>
      <c r="CB349" s="3" t="s">
        <v>2387</v>
      </c>
      <c r="CC349" s="3" t="s">
        <v>2388</v>
      </c>
      <c r="CD349" s="3"/>
      <c r="CE349" s="3"/>
      <c r="CF349" s="7"/>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J349" s="1"/>
      <c r="DK349" s="1"/>
      <c r="DL349" s="1"/>
      <c r="DM349" s="1"/>
      <c r="DN349" s="1"/>
      <c r="DO349" s="1"/>
      <c r="DQ349" s="1"/>
      <c r="DT349" s="1"/>
      <c r="DW349" s="1"/>
      <c r="DX349" s="1"/>
      <c r="DY349" s="1"/>
      <c r="DZ349" s="1"/>
      <c r="EA349" s="1"/>
      <c r="EB349" s="1"/>
      <c r="EC349" s="1"/>
      <c r="EF349" s="1"/>
      <c r="ER349" s="1"/>
      <c r="ET349" s="1"/>
      <c r="FH349" s="1"/>
      <c r="FI349" s="1"/>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row>
    <row r="350" spans="1:431" ht="140" hidden="1" x14ac:dyDescent="0.15">
      <c r="A350" s="6" t="s">
        <v>483</v>
      </c>
      <c r="B350" s="3"/>
      <c r="C350" s="6"/>
      <c r="D350" s="6"/>
      <c r="E350" s="3"/>
      <c r="F350" s="6"/>
      <c r="G350" s="6"/>
      <c r="H350" s="6"/>
      <c r="I350" s="3"/>
      <c r="J350" s="6"/>
      <c r="K350" s="3"/>
      <c r="L350" s="3"/>
      <c r="M350" s="3"/>
      <c r="N350" s="6"/>
      <c r="O350" s="3"/>
      <c r="P350" s="6"/>
      <c r="Q350" s="6"/>
      <c r="R350" s="6"/>
      <c r="S350" s="3"/>
      <c r="T350" s="3"/>
      <c r="U350" s="3"/>
      <c r="V350" s="3"/>
      <c r="W350" s="3"/>
      <c r="X350" s="3"/>
      <c r="Y350" s="6"/>
      <c r="Z350" s="6"/>
      <c r="AA350" s="6"/>
      <c r="AB350" s="3"/>
      <c r="AC350" s="6"/>
      <c r="AD350" s="6"/>
      <c r="AE350" s="3"/>
      <c r="AF350" s="3"/>
      <c r="AG350" s="6"/>
      <c r="AH350" s="6"/>
      <c r="AI350" s="3"/>
      <c r="AJ350" s="3"/>
      <c r="AK350" s="3"/>
      <c r="AL350" s="3"/>
      <c r="AM350" s="6"/>
      <c r="AN350" s="3"/>
      <c r="AO350" s="3"/>
      <c r="AP350" s="3"/>
      <c r="AQ350" s="3"/>
      <c r="AR350" s="3"/>
      <c r="AS350" s="3"/>
      <c r="AT350" s="6"/>
      <c r="AU350" s="6"/>
      <c r="AV350" s="6"/>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v>1968</v>
      </c>
      <c r="BZ350" s="3" t="s">
        <v>2342</v>
      </c>
      <c r="CA350" s="3" t="s">
        <v>2386</v>
      </c>
      <c r="CB350" s="3" t="s">
        <v>2387</v>
      </c>
      <c r="CC350" s="3" t="s">
        <v>2388</v>
      </c>
      <c r="CD350" s="3"/>
      <c r="CE350" s="3"/>
      <c r="CF350" s="7"/>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J350" s="1"/>
      <c r="DK350" s="1"/>
      <c r="DL350" s="1"/>
      <c r="DM350" s="1"/>
      <c r="DN350" s="1"/>
      <c r="DO350" s="1"/>
      <c r="DQ350" s="1"/>
      <c r="DT350" s="1"/>
      <c r="DW350" s="1"/>
      <c r="DX350" s="1"/>
      <c r="DY350" s="1"/>
      <c r="DZ350" s="1"/>
      <c r="EA350" s="1"/>
      <c r="EB350" s="1"/>
      <c r="EC350" s="1"/>
      <c r="EF350" s="1"/>
      <c r="ER350" s="1"/>
      <c r="ET350" s="1"/>
      <c r="FH350" s="1"/>
      <c r="FI350" s="1"/>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row>
    <row r="351" spans="1:431" ht="140" hidden="1" x14ac:dyDescent="0.15">
      <c r="A351" s="6" t="s">
        <v>498</v>
      </c>
      <c r="B351" s="3"/>
      <c r="C351" s="6"/>
      <c r="D351" s="6"/>
      <c r="E351" s="3"/>
      <c r="F351" s="6"/>
      <c r="G351" s="6"/>
      <c r="H351" s="6"/>
      <c r="I351" s="3"/>
      <c r="J351" s="6"/>
      <c r="K351" s="3"/>
      <c r="L351" s="3"/>
      <c r="M351" s="3"/>
      <c r="N351" s="6"/>
      <c r="O351" s="3"/>
      <c r="P351" s="6"/>
      <c r="Q351" s="6"/>
      <c r="R351" s="6"/>
      <c r="S351" s="3"/>
      <c r="T351" s="3"/>
      <c r="U351" s="3"/>
      <c r="V351" s="3"/>
      <c r="W351" s="3"/>
      <c r="X351" s="3"/>
      <c r="Y351" s="6"/>
      <c r="Z351" s="6"/>
      <c r="AA351" s="6"/>
      <c r="AB351" s="3"/>
      <c r="AC351" s="6"/>
      <c r="AD351" s="6"/>
      <c r="AE351" s="3"/>
      <c r="AF351" s="3"/>
      <c r="AG351" s="6"/>
      <c r="AH351" s="6"/>
      <c r="AI351" s="3"/>
      <c r="AJ351" s="3"/>
      <c r="AK351" s="3"/>
      <c r="AL351" s="3"/>
      <c r="AM351" s="6"/>
      <c r="AN351" s="3"/>
      <c r="AO351" s="3"/>
      <c r="AP351" s="3"/>
      <c r="AQ351" s="3"/>
      <c r="AR351" s="3"/>
      <c r="AS351" s="3"/>
      <c r="AT351" s="6"/>
      <c r="AU351" s="6"/>
      <c r="AV351" s="6"/>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v>1968</v>
      </c>
      <c r="BZ351" s="3" t="s">
        <v>2342</v>
      </c>
      <c r="CA351" s="3" t="s">
        <v>2386</v>
      </c>
      <c r="CB351" s="3" t="s">
        <v>2387</v>
      </c>
      <c r="CC351" s="3" t="s">
        <v>2388</v>
      </c>
      <c r="CD351" s="3"/>
      <c r="CE351" s="3"/>
      <c r="CF351" s="7"/>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J351" s="1"/>
      <c r="DK351" s="1"/>
      <c r="DL351" s="1"/>
      <c r="DM351" s="1"/>
      <c r="DN351" s="1"/>
      <c r="DO351" s="1"/>
      <c r="DQ351" s="1"/>
      <c r="DT351" s="1"/>
      <c r="DW351" s="1"/>
      <c r="DX351" s="1"/>
      <c r="DY351" s="1"/>
      <c r="DZ351" s="1"/>
      <c r="EA351" s="1"/>
      <c r="EB351" s="1"/>
      <c r="EC351" s="1"/>
      <c r="EF351" s="1"/>
      <c r="ER351" s="1"/>
      <c r="ET351" s="1"/>
      <c r="FH351" s="1"/>
      <c r="FI351" s="1"/>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row>
    <row r="352" spans="1:431" ht="140" hidden="1" x14ac:dyDescent="0.15">
      <c r="A352" s="6" t="s">
        <v>511</v>
      </c>
      <c r="B352" s="3"/>
      <c r="C352" s="6"/>
      <c r="D352" s="6"/>
      <c r="E352" s="3"/>
      <c r="F352" s="6"/>
      <c r="G352" s="6"/>
      <c r="H352" s="6"/>
      <c r="I352" s="3"/>
      <c r="J352" s="6"/>
      <c r="K352" s="3"/>
      <c r="L352" s="3"/>
      <c r="M352" s="3"/>
      <c r="N352" s="6"/>
      <c r="O352" s="3"/>
      <c r="P352" s="6"/>
      <c r="Q352" s="6"/>
      <c r="R352" s="6"/>
      <c r="S352" s="3"/>
      <c r="T352" s="3"/>
      <c r="U352" s="3"/>
      <c r="V352" s="3"/>
      <c r="W352" s="3"/>
      <c r="X352" s="3"/>
      <c r="Y352" s="6"/>
      <c r="Z352" s="6"/>
      <c r="AA352" s="6"/>
      <c r="AB352" s="3"/>
      <c r="AC352" s="6"/>
      <c r="AD352" s="6"/>
      <c r="AE352" s="3"/>
      <c r="AF352" s="3"/>
      <c r="AG352" s="6"/>
      <c r="AH352" s="6"/>
      <c r="AI352" s="3"/>
      <c r="AJ352" s="3"/>
      <c r="AK352" s="3"/>
      <c r="AL352" s="3"/>
      <c r="AM352" s="6"/>
      <c r="AN352" s="3"/>
      <c r="AO352" s="3"/>
      <c r="AP352" s="3"/>
      <c r="AQ352" s="3"/>
      <c r="AR352" s="3"/>
      <c r="AS352" s="3"/>
      <c r="AT352" s="6"/>
      <c r="AU352" s="6"/>
      <c r="AV352" s="6"/>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v>1968</v>
      </c>
      <c r="BZ352" s="3" t="s">
        <v>2342</v>
      </c>
      <c r="CA352" s="3" t="s">
        <v>2386</v>
      </c>
      <c r="CB352" s="3" t="s">
        <v>2387</v>
      </c>
      <c r="CC352" s="3" t="s">
        <v>2388</v>
      </c>
      <c r="CD352" s="3"/>
      <c r="CE352" s="3"/>
      <c r="CF352" s="7"/>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J352" s="1"/>
      <c r="DK352" s="1"/>
      <c r="DL352" s="1"/>
      <c r="DM352" s="1"/>
      <c r="DN352" s="1"/>
      <c r="DO352" s="1"/>
      <c r="DQ352" s="1"/>
      <c r="DT352" s="1"/>
      <c r="DW352" s="1"/>
      <c r="DX352" s="1"/>
      <c r="DY352" s="1"/>
      <c r="DZ352" s="1"/>
      <c r="EA352" s="1"/>
      <c r="EB352" s="1"/>
      <c r="EC352" s="1"/>
      <c r="EF352" s="1"/>
      <c r="ER352" s="1"/>
      <c r="ET352" s="1"/>
      <c r="FH352" s="1"/>
      <c r="FI352" s="1"/>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row>
    <row r="353" spans="1:431" ht="140" hidden="1" x14ac:dyDescent="0.15">
      <c r="A353" s="6" t="s">
        <v>525</v>
      </c>
      <c r="B353" s="3"/>
      <c r="C353" s="6"/>
      <c r="D353" s="6"/>
      <c r="E353" s="3"/>
      <c r="F353" s="6"/>
      <c r="G353" s="6"/>
      <c r="H353" s="6"/>
      <c r="I353" s="3"/>
      <c r="J353" s="6"/>
      <c r="K353" s="3"/>
      <c r="L353" s="3"/>
      <c r="M353" s="3"/>
      <c r="N353" s="6"/>
      <c r="O353" s="3"/>
      <c r="P353" s="6"/>
      <c r="Q353" s="6"/>
      <c r="R353" s="6"/>
      <c r="S353" s="3"/>
      <c r="T353" s="3"/>
      <c r="U353" s="3"/>
      <c r="V353" s="3"/>
      <c r="W353" s="3"/>
      <c r="X353" s="3"/>
      <c r="Y353" s="6"/>
      <c r="Z353" s="6"/>
      <c r="AA353" s="6"/>
      <c r="AB353" s="3"/>
      <c r="AC353" s="6"/>
      <c r="AD353" s="6"/>
      <c r="AE353" s="3"/>
      <c r="AF353" s="3"/>
      <c r="AG353" s="6"/>
      <c r="AH353" s="6"/>
      <c r="AI353" s="3"/>
      <c r="AJ353" s="3"/>
      <c r="AK353" s="3"/>
      <c r="AL353" s="3"/>
      <c r="AM353" s="6"/>
      <c r="AN353" s="3"/>
      <c r="AO353" s="3"/>
      <c r="AP353" s="3"/>
      <c r="AQ353" s="3"/>
      <c r="AR353" s="3"/>
      <c r="AS353" s="3"/>
      <c r="AT353" s="6"/>
      <c r="AU353" s="6"/>
      <c r="AV353" s="6"/>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v>1968</v>
      </c>
      <c r="BZ353" s="3" t="s">
        <v>2342</v>
      </c>
      <c r="CA353" s="3" t="s">
        <v>2386</v>
      </c>
      <c r="CB353" s="3" t="s">
        <v>2387</v>
      </c>
      <c r="CC353" s="3" t="s">
        <v>2388</v>
      </c>
      <c r="CD353" s="3"/>
      <c r="CE353" s="3"/>
      <c r="CF353" s="7"/>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J353" s="1"/>
      <c r="DK353" s="1"/>
      <c r="DL353" s="1"/>
      <c r="DM353" s="1"/>
      <c r="DN353" s="1"/>
      <c r="DO353" s="1"/>
      <c r="DQ353" s="1"/>
      <c r="DT353" s="1"/>
      <c r="DW353" s="1"/>
      <c r="DX353" s="1"/>
      <c r="DY353" s="1"/>
      <c r="DZ353" s="1"/>
      <c r="EA353" s="1"/>
      <c r="EB353" s="1"/>
      <c r="EC353" s="1"/>
      <c r="EF353" s="1"/>
      <c r="ER353" s="1"/>
      <c r="ET353" s="1"/>
      <c r="FH353" s="1"/>
      <c r="FI353" s="1"/>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row>
    <row r="354" spans="1:431" ht="140" hidden="1" x14ac:dyDescent="0.15">
      <c r="A354" s="6" t="s">
        <v>538</v>
      </c>
      <c r="B354" s="3"/>
      <c r="C354" s="6"/>
      <c r="D354" s="6"/>
      <c r="E354" s="3"/>
      <c r="F354" s="6"/>
      <c r="G354" s="6"/>
      <c r="H354" s="6"/>
      <c r="I354" s="3"/>
      <c r="J354" s="6"/>
      <c r="K354" s="3"/>
      <c r="L354" s="3"/>
      <c r="M354" s="3"/>
      <c r="N354" s="6"/>
      <c r="O354" s="3"/>
      <c r="P354" s="6"/>
      <c r="Q354" s="6"/>
      <c r="R354" s="6"/>
      <c r="S354" s="3"/>
      <c r="T354" s="3"/>
      <c r="U354" s="3"/>
      <c r="V354" s="3"/>
      <c r="W354" s="3"/>
      <c r="X354" s="3"/>
      <c r="Y354" s="6"/>
      <c r="Z354" s="6"/>
      <c r="AA354" s="6"/>
      <c r="AB354" s="3"/>
      <c r="AC354" s="6"/>
      <c r="AD354" s="6"/>
      <c r="AE354" s="3"/>
      <c r="AF354" s="3"/>
      <c r="AG354" s="6"/>
      <c r="AH354" s="6"/>
      <c r="AI354" s="3"/>
      <c r="AJ354" s="3"/>
      <c r="AK354" s="3"/>
      <c r="AL354" s="3"/>
      <c r="AM354" s="6"/>
      <c r="AN354" s="3"/>
      <c r="AO354" s="3"/>
      <c r="AP354" s="3"/>
      <c r="AQ354" s="3"/>
      <c r="AR354" s="3"/>
      <c r="AS354" s="3"/>
      <c r="AT354" s="6"/>
      <c r="AU354" s="6"/>
      <c r="AV354" s="6"/>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v>1968</v>
      </c>
      <c r="BZ354" s="3" t="s">
        <v>2342</v>
      </c>
      <c r="CA354" s="3" t="s">
        <v>2386</v>
      </c>
      <c r="CB354" s="3" t="s">
        <v>2387</v>
      </c>
      <c r="CC354" s="3" t="s">
        <v>2388</v>
      </c>
      <c r="CD354" s="3"/>
      <c r="CE354" s="3"/>
      <c r="CF354" s="7"/>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J354" s="1"/>
      <c r="DK354" s="1"/>
      <c r="DL354" s="1"/>
      <c r="DM354" s="1"/>
      <c r="DN354" s="1"/>
      <c r="DO354" s="1"/>
      <c r="DQ354" s="1"/>
      <c r="DT354" s="1"/>
      <c r="DW354" s="1"/>
      <c r="DX354" s="1"/>
      <c r="DY354" s="1"/>
      <c r="DZ354" s="1"/>
      <c r="EA354" s="1"/>
      <c r="EB354" s="1"/>
      <c r="EC354" s="1"/>
      <c r="EF354" s="1"/>
      <c r="ER354" s="1"/>
      <c r="ET354" s="1"/>
      <c r="FH354" s="1"/>
      <c r="FI354" s="1"/>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row>
    <row r="355" spans="1:431" ht="140" hidden="1" x14ac:dyDescent="0.15">
      <c r="A355" s="6" t="s">
        <v>550</v>
      </c>
      <c r="B355" s="3"/>
      <c r="C355" s="6"/>
      <c r="D355" s="6"/>
      <c r="E355" s="3"/>
      <c r="F355" s="6"/>
      <c r="G355" s="6"/>
      <c r="H355" s="6"/>
      <c r="I355" s="3"/>
      <c r="J355" s="6"/>
      <c r="K355" s="3"/>
      <c r="L355" s="3"/>
      <c r="M355" s="3"/>
      <c r="N355" s="6"/>
      <c r="O355" s="3"/>
      <c r="P355" s="6"/>
      <c r="Q355" s="6"/>
      <c r="R355" s="6"/>
      <c r="S355" s="3"/>
      <c r="T355" s="3"/>
      <c r="U355" s="3"/>
      <c r="V355" s="3"/>
      <c r="W355" s="3"/>
      <c r="X355" s="3"/>
      <c r="Y355" s="6"/>
      <c r="Z355" s="6"/>
      <c r="AA355" s="6"/>
      <c r="AB355" s="3"/>
      <c r="AC355" s="6"/>
      <c r="AD355" s="6"/>
      <c r="AE355" s="3"/>
      <c r="AF355" s="3"/>
      <c r="AG355" s="6"/>
      <c r="AH355" s="6"/>
      <c r="AI355" s="3"/>
      <c r="AJ355" s="3"/>
      <c r="AK355" s="3"/>
      <c r="AL355" s="3"/>
      <c r="AM355" s="6"/>
      <c r="AN355" s="3"/>
      <c r="AO355" s="3"/>
      <c r="AP355" s="3"/>
      <c r="AQ355" s="3"/>
      <c r="AR355" s="3"/>
      <c r="AS355" s="3"/>
      <c r="AT355" s="6"/>
      <c r="AU355" s="6"/>
      <c r="AV355" s="6"/>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v>1968</v>
      </c>
      <c r="BZ355" s="3" t="s">
        <v>2342</v>
      </c>
      <c r="CA355" s="3" t="s">
        <v>2386</v>
      </c>
      <c r="CB355" s="3" t="s">
        <v>2387</v>
      </c>
      <c r="CC355" s="3" t="s">
        <v>2388</v>
      </c>
      <c r="CD355" s="3"/>
      <c r="CE355" s="3"/>
      <c r="CF355" s="7"/>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J355" s="1"/>
      <c r="DK355" s="1"/>
      <c r="DL355" s="1"/>
      <c r="DM355" s="1"/>
      <c r="DN355" s="1"/>
      <c r="DO355" s="1"/>
      <c r="DQ355" s="1"/>
      <c r="DT355" s="1"/>
      <c r="DW355" s="1"/>
      <c r="DX355" s="1"/>
      <c r="DY355" s="1"/>
      <c r="DZ355" s="1"/>
      <c r="EA355" s="1"/>
      <c r="EB355" s="1"/>
      <c r="EC355" s="1"/>
      <c r="EF355" s="1"/>
      <c r="ER355" s="1"/>
      <c r="ET355" s="1"/>
      <c r="FH355" s="1"/>
      <c r="FI355" s="1"/>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row>
    <row r="356" spans="1:431" ht="140" hidden="1" x14ac:dyDescent="0.15">
      <c r="A356" s="6" t="s">
        <v>561</v>
      </c>
      <c r="B356" s="3"/>
      <c r="C356" s="6"/>
      <c r="D356" s="6"/>
      <c r="E356" s="3"/>
      <c r="F356" s="6"/>
      <c r="G356" s="6"/>
      <c r="H356" s="6"/>
      <c r="I356" s="3"/>
      <c r="J356" s="6"/>
      <c r="K356" s="3"/>
      <c r="L356" s="3"/>
      <c r="M356" s="3"/>
      <c r="N356" s="6"/>
      <c r="O356" s="3"/>
      <c r="P356" s="6"/>
      <c r="Q356" s="6"/>
      <c r="R356" s="6"/>
      <c r="S356" s="3"/>
      <c r="T356" s="3"/>
      <c r="U356" s="3"/>
      <c r="V356" s="3"/>
      <c r="W356" s="3"/>
      <c r="X356" s="3"/>
      <c r="Y356" s="6"/>
      <c r="Z356" s="6"/>
      <c r="AA356" s="6"/>
      <c r="AB356" s="3"/>
      <c r="AC356" s="6"/>
      <c r="AD356" s="6"/>
      <c r="AE356" s="3"/>
      <c r="AF356" s="3"/>
      <c r="AG356" s="6"/>
      <c r="AH356" s="6"/>
      <c r="AI356" s="3"/>
      <c r="AJ356" s="3"/>
      <c r="AK356" s="3"/>
      <c r="AL356" s="3"/>
      <c r="AM356" s="6"/>
      <c r="AN356" s="3"/>
      <c r="AO356" s="3"/>
      <c r="AP356" s="3"/>
      <c r="AQ356" s="3"/>
      <c r="AR356" s="3"/>
      <c r="AS356" s="3"/>
      <c r="AT356" s="6"/>
      <c r="AU356" s="6"/>
      <c r="AV356" s="6"/>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v>1968</v>
      </c>
      <c r="BZ356" s="3" t="s">
        <v>2342</v>
      </c>
      <c r="CA356" s="3" t="s">
        <v>2386</v>
      </c>
      <c r="CB356" s="3" t="s">
        <v>2387</v>
      </c>
      <c r="CC356" s="3" t="s">
        <v>2388</v>
      </c>
      <c r="CD356" s="3"/>
      <c r="CE356" s="3"/>
      <c r="CF356" s="7"/>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J356" s="1"/>
      <c r="DK356" s="1"/>
      <c r="DL356" s="1"/>
      <c r="DM356" s="1"/>
      <c r="DN356" s="1"/>
      <c r="DO356" s="1"/>
      <c r="DQ356" s="1"/>
      <c r="DT356" s="1"/>
      <c r="DW356" s="1"/>
      <c r="DX356" s="1"/>
      <c r="DY356" s="1"/>
      <c r="DZ356" s="1"/>
      <c r="EA356" s="1"/>
      <c r="EB356" s="1"/>
      <c r="EC356" s="1"/>
      <c r="EF356" s="1"/>
      <c r="ER356" s="1"/>
      <c r="ET356" s="1"/>
      <c r="FH356" s="1"/>
      <c r="FI356" s="1"/>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row>
    <row r="357" spans="1:431" ht="140" hidden="1" x14ac:dyDescent="0.15">
      <c r="A357" s="6" t="s">
        <v>572</v>
      </c>
      <c r="B357" s="3"/>
      <c r="C357" s="6"/>
      <c r="D357" s="6"/>
      <c r="E357" s="3"/>
      <c r="F357" s="6"/>
      <c r="G357" s="6"/>
      <c r="H357" s="6"/>
      <c r="I357" s="3"/>
      <c r="J357" s="6"/>
      <c r="K357" s="3"/>
      <c r="L357" s="3"/>
      <c r="M357" s="3"/>
      <c r="N357" s="6"/>
      <c r="O357" s="3"/>
      <c r="P357" s="6"/>
      <c r="Q357" s="6"/>
      <c r="R357" s="6"/>
      <c r="S357" s="3"/>
      <c r="T357" s="3"/>
      <c r="U357" s="3"/>
      <c r="V357" s="3"/>
      <c r="W357" s="3"/>
      <c r="X357" s="3"/>
      <c r="Y357" s="6"/>
      <c r="Z357" s="6"/>
      <c r="AA357" s="6"/>
      <c r="AB357" s="3"/>
      <c r="AC357" s="6"/>
      <c r="AD357" s="6"/>
      <c r="AE357" s="3"/>
      <c r="AF357" s="3"/>
      <c r="AG357" s="6"/>
      <c r="AH357" s="6"/>
      <c r="AI357" s="3"/>
      <c r="AJ357" s="3"/>
      <c r="AK357" s="3"/>
      <c r="AL357" s="3"/>
      <c r="AM357" s="6"/>
      <c r="AN357" s="3"/>
      <c r="AO357" s="3"/>
      <c r="AP357" s="3"/>
      <c r="AQ357" s="3"/>
      <c r="AR357" s="3"/>
      <c r="AS357" s="3"/>
      <c r="AT357" s="6"/>
      <c r="AU357" s="6"/>
      <c r="AV357" s="6"/>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v>1968</v>
      </c>
      <c r="BZ357" s="3" t="s">
        <v>2342</v>
      </c>
      <c r="CA357" s="3" t="s">
        <v>2386</v>
      </c>
      <c r="CB357" s="3" t="s">
        <v>2387</v>
      </c>
      <c r="CC357" s="3" t="s">
        <v>2388</v>
      </c>
      <c r="CD357" s="3"/>
      <c r="CE357" s="3"/>
      <c r="CF357" s="7"/>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J357" s="1"/>
      <c r="DK357" s="1"/>
      <c r="DL357" s="1"/>
      <c r="DM357" s="1"/>
      <c r="DN357" s="1"/>
      <c r="DO357" s="1"/>
      <c r="DQ357" s="1"/>
      <c r="DT357" s="1"/>
      <c r="DW357" s="1"/>
      <c r="DX357" s="1"/>
      <c r="DY357" s="1"/>
      <c r="DZ357" s="1"/>
      <c r="EA357" s="1"/>
      <c r="EB357" s="1"/>
      <c r="EC357" s="1"/>
      <c r="EF357" s="1"/>
      <c r="ER357" s="1"/>
      <c r="ET357" s="1"/>
      <c r="FH357" s="1"/>
      <c r="FI357" s="1"/>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row>
    <row r="358" spans="1:431" ht="140" hidden="1" x14ac:dyDescent="0.15">
      <c r="A358" s="6" t="s">
        <v>584</v>
      </c>
      <c r="B358" s="3"/>
      <c r="C358" s="6"/>
      <c r="D358" s="6"/>
      <c r="E358" s="3"/>
      <c r="F358" s="6"/>
      <c r="G358" s="6"/>
      <c r="H358" s="6"/>
      <c r="I358" s="3"/>
      <c r="J358" s="6"/>
      <c r="K358" s="3"/>
      <c r="L358" s="3"/>
      <c r="M358" s="3"/>
      <c r="N358" s="6"/>
      <c r="O358" s="3"/>
      <c r="P358" s="6"/>
      <c r="Q358" s="6"/>
      <c r="R358" s="6"/>
      <c r="S358" s="3"/>
      <c r="T358" s="3"/>
      <c r="U358" s="3"/>
      <c r="V358" s="3"/>
      <c r="W358" s="3"/>
      <c r="X358" s="3"/>
      <c r="Y358" s="6"/>
      <c r="Z358" s="6"/>
      <c r="AA358" s="6"/>
      <c r="AB358" s="3"/>
      <c r="AC358" s="6"/>
      <c r="AD358" s="6"/>
      <c r="AE358" s="3"/>
      <c r="AF358" s="3"/>
      <c r="AG358" s="6"/>
      <c r="AH358" s="6"/>
      <c r="AI358" s="3"/>
      <c r="AJ358" s="3"/>
      <c r="AK358" s="3"/>
      <c r="AL358" s="3"/>
      <c r="AM358" s="6"/>
      <c r="AN358" s="3"/>
      <c r="AO358" s="3"/>
      <c r="AP358" s="3"/>
      <c r="AQ358" s="3"/>
      <c r="AR358" s="3"/>
      <c r="AS358" s="3"/>
      <c r="AT358" s="6"/>
      <c r="AU358" s="6"/>
      <c r="AV358" s="6"/>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v>1968</v>
      </c>
      <c r="BZ358" s="3" t="s">
        <v>2342</v>
      </c>
      <c r="CA358" s="3" t="s">
        <v>2386</v>
      </c>
      <c r="CB358" s="3" t="s">
        <v>2387</v>
      </c>
      <c r="CC358" s="3" t="s">
        <v>2388</v>
      </c>
      <c r="CD358" s="3"/>
      <c r="CE358" s="3"/>
      <c r="CF358" s="7"/>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J358" s="1"/>
      <c r="DK358" s="1"/>
      <c r="DL358" s="1"/>
      <c r="DM358" s="1"/>
      <c r="DN358" s="1"/>
      <c r="DO358" s="1"/>
      <c r="DQ358" s="1"/>
      <c r="DT358" s="1"/>
      <c r="DW358" s="1"/>
      <c r="DX358" s="1"/>
      <c r="DY358" s="1"/>
      <c r="DZ358" s="1"/>
      <c r="EA358" s="1"/>
      <c r="EB358" s="1"/>
      <c r="EC358" s="1"/>
      <c r="EF358" s="1"/>
      <c r="ER358" s="1"/>
      <c r="ET358" s="1"/>
      <c r="FH358" s="1"/>
      <c r="FI358" s="1"/>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row>
    <row r="359" spans="1:431" ht="140" hidden="1" x14ac:dyDescent="0.15">
      <c r="A359" s="6" t="s">
        <v>596</v>
      </c>
      <c r="B359" s="3"/>
      <c r="C359" s="6"/>
      <c r="D359" s="6"/>
      <c r="E359" s="3"/>
      <c r="F359" s="6"/>
      <c r="G359" s="6"/>
      <c r="H359" s="6"/>
      <c r="I359" s="3"/>
      <c r="J359" s="6"/>
      <c r="K359" s="3"/>
      <c r="L359" s="3"/>
      <c r="M359" s="3"/>
      <c r="N359" s="6"/>
      <c r="O359" s="3"/>
      <c r="P359" s="6"/>
      <c r="Q359" s="6"/>
      <c r="R359" s="6"/>
      <c r="S359" s="3"/>
      <c r="T359" s="3"/>
      <c r="U359" s="3"/>
      <c r="V359" s="3"/>
      <c r="W359" s="3"/>
      <c r="X359" s="3"/>
      <c r="Y359" s="6"/>
      <c r="Z359" s="6"/>
      <c r="AA359" s="6"/>
      <c r="AB359" s="3"/>
      <c r="AC359" s="6"/>
      <c r="AD359" s="6"/>
      <c r="AE359" s="3"/>
      <c r="AF359" s="3"/>
      <c r="AG359" s="6"/>
      <c r="AH359" s="6"/>
      <c r="AI359" s="3"/>
      <c r="AJ359" s="3"/>
      <c r="AK359" s="3"/>
      <c r="AL359" s="3"/>
      <c r="AM359" s="6"/>
      <c r="AN359" s="3"/>
      <c r="AO359" s="3"/>
      <c r="AP359" s="3"/>
      <c r="AQ359" s="3"/>
      <c r="AR359" s="3"/>
      <c r="AS359" s="3"/>
      <c r="AT359" s="6"/>
      <c r="AU359" s="6"/>
      <c r="AV359" s="6"/>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v>1968</v>
      </c>
      <c r="BZ359" s="3" t="s">
        <v>2342</v>
      </c>
      <c r="CA359" s="3" t="s">
        <v>2386</v>
      </c>
      <c r="CB359" s="3" t="s">
        <v>2387</v>
      </c>
      <c r="CC359" s="3" t="s">
        <v>2388</v>
      </c>
      <c r="CD359" s="3"/>
      <c r="CE359" s="3"/>
      <c r="CF359" s="7"/>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J359" s="1"/>
      <c r="DK359" s="1"/>
      <c r="DL359" s="1"/>
      <c r="DM359" s="1"/>
      <c r="DN359" s="1"/>
      <c r="DO359" s="1"/>
      <c r="DQ359" s="1"/>
      <c r="DT359" s="1"/>
      <c r="DW359" s="1"/>
      <c r="DX359" s="1"/>
      <c r="DY359" s="1"/>
      <c r="DZ359" s="1"/>
      <c r="EA359" s="1"/>
      <c r="EB359" s="1"/>
      <c r="EC359" s="1"/>
      <c r="EF359" s="1"/>
      <c r="ER359" s="1"/>
      <c r="ET359" s="1"/>
      <c r="FH359" s="1"/>
      <c r="FI359" s="1"/>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row>
    <row r="360" spans="1:431" ht="140" hidden="1" x14ac:dyDescent="0.15">
      <c r="A360" s="6" t="s">
        <v>606</v>
      </c>
      <c r="B360" s="3"/>
      <c r="C360" s="6"/>
      <c r="D360" s="6"/>
      <c r="E360" s="3"/>
      <c r="F360" s="6"/>
      <c r="G360" s="6"/>
      <c r="H360" s="6"/>
      <c r="I360" s="3"/>
      <c r="J360" s="6"/>
      <c r="K360" s="3"/>
      <c r="L360" s="3"/>
      <c r="M360" s="3"/>
      <c r="N360" s="6"/>
      <c r="O360" s="3"/>
      <c r="P360" s="6"/>
      <c r="Q360" s="6"/>
      <c r="R360" s="6"/>
      <c r="S360" s="3"/>
      <c r="T360" s="3"/>
      <c r="U360" s="3"/>
      <c r="V360" s="3"/>
      <c r="W360" s="3"/>
      <c r="X360" s="3"/>
      <c r="Y360" s="6"/>
      <c r="Z360" s="6"/>
      <c r="AA360" s="6"/>
      <c r="AB360" s="3"/>
      <c r="AC360" s="6"/>
      <c r="AD360" s="6"/>
      <c r="AE360" s="3"/>
      <c r="AF360" s="3"/>
      <c r="AG360" s="6"/>
      <c r="AH360" s="6"/>
      <c r="AI360" s="3"/>
      <c r="AJ360" s="3"/>
      <c r="AK360" s="3"/>
      <c r="AL360" s="3"/>
      <c r="AM360" s="6"/>
      <c r="AN360" s="3"/>
      <c r="AO360" s="3"/>
      <c r="AP360" s="3"/>
      <c r="AQ360" s="3"/>
      <c r="AR360" s="3"/>
      <c r="AS360" s="3"/>
      <c r="AT360" s="6"/>
      <c r="AU360" s="6"/>
      <c r="AV360" s="6"/>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v>1968</v>
      </c>
      <c r="BZ360" s="3" t="s">
        <v>2342</v>
      </c>
      <c r="CA360" s="3" t="s">
        <v>2386</v>
      </c>
      <c r="CB360" s="3" t="s">
        <v>2387</v>
      </c>
      <c r="CC360" s="3" t="s">
        <v>2388</v>
      </c>
      <c r="CD360" s="3"/>
      <c r="CE360" s="3"/>
      <c r="CF360" s="7"/>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J360" s="1"/>
      <c r="DK360" s="1"/>
      <c r="DL360" s="1"/>
      <c r="DM360" s="1"/>
      <c r="DN360" s="1"/>
      <c r="DO360" s="1"/>
      <c r="DQ360" s="1"/>
      <c r="DT360" s="1"/>
      <c r="DW360" s="1"/>
      <c r="DX360" s="1"/>
      <c r="DY360" s="1"/>
      <c r="DZ360" s="1"/>
      <c r="EA360" s="1"/>
      <c r="EB360" s="1"/>
      <c r="EC360" s="1"/>
      <c r="EF360" s="1"/>
      <c r="ER360" s="1"/>
      <c r="ET360" s="1"/>
      <c r="FH360" s="1"/>
      <c r="FI360" s="1"/>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row>
    <row r="361" spans="1:431" ht="140" hidden="1" x14ac:dyDescent="0.15">
      <c r="A361" s="6" t="s">
        <v>614</v>
      </c>
      <c r="B361" s="3"/>
      <c r="C361" s="6"/>
      <c r="D361" s="6"/>
      <c r="E361" s="3"/>
      <c r="F361" s="6"/>
      <c r="G361" s="6"/>
      <c r="H361" s="6"/>
      <c r="I361" s="3"/>
      <c r="J361" s="6"/>
      <c r="K361" s="3"/>
      <c r="L361" s="3"/>
      <c r="M361" s="3"/>
      <c r="N361" s="6"/>
      <c r="O361" s="3"/>
      <c r="P361" s="6"/>
      <c r="Q361" s="6"/>
      <c r="R361" s="6"/>
      <c r="S361" s="3"/>
      <c r="T361" s="3"/>
      <c r="U361" s="3"/>
      <c r="V361" s="3"/>
      <c r="W361" s="3"/>
      <c r="X361" s="3"/>
      <c r="Y361" s="6"/>
      <c r="Z361" s="6"/>
      <c r="AA361" s="6"/>
      <c r="AB361" s="3"/>
      <c r="AC361" s="6"/>
      <c r="AD361" s="6"/>
      <c r="AE361" s="3"/>
      <c r="AF361" s="3"/>
      <c r="AG361" s="6"/>
      <c r="AH361" s="6"/>
      <c r="AI361" s="3"/>
      <c r="AJ361" s="3"/>
      <c r="AK361" s="3"/>
      <c r="AL361" s="3"/>
      <c r="AM361" s="6"/>
      <c r="AN361" s="3"/>
      <c r="AO361" s="3"/>
      <c r="AP361" s="3"/>
      <c r="AQ361" s="3"/>
      <c r="AR361" s="3"/>
      <c r="AS361" s="3"/>
      <c r="AT361" s="6"/>
      <c r="AU361" s="6"/>
      <c r="AV361" s="6"/>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v>1968</v>
      </c>
      <c r="BZ361" s="3" t="s">
        <v>2342</v>
      </c>
      <c r="CA361" s="3" t="s">
        <v>2386</v>
      </c>
      <c r="CB361" s="3" t="s">
        <v>2387</v>
      </c>
      <c r="CC361" s="3" t="s">
        <v>2388</v>
      </c>
      <c r="CD361" s="3"/>
      <c r="CE361" s="3"/>
      <c r="CF361" s="7"/>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J361" s="1"/>
      <c r="DK361" s="1"/>
      <c r="DL361" s="1"/>
      <c r="DM361" s="1"/>
      <c r="DN361" s="1"/>
      <c r="DO361" s="1"/>
      <c r="DQ361" s="1"/>
      <c r="DT361" s="1"/>
      <c r="DW361" s="1"/>
      <c r="DX361" s="1"/>
      <c r="DY361" s="1"/>
      <c r="DZ361" s="1"/>
      <c r="EA361" s="1"/>
      <c r="EB361" s="1"/>
      <c r="EC361" s="1"/>
      <c r="EF361" s="1"/>
      <c r="ER361" s="1"/>
      <c r="ET361" s="1"/>
      <c r="FH361" s="1"/>
      <c r="FI361" s="1"/>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row>
    <row r="362" spans="1:431" ht="140" hidden="1" x14ac:dyDescent="0.15">
      <c r="A362" s="6" t="s">
        <v>626</v>
      </c>
      <c r="B362" s="3"/>
      <c r="C362" s="6"/>
      <c r="D362" s="6"/>
      <c r="E362" s="3"/>
      <c r="F362" s="6"/>
      <c r="G362" s="6"/>
      <c r="H362" s="6"/>
      <c r="I362" s="3"/>
      <c r="J362" s="6"/>
      <c r="K362" s="3"/>
      <c r="L362" s="3"/>
      <c r="M362" s="3"/>
      <c r="N362" s="6"/>
      <c r="O362" s="3"/>
      <c r="P362" s="6"/>
      <c r="Q362" s="6"/>
      <c r="R362" s="6"/>
      <c r="S362" s="3"/>
      <c r="T362" s="3"/>
      <c r="U362" s="3"/>
      <c r="V362" s="3"/>
      <c r="W362" s="3"/>
      <c r="X362" s="3"/>
      <c r="Y362" s="6"/>
      <c r="Z362" s="6"/>
      <c r="AA362" s="6"/>
      <c r="AB362" s="3"/>
      <c r="AC362" s="6"/>
      <c r="AD362" s="6"/>
      <c r="AE362" s="3"/>
      <c r="AF362" s="3"/>
      <c r="AG362" s="6"/>
      <c r="AH362" s="6"/>
      <c r="AI362" s="3"/>
      <c r="AJ362" s="3"/>
      <c r="AK362" s="3"/>
      <c r="AL362" s="3"/>
      <c r="AM362" s="6"/>
      <c r="AN362" s="3"/>
      <c r="AO362" s="3"/>
      <c r="AP362" s="3"/>
      <c r="AQ362" s="3"/>
      <c r="AR362" s="3"/>
      <c r="AS362" s="3"/>
      <c r="AT362" s="6"/>
      <c r="AU362" s="6"/>
      <c r="AV362" s="6"/>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v>1968</v>
      </c>
      <c r="BZ362" s="3" t="s">
        <v>2342</v>
      </c>
      <c r="CA362" s="3" t="s">
        <v>2386</v>
      </c>
      <c r="CB362" s="3" t="s">
        <v>2387</v>
      </c>
      <c r="CC362" s="3" t="s">
        <v>2388</v>
      </c>
      <c r="CD362" s="3"/>
      <c r="CE362" s="3"/>
      <c r="CF362" s="7"/>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J362" s="1"/>
      <c r="DK362" s="1"/>
      <c r="DL362" s="1"/>
      <c r="DM362" s="1"/>
      <c r="DN362" s="1"/>
      <c r="DO362" s="1"/>
      <c r="DQ362" s="1"/>
      <c r="DT362" s="1"/>
      <c r="DW362" s="1"/>
      <c r="DX362" s="1"/>
      <c r="DY362" s="1"/>
      <c r="DZ362" s="1"/>
      <c r="EA362" s="1"/>
      <c r="EB362" s="1"/>
      <c r="EC362" s="1"/>
      <c r="EF362" s="1"/>
      <c r="ER362" s="1"/>
      <c r="ET362" s="1"/>
      <c r="FH362" s="1"/>
      <c r="FI362" s="1"/>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row>
    <row r="363" spans="1:431" ht="140" hidden="1" x14ac:dyDescent="0.15">
      <c r="A363" s="6" t="s">
        <v>637</v>
      </c>
      <c r="B363" s="3"/>
      <c r="C363" s="6"/>
      <c r="D363" s="6"/>
      <c r="E363" s="3"/>
      <c r="F363" s="6"/>
      <c r="G363" s="6"/>
      <c r="H363" s="6"/>
      <c r="I363" s="3"/>
      <c r="J363" s="6"/>
      <c r="K363" s="3"/>
      <c r="L363" s="3"/>
      <c r="M363" s="3"/>
      <c r="N363" s="6"/>
      <c r="O363" s="3"/>
      <c r="P363" s="6"/>
      <c r="Q363" s="6"/>
      <c r="R363" s="6"/>
      <c r="S363" s="3"/>
      <c r="T363" s="3"/>
      <c r="U363" s="3"/>
      <c r="V363" s="3"/>
      <c r="W363" s="3"/>
      <c r="X363" s="3"/>
      <c r="Y363" s="6"/>
      <c r="Z363" s="6"/>
      <c r="AA363" s="6"/>
      <c r="AB363" s="3"/>
      <c r="AC363" s="6"/>
      <c r="AD363" s="6"/>
      <c r="AE363" s="3"/>
      <c r="AF363" s="3"/>
      <c r="AG363" s="6"/>
      <c r="AH363" s="6"/>
      <c r="AI363" s="3"/>
      <c r="AJ363" s="3"/>
      <c r="AK363" s="3"/>
      <c r="AL363" s="3"/>
      <c r="AM363" s="6"/>
      <c r="AN363" s="3"/>
      <c r="AO363" s="3"/>
      <c r="AP363" s="3"/>
      <c r="AQ363" s="3"/>
      <c r="AR363" s="3"/>
      <c r="AS363" s="3"/>
      <c r="AT363" s="6"/>
      <c r="AU363" s="6"/>
      <c r="AV363" s="6"/>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v>1968</v>
      </c>
      <c r="BZ363" s="3" t="s">
        <v>2342</v>
      </c>
      <c r="CA363" s="3" t="s">
        <v>2386</v>
      </c>
      <c r="CB363" s="3" t="s">
        <v>2387</v>
      </c>
      <c r="CC363" s="3" t="s">
        <v>2388</v>
      </c>
      <c r="CD363" s="3"/>
      <c r="CE363" s="3"/>
      <c r="CF363" s="7"/>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J363" s="1"/>
      <c r="DK363" s="1"/>
      <c r="DL363" s="1"/>
      <c r="DM363" s="1"/>
      <c r="DN363" s="1"/>
      <c r="DO363" s="1"/>
      <c r="DQ363" s="1"/>
      <c r="DT363" s="1"/>
      <c r="DW363" s="1"/>
      <c r="DX363" s="1"/>
      <c r="DY363" s="1"/>
      <c r="DZ363" s="1"/>
      <c r="EA363" s="1"/>
      <c r="EB363" s="1"/>
      <c r="EC363" s="1"/>
      <c r="EF363" s="1"/>
      <c r="ER363" s="1"/>
      <c r="ET363" s="1"/>
      <c r="FH363" s="1"/>
      <c r="FI363" s="1"/>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row>
    <row r="364" spans="1:431" ht="140" hidden="1" x14ac:dyDescent="0.15">
      <c r="A364" s="6" t="s">
        <v>645</v>
      </c>
      <c r="B364" s="3"/>
      <c r="C364" s="6"/>
      <c r="D364" s="6"/>
      <c r="E364" s="3"/>
      <c r="F364" s="6"/>
      <c r="G364" s="6"/>
      <c r="H364" s="6"/>
      <c r="I364" s="3"/>
      <c r="J364" s="6"/>
      <c r="K364" s="3"/>
      <c r="L364" s="3"/>
      <c r="M364" s="3"/>
      <c r="N364" s="6"/>
      <c r="O364" s="3"/>
      <c r="P364" s="6"/>
      <c r="Q364" s="6"/>
      <c r="R364" s="6"/>
      <c r="S364" s="3"/>
      <c r="T364" s="3"/>
      <c r="U364" s="3"/>
      <c r="V364" s="3"/>
      <c r="W364" s="3"/>
      <c r="X364" s="3"/>
      <c r="Y364" s="6"/>
      <c r="Z364" s="6"/>
      <c r="AA364" s="6"/>
      <c r="AB364" s="3"/>
      <c r="AC364" s="6"/>
      <c r="AD364" s="6"/>
      <c r="AE364" s="3"/>
      <c r="AF364" s="3"/>
      <c r="AG364" s="6"/>
      <c r="AH364" s="6"/>
      <c r="AI364" s="3"/>
      <c r="AJ364" s="3"/>
      <c r="AK364" s="3"/>
      <c r="AL364" s="3"/>
      <c r="AM364" s="6"/>
      <c r="AN364" s="3"/>
      <c r="AO364" s="3"/>
      <c r="AP364" s="3"/>
      <c r="AQ364" s="3"/>
      <c r="AR364" s="3"/>
      <c r="AS364" s="3"/>
      <c r="AT364" s="6"/>
      <c r="AU364" s="6"/>
      <c r="AV364" s="6"/>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v>1968</v>
      </c>
      <c r="BZ364" s="3" t="s">
        <v>2342</v>
      </c>
      <c r="CA364" s="3" t="s">
        <v>2386</v>
      </c>
      <c r="CB364" s="3" t="s">
        <v>2387</v>
      </c>
      <c r="CC364" s="3" t="s">
        <v>2388</v>
      </c>
      <c r="CD364" s="3"/>
      <c r="CE364" s="3"/>
      <c r="CF364" s="7"/>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J364" s="1"/>
      <c r="DK364" s="1"/>
      <c r="DL364" s="1"/>
      <c r="DM364" s="1"/>
      <c r="DN364" s="1"/>
      <c r="DO364" s="1"/>
      <c r="DQ364" s="1"/>
      <c r="DT364" s="1"/>
      <c r="DW364" s="1"/>
      <c r="DX364" s="1"/>
      <c r="DY364" s="1"/>
      <c r="DZ364" s="1"/>
      <c r="EA364" s="1"/>
      <c r="EB364" s="1"/>
      <c r="EC364" s="1"/>
      <c r="EF364" s="1"/>
      <c r="ER364" s="1"/>
      <c r="ET364" s="1"/>
      <c r="FH364" s="1"/>
      <c r="FI364" s="1"/>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row>
    <row r="365" spans="1:431" ht="140" hidden="1" x14ac:dyDescent="0.15">
      <c r="A365" s="6" t="s">
        <v>654</v>
      </c>
      <c r="B365" s="3"/>
      <c r="C365" s="6"/>
      <c r="D365" s="6"/>
      <c r="E365" s="3"/>
      <c r="F365" s="6"/>
      <c r="G365" s="6"/>
      <c r="H365" s="6"/>
      <c r="I365" s="3"/>
      <c r="J365" s="6"/>
      <c r="K365" s="3"/>
      <c r="L365" s="3"/>
      <c r="M365" s="3"/>
      <c r="N365" s="6"/>
      <c r="O365" s="3"/>
      <c r="P365" s="6"/>
      <c r="Q365" s="6"/>
      <c r="R365" s="6"/>
      <c r="S365" s="3"/>
      <c r="T365" s="3"/>
      <c r="U365" s="3"/>
      <c r="V365" s="3"/>
      <c r="W365" s="3"/>
      <c r="X365" s="3"/>
      <c r="Y365" s="6"/>
      <c r="Z365" s="6"/>
      <c r="AA365" s="6"/>
      <c r="AB365" s="3"/>
      <c r="AC365" s="6"/>
      <c r="AD365" s="6"/>
      <c r="AE365" s="3"/>
      <c r="AF365" s="3"/>
      <c r="AG365" s="6"/>
      <c r="AH365" s="6"/>
      <c r="AI365" s="3"/>
      <c r="AJ365" s="3"/>
      <c r="AK365" s="3"/>
      <c r="AL365" s="3"/>
      <c r="AM365" s="6"/>
      <c r="AN365" s="3"/>
      <c r="AO365" s="3"/>
      <c r="AP365" s="3"/>
      <c r="AQ365" s="3"/>
      <c r="AR365" s="3"/>
      <c r="AS365" s="3"/>
      <c r="AT365" s="6"/>
      <c r="AU365" s="6"/>
      <c r="AV365" s="6"/>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v>1968</v>
      </c>
      <c r="BZ365" s="3" t="s">
        <v>2342</v>
      </c>
      <c r="CA365" s="3" t="s">
        <v>2386</v>
      </c>
      <c r="CB365" s="3" t="s">
        <v>2387</v>
      </c>
      <c r="CC365" s="3" t="s">
        <v>2388</v>
      </c>
      <c r="CD365" s="3"/>
      <c r="CE365" s="3"/>
      <c r="CF365" s="7"/>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J365" s="1"/>
      <c r="DK365" s="1"/>
      <c r="DL365" s="1"/>
      <c r="DM365" s="1"/>
      <c r="DN365" s="1"/>
      <c r="DO365" s="1"/>
      <c r="DQ365" s="1"/>
      <c r="DT365" s="1"/>
      <c r="DW365" s="1"/>
      <c r="DX365" s="1"/>
      <c r="DY365" s="1"/>
      <c r="DZ365" s="1"/>
      <c r="EA365" s="1"/>
      <c r="EB365" s="1"/>
      <c r="EC365" s="1"/>
      <c r="EF365" s="1"/>
      <c r="ER365" s="1"/>
      <c r="ET365" s="1"/>
      <c r="FH365" s="1"/>
      <c r="FI365" s="1"/>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row>
    <row r="366" spans="1:431" ht="140" hidden="1" x14ac:dyDescent="0.15">
      <c r="A366" s="6" t="s">
        <v>665</v>
      </c>
      <c r="B366" s="3"/>
      <c r="C366" s="6"/>
      <c r="D366" s="6"/>
      <c r="E366" s="3"/>
      <c r="F366" s="6"/>
      <c r="G366" s="6"/>
      <c r="H366" s="6"/>
      <c r="I366" s="3"/>
      <c r="J366" s="6"/>
      <c r="K366" s="3"/>
      <c r="L366" s="3"/>
      <c r="M366" s="3"/>
      <c r="N366" s="6"/>
      <c r="O366" s="3"/>
      <c r="P366" s="6"/>
      <c r="Q366" s="6"/>
      <c r="R366" s="6"/>
      <c r="S366" s="3"/>
      <c r="T366" s="3"/>
      <c r="U366" s="3"/>
      <c r="V366" s="3"/>
      <c r="W366" s="3"/>
      <c r="X366" s="3"/>
      <c r="Y366" s="6"/>
      <c r="Z366" s="6"/>
      <c r="AA366" s="6"/>
      <c r="AB366" s="3"/>
      <c r="AC366" s="6"/>
      <c r="AD366" s="6"/>
      <c r="AE366" s="3"/>
      <c r="AF366" s="3"/>
      <c r="AG366" s="6"/>
      <c r="AH366" s="6"/>
      <c r="AI366" s="3"/>
      <c r="AJ366" s="3"/>
      <c r="AK366" s="3"/>
      <c r="AL366" s="3"/>
      <c r="AM366" s="6"/>
      <c r="AN366" s="3"/>
      <c r="AO366" s="3"/>
      <c r="AP366" s="3"/>
      <c r="AQ366" s="3"/>
      <c r="AR366" s="3"/>
      <c r="AS366" s="3"/>
      <c r="AT366" s="6"/>
      <c r="AU366" s="6"/>
      <c r="AV366" s="6"/>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v>1968</v>
      </c>
      <c r="BZ366" s="3" t="s">
        <v>2342</v>
      </c>
      <c r="CA366" s="3" t="s">
        <v>2386</v>
      </c>
      <c r="CB366" s="3" t="s">
        <v>2387</v>
      </c>
      <c r="CC366" s="3" t="s">
        <v>2388</v>
      </c>
      <c r="CD366" s="3"/>
      <c r="CE366" s="3"/>
      <c r="CF366" s="7"/>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J366" s="1"/>
      <c r="DK366" s="1"/>
      <c r="DL366" s="1"/>
      <c r="DM366" s="1"/>
      <c r="DN366" s="1"/>
      <c r="DO366" s="1"/>
      <c r="DQ366" s="1"/>
      <c r="DT366" s="1"/>
      <c r="DW366" s="1"/>
      <c r="DX366" s="1"/>
      <c r="DY366" s="1"/>
      <c r="DZ366" s="1"/>
      <c r="EA366" s="1"/>
      <c r="EB366" s="1"/>
      <c r="EC366" s="1"/>
      <c r="EF366" s="1"/>
      <c r="ER366" s="1"/>
      <c r="ET366" s="1"/>
      <c r="FH366" s="1"/>
      <c r="FI366" s="1"/>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row>
    <row r="367" spans="1:431" ht="140" hidden="1" x14ac:dyDescent="0.15">
      <c r="A367" s="6" t="s">
        <v>675</v>
      </c>
      <c r="B367" s="3"/>
      <c r="C367" s="6"/>
      <c r="D367" s="6"/>
      <c r="E367" s="3"/>
      <c r="F367" s="6"/>
      <c r="G367" s="6"/>
      <c r="H367" s="6"/>
      <c r="I367" s="3"/>
      <c r="J367" s="6"/>
      <c r="K367" s="3"/>
      <c r="L367" s="3"/>
      <c r="M367" s="3"/>
      <c r="N367" s="6"/>
      <c r="O367" s="3"/>
      <c r="P367" s="6"/>
      <c r="Q367" s="6"/>
      <c r="R367" s="6"/>
      <c r="S367" s="3"/>
      <c r="T367" s="3"/>
      <c r="U367" s="3"/>
      <c r="V367" s="3"/>
      <c r="W367" s="3"/>
      <c r="X367" s="3"/>
      <c r="Y367" s="6"/>
      <c r="Z367" s="6"/>
      <c r="AA367" s="6"/>
      <c r="AB367" s="3"/>
      <c r="AC367" s="6"/>
      <c r="AD367" s="6"/>
      <c r="AE367" s="3"/>
      <c r="AF367" s="3"/>
      <c r="AG367" s="6"/>
      <c r="AH367" s="6"/>
      <c r="AI367" s="3"/>
      <c r="AJ367" s="3"/>
      <c r="AK367" s="3"/>
      <c r="AL367" s="3"/>
      <c r="AM367" s="6"/>
      <c r="AN367" s="3"/>
      <c r="AO367" s="3"/>
      <c r="AP367" s="3"/>
      <c r="AQ367" s="3"/>
      <c r="AR367" s="3"/>
      <c r="AS367" s="3"/>
      <c r="AT367" s="6"/>
      <c r="AU367" s="6"/>
      <c r="AV367" s="6"/>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v>1968</v>
      </c>
      <c r="BZ367" s="3" t="s">
        <v>2342</v>
      </c>
      <c r="CA367" s="3" t="s">
        <v>2386</v>
      </c>
      <c r="CB367" s="3" t="s">
        <v>2387</v>
      </c>
      <c r="CC367" s="3" t="s">
        <v>2388</v>
      </c>
      <c r="CD367" s="3"/>
      <c r="CE367" s="3"/>
      <c r="CF367" s="7"/>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J367" s="1"/>
      <c r="DK367" s="1"/>
      <c r="DL367" s="1"/>
      <c r="DM367" s="1"/>
      <c r="DN367" s="1"/>
      <c r="DO367" s="1"/>
      <c r="DQ367" s="1"/>
      <c r="DT367" s="1"/>
      <c r="DW367" s="1"/>
      <c r="DX367" s="1"/>
      <c r="DY367" s="1"/>
      <c r="DZ367" s="1"/>
      <c r="EA367" s="1"/>
      <c r="EB367" s="1"/>
      <c r="EC367" s="1"/>
      <c r="EF367" s="1"/>
      <c r="ER367" s="1"/>
      <c r="ET367" s="1"/>
      <c r="FH367" s="1"/>
      <c r="FI367" s="1"/>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row>
    <row r="368" spans="1:431" ht="140" hidden="1" x14ac:dyDescent="0.15">
      <c r="A368" s="6" t="s">
        <v>687</v>
      </c>
      <c r="B368" s="3"/>
      <c r="C368" s="6"/>
      <c r="D368" s="6"/>
      <c r="E368" s="3"/>
      <c r="F368" s="6"/>
      <c r="G368" s="6"/>
      <c r="H368" s="6"/>
      <c r="I368" s="3"/>
      <c r="J368" s="6"/>
      <c r="K368" s="3"/>
      <c r="L368" s="3"/>
      <c r="M368" s="3"/>
      <c r="N368" s="6"/>
      <c r="O368" s="3"/>
      <c r="P368" s="6"/>
      <c r="Q368" s="6"/>
      <c r="R368" s="6"/>
      <c r="S368" s="3"/>
      <c r="T368" s="3"/>
      <c r="U368" s="3"/>
      <c r="V368" s="3"/>
      <c r="W368" s="3"/>
      <c r="X368" s="3"/>
      <c r="Y368" s="6"/>
      <c r="Z368" s="6"/>
      <c r="AA368" s="6"/>
      <c r="AB368" s="3"/>
      <c r="AC368" s="6"/>
      <c r="AD368" s="6"/>
      <c r="AE368" s="3"/>
      <c r="AF368" s="3"/>
      <c r="AG368" s="6"/>
      <c r="AH368" s="6"/>
      <c r="AI368" s="3"/>
      <c r="AJ368" s="3"/>
      <c r="AK368" s="3"/>
      <c r="AL368" s="3"/>
      <c r="AM368" s="6"/>
      <c r="AN368" s="3"/>
      <c r="AO368" s="3"/>
      <c r="AP368" s="3"/>
      <c r="AQ368" s="3"/>
      <c r="AR368" s="3"/>
      <c r="AS368" s="3"/>
      <c r="AT368" s="6"/>
      <c r="AU368" s="6"/>
      <c r="AV368" s="6"/>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v>1968</v>
      </c>
      <c r="BZ368" s="3" t="s">
        <v>2342</v>
      </c>
      <c r="CA368" s="3" t="s">
        <v>2386</v>
      </c>
      <c r="CB368" s="3" t="s">
        <v>2387</v>
      </c>
      <c r="CC368" s="3" t="s">
        <v>2388</v>
      </c>
      <c r="CD368" s="3"/>
      <c r="CE368" s="3"/>
      <c r="CF368" s="7"/>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J368" s="1"/>
      <c r="DK368" s="1"/>
      <c r="DL368" s="1"/>
      <c r="DM368" s="1"/>
      <c r="DN368" s="1"/>
      <c r="DO368" s="1"/>
      <c r="DQ368" s="1"/>
      <c r="DT368" s="1"/>
      <c r="DW368" s="1"/>
      <c r="DX368" s="1"/>
      <c r="DY368" s="1"/>
      <c r="DZ368" s="1"/>
      <c r="EA368" s="1"/>
      <c r="EB368" s="1"/>
      <c r="EC368" s="1"/>
      <c r="EF368" s="1"/>
      <c r="ER368" s="1"/>
      <c r="ET368" s="1"/>
      <c r="FH368" s="1"/>
      <c r="FI368" s="1"/>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row>
    <row r="369" spans="1:431" ht="140" hidden="1" x14ac:dyDescent="0.15">
      <c r="A369" s="6" t="s">
        <v>698</v>
      </c>
      <c r="B369" s="3"/>
      <c r="C369" s="6"/>
      <c r="D369" s="6"/>
      <c r="E369" s="3"/>
      <c r="F369" s="6"/>
      <c r="G369" s="6"/>
      <c r="H369" s="6"/>
      <c r="I369" s="3"/>
      <c r="J369" s="6"/>
      <c r="K369" s="3"/>
      <c r="L369" s="3"/>
      <c r="M369" s="3"/>
      <c r="N369" s="6"/>
      <c r="O369" s="3"/>
      <c r="P369" s="6"/>
      <c r="Q369" s="6"/>
      <c r="R369" s="6"/>
      <c r="S369" s="3"/>
      <c r="T369" s="3"/>
      <c r="U369" s="3"/>
      <c r="V369" s="3"/>
      <c r="W369" s="3"/>
      <c r="X369" s="3"/>
      <c r="Y369" s="6"/>
      <c r="Z369" s="6"/>
      <c r="AA369" s="6"/>
      <c r="AB369" s="3"/>
      <c r="AC369" s="6"/>
      <c r="AD369" s="6"/>
      <c r="AE369" s="3"/>
      <c r="AF369" s="3"/>
      <c r="AG369" s="6"/>
      <c r="AH369" s="6"/>
      <c r="AI369" s="3"/>
      <c r="AJ369" s="3"/>
      <c r="AK369" s="3"/>
      <c r="AL369" s="3"/>
      <c r="AM369" s="6"/>
      <c r="AN369" s="3"/>
      <c r="AO369" s="3"/>
      <c r="AP369" s="3"/>
      <c r="AQ369" s="3"/>
      <c r="AR369" s="3"/>
      <c r="AS369" s="3"/>
      <c r="AT369" s="6"/>
      <c r="AU369" s="6"/>
      <c r="AV369" s="6"/>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v>1968</v>
      </c>
      <c r="BZ369" s="3" t="s">
        <v>2342</v>
      </c>
      <c r="CA369" s="3" t="s">
        <v>2386</v>
      </c>
      <c r="CB369" s="3" t="s">
        <v>2387</v>
      </c>
      <c r="CC369" s="3" t="s">
        <v>2388</v>
      </c>
      <c r="CD369" s="3"/>
      <c r="CE369" s="3"/>
      <c r="CF369" s="7"/>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J369" s="1"/>
      <c r="DK369" s="1"/>
      <c r="DL369" s="1"/>
      <c r="DM369" s="1"/>
      <c r="DN369" s="1"/>
      <c r="DO369" s="1"/>
      <c r="DQ369" s="1"/>
      <c r="DT369" s="1"/>
      <c r="DW369" s="1"/>
      <c r="DX369" s="1"/>
      <c r="DY369" s="1"/>
      <c r="DZ369" s="1"/>
      <c r="EA369" s="1"/>
      <c r="EB369" s="1"/>
      <c r="EC369" s="1"/>
      <c r="EF369" s="1"/>
      <c r="ER369" s="1"/>
      <c r="ET369" s="1"/>
      <c r="FH369" s="1"/>
      <c r="FI369" s="1"/>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row>
    <row r="370" spans="1:431" ht="140" hidden="1" x14ac:dyDescent="0.15">
      <c r="A370" s="6" t="s">
        <v>709</v>
      </c>
      <c r="B370" s="3"/>
      <c r="C370" s="6"/>
      <c r="D370" s="6"/>
      <c r="E370" s="3"/>
      <c r="F370" s="6"/>
      <c r="G370" s="6"/>
      <c r="H370" s="6"/>
      <c r="I370" s="3"/>
      <c r="J370" s="6"/>
      <c r="K370" s="3"/>
      <c r="L370" s="3"/>
      <c r="M370" s="3"/>
      <c r="N370" s="6"/>
      <c r="O370" s="3"/>
      <c r="P370" s="6"/>
      <c r="Q370" s="6"/>
      <c r="R370" s="6"/>
      <c r="S370" s="3"/>
      <c r="T370" s="3"/>
      <c r="U370" s="3"/>
      <c r="V370" s="3"/>
      <c r="W370" s="3"/>
      <c r="X370" s="3"/>
      <c r="Y370" s="6"/>
      <c r="Z370" s="6"/>
      <c r="AA370" s="6"/>
      <c r="AB370" s="3"/>
      <c r="AC370" s="6"/>
      <c r="AD370" s="6"/>
      <c r="AE370" s="3"/>
      <c r="AF370" s="3"/>
      <c r="AG370" s="6"/>
      <c r="AH370" s="6"/>
      <c r="AI370" s="3"/>
      <c r="AJ370" s="3"/>
      <c r="AK370" s="3"/>
      <c r="AL370" s="3"/>
      <c r="AM370" s="6"/>
      <c r="AN370" s="3"/>
      <c r="AO370" s="3"/>
      <c r="AP370" s="3"/>
      <c r="AQ370" s="3"/>
      <c r="AR370" s="3"/>
      <c r="AS370" s="3"/>
      <c r="AT370" s="6"/>
      <c r="AU370" s="6"/>
      <c r="AV370" s="6"/>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v>1968</v>
      </c>
      <c r="BZ370" s="3" t="s">
        <v>2342</v>
      </c>
      <c r="CA370" s="3" t="s">
        <v>2386</v>
      </c>
      <c r="CB370" s="3" t="s">
        <v>2387</v>
      </c>
      <c r="CC370" s="3" t="s">
        <v>2388</v>
      </c>
      <c r="CD370" s="3"/>
      <c r="CE370" s="3"/>
      <c r="CF370" s="7"/>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J370" s="1"/>
      <c r="DK370" s="1"/>
      <c r="DL370" s="1"/>
      <c r="DM370" s="1"/>
      <c r="DN370" s="1"/>
      <c r="DO370" s="1"/>
      <c r="DQ370" s="1"/>
      <c r="DT370" s="1"/>
      <c r="DW370" s="1"/>
      <c r="DX370" s="1"/>
      <c r="DY370" s="1"/>
      <c r="DZ370" s="1"/>
      <c r="EA370" s="1"/>
      <c r="EB370" s="1"/>
      <c r="EC370" s="1"/>
      <c r="EF370" s="1"/>
      <c r="ER370" s="1"/>
      <c r="ET370" s="1"/>
      <c r="FH370" s="1"/>
      <c r="FI370" s="1"/>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row>
    <row r="371" spans="1:431" ht="140" hidden="1" x14ac:dyDescent="0.15">
      <c r="A371" s="6" t="s">
        <v>720</v>
      </c>
      <c r="B371" s="3"/>
      <c r="C371" s="6"/>
      <c r="D371" s="6"/>
      <c r="E371" s="3"/>
      <c r="F371" s="6"/>
      <c r="G371" s="6"/>
      <c r="H371" s="6"/>
      <c r="I371" s="3"/>
      <c r="J371" s="6"/>
      <c r="K371" s="3"/>
      <c r="L371" s="3"/>
      <c r="M371" s="3"/>
      <c r="N371" s="6"/>
      <c r="O371" s="3"/>
      <c r="P371" s="6"/>
      <c r="Q371" s="6"/>
      <c r="R371" s="6"/>
      <c r="S371" s="3"/>
      <c r="T371" s="3"/>
      <c r="U371" s="3"/>
      <c r="V371" s="3"/>
      <c r="W371" s="3"/>
      <c r="X371" s="3"/>
      <c r="Y371" s="6"/>
      <c r="Z371" s="6"/>
      <c r="AA371" s="6"/>
      <c r="AB371" s="3"/>
      <c r="AC371" s="6"/>
      <c r="AD371" s="6"/>
      <c r="AE371" s="3"/>
      <c r="AF371" s="3"/>
      <c r="AG371" s="6"/>
      <c r="AH371" s="6"/>
      <c r="AI371" s="3"/>
      <c r="AJ371" s="3"/>
      <c r="AK371" s="3"/>
      <c r="AL371" s="3"/>
      <c r="AM371" s="6"/>
      <c r="AN371" s="3"/>
      <c r="AO371" s="3"/>
      <c r="AP371" s="3"/>
      <c r="AQ371" s="3"/>
      <c r="AR371" s="3"/>
      <c r="AS371" s="3"/>
      <c r="AT371" s="6"/>
      <c r="AU371" s="6"/>
      <c r="AV371" s="6"/>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v>1968</v>
      </c>
      <c r="BZ371" s="3" t="s">
        <v>2342</v>
      </c>
      <c r="CA371" s="3" t="s">
        <v>2386</v>
      </c>
      <c r="CB371" s="3" t="s">
        <v>2387</v>
      </c>
      <c r="CC371" s="3" t="s">
        <v>2388</v>
      </c>
      <c r="CD371" s="3"/>
      <c r="CE371" s="3"/>
      <c r="CF371" s="7"/>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J371" s="1"/>
      <c r="DK371" s="1"/>
      <c r="DL371" s="1"/>
      <c r="DM371" s="1"/>
      <c r="DN371" s="1"/>
      <c r="DO371" s="1"/>
      <c r="DQ371" s="1"/>
      <c r="DT371" s="1"/>
      <c r="DW371" s="1"/>
      <c r="DX371" s="1"/>
      <c r="DY371" s="1"/>
      <c r="DZ371" s="1"/>
      <c r="EA371" s="1"/>
      <c r="EB371" s="1"/>
      <c r="EC371" s="1"/>
      <c r="EF371" s="1"/>
      <c r="ER371" s="1"/>
      <c r="ET371" s="1"/>
      <c r="FH371" s="1"/>
      <c r="FI371" s="1"/>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row>
    <row r="372" spans="1:431" ht="140" hidden="1" x14ac:dyDescent="0.15">
      <c r="A372" s="6" t="s">
        <v>731</v>
      </c>
      <c r="B372" s="3"/>
      <c r="C372" s="6"/>
      <c r="D372" s="6"/>
      <c r="E372" s="3"/>
      <c r="F372" s="6"/>
      <c r="G372" s="6"/>
      <c r="H372" s="6"/>
      <c r="I372" s="3"/>
      <c r="J372" s="6"/>
      <c r="K372" s="3"/>
      <c r="L372" s="3"/>
      <c r="M372" s="3"/>
      <c r="N372" s="6"/>
      <c r="O372" s="3"/>
      <c r="P372" s="6"/>
      <c r="Q372" s="6"/>
      <c r="R372" s="6"/>
      <c r="S372" s="3"/>
      <c r="T372" s="3"/>
      <c r="U372" s="3"/>
      <c r="V372" s="3"/>
      <c r="W372" s="3"/>
      <c r="X372" s="3"/>
      <c r="Y372" s="6"/>
      <c r="Z372" s="6"/>
      <c r="AA372" s="6"/>
      <c r="AB372" s="3"/>
      <c r="AC372" s="6"/>
      <c r="AD372" s="6"/>
      <c r="AE372" s="3"/>
      <c r="AF372" s="3"/>
      <c r="AG372" s="6"/>
      <c r="AH372" s="6"/>
      <c r="AI372" s="3"/>
      <c r="AJ372" s="3"/>
      <c r="AK372" s="3"/>
      <c r="AL372" s="3"/>
      <c r="AM372" s="6"/>
      <c r="AN372" s="3"/>
      <c r="AO372" s="3"/>
      <c r="AP372" s="3"/>
      <c r="AQ372" s="3"/>
      <c r="AR372" s="3"/>
      <c r="AS372" s="3"/>
      <c r="AT372" s="6"/>
      <c r="AU372" s="6"/>
      <c r="AV372" s="6"/>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v>1968</v>
      </c>
      <c r="BZ372" s="3" t="s">
        <v>2342</v>
      </c>
      <c r="CA372" s="3" t="s">
        <v>2386</v>
      </c>
      <c r="CB372" s="3" t="s">
        <v>2387</v>
      </c>
      <c r="CC372" s="3" t="s">
        <v>2388</v>
      </c>
      <c r="CD372" s="3"/>
      <c r="CE372" s="3"/>
      <c r="CF372" s="7"/>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J372" s="1"/>
      <c r="DK372" s="1"/>
      <c r="DL372" s="1"/>
      <c r="DM372" s="1"/>
      <c r="DN372" s="1"/>
      <c r="DO372" s="1"/>
      <c r="DQ372" s="1"/>
      <c r="DT372" s="1"/>
      <c r="DW372" s="1"/>
      <c r="DX372" s="1"/>
      <c r="DY372" s="1"/>
      <c r="DZ372" s="1"/>
      <c r="EA372" s="1"/>
      <c r="EB372" s="1"/>
      <c r="EC372" s="1"/>
      <c r="EF372" s="1"/>
      <c r="ER372" s="1"/>
      <c r="ET372" s="1"/>
      <c r="FH372" s="1"/>
      <c r="FI372" s="1"/>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row>
    <row r="373" spans="1:431" ht="140" hidden="1" x14ac:dyDescent="0.15">
      <c r="A373" s="6" t="s">
        <v>742</v>
      </c>
      <c r="B373" s="3"/>
      <c r="C373" s="6"/>
      <c r="D373" s="6"/>
      <c r="E373" s="3"/>
      <c r="F373" s="6"/>
      <c r="G373" s="6"/>
      <c r="H373" s="6"/>
      <c r="I373" s="3"/>
      <c r="J373" s="6"/>
      <c r="K373" s="3"/>
      <c r="L373" s="3"/>
      <c r="M373" s="3"/>
      <c r="N373" s="6"/>
      <c r="O373" s="3"/>
      <c r="P373" s="6"/>
      <c r="Q373" s="6"/>
      <c r="R373" s="6"/>
      <c r="S373" s="3"/>
      <c r="T373" s="3"/>
      <c r="U373" s="3"/>
      <c r="V373" s="3"/>
      <c r="W373" s="3"/>
      <c r="X373" s="3"/>
      <c r="Y373" s="6"/>
      <c r="Z373" s="6"/>
      <c r="AA373" s="6"/>
      <c r="AB373" s="3"/>
      <c r="AC373" s="6"/>
      <c r="AD373" s="6"/>
      <c r="AE373" s="3"/>
      <c r="AF373" s="3"/>
      <c r="AG373" s="6"/>
      <c r="AH373" s="6"/>
      <c r="AI373" s="3"/>
      <c r="AJ373" s="3"/>
      <c r="AK373" s="3"/>
      <c r="AL373" s="3"/>
      <c r="AM373" s="6"/>
      <c r="AN373" s="3"/>
      <c r="AO373" s="3"/>
      <c r="AP373" s="3"/>
      <c r="AQ373" s="3"/>
      <c r="AR373" s="3"/>
      <c r="AS373" s="3"/>
      <c r="AT373" s="6"/>
      <c r="AU373" s="6"/>
      <c r="AV373" s="6"/>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v>1968</v>
      </c>
      <c r="BZ373" s="3" t="s">
        <v>2342</v>
      </c>
      <c r="CA373" s="3" t="s">
        <v>2386</v>
      </c>
      <c r="CB373" s="3" t="s">
        <v>2387</v>
      </c>
      <c r="CC373" s="3" t="s">
        <v>2388</v>
      </c>
      <c r="CD373" s="3"/>
      <c r="CE373" s="3"/>
      <c r="CF373" s="7"/>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J373" s="1"/>
      <c r="DK373" s="1"/>
      <c r="DL373" s="1"/>
      <c r="DM373" s="1"/>
      <c r="DN373" s="1"/>
      <c r="DO373" s="1"/>
      <c r="DQ373" s="1"/>
      <c r="DT373" s="1"/>
      <c r="DW373" s="1"/>
      <c r="DX373" s="1"/>
      <c r="DY373" s="1"/>
      <c r="DZ373" s="1"/>
      <c r="EA373" s="1"/>
      <c r="EB373" s="1"/>
      <c r="EC373" s="1"/>
      <c r="EF373" s="1"/>
      <c r="ER373" s="1"/>
      <c r="ET373" s="1"/>
      <c r="FH373" s="1"/>
      <c r="FI373" s="1"/>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row>
    <row r="374" spans="1:431" ht="140" hidden="1" x14ac:dyDescent="0.15">
      <c r="A374" s="6" t="s">
        <v>753</v>
      </c>
      <c r="B374" s="3"/>
      <c r="C374" s="6"/>
      <c r="D374" s="6"/>
      <c r="E374" s="3"/>
      <c r="F374" s="6"/>
      <c r="G374" s="6"/>
      <c r="H374" s="6"/>
      <c r="I374" s="3"/>
      <c r="J374" s="6"/>
      <c r="K374" s="3"/>
      <c r="L374" s="3"/>
      <c r="M374" s="3"/>
      <c r="N374" s="6"/>
      <c r="O374" s="3"/>
      <c r="P374" s="6"/>
      <c r="Q374" s="6"/>
      <c r="R374" s="6"/>
      <c r="S374" s="3"/>
      <c r="T374" s="3"/>
      <c r="U374" s="3"/>
      <c r="V374" s="3"/>
      <c r="W374" s="3"/>
      <c r="X374" s="3"/>
      <c r="Y374" s="6"/>
      <c r="Z374" s="6"/>
      <c r="AA374" s="6"/>
      <c r="AB374" s="3"/>
      <c r="AC374" s="6"/>
      <c r="AD374" s="6"/>
      <c r="AE374" s="3"/>
      <c r="AF374" s="3"/>
      <c r="AG374" s="6"/>
      <c r="AH374" s="6"/>
      <c r="AI374" s="3"/>
      <c r="AJ374" s="3"/>
      <c r="AK374" s="3"/>
      <c r="AL374" s="3"/>
      <c r="AM374" s="6"/>
      <c r="AN374" s="3"/>
      <c r="AO374" s="3"/>
      <c r="AP374" s="3"/>
      <c r="AQ374" s="3"/>
      <c r="AR374" s="3"/>
      <c r="AS374" s="3"/>
      <c r="AT374" s="6"/>
      <c r="AU374" s="6"/>
      <c r="AV374" s="6"/>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v>1968</v>
      </c>
      <c r="BZ374" s="3" t="s">
        <v>2342</v>
      </c>
      <c r="CA374" s="3" t="s">
        <v>2386</v>
      </c>
      <c r="CB374" s="3" t="s">
        <v>2387</v>
      </c>
      <c r="CC374" s="3" t="s">
        <v>2388</v>
      </c>
      <c r="CD374" s="3"/>
      <c r="CE374" s="3"/>
      <c r="CF374" s="7"/>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J374" s="1"/>
      <c r="DK374" s="1"/>
      <c r="DL374" s="1"/>
      <c r="DM374" s="1"/>
      <c r="DN374" s="1"/>
      <c r="DO374" s="1"/>
      <c r="DQ374" s="1"/>
      <c r="DT374" s="1"/>
      <c r="DW374" s="1"/>
      <c r="DX374" s="1"/>
      <c r="DY374" s="1"/>
      <c r="DZ374" s="1"/>
      <c r="EA374" s="1"/>
      <c r="EB374" s="1"/>
      <c r="EC374" s="1"/>
      <c r="EF374" s="1"/>
      <c r="ER374" s="1"/>
      <c r="ET374" s="1"/>
      <c r="FH374" s="1"/>
      <c r="FI374" s="1"/>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row>
    <row r="375" spans="1:431" ht="140" hidden="1" x14ac:dyDescent="0.15">
      <c r="A375" s="6" t="s">
        <v>763</v>
      </c>
      <c r="B375" s="3"/>
      <c r="C375" s="6"/>
      <c r="D375" s="6"/>
      <c r="E375" s="3"/>
      <c r="F375" s="6"/>
      <c r="G375" s="6"/>
      <c r="H375" s="6"/>
      <c r="I375" s="3"/>
      <c r="J375" s="6"/>
      <c r="K375" s="3"/>
      <c r="L375" s="3"/>
      <c r="M375" s="3"/>
      <c r="N375" s="6"/>
      <c r="O375" s="3"/>
      <c r="P375" s="6"/>
      <c r="Q375" s="6"/>
      <c r="R375" s="6"/>
      <c r="S375" s="3"/>
      <c r="T375" s="3"/>
      <c r="U375" s="3"/>
      <c r="V375" s="3"/>
      <c r="W375" s="3"/>
      <c r="X375" s="3"/>
      <c r="Y375" s="6"/>
      <c r="Z375" s="6"/>
      <c r="AA375" s="6"/>
      <c r="AB375" s="3"/>
      <c r="AC375" s="6"/>
      <c r="AD375" s="6"/>
      <c r="AE375" s="3"/>
      <c r="AF375" s="3"/>
      <c r="AG375" s="6"/>
      <c r="AH375" s="6"/>
      <c r="AI375" s="3"/>
      <c r="AJ375" s="3"/>
      <c r="AK375" s="3"/>
      <c r="AL375" s="3"/>
      <c r="AM375" s="6"/>
      <c r="AN375" s="3"/>
      <c r="AO375" s="3"/>
      <c r="AP375" s="3"/>
      <c r="AQ375" s="3"/>
      <c r="AR375" s="3"/>
      <c r="AS375" s="3"/>
      <c r="AT375" s="6"/>
      <c r="AU375" s="6"/>
      <c r="AV375" s="6"/>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v>1968</v>
      </c>
      <c r="BZ375" s="3" t="s">
        <v>2342</v>
      </c>
      <c r="CA375" s="3" t="s">
        <v>2386</v>
      </c>
      <c r="CB375" s="3" t="s">
        <v>2387</v>
      </c>
      <c r="CC375" s="3" t="s">
        <v>2388</v>
      </c>
      <c r="CD375" s="3"/>
      <c r="CE375" s="3"/>
      <c r="CF375" s="7"/>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J375" s="1"/>
      <c r="DK375" s="1"/>
      <c r="DL375" s="1"/>
      <c r="DM375" s="1"/>
      <c r="DN375" s="1"/>
      <c r="DO375" s="1"/>
      <c r="DQ375" s="1"/>
      <c r="DT375" s="1"/>
      <c r="DW375" s="1"/>
      <c r="DX375" s="1"/>
      <c r="DY375" s="1"/>
      <c r="DZ375" s="1"/>
      <c r="EA375" s="1"/>
      <c r="EB375" s="1"/>
      <c r="EC375" s="1"/>
      <c r="EF375" s="1"/>
      <c r="ER375" s="1"/>
      <c r="ET375" s="1"/>
      <c r="FH375" s="1"/>
      <c r="FI375" s="1"/>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row>
    <row r="376" spans="1:431" ht="140" hidden="1" x14ac:dyDescent="0.15">
      <c r="A376" s="6" t="s">
        <v>772</v>
      </c>
      <c r="B376" s="3"/>
      <c r="C376" s="6"/>
      <c r="D376" s="6"/>
      <c r="E376" s="3"/>
      <c r="F376" s="6"/>
      <c r="G376" s="6"/>
      <c r="H376" s="6"/>
      <c r="I376" s="3"/>
      <c r="J376" s="6"/>
      <c r="K376" s="3"/>
      <c r="L376" s="3"/>
      <c r="M376" s="3"/>
      <c r="N376" s="6"/>
      <c r="O376" s="3"/>
      <c r="P376" s="6"/>
      <c r="Q376" s="6"/>
      <c r="R376" s="6"/>
      <c r="S376" s="3"/>
      <c r="T376" s="3"/>
      <c r="U376" s="3"/>
      <c r="V376" s="3"/>
      <c r="W376" s="3"/>
      <c r="X376" s="3"/>
      <c r="Y376" s="6"/>
      <c r="Z376" s="6"/>
      <c r="AA376" s="6"/>
      <c r="AB376" s="3"/>
      <c r="AC376" s="6"/>
      <c r="AD376" s="6"/>
      <c r="AE376" s="3"/>
      <c r="AF376" s="3"/>
      <c r="AG376" s="6"/>
      <c r="AH376" s="6"/>
      <c r="AI376" s="3"/>
      <c r="AJ376" s="3"/>
      <c r="AK376" s="3"/>
      <c r="AL376" s="3"/>
      <c r="AM376" s="6"/>
      <c r="AN376" s="3"/>
      <c r="AO376" s="3"/>
      <c r="AP376" s="3"/>
      <c r="AQ376" s="3"/>
      <c r="AR376" s="3"/>
      <c r="AS376" s="3"/>
      <c r="AT376" s="6"/>
      <c r="AU376" s="6"/>
      <c r="AV376" s="6"/>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v>1968</v>
      </c>
      <c r="BZ376" s="3" t="s">
        <v>2342</v>
      </c>
      <c r="CA376" s="3" t="s">
        <v>2386</v>
      </c>
      <c r="CB376" s="3" t="s">
        <v>2387</v>
      </c>
      <c r="CC376" s="3" t="s">
        <v>2388</v>
      </c>
      <c r="CD376" s="3"/>
      <c r="CE376" s="3"/>
      <c r="CF376" s="7"/>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J376" s="1"/>
      <c r="DK376" s="1"/>
      <c r="DL376" s="1"/>
      <c r="DM376" s="1"/>
      <c r="DN376" s="1"/>
      <c r="DO376" s="1"/>
      <c r="DQ376" s="1"/>
      <c r="DT376" s="1"/>
      <c r="DW376" s="1"/>
      <c r="DX376" s="1"/>
      <c r="DY376" s="1"/>
      <c r="DZ376" s="1"/>
      <c r="EA376" s="1"/>
      <c r="EB376" s="1"/>
      <c r="EC376" s="1"/>
      <c r="EF376" s="1"/>
      <c r="ER376" s="1"/>
      <c r="ET376" s="1"/>
      <c r="FH376" s="1"/>
      <c r="FI376" s="1"/>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row>
    <row r="377" spans="1:431" ht="140" hidden="1" x14ac:dyDescent="0.15">
      <c r="A377" s="6" t="s">
        <v>780</v>
      </c>
      <c r="B377" s="3"/>
      <c r="C377" s="6"/>
      <c r="D377" s="6"/>
      <c r="E377" s="3"/>
      <c r="F377" s="6"/>
      <c r="G377" s="6"/>
      <c r="H377" s="6"/>
      <c r="I377" s="3"/>
      <c r="J377" s="6"/>
      <c r="K377" s="3"/>
      <c r="L377" s="3"/>
      <c r="M377" s="3"/>
      <c r="N377" s="6"/>
      <c r="O377" s="3"/>
      <c r="P377" s="6"/>
      <c r="Q377" s="6"/>
      <c r="R377" s="6"/>
      <c r="S377" s="3"/>
      <c r="T377" s="3"/>
      <c r="U377" s="3"/>
      <c r="V377" s="3"/>
      <c r="W377" s="3"/>
      <c r="X377" s="3"/>
      <c r="Y377" s="6"/>
      <c r="Z377" s="6"/>
      <c r="AA377" s="6"/>
      <c r="AB377" s="3"/>
      <c r="AC377" s="6"/>
      <c r="AD377" s="6"/>
      <c r="AE377" s="3"/>
      <c r="AF377" s="3"/>
      <c r="AG377" s="6"/>
      <c r="AH377" s="6"/>
      <c r="AI377" s="3"/>
      <c r="AJ377" s="3"/>
      <c r="AK377" s="3"/>
      <c r="AL377" s="3"/>
      <c r="AM377" s="6"/>
      <c r="AN377" s="3"/>
      <c r="AO377" s="3"/>
      <c r="AP377" s="3"/>
      <c r="AQ377" s="3"/>
      <c r="AR377" s="3"/>
      <c r="AS377" s="3"/>
      <c r="AT377" s="6"/>
      <c r="AU377" s="6"/>
      <c r="AV377" s="6"/>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v>1968</v>
      </c>
      <c r="BZ377" s="3" t="s">
        <v>2342</v>
      </c>
      <c r="CA377" s="3" t="s">
        <v>2386</v>
      </c>
      <c r="CB377" s="3" t="s">
        <v>2387</v>
      </c>
      <c r="CC377" s="3" t="s">
        <v>2388</v>
      </c>
      <c r="CD377" s="3"/>
      <c r="CE377" s="3"/>
      <c r="CF377" s="7"/>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J377" s="1"/>
      <c r="DK377" s="1"/>
      <c r="DL377" s="1"/>
      <c r="DM377" s="1"/>
      <c r="DN377" s="1"/>
      <c r="DO377" s="1"/>
      <c r="DQ377" s="1"/>
      <c r="DT377" s="1"/>
      <c r="DW377" s="1"/>
      <c r="DX377" s="1"/>
      <c r="DY377" s="1"/>
      <c r="DZ377" s="1"/>
      <c r="EA377" s="1"/>
      <c r="EB377" s="1"/>
      <c r="EC377" s="1"/>
      <c r="EF377" s="1"/>
      <c r="ER377" s="1"/>
      <c r="ET377" s="1"/>
      <c r="FH377" s="1"/>
      <c r="FI377" s="1"/>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row>
    <row r="378" spans="1:431" ht="140" hidden="1" x14ac:dyDescent="0.15">
      <c r="A378" s="6" t="s">
        <v>788</v>
      </c>
      <c r="B378" s="3"/>
      <c r="C378" s="6"/>
      <c r="D378" s="6"/>
      <c r="E378" s="3"/>
      <c r="F378" s="6"/>
      <c r="G378" s="6"/>
      <c r="H378" s="6"/>
      <c r="I378" s="3"/>
      <c r="J378" s="6"/>
      <c r="K378" s="3"/>
      <c r="L378" s="3"/>
      <c r="M378" s="3"/>
      <c r="N378" s="6"/>
      <c r="O378" s="3"/>
      <c r="P378" s="6"/>
      <c r="Q378" s="6"/>
      <c r="R378" s="6"/>
      <c r="S378" s="3"/>
      <c r="T378" s="3"/>
      <c r="U378" s="3"/>
      <c r="V378" s="3"/>
      <c r="W378" s="3"/>
      <c r="X378" s="3"/>
      <c r="Y378" s="6"/>
      <c r="Z378" s="6"/>
      <c r="AA378" s="6"/>
      <c r="AB378" s="3"/>
      <c r="AC378" s="6"/>
      <c r="AD378" s="6"/>
      <c r="AE378" s="3"/>
      <c r="AF378" s="3"/>
      <c r="AG378" s="6"/>
      <c r="AH378" s="6"/>
      <c r="AI378" s="3"/>
      <c r="AJ378" s="3"/>
      <c r="AK378" s="3"/>
      <c r="AL378" s="3"/>
      <c r="AM378" s="6"/>
      <c r="AN378" s="3"/>
      <c r="AO378" s="3"/>
      <c r="AP378" s="3"/>
      <c r="AQ378" s="3"/>
      <c r="AR378" s="3"/>
      <c r="AS378" s="3"/>
      <c r="AT378" s="6"/>
      <c r="AU378" s="6"/>
      <c r="AV378" s="6"/>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v>1968</v>
      </c>
      <c r="BZ378" s="3" t="s">
        <v>2342</v>
      </c>
      <c r="CA378" s="3" t="s">
        <v>2386</v>
      </c>
      <c r="CB378" s="3" t="s">
        <v>2387</v>
      </c>
      <c r="CC378" s="3" t="s">
        <v>2388</v>
      </c>
      <c r="CD378" s="3"/>
      <c r="CE378" s="3"/>
      <c r="CF378" s="7"/>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J378" s="1"/>
      <c r="DK378" s="1"/>
      <c r="DL378" s="1"/>
      <c r="DM378" s="1"/>
      <c r="DN378" s="1"/>
      <c r="DO378" s="1"/>
      <c r="DQ378" s="1"/>
      <c r="DT378" s="1"/>
      <c r="DW378" s="1"/>
      <c r="DX378" s="1"/>
      <c r="DY378" s="1"/>
      <c r="DZ378" s="1"/>
      <c r="EA378" s="1"/>
      <c r="EB378" s="1"/>
      <c r="EC378" s="1"/>
      <c r="EF378" s="1"/>
      <c r="ER378" s="1"/>
      <c r="ET378" s="1"/>
      <c r="FH378" s="1"/>
      <c r="FI378" s="1"/>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row>
    <row r="379" spans="1:431" ht="140" hidden="1" x14ac:dyDescent="0.15">
      <c r="A379" s="16" t="s">
        <v>2764</v>
      </c>
      <c r="B379" s="6">
        <v>0</v>
      </c>
      <c r="C379" s="6">
        <v>0</v>
      </c>
      <c r="D379" s="6"/>
      <c r="E379" s="6">
        <v>0</v>
      </c>
      <c r="F379" s="6">
        <v>0</v>
      </c>
      <c r="G379" s="6">
        <v>0</v>
      </c>
      <c r="H379" s="6">
        <v>0</v>
      </c>
      <c r="I379" s="6">
        <v>0</v>
      </c>
      <c r="J379" s="6">
        <v>0</v>
      </c>
      <c r="K379" s="6">
        <v>0</v>
      </c>
      <c r="L379" s="6">
        <v>0</v>
      </c>
      <c r="M379" s="6">
        <v>0</v>
      </c>
      <c r="N379" s="6">
        <v>0</v>
      </c>
      <c r="O379" s="6">
        <v>0</v>
      </c>
      <c r="P379" s="6"/>
      <c r="Q379" s="6">
        <v>0</v>
      </c>
      <c r="R379" s="6">
        <v>0</v>
      </c>
      <c r="S379" s="6">
        <v>0</v>
      </c>
      <c r="T379" s="6">
        <v>0</v>
      </c>
      <c r="U379" s="6">
        <v>0</v>
      </c>
      <c r="V379" s="6">
        <v>0</v>
      </c>
      <c r="W379" s="6">
        <v>0</v>
      </c>
      <c r="X379" s="6">
        <v>0</v>
      </c>
      <c r="Y379" s="6">
        <v>0</v>
      </c>
      <c r="Z379" s="6">
        <v>0</v>
      </c>
      <c r="AA379" s="6">
        <v>0</v>
      </c>
      <c r="AB379" s="6">
        <v>0</v>
      </c>
      <c r="AC379" s="6">
        <v>0</v>
      </c>
      <c r="AD379" s="6">
        <v>0</v>
      </c>
      <c r="AE379" s="6">
        <v>0</v>
      </c>
      <c r="AF379" s="6">
        <v>0</v>
      </c>
      <c r="AG379" s="6">
        <v>0</v>
      </c>
      <c r="AH379" s="6">
        <v>0</v>
      </c>
      <c r="AI379" s="6">
        <v>0</v>
      </c>
      <c r="AJ379" s="6">
        <v>0</v>
      </c>
      <c r="AK379" s="6">
        <v>0</v>
      </c>
      <c r="AL379" s="6">
        <v>0</v>
      </c>
      <c r="AM379" s="6">
        <v>0</v>
      </c>
      <c r="AN379" s="6">
        <v>0</v>
      </c>
      <c r="AO379" s="6">
        <v>0</v>
      </c>
      <c r="AP379" s="3">
        <v>0</v>
      </c>
      <c r="AQ379" s="6">
        <v>0</v>
      </c>
      <c r="AR379" s="6">
        <v>0</v>
      </c>
      <c r="AS379" s="6">
        <v>0</v>
      </c>
      <c r="AT379" s="6">
        <v>0</v>
      </c>
      <c r="AU379" s="6">
        <v>0</v>
      </c>
      <c r="AV379" s="3">
        <v>1</v>
      </c>
      <c r="AW379" s="3">
        <v>0</v>
      </c>
      <c r="AX379" s="3">
        <v>0</v>
      </c>
      <c r="AY379" s="3">
        <v>0</v>
      </c>
      <c r="AZ379" s="3">
        <v>0</v>
      </c>
      <c r="BA379" s="3">
        <v>0</v>
      </c>
      <c r="BB379" s="3">
        <v>0</v>
      </c>
      <c r="BC379" s="3">
        <v>0</v>
      </c>
      <c r="BD379" s="3">
        <v>0</v>
      </c>
      <c r="BE379" s="3">
        <v>0</v>
      </c>
      <c r="BF379" s="3">
        <v>0</v>
      </c>
      <c r="BG379" s="3">
        <v>0</v>
      </c>
      <c r="BH379" s="3">
        <v>0</v>
      </c>
      <c r="BI379" s="3">
        <v>0</v>
      </c>
      <c r="BJ379" s="3">
        <v>0</v>
      </c>
      <c r="BK379" s="3">
        <v>0</v>
      </c>
      <c r="BL379" s="3">
        <v>0</v>
      </c>
      <c r="BM379" s="3"/>
      <c r="BN379" s="3">
        <v>0</v>
      </c>
      <c r="BO379" s="3">
        <v>1</v>
      </c>
      <c r="BP379" s="3">
        <v>0</v>
      </c>
      <c r="BQ379" s="3">
        <v>0</v>
      </c>
      <c r="BR379" s="3">
        <v>0</v>
      </c>
      <c r="BS379" s="3">
        <v>0</v>
      </c>
      <c r="BT379" s="3">
        <v>0</v>
      </c>
      <c r="BU379" s="3">
        <v>0</v>
      </c>
      <c r="BV379" s="3">
        <v>0</v>
      </c>
      <c r="BW379" s="3">
        <v>1</v>
      </c>
      <c r="BX379" s="3">
        <v>0</v>
      </c>
      <c r="BY379" s="3">
        <v>1968</v>
      </c>
      <c r="BZ379" s="3" t="s">
        <v>2342</v>
      </c>
      <c r="CA379" s="3" t="s">
        <v>2386</v>
      </c>
      <c r="CB379" s="3" t="s">
        <v>2387</v>
      </c>
      <c r="CC379" s="3" t="s">
        <v>2388</v>
      </c>
      <c r="CD379" s="3"/>
      <c r="CE379" s="3"/>
      <c r="CF379" s="7"/>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J379" s="1"/>
      <c r="DK379" s="1"/>
      <c r="DL379" s="1"/>
      <c r="DM379" s="1"/>
      <c r="DN379" s="1"/>
      <c r="DO379" s="1"/>
      <c r="DQ379" s="1"/>
      <c r="DT379" s="1"/>
      <c r="DW379" s="1"/>
      <c r="DX379" s="1"/>
      <c r="DY379" s="1"/>
      <c r="DZ379" s="1"/>
      <c r="EA379" s="1"/>
      <c r="EB379" s="1"/>
      <c r="EC379" s="1"/>
      <c r="EF379" s="1"/>
      <c r="ER379" s="1"/>
      <c r="ET379" s="1"/>
      <c r="FH379" s="1"/>
      <c r="FI379" s="1"/>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row>
    <row r="380" spans="1:431" ht="98" hidden="1" x14ac:dyDescent="0.15">
      <c r="A380" s="6" t="s">
        <v>19</v>
      </c>
      <c r="B380" s="3"/>
      <c r="C380" s="6"/>
      <c r="D380" s="6"/>
      <c r="E380" s="3"/>
      <c r="F380" s="6"/>
      <c r="G380" s="6"/>
      <c r="H380" s="6"/>
      <c r="I380" s="3"/>
      <c r="J380" s="6"/>
      <c r="K380" s="3"/>
      <c r="L380" s="3"/>
      <c r="M380" s="3"/>
      <c r="N380" s="6"/>
      <c r="O380" s="3"/>
      <c r="P380" s="6"/>
      <c r="Q380" s="6"/>
      <c r="R380" s="6"/>
      <c r="S380" s="3"/>
      <c r="T380" s="3"/>
      <c r="U380" s="3"/>
      <c r="V380" s="3"/>
      <c r="W380" s="3"/>
      <c r="X380" s="3"/>
      <c r="Y380" s="6"/>
      <c r="Z380" s="6"/>
      <c r="AA380" s="6"/>
      <c r="AB380" s="3"/>
      <c r="AC380" s="6"/>
      <c r="AD380" s="6"/>
      <c r="AE380" s="3"/>
      <c r="AF380" s="3"/>
      <c r="AG380" s="6"/>
      <c r="AH380" s="6"/>
      <c r="AI380" s="3"/>
      <c r="AJ380" s="3"/>
      <c r="AK380" s="3"/>
      <c r="AL380" s="3"/>
      <c r="AM380" s="6"/>
      <c r="AN380" s="3"/>
      <c r="AO380" s="3"/>
      <c r="AP380" s="3"/>
      <c r="AQ380" s="3"/>
      <c r="AR380" s="3"/>
      <c r="AS380" s="3"/>
      <c r="AT380" s="6"/>
      <c r="AU380" s="6"/>
      <c r="AV380" s="6"/>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v>1968</v>
      </c>
      <c r="BZ380" s="3" t="s">
        <v>2342</v>
      </c>
      <c r="CA380" s="3" t="s">
        <v>2389</v>
      </c>
      <c r="CB380" s="3" t="s">
        <v>2390</v>
      </c>
      <c r="CC380" s="3" t="s">
        <v>2391</v>
      </c>
      <c r="CD380" s="3"/>
      <c r="CE380" s="3"/>
      <c r="CF380" s="7"/>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J380" s="1"/>
      <c r="DK380" s="1"/>
      <c r="DL380" s="1"/>
      <c r="DM380" s="1"/>
      <c r="DN380" s="1"/>
      <c r="DO380" s="1"/>
      <c r="DQ380" s="1"/>
      <c r="DT380" s="1"/>
      <c r="DW380" s="1"/>
      <c r="DX380" s="1"/>
      <c r="DY380" s="1"/>
      <c r="DZ380" s="1"/>
      <c r="EA380" s="1"/>
      <c r="EB380" s="1"/>
      <c r="EC380" s="1"/>
      <c r="EF380" s="1"/>
      <c r="ER380" s="1"/>
      <c r="ET380" s="1"/>
      <c r="FH380" s="1"/>
      <c r="FI380" s="1"/>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row>
    <row r="381" spans="1:431" ht="98" hidden="1" x14ac:dyDescent="0.15">
      <c r="A381" s="6" t="s">
        <v>43</v>
      </c>
      <c r="B381" s="3"/>
      <c r="C381" s="6"/>
      <c r="D381" s="6"/>
      <c r="E381" s="3"/>
      <c r="F381" s="6"/>
      <c r="G381" s="6"/>
      <c r="H381" s="6"/>
      <c r="I381" s="3"/>
      <c r="J381" s="6"/>
      <c r="K381" s="3"/>
      <c r="L381" s="3"/>
      <c r="M381" s="3"/>
      <c r="N381" s="6"/>
      <c r="O381" s="3"/>
      <c r="P381" s="6"/>
      <c r="Q381" s="6"/>
      <c r="R381" s="6"/>
      <c r="S381" s="3"/>
      <c r="T381" s="3"/>
      <c r="U381" s="3"/>
      <c r="V381" s="3"/>
      <c r="W381" s="3"/>
      <c r="X381" s="3"/>
      <c r="Y381" s="6"/>
      <c r="Z381" s="6"/>
      <c r="AA381" s="6"/>
      <c r="AB381" s="3"/>
      <c r="AC381" s="6"/>
      <c r="AD381" s="6"/>
      <c r="AE381" s="3"/>
      <c r="AF381" s="3"/>
      <c r="AG381" s="6"/>
      <c r="AH381" s="6"/>
      <c r="AI381" s="3"/>
      <c r="AJ381" s="3"/>
      <c r="AK381" s="3"/>
      <c r="AL381" s="3"/>
      <c r="AM381" s="6"/>
      <c r="AN381" s="3"/>
      <c r="AO381" s="3"/>
      <c r="AP381" s="3"/>
      <c r="AQ381" s="3"/>
      <c r="AR381" s="3"/>
      <c r="AS381" s="3"/>
      <c r="AT381" s="6"/>
      <c r="AU381" s="6"/>
      <c r="AV381" s="6"/>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v>1968</v>
      </c>
      <c r="BZ381" s="3" t="s">
        <v>2342</v>
      </c>
      <c r="CA381" s="3" t="s">
        <v>2389</v>
      </c>
      <c r="CB381" s="3" t="s">
        <v>2390</v>
      </c>
      <c r="CC381" s="3" t="s">
        <v>2391</v>
      </c>
      <c r="CD381" s="3"/>
      <c r="CE381" s="3"/>
      <c r="CF381" s="7"/>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J381" s="1"/>
      <c r="DK381" s="1"/>
      <c r="DL381" s="1"/>
      <c r="DM381" s="1"/>
      <c r="DN381" s="1"/>
      <c r="DO381" s="1"/>
      <c r="DQ381" s="1"/>
      <c r="DT381" s="1"/>
      <c r="DW381" s="1"/>
      <c r="DX381" s="1"/>
      <c r="DY381" s="1"/>
      <c r="DZ381" s="1"/>
      <c r="EA381" s="1"/>
      <c r="EB381" s="1"/>
      <c r="EC381" s="1"/>
      <c r="EF381" s="1"/>
      <c r="ER381" s="1"/>
      <c r="ET381" s="1"/>
      <c r="FH381" s="1"/>
      <c r="FI381" s="1"/>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row>
    <row r="382" spans="1:431" ht="98" hidden="1" x14ac:dyDescent="0.15">
      <c r="A382" s="30" t="s">
        <v>2782</v>
      </c>
      <c r="B382" s="6">
        <v>0</v>
      </c>
      <c r="C382" s="3">
        <v>0</v>
      </c>
      <c r="D382" s="6"/>
      <c r="E382" s="6">
        <v>0</v>
      </c>
      <c r="F382" s="6">
        <v>0</v>
      </c>
      <c r="G382" s="6">
        <v>0</v>
      </c>
      <c r="H382" s="6">
        <v>0</v>
      </c>
      <c r="I382" s="3">
        <v>1</v>
      </c>
      <c r="J382" s="6">
        <v>1</v>
      </c>
      <c r="K382" s="3">
        <v>0</v>
      </c>
      <c r="L382" s="3">
        <v>0</v>
      </c>
      <c r="M382" s="3">
        <v>0</v>
      </c>
      <c r="N382" s="3">
        <v>0</v>
      </c>
      <c r="O382" s="3">
        <v>0</v>
      </c>
      <c r="P382" s="3"/>
      <c r="Q382" s="3">
        <v>0</v>
      </c>
      <c r="R382" s="3">
        <v>0</v>
      </c>
      <c r="S382" s="3">
        <v>0</v>
      </c>
      <c r="T382" s="3">
        <v>0</v>
      </c>
      <c r="U382" s="3">
        <v>0</v>
      </c>
      <c r="V382" s="3">
        <v>0</v>
      </c>
      <c r="W382" s="3">
        <v>0</v>
      </c>
      <c r="X382" s="3">
        <v>0</v>
      </c>
      <c r="Y382" s="3">
        <v>0</v>
      </c>
      <c r="Z382" s="3">
        <v>0</v>
      </c>
      <c r="AA382" s="3">
        <v>0</v>
      </c>
      <c r="AB382" s="3">
        <v>0</v>
      </c>
      <c r="AC382" s="6">
        <v>0</v>
      </c>
      <c r="AD382" s="6">
        <v>0</v>
      </c>
      <c r="AE382" s="6">
        <v>0</v>
      </c>
      <c r="AF382" s="6">
        <v>0</v>
      </c>
      <c r="AG382" s="6">
        <v>0</v>
      </c>
      <c r="AH382" s="6">
        <v>0</v>
      </c>
      <c r="AI382" s="6">
        <v>0</v>
      </c>
      <c r="AJ382" s="6">
        <v>0</v>
      </c>
      <c r="AK382" s="6">
        <v>0</v>
      </c>
      <c r="AL382" s="6">
        <v>0</v>
      </c>
      <c r="AM382" s="6">
        <v>0</v>
      </c>
      <c r="AN382" s="3">
        <v>0</v>
      </c>
      <c r="AO382" s="3">
        <v>0</v>
      </c>
      <c r="AP382" s="3">
        <v>0</v>
      </c>
      <c r="AQ382" s="3">
        <v>0</v>
      </c>
      <c r="AR382" s="6">
        <v>0</v>
      </c>
      <c r="AS382" s="6">
        <v>0</v>
      </c>
      <c r="AT382" s="6">
        <v>0</v>
      </c>
      <c r="AU382" s="6">
        <v>0</v>
      </c>
      <c r="AV382" s="6">
        <v>0</v>
      </c>
      <c r="AW382" s="3">
        <v>0</v>
      </c>
      <c r="AX382" s="3">
        <v>1</v>
      </c>
      <c r="AY382" s="3">
        <v>0</v>
      </c>
      <c r="AZ382" s="3">
        <v>0</v>
      </c>
      <c r="BA382" s="3">
        <v>0</v>
      </c>
      <c r="BB382" s="3">
        <v>0</v>
      </c>
      <c r="BC382" s="3">
        <v>0</v>
      </c>
      <c r="BD382" s="3">
        <v>0</v>
      </c>
      <c r="BE382" s="3">
        <v>0</v>
      </c>
      <c r="BF382" s="3">
        <v>0</v>
      </c>
      <c r="BG382" s="3">
        <v>0</v>
      </c>
      <c r="BH382" s="3">
        <v>0</v>
      </c>
      <c r="BI382" s="3">
        <v>0</v>
      </c>
      <c r="BJ382" s="3">
        <v>0</v>
      </c>
      <c r="BK382" s="3">
        <v>0</v>
      </c>
      <c r="BL382" s="3">
        <v>0</v>
      </c>
      <c r="BM382" s="3"/>
      <c r="BN382" s="3">
        <v>0</v>
      </c>
      <c r="BO382" s="3">
        <v>0</v>
      </c>
      <c r="BP382" s="3">
        <v>0</v>
      </c>
      <c r="BQ382" s="3">
        <v>0</v>
      </c>
      <c r="BR382" s="3">
        <v>0</v>
      </c>
      <c r="BS382" s="3">
        <v>0</v>
      </c>
      <c r="BT382" s="3">
        <v>1</v>
      </c>
      <c r="BU382" s="3">
        <v>0</v>
      </c>
      <c r="BV382" s="3">
        <v>0</v>
      </c>
      <c r="BW382" s="3">
        <v>1</v>
      </c>
      <c r="BX382" s="3">
        <v>0</v>
      </c>
      <c r="BY382" s="3">
        <v>1968</v>
      </c>
      <c r="BZ382" s="3" t="s">
        <v>2342</v>
      </c>
      <c r="CA382" s="3" t="s">
        <v>2389</v>
      </c>
      <c r="CB382" s="3" t="s">
        <v>2390</v>
      </c>
      <c r="CC382" s="3" t="s">
        <v>2391</v>
      </c>
      <c r="CD382" s="3"/>
      <c r="CE382" s="3"/>
      <c r="CF382" s="7"/>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J382" s="1"/>
      <c r="DK382" s="1"/>
      <c r="DL382" s="1"/>
      <c r="DM382" s="1"/>
      <c r="DN382" s="1"/>
      <c r="DO382" s="1"/>
      <c r="DQ382" s="1"/>
      <c r="DT382" s="1"/>
      <c r="DW382" s="1"/>
      <c r="DX382" s="1"/>
      <c r="DY382" s="1"/>
      <c r="DZ382" s="1"/>
      <c r="EA382" s="1"/>
      <c r="EB382" s="1"/>
      <c r="EC382" s="1"/>
      <c r="EF382" s="1"/>
      <c r="ER382" s="1"/>
      <c r="ET382" s="1"/>
      <c r="FH382" s="1"/>
      <c r="FI382" s="1"/>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row>
    <row r="383" spans="1:431" ht="98" hidden="1" x14ac:dyDescent="0.15">
      <c r="A383" s="16" t="s">
        <v>2596</v>
      </c>
      <c r="B383" s="3"/>
      <c r="C383" s="6"/>
      <c r="D383" s="6"/>
      <c r="E383" s="3"/>
      <c r="F383" s="6"/>
      <c r="G383" s="6"/>
      <c r="H383" s="6"/>
      <c r="I383" s="3">
        <v>1</v>
      </c>
      <c r="J383" s="6"/>
      <c r="K383" s="3"/>
      <c r="L383" s="3"/>
      <c r="M383" s="3"/>
      <c r="N383" s="6"/>
      <c r="O383" s="3"/>
      <c r="P383" s="6"/>
      <c r="Q383" s="6"/>
      <c r="R383" s="6"/>
      <c r="S383" s="3"/>
      <c r="T383" s="3"/>
      <c r="U383" s="3"/>
      <c r="V383" s="3"/>
      <c r="W383" s="3"/>
      <c r="X383" s="3"/>
      <c r="Y383" s="6"/>
      <c r="Z383" s="6"/>
      <c r="AA383" s="6"/>
      <c r="AB383" s="3"/>
      <c r="AC383" s="6"/>
      <c r="AD383" s="6"/>
      <c r="AE383" s="3"/>
      <c r="AF383" s="3"/>
      <c r="AG383" s="6"/>
      <c r="AH383" s="6"/>
      <c r="AI383" s="3"/>
      <c r="AJ383" s="3"/>
      <c r="AK383" s="3"/>
      <c r="AL383" s="3"/>
      <c r="AM383" s="6"/>
      <c r="AN383" s="3"/>
      <c r="AO383" s="3"/>
      <c r="AP383" s="3"/>
      <c r="AQ383" s="3"/>
      <c r="AR383" s="3"/>
      <c r="AS383" s="3"/>
      <c r="AT383" s="6"/>
      <c r="AU383" s="6"/>
      <c r="AV383" s="6"/>
      <c r="AW383" s="3"/>
      <c r="AX383" s="3"/>
      <c r="AY383" s="3"/>
      <c r="AZ383" s="3"/>
      <c r="BA383" s="3"/>
      <c r="BB383" s="3"/>
      <c r="BC383" s="3"/>
      <c r="BD383" s="3"/>
      <c r="BE383" s="3"/>
      <c r="BF383" s="3"/>
      <c r="BG383" s="3"/>
      <c r="BH383" s="3"/>
      <c r="BI383" s="3"/>
      <c r="BJ383" s="3"/>
      <c r="BK383" s="3">
        <v>1</v>
      </c>
      <c r="BL383" s="3"/>
      <c r="BM383" s="3"/>
      <c r="BN383" s="3"/>
      <c r="BO383" s="3"/>
      <c r="BP383" s="3"/>
      <c r="BQ383" s="3"/>
      <c r="BR383" s="3"/>
      <c r="BS383" s="3"/>
      <c r="BT383" s="3"/>
      <c r="BU383" s="3"/>
      <c r="BV383" s="3"/>
      <c r="BW383" s="3"/>
      <c r="BX383" s="3"/>
      <c r="BY383" s="3">
        <v>1968</v>
      </c>
      <c r="BZ383" s="3" t="s">
        <v>2342</v>
      </c>
      <c r="CA383" s="3" t="s">
        <v>2389</v>
      </c>
      <c r="CB383" s="3" t="s">
        <v>2390</v>
      </c>
      <c r="CC383" s="3" t="s">
        <v>2391</v>
      </c>
      <c r="CD383" s="3" t="s">
        <v>2392</v>
      </c>
      <c r="CE383" s="3" t="s">
        <v>2393</v>
      </c>
      <c r="CF383" s="7"/>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J383" s="1"/>
      <c r="DK383" s="1"/>
      <c r="DL383" s="1"/>
      <c r="DM383" s="1"/>
      <c r="DN383" s="1"/>
      <c r="DO383" s="1"/>
      <c r="DQ383" s="1"/>
      <c r="DT383" s="1"/>
      <c r="DW383" s="1"/>
      <c r="DX383" s="1"/>
      <c r="DY383" s="1"/>
      <c r="DZ383" s="1"/>
      <c r="EA383" s="1"/>
      <c r="EB383" s="1"/>
      <c r="EC383" s="1"/>
      <c r="EF383" s="1"/>
      <c r="ER383" s="1"/>
      <c r="ET383" s="1"/>
      <c r="FH383" s="1"/>
      <c r="FI383" s="1"/>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row>
    <row r="384" spans="1:431" ht="98" hidden="1" x14ac:dyDescent="0.15">
      <c r="A384" s="6" t="s">
        <v>109</v>
      </c>
      <c r="B384" s="3"/>
      <c r="C384" s="6"/>
      <c r="D384" s="6"/>
      <c r="E384" s="3"/>
      <c r="F384" s="6"/>
      <c r="G384" s="6"/>
      <c r="H384" s="6"/>
      <c r="I384" s="3"/>
      <c r="J384" s="6"/>
      <c r="K384" s="3"/>
      <c r="L384" s="3"/>
      <c r="M384" s="3"/>
      <c r="N384" s="6"/>
      <c r="O384" s="3"/>
      <c r="P384" s="6"/>
      <c r="Q384" s="6"/>
      <c r="R384" s="6"/>
      <c r="S384" s="3"/>
      <c r="T384" s="3"/>
      <c r="U384" s="3"/>
      <c r="V384" s="3"/>
      <c r="W384" s="3"/>
      <c r="X384" s="3"/>
      <c r="Y384" s="6"/>
      <c r="Z384" s="6"/>
      <c r="AA384" s="6"/>
      <c r="AB384" s="3"/>
      <c r="AC384" s="6"/>
      <c r="AD384" s="6"/>
      <c r="AE384" s="3"/>
      <c r="AF384" s="3"/>
      <c r="AG384" s="6"/>
      <c r="AH384" s="6"/>
      <c r="AI384" s="3"/>
      <c r="AJ384" s="3"/>
      <c r="AK384" s="3"/>
      <c r="AL384" s="3"/>
      <c r="AM384" s="6">
        <v>1</v>
      </c>
      <c r="AN384" s="3"/>
      <c r="AO384" s="3"/>
      <c r="AP384" s="3"/>
      <c r="AQ384" s="3"/>
      <c r="AR384" s="3"/>
      <c r="AS384" s="3"/>
      <c r="AT384" s="6"/>
      <c r="AU384" s="6"/>
      <c r="AV384" s="6"/>
      <c r="AW384" s="3"/>
      <c r="AX384" s="3"/>
      <c r="AY384" s="3">
        <v>1</v>
      </c>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v>1968</v>
      </c>
      <c r="BZ384" s="3" t="s">
        <v>2342</v>
      </c>
      <c r="CA384" s="3" t="s">
        <v>2389</v>
      </c>
      <c r="CB384" s="3" t="s">
        <v>2390</v>
      </c>
      <c r="CC384" s="3" t="s">
        <v>2391</v>
      </c>
      <c r="CD384" s="3"/>
      <c r="CE384" s="3"/>
      <c r="CF384" s="7"/>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J384" s="1"/>
      <c r="DK384" s="1"/>
      <c r="DL384" s="1"/>
      <c r="DM384" s="1"/>
      <c r="DN384" s="1"/>
      <c r="DO384" s="1"/>
      <c r="DQ384" s="1"/>
      <c r="DT384" s="1"/>
      <c r="DW384" s="1"/>
      <c r="DX384" s="1"/>
      <c r="DY384" s="1"/>
      <c r="DZ384" s="1"/>
      <c r="EA384" s="1"/>
      <c r="EB384" s="1"/>
      <c r="EC384" s="1"/>
      <c r="EF384" s="1"/>
      <c r="ER384" s="1"/>
      <c r="ET384" s="1"/>
      <c r="FH384" s="1"/>
      <c r="FI384" s="1"/>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row>
    <row r="385" spans="1:431" ht="98" hidden="1" x14ac:dyDescent="0.15">
      <c r="A385" s="16" t="s">
        <v>2597</v>
      </c>
      <c r="B385" s="3"/>
      <c r="C385" s="6"/>
      <c r="D385" s="6"/>
      <c r="E385" s="3"/>
      <c r="F385" s="6"/>
      <c r="G385" s="6"/>
      <c r="H385" s="6"/>
      <c r="I385" s="3"/>
      <c r="J385" s="6"/>
      <c r="K385" s="3"/>
      <c r="L385" s="3"/>
      <c r="M385" s="3"/>
      <c r="N385" s="6"/>
      <c r="O385" s="3"/>
      <c r="P385" s="6"/>
      <c r="Q385" s="6"/>
      <c r="R385" s="6"/>
      <c r="S385" s="3"/>
      <c r="T385" s="3"/>
      <c r="U385" s="3"/>
      <c r="V385" s="3"/>
      <c r="W385" s="3"/>
      <c r="X385" s="3"/>
      <c r="Y385" s="6"/>
      <c r="Z385" s="6"/>
      <c r="AA385" s="6"/>
      <c r="AB385" s="3"/>
      <c r="AC385" s="6"/>
      <c r="AD385" s="6"/>
      <c r="AE385" s="3"/>
      <c r="AF385" s="3"/>
      <c r="AG385" s="6"/>
      <c r="AH385" s="6"/>
      <c r="AI385" s="3"/>
      <c r="AJ385" s="3"/>
      <c r="AK385" s="3"/>
      <c r="AL385" s="3"/>
      <c r="AM385" s="6"/>
      <c r="AN385" s="3"/>
      <c r="AO385" s="3"/>
      <c r="AP385" s="3"/>
      <c r="AQ385" s="3"/>
      <c r="AR385" s="3"/>
      <c r="AS385" s="3"/>
      <c r="AT385" s="6"/>
      <c r="AU385" s="6"/>
      <c r="AV385" s="6"/>
      <c r="AW385" s="3"/>
      <c r="AX385" s="3"/>
      <c r="AY385" s="3"/>
      <c r="AZ385" s="3"/>
      <c r="BA385" s="3"/>
      <c r="BB385" s="3"/>
      <c r="BC385" s="3"/>
      <c r="BD385" s="3"/>
      <c r="BE385" s="3"/>
      <c r="BF385" s="3"/>
      <c r="BG385" s="3"/>
      <c r="BH385" s="3"/>
      <c r="BI385" s="3"/>
      <c r="BJ385" s="3"/>
      <c r="BK385" s="3">
        <v>1</v>
      </c>
      <c r="BL385" s="3"/>
      <c r="BM385" s="3"/>
      <c r="BN385" s="3"/>
      <c r="BO385" s="3"/>
      <c r="BP385" s="3"/>
      <c r="BQ385" s="3"/>
      <c r="BR385" s="3"/>
      <c r="BS385" s="3"/>
      <c r="BT385" s="3"/>
      <c r="BU385" s="3"/>
      <c r="BV385" s="3"/>
      <c r="BW385" s="3"/>
      <c r="BX385" s="3"/>
      <c r="BY385" s="3">
        <v>1968</v>
      </c>
      <c r="BZ385" s="3" t="s">
        <v>2342</v>
      </c>
      <c r="CA385" s="3" t="s">
        <v>2389</v>
      </c>
      <c r="CB385" s="3" t="s">
        <v>2390</v>
      </c>
      <c r="CC385" s="3" t="s">
        <v>2391</v>
      </c>
      <c r="CD385" s="3"/>
      <c r="CE385" s="3"/>
      <c r="CF385" s="7"/>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J385" s="1"/>
      <c r="DK385" s="1"/>
      <c r="DL385" s="1"/>
      <c r="DM385" s="1"/>
      <c r="DN385" s="1"/>
      <c r="DO385" s="1"/>
      <c r="DQ385" s="1"/>
      <c r="DT385" s="1"/>
      <c r="DW385" s="1"/>
      <c r="DX385" s="1"/>
      <c r="DY385" s="1"/>
      <c r="DZ385" s="1"/>
      <c r="EA385" s="1"/>
      <c r="EB385" s="1"/>
      <c r="EC385" s="1"/>
      <c r="EF385" s="1"/>
      <c r="ER385" s="1"/>
      <c r="ET385" s="1"/>
      <c r="FH385" s="1"/>
      <c r="FI385" s="1"/>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row>
    <row r="386" spans="1:431" ht="98" hidden="1" x14ac:dyDescent="0.15">
      <c r="A386" s="6" t="s">
        <v>154</v>
      </c>
      <c r="B386" s="3"/>
      <c r="C386" s="6"/>
      <c r="D386" s="6"/>
      <c r="E386" s="3"/>
      <c r="F386" s="6"/>
      <c r="G386" s="6"/>
      <c r="H386" s="6"/>
      <c r="I386" s="3"/>
      <c r="J386" s="6"/>
      <c r="K386" s="3"/>
      <c r="L386" s="3"/>
      <c r="M386" s="3"/>
      <c r="N386" s="6"/>
      <c r="O386" s="3"/>
      <c r="P386" s="6"/>
      <c r="Q386" s="6"/>
      <c r="R386" s="6"/>
      <c r="S386" s="3"/>
      <c r="T386" s="3"/>
      <c r="U386" s="3"/>
      <c r="V386" s="3"/>
      <c r="W386" s="3"/>
      <c r="X386" s="3"/>
      <c r="Y386" s="6"/>
      <c r="Z386" s="6"/>
      <c r="AA386" s="6"/>
      <c r="AB386" s="3"/>
      <c r="AC386" s="6"/>
      <c r="AD386" s="6"/>
      <c r="AE386" s="3"/>
      <c r="AF386" s="3"/>
      <c r="AG386" s="6"/>
      <c r="AH386" s="6"/>
      <c r="AI386" s="3"/>
      <c r="AJ386" s="3"/>
      <c r="AK386" s="3"/>
      <c r="AL386" s="3"/>
      <c r="AM386" s="6"/>
      <c r="AN386" s="3"/>
      <c r="AO386" s="3">
        <v>1</v>
      </c>
      <c r="AP386" s="3"/>
      <c r="AQ386" s="3"/>
      <c r="AR386" s="3"/>
      <c r="AS386" s="3"/>
      <c r="AT386" s="6"/>
      <c r="AU386" s="6"/>
      <c r="AV386" s="6"/>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v>1968</v>
      </c>
      <c r="BZ386" s="3" t="s">
        <v>2342</v>
      </c>
      <c r="CA386" s="3" t="s">
        <v>2389</v>
      </c>
      <c r="CB386" s="3" t="s">
        <v>2390</v>
      </c>
      <c r="CC386" s="3" t="s">
        <v>2391</v>
      </c>
      <c r="CD386" s="3"/>
      <c r="CE386" s="3"/>
      <c r="CF386" s="7"/>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J386" s="1"/>
      <c r="DK386" s="1"/>
      <c r="DL386" s="1"/>
      <c r="DM386" s="1"/>
      <c r="DN386" s="1"/>
      <c r="DO386" s="1"/>
      <c r="DQ386" s="1"/>
      <c r="DT386" s="1"/>
      <c r="DW386" s="1"/>
      <c r="DX386" s="1"/>
      <c r="DY386" s="1"/>
      <c r="DZ386" s="1"/>
      <c r="EA386" s="1"/>
      <c r="EB386" s="1"/>
      <c r="EC386" s="1"/>
      <c r="EF386" s="1"/>
      <c r="ER386" s="1"/>
      <c r="ET386" s="1"/>
      <c r="FH386" s="1"/>
      <c r="FI386" s="1"/>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row>
    <row r="387" spans="1:431" ht="98" hidden="1" x14ac:dyDescent="0.15">
      <c r="A387" s="16" t="s">
        <v>2752</v>
      </c>
      <c r="B387" s="3"/>
      <c r="C387" s="6"/>
      <c r="D387" s="6"/>
      <c r="E387" s="3"/>
      <c r="F387" s="6"/>
      <c r="G387" s="6"/>
      <c r="H387" s="6"/>
      <c r="I387" s="3"/>
      <c r="J387" s="6"/>
      <c r="K387" s="3"/>
      <c r="L387" s="3"/>
      <c r="M387" s="3"/>
      <c r="N387" s="6"/>
      <c r="O387" s="3"/>
      <c r="P387" s="6"/>
      <c r="Q387" s="6"/>
      <c r="R387" s="6"/>
      <c r="S387" s="3"/>
      <c r="T387" s="3"/>
      <c r="U387" s="3"/>
      <c r="V387" s="3"/>
      <c r="W387" s="3"/>
      <c r="X387" s="3"/>
      <c r="Y387" s="6"/>
      <c r="Z387" s="6"/>
      <c r="AA387" s="6"/>
      <c r="AB387" s="3"/>
      <c r="AC387" s="6"/>
      <c r="AD387" s="6"/>
      <c r="AE387" s="3"/>
      <c r="AF387" s="3"/>
      <c r="AG387" s="6"/>
      <c r="AH387" s="6"/>
      <c r="AI387" s="3"/>
      <c r="AJ387" s="3"/>
      <c r="AK387" s="3"/>
      <c r="AL387" s="3"/>
      <c r="AM387" s="6"/>
      <c r="AN387" s="3"/>
      <c r="AO387" s="3"/>
      <c r="AP387" s="3"/>
      <c r="AQ387" s="3"/>
      <c r="AR387" s="3"/>
      <c r="AS387" s="3"/>
      <c r="AT387" s="6"/>
      <c r="AU387" s="6"/>
      <c r="AV387" s="6"/>
      <c r="AW387" s="3"/>
      <c r="AX387" s="3">
        <v>1</v>
      </c>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v>1968</v>
      </c>
      <c r="BZ387" s="3" t="s">
        <v>2342</v>
      </c>
      <c r="CA387" s="3" t="s">
        <v>2389</v>
      </c>
      <c r="CB387" s="3" t="s">
        <v>2390</v>
      </c>
      <c r="CC387" s="3" t="s">
        <v>2391</v>
      </c>
      <c r="CD387" s="3"/>
      <c r="CE387" s="3"/>
      <c r="CF387" s="7"/>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J387" s="1"/>
      <c r="DK387" s="1"/>
      <c r="DL387" s="1"/>
      <c r="DM387" s="1"/>
      <c r="DN387" s="1"/>
      <c r="DO387" s="1"/>
      <c r="DQ387" s="1"/>
      <c r="DT387" s="1"/>
      <c r="DW387" s="1"/>
      <c r="DX387" s="1"/>
      <c r="DY387" s="1"/>
      <c r="DZ387" s="1"/>
      <c r="EA387" s="1"/>
      <c r="EB387" s="1"/>
      <c r="EC387" s="1"/>
      <c r="EF387" s="1"/>
      <c r="ER387" s="1"/>
      <c r="ET387" s="1"/>
      <c r="FH387" s="1"/>
      <c r="FI387" s="1"/>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row>
    <row r="388" spans="1:431" ht="98" hidden="1" x14ac:dyDescent="0.15">
      <c r="A388" s="6" t="s">
        <v>221</v>
      </c>
      <c r="B388" s="3"/>
      <c r="C388" s="6"/>
      <c r="D388" s="6"/>
      <c r="E388" s="3"/>
      <c r="F388" s="6"/>
      <c r="G388" s="6"/>
      <c r="H388" s="6"/>
      <c r="I388" s="3"/>
      <c r="J388" s="6"/>
      <c r="K388" s="3"/>
      <c r="L388" s="3"/>
      <c r="M388" s="3"/>
      <c r="N388" s="6"/>
      <c r="O388" s="3"/>
      <c r="P388" s="6"/>
      <c r="Q388" s="6"/>
      <c r="R388" s="6"/>
      <c r="S388" s="3"/>
      <c r="T388" s="3"/>
      <c r="U388" s="3"/>
      <c r="V388" s="3"/>
      <c r="W388" s="3"/>
      <c r="X388" s="3"/>
      <c r="Y388" s="6"/>
      <c r="Z388" s="6"/>
      <c r="AA388" s="6"/>
      <c r="AB388" s="3"/>
      <c r="AC388" s="6"/>
      <c r="AD388" s="6"/>
      <c r="AE388" s="3"/>
      <c r="AF388" s="3"/>
      <c r="AG388" s="6"/>
      <c r="AH388" s="6"/>
      <c r="AI388" s="3"/>
      <c r="AJ388" s="3"/>
      <c r="AK388" s="3"/>
      <c r="AL388" s="3"/>
      <c r="AM388" s="6"/>
      <c r="AN388" s="3"/>
      <c r="AO388" s="3"/>
      <c r="AP388" s="3"/>
      <c r="AQ388" s="3"/>
      <c r="AR388" s="3"/>
      <c r="AS388" s="3"/>
      <c r="AT388" s="6"/>
      <c r="AU388" s="6"/>
      <c r="AV388" s="6"/>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v>1968</v>
      </c>
      <c r="BZ388" s="3" t="s">
        <v>2342</v>
      </c>
      <c r="CA388" s="3" t="s">
        <v>2389</v>
      </c>
      <c r="CB388" s="3" t="s">
        <v>2390</v>
      </c>
      <c r="CC388" s="3" t="s">
        <v>2391</v>
      </c>
      <c r="CD388" s="3"/>
      <c r="CE388" s="3"/>
      <c r="CF388" s="7"/>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J388" s="1"/>
      <c r="DK388" s="1"/>
      <c r="DL388" s="1"/>
      <c r="DM388" s="1"/>
      <c r="DN388" s="1"/>
      <c r="DO388" s="1"/>
      <c r="DQ388" s="1"/>
      <c r="DT388" s="1"/>
      <c r="DW388" s="1"/>
      <c r="DX388" s="1"/>
      <c r="DY388" s="1"/>
      <c r="DZ388" s="1"/>
      <c r="EA388" s="1"/>
      <c r="EB388" s="1"/>
      <c r="EC388" s="1"/>
      <c r="EF388" s="1"/>
      <c r="ER388" s="1"/>
      <c r="ET388" s="1"/>
      <c r="FH388" s="1"/>
      <c r="FI388" s="1"/>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row>
    <row r="389" spans="1:431" ht="98" hidden="1" x14ac:dyDescent="0.15">
      <c r="A389" s="6" t="s">
        <v>1825</v>
      </c>
      <c r="B389" s="3"/>
      <c r="C389" s="6"/>
      <c r="D389" s="6"/>
      <c r="E389" s="3"/>
      <c r="F389" s="6"/>
      <c r="G389" s="6"/>
      <c r="H389" s="6"/>
      <c r="I389" s="3"/>
      <c r="J389" s="6"/>
      <c r="K389" s="3"/>
      <c r="L389" s="3"/>
      <c r="M389" s="3"/>
      <c r="N389" s="6"/>
      <c r="O389" s="3"/>
      <c r="P389" s="6"/>
      <c r="Q389" s="6"/>
      <c r="R389" s="6"/>
      <c r="S389" s="3"/>
      <c r="T389" s="3"/>
      <c r="U389" s="3"/>
      <c r="V389" s="3"/>
      <c r="W389" s="3"/>
      <c r="X389" s="3"/>
      <c r="Y389" s="6"/>
      <c r="Z389" s="6"/>
      <c r="AA389" s="6"/>
      <c r="AB389" s="3"/>
      <c r="AC389" s="6"/>
      <c r="AD389" s="6"/>
      <c r="AE389" s="3"/>
      <c r="AF389" s="3"/>
      <c r="AG389" s="6"/>
      <c r="AH389" s="6"/>
      <c r="AI389" s="3"/>
      <c r="AJ389" s="3"/>
      <c r="AK389" s="3"/>
      <c r="AL389" s="3"/>
      <c r="AM389" s="6"/>
      <c r="AN389" s="3"/>
      <c r="AO389" s="3"/>
      <c r="AP389" s="3"/>
      <c r="AQ389" s="3"/>
      <c r="AR389" s="3"/>
      <c r="AS389" s="3"/>
      <c r="AT389" s="6"/>
      <c r="AU389" s="6"/>
      <c r="AV389" s="6"/>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v>1968</v>
      </c>
      <c r="BZ389" s="3" t="s">
        <v>2342</v>
      </c>
      <c r="CA389" s="3" t="s">
        <v>2381</v>
      </c>
      <c r="CB389" s="3" t="s">
        <v>2394</v>
      </c>
      <c r="CC389" s="3" t="s">
        <v>2383</v>
      </c>
      <c r="CD389" s="3"/>
      <c r="CE389" s="3"/>
      <c r="CF389" s="7"/>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J389" s="1"/>
      <c r="DK389" s="1"/>
      <c r="DL389" s="1"/>
      <c r="DM389" s="1"/>
      <c r="DN389" s="1"/>
      <c r="DO389" s="1"/>
      <c r="DQ389" s="1"/>
      <c r="DT389" s="1"/>
      <c r="DW389" s="1"/>
      <c r="DX389" s="1"/>
      <c r="DY389" s="1"/>
      <c r="DZ389" s="1"/>
      <c r="EA389" s="1"/>
      <c r="EB389" s="1"/>
      <c r="EC389" s="1"/>
      <c r="EF389" s="1"/>
      <c r="ER389" s="1"/>
      <c r="ET389" s="1"/>
      <c r="FH389" s="1"/>
      <c r="FI389" s="1"/>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row>
    <row r="390" spans="1:431" ht="98" hidden="1" x14ac:dyDescent="0.15">
      <c r="A390" s="6" t="s">
        <v>1827</v>
      </c>
      <c r="B390" s="3"/>
      <c r="C390" s="6"/>
      <c r="D390" s="6"/>
      <c r="E390" s="3"/>
      <c r="F390" s="6"/>
      <c r="G390" s="6"/>
      <c r="H390" s="6"/>
      <c r="I390" s="3"/>
      <c r="J390" s="6"/>
      <c r="K390" s="3"/>
      <c r="L390" s="3"/>
      <c r="M390" s="3"/>
      <c r="N390" s="6"/>
      <c r="O390" s="3"/>
      <c r="P390" s="6"/>
      <c r="Q390" s="6"/>
      <c r="R390" s="6"/>
      <c r="S390" s="3"/>
      <c r="T390" s="3"/>
      <c r="U390" s="3"/>
      <c r="V390" s="3"/>
      <c r="W390" s="3"/>
      <c r="X390" s="3"/>
      <c r="Y390" s="6"/>
      <c r="Z390" s="6"/>
      <c r="AA390" s="6"/>
      <c r="AB390" s="3"/>
      <c r="AC390" s="6"/>
      <c r="AD390" s="6"/>
      <c r="AE390" s="3"/>
      <c r="AF390" s="3"/>
      <c r="AG390" s="6"/>
      <c r="AH390" s="6"/>
      <c r="AI390" s="3"/>
      <c r="AJ390" s="3"/>
      <c r="AK390" s="3"/>
      <c r="AL390" s="3"/>
      <c r="AM390" s="6"/>
      <c r="AN390" s="3"/>
      <c r="AO390" s="3"/>
      <c r="AP390" s="3"/>
      <c r="AQ390" s="3"/>
      <c r="AR390" s="3"/>
      <c r="AS390" s="3"/>
      <c r="AT390" s="6"/>
      <c r="AU390" s="6"/>
      <c r="AV390" s="6"/>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v>1968</v>
      </c>
      <c r="BZ390" s="3" t="s">
        <v>2342</v>
      </c>
      <c r="CA390" s="3" t="s">
        <v>2381</v>
      </c>
      <c r="CB390" s="3" t="s">
        <v>2394</v>
      </c>
      <c r="CC390" s="3" t="s">
        <v>2383</v>
      </c>
      <c r="CD390" s="3"/>
      <c r="CE390" s="3"/>
      <c r="CF390" s="7"/>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J390" s="1"/>
      <c r="DK390" s="1"/>
      <c r="DL390" s="1"/>
      <c r="DM390" s="1"/>
      <c r="DN390" s="1"/>
      <c r="DO390" s="1"/>
      <c r="DQ390" s="1"/>
      <c r="DT390" s="1"/>
      <c r="DW390" s="1"/>
      <c r="DX390" s="1"/>
      <c r="DY390" s="1"/>
      <c r="DZ390" s="1"/>
      <c r="EA390" s="1"/>
      <c r="EB390" s="1"/>
      <c r="EC390" s="1"/>
      <c r="EF390" s="1"/>
      <c r="ER390" s="1"/>
      <c r="ET390" s="1"/>
      <c r="FH390" s="1"/>
      <c r="FI390" s="1"/>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row>
    <row r="391" spans="1:431" ht="98" hidden="1" x14ac:dyDescent="0.15">
      <c r="A391" s="6" t="s">
        <v>1829</v>
      </c>
      <c r="B391" s="3"/>
      <c r="C391" s="6"/>
      <c r="D391" s="6"/>
      <c r="E391" s="3"/>
      <c r="F391" s="6"/>
      <c r="G391" s="6"/>
      <c r="H391" s="6"/>
      <c r="I391" s="3"/>
      <c r="J391" s="6"/>
      <c r="K391" s="3"/>
      <c r="L391" s="3"/>
      <c r="M391" s="3"/>
      <c r="N391" s="6"/>
      <c r="O391" s="3"/>
      <c r="P391" s="6"/>
      <c r="Q391" s="6"/>
      <c r="R391" s="6"/>
      <c r="S391" s="3"/>
      <c r="T391" s="3"/>
      <c r="U391" s="3"/>
      <c r="V391" s="3"/>
      <c r="W391" s="3"/>
      <c r="X391" s="3"/>
      <c r="Y391" s="6"/>
      <c r="Z391" s="6"/>
      <c r="AA391" s="6"/>
      <c r="AB391" s="3"/>
      <c r="AC391" s="6"/>
      <c r="AD391" s="6"/>
      <c r="AE391" s="3"/>
      <c r="AF391" s="3"/>
      <c r="AG391" s="6"/>
      <c r="AH391" s="6"/>
      <c r="AI391" s="3"/>
      <c r="AJ391" s="3"/>
      <c r="AK391" s="3"/>
      <c r="AL391" s="3"/>
      <c r="AM391" s="6"/>
      <c r="AN391" s="3"/>
      <c r="AO391" s="3"/>
      <c r="AP391" s="3"/>
      <c r="AQ391" s="3"/>
      <c r="AR391" s="3"/>
      <c r="AS391" s="3"/>
      <c r="AT391" s="6"/>
      <c r="AU391" s="6"/>
      <c r="AV391" s="6"/>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v>1968</v>
      </c>
      <c r="BZ391" s="3" t="s">
        <v>2342</v>
      </c>
      <c r="CA391" s="3" t="s">
        <v>2381</v>
      </c>
      <c r="CB391" s="3" t="s">
        <v>2394</v>
      </c>
      <c r="CC391" s="3" t="s">
        <v>2383</v>
      </c>
      <c r="CD391" s="3"/>
      <c r="CE391" s="3"/>
      <c r="CF391" s="7"/>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J391" s="1"/>
      <c r="DK391" s="1"/>
      <c r="DL391" s="1"/>
      <c r="DM391" s="1"/>
      <c r="DN391" s="1"/>
      <c r="DO391" s="1"/>
      <c r="DQ391" s="1"/>
      <c r="DT391" s="1"/>
      <c r="DW391" s="1"/>
      <c r="DX391" s="1"/>
      <c r="DY391" s="1"/>
      <c r="DZ391" s="1"/>
      <c r="EA391" s="1"/>
      <c r="EB391" s="1"/>
      <c r="EC391" s="1"/>
      <c r="EF391" s="1"/>
      <c r="ER391" s="1"/>
      <c r="ET391" s="1"/>
      <c r="FH391" s="1"/>
      <c r="FI391" s="1"/>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row>
    <row r="392" spans="1:431" ht="98" hidden="1" x14ac:dyDescent="0.15">
      <c r="A392" s="6" t="s">
        <v>1831</v>
      </c>
      <c r="B392" s="3"/>
      <c r="C392" s="6"/>
      <c r="D392" s="6"/>
      <c r="E392" s="3"/>
      <c r="F392" s="6"/>
      <c r="G392" s="6"/>
      <c r="H392" s="6"/>
      <c r="I392" s="3"/>
      <c r="J392" s="6"/>
      <c r="K392" s="3"/>
      <c r="L392" s="3"/>
      <c r="M392" s="3"/>
      <c r="N392" s="6"/>
      <c r="O392" s="3"/>
      <c r="P392" s="6"/>
      <c r="Q392" s="6"/>
      <c r="R392" s="6"/>
      <c r="S392" s="3"/>
      <c r="T392" s="3"/>
      <c r="U392" s="3"/>
      <c r="V392" s="3"/>
      <c r="W392" s="3"/>
      <c r="X392" s="3"/>
      <c r="Y392" s="6"/>
      <c r="Z392" s="6"/>
      <c r="AA392" s="6"/>
      <c r="AB392" s="3"/>
      <c r="AC392" s="6"/>
      <c r="AD392" s="6"/>
      <c r="AE392" s="3"/>
      <c r="AF392" s="3"/>
      <c r="AG392" s="6"/>
      <c r="AH392" s="6"/>
      <c r="AI392" s="3"/>
      <c r="AJ392" s="3"/>
      <c r="AK392" s="3"/>
      <c r="AL392" s="3"/>
      <c r="AM392" s="6"/>
      <c r="AN392" s="3"/>
      <c r="AO392" s="3"/>
      <c r="AP392" s="3"/>
      <c r="AQ392" s="3"/>
      <c r="AR392" s="3"/>
      <c r="AS392" s="3"/>
      <c r="AT392" s="6"/>
      <c r="AU392" s="6"/>
      <c r="AV392" s="6"/>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v>1968</v>
      </c>
      <c r="BZ392" s="3" t="s">
        <v>2342</v>
      </c>
      <c r="CA392" s="3" t="s">
        <v>2381</v>
      </c>
      <c r="CB392" s="3" t="s">
        <v>2394</v>
      </c>
      <c r="CC392" s="3" t="s">
        <v>2383</v>
      </c>
      <c r="CD392" s="3"/>
      <c r="CE392" s="3"/>
      <c r="CF392" s="7"/>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J392" s="1"/>
      <c r="DK392" s="1"/>
      <c r="DL392" s="1"/>
      <c r="DM392" s="1"/>
      <c r="DN392" s="1"/>
      <c r="DO392" s="1"/>
      <c r="DQ392" s="1"/>
      <c r="DT392" s="1"/>
      <c r="DW392" s="1"/>
      <c r="DX392" s="1"/>
      <c r="DY392" s="1"/>
      <c r="DZ392" s="1"/>
      <c r="EA392" s="1"/>
      <c r="EB392" s="1"/>
      <c r="EC392" s="1"/>
      <c r="EF392" s="1"/>
      <c r="ER392" s="1"/>
      <c r="ET392" s="1"/>
      <c r="FH392" s="1"/>
      <c r="FI392" s="1"/>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row>
    <row r="393" spans="1:431" ht="98" hidden="1" x14ac:dyDescent="0.15">
      <c r="A393" s="6" t="s">
        <v>1833</v>
      </c>
      <c r="B393" s="3"/>
      <c r="C393" s="6"/>
      <c r="D393" s="6"/>
      <c r="E393" s="3"/>
      <c r="F393" s="6"/>
      <c r="G393" s="6"/>
      <c r="H393" s="6"/>
      <c r="I393" s="3"/>
      <c r="J393" s="6"/>
      <c r="K393" s="3"/>
      <c r="L393" s="3"/>
      <c r="M393" s="3"/>
      <c r="N393" s="6"/>
      <c r="O393" s="3"/>
      <c r="P393" s="6"/>
      <c r="Q393" s="6"/>
      <c r="R393" s="6"/>
      <c r="S393" s="3"/>
      <c r="T393" s="3"/>
      <c r="U393" s="3"/>
      <c r="V393" s="3"/>
      <c r="W393" s="3"/>
      <c r="X393" s="3"/>
      <c r="Y393" s="6"/>
      <c r="Z393" s="6"/>
      <c r="AA393" s="6"/>
      <c r="AB393" s="3"/>
      <c r="AC393" s="6"/>
      <c r="AD393" s="6"/>
      <c r="AE393" s="3"/>
      <c r="AF393" s="3"/>
      <c r="AG393" s="6"/>
      <c r="AH393" s="6"/>
      <c r="AI393" s="3"/>
      <c r="AJ393" s="3"/>
      <c r="AK393" s="3"/>
      <c r="AL393" s="3"/>
      <c r="AM393" s="6"/>
      <c r="AN393" s="3"/>
      <c r="AO393" s="3"/>
      <c r="AP393" s="3"/>
      <c r="AQ393" s="3"/>
      <c r="AR393" s="3"/>
      <c r="AS393" s="3"/>
      <c r="AT393" s="6"/>
      <c r="AU393" s="6"/>
      <c r="AV393" s="6"/>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v>1968</v>
      </c>
      <c r="BZ393" s="3" t="s">
        <v>2342</v>
      </c>
      <c r="CA393" s="3" t="s">
        <v>2381</v>
      </c>
      <c r="CB393" s="3" t="s">
        <v>2394</v>
      </c>
      <c r="CC393" s="3" t="s">
        <v>2383</v>
      </c>
      <c r="CD393" s="3"/>
      <c r="CE393" s="3"/>
      <c r="CF393" s="7"/>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J393" s="1"/>
      <c r="DK393" s="1"/>
      <c r="DL393" s="1"/>
      <c r="DM393" s="1"/>
      <c r="DN393" s="1"/>
      <c r="DO393" s="1"/>
      <c r="DQ393" s="1"/>
      <c r="DT393" s="1"/>
      <c r="DW393" s="1"/>
      <c r="DX393" s="1"/>
      <c r="DY393" s="1"/>
      <c r="DZ393" s="1"/>
      <c r="EA393" s="1"/>
      <c r="EB393" s="1"/>
      <c r="EC393" s="1"/>
      <c r="EF393" s="1"/>
      <c r="ER393" s="1"/>
      <c r="ET393" s="1"/>
      <c r="FH393" s="1"/>
      <c r="FI393" s="1"/>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row>
    <row r="394" spans="1:431" ht="98" hidden="1" x14ac:dyDescent="0.15">
      <c r="A394" s="6" t="s">
        <v>1835</v>
      </c>
      <c r="B394" s="3"/>
      <c r="C394" s="6"/>
      <c r="D394" s="6"/>
      <c r="E394" s="3"/>
      <c r="F394" s="6"/>
      <c r="G394" s="6"/>
      <c r="H394" s="6"/>
      <c r="I394" s="3"/>
      <c r="J394" s="6"/>
      <c r="K394" s="3"/>
      <c r="L394" s="3"/>
      <c r="M394" s="3"/>
      <c r="N394" s="6"/>
      <c r="O394" s="3"/>
      <c r="P394" s="6"/>
      <c r="Q394" s="6"/>
      <c r="R394" s="6"/>
      <c r="S394" s="3"/>
      <c r="T394" s="3"/>
      <c r="U394" s="3"/>
      <c r="V394" s="3"/>
      <c r="W394" s="3"/>
      <c r="X394" s="3"/>
      <c r="Y394" s="6"/>
      <c r="Z394" s="6"/>
      <c r="AA394" s="6"/>
      <c r="AB394" s="3"/>
      <c r="AC394" s="6"/>
      <c r="AD394" s="6"/>
      <c r="AE394" s="3"/>
      <c r="AF394" s="3"/>
      <c r="AG394" s="6"/>
      <c r="AH394" s="6"/>
      <c r="AI394" s="3"/>
      <c r="AJ394" s="3"/>
      <c r="AK394" s="3"/>
      <c r="AL394" s="3"/>
      <c r="AM394" s="6"/>
      <c r="AN394" s="3"/>
      <c r="AO394" s="3"/>
      <c r="AP394" s="3"/>
      <c r="AQ394" s="3"/>
      <c r="AR394" s="3"/>
      <c r="AS394" s="3"/>
      <c r="AT394" s="6"/>
      <c r="AU394" s="6"/>
      <c r="AV394" s="6"/>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v>1968</v>
      </c>
      <c r="BZ394" s="3" t="s">
        <v>2342</v>
      </c>
      <c r="CA394" s="3" t="s">
        <v>2381</v>
      </c>
      <c r="CB394" s="3" t="s">
        <v>2394</v>
      </c>
      <c r="CC394" s="3" t="s">
        <v>2383</v>
      </c>
      <c r="CD394" s="3"/>
      <c r="CE394" s="3"/>
      <c r="CF394" s="7"/>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J394" s="1"/>
      <c r="DK394" s="1"/>
      <c r="DL394" s="1"/>
      <c r="DM394" s="1"/>
      <c r="DN394" s="1"/>
      <c r="DO394" s="1"/>
      <c r="DQ394" s="1"/>
      <c r="DT394" s="1"/>
      <c r="DW394" s="1"/>
      <c r="DX394" s="1"/>
      <c r="DY394" s="1"/>
      <c r="DZ394" s="1"/>
      <c r="EA394" s="1"/>
      <c r="EB394" s="1"/>
      <c r="EC394" s="1"/>
      <c r="EF394" s="1"/>
      <c r="ER394" s="1"/>
      <c r="ET394" s="1"/>
      <c r="FH394" s="1"/>
      <c r="FI394" s="1"/>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row>
    <row r="395" spans="1:431" ht="98" hidden="1" x14ac:dyDescent="0.15">
      <c r="A395" s="16" t="s">
        <v>3435</v>
      </c>
      <c r="B395" s="3">
        <v>0</v>
      </c>
      <c r="C395" s="6">
        <v>1</v>
      </c>
      <c r="D395" s="6"/>
      <c r="E395" s="3">
        <v>0</v>
      </c>
      <c r="F395" s="6"/>
      <c r="G395" s="6"/>
      <c r="H395" s="6"/>
      <c r="I395" s="3"/>
      <c r="J395" s="6"/>
      <c r="K395" s="3"/>
      <c r="L395" s="3"/>
      <c r="M395" s="3"/>
      <c r="N395" s="6"/>
      <c r="O395" s="3"/>
      <c r="P395" s="6"/>
      <c r="Q395" s="6"/>
      <c r="R395" s="6"/>
      <c r="S395" s="3"/>
      <c r="T395" s="3"/>
      <c r="U395" s="3"/>
      <c r="V395" s="3"/>
      <c r="W395" s="3"/>
      <c r="X395" s="3"/>
      <c r="Y395" s="6"/>
      <c r="Z395" s="6"/>
      <c r="AA395" s="6"/>
      <c r="AB395" s="3"/>
      <c r="AC395" s="6"/>
      <c r="AD395" s="6"/>
      <c r="AE395" s="3"/>
      <c r="AF395" s="3"/>
      <c r="AG395" s="6"/>
      <c r="AH395" s="6"/>
      <c r="AI395" s="3"/>
      <c r="AJ395" s="3"/>
      <c r="AK395" s="3"/>
      <c r="AL395" s="3"/>
      <c r="AM395" s="6"/>
      <c r="AN395" s="3"/>
      <c r="AO395" s="3"/>
      <c r="AP395" s="3"/>
      <c r="AQ395" s="3"/>
      <c r="AR395" s="3"/>
      <c r="AS395" s="3"/>
      <c r="AT395" s="6"/>
      <c r="AU395" s="6">
        <v>1</v>
      </c>
      <c r="AV395" s="6"/>
      <c r="AW395" s="3"/>
      <c r="AX395" s="3"/>
      <c r="AY395" s="3"/>
      <c r="AZ395" s="3"/>
      <c r="BA395" s="3"/>
      <c r="BB395" s="3"/>
      <c r="BC395" s="3"/>
      <c r="BD395" s="3"/>
      <c r="BE395" s="3"/>
      <c r="BF395" s="3"/>
      <c r="BG395" s="3"/>
      <c r="BH395" s="3"/>
      <c r="BI395" s="3"/>
      <c r="BJ395" s="3"/>
      <c r="BK395" s="3"/>
      <c r="BL395" s="3"/>
      <c r="BM395" s="3"/>
      <c r="BN395" s="3"/>
      <c r="BO395" s="3"/>
      <c r="BP395" s="3"/>
      <c r="BQ395" s="3"/>
      <c r="BR395" s="3">
        <v>0</v>
      </c>
      <c r="BS395" s="3">
        <v>1</v>
      </c>
      <c r="BT395" s="3"/>
      <c r="BU395" s="3">
        <v>0</v>
      </c>
      <c r="BV395" s="3">
        <v>1</v>
      </c>
      <c r="BW395" s="3">
        <v>0</v>
      </c>
      <c r="BX395" s="3">
        <v>0</v>
      </c>
      <c r="BY395" s="3">
        <v>1968</v>
      </c>
      <c r="BZ395" s="3" t="s">
        <v>2342</v>
      </c>
      <c r="CA395" s="3" t="s">
        <v>2381</v>
      </c>
      <c r="CB395" s="3" t="s">
        <v>2394</v>
      </c>
      <c r="CC395" s="3" t="s">
        <v>2383</v>
      </c>
      <c r="CD395" s="3"/>
      <c r="CE395" s="3"/>
      <c r="CF395" s="7"/>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J395" s="1"/>
      <c r="DK395" s="1"/>
      <c r="DL395" s="1"/>
      <c r="DM395" s="1"/>
      <c r="DN395" s="1"/>
      <c r="DO395" s="1"/>
      <c r="DQ395" s="1"/>
      <c r="DT395" s="1"/>
      <c r="DW395" s="1"/>
      <c r="DX395" s="1"/>
      <c r="DY395" s="1"/>
      <c r="DZ395" s="1"/>
      <c r="EA395" s="1"/>
      <c r="EB395" s="1"/>
      <c r="EC395" s="1"/>
      <c r="EF395" s="1"/>
      <c r="ER395" s="1"/>
      <c r="ET395" s="1"/>
      <c r="FH395" s="1"/>
      <c r="FI395" s="1"/>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row>
    <row r="396" spans="1:431" ht="98" hidden="1" x14ac:dyDescent="0.15">
      <c r="A396" s="6" t="s">
        <v>1838</v>
      </c>
      <c r="B396" s="3"/>
      <c r="C396" s="6"/>
      <c r="D396" s="6"/>
      <c r="E396" s="3"/>
      <c r="F396" s="6"/>
      <c r="G396" s="6"/>
      <c r="H396" s="6"/>
      <c r="I396" s="3"/>
      <c r="J396" s="6"/>
      <c r="K396" s="3"/>
      <c r="L396" s="3"/>
      <c r="M396" s="3"/>
      <c r="N396" s="6"/>
      <c r="O396" s="3"/>
      <c r="P396" s="6"/>
      <c r="Q396" s="6"/>
      <c r="R396" s="6"/>
      <c r="S396" s="3"/>
      <c r="T396" s="3"/>
      <c r="U396" s="3"/>
      <c r="V396" s="3"/>
      <c r="W396" s="3"/>
      <c r="X396" s="3"/>
      <c r="Y396" s="6"/>
      <c r="Z396" s="6"/>
      <c r="AA396" s="6"/>
      <c r="AB396" s="3"/>
      <c r="AC396" s="6"/>
      <c r="AD396" s="6"/>
      <c r="AE396" s="3"/>
      <c r="AF396" s="3"/>
      <c r="AG396" s="6"/>
      <c r="AH396" s="6"/>
      <c r="AI396" s="3"/>
      <c r="AJ396" s="3"/>
      <c r="AK396" s="3"/>
      <c r="AL396" s="3"/>
      <c r="AM396" s="6"/>
      <c r="AN396" s="3"/>
      <c r="AO396" s="3"/>
      <c r="AP396" s="3"/>
      <c r="AQ396" s="3"/>
      <c r="AR396" s="3"/>
      <c r="AS396" s="3"/>
      <c r="AT396" s="6"/>
      <c r="AU396" s="6"/>
      <c r="AV396" s="6"/>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v>1968</v>
      </c>
      <c r="BZ396" s="3" t="s">
        <v>2342</v>
      </c>
      <c r="CA396" s="3" t="s">
        <v>2381</v>
      </c>
      <c r="CB396" s="3" t="s">
        <v>2394</v>
      </c>
      <c r="CC396" s="3" t="s">
        <v>2383</v>
      </c>
      <c r="CD396" s="3"/>
      <c r="CE396" s="3"/>
      <c r="CF396" s="7"/>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J396" s="1"/>
      <c r="DK396" s="1"/>
      <c r="DL396" s="1"/>
      <c r="DM396" s="1"/>
      <c r="DN396" s="1"/>
      <c r="DO396" s="1"/>
      <c r="DQ396" s="1"/>
      <c r="DT396" s="1"/>
      <c r="DW396" s="1"/>
      <c r="DX396" s="1"/>
      <c r="DY396" s="1"/>
      <c r="DZ396" s="1"/>
      <c r="EA396" s="1"/>
      <c r="EB396" s="1"/>
      <c r="EC396" s="1"/>
      <c r="EF396" s="1"/>
      <c r="ER396" s="1"/>
      <c r="ET396" s="1"/>
      <c r="FH396" s="1"/>
      <c r="FI396" s="1"/>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row>
    <row r="397" spans="1:431" ht="98" hidden="1" x14ac:dyDescent="0.15">
      <c r="A397" s="6" t="s">
        <v>1840</v>
      </c>
      <c r="B397" s="3"/>
      <c r="C397" s="6"/>
      <c r="D397" s="6"/>
      <c r="E397" s="3"/>
      <c r="F397" s="6"/>
      <c r="G397" s="6"/>
      <c r="H397" s="6"/>
      <c r="I397" s="3"/>
      <c r="J397" s="6"/>
      <c r="K397" s="3"/>
      <c r="L397" s="3"/>
      <c r="M397" s="3"/>
      <c r="N397" s="6"/>
      <c r="O397" s="3"/>
      <c r="P397" s="6"/>
      <c r="Q397" s="6"/>
      <c r="R397" s="6"/>
      <c r="S397" s="3"/>
      <c r="T397" s="3"/>
      <c r="U397" s="3"/>
      <c r="V397" s="3"/>
      <c r="W397" s="3"/>
      <c r="X397" s="3"/>
      <c r="Y397" s="6"/>
      <c r="Z397" s="6"/>
      <c r="AA397" s="6"/>
      <c r="AB397" s="3"/>
      <c r="AC397" s="6"/>
      <c r="AD397" s="6"/>
      <c r="AE397" s="3"/>
      <c r="AF397" s="3"/>
      <c r="AG397" s="6"/>
      <c r="AH397" s="6"/>
      <c r="AI397" s="3"/>
      <c r="AJ397" s="3"/>
      <c r="AK397" s="3"/>
      <c r="AL397" s="3"/>
      <c r="AM397" s="6"/>
      <c r="AN397" s="3"/>
      <c r="AO397" s="3"/>
      <c r="AP397" s="3"/>
      <c r="AQ397" s="3"/>
      <c r="AR397" s="3"/>
      <c r="AS397" s="3"/>
      <c r="AT397" s="6"/>
      <c r="AU397" s="6"/>
      <c r="AV397" s="6"/>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v>1968</v>
      </c>
      <c r="BZ397" s="3" t="s">
        <v>2342</v>
      </c>
      <c r="CA397" s="3" t="s">
        <v>2381</v>
      </c>
      <c r="CB397" s="3" t="s">
        <v>2394</v>
      </c>
      <c r="CC397" s="3" t="s">
        <v>2383</v>
      </c>
      <c r="CD397" s="3"/>
      <c r="CE397" s="3"/>
      <c r="CF397" s="7"/>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J397" s="1"/>
      <c r="DK397" s="1"/>
      <c r="DL397" s="1"/>
      <c r="DM397" s="1"/>
      <c r="DN397" s="1"/>
      <c r="DO397" s="1"/>
      <c r="DQ397" s="1"/>
      <c r="DT397" s="1"/>
      <c r="DW397" s="1"/>
      <c r="DX397" s="1"/>
      <c r="DY397" s="1"/>
      <c r="DZ397" s="1"/>
      <c r="EA397" s="1"/>
      <c r="EB397" s="1"/>
      <c r="EC397" s="1"/>
      <c r="EF397" s="1"/>
      <c r="ER397" s="1"/>
      <c r="ET397" s="1"/>
      <c r="FH397" s="1"/>
      <c r="FI397" s="1"/>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row>
    <row r="398" spans="1:431" ht="98" hidden="1" x14ac:dyDescent="0.15">
      <c r="A398" s="6" t="s">
        <v>1842</v>
      </c>
      <c r="B398" s="3"/>
      <c r="C398" s="6"/>
      <c r="D398" s="6"/>
      <c r="E398" s="3"/>
      <c r="F398" s="6"/>
      <c r="G398" s="6"/>
      <c r="H398" s="6"/>
      <c r="I398" s="3"/>
      <c r="J398" s="6"/>
      <c r="K398" s="3"/>
      <c r="L398" s="3"/>
      <c r="M398" s="3"/>
      <c r="N398" s="6"/>
      <c r="O398" s="3"/>
      <c r="P398" s="6"/>
      <c r="Q398" s="6"/>
      <c r="R398" s="6"/>
      <c r="S398" s="3"/>
      <c r="T398" s="3"/>
      <c r="U398" s="3"/>
      <c r="V398" s="3"/>
      <c r="W398" s="3"/>
      <c r="X398" s="3"/>
      <c r="Y398" s="6"/>
      <c r="Z398" s="6"/>
      <c r="AA398" s="6"/>
      <c r="AB398" s="3"/>
      <c r="AC398" s="6"/>
      <c r="AD398" s="6"/>
      <c r="AE398" s="3"/>
      <c r="AF398" s="3"/>
      <c r="AG398" s="6"/>
      <c r="AH398" s="6"/>
      <c r="AI398" s="3"/>
      <c r="AJ398" s="3"/>
      <c r="AK398" s="3"/>
      <c r="AL398" s="3"/>
      <c r="AM398" s="6"/>
      <c r="AN398" s="3"/>
      <c r="AO398" s="3"/>
      <c r="AP398" s="3"/>
      <c r="AQ398" s="3"/>
      <c r="AR398" s="3"/>
      <c r="AS398" s="3"/>
      <c r="AT398" s="6"/>
      <c r="AU398" s="6"/>
      <c r="AV398" s="6"/>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v>1968</v>
      </c>
      <c r="BZ398" s="3" t="s">
        <v>2342</v>
      </c>
      <c r="CA398" s="3" t="s">
        <v>2381</v>
      </c>
      <c r="CB398" s="3" t="s">
        <v>2394</v>
      </c>
      <c r="CC398" s="3" t="s">
        <v>2383</v>
      </c>
      <c r="CD398" s="3"/>
      <c r="CE398" s="3"/>
      <c r="CF398" s="7"/>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J398" s="1"/>
      <c r="DK398" s="1"/>
      <c r="DL398" s="1"/>
      <c r="DM398" s="1"/>
      <c r="DN398" s="1"/>
      <c r="DO398" s="1"/>
      <c r="DQ398" s="1"/>
      <c r="DT398" s="1"/>
      <c r="DW398" s="1"/>
      <c r="DX398" s="1"/>
      <c r="DY398" s="1"/>
      <c r="DZ398" s="1"/>
      <c r="EA398" s="1"/>
      <c r="EB398" s="1"/>
      <c r="EC398" s="1"/>
      <c r="EF398" s="1"/>
      <c r="ER398" s="1"/>
      <c r="ET398" s="1"/>
      <c r="FH398" s="1"/>
      <c r="FI398" s="1"/>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row>
    <row r="399" spans="1:431" ht="98" hidden="1" x14ac:dyDescent="0.15">
      <c r="A399" s="6" t="s">
        <v>1844</v>
      </c>
      <c r="B399" s="3"/>
      <c r="C399" s="6"/>
      <c r="D399" s="6"/>
      <c r="E399" s="3"/>
      <c r="F399" s="6"/>
      <c r="G399" s="6"/>
      <c r="H399" s="6"/>
      <c r="I399" s="3"/>
      <c r="J399" s="6"/>
      <c r="K399" s="3"/>
      <c r="L399" s="3"/>
      <c r="M399" s="3"/>
      <c r="N399" s="6"/>
      <c r="O399" s="3"/>
      <c r="P399" s="6"/>
      <c r="Q399" s="6"/>
      <c r="R399" s="6"/>
      <c r="S399" s="3"/>
      <c r="T399" s="3"/>
      <c r="U399" s="3"/>
      <c r="V399" s="3"/>
      <c r="W399" s="3"/>
      <c r="X399" s="3"/>
      <c r="Y399" s="6"/>
      <c r="Z399" s="6"/>
      <c r="AA399" s="6"/>
      <c r="AB399" s="3"/>
      <c r="AC399" s="6"/>
      <c r="AD399" s="6"/>
      <c r="AE399" s="3"/>
      <c r="AF399" s="3"/>
      <c r="AG399" s="6"/>
      <c r="AH399" s="6"/>
      <c r="AI399" s="3"/>
      <c r="AJ399" s="3"/>
      <c r="AK399" s="3"/>
      <c r="AL399" s="3"/>
      <c r="AM399" s="6"/>
      <c r="AN399" s="3"/>
      <c r="AO399" s="3"/>
      <c r="AP399" s="3"/>
      <c r="AQ399" s="3"/>
      <c r="AR399" s="3"/>
      <c r="AS399" s="3"/>
      <c r="AT399" s="6"/>
      <c r="AU399" s="6"/>
      <c r="AV399" s="6"/>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v>1968</v>
      </c>
      <c r="BZ399" s="3" t="s">
        <v>2342</v>
      </c>
      <c r="CA399" s="3" t="s">
        <v>2381</v>
      </c>
      <c r="CB399" s="3" t="s">
        <v>2394</v>
      </c>
      <c r="CC399" s="3" t="s">
        <v>2383</v>
      </c>
      <c r="CD399" s="3"/>
      <c r="CE399" s="3"/>
      <c r="CF399" s="7"/>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J399" s="1"/>
      <c r="DK399" s="1"/>
      <c r="DL399" s="1"/>
      <c r="DM399" s="1"/>
      <c r="DN399" s="1"/>
      <c r="DO399" s="1"/>
      <c r="DQ399" s="1"/>
      <c r="DT399" s="1"/>
      <c r="DW399" s="1"/>
      <c r="DX399" s="1"/>
      <c r="DY399" s="1"/>
      <c r="DZ399" s="1"/>
      <c r="EA399" s="1"/>
      <c r="EB399" s="1"/>
      <c r="EC399" s="1"/>
      <c r="EF399" s="1"/>
      <c r="ER399" s="1"/>
      <c r="ET399" s="1"/>
      <c r="FH399" s="1"/>
      <c r="FI399" s="1"/>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row>
    <row r="400" spans="1:431" ht="98" hidden="1" x14ac:dyDescent="0.15">
      <c r="A400" s="6" t="s">
        <v>1846</v>
      </c>
      <c r="B400" s="3"/>
      <c r="C400" s="6"/>
      <c r="D400" s="6"/>
      <c r="E400" s="3"/>
      <c r="F400" s="6"/>
      <c r="G400" s="6"/>
      <c r="H400" s="6"/>
      <c r="I400" s="3"/>
      <c r="J400" s="6"/>
      <c r="K400" s="3"/>
      <c r="L400" s="3"/>
      <c r="M400" s="3"/>
      <c r="N400" s="6"/>
      <c r="O400" s="3"/>
      <c r="P400" s="6"/>
      <c r="Q400" s="6"/>
      <c r="R400" s="6"/>
      <c r="S400" s="3"/>
      <c r="T400" s="3"/>
      <c r="U400" s="3"/>
      <c r="V400" s="3"/>
      <c r="W400" s="3"/>
      <c r="X400" s="3"/>
      <c r="Y400" s="6"/>
      <c r="Z400" s="6"/>
      <c r="AA400" s="6"/>
      <c r="AB400" s="3"/>
      <c r="AC400" s="6"/>
      <c r="AD400" s="6"/>
      <c r="AE400" s="3"/>
      <c r="AF400" s="3"/>
      <c r="AG400" s="6"/>
      <c r="AH400" s="6"/>
      <c r="AI400" s="3"/>
      <c r="AJ400" s="3"/>
      <c r="AK400" s="3"/>
      <c r="AL400" s="3"/>
      <c r="AM400" s="6"/>
      <c r="AN400" s="3"/>
      <c r="AO400" s="3"/>
      <c r="AP400" s="3"/>
      <c r="AQ400" s="3"/>
      <c r="AR400" s="3"/>
      <c r="AS400" s="3"/>
      <c r="AT400" s="6"/>
      <c r="AU400" s="6"/>
      <c r="AV400" s="6"/>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v>1968</v>
      </c>
      <c r="BZ400" s="3" t="s">
        <v>2342</v>
      </c>
      <c r="CA400" s="3" t="s">
        <v>2381</v>
      </c>
      <c r="CB400" s="3" t="s">
        <v>2394</v>
      </c>
      <c r="CC400" s="3" t="s">
        <v>2383</v>
      </c>
      <c r="CD400" s="3"/>
      <c r="CE400" s="3"/>
      <c r="CF400" s="7"/>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J400" s="1"/>
      <c r="DK400" s="1"/>
      <c r="DL400" s="1"/>
      <c r="DM400" s="1"/>
      <c r="DN400" s="1"/>
      <c r="DO400" s="1"/>
      <c r="DQ400" s="1"/>
      <c r="DT400" s="1"/>
      <c r="DW400" s="1"/>
      <c r="DX400" s="1"/>
      <c r="DY400" s="1"/>
      <c r="DZ400" s="1"/>
      <c r="EA400" s="1"/>
      <c r="EB400" s="1"/>
      <c r="EC400" s="1"/>
      <c r="EF400" s="1"/>
      <c r="ER400" s="1"/>
      <c r="ET400" s="1"/>
      <c r="FH400" s="1"/>
      <c r="FI400" s="1"/>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row>
    <row r="401" spans="1:431" ht="98" hidden="1" x14ac:dyDescent="0.15">
      <c r="A401" s="6" t="s">
        <v>1848</v>
      </c>
      <c r="B401" s="3"/>
      <c r="C401" s="6"/>
      <c r="D401" s="6"/>
      <c r="E401" s="3"/>
      <c r="F401" s="6"/>
      <c r="G401" s="6"/>
      <c r="H401" s="6"/>
      <c r="I401" s="3"/>
      <c r="J401" s="6"/>
      <c r="K401" s="3"/>
      <c r="L401" s="3"/>
      <c r="M401" s="3"/>
      <c r="N401" s="6"/>
      <c r="O401" s="3"/>
      <c r="P401" s="6"/>
      <c r="Q401" s="6"/>
      <c r="R401" s="6"/>
      <c r="S401" s="3"/>
      <c r="T401" s="3"/>
      <c r="U401" s="3"/>
      <c r="V401" s="3"/>
      <c r="W401" s="3"/>
      <c r="X401" s="3"/>
      <c r="Y401" s="6"/>
      <c r="Z401" s="6"/>
      <c r="AA401" s="6"/>
      <c r="AB401" s="3"/>
      <c r="AC401" s="6"/>
      <c r="AD401" s="6"/>
      <c r="AE401" s="3"/>
      <c r="AF401" s="3"/>
      <c r="AG401" s="6"/>
      <c r="AH401" s="6"/>
      <c r="AI401" s="3"/>
      <c r="AJ401" s="3"/>
      <c r="AK401" s="3"/>
      <c r="AL401" s="3"/>
      <c r="AM401" s="6"/>
      <c r="AN401" s="3"/>
      <c r="AO401" s="3"/>
      <c r="AP401" s="3"/>
      <c r="AQ401" s="3"/>
      <c r="AR401" s="3"/>
      <c r="AS401" s="3"/>
      <c r="AT401" s="6"/>
      <c r="AU401" s="6"/>
      <c r="AV401" s="6"/>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v>1968</v>
      </c>
      <c r="BZ401" s="3" t="s">
        <v>2342</v>
      </c>
      <c r="CA401" s="3" t="s">
        <v>2381</v>
      </c>
      <c r="CB401" s="3" t="s">
        <v>2394</v>
      </c>
      <c r="CC401" s="3" t="s">
        <v>2383</v>
      </c>
      <c r="CD401" s="3"/>
      <c r="CE401" s="3"/>
      <c r="CF401" s="7"/>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J401" s="1"/>
      <c r="DK401" s="1"/>
      <c r="DL401" s="1"/>
      <c r="DM401" s="1"/>
      <c r="DN401" s="1"/>
      <c r="DO401" s="1"/>
      <c r="DQ401" s="1"/>
      <c r="DT401" s="1"/>
      <c r="DW401" s="1"/>
      <c r="DX401" s="1"/>
      <c r="DY401" s="1"/>
      <c r="DZ401" s="1"/>
      <c r="EA401" s="1"/>
      <c r="EB401" s="1"/>
      <c r="EC401" s="1"/>
      <c r="EF401" s="1"/>
      <c r="ER401" s="1"/>
      <c r="ET401" s="1"/>
      <c r="FH401" s="1"/>
      <c r="FI401" s="1"/>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row>
    <row r="402" spans="1:431" ht="98" hidden="1" x14ac:dyDescent="0.15">
      <c r="A402" s="6" t="s">
        <v>1850</v>
      </c>
      <c r="B402" s="3"/>
      <c r="C402" s="6"/>
      <c r="D402" s="6"/>
      <c r="E402" s="3"/>
      <c r="F402" s="6"/>
      <c r="G402" s="6"/>
      <c r="H402" s="6"/>
      <c r="I402" s="3"/>
      <c r="J402" s="6"/>
      <c r="K402" s="3"/>
      <c r="L402" s="3"/>
      <c r="M402" s="3"/>
      <c r="N402" s="6"/>
      <c r="O402" s="3"/>
      <c r="P402" s="6"/>
      <c r="Q402" s="6"/>
      <c r="R402" s="6"/>
      <c r="S402" s="3"/>
      <c r="T402" s="3"/>
      <c r="U402" s="3"/>
      <c r="V402" s="3"/>
      <c r="W402" s="3"/>
      <c r="X402" s="3"/>
      <c r="Y402" s="6"/>
      <c r="Z402" s="6"/>
      <c r="AA402" s="6"/>
      <c r="AB402" s="3"/>
      <c r="AC402" s="6"/>
      <c r="AD402" s="6"/>
      <c r="AE402" s="3"/>
      <c r="AF402" s="3"/>
      <c r="AG402" s="6"/>
      <c r="AH402" s="6"/>
      <c r="AI402" s="3"/>
      <c r="AJ402" s="3"/>
      <c r="AK402" s="3"/>
      <c r="AL402" s="3"/>
      <c r="AM402" s="6"/>
      <c r="AN402" s="3"/>
      <c r="AO402" s="3"/>
      <c r="AP402" s="3"/>
      <c r="AQ402" s="3"/>
      <c r="AR402" s="3"/>
      <c r="AS402" s="3"/>
      <c r="AT402" s="6"/>
      <c r="AU402" s="6"/>
      <c r="AV402" s="6"/>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v>1968</v>
      </c>
      <c r="BZ402" s="3" t="s">
        <v>2342</v>
      </c>
      <c r="CA402" s="3" t="s">
        <v>2381</v>
      </c>
      <c r="CB402" s="3" t="s">
        <v>2394</v>
      </c>
      <c r="CC402" s="3" t="s">
        <v>2383</v>
      </c>
      <c r="CD402" s="3"/>
      <c r="CE402" s="3"/>
      <c r="CF402" s="7"/>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J402" s="1"/>
      <c r="DK402" s="1"/>
      <c r="DL402" s="1"/>
      <c r="DM402" s="1"/>
      <c r="DN402" s="1"/>
      <c r="DO402" s="1"/>
      <c r="DQ402" s="1"/>
      <c r="DT402" s="1"/>
      <c r="DW402" s="1"/>
      <c r="DX402" s="1"/>
      <c r="DY402" s="1"/>
      <c r="DZ402" s="1"/>
      <c r="EA402" s="1"/>
      <c r="EB402" s="1"/>
      <c r="EC402" s="1"/>
      <c r="EF402" s="1"/>
      <c r="ER402" s="1"/>
      <c r="ET402" s="1"/>
      <c r="FH402" s="1"/>
      <c r="FI402" s="1"/>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row>
    <row r="403" spans="1:431" ht="98" hidden="1" x14ac:dyDescent="0.15">
      <c r="A403" s="6" t="s">
        <v>1852</v>
      </c>
      <c r="B403" s="3"/>
      <c r="C403" s="6"/>
      <c r="D403" s="6"/>
      <c r="E403" s="3"/>
      <c r="F403" s="6"/>
      <c r="G403" s="6"/>
      <c r="H403" s="6"/>
      <c r="I403" s="3"/>
      <c r="J403" s="6"/>
      <c r="K403" s="3"/>
      <c r="L403" s="3"/>
      <c r="M403" s="3"/>
      <c r="N403" s="6"/>
      <c r="O403" s="3"/>
      <c r="P403" s="6"/>
      <c r="Q403" s="6"/>
      <c r="R403" s="6"/>
      <c r="S403" s="3"/>
      <c r="T403" s="3"/>
      <c r="U403" s="3"/>
      <c r="V403" s="3"/>
      <c r="W403" s="3"/>
      <c r="X403" s="3"/>
      <c r="Y403" s="6"/>
      <c r="Z403" s="6"/>
      <c r="AA403" s="6"/>
      <c r="AB403" s="3"/>
      <c r="AC403" s="6"/>
      <c r="AD403" s="6"/>
      <c r="AE403" s="3"/>
      <c r="AF403" s="3"/>
      <c r="AG403" s="6"/>
      <c r="AH403" s="6"/>
      <c r="AI403" s="3"/>
      <c r="AJ403" s="3"/>
      <c r="AK403" s="3"/>
      <c r="AL403" s="3"/>
      <c r="AM403" s="6"/>
      <c r="AN403" s="3"/>
      <c r="AO403" s="3"/>
      <c r="AP403" s="3"/>
      <c r="AQ403" s="3"/>
      <c r="AR403" s="3"/>
      <c r="AS403" s="3"/>
      <c r="AT403" s="6"/>
      <c r="AU403" s="6"/>
      <c r="AV403" s="6"/>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v>1968</v>
      </c>
      <c r="BZ403" s="3" t="s">
        <v>2342</v>
      </c>
      <c r="CA403" s="3" t="s">
        <v>2381</v>
      </c>
      <c r="CB403" s="3" t="s">
        <v>2394</v>
      </c>
      <c r="CC403" s="3" t="s">
        <v>2383</v>
      </c>
      <c r="CD403" s="3"/>
      <c r="CE403" s="3"/>
      <c r="CF403" s="7"/>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J403" s="1"/>
      <c r="DK403" s="1"/>
      <c r="DL403" s="1"/>
      <c r="DM403" s="1"/>
      <c r="DN403" s="1"/>
      <c r="DO403" s="1"/>
      <c r="DQ403" s="1"/>
      <c r="DT403" s="1"/>
      <c r="DW403" s="1"/>
      <c r="DX403" s="1"/>
      <c r="DY403" s="1"/>
      <c r="DZ403" s="1"/>
      <c r="EA403" s="1"/>
      <c r="EB403" s="1"/>
      <c r="EC403" s="1"/>
      <c r="EF403" s="1"/>
      <c r="ER403" s="1"/>
      <c r="ET403" s="1"/>
      <c r="FH403" s="1"/>
      <c r="FI403" s="1"/>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row>
    <row r="404" spans="1:431" ht="98" hidden="1" x14ac:dyDescent="0.15">
      <c r="A404" s="6" t="s">
        <v>1854</v>
      </c>
      <c r="B404" s="3"/>
      <c r="C404" s="6"/>
      <c r="D404" s="6"/>
      <c r="E404" s="3"/>
      <c r="F404" s="6"/>
      <c r="G404" s="6"/>
      <c r="H404" s="6"/>
      <c r="I404" s="3"/>
      <c r="J404" s="6"/>
      <c r="K404" s="3"/>
      <c r="L404" s="3"/>
      <c r="M404" s="3"/>
      <c r="N404" s="6"/>
      <c r="O404" s="3"/>
      <c r="P404" s="6"/>
      <c r="Q404" s="6"/>
      <c r="R404" s="6"/>
      <c r="S404" s="3"/>
      <c r="T404" s="3"/>
      <c r="U404" s="3"/>
      <c r="V404" s="3"/>
      <c r="W404" s="3"/>
      <c r="X404" s="3"/>
      <c r="Y404" s="6"/>
      <c r="Z404" s="6"/>
      <c r="AA404" s="6"/>
      <c r="AB404" s="3"/>
      <c r="AC404" s="6"/>
      <c r="AD404" s="6"/>
      <c r="AE404" s="3"/>
      <c r="AF404" s="3"/>
      <c r="AG404" s="6"/>
      <c r="AH404" s="6"/>
      <c r="AI404" s="3"/>
      <c r="AJ404" s="3"/>
      <c r="AK404" s="3"/>
      <c r="AL404" s="3"/>
      <c r="AM404" s="6"/>
      <c r="AN404" s="3"/>
      <c r="AO404" s="3"/>
      <c r="AP404" s="3"/>
      <c r="AQ404" s="3"/>
      <c r="AR404" s="3"/>
      <c r="AS404" s="3"/>
      <c r="AT404" s="6"/>
      <c r="AU404" s="6"/>
      <c r="AV404" s="6"/>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v>1968</v>
      </c>
      <c r="BZ404" s="3" t="s">
        <v>2342</v>
      </c>
      <c r="CA404" s="3" t="s">
        <v>2381</v>
      </c>
      <c r="CB404" s="3" t="s">
        <v>2394</v>
      </c>
      <c r="CC404" s="3" t="s">
        <v>2383</v>
      </c>
      <c r="CD404" s="3"/>
      <c r="CE404" s="3"/>
      <c r="CF404" s="7"/>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J404" s="1"/>
      <c r="DK404" s="1"/>
      <c r="DL404" s="1"/>
      <c r="DM404" s="1"/>
      <c r="DN404" s="1"/>
      <c r="DO404" s="1"/>
      <c r="DQ404" s="1"/>
      <c r="DT404" s="1"/>
      <c r="DW404" s="1"/>
      <c r="DX404" s="1"/>
      <c r="DY404" s="1"/>
      <c r="DZ404" s="1"/>
      <c r="EA404" s="1"/>
      <c r="EB404" s="1"/>
      <c r="EC404" s="1"/>
      <c r="EF404" s="1"/>
      <c r="ER404" s="1"/>
      <c r="ET404" s="1"/>
      <c r="FH404" s="1"/>
      <c r="FI404" s="1"/>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row>
    <row r="405" spans="1:431" ht="98" hidden="1" x14ac:dyDescent="0.15">
      <c r="A405" s="6" t="s">
        <v>1856</v>
      </c>
      <c r="B405" s="3"/>
      <c r="C405" s="6"/>
      <c r="D405" s="6"/>
      <c r="E405" s="3"/>
      <c r="F405" s="6"/>
      <c r="G405" s="6"/>
      <c r="H405" s="6"/>
      <c r="I405" s="3"/>
      <c r="J405" s="6"/>
      <c r="K405" s="3"/>
      <c r="L405" s="3"/>
      <c r="M405" s="3"/>
      <c r="N405" s="6"/>
      <c r="O405" s="3"/>
      <c r="P405" s="6"/>
      <c r="Q405" s="6"/>
      <c r="R405" s="6"/>
      <c r="S405" s="3"/>
      <c r="T405" s="3"/>
      <c r="U405" s="3"/>
      <c r="V405" s="3"/>
      <c r="W405" s="3"/>
      <c r="X405" s="3"/>
      <c r="Y405" s="6"/>
      <c r="Z405" s="6"/>
      <c r="AA405" s="6"/>
      <c r="AB405" s="3"/>
      <c r="AC405" s="6"/>
      <c r="AD405" s="6"/>
      <c r="AE405" s="3"/>
      <c r="AF405" s="3"/>
      <c r="AG405" s="6"/>
      <c r="AH405" s="6"/>
      <c r="AI405" s="3"/>
      <c r="AJ405" s="3"/>
      <c r="AK405" s="3"/>
      <c r="AL405" s="3"/>
      <c r="AM405" s="6"/>
      <c r="AN405" s="3"/>
      <c r="AO405" s="3"/>
      <c r="AP405" s="3"/>
      <c r="AQ405" s="3"/>
      <c r="AR405" s="3"/>
      <c r="AS405" s="3"/>
      <c r="AT405" s="6"/>
      <c r="AU405" s="6"/>
      <c r="AV405" s="6"/>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v>1968</v>
      </c>
      <c r="BZ405" s="3" t="s">
        <v>2342</v>
      </c>
      <c r="CA405" s="3" t="s">
        <v>2381</v>
      </c>
      <c r="CB405" s="3" t="s">
        <v>2394</v>
      </c>
      <c r="CC405" s="3" t="s">
        <v>2383</v>
      </c>
      <c r="CD405" s="3"/>
      <c r="CE405" s="3"/>
      <c r="CF405" s="7"/>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J405" s="1"/>
      <c r="DK405" s="1"/>
      <c r="DL405" s="1"/>
      <c r="DM405" s="1"/>
      <c r="DN405" s="1"/>
      <c r="DO405" s="1"/>
      <c r="DQ405" s="1"/>
      <c r="DT405" s="1"/>
      <c r="DW405" s="1"/>
      <c r="DX405" s="1"/>
      <c r="DY405" s="1"/>
      <c r="DZ405" s="1"/>
      <c r="EA405" s="1"/>
      <c r="EB405" s="1"/>
      <c r="EC405" s="1"/>
      <c r="EF405" s="1"/>
      <c r="ER405" s="1"/>
      <c r="ET405" s="1"/>
      <c r="FH405" s="1"/>
      <c r="FI405" s="1"/>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row>
    <row r="406" spans="1:431" ht="98" hidden="1" x14ac:dyDescent="0.15">
      <c r="A406" s="6" t="s">
        <v>1858</v>
      </c>
      <c r="B406" s="3"/>
      <c r="C406" s="6"/>
      <c r="D406" s="6"/>
      <c r="E406" s="3"/>
      <c r="F406" s="6"/>
      <c r="G406" s="6"/>
      <c r="H406" s="6"/>
      <c r="I406" s="3"/>
      <c r="J406" s="6"/>
      <c r="K406" s="3"/>
      <c r="L406" s="3"/>
      <c r="M406" s="3"/>
      <c r="N406" s="6"/>
      <c r="O406" s="3"/>
      <c r="P406" s="6"/>
      <c r="Q406" s="6"/>
      <c r="R406" s="6"/>
      <c r="S406" s="3"/>
      <c r="T406" s="3"/>
      <c r="U406" s="3"/>
      <c r="V406" s="3"/>
      <c r="W406" s="3"/>
      <c r="X406" s="3"/>
      <c r="Y406" s="6"/>
      <c r="Z406" s="6"/>
      <c r="AA406" s="6"/>
      <c r="AB406" s="3"/>
      <c r="AC406" s="6"/>
      <c r="AD406" s="6"/>
      <c r="AE406" s="3"/>
      <c r="AF406" s="3"/>
      <c r="AG406" s="6"/>
      <c r="AH406" s="6"/>
      <c r="AI406" s="3"/>
      <c r="AJ406" s="3"/>
      <c r="AK406" s="3"/>
      <c r="AL406" s="3"/>
      <c r="AM406" s="6"/>
      <c r="AN406" s="3"/>
      <c r="AO406" s="3"/>
      <c r="AP406" s="3"/>
      <c r="AQ406" s="3"/>
      <c r="AR406" s="3"/>
      <c r="AS406" s="3"/>
      <c r="AT406" s="6"/>
      <c r="AU406" s="6"/>
      <c r="AV406" s="6"/>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v>1968</v>
      </c>
      <c r="BZ406" s="3" t="s">
        <v>2342</v>
      </c>
      <c r="CA406" s="3" t="s">
        <v>2381</v>
      </c>
      <c r="CB406" s="3" t="s">
        <v>2394</v>
      </c>
      <c r="CC406" s="3" t="s">
        <v>2383</v>
      </c>
      <c r="CD406" s="3"/>
      <c r="CE406" s="3"/>
      <c r="CF406" s="7"/>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J406" s="1"/>
      <c r="DK406" s="1"/>
      <c r="DL406" s="1"/>
      <c r="DM406" s="1"/>
      <c r="DN406" s="1"/>
      <c r="DO406" s="1"/>
      <c r="DQ406" s="1"/>
      <c r="DT406" s="1"/>
      <c r="DW406" s="1"/>
      <c r="DX406" s="1"/>
      <c r="DY406" s="1"/>
      <c r="DZ406" s="1"/>
      <c r="EA406" s="1"/>
      <c r="EB406" s="1"/>
      <c r="EC406" s="1"/>
      <c r="EF406" s="1"/>
      <c r="ER406" s="1"/>
      <c r="ET406" s="1"/>
      <c r="FH406" s="1"/>
      <c r="FI406" s="1"/>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row>
    <row r="407" spans="1:431" ht="98" hidden="1" x14ac:dyDescent="0.15">
      <c r="A407" s="6" t="s">
        <v>1860</v>
      </c>
      <c r="B407" s="3"/>
      <c r="C407" s="6"/>
      <c r="D407" s="6"/>
      <c r="E407" s="3"/>
      <c r="F407" s="6"/>
      <c r="G407" s="6"/>
      <c r="H407" s="6"/>
      <c r="I407" s="3"/>
      <c r="J407" s="6"/>
      <c r="K407" s="3"/>
      <c r="L407" s="3"/>
      <c r="M407" s="3"/>
      <c r="N407" s="6"/>
      <c r="O407" s="3"/>
      <c r="P407" s="6"/>
      <c r="Q407" s="6"/>
      <c r="R407" s="6"/>
      <c r="S407" s="3"/>
      <c r="T407" s="3"/>
      <c r="U407" s="3"/>
      <c r="V407" s="3"/>
      <c r="W407" s="3"/>
      <c r="X407" s="3"/>
      <c r="Y407" s="6"/>
      <c r="Z407" s="6"/>
      <c r="AA407" s="6"/>
      <c r="AB407" s="3"/>
      <c r="AC407" s="6"/>
      <c r="AD407" s="6"/>
      <c r="AE407" s="3"/>
      <c r="AF407" s="3"/>
      <c r="AG407" s="6"/>
      <c r="AH407" s="6"/>
      <c r="AI407" s="3"/>
      <c r="AJ407" s="3"/>
      <c r="AK407" s="3"/>
      <c r="AL407" s="3"/>
      <c r="AM407" s="6"/>
      <c r="AN407" s="3"/>
      <c r="AO407" s="3"/>
      <c r="AP407" s="3"/>
      <c r="AQ407" s="3"/>
      <c r="AR407" s="3"/>
      <c r="AS407" s="3"/>
      <c r="AT407" s="6"/>
      <c r="AU407" s="6"/>
      <c r="AV407" s="6"/>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v>1968</v>
      </c>
      <c r="BZ407" s="3" t="s">
        <v>2342</v>
      </c>
      <c r="CA407" s="3" t="s">
        <v>2381</v>
      </c>
      <c r="CB407" s="3" t="s">
        <v>2394</v>
      </c>
      <c r="CC407" s="3" t="s">
        <v>2383</v>
      </c>
      <c r="CD407" s="3"/>
      <c r="CE407" s="3"/>
      <c r="CF407" s="7"/>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J407" s="1"/>
      <c r="DK407" s="1"/>
      <c r="DL407" s="1"/>
      <c r="DM407" s="1"/>
      <c r="DN407" s="1"/>
      <c r="DO407" s="1"/>
      <c r="DQ407" s="1"/>
      <c r="DT407" s="1"/>
      <c r="DW407" s="1"/>
      <c r="DX407" s="1"/>
      <c r="DY407" s="1"/>
      <c r="DZ407" s="1"/>
      <c r="EA407" s="1"/>
      <c r="EB407" s="1"/>
      <c r="EC407" s="1"/>
      <c r="EF407" s="1"/>
      <c r="ER407" s="1"/>
      <c r="ET407" s="1"/>
      <c r="FH407" s="1"/>
      <c r="FI407" s="1"/>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row>
    <row r="408" spans="1:431" ht="98" hidden="1" x14ac:dyDescent="0.15">
      <c r="A408" s="6" t="s">
        <v>1862</v>
      </c>
      <c r="B408" s="3"/>
      <c r="C408" s="6"/>
      <c r="D408" s="6"/>
      <c r="E408" s="3"/>
      <c r="F408" s="6"/>
      <c r="G408" s="6"/>
      <c r="H408" s="6"/>
      <c r="I408" s="3"/>
      <c r="J408" s="6"/>
      <c r="K408" s="3"/>
      <c r="L408" s="3"/>
      <c r="M408" s="3"/>
      <c r="N408" s="6"/>
      <c r="O408" s="3"/>
      <c r="P408" s="6"/>
      <c r="Q408" s="6"/>
      <c r="R408" s="6"/>
      <c r="S408" s="3"/>
      <c r="T408" s="3"/>
      <c r="U408" s="3"/>
      <c r="V408" s="3"/>
      <c r="W408" s="3"/>
      <c r="X408" s="3"/>
      <c r="Y408" s="6"/>
      <c r="Z408" s="6"/>
      <c r="AA408" s="6"/>
      <c r="AB408" s="3"/>
      <c r="AC408" s="6"/>
      <c r="AD408" s="6"/>
      <c r="AE408" s="3"/>
      <c r="AF408" s="3"/>
      <c r="AG408" s="6"/>
      <c r="AH408" s="6"/>
      <c r="AI408" s="3"/>
      <c r="AJ408" s="3"/>
      <c r="AK408" s="3"/>
      <c r="AL408" s="3"/>
      <c r="AM408" s="6"/>
      <c r="AN408" s="3"/>
      <c r="AO408" s="3"/>
      <c r="AP408" s="3"/>
      <c r="AQ408" s="3"/>
      <c r="AR408" s="3"/>
      <c r="AS408" s="3"/>
      <c r="AT408" s="6"/>
      <c r="AU408" s="6"/>
      <c r="AV408" s="6"/>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v>1968</v>
      </c>
      <c r="BZ408" s="3" t="s">
        <v>2342</v>
      </c>
      <c r="CA408" s="3" t="s">
        <v>2381</v>
      </c>
      <c r="CB408" s="3" t="s">
        <v>2394</v>
      </c>
      <c r="CC408" s="3" t="s">
        <v>2383</v>
      </c>
      <c r="CD408" s="3"/>
      <c r="CE408" s="3"/>
      <c r="CF408" s="7"/>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J408" s="1"/>
      <c r="DK408" s="1"/>
      <c r="DL408" s="1"/>
      <c r="DM408" s="1"/>
      <c r="DN408" s="1"/>
      <c r="DO408" s="1"/>
      <c r="DQ408" s="1"/>
      <c r="DT408" s="1"/>
      <c r="DW408" s="1"/>
      <c r="DX408" s="1"/>
      <c r="DY408" s="1"/>
      <c r="DZ408" s="1"/>
      <c r="EA408" s="1"/>
      <c r="EB408" s="1"/>
      <c r="EC408" s="1"/>
      <c r="EF408" s="1"/>
      <c r="ER408" s="1"/>
      <c r="ET408" s="1"/>
      <c r="FH408" s="1"/>
      <c r="FI408" s="1"/>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row>
    <row r="409" spans="1:431" ht="98" hidden="1" x14ac:dyDescent="0.15">
      <c r="A409" s="6" t="s">
        <v>1864</v>
      </c>
      <c r="B409" s="3"/>
      <c r="C409" s="6"/>
      <c r="D409" s="6"/>
      <c r="E409" s="3"/>
      <c r="F409" s="6"/>
      <c r="G409" s="6"/>
      <c r="H409" s="6"/>
      <c r="I409" s="3"/>
      <c r="J409" s="6"/>
      <c r="K409" s="3"/>
      <c r="L409" s="3"/>
      <c r="M409" s="3"/>
      <c r="N409" s="6"/>
      <c r="O409" s="3"/>
      <c r="P409" s="6"/>
      <c r="Q409" s="6"/>
      <c r="R409" s="6"/>
      <c r="S409" s="3"/>
      <c r="T409" s="3"/>
      <c r="U409" s="3"/>
      <c r="V409" s="3"/>
      <c r="W409" s="3"/>
      <c r="X409" s="3"/>
      <c r="Y409" s="6"/>
      <c r="Z409" s="6"/>
      <c r="AA409" s="6"/>
      <c r="AB409" s="3"/>
      <c r="AC409" s="6"/>
      <c r="AD409" s="6"/>
      <c r="AE409" s="3"/>
      <c r="AF409" s="3"/>
      <c r="AG409" s="6"/>
      <c r="AH409" s="6"/>
      <c r="AI409" s="3"/>
      <c r="AJ409" s="3"/>
      <c r="AK409" s="3"/>
      <c r="AL409" s="3"/>
      <c r="AM409" s="6"/>
      <c r="AN409" s="3"/>
      <c r="AO409" s="3"/>
      <c r="AP409" s="3"/>
      <c r="AQ409" s="3"/>
      <c r="AR409" s="3"/>
      <c r="AS409" s="3"/>
      <c r="AT409" s="6"/>
      <c r="AU409" s="6"/>
      <c r="AV409" s="6"/>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v>1968</v>
      </c>
      <c r="BZ409" s="3" t="s">
        <v>2342</v>
      </c>
      <c r="CA409" s="3" t="s">
        <v>2381</v>
      </c>
      <c r="CB409" s="3" t="s">
        <v>2394</v>
      </c>
      <c r="CC409" s="3" t="s">
        <v>2383</v>
      </c>
      <c r="CD409" s="3"/>
      <c r="CE409" s="3"/>
      <c r="CF409" s="7"/>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J409" s="1"/>
      <c r="DK409" s="1"/>
      <c r="DL409" s="1"/>
      <c r="DM409" s="1"/>
      <c r="DN409" s="1"/>
      <c r="DO409" s="1"/>
      <c r="DQ409" s="1"/>
      <c r="DT409" s="1"/>
      <c r="DW409" s="1"/>
      <c r="DX409" s="1"/>
      <c r="DY409" s="1"/>
      <c r="DZ409" s="1"/>
      <c r="EA409" s="1"/>
      <c r="EB409" s="1"/>
      <c r="EC409" s="1"/>
      <c r="EF409" s="1"/>
      <c r="ER409" s="1"/>
      <c r="ET409" s="1"/>
      <c r="FH409" s="1"/>
      <c r="FI409" s="1"/>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row>
    <row r="410" spans="1:431" ht="98" hidden="1" x14ac:dyDescent="0.15">
      <c r="A410" s="6" t="s">
        <v>1866</v>
      </c>
      <c r="B410" s="3"/>
      <c r="C410" s="6"/>
      <c r="D410" s="6"/>
      <c r="E410" s="3"/>
      <c r="F410" s="6"/>
      <c r="G410" s="6"/>
      <c r="H410" s="6"/>
      <c r="I410" s="3"/>
      <c r="J410" s="6"/>
      <c r="K410" s="3"/>
      <c r="L410" s="3"/>
      <c r="M410" s="3"/>
      <c r="N410" s="6"/>
      <c r="O410" s="3"/>
      <c r="P410" s="6"/>
      <c r="Q410" s="6"/>
      <c r="R410" s="6"/>
      <c r="S410" s="3"/>
      <c r="T410" s="3"/>
      <c r="U410" s="3"/>
      <c r="V410" s="3"/>
      <c r="W410" s="3"/>
      <c r="X410" s="3"/>
      <c r="Y410" s="6"/>
      <c r="Z410" s="6"/>
      <c r="AA410" s="6"/>
      <c r="AB410" s="3"/>
      <c r="AC410" s="6"/>
      <c r="AD410" s="6"/>
      <c r="AE410" s="3"/>
      <c r="AF410" s="3"/>
      <c r="AG410" s="6"/>
      <c r="AH410" s="6"/>
      <c r="AI410" s="3"/>
      <c r="AJ410" s="3"/>
      <c r="AK410" s="3"/>
      <c r="AL410" s="3"/>
      <c r="AM410" s="6"/>
      <c r="AN410" s="3"/>
      <c r="AO410" s="3"/>
      <c r="AP410" s="3"/>
      <c r="AQ410" s="3"/>
      <c r="AR410" s="3"/>
      <c r="AS410" s="3"/>
      <c r="AT410" s="6"/>
      <c r="AU410" s="6"/>
      <c r="AV410" s="6"/>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v>1968</v>
      </c>
      <c r="BZ410" s="3" t="s">
        <v>2342</v>
      </c>
      <c r="CA410" s="3" t="s">
        <v>2381</v>
      </c>
      <c r="CB410" s="3" t="s">
        <v>2394</v>
      </c>
      <c r="CC410" s="3" t="s">
        <v>2383</v>
      </c>
      <c r="CD410" s="3"/>
      <c r="CE410" s="3"/>
      <c r="CF410" s="7"/>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J410" s="1"/>
      <c r="DK410" s="1"/>
      <c r="DL410" s="1"/>
      <c r="DM410" s="1"/>
      <c r="DN410" s="1"/>
      <c r="DO410" s="1"/>
      <c r="DQ410" s="1"/>
      <c r="DT410" s="1"/>
      <c r="DW410" s="1"/>
      <c r="DX410" s="1"/>
      <c r="DY410" s="1"/>
      <c r="DZ410" s="1"/>
      <c r="EA410" s="1"/>
      <c r="EB410" s="1"/>
      <c r="EC410" s="1"/>
      <c r="EF410" s="1"/>
      <c r="ER410" s="1"/>
      <c r="ET410" s="1"/>
      <c r="FH410" s="1"/>
      <c r="FI410" s="1"/>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row>
    <row r="411" spans="1:431" ht="98" hidden="1" x14ac:dyDescent="0.15">
      <c r="A411" s="6" t="s">
        <v>1868</v>
      </c>
      <c r="B411" s="3"/>
      <c r="C411" s="6"/>
      <c r="D411" s="6"/>
      <c r="E411" s="3"/>
      <c r="F411" s="6"/>
      <c r="G411" s="6"/>
      <c r="H411" s="6"/>
      <c r="I411" s="3"/>
      <c r="J411" s="6"/>
      <c r="K411" s="3"/>
      <c r="L411" s="3"/>
      <c r="M411" s="3"/>
      <c r="N411" s="6"/>
      <c r="O411" s="3"/>
      <c r="P411" s="6"/>
      <c r="Q411" s="6"/>
      <c r="R411" s="6"/>
      <c r="S411" s="3"/>
      <c r="T411" s="3"/>
      <c r="U411" s="3"/>
      <c r="V411" s="3"/>
      <c r="W411" s="3"/>
      <c r="X411" s="3"/>
      <c r="Y411" s="6"/>
      <c r="Z411" s="6"/>
      <c r="AA411" s="6"/>
      <c r="AB411" s="3"/>
      <c r="AC411" s="6"/>
      <c r="AD411" s="6"/>
      <c r="AE411" s="3"/>
      <c r="AF411" s="3"/>
      <c r="AG411" s="6"/>
      <c r="AH411" s="6"/>
      <c r="AI411" s="3"/>
      <c r="AJ411" s="3"/>
      <c r="AK411" s="3"/>
      <c r="AL411" s="3"/>
      <c r="AM411" s="6"/>
      <c r="AN411" s="3"/>
      <c r="AO411" s="3"/>
      <c r="AP411" s="3"/>
      <c r="AQ411" s="3"/>
      <c r="AR411" s="3"/>
      <c r="AS411" s="3"/>
      <c r="AT411" s="6"/>
      <c r="AU411" s="6"/>
      <c r="AV411" s="6"/>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v>1968</v>
      </c>
      <c r="BZ411" s="3" t="s">
        <v>2342</v>
      </c>
      <c r="CA411" s="3" t="s">
        <v>2381</v>
      </c>
      <c r="CB411" s="3" t="s">
        <v>2394</v>
      </c>
      <c r="CC411" s="3" t="s">
        <v>2383</v>
      </c>
      <c r="CD411" s="3"/>
      <c r="CE411" s="3"/>
      <c r="CF411" s="7"/>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J411" s="1"/>
      <c r="DK411" s="1"/>
      <c r="DL411" s="1"/>
      <c r="DM411" s="1"/>
      <c r="DN411" s="1"/>
      <c r="DO411" s="1"/>
      <c r="DQ411" s="1"/>
      <c r="DT411" s="1"/>
      <c r="DW411" s="1"/>
      <c r="DX411" s="1"/>
      <c r="DY411" s="1"/>
      <c r="DZ411" s="1"/>
      <c r="EA411" s="1"/>
      <c r="EB411" s="1"/>
      <c r="EC411" s="1"/>
      <c r="EF411" s="1"/>
      <c r="ER411" s="1"/>
      <c r="ET411" s="1"/>
      <c r="FH411" s="1"/>
      <c r="FI411" s="1"/>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row>
    <row r="412" spans="1:431" ht="98" hidden="1" x14ac:dyDescent="0.15">
      <c r="A412" s="16" t="s">
        <v>3425</v>
      </c>
      <c r="B412" s="3"/>
      <c r="C412" s="6"/>
      <c r="D412" s="6"/>
      <c r="E412" s="3"/>
      <c r="F412" s="6"/>
      <c r="G412" s="6"/>
      <c r="H412" s="6">
        <v>0</v>
      </c>
      <c r="I412" s="3">
        <v>1</v>
      </c>
      <c r="J412" s="6"/>
      <c r="K412" s="3"/>
      <c r="L412" s="3"/>
      <c r="M412" s="3"/>
      <c r="N412" s="6"/>
      <c r="O412" s="3"/>
      <c r="P412" s="6"/>
      <c r="Q412" s="6"/>
      <c r="R412" s="6"/>
      <c r="S412" s="3"/>
      <c r="T412" s="3"/>
      <c r="U412" s="3"/>
      <c r="V412" s="3"/>
      <c r="W412" s="3"/>
      <c r="X412" s="3"/>
      <c r="Y412" s="6"/>
      <c r="Z412" s="6"/>
      <c r="AA412" s="6"/>
      <c r="AB412" s="3"/>
      <c r="AC412" s="6"/>
      <c r="AD412" s="6"/>
      <c r="AE412" s="3"/>
      <c r="AF412" s="3"/>
      <c r="AG412" s="6"/>
      <c r="AH412" s="6"/>
      <c r="AI412" s="3"/>
      <c r="AJ412" s="3"/>
      <c r="AK412" s="3"/>
      <c r="AL412" s="3"/>
      <c r="AM412" s="6"/>
      <c r="AN412" s="3"/>
      <c r="AO412" s="3"/>
      <c r="AP412" s="3"/>
      <c r="AQ412" s="3"/>
      <c r="AR412" s="3"/>
      <c r="AS412" s="3"/>
      <c r="AT412" s="6"/>
      <c r="AU412" s="6"/>
      <c r="AV412" s="6"/>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v>1968</v>
      </c>
      <c r="BZ412" s="3" t="s">
        <v>2342</v>
      </c>
      <c r="CA412" s="3" t="s">
        <v>2381</v>
      </c>
      <c r="CB412" s="3" t="s">
        <v>2394</v>
      </c>
      <c r="CC412" s="3" t="s">
        <v>2383</v>
      </c>
      <c r="CD412" s="3"/>
      <c r="CE412" s="3"/>
      <c r="CF412" s="7"/>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J412" s="1"/>
      <c r="DK412" s="1"/>
      <c r="DL412" s="1"/>
      <c r="DM412" s="1"/>
      <c r="DN412" s="1"/>
      <c r="DO412" s="1"/>
      <c r="DQ412" s="1"/>
      <c r="DT412" s="1"/>
      <c r="DW412" s="1"/>
      <c r="DX412" s="1"/>
      <c r="DY412" s="1"/>
      <c r="DZ412" s="1"/>
      <c r="EA412" s="1"/>
      <c r="EB412" s="1"/>
      <c r="EC412" s="1"/>
      <c r="EF412" s="1"/>
      <c r="ER412" s="1"/>
      <c r="ET412" s="1"/>
      <c r="FH412" s="1"/>
      <c r="FI412" s="1"/>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row>
    <row r="413" spans="1:431" ht="98" hidden="1" x14ac:dyDescent="0.15">
      <c r="A413" s="6" t="s">
        <v>1455</v>
      </c>
      <c r="B413" s="3"/>
      <c r="C413" s="6"/>
      <c r="D413" s="6"/>
      <c r="E413" s="3"/>
      <c r="F413" s="6"/>
      <c r="G413" s="6"/>
      <c r="H413" s="6"/>
      <c r="I413" s="3"/>
      <c r="J413" s="6"/>
      <c r="K413" s="3"/>
      <c r="L413" s="3"/>
      <c r="M413" s="3"/>
      <c r="N413" s="6"/>
      <c r="O413" s="3"/>
      <c r="P413" s="6"/>
      <c r="Q413" s="6"/>
      <c r="R413" s="6"/>
      <c r="S413" s="3"/>
      <c r="T413" s="3"/>
      <c r="U413" s="3"/>
      <c r="V413" s="3"/>
      <c r="W413" s="3"/>
      <c r="X413" s="3"/>
      <c r="Y413" s="6"/>
      <c r="Z413" s="6"/>
      <c r="AA413" s="6"/>
      <c r="AB413" s="3"/>
      <c r="AC413" s="6"/>
      <c r="AD413" s="6"/>
      <c r="AE413" s="3"/>
      <c r="AF413" s="3"/>
      <c r="AG413" s="6"/>
      <c r="AH413" s="6"/>
      <c r="AI413" s="3"/>
      <c r="AJ413" s="3"/>
      <c r="AK413" s="3"/>
      <c r="AL413" s="3"/>
      <c r="AM413" s="6"/>
      <c r="AN413" s="3"/>
      <c r="AO413" s="3"/>
      <c r="AP413" s="3"/>
      <c r="AQ413" s="3"/>
      <c r="AR413" s="3"/>
      <c r="AS413" s="3"/>
      <c r="AT413" s="6"/>
      <c r="AU413" s="6"/>
      <c r="AV413" s="6"/>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v>1968</v>
      </c>
      <c r="BZ413" s="3" t="s">
        <v>2342</v>
      </c>
      <c r="CA413" s="3" t="s">
        <v>2395</v>
      </c>
      <c r="CB413" s="3" t="s">
        <v>2396</v>
      </c>
      <c r="CC413" s="3" t="s">
        <v>2361</v>
      </c>
      <c r="CD413" s="3"/>
      <c r="CE413" s="3"/>
      <c r="CF413" s="7"/>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J413" s="1"/>
      <c r="DK413" s="1"/>
      <c r="DL413" s="1"/>
      <c r="DM413" s="1"/>
      <c r="DN413" s="1"/>
      <c r="DO413" s="1"/>
      <c r="DQ413" s="1"/>
      <c r="DT413" s="1"/>
      <c r="DW413" s="1"/>
      <c r="DX413" s="1"/>
      <c r="DY413" s="1"/>
      <c r="DZ413" s="1"/>
      <c r="EA413" s="1"/>
      <c r="EB413" s="1"/>
      <c r="EC413" s="1"/>
      <c r="EF413" s="1"/>
      <c r="ER413" s="1"/>
      <c r="ET413" s="1"/>
      <c r="FH413" s="1"/>
      <c r="FI413" s="1"/>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row>
    <row r="414" spans="1:431" ht="98" hidden="1" x14ac:dyDescent="0.15">
      <c r="A414" s="6" t="s">
        <v>1460</v>
      </c>
      <c r="B414" s="3"/>
      <c r="C414" s="6"/>
      <c r="D414" s="6"/>
      <c r="E414" s="3"/>
      <c r="F414" s="6"/>
      <c r="G414" s="6"/>
      <c r="H414" s="6"/>
      <c r="I414" s="3"/>
      <c r="J414" s="6"/>
      <c r="K414" s="3"/>
      <c r="L414" s="3"/>
      <c r="M414" s="3"/>
      <c r="N414" s="6"/>
      <c r="O414" s="3"/>
      <c r="P414" s="6"/>
      <c r="Q414" s="6"/>
      <c r="R414" s="6"/>
      <c r="S414" s="3"/>
      <c r="T414" s="3"/>
      <c r="U414" s="3"/>
      <c r="V414" s="3"/>
      <c r="W414" s="3"/>
      <c r="X414" s="3"/>
      <c r="Y414" s="6"/>
      <c r="Z414" s="6"/>
      <c r="AA414" s="6"/>
      <c r="AB414" s="3"/>
      <c r="AC414" s="6"/>
      <c r="AD414" s="6"/>
      <c r="AE414" s="3"/>
      <c r="AF414" s="3"/>
      <c r="AG414" s="6"/>
      <c r="AH414" s="6"/>
      <c r="AI414" s="3"/>
      <c r="AJ414" s="3"/>
      <c r="AK414" s="3"/>
      <c r="AL414" s="3"/>
      <c r="AM414" s="6"/>
      <c r="AN414" s="3"/>
      <c r="AO414" s="3"/>
      <c r="AP414" s="3"/>
      <c r="AQ414" s="3"/>
      <c r="AR414" s="3"/>
      <c r="AS414" s="3"/>
      <c r="AT414" s="6"/>
      <c r="AU414" s="6"/>
      <c r="AV414" s="6"/>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v>1968</v>
      </c>
      <c r="BZ414" s="3" t="s">
        <v>2342</v>
      </c>
      <c r="CA414" s="3" t="s">
        <v>2395</v>
      </c>
      <c r="CB414" s="3" t="s">
        <v>2396</v>
      </c>
      <c r="CC414" s="3" t="s">
        <v>2361</v>
      </c>
      <c r="CD414" s="3"/>
      <c r="CE414" s="3"/>
      <c r="CF414" s="7"/>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J414" s="1"/>
      <c r="DK414" s="1"/>
      <c r="DL414" s="1"/>
      <c r="DM414" s="1"/>
      <c r="DN414" s="1"/>
      <c r="DO414" s="1"/>
      <c r="DQ414" s="1"/>
      <c r="DT414" s="1"/>
      <c r="DW414" s="1"/>
      <c r="DX414" s="1"/>
      <c r="DY414" s="1"/>
      <c r="DZ414" s="1"/>
      <c r="EA414" s="1"/>
      <c r="EB414" s="1"/>
      <c r="EC414" s="1"/>
      <c r="EF414" s="1"/>
      <c r="ER414" s="1"/>
      <c r="ET414" s="1"/>
      <c r="FH414" s="1"/>
      <c r="FI414" s="1"/>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row>
    <row r="415" spans="1:431" ht="98" hidden="1" x14ac:dyDescent="0.15">
      <c r="A415" s="6" t="s">
        <v>1465</v>
      </c>
      <c r="B415" s="3"/>
      <c r="C415" s="6"/>
      <c r="D415" s="6"/>
      <c r="E415" s="3"/>
      <c r="F415" s="6"/>
      <c r="G415" s="6"/>
      <c r="H415" s="6"/>
      <c r="I415" s="3"/>
      <c r="J415" s="6"/>
      <c r="K415" s="3"/>
      <c r="L415" s="3"/>
      <c r="M415" s="3"/>
      <c r="N415" s="6"/>
      <c r="O415" s="3"/>
      <c r="P415" s="6"/>
      <c r="Q415" s="6"/>
      <c r="R415" s="6"/>
      <c r="S415" s="3"/>
      <c r="T415" s="3"/>
      <c r="U415" s="3"/>
      <c r="V415" s="3"/>
      <c r="W415" s="3"/>
      <c r="X415" s="3"/>
      <c r="Y415" s="6"/>
      <c r="Z415" s="6"/>
      <c r="AA415" s="6"/>
      <c r="AB415" s="3"/>
      <c r="AC415" s="6"/>
      <c r="AD415" s="6"/>
      <c r="AE415" s="3"/>
      <c r="AF415" s="3"/>
      <c r="AG415" s="6"/>
      <c r="AH415" s="6"/>
      <c r="AI415" s="3"/>
      <c r="AJ415" s="3"/>
      <c r="AK415" s="3"/>
      <c r="AL415" s="3"/>
      <c r="AM415" s="6"/>
      <c r="AN415" s="3"/>
      <c r="AO415" s="3"/>
      <c r="AP415" s="3"/>
      <c r="AQ415" s="3"/>
      <c r="AR415" s="3"/>
      <c r="AS415" s="3"/>
      <c r="AT415" s="6"/>
      <c r="AU415" s="6"/>
      <c r="AV415" s="6"/>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v>1968</v>
      </c>
      <c r="BZ415" s="3" t="s">
        <v>2342</v>
      </c>
      <c r="CA415" s="3" t="s">
        <v>2395</v>
      </c>
      <c r="CB415" s="3" t="s">
        <v>2396</v>
      </c>
      <c r="CC415" s="3" t="s">
        <v>2361</v>
      </c>
      <c r="CD415" s="3"/>
      <c r="CE415" s="3"/>
      <c r="CF415" s="7"/>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J415" s="1"/>
      <c r="DK415" s="1"/>
      <c r="DL415" s="1"/>
      <c r="DM415" s="1"/>
      <c r="DN415" s="1"/>
      <c r="DO415" s="1"/>
      <c r="DQ415" s="1"/>
      <c r="DT415" s="1"/>
      <c r="DW415" s="1"/>
      <c r="DX415" s="1"/>
      <c r="DY415" s="1"/>
      <c r="DZ415" s="1"/>
      <c r="EA415" s="1"/>
      <c r="EB415" s="1"/>
      <c r="EC415" s="1"/>
      <c r="EF415" s="1"/>
      <c r="ER415" s="1"/>
      <c r="ET415" s="1"/>
      <c r="FH415" s="1"/>
      <c r="FI415" s="1"/>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row>
    <row r="416" spans="1:431" ht="98" hidden="1" x14ac:dyDescent="0.15">
      <c r="A416" s="6" t="s">
        <v>1469</v>
      </c>
      <c r="B416" s="3"/>
      <c r="C416" s="6"/>
      <c r="D416" s="6"/>
      <c r="E416" s="3"/>
      <c r="F416" s="6"/>
      <c r="G416" s="6"/>
      <c r="H416" s="6"/>
      <c r="I416" s="3"/>
      <c r="J416" s="6"/>
      <c r="K416" s="3"/>
      <c r="L416" s="3"/>
      <c r="M416" s="3"/>
      <c r="N416" s="6"/>
      <c r="O416" s="3"/>
      <c r="P416" s="6"/>
      <c r="Q416" s="6"/>
      <c r="R416" s="6"/>
      <c r="S416" s="3"/>
      <c r="T416" s="3"/>
      <c r="U416" s="3"/>
      <c r="V416" s="3"/>
      <c r="W416" s="3"/>
      <c r="X416" s="3"/>
      <c r="Y416" s="6"/>
      <c r="Z416" s="6"/>
      <c r="AA416" s="6"/>
      <c r="AB416" s="3"/>
      <c r="AC416" s="6"/>
      <c r="AD416" s="6"/>
      <c r="AE416" s="3"/>
      <c r="AF416" s="3"/>
      <c r="AG416" s="6"/>
      <c r="AH416" s="6"/>
      <c r="AI416" s="3"/>
      <c r="AJ416" s="3"/>
      <c r="AK416" s="3"/>
      <c r="AL416" s="3"/>
      <c r="AM416" s="6"/>
      <c r="AN416" s="3"/>
      <c r="AO416" s="3"/>
      <c r="AP416" s="3"/>
      <c r="AQ416" s="3"/>
      <c r="AR416" s="3"/>
      <c r="AS416" s="3"/>
      <c r="AT416" s="6"/>
      <c r="AU416" s="6"/>
      <c r="AV416" s="6"/>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v>1968</v>
      </c>
      <c r="BZ416" s="3" t="s">
        <v>2342</v>
      </c>
      <c r="CA416" s="3" t="s">
        <v>2395</v>
      </c>
      <c r="CB416" s="3" t="s">
        <v>2396</v>
      </c>
      <c r="CC416" s="3" t="s">
        <v>2361</v>
      </c>
      <c r="CD416" s="3"/>
      <c r="CE416" s="3"/>
      <c r="CF416" s="7"/>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J416" s="1"/>
      <c r="DK416" s="1"/>
      <c r="DL416" s="1"/>
      <c r="DM416" s="1"/>
      <c r="DN416" s="1"/>
      <c r="DO416" s="1"/>
      <c r="DQ416" s="1"/>
      <c r="DT416" s="1"/>
      <c r="DW416" s="1"/>
      <c r="DX416" s="1"/>
      <c r="DY416" s="1"/>
      <c r="DZ416" s="1"/>
      <c r="EA416" s="1"/>
      <c r="EB416" s="1"/>
      <c r="EC416" s="1"/>
      <c r="EF416" s="1"/>
      <c r="ER416" s="1"/>
      <c r="ET416" s="1"/>
      <c r="FH416" s="1"/>
      <c r="FI416" s="1"/>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row>
    <row r="417" spans="1:431" ht="98" hidden="1" x14ac:dyDescent="0.15">
      <c r="A417" s="6" t="s">
        <v>1472</v>
      </c>
      <c r="B417" s="3"/>
      <c r="C417" s="6"/>
      <c r="D417" s="6"/>
      <c r="E417" s="3"/>
      <c r="F417" s="6"/>
      <c r="G417" s="6"/>
      <c r="H417" s="6"/>
      <c r="I417" s="3"/>
      <c r="J417" s="6"/>
      <c r="K417" s="3"/>
      <c r="L417" s="3"/>
      <c r="M417" s="3"/>
      <c r="N417" s="6"/>
      <c r="O417" s="3"/>
      <c r="P417" s="6"/>
      <c r="Q417" s="6"/>
      <c r="R417" s="6"/>
      <c r="S417" s="3"/>
      <c r="T417" s="3"/>
      <c r="U417" s="3"/>
      <c r="V417" s="3"/>
      <c r="W417" s="3"/>
      <c r="X417" s="3"/>
      <c r="Y417" s="6"/>
      <c r="Z417" s="6"/>
      <c r="AA417" s="6"/>
      <c r="AB417" s="3"/>
      <c r="AC417" s="6"/>
      <c r="AD417" s="6"/>
      <c r="AE417" s="3"/>
      <c r="AF417" s="3"/>
      <c r="AG417" s="6"/>
      <c r="AH417" s="6"/>
      <c r="AI417" s="3"/>
      <c r="AJ417" s="3"/>
      <c r="AK417" s="3"/>
      <c r="AL417" s="3"/>
      <c r="AM417" s="6"/>
      <c r="AN417" s="3"/>
      <c r="AO417" s="3"/>
      <c r="AP417" s="3"/>
      <c r="AQ417" s="3"/>
      <c r="AR417" s="3"/>
      <c r="AS417" s="3"/>
      <c r="AT417" s="6"/>
      <c r="AU417" s="6"/>
      <c r="AV417" s="6"/>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v>1968</v>
      </c>
      <c r="BZ417" s="3" t="s">
        <v>2342</v>
      </c>
      <c r="CA417" s="3" t="s">
        <v>2395</v>
      </c>
      <c r="CB417" s="3" t="s">
        <v>2396</v>
      </c>
      <c r="CC417" s="3" t="s">
        <v>2361</v>
      </c>
      <c r="CD417" s="3"/>
      <c r="CE417" s="3"/>
      <c r="CF417" s="7"/>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J417" s="1"/>
      <c r="DK417" s="1"/>
      <c r="DL417" s="1"/>
      <c r="DM417" s="1"/>
      <c r="DN417" s="1"/>
      <c r="DO417" s="1"/>
      <c r="DQ417" s="1"/>
      <c r="DT417" s="1"/>
      <c r="DW417" s="1"/>
      <c r="DX417" s="1"/>
      <c r="DY417" s="1"/>
      <c r="DZ417" s="1"/>
      <c r="EA417" s="1"/>
      <c r="EB417" s="1"/>
      <c r="EC417" s="1"/>
      <c r="EF417" s="1"/>
      <c r="ER417" s="1"/>
      <c r="ET417" s="1"/>
      <c r="FH417" s="1"/>
      <c r="FI417" s="1"/>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row>
    <row r="418" spans="1:431" ht="98" hidden="1" x14ac:dyDescent="0.15">
      <c r="A418" s="6" t="s">
        <v>1475</v>
      </c>
      <c r="B418" s="3"/>
      <c r="C418" s="6"/>
      <c r="D418" s="6"/>
      <c r="E418" s="3"/>
      <c r="F418" s="6"/>
      <c r="G418" s="6"/>
      <c r="H418" s="6"/>
      <c r="I418" s="3"/>
      <c r="J418" s="6"/>
      <c r="K418" s="3"/>
      <c r="L418" s="3"/>
      <c r="M418" s="3"/>
      <c r="N418" s="6"/>
      <c r="O418" s="3"/>
      <c r="P418" s="6"/>
      <c r="Q418" s="6"/>
      <c r="R418" s="6"/>
      <c r="S418" s="3"/>
      <c r="T418" s="3"/>
      <c r="U418" s="3"/>
      <c r="V418" s="3"/>
      <c r="W418" s="3"/>
      <c r="X418" s="3"/>
      <c r="Y418" s="6"/>
      <c r="Z418" s="6"/>
      <c r="AA418" s="6"/>
      <c r="AB418" s="3"/>
      <c r="AC418" s="6"/>
      <c r="AD418" s="6"/>
      <c r="AE418" s="3"/>
      <c r="AF418" s="3"/>
      <c r="AG418" s="6"/>
      <c r="AH418" s="6"/>
      <c r="AI418" s="3"/>
      <c r="AJ418" s="3"/>
      <c r="AK418" s="3"/>
      <c r="AL418" s="3"/>
      <c r="AM418" s="6"/>
      <c r="AN418" s="3"/>
      <c r="AO418" s="3"/>
      <c r="AP418" s="3"/>
      <c r="AQ418" s="3"/>
      <c r="AR418" s="3"/>
      <c r="AS418" s="3"/>
      <c r="AT418" s="6"/>
      <c r="AU418" s="6"/>
      <c r="AV418" s="6"/>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v>1968</v>
      </c>
      <c r="BZ418" s="3" t="s">
        <v>2342</v>
      </c>
      <c r="CA418" s="3" t="s">
        <v>2395</v>
      </c>
      <c r="CB418" s="3" t="s">
        <v>2396</v>
      </c>
      <c r="CC418" s="3" t="s">
        <v>2361</v>
      </c>
      <c r="CD418" s="3"/>
      <c r="CE418" s="3"/>
      <c r="CF418" s="7"/>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J418" s="1"/>
      <c r="DK418" s="1"/>
      <c r="DL418" s="1"/>
      <c r="DM418" s="1"/>
      <c r="DN418" s="1"/>
      <c r="DO418" s="1"/>
      <c r="DQ418" s="1"/>
      <c r="DT418" s="1"/>
      <c r="DW418" s="1"/>
      <c r="DX418" s="1"/>
      <c r="DY418" s="1"/>
      <c r="DZ418" s="1"/>
      <c r="EA418" s="1"/>
      <c r="EB418" s="1"/>
      <c r="EC418" s="1"/>
      <c r="EF418" s="1"/>
      <c r="ER418" s="1"/>
      <c r="ET418" s="1"/>
      <c r="FH418" s="1"/>
      <c r="FI418" s="1"/>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row>
    <row r="419" spans="1:431" ht="98" hidden="1" x14ac:dyDescent="0.15">
      <c r="A419" s="6" t="s">
        <v>1478</v>
      </c>
      <c r="B419" s="3"/>
      <c r="C419" s="6"/>
      <c r="D419" s="6"/>
      <c r="E419" s="3"/>
      <c r="F419" s="6"/>
      <c r="G419" s="6"/>
      <c r="H419" s="6"/>
      <c r="I419" s="3"/>
      <c r="J419" s="6"/>
      <c r="K419" s="3"/>
      <c r="L419" s="3"/>
      <c r="M419" s="3"/>
      <c r="N419" s="6"/>
      <c r="O419" s="3"/>
      <c r="P419" s="6"/>
      <c r="Q419" s="6"/>
      <c r="R419" s="6"/>
      <c r="S419" s="3"/>
      <c r="T419" s="3"/>
      <c r="U419" s="3"/>
      <c r="V419" s="3"/>
      <c r="W419" s="3"/>
      <c r="X419" s="3"/>
      <c r="Y419" s="6"/>
      <c r="Z419" s="6"/>
      <c r="AA419" s="6"/>
      <c r="AB419" s="3"/>
      <c r="AC419" s="6"/>
      <c r="AD419" s="6"/>
      <c r="AE419" s="3"/>
      <c r="AF419" s="3"/>
      <c r="AG419" s="6"/>
      <c r="AH419" s="6"/>
      <c r="AI419" s="3"/>
      <c r="AJ419" s="3"/>
      <c r="AK419" s="3"/>
      <c r="AL419" s="3"/>
      <c r="AM419" s="6"/>
      <c r="AN419" s="3"/>
      <c r="AO419" s="3"/>
      <c r="AP419" s="3"/>
      <c r="AQ419" s="3"/>
      <c r="AR419" s="3"/>
      <c r="AS419" s="3"/>
      <c r="AT419" s="6"/>
      <c r="AU419" s="6"/>
      <c r="AV419" s="6"/>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v>1968</v>
      </c>
      <c r="BZ419" s="3" t="s">
        <v>2342</v>
      </c>
      <c r="CA419" s="3" t="s">
        <v>2395</v>
      </c>
      <c r="CB419" s="3" t="s">
        <v>2396</v>
      </c>
      <c r="CC419" s="3" t="s">
        <v>2361</v>
      </c>
      <c r="CD419" s="3"/>
      <c r="CE419" s="3"/>
      <c r="CF419" s="7"/>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J419" s="1"/>
      <c r="DK419" s="1"/>
      <c r="DL419" s="1"/>
      <c r="DM419" s="1"/>
      <c r="DN419" s="1"/>
      <c r="DO419" s="1"/>
      <c r="DQ419" s="1"/>
      <c r="DT419" s="1"/>
      <c r="DW419" s="1"/>
      <c r="DX419" s="1"/>
      <c r="DY419" s="1"/>
      <c r="DZ419" s="1"/>
      <c r="EA419" s="1"/>
      <c r="EB419" s="1"/>
      <c r="EC419" s="1"/>
      <c r="EF419" s="1"/>
      <c r="ER419" s="1"/>
      <c r="ET419" s="1"/>
      <c r="FH419" s="1"/>
      <c r="FI419" s="1"/>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row>
    <row r="420" spans="1:431" ht="98" hidden="1" x14ac:dyDescent="0.15">
      <c r="A420" s="6" t="s">
        <v>1480</v>
      </c>
      <c r="B420" s="3"/>
      <c r="C420" s="6"/>
      <c r="D420" s="6"/>
      <c r="E420" s="3"/>
      <c r="F420" s="6"/>
      <c r="G420" s="6"/>
      <c r="H420" s="6"/>
      <c r="I420" s="3"/>
      <c r="J420" s="6"/>
      <c r="K420" s="3"/>
      <c r="L420" s="3"/>
      <c r="M420" s="3"/>
      <c r="N420" s="6"/>
      <c r="O420" s="3"/>
      <c r="P420" s="6"/>
      <c r="Q420" s="6"/>
      <c r="R420" s="6"/>
      <c r="S420" s="3"/>
      <c r="T420" s="3"/>
      <c r="U420" s="3"/>
      <c r="V420" s="3"/>
      <c r="W420" s="3"/>
      <c r="X420" s="3"/>
      <c r="Y420" s="6"/>
      <c r="Z420" s="6"/>
      <c r="AA420" s="6"/>
      <c r="AB420" s="3"/>
      <c r="AC420" s="6"/>
      <c r="AD420" s="6"/>
      <c r="AE420" s="3"/>
      <c r="AF420" s="3"/>
      <c r="AG420" s="6"/>
      <c r="AH420" s="6"/>
      <c r="AI420" s="3"/>
      <c r="AJ420" s="3"/>
      <c r="AK420" s="3"/>
      <c r="AL420" s="3"/>
      <c r="AM420" s="6"/>
      <c r="AN420" s="3"/>
      <c r="AO420" s="3"/>
      <c r="AP420" s="3"/>
      <c r="AQ420" s="3"/>
      <c r="AR420" s="3"/>
      <c r="AS420" s="3"/>
      <c r="AT420" s="6"/>
      <c r="AU420" s="6"/>
      <c r="AV420" s="6"/>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v>1968</v>
      </c>
      <c r="BZ420" s="3" t="s">
        <v>2342</v>
      </c>
      <c r="CA420" s="3" t="s">
        <v>2395</v>
      </c>
      <c r="CB420" s="3" t="s">
        <v>2396</v>
      </c>
      <c r="CC420" s="3" t="s">
        <v>2361</v>
      </c>
      <c r="CD420" s="3"/>
      <c r="CE420" s="3"/>
      <c r="CF420" s="7"/>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J420" s="1"/>
      <c r="DK420" s="1"/>
      <c r="DL420" s="1"/>
      <c r="DM420" s="1"/>
      <c r="DN420" s="1"/>
      <c r="DO420" s="1"/>
      <c r="DQ420" s="1"/>
      <c r="DT420" s="1"/>
      <c r="DW420" s="1"/>
      <c r="DX420" s="1"/>
      <c r="DY420" s="1"/>
      <c r="DZ420" s="1"/>
      <c r="EA420" s="1"/>
      <c r="EB420" s="1"/>
      <c r="EC420" s="1"/>
      <c r="EF420" s="1"/>
      <c r="ER420" s="1"/>
      <c r="ET420" s="1"/>
      <c r="FH420" s="1"/>
      <c r="FI420" s="1"/>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row>
    <row r="421" spans="1:431" ht="98" hidden="1" x14ac:dyDescent="0.15">
      <c r="A421" s="6" t="s">
        <v>1482</v>
      </c>
      <c r="B421" s="3"/>
      <c r="C421" s="6"/>
      <c r="D421" s="6"/>
      <c r="E421" s="3"/>
      <c r="F421" s="6"/>
      <c r="G421" s="6"/>
      <c r="H421" s="6"/>
      <c r="I421" s="3"/>
      <c r="J421" s="6"/>
      <c r="K421" s="3"/>
      <c r="L421" s="3"/>
      <c r="M421" s="3"/>
      <c r="N421" s="6"/>
      <c r="O421" s="3"/>
      <c r="P421" s="6"/>
      <c r="Q421" s="6"/>
      <c r="R421" s="6"/>
      <c r="S421" s="3"/>
      <c r="T421" s="3"/>
      <c r="U421" s="3"/>
      <c r="V421" s="3"/>
      <c r="W421" s="3"/>
      <c r="X421" s="3"/>
      <c r="Y421" s="6"/>
      <c r="Z421" s="6"/>
      <c r="AA421" s="6"/>
      <c r="AB421" s="3"/>
      <c r="AC421" s="6"/>
      <c r="AD421" s="6"/>
      <c r="AE421" s="3"/>
      <c r="AF421" s="3"/>
      <c r="AG421" s="6"/>
      <c r="AH421" s="6"/>
      <c r="AI421" s="3"/>
      <c r="AJ421" s="3"/>
      <c r="AK421" s="3"/>
      <c r="AL421" s="3"/>
      <c r="AM421" s="6"/>
      <c r="AN421" s="3"/>
      <c r="AO421" s="3"/>
      <c r="AP421" s="3"/>
      <c r="AQ421" s="3"/>
      <c r="AR421" s="3"/>
      <c r="AS421" s="3"/>
      <c r="AT421" s="6"/>
      <c r="AU421" s="6"/>
      <c r="AV421" s="6"/>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v>1968</v>
      </c>
      <c r="BZ421" s="3" t="s">
        <v>2342</v>
      </c>
      <c r="CA421" s="3" t="s">
        <v>2395</v>
      </c>
      <c r="CB421" s="3" t="s">
        <v>2396</v>
      </c>
      <c r="CC421" s="3" t="s">
        <v>2361</v>
      </c>
      <c r="CD421" s="3"/>
      <c r="CE421" s="3"/>
      <c r="CF421" s="7"/>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J421" s="1"/>
      <c r="DK421" s="1"/>
      <c r="DL421" s="1"/>
      <c r="DM421" s="1"/>
      <c r="DN421" s="1"/>
      <c r="DO421" s="1"/>
      <c r="DQ421" s="1"/>
      <c r="DT421" s="1"/>
      <c r="DW421" s="1"/>
      <c r="DX421" s="1"/>
      <c r="DY421" s="1"/>
      <c r="DZ421" s="1"/>
      <c r="EA421" s="1"/>
      <c r="EB421" s="1"/>
      <c r="EC421" s="1"/>
      <c r="EF421" s="1"/>
      <c r="ER421" s="1"/>
      <c r="ET421" s="1"/>
      <c r="FH421" s="1"/>
      <c r="FI421" s="1"/>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row>
    <row r="422" spans="1:431" ht="98" hidden="1" x14ac:dyDescent="0.15">
      <c r="A422" s="6" t="s">
        <v>1485</v>
      </c>
      <c r="B422" s="3"/>
      <c r="C422" s="6"/>
      <c r="D422" s="6"/>
      <c r="E422" s="3"/>
      <c r="F422" s="6"/>
      <c r="G422" s="6"/>
      <c r="H422" s="6"/>
      <c r="I422" s="3"/>
      <c r="J422" s="6"/>
      <c r="K422" s="3"/>
      <c r="L422" s="3"/>
      <c r="M422" s="3"/>
      <c r="N422" s="6"/>
      <c r="O422" s="3"/>
      <c r="P422" s="6"/>
      <c r="Q422" s="6"/>
      <c r="R422" s="6"/>
      <c r="S422" s="3"/>
      <c r="T422" s="3"/>
      <c r="U422" s="3"/>
      <c r="V422" s="3"/>
      <c r="W422" s="3"/>
      <c r="X422" s="3"/>
      <c r="Y422" s="6"/>
      <c r="Z422" s="6"/>
      <c r="AA422" s="6"/>
      <c r="AB422" s="3"/>
      <c r="AC422" s="6"/>
      <c r="AD422" s="6"/>
      <c r="AE422" s="3"/>
      <c r="AF422" s="3"/>
      <c r="AG422" s="6"/>
      <c r="AH422" s="6"/>
      <c r="AI422" s="3"/>
      <c r="AJ422" s="3"/>
      <c r="AK422" s="3"/>
      <c r="AL422" s="3"/>
      <c r="AM422" s="6"/>
      <c r="AN422" s="3"/>
      <c r="AO422" s="3"/>
      <c r="AP422" s="3"/>
      <c r="AQ422" s="3"/>
      <c r="AR422" s="3"/>
      <c r="AS422" s="3"/>
      <c r="AT422" s="6"/>
      <c r="AU422" s="6"/>
      <c r="AV422" s="6"/>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v>1968</v>
      </c>
      <c r="BZ422" s="3" t="s">
        <v>2342</v>
      </c>
      <c r="CA422" s="3" t="s">
        <v>2395</v>
      </c>
      <c r="CB422" s="3" t="s">
        <v>2396</v>
      </c>
      <c r="CC422" s="3" t="s">
        <v>2361</v>
      </c>
      <c r="CD422" s="3"/>
      <c r="CE422" s="3"/>
      <c r="CF422" s="7"/>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J422" s="1"/>
      <c r="DK422" s="1"/>
      <c r="DL422" s="1"/>
      <c r="DM422" s="1"/>
      <c r="DN422" s="1"/>
      <c r="DO422" s="1"/>
      <c r="DQ422" s="1"/>
      <c r="DT422" s="1"/>
      <c r="DW422" s="1"/>
      <c r="DX422" s="1"/>
      <c r="DY422" s="1"/>
      <c r="DZ422" s="1"/>
      <c r="EA422" s="1"/>
      <c r="EB422" s="1"/>
      <c r="EC422" s="1"/>
      <c r="EF422" s="1"/>
      <c r="ER422" s="1"/>
      <c r="ET422" s="1"/>
      <c r="FH422" s="1"/>
      <c r="FI422" s="1"/>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row>
    <row r="423" spans="1:431" ht="98" hidden="1" x14ac:dyDescent="0.15">
      <c r="A423" s="6" t="s">
        <v>1489</v>
      </c>
      <c r="B423" s="3"/>
      <c r="C423" s="6"/>
      <c r="D423" s="6"/>
      <c r="E423" s="3"/>
      <c r="F423" s="6"/>
      <c r="G423" s="6"/>
      <c r="H423" s="6"/>
      <c r="I423" s="3"/>
      <c r="J423" s="6"/>
      <c r="K423" s="3"/>
      <c r="L423" s="3"/>
      <c r="M423" s="3"/>
      <c r="N423" s="6"/>
      <c r="O423" s="3"/>
      <c r="P423" s="6"/>
      <c r="Q423" s="6"/>
      <c r="R423" s="6"/>
      <c r="S423" s="3"/>
      <c r="T423" s="3"/>
      <c r="U423" s="3"/>
      <c r="V423" s="3"/>
      <c r="W423" s="3"/>
      <c r="X423" s="3"/>
      <c r="Y423" s="6"/>
      <c r="Z423" s="6"/>
      <c r="AA423" s="6"/>
      <c r="AB423" s="3"/>
      <c r="AC423" s="6"/>
      <c r="AD423" s="6"/>
      <c r="AE423" s="3"/>
      <c r="AF423" s="3"/>
      <c r="AG423" s="6"/>
      <c r="AH423" s="6"/>
      <c r="AI423" s="3"/>
      <c r="AJ423" s="3"/>
      <c r="AK423" s="3"/>
      <c r="AL423" s="3"/>
      <c r="AM423" s="6"/>
      <c r="AN423" s="3"/>
      <c r="AO423" s="3"/>
      <c r="AP423" s="3"/>
      <c r="AQ423" s="3"/>
      <c r="AR423" s="3"/>
      <c r="AS423" s="3"/>
      <c r="AT423" s="6"/>
      <c r="AU423" s="6"/>
      <c r="AV423" s="6"/>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v>1968</v>
      </c>
      <c r="BZ423" s="3" t="s">
        <v>2342</v>
      </c>
      <c r="CA423" s="3" t="s">
        <v>2395</v>
      </c>
      <c r="CB423" s="3" t="s">
        <v>2396</v>
      </c>
      <c r="CC423" s="3" t="s">
        <v>2361</v>
      </c>
      <c r="CD423" s="3"/>
      <c r="CE423" s="3"/>
      <c r="CF423" s="7"/>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J423" s="1"/>
      <c r="DK423" s="1"/>
      <c r="DL423" s="1"/>
      <c r="DM423" s="1"/>
      <c r="DN423" s="1"/>
      <c r="DO423" s="1"/>
      <c r="DQ423" s="1"/>
      <c r="DT423" s="1"/>
      <c r="DW423" s="1"/>
      <c r="DX423" s="1"/>
      <c r="DY423" s="1"/>
      <c r="DZ423" s="1"/>
      <c r="EA423" s="1"/>
      <c r="EB423" s="1"/>
      <c r="EC423" s="1"/>
      <c r="EF423" s="1"/>
      <c r="ER423" s="1"/>
      <c r="ET423" s="1"/>
      <c r="FH423" s="1"/>
      <c r="FI423" s="1"/>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row>
    <row r="424" spans="1:431" ht="98" hidden="1" x14ac:dyDescent="0.15">
      <c r="A424" s="6" t="s">
        <v>1492</v>
      </c>
      <c r="B424" s="3"/>
      <c r="C424" s="6"/>
      <c r="D424" s="6"/>
      <c r="E424" s="3"/>
      <c r="F424" s="6"/>
      <c r="G424" s="6"/>
      <c r="H424" s="6"/>
      <c r="I424" s="3"/>
      <c r="J424" s="6"/>
      <c r="K424" s="3"/>
      <c r="L424" s="3"/>
      <c r="M424" s="3"/>
      <c r="N424" s="6"/>
      <c r="O424" s="3"/>
      <c r="P424" s="6"/>
      <c r="Q424" s="6"/>
      <c r="R424" s="6"/>
      <c r="S424" s="3"/>
      <c r="T424" s="3"/>
      <c r="U424" s="3"/>
      <c r="V424" s="3"/>
      <c r="W424" s="3"/>
      <c r="X424" s="3"/>
      <c r="Y424" s="6"/>
      <c r="Z424" s="6"/>
      <c r="AA424" s="6"/>
      <c r="AB424" s="3"/>
      <c r="AC424" s="6"/>
      <c r="AD424" s="6"/>
      <c r="AE424" s="3"/>
      <c r="AF424" s="3"/>
      <c r="AG424" s="6"/>
      <c r="AH424" s="6"/>
      <c r="AI424" s="3"/>
      <c r="AJ424" s="3"/>
      <c r="AK424" s="3"/>
      <c r="AL424" s="3"/>
      <c r="AM424" s="6"/>
      <c r="AN424" s="3"/>
      <c r="AO424" s="3"/>
      <c r="AP424" s="3"/>
      <c r="AQ424" s="3"/>
      <c r="AR424" s="3"/>
      <c r="AS424" s="3"/>
      <c r="AT424" s="6"/>
      <c r="AU424" s="6"/>
      <c r="AV424" s="6"/>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v>1968</v>
      </c>
      <c r="BZ424" s="3" t="s">
        <v>2342</v>
      </c>
      <c r="CA424" s="3" t="s">
        <v>2395</v>
      </c>
      <c r="CB424" s="3" t="s">
        <v>2396</v>
      </c>
      <c r="CC424" s="3" t="s">
        <v>2361</v>
      </c>
      <c r="CD424" s="3"/>
      <c r="CE424" s="3"/>
      <c r="CF424" s="7"/>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J424" s="1"/>
      <c r="DK424" s="1"/>
      <c r="DL424" s="1"/>
      <c r="DM424" s="1"/>
      <c r="DN424" s="1"/>
      <c r="DO424" s="1"/>
      <c r="DQ424" s="1"/>
      <c r="DT424" s="1"/>
      <c r="DW424" s="1"/>
      <c r="DX424" s="1"/>
      <c r="DY424" s="1"/>
      <c r="DZ424" s="1"/>
      <c r="EA424" s="1"/>
      <c r="EB424" s="1"/>
      <c r="EC424" s="1"/>
      <c r="EF424" s="1"/>
      <c r="ER424" s="1"/>
      <c r="ET424" s="1"/>
      <c r="FH424" s="1"/>
      <c r="FI424" s="1"/>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row>
    <row r="425" spans="1:431" ht="98" hidden="1" x14ac:dyDescent="0.15">
      <c r="A425" s="6" t="s">
        <v>1495</v>
      </c>
      <c r="B425" s="3"/>
      <c r="C425" s="6"/>
      <c r="D425" s="6"/>
      <c r="E425" s="3"/>
      <c r="F425" s="6"/>
      <c r="G425" s="6"/>
      <c r="H425" s="6"/>
      <c r="I425" s="3"/>
      <c r="J425" s="6"/>
      <c r="K425" s="3"/>
      <c r="L425" s="3"/>
      <c r="M425" s="3"/>
      <c r="N425" s="6"/>
      <c r="O425" s="3"/>
      <c r="P425" s="6"/>
      <c r="Q425" s="6"/>
      <c r="R425" s="6"/>
      <c r="S425" s="3"/>
      <c r="T425" s="3"/>
      <c r="U425" s="3"/>
      <c r="V425" s="3"/>
      <c r="W425" s="3"/>
      <c r="X425" s="3"/>
      <c r="Y425" s="6"/>
      <c r="Z425" s="6"/>
      <c r="AA425" s="6"/>
      <c r="AB425" s="3"/>
      <c r="AC425" s="6"/>
      <c r="AD425" s="6"/>
      <c r="AE425" s="3"/>
      <c r="AF425" s="3"/>
      <c r="AG425" s="6"/>
      <c r="AH425" s="6"/>
      <c r="AI425" s="3"/>
      <c r="AJ425" s="3"/>
      <c r="AK425" s="3"/>
      <c r="AL425" s="3"/>
      <c r="AM425" s="6"/>
      <c r="AN425" s="3"/>
      <c r="AO425" s="3"/>
      <c r="AP425" s="3"/>
      <c r="AQ425" s="3"/>
      <c r="AR425" s="3"/>
      <c r="AS425" s="3"/>
      <c r="AT425" s="6"/>
      <c r="AU425" s="6"/>
      <c r="AV425" s="6"/>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v>1968</v>
      </c>
      <c r="BZ425" s="3" t="s">
        <v>2342</v>
      </c>
      <c r="CA425" s="3" t="s">
        <v>2395</v>
      </c>
      <c r="CB425" s="3" t="s">
        <v>2396</v>
      </c>
      <c r="CC425" s="3" t="s">
        <v>2361</v>
      </c>
      <c r="CD425" s="3"/>
      <c r="CE425" s="3"/>
      <c r="CF425" s="7"/>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J425" s="1"/>
      <c r="DK425" s="1"/>
      <c r="DL425" s="1"/>
      <c r="DM425" s="1"/>
      <c r="DN425" s="1"/>
      <c r="DO425" s="1"/>
      <c r="DQ425" s="1"/>
      <c r="DT425" s="1"/>
      <c r="DW425" s="1"/>
      <c r="DX425" s="1"/>
      <c r="DY425" s="1"/>
      <c r="DZ425" s="1"/>
      <c r="EA425" s="1"/>
      <c r="EB425" s="1"/>
      <c r="EC425" s="1"/>
      <c r="EF425" s="1"/>
      <c r="ER425" s="1"/>
      <c r="ET425" s="1"/>
      <c r="FH425" s="1"/>
      <c r="FI425" s="1"/>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row>
    <row r="426" spans="1:431" ht="98" hidden="1" x14ac:dyDescent="0.15">
      <c r="A426" s="6" t="s">
        <v>1498</v>
      </c>
      <c r="B426" s="3"/>
      <c r="C426" s="6"/>
      <c r="D426" s="6"/>
      <c r="E426" s="3"/>
      <c r="F426" s="6"/>
      <c r="G426" s="6"/>
      <c r="H426" s="6"/>
      <c r="I426" s="3"/>
      <c r="J426" s="6"/>
      <c r="K426" s="3"/>
      <c r="L426" s="3"/>
      <c r="M426" s="3"/>
      <c r="N426" s="6"/>
      <c r="O426" s="3"/>
      <c r="P426" s="6"/>
      <c r="Q426" s="6"/>
      <c r="R426" s="6"/>
      <c r="S426" s="3"/>
      <c r="T426" s="3"/>
      <c r="U426" s="3"/>
      <c r="V426" s="3"/>
      <c r="W426" s="3"/>
      <c r="X426" s="3"/>
      <c r="Y426" s="6"/>
      <c r="Z426" s="6"/>
      <c r="AA426" s="6"/>
      <c r="AB426" s="3"/>
      <c r="AC426" s="6"/>
      <c r="AD426" s="6"/>
      <c r="AE426" s="3"/>
      <c r="AF426" s="3"/>
      <c r="AG426" s="6"/>
      <c r="AH426" s="6"/>
      <c r="AI426" s="3"/>
      <c r="AJ426" s="3"/>
      <c r="AK426" s="3"/>
      <c r="AL426" s="3"/>
      <c r="AM426" s="6"/>
      <c r="AN426" s="3"/>
      <c r="AO426" s="3"/>
      <c r="AP426" s="3"/>
      <c r="AQ426" s="3"/>
      <c r="AR426" s="3"/>
      <c r="AS426" s="3"/>
      <c r="AT426" s="6"/>
      <c r="AU426" s="6"/>
      <c r="AV426" s="6"/>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v>1968</v>
      </c>
      <c r="BZ426" s="3" t="s">
        <v>2342</v>
      </c>
      <c r="CA426" s="3" t="s">
        <v>2395</v>
      </c>
      <c r="CB426" s="3" t="s">
        <v>2396</v>
      </c>
      <c r="CC426" s="3" t="s">
        <v>2361</v>
      </c>
      <c r="CD426" s="3"/>
      <c r="CE426" s="3"/>
      <c r="CF426" s="7"/>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J426" s="1"/>
      <c r="DK426" s="1"/>
      <c r="DL426" s="1"/>
      <c r="DM426" s="1"/>
      <c r="DN426" s="1"/>
      <c r="DO426" s="1"/>
      <c r="DQ426" s="1"/>
      <c r="DT426" s="1"/>
      <c r="DW426" s="1"/>
      <c r="DX426" s="1"/>
      <c r="DY426" s="1"/>
      <c r="DZ426" s="1"/>
      <c r="EA426" s="1"/>
      <c r="EB426" s="1"/>
      <c r="EC426" s="1"/>
      <c r="EF426" s="1"/>
      <c r="ER426" s="1"/>
      <c r="ET426" s="1"/>
      <c r="FH426" s="1"/>
      <c r="FI426" s="1"/>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row>
    <row r="427" spans="1:431" ht="98" hidden="1" x14ac:dyDescent="0.15">
      <c r="A427" s="6" t="s">
        <v>1501</v>
      </c>
      <c r="B427" s="3"/>
      <c r="C427" s="6"/>
      <c r="D427" s="6"/>
      <c r="E427" s="3"/>
      <c r="F427" s="6"/>
      <c r="G427" s="6"/>
      <c r="H427" s="6"/>
      <c r="I427" s="3"/>
      <c r="J427" s="6"/>
      <c r="K427" s="3"/>
      <c r="L427" s="3"/>
      <c r="M427" s="3"/>
      <c r="N427" s="6"/>
      <c r="O427" s="3"/>
      <c r="P427" s="6"/>
      <c r="Q427" s="6"/>
      <c r="R427" s="6"/>
      <c r="S427" s="3"/>
      <c r="T427" s="3"/>
      <c r="U427" s="3"/>
      <c r="V427" s="3"/>
      <c r="W427" s="3"/>
      <c r="X427" s="3"/>
      <c r="Y427" s="6"/>
      <c r="Z427" s="6"/>
      <c r="AA427" s="6"/>
      <c r="AB427" s="3"/>
      <c r="AC427" s="6"/>
      <c r="AD427" s="6"/>
      <c r="AE427" s="3"/>
      <c r="AF427" s="3"/>
      <c r="AG427" s="6"/>
      <c r="AH427" s="6"/>
      <c r="AI427" s="3"/>
      <c r="AJ427" s="3"/>
      <c r="AK427" s="3"/>
      <c r="AL427" s="3"/>
      <c r="AM427" s="6"/>
      <c r="AN427" s="3"/>
      <c r="AO427" s="3"/>
      <c r="AP427" s="3"/>
      <c r="AQ427" s="3"/>
      <c r="AR427" s="3"/>
      <c r="AS427" s="3"/>
      <c r="AT427" s="6"/>
      <c r="AU427" s="6"/>
      <c r="AV427" s="6"/>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v>1968</v>
      </c>
      <c r="BZ427" s="3" t="s">
        <v>2342</v>
      </c>
      <c r="CA427" s="3" t="s">
        <v>2395</v>
      </c>
      <c r="CB427" s="3" t="s">
        <v>2396</v>
      </c>
      <c r="CC427" s="3" t="s">
        <v>2361</v>
      </c>
      <c r="CD427" s="3"/>
      <c r="CE427" s="3"/>
      <c r="CF427" s="7"/>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J427" s="1"/>
      <c r="DK427" s="1"/>
      <c r="DL427" s="1"/>
      <c r="DM427" s="1"/>
      <c r="DN427" s="1"/>
      <c r="DO427" s="1"/>
      <c r="DQ427" s="1"/>
      <c r="DT427" s="1"/>
      <c r="DW427" s="1"/>
      <c r="DX427" s="1"/>
      <c r="DY427" s="1"/>
      <c r="DZ427" s="1"/>
      <c r="EA427" s="1"/>
      <c r="EB427" s="1"/>
      <c r="EC427" s="1"/>
      <c r="EF427" s="1"/>
      <c r="ER427" s="1"/>
      <c r="ET427" s="1"/>
      <c r="FH427" s="1"/>
      <c r="FI427" s="1"/>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row>
    <row r="428" spans="1:431" ht="98" hidden="1" x14ac:dyDescent="0.15">
      <c r="A428" s="16" t="s">
        <v>3725</v>
      </c>
      <c r="B428" s="3"/>
      <c r="C428" s="6"/>
      <c r="D428" s="6"/>
      <c r="E428" s="3"/>
      <c r="F428" s="6"/>
      <c r="G428" s="6"/>
      <c r="H428" s="6"/>
      <c r="I428" s="3"/>
      <c r="J428" s="6"/>
      <c r="K428" s="3"/>
      <c r="L428" s="3"/>
      <c r="M428" s="3"/>
      <c r="N428" s="6"/>
      <c r="O428" s="3"/>
      <c r="P428" s="6"/>
      <c r="Q428" s="6"/>
      <c r="R428" s="6"/>
      <c r="S428" s="3"/>
      <c r="T428" s="3"/>
      <c r="U428" s="3"/>
      <c r="V428" s="3"/>
      <c r="W428" s="3"/>
      <c r="X428" s="3"/>
      <c r="Y428" s="6"/>
      <c r="Z428" s="6"/>
      <c r="AA428" s="6"/>
      <c r="AB428" s="3"/>
      <c r="AC428" s="6"/>
      <c r="AD428" s="6"/>
      <c r="AE428" s="3"/>
      <c r="AF428" s="3"/>
      <c r="AG428" s="6"/>
      <c r="AH428" s="6"/>
      <c r="AI428" s="3"/>
      <c r="AJ428" s="3"/>
      <c r="AK428" s="3"/>
      <c r="AL428" s="3"/>
      <c r="AM428" s="6"/>
      <c r="AN428" s="3"/>
      <c r="AO428" s="3"/>
      <c r="AP428" s="3"/>
      <c r="AQ428" s="3"/>
      <c r="AR428" s="3"/>
      <c r="AS428" s="3"/>
      <c r="AT428" s="6"/>
      <c r="AU428" s="6"/>
      <c r="AV428" s="6"/>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v>1968</v>
      </c>
      <c r="BZ428" s="3" t="s">
        <v>2342</v>
      </c>
      <c r="CA428" s="3" t="s">
        <v>2395</v>
      </c>
      <c r="CB428" s="3" t="s">
        <v>2396</v>
      </c>
      <c r="CC428" s="3" t="s">
        <v>2361</v>
      </c>
      <c r="CD428" s="3"/>
      <c r="CE428" s="3"/>
      <c r="CF428" s="7"/>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J428" s="1"/>
      <c r="DK428" s="1"/>
      <c r="DL428" s="1"/>
      <c r="DM428" s="1"/>
      <c r="DN428" s="1"/>
      <c r="DO428" s="1"/>
      <c r="DQ428" s="1"/>
      <c r="DT428" s="1"/>
      <c r="DW428" s="1"/>
      <c r="DX428" s="1"/>
      <c r="DY428" s="1"/>
      <c r="DZ428" s="1"/>
      <c r="EA428" s="1"/>
      <c r="EB428" s="1"/>
      <c r="EC428" s="1"/>
      <c r="EF428" s="1"/>
      <c r="ER428" s="1"/>
      <c r="ET428" s="1"/>
      <c r="FH428" s="1"/>
      <c r="FI428" s="1"/>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row>
    <row r="429" spans="1:431" ht="98" hidden="1" x14ac:dyDescent="0.15">
      <c r="A429" s="6" t="s">
        <v>1506</v>
      </c>
      <c r="B429" s="3"/>
      <c r="C429" s="6"/>
      <c r="D429" s="6"/>
      <c r="E429" s="3"/>
      <c r="F429" s="6"/>
      <c r="G429" s="6"/>
      <c r="H429" s="6"/>
      <c r="I429" s="3"/>
      <c r="J429" s="6"/>
      <c r="K429" s="3"/>
      <c r="L429" s="3"/>
      <c r="M429" s="3"/>
      <c r="N429" s="6"/>
      <c r="O429" s="3"/>
      <c r="P429" s="6"/>
      <c r="Q429" s="6"/>
      <c r="R429" s="6"/>
      <c r="S429" s="3"/>
      <c r="T429" s="3"/>
      <c r="U429" s="3"/>
      <c r="V429" s="3"/>
      <c r="W429" s="3"/>
      <c r="X429" s="3"/>
      <c r="Y429" s="6"/>
      <c r="Z429" s="6"/>
      <c r="AA429" s="6"/>
      <c r="AB429" s="3"/>
      <c r="AC429" s="6"/>
      <c r="AD429" s="6"/>
      <c r="AE429" s="3"/>
      <c r="AF429" s="3"/>
      <c r="AG429" s="6"/>
      <c r="AH429" s="6"/>
      <c r="AI429" s="3"/>
      <c r="AJ429" s="3"/>
      <c r="AK429" s="3"/>
      <c r="AL429" s="3"/>
      <c r="AM429" s="6"/>
      <c r="AN429" s="3"/>
      <c r="AO429" s="3"/>
      <c r="AP429" s="3"/>
      <c r="AQ429" s="3"/>
      <c r="AR429" s="3"/>
      <c r="AS429" s="3"/>
      <c r="AT429" s="6"/>
      <c r="AU429" s="6"/>
      <c r="AV429" s="6"/>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v>1968</v>
      </c>
      <c r="BZ429" s="3" t="s">
        <v>2342</v>
      </c>
      <c r="CA429" s="3" t="s">
        <v>2395</v>
      </c>
      <c r="CB429" s="3" t="s">
        <v>2396</v>
      </c>
      <c r="CC429" s="3" t="s">
        <v>2361</v>
      </c>
      <c r="CD429" s="3"/>
      <c r="CE429" s="3"/>
      <c r="CF429" s="7"/>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J429" s="1"/>
      <c r="DK429" s="1"/>
      <c r="DL429" s="1"/>
      <c r="DM429" s="1"/>
      <c r="DN429" s="1"/>
      <c r="DO429" s="1"/>
      <c r="DQ429" s="1"/>
      <c r="DT429" s="1"/>
      <c r="DW429" s="1"/>
      <c r="DX429" s="1"/>
      <c r="DY429" s="1"/>
      <c r="DZ429" s="1"/>
      <c r="EA429" s="1"/>
      <c r="EB429" s="1"/>
      <c r="EC429" s="1"/>
      <c r="EF429" s="1"/>
      <c r="ER429" s="1"/>
      <c r="ET429" s="1"/>
      <c r="FH429" s="1"/>
      <c r="FI429" s="1"/>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row>
    <row r="430" spans="1:431" ht="98" hidden="1" x14ac:dyDescent="0.15">
      <c r="A430" s="6" t="s">
        <v>1509</v>
      </c>
      <c r="B430" s="3"/>
      <c r="C430" s="6"/>
      <c r="D430" s="6"/>
      <c r="E430" s="3"/>
      <c r="F430" s="6"/>
      <c r="G430" s="6"/>
      <c r="H430" s="6"/>
      <c r="I430" s="3"/>
      <c r="J430" s="6"/>
      <c r="K430" s="3"/>
      <c r="L430" s="3"/>
      <c r="M430" s="3"/>
      <c r="N430" s="6"/>
      <c r="O430" s="3"/>
      <c r="P430" s="6"/>
      <c r="Q430" s="6"/>
      <c r="R430" s="6"/>
      <c r="S430" s="3"/>
      <c r="T430" s="3"/>
      <c r="U430" s="3"/>
      <c r="V430" s="3"/>
      <c r="W430" s="3"/>
      <c r="X430" s="3"/>
      <c r="Y430" s="6"/>
      <c r="Z430" s="6"/>
      <c r="AA430" s="6"/>
      <c r="AB430" s="3"/>
      <c r="AC430" s="6"/>
      <c r="AD430" s="6"/>
      <c r="AE430" s="3"/>
      <c r="AF430" s="3"/>
      <c r="AG430" s="6"/>
      <c r="AH430" s="6"/>
      <c r="AI430" s="3"/>
      <c r="AJ430" s="3"/>
      <c r="AK430" s="3"/>
      <c r="AL430" s="3"/>
      <c r="AM430" s="6"/>
      <c r="AN430" s="3"/>
      <c r="AO430" s="3"/>
      <c r="AP430" s="3"/>
      <c r="AQ430" s="3"/>
      <c r="AR430" s="3"/>
      <c r="AS430" s="3"/>
      <c r="AT430" s="6"/>
      <c r="AU430" s="6"/>
      <c r="AV430" s="6"/>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v>1968</v>
      </c>
      <c r="BZ430" s="3" t="s">
        <v>2342</v>
      </c>
      <c r="CA430" s="3" t="s">
        <v>2395</v>
      </c>
      <c r="CB430" s="3" t="s">
        <v>2396</v>
      </c>
      <c r="CC430" s="3" t="s">
        <v>2361</v>
      </c>
      <c r="CD430" s="3"/>
      <c r="CE430" s="3"/>
      <c r="CF430" s="7"/>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J430" s="1"/>
      <c r="DK430" s="1"/>
      <c r="DL430" s="1"/>
      <c r="DM430" s="1"/>
      <c r="DN430" s="1"/>
      <c r="DO430" s="1"/>
      <c r="DQ430" s="1"/>
      <c r="DT430" s="1"/>
      <c r="DW430" s="1"/>
      <c r="DX430" s="1"/>
      <c r="DY430" s="1"/>
      <c r="DZ430" s="1"/>
      <c r="EA430" s="1"/>
      <c r="EB430" s="1"/>
      <c r="EC430" s="1"/>
      <c r="EF430" s="1"/>
      <c r="ER430" s="1"/>
      <c r="ET430" s="1"/>
      <c r="FH430" s="1"/>
      <c r="FI430" s="1"/>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row>
    <row r="431" spans="1:431" ht="98" hidden="1" x14ac:dyDescent="0.15">
      <c r="A431" s="6" t="s">
        <v>1511</v>
      </c>
      <c r="B431" s="3"/>
      <c r="C431" s="6"/>
      <c r="D431" s="6"/>
      <c r="E431" s="3"/>
      <c r="F431" s="6"/>
      <c r="G431" s="6"/>
      <c r="H431" s="6"/>
      <c r="I431" s="3"/>
      <c r="J431" s="6"/>
      <c r="K431" s="3"/>
      <c r="L431" s="3"/>
      <c r="M431" s="3"/>
      <c r="N431" s="6"/>
      <c r="O431" s="3"/>
      <c r="P431" s="6"/>
      <c r="Q431" s="6"/>
      <c r="R431" s="6"/>
      <c r="S431" s="3"/>
      <c r="T431" s="3"/>
      <c r="U431" s="3"/>
      <c r="V431" s="3"/>
      <c r="W431" s="3"/>
      <c r="X431" s="3"/>
      <c r="Y431" s="6"/>
      <c r="Z431" s="6"/>
      <c r="AA431" s="6"/>
      <c r="AB431" s="3"/>
      <c r="AC431" s="6"/>
      <c r="AD431" s="6"/>
      <c r="AE431" s="3"/>
      <c r="AF431" s="3"/>
      <c r="AG431" s="6"/>
      <c r="AH431" s="6"/>
      <c r="AI431" s="3"/>
      <c r="AJ431" s="3"/>
      <c r="AK431" s="3"/>
      <c r="AL431" s="3"/>
      <c r="AM431" s="6"/>
      <c r="AN431" s="3"/>
      <c r="AO431" s="3"/>
      <c r="AP431" s="3"/>
      <c r="AQ431" s="3"/>
      <c r="AR431" s="3"/>
      <c r="AS431" s="3"/>
      <c r="AT431" s="6"/>
      <c r="AU431" s="6"/>
      <c r="AV431" s="6"/>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v>1968</v>
      </c>
      <c r="BZ431" s="3" t="s">
        <v>2342</v>
      </c>
      <c r="CA431" s="3" t="s">
        <v>2395</v>
      </c>
      <c r="CB431" s="3" t="s">
        <v>2396</v>
      </c>
      <c r="CC431" s="3" t="s">
        <v>2361</v>
      </c>
      <c r="CD431" s="3"/>
      <c r="CE431" s="3"/>
      <c r="CF431" s="7"/>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J431" s="1"/>
      <c r="DK431" s="1"/>
      <c r="DL431" s="1"/>
      <c r="DM431" s="1"/>
      <c r="DN431" s="1"/>
      <c r="DO431" s="1"/>
      <c r="DQ431" s="1"/>
      <c r="DT431" s="1"/>
      <c r="DW431" s="1"/>
      <c r="DX431" s="1"/>
      <c r="DY431" s="1"/>
      <c r="DZ431" s="1"/>
      <c r="EA431" s="1"/>
      <c r="EB431" s="1"/>
      <c r="EC431" s="1"/>
      <c r="EF431" s="1"/>
      <c r="ER431" s="1"/>
      <c r="ET431" s="1"/>
      <c r="FH431" s="1"/>
      <c r="FI431" s="1"/>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row>
    <row r="432" spans="1:431" ht="98" hidden="1" x14ac:dyDescent="0.15">
      <c r="A432" s="6" t="s">
        <v>1514</v>
      </c>
      <c r="B432" s="3"/>
      <c r="C432" s="6"/>
      <c r="D432" s="6"/>
      <c r="E432" s="3"/>
      <c r="F432" s="6"/>
      <c r="G432" s="6"/>
      <c r="H432" s="6"/>
      <c r="I432" s="3"/>
      <c r="J432" s="6"/>
      <c r="K432" s="3"/>
      <c r="L432" s="3"/>
      <c r="M432" s="3"/>
      <c r="N432" s="6"/>
      <c r="O432" s="3"/>
      <c r="P432" s="6"/>
      <c r="Q432" s="6"/>
      <c r="R432" s="6"/>
      <c r="S432" s="3"/>
      <c r="T432" s="3"/>
      <c r="U432" s="3"/>
      <c r="V432" s="3"/>
      <c r="W432" s="3"/>
      <c r="X432" s="3"/>
      <c r="Y432" s="6"/>
      <c r="Z432" s="6"/>
      <c r="AA432" s="6"/>
      <c r="AB432" s="3"/>
      <c r="AC432" s="6"/>
      <c r="AD432" s="6"/>
      <c r="AE432" s="3"/>
      <c r="AF432" s="3"/>
      <c r="AG432" s="6"/>
      <c r="AH432" s="6"/>
      <c r="AI432" s="3"/>
      <c r="AJ432" s="3"/>
      <c r="AK432" s="3"/>
      <c r="AL432" s="3"/>
      <c r="AM432" s="6"/>
      <c r="AN432" s="3"/>
      <c r="AO432" s="3"/>
      <c r="AP432" s="3"/>
      <c r="AQ432" s="3"/>
      <c r="AR432" s="3"/>
      <c r="AS432" s="3"/>
      <c r="AT432" s="6"/>
      <c r="AU432" s="6"/>
      <c r="AV432" s="6"/>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v>1968</v>
      </c>
      <c r="BZ432" s="3" t="s">
        <v>2342</v>
      </c>
      <c r="CA432" s="3" t="s">
        <v>2395</v>
      </c>
      <c r="CB432" s="3" t="s">
        <v>2396</v>
      </c>
      <c r="CC432" s="3" t="s">
        <v>2361</v>
      </c>
      <c r="CD432" s="3"/>
      <c r="CE432" s="3"/>
      <c r="CF432" s="7"/>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J432" s="1"/>
      <c r="DK432" s="1"/>
      <c r="DL432" s="1"/>
      <c r="DM432" s="1"/>
      <c r="DN432" s="1"/>
      <c r="DO432" s="1"/>
      <c r="DQ432" s="1"/>
      <c r="DT432" s="1"/>
      <c r="DW432" s="1"/>
      <c r="DX432" s="1"/>
      <c r="DY432" s="1"/>
      <c r="DZ432" s="1"/>
      <c r="EA432" s="1"/>
      <c r="EB432" s="1"/>
      <c r="EC432" s="1"/>
      <c r="EF432" s="1"/>
      <c r="ER432" s="1"/>
      <c r="ET432" s="1"/>
      <c r="FH432" s="1"/>
      <c r="FI432" s="1"/>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row>
    <row r="433" spans="1:431" ht="98" hidden="1" x14ac:dyDescent="0.15">
      <c r="A433" s="6" t="s">
        <v>1517</v>
      </c>
      <c r="B433" s="3"/>
      <c r="C433" s="6"/>
      <c r="D433" s="6"/>
      <c r="E433" s="3"/>
      <c r="F433" s="6"/>
      <c r="G433" s="6"/>
      <c r="H433" s="6"/>
      <c r="I433" s="3"/>
      <c r="J433" s="6"/>
      <c r="K433" s="3"/>
      <c r="L433" s="3"/>
      <c r="M433" s="3"/>
      <c r="N433" s="6"/>
      <c r="O433" s="3"/>
      <c r="P433" s="6"/>
      <c r="Q433" s="6"/>
      <c r="R433" s="6"/>
      <c r="S433" s="3"/>
      <c r="T433" s="3"/>
      <c r="U433" s="3"/>
      <c r="V433" s="3"/>
      <c r="W433" s="3"/>
      <c r="X433" s="3"/>
      <c r="Y433" s="6"/>
      <c r="Z433" s="6"/>
      <c r="AA433" s="6"/>
      <c r="AB433" s="3"/>
      <c r="AC433" s="6"/>
      <c r="AD433" s="6"/>
      <c r="AE433" s="3"/>
      <c r="AF433" s="3"/>
      <c r="AG433" s="6"/>
      <c r="AH433" s="6"/>
      <c r="AI433" s="3"/>
      <c r="AJ433" s="3"/>
      <c r="AK433" s="3"/>
      <c r="AL433" s="3"/>
      <c r="AM433" s="6"/>
      <c r="AN433" s="3"/>
      <c r="AO433" s="3"/>
      <c r="AP433" s="3"/>
      <c r="AQ433" s="3"/>
      <c r="AR433" s="3"/>
      <c r="AS433" s="3"/>
      <c r="AT433" s="6"/>
      <c r="AU433" s="6"/>
      <c r="AV433" s="6"/>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v>1968</v>
      </c>
      <c r="BZ433" s="3" t="s">
        <v>2342</v>
      </c>
      <c r="CA433" s="3" t="s">
        <v>2395</v>
      </c>
      <c r="CB433" s="3" t="s">
        <v>2396</v>
      </c>
      <c r="CC433" s="3" t="s">
        <v>2361</v>
      </c>
      <c r="CD433" s="3"/>
      <c r="CE433" s="3"/>
      <c r="CF433" s="7"/>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J433" s="1"/>
      <c r="DK433" s="1"/>
      <c r="DL433" s="1"/>
      <c r="DM433" s="1"/>
      <c r="DN433" s="1"/>
      <c r="DO433" s="1"/>
      <c r="DQ433" s="1"/>
      <c r="DT433" s="1"/>
      <c r="DW433" s="1"/>
      <c r="DX433" s="1"/>
      <c r="DY433" s="1"/>
      <c r="DZ433" s="1"/>
      <c r="EA433" s="1"/>
      <c r="EB433" s="1"/>
      <c r="EC433" s="1"/>
      <c r="EF433" s="1"/>
      <c r="ER433" s="1"/>
      <c r="ET433" s="1"/>
      <c r="FH433" s="1"/>
      <c r="FI433" s="1"/>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row>
    <row r="434" spans="1:431" ht="98" hidden="1" x14ac:dyDescent="0.15">
      <c r="A434" s="6" t="s">
        <v>1520</v>
      </c>
      <c r="B434" s="3"/>
      <c r="C434" s="6"/>
      <c r="D434" s="6"/>
      <c r="E434" s="3"/>
      <c r="F434" s="6"/>
      <c r="G434" s="6"/>
      <c r="H434" s="6"/>
      <c r="I434" s="3"/>
      <c r="J434" s="6"/>
      <c r="K434" s="3"/>
      <c r="L434" s="3"/>
      <c r="M434" s="3"/>
      <c r="N434" s="6"/>
      <c r="O434" s="3"/>
      <c r="P434" s="6"/>
      <c r="Q434" s="6"/>
      <c r="R434" s="6"/>
      <c r="S434" s="3"/>
      <c r="T434" s="3"/>
      <c r="U434" s="3"/>
      <c r="V434" s="3"/>
      <c r="W434" s="3"/>
      <c r="X434" s="3"/>
      <c r="Y434" s="6"/>
      <c r="Z434" s="6"/>
      <c r="AA434" s="6"/>
      <c r="AB434" s="3"/>
      <c r="AC434" s="6"/>
      <c r="AD434" s="6"/>
      <c r="AE434" s="3"/>
      <c r="AF434" s="3"/>
      <c r="AG434" s="6"/>
      <c r="AH434" s="6"/>
      <c r="AI434" s="3"/>
      <c r="AJ434" s="3"/>
      <c r="AK434" s="3"/>
      <c r="AL434" s="3"/>
      <c r="AM434" s="6"/>
      <c r="AN434" s="3"/>
      <c r="AO434" s="3"/>
      <c r="AP434" s="3"/>
      <c r="AQ434" s="3"/>
      <c r="AR434" s="3"/>
      <c r="AS434" s="3"/>
      <c r="AT434" s="6"/>
      <c r="AU434" s="6"/>
      <c r="AV434" s="6"/>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v>1968</v>
      </c>
      <c r="BZ434" s="3" t="s">
        <v>2342</v>
      </c>
      <c r="CA434" s="3" t="s">
        <v>2395</v>
      </c>
      <c r="CB434" s="3" t="s">
        <v>2396</v>
      </c>
      <c r="CC434" s="3" t="s">
        <v>2361</v>
      </c>
      <c r="CD434" s="3"/>
      <c r="CE434" s="3"/>
      <c r="CF434" s="7"/>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J434" s="1"/>
      <c r="DK434" s="1"/>
      <c r="DL434" s="1"/>
      <c r="DM434" s="1"/>
      <c r="DN434" s="1"/>
      <c r="DO434" s="1"/>
      <c r="DQ434" s="1"/>
      <c r="DT434" s="1"/>
      <c r="DW434" s="1"/>
      <c r="DX434" s="1"/>
      <c r="DY434" s="1"/>
      <c r="DZ434" s="1"/>
      <c r="EA434" s="1"/>
      <c r="EB434" s="1"/>
      <c r="EC434" s="1"/>
      <c r="EF434" s="1"/>
      <c r="ER434" s="1"/>
      <c r="ET434" s="1"/>
      <c r="FH434" s="1"/>
      <c r="FI434" s="1"/>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row>
    <row r="435" spans="1:431" ht="98" hidden="1" x14ac:dyDescent="0.15">
      <c r="A435" s="6" t="s">
        <v>1523</v>
      </c>
      <c r="B435" s="3"/>
      <c r="C435" s="6"/>
      <c r="D435" s="6"/>
      <c r="E435" s="3"/>
      <c r="F435" s="6"/>
      <c r="G435" s="6"/>
      <c r="H435" s="6"/>
      <c r="I435" s="3"/>
      <c r="J435" s="6"/>
      <c r="K435" s="3"/>
      <c r="L435" s="3"/>
      <c r="M435" s="3"/>
      <c r="N435" s="6"/>
      <c r="O435" s="3"/>
      <c r="P435" s="6"/>
      <c r="Q435" s="6"/>
      <c r="R435" s="6"/>
      <c r="S435" s="3"/>
      <c r="T435" s="3"/>
      <c r="U435" s="3"/>
      <c r="V435" s="3"/>
      <c r="W435" s="3"/>
      <c r="X435" s="3"/>
      <c r="Y435" s="6"/>
      <c r="Z435" s="6"/>
      <c r="AA435" s="6"/>
      <c r="AB435" s="3"/>
      <c r="AC435" s="6"/>
      <c r="AD435" s="6"/>
      <c r="AE435" s="3"/>
      <c r="AF435" s="3"/>
      <c r="AG435" s="6"/>
      <c r="AH435" s="6"/>
      <c r="AI435" s="3"/>
      <c r="AJ435" s="3"/>
      <c r="AK435" s="3"/>
      <c r="AL435" s="3"/>
      <c r="AM435" s="6"/>
      <c r="AN435" s="3"/>
      <c r="AO435" s="3"/>
      <c r="AP435" s="3"/>
      <c r="AQ435" s="3"/>
      <c r="AR435" s="3"/>
      <c r="AS435" s="3"/>
      <c r="AT435" s="6"/>
      <c r="AU435" s="6"/>
      <c r="AV435" s="6"/>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v>1968</v>
      </c>
      <c r="BZ435" s="3" t="s">
        <v>2342</v>
      </c>
      <c r="CA435" s="3" t="s">
        <v>2395</v>
      </c>
      <c r="CB435" s="3" t="s">
        <v>2396</v>
      </c>
      <c r="CC435" s="3" t="s">
        <v>2361</v>
      </c>
      <c r="CD435" s="3"/>
      <c r="CE435" s="3"/>
      <c r="CF435" s="7"/>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J435" s="1"/>
      <c r="DK435" s="1"/>
      <c r="DL435" s="1"/>
      <c r="DM435" s="1"/>
      <c r="DN435" s="1"/>
      <c r="DO435" s="1"/>
      <c r="DQ435" s="1"/>
      <c r="DT435" s="1"/>
      <c r="DW435" s="1"/>
      <c r="DX435" s="1"/>
      <c r="DY435" s="1"/>
      <c r="DZ435" s="1"/>
      <c r="EA435" s="1"/>
      <c r="EB435" s="1"/>
      <c r="EC435" s="1"/>
      <c r="EF435" s="1"/>
      <c r="ER435" s="1"/>
      <c r="ET435" s="1"/>
      <c r="FH435" s="1"/>
      <c r="FI435" s="1"/>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row>
    <row r="436" spans="1:431" ht="98" hidden="1" x14ac:dyDescent="0.15">
      <c r="A436" s="6" t="s">
        <v>540</v>
      </c>
      <c r="B436" s="3"/>
      <c r="C436" s="6"/>
      <c r="D436" s="6"/>
      <c r="E436" s="3"/>
      <c r="F436" s="6"/>
      <c r="G436" s="6"/>
      <c r="H436" s="6"/>
      <c r="I436" s="3"/>
      <c r="J436" s="6"/>
      <c r="K436" s="3"/>
      <c r="L436" s="3"/>
      <c r="M436" s="3"/>
      <c r="N436" s="6"/>
      <c r="O436" s="3"/>
      <c r="P436" s="6"/>
      <c r="Q436" s="6"/>
      <c r="R436" s="6"/>
      <c r="S436" s="3"/>
      <c r="T436" s="3"/>
      <c r="U436" s="3"/>
      <c r="V436" s="3"/>
      <c r="W436" s="3"/>
      <c r="X436" s="3"/>
      <c r="Y436" s="6"/>
      <c r="Z436" s="6"/>
      <c r="AA436" s="6"/>
      <c r="AB436" s="3"/>
      <c r="AC436" s="6"/>
      <c r="AD436" s="6"/>
      <c r="AE436" s="3"/>
      <c r="AF436" s="3"/>
      <c r="AG436" s="6"/>
      <c r="AH436" s="6"/>
      <c r="AI436" s="3"/>
      <c r="AJ436" s="3"/>
      <c r="AK436" s="3"/>
      <c r="AL436" s="3"/>
      <c r="AM436" s="6"/>
      <c r="AN436" s="3"/>
      <c r="AO436" s="3"/>
      <c r="AP436" s="3"/>
      <c r="AQ436" s="3"/>
      <c r="AR436" s="3"/>
      <c r="AS436" s="3"/>
      <c r="AT436" s="6"/>
      <c r="AU436" s="6"/>
      <c r="AV436" s="6"/>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v>1968</v>
      </c>
      <c r="BZ436" s="3" t="s">
        <v>2342</v>
      </c>
      <c r="CA436" s="3" t="s">
        <v>2397</v>
      </c>
      <c r="CB436" s="3" t="s">
        <v>2398</v>
      </c>
      <c r="CC436" s="3" t="s">
        <v>2399</v>
      </c>
      <c r="CD436" s="3"/>
      <c r="CE436" s="3"/>
      <c r="CF436" s="7"/>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J436" s="1"/>
      <c r="DK436" s="1"/>
      <c r="DL436" s="1"/>
      <c r="DM436" s="1"/>
      <c r="DN436" s="1"/>
      <c r="DO436" s="1"/>
      <c r="DQ436" s="1"/>
      <c r="DT436" s="1"/>
      <c r="DW436" s="1"/>
      <c r="DX436" s="1"/>
      <c r="DY436" s="1"/>
      <c r="DZ436" s="1"/>
      <c r="EA436" s="1"/>
      <c r="EB436" s="1"/>
      <c r="EC436" s="1"/>
      <c r="EF436" s="1"/>
      <c r="ER436" s="1"/>
      <c r="ET436" s="1"/>
      <c r="FH436" s="1"/>
      <c r="FI436" s="1"/>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row>
    <row r="437" spans="1:431" ht="98" hidden="1" x14ac:dyDescent="0.15">
      <c r="A437" s="6" t="s">
        <v>552</v>
      </c>
      <c r="B437" s="3"/>
      <c r="C437" s="6"/>
      <c r="D437" s="6"/>
      <c r="E437" s="3"/>
      <c r="F437" s="6"/>
      <c r="G437" s="6"/>
      <c r="H437" s="6"/>
      <c r="I437" s="3"/>
      <c r="J437" s="6"/>
      <c r="K437" s="3"/>
      <c r="L437" s="3"/>
      <c r="M437" s="3"/>
      <c r="N437" s="6"/>
      <c r="O437" s="3"/>
      <c r="P437" s="6"/>
      <c r="Q437" s="6"/>
      <c r="R437" s="6"/>
      <c r="S437" s="3"/>
      <c r="T437" s="3"/>
      <c r="U437" s="3"/>
      <c r="V437" s="3"/>
      <c r="W437" s="3"/>
      <c r="X437" s="3"/>
      <c r="Y437" s="6"/>
      <c r="Z437" s="6"/>
      <c r="AA437" s="6"/>
      <c r="AB437" s="3"/>
      <c r="AC437" s="6"/>
      <c r="AD437" s="6"/>
      <c r="AE437" s="3"/>
      <c r="AF437" s="3"/>
      <c r="AG437" s="6"/>
      <c r="AH437" s="6"/>
      <c r="AI437" s="3"/>
      <c r="AJ437" s="3"/>
      <c r="AK437" s="3"/>
      <c r="AL437" s="3"/>
      <c r="AM437" s="6"/>
      <c r="AN437" s="3"/>
      <c r="AO437" s="3"/>
      <c r="AP437" s="3"/>
      <c r="AQ437" s="3"/>
      <c r="AR437" s="3"/>
      <c r="AS437" s="3"/>
      <c r="AT437" s="6"/>
      <c r="AU437" s="6"/>
      <c r="AV437" s="6"/>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v>1968</v>
      </c>
      <c r="BZ437" s="3" t="s">
        <v>2342</v>
      </c>
      <c r="CA437" s="3" t="s">
        <v>2397</v>
      </c>
      <c r="CB437" s="3" t="s">
        <v>2398</v>
      </c>
      <c r="CC437" s="3" t="s">
        <v>2399</v>
      </c>
      <c r="CD437" s="3"/>
      <c r="CE437" s="3"/>
      <c r="CF437" s="7"/>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J437" s="1"/>
      <c r="DK437" s="1"/>
      <c r="DL437" s="1"/>
      <c r="DM437" s="1"/>
      <c r="DN437" s="1"/>
      <c r="DO437" s="1"/>
      <c r="DQ437" s="1"/>
      <c r="DT437" s="1"/>
      <c r="DW437" s="1"/>
      <c r="DX437" s="1"/>
      <c r="DY437" s="1"/>
      <c r="DZ437" s="1"/>
      <c r="EA437" s="1"/>
      <c r="EB437" s="1"/>
      <c r="EC437" s="1"/>
      <c r="EF437" s="1"/>
      <c r="ER437" s="1"/>
      <c r="ET437" s="1"/>
      <c r="FH437" s="1"/>
      <c r="FI437" s="1"/>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row>
    <row r="438" spans="1:431" ht="98" hidden="1" x14ac:dyDescent="0.15">
      <c r="A438" s="6" t="s">
        <v>562</v>
      </c>
      <c r="B438" s="3"/>
      <c r="C438" s="6"/>
      <c r="D438" s="6"/>
      <c r="E438" s="3"/>
      <c r="F438" s="6"/>
      <c r="G438" s="6"/>
      <c r="H438" s="6"/>
      <c r="I438" s="3"/>
      <c r="J438" s="6"/>
      <c r="K438" s="3"/>
      <c r="L438" s="3"/>
      <c r="M438" s="3"/>
      <c r="N438" s="6"/>
      <c r="O438" s="3"/>
      <c r="P438" s="6"/>
      <c r="Q438" s="6"/>
      <c r="R438" s="6"/>
      <c r="S438" s="3"/>
      <c r="T438" s="3"/>
      <c r="U438" s="3"/>
      <c r="V438" s="3"/>
      <c r="W438" s="3"/>
      <c r="X438" s="3"/>
      <c r="Y438" s="6"/>
      <c r="Z438" s="6"/>
      <c r="AA438" s="6"/>
      <c r="AB438" s="3"/>
      <c r="AC438" s="6"/>
      <c r="AD438" s="6"/>
      <c r="AE438" s="3"/>
      <c r="AF438" s="3"/>
      <c r="AG438" s="6"/>
      <c r="AH438" s="6"/>
      <c r="AI438" s="3"/>
      <c r="AJ438" s="3"/>
      <c r="AK438" s="3"/>
      <c r="AL438" s="3"/>
      <c r="AM438" s="6"/>
      <c r="AN438" s="3"/>
      <c r="AO438" s="3"/>
      <c r="AP438" s="3"/>
      <c r="AQ438" s="3"/>
      <c r="AR438" s="3"/>
      <c r="AS438" s="3"/>
      <c r="AT438" s="6"/>
      <c r="AU438" s="6"/>
      <c r="AV438" s="6"/>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v>1968</v>
      </c>
      <c r="BZ438" s="3" t="s">
        <v>2342</v>
      </c>
      <c r="CA438" s="3" t="s">
        <v>2397</v>
      </c>
      <c r="CB438" s="3" t="s">
        <v>2400</v>
      </c>
      <c r="CC438" s="3" t="s">
        <v>2399</v>
      </c>
      <c r="CD438" s="3"/>
      <c r="CE438" s="3"/>
      <c r="CF438" s="7"/>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J438" s="1"/>
      <c r="DK438" s="1"/>
      <c r="DL438" s="1"/>
      <c r="DM438" s="1"/>
      <c r="DN438" s="1"/>
      <c r="DO438" s="1"/>
      <c r="DQ438" s="1"/>
      <c r="DT438" s="1"/>
      <c r="DW438" s="1"/>
      <c r="DX438" s="1"/>
      <c r="DY438" s="1"/>
      <c r="DZ438" s="1"/>
      <c r="EA438" s="1"/>
      <c r="EB438" s="1"/>
      <c r="EC438" s="1"/>
      <c r="EF438" s="1"/>
      <c r="ER438" s="1"/>
      <c r="ET438" s="1"/>
      <c r="FH438" s="1"/>
      <c r="FI438" s="1"/>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row>
    <row r="439" spans="1:431" ht="98" hidden="1" x14ac:dyDescent="0.15">
      <c r="A439" s="6" t="s">
        <v>574</v>
      </c>
      <c r="B439" s="3"/>
      <c r="C439" s="6"/>
      <c r="D439" s="6"/>
      <c r="E439" s="3"/>
      <c r="F439" s="6"/>
      <c r="G439" s="6"/>
      <c r="H439" s="6"/>
      <c r="I439" s="3"/>
      <c r="J439" s="6"/>
      <c r="K439" s="3"/>
      <c r="L439" s="3"/>
      <c r="M439" s="3"/>
      <c r="N439" s="6"/>
      <c r="O439" s="3"/>
      <c r="P439" s="6"/>
      <c r="Q439" s="6"/>
      <c r="R439" s="6"/>
      <c r="S439" s="3"/>
      <c r="T439" s="3"/>
      <c r="U439" s="3"/>
      <c r="V439" s="3"/>
      <c r="W439" s="3"/>
      <c r="X439" s="3"/>
      <c r="Y439" s="6"/>
      <c r="Z439" s="6"/>
      <c r="AA439" s="6"/>
      <c r="AB439" s="3"/>
      <c r="AC439" s="6"/>
      <c r="AD439" s="6"/>
      <c r="AE439" s="3"/>
      <c r="AF439" s="3"/>
      <c r="AG439" s="6"/>
      <c r="AH439" s="6"/>
      <c r="AI439" s="3"/>
      <c r="AJ439" s="3"/>
      <c r="AK439" s="3"/>
      <c r="AL439" s="3"/>
      <c r="AM439" s="6"/>
      <c r="AN439" s="3"/>
      <c r="AO439" s="3"/>
      <c r="AP439" s="3"/>
      <c r="AQ439" s="3"/>
      <c r="AR439" s="3"/>
      <c r="AS439" s="3"/>
      <c r="AT439" s="6"/>
      <c r="AU439" s="6"/>
      <c r="AV439" s="6"/>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v>1968</v>
      </c>
      <c r="BZ439" s="3" t="s">
        <v>2342</v>
      </c>
      <c r="CA439" s="3" t="s">
        <v>2397</v>
      </c>
      <c r="CB439" s="3" t="s">
        <v>2401</v>
      </c>
      <c r="CC439" s="3" t="s">
        <v>2399</v>
      </c>
      <c r="CD439" s="3"/>
      <c r="CE439" s="3"/>
      <c r="CF439" s="7"/>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J439" s="1"/>
      <c r="DK439" s="1"/>
      <c r="DL439" s="1"/>
      <c r="DM439" s="1"/>
      <c r="DN439" s="1"/>
      <c r="DO439" s="1"/>
      <c r="DQ439" s="1"/>
      <c r="DT439" s="1"/>
      <c r="DW439" s="1"/>
      <c r="DX439" s="1"/>
      <c r="DY439" s="1"/>
      <c r="DZ439" s="1"/>
      <c r="EA439" s="1"/>
      <c r="EB439" s="1"/>
      <c r="EC439" s="1"/>
      <c r="EF439" s="1"/>
      <c r="ER439" s="1"/>
      <c r="ET439" s="1"/>
      <c r="FH439" s="1"/>
      <c r="FI439" s="1"/>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row>
    <row r="440" spans="1:431" ht="98" hidden="1" x14ac:dyDescent="0.15">
      <c r="A440" s="6" t="s">
        <v>586</v>
      </c>
      <c r="B440" s="3"/>
      <c r="C440" s="6"/>
      <c r="D440" s="6"/>
      <c r="E440" s="3"/>
      <c r="F440" s="6"/>
      <c r="G440" s="6"/>
      <c r="H440" s="6"/>
      <c r="I440" s="3"/>
      <c r="J440" s="6"/>
      <c r="K440" s="3"/>
      <c r="L440" s="3"/>
      <c r="M440" s="3"/>
      <c r="N440" s="6"/>
      <c r="O440" s="3"/>
      <c r="P440" s="6"/>
      <c r="Q440" s="6"/>
      <c r="R440" s="6"/>
      <c r="S440" s="3"/>
      <c r="T440" s="3"/>
      <c r="U440" s="3"/>
      <c r="V440" s="3"/>
      <c r="W440" s="3"/>
      <c r="X440" s="3"/>
      <c r="Y440" s="6"/>
      <c r="Z440" s="6"/>
      <c r="AA440" s="6"/>
      <c r="AB440" s="3"/>
      <c r="AC440" s="6"/>
      <c r="AD440" s="6"/>
      <c r="AE440" s="3"/>
      <c r="AF440" s="3"/>
      <c r="AG440" s="6"/>
      <c r="AH440" s="6"/>
      <c r="AI440" s="3"/>
      <c r="AJ440" s="3"/>
      <c r="AK440" s="3"/>
      <c r="AL440" s="3"/>
      <c r="AM440" s="6"/>
      <c r="AN440" s="3"/>
      <c r="AO440" s="3"/>
      <c r="AP440" s="3"/>
      <c r="AQ440" s="3"/>
      <c r="AR440" s="3"/>
      <c r="AS440" s="3"/>
      <c r="AT440" s="6"/>
      <c r="AU440" s="6"/>
      <c r="AV440" s="6"/>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v>1968</v>
      </c>
      <c r="BZ440" s="3" t="s">
        <v>2342</v>
      </c>
      <c r="CA440" s="3" t="s">
        <v>2397</v>
      </c>
      <c r="CB440" s="3" t="s">
        <v>2401</v>
      </c>
      <c r="CC440" s="3" t="s">
        <v>2399</v>
      </c>
      <c r="CD440" s="3"/>
      <c r="CE440" s="3"/>
      <c r="CF440" s="7"/>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J440" s="1"/>
      <c r="DK440" s="1"/>
      <c r="DL440" s="1"/>
      <c r="DM440" s="1"/>
      <c r="DN440" s="1"/>
      <c r="DO440" s="1"/>
      <c r="DQ440" s="1"/>
      <c r="DT440" s="1"/>
      <c r="DW440" s="1"/>
      <c r="DX440" s="1"/>
      <c r="DY440" s="1"/>
      <c r="DZ440" s="1"/>
      <c r="EA440" s="1"/>
      <c r="EB440" s="1"/>
      <c r="EC440" s="1"/>
      <c r="EF440" s="1"/>
      <c r="ER440" s="1"/>
      <c r="ET440" s="1"/>
      <c r="FH440" s="1"/>
      <c r="FI440" s="1"/>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row>
    <row r="441" spans="1:431" ht="98" hidden="1" x14ac:dyDescent="0.15">
      <c r="A441" s="6" t="s">
        <v>598</v>
      </c>
      <c r="B441" s="3"/>
      <c r="C441" s="6"/>
      <c r="D441" s="6"/>
      <c r="E441" s="3"/>
      <c r="F441" s="6"/>
      <c r="G441" s="6"/>
      <c r="H441" s="6"/>
      <c r="I441" s="3"/>
      <c r="J441" s="6"/>
      <c r="K441" s="3"/>
      <c r="L441" s="3"/>
      <c r="M441" s="3"/>
      <c r="N441" s="6"/>
      <c r="O441" s="3"/>
      <c r="P441" s="6"/>
      <c r="Q441" s="6"/>
      <c r="R441" s="6"/>
      <c r="S441" s="3"/>
      <c r="T441" s="3"/>
      <c r="U441" s="3"/>
      <c r="V441" s="3"/>
      <c r="W441" s="3"/>
      <c r="X441" s="3"/>
      <c r="Y441" s="6"/>
      <c r="Z441" s="6"/>
      <c r="AA441" s="6"/>
      <c r="AB441" s="3"/>
      <c r="AC441" s="6"/>
      <c r="AD441" s="6"/>
      <c r="AE441" s="3"/>
      <c r="AF441" s="3"/>
      <c r="AG441" s="6"/>
      <c r="AH441" s="6"/>
      <c r="AI441" s="3"/>
      <c r="AJ441" s="3"/>
      <c r="AK441" s="3"/>
      <c r="AL441" s="3"/>
      <c r="AM441" s="6"/>
      <c r="AN441" s="3"/>
      <c r="AO441" s="3"/>
      <c r="AP441" s="3"/>
      <c r="AQ441" s="3"/>
      <c r="AR441" s="3"/>
      <c r="AS441" s="3"/>
      <c r="AT441" s="6"/>
      <c r="AU441" s="6"/>
      <c r="AV441" s="6"/>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v>1968</v>
      </c>
      <c r="BZ441" s="3" t="s">
        <v>2342</v>
      </c>
      <c r="CA441" s="3" t="s">
        <v>2397</v>
      </c>
      <c r="CB441" s="3" t="s">
        <v>2401</v>
      </c>
      <c r="CC441" s="3" t="s">
        <v>2399</v>
      </c>
      <c r="CD441" s="3"/>
      <c r="CE441" s="3"/>
      <c r="CF441" s="7"/>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J441" s="1"/>
      <c r="DK441" s="1"/>
      <c r="DL441" s="1"/>
      <c r="DM441" s="1"/>
      <c r="DN441" s="1"/>
      <c r="DO441" s="1"/>
      <c r="DQ441" s="1"/>
      <c r="DT441" s="1"/>
      <c r="DW441" s="1"/>
      <c r="DX441" s="1"/>
      <c r="DY441" s="1"/>
      <c r="DZ441" s="1"/>
      <c r="EA441" s="1"/>
      <c r="EB441" s="1"/>
      <c r="EC441" s="1"/>
      <c r="EF441" s="1"/>
      <c r="ER441" s="1"/>
      <c r="ET441" s="1"/>
      <c r="FH441" s="1"/>
      <c r="FI441" s="1"/>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row>
    <row r="442" spans="1:431" ht="98" hidden="1" x14ac:dyDescent="0.15">
      <c r="A442" s="6" t="s">
        <v>2402</v>
      </c>
      <c r="B442" s="3"/>
      <c r="C442" s="6"/>
      <c r="D442" s="6"/>
      <c r="E442" s="3"/>
      <c r="F442" s="6"/>
      <c r="G442" s="6"/>
      <c r="H442" s="6"/>
      <c r="I442" s="3"/>
      <c r="J442" s="6"/>
      <c r="K442" s="3"/>
      <c r="L442" s="3"/>
      <c r="M442" s="3"/>
      <c r="N442" s="6"/>
      <c r="O442" s="3"/>
      <c r="P442" s="6"/>
      <c r="Q442" s="6"/>
      <c r="R442" s="6"/>
      <c r="S442" s="3"/>
      <c r="T442" s="3"/>
      <c r="U442" s="3"/>
      <c r="V442" s="3"/>
      <c r="W442" s="3"/>
      <c r="X442" s="3"/>
      <c r="Y442" s="6"/>
      <c r="Z442" s="6"/>
      <c r="AA442" s="6"/>
      <c r="AB442" s="3"/>
      <c r="AC442" s="6"/>
      <c r="AD442" s="6"/>
      <c r="AE442" s="3"/>
      <c r="AF442" s="3"/>
      <c r="AG442" s="6"/>
      <c r="AH442" s="6"/>
      <c r="AI442" s="3"/>
      <c r="AJ442" s="3"/>
      <c r="AK442" s="3"/>
      <c r="AL442" s="3"/>
      <c r="AM442" s="6"/>
      <c r="AN442" s="3"/>
      <c r="AO442" s="3"/>
      <c r="AP442" s="3"/>
      <c r="AQ442" s="3"/>
      <c r="AR442" s="3"/>
      <c r="AS442" s="3"/>
      <c r="AT442" s="6"/>
      <c r="AU442" s="6"/>
      <c r="AV442" s="6"/>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v>1968</v>
      </c>
      <c r="BZ442" s="3" t="s">
        <v>2342</v>
      </c>
      <c r="CA442" s="3" t="s">
        <v>2397</v>
      </c>
      <c r="CB442" s="3" t="s">
        <v>2401</v>
      </c>
      <c r="CC442" s="3" t="s">
        <v>2399</v>
      </c>
      <c r="CD442" s="3"/>
      <c r="CE442" s="3"/>
      <c r="CF442" s="7"/>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J442" s="1"/>
      <c r="DK442" s="1"/>
      <c r="DL442" s="1"/>
      <c r="DM442" s="1"/>
      <c r="DN442" s="1"/>
      <c r="DO442" s="1"/>
      <c r="DQ442" s="1"/>
      <c r="DT442" s="1"/>
      <c r="DW442" s="1"/>
      <c r="DX442" s="1"/>
      <c r="DY442" s="1"/>
      <c r="DZ442" s="1"/>
      <c r="EA442" s="1"/>
      <c r="EB442" s="1"/>
      <c r="EC442" s="1"/>
      <c r="EF442" s="1"/>
      <c r="ER442" s="1"/>
      <c r="ET442" s="1"/>
      <c r="FH442" s="1"/>
      <c r="FI442" s="1"/>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row>
    <row r="443" spans="1:431" ht="98" hidden="1" x14ac:dyDescent="0.15">
      <c r="A443" s="6" t="s">
        <v>616</v>
      </c>
      <c r="B443" s="3"/>
      <c r="C443" s="6"/>
      <c r="D443" s="6"/>
      <c r="E443" s="3"/>
      <c r="F443" s="6"/>
      <c r="G443" s="6"/>
      <c r="H443" s="6"/>
      <c r="I443" s="3"/>
      <c r="J443" s="6"/>
      <c r="K443" s="3"/>
      <c r="L443" s="3"/>
      <c r="M443" s="3"/>
      <c r="N443" s="6"/>
      <c r="O443" s="3"/>
      <c r="P443" s="6"/>
      <c r="Q443" s="6"/>
      <c r="R443" s="6"/>
      <c r="S443" s="3"/>
      <c r="T443" s="3"/>
      <c r="U443" s="3"/>
      <c r="V443" s="3"/>
      <c r="W443" s="3"/>
      <c r="X443" s="3"/>
      <c r="Y443" s="6"/>
      <c r="Z443" s="6"/>
      <c r="AA443" s="6"/>
      <c r="AB443" s="3"/>
      <c r="AC443" s="6"/>
      <c r="AD443" s="6"/>
      <c r="AE443" s="3"/>
      <c r="AF443" s="3"/>
      <c r="AG443" s="6"/>
      <c r="AH443" s="6"/>
      <c r="AI443" s="3"/>
      <c r="AJ443" s="3"/>
      <c r="AK443" s="3"/>
      <c r="AL443" s="3"/>
      <c r="AM443" s="6"/>
      <c r="AN443" s="3"/>
      <c r="AO443" s="3"/>
      <c r="AP443" s="3"/>
      <c r="AQ443" s="3"/>
      <c r="AR443" s="3"/>
      <c r="AS443" s="3"/>
      <c r="AT443" s="6"/>
      <c r="AU443" s="6"/>
      <c r="AV443" s="6"/>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v>1968</v>
      </c>
      <c r="BZ443" s="3" t="s">
        <v>2342</v>
      </c>
      <c r="CA443" s="3" t="s">
        <v>2397</v>
      </c>
      <c r="CB443" s="3" t="s">
        <v>2401</v>
      </c>
      <c r="CC443" s="3" t="s">
        <v>2399</v>
      </c>
      <c r="CD443" s="3"/>
      <c r="CE443" s="3"/>
      <c r="CF443" s="7"/>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J443" s="1"/>
      <c r="DK443" s="1"/>
      <c r="DL443" s="1"/>
      <c r="DM443" s="1"/>
      <c r="DN443" s="1"/>
      <c r="DO443" s="1"/>
      <c r="DQ443" s="1"/>
      <c r="DT443" s="1"/>
      <c r="DW443" s="1"/>
      <c r="DX443" s="1"/>
      <c r="DY443" s="1"/>
      <c r="DZ443" s="1"/>
      <c r="EA443" s="1"/>
      <c r="EB443" s="1"/>
      <c r="EC443" s="1"/>
      <c r="EF443" s="1"/>
      <c r="ER443" s="1"/>
      <c r="ET443" s="1"/>
      <c r="FH443" s="1"/>
      <c r="FI443" s="1"/>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row>
    <row r="444" spans="1:431" ht="98" hidden="1" x14ac:dyDescent="0.15">
      <c r="A444" s="6" t="s">
        <v>627</v>
      </c>
      <c r="B444" s="3"/>
      <c r="C444" s="6"/>
      <c r="D444" s="6"/>
      <c r="E444" s="3"/>
      <c r="F444" s="6"/>
      <c r="G444" s="6"/>
      <c r="H444" s="6"/>
      <c r="I444" s="3"/>
      <c r="J444" s="6"/>
      <c r="K444" s="3"/>
      <c r="L444" s="3"/>
      <c r="M444" s="3"/>
      <c r="N444" s="6"/>
      <c r="O444" s="3"/>
      <c r="P444" s="6"/>
      <c r="Q444" s="6"/>
      <c r="R444" s="6"/>
      <c r="S444" s="3"/>
      <c r="T444" s="3"/>
      <c r="U444" s="3"/>
      <c r="V444" s="3"/>
      <c r="W444" s="3"/>
      <c r="X444" s="3"/>
      <c r="Y444" s="6"/>
      <c r="Z444" s="6"/>
      <c r="AA444" s="6"/>
      <c r="AB444" s="3"/>
      <c r="AC444" s="6"/>
      <c r="AD444" s="6"/>
      <c r="AE444" s="3"/>
      <c r="AF444" s="3"/>
      <c r="AG444" s="6"/>
      <c r="AH444" s="6"/>
      <c r="AI444" s="3"/>
      <c r="AJ444" s="3"/>
      <c r="AK444" s="3"/>
      <c r="AL444" s="3"/>
      <c r="AM444" s="6"/>
      <c r="AN444" s="3"/>
      <c r="AO444" s="3"/>
      <c r="AP444" s="3"/>
      <c r="AQ444" s="3"/>
      <c r="AR444" s="3"/>
      <c r="AS444" s="3"/>
      <c r="AT444" s="6"/>
      <c r="AU444" s="6"/>
      <c r="AV444" s="6"/>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v>1968</v>
      </c>
      <c r="BZ444" s="3" t="s">
        <v>2342</v>
      </c>
      <c r="CA444" s="3" t="s">
        <v>2397</v>
      </c>
      <c r="CB444" s="3" t="s">
        <v>2401</v>
      </c>
      <c r="CC444" s="3" t="s">
        <v>2399</v>
      </c>
      <c r="CD444" s="3" t="s">
        <v>2403</v>
      </c>
      <c r="CE444" s="3" t="s">
        <v>2404</v>
      </c>
      <c r="CF444" s="7" t="s">
        <v>2359</v>
      </c>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J444" s="1"/>
      <c r="DK444" s="1"/>
      <c r="DL444" s="1"/>
      <c r="DM444" s="1"/>
      <c r="DN444" s="1"/>
      <c r="DO444" s="1"/>
      <c r="DQ444" s="1"/>
      <c r="DT444" s="1"/>
      <c r="DW444" s="1"/>
      <c r="DX444" s="1"/>
      <c r="DY444" s="1"/>
      <c r="DZ444" s="1"/>
      <c r="EA444" s="1"/>
      <c r="EB444" s="1"/>
      <c r="EC444" s="1"/>
      <c r="EF444" s="1"/>
      <c r="ER444" s="1"/>
      <c r="ET444" s="1"/>
      <c r="FH444" s="1"/>
      <c r="FI444" s="1"/>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row>
    <row r="445" spans="1:431" ht="98" hidden="1" x14ac:dyDescent="0.15">
      <c r="A445" s="16" t="s">
        <v>3726</v>
      </c>
      <c r="B445" s="3"/>
      <c r="C445" s="6"/>
      <c r="D445" s="6"/>
      <c r="E445" s="3"/>
      <c r="F445" s="6"/>
      <c r="G445" s="6"/>
      <c r="H445" s="6"/>
      <c r="I445" s="3"/>
      <c r="J445" s="6"/>
      <c r="K445" s="3"/>
      <c r="L445" s="3"/>
      <c r="M445" s="3"/>
      <c r="N445" s="6"/>
      <c r="O445" s="3"/>
      <c r="P445" s="6"/>
      <c r="Q445" s="6"/>
      <c r="R445" s="6"/>
      <c r="S445" s="3"/>
      <c r="T445" s="3"/>
      <c r="U445" s="3"/>
      <c r="V445" s="3"/>
      <c r="W445" s="3"/>
      <c r="X445" s="3"/>
      <c r="Y445" s="6"/>
      <c r="Z445" s="6"/>
      <c r="AA445" s="6"/>
      <c r="AB445" s="3"/>
      <c r="AC445" s="6"/>
      <c r="AD445" s="6"/>
      <c r="AE445" s="3"/>
      <c r="AF445" s="3"/>
      <c r="AG445" s="6"/>
      <c r="AH445" s="6"/>
      <c r="AI445" s="3"/>
      <c r="AJ445" s="3"/>
      <c r="AK445" s="3"/>
      <c r="AL445" s="3"/>
      <c r="AM445" s="6"/>
      <c r="AN445" s="3"/>
      <c r="AO445" s="3"/>
      <c r="AP445" s="3"/>
      <c r="AQ445" s="3"/>
      <c r="AR445" s="3"/>
      <c r="AS445" s="3"/>
      <c r="AT445" s="6"/>
      <c r="AU445" s="6"/>
      <c r="AV445" s="6"/>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v>1969</v>
      </c>
      <c r="BZ445" s="3" t="s">
        <v>2405</v>
      </c>
      <c r="CA445" s="3" t="s">
        <v>2381</v>
      </c>
      <c r="CB445" s="3" t="s">
        <v>2406</v>
      </c>
      <c r="CC445" s="3" t="s">
        <v>2384</v>
      </c>
      <c r="CD445" s="3"/>
      <c r="CE445" s="3"/>
      <c r="CF445" s="7"/>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J445" s="1"/>
      <c r="DK445" s="1"/>
      <c r="DL445" s="1"/>
      <c r="DM445" s="1"/>
      <c r="DN445" s="1"/>
      <c r="DO445" s="1"/>
      <c r="DQ445" s="1"/>
      <c r="DT445" s="1"/>
      <c r="DW445" s="1"/>
      <c r="DX445" s="1"/>
      <c r="DY445" s="1"/>
      <c r="DZ445" s="1"/>
      <c r="EA445" s="1"/>
      <c r="EB445" s="1"/>
      <c r="EC445" s="1"/>
      <c r="EF445" s="1"/>
      <c r="ER445" s="1"/>
      <c r="ET445" s="1"/>
      <c r="FH445" s="1"/>
      <c r="FI445" s="1"/>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row>
    <row r="446" spans="1:431" ht="98" hidden="1" x14ac:dyDescent="0.15">
      <c r="A446" s="6" t="s">
        <v>137</v>
      </c>
      <c r="B446" s="3"/>
      <c r="C446" s="6"/>
      <c r="D446" s="6"/>
      <c r="E446" s="3"/>
      <c r="F446" s="6"/>
      <c r="G446" s="6"/>
      <c r="H446" s="6"/>
      <c r="I446" s="3"/>
      <c r="J446" s="6"/>
      <c r="K446" s="3"/>
      <c r="L446" s="3"/>
      <c r="M446" s="3"/>
      <c r="N446" s="6"/>
      <c r="O446" s="3"/>
      <c r="P446" s="6"/>
      <c r="Q446" s="6"/>
      <c r="R446" s="6"/>
      <c r="S446" s="3"/>
      <c r="T446" s="3"/>
      <c r="U446" s="3"/>
      <c r="V446" s="3"/>
      <c r="W446" s="3"/>
      <c r="X446" s="3"/>
      <c r="Y446" s="6"/>
      <c r="Z446" s="6"/>
      <c r="AA446" s="6"/>
      <c r="AB446" s="3"/>
      <c r="AC446" s="6"/>
      <c r="AD446" s="6"/>
      <c r="AE446" s="3"/>
      <c r="AF446" s="3"/>
      <c r="AG446" s="6"/>
      <c r="AH446" s="6"/>
      <c r="AI446" s="3"/>
      <c r="AJ446" s="3"/>
      <c r="AK446" s="3"/>
      <c r="AL446" s="3"/>
      <c r="AM446" s="6"/>
      <c r="AN446" s="3"/>
      <c r="AO446" s="3"/>
      <c r="AP446" s="3"/>
      <c r="AQ446" s="3"/>
      <c r="AR446" s="3"/>
      <c r="AS446" s="3"/>
      <c r="AT446" s="6"/>
      <c r="AU446" s="6"/>
      <c r="AV446" s="6"/>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v>1969</v>
      </c>
      <c r="BZ446" s="3" t="s">
        <v>2405</v>
      </c>
      <c r="CA446" s="3" t="s">
        <v>2381</v>
      </c>
      <c r="CB446" s="3" t="s">
        <v>2406</v>
      </c>
      <c r="CC446" s="3" t="s">
        <v>2384</v>
      </c>
      <c r="CD446" s="3"/>
      <c r="CE446" s="3"/>
      <c r="CF446" s="7"/>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J446" s="1"/>
      <c r="DK446" s="1"/>
      <c r="DL446" s="1"/>
      <c r="DM446" s="1"/>
      <c r="DN446" s="1"/>
      <c r="DO446" s="1"/>
      <c r="DQ446" s="1"/>
      <c r="DT446" s="1"/>
      <c r="DW446" s="1"/>
      <c r="DX446" s="1"/>
      <c r="DY446" s="1"/>
      <c r="DZ446" s="1"/>
      <c r="EA446" s="1"/>
      <c r="EB446" s="1"/>
      <c r="EC446" s="1"/>
      <c r="EF446" s="1"/>
      <c r="ER446" s="1"/>
      <c r="ET446" s="1"/>
      <c r="FH446" s="1"/>
      <c r="FI446" s="1"/>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row>
    <row r="447" spans="1:431" ht="98" hidden="1" x14ac:dyDescent="0.15">
      <c r="A447" s="6" t="s">
        <v>160</v>
      </c>
      <c r="B447" s="3"/>
      <c r="C447" s="6"/>
      <c r="D447" s="6"/>
      <c r="E447" s="3"/>
      <c r="F447" s="6"/>
      <c r="G447" s="6"/>
      <c r="H447" s="6"/>
      <c r="I447" s="3"/>
      <c r="J447" s="6"/>
      <c r="K447" s="3"/>
      <c r="L447" s="3"/>
      <c r="M447" s="3"/>
      <c r="N447" s="6"/>
      <c r="O447" s="3"/>
      <c r="P447" s="6"/>
      <c r="Q447" s="6"/>
      <c r="R447" s="6"/>
      <c r="S447" s="3"/>
      <c r="T447" s="3"/>
      <c r="U447" s="3"/>
      <c r="V447" s="3"/>
      <c r="W447" s="3"/>
      <c r="X447" s="3"/>
      <c r="Y447" s="6"/>
      <c r="Z447" s="6"/>
      <c r="AA447" s="6"/>
      <c r="AB447" s="3"/>
      <c r="AC447" s="6"/>
      <c r="AD447" s="6"/>
      <c r="AE447" s="3"/>
      <c r="AF447" s="3"/>
      <c r="AG447" s="6"/>
      <c r="AH447" s="6"/>
      <c r="AI447" s="3"/>
      <c r="AJ447" s="3"/>
      <c r="AK447" s="3"/>
      <c r="AL447" s="3"/>
      <c r="AM447" s="6"/>
      <c r="AN447" s="3"/>
      <c r="AO447" s="3"/>
      <c r="AP447" s="3"/>
      <c r="AQ447" s="3"/>
      <c r="AR447" s="3"/>
      <c r="AS447" s="3"/>
      <c r="AT447" s="6"/>
      <c r="AU447" s="6"/>
      <c r="AV447" s="6"/>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v>1969</v>
      </c>
      <c r="BZ447" s="3" t="s">
        <v>2405</v>
      </c>
      <c r="CA447" s="3" t="s">
        <v>2381</v>
      </c>
      <c r="CB447" s="3" t="s">
        <v>2406</v>
      </c>
      <c r="CC447" s="3" t="s">
        <v>2384</v>
      </c>
      <c r="CD447" s="3"/>
      <c r="CE447" s="3"/>
      <c r="CF447" s="7"/>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J447" s="1"/>
      <c r="DK447" s="1"/>
      <c r="DL447" s="1"/>
      <c r="DM447" s="1"/>
      <c r="DN447" s="1"/>
      <c r="DO447" s="1"/>
      <c r="DQ447" s="1"/>
      <c r="DT447" s="1"/>
      <c r="DW447" s="1"/>
      <c r="DX447" s="1"/>
      <c r="DY447" s="1"/>
      <c r="DZ447" s="1"/>
      <c r="EA447" s="1"/>
      <c r="EB447" s="1"/>
      <c r="EC447" s="1"/>
      <c r="EF447" s="1"/>
      <c r="ER447" s="1"/>
      <c r="ET447" s="1"/>
      <c r="FH447" s="1"/>
      <c r="FI447" s="1"/>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row>
    <row r="448" spans="1:431" ht="98" hidden="1" x14ac:dyDescent="0.15">
      <c r="A448" s="6" t="s">
        <v>183</v>
      </c>
      <c r="B448" s="3"/>
      <c r="C448" s="6"/>
      <c r="D448" s="6"/>
      <c r="E448" s="3"/>
      <c r="F448" s="6"/>
      <c r="G448" s="6"/>
      <c r="H448" s="6"/>
      <c r="I448" s="3"/>
      <c r="J448" s="6"/>
      <c r="K448" s="3"/>
      <c r="L448" s="3"/>
      <c r="M448" s="3"/>
      <c r="N448" s="6"/>
      <c r="O448" s="3"/>
      <c r="P448" s="6"/>
      <c r="Q448" s="6"/>
      <c r="R448" s="6"/>
      <c r="S448" s="3"/>
      <c r="T448" s="3"/>
      <c r="U448" s="3"/>
      <c r="V448" s="3"/>
      <c r="W448" s="3"/>
      <c r="X448" s="3"/>
      <c r="Y448" s="6"/>
      <c r="Z448" s="6"/>
      <c r="AA448" s="6"/>
      <c r="AB448" s="3"/>
      <c r="AC448" s="6"/>
      <c r="AD448" s="6"/>
      <c r="AE448" s="3"/>
      <c r="AF448" s="3"/>
      <c r="AG448" s="6"/>
      <c r="AH448" s="6"/>
      <c r="AI448" s="3"/>
      <c r="AJ448" s="3"/>
      <c r="AK448" s="3"/>
      <c r="AL448" s="3"/>
      <c r="AM448" s="6"/>
      <c r="AN448" s="3"/>
      <c r="AO448" s="3"/>
      <c r="AP448" s="3"/>
      <c r="AQ448" s="3"/>
      <c r="AR448" s="3"/>
      <c r="AS448" s="3"/>
      <c r="AT448" s="6"/>
      <c r="AU448" s="6"/>
      <c r="AV448" s="6"/>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v>1969</v>
      </c>
      <c r="BZ448" s="3" t="s">
        <v>2405</v>
      </c>
      <c r="CA448" s="3" t="s">
        <v>2381</v>
      </c>
      <c r="CB448" s="3" t="s">
        <v>2406</v>
      </c>
      <c r="CC448" s="3" t="s">
        <v>2384</v>
      </c>
      <c r="CD448" s="3"/>
      <c r="CE448" s="3"/>
      <c r="CF448" s="7"/>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J448" s="1"/>
      <c r="DK448" s="1"/>
      <c r="DL448" s="1"/>
      <c r="DM448" s="1"/>
      <c r="DN448" s="1"/>
      <c r="DO448" s="1"/>
      <c r="DQ448" s="1"/>
      <c r="DT448" s="1"/>
      <c r="DW448" s="1"/>
      <c r="DX448" s="1"/>
      <c r="DY448" s="1"/>
      <c r="DZ448" s="1"/>
      <c r="EA448" s="1"/>
      <c r="EB448" s="1"/>
      <c r="EC448" s="1"/>
      <c r="EF448" s="1"/>
      <c r="ER448" s="1"/>
      <c r="ET448" s="1"/>
      <c r="FH448" s="1"/>
      <c r="FI448" s="1"/>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row>
    <row r="449" spans="1:431" ht="98" hidden="1" x14ac:dyDescent="0.15">
      <c r="A449" s="6" t="s">
        <v>204</v>
      </c>
      <c r="B449" s="3"/>
      <c r="C449" s="6"/>
      <c r="D449" s="6"/>
      <c r="E449" s="3"/>
      <c r="F449" s="6"/>
      <c r="G449" s="6"/>
      <c r="H449" s="6"/>
      <c r="I449" s="3"/>
      <c r="J449" s="6"/>
      <c r="K449" s="3"/>
      <c r="L449" s="3"/>
      <c r="M449" s="3"/>
      <c r="N449" s="6"/>
      <c r="O449" s="3"/>
      <c r="P449" s="6"/>
      <c r="Q449" s="6"/>
      <c r="R449" s="6"/>
      <c r="S449" s="3"/>
      <c r="T449" s="3"/>
      <c r="U449" s="3"/>
      <c r="V449" s="3"/>
      <c r="W449" s="3"/>
      <c r="X449" s="3"/>
      <c r="Y449" s="6"/>
      <c r="Z449" s="6"/>
      <c r="AA449" s="6"/>
      <c r="AB449" s="3"/>
      <c r="AC449" s="6"/>
      <c r="AD449" s="6"/>
      <c r="AE449" s="3"/>
      <c r="AF449" s="3"/>
      <c r="AG449" s="6"/>
      <c r="AH449" s="6"/>
      <c r="AI449" s="3"/>
      <c r="AJ449" s="3"/>
      <c r="AK449" s="3"/>
      <c r="AL449" s="3"/>
      <c r="AM449" s="6"/>
      <c r="AN449" s="3"/>
      <c r="AO449" s="3"/>
      <c r="AP449" s="3"/>
      <c r="AQ449" s="3"/>
      <c r="AR449" s="3"/>
      <c r="AS449" s="3"/>
      <c r="AT449" s="6"/>
      <c r="AU449" s="6"/>
      <c r="AV449" s="6"/>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v>1969</v>
      </c>
      <c r="BZ449" s="3" t="s">
        <v>2405</v>
      </c>
      <c r="CA449" s="3" t="s">
        <v>2381</v>
      </c>
      <c r="CB449" s="3" t="s">
        <v>2406</v>
      </c>
      <c r="CC449" s="3" t="s">
        <v>2384</v>
      </c>
      <c r="CD449" s="3"/>
      <c r="CE449" s="3"/>
      <c r="CF449" s="7"/>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J449" s="1"/>
      <c r="DK449" s="1"/>
      <c r="DL449" s="1"/>
      <c r="DM449" s="1"/>
      <c r="DN449" s="1"/>
      <c r="DO449" s="1"/>
      <c r="DQ449" s="1"/>
      <c r="DT449" s="1"/>
      <c r="DW449" s="1"/>
      <c r="DX449" s="1"/>
      <c r="DY449" s="1"/>
      <c r="DZ449" s="1"/>
      <c r="EA449" s="1"/>
      <c r="EB449" s="1"/>
      <c r="EC449" s="1"/>
      <c r="EF449" s="1"/>
      <c r="ER449" s="1"/>
      <c r="ET449" s="1"/>
      <c r="FH449" s="1"/>
      <c r="FI449" s="1"/>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row>
    <row r="450" spans="1:431" ht="98" hidden="1" x14ac:dyDescent="0.15">
      <c r="A450" s="6" t="s">
        <v>226</v>
      </c>
      <c r="B450" s="3"/>
      <c r="C450" s="6"/>
      <c r="D450" s="6"/>
      <c r="E450" s="3"/>
      <c r="F450" s="6"/>
      <c r="G450" s="6"/>
      <c r="H450" s="6"/>
      <c r="I450" s="3"/>
      <c r="J450" s="6"/>
      <c r="K450" s="3"/>
      <c r="L450" s="3"/>
      <c r="M450" s="3"/>
      <c r="N450" s="6"/>
      <c r="O450" s="3"/>
      <c r="P450" s="6"/>
      <c r="Q450" s="6"/>
      <c r="R450" s="6"/>
      <c r="S450" s="3"/>
      <c r="T450" s="3"/>
      <c r="U450" s="3"/>
      <c r="V450" s="3"/>
      <c r="W450" s="3"/>
      <c r="X450" s="3"/>
      <c r="Y450" s="6"/>
      <c r="Z450" s="6"/>
      <c r="AA450" s="6"/>
      <c r="AB450" s="3"/>
      <c r="AC450" s="6"/>
      <c r="AD450" s="6"/>
      <c r="AE450" s="3"/>
      <c r="AF450" s="3"/>
      <c r="AG450" s="6"/>
      <c r="AH450" s="6"/>
      <c r="AI450" s="3"/>
      <c r="AJ450" s="3"/>
      <c r="AK450" s="3"/>
      <c r="AL450" s="3"/>
      <c r="AM450" s="6"/>
      <c r="AN450" s="3"/>
      <c r="AO450" s="3"/>
      <c r="AP450" s="3"/>
      <c r="AQ450" s="3"/>
      <c r="AR450" s="3"/>
      <c r="AS450" s="3"/>
      <c r="AT450" s="6"/>
      <c r="AU450" s="6"/>
      <c r="AV450" s="6"/>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v>1969</v>
      </c>
      <c r="BZ450" s="3" t="s">
        <v>2405</v>
      </c>
      <c r="CA450" s="3" t="s">
        <v>2381</v>
      </c>
      <c r="CB450" s="3" t="s">
        <v>2406</v>
      </c>
      <c r="CC450" s="3" t="s">
        <v>2384</v>
      </c>
      <c r="CD450" s="3"/>
      <c r="CE450" s="3"/>
      <c r="CF450" s="7"/>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J450" s="1"/>
      <c r="DK450" s="1"/>
      <c r="DL450" s="1"/>
      <c r="DM450" s="1"/>
      <c r="DN450" s="1"/>
      <c r="DO450" s="1"/>
      <c r="DQ450" s="1"/>
      <c r="DT450" s="1"/>
      <c r="DW450" s="1"/>
      <c r="DX450" s="1"/>
      <c r="DY450" s="1"/>
      <c r="DZ450" s="1"/>
      <c r="EA450" s="1"/>
      <c r="EB450" s="1"/>
      <c r="EC450" s="1"/>
      <c r="EF450" s="1"/>
      <c r="ER450" s="1"/>
      <c r="ET450" s="1"/>
      <c r="FH450" s="1"/>
      <c r="FI450" s="1"/>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row>
    <row r="451" spans="1:431" ht="98" hidden="1" x14ac:dyDescent="0.15">
      <c r="A451" s="6" t="s">
        <v>247</v>
      </c>
      <c r="B451" s="3"/>
      <c r="C451" s="6"/>
      <c r="D451" s="6"/>
      <c r="E451" s="3"/>
      <c r="F451" s="6"/>
      <c r="G451" s="6"/>
      <c r="H451" s="6"/>
      <c r="I451" s="3"/>
      <c r="J451" s="6"/>
      <c r="K451" s="3"/>
      <c r="L451" s="3"/>
      <c r="M451" s="3"/>
      <c r="N451" s="6"/>
      <c r="O451" s="3"/>
      <c r="P451" s="6"/>
      <c r="Q451" s="6"/>
      <c r="R451" s="6"/>
      <c r="S451" s="3"/>
      <c r="T451" s="3"/>
      <c r="U451" s="3"/>
      <c r="V451" s="3"/>
      <c r="W451" s="3"/>
      <c r="X451" s="3"/>
      <c r="Y451" s="6"/>
      <c r="Z451" s="6"/>
      <c r="AA451" s="6"/>
      <c r="AB451" s="3"/>
      <c r="AC451" s="6"/>
      <c r="AD451" s="6"/>
      <c r="AE451" s="3"/>
      <c r="AF451" s="3"/>
      <c r="AG451" s="6"/>
      <c r="AH451" s="6"/>
      <c r="AI451" s="3"/>
      <c r="AJ451" s="3"/>
      <c r="AK451" s="3"/>
      <c r="AL451" s="3"/>
      <c r="AM451" s="6"/>
      <c r="AN451" s="3"/>
      <c r="AO451" s="3"/>
      <c r="AP451" s="3"/>
      <c r="AQ451" s="3"/>
      <c r="AR451" s="3"/>
      <c r="AS451" s="3"/>
      <c r="AT451" s="6"/>
      <c r="AU451" s="6"/>
      <c r="AV451" s="6"/>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v>1969</v>
      </c>
      <c r="BZ451" s="3" t="s">
        <v>2405</v>
      </c>
      <c r="CA451" s="3" t="s">
        <v>2381</v>
      </c>
      <c r="CB451" s="3" t="s">
        <v>2406</v>
      </c>
      <c r="CC451" s="3" t="s">
        <v>2384</v>
      </c>
      <c r="CD451" s="3"/>
      <c r="CE451" s="3"/>
      <c r="CF451" s="7"/>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J451" s="1"/>
      <c r="DK451" s="1"/>
      <c r="DL451" s="1"/>
      <c r="DM451" s="1"/>
      <c r="DN451" s="1"/>
      <c r="DO451" s="1"/>
      <c r="DQ451" s="1"/>
      <c r="DT451" s="1"/>
      <c r="DW451" s="1"/>
      <c r="DX451" s="1"/>
      <c r="DY451" s="1"/>
      <c r="DZ451" s="1"/>
      <c r="EA451" s="1"/>
      <c r="EB451" s="1"/>
      <c r="EC451" s="1"/>
      <c r="EF451" s="1"/>
      <c r="ER451" s="1"/>
      <c r="ET451" s="1"/>
      <c r="FH451" s="1"/>
      <c r="FI451" s="1"/>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row>
    <row r="452" spans="1:431" ht="98" hidden="1" x14ac:dyDescent="0.15">
      <c r="A452" s="6" t="s">
        <v>268</v>
      </c>
      <c r="B452" s="3"/>
      <c r="C452" s="6"/>
      <c r="D452" s="6"/>
      <c r="E452" s="3"/>
      <c r="F452" s="6"/>
      <c r="G452" s="6"/>
      <c r="H452" s="6"/>
      <c r="I452" s="3"/>
      <c r="J452" s="6"/>
      <c r="K452" s="3"/>
      <c r="L452" s="3"/>
      <c r="M452" s="3"/>
      <c r="N452" s="6"/>
      <c r="O452" s="3"/>
      <c r="P452" s="6"/>
      <c r="Q452" s="6"/>
      <c r="R452" s="6"/>
      <c r="S452" s="3"/>
      <c r="T452" s="3"/>
      <c r="U452" s="3"/>
      <c r="V452" s="3"/>
      <c r="W452" s="3"/>
      <c r="X452" s="3"/>
      <c r="Y452" s="6"/>
      <c r="Z452" s="6"/>
      <c r="AA452" s="6"/>
      <c r="AB452" s="3"/>
      <c r="AC452" s="6"/>
      <c r="AD452" s="6"/>
      <c r="AE452" s="3"/>
      <c r="AF452" s="3"/>
      <c r="AG452" s="6"/>
      <c r="AH452" s="6"/>
      <c r="AI452" s="3"/>
      <c r="AJ452" s="3"/>
      <c r="AK452" s="3"/>
      <c r="AL452" s="3"/>
      <c r="AM452" s="6"/>
      <c r="AN452" s="3"/>
      <c r="AO452" s="3"/>
      <c r="AP452" s="3"/>
      <c r="AQ452" s="3"/>
      <c r="AR452" s="3"/>
      <c r="AS452" s="3"/>
      <c r="AT452" s="6"/>
      <c r="AU452" s="6"/>
      <c r="AV452" s="6"/>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v>1969</v>
      </c>
      <c r="BZ452" s="3" t="s">
        <v>2405</v>
      </c>
      <c r="CA452" s="3" t="s">
        <v>2381</v>
      </c>
      <c r="CB452" s="3" t="s">
        <v>2406</v>
      </c>
      <c r="CC452" s="3" t="s">
        <v>2384</v>
      </c>
      <c r="CD452" s="3"/>
      <c r="CE452" s="3"/>
      <c r="CF452" s="7"/>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J452" s="1"/>
      <c r="DK452" s="1"/>
      <c r="DL452" s="1"/>
      <c r="DM452" s="1"/>
      <c r="DN452" s="1"/>
      <c r="DO452" s="1"/>
      <c r="DQ452" s="1"/>
      <c r="DT452" s="1"/>
      <c r="DW452" s="1"/>
      <c r="DX452" s="1"/>
      <c r="DY452" s="1"/>
      <c r="DZ452" s="1"/>
      <c r="EA452" s="1"/>
      <c r="EB452" s="1"/>
      <c r="EC452" s="1"/>
      <c r="EF452" s="1"/>
      <c r="ER452" s="1"/>
      <c r="ET452" s="1"/>
      <c r="FH452" s="1"/>
      <c r="FI452" s="1"/>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row>
    <row r="453" spans="1:431" ht="98" hidden="1" x14ac:dyDescent="0.15">
      <c r="A453" s="6" t="s">
        <v>306</v>
      </c>
      <c r="B453" s="3"/>
      <c r="C453" s="6"/>
      <c r="D453" s="6"/>
      <c r="E453" s="3"/>
      <c r="F453" s="6"/>
      <c r="G453" s="6"/>
      <c r="H453" s="6"/>
      <c r="I453" s="3"/>
      <c r="J453" s="6"/>
      <c r="K453" s="3"/>
      <c r="L453" s="3"/>
      <c r="M453" s="3"/>
      <c r="N453" s="6"/>
      <c r="O453" s="3"/>
      <c r="P453" s="6"/>
      <c r="Q453" s="6"/>
      <c r="R453" s="6"/>
      <c r="S453" s="3"/>
      <c r="T453" s="3"/>
      <c r="U453" s="3"/>
      <c r="V453" s="3"/>
      <c r="W453" s="3"/>
      <c r="X453" s="3"/>
      <c r="Y453" s="6"/>
      <c r="Z453" s="6"/>
      <c r="AA453" s="6"/>
      <c r="AB453" s="3"/>
      <c r="AC453" s="6"/>
      <c r="AD453" s="6"/>
      <c r="AE453" s="3"/>
      <c r="AF453" s="3"/>
      <c r="AG453" s="6"/>
      <c r="AH453" s="6"/>
      <c r="AI453" s="3"/>
      <c r="AJ453" s="3"/>
      <c r="AK453" s="3"/>
      <c r="AL453" s="3"/>
      <c r="AM453" s="6"/>
      <c r="AN453" s="3"/>
      <c r="AO453" s="3"/>
      <c r="AP453" s="3"/>
      <c r="AQ453" s="3"/>
      <c r="AR453" s="3"/>
      <c r="AS453" s="3"/>
      <c r="AT453" s="6"/>
      <c r="AU453" s="6"/>
      <c r="AV453" s="6"/>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v>1969</v>
      </c>
      <c r="BZ453" s="3" t="s">
        <v>2405</v>
      </c>
      <c r="CA453" s="3" t="s">
        <v>2381</v>
      </c>
      <c r="CB453" s="3" t="s">
        <v>2407</v>
      </c>
      <c r="CC453" s="3" t="s">
        <v>2384</v>
      </c>
      <c r="CD453" s="3"/>
      <c r="CE453" s="3"/>
      <c r="CF453" s="7"/>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J453" s="1"/>
      <c r="DK453" s="1"/>
      <c r="DL453" s="1"/>
      <c r="DM453" s="1"/>
      <c r="DN453" s="1"/>
      <c r="DO453" s="1"/>
      <c r="DQ453" s="1"/>
      <c r="DT453" s="1"/>
      <c r="DW453" s="1"/>
      <c r="DX453" s="1"/>
      <c r="DY453" s="1"/>
      <c r="DZ453" s="1"/>
      <c r="EA453" s="1"/>
      <c r="EB453" s="1"/>
      <c r="EC453" s="1"/>
      <c r="EF453" s="1"/>
      <c r="ER453" s="1"/>
      <c r="ET453" s="1"/>
      <c r="FH453" s="1"/>
      <c r="FI453" s="1"/>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row>
    <row r="454" spans="1:431" ht="98" hidden="1" x14ac:dyDescent="0.15">
      <c r="A454" s="6" t="s">
        <v>324</v>
      </c>
      <c r="B454" s="3"/>
      <c r="C454" s="6"/>
      <c r="D454" s="6"/>
      <c r="E454" s="3"/>
      <c r="F454" s="6"/>
      <c r="G454" s="6"/>
      <c r="H454" s="6"/>
      <c r="I454" s="3"/>
      <c r="J454" s="6"/>
      <c r="K454" s="3"/>
      <c r="L454" s="3"/>
      <c r="M454" s="3"/>
      <c r="N454" s="6"/>
      <c r="O454" s="3"/>
      <c r="P454" s="6"/>
      <c r="Q454" s="6"/>
      <c r="R454" s="6"/>
      <c r="S454" s="3"/>
      <c r="T454" s="3"/>
      <c r="U454" s="3"/>
      <c r="V454" s="3"/>
      <c r="W454" s="3"/>
      <c r="X454" s="3"/>
      <c r="Y454" s="6"/>
      <c r="Z454" s="6"/>
      <c r="AA454" s="6"/>
      <c r="AB454" s="3"/>
      <c r="AC454" s="6"/>
      <c r="AD454" s="6"/>
      <c r="AE454" s="3"/>
      <c r="AF454" s="3"/>
      <c r="AG454" s="6"/>
      <c r="AH454" s="6"/>
      <c r="AI454" s="3"/>
      <c r="AJ454" s="3"/>
      <c r="AK454" s="3"/>
      <c r="AL454" s="3"/>
      <c r="AM454" s="6"/>
      <c r="AN454" s="3"/>
      <c r="AO454" s="3"/>
      <c r="AP454" s="3"/>
      <c r="AQ454" s="3"/>
      <c r="AR454" s="3"/>
      <c r="AS454" s="3"/>
      <c r="AT454" s="6"/>
      <c r="AU454" s="6"/>
      <c r="AV454" s="6"/>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v>1969</v>
      </c>
      <c r="BZ454" s="3" t="s">
        <v>2405</v>
      </c>
      <c r="CA454" s="3" t="s">
        <v>2381</v>
      </c>
      <c r="CB454" s="3" t="s">
        <v>2407</v>
      </c>
      <c r="CC454" s="3" t="s">
        <v>2384</v>
      </c>
      <c r="CD454" s="3"/>
      <c r="CE454" s="3"/>
      <c r="CF454" s="7"/>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J454" s="1"/>
      <c r="DK454" s="1"/>
      <c r="DL454" s="1"/>
      <c r="DM454" s="1"/>
      <c r="DN454" s="1"/>
      <c r="DO454" s="1"/>
      <c r="DQ454" s="1"/>
      <c r="DT454" s="1"/>
      <c r="DW454" s="1"/>
      <c r="DX454" s="1"/>
      <c r="DY454" s="1"/>
      <c r="DZ454" s="1"/>
      <c r="EA454" s="1"/>
      <c r="EB454" s="1"/>
      <c r="EC454" s="1"/>
      <c r="EF454" s="1"/>
      <c r="ER454" s="1"/>
      <c r="ET454" s="1"/>
      <c r="FH454" s="1"/>
      <c r="FI454" s="1"/>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row>
    <row r="455" spans="1:431" ht="98" hidden="1" x14ac:dyDescent="0.15">
      <c r="A455" s="6" t="s">
        <v>340</v>
      </c>
      <c r="B455" s="3"/>
      <c r="C455" s="6"/>
      <c r="D455" s="6"/>
      <c r="E455" s="3"/>
      <c r="F455" s="6"/>
      <c r="G455" s="6"/>
      <c r="H455" s="6"/>
      <c r="I455" s="3"/>
      <c r="J455" s="6"/>
      <c r="K455" s="3"/>
      <c r="L455" s="3"/>
      <c r="M455" s="3"/>
      <c r="N455" s="6"/>
      <c r="O455" s="3"/>
      <c r="P455" s="6"/>
      <c r="Q455" s="6"/>
      <c r="R455" s="6"/>
      <c r="S455" s="3"/>
      <c r="T455" s="3"/>
      <c r="U455" s="3"/>
      <c r="V455" s="3"/>
      <c r="W455" s="3"/>
      <c r="X455" s="3"/>
      <c r="Y455" s="6"/>
      <c r="Z455" s="6"/>
      <c r="AA455" s="6"/>
      <c r="AB455" s="3"/>
      <c r="AC455" s="6"/>
      <c r="AD455" s="6"/>
      <c r="AE455" s="3"/>
      <c r="AF455" s="3"/>
      <c r="AG455" s="6"/>
      <c r="AH455" s="6"/>
      <c r="AI455" s="3"/>
      <c r="AJ455" s="3"/>
      <c r="AK455" s="3"/>
      <c r="AL455" s="3"/>
      <c r="AM455" s="6"/>
      <c r="AN455" s="3"/>
      <c r="AO455" s="3"/>
      <c r="AP455" s="3"/>
      <c r="AQ455" s="3"/>
      <c r="AR455" s="3"/>
      <c r="AS455" s="3"/>
      <c r="AT455" s="6"/>
      <c r="AU455" s="6"/>
      <c r="AV455" s="6"/>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v>1969</v>
      </c>
      <c r="BZ455" s="3" t="s">
        <v>2405</v>
      </c>
      <c r="CA455" s="3" t="s">
        <v>2381</v>
      </c>
      <c r="CB455" s="3" t="s">
        <v>2407</v>
      </c>
      <c r="CC455" s="3" t="s">
        <v>2384</v>
      </c>
      <c r="CD455" s="3"/>
      <c r="CE455" s="3"/>
      <c r="CF455" s="7"/>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J455" s="1"/>
      <c r="DK455" s="1"/>
      <c r="DL455" s="1"/>
      <c r="DM455" s="1"/>
      <c r="DN455" s="1"/>
      <c r="DO455" s="1"/>
      <c r="DQ455" s="1"/>
      <c r="DT455" s="1"/>
      <c r="DW455" s="1"/>
      <c r="DX455" s="1"/>
      <c r="DY455" s="1"/>
      <c r="DZ455" s="1"/>
      <c r="EA455" s="1"/>
      <c r="EB455" s="1"/>
      <c r="EC455" s="1"/>
      <c r="EF455" s="1"/>
      <c r="ER455" s="1"/>
      <c r="ET455" s="1"/>
      <c r="FH455" s="1"/>
      <c r="FI455" s="1"/>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row>
    <row r="456" spans="1:431" ht="98" hidden="1" x14ac:dyDescent="0.15">
      <c r="A456" s="6" t="s">
        <v>356</v>
      </c>
      <c r="B456" s="3"/>
      <c r="C456" s="6"/>
      <c r="D456" s="6"/>
      <c r="E456" s="3"/>
      <c r="F456" s="6"/>
      <c r="G456" s="6"/>
      <c r="H456" s="6"/>
      <c r="I456" s="3"/>
      <c r="J456" s="6"/>
      <c r="K456" s="3"/>
      <c r="L456" s="3"/>
      <c r="M456" s="3"/>
      <c r="N456" s="6"/>
      <c r="O456" s="3"/>
      <c r="P456" s="6"/>
      <c r="Q456" s="6"/>
      <c r="R456" s="6"/>
      <c r="S456" s="3"/>
      <c r="T456" s="3"/>
      <c r="U456" s="3"/>
      <c r="V456" s="3"/>
      <c r="W456" s="3"/>
      <c r="X456" s="3"/>
      <c r="Y456" s="6"/>
      <c r="Z456" s="6"/>
      <c r="AA456" s="6"/>
      <c r="AB456" s="3"/>
      <c r="AC456" s="6"/>
      <c r="AD456" s="6"/>
      <c r="AE456" s="3"/>
      <c r="AF456" s="3"/>
      <c r="AG456" s="6"/>
      <c r="AH456" s="6"/>
      <c r="AI456" s="3"/>
      <c r="AJ456" s="3"/>
      <c r="AK456" s="3"/>
      <c r="AL456" s="3"/>
      <c r="AM456" s="6"/>
      <c r="AN456" s="3"/>
      <c r="AO456" s="3"/>
      <c r="AP456" s="3"/>
      <c r="AQ456" s="3"/>
      <c r="AR456" s="3"/>
      <c r="AS456" s="3"/>
      <c r="AT456" s="6"/>
      <c r="AU456" s="6"/>
      <c r="AV456" s="6"/>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v>1969</v>
      </c>
      <c r="BZ456" s="3" t="s">
        <v>2405</v>
      </c>
      <c r="CA456" s="3" t="s">
        <v>2381</v>
      </c>
      <c r="CB456" s="3" t="s">
        <v>2407</v>
      </c>
      <c r="CC456" s="3" t="s">
        <v>2384</v>
      </c>
      <c r="CD456" s="3"/>
      <c r="CE456" s="3"/>
      <c r="CF456" s="7"/>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J456" s="1"/>
      <c r="DK456" s="1"/>
      <c r="DL456" s="1"/>
      <c r="DM456" s="1"/>
      <c r="DN456" s="1"/>
      <c r="DO456" s="1"/>
      <c r="DQ456" s="1"/>
      <c r="DT456" s="1"/>
      <c r="DW456" s="1"/>
      <c r="DX456" s="1"/>
      <c r="DY456" s="1"/>
      <c r="DZ456" s="1"/>
      <c r="EA456" s="1"/>
      <c r="EB456" s="1"/>
      <c r="EC456" s="1"/>
      <c r="EF456" s="1"/>
      <c r="ER456" s="1"/>
      <c r="ET456" s="1"/>
      <c r="FH456" s="1"/>
      <c r="FI456" s="1"/>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row>
    <row r="457" spans="1:431" ht="98" hidden="1" x14ac:dyDescent="0.15">
      <c r="A457" s="6" t="s">
        <v>373</v>
      </c>
      <c r="B457" s="3"/>
      <c r="C457" s="6"/>
      <c r="D457" s="6"/>
      <c r="E457" s="3"/>
      <c r="F457" s="6"/>
      <c r="G457" s="6"/>
      <c r="H457" s="6"/>
      <c r="I457" s="3"/>
      <c r="J457" s="6"/>
      <c r="K457" s="3"/>
      <c r="L457" s="3"/>
      <c r="M457" s="3"/>
      <c r="N457" s="6"/>
      <c r="O457" s="3"/>
      <c r="P457" s="6"/>
      <c r="Q457" s="6"/>
      <c r="R457" s="6"/>
      <c r="S457" s="3"/>
      <c r="T457" s="3"/>
      <c r="U457" s="3"/>
      <c r="V457" s="3"/>
      <c r="W457" s="3"/>
      <c r="X457" s="3"/>
      <c r="Y457" s="6"/>
      <c r="Z457" s="6"/>
      <c r="AA457" s="6"/>
      <c r="AB457" s="3"/>
      <c r="AC457" s="6"/>
      <c r="AD457" s="6"/>
      <c r="AE457" s="3"/>
      <c r="AF457" s="3"/>
      <c r="AG457" s="6"/>
      <c r="AH457" s="6"/>
      <c r="AI457" s="3"/>
      <c r="AJ457" s="3"/>
      <c r="AK457" s="3"/>
      <c r="AL457" s="3"/>
      <c r="AM457" s="6"/>
      <c r="AN457" s="3"/>
      <c r="AO457" s="3"/>
      <c r="AP457" s="3"/>
      <c r="AQ457" s="3"/>
      <c r="AR457" s="3"/>
      <c r="AS457" s="3"/>
      <c r="AT457" s="6"/>
      <c r="AU457" s="6"/>
      <c r="AV457" s="6"/>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v>1969</v>
      </c>
      <c r="BZ457" s="3" t="s">
        <v>2405</v>
      </c>
      <c r="CA457" s="3" t="s">
        <v>2381</v>
      </c>
      <c r="CB457" s="3" t="s">
        <v>2407</v>
      </c>
      <c r="CC457" s="3" t="s">
        <v>2384</v>
      </c>
      <c r="CD457" s="3"/>
      <c r="CE457" s="3"/>
      <c r="CF457" s="7"/>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J457" s="1"/>
      <c r="DK457" s="1"/>
      <c r="DL457" s="1"/>
      <c r="DM457" s="1"/>
      <c r="DN457" s="1"/>
      <c r="DO457" s="1"/>
      <c r="DQ457" s="1"/>
      <c r="DT457" s="1"/>
      <c r="DW457" s="1"/>
      <c r="DX457" s="1"/>
      <c r="DY457" s="1"/>
      <c r="DZ457" s="1"/>
      <c r="EA457" s="1"/>
      <c r="EB457" s="1"/>
      <c r="EC457" s="1"/>
      <c r="EF457" s="1"/>
      <c r="ER457" s="1"/>
      <c r="ET457" s="1"/>
      <c r="FH457" s="1"/>
      <c r="FI457" s="1"/>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row>
    <row r="458" spans="1:431" ht="98" hidden="1" x14ac:dyDescent="0.15">
      <c r="A458" s="6" t="s">
        <v>388</v>
      </c>
      <c r="B458" s="3"/>
      <c r="C458" s="6"/>
      <c r="D458" s="6"/>
      <c r="E458" s="3"/>
      <c r="F458" s="6"/>
      <c r="G458" s="6"/>
      <c r="H458" s="6"/>
      <c r="I458" s="3"/>
      <c r="J458" s="6"/>
      <c r="K458" s="3"/>
      <c r="L458" s="3"/>
      <c r="M458" s="3"/>
      <c r="N458" s="6"/>
      <c r="O458" s="3"/>
      <c r="P458" s="6"/>
      <c r="Q458" s="6"/>
      <c r="R458" s="6"/>
      <c r="S458" s="3"/>
      <c r="T458" s="3"/>
      <c r="U458" s="3"/>
      <c r="V458" s="3"/>
      <c r="W458" s="3"/>
      <c r="X458" s="3"/>
      <c r="Y458" s="6"/>
      <c r="Z458" s="6"/>
      <c r="AA458" s="6"/>
      <c r="AB458" s="3"/>
      <c r="AC458" s="6"/>
      <c r="AD458" s="6"/>
      <c r="AE458" s="3"/>
      <c r="AF458" s="3"/>
      <c r="AG458" s="6"/>
      <c r="AH458" s="6"/>
      <c r="AI458" s="3"/>
      <c r="AJ458" s="3"/>
      <c r="AK458" s="3"/>
      <c r="AL458" s="3"/>
      <c r="AM458" s="6"/>
      <c r="AN458" s="3"/>
      <c r="AO458" s="3"/>
      <c r="AP458" s="3"/>
      <c r="AQ458" s="3"/>
      <c r="AR458" s="3"/>
      <c r="AS458" s="3"/>
      <c r="AT458" s="6"/>
      <c r="AU458" s="6"/>
      <c r="AV458" s="6"/>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v>1969</v>
      </c>
      <c r="BZ458" s="3" t="s">
        <v>2405</v>
      </c>
      <c r="CA458" s="3" t="s">
        <v>2381</v>
      </c>
      <c r="CB458" s="3" t="s">
        <v>2407</v>
      </c>
      <c r="CC458" s="3" t="s">
        <v>2384</v>
      </c>
      <c r="CD458" s="3"/>
      <c r="CE458" s="3"/>
      <c r="CF458" s="7"/>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J458" s="1"/>
      <c r="DK458" s="1"/>
      <c r="DL458" s="1"/>
      <c r="DM458" s="1"/>
      <c r="DN458" s="1"/>
      <c r="DO458" s="1"/>
      <c r="DQ458" s="1"/>
      <c r="DT458" s="1"/>
      <c r="DW458" s="1"/>
      <c r="DX458" s="1"/>
      <c r="DY458" s="1"/>
      <c r="DZ458" s="1"/>
      <c r="EA458" s="1"/>
      <c r="EB458" s="1"/>
      <c r="EC458" s="1"/>
      <c r="EF458" s="1"/>
      <c r="ER458" s="1"/>
      <c r="ET458" s="1"/>
      <c r="FH458" s="1"/>
      <c r="FI458" s="1"/>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row>
    <row r="459" spans="1:431" ht="98" hidden="1" x14ac:dyDescent="0.15">
      <c r="A459" s="6" t="s">
        <v>406</v>
      </c>
      <c r="B459" s="3"/>
      <c r="C459" s="6"/>
      <c r="D459" s="6"/>
      <c r="E459" s="3"/>
      <c r="F459" s="6"/>
      <c r="G459" s="6"/>
      <c r="H459" s="6"/>
      <c r="I459" s="3"/>
      <c r="J459" s="6"/>
      <c r="K459" s="3"/>
      <c r="L459" s="3"/>
      <c r="M459" s="3"/>
      <c r="N459" s="6"/>
      <c r="O459" s="3"/>
      <c r="P459" s="6"/>
      <c r="Q459" s="6"/>
      <c r="R459" s="6"/>
      <c r="S459" s="3"/>
      <c r="T459" s="3"/>
      <c r="U459" s="3"/>
      <c r="V459" s="3"/>
      <c r="W459" s="3"/>
      <c r="X459" s="3"/>
      <c r="Y459" s="6"/>
      <c r="Z459" s="6"/>
      <c r="AA459" s="6"/>
      <c r="AB459" s="3"/>
      <c r="AC459" s="6"/>
      <c r="AD459" s="6"/>
      <c r="AE459" s="3"/>
      <c r="AF459" s="3"/>
      <c r="AG459" s="6"/>
      <c r="AH459" s="6"/>
      <c r="AI459" s="3"/>
      <c r="AJ459" s="3"/>
      <c r="AK459" s="3"/>
      <c r="AL459" s="3"/>
      <c r="AM459" s="6"/>
      <c r="AN459" s="3"/>
      <c r="AO459" s="3"/>
      <c r="AP459" s="3"/>
      <c r="AQ459" s="3"/>
      <c r="AR459" s="3"/>
      <c r="AS459" s="3"/>
      <c r="AT459" s="6"/>
      <c r="AU459" s="6"/>
      <c r="AV459" s="6"/>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v>1969</v>
      </c>
      <c r="BZ459" s="3" t="s">
        <v>2405</v>
      </c>
      <c r="CA459" s="3" t="s">
        <v>2381</v>
      </c>
      <c r="CB459" s="3" t="s">
        <v>2407</v>
      </c>
      <c r="CC459" s="3" t="s">
        <v>2384</v>
      </c>
      <c r="CD459" s="3"/>
      <c r="CE459" s="3"/>
      <c r="CF459" s="7"/>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J459" s="1"/>
      <c r="DK459" s="1"/>
      <c r="DL459" s="1"/>
      <c r="DM459" s="1"/>
      <c r="DN459" s="1"/>
      <c r="DO459" s="1"/>
      <c r="DQ459" s="1"/>
      <c r="DT459" s="1"/>
      <c r="DW459" s="1"/>
      <c r="DX459" s="1"/>
      <c r="DY459" s="1"/>
      <c r="DZ459" s="1"/>
      <c r="EA459" s="1"/>
      <c r="EB459" s="1"/>
      <c r="EC459" s="1"/>
      <c r="EF459" s="1"/>
      <c r="ER459" s="1"/>
      <c r="ET459" s="1"/>
      <c r="FH459" s="1"/>
      <c r="FI459" s="1"/>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row>
    <row r="460" spans="1:431" ht="98" hidden="1" x14ac:dyDescent="0.15">
      <c r="A460" s="6" t="s">
        <v>421</v>
      </c>
      <c r="B460" s="3"/>
      <c r="C460" s="6"/>
      <c r="D460" s="6"/>
      <c r="E460" s="3"/>
      <c r="F460" s="6"/>
      <c r="G460" s="6"/>
      <c r="H460" s="6"/>
      <c r="I460" s="3"/>
      <c r="J460" s="6"/>
      <c r="K460" s="3"/>
      <c r="L460" s="3"/>
      <c r="M460" s="3"/>
      <c r="N460" s="6"/>
      <c r="O460" s="3"/>
      <c r="P460" s="6"/>
      <c r="Q460" s="6"/>
      <c r="R460" s="6"/>
      <c r="S460" s="3"/>
      <c r="T460" s="3"/>
      <c r="U460" s="3"/>
      <c r="V460" s="3"/>
      <c r="W460" s="3"/>
      <c r="X460" s="3"/>
      <c r="Y460" s="6"/>
      <c r="Z460" s="6"/>
      <c r="AA460" s="6"/>
      <c r="AB460" s="3"/>
      <c r="AC460" s="6"/>
      <c r="AD460" s="6"/>
      <c r="AE460" s="3"/>
      <c r="AF460" s="3"/>
      <c r="AG460" s="6"/>
      <c r="AH460" s="6"/>
      <c r="AI460" s="3"/>
      <c r="AJ460" s="3"/>
      <c r="AK460" s="3"/>
      <c r="AL460" s="3"/>
      <c r="AM460" s="6"/>
      <c r="AN460" s="3"/>
      <c r="AO460" s="3"/>
      <c r="AP460" s="3"/>
      <c r="AQ460" s="3"/>
      <c r="AR460" s="3"/>
      <c r="AS460" s="3"/>
      <c r="AT460" s="6"/>
      <c r="AU460" s="6"/>
      <c r="AV460" s="6"/>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v>1969</v>
      </c>
      <c r="BZ460" s="3" t="s">
        <v>2405</v>
      </c>
      <c r="CA460" s="3" t="s">
        <v>2381</v>
      </c>
      <c r="CB460" s="3" t="s">
        <v>2407</v>
      </c>
      <c r="CC460" s="3" t="s">
        <v>2384</v>
      </c>
      <c r="CD460" s="3"/>
      <c r="CE460" s="3"/>
      <c r="CF460" s="7"/>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J460" s="1"/>
      <c r="DK460" s="1"/>
      <c r="DL460" s="1"/>
      <c r="DM460" s="1"/>
      <c r="DN460" s="1"/>
      <c r="DO460" s="1"/>
      <c r="DQ460" s="1"/>
      <c r="DT460" s="1"/>
      <c r="DW460" s="1"/>
      <c r="DX460" s="1"/>
      <c r="DY460" s="1"/>
      <c r="DZ460" s="1"/>
      <c r="EA460" s="1"/>
      <c r="EB460" s="1"/>
      <c r="EC460" s="1"/>
      <c r="EF460" s="1"/>
      <c r="ER460" s="1"/>
      <c r="ET460" s="1"/>
      <c r="FH460" s="1"/>
      <c r="FI460" s="1"/>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row>
    <row r="461" spans="1:431" ht="98" hidden="1" x14ac:dyDescent="0.15">
      <c r="A461" s="6" t="s">
        <v>435</v>
      </c>
      <c r="B461" s="3"/>
      <c r="C461" s="6"/>
      <c r="D461" s="6"/>
      <c r="E461" s="3"/>
      <c r="F461" s="6"/>
      <c r="G461" s="6"/>
      <c r="H461" s="6"/>
      <c r="I461" s="3"/>
      <c r="J461" s="6"/>
      <c r="K461" s="3"/>
      <c r="L461" s="3"/>
      <c r="M461" s="3"/>
      <c r="N461" s="6"/>
      <c r="O461" s="3"/>
      <c r="P461" s="6"/>
      <c r="Q461" s="6"/>
      <c r="R461" s="6"/>
      <c r="S461" s="3"/>
      <c r="T461" s="3"/>
      <c r="U461" s="3"/>
      <c r="V461" s="3"/>
      <c r="W461" s="3"/>
      <c r="X461" s="3"/>
      <c r="Y461" s="6"/>
      <c r="Z461" s="6"/>
      <c r="AA461" s="6"/>
      <c r="AB461" s="3"/>
      <c r="AC461" s="6"/>
      <c r="AD461" s="6"/>
      <c r="AE461" s="3"/>
      <c r="AF461" s="3"/>
      <c r="AG461" s="6"/>
      <c r="AH461" s="6"/>
      <c r="AI461" s="3"/>
      <c r="AJ461" s="3"/>
      <c r="AK461" s="3"/>
      <c r="AL461" s="3"/>
      <c r="AM461" s="6"/>
      <c r="AN461" s="3"/>
      <c r="AO461" s="3"/>
      <c r="AP461" s="3"/>
      <c r="AQ461" s="3"/>
      <c r="AR461" s="3"/>
      <c r="AS461" s="3"/>
      <c r="AT461" s="6"/>
      <c r="AU461" s="6"/>
      <c r="AV461" s="6"/>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v>1969</v>
      </c>
      <c r="BZ461" s="3" t="s">
        <v>2405</v>
      </c>
      <c r="CA461" s="3" t="s">
        <v>2381</v>
      </c>
      <c r="CB461" s="3" t="s">
        <v>2407</v>
      </c>
      <c r="CC461" s="3" t="s">
        <v>2384</v>
      </c>
      <c r="CD461" s="3"/>
      <c r="CE461" s="3"/>
      <c r="CF461" s="7"/>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J461" s="1"/>
      <c r="DK461" s="1"/>
      <c r="DL461" s="1"/>
      <c r="DM461" s="1"/>
      <c r="DN461" s="1"/>
      <c r="DO461" s="1"/>
      <c r="DQ461" s="1"/>
      <c r="DT461" s="1"/>
      <c r="DW461" s="1"/>
      <c r="DX461" s="1"/>
      <c r="DY461" s="1"/>
      <c r="DZ461" s="1"/>
      <c r="EA461" s="1"/>
      <c r="EB461" s="1"/>
      <c r="EC461" s="1"/>
      <c r="EF461" s="1"/>
      <c r="ER461" s="1"/>
      <c r="ET461" s="1"/>
      <c r="FH461" s="1"/>
      <c r="FI461" s="1"/>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row>
    <row r="462" spans="1:431" ht="98" hidden="1" x14ac:dyDescent="0.15">
      <c r="A462" s="6" t="s">
        <v>448</v>
      </c>
      <c r="B462" s="3"/>
      <c r="C462" s="6"/>
      <c r="D462" s="6"/>
      <c r="E462" s="3"/>
      <c r="F462" s="6"/>
      <c r="G462" s="6"/>
      <c r="H462" s="6"/>
      <c r="I462" s="3"/>
      <c r="J462" s="6"/>
      <c r="K462" s="3"/>
      <c r="L462" s="3"/>
      <c r="M462" s="3"/>
      <c r="N462" s="6"/>
      <c r="O462" s="3"/>
      <c r="P462" s="6"/>
      <c r="Q462" s="6"/>
      <c r="R462" s="6"/>
      <c r="S462" s="3"/>
      <c r="T462" s="3"/>
      <c r="U462" s="3"/>
      <c r="V462" s="3"/>
      <c r="W462" s="3"/>
      <c r="X462" s="3"/>
      <c r="Y462" s="6"/>
      <c r="Z462" s="6"/>
      <c r="AA462" s="6"/>
      <c r="AB462" s="3"/>
      <c r="AC462" s="6"/>
      <c r="AD462" s="6"/>
      <c r="AE462" s="3"/>
      <c r="AF462" s="3"/>
      <c r="AG462" s="6"/>
      <c r="AH462" s="6"/>
      <c r="AI462" s="3"/>
      <c r="AJ462" s="3"/>
      <c r="AK462" s="3"/>
      <c r="AL462" s="3"/>
      <c r="AM462" s="6"/>
      <c r="AN462" s="3"/>
      <c r="AO462" s="3"/>
      <c r="AP462" s="3"/>
      <c r="AQ462" s="3"/>
      <c r="AR462" s="3"/>
      <c r="AS462" s="3"/>
      <c r="AT462" s="6"/>
      <c r="AU462" s="6"/>
      <c r="AV462" s="6"/>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v>1969</v>
      </c>
      <c r="BZ462" s="3" t="s">
        <v>2405</v>
      </c>
      <c r="CA462" s="3" t="s">
        <v>2381</v>
      </c>
      <c r="CB462" s="3" t="s">
        <v>2407</v>
      </c>
      <c r="CC462" s="3" t="s">
        <v>2384</v>
      </c>
      <c r="CD462" s="3"/>
      <c r="CE462" s="3"/>
      <c r="CF462" s="7"/>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J462" s="1"/>
      <c r="DK462" s="1"/>
      <c r="DL462" s="1"/>
      <c r="DM462" s="1"/>
      <c r="DN462" s="1"/>
      <c r="DO462" s="1"/>
      <c r="DQ462" s="1"/>
      <c r="DT462" s="1"/>
      <c r="DW462" s="1"/>
      <c r="DX462" s="1"/>
      <c r="DY462" s="1"/>
      <c r="DZ462" s="1"/>
      <c r="EA462" s="1"/>
      <c r="EB462" s="1"/>
      <c r="EC462" s="1"/>
      <c r="EF462" s="1"/>
      <c r="ER462" s="1"/>
      <c r="ET462" s="1"/>
      <c r="FH462" s="1"/>
      <c r="FI462" s="1"/>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row>
    <row r="463" spans="1:431" ht="98" hidden="1" x14ac:dyDescent="0.15">
      <c r="A463" s="6" t="s">
        <v>461</v>
      </c>
      <c r="B463" s="3"/>
      <c r="C463" s="6"/>
      <c r="D463" s="6"/>
      <c r="E463" s="3"/>
      <c r="F463" s="6"/>
      <c r="G463" s="6"/>
      <c r="H463" s="6"/>
      <c r="I463" s="3"/>
      <c r="J463" s="6"/>
      <c r="K463" s="3"/>
      <c r="L463" s="3"/>
      <c r="M463" s="3"/>
      <c r="N463" s="6"/>
      <c r="O463" s="3"/>
      <c r="P463" s="6"/>
      <c r="Q463" s="6"/>
      <c r="R463" s="6"/>
      <c r="S463" s="3"/>
      <c r="T463" s="3"/>
      <c r="U463" s="3"/>
      <c r="V463" s="3"/>
      <c r="W463" s="3"/>
      <c r="X463" s="3"/>
      <c r="Y463" s="6"/>
      <c r="Z463" s="6"/>
      <c r="AA463" s="6"/>
      <c r="AB463" s="3"/>
      <c r="AC463" s="6"/>
      <c r="AD463" s="6"/>
      <c r="AE463" s="3"/>
      <c r="AF463" s="3"/>
      <c r="AG463" s="6"/>
      <c r="AH463" s="6"/>
      <c r="AI463" s="3"/>
      <c r="AJ463" s="3"/>
      <c r="AK463" s="3"/>
      <c r="AL463" s="3"/>
      <c r="AM463" s="6"/>
      <c r="AN463" s="3"/>
      <c r="AO463" s="3"/>
      <c r="AP463" s="3"/>
      <c r="AQ463" s="3"/>
      <c r="AR463" s="3"/>
      <c r="AS463" s="3"/>
      <c r="AT463" s="6"/>
      <c r="AU463" s="6"/>
      <c r="AV463" s="6"/>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v>1969</v>
      </c>
      <c r="BZ463" s="3" t="s">
        <v>2405</v>
      </c>
      <c r="CA463" s="3" t="s">
        <v>2381</v>
      </c>
      <c r="CB463" s="3" t="s">
        <v>2407</v>
      </c>
      <c r="CC463" s="3" t="s">
        <v>2384</v>
      </c>
      <c r="CD463" s="3"/>
      <c r="CE463" s="3"/>
      <c r="CF463" s="7"/>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J463" s="1"/>
      <c r="DK463" s="1"/>
      <c r="DL463" s="1"/>
      <c r="DM463" s="1"/>
      <c r="DN463" s="1"/>
      <c r="DO463" s="1"/>
      <c r="DQ463" s="1"/>
      <c r="DT463" s="1"/>
      <c r="DW463" s="1"/>
      <c r="DX463" s="1"/>
      <c r="DY463" s="1"/>
      <c r="DZ463" s="1"/>
      <c r="EA463" s="1"/>
      <c r="EB463" s="1"/>
      <c r="EC463" s="1"/>
      <c r="EF463" s="1"/>
      <c r="ER463" s="1"/>
      <c r="ET463" s="1"/>
      <c r="FH463" s="1"/>
      <c r="FI463" s="1"/>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row>
    <row r="464" spans="1:431" ht="98" hidden="1" x14ac:dyDescent="0.15">
      <c r="A464" s="6" t="s">
        <v>473</v>
      </c>
      <c r="B464" s="3"/>
      <c r="C464" s="6"/>
      <c r="D464" s="6"/>
      <c r="E464" s="3"/>
      <c r="F464" s="6"/>
      <c r="G464" s="6"/>
      <c r="H464" s="6"/>
      <c r="I464" s="3"/>
      <c r="J464" s="6"/>
      <c r="K464" s="3"/>
      <c r="L464" s="3"/>
      <c r="M464" s="3"/>
      <c r="N464" s="6"/>
      <c r="O464" s="3"/>
      <c r="P464" s="6"/>
      <c r="Q464" s="6"/>
      <c r="R464" s="6"/>
      <c r="S464" s="3"/>
      <c r="T464" s="3"/>
      <c r="U464" s="3"/>
      <c r="V464" s="3"/>
      <c r="W464" s="3"/>
      <c r="X464" s="3"/>
      <c r="Y464" s="6"/>
      <c r="Z464" s="6"/>
      <c r="AA464" s="6"/>
      <c r="AB464" s="3"/>
      <c r="AC464" s="6"/>
      <c r="AD464" s="6"/>
      <c r="AE464" s="3"/>
      <c r="AF464" s="3"/>
      <c r="AG464" s="6"/>
      <c r="AH464" s="6"/>
      <c r="AI464" s="3"/>
      <c r="AJ464" s="3"/>
      <c r="AK464" s="3"/>
      <c r="AL464" s="3"/>
      <c r="AM464" s="6"/>
      <c r="AN464" s="3"/>
      <c r="AO464" s="3"/>
      <c r="AP464" s="3"/>
      <c r="AQ464" s="3"/>
      <c r="AR464" s="3"/>
      <c r="AS464" s="3"/>
      <c r="AT464" s="6"/>
      <c r="AU464" s="6"/>
      <c r="AV464" s="6"/>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v>1969</v>
      </c>
      <c r="BZ464" s="3" t="s">
        <v>2405</v>
      </c>
      <c r="CA464" s="3" t="s">
        <v>2381</v>
      </c>
      <c r="CB464" s="3" t="s">
        <v>2407</v>
      </c>
      <c r="CC464" s="3" t="s">
        <v>2384</v>
      </c>
      <c r="CD464" s="3"/>
      <c r="CE464" s="3"/>
      <c r="CF464" s="7"/>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J464" s="1"/>
      <c r="DK464" s="1"/>
      <c r="DL464" s="1"/>
      <c r="DM464" s="1"/>
      <c r="DN464" s="1"/>
      <c r="DO464" s="1"/>
      <c r="DQ464" s="1"/>
      <c r="DT464" s="1"/>
      <c r="DW464" s="1"/>
      <c r="DX464" s="1"/>
      <c r="DY464" s="1"/>
      <c r="DZ464" s="1"/>
      <c r="EA464" s="1"/>
      <c r="EB464" s="1"/>
      <c r="EC464" s="1"/>
      <c r="EF464" s="1"/>
      <c r="ER464" s="1"/>
      <c r="ET464" s="1"/>
      <c r="FH464" s="1"/>
      <c r="FI464" s="1"/>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row>
    <row r="465" spans="1:431" ht="98" hidden="1" x14ac:dyDescent="0.15">
      <c r="A465" s="6" t="s">
        <v>488</v>
      </c>
      <c r="B465" s="3"/>
      <c r="C465" s="6"/>
      <c r="D465" s="6"/>
      <c r="E465" s="3"/>
      <c r="F465" s="6"/>
      <c r="G465" s="6"/>
      <c r="H465" s="6"/>
      <c r="I465" s="3"/>
      <c r="J465" s="6"/>
      <c r="K465" s="3"/>
      <c r="L465" s="3"/>
      <c r="M465" s="3"/>
      <c r="N465" s="6"/>
      <c r="O465" s="3"/>
      <c r="P465" s="6"/>
      <c r="Q465" s="6"/>
      <c r="R465" s="6"/>
      <c r="S465" s="3"/>
      <c r="T465" s="3"/>
      <c r="U465" s="3"/>
      <c r="V465" s="3"/>
      <c r="W465" s="3"/>
      <c r="X465" s="3"/>
      <c r="Y465" s="6"/>
      <c r="Z465" s="6"/>
      <c r="AA465" s="6"/>
      <c r="AB465" s="3"/>
      <c r="AC465" s="6"/>
      <c r="AD465" s="6"/>
      <c r="AE465" s="3"/>
      <c r="AF465" s="3"/>
      <c r="AG465" s="6"/>
      <c r="AH465" s="6"/>
      <c r="AI465" s="3"/>
      <c r="AJ465" s="3"/>
      <c r="AK465" s="3"/>
      <c r="AL465" s="3"/>
      <c r="AM465" s="6"/>
      <c r="AN465" s="3"/>
      <c r="AO465" s="3"/>
      <c r="AP465" s="3"/>
      <c r="AQ465" s="3"/>
      <c r="AR465" s="3"/>
      <c r="AS465" s="3"/>
      <c r="AT465" s="6"/>
      <c r="AU465" s="6"/>
      <c r="AV465" s="6"/>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v>1969</v>
      </c>
      <c r="BZ465" s="3" t="s">
        <v>2405</v>
      </c>
      <c r="CA465" s="3" t="s">
        <v>2381</v>
      </c>
      <c r="CB465" s="3" t="s">
        <v>2407</v>
      </c>
      <c r="CC465" s="3" t="s">
        <v>2384</v>
      </c>
      <c r="CD465" s="3"/>
      <c r="CE465" s="3"/>
      <c r="CF465" s="7"/>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J465" s="1"/>
      <c r="DK465" s="1"/>
      <c r="DL465" s="1"/>
      <c r="DM465" s="1"/>
      <c r="DN465" s="1"/>
      <c r="DO465" s="1"/>
      <c r="DQ465" s="1"/>
      <c r="DT465" s="1"/>
      <c r="DW465" s="1"/>
      <c r="DX465" s="1"/>
      <c r="DY465" s="1"/>
      <c r="DZ465" s="1"/>
      <c r="EA465" s="1"/>
      <c r="EB465" s="1"/>
      <c r="EC465" s="1"/>
      <c r="EF465" s="1"/>
      <c r="ER465" s="1"/>
      <c r="ET465" s="1"/>
      <c r="FH465" s="1"/>
      <c r="FI465" s="1"/>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row>
    <row r="466" spans="1:431" ht="98" hidden="1" x14ac:dyDescent="0.15">
      <c r="A466" s="6" t="s">
        <v>501</v>
      </c>
      <c r="B466" s="3"/>
      <c r="C466" s="6"/>
      <c r="D466" s="6"/>
      <c r="E466" s="3"/>
      <c r="F466" s="6"/>
      <c r="G466" s="6"/>
      <c r="H466" s="6"/>
      <c r="I466" s="3"/>
      <c r="J466" s="6"/>
      <c r="K466" s="3"/>
      <c r="L466" s="3"/>
      <c r="M466" s="3"/>
      <c r="N466" s="6"/>
      <c r="O466" s="3"/>
      <c r="P466" s="6"/>
      <c r="Q466" s="6"/>
      <c r="R466" s="6"/>
      <c r="S466" s="3"/>
      <c r="T466" s="3"/>
      <c r="U466" s="3"/>
      <c r="V466" s="3"/>
      <c r="W466" s="3"/>
      <c r="X466" s="3"/>
      <c r="Y466" s="6"/>
      <c r="Z466" s="6"/>
      <c r="AA466" s="6"/>
      <c r="AB466" s="3"/>
      <c r="AC466" s="6"/>
      <c r="AD466" s="6"/>
      <c r="AE466" s="3"/>
      <c r="AF466" s="3"/>
      <c r="AG466" s="6"/>
      <c r="AH466" s="6"/>
      <c r="AI466" s="3"/>
      <c r="AJ466" s="3"/>
      <c r="AK466" s="3"/>
      <c r="AL466" s="3"/>
      <c r="AM466" s="6"/>
      <c r="AN466" s="3"/>
      <c r="AO466" s="3"/>
      <c r="AP466" s="3"/>
      <c r="AQ466" s="3"/>
      <c r="AR466" s="3"/>
      <c r="AS466" s="3"/>
      <c r="AT466" s="6"/>
      <c r="AU466" s="6"/>
      <c r="AV466" s="6"/>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v>1969</v>
      </c>
      <c r="BZ466" s="3" t="s">
        <v>2405</v>
      </c>
      <c r="CA466" s="3" t="s">
        <v>2381</v>
      </c>
      <c r="CB466" s="3" t="s">
        <v>2407</v>
      </c>
      <c r="CC466" s="3" t="s">
        <v>2384</v>
      </c>
      <c r="CD466" s="3"/>
      <c r="CE466" s="3"/>
      <c r="CF466" s="7"/>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J466" s="1"/>
      <c r="DK466" s="1"/>
      <c r="DL466" s="1"/>
      <c r="DM466" s="1"/>
      <c r="DN466" s="1"/>
      <c r="DO466" s="1"/>
      <c r="DQ466" s="1"/>
      <c r="DT466" s="1"/>
      <c r="DW466" s="1"/>
      <c r="DX466" s="1"/>
      <c r="DY466" s="1"/>
      <c r="DZ466" s="1"/>
      <c r="EA466" s="1"/>
      <c r="EB466" s="1"/>
      <c r="EC466" s="1"/>
      <c r="EF466" s="1"/>
      <c r="ER466" s="1"/>
      <c r="ET466" s="1"/>
      <c r="FH466" s="1"/>
      <c r="FI466" s="1"/>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row>
    <row r="467" spans="1:431" ht="98" hidden="1" x14ac:dyDescent="0.15">
      <c r="A467" s="6" t="s">
        <v>516</v>
      </c>
      <c r="B467" s="3"/>
      <c r="C467" s="6"/>
      <c r="D467" s="6"/>
      <c r="E467" s="3"/>
      <c r="F467" s="6"/>
      <c r="G467" s="6"/>
      <c r="H467" s="6"/>
      <c r="I467" s="3"/>
      <c r="J467" s="6"/>
      <c r="K467" s="3"/>
      <c r="L467" s="3"/>
      <c r="M467" s="3"/>
      <c r="N467" s="6"/>
      <c r="O467" s="3"/>
      <c r="P467" s="6"/>
      <c r="Q467" s="6"/>
      <c r="R467" s="6"/>
      <c r="S467" s="3"/>
      <c r="T467" s="3"/>
      <c r="U467" s="3"/>
      <c r="V467" s="3"/>
      <c r="W467" s="3"/>
      <c r="X467" s="3"/>
      <c r="Y467" s="6"/>
      <c r="Z467" s="6"/>
      <c r="AA467" s="6"/>
      <c r="AB467" s="3"/>
      <c r="AC467" s="6"/>
      <c r="AD467" s="6"/>
      <c r="AE467" s="3"/>
      <c r="AF467" s="3"/>
      <c r="AG467" s="6"/>
      <c r="AH467" s="6"/>
      <c r="AI467" s="3"/>
      <c r="AJ467" s="3"/>
      <c r="AK467" s="3"/>
      <c r="AL467" s="3"/>
      <c r="AM467" s="6"/>
      <c r="AN467" s="3"/>
      <c r="AO467" s="3"/>
      <c r="AP467" s="3"/>
      <c r="AQ467" s="3"/>
      <c r="AR467" s="3"/>
      <c r="AS467" s="3"/>
      <c r="AT467" s="6"/>
      <c r="AU467" s="6"/>
      <c r="AV467" s="6"/>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v>1969</v>
      </c>
      <c r="BZ467" s="3" t="s">
        <v>2405</v>
      </c>
      <c r="CA467" s="3" t="s">
        <v>2381</v>
      </c>
      <c r="CB467" s="3" t="s">
        <v>2407</v>
      </c>
      <c r="CC467" s="3" t="s">
        <v>2384</v>
      </c>
      <c r="CD467" s="3"/>
      <c r="CE467" s="3"/>
      <c r="CF467" s="7"/>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J467" s="1"/>
      <c r="DK467" s="1"/>
      <c r="DL467" s="1"/>
      <c r="DM467" s="1"/>
      <c r="DN467" s="1"/>
      <c r="DO467" s="1"/>
      <c r="DQ467" s="1"/>
      <c r="DT467" s="1"/>
      <c r="DW467" s="1"/>
      <c r="DX467" s="1"/>
      <c r="DY467" s="1"/>
      <c r="DZ467" s="1"/>
      <c r="EA467" s="1"/>
      <c r="EB467" s="1"/>
      <c r="EC467" s="1"/>
      <c r="EF467" s="1"/>
      <c r="ER467" s="1"/>
      <c r="ET467" s="1"/>
      <c r="FH467" s="1"/>
      <c r="FI467" s="1"/>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row>
    <row r="468" spans="1:431" ht="98" hidden="1" x14ac:dyDescent="0.15">
      <c r="A468" s="6" t="s">
        <v>529</v>
      </c>
      <c r="B468" s="3"/>
      <c r="C468" s="6"/>
      <c r="D468" s="6"/>
      <c r="E468" s="3"/>
      <c r="F468" s="6"/>
      <c r="G468" s="6"/>
      <c r="H468" s="6"/>
      <c r="I468" s="3"/>
      <c r="J468" s="6"/>
      <c r="K468" s="3"/>
      <c r="L468" s="3"/>
      <c r="M468" s="3"/>
      <c r="N468" s="6"/>
      <c r="O468" s="3"/>
      <c r="P468" s="6"/>
      <c r="Q468" s="6"/>
      <c r="R468" s="6"/>
      <c r="S468" s="3"/>
      <c r="T468" s="3"/>
      <c r="U468" s="3"/>
      <c r="V468" s="3"/>
      <c r="W468" s="3"/>
      <c r="X468" s="3"/>
      <c r="Y468" s="6"/>
      <c r="Z468" s="6"/>
      <c r="AA468" s="6"/>
      <c r="AB468" s="3"/>
      <c r="AC468" s="6"/>
      <c r="AD468" s="6"/>
      <c r="AE468" s="3"/>
      <c r="AF468" s="3"/>
      <c r="AG468" s="6"/>
      <c r="AH468" s="6"/>
      <c r="AI468" s="3"/>
      <c r="AJ468" s="3"/>
      <c r="AK468" s="3"/>
      <c r="AL468" s="3"/>
      <c r="AM468" s="6"/>
      <c r="AN468" s="3"/>
      <c r="AO468" s="3"/>
      <c r="AP468" s="3"/>
      <c r="AQ468" s="3"/>
      <c r="AR468" s="3"/>
      <c r="AS468" s="3"/>
      <c r="AT468" s="6"/>
      <c r="AU468" s="6"/>
      <c r="AV468" s="6"/>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v>1969</v>
      </c>
      <c r="BZ468" s="3" t="s">
        <v>2405</v>
      </c>
      <c r="CA468" s="3" t="s">
        <v>2381</v>
      </c>
      <c r="CB468" s="3" t="s">
        <v>2407</v>
      </c>
      <c r="CC468" s="3" t="s">
        <v>2384</v>
      </c>
      <c r="CD468" s="3"/>
      <c r="CE468" s="3"/>
      <c r="CF468" s="7"/>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J468" s="1"/>
      <c r="DK468" s="1"/>
      <c r="DL468" s="1"/>
      <c r="DM468" s="1"/>
      <c r="DN468" s="1"/>
      <c r="DO468" s="1"/>
      <c r="DQ468" s="1"/>
      <c r="DT468" s="1"/>
      <c r="DW468" s="1"/>
      <c r="DX468" s="1"/>
      <c r="DY468" s="1"/>
      <c r="DZ468" s="1"/>
      <c r="EA468" s="1"/>
      <c r="EB468" s="1"/>
      <c r="EC468" s="1"/>
      <c r="EF468" s="1"/>
      <c r="ER468" s="1"/>
      <c r="ET468" s="1"/>
      <c r="FH468" s="1"/>
      <c r="FI468" s="1"/>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row>
    <row r="469" spans="1:431" ht="98" hidden="1" x14ac:dyDescent="0.15">
      <c r="A469" s="16" t="s">
        <v>3418</v>
      </c>
      <c r="B469" s="3"/>
      <c r="C469" s="6"/>
      <c r="D469" s="6"/>
      <c r="E469" s="3"/>
      <c r="F469" s="6"/>
      <c r="G469" s="6"/>
      <c r="H469" s="6"/>
      <c r="I469" s="3"/>
      <c r="J469" s="6"/>
      <c r="K469" s="3"/>
      <c r="L469" s="3"/>
      <c r="M469" s="3"/>
      <c r="N469" s="6"/>
      <c r="O469" s="3"/>
      <c r="P469" s="6"/>
      <c r="Q469" s="6"/>
      <c r="R469" s="6"/>
      <c r="S469" s="3"/>
      <c r="T469" s="3"/>
      <c r="U469" s="3"/>
      <c r="V469" s="3"/>
      <c r="W469" s="3"/>
      <c r="X469" s="3"/>
      <c r="Y469" s="6"/>
      <c r="Z469" s="6"/>
      <c r="AA469" s="6"/>
      <c r="AB469" s="3"/>
      <c r="AC469" s="6"/>
      <c r="AD469" s="6"/>
      <c r="AE469" s="3"/>
      <c r="AF469" s="3"/>
      <c r="AG469" s="6"/>
      <c r="AH469" s="6"/>
      <c r="AI469" s="3"/>
      <c r="AJ469" s="3"/>
      <c r="AK469" s="3"/>
      <c r="AL469" s="3"/>
      <c r="AM469" s="6"/>
      <c r="AN469" s="3"/>
      <c r="AO469" s="3"/>
      <c r="AP469" s="3"/>
      <c r="AQ469" s="3"/>
      <c r="AR469" s="3"/>
      <c r="AS469" s="3"/>
      <c r="AT469" s="6"/>
      <c r="AU469" s="6">
        <v>1</v>
      </c>
      <c r="AV469" s="6"/>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v>1969</v>
      </c>
      <c r="BZ469" s="3" t="s">
        <v>2405</v>
      </c>
      <c r="CA469" s="3" t="s">
        <v>2381</v>
      </c>
      <c r="CB469" s="3" t="s">
        <v>2407</v>
      </c>
      <c r="CC469" s="3" t="s">
        <v>2384</v>
      </c>
      <c r="CD469" s="3"/>
      <c r="CE469" s="3"/>
      <c r="CF469" s="7"/>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J469" s="1"/>
      <c r="DK469" s="1"/>
      <c r="DL469" s="1"/>
      <c r="DM469" s="1"/>
      <c r="DN469" s="1"/>
      <c r="DO469" s="1"/>
      <c r="DQ469" s="1"/>
      <c r="DT469" s="1"/>
      <c r="DW469" s="1"/>
      <c r="DX469" s="1"/>
      <c r="DY469" s="1"/>
      <c r="DZ469" s="1"/>
      <c r="EA469" s="1"/>
      <c r="EB469" s="1"/>
      <c r="EC469" s="1"/>
      <c r="EF469" s="1"/>
      <c r="ER469" s="1"/>
      <c r="ET469" s="1"/>
      <c r="FH469" s="1"/>
      <c r="FI469" s="1"/>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row>
    <row r="470" spans="1:431" ht="98" hidden="1" x14ac:dyDescent="0.15">
      <c r="A470" s="6" t="s">
        <v>553</v>
      </c>
      <c r="B470" s="3"/>
      <c r="C470" s="6"/>
      <c r="D470" s="6"/>
      <c r="E470" s="3"/>
      <c r="F470" s="6"/>
      <c r="G470" s="6"/>
      <c r="H470" s="6"/>
      <c r="I470" s="3"/>
      <c r="J470" s="6"/>
      <c r="K470" s="3"/>
      <c r="L470" s="3"/>
      <c r="M470" s="3"/>
      <c r="N470" s="6"/>
      <c r="O470" s="3"/>
      <c r="P470" s="6"/>
      <c r="Q470" s="6"/>
      <c r="R470" s="6"/>
      <c r="S470" s="3"/>
      <c r="T470" s="3"/>
      <c r="U470" s="3"/>
      <c r="V470" s="3"/>
      <c r="W470" s="3"/>
      <c r="X470" s="3"/>
      <c r="Y470" s="6"/>
      <c r="Z470" s="6"/>
      <c r="AA470" s="6"/>
      <c r="AB470" s="3"/>
      <c r="AC470" s="6"/>
      <c r="AD470" s="6"/>
      <c r="AE470" s="3"/>
      <c r="AF470" s="3"/>
      <c r="AG470" s="6"/>
      <c r="AH470" s="6"/>
      <c r="AI470" s="3"/>
      <c r="AJ470" s="3"/>
      <c r="AK470" s="3"/>
      <c r="AL470" s="3"/>
      <c r="AM470" s="6"/>
      <c r="AN470" s="3"/>
      <c r="AO470" s="3"/>
      <c r="AP470" s="3"/>
      <c r="AQ470" s="3"/>
      <c r="AR470" s="3"/>
      <c r="AS470" s="3"/>
      <c r="AT470" s="6"/>
      <c r="AU470" s="6"/>
      <c r="AV470" s="6"/>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v>1969</v>
      </c>
      <c r="BZ470" s="3" t="s">
        <v>2405</v>
      </c>
      <c r="CA470" s="3" t="s">
        <v>2381</v>
      </c>
      <c r="CB470" s="3" t="s">
        <v>2407</v>
      </c>
      <c r="CC470" s="3" t="s">
        <v>2384</v>
      </c>
      <c r="CD470" s="3"/>
      <c r="CE470" s="3"/>
      <c r="CF470" s="7"/>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J470" s="1"/>
      <c r="DK470" s="1"/>
      <c r="DL470" s="1"/>
      <c r="DM470" s="1"/>
      <c r="DN470" s="1"/>
      <c r="DO470" s="1"/>
      <c r="DQ470" s="1"/>
      <c r="DT470" s="1"/>
      <c r="DW470" s="1"/>
      <c r="DX470" s="1"/>
      <c r="DY470" s="1"/>
      <c r="DZ470" s="1"/>
      <c r="EA470" s="1"/>
      <c r="EB470" s="1"/>
      <c r="EC470" s="1"/>
      <c r="EF470" s="1"/>
      <c r="ER470" s="1"/>
      <c r="ET470" s="1"/>
      <c r="FH470" s="1"/>
      <c r="FI470" s="1"/>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row>
    <row r="471" spans="1:431" ht="98" hidden="1" x14ac:dyDescent="0.15">
      <c r="A471" s="6" t="s">
        <v>563</v>
      </c>
      <c r="B471" s="3"/>
      <c r="C471" s="6"/>
      <c r="D471" s="6"/>
      <c r="E471" s="3"/>
      <c r="F471" s="6"/>
      <c r="G471" s="6"/>
      <c r="H471" s="6"/>
      <c r="I471" s="3"/>
      <c r="J471" s="6"/>
      <c r="K471" s="3"/>
      <c r="L471" s="3"/>
      <c r="M471" s="3"/>
      <c r="N471" s="6"/>
      <c r="O471" s="3"/>
      <c r="P471" s="6"/>
      <c r="Q471" s="6"/>
      <c r="R471" s="6"/>
      <c r="S471" s="3"/>
      <c r="T471" s="3"/>
      <c r="U471" s="3"/>
      <c r="V471" s="3"/>
      <c r="W471" s="3"/>
      <c r="X471" s="3"/>
      <c r="Y471" s="6"/>
      <c r="Z471" s="6"/>
      <c r="AA471" s="6"/>
      <c r="AB471" s="3"/>
      <c r="AC471" s="6"/>
      <c r="AD471" s="6"/>
      <c r="AE471" s="3"/>
      <c r="AF471" s="3"/>
      <c r="AG471" s="6"/>
      <c r="AH471" s="6"/>
      <c r="AI471" s="3"/>
      <c r="AJ471" s="3"/>
      <c r="AK471" s="3"/>
      <c r="AL471" s="3"/>
      <c r="AM471" s="6"/>
      <c r="AN471" s="3"/>
      <c r="AO471" s="3"/>
      <c r="AP471" s="3"/>
      <c r="AQ471" s="3"/>
      <c r="AR471" s="3"/>
      <c r="AS471" s="3"/>
      <c r="AT471" s="6"/>
      <c r="AU471" s="6"/>
      <c r="AV471" s="6"/>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v>1969</v>
      </c>
      <c r="BZ471" s="3" t="s">
        <v>2405</v>
      </c>
      <c r="CA471" s="3" t="s">
        <v>2381</v>
      </c>
      <c r="CB471" s="3" t="s">
        <v>2407</v>
      </c>
      <c r="CC471" s="3" t="s">
        <v>2384</v>
      </c>
      <c r="CD471" s="3"/>
      <c r="CE471" s="3"/>
      <c r="CF471" s="7"/>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J471" s="1"/>
      <c r="DK471" s="1"/>
      <c r="DL471" s="1"/>
      <c r="DM471" s="1"/>
      <c r="DN471" s="1"/>
      <c r="DO471" s="1"/>
      <c r="DQ471" s="1"/>
      <c r="DT471" s="1"/>
      <c r="DW471" s="1"/>
      <c r="DX471" s="1"/>
      <c r="DY471" s="1"/>
      <c r="DZ471" s="1"/>
      <c r="EA471" s="1"/>
      <c r="EB471" s="1"/>
      <c r="EC471" s="1"/>
      <c r="EF471" s="1"/>
      <c r="ER471" s="1"/>
      <c r="ET471" s="1"/>
      <c r="FH471" s="1"/>
      <c r="FI471" s="1"/>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row>
    <row r="472" spans="1:431" ht="98" hidden="1" x14ac:dyDescent="0.15">
      <c r="A472" s="6" t="s">
        <v>575</v>
      </c>
      <c r="B472" s="3"/>
      <c r="C472" s="6"/>
      <c r="D472" s="6"/>
      <c r="E472" s="3"/>
      <c r="F472" s="6"/>
      <c r="G472" s="6"/>
      <c r="H472" s="6"/>
      <c r="I472" s="3"/>
      <c r="J472" s="6"/>
      <c r="K472" s="3"/>
      <c r="L472" s="3"/>
      <c r="M472" s="3"/>
      <c r="N472" s="6"/>
      <c r="O472" s="3"/>
      <c r="P472" s="6"/>
      <c r="Q472" s="6"/>
      <c r="R472" s="6"/>
      <c r="S472" s="3"/>
      <c r="T472" s="3"/>
      <c r="U472" s="3"/>
      <c r="V472" s="3"/>
      <c r="W472" s="3"/>
      <c r="X472" s="3"/>
      <c r="Y472" s="6"/>
      <c r="Z472" s="6"/>
      <c r="AA472" s="6"/>
      <c r="AB472" s="3"/>
      <c r="AC472" s="6"/>
      <c r="AD472" s="6"/>
      <c r="AE472" s="3"/>
      <c r="AF472" s="3"/>
      <c r="AG472" s="6"/>
      <c r="AH472" s="6"/>
      <c r="AI472" s="3"/>
      <c r="AJ472" s="3"/>
      <c r="AK472" s="3"/>
      <c r="AL472" s="3"/>
      <c r="AM472" s="6"/>
      <c r="AN472" s="3"/>
      <c r="AO472" s="3"/>
      <c r="AP472" s="3"/>
      <c r="AQ472" s="3"/>
      <c r="AR472" s="3"/>
      <c r="AS472" s="3"/>
      <c r="AT472" s="6"/>
      <c r="AU472" s="6"/>
      <c r="AV472" s="6"/>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v>1969</v>
      </c>
      <c r="BZ472" s="3" t="s">
        <v>2405</v>
      </c>
      <c r="CA472" s="3" t="s">
        <v>2381</v>
      </c>
      <c r="CB472" s="3" t="s">
        <v>2407</v>
      </c>
      <c r="CC472" s="3" t="s">
        <v>2384</v>
      </c>
      <c r="CD472" s="3"/>
      <c r="CE472" s="3"/>
      <c r="CF472" s="7"/>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J472" s="1"/>
      <c r="DK472" s="1"/>
      <c r="DL472" s="1"/>
      <c r="DM472" s="1"/>
      <c r="DN472" s="1"/>
      <c r="DO472" s="1"/>
      <c r="DQ472" s="1"/>
      <c r="DT472" s="1"/>
      <c r="DW472" s="1"/>
      <c r="DX472" s="1"/>
      <c r="DY472" s="1"/>
      <c r="DZ472" s="1"/>
      <c r="EA472" s="1"/>
      <c r="EB472" s="1"/>
      <c r="EC472" s="1"/>
      <c r="EF472" s="1"/>
      <c r="ER472" s="1"/>
      <c r="ET472" s="1"/>
      <c r="FH472" s="1"/>
      <c r="FI472" s="1"/>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row>
    <row r="473" spans="1:431" ht="98" hidden="1" x14ac:dyDescent="0.15">
      <c r="A473" s="6" t="s">
        <v>587</v>
      </c>
      <c r="B473" s="3"/>
      <c r="C473" s="6"/>
      <c r="D473" s="6"/>
      <c r="E473" s="3"/>
      <c r="F473" s="6"/>
      <c r="G473" s="6"/>
      <c r="H473" s="6"/>
      <c r="I473" s="3"/>
      <c r="J473" s="6"/>
      <c r="K473" s="3"/>
      <c r="L473" s="3"/>
      <c r="M473" s="3"/>
      <c r="N473" s="6"/>
      <c r="O473" s="3"/>
      <c r="P473" s="6"/>
      <c r="Q473" s="6"/>
      <c r="R473" s="6"/>
      <c r="S473" s="3"/>
      <c r="T473" s="3"/>
      <c r="U473" s="3"/>
      <c r="V473" s="3"/>
      <c r="W473" s="3"/>
      <c r="X473" s="3"/>
      <c r="Y473" s="6"/>
      <c r="Z473" s="6"/>
      <c r="AA473" s="6"/>
      <c r="AB473" s="3"/>
      <c r="AC473" s="6"/>
      <c r="AD473" s="6"/>
      <c r="AE473" s="3"/>
      <c r="AF473" s="3"/>
      <c r="AG473" s="6"/>
      <c r="AH473" s="6"/>
      <c r="AI473" s="3"/>
      <c r="AJ473" s="3"/>
      <c r="AK473" s="3"/>
      <c r="AL473" s="3"/>
      <c r="AM473" s="6"/>
      <c r="AN473" s="3"/>
      <c r="AO473" s="3"/>
      <c r="AP473" s="3"/>
      <c r="AQ473" s="3"/>
      <c r="AR473" s="3"/>
      <c r="AS473" s="3"/>
      <c r="AT473" s="6"/>
      <c r="AU473" s="6"/>
      <c r="AV473" s="6"/>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v>1969</v>
      </c>
      <c r="BZ473" s="3" t="s">
        <v>2405</v>
      </c>
      <c r="CA473" s="3" t="s">
        <v>2381</v>
      </c>
      <c r="CB473" s="3" t="s">
        <v>2407</v>
      </c>
      <c r="CC473" s="3" t="s">
        <v>2384</v>
      </c>
      <c r="CD473" s="3"/>
      <c r="CE473" s="3"/>
      <c r="CF473" s="7"/>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J473" s="1"/>
      <c r="DK473" s="1"/>
      <c r="DL473" s="1"/>
      <c r="DM473" s="1"/>
      <c r="DN473" s="1"/>
      <c r="DO473" s="1"/>
      <c r="DQ473" s="1"/>
      <c r="DT473" s="1"/>
      <c r="DW473" s="1"/>
      <c r="DX473" s="1"/>
      <c r="DY473" s="1"/>
      <c r="DZ473" s="1"/>
      <c r="EA473" s="1"/>
      <c r="EB473" s="1"/>
      <c r="EC473" s="1"/>
      <c r="EF473" s="1"/>
      <c r="ER473" s="1"/>
      <c r="ET473" s="1"/>
      <c r="FH473" s="1"/>
      <c r="FI473" s="1"/>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row>
    <row r="474" spans="1:431" ht="98" hidden="1" x14ac:dyDescent="0.15">
      <c r="A474" s="6" t="s">
        <v>2408</v>
      </c>
      <c r="B474" s="3"/>
      <c r="C474" s="6"/>
      <c r="D474" s="6"/>
      <c r="E474" s="3"/>
      <c r="F474" s="6"/>
      <c r="G474" s="6"/>
      <c r="H474" s="6"/>
      <c r="I474" s="3"/>
      <c r="J474" s="6"/>
      <c r="K474" s="3"/>
      <c r="L474" s="3"/>
      <c r="M474" s="3"/>
      <c r="N474" s="6"/>
      <c r="O474" s="3"/>
      <c r="P474" s="6"/>
      <c r="Q474" s="6"/>
      <c r="R474" s="6"/>
      <c r="S474" s="3"/>
      <c r="T474" s="3"/>
      <c r="U474" s="3"/>
      <c r="V474" s="3"/>
      <c r="W474" s="3"/>
      <c r="X474" s="3"/>
      <c r="Y474" s="6"/>
      <c r="Z474" s="6"/>
      <c r="AA474" s="6"/>
      <c r="AB474" s="3"/>
      <c r="AC474" s="6"/>
      <c r="AD474" s="6"/>
      <c r="AE474" s="3"/>
      <c r="AF474" s="3"/>
      <c r="AG474" s="6"/>
      <c r="AH474" s="6"/>
      <c r="AI474" s="3"/>
      <c r="AJ474" s="3"/>
      <c r="AK474" s="3"/>
      <c r="AL474" s="3"/>
      <c r="AM474" s="6"/>
      <c r="AN474" s="3"/>
      <c r="AO474" s="3"/>
      <c r="AP474" s="3"/>
      <c r="AQ474" s="3"/>
      <c r="AR474" s="3"/>
      <c r="AS474" s="3"/>
      <c r="AT474" s="6"/>
      <c r="AU474" s="6"/>
      <c r="AV474" s="6"/>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v>1969</v>
      </c>
      <c r="BZ474" s="3" t="s">
        <v>2405</v>
      </c>
      <c r="CA474" s="3" t="s">
        <v>2381</v>
      </c>
      <c r="CB474" s="3" t="s">
        <v>2407</v>
      </c>
      <c r="CC474" s="3" t="s">
        <v>2384</v>
      </c>
      <c r="CD474" s="3"/>
      <c r="CE474" s="3"/>
      <c r="CF474" s="7"/>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J474" s="1"/>
      <c r="DK474" s="1"/>
      <c r="DL474" s="1"/>
      <c r="DM474" s="1"/>
      <c r="DN474" s="1"/>
      <c r="DO474" s="1"/>
      <c r="DQ474" s="1"/>
      <c r="DT474" s="1"/>
      <c r="DW474" s="1"/>
      <c r="DX474" s="1"/>
      <c r="DY474" s="1"/>
      <c r="DZ474" s="1"/>
      <c r="EA474" s="1"/>
      <c r="EB474" s="1"/>
      <c r="EC474" s="1"/>
      <c r="EF474" s="1"/>
      <c r="ER474" s="1"/>
      <c r="ET474" s="1"/>
      <c r="FH474" s="1"/>
      <c r="FI474" s="1"/>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row>
    <row r="475" spans="1:431" ht="98" hidden="1" x14ac:dyDescent="0.15">
      <c r="A475" s="6" t="s">
        <v>608</v>
      </c>
      <c r="B475" s="3"/>
      <c r="C475" s="6"/>
      <c r="D475" s="6"/>
      <c r="E475" s="3"/>
      <c r="F475" s="6"/>
      <c r="G475" s="6"/>
      <c r="H475" s="6"/>
      <c r="I475" s="3"/>
      <c r="J475" s="6"/>
      <c r="K475" s="3"/>
      <c r="L475" s="3"/>
      <c r="M475" s="3"/>
      <c r="N475" s="6"/>
      <c r="O475" s="3"/>
      <c r="P475" s="6"/>
      <c r="Q475" s="6"/>
      <c r="R475" s="6"/>
      <c r="S475" s="3"/>
      <c r="T475" s="3"/>
      <c r="U475" s="3"/>
      <c r="V475" s="3"/>
      <c r="W475" s="3"/>
      <c r="X475" s="3"/>
      <c r="Y475" s="6"/>
      <c r="Z475" s="6"/>
      <c r="AA475" s="6"/>
      <c r="AB475" s="3"/>
      <c r="AC475" s="6"/>
      <c r="AD475" s="6"/>
      <c r="AE475" s="3"/>
      <c r="AF475" s="3"/>
      <c r="AG475" s="6"/>
      <c r="AH475" s="6"/>
      <c r="AI475" s="3"/>
      <c r="AJ475" s="3"/>
      <c r="AK475" s="3"/>
      <c r="AL475" s="3"/>
      <c r="AM475" s="6"/>
      <c r="AN475" s="3"/>
      <c r="AO475" s="3"/>
      <c r="AP475" s="3"/>
      <c r="AQ475" s="3"/>
      <c r="AR475" s="3"/>
      <c r="AS475" s="3"/>
      <c r="AT475" s="6"/>
      <c r="AU475" s="6"/>
      <c r="AV475" s="6"/>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v>1969</v>
      </c>
      <c r="BZ475" s="3" t="s">
        <v>2405</v>
      </c>
      <c r="CA475" s="3" t="s">
        <v>2381</v>
      </c>
      <c r="CB475" s="3" t="s">
        <v>2407</v>
      </c>
      <c r="CC475" s="3" t="s">
        <v>2384</v>
      </c>
      <c r="CD475" s="3"/>
      <c r="CE475" s="3"/>
      <c r="CF475" s="7"/>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J475" s="1"/>
      <c r="DK475" s="1"/>
      <c r="DL475" s="1"/>
      <c r="DM475" s="1"/>
      <c r="DN475" s="1"/>
      <c r="DO475" s="1"/>
      <c r="DQ475" s="1"/>
      <c r="DT475" s="1"/>
      <c r="DW475" s="1"/>
      <c r="DX475" s="1"/>
      <c r="DY475" s="1"/>
      <c r="DZ475" s="1"/>
      <c r="EA475" s="1"/>
      <c r="EB475" s="1"/>
      <c r="EC475" s="1"/>
      <c r="EF475" s="1"/>
      <c r="ER475" s="1"/>
      <c r="ET475" s="1"/>
      <c r="FH475" s="1"/>
      <c r="FI475" s="1"/>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row>
    <row r="476" spans="1:431" ht="98" hidden="1" x14ac:dyDescent="0.15">
      <c r="A476" s="6" t="s">
        <v>617</v>
      </c>
      <c r="B476" s="3"/>
      <c r="C476" s="6"/>
      <c r="D476" s="6"/>
      <c r="E476" s="3"/>
      <c r="F476" s="6"/>
      <c r="G476" s="6"/>
      <c r="H476" s="6"/>
      <c r="I476" s="3"/>
      <c r="J476" s="6"/>
      <c r="K476" s="3"/>
      <c r="L476" s="3"/>
      <c r="M476" s="3"/>
      <c r="N476" s="6"/>
      <c r="O476" s="3"/>
      <c r="P476" s="6"/>
      <c r="Q476" s="6"/>
      <c r="R476" s="6"/>
      <c r="S476" s="3"/>
      <c r="T476" s="3"/>
      <c r="U476" s="3"/>
      <c r="V476" s="3"/>
      <c r="W476" s="3"/>
      <c r="X476" s="3"/>
      <c r="Y476" s="6"/>
      <c r="Z476" s="6"/>
      <c r="AA476" s="6"/>
      <c r="AB476" s="3"/>
      <c r="AC476" s="6"/>
      <c r="AD476" s="6"/>
      <c r="AE476" s="3"/>
      <c r="AF476" s="3"/>
      <c r="AG476" s="6"/>
      <c r="AH476" s="6"/>
      <c r="AI476" s="3"/>
      <c r="AJ476" s="3"/>
      <c r="AK476" s="3"/>
      <c r="AL476" s="3"/>
      <c r="AM476" s="6"/>
      <c r="AN476" s="3"/>
      <c r="AO476" s="3"/>
      <c r="AP476" s="3"/>
      <c r="AQ476" s="3"/>
      <c r="AR476" s="3"/>
      <c r="AS476" s="3"/>
      <c r="AT476" s="6"/>
      <c r="AU476" s="6"/>
      <c r="AV476" s="6"/>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v>1969</v>
      </c>
      <c r="BZ476" s="3" t="s">
        <v>2405</v>
      </c>
      <c r="CA476" s="3" t="s">
        <v>2381</v>
      </c>
      <c r="CB476" s="3" t="s">
        <v>2407</v>
      </c>
      <c r="CC476" s="3" t="s">
        <v>2384</v>
      </c>
      <c r="CD476" s="3"/>
      <c r="CE476" s="3"/>
      <c r="CF476" s="7"/>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J476" s="1"/>
      <c r="DK476" s="1"/>
      <c r="DL476" s="1"/>
      <c r="DM476" s="1"/>
      <c r="DN476" s="1"/>
      <c r="DO476" s="1"/>
      <c r="DQ476" s="1"/>
      <c r="DT476" s="1"/>
      <c r="DW476" s="1"/>
      <c r="DX476" s="1"/>
      <c r="DY476" s="1"/>
      <c r="DZ476" s="1"/>
      <c r="EA476" s="1"/>
      <c r="EB476" s="1"/>
      <c r="EC476" s="1"/>
      <c r="EF476" s="1"/>
      <c r="ER476" s="1"/>
      <c r="ET476" s="1"/>
      <c r="FH476" s="1"/>
      <c r="FI476" s="1"/>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row>
    <row r="477" spans="1:431" ht="98" hidden="1" x14ac:dyDescent="0.15">
      <c r="A477" s="6" t="s">
        <v>628</v>
      </c>
      <c r="B477" s="3"/>
      <c r="C477" s="6"/>
      <c r="D477" s="6"/>
      <c r="E477" s="3"/>
      <c r="F477" s="6"/>
      <c r="G477" s="6"/>
      <c r="H477" s="6"/>
      <c r="I477" s="3"/>
      <c r="J477" s="6"/>
      <c r="K477" s="3"/>
      <c r="L477" s="3"/>
      <c r="M477" s="3"/>
      <c r="N477" s="6"/>
      <c r="O477" s="3"/>
      <c r="P477" s="6"/>
      <c r="Q477" s="6"/>
      <c r="R477" s="6"/>
      <c r="S477" s="3"/>
      <c r="T477" s="3"/>
      <c r="U477" s="3"/>
      <c r="V477" s="3"/>
      <c r="W477" s="3"/>
      <c r="X477" s="3"/>
      <c r="Y477" s="6"/>
      <c r="Z477" s="6"/>
      <c r="AA477" s="6"/>
      <c r="AB477" s="3"/>
      <c r="AC477" s="6"/>
      <c r="AD477" s="6"/>
      <c r="AE477" s="3"/>
      <c r="AF477" s="3"/>
      <c r="AG477" s="6"/>
      <c r="AH477" s="6"/>
      <c r="AI477" s="3"/>
      <c r="AJ477" s="3"/>
      <c r="AK477" s="3"/>
      <c r="AL477" s="3"/>
      <c r="AM477" s="6"/>
      <c r="AN477" s="3"/>
      <c r="AO477" s="3"/>
      <c r="AP477" s="3"/>
      <c r="AQ477" s="3"/>
      <c r="AR477" s="3"/>
      <c r="AS477" s="3"/>
      <c r="AT477" s="6"/>
      <c r="AU477" s="6"/>
      <c r="AV477" s="6"/>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v>1969</v>
      </c>
      <c r="BZ477" s="3" t="s">
        <v>2405</v>
      </c>
      <c r="CA477" s="3" t="s">
        <v>2381</v>
      </c>
      <c r="CB477" s="3" t="s">
        <v>2407</v>
      </c>
      <c r="CC477" s="3" t="s">
        <v>2384</v>
      </c>
      <c r="CD477" s="3"/>
      <c r="CE477" s="3"/>
      <c r="CF477" s="7"/>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J477" s="1"/>
      <c r="DK477" s="1"/>
      <c r="DL477" s="1"/>
      <c r="DM477" s="1"/>
      <c r="DN477" s="1"/>
      <c r="DO477" s="1"/>
      <c r="DQ477" s="1"/>
      <c r="DT477" s="1"/>
      <c r="DW477" s="1"/>
      <c r="DX477" s="1"/>
      <c r="DY477" s="1"/>
      <c r="DZ477" s="1"/>
      <c r="EA477" s="1"/>
      <c r="EB477" s="1"/>
      <c r="EC477" s="1"/>
      <c r="EF477" s="1"/>
      <c r="ER477" s="1"/>
      <c r="ET477" s="1"/>
      <c r="FH477" s="1"/>
      <c r="FI477" s="1"/>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row>
    <row r="478" spans="1:431" ht="98" hidden="1" x14ac:dyDescent="0.15">
      <c r="A478" s="6" t="s">
        <v>639</v>
      </c>
      <c r="B478" s="3"/>
      <c r="C478" s="6"/>
      <c r="D478" s="6"/>
      <c r="E478" s="3"/>
      <c r="F478" s="6"/>
      <c r="G478" s="6"/>
      <c r="H478" s="6"/>
      <c r="I478" s="3"/>
      <c r="J478" s="6"/>
      <c r="K478" s="3"/>
      <c r="L478" s="3"/>
      <c r="M478" s="3"/>
      <c r="N478" s="6"/>
      <c r="O478" s="3"/>
      <c r="P478" s="6"/>
      <c r="Q478" s="6"/>
      <c r="R478" s="6"/>
      <c r="S478" s="3"/>
      <c r="T478" s="3"/>
      <c r="U478" s="3"/>
      <c r="V478" s="3"/>
      <c r="W478" s="3"/>
      <c r="X478" s="3"/>
      <c r="Y478" s="6"/>
      <c r="Z478" s="6"/>
      <c r="AA478" s="6"/>
      <c r="AB478" s="3"/>
      <c r="AC478" s="6"/>
      <c r="AD478" s="6"/>
      <c r="AE478" s="3"/>
      <c r="AF478" s="3"/>
      <c r="AG478" s="6"/>
      <c r="AH478" s="6"/>
      <c r="AI478" s="3"/>
      <c r="AJ478" s="3"/>
      <c r="AK478" s="3"/>
      <c r="AL478" s="3"/>
      <c r="AM478" s="6"/>
      <c r="AN478" s="3"/>
      <c r="AO478" s="3"/>
      <c r="AP478" s="3"/>
      <c r="AQ478" s="3"/>
      <c r="AR478" s="3"/>
      <c r="AS478" s="3"/>
      <c r="AT478" s="6"/>
      <c r="AU478" s="6"/>
      <c r="AV478" s="6"/>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v>1969</v>
      </c>
      <c r="BZ478" s="3" t="s">
        <v>2405</v>
      </c>
      <c r="CA478" s="3" t="s">
        <v>2381</v>
      </c>
      <c r="CB478" s="3" t="s">
        <v>2407</v>
      </c>
      <c r="CC478" s="3" t="s">
        <v>2384</v>
      </c>
      <c r="CD478" s="3"/>
      <c r="CE478" s="3"/>
      <c r="CF478" s="7"/>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J478" s="1"/>
      <c r="DK478" s="1"/>
      <c r="DL478" s="1"/>
      <c r="DM478" s="1"/>
      <c r="DN478" s="1"/>
      <c r="DO478" s="1"/>
      <c r="DQ478" s="1"/>
      <c r="DT478" s="1"/>
      <c r="DW478" s="1"/>
      <c r="DX478" s="1"/>
      <c r="DY478" s="1"/>
      <c r="DZ478" s="1"/>
      <c r="EA478" s="1"/>
      <c r="EB478" s="1"/>
      <c r="EC478" s="1"/>
      <c r="EF478" s="1"/>
      <c r="ER478" s="1"/>
      <c r="ET478" s="1"/>
      <c r="FH478" s="1"/>
      <c r="FI478" s="1"/>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row>
    <row r="479" spans="1:431" ht="98" hidden="1" x14ac:dyDescent="0.15">
      <c r="A479" s="6" t="s">
        <v>647</v>
      </c>
      <c r="B479" s="3"/>
      <c r="C479" s="6"/>
      <c r="D479" s="6"/>
      <c r="E479" s="3"/>
      <c r="F479" s="6"/>
      <c r="G479" s="6"/>
      <c r="H479" s="6"/>
      <c r="I479" s="3"/>
      <c r="J479" s="6"/>
      <c r="K479" s="3"/>
      <c r="L479" s="3"/>
      <c r="M479" s="3"/>
      <c r="N479" s="6"/>
      <c r="O479" s="3"/>
      <c r="P479" s="6"/>
      <c r="Q479" s="6"/>
      <c r="R479" s="6"/>
      <c r="S479" s="3"/>
      <c r="T479" s="3"/>
      <c r="U479" s="3"/>
      <c r="V479" s="3"/>
      <c r="W479" s="3"/>
      <c r="X479" s="3"/>
      <c r="Y479" s="6"/>
      <c r="Z479" s="6"/>
      <c r="AA479" s="6"/>
      <c r="AB479" s="3"/>
      <c r="AC479" s="6"/>
      <c r="AD479" s="6"/>
      <c r="AE479" s="3"/>
      <c r="AF479" s="3"/>
      <c r="AG479" s="6"/>
      <c r="AH479" s="6"/>
      <c r="AI479" s="3"/>
      <c r="AJ479" s="3"/>
      <c r="AK479" s="3"/>
      <c r="AL479" s="3"/>
      <c r="AM479" s="6"/>
      <c r="AN479" s="3"/>
      <c r="AO479" s="3"/>
      <c r="AP479" s="3"/>
      <c r="AQ479" s="3"/>
      <c r="AR479" s="3"/>
      <c r="AS479" s="3"/>
      <c r="AT479" s="6"/>
      <c r="AU479" s="6"/>
      <c r="AV479" s="6"/>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v>1969</v>
      </c>
      <c r="BZ479" s="3" t="s">
        <v>2405</v>
      </c>
      <c r="CA479" s="3" t="s">
        <v>2381</v>
      </c>
      <c r="CB479" s="3" t="s">
        <v>2407</v>
      </c>
      <c r="CC479" s="3" t="s">
        <v>2384</v>
      </c>
      <c r="CD479" s="3"/>
      <c r="CE479" s="3"/>
      <c r="CF479" s="7"/>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J479" s="1"/>
      <c r="DK479" s="1"/>
      <c r="DL479" s="1"/>
      <c r="DM479" s="1"/>
      <c r="DN479" s="1"/>
      <c r="DO479" s="1"/>
      <c r="DQ479" s="1"/>
      <c r="DT479" s="1"/>
      <c r="DW479" s="1"/>
      <c r="DX479" s="1"/>
      <c r="DY479" s="1"/>
      <c r="DZ479" s="1"/>
      <c r="EA479" s="1"/>
      <c r="EB479" s="1"/>
      <c r="EC479" s="1"/>
      <c r="EF479" s="1"/>
      <c r="ER479" s="1"/>
      <c r="ET479" s="1"/>
      <c r="FH479" s="1"/>
      <c r="FI479" s="1"/>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row>
    <row r="480" spans="1:431" ht="98" hidden="1" x14ac:dyDescent="0.15">
      <c r="A480" s="6" t="s">
        <v>657</v>
      </c>
      <c r="B480" s="3"/>
      <c r="C480" s="6"/>
      <c r="D480" s="6"/>
      <c r="E480" s="3"/>
      <c r="F480" s="6"/>
      <c r="G480" s="6"/>
      <c r="H480" s="6"/>
      <c r="I480" s="3"/>
      <c r="J480" s="6"/>
      <c r="K480" s="3"/>
      <c r="L480" s="3"/>
      <c r="M480" s="3"/>
      <c r="N480" s="6"/>
      <c r="O480" s="3"/>
      <c r="P480" s="6"/>
      <c r="Q480" s="6"/>
      <c r="R480" s="6"/>
      <c r="S480" s="3"/>
      <c r="T480" s="3"/>
      <c r="U480" s="3"/>
      <c r="V480" s="3"/>
      <c r="W480" s="3"/>
      <c r="X480" s="3"/>
      <c r="Y480" s="6"/>
      <c r="Z480" s="6"/>
      <c r="AA480" s="6"/>
      <c r="AB480" s="3"/>
      <c r="AC480" s="6"/>
      <c r="AD480" s="6"/>
      <c r="AE480" s="3"/>
      <c r="AF480" s="3"/>
      <c r="AG480" s="6"/>
      <c r="AH480" s="6"/>
      <c r="AI480" s="3"/>
      <c r="AJ480" s="3"/>
      <c r="AK480" s="3"/>
      <c r="AL480" s="3"/>
      <c r="AM480" s="6"/>
      <c r="AN480" s="3"/>
      <c r="AO480" s="3"/>
      <c r="AP480" s="3"/>
      <c r="AQ480" s="3"/>
      <c r="AR480" s="3"/>
      <c r="AS480" s="3"/>
      <c r="AT480" s="6"/>
      <c r="AU480" s="6"/>
      <c r="AV480" s="6"/>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v>1969</v>
      </c>
      <c r="BZ480" s="3" t="s">
        <v>2405</v>
      </c>
      <c r="CA480" s="3" t="s">
        <v>2381</v>
      </c>
      <c r="CB480" s="3" t="s">
        <v>2407</v>
      </c>
      <c r="CC480" s="3" t="s">
        <v>2384</v>
      </c>
      <c r="CD480" s="3"/>
      <c r="CE480" s="3"/>
      <c r="CF480" s="7"/>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J480" s="1"/>
      <c r="DK480" s="1"/>
      <c r="DL480" s="1"/>
      <c r="DM480" s="1"/>
      <c r="DN480" s="1"/>
      <c r="DO480" s="1"/>
      <c r="DQ480" s="1"/>
      <c r="DT480" s="1"/>
      <c r="DW480" s="1"/>
      <c r="DX480" s="1"/>
      <c r="DY480" s="1"/>
      <c r="DZ480" s="1"/>
      <c r="EA480" s="1"/>
      <c r="EB480" s="1"/>
      <c r="EC480" s="1"/>
      <c r="EF480" s="1"/>
      <c r="ER480" s="1"/>
      <c r="ET480" s="1"/>
      <c r="FH480" s="1"/>
      <c r="FI480" s="1"/>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row>
    <row r="481" spans="1:431" ht="98" hidden="1" x14ac:dyDescent="0.15">
      <c r="A481" s="6" t="s">
        <v>667</v>
      </c>
      <c r="B481" s="3"/>
      <c r="C481" s="6"/>
      <c r="D481" s="6"/>
      <c r="E481" s="3"/>
      <c r="F481" s="6"/>
      <c r="G481" s="6"/>
      <c r="H481" s="6"/>
      <c r="I481" s="3"/>
      <c r="J481" s="6"/>
      <c r="K481" s="3"/>
      <c r="L481" s="3"/>
      <c r="M481" s="3"/>
      <c r="N481" s="6"/>
      <c r="O481" s="3"/>
      <c r="P481" s="6"/>
      <c r="Q481" s="6"/>
      <c r="R481" s="6"/>
      <c r="S481" s="3"/>
      <c r="T481" s="3"/>
      <c r="U481" s="3"/>
      <c r="V481" s="3"/>
      <c r="W481" s="3"/>
      <c r="X481" s="3"/>
      <c r="Y481" s="6"/>
      <c r="Z481" s="6"/>
      <c r="AA481" s="6"/>
      <c r="AB481" s="3"/>
      <c r="AC481" s="6"/>
      <c r="AD481" s="6"/>
      <c r="AE481" s="3"/>
      <c r="AF481" s="3"/>
      <c r="AG481" s="6"/>
      <c r="AH481" s="6"/>
      <c r="AI481" s="3"/>
      <c r="AJ481" s="3"/>
      <c r="AK481" s="3"/>
      <c r="AL481" s="3"/>
      <c r="AM481" s="6"/>
      <c r="AN481" s="3"/>
      <c r="AO481" s="3"/>
      <c r="AP481" s="3"/>
      <c r="AQ481" s="3"/>
      <c r="AR481" s="3"/>
      <c r="AS481" s="3"/>
      <c r="AT481" s="6"/>
      <c r="AU481" s="6"/>
      <c r="AV481" s="6"/>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v>1969</v>
      </c>
      <c r="BZ481" s="3" t="s">
        <v>2405</v>
      </c>
      <c r="CA481" s="3" t="s">
        <v>2381</v>
      </c>
      <c r="CB481" s="3" t="s">
        <v>2407</v>
      </c>
      <c r="CC481" s="3" t="s">
        <v>2384</v>
      </c>
      <c r="CD481" s="3"/>
      <c r="CE481" s="3"/>
      <c r="CF481" s="7"/>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J481" s="1"/>
      <c r="DK481" s="1"/>
      <c r="DL481" s="1"/>
      <c r="DM481" s="1"/>
      <c r="DN481" s="1"/>
      <c r="DO481" s="1"/>
      <c r="DQ481" s="1"/>
      <c r="DT481" s="1"/>
      <c r="DW481" s="1"/>
      <c r="DX481" s="1"/>
      <c r="DY481" s="1"/>
      <c r="DZ481" s="1"/>
      <c r="EA481" s="1"/>
      <c r="EB481" s="1"/>
      <c r="EC481" s="1"/>
      <c r="EF481" s="1"/>
      <c r="ER481" s="1"/>
      <c r="ET481" s="1"/>
      <c r="FH481" s="1"/>
      <c r="FI481" s="1"/>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row>
    <row r="482" spans="1:431" ht="98" hidden="1" x14ac:dyDescent="0.15">
      <c r="A482" s="6" t="s">
        <v>678</v>
      </c>
      <c r="B482" s="3"/>
      <c r="C482" s="6"/>
      <c r="D482" s="6"/>
      <c r="E482" s="3"/>
      <c r="F482" s="6"/>
      <c r="G482" s="6"/>
      <c r="H482" s="6"/>
      <c r="I482" s="3"/>
      <c r="J482" s="6"/>
      <c r="K482" s="3"/>
      <c r="L482" s="3"/>
      <c r="M482" s="3"/>
      <c r="N482" s="6"/>
      <c r="O482" s="3"/>
      <c r="P482" s="6"/>
      <c r="Q482" s="6"/>
      <c r="R482" s="6"/>
      <c r="S482" s="3"/>
      <c r="T482" s="3"/>
      <c r="U482" s="3"/>
      <c r="V482" s="3"/>
      <c r="W482" s="3"/>
      <c r="X482" s="3"/>
      <c r="Y482" s="6"/>
      <c r="Z482" s="6"/>
      <c r="AA482" s="6"/>
      <c r="AB482" s="3"/>
      <c r="AC482" s="6"/>
      <c r="AD482" s="6"/>
      <c r="AE482" s="3"/>
      <c r="AF482" s="3"/>
      <c r="AG482" s="6"/>
      <c r="AH482" s="6"/>
      <c r="AI482" s="3"/>
      <c r="AJ482" s="3"/>
      <c r="AK482" s="3"/>
      <c r="AL482" s="3"/>
      <c r="AM482" s="6"/>
      <c r="AN482" s="3"/>
      <c r="AO482" s="3"/>
      <c r="AP482" s="3"/>
      <c r="AQ482" s="3"/>
      <c r="AR482" s="3"/>
      <c r="AS482" s="3"/>
      <c r="AT482" s="6"/>
      <c r="AU482" s="6"/>
      <c r="AV482" s="6"/>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v>1969</v>
      </c>
      <c r="BZ482" s="3" t="s">
        <v>2405</v>
      </c>
      <c r="CA482" s="3" t="s">
        <v>2381</v>
      </c>
      <c r="CB482" s="3" t="s">
        <v>2407</v>
      </c>
      <c r="CC482" s="3" t="s">
        <v>2384</v>
      </c>
      <c r="CD482" s="3"/>
      <c r="CE482" s="3"/>
      <c r="CF482" s="7"/>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J482" s="1"/>
      <c r="DK482" s="1"/>
      <c r="DL482" s="1"/>
      <c r="DM482" s="1"/>
      <c r="DN482" s="1"/>
      <c r="DO482" s="1"/>
      <c r="DQ482" s="1"/>
      <c r="DT482" s="1"/>
      <c r="DW482" s="1"/>
      <c r="DX482" s="1"/>
      <c r="DY482" s="1"/>
      <c r="DZ482" s="1"/>
      <c r="EA482" s="1"/>
      <c r="EB482" s="1"/>
      <c r="EC482" s="1"/>
      <c r="EF482" s="1"/>
      <c r="ER482" s="1"/>
      <c r="ET482" s="1"/>
      <c r="FH482" s="1"/>
      <c r="FI482" s="1"/>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row>
    <row r="483" spans="1:431" ht="98" hidden="1" x14ac:dyDescent="0.15">
      <c r="A483" s="6" t="s">
        <v>690</v>
      </c>
      <c r="B483" s="3"/>
      <c r="C483" s="6"/>
      <c r="D483" s="6"/>
      <c r="E483" s="3"/>
      <c r="F483" s="6"/>
      <c r="G483" s="6"/>
      <c r="H483" s="6"/>
      <c r="I483" s="3"/>
      <c r="J483" s="6"/>
      <c r="K483" s="3"/>
      <c r="L483" s="3"/>
      <c r="M483" s="3"/>
      <c r="N483" s="6"/>
      <c r="O483" s="3"/>
      <c r="P483" s="6"/>
      <c r="Q483" s="6"/>
      <c r="R483" s="6"/>
      <c r="S483" s="3"/>
      <c r="T483" s="3"/>
      <c r="U483" s="3"/>
      <c r="V483" s="3"/>
      <c r="W483" s="3"/>
      <c r="X483" s="3"/>
      <c r="Y483" s="6"/>
      <c r="Z483" s="6"/>
      <c r="AA483" s="6"/>
      <c r="AB483" s="3"/>
      <c r="AC483" s="6"/>
      <c r="AD483" s="6"/>
      <c r="AE483" s="3"/>
      <c r="AF483" s="3"/>
      <c r="AG483" s="6"/>
      <c r="AH483" s="6"/>
      <c r="AI483" s="3"/>
      <c r="AJ483" s="3"/>
      <c r="AK483" s="3"/>
      <c r="AL483" s="3"/>
      <c r="AM483" s="6"/>
      <c r="AN483" s="3"/>
      <c r="AO483" s="3"/>
      <c r="AP483" s="3"/>
      <c r="AQ483" s="3"/>
      <c r="AR483" s="3"/>
      <c r="AS483" s="3"/>
      <c r="AT483" s="6"/>
      <c r="AU483" s="6"/>
      <c r="AV483" s="6"/>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v>1969</v>
      </c>
      <c r="BZ483" s="3" t="s">
        <v>2405</v>
      </c>
      <c r="CA483" s="3" t="s">
        <v>2381</v>
      </c>
      <c r="CB483" s="3" t="s">
        <v>2407</v>
      </c>
      <c r="CC483" s="3" t="s">
        <v>2384</v>
      </c>
      <c r="CD483" s="3"/>
      <c r="CE483" s="3"/>
      <c r="CF483" s="7"/>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J483" s="1"/>
      <c r="DK483" s="1"/>
      <c r="DL483" s="1"/>
      <c r="DM483" s="1"/>
      <c r="DN483" s="1"/>
      <c r="DO483" s="1"/>
      <c r="DQ483" s="1"/>
      <c r="DT483" s="1"/>
      <c r="DW483" s="1"/>
      <c r="DX483" s="1"/>
      <c r="DY483" s="1"/>
      <c r="DZ483" s="1"/>
      <c r="EA483" s="1"/>
      <c r="EB483" s="1"/>
      <c r="EC483" s="1"/>
      <c r="EF483" s="1"/>
      <c r="ER483" s="1"/>
      <c r="ET483" s="1"/>
      <c r="FH483" s="1"/>
      <c r="FI483" s="1"/>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row>
    <row r="484" spans="1:431" ht="98" hidden="1" x14ac:dyDescent="0.15">
      <c r="A484" s="6" t="s">
        <v>701</v>
      </c>
      <c r="B484" s="3"/>
      <c r="C484" s="6"/>
      <c r="D484" s="6"/>
      <c r="E484" s="3"/>
      <c r="F484" s="6"/>
      <c r="G484" s="6"/>
      <c r="H484" s="6"/>
      <c r="I484" s="3"/>
      <c r="J484" s="6"/>
      <c r="K484" s="3"/>
      <c r="L484" s="3"/>
      <c r="M484" s="3"/>
      <c r="N484" s="6"/>
      <c r="O484" s="3"/>
      <c r="P484" s="6"/>
      <c r="Q484" s="6"/>
      <c r="R484" s="6"/>
      <c r="S484" s="3"/>
      <c r="T484" s="3"/>
      <c r="U484" s="3"/>
      <c r="V484" s="3"/>
      <c r="W484" s="3"/>
      <c r="X484" s="3"/>
      <c r="Y484" s="6"/>
      <c r="Z484" s="6"/>
      <c r="AA484" s="6"/>
      <c r="AB484" s="3"/>
      <c r="AC484" s="6"/>
      <c r="AD484" s="6"/>
      <c r="AE484" s="3"/>
      <c r="AF484" s="3"/>
      <c r="AG484" s="6"/>
      <c r="AH484" s="6"/>
      <c r="AI484" s="3"/>
      <c r="AJ484" s="3"/>
      <c r="AK484" s="3"/>
      <c r="AL484" s="3"/>
      <c r="AM484" s="6"/>
      <c r="AN484" s="3"/>
      <c r="AO484" s="3"/>
      <c r="AP484" s="3"/>
      <c r="AQ484" s="3"/>
      <c r="AR484" s="3"/>
      <c r="AS484" s="3"/>
      <c r="AT484" s="6"/>
      <c r="AU484" s="6"/>
      <c r="AV484" s="6"/>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v>1969</v>
      </c>
      <c r="BZ484" s="3" t="s">
        <v>2405</v>
      </c>
      <c r="CA484" s="3" t="s">
        <v>2381</v>
      </c>
      <c r="CB484" s="3" t="s">
        <v>2407</v>
      </c>
      <c r="CC484" s="3" t="s">
        <v>2384</v>
      </c>
      <c r="CD484" s="3"/>
      <c r="CE484" s="3"/>
      <c r="CF484" s="7"/>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J484" s="1"/>
      <c r="DK484" s="1"/>
      <c r="DL484" s="1"/>
      <c r="DM484" s="1"/>
      <c r="DN484" s="1"/>
      <c r="DO484" s="1"/>
      <c r="DQ484" s="1"/>
      <c r="DT484" s="1"/>
      <c r="DW484" s="1"/>
      <c r="DX484" s="1"/>
      <c r="DY484" s="1"/>
      <c r="DZ484" s="1"/>
      <c r="EA484" s="1"/>
      <c r="EB484" s="1"/>
      <c r="EC484" s="1"/>
      <c r="EF484" s="1"/>
      <c r="ER484" s="1"/>
      <c r="ET484" s="1"/>
      <c r="FH484" s="1"/>
      <c r="FI484" s="1"/>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row>
    <row r="485" spans="1:431" ht="98" hidden="1" x14ac:dyDescent="0.15">
      <c r="A485" s="6" t="s">
        <v>712</v>
      </c>
      <c r="B485" s="3"/>
      <c r="C485" s="6"/>
      <c r="D485" s="6"/>
      <c r="E485" s="3"/>
      <c r="F485" s="6"/>
      <c r="G485" s="6"/>
      <c r="H485" s="6"/>
      <c r="I485" s="3"/>
      <c r="J485" s="6"/>
      <c r="K485" s="3"/>
      <c r="L485" s="3"/>
      <c r="M485" s="3"/>
      <c r="N485" s="6"/>
      <c r="O485" s="3"/>
      <c r="P485" s="6"/>
      <c r="Q485" s="6"/>
      <c r="R485" s="6"/>
      <c r="S485" s="3"/>
      <c r="T485" s="3"/>
      <c r="U485" s="3"/>
      <c r="V485" s="3"/>
      <c r="W485" s="3"/>
      <c r="X485" s="3"/>
      <c r="Y485" s="6"/>
      <c r="Z485" s="6"/>
      <c r="AA485" s="6"/>
      <c r="AB485" s="3"/>
      <c r="AC485" s="6"/>
      <c r="AD485" s="6"/>
      <c r="AE485" s="3"/>
      <c r="AF485" s="3"/>
      <c r="AG485" s="6"/>
      <c r="AH485" s="6"/>
      <c r="AI485" s="3"/>
      <c r="AJ485" s="3"/>
      <c r="AK485" s="3"/>
      <c r="AL485" s="3"/>
      <c r="AM485" s="6"/>
      <c r="AN485" s="3"/>
      <c r="AO485" s="3"/>
      <c r="AP485" s="3"/>
      <c r="AQ485" s="3"/>
      <c r="AR485" s="3"/>
      <c r="AS485" s="3"/>
      <c r="AT485" s="6"/>
      <c r="AU485" s="6"/>
      <c r="AV485" s="6"/>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v>1969</v>
      </c>
      <c r="BZ485" s="3" t="s">
        <v>2405</v>
      </c>
      <c r="CA485" s="3" t="s">
        <v>2381</v>
      </c>
      <c r="CB485" s="3" t="s">
        <v>2407</v>
      </c>
      <c r="CC485" s="3" t="s">
        <v>2384</v>
      </c>
      <c r="CD485" s="3"/>
      <c r="CE485" s="3"/>
      <c r="CF485" s="7"/>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J485" s="1"/>
      <c r="DK485" s="1"/>
      <c r="DL485" s="1"/>
      <c r="DM485" s="1"/>
      <c r="DN485" s="1"/>
      <c r="DO485" s="1"/>
      <c r="DQ485" s="1"/>
      <c r="DT485" s="1"/>
      <c r="DW485" s="1"/>
      <c r="DX485" s="1"/>
      <c r="DY485" s="1"/>
      <c r="DZ485" s="1"/>
      <c r="EA485" s="1"/>
      <c r="EB485" s="1"/>
      <c r="EC485" s="1"/>
      <c r="EF485" s="1"/>
      <c r="ER485" s="1"/>
      <c r="ET485" s="1"/>
      <c r="FH485" s="1"/>
      <c r="FI485" s="1"/>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row>
    <row r="486" spans="1:431" ht="98" hidden="1" x14ac:dyDescent="0.15">
      <c r="A486" s="6" t="s">
        <v>723</v>
      </c>
      <c r="B486" s="3"/>
      <c r="C486" s="6"/>
      <c r="D486" s="6"/>
      <c r="E486" s="3"/>
      <c r="F486" s="6"/>
      <c r="G486" s="6"/>
      <c r="H486" s="6"/>
      <c r="I486" s="3"/>
      <c r="J486" s="6"/>
      <c r="K486" s="3"/>
      <c r="L486" s="3"/>
      <c r="M486" s="3"/>
      <c r="N486" s="6"/>
      <c r="O486" s="3"/>
      <c r="P486" s="6"/>
      <c r="Q486" s="6"/>
      <c r="R486" s="6"/>
      <c r="S486" s="3"/>
      <c r="T486" s="3"/>
      <c r="U486" s="3"/>
      <c r="V486" s="3"/>
      <c r="W486" s="3"/>
      <c r="X486" s="3"/>
      <c r="Y486" s="6"/>
      <c r="Z486" s="6"/>
      <c r="AA486" s="6"/>
      <c r="AB486" s="3"/>
      <c r="AC486" s="6"/>
      <c r="AD486" s="6"/>
      <c r="AE486" s="3"/>
      <c r="AF486" s="3"/>
      <c r="AG486" s="6"/>
      <c r="AH486" s="6"/>
      <c r="AI486" s="3"/>
      <c r="AJ486" s="3"/>
      <c r="AK486" s="3"/>
      <c r="AL486" s="3"/>
      <c r="AM486" s="6"/>
      <c r="AN486" s="3"/>
      <c r="AO486" s="3"/>
      <c r="AP486" s="3"/>
      <c r="AQ486" s="3"/>
      <c r="AR486" s="3"/>
      <c r="AS486" s="3"/>
      <c r="AT486" s="6"/>
      <c r="AU486" s="6"/>
      <c r="AV486" s="6"/>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v>1969</v>
      </c>
      <c r="BZ486" s="3" t="s">
        <v>2405</v>
      </c>
      <c r="CA486" s="3" t="s">
        <v>2381</v>
      </c>
      <c r="CB486" s="3" t="s">
        <v>2407</v>
      </c>
      <c r="CC486" s="3" t="s">
        <v>2384</v>
      </c>
      <c r="CD486" s="3"/>
      <c r="CE486" s="3"/>
      <c r="CF486" s="7"/>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J486" s="1"/>
      <c r="DK486" s="1"/>
      <c r="DL486" s="1"/>
      <c r="DM486" s="1"/>
      <c r="DN486" s="1"/>
      <c r="DO486" s="1"/>
      <c r="DQ486" s="1"/>
      <c r="DT486" s="1"/>
      <c r="DW486" s="1"/>
      <c r="DX486" s="1"/>
      <c r="DY486" s="1"/>
      <c r="DZ486" s="1"/>
      <c r="EA486" s="1"/>
      <c r="EB486" s="1"/>
      <c r="EC486" s="1"/>
      <c r="EF486" s="1"/>
      <c r="ER486" s="1"/>
      <c r="ET486" s="1"/>
      <c r="FH486" s="1"/>
      <c r="FI486" s="1"/>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row>
    <row r="487" spans="1:431" ht="98" hidden="1" x14ac:dyDescent="0.15">
      <c r="A487" s="6" t="s">
        <v>734</v>
      </c>
      <c r="B487" s="3"/>
      <c r="C487" s="6"/>
      <c r="D487" s="6"/>
      <c r="E487" s="3"/>
      <c r="F487" s="6"/>
      <c r="G487" s="6"/>
      <c r="H487" s="6"/>
      <c r="I487" s="3"/>
      <c r="J487" s="6"/>
      <c r="K487" s="3"/>
      <c r="L487" s="3"/>
      <c r="M487" s="3"/>
      <c r="N487" s="6"/>
      <c r="O487" s="3"/>
      <c r="P487" s="6"/>
      <c r="Q487" s="6"/>
      <c r="R487" s="6"/>
      <c r="S487" s="3"/>
      <c r="T487" s="3"/>
      <c r="U487" s="3"/>
      <c r="V487" s="3"/>
      <c r="W487" s="3"/>
      <c r="X487" s="3"/>
      <c r="Y487" s="6"/>
      <c r="Z487" s="6"/>
      <c r="AA487" s="6"/>
      <c r="AB487" s="3"/>
      <c r="AC487" s="6"/>
      <c r="AD487" s="6"/>
      <c r="AE487" s="3"/>
      <c r="AF487" s="3"/>
      <c r="AG487" s="6"/>
      <c r="AH487" s="6"/>
      <c r="AI487" s="3"/>
      <c r="AJ487" s="3"/>
      <c r="AK487" s="3"/>
      <c r="AL487" s="3"/>
      <c r="AM487" s="6"/>
      <c r="AN487" s="3"/>
      <c r="AO487" s="3"/>
      <c r="AP487" s="3"/>
      <c r="AQ487" s="3"/>
      <c r="AR487" s="3"/>
      <c r="AS487" s="3"/>
      <c r="AT487" s="6"/>
      <c r="AU487" s="6"/>
      <c r="AV487" s="6"/>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v>1969</v>
      </c>
      <c r="BZ487" s="3" t="s">
        <v>2405</v>
      </c>
      <c r="CA487" s="3" t="s">
        <v>2381</v>
      </c>
      <c r="CB487" s="3" t="s">
        <v>2407</v>
      </c>
      <c r="CC487" s="3" t="s">
        <v>2384</v>
      </c>
      <c r="CD487" s="3"/>
      <c r="CE487" s="3"/>
      <c r="CF487" s="7"/>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J487" s="1"/>
      <c r="DK487" s="1"/>
      <c r="DL487" s="1"/>
      <c r="DM487" s="1"/>
      <c r="DN487" s="1"/>
      <c r="DO487" s="1"/>
      <c r="DQ487" s="1"/>
      <c r="DT487" s="1"/>
      <c r="DW487" s="1"/>
      <c r="DX487" s="1"/>
      <c r="DY487" s="1"/>
      <c r="DZ487" s="1"/>
      <c r="EA487" s="1"/>
      <c r="EB487" s="1"/>
      <c r="EC487" s="1"/>
      <c r="EF487" s="1"/>
      <c r="ER487" s="1"/>
      <c r="ET487" s="1"/>
      <c r="FH487" s="1"/>
      <c r="FI487" s="1"/>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row>
    <row r="488" spans="1:431" ht="98" hidden="1" x14ac:dyDescent="0.15">
      <c r="A488" s="6" t="s">
        <v>745</v>
      </c>
      <c r="B488" s="3"/>
      <c r="C488" s="6"/>
      <c r="D488" s="6"/>
      <c r="E488" s="3"/>
      <c r="F488" s="6"/>
      <c r="G488" s="6"/>
      <c r="H488" s="6"/>
      <c r="I488" s="3"/>
      <c r="J488" s="6"/>
      <c r="K488" s="3"/>
      <c r="L488" s="3"/>
      <c r="M488" s="3"/>
      <c r="N488" s="6"/>
      <c r="O488" s="3"/>
      <c r="P488" s="6"/>
      <c r="Q488" s="6"/>
      <c r="R488" s="6"/>
      <c r="S488" s="3"/>
      <c r="T488" s="3"/>
      <c r="U488" s="3"/>
      <c r="V488" s="3"/>
      <c r="W488" s="3"/>
      <c r="X488" s="3"/>
      <c r="Y488" s="6"/>
      <c r="Z488" s="6"/>
      <c r="AA488" s="6"/>
      <c r="AB488" s="3"/>
      <c r="AC488" s="6"/>
      <c r="AD488" s="6"/>
      <c r="AE488" s="3"/>
      <c r="AF488" s="3"/>
      <c r="AG488" s="6"/>
      <c r="AH488" s="6"/>
      <c r="AI488" s="3"/>
      <c r="AJ488" s="3"/>
      <c r="AK488" s="3"/>
      <c r="AL488" s="3"/>
      <c r="AM488" s="6"/>
      <c r="AN488" s="3"/>
      <c r="AO488" s="3"/>
      <c r="AP488" s="3"/>
      <c r="AQ488" s="3"/>
      <c r="AR488" s="3"/>
      <c r="AS488" s="3"/>
      <c r="AT488" s="6"/>
      <c r="AU488" s="6"/>
      <c r="AV488" s="6"/>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v>1969</v>
      </c>
      <c r="BZ488" s="3" t="s">
        <v>2405</v>
      </c>
      <c r="CA488" s="3" t="s">
        <v>2381</v>
      </c>
      <c r="CB488" s="3" t="s">
        <v>2407</v>
      </c>
      <c r="CC488" s="3" t="s">
        <v>2384</v>
      </c>
      <c r="CD488" s="3"/>
      <c r="CE488" s="3"/>
      <c r="CF488" s="7"/>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J488" s="1"/>
      <c r="DK488" s="1"/>
      <c r="DL488" s="1"/>
      <c r="DM488" s="1"/>
      <c r="DN488" s="1"/>
      <c r="DO488" s="1"/>
      <c r="DQ488" s="1"/>
      <c r="DT488" s="1"/>
      <c r="DW488" s="1"/>
      <c r="DX488" s="1"/>
      <c r="DY488" s="1"/>
      <c r="DZ488" s="1"/>
      <c r="EA488" s="1"/>
      <c r="EB488" s="1"/>
      <c r="EC488" s="1"/>
      <c r="EF488" s="1"/>
      <c r="ER488" s="1"/>
      <c r="ET488" s="1"/>
      <c r="FH488" s="1"/>
      <c r="FI488" s="1"/>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row>
    <row r="489" spans="1:431" ht="98" hidden="1" x14ac:dyDescent="0.15">
      <c r="A489" s="6" t="s">
        <v>756</v>
      </c>
      <c r="B489" s="3"/>
      <c r="C489" s="6"/>
      <c r="D489" s="6"/>
      <c r="E489" s="3"/>
      <c r="F489" s="6"/>
      <c r="G489" s="6"/>
      <c r="H489" s="6"/>
      <c r="I489" s="3"/>
      <c r="J489" s="6"/>
      <c r="K489" s="3"/>
      <c r="L489" s="3"/>
      <c r="M489" s="3"/>
      <c r="N489" s="6"/>
      <c r="O489" s="3"/>
      <c r="P489" s="6"/>
      <c r="Q489" s="6"/>
      <c r="R489" s="6"/>
      <c r="S489" s="3"/>
      <c r="T489" s="3"/>
      <c r="U489" s="3"/>
      <c r="V489" s="3"/>
      <c r="W489" s="3"/>
      <c r="X489" s="3"/>
      <c r="Y489" s="6"/>
      <c r="Z489" s="6"/>
      <c r="AA489" s="6"/>
      <c r="AB489" s="3"/>
      <c r="AC489" s="6"/>
      <c r="AD489" s="6"/>
      <c r="AE489" s="3"/>
      <c r="AF489" s="3"/>
      <c r="AG489" s="6"/>
      <c r="AH489" s="6"/>
      <c r="AI489" s="3"/>
      <c r="AJ489" s="3"/>
      <c r="AK489" s="3"/>
      <c r="AL489" s="3"/>
      <c r="AM489" s="6"/>
      <c r="AN489" s="3"/>
      <c r="AO489" s="3"/>
      <c r="AP489" s="3"/>
      <c r="AQ489" s="3"/>
      <c r="AR489" s="3"/>
      <c r="AS489" s="3"/>
      <c r="AT489" s="6"/>
      <c r="AU489" s="6"/>
      <c r="AV489" s="6"/>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v>1969</v>
      </c>
      <c r="BZ489" s="3" t="s">
        <v>2405</v>
      </c>
      <c r="CA489" s="3" t="s">
        <v>2381</v>
      </c>
      <c r="CB489" s="3" t="s">
        <v>2407</v>
      </c>
      <c r="CC489" s="3" t="s">
        <v>2384</v>
      </c>
      <c r="CD489" s="3"/>
      <c r="CE489" s="3"/>
      <c r="CF489" s="7"/>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J489" s="1"/>
      <c r="DK489" s="1"/>
      <c r="DL489" s="1"/>
      <c r="DM489" s="1"/>
      <c r="DN489" s="1"/>
      <c r="DO489" s="1"/>
      <c r="DQ489" s="1"/>
      <c r="DT489" s="1"/>
      <c r="DW489" s="1"/>
      <c r="DX489" s="1"/>
      <c r="DY489" s="1"/>
      <c r="DZ489" s="1"/>
      <c r="EA489" s="1"/>
      <c r="EB489" s="1"/>
      <c r="EC489" s="1"/>
      <c r="EF489" s="1"/>
      <c r="ER489" s="1"/>
      <c r="ET489" s="1"/>
      <c r="FH489" s="1"/>
      <c r="FI489" s="1"/>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row>
    <row r="490" spans="1:431" ht="98" hidden="1" x14ac:dyDescent="0.15">
      <c r="A490" s="6" t="s">
        <v>766</v>
      </c>
      <c r="B490" s="3"/>
      <c r="C490" s="6"/>
      <c r="D490" s="6"/>
      <c r="E490" s="3"/>
      <c r="F490" s="6"/>
      <c r="G490" s="6"/>
      <c r="H490" s="6"/>
      <c r="I490" s="3"/>
      <c r="J490" s="6"/>
      <c r="K490" s="3"/>
      <c r="L490" s="3"/>
      <c r="M490" s="3"/>
      <c r="N490" s="6"/>
      <c r="O490" s="3"/>
      <c r="P490" s="6"/>
      <c r="Q490" s="6"/>
      <c r="R490" s="6"/>
      <c r="S490" s="3"/>
      <c r="T490" s="3"/>
      <c r="U490" s="3"/>
      <c r="V490" s="3"/>
      <c r="W490" s="3"/>
      <c r="X490" s="3"/>
      <c r="Y490" s="6"/>
      <c r="Z490" s="6"/>
      <c r="AA490" s="6"/>
      <c r="AB490" s="3"/>
      <c r="AC490" s="6"/>
      <c r="AD490" s="6"/>
      <c r="AE490" s="3"/>
      <c r="AF490" s="3"/>
      <c r="AG490" s="6"/>
      <c r="AH490" s="6"/>
      <c r="AI490" s="3"/>
      <c r="AJ490" s="3"/>
      <c r="AK490" s="3"/>
      <c r="AL490" s="3"/>
      <c r="AM490" s="6"/>
      <c r="AN490" s="3"/>
      <c r="AO490" s="3"/>
      <c r="AP490" s="3"/>
      <c r="AQ490" s="3"/>
      <c r="AR490" s="3"/>
      <c r="AS490" s="3"/>
      <c r="AT490" s="6"/>
      <c r="AU490" s="6"/>
      <c r="AV490" s="6"/>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v>1969</v>
      </c>
      <c r="BZ490" s="3" t="s">
        <v>2405</v>
      </c>
      <c r="CA490" s="3" t="s">
        <v>2381</v>
      </c>
      <c r="CB490" s="3" t="s">
        <v>2407</v>
      </c>
      <c r="CC490" s="3" t="s">
        <v>2384</v>
      </c>
      <c r="CD490" s="3"/>
      <c r="CE490" s="3"/>
      <c r="CF490" s="7"/>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J490" s="1"/>
      <c r="DK490" s="1"/>
      <c r="DL490" s="1"/>
      <c r="DM490" s="1"/>
      <c r="DN490" s="1"/>
      <c r="DO490" s="1"/>
      <c r="DQ490" s="1"/>
      <c r="DT490" s="1"/>
      <c r="DW490" s="1"/>
      <c r="DX490" s="1"/>
      <c r="DY490" s="1"/>
      <c r="DZ490" s="1"/>
      <c r="EA490" s="1"/>
      <c r="EB490" s="1"/>
      <c r="EC490" s="1"/>
      <c r="EF490" s="1"/>
      <c r="ER490" s="1"/>
      <c r="ET490" s="1"/>
      <c r="FH490" s="1"/>
      <c r="FI490" s="1"/>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row>
    <row r="491" spans="1:431" ht="98" hidden="1" x14ac:dyDescent="0.15">
      <c r="A491" s="6" t="s">
        <v>775</v>
      </c>
      <c r="B491" s="3"/>
      <c r="C491" s="6"/>
      <c r="D491" s="6"/>
      <c r="E491" s="3"/>
      <c r="F491" s="6"/>
      <c r="G491" s="6"/>
      <c r="H491" s="6"/>
      <c r="I491" s="3"/>
      <c r="J491" s="6"/>
      <c r="K491" s="3"/>
      <c r="L491" s="3"/>
      <c r="M491" s="3"/>
      <c r="N491" s="6"/>
      <c r="O491" s="3"/>
      <c r="P491" s="6"/>
      <c r="Q491" s="6"/>
      <c r="R491" s="6"/>
      <c r="S491" s="3"/>
      <c r="T491" s="3"/>
      <c r="U491" s="3"/>
      <c r="V491" s="3"/>
      <c r="W491" s="3"/>
      <c r="X491" s="3"/>
      <c r="Y491" s="6"/>
      <c r="Z491" s="6"/>
      <c r="AA491" s="6"/>
      <c r="AB491" s="3"/>
      <c r="AC491" s="6"/>
      <c r="AD491" s="6"/>
      <c r="AE491" s="3"/>
      <c r="AF491" s="3"/>
      <c r="AG491" s="6"/>
      <c r="AH491" s="6"/>
      <c r="AI491" s="3"/>
      <c r="AJ491" s="3"/>
      <c r="AK491" s="3"/>
      <c r="AL491" s="3"/>
      <c r="AM491" s="6"/>
      <c r="AN491" s="3"/>
      <c r="AO491" s="3"/>
      <c r="AP491" s="3"/>
      <c r="AQ491" s="3"/>
      <c r="AR491" s="3"/>
      <c r="AS491" s="3"/>
      <c r="AT491" s="6"/>
      <c r="AU491" s="6"/>
      <c r="AV491" s="6"/>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v>1969</v>
      </c>
      <c r="BZ491" s="3" t="s">
        <v>2405</v>
      </c>
      <c r="CA491" s="3" t="s">
        <v>2381</v>
      </c>
      <c r="CB491" s="3" t="s">
        <v>2407</v>
      </c>
      <c r="CC491" s="3" t="s">
        <v>2384</v>
      </c>
      <c r="CD491" s="3"/>
      <c r="CE491" s="3"/>
      <c r="CF491" s="7"/>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J491" s="1"/>
      <c r="DK491" s="1"/>
      <c r="DL491" s="1"/>
      <c r="DM491" s="1"/>
      <c r="DN491" s="1"/>
      <c r="DO491" s="1"/>
      <c r="DQ491" s="1"/>
      <c r="DT491" s="1"/>
      <c r="DW491" s="1"/>
      <c r="DX491" s="1"/>
      <c r="DY491" s="1"/>
      <c r="DZ491" s="1"/>
      <c r="EA491" s="1"/>
      <c r="EB491" s="1"/>
      <c r="EC491" s="1"/>
      <c r="EF491" s="1"/>
      <c r="ER491" s="1"/>
      <c r="ET491" s="1"/>
      <c r="FH491" s="1"/>
      <c r="FI491" s="1"/>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row>
    <row r="492" spans="1:431" ht="98" hidden="1" x14ac:dyDescent="0.15">
      <c r="A492" s="6" t="s">
        <v>783</v>
      </c>
      <c r="B492" s="3"/>
      <c r="C492" s="6"/>
      <c r="D492" s="6"/>
      <c r="E492" s="3"/>
      <c r="F492" s="6"/>
      <c r="G492" s="6"/>
      <c r="H492" s="6"/>
      <c r="I492" s="3"/>
      <c r="J492" s="6"/>
      <c r="K492" s="3"/>
      <c r="L492" s="3"/>
      <c r="M492" s="3"/>
      <c r="N492" s="6"/>
      <c r="O492" s="3"/>
      <c r="P492" s="6"/>
      <c r="Q492" s="6"/>
      <c r="R492" s="6"/>
      <c r="S492" s="3"/>
      <c r="T492" s="3"/>
      <c r="U492" s="3"/>
      <c r="V492" s="3"/>
      <c r="W492" s="3"/>
      <c r="X492" s="3"/>
      <c r="Y492" s="6"/>
      <c r="Z492" s="6"/>
      <c r="AA492" s="6"/>
      <c r="AB492" s="3"/>
      <c r="AC492" s="6"/>
      <c r="AD492" s="6"/>
      <c r="AE492" s="3"/>
      <c r="AF492" s="3"/>
      <c r="AG492" s="6"/>
      <c r="AH492" s="6"/>
      <c r="AI492" s="3"/>
      <c r="AJ492" s="3"/>
      <c r="AK492" s="3"/>
      <c r="AL492" s="3"/>
      <c r="AM492" s="6"/>
      <c r="AN492" s="3"/>
      <c r="AO492" s="3"/>
      <c r="AP492" s="3"/>
      <c r="AQ492" s="3"/>
      <c r="AR492" s="3"/>
      <c r="AS492" s="3"/>
      <c r="AT492" s="6"/>
      <c r="AU492" s="6"/>
      <c r="AV492" s="6"/>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v>1969</v>
      </c>
      <c r="BZ492" s="3" t="s">
        <v>2405</v>
      </c>
      <c r="CA492" s="3" t="s">
        <v>2381</v>
      </c>
      <c r="CB492" s="3" t="s">
        <v>2407</v>
      </c>
      <c r="CC492" s="3" t="s">
        <v>2384</v>
      </c>
      <c r="CD492" s="3"/>
      <c r="CE492" s="3"/>
      <c r="CF492" s="7"/>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J492" s="1"/>
      <c r="DK492" s="1"/>
      <c r="DL492" s="1"/>
      <c r="DM492" s="1"/>
      <c r="DN492" s="1"/>
      <c r="DO492" s="1"/>
      <c r="DQ492" s="1"/>
      <c r="DT492" s="1"/>
      <c r="DW492" s="1"/>
      <c r="DX492" s="1"/>
      <c r="DY492" s="1"/>
      <c r="DZ492" s="1"/>
      <c r="EA492" s="1"/>
      <c r="EB492" s="1"/>
      <c r="EC492" s="1"/>
      <c r="EF492" s="1"/>
      <c r="ER492" s="1"/>
      <c r="ET492" s="1"/>
      <c r="FH492" s="1"/>
      <c r="FI492" s="1"/>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row>
    <row r="493" spans="1:431" ht="98" hidden="1" x14ac:dyDescent="0.15">
      <c r="A493" s="6" t="s">
        <v>791</v>
      </c>
      <c r="B493" s="3"/>
      <c r="C493" s="6"/>
      <c r="D493" s="6"/>
      <c r="E493" s="3"/>
      <c r="F493" s="6"/>
      <c r="G493" s="6"/>
      <c r="H493" s="6"/>
      <c r="I493" s="3"/>
      <c r="J493" s="6"/>
      <c r="K493" s="3"/>
      <c r="L493" s="3"/>
      <c r="M493" s="3"/>
      <c r="N493" s="6"/>
      <c r="O493" s="3"/>
      <c r="P493" s="6"/>
      <c r="Q493" s="6"/>
      <c r="R493" s="6"/>
      <c r="S493" s="3"/>
      <c r="T493" s="3"/>
      <c r="U493" s="3"/>
      <c r="V493" s="3"/>
      <c r="W493" s="3"/>
      <c r="X493" s="3"/>
      <c r="Y493" s="6"/>
      <c r="Z493" s="6"/>
      <c r="AA493" s="6"/>
      <c r="AB493" s="3"/>
      <c r="AC493" s="6"/>
      <c r="AD493" s="6"/>
      <c r="AE493" s="3"/>
      <c r="AF493" s="3"/>
      <c r="AG493" s="6"/>
      <c r="AH493" s="6"/>
      <c r="AI493" s="3"/>
      <c r="AJ493" s="3"/>
      <c r="AK493" s="3"/>
      <c r="AL493" s="3"/>
      <c r="AM493" s="6"/>
      <c r="AN493" s="3"/>
      <c r="AO493" s="3"/>
      <c r="AP493" s="3"/>
      <c r="AQ493" s="3"/>
      <c r="AR493" s="3"/>
      <c r="AS493" s="3"/>
      <c r="AT493" s="6"/>
      <c r="AU493" s="6"/>
      <c r="AV493" s="6"/>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v>1969</v>
      </c>
      <c r="BZ493" s="3" t="s">
        <v>2405</v>
      </c>
      <c r="CA493" s="3" t="s">
        <v>2381</v>
      </c>
      <c r="CB493" s="3" t="s">
        <v>2407</v>
      </c>
      <c r="CC493" s="3" t="s">
        <v>2384</v>
      </c>
      <c r="CD493" s="3"/>
      <c r="CE493" s="3"/>
      <c r="CF493" s="7"/>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J493" s="1"/>
      <c r="DK493" s="1"/>
      <c r="DL493" s="1"/>
      <c r="DM493" s="1"/>
      <c r="DN493" s="1"/>
      <c r="DO493" s="1"/>
      <c r="DQ493" s="1"/>
      <c r="DT493" s="1"/>
      <c r="DW493" s="1"/>
      <c r="DX493" s="1"/>
      <c r="DY493" s="1"/>
      <c r="DZ493" s="1"/>
      <c r="EA493" s="1"/>
      <c r="EB493" s="1"/>
      <c r="EC493" s="1"/>
      <c r="EF493" s="1"/>
      <c r="ER493" s="1"/>
      <c r="ET493" s="1"/>
      <c r="FH493" s="1"/>
      <c r="FI493" s="1"/>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row>
    <row r="494" spans="1:431" ht="98" hidden="1" x14ac:dyDescent="0.15">
      <c r="A494" s="6" t="s">
        <v>808</v>
      </c>
      <c r="B494" s="3"/>
      <c r="C494" s="6"/>
      <c r="D494" s="6"/>
      <c r="E494" s="3"/>
      <c r="F494" s="6"/>
      <c r="G494" s="6"/>
      <c r="H494" s="6"/>
      <c r="I494" s="3"/>
      <c r="J494" s="6"/>
      <c r="K494" s="3"/>
      <c r="L494" s="3"/>
      <c r="M494" s="3"/>
      <c r="N494" s="6"/>
      <c r="O494" s="3"/>
      <c r="P494" s="6"/>
      <c r="Q494" s="6"/>
      <c r="R494" s="6"/>
      <c r="S494" s="3"/>
      <c r="T494" s="3"/>
      <c r="U494" s="3"/>
      <c r="V494" s="3"/>
      <c r="W494" s="3"/>
      <c r="X494" s="3"/>
      <c r="Y494" s="6"/>
      <c r="Z494" s="6"/>
      <c r="AA494" s="6"/>
      <c r="AB494" s="3"/>
      <c r="AC494" s="6"/>
      <c r="AD494" s="6"/>
      <c r="AE494" s="3"/>
      <c r="AF494" s="3"/>
      <c r="AG494" s="6"/>
      <c r="AH494" s="6"/>
      <c r="AI494" s="3"/>
      <c r="AJ494" s="3"/>
      <c r="AK494" s="3"/>
      <c r="AL494" s="3"/>
      <c r="AM494" s="6"/>
      <c r="AN494" s="3"/>
      <c r="AO494" s="3"/>
      <c r="AP494" s="3"/>
      <c r="AQ494" s="3"/>
      <c r="AR494" s="3"/>
      <c r="AS494" s="3"/>
      <c r="AT494" s="6"/>
      <c r="AU494" s="6"/>
      <c r="AV494" s="6"/>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v>1969</v>
      </c>
      <c r="BZ494" s="3" t="s">
        <v>2405</v>
      </c>
      <c r="CA494" s="3" t="s">
        <v>2409</v>
      </c>
      <c r="CB494" s="3" t="s">
        <v>2410</v>
      </c>
      <c r="CC494" s="3" t="s">
        <v>2384</v>
      </c>
      <c r="CD494" s="3"/>
      <c r="CE494" s="3"/>
      <c r="CF494" s="7"/>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J494" s="1"/>
      <c r="DK494" s="1"/>
      <c r="DL494" s="1"/>
      <c r="DM494" s="1"/>
      <c r="DN494" s="1"/>
      <c r="DO494" s="1"/>
      <c r="DQ494" s="1"/>
      <c r="DT494" s="1"/>
      <c r="DW494" s="1"/>
      <c r="DX494" s="1"/>
      <c r="DY494" s="1"/>
      <c r="DZ494" s="1"/>
      <c r="EA494" s="1"/>
      <c r="EB494" s="1"/>
      <c r="EC494" s="1"/>
      <c r="EF494" s="1"/>
      <c r="ER494" s="1"/>
      <c r="ET494" s="1"/>
      <c r="FH494" s="1"/>
      <c r="FI494" s="1"/>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row>
    <row r="495" spans="1:431" ht="98" hidden="1" x14ac:dyDescent="0.15">
      <c r="A495" s="6" t="s">
        <v>817</v>
      </c>
      <c r="B495" s="3"/>
      <c r="C495" s="6"/>
      <c r="D495" s="6"/>
      <c r="E495" s="3"/>
      <c r="F495" s="6"/>
      <c r="G495" s="6"/>
      <c r="H495" s="6"/>
      <c r="I495" s="3"/>
      <c r="J495" s="6"/>
      <c r="K495" s="3"/>
      <c r="L495" s="3"/>
      <c r="M495" s="3"/>
      <c r="N495" s="6"/>
      <c r="O495" s="3"/>
      <c r="P495" s="6"/>
      <c r="Q495" s="6"/>
      <c r="R495" s="6"/>
      <c r="S495" s="3"/>
      <c r="T495" s="3"/>
      <c r="U495" s="3"/>
      <c r="V495" s="3"/>
      <c r="W495" s="3"/>
      <c r="X495" s="3"/>
      <c r="Y495" s="6"/>
      <c r="Z495" s="6"/>
      <c r="AA495" s="6"/>
      <c r="AB495" s="3"/>
      <c r="AC495" s="6"/>
      <c r="AD495" s="6"/>
      <c r="AE495" s="3"/>
      <c r="AF495" s="3"/>
      <c r="AG495" s="6"/>
      <c r="AH495" s="6"/>
      <c r="AI495" s="3"/>
      <c r="AJ495" s="3"/>
      <c r="AK495" s="3"/>
      <c r="AL495" s="3"/>
      <c r="AM495" s="6"/>
      <c r="AN495" s="3"/>
      <c r="AO495" s="3"/>
      <c r="AP495" s="3"/>
      <c r="AQ495" s="3"/>
      <c r="AR495" s="3"/>
      <c r="AS495" s="3"/>
      <c r="AT495" s="6"/>
      <c r="AU495" s="6"/>
      <c r="AV495" s="6"/>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v>1969</v>
      </c>
      <c r="BZ495" s="3" t="s">
        <v>2405</v>
      </c>
      <c r="CA495" s="3" t="s">
        <v>2409</v>
      </c>
      <c r="CB495" s="3" t="s">
        <v>2410</v>
      </c>
      <c r="CC495" s="3" t="s">
        <v>2384</v>
      </c>
      <c r="CD495" s="3"/>
      <c r="CE495" s="3"/>
      <c r="CF495" s="7"/>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J495" s="1"/>
      <c r="DK495" s="1"/>
      <c r="DL495" s="1"/>
      <c r="DM495" s="1"/>
      <c r="DN495" s="1"/>
      <c r="DO495" s="1"/>
      <c r="DQ495" s="1"/>
      <c r="DT495" s="1"/>
      <c r="DW495" s="1"/>
      <c r="DX495" s="1"/>
      <c r="DY495" s="1"/>
      <c r="DZ495" s="1"/>
      <c r="EA495" s="1"/>
      <c r="EB495" s="1"/>
      <c r="EC495" s="1"/>
      <c r="EF495" s="1"/>
      <c r="ER495" s="1"/>
      <c r="ET495" s="1"/>
      <c r="FH495" s="1"/>
      <c r="FI495" s="1"/>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row>
    <row r="496" spans="1:431" ht="98" hidden="1" x14ac:dyDescent="0.15">
      <c r="A496" s="6" t="s">
        <v>825</v>
      </c>
      <c r="B496" s="3"/>
      <c r="C496" s="6"/>
      <c r="D496" s="6"/>
      <c r="E496" s="3"/>
      <c r="F496" s="6"/>
      <c r="G496" s="6"/>
      <c r="H496" s="6"/>
      <c r="I496" s="3"/>
      <c r="J496" s="6"/>
      <c r="K496" s="3"/>
      <c r="L496" s="3"/>
      <c r="M496" s="3"/>
      <c r="N496" s="6"/>
      <c r="O496" s="3"/>
      <c r="P496" s="6"/>
      <c r="Q496" s="6"/>
      <c r="R496" s="6"/>
      <c r="S496" s="3"/>
      <c r="T496" s="3"/>
      <c r="U496" s="3"/>
      <c r="V496" s="3"/>
      <c r="W496" s="3"/>
      <c r="X496" s="3"/>
      <c r="Y496" s="6"/>
      <c r="Z496" s="6"/>
      <c r="AA496" s="6"/>
      <c r="AB496" s="3"/>
      <c r="AC496" s="6"/>
      <c r="AD496" s="6"/>
      <c r="AE496" s="3"/>
      <c r="AF496" s="3"/>
      <c r="AG496" s="6"/>
      <c r="AH496" s="6"/>
      <c r="AI496" s="3"/>
      <c r="AJ496" s="3"/>
      <c r="AK496" s="3"/>
      <c r="AL496" s="3"/>
      <c r="AM496" s="6"/>
      <c r="AN496" s="3"/>
      <c r="AO496" s="3"/>
      <c r="AP496" s="3"/>
      <c r="AQ496" s="3"/>
      <c r="AR496" s="3"/>
      <c r="AS496" s="3"/>
      <c r="AT496" s="6"/>
      <c r="AU496" s="6"/>
      <c r="AV496" s="6"/>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v>1969</v>
      </c>
      <c r="BZ496" s="3" t="s">
        <v>2405</v>
      </c>
      <c r="CA496" s="3" t="s">
        <v>2409</v>
      </c>
      <c r="CB496" s="3" t="s">
        <v>2410</v>
      </c>
      <c r="CC496" s="3" t="s">
        <v>2384</v>
      </c>
      <c r="CD496" s="3"/>
      <c r="CE496" s="3"/>
      <c r="CF496" s="7"/>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J496" s="1"/>
      <c r="DK496" s="1"/>
      <c r="DL496" s="1"/>
      <c r="DM496" s="1"/>
      <c r="DN496" s="1"/>
      <c r="DO496" s="1"/>
      <c r="DQ496" s="1"/>
      <c r="DT496" s="1"/>
      <c r="DW496" s="1"/>
      <c r="DX496" s="1"/>
      <c r="DY496" s="1"/>
      <c r="DZ496" s="1"/>
      <c r="EA496" s="1"/>
      <c r="EB496" s="1"/>
      <c r="EC496" s="1"/>
      <c r="EF496" s="1"/>
      <c r="ER496" s="1"/>
      <c r="ET496" s="1"/>
      <c r="FH496" s="1"/>
      <c r="FI496" s="1"/>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row>
    <row r="497" spans="1:431" ht="98" hidden="1" x14ac:dyDescent="0.15">
      <c r="A497" s="6" t="s">
        <v>833</v>
      </c>
      <c r="B497" s="3"/>
      <c r="C497" s="6"/>
      <c r="D497" s="6"/>
      <c r="E497" s="3"/>
      <c r="F497" s="6"/>
      <c r="G497" s="6"/>
      <c r="H497" s="6"/>
      <c r="I497" s="3"/>
      <c r="J497" s="6"/>
      <c r="K497" s="3"/>
      <c r="L497" s="3"/>
      <c r="M497" s="3"/>
      <c r="N497" s="6"/>
      <c r="O497" s="3"/>
      <c r="P497" s="6"/>
      <c r="Q497" s="6"/>
      <c r="R497" s="6"/>
      <c r="S497" s="3"/>
      <c r="T497" s="3"/>
      <c r="U497" s="3"/>
      <c r="V497" s="3"/>
      <c r="W497" s="3"/>
      <c r="X497" s="3"/>
      <c r="Y497" s="6"/>
      <c r="Z497" s="6"/>
      <c r="AA497" s="6"/>
      <c r="AB497" s="3"/>
      <c r="AC497" s="6"/>
      <c r="AD497" s="6"/>
      <c r="AE497" s="3"/>
      <c r="AF497" s="3"/>
      <c r="AG497" s="6"/>
      <c r="AH497" s="6"/>
      <c r="AI497" s="3"/>
      <c r="AJ497" s="3"/>
      <c r="AK497" s="3"/>
      <c r="AL497" s="3"/>
      <c r="AM497" s="6"/>
      <c r="AN497" s="3"/>
      <c r="AO497" s="3"/>
      <c r="AP497" s="3"/>
      <c r="AQ497" s="3"/>
      <c r="AR497" s="3"/>
      <c r="AS497" s="3"/>
      <c r="AT497" s="6"/>
      <c r="AU497" s="6"/>
      <c r="AV497" s="6"/>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v>1969</v>
      </c>
      <c r="BZ497" s="3" t="s">
        <v>2405</v>
      </c>
      <c r="CA497" s="3" t="s">
        <v>2409</v>
      </c>
      <c r="CB497" s="3" t="s">
        <v>2410</v>
      </c>
      <c r="CC497" s="3" t="s">
        <v>2384</v>
      </c>
      <c r="CD497" s="3"/>
      <c r="CE497" s="3"/>
      <c r="CF497" s="7"/>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J497" s="1"/>
      <c r="DK497" s="1"/>
      <c r="DL497" s="1"/>
      <c r="DM497" s="1"/>
      <c r="DN497" s="1"/>
      <c r="DO497" s="1"/>
      <c r="DQ497" s="1"/>
      <c r="DT497" s="1"/>
      <c r="DW497" s="1"/>
      <c r="DX497" s="1"/>
      <c r="DY497" s="1"/>
      <c r="DZ497" s="1"/>
      <c r="EA497" s="1"/>
      <c r="EB497" s="1"/>
      <c r="EC497" s="1"/>
      <c r="EF497" s="1"/>
      <c r="ER497" s="1"/>
      <c r="ET497" s="1"/>
      <c r="FH497" s="1"/>
      <c r="FI497" s="1"/>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row>
    <row r="498" spans="1:431" ht="98" hidden="1" x14ac:dyDescent="0.15">
      <c r="A498" s="6" t="s">
        <v>843</v>
      </c>
      <c r="B498" s="3"/>
      <c r="C498" s="6"/>
      <c r="D498" s="6"/>
      <c r="E498" s="3"/>
      <c r="F498" s="6"/>
      <c r="G498" s="6"/>
      <c r="H498" s="6"/>
      <c r="I498" s="3"/>
      <c r="J498" s="6"/>
      <c r="K498" s="3"/>
      <c r="L498" s="3"/>
      <c r="M498" s="3"/>
      <c r="N498" s="6"/>
      <c r="O498" s="3"/>
      <c r="P498" s="6"/>
      <c r="Q498" s="6"/>
      <c r="R498" s="6"/>
      <c r="S498" s="3"/>
      <c r="T498" s="3"/>
      <c r="U498" s="3"/>
      <c r="V498" s="3"/>
      <c r="W498" s="3"/>
      <c r="X498" s="3"/>
      <c r="Y498" s="6"/>
      <c r="Z498" s="6"/>
      <c r="AA498" s="6"/>
      <c r="AB498" s="3"/>
      <c r="AC498" s="6"/>
      <c r="AD498" s="6"/>
      <c r="AE498" s="3"/>
      <c r="AF498" s="3"/>
      <c r="AG498" s="6"/>
      <c r="AH498" s="6"/>
      <c r="AI498" s="3"/>
      <c r="AJ498" s="3"/>
      <c r="AK498" s="3"/>
      <c r="AL498" s="3"/>
      <c r="AM498" s="6"/>
      <c r="AN498" s="3"/>
      <c r="AO498" s="3"/>
      <c r="AP498" s="3"/>
      <c r="AQ498" s="3"/>
      <c r="AR498" s="3"/>
      <c r="AS498" s="3"/>
      <c r="AT498" s="6"/>
      <c r="AU498" s="6"/>
      <c r="AV498" s="6"/>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v>1969</v>
      </c>
      <c r="BZ498" s="3" t="s">
        <v>2405</v>
      </c>
      <c r="CA498" s="3" t="s">
        <v>2409</v>
      </c>
      <c r="CB498" s="3" t="s">
        <v>2410</v>
      </c>
      <c r="CC498" s="3" t="s">
        <v>2384</v>
      </c>
      <c r="CD498" s="3"/>
      <c r="CE498" s="3"/>
      <c r="CF498" s="7"/>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J498" s="1"/>
      <c r="DK498" s="1"/>
      <c r="DL498" s="1"/>
      <c r="DM498" s="1"/>
      <c r="DN498" s="1"/>
      <c r="DO498" s="1"/>
      <c r="DQ498" s="1"/>
      <c r="DT498" s="1"/>
      <c r="DW498" s="1"/>
      <c r="DX498" s="1"/>
      <c r="DY498" s="1"/>
      <c r="DZ498" s="1"/>
      <c r="EA498" s="1"/>
      <c r="EB498" s="1"/>
      <c r="EC498" s="1"/>
      <c r="EF498" s="1"/>
      <c r="ER498" s="1"/>
      <c r="ET498" s="1"/>
      <c r="FH498" s="1"/>
      <c r="FI498" s="1"/>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row>
    <row r="499" spans="1:431" ht="98" hidden="1" x14ac:dyDescent="0.15">
      <c r="A499" s="6" t="s">
        <v>852</v>
      </c>
      <c r="B499" s="3"/>
      <c r="C499" s="6"/>
      <c r="D499" s="6"/>
      <c r="E499" s="3"/>
      <c r="F499" s="6"/>
      <c r="G499" s="6"/>
      <c r="H499" s="6"/>
      <c r="I499" s="3"/>
      <c r="J499" s="6"/>
      <c r="K499" s="3"/>
      <c r="L499" s="3"/>
      <c r="M499" s="3"/>
      <c r="N499" s="6"/>
      <c r="O499" s="3"/>
      <c r="P499" s="6"/>
      <c r="Q499" s="6"/>
      <c r="R499" s="6"/>
      <c r="S499" s="3"/>
      <c r="T499" s="3"/>
      <c r="U499" s="3"/>
      <c r="V499" s="3"/>
      <c r="W499" s="3"/>
      <c r="X499" s="3"/>
      <c r="Y499" s="6"/>
      <c r="Z499" s="6"/>
      <c r="AA499" s="6"/>
      <c r="AB499" s="3"/>
      <c r="AC499" s="6"/>
      <c r="AD499" s="6"/>
      <c r="AE499" s="3"/>
      <c r="AF499" s="3"/>
      <c r="AG499" s="6"/>
      <c r="AH499" s="6"/>
      <c r="AI499" s="3"/>
      <c r="AJ499" s="3"/>
      <c r="AK499" s="3"/>
      <c r="AL499" s="3"/>
      <c r="AM499" s="6"/>
      <c r="AN499" s="3"/>
      <c r="AO499" s="3"/>
      <c r="AP499" s="3"/>
      <c r="AQ499" s="3"/>
      <c r="AR499" s="3"/>
      <c r="AS499" s="3"/>
      <c r="AT499" s="6"/>
      <c r="AU499" s="6"/>
      <c r="AV499" s="6"/>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v>1969</v>
      </c>
      <c r="BZ499" s="3" t="s">
        <v>2405</v>
      </c>
      <c r="CA499" s="3" t="s">
        <v>2409</v>
      </c>
      <c r="CB499" s="3" t="s">
        <v>2410</v>
      </c>
      <c r="CC499" s="3" t="s">
        <v>2384</v>
      </c>
      <c r="CD499" s="3"/>
      <c r="CE499" s="3"/>
      <c r="CF499" s="7"/>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J499" s="1"/>
      <c r="DK499" s="1"/>
      <c r="DL499" s="1"/>
      <c r="DM499" s="1"/>
      <c r="DN499" s="1"/>
      <c r="DO499" s="1"/>
      <c r="DQ499" s="1"/>
      <c r="DT499" s="1"/>
      <c r="DW499" s="1"/>
      <c r="DX499" s="1"/>
      <c r="DY499" s="1"/>
      <c r="DZ499" s="1"/>
      <c r="EA499" s="1"/>
      <c r="EB499" s="1"/>
      <c r="EC499" s="1"/>
      <c r="EF499" s="1"/>
      <c r="ER499" s="1"/>
      <c r="ET499" s="1"/>
      <c r="FH499" s="1"/>
      <c r="FI499" s="1"/>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row>
    <row r="500" spans="1:431" ht="98" hidden="1" x14ac:dyDescent="0.15">
      <c r="A500" s="6" t="s">
        <v>860</v>
      </c>
      <c r="B500" s="3"/>
      <c r="C500" s="6"/>
      <c r="D500" s="6"/>
      <c r="E500" s="3"/>
      <c r="F500" s="6"/>
      <c r="G500" s="6"/>
      <c r="H500" s="6"/>
      <c r="I500" s="3"/>
      <c r="J500" s="6"/>
      <c r="K500" s="3"/>
      <c r="L500" s="3"/>
      <c r="M500" s="3"/>
      <c r="N500" s="6"/>
      <c r="O500" s="3"/>
      <c r="P500" s="6"/>
      <c r="Q500" s="6"/>
      <c r="R500" s="6"/>
      <c r="S500" s="3"/>
      <c r="T500" s="3"/>
      <c r="U500" s="3"/>
      <c r="V500" s="3"/>
      <c r="W500" s="3"/>
      <c r="X500" s="3"/>
      <c r="Y500" s="6"/>
      <c r="Z500" s="6"/>
      <c r="AA500" s="6"/>
      <c r="AB500" s="3"/>
      <c r="AC500" s="6"/>
      <c r="AD500" s="6"/>
      <c r="AE500" s="3"/>
      <c r="AF500" s="3"/>
      <c r="AG500" s="6"/>
      <c r="AH500" s="6"/>
      <c r="AI500" s="3"/>
      <c r="AJ500" s="3"/>
      <c r="AK500" s="3"/>
      <c r="AL500" s="3"/>
      <c r="AM500" s="6"/>
      <c r="AN500" s="3"/>
      <c r="AO500" s="3"/>
      <c r="AP500" s="3"/>
      <c r="AQ500" s="3"/>
      <c r="AR500" s="3"/>
      <c r="AS500" s="3"/>
      <c r="AT500" s="6"/>
      <c r="AU500" s="6"/>
      <c r="AV500" s="6"/>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v>1969</v>
      </c>
      <c r="BZ500" s="3" t="s">
        <v>2405</v>
      </c>
      <c r="CA500" s="3" t="s">
        <v>2409</v>
      </c>
      <c r="CB500" s="3" t="s">
        <v>2410</v>
      </c>
      <c r="CC500" s="3" t="s">
        <v>2384</v>
      </c>
      <c r="CD500" s="3"/>
      <c r="CE500" s="3"/>
      <c r="CF500" s="7"/>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J500" s="1"/>
      <c r="DK500" s="1"/>
      <c r="DL500" s="1"/>
      <c r="DM500" s="1"/>
      <c r="DN500" s="1"/>
      <c r="DO500" s="1"/>
      <c r="DQ500" s="1"/>
      <c r="DT500" s="1"/>
      <c r="DW500" s="1"/>
      <c r="DX500" s="1"/>
      <c r="DY500" s="1"/>
      <c r="DZ500" s="1"/>
      <c r="EA500" s="1"/>
      <c r="EB500" s="1"/>
      <c r="EC500" s="1"/>
      <c r="EF500" s="1"/>
      <c r="ER500" s="1"/>
      <c r="ET500" s="1"/>
      <c r="FH500" s="1"/>
      <c r="FI500" s="1"/>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row>
    <row r="501" spans="1:431" ht="98" hidden="1" x14ac:dyDescent="0.15">
      <c r="A501" s="6" t="s">
        <v>869</v>
      </c>
      <c r="B501" s="3"/>
      <c r="C501" s="6"/>
      <c r="D501" s="6"/>
      <c r="E501" s="3"/>
      <c r="F501" s="6"/>
      <c r="G501" s="6"/>
      <c r="H501" s="6"/>
      <c r="I501" s="3"/>
      <c r="J501" s="6"/>
      <c r="K501" s="3"/>
      <c r="L501" s="3"/>
      <c r="M501" s="3"/>
      <c r="N501" s="6"/>
      <c r="O501" s="3"/>
      <c r="P501" s="6"/>
      <c r="Q501" s="6"/>
      <c r="R501" s="6"/>
      <c r="S501" s="3"/>
      <c r="T501" s="3"/>
      <c r="U501" s="3"/>
      <c r="V501" s="3"/>
      <c r="W501" s="3"/>
      <c r="X501" s="3"/>
      <c r="Y501" s="6"/>
      <c r="Z501" s="6"/>
      <c r="AA501" s="6"/>
      <c r="AB501" s="3"/>
      <c r="AC501" s="6"/>
      <c r="AD501" s="6"/>
      <c r="AE501" s="3"/>
      <c r="AF501" s="3"/>
      <c r="AG501" s="6"/>
      <c r="AH501" s="6"/>
      <c r="AI501" s="3"/>
      <c r="AJ501" s="3"/>
      <c r="AK501" s="3"/>
      <c r="AL501" s="3"/>
      <c r="AM501" s="6"/>
      <c r="AN501" s="3"/>
      <c r="AO501" s="3"/>
      <c r="AP501" s="3"/>
      <c r="AQ501" s="3"/>
      <c r="AR501" s="3"/>
      <c r="AS501" s="3"/>
      <c r="AT501" s="6"/>
      <c r="AU501" s="6"/>
      <c r="AV501" s="6"/>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v>1969</v>
      </c>
      <c r="BZ501" s="3" t="s">
        <v>2405</v>
      </c>
      <c r="CA501" s="3" t="s">
        <v>2409</v>
      </c>
      <c r="CB501" s="3" t="s">
        <v>2410</v>
      </c>
      <c r="CC501" s="3" t="s">
        <v>2384</v>
      </c>
      <c r="CD501" s="3"/>
      <c r="CE501" s="3"/>
      <c r="CF501" s="7"/>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J501" s="1"/>
      <c r="DK501" s="1"/>
      <c r="DL501" s="1"/>
      <c r="DM501" s="1"/>
      <c r="DN501" s="1"/>
      <c r="DO501" s="1"/>
      <c r="DQ501" s="1"/>
      <c r="DT501" s="1"/>
      <c r="DW501" s="1"/>
      <c r="DX501" s="1"/>
      <c r="DY501" s="1"/>
      <c r="DZ501" s="1"/>
      <c r="EA501" s="1"/>
      <c r="EB501" s="1"/>
      <c r="EC501" s="1"/>
      <c r="EF501" s="1"/>
      <c r="ER501" s="1"/>
      <c r="ET501" s="1"/>
      <c r="FH501" s="1"/>
      <c r="FI501" s="1"/>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row>
    <row r="502" spans="1:431" ht="98" hidden="1" x14ac:dyDescent="0.15">
      <c r="A502" s="6" t="s">
        <v>877</v>
      </c>
      <c r="B502" s="3"/>
      <c r="C502" s="6"/>
      <c r="D502" s="6"/>
      <c r="E502" s="3"/>
      <c r="F502" s="6"/>
      <c r="G502" s="6"/>
      <c r="H502" s="6"/>
      <c r="I502" s="3"/>
      <c r="J502" s="6"/>
      <c r="K502" s="3"/>
      <c r="L502" s="3"/>
      <c r="M502" s="3"/>
      <c r="N502" s="6"/>
      <c r="O502" s="3"/>
      <c r="P502" s="6"/>
      <c r="Q502" s="6"/>
      <c r="R502" s="6"/>
      <c r="S502" s="3"/>
      <c r="T502" s="3"/>
      <c r="U502" s="3"/>
      <c r="V502" s="3"/>
      <c r="W502" s="3"/>
      <c r="X502" s="3"/>
      <c r="Y502" s="6"/>
      <c r="Z502" s="6"/>
      <c r="AA502" s="6"/>
      <c r="AB502" s="3"/>
      <c r="AC502" s="6"/>
      <c r="AD502" s="6"/>
      <c r="AE502" s="3"/>
      <c r="AF502" s="3"/>
      <c r="AG502" s="6"/>
      <c r="AH502" s="6"/>
      <c r="AI502" s="3"/>
      <c r="AJ502" s="3"/>
      <c r="AK502" s="3"/>
      <c r="AL502" s="3"/>
      <c r="AM502" s="6"/>
      <c r="AN502" s="3"/>
      <c r="AO502" s="3"/>
      <c r="AP502" s="3"/>
      <c r="AQ502" s="3"/>
      <c r="AR502" s="3"/>
      <c r="AS502" s="3"/>
      <c r="AT502" s="6"/>
      <c r="AU502" s="6"/>
      <c r="AV502" s="6"/>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v>1969</v>
      </c>
      <c r="BZ502" s="3" t="s">
        <v>2405</v>
      </c>
      <c r="CA502" s="3" t="s">
        <v>2409</v>
      </c>
      <c r="CB502" s="3" t="s">
        <v>2410</v>
      </c>
      <c r="CC502" s="3" t="s">
        <v>2384</v>
      </c>
      <c r="CD502" s="3"/>
      <c r="CE502" s="3"/>
      <c r="CF502" s="7"/>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J502" s="1"/>
      <c r="DK502" s="1"/>
      <c r="DL502" s="1"/>
      <c r="DM502" s="1"/>
      <c r="DN502" s="1"/>
      <c r="DO502" s="1"/>
      <c r="DQ502" s="1"/>
      <c r="DT502" s="1"/>
      <c r="DW502" s="1"/>
      <c r="DX502" s="1"/>
      <c r="DY502" s="1"/>
      <c r="DZ502" s="1"/>
      <c r="EA502" s="1"/>
      <c r="EB502" s="1"/>
      <c r="EC502" s="1"/>
      <c r="EF502" s="1"/>
      <c r="ER502" s="1"/>
      <c r="ET502" s="1"/>
      <c r="FH502" s="1"/>
      <c r="FI502" s="1"/>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row>
    <row r="503" spans="1:431" ht="98" hidden="1" x14ac:dyDescent="0.15">
      <c r="A503" s="16" t="s">
        <v>3427</v>
      </c>
      <c r="B503" s="3">
        <v>0</v>
      </c>
      <c r="C503" s="6">
        <v>1</v>
      </c>
      <c r="D503" s="6"/>
      <c r="E503" s="3">
        <v>0</v>
      </c>
      <c r="F503" s="6"/>
      <c r="G503" s="6"/>
      <c r="H503" s="6"/>
      <c r="I503" s="3"/>
      <c r="J503" s="6"/>
      <c r="K503" s="3"/>
      <c r="L503" s="3"/>
      <c r="M503" s="3"/>
      <c r="N503" s="6"/>
      <c r="O503" s="3"/>
      <c r="P503" s="6"/>
      <c r="Q503" s="6"/>
      <c r="R503" s="6"/>
      <c r="S503" s="3"/>
      <c r="T503" s="3"/>
      <c r="U503" s="3"/>
      <c r="V503" s="3"/>
      <c r="W503" s="3"/>
      <c r="X503" s="3"/>
      <c r="Y503" s="6"/>
      <c r="Z503" s="6"/>
      <c r="AA503" s="6"/>
      <c r="AB503" s="3"/>
      <c r="AC503" s="6"/>
      <c r="AD503" s="6"/>
      <c r="AE503" s="3"/>
      <c r="AF503" s="3"/>
      <c r="AG503" s="6"/>
      <c r="AH503" s="6"/>
      <c r="AI503" s="3"/>
      <c r="AJ503" s="3"/>
      <c r="AK503" s="3"/>
      <c r="AL503" s="3"/>
      <c r="AM503" s="6"/>
      <c r="AN503" s="3"/>
      <c r="AO503" s="3"/>
      <c r="AP503" s="3"/>
      <c r="AQ503" s="3"/>
      <c r="AR503" s="3"/>
      <c r="AS503" s="3"/>
      <c r="AT503" s="6"/>
      <c r="AU503" s="6">
        <v>1</v>
      </c>
      <c r="AV503" s="6"/>
      <c r="AW503" s="3"/>
      <c r="AX503" s="3"/>
      <c r="AY503" s="3"/>
      <c r="AZ503" s="3"/>
      <c r="BA503" s="3"/>
      <c r="BB503" s="3"/>
      <c r="BC503" s="3"/>
      <c r="BD503" s="3"/>
      <c r="BE503" s="3"/>
      <c r="BF503" s="3"/>
      <c r="BG503" s="3"/>
      <c r="BH503" s="3"/>
      <c r="BI503" s="3"/>
      <c r="BJ503" s="3"/>
      <c r="BK503" s="3"/>
      <c r="BL503" s="3"/>
      <c r="BM503" s="3"/>
      <c r="BN503" s="3">
        <v>0</v>
      </c>
      <c r="BO503" s="3">
        <v>1</v>
      </c>
      <c r="BP503" s="3">
        <v>0</v>
      </c>
      <c r="BQ503" s="3">
        <v>0</v>
      </c>
      <c r="BR503" s="3"/>
      <c r="BS503" s="3"/>
      <c r="BT503" s="3">
        <v>1</v>
      </c>
      <c r="BU503" s="3">
        <v>0</v>
      </c>
      <c r="BV503" s="3">
        <v>1</v>
      </c>
      <c r="BW503" s="3">
        <v>0</v>
      </c>
      <c r="BX503" s="3">
        <v>0</v>
      </c>
      <c r="BY503" s="3">
        <v>1969</v>
      </c>
      <c r="BZ503" s="3" t="s">
        <v>2405</v>
      </c>
      <c r="CA503" s="3" t="s">
        <v>2409</v>
      </c>
      <c r="CB503" s="3" t="s">
        <v>2410</v>
      </c>
      <c r="CC503" s="3" t="s">
        <v>2384</v>
      </c>
      <c r="CD503" s="3"/>
      <c r="CE503" s="3"/>
      <c r="CF503" s="7"/>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J503" s="1"/>
      <c r="DK503" s="1"/>
      <c r="DL503" s="1"/>
      <c r="DM503" s="1"/>
      <c r="DN503" s="1"/>
      <c r="DO503" s="1"/>
      <c r="DQ503" s="1"/>
      <c r="DT503" s="1"/>
      <c r="DW503" s="1"/>
      <c r="DX503" s="1"/>
      <c r="DY503" s="1"/>
      <c r="DZ503" s="1"/>
      <c r="EA503" s="1"/>
      <c r="EB503" s="1"/>
      <c r="EC503" s="1"/>
      <c r="EF503" s="1"/>
      <c r="ER503" s="1"/>
      <c r="ET503" s="1"/>
      <c r="FH503" s="1"/>
      <c r="FI503" s="1"/>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row>
    <row r="504" spans="1:431" ht="98" hidden="1" x14ac:dyDescent="0.15">
      <c r="A504" s="6" t="s">
        <v>3</v>
      </c>
      <c r="B504" s="3"/>
      <c r="C504" s="6"/>
      <c r="D504" s="6"/>
      <c r="E504" s="3"/>
      <c r="F504" s="6"/>
      <c r="G504" s="6"/>
      <c r="H504" s="6"/>
      <c r="I504" s="3"/>
      <c r="J504" s="6"/>
      <c r="K504" s="3"/>
      <c r="L504" s="3"/>
      <c r="M504" s="3"/>
      <c r="N504" s="6"/>
      <c r="O504" s="3"/>
      <c r="P504" s="6"/>
      <c r="Q504" s="6"/>
      <c r="R504" s="6"/>
      <c r="S504" s="3"/>
      <c r="T504" s="3"/>
      <c r="U504" s="3"/>
      <c r="V504" s="3"/>
      <c r="W504" s="3"/>
      <c r="X504" s="3"/>
      <c r="Y504" s="6"/>
      <c r="Z504" s="6"/>
      <c r="AA504" s="6"/>
      <c r="AB504" s="3"/>
      <c r="AC504" s="6"/>
      <c r="AD504" s="6"/>
      <c r="AE504" s="3"/>
      <c r="AF504" s="3"/>
      <c r="AG504" s="6"/>
      <c r="AH504" s="6"/>
      <c r="AI504" s="3"/>
      <c r="AJ504" s="3"/>
      <c r="AK504" s="3"/>
      <c r="AL504" s="3"/>
      <c r="AM504" s="6"/>
      <c r="AN504" s="3"/>
      <c r="AO504" s="3"/>
      <c r="AP504" s="3"/>
      <c r="AQ504" s="3"/>
      <c r="AR504" s="3"/>
      <c r="AS504" s="3"/>
      <c r="AT504" s="6"/>
      <c r="AU504" s="6"/>
      <c r="AV504" s="6"/>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v>1969</v>
      </c>
      <c r="BZ504" s="3" t="s">
        <v>2405</v>
      </c>
      <c r="CA504" s="3" t="s">
        <v>2381</v>
      </c>
      <c r="CB504" s="3" t="s">
        <v>2411</v>
      </c>
      <c r="CC504" s="3" t="s">
        <v>2351</v>
      </c>
      <c r="CD504" s="3"/>
      <c r="CE504" s="3"/>
      <c r="CF504" s="7"/>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J504" s="1"/>
      <c r="DK504" s="1"/>
      <c r="DL504" s="1"/>
      <c r="DM504" s="1"/>
      <c r="DN504" s="1"/>
      <c r="DO504" s="1"/>
      <c r="DQ504" s="1"/>
      <c r="DT504" s="1"/>
      <c r="DW504" s="1"/>
      <c r="DX504" s="1"/>
      <c r="DY504" s="1"/>
      <c r="DZ504" s="1"/>
      <c r="EA504" s="1"/>
      <c r="EB504" s="1"/>
      <c r="EC504" s="1"/>
      <c r="EF504" s="1"/>
      <c r="ER504" s="1"/>
      <c r="ET504" s="1"/>
      <c r="FH504" s="1"/>
      <c r="FI504" s="1"/>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row>
    <row r="505" spans="1:431" ht="98" hidden="1" x14ac:dyDescent="0.15">
      <c r="A505" s="6" t="s">
        <v>26</v>
      </c>
      <c r="B505" s="3"/>
      <c r="C505" s="6"/>
      <c r="D505" s="6"/>
      <c r="E505" s="3"/>
      <c r="F505" s="6"/>
      <c r="G505" s="6"/>
      <c r="H505" s="6"/>
      <c r="I505" s="3"/>
      <c r="J505" s="6"/>
      <c r="K505" s="3"/>
      <c r="L505" s="3"/>
      <c r="M505" s="3"/>
      <c r="N505" s="6"/>
      <c r="O505" s="3"/>
      <c r="P505" s="6"/>
      <c r="Q505" s="6"/>
      <c r="R505" s="6"/>
      <c r="S505" s="3"/>
      <c r="T505" s="3"/>
      <c r="U505" s="3"/>
      <c r="V505" s="3"/>
      <c r="W505" s="3"/>
      <c r="X505" s="3"/>
      <c r="Y505" s="6"/>
      <c r="Z505" s="6"/>
      <c r="AA505" s="6"/>
      <c r="AB505" s="3"/>
      <c r="AC505" s="6"/>
      <c r="AD505" s="6"/>
      <c r="AE505" s="3"/>
      <c r="AF505" s="3"/>
      <c r="AG505" s="6"/>
      <c r="AH505" s="6"/>
      <c r="AI505" s="3"/>
      <c r="AJ505" s="3"/>
      <c r="AK505" s="3"/>
      <c r="AL505" s="3"/>
      <c r="AM505" s="6"/>
      <c r="AN505" s="3"/>
      <c r="AO505" s="3"/>
      <c r="AP505" s="3"/>
      <c r="AQ505" s="3"/>
      <c r="AR505" s="3"/>
      <c r="AS505" s="3"/>
      <c r="AT505" s="6"/>
      <c r="AU505" s="6"/>
      <c r="AV505" s="6"/>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v>1969</v>
      </c>
      <c r="BZ505" s="3" t="s">
        <v>2405</v>
      </c>
      <c r="CA505" s="3" t="s">
        <v>2381</v>
      </c>
      <c r="CB505" s="3" t="s">
        <v>2411</v>
      </c>
      <c r="CC505" s="3" t="s">
        <v>2351</v>
      </c>
      <c r="CD505" s="3"/>
      <c r="CE505" s="3"/>
      <c r="CF505" s="7"/>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J505" s="1"/>
      <c r="DK505" s="1"/>
      <c r="DL505" s="1"/>
      <c r="DM505" s="1"/>
      <c r="DN505" s="1"/>
      <c r="DO505" s="1"/>
      <c r="DQ505" s="1"/>
      <c r="DT505" s="1"/>
      <c r="DW505" s="1"/>
      <c r="DX505" s="1"/>
      <c r="DY505" s="1"/>
      <c r="DZ505" s="1"/>
      <c r="EA505" s="1"/>
      <c r="EB505" s="1"/>
      <c r="EC505" s="1"/>
      <c r="EF505" s="1"/>
      <c r="ER505" s="1"/>
      <c r="ET505" s="1"/>
      <c r="FH505" s="1"/>
      <c r="FI505" s="1"/>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row>
    <row r="506" spans="1:431" ht="98" hidden="1" x14ac:dyDescent="0.15">
      <c r="A506" s="6" t="s">
        <v>50</v>
      </c>
      <c r="B506" s="3"/>
      <c r="C506" s="6"/>
      <c r="D506" s="6"/>
      <c r="E506" s="3"/>
      <c r="F506" s="6"/>
      <c r="G506" s="6"/>
      <c r="H506" s="6"/>
      <c r="I506" s="3"/>
      <c r="J506" s="6"/>
      <c r="K506" s="3"/>
      <c r="L506" s="3"/>
      <c r="M506" s="3"/>
      <c r="N506" s="6"/>
      <c r="O506" s="3"/>
      <c r="P506" s="6"/>
      <c r="Q506" s="6"/>
      <c r="R506" s="6"/>
      <c r="S506" s="3"/>
      <c r="T506" s="3"/>
      <c r="U506" s="3"/>
      <c r="V506" s="3"/>
      <c r="W506" s="3"/>
      <c r="X506" s="3"/>
      <c r="Y506" s="6"/>
      <c r="Z506" s="6"/>
      <c r="AA506" s="6"/>
      <c r="AB506" s="3"/>
      <c r="AC506" s="6"/>
      <c r="AD506" s="6"/>
      <c r="AE506" s="3"/>
      <c r="AF506" s="3"/>
      <c r="AG506" s="6"/>
      <c r="AH506" s="6"/>
      <c r="AI506" s="3"/>
      <c r="AJ506" s="3"/>
      <c r="AK506" s="3"/>
      <c r="AL506" s="3"/>
      <c r="AM506" s="6"/>
      <c r="AN506" s="3"/>
      <c r="AO506" s="3"/>
      <c r="AP506" s="3"/>
      <c r="AQ506" s="3"/>
      <c r="AR506" s="3"/>
      <c r="AS506" s="3"/>
      <c r="AT506" s="6"/>
      <c r="AU506" s="6"/>
      <c r="AV506" s="6"/>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v>1969</v>
      </c>
      <c r="BZ506" s="3" t="s">
        <v>2405</v>
      </c>
      <c r="CA506" s="3" t="s">
        <v>2381</v>
      </c>
      <c r="CB506" s="3" t="s">
        <v>2411</v>
      </c>
      <c r="CC506" s="3" t="s">
        <v>2351</v>
      </c>
      <c r="CD506" s="3"/>
      <c r="CE506" s="3"/>
      <c r="CF506" s="7"/>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J506" s="1"/>
      <c r="DK506" s="1"/>
      <c r="DL506" s="1"/>
      <c r="DM506" s="1"/>
      <c r="DN506" s="1"/>
      <c r="DO506" s="1"/>
      <c r="DQ506" s="1"/>
      <c r="DT506" s="1"/>
      <c r="DW506" s="1"/>
      <c r="DX506" s="1"/>
      <c r="DY506" s="1"/>
      <c r="DZ506" s="1"/>
      <c r="EA506" s="1"/>
      <c r="EB506" s="1"/>
      <c r="EC506" s="1"/>
      <c r="EF506" s="1"/>
      <c r="ER506" s="1"/>
      <c r="ET506" s="1"/>
      <c r="FH506" s="1"/>
      <c r="FI506" s="1"/>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row>
    <row r="507" spans="1:431" ht="98" hidden="1" x14ac:dyDescent="0.15">
      <c r="A507" s="16" t="s">
        <v>3419</v>
      </c>
      <c r="B507" s="3"/>
      <c r="C507" s="6"/>
      <c r="D507" s="6"/>
      <c r="E507" s="3"/>
      <c r="F507" s="6"/>
      <c r="G507" s="6"/>
      <c r="H507" s="6"/>
      <c r="I507" s="3"/>
      <c r="J507" s="6"/>
      <c r="K507" s="3"/>
      <c r="L507" s="3"/>
      <c r="M507" s="3">
        <v>1</v>
      </c>
      <c r="N507" s="6"/>
      <c r="O507" s="3"/>
      <c r="P507" s="6"/>
      <c r="Q507" s="6"/>
      <c r="R507" s="6"/>
      <c r="S507" s="3"/>
      <c r="T507" s="3"/>
      <c r="U507" s="3"/>
      <c r="V507" s="3"/>
      <c r="W507" s="3"/>
      <c r="X507" s="3"/>
      <c r="Y507" s="6"/>
      <c r="Z507" s="6"/>
      <c r="AA507" s="6"/>
      <c r="AB507" s="3"/>
      <c r="AC507" s="6"/>
      <c r="AD507" s="6"/>
      <c r="AE507" s="3"/>
      <c r="AF507" s="3"/>
      <c r="AG507" s="6"/>
      <c r="AH507" s="6"/>
      <c r="AI507" s="3"/>
      <c r="AJ507" s="3"/>
      <c r="AK507" s="3"/>
      <c r="AL507" s="3"/>
      <c r="AM507" s="6"/>
      <c r="AN507" s="3"/>
      <c r="AO507" s="3"/>
      <c r="AP507" s="3"/>
      <c r="AQ507" s="3"/>
      <c r="AR507" s="3"/>
      <c r="AS507" s="3"/>
      <c r="AT507" s="6"/>
      <c r="AU507" s="6">
        <v>1</v>
      </c>
      <c r="AV507" s="6"/>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v>1969</v>
      </c>
      <c r="BZ507" s="3" t="s">
        <v>2405</v>
      </c>
      <c r="CA507" s="3" t="s">
        <v>2381</v>
      </c>
      <c r="CB507" s="3" t="s">
        <v>2411</v>
      </c>
      <c r="CC507" s="3" t="s">
        <v>2351</v>
      </c>
      <c r="CD507" s="3"/>
      <c r="CE507" s="3"/>
      <c r="CF507" s="7"/>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J507" s="1"/>
      <c r="DK507" s="1"/>
      <c r="DL507" s="1"/>
      <c r="DM507" s="1"/>
      <c r="DN507" s="1"/>
      <c r="DO507" s="1"/>
      <c r="DQ507" s="1"/>
      <c r="DT507" s="1"/>
      <c r="DW507" s="1"/>
      <c r="DX507" s="1"/>
      <c r="DY507" s="1"/>
      <c r="DZ507" s="1"/>
      <c r="EA507" s="1"/>
      <c r="EB507" s="1"/>
      <c r="EC507" s="1"/>
      <c r="EF507" s="1"/>
      <c r="ER507" s="1"/>
      <c r="ET507" s="1"/>
      <c r="FH507" s="1"/>
      <c r="FI507" s="1"/>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row>
    <row r="508" spans="1:431" ht="98" hidden="1" x14ac:dyDescent="0.15">
      <c r="A508" s="6" t="s">
        <v>93</v>
      </c>
      <c r="B508" s="3"/>
      <c r="C508" s="6"/>
      <c r="D508" s="6"/>
      <c r="E508" s="3"/>
      <c r="F508" s="6"/>
      <c r="G508" s="6"/>
      <c r="H508" s="6"/>
      <c r="I508" s="3"/>
      <c r="J508" s="6"/>
      <c r="K508" s="3"/>
      <c r="L508" s="3"/>
      <c r="M508" s="3"/>
      <c r="N508" s="6"/>
      <c r="O508" s="3"/>
      <c r="P508" s="6"/>
      <c r="Q508" s="6"/>
      <c r="R508" s="6"/>
      <c r="S508" s="3"/>
      <c r="T508" s="3"/>
      <c r="U508" s="3"/>
      <c r="V508" s="3"/>
      <c r="W508" s="3"/>
      <c r="X508" s="3"/>
      <c r="Y508" s="6"/>
      <c r="Z508" s="6"/>
      <c r="AA508" s="6"/>
      <c r="AB508" s="3"/>
      <c r="AC508" s="6"/>
      <c r="AD508" s="6"/>
      <c r="AE508" s="3"/>
      <c r="AF508" s="3"/>
      <c r="AG508" s="6"/>
      <c r="AH508" s="6"/>
      <c r="AI508" s="3"/>
      <c r="AJ508" s="3"/>
      <c r="AK508" s="3"/>
      <c r="AL508" s="3"/>
      <c r="AM508" s="6"/>
      <c r="AN508" s="3"/>
      <c r="AO508" s="3"/>
      <c r="AP508" s="3"/>
      <c r="AQ508" s="3"/>
      <c r="AR508" s="3"/>
      <c r="AS508" s="3"/>
      <c r="AT508" s="6"/>
      <c r="AU508" s="6"/>
      <c r="AV508" s="6"/>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v>1969</v>
      </c>
      <c r="BZ508" s="3" t="s">
        <v>2405</v>
      </c>
      <c r="CA508" s="3" t="s">
        <v>2381</v>
      </c>
      <c r="CB508" s="3" t="s">
        <v>2411</v>
      </c>
      <c r="CC508" s="3" t="s">
        <v>2351</v>
      </c>
      <c r="CD508" s="3"/>
      <c r="CE508" s="3"/>
      <c r="CF508" s="7"/>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J508" s="1"/>
      <c r="DK508" s="1"/>
      <c r="DL508" s="1"/>
      <c r="DM508" s="1"/>
      <c r="DN508" s="1"/>
      <c r="DO508" s="1"/>
      <c r="DQ508" s="1"/>
      <c r="DT508" s="1"/>
      <c r="DW508" s="1"/>
      <c r="DX508" s="1"/>
      <c r="DY508" s="1"/>
      <c r="DZ508" s="1"/>
      <c r="EA508" s="1"/>
      <c r="EB508" s="1"/>
      <c r="EC508" s="1"/>
      <c r="EF508" s="1"/>
      <c r="ER508" s="1"/>
      <c r="ET508" s="1"/>
      <c r="FH508" s="1"/>
      <c r="FI508" s="1"/>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row>
    <row r="509" spans="1:431" ht="98" hidden="1" x14ac:dyDescent="0.15">
      <c r="A509" s="6" t="s">
        <v>115</v>
      </c>
      <c r="B509" s="3"/>
      <c r="C509" s="6"/>
      <c r="D509" s="6"/>
      <c r="E509" s="3"/>
      <c r="F509" s="6"/>
      <c r="G509" s="6"/>
      <c r="H509" s="6"/>
      <c r="I509" s="3"/>
      <c r="J509" s="6"/>
      <c r="K509" s="3"/>
      <c r="L509" s="3"/>
      <c r="M509" s="3"/>
      <c r="N509" s="6"/>
      <c r="O509" s="3"/>
      <c r="P509" s="6"/>
      <c r="Q509" s="6"/>
      <c r="R509" s="6"/>
      <c r="S509" s="3"/>
      <c r="T509" s="3"/>
      <c r="U509" s="3"/>
      <c r="V509" s="3"/>
      <c r="W509" s="3"/>
      <c r="X509" s="3"/>
      <c r="Y509" s="6"/>
      <c r="Z509" s="6"/>
      <c r="AA509" s="6"/>
      <c r="AB509" s="3"/>
      <c r="AC509" s="6"/>
      <c r="AD509" s="6"/>
      <c r="AE509" s="3"/>
      <c r="AF509" s="3"/>
      <c r="AG509" s="6"/>
      <c r="AH509" s="6"/>
      <c r="AI509" s="3"/>
      <c r="AJ509" s="3"/>
      <c r="AK509" s="3"/>
      <c r="AL509" s="3"/>
      <c r="AM509" s="6"/>
      <c r="AN509" s="3"/>
      <c r="AO509" s="3"/>
      <c r="AP509" s="3"/>
      <c r="AQ509" s="3"/>
      <c r="AR509" s="3"/>
      <c r="AS509" s="3"/>
      <c r="AT509" s="6"/>
      <c r="AU509" s="6"/>
      <c r="AV509" s="6"/>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v>1969</v>
      </c>
      <c r="BZ509" s="3" t="s">
        <v>2405</v>
      </c>
      <c r="CA509" s="3" t="s">
        <v>2381</v>
      </c>
      <c r="CB509" s="3" t="s">
        <v>2411</v>
      </c>
      <c r="CC509" s="3" t="s">
        <v>2351</v>
      </c>
      <c r="CD509" s="3"/>
      <c r="CE509" s="3"/>
      <c r="CF509" s="7"/>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J509" s="1"/>
      <c r="DK509" s="1"/>
      <c r="DL509" s="1"/>
      <c r="DM509" s="1"/>
      <c r="DN509" s="1"/>
      <c r="DO509" s="1"/>
      <c r="DQ509" s="1"/>
      <c r="DT509" s="1"/>
      <c r="DW509" s="1"/>
      <c r="DX509" s="1"/>
      <c r="DY509" s="1"/>
      <c r="DZ509" s="1"/>
      <c r="EA509" s="1"/>
      <c r="EB509" s="1"/>
      <c r="EC509" s="1"/>
      <c r="EF509" s="1"/>
      <c r="ER509" s="1"/>
      <c r="ET509" s="1"/>
      <c r="FH509" s="1"/>
      <c r="FI509" s="1"/>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row>
    <row r="510" spans="1:431" ht="98" hidden="1" x14ac:dyDescent="0.15">
      <c r="A510" s="6" t="s">
        <v>138</v>
      </c>
      <c r="B510" s="3"/>
      <c r="C510" s="6"/>
      <c r="D510" s="6"/>
      <c r="E510" s="3"/>
      <c r="F510" s="6"/>
      <c r="G510" s="6"/>
      <c r="H510" s="6"/>
      <c r="I510" s="3"/>
      <c r="J510" s="6"/>
      <c r="K510" s="3"/>
      <c r="L510" s="3"/>
      <c r="M510" s="3"/>
      <c r="N510" s="6"/>
      <c r="O510" s="3"/>
      <c r="P510" s="6"/>
      <c r="Q510" s="6"/>
      <c r="R510" s="6"/>
      <c r="S510" s="3"/>
      <c r="T510" s="3"/>
      <c r="U510" s="3"/>
      <c r="V510" s="3"/>
      <c r="W510" s="3"/>
      <c r="X510" s="3"/>
      <c r="Y510" s="6"/>
      <c r="Z510" s="6"/>
      <c r="AA510" s="6"/>
      <c r="AB510" s="3"/>
      <c r="AC510" s="6"/>
      <c r="AD510" s="6"/>
      <c r="AE510" s="3"/>
      <c r="AF510" s="3"/>
      <c r="AG510" s="6"/>
      <c r="AH510" s="6"/>
      <c r="AI510" s="3"/>
      <c r="AJ510" s="3"/>
      <c r="AK510" s="3"/>
      <c r="AL510" s="3"/>
      <c r="AM510" s="6"/>
      <c r="AN510" s="3"/>
      <c r="AO510" s="3"/>
      <c r="AP510" s="3"/>
      <c r="AQ510" s="3"/>
      <c r="AR510" s="3"/>
      <c r="AS510" s="3"/>
      <c r="AT510" s="6"/>
      <c r="AU510" s="6"/>
      <c r="AV510" s="6"/>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v>1969</v>
      </c>
      <c r="BZ510" s="3" t="s">
        <v>2405</v>
      </c>
      <c r="CA510" s="3" t="s">
        <v>2381</v>
      </c>
      <c r="CB510" s="3" t="s">
        <v>2411</v>
      </c>
      <c r="CC510" s="3" t="s">
        <v>2351</v>
      </c>
      <c r="CD510" s="3"/>
      <c r="CE510" s="3"/>
      <c r="CF510" s="7"/>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J510" s="1"/>
      <c r="DK510" s="1"/>
      <c r="DL510" s="1"/>
      <c r="DM510" s="1"/>
      <c r="DN510" s="1"/>
      <c r="DO510" s="1"/>
      <c r="DQ510" s="1"/>
      <c r="DT510" s="1"/>
      <c r="DW510" s="1"/>
      <c r="DX510" s="1"/>
      <c r="DY510" s="1"/>
      <c r="DZ510" s="1"/>
      <c r="EA510" s="1"/>
      <c r="EB510" s="1"/>
      <c r="EC510" s="1"/>
      <c r="EF510" s="1"/>
      <c r="ER510" s="1"/>
      <c r="ET510" s="1"/>
      <c r="FH510" s="1"/>
      <c r="FI510" s="1"/>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row>
    <row r="511" spans="1:431" ht="98" hidden="1" x14ac:dyDescent="0.15">
      <c r="A511" s="6" t="s">
        <v>161</v>
      </c>
      <c r="B511" s="3"/>
      <c r="C511" s="6"/>
      <c r="D511" s="6"/>
      <c r="E511" s="3"/>
      <c r="F511" s="6"/>
      <c r="G511" s="6"/>
      <c r="H511" s="6"/>
      <c r="I511" s="3"/>
      <c r="J511" s="6"/>
      <c r="K511" s="3"/>
      <c r="L511" s="3"/>
      <c r="M511" s="3"/>
      <c r="N511" s="6"/>
      <c r="O511" s="3"/>
      <c r="P511" s="6"/>
      <c r="Q511" s="6"/>
      <c r="R511" s="6"/>
      <c r="S511" s="3"/>
      <c r="T511" s="3"/>
      <c r="U511" s="3"/>
      <c r="V511" s="3"/>
      <c r="W511" s="3"/>
      <c r="X511" s="3"/>
      <c r="Y511" s="6"/>
      <c r="Z511" s="6"/>
      <c r="AA511" s="6"/>
      <c r="AB511" s="3"/>
      <c r="AC511" s="6"/>
      <c r="AD511" s="6"/>
      <c r="AE511" s="3"/>
      <c r="AF511" s="3"/>
      <c r="AG511" s="6"/>
      <c r="AH511" s="6"/>
      <c r="AI511" s="3"/>
      <c r="AJ511" s="3"/>
      <c r="AK511" s="3"/>
      <c r="AL511" s="3"/>
      <c r="AM511" s="6"/>
      <c r="AN511" s="3"/>
      <c r="AO511" s="3"/>
      <c r="AP511" s="3"/>
      <c r="AQ511" s="3"/>
      <c r="AR511" s="3"/>
      <c r="AS511" s="3"/>
      <c r="AT511" s="6"/>
      <c r="AU511" s="6"/>
      <c r="AV511" s="6"/>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v>1969</v>
      </c>
      <c r="BZ511" s="3" t="s">
        <v>2405</v>
      </c>
      <c r="CA511" s="3" t="s">
        <v>2381</v>
      </c>
      <c r="CB511" s="3" t="s">
        <v>2411</v>
      </c>
      <c r="CC511" s="3" t="s">
        <v>2351</v>
      </c>
      <c r="CD511" s="3"/>
      <c r="CE511" s="3"/>
      <c r="CF511" s="7"/>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J511" s="1"/>
      <c r="DK511" s="1"/>
      <c r="DL511" s="1"/>
      <c r="DM511" s="1"/>
      <c r="DN511" s="1"/>
      <c r="DO511" s="1"/>
      <c r="DQ511" s="1"/>
      <c r="DT511" s="1"/>
      <c r="DW511" s="1"/>
      <c r="DX511" s="1"/>
      <c r="DY511" s="1"/>
      <c r="DZ511" s="1"/>
      <c r="EA511" s="1"/>
      <c r="EB511" s="1"/>
      <c r="EC511" s="1"/>
      <c r="EF511" s="1"/>
      <c r="ER511" s="1"/>
      <c r="ET511" s="1"/>
      <c r="FH511" s="1"/>
      <c r="FI511" s="1"/>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row>
    <row r="512" spans="1:431" ht="98" hidden="1" x14ac:dyDescent="0.15">
      <c r="A512" s="6" t="s">
        <v>184</v>
      </c>
      <c r="B512" s="3"/>
      <c r="C512" s="6"/>
      <c r="D512" s="6"/>
      <c r="E512" s="3"/>
      <c r="F512" s="6"/>
      <c r="G512" s="6"/>
      <c r="H512" s="6"/>
      <c r="I512" s="3"/>
      <c r="J512" s="6"/>
      <c r="K512" s="3"/>
      <c r="L512" s="3"/>
      <c r="M512" s="3"/>
      <c r="N512" s="6"/>
      <c r="O512" s="3"/>
      <c r="P512" s="6"/>
      <c r="Q512" s="6"/>
      <c r="R512" s="6"/>
      <c r="S512" s="3"/>
      <c r="T512" s="3"/>
      <c r="U512" s="3"/>
      <c r="V512" s="3"/>
      <c r="W512" s="3"/>
      <c r="X512" s="3"/>
      <c r="Y512" s="6"/>
      <c r="Z512" s="6"/>
      <c r="AA512" s="6"/>
      <c r="AB512" s="3"/>
      <c r="AC512" s="6"/>
      <c r="AD512" s="6"/>
      <c r="AE512" s="3"/>
      <c r="AF512" s="3"/>
      <c r="AG512" s="6"/>
      <c r="AH512" s="6"/>
      <c r="AI512" s="3"/>
      <c r="AJ512" s="3"/>
      <c r="AK512" s="3"/>
      <c r="AL512" s="3"/>
      <c r="AM512" s="6"/>
      <c r="AN512" s="3"/>
      <c r="AO512" s="3"/>
      <c r="AP512" s="3"/>
      <c r="AQ512" s="3"/>
      <c r="AR512" s="3"/>
      <c r="AS512" s="3"/>
      <c r="AT512" s="6"/>
      <c r="AU512" s="6"/>
      <c r="AV512" s="6"/>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v>1969</v>
      </c>
      <c r="BZ512" s="3" t="s">
        <v>2405</v>
      </c>
      <c r="CA512" s="3" t="s">
        <v>2381</v>
      </c>
      <c r="CB512" s="3" t="s">
        <v>2411</v>
      </c>
      <c r="CC512" s="3" t="s">
        <v>2351</v>
      </c>
      <c r="CD512" s="3"/>
      <c r="CE512" s="3"/>
      <c r="CF512" s="7"/>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J512" s="1"/>
      <c r="DK512" s="1"/>
      <c r="DL512" s="1"/>
      <c r="DM512" s="1"/>
      <c r="DN512" s="1"/>
      <c r="DO512" s="1"/>
      <c r="DQ512" s="1"/>
      <c r="DT512" s="1"/>
      <c r="DW512" s="1"/>
      <c r="DX512" s="1"/>
      <c r="DY512" s="1"/>
      <c r="DZ512" s="1"/>
      <c r="EA512" s="1"/>
      <c r="EB512" s="1"/>
      <c r="EC512" s="1"/>
      <c r="EF512" s="1"/>
      <c r="ER512" s="1"/>
      <c r="ET512" s="1"/>
      <c r="FH512" s="1"/>
      <c r="FI512" s="1"/>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row>
    <row r="513" spans="1:431" ht="98" hidden="1" x14ac:dyDescent="0.15">
      <c r="A513" s="6" t="s">
        <v>205</v>
      </c>
      <c r="B513" s="3"/>
      <c r="C513" s="6"/>
      <c r="D513" s="6"/>
      <c r="E513" s="3"/>
      <c r="F513" s="6"/>
      <c r="G513" s="6"/>
      <c r="H513" s="6"/>
      <c r="I513" s="3"/>
      <c r="J513" s="6"/>
      <c r="K513" s="3"/>
      <c r="L513" s="3"/>
      <c r="M513" s="3"/>
      <c r="N513" s="6"/>
      <c r="O513" s="3"/>
      <c r="P513" s="6"/>
      <c r="Q513" s="6"/>
      <c r="R513" s="6"/>
      <c r="S513" s="3"/>
      <c r="T513" s="3"/>
      <c r="U513" s="3"/>
      <c r="V513" s="3"/>
      <c r="W513" s="3"/>
      <c r="X513" s="3"/>
      <c r="Y513" s="6"/>
      <c r="Z513" s="6"/>
      <c r="AA513" s="6"/>
      <c r="AB513" s="3"/>
      <c r="AC513" s="6"/>
      <c r="AD513" s="6"/>
      <c r="AE513" s="3"/>
      <c r="AF513" s="3"/>
      <c r="AG513" s="6"/>
      <c r="AH513" s="6"/>
      <c r="AI513" s="3"/>
      <c r="AJ513" s="3"/>
      <c r="AK513" s="3"/>
      <c r="AL513" s="3"/>
      <c r="AM513" s="6"/>
      <c r="AN513" s="3"/>
      <c r="AO513" s="3"/>
      <c r="AP513" s="3"/>
      <c r="AQ513" s="3"/>
      <c r="AR513" s="3"/>
      <c r="AS513" s="3"/>
      <c r="AT513" s="6"/>
      <c r="AU513" s="6"/>
      <c r="AV513" s="6"/>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v>1969</v>
      </c>
      <c r="BZ513" s="3" t="s">
        <v>2405</v>
      </c>
      <c r="CA513" s="3" t="s">
        <v>2381</v>
      </c>
      <c r="CB513" s="3" t="s">
        <v>2411</v>
      </c>
      <c r="CC513" s="3" t="s">
        <v>2351</v>
      </c>
      <c r="CD513" s="3"/>
      <c r="CE513" s="3"/>
      <c r="CF513" s="7"/>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J513" s="1"/>
      <c r="DK513" s="1"/>
      <c r="DL513" s="1"/>
      <c r="DM513" s="1"/>
      <c r="DN513" s="1"/>
      <c r="DO513" s="1"/>
      <c r="DQ513" s="1"/>
      <c r="DT513" s="1"/>
      <c r="DW513" s="1"/>
      <c r="DX513" s="1"/>
      <c r="DY513" s="1"/>
      <c r="DZ513" s="1"/>
      <c r="EA513" s="1"/>
      <c r="EB513" s="1"/>
      <c r="EC513" s="1"/>
      <c r="EF513" s="1"/>
      <c r="ER513" s="1"/>
      <c r="ET513" s="1"/>
      <c r="FH513" s="1"/>
      <c r="FI513" s="1"/>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row>
    <row r="514" spans="1:431" ht="98" hidden="1" x14ac:dyDescent="0.15">
      <c r="A514" s="6" t="s">
        <v>248</v>
      </c>
      <c r="B514" s="3"/>
      <c r="C514" s="6"/>
      <c r="D514" s="6"/>
      <c r="E514" s="3"/>
      <c r="F514" s="6"/>
      <c r="G514" s="6"/>
      <c r="H514" s="6"/>
      <c r="I514" s="3"/>
      <c r="J514" s="6"/>
      <c r="K514" s="3"/>
      <c r="L514" s="3"/>
      <c r="M514" s="3"/>
      <c r="N514" s="6"/>
      <c r="O514" s="3"/>
      <c r="P514" s="6"/>
      <c r="Q514" s="6"/>
      <c r="R514" s="6"/>
      <c r="S514" s="3"/>
      <c r="T514" s="3"/>
      <c r="U514" s="3"/>
      <c r="V514" s="3"/>
      <c r="W514" s="3"/>
      <c r="X514" s="3"/>
      <c r="Y514" s="6"/>
      <c r="Z514" s="6"/>
      <c r="AA514" s="6"/>
      <c r="AB514" s="3"/>
      <c r="AC514" s="6"/>
      <c r="AD514" s="6"/>
      <c r="AE514" s="3"/>
      <c r="AF514" s="3"/>
      <c r="AG514" s="6"/>
      <c r="AH514" s="6"/>
      <c r="AI514" s="3"/>
      <c r="AJ514" s="3"/>
      <c r="AK514" s="3"/>
      <c r="AL514" s="3"/>
      <c r="AM514" s="6"/>
      <c r="AN514" s="3"/>
      <c r="AO514" s="3"/>
      <c r="AP514" s="3"/>
      <c r="AQ514" s="3"/>
      <c r="AR514" s="3"/>
      <c r="AS514" s="3"/>
      <c r="AT514" s="6"/>
      <c r="AU514" s="6"/>
      <c r="AV514" s="6"/>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v>1969</v>
      </c>
      <c r="BZ514" s="3" t="s">
        <v>2405</v>
      </c>
      <c r="CA514" s="3" t="s">
        <v>2381</v>
      </c>
      <c r="CB514" s="3" t="s">
        <v>2411</v>
      </c>
      <c r="CC514" s="3" t="s">
        <v>2351</v>
      </c>
      <c r="CD514" s="3"/>
      <c r="CE514" s="3"/>
      <c r="CF514" s="7"/>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J514" s="1"/>
      <c r="DK514" s="1"/>
      <c r="DL514" s="1"/>
      <c r="DM514" s="1"/>
      <c r="DN514" s="1"/>
      <c r="DO514" s="1"/>
      <c r="DQ514" s="1"/>
      <c r="DT514" s="1"/>
      <c r="DW514" s="1"/>
      <c r="DX514" s="1"/>
      <c r="DY514" s="1"/>
      <c r="DZ514" s="1"/>
      <c r="EA514" s="1"/>
      <c r="EB514" s="1"/>
      <c r="EC514" s="1"/>
      <c r="EF514" s="1"/>
      <c r="ER514" s="1"/>
      <c r="ET514" s="1"/>
      <c r="FH514" s="1"/>
      <c r="FI514" s="1"/>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row>
    <row r="515" spans="1:431" ht="98" hidden="1" x14ac:dyDescent="0.15">
      <c r="A515" s="6" t="s">
        <v>269</v>
      </c>
      <c r="B515" s="3"/>
      <c r="C515" s="6"/>
      <c r="D515" s="6"/>
      <c r="E515" s="3"/>
      <c r="F515" s="6"/>
      <c r="G515" s="6"/>
      <c r="H515" s="6"/>
      <c r="I515" s="3"/>
      <c r="J515" s="6"/>
      <c r="K515" s="3"/>
      <c r="L515" s="3"/>
      <c r="M515" s="3"/>
      <c r="N515" s="6"/>
      <c r="O515" s="3"/>
      <c r="P515" s="6"/>
      <c r="Q515" s="6"/>
      <c r="R515" s="6"/>
      <c r="S515" s="3"/>
      <c r="T515" s="3"/>
      <c r="U515" s="3"/>
      <c r="V515" s="3"/>
      <c r="W515" s="3"/>
      <c r="X515" s="3"/>
      <c r="Y515" s="6"/>
      <c r="Z515" s="6"/>
      <c r="AA515" s="6"/>
      <c r="AB515" s="3"/>
      <c r="AC515" s="6"/>
      <c r="AD515" s="6"/>
      <c r="AE515" s="3"/>
      <c r="AF515" s="3"/>
      <c r="AG515" s="6"/>
      <c r="AH515" s="6"/>
      <c r="AI515" s="3"/>
      <c r="AJ515" s="3"/>
      <c r="AK515" s="3"/>
      <c r="AL515" s="3"/>
      <c r="AM515" s="6"/>
      <c r="AN515" s="3"/>
      <c r="AO515" s="3"/>
      <c r="AP515" s="3"/>
      <c r="AQ515" s="3"/>
      <c r="AR515" s="3"/>
      <c r="AS515" s="3"/>
      <c r="AT515" s="6"/>
      <c r="AU515" s="6"/>
      <c r="AV515" s="6"/>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v>1969</v>
      </c>
      <c r="BZ515" s="3" t="s">
        <v>2405</v>
      </c>
      <c r="CA515" s="3" t="s">
        <v>2381</v>
      </c>
      <c r="CB515" s="3" t="s">
        <v>2411</v>
      </c>
      <c r="CC515" s="3" t="s">
        <v>2351</v>
      </c>
      <c r="CD515" s="3"/>
      <c r="CE515" s="3"/>
      <c r="CF515" s="7"/>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J515" s="1"/>
      <c r="DK515" s="1"/>
      <c r="DL515" s="1"/>
      <c r="DM515" s="1"/>
      <c r="DN515" s="1"/>
      <c r="DO515" s="1"/>
      <c r="DQ515" s="1"/>
      <c r="DT515" s="1"/>
      <c r="DW515" s="1"/>
      <c r="DX515" s="1"/>
      <c r="DY515" s="1"/>
      <c r="DZ515" s="1"/>
      <c r="EA515" s="1"/>
      <c r="EB515" s="1"/>
      <c r="EC515" s="1"/>
      <c r="EF515" s="1"/>
      <c r="ER515" s="1"/>
      <c r="ET515" s="1"/>
      <c r="FH515" s="1"/>
      <c r="FI515" s="1"/>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row>
    <row r="516" spans="1:431" ht="98" hidden="1" x14ac:dyDescent="0.15">
      <c r="A516" s="6" t="s">
        <v>288</v>
      </c>
      <c r="B516" s="3"/>
      <c r="C516" s="6"/>
      <c r="D516" s="6"/>
      <c r="E516" s="3"/>
      <c r="F516" s="6"/>
      <c r="G516" s="6"/>
      <c r="H516" s="6"/>
      <c r="I516" s="3"/>
      <c r="J516" s="6"/>
      <c r="K516" s="3"/>
      <c r="L516" s="3"/>
      <c r="M516" s="3"/>
      <c r="N516" s="6"/>
      <c r="O516" s="3"/>
      <c r="P516" s="6"/>
      <c r="Q516" s="6"/>
      <c r="R516" s="6"/>
      <c r="S516" s="3"/>
      <c r="T516" s="3"/>
      <c r="U516" s="3"/>
      <c r="V516" s="3"/>
      <c r="W516" s="3"/>
      <c r="X516" s="3"/>
      <c r="Y516" s="6"/>
      <c r="Z516" s="6"/>
      <c r="AA516" s="6"/>
      <c r="AB516" s="3"/>
      <c r="AC516" s="6"/>
      <c r="AD516" s="6"/>
      <c r="AE516" s="3"/>
      <c r="AF516" s="3"/>
      <c r="AG516" s="6"/>
      <c r="AH516" s="6"/>
      <c r="AI516" s="3"/>
      <c r="AJ516" s="3"/>
      <c r="AK516" s="3"/>
      <c r="AL516" s="3"/>
      <c r="AM516" s="6"/>
      <c r="AN516" s="3"/>
      <c r="AO516" s="3"/>
      <c r="AP516" s="3"/>
      <c r="AQ516" s="3"/>
      <c r="AR516" s="3"/>
      <c r="AS516" s="3"/>
      <c r="AT516" s="6"/>
      <c r="AU516" s="6"/>
      <c r="AV516" s="6"/>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v>1969</v>
      </c>
      <c r="BZ516" s="3" t="s">
        <v>2405</v>
      </c>
      <c r="CA516" s="3" t="s">
        <v>2381</v>
      </c>
      <c r="CB516" s="3" t="s">
        <v>2411</v>
      </c>
      <c r="CC516" s="3" t="s">
        <v>2351</v>
      </c>
      <c r="CD516" s="3"/>
      <c r="CE516" s="3"/>
      <c r="CF516" s="7"/>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J516" s="1"/>
      <c r="DK516" s="1"/>
      <c r="DL516" s="1"/>
      <c r="DM516" s="1"/>
      <c r="DN516" s="1"/>
      <c r="DO516" s="1"/>
      <c r="DQ516" s="1"/>
      <c r="DT516" s="1"/>
      <c r="DW516" s="1"/>
      <c r="DX516" s="1"/>
      <c r="DY516" s="1"/>
      <c r="DZ516" s="1"/>
      <c r="EA516" s="1"/>
      <c r="EB516" s="1"/>
      <c r="EC516" s="1"/>
      <c r="EF516" s="1"/>
      <c r="ER516" s="1"/>
      <c r="ET516" s="1"/>
      <c r="FH516" s="1"/>
      <c r="FI516" s="1"/>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row>
    <row r="517" spans="1:431" ht="98" hidden="1" x14ac:dyDescent="0.15">
      <c r="A517" s="6" t="s">
        <v>307</v>
      </c>
      <c r="B517" s="3"/>
      <c r="C517" s="6"/>
      <c r="D517" s="6"/>
      <c r="E517" s="3"/>
      <c r="F517" s="6"/>
      <c r="G517" s="6"/>
      <c r="H517" s="6"/>
      <c r="I517" s="3"/>
      <c r="J517" s="6"/>
      <c r="K517" s="3"/>
      <c r="L517" s="3"/>
      <c r="M517" s="3"/>
      <c r="N517" s="6"/>
      <c r="O517" s="3"/>
      <c r="P517" s="6"/>
      <c r="Q517" s="6"/>
      <c r="R517" s="6"/>
      <c r="S517" s="3"/>
      <c r="T517" s="3"/>
      <c r="U517" s="3"/>
      <c r="V517" s="3"/>
      <c r="W517" s="3"/>
      <c r="X517" s="3"/>
      <c r="Y517" s="6"/>
      <c r="Z517" s="6"/>
      <c r="AA517" s="6"/>
      <c r="AB517" s="3"/>
      <c r="AC517" s="6"/>
      <c r="AD517" s="6"/>
      <c r="AE517" s="3"/>
      <c r="AF517" s="3"/>
      <c r="AG517" s="6"/>
      <c r="AH517" s="6"/>
      <c r="AI517" s="3"/>
      <c r="AJ517" s="3"/>
      <c r="AK517" s="3"/>
      <c r="AL517" s="3"/>
      <c r="AM517" s="6"/>
      <c r="AN517" s="3"/>
      <c r="AO517" s="3"/>
      <c r="AP517" s="3"/>
      <c r="AQ517" s="3"/>
      <c r="AR517" s="3"/>
      <c r="AS517" s="3"/>
      <c r="AT517" s="6"/>
      <c r="AU517" s="6"/>
      <c r="AV517" s="6"/>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v>1969</v>
      </c>
      <c r="BZ517" s="3" t="s">
        <v>2405</v>
      </c>
      <c r="CA517" s="3" t="s">
        <v>2381</v>
      </c>
      <c r="CB517" s="3" t="s">
        <v>2411</v>
      </c>
      <c r="CC517" s="3" t="s">
        <v>2351</v>
      </c>
      <c r="CD517" s="3"/>
      <c r="CE517" s="3"/>
      <c r="CF517" s="7"/>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J517" s="1"/>
      <c r="DK517" s="1"/>
      <c r="DL517" s="1"/>
      <c r="DM517" s="1"/>
      <c r="DN517" s="1"/>
      <c r="DO517" s="1"/>
      <c r="DQ517" s="1"/>
      <c r="DT517" s="1"/>
      <c r="DW517" s="1"/>
      <c r="DX517" s="1"/>
      <c r="DY517" s="1"/>
      <c r="DZ517" s="1"/>
      <c r="EA517" s="1"/>
      <c r="EB517" s="1"/>
      <c r="EC517" s="1"/>
      <c r="EF517" s="1"/>
      <c r="ER517" s="1"/>
      <c r="ET517" s="1"/>
      <c r="FH517" s="1"/>
      <c r="FI517" s="1"/>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row>
    <row r="518" spans="1:431" ht="98" hidden="1" x14ac:dyDescent="0.15">
      <c r="A518" s="16" t="s">
        <v>3569</v>
      </c>
      <c r="B518" s="3">
        <v>0</v>
      </c>
      <c r="C518" s="6">
        <v>0</v>
      </c>
      <c r="D518" s="6">
        <v>1</v>
      </c>
      <c r="E518" s="3">
        <v>0</v>
      </c>
      <c r="F518" s="3">
        <v>0</v>
      </c>
      <c r="G518" s="3">
        <v>0</v>
      </c>
      <c r="H518" s="3">
        <v>0</v>
      </c>
      <c r="I518" s="3">
        <v>1</v>
      </c>
      <c r="J518" s="3">
        <v>0</v>
      </c>
      <c r="K518" s="3">
        <v>0</v>
      </c>
      <c r="L518" s="3">
        <v>0</v>
      </c>
      <c r="M518" s="3">
        <v>0</v>
      </c>
      <c r="N518" s="3">
        <v>0</v>
      </c>
      <c r="O518" s="3">
        <v>0</v>
      </c>
      <c r="P518" s="3">
        <v>0</v>
      </c>
      <c r="Q518" s="3">
        <v>0</v>
      </c>
      <c r="R518" s="3">
        <v>0</v>
      </c>
      <c r="S518" s="3">
        <v>0</v>
      </c>
      <c r="T518" s="3">
        <v>0</v>
      </c>
      <c r="U518" s="3">
        <v>0</v>
      </c>
      <c r="V518" s="3">
        <v>0</v>
      </c>
      <c r="W518" s="3">
        <v>0</v>
      </c>
      <c r="X518" s="3">
        <v>0</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0</v>
      </c>
      <c r="AY518" s="3">
        <v>0</v>
      </c>
      <c r="AZ518" s="3">
        <v>0</v>
      </c>
      <c r="BA518" s="3">
        <v>0</v>
      </c>
      <c r="BB518" s="3">
        <v>0</v>
      </c>
      <c r="BC518" s="3">
        <v>0</v>
      </c>
      <c r="BD518" s="3">
        <v>0</v>
      </c>
      <c r="BE518" s="3">
        <v>0</v>
      </c>
      <c r="BF518" s="3">
        <v>0</v>
      </c>
      <c r="BG518" s="3">
        <v>0</v>
      </c>
      <c r="BH518" s="3">
        <v>0</v>
      </c>
      <c r="BI518" s="3">
        <v>0</v>
      </c>
      <c r="BJ518" s="3">
        <v>0</v>
      </c>
      <c r="BK518" s="3">
        <v>0</v>
      </c>
      <c r="BL518" s="3">
        <v>0</v>
      </c>
      <c r="BM518" s="3"/>
      <c r="BN518" s="3">
        <v>0</v>
      </c>
      <c r="BO518" s="3">
        <v>0</v>
      </c>
      <c r="BP518" s="3">
        <v>0</v>
      </c>
      <c r="BQ518" s="3">
        <v>0</v>
      </c>
      <c r="BR518" s="3">
        <v>0</v>
      </c>
      <c r="BS518" s="3">
        <v>0</v>
      </c>
      <c r="BT518" s="3">
        <v>1</v>
      </c>
      <c r="BU518" s="3">
        <v>1</v>
      </c>
      <c r="BV518" s="3">
        <v>0</v>
      </c>
      <c r="BW518" s="3">
        <v>0</v>
      </c>
      <c r="BX518" s="3">
        <v>0</v>
      </c>
      <c r="BY518" s="3">
        <v>1969</v>
      </c>
      <c r="BZ518" s="3" t="s">
        <v>2405</v>
      </c>
      <c r="CA518" s="3" t="s">
        <v>2381</v>
      </c>
      <c r="CB518" s="3" t="s">
        <v>2411</v>
      </c>
      <c r="CC518" s="3" t="s">
        <v>2351</v>
      </c>
      <c r="CD518" s="3"/>
      <c r="CE518" s="3"/>
      <c r="CF518" s="7"/>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J518" s="1"/>
      <c r="DK518" s="1"/>
      <c r="DL518" s="1"/>
      <c r="DM518" s="1"/>
      <c r="DN518" s="1"/>
      <c r="DO518" s="1"/>
      <c r="DQ518" s="1"/>
      <c r="DT518" s="1"/>
      <c r="DW518" s="1"/>
      <c r="DX518" s="1"/>
      <c r="DY518" s="1"/>
      <c r="DZ518" s="1"/>
      <c r="EA518" s="1"/>
      <c r="EB518" s="1"/>
      <c r="EC518" s="1"/>
      <c r="EF518" s="1"/>
      <c r="ER518" s="1"/>
      <c r="ET518" s="1"/>
      <c r="FH518" s="1"/>
      <c r="FI518" s="1"/>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row>
    <row r="519" spans="1:431" ht="98" hidden="1" x14ac:dyDescent="0.15">
      <c r="A519" s="16" t="s">
        <v>3570</v>
      </c>
      <c r="B519" s="6">
        <v>0</v>
      </c>
      <c r="C519" s="6">
        <v>0</v>
      </c>
      <c r="D519" s="6">
        <v>0</v>
      </c>
      <c r="E519" s="6">
        <v>0</v>
      </c>
      <c r="F519" s="6">
        <v>0</v>
      </c>
      <c r="G519" s="6">
        <v>0</v>
      </c>
      <c r="H519" s="6">
        <v>0</v>
      </c>
      <c r="I519" s="6">
        <v>0</v>
      </c>
      <c r="J519" s="6">
        <v>0</v>
      </c>
      <c r="K519" s="6">
        <v>0</v>
      </c>
      <c r="L519" s="6">
        <v>0</v>
      </c>
      <c r="M519" s="6">
        <v>0</v>
      </c>
      <c r="N519" s="6">
        <v>0</v>
      </c>
      <c r="O519" s="6">
        <v>0</v>
      </c>
      <c r="P519" s="6">
        <v>0</v>
      </c>
      <c r="Q519" s="6">
        <v>0</v>
      </c>
      <c r="R519" s="6">
        <v>0</v>
      </c>
      <c r="S519" s="6">
        <v>0</v>
      </c>
      <c r="T519" s="6">
        <v>0</v>
      </c>
      <c r="U519" s="6">
        <v>0</v>
      </c>
      <c r="V519" s="6">
        <v>0</v>
      </c>
      <c r="W519" s="6">
        <v>0</v>
      </c>
      <c r="X519" s="6">
        <v>0</v>
      </c>
      <c r="Y519" s="6">
        <v>0</v>
      </c>
      <c r="Z519" s="6">
        <v>0</v>
      </c>
      <c r="AA519" s="6">
        <v>0</v>
      </c>
      <c r="AB519" s="6">
        <v>0</v>
      </c>
      <c r="AC519" s="6">
        <v>0</v>
      </c>
      <c r="AD519" s="6">
        <v>0</v>
      </c>
      <c r="AE519" s="6">
        <v>0</v>
      </c>
      <c r="AF519" s="6">
        <v>0</v>
      </c>
      <c r="AG519" s="6">
        <v>0</v>
      </c>
      <c r="AH519" s="6">
        <v>1</v>
      </c>
      <c r="AI519" s="3">
        <v>0</v>
      </c>
      <c r="AJ519" s="3">
        <v>0</v>
      </c>
      <c r="AK519" s="3">
        <v>0</v>
      </c>
      <c r="AL519" s="3">
        <v>0</v>
      </c>
      <c r="AM519" s="3">
        <v>0</v>
      </c>
      <c r="AN519" s="3">
        <v>0</v>
      </c>
      <c r="AO519" s="3">
        <v>0</v>
      </c>
      <c r="AP519" s="3">
        <v>0</v>
      </c>
      <c r="AQ519" s="3">
        <v>0</v>
      </c>
      <c r="AR519" s="3">
        <v>0</v>
      </c>
      <c r="AS519" s="3">
        <v>0</v>
      </c>
      <c r="AT519" s="3">
        <v>0</v>
      </c>
      <c r="AU519" s="3">
        <v>0</v>
      </c>
      <c r="AV519" s="3">
        <v>0</v>
      </c>
      <c r="AW519" s="3">
        <v>0</v>
      </c>
      <c r="AX519" s="3">
        <v>0</v>
      </c>
      <c r="AY519" s="3">
        <v>0</v>
      </c>
      <c r="AZ519" s="3">
        <v>0</v>
      </c>
      <c r="BA519" s="3">
        <v>0</v>
      </c>
      <c r="BB519" s="3">
        <v>0</v>
      </c>
      <c r="BC519" s="3">
        <v>0</v>
      </c>
      <c r="BD519" s="3">
        <v>0</v>
      </c>
      <c r="BE519" s="3">
        <v>0</v>
      </c>
      <c r="BF519" s="3">
        <v>0</v>
      </c>
      <c r="BG519" s="3">
        <v>0</v>
      </c>
      <c r="BH519" s="3">
        <v>0</v>
      </c>
      <c r="BI519" s="3">
        <v>0</v>
      </c>
      <c r="BJ519" s="3">
        <v>0</v>
      </c>
      <c r="BK519" s="3">
        <v>0</v>
      </c>
      <c r="BL519" s="3">
        <v>0</v>
      </c>
      <c r="BM519" s="3"/>
      <c r="BN519" s="3">
        <v>0</v>
      </c>
      <c r="BO519" s="3">
        <v>0</v>
      </c>
      <c r="BP519" s="3">
        <v>0</v>
      </c>
      <c r="BQ519" s="3">
        <v>0</v>
      </c>
      <c r="BR519" s="3">
        <v>0</v>
      </c>
      <c r="BS519" s="3">
        <v>0</v>
      </c>
      <c r="BT519" s="3">
        <v>1</v>
      </c>
      <c r="BU519" s="3">
        <v>0</v>
      </c>
      <c r="BV519" s="3">
        <v>1</v>
      </c>
      <c r="BW519" s="3">
        <v>0</v>
      </c>
      <c r="BX519" s="3">
        <v>0</v>
      </c>
      <c r="BY519" s="3">
        <v>1969</v>
      </c>
      <c r="BZ519" s="3" t="s">
        <v>2405</v>
      </c>
      <c r="CA519" s="3" t="s">
        <v>2381</v>
      </c>
      <c r="CB519" s="3" t="s">
        <v>2411</v>
      </c>
      <c r="CC519" s="3" t="s">
        <v>2351</v>
      </c>
      <c r="CD519" s="3"/>
      <c r="CE519" s="3"/>
      <c r="CF519" s="7"/>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J519" s="1"/>
      <c r="DK519" s="1"/>
      <c r="DL519" s="1"/>
      <c r="DM519" s="1"/>
      <c r="DN519" s="1"/>
      <c r="DO519" s="1"/>
      <c r="DQ519" s="1"/>
      <c r="DT519" s="1"/>
      <c r="DW519" s="1"/>
      <c r="DX519" s="1"/>
      <c r="DY519" s="1"/>
      <c r="DZ519" s="1"/>
      <c r="EA519" s="1"/>
      <c r="EB519" s="1"/>
      <c r="EC519" s="1"/>
      <c r="EF519" s="1"/>
      <c r="ER519" s="1"/>
      <c r="ET519" s="1"/>
      <c r="FH519" s="1"/>
      <c r="FI519" s="1"/>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row>
    <row r="520" spans="1:431" ht="98" hidden="1" x14ac:dyDescent="0.15">
      <c r="A520" s="6" t="s">
        <v>357</v>
      </c>
      <c r="B520" s="3"/>
      <c r="C520" s="6"/>
      <c r="D520" s="6"/>
      <c r="E520" s="3"/>
      <c r="F520" s="6"/>
      <c r="G520" s="6"/>
      <c r="H520" s="6"/>
      <c r="I520" s="3"/>
      <c r="J520" s="6"/>
      <c r="K520" s="3"/>
      <c r="L520" s="3"/>
      <c r="M520" s="3"/>
      <c r="N520" s="6"/>
      <c r="O520" s="3"/>
      <c r="P520" s="6"/>
      <c r="Q520" s="6"/>
      <c r="R520" s="6"/>
      <c r="S520" s="3"/>
      <c r="T520" s="3"/>
      <c r="U520" s="3"/>
      <c r="V520" s="3"/>
      <c r="W520" s="3"/>
      <c r="X520" s="3"/>
      <c r="Y520" s="6"/>
      <c r="Z520" s="6"/>
      <c r="AA520" s="6"/>
      <c r="AB520" s="3"/>
      <c r="AC520" s="6"/>
      <c r="AD520" s="6"/>
      <c r="AE520" s="3"/>
      <c r="AF520" s="3"/>
      <c r="AG520" s="6"/>
      <c r="AH520" s="6"/>
      <c r="AI520" s="3"/>
      <c r="AJ520" s="3"/>
      <c r="AK520" s="3"/>
      <c r="AL520" s="3"/>
      <c r="AM520" s="6"/>
      <c r="AN520" s="3"/>
      <c r="AO520" s="3"/>
      <c r="AP520" s="3"/>
      <c r="AQ520" s="3"/>
      <c r="AR520" s="3"/>
      <c r="AS520" s="3"/>
      <c r="AT520" s="6"/>
      <c r="AU520" s="6"/>
      <c r="AV520" s="6"/>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v>1969</v>
      </c>
      <c r="BZ520" s="3" t="s">
        <v>2405</v>
      </c>
      <c r="CA520" s="3" t="s">
        <v>2381</v>
      </c>
      <c r="CB520" s="3" t="s">
        <v>2411</v>
      </c>
      <c r="CC520" s="3" t="s">
        <v>2351</v>
      </c>
      <c r="CD520" s="3"/>
      <c r="CE520" s="3"/>
      <c r="CF520" s="7"/>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J520" s="1"/>
      <c r="DK520" s="1"/>
      <c r="DL520" s="1"/>
      <c r="DM520" s="1"/>
      <c r="DN520" s="1"/>
      <c r="DO520" s="1"/>
      <c r="DQ520" s="1"/>
      <c r="DT520" s="1"/>
      <c r="DW520" s="1"/>
      <c r="DX520" s="1"/>
      <c r="DY520" s="1"/>
      <c r="DZ520" s="1"/>
      <c r="EA520" s="1"/>
      <c r="EB520" s="1"/>
      <c r="EC520" s="1"/>
      <c r="EF520" s="1"/>
      <c r="ER520" s="1"/>
      <c r="ET520" s="1"/>
      <c r="FH520" s="1"/>
      <c r="FI520" s="1"/>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row>
    <row r="521" spans="1:431" ht="98" hidden="1" x14ac:dyDescent="0.15">
      <c r="A521" s="6" t="s">
        <v>374</v>
      </c>
      <c r="B521" s="3"/>
      <c r="C521" s="6"/>
      <c r="D521" s="6"/>
      <c r="E521" s="3"/>
      <c r="F521" s="6"/>
      <c r="G521" s="6"/>
      <c r="H521" s="6"/>
      <c r="I521" s="3"/>
      <c r="J521" s="6"/>
      <c r="K521" s="3"/>
      <c r="L521" s="3"/>
      <c r="M521" s="3"/>
      <c r="N521" s="6"/>
      <c r="O521" s="3"/>
      <c r="P521" s="6"/>
      <c r="Q521" s="6"/>
      <c r="R521" s="6"/>
      <c r="S521" s="3"/>
      <c r="T521" s="3"/>
      <c r="U521" s="3"/>
      <c r="V521" s="3"/>
      <c r="W521" s="3"/>
      <c r="X521" s="3"/>
      <c r="Y521" s="6"/>
      <c r="Z521" s="6"/>
      <c r="AA521" s="6"/>
      <c r="AB521" s="3"/>
      <c r="AC521" s="6"/>
      <c r="AD521" s="6"/>
      <c r="AE521" s="3"/>
      <c r="AF521" s="3"/>
      <c r="AG521" s="6"/>
      <c r="AH521" s="6"/>
      <c r="AI521" s="3"/>
      <c r="AJ521" s="3"/>
      <c r="AK521" s="3"/>
      <c r="AL521" s="3"/>
      <c r="AM521" s="6"/>
      <c r="AN521" s="3"/>
      <c r="AO521" s="3"/>
      <c r="AP521" s="3"/>
      <c r="AQ521" s="3"/>
      <c r="AR521" s="3"/>
      <c r="AS521" s="3"/>
      <c r="AT521" s="6"/>
      <c r="AU521" s="6"/>
      <c r="AV521" s="6"/>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v>1969</v>
      </c>
      <c r="BZ521" s="3" t="s">
        <v>2405</v>
      </c>
      <c r="CA521" s="3" t="s">
        <v>2381</v>
      </c>
      <c r="CB521" s="3" t="s">
        <v>2411</v>
      </c>
      <c r="CC521" s="3" t="s">
        <v>2351</v>
      </c>
      <c r="CD521" s="3"/>
      <c r="CE521" s="3"/>
      <c r="CF521" s="7"/>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J521" s="1"/>
      <c r="DK521" s="1"/>
      <c r="DL521" s="1"/>
      <c r="DM521" s="1"/>
      <c r="DN521" s="1"/>
      <c r="DO521" s="1"/>
      <c r="DQ521" s="1"/>
      <c r="DT521" s="1"/>
      <c r="DW521" s="1"/>
      <c r="DX521" s="1"/>
      <c r="DY521" s="1"/>
      <c r="DZ521" s="1"/>
      <c r="EA521" s="1"/>
      <c r="EB521" s="1"/>
      <c r="EC521" s="1"/>
      <c r="EF521" s="1"/>
      <c r="ER521" s="1"/>
      <c r="ET521" s="1"/>
      <c r="FH521" s="1"/>
      <c r="FI521" s="1"/>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row>
    <row r="522" spans="1:431" ht="98" hidden="1" x14ac:dyDescent="0.15">
      <c r="A522" s="6" t="s">
        <v>389</v>
      </c>
      <c r="B522" s="3"/>
      <c r="C522" s="6"/>
      <c r="D522" s="6"/>
      <c r="E522" s="3"/>
      <c r="F522" s="6"/>
      <c r="G522" s="6"/>
      <c r="H522" s="6"/>
      <c r="I522" s="3"/>
      <c r="J522" s="6"/>
      <c r="K522" s="3"/>
      <c r="L522" s="3"/>
      <c r="M522" s="3"/>
      <c r="N522" s="6"/>
      <c r="O522" s="3"/>
      <c r="P522" s="6"/>
      <c r="Q522" s="6"/>
      <c r="R522" s="6"/>
      <c r="S522" s="3"/>
      <c r="T522" s="3"/>
      <c r="U522" s="3"/>
      <c r="V522" s="3"/>
      <c r="W522" s="3"/>
      <c r="X522" s="3"/>
      <c r="Y522" s="6"/>
      <c r="Z522" s="6"/>
      <c r="AA522" s="6"/>
      <c r="AB522" s="3"/>
      <c r="AC522" s="6"/>
      <c r="AD522" s="6"/>
      <c r="AE522" s="3"/>
      <c r="AF522" s="3"/>
      <c r="AG522" s="6"/>
      <c r="AH522" s="6"/>
      <c r="AI522" s="3"/>
      <c r="AJ522" s="3"/>
      <c r="AK522" s="3"/>
      <c r="AL522" s="3"/>
      <c r="AM522" s="6"/>
      <c r="AN522" s="3"/>
      <c r="AO522" s="3"/>
      <c r="AP522" s="3"/>
      <c r="AQ522" s="3"/>
      <c r="AR522" s="3"/>
      <c r="AS522" s="3"/>
      <c r="AT522" s="6"/>
      <c r="AU522" s="6"/>
      <c r="AV522" s="6"/>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v>1969</v>
      </c>
      <c r="BZ522" s="3" t="s">
        <v>2405</v>
      </c>
      <c r="CA522" s="3" t="s">
        <v>2381</v>
      </c>
      <c r="CB522" s="3" t="s">
        <v>2411</v>
      </c>
      <c r="CC522" s="3" t="s">
        <v>2351</v>
      </c>
      <c r="CD522" s="3"/>
      <c r="CE522" s="3"/>
      <c r="CF522" s="7"/>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J522" s="1"/>
      <c r="DK522" s="1"/>
      <c r="DL522" s="1"/>
      <c r="DM522" s="1"/>
      <c r="DN522" s="1"/>
      <c r="DO522" s="1"/>
      <c r="DQ522" s="1"/>
      <c r="DT522" s="1"/>
      <c r="DW522" s="1"/>
      <c r="DX522" s="1"/>
      <c r="DY522" s="1"/>
      <c r="DZ522" s="1"/>
      <c r="EA522" s="1"/>
      <c r="EB522" s="1"/>
      <c r="EC522" s="1"/>
      <c r="EF522" s="1"/>
      <c r="ER522" s="1"/>
      <c r="ET522" s="1"/>
      <c r="FH522" s="1"/>
      <c r="FI522" s="1"/>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row>
    <row r="523" spans="1:431" ht="98" hidden="1" x14ac:dyDescent="0.15">
      <c r="A523" s="6" t="s">
        <v>407</v>
      </c>
      <c r="B523" s="3"/>
      <c r="C523" s="6"/>
      <c r="D523" s="6"/>
      <c r="E523" s="3"/>
      <c r="F523" s="6"/>
      <c r="G523" s="6"/>
      <c r="H523" s="6"/>
      <c r="I523" s="3"/>
      <c r="J523" s="6"/>
      <c r="K523" s="3"/>
      <c r="L523" s="3"/>
      <c r="M523" s="3"/>
      <c r="N523" s="6"/>
      <c r="O523" s="3"/>
      <c r="P523" s="6"/>
      <c r="Q523" s="6"/>
      <c r="R523" s="6"/>
      <c r="S523" s="3"/>
      <c r="T523" s="3"/>
      <c r="U523" s="3"/>
      <c r="V523" s="3"/>
      <c r="W523" s="3"/>
      <c r="X523" s="3"/>
      <c r="Y523" s="6"/>
      <c r="Z523" s="6"/>
      <c r="AA523" s="6"/>
      <c r="AB523" s="3"/>
      <c r="AC523" s="6"/>
      <c r="AD523" s="6"/>
      <c r="AE523" s="3"/>
      <c r="AF523" s="3"/>
      <c r="AG523" s="6"/>
      <c r="AH523" s="6"/>
      <c r="AI523" s="3"/>
      <c r="AJ523" s="3"/>
      <c r="AK523" s="3"/>
      <c r="AL523" s="3"/>
      <c r="AM523" s="6"/>
      <c r="AN523" s="3"/>
      <c r="AO523" s="3"/>
      <c r="AP523" s="3"/>
      <c r="AQ523" s="3"/>
      <c r="AR523" s="3"/>
      <c r="AS523" s="3"/>
      <c r="AT523" s="6"/>
      <c r="AU523" s="6"/>
      <c r="AV523" s="6"/>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v>1969</v>
      </c>
      <c r="BZ523" s="3" t="s">
        <v>2405</v>
      </c>
      <c r="CA523" s="3" t="s">
        <v>2381</v>
      </c>
      <c r="CB523" s="3" t="s">
        <v>2411</v>
      </c>
      <c r="CC523" s="3" t="s">
        <v>2351</v>
      </c>
      <c r="CD523" s="3"/>
      <c r="CE523" s="3"/>
      <c r="CF523" s="7"/>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J523" s="1"/>
      <c r="DK523" s="1"/>
      <c r="DL523" s="1"/>
      <c r="DM523" s="1"/>
      <c r="DN523" s="1"/>
      <c r="DO523" s="1"/>
      <c r="DQ523" s="1"/>
      <c r="DT523" s="1"/>
      <c r="DW523" s="1"/>
      <c r="DX523" s="1"/>
      <c r="DY523" s="1"/>
      <c r="DZ523" s="1"/>
      <c r="EA523" s="1"/>
      <c r="EB523" s="1"/>
      <c r="EC523" s="1"/>
      <c r="EF523" s="1"/>
      <c r="ER523" s="1"/>
      <c r="ET523" s="1"/>
      <c r="FH523" s="1"/>
      <c r="FI523" s="1"/>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row>
    <row r="524" spans="1:431" ht="98" hidden="1" x14ac:dyDescent="0.15">
      <c r="A524" s="6" t="s">
        <v>422</v>
      </c>
      <c r="B524" s="3"/>
      <c r="C524" s="6"/>
      <c r="D524" s="6"/>
      <c r="E524" s="3"/>
      <c r="F524" s="6"/>
      <c r="G524" s="6"/>
      <c r="H524" s="6"/>
      <c r="I524" s="3"/>
      <c r="J524" s="6"/>
      <c r="K524" s="3"/>
      <c r="L524" s="3"/>
      <c r="M524" s="3"/>
      <c r="N524" s="6"/>
      <c r="O524" s="3"/>
      <c r="P524" s="6"/>
      <c r="Q524" s="6"/>
      <c r="R524" s="6"/>
      <c r="S524" s="3"/>
      <c r="T524" s="3"/>
      <c r="U524" s="3"/>
      <c r="V524" s="3"/>
      <c r="W524" s="3"/>
      <c r="X524" s="3"/>
      <c r="Y524" s="6"/>
      <c r="Z524" s="6"/>
      <c r="AA524" s="6"/>
      <c r="AB524" s="3"/>
      <c r="AC524" s="6"/>
      <c r="AD524" s="6"/>
      <c r="AE524" s="3"/>
      <c r="AF524" s="3"/>
      <c r="AG524" s="6"/>
      <c r="AH524" s="6"/>
      <c r="AI524" s="3"/>
      <c r="AJ524" s="3"/>
      <c r="AK524" s="3"/>
      <c r="AL524" s="3"/>
      <c r="AM524" s="6"/>
      <c r="AN524" s="3"/>
      <c r="AO524" s="3"/>
      <c r="AP524" s="3"/>
      <c r="AQ524" s="3"/>
      <c r="AR524" s="3"/>
      <c r="AS524" s="3"/>
      <c r="AT524" s="6"/>
      <c r="AU524" s="6"/>
      <c r="AV524" s="6"/>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v>1969</v>
      </c>
      <c r="BZ524" s="3" t="s">
        <v>2405</v>
      </c>
      <c r="CA524" s="3" t="s">
        <v>2381</v>
      </c>
      <c r="CB524" s="3" t="s">
        <v>2411</v>
      </c>
      <c r="CC524" s="3" t="s">
        <v>2351</v>
      </c>
      <c r="CD524" s="3"/>
      <c r="CE524" s="3"/>
      <c r="CF524" s="7"/>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J524" s="1"/>
      <c r="DK524" s="1"/>
      <c r="DL524" s="1"/>
      <c r="DM524" s="1"/>
      <c r="DN524" s="1"/>
      <c r="DO524" s="1"/>
      <c r="DQ524" s="1"/>
      <c r="DT524" s="1"/>
      <c r="DW524" s="1"/>
      <c r="DX524" s="1"/>
      <c r="DY524" s="1"/>
      <c r="DZ524" s="1"/>
      <c r="EA524" s="1"/>
      <c r="EB524" s="1"/>
      <c r="EC524" s="1"/>
      <c r="EF524" s="1"/>
      <c r="ER524" s="1"/>
      <c r="ET524" s="1"/>
      <c r="FH524" s="1"/>
      <c r="FI524" s="1"/>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row>
    <row r="525" spans="1:431" ht="98" hidden="1" x14ac:dyDescent="0.15">
      <c r="A525" s="6" t="s">
        <v>436</v>
      </c>
      <c r="B525" s="3"/>
      <c r="C525" s="6"/>
      <c r="D525" s="6"/>
      <c r="E525" s="3"/>
      <c r="F525" s="6"/>
      <c r="G525" s="6"/>
      <c r="H525" s="6"/>
      <c r="I525" s="3"/>
      <c r="J525" s="6"/>
      <c r="K525" s="3"/>
      <c r="L525" s="3"/>
      <c r="M525" s="3"/>
      <c r="N525" s="6"/>
      <c r="O525" s="3"/>
      <c r="P525" s="6"/>
      <c r="Q525" s="6"/>
      <c r="R525" s="6"/>
      <c r="S525" s="3"/>
      <c r="T525" s="3"/>
      <c r="U525" s="3"/>
      <c r="V525" s="3"/>
      <c r="W525" s="3"/>
      <c r="X525" s="3"/>
      <c r="Y525" s="6"/>
      <c r="Z525" s="6"/>
      <c r="AA525" s="6"/>
      <c r="AB525" s="3"/>
      <c r="AC525" s="6"/>
      <c r="AD525" s="6"/>
      <c r="AE525" s="3"/>
      <c r="AF525" s="3"/>
      <c r="AG525" s="6"/>
      <c r="AH525" s="6"/>
      <c r="AI525" s="3"/>
      <c r="AJ525" s="3"/>
      <c r="AK525" s="3"/>
      <c r="AL525" s="3"/>
      <c r="AM525" s="6"/>
      <c r="AN525" s="3"/>
      <c r="AO525" s="3"/>
      <c r="AP525" s="3"/>
      <c r="AQ525" s="3"/>
      <c r="AR525" s="3"/>
      <c r="AS525" s="3"/>
      <c r="AT525" s="6"/>
      <c r="AU525" s="6"/>
      <c r="AV525" s="6"/>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v>1969</v>
      </c>
      <c r="BZ525" s="3" t="s">
        <v>2405</v>
      </c>
      <c r="CA525" s="3" t="s">
        <v>2381</v>
      </c>
      <c r="CB525" s="3" t="s">
        <v>2411</v>
      </c>
      <c r="CC525" s="3" t="s">
        <v>2351</v>
      </c>
      <c r="CD525" s="3"/>
      <c r="CE525" s="3"/>
      <c r="CF525" s="7"/>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J525" s="1"/>
      <c r="DK525" s="1"/>
      <c r="DL525" s="1"/>
      <c r="DM525" s="1"/>
      <c r="DN525" s="1"/>
      <c r="DO525" s="1"/>
      <c r="DQ525" s="1"/>
      <c r="DT525" s="1"/>
      <c r="DW525" s="1"/>
      <c r="DX525" s="1"/>
      <c r="DY525" s="1"/>
      <c r="DZ525" s="1"/>
      <c r="EA525" s="1"/>
      <c r="EB525" s="1"/>
      <c r="EC525" s="1"/>
      <c r="EF525" s="1"/>
      <c r="ER525" s="1"/>
      <c r="ET525" s="1"/>
      <c r="FH525" s="1"/>
      <c r="FI525" s="1"/>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row>
    <row r="526" spans="1:431" ht="98" hidden="1" x14ac:dyDescent="0.15">
      <c r="A526" s="6" t="s">
        <v>449</v>
      </c>
      <c r="B526" s="3"/>
      <c r="C526" s="6"/>
      <c r="D526" s="6"/>
      <c r="E526" s="3"/>
      <c r="F526" s="6"/>
      <c r="G526" s="6"/>
      <c r="H526" s="6"/>
      <c r="I526" s="3"/>
      <c r="J526" s="6"/>
      <c r="K526" s="3"/>
      <c r="L526" s="3"/>
      <c r="M526" s="3"/>
      <c r="N526" s="6"/>
      <c r="O526" s="3"/>
      <c r="P526" s="6"/>
      <c r="Q526" s="6"/>
      <c r="R526" s="6"/>
      <c r="S526" s="3"/>
      <c r="T526" s="3"/>
      <c r="U526" s="3"/>
      <c r="V526" s="3"/>
      <c r="W526" s="3"/>
      <c r="X526" s="3"/>
      <c r="Y526" s="6"/>
      <c r="Z526" s="6"/>
      <c r="AA526" s="6"/>
      <c r="AB526" s="3"/>
      <c r="AC526" s="6"/>
      <c r="AD526" s="6"/>
      <c r="AE526" s="3"/>
      <c r="AF526" s="3"/>
      <c r="AG526" s="6"/>
      <c r="AH526" s="6"/>
      <c r="AI526" s="3"/>
      <c r="AJ526" s="3"/>
      <c r="AK526" s="3"/>
      <c r="AL526" s="3"/>
      <c r="AM526" s="6"/>
      <c r="AN526" s="3"/>
      <c r="AO526" s="3"/>
      <c r="AP526" s="3"/>
      <c r="AQ526" s="3"/>
      <c r="AR526" s="3"/>
      <c r="AS526" s="3"/>
      <c r="AT526" s="6"/>
      <c r="AU526" s="6"/>
      <c r="AV526" s="6"/>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v>1969</v>
      </c>
      <c r="BZ526" s="3" t="s">
        <v>2405</v>
      </c>
      <c r="CA526" s="3" t="s">
        <v>2381</v>
      </c>
      <c r="CB526" s="3" t="s">
        <v>2411</v>
      </c>
      <c r="CC526" s="3" t="s">
        <v>2351</v>
      </c>
      <c r="CD526" s="3"/>
      <c r="CE526" s="3"/>
      <c r="CF526" s="7"/>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J526" s="1"/>
      <c r="DK526" s="1"/>
      <c r="DL526" s="1"/>
      <c r="DM526" s="1"/>
      <c r="DN526" s="1"/>
      <c r="DO526" s="1"/>
      <c r="DQ526" s="1"/>
      <c r="DT526" s="1"/>
      <c r="DW526" s="1"/>
      <c r="DX526" s="1"/>
      <c r="DY526" s="1"/>
      <c r="DZ526" s="1"/>
      <c r="EA526" s="1"/>
      <c r="EB526" s="1"/>
      <c r="EC526" s="1"/>
      <c r="EF526" s="1"/>
      <c r="ER526" s="1"/>
      <c r="ET526" s="1"/>
      <c r="FH526" s="1"/>
      <c r="FI526" s="1"/>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row>
    <row r="527" spans="1:431" ht="98" hidden="1" x14ac:dyDescent="0.15">
      <c r="A527" s="6" t="s">
        <v>462</v>
      </c>
      <c r="B527" s="3"/>
      <c r="C527" s="6"/>
      <c r="D527" s="6"/>
      <c r="E527" s="3"/>
      <c r="F527" s="6"/>
      <c r="G527" s="6"/>
      <c r="H527" s="6"/>
      <c r="I527" s="3"/>
      <c r="J527" s="6"/>
      <c r="K527" s="3"/>
      <c r="L527" s="3"/>
      <c r="M527" s="3"/>
      <c r="N527" s="6"/>
      <c r="O527" s="3"/>
      <c r="P527" s="6"/>
      <c r="Q527" s="6"/>
      <c r="R527" s="6"/>
      <c r="S527" s="3"/>
      <c r="T527" s="3"/>
      <c r="U527" s="3"/>
      <c r="V527" s="3"/>
      <c r="W527" s="3"/>
      <c r="X527" s="3"/>
      <c r="Y527" s="6"/>
      <c r="Z527" s="6"/>
      <c r="AA527" s="6"/>
      <c r="AB527" s="3"/>
      <c r="AC527" s="6"/>
      <c r="AD527" s="6"/>
      <c r="AE527" s="3"/>
      <c r="AF527" s="3"/>
      <c r="AG527" s="6"/>
      <c r="AH527" s="6"/>
      <c r="AI527" s="3"/>
      <c r="AJ527" s="3"/>
      <c r="AK527" s="3"/>
      <c r="AL527" s="3"/>
      <c r="AM527" s="6"/>
      <c r="AN527" s="3"/>
      <c r="AO527" s="3"/>
      <c r="AP527" s="3"/>
      <c r="AQ527" s="3"/>
      <c r="AR527" s="3"/>
      <c r="AS527" s="3"/>
      <c r="AT527" s="6"/>
      <c r="AU527" s="6"/>
      <c r="AV527" s="6"/>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v>1969</v>
      </c>
      <c r="BZ527" s="3" t="s">
        <v>2405</v>
      </c>
      <c r="CA527" s="3" t="s">
        <v>2381</v>
      </c>
      <c r="CB527" s="3" t="s">
        <v>2411</v>
      </c>
      <c r="CC527" s="3" t="s">
        <v>2351</v>
      </c>
      <c r="CD527" s="3"/>
      <c r="CE527" s="3"/>
      <c r="CF527" s="7"/>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J527" s="1"/>
      <c r="DK527" s="1"/>
      <c r="DL527" s="1"/>
      <c r="DM527" s="1"/>
      <c r="DN527" s="1"/>
      <c r="DO527" s="1"/>
      <c r="DQ527" s="1"/>
      <c r="DT527" s="1"/>
      <c r="DW527" s="1"/>
      <c r="DX527" s="1"/>
      <c r="DY527" s="1"/>
      <c r="DZ527" s="1"/>
      <c r="EA527" s="1"/>
      <c r="EB527" s="1"/>
      <c r="EC527" s="1"/>
      <c r="EF527" s="1"/>
      <c r="ER527" s="1"/>
      <c r="ET527" s="1"/>
      <c r="FH527" s="1"/>
      <c r="FI527" s="1"/>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row>
    <row r="528" spans="1:431" ht="98" hidden="1" x14ac:dyDescent="0.15">
      <c r="A528" s="6" t="s">
        <v>474</v>
      </c>
      <c r="B528" s="3"/>
      <c r="C528" s="6"/>
      <c r="D528" s="6"/>
      <c r="E528" s="3"/>
      <c r="F528" s="6"/>
      <c r="G528" s="6"/>
      <c r="H528" s="6"/>
      <c r="I528" s="3"/>
      <c r="J528" s="6"/>
      <c r="K528" s="3"/>
      <c r="L528" s="3"/>
      <c r="M528" s="3"/>
      <c r="N528" s="6"/>
      <c r="O528" s="3"/>
      <c r="P528" s="6"/>
      <c r="Q528" s="6"/>
      <c r="R528" s="6"/>
      <c r="S528" s="3"/>
      <c r="T528" s="3"/>
      <c r="U528" s="3"/>
      <c r="V528" s="3"/>
      <c r="W528" s="3"/>
      <c r="X528" s="3"/>
      <c r="Y528" s="6"/>
      <c r="Z528" s="6"/>
      <c r="AA528" s="6"/>
      <c r="AB528" s="3"/>
      <c r="AC528" s="6"/>
      <c r="AD528" s="6"/>
      <c r="AE528" s="3"/>
      <c r="AF528" s="3"/>
      <c r="AG528" s="6"/>
      <c r="AH528" s="6"/>
      <c r="AI528" s="3"/>
      <c r="AJ528" s="3"/>
      <c r="AK528" s="3"/>
      <c r="AL528" s="3"/>
      <c r="AM528" s="6"/>
      <c r="AN528" s="3"/>
      <c r="AO528" s="3"/>
      <c r="AP528" s="3"/>
      <c r="AQ528" s="3"/>
      <c r="AR528" s="3"/>
      <c r="AS528" s="3"/>
      <c r="AT528" s="6"/>
      <c r="AU528" s="6"/>
      <c r="AV528" s="6"/>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v>1969</v>
      </c>
      <c r="BZ528" s="3" t="s">
        <v>2405</v>
      </c>
      <c r="CA528" s="3" t="s">
        <v>2381</v>
      </c>
      <c r="CB528" s="3" t="s">
        <v>2411</v>
      </c>
      <c r="CC528" s="3" t="s">
        <v>2351</v>
      </c>
      <c r="CD528" s="3"/>
      <c r="CE528" s="3"/>
      <c r="CF528" s="7"/>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J528" s="1"/>
      <c r="DK528" s="1"/>
      <c r="DL528" s="1"/>
      <c r="DM528" s="1"/>
      <c r="DN528" s="1"/>
      <c r="DO528" s="1"/>
      <c r="DQ528" s="1"/>
      <c r="DT528" s="1"/>
      <c r="DW528" s="1"/>
      <c r="DX528" s="1"/>
      <c r="DY528" s="1"/>
      <c r="DZ528" s="1"/>
      <c r="EA528" s="1"/>
      <c r="EB528" s="1"/>
      <c r="EC528" s="1"/>
      <c r="EF528" s="1"/>
      <c r="ER528" s="1"/>
      <c r="ET528" s="1"/>
      <c r="FH528" s="1"/>
      <c r="FI528" s="1"/>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row>
    <row r="529" spans="1:431" ht="98" hidden="1" x14ac:dyDescent="0.15">
      <c r="A529" s="6" t="s">
        <v>489</v>
      </c>
      <c r="B529" s="3"/>
      <c r="C529" s="6"/>
      <c r="D529" s="6"/>
      <c r="E529" s="3"/>
      <c r="F529" s="6"/>
      <c r="G529" s="6"/>
      <c r="H529" s="6"/>
      <c r="I529" s="3"/>
      <c r="J529" s="6"/>
      <c r="K529" s="3"/>
      <c r="L529" s="3"/>
      <c r="M529" s="3"/>
      <c r="N529" s="6"/>
      <c r="O529" s="3"/>
      <c r="P529" s="6"/>
      <c r="Q529" s="6"/>
      <c r="R529" s="6"/>
      <c r="S529" s="3"/>
      <c r="T529" s="3"/>
      <c r="U529" s="3"/>
      <c r="V529" s="3"/>
      <c r="W529" s="3"/>
      <c r="X529" s="3"/>
      <c r="Y529" s="6"/>
      <c r="Z529" s="6"/>
      <c r="AA529" s="6"/>
      <c r="AB529" s="3"/>
      <c r="AC529" s="6"/>
      <c r="AD529" s="6"/>
      <c r="AE529" s="3"/>
      <c r="AF529" s="3"/>
      <c r="AG529" s="6"/>
      <c r="AH529" s="6"/>
      <c r="AI529" s="3"/>
      <c r="AJ529" s="3"/>
      <c r="AK529" s="3"/>
      <c r="AL529" s="3"/>
      <c r="AM529" s="6"/>
      <c r="AN529" s="3"/>
      <c r="AO529" s="3"/>
      <c r="AP529" s="3"/>
      <c r="AQ529" s="3"/>
      <c r="AR529" s="3"/>
      <c r="AS529" s="3"/>
      <c r="AT529" s="6"/>
      <c r="AU529" s="6"/>
      <c r="AV529" s="6"/>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v>1969</v>
      </c>
      <c r="BZ529" s="3" t="s">
        <v>2405</v>
      </c>
      <c r="CA529" s="3" t="s">
        <v>2381</v>
      </c>
      <c r="CB529" s="3" t="s">
        <v>2411</v>
      </c>
      <c r="CC529" s="3" t="s">
        <v>2351</v>
      </c>
      <c r="CD529" s="3"/>
      <c r="CE529" s="3"/>
      <c r="CF529" s="7"/>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J529" s="1"/>
      <c r="DK529" s="1"/>
      <c r="DL529" s="1"/>
      <c r="DM529" s="1"/>
      <c r="DN529" s="1"/>
      <c r="DO529" s="1"/>
      <c r="DQ529" s="1"/>
      <c r="DT529" s="1"/>
      <c r="DW529" s="1"/>
      <c r="DX529" s="1"/>
      <c r="DY529" s="1"/>
      <c r="DZ529" s="1"/>
      <c r="EA529" s="1"/>
      <c r="EB529" s="1"/>
      <c r="EC529" s="1"/>
      <c r="EF529" s="1"/>
      <c r="ER529" s="1"/>
      <c r="ET529" s="1"/>
      <c r="FH529" s="1"/>
      <c r="FI529" s="1"/>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row>
    <row r="530" spans="1:431" ht="98" hidden="1" x14ac:dyDescent="0.15">
      <c r="A530" s="6" t="s">
        <v>502</v>
      </c>
      <c r="B530" s="3"/>
      <c r="C530" s="6"/>
      <c r="D530" s="6"/>
      <c r="E530" s="3"/>
      <c r="F530" s="6"/>
      <c r="G530" s="6"/>
      <c r="H530" s="6"/>
      <c r="I530" s="3"/>
      <c r="J530" s="6"/>
      <c r="K530" s="3"/>
      <c r="L530" s="3"/>
      <c r="M530" s="3"/>
      <c r="N530" s="6"/>
      <c r="O530" s="3"/>
      <c r="P530" s="6"/>
      <c r="Q530" s="6"/>
      <c r="R530" s="6"/>
      <c r="S530" s="3"/>
      <c r="T530" s="3"/>
      <c r="U530" s="3"/>
      <c r="V530" s="3"/>
      <c r="W530" s="3"/>
      <c r="X530" s="3"/>
      <c r="Y530" s="6"/>
      <c r="Z530" s="6"/>
      <c r="AA530" s="6"/>
      <c r="AB530" s="3"/>
      <c r="AC530" s="6"/>
      <c r="AD530" s="6"/>
      <c r="AE530" s="3"/>
      <c r="AF530" s="3"/>
      <c r="AG530" s="6"/>
      <c r="AH530" s="6"/>
      <c r="AI530" s="3"/>
      <c r="AJ530" s="3"/>
      <c r="AK530" s="3"/>
      <c r="AL530" s="3"/>
      <c r="AM530" s="6"/>
      <c r="AN530" s="3"/>
      <c r="AO530" s="3"/>
      <c r="AP530" s="3"/>
      <c r="AQ530" s="3"/>
      <c r="AR530" s="3"/>
      <c r="AS530" s="3"/>
      <c r="AT530" s="6"/>
      <c r="AU530" s="6"/>
      <c r="AV530" s="6"/>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v>1969</v>
      </c>
      <c r="BZ530" s="3" t="s">
        <v>2405</v>
      </c>
      <c r="CA530" s="3" t="s">
        <v>2381</v>
      </c>
      <c r="CB530" s="3" t="s">
        <v>2411</v>
      </c>
      <c r="CC530" s="3" t="s">
        <v>2351</v>
      </c>
      <c r="CD530" s="3"/>
      <c r="CE530" s="3"/>
      <c r="CF530" s="7"/>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J530" s="1"/>
      <c r="DK530" s="1"/>
      <c r="DL530" s="1"/>
      <c r="DM530" s="1"/>
      <c r="DN530" s="1"/>
      <c r="DO530" s="1"/>
      <c r="DQ530" s="1"/>
      <c r="DT530" s="1"/>
      <c r="DW530" s="1"/>
      <c r="DX530" s="1"/>
      <c r="DY530" s="1"/>
      <c r="DZ530" s="1"/>
      <c r="EA530" s="1"/>
      <c r="EB530" s="1"/>
      <c r="EC530" s="1"/>
      <c r="EF530" s="1"/>
      <c r="ER530" s="1"/>
      <c r="ET530" s="1"/>
      <c r="FH530" s="1"/>
      <c r="FI530" s="1"/>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row>
    <row r="531" spans="1:431" ht="98" hidden="1" x14ac:dyDescent="0.15">
      <c r="A531" s="6" t="s">
        <v>517</v>
      </c>
      <c r="B531" s="3"/>
      <c r="C531" s="6"/>
      <c r="D531" s="6"/>
      <c r="E531" s="3"/>
      <c r="F531" s="6"/>
      <c r="G531" s="6"/>
      <c r="H531" s="6"/>
      <c r="I531" s="3"/>
      <c r="J531" s="6"/>
      <c r="K531" s="3"/>
      <c r="L531" s="3"/>
      <c r="M531" s="3"/>
      <c r="N531" s="6"/>
      <c r="O531" s="3"/>
      <c r="P531" s="6"/>
      <c r="Q531" s="6"/>
      <c r="R531" s="6"/>
      <c r="S531" s="3"/>
      <c r="T531" s="3"/>
      <c r="U531" s="3"/>
      <c r="V531" s="3"/>
      <c r="W531" s="3"/>
      <c r="X531" s="3"/>
      <c r="Y531" s="6"/>
      <c r="Z531" s="6"/>
      <c r="AA531" s="6"/>
      <c r="AB531" s="3"/>
      <c r="AC531" s="6"/>
      <c r="AD531" s="6"/>
      <c r="AE531" s="3"/>
      <c r="AF531" s="3"/>
      <c r="AG531" s="6"/>
      <c r="AH531" s="6"/>
      <c r="AI531" s="3"/>
      <c r="AJ531" s="3"/>
      <c r="AK531" s="3"/>
      <c r="AL531" s="3"/>
      <c r="AM531" s="6"/>
      <c r="AN531" s="3"/>
      <c r="AO531" s="3"/>
      <c r="AP531" s="3"/>
      <c r="AQ531" s="3"/>
      <c r="AR531" s="3"/>
      <c r="AS531" s="3"/>
      <c r="AT531" s="6"/>
      <c r="AU531" s="6"/>
      <c r="AV531" s="6"/>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v>1969</v>
      </c>
      <c r="BZ531" s="3" t="s">
        <v>2405</v>
      </c>
      <c r="CA531" s="3" t="s">
        <v>2381</v>
      </c>
      <c r="CB531" s="3" t="s">
        <v>2411</v>
      </c>
      <c r="CC531" s="3" t="s">
        <v>2351</v>
      </c>
      <c r="CD531" s="3"/>
      <c r="CE531" s="3"/>
      <c r="CF531" s="7"/>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J531" s="1"/>
      <c r="DK531" s="1"/>
      <c r="DL531" s="1"/>
      <c r="DM531" s="1"/>
      <c r="DN531" s="1"/>
      <c r="DO531" s="1"/>
      <c r="DQ531" s="1"/>
      <c r="DT531" s="1"/>
      <c r="DW531" s="1"/>
      <c r="DX531" s="1"/>
      <c r="DY531" s="1"/>
      <c r="DZ531" s="1"/>
      <c r="EA531" s="1"/>
      <c r="EB531" s="1"/>
      <c r="EC531" s="1"/>
      <c r="EF531" s="1"/>
      <c r="ER531" s="1"/>
      <c r="ET531" s="1"/>
      <c r="FH531" s="1"/>
      <c r="FI531" s="1"/>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row>
    <row r="532" spans="1:431" ht="98" hidden="1" x14ac:dyDescent="0.15">
      <c r="A532" s="6" t="s">
        <v>530</v>
      </c>
      <c r="B532" s="3"/>
      <c r="C532" s="6"/>
      <c r="D532" s="6"/>
      <c r="E532" s="3"/>
      <c r="F532" s="6"/>
      <c r="G532" s="6"/>
      <c r="H532" s="6"/>
      <c r="I532" s="3"/>
      <c r="J532" s="6"/>
      <c r="K532" s="3"/>
      <c r="L532" s="3"/>
      <c r="M532" s="3"/>
      <c r="N532" s="6"/>
      <c r="O532" s="3"/>
      <c r="P532" s="6"/>
      <c r="Q532" s="6"/>
      <c r="R532" s="6"/>
      <c r="S532" s="3"/>
      <c r="T532" s="3"/>
      <c r="U532" s="3"/>
      <c r="V532" s="3"/>
      <c r="W532" s="3"/>
      <c r="X532" s="3"/>
      <c r="Y532" s="6"/>
      <c r="Z532" s="6"/>
      <c r="AA532" s="6"/>
      <c r="AB532" s="3"/>
      <c r="AC532" s="6"/>
      <c r="AD532" s="6"/>
      <c r="AE532" s="3"/>
      <c r="AF532" s="3"/>
      <c r="AG532" s="6"/>
      <c r="AH532" s="6"/>
      <c r="AI532" s="3"/>
      <c r="AJ532" s="3"/>
      <c r="AK532" s="3"/>
      <c r="AL532" s="3"/>
      <c r="AM532" s="6"/>
      <c r="AN532" s="3"/>
      <c r="AO532" s="3"/>
      <c r="AP532" s="3"/>
      <c r="AQ532" s="3"/>
      <c r="AR532" s="3"/>
      <c r="AS532" s="3"/>
      <c r="AT532" s="6"/>
      <c r="AU532" s="6"/>
      <c r="AV532" s="6"/>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v>1969</v>
      </c>
      <c r="BZ532" s="3" t="s">
        <v>2405</v>
      </c>
      <c r="CA532" s="3" t="s">
        <v>2381</v>
      </c>
      <c r="CB532" s="3" t="s">
        <v>2411</v>
      </c>
      <c r="CC532" s="3" t="s">
        <v>2351</v>
      </c>
      <c r="CD532" s="3"/>
      <c r="CE532" s="3"/>
      <c r="CF532" s="7"/>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J532" s="1"/>
      <c r="DK532" s="1"/>
      <c r="DL532" s="1"/>
      <c r="DM532" s="1"/>
      <c r="DN532" s="1"/>
      <c r="DO532" s="1"/>
      <c r="DQ532" s="1"/>
      <c r="DT532" s="1"/>
      <c r="DW532" s="1"/>
      <c r="DX532" s="1"/>
      <c r="DY532" s="1"/>
      <c r="DZ532" s="1"/>
      <c r="EA532" s="1"/>
      <c r="EB532" s="1"/>
      <c r="EC532" s="1"/>
      <c r="EF532" s="1"/>
      <c r="ER532" s="1"/>
      <c r="ET532" s="1"/>
      <c r="FH532" s="1"/>
      <c r="FI532" s="1"/>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row>
    <row r="533" spans="1:431" ht="98" hidden="1" x14ac:dyDescent="0.15">
      <c r="A533" s="6" t="s">
        <v>541</v>
      </c>
      <c r="B533" s="3"/>
      <c r="C533" s="6"/>
      <c r="D533" s="6"/>
      <c r="E533" s="3"/>
      <c r="F533" s="6"/>
      <c r="G533" s="6"/>
      <c r="H533" s="6"/>
      <c r="I533" s="3"/>
      <c r="J533" s="6"/>
      <c r="K533" s="3"/>
      <c r="L533" s="3"/>
      <c r="M533" s="3"/>
      <c r="N533" s="6"/>
      <c r="O533" s="3"/>
      <c r="P533" s="6"/>
      <c r="Q533" s="6"/>
      <c r="R533" s="6"/>
      <c r="S533" s="3"/>
      <c r="T533" s="3"/>
      <c r="U533" s="3"/>
      <c r="V533" s="3"/>
      <c r="W533" s="3"/>
      <c r="X533" s="3"/>
      <c r="Y533" s="6"/>
      <c r="Z533" s="6"/>
      <c r="AA533" s="6"/>
      <c r="AB533" s="3"/>
      <c r="AC533" s="6"/>
      <c r="AD533" s="6"/>
      <c r="AE533" s="3"/>
      <c r="AF533" s="3"/>
      <c r="AG533" s="6"/>
      <c r="AH533" s="6"/>
      <c r="AI533" s="3"/>
      <c r="AJ533" s="3"/>
      <c r="AK533" s="3"/>
      <c r="AL533" s="3"/>
      <c r="AM533" s="6"/>
      <c r="AN533" s="3"/>
      <c r="AO533" s="3"/>
      <c r="AP533" s="3"/>
      <c r="AQ533" s="3"/>
      <c r="AR533" s="3"/>
      <c r="AS533" s="3"/>
      <c r="AT533" s="6"/>
      <c r="AU533" s="6"/>
      <c r="AV533" s="6"/>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v>1969</v>
      </c>
      <c r="BZ533" s="3" t="s">
        <v>2405</v>
      </c>
      <c r="CA533" s="3" t="s">
        <v>2381</v>
      </c>
      <c r="CB533" s="3" t="s">
        <v>2411</v>
      </c>
      <c r="CC533" s="3" t="s">
        <v>2351</v>
      </c>
      <c r="CD533" s="3"/>
      <c r="CE533" s="3"/>
      <c r="CF533" s="7"/>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J533" s="1"/>
      <c r="DK533" s="1"/>
      <c r="DL533" s="1"/>
      <c r="DM533" s="1"/>
      <c r="DN533" s="1"/>
      <c r="DO533" s="1"/>
      <c r="DQ533" s="1"/>
      <c r="DT533" s="1"/>
      <c r="DW533" s="1"/>
      <c r="DX533" s="1"/>
      <c r="DY533" s="1"/>
      <c r="DZ533" s="1"/>
      <c r="EA533" s="1"/>
      <c r="EB533" s="1"/>
      <c r="EC533" s="1"/>
      <c r="EF533" s="1"/>
      <c r="ER533" s="1"/>
      <c r="ET533" s="1"/>
      <c r="FH533" s="1"/>
      <c r="FI533" s="1"/>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row>
    <row r="534" spans="1:431" ht="98" hidden="1" x14ac:dyDescent="0.15">
      <c r="A534" s="6" t="s">
        <v>554</v>
      </c>
      <c r="B534" s="3"/>
      <c r="C534" s="6"/>
      <c r="D534" s="6"/>
      <c r="E534" s="3"/>
      <c r="F534" s="6"/>
      <c r="G534" s="6"/>
      <c r="H534" s="6"/>
      <c r="I534" s="3"/>
      <c r="J534" s="6"/>
      <c r="K534" s="3"/>
      <c r="L534" s="3"/>
      <c r="M534" s="3"/>
      <c r="N534" s="6"/>
      <c r="O534" s="3"/>
      <c r="P534" s="6"/>
      <c r="Q534" s="6"/>
      <c r="R534" s="6"/>
      <c r="S534" s="3"/>
      <c r="T534" s="3"/>
      <c r="U534" s="3"/>
      <c r="V534" s="3"/>
      <c r="W534" s="3"/>
      <c r="X534" s="3"/>
      <c r="Y534" s="6"/>
      <c r="Z534" s="6"/>
      <c r="AA534" s="6"/>
      <c r="AB534" s="3"/>
      <c r="AC534" s="6"/>
      <c r="AD534" s="6"/>
      <c r="AE534" s="3"/>
      <c r="AF534" s="3"/>
      <c r="AG534" s="6"/>
      <c r="AH534" s="6"/>
      <c r="AI534" s="3"/>
      <c r="AJ534" s="3"/>
      <c r="AK534" s="3"/>
      <c r="AL534" s="3"/>
      <c r="AM534" s="6"/>
      <c r="AN534" s="3"/>
      <c r="AO534" s="3"/>
      <c r="AP534" s="3"/>
      <c r="AQ534" s="3"/>
      <c r="AR534" s="3"/>
      <c r="AS534" s="3"/>
      <c r="AT534" s="6"/>
      <c r="AU534" s="6"/>
      <c r="AV534" s="6"/>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v>1969</v>
      </c>
      <c r="BZ534" s="3" t="s">
        <v>2405</v>
      </c>
      <c r="CA534" s="3" t="s">
        <v>2381</v>
      </c>
      <c r="CB534" s="3" t="s">
        <v>2411</v>
      </c>
      <c r="CC534" s="3" t="s">
        <v>2351</v>
      </c>
      <c r="CD534" s="3"/>
      <c r="CE534" s="3"/>
      <c r="CF534" s="7"/>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J534" s="1"/>
      <c r="DK534" s="1"/>
      <c r="DL534" s="1"/>
      <c r="DM534" s="1"/>
      <c r="DN534" s="1"/>
      <c r="DO534" s="1"/>
      <c r="DQ534" s="1"/>
      <c r="DT534" s="1"/>
      <c r="DW534" s="1"/>
      <c r="DX534" s="1"/>
      <c r="DY534" s="1"/>
      <c r="DZ534" s="1"/>
      <c r="EA534" s="1"/>
      <c r="EB534" s="1"/>
      <c r="EC534" s="1"/>
      <c r="EF534" s="1"/>
      <c r="ER534" s="1"/>
      <c r="ET534" s="1"/>
      <c r="FH534" s="1"/>
      <c r="FI534" s="1"/>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row>
    <row r="535" spans="1:431" ht="98" hidden="1" x14ac:dyDescent="0.15">
      <c r="A535" s="6" t="s">
        <v>564</v>
      </c>
      <c r="B535" s="3"/>
      <c r="C535" s="6"/>
      <c r="D535" s="6"/>
      <c r="E535" s="3"/>
      <c r="F535" s="6"/>
      <c r="G535" s="6"/>
      <c r="H535" s="6"/>
      <c r="I535" s="3"/>
      <c r="J535" s="6"/>
      <c r="K535" s="3"/>
      <c r="L535" s="3"/>
      <c r="M535" s="3"/>
      <c r="N535" s="6"/>
      <c r="O535" s="3"/>
      <c r="P535" s="6"/>
      <c r="Q535" s="6"/>
      <c r="R535" s="6"/>
      <c r="S535" s="3"/>
      <c r="T535" s="3"/>
      <c r="U535" s="3"/>
      <c r="V535" s="3"/>
      <c r="W535" s="3"/>
      <c r="X535" s="3"/>
      <c r="Y535" s="6"/>
      <c r="Z535" s="6"/>
      <c r="AA535" s="6"/>
      <c r="AB535" s="3"/>
      <c r="AC535" s="6"/>
      <c r="AD535" s="6"/>
      <c r="AE535" s="3"/>
      <c r="AF535" s="3"/>
      <c r="AG535" s="6"/>
      <c r="AH535" s="6"/>
      <c r="AI535" s="3"/>
      <c r="AJ535" s="3"/>
      <c r="AK535" s="3"/>
      <c r="AL535" s="3"/>
      <c r="AM535" s="6"/>
      <c r="AN535" s="3"/>
      <c r="AO535" s="3"/>
      <c r="AP535" s="3"/>
      <c r="AQ535" s="3"/>
      <c r="AR535" s="3"/>
      <c r="AS535" s="3"/>
      <c r="AT535" s="6"/>
      <c r="AU535" s="6"/>
      <c r="AV535" s="6"/>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v>1969</v>
      </c>
      <c r="BZ535" s="3" t="s">
        <v>2405</v>
      </c>
      <c r="CA535" s="3" t="s">
        <v>2381</v>
      </c>
      <c r="CB535" s="3" t="s">
        <v>2411</v>
      </c>
      <c r="CC535" s="3" t="s">
        <v>2351</v>
      </c>
      <c r="CD535" s="3"/>
      <c r="CE535" s="3"/>
      <c r="CF535" s="7"/>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J535" s="1"/>
      <c r="DK535" s="1"/>
      <c r="DL535" s="1"/>
      <c r="DM535" s="1"/>
      <c r="DN535" s="1"/>
      <c r="DO535" s="1"/>
      <c r="DQ535" s="1"/>
      <c r="DT535" s="1"/>
      <c r="DW535" s="1"/>
      <c r="DX535" s="1"/>
      <c r="DY535" s="1"/>
      <c r="DZ535" s="1"/>
      <c r="EA535" s="1"/>
      <c r="EB535" s="1"/>
      <c r="EC535" s="1"/>
      <c r="EF535" s="1"/>
      <c r="ER535" s="1"/>
      <c r="ET535" s="1"/>
      <c r="FH535" s="1"/>
      <c r="FI535" s="1"/>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row>
    <row r="536" spans="1:431" ht="98" hidden="1" x14ac:dyDescent="0.15">
      <c r="A536" s="6" t="s">
        <v>576</v>
      </c>
      <c r="B536" s="3"/>
      <c r="C536" s="6"/>
      <c r="D536" s="6"/>
      <c r="E536" s="3"/>
      <c r="F536" s="6"/>
      <c r="G536" s="6"/>
      <c r="H536" s="6"/>
      <c r="I536" s="3"/>
      <c r="J536" s="6"/>
      <c r="K536" s="3"/>
      <c r="L536" s="3"/>
      <c r="M536" s="3"/>
      <c r="N536" s="6"/>
      <c r="O536" s="3"/>
      <c r="P536" s="6"/>
      <c r="Q536" s="6"/>
      <c r="R536" s="6"/>
      <c r="S536" s="3"/>
      <c r="T536" s="3"/>
      <c r="U536" s="3"/>
      <c r="V536" s="3"/>
      <c r="W536" s="3"/>
      <c r="X536" s="3"/>
      <c r="Y536" s="6"/>
      <c r="Z536" s="6"/>
      <c r="AA536" s="6"/>
      <c r="AB536" s="3"/>
      <c r="AC536" s="6"/>
      <c r="AD536" s="6"/>
      <c r="AE536" s="3"/>
      <c r="AF536" s="3"/>
      <c r="AG536" s="6"/>
      <c r="AH536" s="6"/>
      <c r="AI536" s="3"/>
      <c r="AJ536" s="3"/>
      <c r="AK536" s="3"/>
      <c r="AL536" s="3"/>
      <c r="AM536" s="6"/>
      <c r="AN536" s="3"/>
      <c r="AO536" s="3"/>
      <c r="AP536" s="3"/>
      <c r="AQ536" s="3"/>
      <c r="AR536" s="3"/>
      <c r="AS536" s="3"/>
      <c r="AT536" s="6"/>
      <c r="AU536" s="6"/>
      <c r="AV536" s="6"/>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v>1969</v>
      </c>
      <c r="BZ536" s="3" t="s">
        <v>2405</v>
      </c>
      <c r="CA536" s="3" t="s">
        <v>2381</v>
      </c>
      <c r="CB536" s="3" t="s">
        <v>2411</v>
      </c>
      <c r="CC536" s="3" t="s">
        <v>2351</v>
      </c>
      <c r="CD536" s="3"/>
      <c r="CE536" s="3"/>
      <c r="CF536" s="7"/>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J536" s="1"/>
      <c r="DK536" s="1"/>
      <c r="DL536" s="1"/>
      <c r="DM536" s="1"/>
      <c r="DN536" s="1"/>
      <c r="DO536" s="1"/>
      <c r="DQ536" s="1"/>
      <c r="DT536" s="1"/>
      <c r="DW536" s="1"/>
      <c r="DX536" s="1"/>
      <c r="DY536" s="1"/>
      <c r="DZ536" s="1"/>
      <c r="EA536" s="1"/>
      <c r="EB536" s="1"/>
      <c r="EC536" s="1"/>
      <c r="EF536" s="1"/>
      <c r="ER536" s="1"/>
      <c r="ET536" s="1"/>
      <c r="FH536" s="1"/>
      <c r="FI536" s="1"/>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row>
    <row r="537" spans="1:431" ht="98" hidden="1" x14ac:dyDescent="0.15">
      <c r="A537" s="6" t="s">
        <v>588</v>
      </c>
      <c r="B537" s="3"/>
      <c r="C537" s="6"/>
      <c r="D537" s="6"/>
      <c r="E537" s="3"/>
      <c r="F537" s="6"/>
      <c r="G537" s="6"/>
      <c r="H537" s="6"/>
      <c r="I537" s="3"/>
      <c r="J537" s="6"/>
      <c r="K537" s="3"/>
      <c r="L537" s="3"/>
      <c r="M537" s="3"/>
      <c r="N537" s="6"/>
      <c r="O537" s="3"/>
      <c r="P537" s="6"/>
      <c r="Q537" s="6"/>
      <c r="R537" s="6"/>
      <c r="S537" s="3"/>
      <c r="T537" s="3"/>
      <c r="U537" s="3"/>
      <c r="V537" s="3"/>
      <c r="W537" s="3"/>
      <c r="X537" s="3"/>
      <c r="Y537" s="6"/>
      <c r="Z537" s="6"/>
      <c r="AA537" s="6"/>
      <c r="AB537" s="3"/>
      <c r="AC537" s="6"/>
      <c r="AD537" s="6"/>
      <c r="AE537" s="3"/>
      <c r="AF537" s="3"/>
      <c r="AG537" s="6"/>
      <c r="AH537" s="6"/>
      <c r="AI537" s="3"/>
      <c r="AJ537" s="3"/>
      <c r="AK537" s="3"/>
      <c r="AL537" s="3"/>
      <c r="AM537" s="6"/>
      <c r="AN537" s="3"/>
      <c r="AO537" s="3"/>
      <c r="AP537" s="3"/>
      <c r="AQ537" s="3"/>
      <c r="AR537" s="3"/>
      <c r="AS537" s="3"/>
      <c r="AT537" s="6"/>
      <c r="AU537" s="6"/>
      <c r="AV537" s="6"/>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v>1969</v>
      </c>
      <c r="BZ537" s="3" t="s">
        <v>2405</v>
      </c>
      <c r="CA537" s="3" t="s">
        <v>2381</v>
      </c>
      <c r="CB537" s="3" t="s">
        <v>2411</v>
      </c>
      <c r="CC537" s="3" t="s">
        <v>2351</v>
      </c>
      <c r="CD537" s="3"/>
      <c r="CE537" s="3"/>
      <c r="CF537" s="7"/>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J537" s="1"/>
      <c r="DK537" s="1"/>
      <c r="DL537" s="1"/>
      <c r="DM537" s="1"/>
      <c r="DN537" s="1"/>
      <c r="DO537" s="1"/>
      <c r="DQ537" s="1"/>
      <c r="DT537" s="1"/>
      <c r="DW537" s="1"/>
      <c r="DX537" s="1"/>
      <c r="DY537" s="1"/>
      <c r="DZ537" s="1"/>
      <c r="EA537" s="1"/>
      <c r="EB537" s="1"/>
      <c r="EC537" s="1"/>
      <c r="EF537" s="1"/>
      <c r="ER537" s="1"/>
      <c r="ET537" s="1"/>
      <c r="FH537" s="1"/>
      <c r="FI537" s="1"/>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row>
    <row r="538" spans="1:431" ht="98" hidden="1" x14ac:dyDescent="0.15">
      <c r="A538" s="16" t="s">
        <v>3572</v>
      </c>
      <c r="B538" s="6">
        <v>0</v>
      </c>
      <c r="C538" s="6">
        <v>0</v>
      </c>
      <c r="D538" s="6">
        <v>0</v>
      </c>
      <c r="E538" s="6">
        <v>0</v>
      </c>
      <c r="F538" s="6">
        <v>0</v>
      </c>
      <c r="G538" s="6">
        <v>0</v>
      </c>
      <c r="H538" s="6">
        <v>0</v>
      </c>
      <c r="I538" s="6">
        <v>0</v>
      </c>
      <c r="J538" s="6">
        <v>0</v>
      </c>
      <c r="K538" s="6">
        <v>0</v>
      </c>
      <c r="L538" s="6">
        <v>0</v>
      </c>
      <c r="M538" s="6">
        <v>0</v>
      </c>
      <c r="N538" s="6">
        <v>0</v>
      </c>
      <c r="O538" s="6">
        <v>0</v>
      </c>
      <c r="P538" s="6">
        <v>0</v>
      </c>
      <c r="Q538" s="6">
        <v>0</v>
      </c>
      <c r="R538" s="6">
        <v>0</v>
      </c>
      <c r="S538" s="6">
        <v>0</v>
      </c>
      <c r="T538" s="6">
        <v>0</v>
      </c>
      <c r="U538" s="6">
        <v>0</v>
      </c>
      <c r="V538" s="6">
        <v>0</v>
      </c>
      <c r="W538" s="6">
        <v>0</v>
      </c>
      <c r="X538" s="6">
        <v>0</v>
      </c>
      <c r="Y538" s="6">
        <v>0</v>
      </c>
      <c r="Z538" s="6">
        <v>1</v>
      </c>
      <c r="AA538" s="6">
        <v>0</v>
      </c>
      <c r="AB538" s="6">
        <v>0</v>
      </c>
      <c r="AC538" s="6">
        <v>0</v>
      </c>
      <c r="AD538" s="6">
        <v>0</v>
      </c>
      <c r="AE538" s="6">
        <v>0</v>
      </c>
      <c r="AF538" s="6">
        <v>0</v>
      </c>
      <c r="AG538" s="6">
        <v>0</v>
      </c>
      <c r="AH538" s="6">
        <v>0</v>
      </c>
      <c r="AI538" s="3">
        <v>1</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0</v>
      </c>
      <c r="BJ538" s="3">
        <v>0</v>
      </c>
      <c r="BK538" s="3">
        <v>0</v>
      </c>
      <c r="BL538" s="3">
        <v>0</v>
      </c>
      <c r="BM538" s="3"/>
      <c r="BN538" s="3">
        <v>0</v>
      </c>
      <c r="BO538" s="3">
        <v>0</v>
      </c>
      <c r="BP538" s="3">
        <v>0</v>
      </c>
      <c r="BQ538" s="3">
        <v>0</v>
      </c>
      <c r="BR538" s="3">
        <v>0</v>
      </c>
      <c r="BS538" s="3">
        <v>0</v>
      </c>
      <c r="BT538" s="3">
        <v>1</v>
      </c>
      <c r="BU538" s="3">
        <v>0</v>
      </c>
      <c r="BV538" s="3">
        <v>0</v>
      </c>
      <c r="BW538" s="3">
        <v>1</v>
      </c>
      <c r="BX538" s="3">
        <v>0</v>
      </c>
      <c r="BY538" s="3">
        <v>1969</v>
      </c>
      <c r="BZ538" s="3" t="s">
        <v>2405</v>
      </c>
      <c r="CA538" s="3" t="s">
        <v>2381</v>
      </c>
      <c r="CB538" s="3" t="s">
        <v>2411</v>
      </c>
      <c r="CC538" s="3" t="s">
        <v>2351</v>
      </c>
      <c r="CD538" s="3"/>
      <c r="CE538" s="3"/>
      <c r="CF538" s="7"/>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J538" s="1"/>
      <c r="DK538" s="1"/>
      <c r="DL538" s="1"/>
      <c r="DM538" s="1"/>
      <c r="DN538" s="1"/>
      <c r="DO538" s="1"/>
      <c r="DQ538" s="1"/>
      <c r="DT538" s="1"/>
      <c r="DW538" s="1"/>
      <c r="DX538" s="1"/>
      <c r="DY538" s="1"/>
      <c r="DZ538" s="1"/>
      <c r="EA538" s="1"/>
      <c r="EB538" s="1"/>
      <c r="EC538" s="1"/>
      <c r="EF538" s="1"/>
      <c r="ER538" s="1"/>
      <c r="ET538" s="1"/>
      <c r="FH538" s="1"/>
      <c r="FI538" s="1"/>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row>
    <row r="539" spans="1:431" ht="98" hidden="1" x14ac:dyDescent="0.15">
      <c r="A539" s="21" t="s">
        <v>3571</v>
      </c>
      <c r="B539" s="3">
        <v>0</v>
      </c>
      <c r="C539" s="6">
        <v>0</v>
      </c>
      <c r="D539" s="6">
        <v>1</v>
      </c>
      <c r="E539" s="3">
        <v>0</v>
      </c>
      <c r="F539" s="3">
        <v>0</v>
      </c>
      <c r="G539" s="3">
        <v>0</v>
      </c>
      <c r="H539" s="3">
        <v>0</v>
      </c>
      <c r="I539" s="3">
        <v>0</v>
      </c>
      <c r="J539" s="3">
        <v>0</v>
      </c>
      <c r="K539" s="3">
        <v>0</v>
      </c>
      <c r="L539" s="3">
        <v>0</v>
      </c>
      <c r="M539" s="3">
        <v>0</v>
      </c>
      <c r="N539" s="3">
        <v>0</v>
      </c>
      <c r="O539" s="3">
        <v>0</v>
      </c>
      <c r="P539" s="3">
        <v>0</v>
      </c>
      <c r="Q539" s="3">
        <v>0</v>
      </c>
      <c r="R539" s="3">
        <v>0</v>
      </c>
      <c r="S539" s="3">
        <v>0</v>
      </c>
      <c r="T539" s="3">
        <v>0</v>
      </c>
      <c r="U539" s="3">
        <v>0</v>
      </c>
      <c r="V539" s="3">
        <v>0</v>
      </c>
      <c r="W539" s="3">
        <v>0</v>
      </c>
      <c r="X539" s="3">
        <v>0</v>
      </c>
      <c r="Y539" s="3">
        <v>0</v>
      </c>
      <c r="Z539" s="3">
        <v>0</v>
      </c>
      <c r="AA539" s="3">
        <v>0</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0</v>
      </c>
      <c r="AY539" s="3">
        <v>0</v>
      </c>
      <c r="AZ539" s="3">
        <v>0</v>
      </c>
      <c r="BA539" s="3">
        <v>0</v>
      </c>
      <c r="BB539" s="3">
        <v>0</v>
      </c>
      <c r="BC539" s="3">
        <v>0</v>
      </c>
      <c r="BD539" s="3">
        <v>0</v>
      </c>
      <c r="BE539" s="3">
        <v>0</v>
      </c>
      <c r="BF539" s="3">
        <v>0</v>
      </c>
      <c r="BG539" s="3">
        <v>0</v>
      </c>
      <c r="BH539" s="3">
        <v>0</v>
      </c>
      <c r="BI539" s="3">
        <v>0</v>
      </c>
      <c r="BJ539" s="3">
        <v>0</v>
      </c>
      <c r="BK539" s="3">
        <v>0</v>
      </c>
      <c r="BL539" s="3">
        <v>0</v>
      </c>
      <c r="BM539" s="3"/>
      <c r="BN539" s="3">
        <v>0</v>
      </c>
      <c r="BO539" s="3">
        <v>0</v>
      </c>
      <c r="BP539" s="3">
        <v>0</v>
      </c>
      <c r="BQ539" s="3">
        <v>0</v>
      </c>
      <c r="BR539" s="3">
        <v>0</v>
      </c>
      <c r="BS539" s="3">
        <v>0</v>
      </c>
      <c r="BT539" s="3">
        <v>1</v>
      </c>
      <c r="BU539" s="3">
        <v>0</v>
      </c>
      <c r="BV539" s="3">
        <v>0</v>
      </c>
      <c r="BW539" s="3">
        <v>1</v>
      </c>
      <c r="BX539" s="3">
        <v>0</v>
      </c>
      <c r="BY539" s="3">
        <v>1969</v>
      </c>
      <c r="BZ539" s="3" t="s">
        <v>2405</v>
      </c>
      <c r="CA539" s="3" t="s">
        <v>2381</v>
      </c>
      <c r="CB539" s="3" t="s">
        <v>2411</v>
      </c>
      <c r="CC539" s="3" t="s">
        <v>2351</v>
      </c>
      <c r="CD539" s="3"/>
      <c r="CE539" s="3"/>
      <c r="CF539" s="7"/>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J539" s="1"/>
      <c r="DK539" s="1"/>
      <c r="DL539" s="1"/>
      <c r="DM539" s="1"/>
      <c r="DN539" s="1"/>
      <c r="DO539" s="1"/>
      <c r="DQ539" s="1"/>
      <c r="DT539" s="1"/>
      <c r="DW539" s="1"/>
      <c r="DX539" s="1"/>
      <c r="DY539" s="1"/>
      <c r="DZ539" s="1"/>
      <c r="EA539" s="1"/>
      <c r="EB539" s="1"/>
      <c r="EC539" s="1"/>
      <c r="EF539" s="1"/>
      <c r="ER539" s="1"/>
      <c r="ET539" s="1"/>
      <c r="FH539" s="1"/>
      <c r="FI539" s="1"/>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row>
    <row r="540" spans="1:431" ht="98" hidden="1" x14ac:dyDescent="0.15">
      <c r="A540" s="6" t="s">
        <v>2412</v>
      </c>
      <c r="B540" s="3"/>
      <c r="C540" s="6"/>
      <c r="D540" s="6"/>
      <c r="E540" s="3"/>
      <c r="F540" s="6"/>
      <c r="G540" s="6"/>
      <c r="H540" s="6"/>
      <c r="I540" s="3"/>
      <c r="J540" s="6"/>
      <c r="K540" s="3"/>
      <c r="L540" s="3"/>
      <c r="M540" s="3"/>
      <c r="N540" s="6"/>
      <c r="O540" s="3"/>
      <c r="P540" s="6"/>
      <c r="Q540" s="6"/>
      <c r="R540" s="6"/>
      <c r="S540" s="3"/>
      <c r="T540" s="3"/>
      <c r="U540" s="3"/>
      <c r="V540" s="3"/>
      <c r="W540" s="3"/>
      <c r="X540" s="3"/>
      <c r="Y540" s="6"/>
      <c r="Z540" s="6"/>
      <c r="AA540" s="6"/>
      <c r="AB540" s="3"/>
      <c r="AC540" s="6"/>
      <c r="AD540" s="6"/>
      <c r="AE540" s="3"/>
      <c r="AF540" s="3"/>
      <c r="AG540" s="6"/>
      <c r="AH540" s="6"/>
      <c r="AI540" s="3"/>
      <c r="AJ540" s="3"/>
      <c r="AK540" s="3"/>
      <c r="AL540" s="3"/>
      <c r="AM540" s="6"/>
      <c r="AN540" s="3"/>
      <c r="AO540" s="3"/>
      <c r="AP540" s="3"/>
      <c r="AQ540" s="3"/>
      <c r="AR540" s="3"/>
      <c r="AS540" s="3"/>
      <c r="AT540" s="6"/>
      <c r="AU540" s="6"/>
      <c r="AV540" s="6"/>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v>1969</v>
      </c>
      <c r="BZ540" s="3" t="s">
        <v>2405</v>
      </c>
      <c r="CA540" s="3" t="s">
        <v>2381</v>
      </c>
      <c r="CB540" s="3" t="s">
        <v>2411</v>
      </c>
      <c r="CC540" s="3" t="s">
        <v>2351</v>
      </c>
      <c r="CD540" s="3"/>
      <c r="CE540" s="3"/>
      <c r="CF540" s="7"/>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J540" s="1"/>
      <c r="DK540" s="1"/>
      <c r="DL540" s="1"/>
      <c r="DM540" s="1"/>
      <c r="DN540" s="1"/>
      <c r="DO540" s="1"/>
      <c r="DQ540" s="1"/>
      <c r="DT540" s="1"/>
      <c r="DW540" s="1"/>
      <c r="DX540" s="1"/>
      <c r="DY540" s="1"/>
      <c r="DZ540" s="1"/>
      <c r="EA540" s="1"/>
      <c r="EB540" s="1"/>
      <c r="EC540" s="1"/>
      <c r="EF540" s="1"/>
      <c r="ER540" s="1"/>
      <c r="ET540" s="1"/>
      <c r="FH540" s="1"/>
      <c r="FI540" s="1"/>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row>
    <row r="541" spans="1:431" ht="98" hidden="1" x14ac:dyDescent="0.15">
      <c r="A541" s="6" t="s">
        <v>629</v>
      </c>
      <c r="B541" s="3"/>
      <c r="C541" s="6"/>
      <c r="D541" s="6"/>
      <c r="E541" s="3"/>
      <c r="F541" s="6"/>
      <c r="G541" s="6"/>
      <c r="H541" s="6"/>
      <c r="I541" s="3"/>
      <c r="J541" s="6"/>
      <c r="K541" s="3"/>
      <c r="L541" s="3"/>
      <c r="M541" s="3"/>
      <c r="N541" s="6"/>
      <c r="O541" s="3"/>
      <c r="P541" s="6"/>
      <c r="Q541" s="6"/>
      <c r="R541" s="6"/>
      <c r="S541" s="3"/>
      <c r="T541" s="3"/>
      <c r="U541" s="3"/>
      <c r="V541" s="3"/>
      <c r="W541" s="3"/>
      <c r="X541" s="3"/>
      <c r="Y541" s="6"/>
      <c r="Z541" s="6"/>
      <c r="AA541" s="6"/>
      <c r="AB541" s="3"/>
      <c r="AC541" s="6"/>
      <c r="AD541" s="6"/>
      <c r="AE541" s="3"/>
      <c r="AF541" s="3"/>
      <c r="AG541" s="6"/>
      <c r="AH541" s="6"/>
      <c r="AI541" s="3"/>
      <c r="AJ541" s="3"/>
      <c r="AK541" s="3"/>
      <c r="AL541" s="3"/>
      <c r="AM541" s="6"/>
      <c r="AN541" s="3"/>
      <c r="AO541" s="3"/>
      <c r="AP541" s="3"/>
      <c r="AQ541" s="3"/>
      <c r="AR541" s="3"/>
      <c r="AS541" s="3"/>
      <c r="AT541" s="6"/>
      <c r="AU541" s="6"/>
      <c r="AV541" s="6"/>
      <c r="AW541" s="3"/>
      <c r="AX541" s="3">
        <v>1</v>
      </c>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v>1969</v>
      </c>
      <c r="BZ541" s="3" t="s">
        <v>2405</v>
      </c>
      <c r="CA541" s="3" t="s">
        <v>2381</v>
      </c>
      <c r="CB541" s="3" t="s">
        <v>2411</v>
      </c>
      <c r="CC541" s="3" t="s">
        <v>2351</v>
      </c>
      <c r="CD541" s="3"/>
      <c r="CE541" s="3"/>
      <c r="CF541" s="7"/>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J541" s="1"/>
      <c r="DK541" s="1"/>
      <c r="DL541" s="1"/>
      <c r="DM541" s="1"/>
      <c r="DN541" s="1"/>
      <c r="DO541" s="1"/>
      <c r="DQ541" s="1"/>
      <c r="DT541" s="1"/>
      <c r="DW541" s="1"/>
      <c r="DX541" s="1"/>
      <c r="DY541" s="1"/>
      <c r="DZ541" s="1"/>
      <c r="EA541" s="1"/>
      <c r="EB541" s="1"/>
      <c r="EC541" s="1"/>
      <c r="EF541" s="1"/>
      <c r="ER541" s="1"/>
      <c r="ET541" s="1"/>
      <c r="FH541" s="1"/>
      <c r="FI541" s="1"/>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row>
    <row r="542" spans="1:431" ht="98" hidden="1" x14ac:dyDescent="0.15">
      <c r="A542" s="21" t="s">
        <v>2772</v>
      </c>
      <c r="B542" s="3">
        <v>0</v>
      </c>
      <c r="C542" s="6">
        <v>0</v>
      </c>
      <c r="D542" s="3"/>
      <c r="E542" s="6">
        <v>0</v>
      </c>
      <c r="F542" s="6">
        <v>0</v>
      </c>
      <c r="G542" s="6">
        <v>0</v>
      </c>
      <c r="H542" s="6">
        <v>0</v>
      </c>
      <c r="I542" s="6">
        <v>0</v>
      </c>
      <c r="J542" s="6">
        <v>0</v>
      </c>
      <c r="K542" s="6">
        <v>0</v>
      </c>
      <c r="L542" s="3">
        <v>0</v>
      </c>
      <c r="M542" s="6">
        <v>0</v>
      </c>
      <c r="N542" s="6">
        <v>0</v>
      </c>
      <c r="O542" s="6">
        <v>0</v>
      </c>
      <c r="P542" s="6"/>
      <c r="Q542" s="6">
        <v>0</v>
      </c>
      <c r="R542" s="6">
        <v>0</v>
      </c>
      <c r="S542" s="6">
        <v>0</v>
      </c>
      <c r="T542" s="6">
        <v>0</v>
      </c>
      <c r="U542" s="6">
        <v>0</v>
      </c>
      <c r="V542" s="6">
        <v>0</v>
      </c>
      <c r="W542" s="6">
        <v>0</v>
      </c>
      <c r="X542" s="6">
        <v>0</v>
      </c>
      <c r="Y542" s="6">
        <v>0</v>
      </c>
      <c r="Z542" s="6">
        <v>0</v>
      </c>
      <c r="AA542" s="6">
        <v>1</v>
      </c>
      <c r="AB542" s="3">
        <v>1</v>
      </c>
      <c r="AC542" s="3">
        <v>0</v>
      </c>
      <c r="AD542" s="3">
        <v>0</v>
      </c>
      <c r="AE542" s="3">
        <v>0</v>
      </c>
      <c r="AF542" s="3">
        <v>0</v>
      </c>
      <c r="AG542" s="3">
        <v>0</v>
      </c>
      <c r="AH542" s="3">
        <v>0</v>
      </c>
      <c r="AI542" s="3">
        <v>0</v>
      </c>
      <c r="AJ542" s="3">
        <v>0</v>
      </c>
      <c r="AK542" s="3">
        <v>0</v>
      </c>
      <c r="AL542" s="3">
        <v>0</v>
      </c>
      <c r="AM542" s="3">
        <v>0</v>
      </c>
      <c r="AN542" s="6">
        <v>0</v>
      </c>
      <c r="AO542" s="6">
        <v>0</v>
      </c>
      <c r="AP542" s="3">
        <v>0</v>
      </c>
      <c r="AQ542" s="6">
        <v>0</v>
      </c>
      <c r="AR542" s="3">
        <v>0</v>
      </c>
      <c r="AS542" s="3">
        <v>0</v>
      </c>
      <c r="AT542" s="3">
        <v>0</v>
      </c>
      <c r="AU542" s="3">
        <v>0</v>
      </c>
      <c r="AV542" s="3">
        <v>0</v>
      </c>
      <c r="AW542" s="3">
        <v>0</v>
      </c>
      <c r="AX542" s="3">
        <v>0</v>
      </c>
      <c r="AY542" s="3">
        <v>0</v>
      </c>
      <c r="AZ542" s="3">
        <v>0</v>
      </c>
      <c r="BA542" s="3">
        <v>0</v>
      </c>
      <c r="BB542" s="3">
        <v>0</v>
      </c>
      <c r="BC542" s="3">
        <v>0</v>
      </c>
      <c r="BD542" s="3">
        <v>0</v>
      </c>
      <c r="BE542" s="3">
        <v>0</v>
      </c>
      <c r="BF542" s="3">
        <v>0</v>
      </c>
      <c r="BG542" s="3">
        <v>0</v>
      </c>
      <c r="BH542" s="3">
        <v>0</v>
      </c>
      <c r="BI542" s="3">
        <v>0</v>
      </c>
      <c r="BJ542" s="3">
        <v>0</v>
      </c>
      <c r="BK542" s="3">
        <v>0</v>
      </c>
      <c r="BL542" s="3">
        <v>0</v>
      </c>
      <c r="BM542" s="3"/>
      <c r="BN542" s="3">
        <v>0</v>
      </c>
      <c r="BO542" s="3">
        <v>0</v>
      </c>
      <c r="BP542" s="3">
        <v>0</v>
      </c>
      <c r="BQ542" s="3">
        <v>0</v>
      </c>
      <c r="BR542" s="3">
        <v>0</v>
      </c>
      <c r="BS542" s="3">
        <v>0</v>
      </c>
      <c r="BT542" s="3">
        <v>1</v>
      </c>
      <c r="BU542" s="3">
        <v>0</v>
      </c>
      <c r="BV542" s="3">
        <v>0</v>
      </c>
      <c r="BW542" s="3">
        <v>1</v>
      </c>
      <c r="BX542" s="3">
        <v>0</v>
      </c>
      <c r="BY542" s="3">
        <v>1969</v>
      </c>
      <c r="BZ542" s="3" t="s">
        <v>2405</v>
      </c>
      <c r="CA542" s="3" t="s">
        <v>2381</v>
      </c>
      <c r="CB542" s="3" t="s">
        <v>2411</v>
      </c>
      <c r="CC542" s="3" t="s">
        <v>2351</v>
      </c>
      <c r="CD542" s="3"/>
      <c r="CE542" s="3"/>
      <c r="CF542" s="7"/>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J542" s="1"/>
      <c r="DK542" s="1"/>
      <c r="DL542" s="1"/>
      <c r="DM542" s="1"/>
      <c r="DN542" s="1"/>
      <c r="DO542" s="1"/>
      <c r="DQ542" s="1"/>
      <c r="DT542" s="1"/>
      <c r="DW542" s="1"/>
      <c r="DX542" s="1"/>
      <c r="DY542" s="1"/>
      <c r="DZ542" s="1"/>
      <c r="EA542" s="1"/>
      <c r="EB542" s="1"/>
      <c r="EC542" s="1"/>
      <c r="EF542" s="1"/>
      <c r="ER542" s="1"/>
      <c r="ET542" s="1"/>
      <c r="FH542" s="1"/>
      <c r="FI542" s="1"/>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row>
    <row r="543" spans="1:431" ht="98" hidden="1" x14ac:dyDescent="0.15">
      <c r="A543" s="6" t="s">
        <v>648</v>
      </c>
      <c r="B543" s="3"/>
      <c r="C543" s="6"/>
      <c r="D543" s="6"/>
      <c r="E543" s="3"/>
      <c r="F543" s="6"/>
      <c r="G543" s="6"/>
      <c r="H543" s="6"/>
      <c r="I543" s="3"/>
      <c r="J543" s="6"/>
      <c r="K543" s="3"/>
      <c r="L543" s="3"/>
      <c r="M543" s="3"/>
      <c r="N543" s="6"/>
      <c r="O543" s="3"/>
      <c r="P543" s="6"/>
      <c r="Q543" s="6"/>
      <c r="R543" s="6"/>
      <c r="S543" s="3">
        <v>1</v>
      </c>
      <c r="T543" s="3"/>
      <c r="U543" s="3"/>
      <c r="V543" s="3"/>
      <c r="W543" s="3"/>
      <c r="X543" s="3"/>
      <c r="Y543" s="6"/>
      <c r="Z543" s="6"/>
      <c r="AA543" s="6"/>
      <c r="AB543" s="3"/>
      <c r="AC543" s="6"/>
      <c r="AD543" s="6"/>
      <c r="AE543" s="3"/>
      <c r="AF543" s="3"/>
      <c r="AG543" s="6"/>
      <c r="AH543" s="6"/>
      <c r="AI543" s="3"/>
      <c r="AJ543" s="3"/>
      <c r="AK543" s="3"/>
      <c r="AL543" s="3"/>
      <c r="AM543" s="6"/>
      <c r="AN543" s="3"/>
      <c r="AO543" s="3"/>
      <c r="AP543" s="3"/>
      <c r="AQ543" s="3"/>
      <c r="AR543" s="3"/>
      <c r="AS543" s="3"/>
      <c r="AT543" s="6"/>
      <c r="AU543" s="6"/>
      <c r="AV543" s="6"/>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v>1969</v>
      </c>
      <c r="BZ543" s="3" t="s">
        <v>2405</v>
      </c>
      <c r="CA543" s="3" t="s">
        <v>2381</v>
      </c>
      <c r="CB543" s="3" t="s">
        <v>2411</v>
      </c>
      <c r="CC543" s="3" t="s">
        <v>2351</v>
      </c>
      <c r="CD543" s="3"/>
      <c r="CE543" s="3"/>
      <c r="CF543" s="7"/>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J543" s="1"/>
      <c r="DK543" s="1"/>
      <c r="DL543" s="1"/>
      <c r="DM543" s="1"/>
      <c r="DN543" s="1"/>
      <c r="DO543" s="1"/>
      <c r="DQ543" s="1"/>
      <c r="DT543" s="1"/>
      <c r="DW543" s="1"/>
      <c r="DX543" s="1"/>
      <c r="DY543" s="1"/>
      <c r="DZ543" s="1"/>
      <c r="EA543" s="1"/>
      <c r="EB543" s="1"/>
      <c r="EC543" s="1"/>
      <c r="EF543" s="1"/>
      <c r="ER543" s="1"/>
      <c r="ET543" s="1"/>
      <c r="FH543" s="1"/>
      <c r="FI543" s="1"/>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row>
    <row r="544" spans="1:431" ht="98" hidden="1" x14ac:dyDescent="0.15">
      <c r="A544" s="16" t="s">
        <v>3413</v>
      </c>
      <c r="B544" s="3"/>
      <c r="C544" s="6"/>
      <c r="D544" s="6"/>
      <c r="E544" s="3"/>
      <c r="F544" s="6"/>
      <c r="G544" s="6"/>
      <c r="H544" s="6"/>
      <c r="I544" s="3">
        <v>1</v>
      </c>
      <c r="J544" s="6"/>
      <c r="K544" s="3"/>
      <c r="L544" s="3"/>
      <c r="M544" s="3"/>
      <c r="N544" s="6"/>
      <c r="O544" s="3"/>
      <c r="P544" s="6"/>
      <c r="Q544" s="6"/>
      <c r="R544" s="6"/>
      <c r="S544" s="3"/>
      <c r="T544" s="3"/>
      <c r="U544" s="3"/>
      <c r="V544" s="3"/>
      <c r="W544" s="3"/>
      <c r="X544" s="3"/>
      <c r="Y544" s="6"/>
      <c r="Z544" s="6"/>
      <c r="AA544" s="6"/>
      <c r="AB544" s="3"/>
      <c r="AC544" s="6"/>
      <c r="AD544" s="6"/>
      <c r="AE544" s="3"/>
      <c r="AF544" s="3"/>
      <c r="AG544" s="6"/>
      <c r="AH544" s="6"/>
      <c r="AI544" s="3"/>
      <c r="AJ544" s="3"/>
      <c r="AK544" s="3"/>
      <c r="AL544" s="3"/>
      <c r="AM544" s="6"/>
      <c r="AN544" s="3"/>
      <c r="AO544" s="3"/>
      <c r="AP544" s="3"/>
      <c r="AQ544" s="3"/>
      <c r="AR544" s="3"/>
      <c r="AS544" s="3"/>
      <c r="AT544" s="6"/>
      <c r="AU544" s="6"/>
      <c r="AV544" s="6"/>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v>1969</v>
      </c>
      <c r="BZ544" s="3" t="s">
        <v>2405</v>
      </c>
      <c r="CA544" s="3" t="s">
        <v>2381</v>
      </c>
      <c r="CB544" s="3" t="s">
        <v>2411</v>
      </c>
      <c r="CC544" s="3" t="s">
        <v>2351</v>
      </c>
      <c r="CD544" s="3"/>
      <c r="CE544" s="3"/>
      <c r="CF544" s="7"/>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J544" s="1"/>
      <c r="DK544" s="1"/>
      <c r="DL544" s="1"/>
      <c r="DM544" s="1"/>
      <c r="DN544" s="1"/>
      <c r="DO544" s="1"/>
      <c r="DQ544" s="1"/>
      <c r="DT544" s="1"/>
      <c r="DW544" s="1"/>
      <c r="DX544" s="1"/>
      <c r="DY544" s="1"/>
      <c r="DZ544" s="1"/>
      <c r="EA544" s="1"/>
      <c r="EB544" s="1"/>
      <c r="EC544" s="1"/>
      <c r="EF544" s="1"/>
      <c r="ER544" s="1"/>
      <c r="ET544" s="1"/>
      <c r="FH544" s="1"/>
      <c r="FI544" s="1"/>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row>
    <row r="545" spans="1:431" ht="98" hidden="1" x14ac:dyDescent="0.15">
      <c r="A545" s="16" t="s">
        <v>3412</v>
      </c>
      <c r="B545" s="3"/>
      <c r="C545" s="6"/>
      <c r="D545" s="6"/>
      <c r="E545" s="3"/>
      <c r="F545" s="6"/>
      <c r="G545" s="6"/>
      <c r="H545" s="6"/>
      <c r="I545" s="3">
        <v>1</v>
      </c>
      <c r="J545" s="6"/>
      <c r="K545" s="3"/>
      <c r="L545" s="3"/>
      <c r="M545" s="3"/>
      <c r="N545" s="6"/>
      <c r="O545" s="3"/>
      <c r="P545" s="6"/>
      <c r="Q545" s="6"/>
      <c r="R545" s="6"/>
      <c r="S545" s="3"/>
      <c r="T545" s="3"/>
      <c r="U545" s="3"/>
      <c r="V545" s="3"/>
      <c r="W545" s="3"/>
      <c r="X545" s="3"/>
      <c r="Y545" s="6"/>
      <c r="Z545" s="6"/>
      <c r="AA545" s="6"/>
      <c r="AB545" s="3"/>
      <c r="AC545" s="6"/>
      <c r="AD545" s="6"/>
      <c r="AE545" s="3"/>
      <c r="AF545" s="3"/>
      <c r="AG545" s="6"/>
      <c r="AH545" s="6"/>
      <c r="AI545" s="3"/>
      <c r="AJ545" s="3"/>
      <c r="AK545" s="3"/>
      <c r="AL545" s="3"/>
      <c r="AM545" s="6"/>
      <c r="AN545" s="3"/>
      <c r="AO545" s="3"/>
      <c r="AP545" s="3"/>
      <c r="AQ545" s="3"/>
      <c r="AR545" s="3"/>
      <c r="AS545" s="3"/>
      <c r="AT545" s="6"/>
      <c r="AU545" s="6"/>
      <c r="AV545" s="6"/>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v>1969</v>
      </c>
      <c r="BZ545" s="3" t="s">
        <v>2405</v>
      </c>
      <c r="CA545" s="3" t="s">
        <v>2381</v>
      </c>
      <c r="CB545" s="3" t="s">
        <v>2411</v>
      </c>
      <c r="CC545" s="3" t="s">
        <v>2351</v>
      </c>
      <c r="CD545" s="3"/>
      <c r="CE545" s="3"/>
      <c r="CF545" s="7"/>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J545" s="1"/>
      <c r="DK545" s="1"/>
      <c r="DL545" s="1"/>
      <c r="DM545" s="1"/>
      <c r="DN545" s="1"/>
      <c r="DO545" s="1"/>
      <c r="DQ545" s="1"/>
      <c r="DT545" s="1"/>
      <c r="DW545" s="1"/>
      <c r="DX545" s="1"/>
      <c r="DY545" s="1"/>
      <c r="DZ545" s="1"/>
      <c r="EA545" s="1"/>
      <c r="EB545" s="1"/>
      <c r="EC545" s="1"/>
      <c r="EF545" s="1"/>
      <c r="ER545" s="1"/>
      <c r="ET545" s="1"/>
      <c r="FH545" s="1"/>
      <c r="FI545" s="1"/>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row>
    <row r="546" spans="1:431" ht="98" hidden="1" x14ac:dyDescent="0.15">
      <c r="A546" s="16" t="s">
        <v>3411</v>
      </c>
      <c r="B546" s="3"/>
      <c r="C546" s="6"/>
      <c r="D546" s="6"/>
      <c r="E546" s="3"/>
      <c r="F546" s="6"/>
      <c r="G546" s="6"/>
      <c r="H546" s="6">
        <v>0</v>
      </c>
      <c r="I546" s="3">
        <v>1</v>
      </c>
      <c r="J546" s="6">
        <v>0</v>
      </c>
      <c r="K546" s="3">
        <v>0</v>
      </c>
      <c r="L546" s="3">
        <v>0</v>
      </c>
      <c r="M546" s="3">
        <v>1</v>
      </c>
      <c r="N546" s="6"/>
      <c r="O546" s="3"/>
      <c r="P546" s="6"/>
      <c r="Q546" s="6"/>
      <c r="R546" s="6"/>
      <c r="S546" s="3"/>
      <c r="T546" s="3"/>
      <c r="U546" s="3"/>
      <c r="V546" s="3"/>
      <c r="W546" s="3"/>
      <c r="X546" s="3"/>
      <c r="Y546" s="6"/>
      <c r="Z546" s="6"/>
      <c r="AA546" s="6"/>
      <c r="AB546" s="3"/>
      <c r="AC546" s="6"/>
      <c r="AD546" s="6"/>
      <c r="AE546" s="3"/>
      <c r="AF546" s="3"/>
      <c r="AG546" s="6"/>
      <c r="AH546" s="6"/>
      <c r="AI546" s="6">
        <v>1</v>
      </c>
      <c r="AJ546" s="3"/>
      <c r="AK546" s="3"/>
      <c r="AL546" s="3"/>
      <c r="AM546" s="6"/>
      <c r="AN546" s="3"/>
      <c r="AO546" s="3"/>
      <c r="AP546" s="3"/>
      <c r="AQ546" s="3"/>
      <c r="AR546" s="3"/>
      <c r="AS546" s="3"/>
      <c r="AT546" s="6"/>
      <c r="AU546" s="6"/>
      <c r="AV546" s="6"/>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v>1969</v>
      </c>
      <c r="BZ546" s="3" t="s">
        <v>2405</v>
      </c>
      <c r="CA546" s="3" t="s">
        <v>2381</v>
      </c>
      <c r="CB546" s="3" t="s">
        <v>2411</v>
      </c>
      <c r="CC546" s="3" t="s">
        <v>2351</v>
      </c>
      <c r="CD546" s="3"/>
      <c r="CE546" s="3"/>
      <c r="CF546" s="7"/>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J546" s="1"/>
      <c r="DK546" s="1"/>
      <c r="DL546" s="1"/>
      <c r="DM546" s="1"/>
      <c r="DN546" s="1"/>
      <c r="DO546" s="1"/>
      <c r="DQ546" s="1"/>
      <c r="DT546" s="1"/>
      <c r="DW546" s="1"/>
      <c r="DX546" s="1"/>
      <c r="DY546" s="1"/>
      <c r="DZ546" s="1"/>
      <c r="EA546" s="1"/>
      <c r="EB546" s="1"/>
      <c r="EC546" s="1"/>
      <c r="EF546" s="1"/>
      <c r="ER546" s="1"/>
      <c r="ET546" s="1"/>
      <c r="FH546" s="1"/>
      <c r="FI546" s="1"/>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row>
    <row r="547" spans="1:431" ht="98" hidden="1" x14ac:dyDescent="0.15">
      <c r="A547" s="16" t="s">
        <v>3410</v>
      </c>
      <c r="B547" s="3"/>
      <c r="C547" s="6"/>
      <c r="D547" s="6"/>
      <c r="E547" s="3"/>
      <c r="F547" s="6"/>
      <c r="G547" s="6"/>
      <c r="H547" s="6"/>
      <c r="I547" s="3">
        <v>1</v>
      </c>
      <c r="J547" s="6"/>
      <c r="K547" s="3"/>
      <c r="L547" s="3"/>
      <c r="M547" s="3"/>
      <c r="N547" s="6"/>
      <c r="O547" s="3"/>
      <c r="P547" s="6"/>
      <c r="Q547" s="6"/>
      <c r="R547" s="6"/>
      <c r="S547" s="3"/>
      <c r="T547" s="3"/>
      <c r="U547" s="3"/>
      <c r="V547" s="3"/>
      <c r="W547" s="3"/>
      <c r="X547" s="3"/>
      <c r="Y547" s="6"/>
      <c r="Z547" s="6"/>
      <c r="AA547" s="6"/>
      <c r="AB547" s="3"/>
      <c r="AC547" s="6"/>
      <c r="AD547" s="6"/>
      <c r="AE547" s="3"/>
      <c r="AF547" s="3"/>
      <c r="AG547" s="6"/>
      <c r="AH547" s="6"/>
      <c r="AI547" s="3"/>
      <c r="AJ547" s="3"/>
      <c r="AK547" s="3"/>
      <c r="AL547" s="3"/>
      <c r="AM547" s="6"/>
      <c r="AN547" s="3"/>
      <c r="AO547" s="3"/>
      <c r="AP547" s="3"/>
      <c r="AQ547" s="3"/>
      <c r="AR547" s="3"/>
      <c r="AS547" s="3"/>
      <c r="AT547" s="6"/>
      <c r="AU547" s="6"/>
      <c r="AV547" s="6"/>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v>1969</v>
      </c>
      <c r="BZ547" s="3" t="s">
        <v>2405</v>
      </c>
      <c r="CA547" s="3" t="s">
        <v>2381</v>
      </c>
      <c r="CB547" s="3" t="s">
        <v>2411</v>
      </c>
      <c r="CC547" s="3" t="s">
        <v>2351</v>
      </c>
      <c r="CD547" s="3"/>
      <c r="CE547" s="3"/>
      <c r="CF547" s="7"/>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J547" s="1"/>
      <c r="DK547" s="1"/>
      <c r="DL547" s="1"/>
      <c r="DM547" s="1"/>
      <c r="DN547" s="1"/>
      <c r="DO547" s="1"/>
      <c r="DQ547" s="1"/>
      <c r="DT547" s="1"/>
      <c r="DW547" s="1"/>
      <c r="DX547" s="1"/>
      <c r="DY547" s="1"/>
      <c r="DZ547" s="1"/>
      <c r="EA547" s="1"/>
      <c r="EB547" s="1"/>
      <c r="EC547" s="1"/>
      <c r="EF547" s="1"/>
      <c r="ER547" s="1"/>
      <c r="ET547" s="1"/>
      <c r="FH547" s="1"/>
      <c r="FI547" s="1"/>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row>
    <row r="548" spans="1:431" ht="98" hidden="1" x14ac:dyDescent="0.15">
      <c r="A548" s="16" t="s">
        <v>3699</v>
      </c>
      <c r="B548" s="6">
        <v>0</v>
      </c>
      <c r="C548" s="6">
        <v>0</v>
      </c>
      <c r="D548" s="6">
        <v>0</v>
      </c>
      <c r="E548" s="6">
        <v>0</v>
      </c>
      <c r="F548" s="6">
        <v>0</v>
      </c>
      <c r="G548" s="6">
        <v>0</v>
      </c>
      <c r="H548" s="6">
        <v>0</v>
      </c>
      <c r="I548" s="6">
        <v>0</v>
      </c>
      <c r="J548" s="6">
        <v>0</v>
      </c>
      <c r="K548" s="6">
        <v>0</v>
      </c>
      <c r="L548" s="6">
        <v>0</v>
      </c>
      <c r="M548" s="6">
        <v>0</v>
      </c>
      <c r="N548" s="6">
        <v>0</v>
      </c>
      <c r="O548" s="6">
        <v>0</v>
      </c>
      <c r="P548" s="6">
        <v>0</v>
      </c>
      <c r="Q548" s="6">
        <v>0</v>
      </c>
      <c r="R548" s="6">
        <v>0</v>
      </c>
      <c r="S548" s="3">
        <v>1</v>
      </c>
      <c r="T548" s="3">
        <v>0</v>
      </c>
      <c r="U548" s="3">
        <v>0</v>
      </c>
      <c r="V548" s="3">
        <v>0</v>
      </c>
      <c r="W548" s="3">
        <v>0</v>
      </c>
      <c r="X548" s="3">
        <v>0</v>
      </c>
      <c r="Y548" s="3">
        <v>0</v>
      </c>
      <c r="Z548" s="3">
        <v>0</v>
      </c>
      <c r="AA548" s="3">
        <v>0</v>
      </c>
      <c r="AB548" s="3">
        <v>0</v>
      </c>
      <c r="AC548" s="3">
        <v>0</v>
      </c>
      <c r="AD548" s="3">
        <v>0</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0</v>
      </c>
      <c r="BG548" s="3">
        <v>0</v>
      </c>
      <c r="BH548" s="3">
        <v>0</v>
      </c>
      <c r="BI548" s="3">
        <v>0</v>
      </c>
      <c r="BJ548" s="3">
        <v>0</v>
      </c>
      <c r="BK548" s="3">
        <v>0</v>
      </c>
      <c r="BL548" s="3">
        <v>0</v>
      </c>
      <c r="BM548" s="3">
        <v>0</v>
      </c>
      <c r="BN548" s="3">
        <v>0</v>
      </c>
      <c r="BO548" s="3">
        <v>0</v>
      </c>
      <c r="BP548" s="3">
        <v>0</v>
      </c>
      <c r="BQ548" s="3">
        <v>0</v>
      </c>
      <c r="BR548" s="3">
        <v>0</v>
      </c>
      <c r="BS548" s="3">
        <v>1</v>
      </c>
      <c r="BT548" s="3">
        <v>1</v>
      </c>
      <c r="BU548" s="50">
        <v>0</v>
      </c>
      <c r="BV548" s="50">
        <v>0</v>
      </c>
      <c r="BW548" s="50">
        <v>1</v>
      </c>
      <c r="BX548" s="50">
        <v>0</v>
      </c>
      <c r="BY548" s="3">
        <v>1969</v>
      </c>
      <c r="BZ548" s="3" t="s">
        <v>2405</v>
      </c>
      <c r="CA548" s="3" t="s">
        <v>2381</v>
      </c>
      <c r="CB548" s="3" t="s">
        <v>2411</v>
      </c>
      <c r="CC548" s="3" t="s">
        <v>2351</v>
      </c>
      <c r="CD548" s="3"/>
      <c r="CE548" s="3"/>
      <c r="CF548" s="7"/>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J548" s="1"/>
      <c r="DK548" s="1"/>
      <c r="DL548" s="1"/>
      <c r="DM548" s="1"/>
      <c r="DN548" s="1"/>
      <c r="DO548" s="1"/>
      <c r="DQ548" s="1"/>
      <c r="DT548" s="1"/>
      <c r="DW548" s="1"/>
      <c r="DX548" s="1"/>
      <c r="DY548" s="1"/>
      <c r="DZ548" s="1"/>
      <c r="EA548" s="1"/>
      <c r="EB548" s="1"/>
      <c r="EC548" s="1"/>
      <c r="EF548" s="1"/>
      <c r="ER548" s="1"/>
      <c r="ET548" s="1"/>
      <c r="FH548" s="1"/>
      <c r="FI548" s="1"/>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row>
    <row r="549" spans="1:431" ht="98" hidden="1" x14ac:dyDescent="0.15">
      <c r="A549" s="16" t="s">
        <v>2787</v>
      </c>
      <c r="B549" s="3">
        <v>0</v>
      </c>
      <c r="C549" s="3">
        <v>0</v>
      </c>
      <c r="D549" s="3">
        <v>0</v>
      </c>
      <c r="E549" s="3">
        <v>0</v>
      </c>
      <c r="F549" s="3">
        <v>0</v>
      </c>
      <c r="G549" s="3">
        <v>0</v>
      </c>
      <c r="H549" s="3">
        <v>0</v>
      </c>
      <c r="I549" s="3">
        <v>0</v>
      </c>
      <c r="J549" s="3">
        <v>0</v>
      </c>
      <c r="K549" s="3">
        <v>0</v>
      </c>
      <c r="L549" s="3">
        <v>0</v>
      </c>
      <c r="M549" s="3">
        <v>1</v>
      </c>
      <c r="N549" s="6">
        <v>0</v>
      </c>
      <c r="O549" s="6">
        <v>0</v>
      </c>
      <c r="P549" s="6">
        <v>0</v>
      </c>
      <c r="Q549" s="6">
        <v>0</v>
      </c>
      <c r="R549" s="6">
        <v>0</v>
      </c>
      <c r="S549" s="6">
        <v>0</v>
      </c>
      <c r="T549" s="6">
        <v>0</v>
      </c>
      <c r="U549" s="6">
        <v>0</v>
      </c>
      <c r="V549" s="6">
        <v>0</v>
      </c>
      <c r="W549" s="6">
        <v>0</v>
      </c>
      <c r="X549" s="6">
        <v>0</v>
      </c>
      <c r="Y549" s="6">
        <v>0</v>
      </c>
      <c r="Z549" s="6">
        <v>0</v>
      </c>
      <c r="AA549" s="6">
        <v>0</v>
      </c>
      <c r="AB549" s="6">
        <v>0</v>
      </c>
      <c r="AC549" s="6">
        <v>0</v>
      </c>
      <c r="AD549" s="6">
        <v>0</v>
      </c>
      <c r="AE549" s="6">
        <v>0</v>
      </c>
      <c r="AF549" s="6">
        <v>0</v>
      </c>
      <c r="AG549" s="6">
        <v>0</v>
      </c>
      <c r="AH549" s="6">
        <v>0</v>
      </c>
      <c r="AI549" s="3">
        <v>1</v>
      </c>
      <c r="AJ549" s="6">
        <v>0</v>
      </c>
      <c r="AK549" s="6">
        <v>0</v>
      </c>
      <c r="AL549" s="6">
        <v>0</v>
      </c>
      <c r="AM549" s="6">
        <v>0</v>
      </c>
      <c r="AN549" s="6">
        <v>0</v>
      </c>
      <c r="AO549" s="6">
        <v>0</v>
      </c>
      <c r="AP549" s="6">
        <v>0</v>
      </c>
      <c r="AQ549" s="6">
        <v>0</v>
      </c>
      <c r="AR549" s="6">
        <v>0</v>
      </c>
      <c r="AS549" s="6">
        <v>0</v>
      </c>
      <c r="AT549" s="6">
        <v>0</v>
      </c>
      <c r="AU549" s="6">
        <v>1</v>
      </c>
      <c r="AV549" s="3">
        <v>0</v>
      </c>
      <c r="AW549" s="3">
        <v>0</v>
      </c>
      <c r="AX549" s="3">
        <v>0</v>
      </c>
      <c r="AY549" s="3">
        <v>0</v>
      </c>
      <c r="AZ549" s="3">
        <v>0</v>
      </c>
      <c r="BA549" s="3">
        <v>0</v>
      </c>
      <c r="BB549" s="3">
        <v>0</v>
      </c>
      <c r="BC549" s="3">
        <v>0</v>
      </c>
      <c r="BD549" s="3">
        <v>0</v>
      </c>
      <c r="BE549" s="3">
        <v>0</v>
      </c>
      <c r="BF549" s="3">
        <v>0</v>
      </c>
      <c r="BG549" s="3">
        <v>0</v>
      </c>
      <c r="BH549" s="3">
        <v>0</v>
      </c>
      <c r="BI549" s="3">
        <v>0</v>
      </c>
      <c r="BJ549" s="3">
        <v>0</v>
      </c>
      <c r="BK549" s="3">
        <v>0</v>
      </c>
      <c r="BL549" s="3">
        <v>0</v>
      </c>
      <c r="BM549" s="3">
        <v>0</v>
      </c>
      <c r="BN549" s="3">
        <v>0</v>
      </c>
      <c r="BO549" s="3">
        <v>0</v>
      </c>
      <c r="BP549" s="3">
        <v>0</v>
      </c>
      <c r="BQ549" s="3">
        <v>0</v>
      </c>
      <c r="BR549" s="3">
        <v>0</v>
      </c>
      <c r="BS549" s="3">
        <v>0</v>
      </c>
      <c r="BT549" s="3">
        <v>1</v>
      </c>
      <c r="BU549" s="50">
        <v>0</v>
      </c>
      <c r="BV549" s="50">
        <v>0</v>
      </c>
      <c r="BW549" s="50">
        <v>1</v>
      </c>
      <c r="BX549" s="50">
        <v>0</v>
      </c>
      <c r="BY549" s="3">
        <v>1969</v>
      </c>
      <c r="BZ549" s="3" t="s">
        <v>2405</v>
      </c>
      <c r="CA549" s="3" t="s">
        <v>2381</v>
      </c>
      <c r="CB549" s="3" t="s">
        <v>2411</v>
      </c>
      <c r="CC549" s="3" t="s">
        <v>2351</v>
      </c>
      <c r="CD549" s="3"/>
      <c r="CE549" s="3"/>
      <c r="CF549" s="7"/>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J549" s="1"/>
      <c r="DK549" s="1"/>
      <c r="DL549" s="1"/>
      <c r="DM549" s="1"/>
      <c r="DN549" s="1"/>
      <c r="DO549" s="1"/>
      <c r="DQ549" s="1"/>
      <c r="DT549" s="1"/>
      <c r="DW549" s="1"/>
      <c r="DX549" s="1"/>
      <c r="DY549" s="1"/>
      <c r="DZ549" s="1"/>
      <c r="EA549" s="1"/>
      <c r="EB549" s="1"/>
      <c r="EC549" s="1"/>
      <c r="EF549" s="1"/>
      <c r="ER549" s="1"/>
      <c r="ET549" s="1"/>
      <c r="FH549" s="1"/>
      <c r="FI549" s="1"/>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row>
    <row r="550" spans="1:431" ht="98" hidden="1" x14ac:dyDescent="0.15">
      <c r="A550" s="16" t="s">
        <v>3698</v>
      </c>
      <c r="B550" s="6">
        <v>0</v>
      </c>
      <c r="C550" s="6">
        <v>0</v>
      </c>
      <c r="D550" s="6">
        <v>0</v>
      </c>
      <c r="E550" s="6">
        <v>0</v>
      </c>
      <c r="F550" s="6">
        <v>0</v>
      </c>
      <c r="G550" s="6">
        <v>0</v>
      </c>
      <c r="H550" s="6">
        <v>0</v>
      </c>
      <c r="I550" s="3">
        <v>1</v>
      </c>
      <c r="J550" s="6">
        <v>0</v>
      </c>
      <c r="K550" s="6">
        <v>0</v>
      </c>
      <c r="L550" s="6">
        <v>0</v>
      </c>
      <c r="M550" s="6">
        <v>0</v>
      </c>
      <c r="N550" s="6">
        <v>0</v>
      </c>
      <c r="O550" s="6">
        <v>0</v>
      </c>
      <c r="P550" s="6">
        <v>0</v>
      </c>
      <c r="Q550" s="6">
        <v>0</v>
      </c>
      <c r="R550" s="6">
        <v>0</v>
      </c>
      <c r="S550" s="6">
        <v>0</v>
      </c>
      <c r="T550" s="6">
        <v>0</v>
      </c>
      <c r="U550" s="6">
        <v>0</v>
      </c>
      <c r="V550" s="6">
        <v>0</v>
      </c>
      <c r="W550" s="6">
        <v>0</v>
      </c>
      <c r="X550" s="6">
        <v>0</v>
      </c>
      <c r="Y550" s="6">
        <v>0</v>
      </c>
      <c r="Z550" s="6">
        <v>1</v>
      </c>
      <c r="AA550" s="6">
        <v>0</v>
      </c>
      <c r="AB550" s="6">
        <v>0</v>
      </c>
      <c r="AC550" s="6">
        <v>0</v>
      </c>
      <c r="AD550" s="6">
        <v>0</v>
      </c>
      <c r="AE550" s="6">
        <v>0</v>
      </c>
      <c r="AF550" s="6">
        <v>0</v>
      </c>
      <c r="AG550" s="6">
        <v>0</v>
      </c>
      <c r="AH550" s="6">
        <v>0</v>
      </c>
      <c r="AI550" s="6">
        <v>0</v>
      </c>
      <c r="AJ550" s="6">
        <v>0</v>
      </c>
      <c r="AK550" s="6">
        <v>0</v>
      </c>
      <c r="AL550" s="6">
        <v>0</v>
      </c>
      <c r="AM550" s="6">
        <v>0</v>
      </c>
      <c r="AN550" s="6">
        <v>0</v>
      </c>
      <c r="AO550" s="6">
        <v>0</v>
      </c>
      <c r="AP550" s="6">
        <v>0</v>
      </c>
      <c r="AQ550" s="6">
        <v>0</v>
      </c>
      <c r="AR550" s="6">
        <v>0</v>
      </c>
      <c r="AS550" s="6">
        <v>0</v>
      </c>
      <c r="AT550" s="6">
        <v>0</v>
      </c>
      <c r="AU550" s="6">
        <v>0</v>
      </c>
      <c r="AV550" s="6">
        <v>1</v>
      </c>
      <c r="AW550" s="3">
        <v>0</v>
      </c>
      <c r="AX550" s="3">
        <v>0</v>
      </c>
      <c r="AY550" s="3">
        <v>0</v>
      </c>
      <c r="AZ550" s="3">
        <v>0</v>
      </c>
      <c r="BA550" s="3">
        <v>0</v>
      </c>
      <c r="BB550" s="3">
        <v>0</v>
      </c>
      <c r="BC550" s="3">
        <v>0</v>
      </c>
      <c r="BD550" s="3">
        <v>0</v>
      </c>
      <c r="BE550" s="3">
        <v>0</v>
      </c>
      <c r="BF550" s="3">
        <v>0</v>
      </c>
      <c r="BG550" s="3">
        <v>0</v>
      </c>
      <c r="BH550" s="3">
        <v>0</v>
      </c>
      <c r="BI550" s="3">
        <v>0</v>
      </c>
      <c r="BJ550" s="3">
        <v>0</v>
      </c>
      <c r="BK550" s="3">
        <v>0</v>
      </c>
      <c r="BL550" s="3">
        <v>0</v>
      </c>
      <c r="BM550" s="3">
        <v>0</v>
      </c>
      <c r="BN550" s="3">
        <v>0</v>
      </c>
      <c r="BO550" s="3">
        <v>0</v>
      </c>
      <c r="BP550" s="3">
        <v>0</v>
      </c>
      <c r="BQ550" s="3">
        <v>0</v>
      </c>
      <c r="BR550" s="3">
        <v>0</v>
      </c>
      <c r="BS550" s="3">
        <v>0</v>
      </c>
      <c r="BT550" s="3">
        <v>1</v>
      </c>
      <c r="BU550" s="3">
        <v>1</v>
      </c>
      <c r="BV550" s="3">
        <v>0</v>
      </c>
      <c r="BW550" s="3">
        <v>1</v>
      </c>
      <c r="BX550" s="3">
        <v>0</v>
      </c>
      <c r="BY550" s="3">
        <v>1969</v>
      </c>
      <c r="BZ550" s="3" t="s">
        <v>2405</v>
      </c>
      <c r="CA550" s="3" t="s">
        <v>2381</v>
      </c>
      <c r="CB550" s="3" t="s">
        <v>2411</v>
      </c>
      <c r="CC550" s="3" t="s">
        <v>2351</v>
      </c>
      <c r="CD550" s="3"/>
      <c r="CE550" s="3"/>
      <c r="CF550" s="7"/>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J550" s="1"/>
      <c r="DK550" s="1"/>
      <c r="DL550" s="1"/>
      <c r="DM550" s="1"/>
      <c r="DN550" s="1"/>
      <c r="DO550" s="1"/>
      <c r="DQ550" s="1"/>
      <c r="DT550" s="1"/>
      <c r="DW550" s="1"/>
      <c r="DX550" s="1"/>
      <c r="DY550" s="1"/>
      <c r="DZ550" s="1"/>
      <c r="EA550" s="1"/>
      <c r="EB550" s="1"/>
      <c r="EC550" s="1"/>
      <c r="EF550" s="1"/>
      <c r="ER550" s="1"/>
      <c r="ET550" s="1"/>
      <c r="FH550" s="1"/>
      <c r="FI550" s="1"/>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row>
    <row r="551" spans="1:431" ht="98" hidden="1" x14ac:dyDescent="0.15">
      <c r="A551" s="16" t="s">
        <v>3697</v>
      </c>
      <c r="B551" s="3">
        <v>0</v>
      </c>
      <c r="C551" s="6">
        <v>0</v>
      </c>
      <c r="D551" s="6">
        <v>1</v>
      </c>
      <c r="E551" s="3">
        <v>0</v>
      </c>
      <c r="F551" s="6">
        <v>0</v>
      </c>
      <c r="G551" s="6">
        <v>0</v>
      </c>
      <c r="H551" s="6">
        <v>0</v>
      </c>
      <c r="I551" s="6">
        <v>0</v>
      </c>
      <c r="J551" s="6">
        <v>0</v>
      </c>
      <c r="K551" s="6">
        <v>0</v>
      </c>
      <c r="L551" s="6">
        <v>0</v>
      </c>
      <c r="M551" s="6">
        <v>0</v>
      </c>
      <c r="N551" s="6">
        <v>0</v>
      </c>
      <c r="O551" s="6">
        <v>0</v>
      </c>
      <c r="P551" s="6">
        <v>0</v>
      </c>
      <c r="Q551" s="6">
        <v>0</v>
      </c>
      <c r="R551" s="6">
        <v>0</v>
      </c>
      <c r="S551" s="6">
        <v>0</v>
      </c>
      <c r="T551" s="6">
        <v>0</v>
      </c>
      <c r="U551" s="6">
        <v>0</v>
      </c>
      <c r="V551" s="6">
        <v>0</v>
      </c>
      <c r="W551" s="6">
        <v>0</v>
      </c>
      <c r="X551" s="6">
        <v>0</v>
      </c>
      <c r="Y551" s="6">
        <v>0</v>
      </c>
      <c r="Z551" s="6">
        <v>0</v>
      </c>
      <c r="AA551" s="6">
        <v>0</v>
      </c>
      <c r="AB551" s="3">
        <v>1</v>
      </c>
      <c r="AC551" s="6">
        <v>0</v>
      </c>
      <c r="AD551" s="6">
        <v>0</v>
      </c>
      <c r="AE551" s="6">
        <v>0</v>
      </c>
      <c r="AF551" s="6">
        <v>0</v>
      </c>
      <c r="AG551" s="6">
        <v>0</v>
      </c>
      <c r="AH551" s="6">
        <v>0</v>
      </c>
      <c r="AI551" s="3">
        <v>1</v>
      </c>
      <c r="AJ551" s="6">
        <v>0</v>
      </c>
      <c r="AK551" s="6">
        <v>0</v>
      </c>
      <c r="AL551" s="6">
        <v>0</v>
      </c>
      <c r="AM551" s="6">
        <v>0</v>
      </c>
      <c r="AN551" s="6">
        <v>0</v>
      </c>
      <c r="AO551" s="6">
        <v>0</v>
      </c>
      <c r="AP551" s="6">
        <v>0</v>
      </c>
      <c r="AQ551" s="6">
        <v>0</v>
      </c>
      <c r="AR551" s="6">
        <v>0</v>
      </c>
      <c r="AS551" s="6">
        <v>0</v>
      </c>
      <c r="AT551" s="6">
        <v>0</v>
      </c>
      <c r="AU551" s="6">
        <v>0</v>
      </c>
      <c r="AV551" s="6">
        <v>1</v>
      </c>
      <c r="AW551" s="3">
        <v>1</v>
      </c>
      <c r="AX551" s="3">
        <v>0</v>
      </c>
      <c r="AY551" s="3">
        <v>0</v>
      </c>
      <c r="AZ551" s="3">
        <v>0</v>
      </c>
      <c r="BA551" s="3">
        <v>0</v>
      </c>
      <c r="BB551" s="3">
        <v>0</v>
      </c>
      <c r="BC551" s="3">
        <v>0</v>
      </c>
      <c r="BD551" s="3">
        <v>0</v>
      </c>
      <c r="BE551" s="3">
        <v>0</v>
      </c>
      <c r="BF551" s="3">
        <v>0</v>
      </c>
      <c r="BG551" s="3">
        <v>0</v>
      </c>
      <c r="BH551" s="3">
        <v>0</v>
      </c>
      <c r="BI551" s="3">
        <v>0</v>
      </c>
      <c r="BJ551" s="3">
        <v>0</v>
      </c>
      <c r="BK551" s="3">
        <v>0</v>
      </c>
      <c r="BL551" s="3">
        <v>0</v>
      </c>
      <c r="BM551" s="3">
        <v>0</v>
      </c>
      <c r="BN551" s="3">
        <v>0</v>
      </c>
      <c r="BO551" s="3">
        <v>0</v>
      </c>
      <c r="BP551" s="3">
        <v>0</v>
      </c>
      <c r="BQ551" s="3">
        <v>0</v>
      </c>
      <c r="BR551" s="3">
        <v>0</v>
      </c>
      <c r="BS551" s="3">
        <v>0</v>
      </c>
      <c r="BT551" s="3">
        <v>1</v>
      </c>
      <c r="BU551" s="50">
        <v>0</v>
      </c>
      <c r="BV551" s="50">
        <v>0</v>
      </c>
      <c r="BW551" s="50">
        <v>1</v>
      </c>
      <c r="BX551" s="50">
        <v>0</v>
      </c>
      <c r="BY551" s="3">
        <v>1969</v>
      </c>
      <c r="BZ551" s="3" t="s">
        <v>2405</v>
      </c>
      <c r="CA551" s="3" t="s">
        <v>2381</v>
      </c>
      <c r="CB551" s="3" t="s">
        <v>2411</v>
      </c>
      <c r="CC551" s="3" t="s">
        <v>2351</v>
      </c>
      <c r="CD551" s="3"/>
      <c r="CE551" s="3"/>
      <c r="CF551" s="7"/>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J551" s="1"/>
      <c r="DK551" s="1"/>
      <c r="DL551" s="1"/>
      <c r="DM551" s="1"/>
      <c r="DN551" s="1"/>
      <c r="DO551" s="1"/>
      <c r="DQ551" s="1"/>
      <c r="DT551" s="1"/>
      <c r="DW551" s="1"/>
      <c r="DX551" s="1"/>
      <c r="DY551" s="1"/>
      <c r="DZ551" s="1"/>
      <c r="EA551" s="1"/>
      <c r="EB551" s="1"/>
      <c r="EC551" s="1"/>
      <c r="EF551" s="1"/>
      <c r="ER551" s="1"/>
      <c r="ET551" s="1"/>
      <c r="FH551" s="1"/>
      <c r="FI551" s="1"/>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row>
    <row r="552" spans="1:431" ht="98" hidden="1" x14ac:dyDescent="0.15">
      <c r="A552" s="16" t="s">
        <v>3696</v>
      </c>
      <c r="B552" s="3">
        <v>0</v>
      </c>
      <c r="C552" s="3">
        <v>0</v>
      </c>
      <c r="D552" s="3">
        <v>0</v>
      </c>
      <c r="E552" s="3">
        <v>0</v>
      </c>
      <c r="F552" s="3">
        <v>0</v>
      </c>
      <c r="G552" s="3">
        <v>0</v>
      </c>
      <c r="H552" s="3">
        <v>0</v>
      </c>
      <c r="I552" s="3">
        <v>0</v>
      </c>
      <c r="J552" s="3">
        <v>0</v>
      </c>
      <c r="K552" s="3">
        <v>0</v>
      </c>
      <c r="L552" s="3">
        <v>0</v>
      </c>
      <c r="M552" s="3">
        <v>1</v>
      </c>
      <c r="N552" s="6">
        <v>0</v>
      </c>
      <c r="O552" s="6">
        <v>0</v>
      </c>
      <c r="P552" s="6">
        <v>0</v>
      </c>
      <c r="Q552" s="6">
        <v>0</v>
      </c>
      <c r="R552" s="6">
        <v>0</v>
      </c>
      <c r="S552" s="6">
        <v>0</v>
      </c>
      <c r="T552" s="6">
        <v>0</v>
      </c>
      <c r="U552" s="6">
        <v>0</v>
      </c>
      <c r="V552" s="6">
        <v>0</v>
      </c>
      <c r="W552" s="6">
        <v>0</v>
      </c>
      <c r="X552" s="6">
        <v>0</v>
      </c>
      <c r="Y552" s="6">
        <v>0</v>
      </c>
      <c r="Z552" s="6">
        <v>0</v>
      </c>
      <c r="AA552" s="6">
        <v>0</v>
      </c>
      <c r="AB552" s="6">
        <v>0</v>
      </c>
      <c r="AC552" s="6">
        <v>0</v>
      </c>
      <c r="AD552" s="6">
        <v>0</v>
      </c>
      <c r="AE552" s="6">
        <v>0</v>
      </c>
      <c r="AF552" s="6">
        <v>0</v>
      </c>
      <c r="AG552" s="6">
        <v>0</v>
      </c>
      <c r="AH552" s="6">
        <v>0</v>
      </c>
      <c r="AI552" s="6">
        <v>0</v>
      </c>
      <c r="AJ552" s="6">
        <v>0</v>
      </c>
      <c r="AK552" s="6">
        <v>0</v>
      </c>
      <c r="AL552" s="6">
        <v>0</v>
      </c>
      <c r="AM552" s="6">
        <v>0</v>
      </c>
      <c r="AN552" s="3">
        <v>1</v>
      </c>
      <c r="AO552" s="3">
        <v>0</v>
      </c>
      <c r="AP552" s="3">
        <v>1</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0</v>
      </c>
      <c r="BH552" s="3">
        <v>0</v>
      </c>
      <c r="BI552" s="3">
        <v>0</v>
      </c>
      <c r="BJ552" s="3">
        <v>0</v>
      </c>
      <c r="BK552" s="3">
        <v>0</v>
      </c>
      <c r="BL552" s="3">
        <v>0</v>
      </c>
      <c r="BM552" s="3">
        <v>0</v>
      </c>
      <c r="BN552" s="3">
        <v>0</v>
      </c>
      <c r="BO552" s="3">
        <v>0</v>
      </c>
      <c r="BP552" s="3">
        <v>0</v>
      </c>
      <c r="BQ552" s="3">
        <v>0</v>
      </c>
      <c r="BR552" s="3">
        <v>0</v>
      </c>
      <c r="BS552" s="3">
        <v>0</v>
      </c>
      <c r="BT552" s="3">
        <v>1</v>
      </c>
      <c r="BU552" s="50">
        <v>0</v>
      </c>
      <c r="BV552" s="50">
        <v>0</v>
      </c>
      <c r="BW552" s="50">
        <v>1</v>
      </c>
      <c r="BX552" s="50">
        <v>0</v>
      </c>
      <c r="BY552" s="3">
        <v>1969</v>
      </c>
      <c r="BZ552" s="3" t="s">
        <v>2405</v>
      </c>
      <c r="CA552" s="3" t="s">
        <v>2381</v>
      </c>
      <c r="CB552" s="3" t="s">
        <v>2411</v>
      </c>
      <c r="CC552" s="3" t="s">
        <v>2351</v>
      </c>
      <c r="CD552" s="3"/>
      <c r="CE552" s="3"/>
      <c r="CF552" s="7"/>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J552" s="1"/>
      <c r="DK552" s="1"/>
      <c r="DL552" s="1"/>
      <c r="DM552" s="1"/>
      <c r="DN552" s="1"/>
      <c r="DO552" s="1"/>
      <c r="DQ552" s="1"/>
      <c r="DT552" s="1"/>
      <c r="DW552" s="1"/>
      <c r="DX552" s="1"/>
      <c r="DY552" s="1"/>
      <c r="DZ552" s="1"/>
      <c r="EA552" s="1"/>
      <c r="EB552" s="1"/>
      <c r="EC552" s="1"/>
      <c r="EF552" s="1"/>
      <c r="ER552" s="1"/>
      <c r="ET552" s="1"/>
      <c r="FH552" s="1"/>
      <c r="FI552" s="1"/>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row>
    <row r="553" spans="1:431" ht="98" hidden="1" x14ac:dyDescent="0.15">
      <c r="A553" s="16" t="s">
        <v>3695</v>
      </c>
      <c r="B553" s="6">
        <v>0</v>
      </c>
      <c r="C553" s="6">
        <v>0</v>
      </c>
      <c r="D553" s="6">
        <v>0</v>
      </c>
      <c r="E553" s="6">
        <v>0</v>
      </c>
      <c r="F553" s="6">
        <v>0</v>
      </c>
      <c r="G553" s="6">
        <v>0</v>
      </c>
      <c r="H553" s="6">
        <v>0</v>
      </c>
      <c r="I553" s="6">
        <v>0</v>
      </c>
      <c r="J553" s="6">
        <v>0</v>
      </c>
      <c r="K553" s="6">
        <v>0</v>
      </c>
      <c r="L553" s="6">
        <v>0</v>
      </c>
      <c r="M553" s="6">
        <v>0</v>
      </c>
      <c r="N553" s="6">
        <v>0</v>
      </c>
      <c r="O553" s="6">
        <v>0</v>
      </c>
      <c r="P553" s="6">
        <v>0</v>
      </c>
      <c r="Q553" s="6">
        <v>0</v>
      </c>
      <c r="R553" s="6">
        <v>0</v>
      </c>
      <c r="S553" s="6">
        <v>0</v>
      </c>
      <c r="T553" s="6">
        <v>0</v>
      </c>
      <c r="U553" s="6">
        <v>0</v>
      </c>
      <c r="V553" s="6">
        <v>0</v>
      </c>
      <c r="W553" s="6">
        <v>0</v>
      </c>
      <c r="X553" s="6">
        <v>0</v>
      </c>
      <c r="Y553" s="6">
        <v>0</v>
      </c>
      <c r="Z553" s="6">
        <v>0</v>
      </c>
      <c r="AA553" s="6">
        <v>0</v>
      </c>
      <c r="AB553" s="3">
        <v>1</v>
      </c>
      <c r="AC553" s="6">
        <v>0</v>
      </c>
      <c r="AD553" s="6">
        <v>0</v>
      </c>
      <c r="AE553" s="6">
        <v>0</v>
      </c>
      <c r="AF553" s="6">
        <v>0</v>
      </c>
      <c r="AG553" s="6">
        <v>0</v>
      </c>
      <c r="AH553" s="6">
        <v>0</v>
      </c>
      <c r="AI553" s="3">
        <v>1</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0</v>
      </c>
      <c r="AZ553" s="3">
        <v>0</v>
      </c>
      <c r="BA553" s="3">
        <v>0</v>
      </c>
      <c r="BB553" s="3">
        <v>0</v>
      </c>
      <c r="BC553" s="3">
        <v>0</v>
      </c>
      <c r="BD553" s="3">
        <v>0</v>
      </c>
      <c r="BE553" s="3">
        <v>0</v>
      </c>
      <c r="BF553" s="3">
        <v>1</v>
      </c>
      <c r="BG553" s="3">
        <v>0</v>
      </c>
      <c r="BH553" s="3">
        <v>0</v>
      </c>
      <c r="BI553" s="3">
        <v>0</v>
      </c>
      <c r="BJ553" s="3">
        <v>0</v>
      </c>
      <c r="BK553" s="3">
        <v>0</v>
      </c>
      <c r="BL553" s="3">
        <v>0</v>
      </c>
      <c r="BM553" s="3">
        <v>0</v>
      </c>
      <c r="BN553" s="3">
        <v>0</v>
      </c>
      <c r="BO553" s="3">
        <v>0</v>
      </c>
      <c r="BP553" s="3">
        <v>0</v>
      </c>
      <c r="BQ553" s="3">
        <v>0</v>
      </c>
      <c r="BR553" s="3">
        <v>0</v>
      </c>
      <c r="BS553" s="3">
        <v>0</v>
      </c>
      <c r="BT553" s="3">
        <v>1</v>
      </c>
      <c r="BU553" s="50">
        <v>0</v>
      </c>
      <c r="BV553" s="50">
        <v>0</v>
      </c>
      <c r="BW553" s="50">
        <v>1</v>
      </c>
      <c r="BX553" s="50">
        <v>0</v>
      </c>
      <c r="BY553" s="3">
        <v>1969</v>
      </c>
      <c r="BZ553" s="3" t="s">
        <v>2405</v>
      </c>
      <c r="CA553" s="3" t="s">
        <v>2381</v>
      </c>
      <c r="CB553" s="3" t="s">
        <v>2411</v>
      </c>
      <c r="CC553" s="3" t="s">
        <v>2351</v>
      </c>
      <c r="CD553" s="3"/>
      <c r="CE553" s="3"/>
      <c r="CF553" s="7"/>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J553" s="1"/>
      <c r="DK553" s="1"/>
      <c r="DL553" s="1"/>
      <c r="DM553" s="1"/>
      <c r="DN553" s="1"/>
      <c r="DO553" s="1"/>
      <c r="DQ553" s="1"/>
      <c r="DT553" s="1"/>
      <c r="DW553" s="1"/>
      <c r="DX553" s="1"/>
      <c r="DY553" s="1"/>
      <c r="DZ553" s="1"/>
      <c r="EA553" s="1"/>
      <c r="EB553" s="1"/>
      <c r="EC553" s="1"/>
      <c r="EF553" s="1"/>
      <c r="ER553" s="1"/>
      <c r="ET553" s="1"/>
      <c r="FH553" s="1"/>
      <c r="FI553" s="1"/>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row>
    <row r="554" spans="1:431" ht="98" hidden="1" x14ac:dyDescent="0.15">
      <c r="A554" s="16" t="s">
        <v>3694</v>
      </c>
      <c r="B554" s="6">
        <v>0</v>
      </c>
      <c r="C554" s="6">
        <v>0</v>
      </c>
      <c r="D554" s="6">
        <v>0</v>
      </c>
      <c r="E554" s="6">
        <v>0</v>
      </c>
      <c r="F554" s="6">
        <v>0</v>
      </c>
      <c r="G554" s="6">
        <v>0</v>
      </c>
      <c r="H554" s="6">
        <v>0</v>
      </c>
      <c r="I554" s="6">
        <v>0</v>
      </c>
      <c r="J554" s="6">
        <v>0</v>
      </c>
      <c r="K554" s="6">
        <v>0</v>
      </c>
      <c r="L554" s="6">
        <v>0</v>
      </c>
      <c r="M554" s="6">
        <v>0</v>
      </c>
      <c r="N554" s="6">
        <v>0</v>
      </c>
      <c r="O554" s="6">
        <v>0</v>
      </c>
      <c r="P554" s="6">
        <v>0</v>
      </c>
      <c r="Q554" s="6">
        <v>0</v>
      </c>
      <c r="R554" s="6">
        <v>0</v>
      </c>
      <c r="S554" s="6">
        <v>0</v>
      </c>
      <c r="T554" s="6">
        <v>0</v>
      </c>
      <c r="U554" s="6">
        <v>0</v>
      </c>
      <c r="V554" s="6">
        <v>0</v>
      </c>
      <c r="W554" s="6">
        <v>0</v>
      </c>
      <c r="X554" s="6">
        <v>0</v>
      </c>
      <c r="Y554" s="6">
        <v>0</v>
      </c>
      <c r="Z554" s="6">
        <v>0</v>
      </c>
      <c r="AA554" s="6">
        <v>0</v>
      </c>
      <c r="AB554" s="6">
        <v>0</v>
      </c>
      <c r="AC554" s="6">
        <v>0</v>
      </c>
      <c r="AD554" s="6">
        <v>0</v>
      </c>
      <c r="AE554" s="6">
        <v>0</v>
      </c>
      <c r="AF554" s="6">
        <v>0</v>
      </c>
      <c r="AG554" s="6">
        <v>0</v>
      </c>
      <c r="AH554" s="6">
        <v>0</v>
      </c>
      <c r="AI554" s="3">
        <v>1</v>
      </c>
      <c r="AJ554" s="6">
        <v>0</v>
      </c>
      <c r="AK554" s="6">
        <v>0</v>
      </c>
      <c r="AL554" s="6">
        <v>0</v>
      </c>
      <c r="AM554" s="6">
        <v>0</v>
      </c>
      <c r="AN554" s="6">
        <v>0</v>
      </c>
      <c r="AO554" s="6">
        <v>0</v>
      </c>
      <c r="AP554" s="6">
        <v>0</v>
      </c>
      <c r="AQ554" s="6">
        <v>0</v>
      </c>
      <c r="AR554" s="6">
        <v>0</v>
      </c>
      <c r="AS554" s="6">
        <v>0</v>
      </c>
      <c r="AT554" s="6">
        <v>0</v>
      </c>
      <c r="AU554" s="6">
        <v>0</v>
      </c>
      <c r="AV554" s="6">
        <v>1</v>
      </c>
      <c r="AW554" s="3">
        <v>0</v>
      </c>
      <c r="AX554" s="3">
        <v>0</v>
      </c>
      <c r="AY554" s="3">
        <v>0</v>
      </c>
      <c r="AZ554" s="3">
        <v>0</v>
      </c>
      <c r="BA554" s="3">
        <v>0</v>
      </c>
      <c r="BB554" s="3">
        <v>0</v>
      </c>
      <c r="BC554" s="3">
        <v>0</v>
      </c>
      <c r="BD554" s="3">
        <v>0</v>
      </c>
      <c r="BE554" s="3">
        <v>0</v>
      </c>
      <c r="BF554" s="3">
        <v>0</v>
      </c>
      <c r="BG554" s="3">
        <v>0</v>
      </c>
      <c r="BH554" s="3">
        <v>0</v>
      </c>
      <c r="BI554" s="3">
        <v>0</v>
      </c>
      <c r="BJ554" s="3">
        <v>0</v>
      </c>
      <c r="BK554" s="3">
        <v>0</v>
      </c>
      <c r="BL554" s="3">
        <v>0</v>
      </c>
      <c r="BM554" s="3">
        <v>0</v>
      </c>
      <c r="BN554" s="3">
        <v>0</v>
      </c>
      <c r="BO554" s="3">
        <v>0</v>
      </c>
      <c r="BP554" s="3">
        <v>0</v>
      </c>
      <c r="BQ554" s="3">
        <v>0</v>
      </c>
      <c r="BR554" s="3">
        <v>0</v>
      </c>
      <c r="BS554" s="3">
        <v>1</v>
      </c>
      <c r="BT554" s="3">
        <v>1</v>
      </c>
      <c r="BU554" s="3">
        <v>1</v>
      </c>
      <c r="BV554" s="3">
        <v>1</v>
      </c>
      <c r="BW554" s="3">
        <v>0</v>
      </c>
      <c r="BX554" s="3">
        <v>0</v>
      </c>
      <c r="BY554" s="3">
        <v>1969</v>
      </c>
      <c r="BZ554" s="3" t="s">
        <v>2405</v>
      </c>
      <c r="CA554" s="3" t="s">
        <v>2381</v>
      </c>
      <c r="CB554" s="3" t="s">
        <v>2411</v>
      </c>
      <c r="CC554" s="3" t="s">
        <v>2351</v>
      </c>
      <c r="CD554" s="3"/>
      <c r="CE554" s="3"/>
      <c r="CF554" s="7"/>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J554" s="1"/>
      <c r="DK554" s="1"/>
      <c r="DL554" s="1"/>
      <c r="DM554" s="1"/>
      <c r="DN554" s="1"/>
      <c r="DO554" s="1"/>
      <c r="DQ554" s="1"/>
      <c r="DT554" s="1"/>
      <c r="DW554" s="1"/>
      <c r="DX554" s="1"/>
      <c r="DY554" s="1"/>
      <c r="DZ554" s="1"/>
      <c r="EA554" s="1"/>
      <c r="EB554" s="1"/>
      <c r="EC554" s="1"/>
      <c r="EF554" s="1"/>
      <c r="ER554" s="1"/>
      <c r="ET554" s="1"/>
      <c r="FH554" s="1"/>
      <c r="FI554" s="1"/>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row>
    <row r="555" spans="1:431" ht="98" x14ac:dyDescent="0.15">
      <c r="A555" s="16" t="s">
        <v>3573</v>
      </c>
      <c r="B555" s="3">
        <v>0</v>
      </c>
      <c r="C555" s="6">
        <v>0</v>
      </c>
      <c r="D555" s="6">
        <v>1</v>
      </c>
      <c r="E555" s="3">
        <v>0</v>
      </c>
      <c r="F555" s="3">
        <v>0</v>
      </c>
      <c r="G555" s="3">
        <v>0</v>
      </c>
      <c r="H555" s="3">
        <v>0</v>
      </c>
      <c r="I555" s="3">
        <v>0</v>
      </c>
      <c r="J555" s="3">
        <v>0</v>
      </c>
      <c r="K555" s="3">
        <v>0</v>
      </c>
      <c r="L555" s="3">
        <v>0</v>
      </c>
      <c r="M555" s="3">
        <v>1</v>
      </c>
      <c r="N555" s="6">
        <v>0</v>
      </c>
      <c r="O555" s="6">
        <v>0</v>
      </c>
      <c r="P555" s="6">
        <v>0</v>
      </c>
      <c r="Q555" s="6">
        <v>0</v>
      </c>
      <c r="R555" s="6">
        <v>0</v>
      </c>
      <c r="S555" s="6">
        <v>0</v>
      </c>
      <c r="T555" s="6">
        <v>0</v>
      </c>
      <c r="U555" s="6">
        <v>0</v>
      </c>
      <c r="V555" s="6">
        <v>0</v>
      </c>
      <c r="W555" s="6">
        <v>0</v>
      </c>
      <c r="X555" s="6">
        <v>0</v>
      </c>
      <c r="Y555" s="6">
        <v>0</v>
      </c>
      <c r="Z555" s="6">
        <v>0</v>
      </c>
      <c r="AA555" s="6">
        <v>0</v>
      </c>
      <c r="AB555" s="6">
        <v>0</v>
      </c>
      <c r="AC555" s="6">
        <v>0</v>
      </c>
      <c r="AD555" s="6">
        <v>0</v>
      </c>
      <c r="AE555" s="6">
        <v>0</v>
      </c>
      <c r="AF555" s="6">
        <v>0</v>
      </c>
      <c r="AG555" s="6">
        <v>0</v>
      </c>
      <c r="AH555" s="6">
        <v>0</v>
      </c>
      <c r="AI555" s="6">
        <v>0</v>
      </c>
      <c r="AJ555" s="6">
        <v>0</v>
      </c>
      <c r="AK555" s="6">
        <v>0</v>
      </c>
      <c r="AL555" s="6">
        <v>0</v>
      </c>
      <c r="AM555" s="6">
        <v>0</v>
      </c>
      <c r="AN555" s="6">
        <v>0</v>
      </c>
      <c r="AO555" s="6">
        <v>0</v>
      </c>
      <c r="AP555" s="6">
        <v>0</v>
      </c>
      <c r="AQ555" s="6">
        <v>0</v>
      </c>
      <c r="AR555" s="6">
        <v>0</v>
      </c>
      <c r="AS555" s="6">
        <v>0</v>
      </c>
      <c r="AT555" s="6">
        <v>0</v>
      </c>
      <c r="AU555" s="6">
        <v>1</v>
      </c>
      <c r="AV555" s="6">
        <v>1</v>
      </c>
      <c r="AW555" s="3">
        <v>0</v>
      </c>
      <c r="AX555" s="3">
        <v>0</v>
      </c>
      <c r="AY555" s="3">
        <v>0</v>
      </c>
      <c r="AZ555" s="3">
        <v>0</v>
      </c>
      <c r="BA555" s="3">
        <v>0</v>
      </c>
      <c r="BB555" s="3">
        <v>0</v>
      </c>
      <c r="BC555" s="3">
        <v>0</v>
      </c>
      <c r="BD555" s="3">
        <v>0</v>
      </c>
      <c r="BE555" s="3">
        <v>0</v>
      </c>
      <c r="BF555" s="3">
        <v>0</v>
      </c>
      <c r="BG555" s="3">
        <v>0</v>
      </c>
      <c r="BH555" s="3">
        <v>0</v>
      </c>
      <c r="BI555" s="3">
        <v>0</v>
      </c>
      <c r="BJ555" s="3">
        <v>0</v>
      </c>
      <c r="BK555" s="3">
        <v>0</v>
      </c>
      <c r="BL555" s="3">
        <v>0</v>
      </c>
      <c r="BM555" s="3"/>
      <c r="BN555" s="3">
        <v>0</v>
      </c>
      <c r="BO555" s="3">
        <v>0</v>
      </c>
      <c r="BP555" s="3">
        <v>0</v>
      </c>
      <c r="BQ555" s="3">
        <v>0</v>
      </c>
      <c r="BR555" s="3">
        <v>0</v>
      </c>
      <c r="BS555" s="3">
        <v>0</v>
      </c>
      <c r="BT555" s="3">
        <v>1</v>
      </c>
      <c r="BU555" s="48">
        <v>0</v>
      </c>
      <c r="BV555" s="48">
        <v>0</v>
      </c>
      <c r="BW555" s="48">
        <v>1</v>
      </c>
      <c r="BX555" s="48">
        <v>0</v>
      </c>
      <c r="BY555" s="3">
        <v>1969</v>
      </c>
      <c r="BZ555" s="3" t="s">
        <v>2405</v>
      </c>
      <c r="CA555" s="3" t="s">
        <v>2381</v>
      </c>
      <c r="CB555" s="3" t="s">
        <v>2411</v>
      </c>
      <c r="CC555" s="3" t="s">
        <v>2351</v>
      </c>
      <c r="CD555" s="3"/>
      <c r="CE555" s="3"/>
      <c r="CF555" s="7"/>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J555" s="1"/>
      <c r="DK555" s="1"/>
      <c r="DL555" s="1"/>
      <c r="DM555" s="1"/>
      <c r="DN555" s="1"/>
      <c r="DO555" s="1"/>
      <c r="DQ555" s="1"/>
      <c r="DT555" s="1"/>
      <c r="DW555" s="1"/>
      <c r="DX555" s="1"/>
      <c r="DY555" s="1"/>
      <c r="DZ555" s="1"/>
      <c r="EA555" s="1"/>
      <c r="EB555" s="1"/>
      <c r="EC555" s="1"/>
      <c r="EF555" s="1"/>
      <c r="ER555" s="1"/>
      <c r="ET555" s="1"/>
      <c r="FH555" s="1"/>
      <c r="FI555" s="1"/>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row>
    <row r="556" spans="1:431" ht="98" hidden="1" x14ac:dyDescent="0.15">
      <c r="A556" s="16" t="s">
        <v>3574</v>
      </c>
      <c r="B556" s="6">
        <v>0</v>
      </c>
      <c r="C556" s="6">
        <v>0</v>
      </c>
      <c r="D556" s="6">
        <v>0</v>
      </c>
      <c r="E556" s="6">
        <v>0</v>
      </c>
      <c r="F556" s="6">
        <v>0</v>
      </c>
      <c r="G556" s="6">
        <v>0</v>
      </c>
      <c r="H556" s="6">
        <v>0</v>
      </c>
      <c r="I556" s="6">
        <v>0</v>
      </c>
      <c r="J556" s="6">
        <v>0</v>
      </c>
      <c r="K556" s="6">
        <v>0</v>
      </c>
      <c r="L556" s="6">
        <v>0</v>
      </c>
      <c r="M556" s="6">
        <v>0</v>
      </c>
      <c r="N556" s="6">
        <v>0</v>
      </c>
      <c r="O556" s="6">
        <v>0</v>
      </c>
      <c r="P556" s="6">
        <v>0</v>
      </c>
      <c r="Q556" s="6">
        <v>0</v>
      </c>
      <c r="R556" s="6">
        <v>0</v>
      </c>
      <c r="S556" s="6">
        <v>0</v>
      </c>
      <c r="T556" s="6">
        <v>0</v>
      </c>
      <c r="U556" s="6">
        <v>0</v>
      </c>
      <c r="V556" s="6">
        <v>0</v>
      </c>
      <c r="W556" s="6">
        <v>0</v>
      </c>
      <c r="X556" s="6">
        <v>0</v>
      </c>
      <c r="Y556" s="6">
        <v>0</v>
      </c>
      <c r="Z556" s="6">
        <v>0</v>
      </c>
      <c r="AA556" s="6">
        <v>0</v>
      </c>
      <c r="AB556" s="6">
        <v>0</v>
      </c>
      <c r="AC556" s="6">
        <v>0</v>
      </c>
      <c r="AD556" s="6">
        <v>0</v>
      </c>
      <c r="AE556" s="6">
        <v>0</v>
      </c>
      <c r="AF556" s="6">
        <v>0</v>
      </c>
      <c r="AG556" s="6">
        <v>0</v>
      </c>
      <c r="AH556" s="6">
        <v>0</v>
      </c>
      <c r="AI556" s="6">
        <v>0</v>
      </c>
      <c r="AJ556" s="6">
        <v>0</v>
      </c>
      <c r="AK556" s="6">
        <v>0</v>
      </c>
      <c r="AL556" s="6">
        <v>0</v>
      </c>
      <c r="AM556" s="6">
        <v>0</v>
      </c>
      <c r="AN556" s="6">
        <v>0</v>
      </c>
      <c r="AO556" s="6">
        <v>0</v>
      </c>
      <c r="AP556" s="6">
        <v>0</v>
      </c>
      <c r="AQ556" s="6">
        <v>0</v>
      </c>
      <c r="AR556" s="6">
        <v>0</v>
      </c>
      <c r="AS556" s="6">
        <v>0</v>
      </c>
      <c r="AT556" s="6">
        <v>0</v>
      </c>
      <c r="AU556" s="6">
        <v>0</v>
      </c>
      <c r="AV556" s="6">
        <v>1</v>
      </c>
      <c r="AW556" s="3">
        <v>0</v>
      </c>
      <c r="AX556" s="3">
        <v>0</v>
      </c>
      <c r="AY556" s="3">
        <v>0</v>
      </c>
      <c r="AZ556" s="3">
        <v>0</v>
      </c>
      <c r="BA556" s="3">
        <v>0</v>
      </c>
      <c r="BB556" s="3">
        <v>0</v>
      </c>
      <c r="BC556" s="3">
        <v>0</v>
      </c>
      <c r="BD556" s="3">
        <v>0</v>
      </c>
      <c r="BE556" s="3">
        <v>0</v>
      </c>
      <c r="BF556" s="3">
        <v>0</v>
      </c>
      <c r="BG556" s="3">
        <v>0</v>
      </c>
      <c r="BH556" s="3">
        <v>0</v>
      </c>
      <c r="BI556" s="3">
        <v>0</v>
      </c>
      <c r="BJ556" s="3">
        <v>0</v>
      </c>
      <c r="BK556" s="3">
        <v>0</v>
      </c>
      <c r="BL556" s="3">
        <v>0</v>
      </c>
      <c r="BM556" s="3"/>
      <c r="BN556" s="3">
        <v>0</v>
      </c>
      <c r="BO556" s="3">
        <v>0</v>
      </c>
      <c r="BP556" s="3">
        <v>0</v>
      </c>
      <c r="BQ556" s="48">
        <v>0</v>
      </c>
      <c r="BR556" s="48">
        <v>0</v>
      </c>
      <c r="BS556" s="48">
        <v>0</v>
      </c>
      <c r="BT556" s="3">
        <v>1</v>
      </c>
      <c r="BU556" s="48">
        <v>0</v>
      </c>
      <c r="BV556" s="48">
        <v>0</v>
      </c>
      <c r="BW556" s="48">
        <v>1</v>
      </c>
      <c r="BX556" s="48">
        <v>0</v>
      </c>
      <c r="BY556" s="3">
        <v>1969</v>
      </c>
      <c r="BZ556" s="3" t="s">
        <v>2405</v>
      </c>
      <c r="CA556" s="3" t="s">
        <v>2381</v>
      </c>
      <c r="CB556" s="3" t="s">
        <v>2411</v>
      </c>
      <c r="CC556" s="3" t="s">
        <v>2351</v>
      </c>
      <c r="CD556" s="3"/>
      <c r="CE556" s="3"/>
      <c r="CF556" s="7"/>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J556" s="1"/>
      <c r="DK556" s="1"/>
      <c r="DL556" s="1"/>
      <c r="DM556" s="1"/>
      <c r="DN556" s="1"/>
      <c r="DO556" s="1"/>
      <c r="DQ556" s="1"/>
      <c r="DT556" s="1"/>
      <c r="DW556" s="1"/>
      <c r="DX556" s="1"/>
      <c r="DY556" s="1"/>
      <c r="DZ556" s="1"/>
      <c r="EA556" s="1"/>
      <c r="EB556" s="1"/>
      <c r="EC556" s="1"/>
      <c r="EF556" s="1"/>
      <c r="ER556" s="1"/>
      <c r="ET556" s="1"/>
      <c r="FH556" s="1"/>
      <c r="FI556" s="1"/>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row>
    <row r="557" spans="1:431" ht="98" hidden="1" x14ac:dyDescent="0.15">
      <c r="A557" s="6" t="s">
        <v>792</v>
      </c>
      <c r="B557" s="3"/>
      <c r="C557" s="6"/>
      <c r="D557" s="6"/>
      <c r="E557" s="3"/>
      <c r="F557" s="6"/>
      <c r="G557" s="6"/>
      <c r="H557" s="6"/>
      <c r="I557" s="3"/>
      <c r="J557" s="6"/>
      <c r="K557" s="3"/>
      <c r="L557" s="3"/>
      <c r="M557" s="3"/>
      <c r="N557" s="6"/>
      <c r="O557" s="3"/>
      <c r="P557" s="6"/>
      <c r="Q557" s="6"/>
      <c r="R557" s="6"/>
      <c r="S557" s="3"/>
      <c r="T557" s="3"/>
      <c r="U557" s="3"/>
      <c r="V557" s="3"/>
      <c r="W557" s="3"/>
      <c r="X557" s="3"/>
      <c r="Y557" s="6"/>
      <c r="Z557" s="6"/>
      <c r="AA557" s="6"/>
      <c r="AB557" s="3"/>
      <c r="AC557" s="6"/>
      <c r="AD557" s="6"/>
      <c r="AE557" s="3"/>
      <c r="AF557" s="3"/>
      <c r="AG557" s="6"/>
      <c r="AH557" s="6"/>
      <c r="AI557" s="3"/>
      <c r="AJ557" s="3"/>
      <c r="AK557" s="3"/>
      <c r="AL557" s="3"/>
      <c r="AM557" s="6"/>
      <c r="AN557" s="3"/>
      <c r="AO557" s="3"/>
      <c r="AP557" s="3"/>
      <c r="AQ557" s="3"/>
      <c r="AR557" s="3"/>
      <c r="AS557" s="3"/>
      <c r="AT557" s="6"/>
      <c r="AU557" s="6"/>
      <c r="AV557" s="6"/>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v>1969</v>
      </c>
      <c r="BZ557" s="3" t="s">
        <v>2405</v>
      </c>
      <c r="CA557" s="3" t="s">
        <v>2381</v>
      </c>
      <c r="CB557" s="3" t="s">
        <v>2411</v>
      </c>
      <c r="CC557" s="3" t="s">
        <v>2351</v>
      </c>
      <c r="CD557" s="3"/>
      <c r="CE557" s="3"/>
      <c r="CF557" s="7"/>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J557" s="1"/>
      <c r="DK557" s="1"/>
      <c r="DL557" s="1"/>
      <c r="DM557" s="1"/>
      <c r="DN557" s="1"/>
      <c r="DO557" s="1"/>
      <c r="DQ557" s="1"/>
      <c r="DT557" s="1"/>
      <c r="DW557" s="1"/>
      <c r="DX557" s="1"/>
      <c r="DY557" s="1"/>
      <c r="DZ557" s="1"/>
      <c r="EA557" s="1"/>
      <c r="EB557" s="1"/>
      <c r="EC557" s="1"/>
      <c r="EF557" s="1"/>
      <c r="ER557" s="1"/>
      <c r="ET557" s="1"/>
      <c r="FH557" s="1"/>
      <c r="FI557" s="1"/>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row>
    <row r="558" spans="1:431" ht="98" hidden="1" x14ac:dyDescent="0.15">
      <c r="A558" s="16" t="s">
        <v>3583</v>
      </c>
      <c r="B558" s="3">
        <v>0</v>
      </c>
      <c r="C558" s="3">
        <v>0</v>
      </c>
      <c r="D558" s="3">
        <v>0</v>
      </c>
      <c r="E558" s="3">
        <v>0</v>
      </c>
      <c r="F558" s="3">
        <v>0</v>
      </c>
      <c r="G558" s="3">
        <v>0</v>
      </c>
      <c r="H558" s="3">
        <v>0</v>
      </c>
      <c r="I558" s="3">
        <v>0</v>
      </c>
      <c r="J558" s="3">
        <v>0</v>
      </c>
      <c r="K558" s="3">
        <v>0</v>
      </c>
      <c r="L558" s="3">
        <v>0</v>
      </c>
      <c r="M558" s="3">
        <v>0</v>
      </c>
      <c r="N558" s="3">
        <v>0</v>
      </c>
      <c r="O558" s="3">
        <v>0</v>
      </c>
      <c r="P558" s="3">
        <v>0</v>
      </c>
      <c r="Q558" s="3">
        <v>0</v>
      </c>
      <c r="R558" s="3">
        <v>0</v>
      </c>
      <c r="S558" s="3">
        <v>0</v>
      </c>
      <c r="T558" s="3">
        <v>1</v>
      </c>
      <c r="U558" s="3">
        <v>0</v>
      </c>
      <c r="V558" s="3">
        <v>0</v>
      </c>
      <c r="W558" s="3">
        <v>0</v>
      </c>
      <c r="X558" s="3">
        <v>0</v>
      </c>
      <c r="Y558" s="3">
        <v>0</v>
      </c>
      <c r="Z558" s="3">
        <v>0</v>
      </c>
      <c r="AA558" s="3">
        <v>0</v>
      </c>
      <c r="AB558" s="3">
        <v>0</v>
      </c>
      <c r="AC558" s="3">
        <v>0</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6">
        <v>1</v>
      </c>
      <c r="AW558" s="3">
        <v>0</v>
      </c>
      <c r="AX558" s="3">
        <v>0</v>
      </c>
      <c r="AY558" s="3">
        <v>0</v>
      </c>
      <c r="AZ558" s="3">
        <v>0</v>
      </c>
      <c r="BA558" s="3">
        <v>0</v>
      </c>
      <c r="BB558" s="3">
        <v>0</v>
      </c>
      <c r="BC558" s="3">
        <v>0</v>
      </c>
      <c r="BD558" s="3">
        <v>0</v>
      </c>
      <c r="BE558" s="3">
        <v>0</v>
      </c>
      <c r="BF558" s="3">
        <v>0</v>
      </c>
      <c r="BG558" s="3">
        <v>0</v>
      </c>
      <c r="BH558" s="3">
        <v>0</v>
      </c>
      <c r="BI558" s="3">
        <v>0</v>
      </c>
      <c r="BJ558" s="3">
        <v>0</v>
      </c>
      <c r="BK558" s="3">
        <v>0</v>
      </c>
      <c r="BL558" s="3">
        <v>0</v>
      </c>
      <c r="BM558" s="3"/>
      <c r="BN558" s="3">
        <v>0</v>
      </c>
      <c r="BO558" s="3">
        <v>0</v>
      </c>
      <c r="BP558" s="3">
        <v>0</v>
      </c>
      <c r="BQ558" s="3">
        <v>0</v>
      </c>
      <c r="BR558" s="3">
        <v>0</v>
      </c>
      <c r="BS558" s="3">
        <v>0</v>
      </c>
      <c r="BT558" s="3">
        <v>1</v>
      </c>
      <c r="BU558" s="48">
        <v>0</v>
      </c>
      <c r="BV558" s="48">
        <v>0</v>
      </c>
      <c r="BW558" s="48">
        <v>1</v>
      </c>
      <c r="BX558" s="48">
        <v>0</v>
      </c>
      <c r="BY558" s="3">
        <v>1969</v>
      </c>
      <c r="BZ558" s="3" t="s">
        <v>2405</v>
      </c>
      <c r="CA558" s="3" t="s">
        <v>2381</v>
      </c>
      <c r="CB558" s="3" t="s">
        <v>2411</v>
      </c>
      <c r="CC558" s="3" t="s">
        <v>2351</v>
      </c>
      <c r="CD558" s="3"/>
      <c r="CE558" s="3"/>
      <c r="CF558" s="7"/>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J558" s="1"/>
      <c r="DK558" s="1"/>
      <c r="DL558" s="1"/>
      <c r="DM558" s="1"/>
      <c r="DN558" s="1"/>
      <c r="DO558" s="1"/>
      <c r="DQ558" s="1"/>
      <c r="DT558" s="1"/>
      <c r="DW558" s="1"/>
      <c r="DX558" s="1"/>
      <c r="DY558" s="1"/>
      <c r="DZ558" s="1"/>
      <c r="EA558" s="1"/>
      <c r="EB558" s="1"/>
      <c r="EC558" s="1"/>
      <c r="EF558" s="1"/>
      <c r="ER558" s="1"/>
      <c r="ET558" s="1"/>
      <c r="FH558" s="1"/>
      <c r="FI558" s="1"/>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row>
    <row r="559" spans="1:431" ht="98" hidden="1" x14ac:dyDescent="0.15">
      <c r="A559" s="21" t="s">
        <v>3723</v>
      </c>
      <c r="B559" s="6">
        <v>0</v>
      </c>
      <c r="C559" s="6">
        <v>0</v>
      </c>
      <c r="D559" s="6">
        <v>0</v>
      </c>
      <c r="E559" s="6">
        <v>0</v>
      </c>
      <c r="F559" s="6">
        <v>0</v>
      </c>
      <c r="G559" s="6">
        <v>0</v>
      </c>
      <c r="H559" s="6">
        <v>0</v>
      </c>
      <c r="I559" s="6">
        <v>0</v>
      </c>
      <c r="J559" s="6">
        <v>0</v>
      </c>
      <c r="K559" s="6">
        <v>0</v>
      </c>
      <c r="L559" s="6">
        <v>0</v>
      </c>
      <c r="M559" s="6">
        <v>0</v>
      </c>
      <c r="N559" s="6">
        <v>0</v>
      </c>
      <c r="O559" s="6">
        <v>0</v>
      </c>
      <c r="P559" s="6">
        <v>0</v>
      </c>
      <c r="Q559" s="6">
        <v>0</v>
      </c>
      <c r="R559" s="6">
        <v>0</v>
      </c>
      <c r="S559" s="6">
        <v>0</v>
      </c>
      <c r="T559" s="6">
        <v>0</v>
      </c>
      <c r="U559" s="6">
        <v>0</v>
      </c>
      <c r="V559" s="6">
        <v>0</v>
      </c>
      <c r="W559" s="6">
        <v>0</v>
      </c>
      <c r="X559" s="6">
        <v>0</v>
      </c>
      <c r="Y559" s="6">
        <v>0</v>
      </c>
      <c r="Z559" s="6">
        <v>1</v>
      </c>
      <c r="AA559" s="6">
        <v>0</v>
      </c>
      <c r="AB559" s="3">
        <v>0</v>
      </c>
      <c r="AC559" s="3">
        <v>0</v>
      </c>
      <c r="AD559" s="3">
        <v>0</v>
      </c>
      <c r="AE559" s="3">
        <v>0</v>
      </c>
      <c r="AF559" s="3">
        <v>0</v>
      </c>
      <c r="AG559" s="3">
        <v>0</v>
      </c>
      <c r="AH559" s="3">
        <v>0</v>
      </c>
      <c r="AI559" s="3">
        <v>0</v>
      </c>
      <c r="AJ559" s="3">
        <v>0</v>
      </c>
      <c r="AK559" s="3">
        <v>0</v>
      </c>
      <c r="AL559" s="3">
        <v>0</v>
      </c>
      <c r="AM559" s="3">
        <v>0</v>
      </c>
      <c r="AN559" s="3">
        <v>0</v>
      </c>
      <c r="AO559" s="3">
        <v>0</v>
      </c>
      <c r="AP559" s="3">
        <v>0</v>
      </c>
      <c r="AQ559" s="3">
        <v>0</v>
      </c>
      <c r="AR559" s="3">
        <v>0</v>
      </c>
      <c r="AS559" s="3">
        <v>0</v>
      </c>
      <c r="AT559" s="3">
        <v>0</v>
      </c>
      <c r="AU559" s="3">
        <v>0</v>
      </c>
      <c r="AV559" s="3">
        <v>1</v>
      </c>
      <c r="AW559" s="3">
        <v>0</v>
      </c>
      <c r="AX559" s="3">
        <v>0</v>
      </c>
      <c r="AY559" s="3">
        <v>0</v>
      </c>
      <c r="AZ559" s="3">
        <v>0</v>
      </c>
      <c r="BA559" s="3">
        <v>0</v>
      </c>
      <c r="BB559" s="3">
        <v>0</v>
      </c>
      <c r="BC559" s="3">
        <v>1</v>
      </c>
      <c r="BD559" s="3">
        <v>0</v>
      </c>
      <c r="BE559" s="3">
        <v>0</v>
      </c>
      <c r="BF559" s="3">
        <v>0</v>
      </c>
      <c r="BG559" s="3">
        <v>0</v>
      </c>
      <c r="BH559" s="3">
        <v>0</v>
      </c>
      <c r="BI559" s="3">
        <v>0</v>
      </c>
      <c r="BJ559" s="3">
        <v>0</v>
      </c>
      <c r="BK559" s="3">
        <v>0</v>
      </c>
      <c r="BL559" s="3">
        <v>0</v>
      </c>
      <c r="BM559" s="3"/>
      <c r="BN559" s="3">
        <v>0</v>
      </c>
      <c r="BO559" s="3">
        <v>0</v>
      </c>
      <c r="BP559" s="3">
        <v>0</v>
      </c>
      <c r="BQ559" s="3">
        <v>0</v>
      </c>
      <c r="BR559" s="3">
        <v>0</v>
      </c>
      <c r="BS559" s="3">
        <v>0</v>
      </c>
      <c r="BT559" s="3">
        <v>1</v>
      </c>
      <c r="BU559" s="48">
        <v>0</v>
      </c>
      <c r="BV559" s="48">
        <v>0</v>
      </c>
      <c r="BW559" s="48">
        <v>1</v>
      </c>
      <c r="BX559" s="48">
        <v>0</v>
      </c>
      <c r="BY559" s="3">
        <v>1969</v>
      </c>
      <c r="BZ559" s="3" t="s">
        <v>2405</v>
      </c>
      <c r="CA559" s="3" t="s">
        <v>2381</v>
      </c>
      <c r="CB559" s="3" t="s">
        <v>2411</v>
      </c>
      <c r="CC559" s="3" t="s">
        <v>2351</v>
      </c>
      <c r="CD559" s="3"/>
      <c r="CE559" s="3"/>
      <c r="CF559" s="7"/>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J559" s="1"/>
      <c r="DK559" s="1"/>
      <c r="DL559" s="1"/>
      <c r="DM559" s="1"/>
      <c r="DN559" s="1"/>
      <c r="DO559" s="1"/>
      <c r="DQ559" s="1"/>
      <c r="DT559" s="1"/>
      <c r="DW559" s="1"/>
      <c r="DX559" s="1"/>
      <c r="DY559" s="1"/>
      <c r="DZ559" s="1"/>
      <c r="EA559" s="1"/>
      <c r="EB559" s="1"/>
      <c r="EC559" s="1"/>
      <c r="EF559" s="1"/>
      <c r="ER559" s="1"/>
      <c r="ET559" s="1"/>
      <c r="FH559" s="1"/>
      <c r="FI559" s="1"/>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row>
    <row r="560" spans="1:431" ht="98" hidden="1" x14ac:dyDescent="0.15">
      <c r="A560" s="16" t="s">
        <v>3582</v>
      </c>
      <c r="B560" s="6">
        <v>0</v>
      </c>
      <c r="C560" s="6">
        <v>0</v>
      </c>
      <c r="D560" s="6">
        <v>0</v>
      </c>
      <c r="E560" s="6">
        <v>0</v>
      </c>
      <c r="F560" s="6">
        <v>0</v>
      </c>
      <c r="G560" s="6">
        <v>0</v>
      </c>
      <c r="H560" s="6">
        <v>0</v>
      </c>
      <c r="I560" s="3">
        <v>1</v>
      </c>
      <c r="J560" s="6">
        <v>0</v>
      </c>
      <c r="K560" s="6">
        <v>0</v>
      </c>
      <c r="L560" s="6">
        <v>0</v>
      </c>
      <c r="M560" s="6">
        <v>0</v>
      </c>
      <c r="N560" s="6">
        <v>0</v>
      </c>
      <c r="O560" s="6">
        <v>0</v>
      </c>
      <c r="P560" s="6">
        <v>0</v>
      </c>
      <c r="Q560" s="6">
        <v>0</v>
      </c>
      <c r="R560" s="6">
        <v>0</v>
      </c>
      <c r="S560" s="6">
        <v>0</v>
      </c>
      <c r="T560" s="6">
        <v>0</v>
      </c>
      <c r="U560" s="6">
        <v>0</v>
      </c>
      <c r="V560" s="6">
        <v>0</v>
      </c>
      <c r="W560" s="6">
        <v>0</v>
      </c>
      <c r="X560" s="6">
        <v>0</v>
      </c>
      <c r="Y560" s="6">
        <v>0</v>
      </c>
      <c r="Z560" s="6">
        <v>1</v>
      </c>
      <c r="AA560" s="6">
        <v>0</v>
      </c>
      <c r="AB560" s="3">
        <v>1</v>
      </c>
      <c r="AC560" s="6">
        <v>0</v>
      </c>
      <c r="AD560" s="6">
        <v>0</v>
      </c>
      <c r="AE560" s="6">
        <v>0</v>
      </c>
      <c r="AF560" s="6">
        <v>0</v>
      </c>
      <c r="AG560" s="6">
        <v>0</v>
      </c>
      <c r="AH560" s="6">
        <v>0</v>
      </c>
      <c r="AI560" s="3">
        <v>1</v>
      </c>
      <c r="AJ560" s="3">
        <v>0</v>
      </c>
      <c r="AK560" s="3">
        <v>0</v>
      </c>
      <c r="AL560" s="3">
        <v>0</v>
      </c>
      <c r="AM560" s="3">
        <v>0</v>
      </c>
      <c r="AN560" s="3">
        <v>0</v>
      </c>
      <c r="AO560" s="3">
        <v>0</v>
      </c>
      <c r="AP560" s="3">
        <v>0</v>
      </c>
      <c r="AQ560" s="3">
        <v>1</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0</v>
      </c>
      <c r="BH560" s="3">
        <v>0</v>
      </c>
      <c r="BI560" s="3">
        <v>0</v>
      </c>
      <c r="BJ560" s="3">
        <v>0</v>
      </c>
      <c r="BK560" s="3">
        <v>0</v>
      </c>
      <c r="BL560" s="3">
        <v>0</v>
      </c>
      <c r="BM560" s="3"/>
      <c r="BN560" s="3">
        <v>0</v>
      </c>
      <c r="BO560" s="3">
        <v>0</v>
      </c>
      <c r="BP560" s="3">
        <v>0</v>
      </c>
      <c r="BQ560" s="3">
        <v>0</v>
      </c>
      <c r="BR560" s="3">
        <v>0</v>
      </c>
      <c r="BS560" s="3">
        <v>0</v>
      </c>
      <c r="BT560" s="3">
        <v>1</v>
      </c>
      <c r="BU560" s="3">
        <v>0</v>
      </c>
      <c r="BV560" s="3">
        <v>1</v>
      </c>
      <c r="BW560" s="3">
        <v>0</v>
      </c>
      <c r="BX560" s="3">
        <v>0</v>
      </c>
      <c r="BY560" s="3">
        <v>1969</v>
      </c>
      <c r="BZ560" s="3" t="s">
        <v>2405</v>
      </c>
      <c r="CA560" s="3" t="s">
        <v>2381</v>
      </c>
      <c r="CB560" s="3" t="s">
        <v>2411</v>
      </c>
      <c r="CC560" s="3" t="s">
        <v>2351</v>
      </c>
      <c r="CD560" s="3"/>
      <c r="CE560" s="3"/>
      <c r="CF560" s="7"/>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J560" s="1"/>
      <c r="DK560" s="1"/>
      <c r="DL560" s="1"/>
      <c r="DM560" s="1"/>
      <c r="DN560" s="1"/>
      <c r="DO560" s="1"/>
      <c r="DQ560" s="1"/>
      <c r="DT560" s="1"/>
      <c r="DW560" s="1"/>
      <c r="DX560" s="1"/>
      <c r="DY560" s="1"/>
      <c r="DZ560" s="1"/>
      <c r="EA560" s="1"/>
      <c r="EB560" s="1"/>
      <c r="EC560" s="1"/>
      <c r="EF560" s="1"/>
      <c r="ER560" s="1"/>
      <c r="ET560" s="1"/>
      <c r="FH560" s="1"/>
      <c r="FI560" s="1"/>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row>
    <row r="561" spans="1:431" ht="98" hidden="1" x14ac:dyDescent="0.15">
      <c r="A561" s="16" t="s">
        <v>3581</v>
      </c>
      <c r="B561" s="6">
        <v>0</v>
      </c>
      <c r="C561" s="6">
        <v>0</v>
      </c>
      <c r="D561" s="6">
        <v>0</v>
      </c>
      <c r="E561" s="6">
        <v>0</v>
      </c>
      <c r="F561" s="6">
        <v>0</v>
      </c>
      <c r="G561" s="6">
        <v>0</v>
      </c>
      <c r="H561" s="6">
        <v>0</v>
      </c>
      <c r="I561" s="3">
        <v>1</v>
      </c>
      <c r="J561" s="6">
        <v>0</v>
      </c>
      <c r="K561" s="3">
        <v>0</v>
      </c>
      <c r="L561" s="3">
        <v>0</v>
      </c>
      <c r="M561" s="3">
        <v>1</v>
      </c>
      <c r="N561" s="6">
        <v>0</v>
      </c>
      <c r="O561" s="3">
        <v>0</v>
      </c>
      <c r="P561" s="3">
        <v>0</v>
      </c>
      <c r="Q561" s="3">
        <v>0</v>
      </c>
      <c r="R561" s="3">
        <v>0</v>
      </c>
      <c r="S561" s="3">
        <v>0</v>
      </c>
      <c r="T561" s="3">
        <v>0</v>
      </c>
      <c r="U561" s="3">
        <v>0</v>
      </c>
      <c r="V561" s="3">
        <v>0</v>
      </c>
      <c r="W561" s="3">
        <v>0</v>
      </c>
      <c r="X561" s="3">
        <v>0</v>
      </c>
      <c r="Y561" s="3">
        <v>0</v>
      </c>
      <c r="Z561" s="3">
        <v>0</v>
      </c>
      <c r="AA561" s="3">
        <v>0</v>
      </c>
      <c r="AB561" s="3">
        <v>0</v>
      </c>
      <c r="AC561" s="3">
        <v>0</v>
      </c>
      <c r="AD561" s="3">
        <v>0</v>
      </c>
      <c r="AE561" s="3">
        <v>0</v>
      </c>
      <c r="AF561" s="3">
        <v>0</v>
      </c>
      <c r="AG561" s="3">
        <v>0</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c r="BF561" s="3">
        <v>0</v>
      </c>
      <c r="BG561" s="3">
        <v>0</v>
      </c>
      <c r="BH561" s="3">
        <v>0</v>
      </c>
      <c r="BI561" s="3">
        <v>0</v>
      </c>
      <c r="BJ561" s="3">
        <v>0</v>
      </c>
      <c r="BK561" s="3">
        <v>0</v>
      </c>
      <c r="BL561" s="3">
        <v>0</v>
      </c>
      <c r="BM561" s="3"/>
      <c r="BN561" s="3">
        <v>0</v>
      </c>
      <c r="BO561" s="3">
        <v>0</v>
      </c>
      <c r="BP561" s="3">
        <v>0</v>
      </c>
      <c r="BQ561" s="3">
        <v>0</v>
      </c>
      <c r="BR561" s="3">
        <v>0</v>
      </c>
      <c r="BS561" s="3">
        <v>0</v>
      </c>
      <c r="BT561" s="3">
        <v>1</v>
      </c>
      <c r="BU561" s="48">
        <v>0</v>
      </c>
      <c r="BV561" s="48">
        <v>0</v>
      </c>
      <c r="BW561" s="48">
        <v>1</v>
      </c>
      <c r="BX561" s="48">
        <v>0</v>
      </c>
      <c r="BY561" s="3">
        <v>1969</v>
      </c>
      <c r="BZ561" s="3" t="s">
        <v>2405</v>
      </c>
      <c r="CA561" s="3" t="s">
        <v>2381</v>
      </c>
      <c r="CB561" s="3" t="s">
        <v>2411</v>
      </c>
      <c r="CC561" s="3" t="s">
        <v>2351</v>
      </c>
      <c r="CD561" s="3"/>
      <c r="CE561" s="3"/>
      <c r="CF561" s="7"/>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J561" s="1"/>
      <c r="DK561" s="1"/>
      <c r="DL561" s="1"/>
      <c r="DM561" s="1"/>
      <c r="DN561" s="1"/>
      <c r="DO561" s="1"/>
      <c r="DQ561" s="1"/>
      <c r="DT561" s="1"/>
      <c r="DW561" s="1"/>
      <c r="DX561" s="1"/>
      <c r="DY561" s="1"/>
      <c r="DZ561" s="1"/>
      <c r="EA561" s="1"/>
      <c r="EB561" s="1"/>
      <c r="EC561" s="1"/>
      <c r="EF561" s="1"/>
      <c r="ER561" s="1"/>
      <c r="ET561" s="1"/>
      <c r="FH561" s="1"/>
      <c r="FI561" s="1"/>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row>
    <row r="562" spans="1:431" ht="98" hidden="1" x14ac:dyDescent="0.15">
      <c r="A562" s="16" t="s">
        <v>3575</v>
      </c>
      <c r="B562" s="3">
        <v>0</v>
      </c>
      <c r="C562" s="6">
        <v>0</v>
      </c>
      <c r="D562" s="6">
        <v>1</v>
      </c>
      <c r="E562" s="3">
        <v>0</v>
      </c>
      <c r="F562" s="3">
        <v>0</v>
      </c>
      <c r="G562" s="3">
        <v>0</v>
      </c>
      <c r="H562" s="3">
        <v>0</v>
      </c>
      <c r="I562" s="3">
        <v>0</v>
      </c>
      <c r="J562" s="3">
        <v>0</v>
      </c>
      <c r="K562" s="3">
        <v>0</v>
      </c>
      <c r="L562" s="3">
        <v>0</v>
      </c>
      <c r="M562" s="3">
        <v>1</v>
      </c>
      <c r="N562" s="6">
        <v>0</v>
      </c>
      <c r="O562" s="6">
        <v>0</v>
      </c>
      <c r="P562" s="6">
        <v>0</v>
      </c>
      <c r="Q562" s="6">
        <v>1</v>
      </c>
      <c r="R562" s="6">
        <v>0</v>
      </c>
      <c r="S562" s="6">
        <v>0</v>
      </c>
      <c r="T562" s="6">
        <v>0</v>
      </c>
      <c r="U562" s="6">
        <v>0</v>
      </c>
      <c r="V562" s="6">
        <v>0</v>
      </c>
      <c r="W562" s="6">
        <v>0</v>
      </c>
      <c r="X562" s="6">
        <v>0</v>
      </c>
      <c r="Y562" s="6">
        <v>0</v>
      </c>
      <c r="Z562" s="6">
        <v>1</v>
      </c>
      <c r="AA562" s="6">
        <v>0</v>
      </c>
      <c r="AB562" s="6">
        <v>0</v>
      </c>
      <c r="AC562" s="6">
        <v>0</v>
      </c>
      <c r="AD562" s="6">
        <v>0</v>
      </c>
      <c r="AE562" s="6">
        <v>0</v>
      </c>
      <c r="AF562" s="6">
        <v>0</v>
      </c>
      <c r="AG562" s="6">
        <v>0</v>
      </c>
      <c r="AH562" s="6">
        <v>0</v>
      </c>
      <c r="AI562" s="6">
        <v>0</v>
      </c>
      <c r="AJ562" s="6">
        <v>0</v>
      </c>
      <c r="AK562" s="6">
        <v>0</v>
      </c>
      <c r="AL562" s="6">
        <v>0</v>
      </c>
      <c r="AM562" s="6">
        <v>0</v>
      </c>
      <c r="AN562" s="6">
        <v>0</v>
      </c>
      <c r="AO562" s="6">
        <v>0</v>
      </c>
      <c r="AP562" s="6">
        <v>0</v>
      </c>
      <c r="AQ562" s="6">
        <v>0</v>
      </c>
      <c r="AR562" s="6">
        <v>0</v>
      </c>
      <c r="AS562" s="6">
        <v>0</v>
      </c>
      <c r="AT562" s="6">
        <v>0</v>
      </c>
      <c r="AU562" s="6">
        <v>0</v>
      </c>
      <c r="AV562" s="6">
        <v>1</v>
      </c>
      <c r="AW562" s="3">
        <v>0</v>
      </c>
      <c r="AX562" s="3">
        <v>0</v>
      </c>
      <c r="AY562" s="3">
        <v>0</v>
      </c>
      <c r="AZ562" s="3">
        <v>0</v>
      </c>
      <c r="BA562" s="3">
        <v>0</v>
      </c>
      <c r="BB562" s="3">
        <v>0</v>
      </c>
      <c r="BC562" s="3">
        <v>0</v>
      </c>
      <c r="BD562" s="3">
        <v>0</v>
      </c>
      <c r="BE562" s="3">
        <v>0</v>
      </c>
      <c r="BF562" s="3">
        <v>0</v>
      </c>
      <c r="BG562" s="3">
        <v>0</v>
      </c>
      <c r="BH562" s="3">
        <v>0</v>
      </c>
      <c r="BI562" s="3">
        <v>0</v>
      </c>
      <c r="BJ562" s="3">
        <v>0</v>
      </c>
      <c r="BK562" s="3">
        <v>0</v>
      </c>
      <c r="BL562" s="3">
        <v>0</v>
      </c>
      <c r="BM562" s="3"/>
      <c r="BN562" s="3">
        <v>0</v>
      </c>
      <c r="BO562" s="3">
        <v>0</v>
      </c>
      <c r="BP562" s="3">
        <v>0</v>
      </c>
      <c r="BQ562" s="3">
        <v>0</v>
      </c>
      <c r="BR562" s="3">
        <v>0</v>
      </c>
      <c r="BS562" s="3">
        <v>0</v>
      </c>
      <c r="BT562" s="3">
        <v>1</v>
      </c>
      <c r="BU562" s="48">
        <v>0</v>
      </c>
      <c r="BV562" s="48">
        <v>0</v>
      </c>
      <c r="BW562" s="48">
        <v>1</v>
      </c>
      <c r="BX562" s="48">
        <v>0</v>
      </c>
      <c r="BY562" s="3">
        <v>1969</v>
      </c>
      <c r="BZ562" s="3" t="s">
        <v>2405</v>
      </c>
      <c r="CA562" s="3" t="s">
        <v>2381</v>
      </c>
      <c r="CB562" s="3" t="s">
        <v>2411</v>
      </c>
      <c r="CC562" s="3" t="s">
        <v>2351</v>
      </c>
      <c r="CD562" s="3"/>
      <c r="CE562" s="3"/>
      <c r="CF562" s="7"/>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J562" s="1"/>
      <c r="DK562" s="1"/>
      <c r="DL562" s="1"/>
      <c r="DM562" s="1"/>
      <c r="DN562" s="1"/>
      <c r="DO562" s="1"/>
      <c r="DQ562" s="1"/>
      <c r="DT562" s="1"/>
      <c r="DW562" s="1"/>
      <c r="DX562" s="1"/>
      <c r="DY562" s="1"/>
      <c r="DZ562" s="1"/>
      <c r="EA562" s="1"/>
      <c r="EB562" s="1"/>
      <c r="EC562" s="1"/>
      <c r="EF562" s="1"/>
      <c r="ER562" s="1"/>
      <c r="ET562" s="1"/>
      <c r="FH562" s="1"/>
      <c r="FI562" s="1"/>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row>
    <row r="563" spans="1:431" ht="98" hidden="1" x14ac:dyDescent="0.15">
      <c r="A563" s="16" t="s">
        <v>3576</v>
      </c>
      <c r="B563" s="6">
        <v>0</v>
      </c>
      <c r="C563" s="6">
        <v>0</v>
      </c>
      <c r="D563" s="6">
        <v>0</v>
      </c>
      <c r="E563" s="6">
        <v>0</v>
      </c>
      <c r="F563" s="6">
        <v>0</v>
      </c>
      <c r="G563" s="6">
        <v>0</v>
      </c>
      <c r="H563" s="6">
        <v>0</v>
      </c>
      <c r="I563" s="6">
        <v>0</v>
      </c>
      <c r="J563" s="6">
        <v>0</v>
      </c>
      <c r="K563" s="6">
        <v>0</v>
      </c>
      <c r="L563" s="6">
        <v>0</v>
      </c>
      <c r="M563" s="6">
        <v>0</v>
      </c>
      <c r="N563" s="6">
        <v>0</v>
      </c>
      <c r="O563" s="6">
        <v>0</v>
      </c>
      <c r="P563" s="6">
        <v>0</v>
      </c>
      <c r="Q563" s="6">
        <v>0</v>
      </c>
      <c r="R563" s="6">
        <v>0</v>
      </c>
      <c r="S563" s="6">
        <v>0</v>
      </c>
      <c r="T563" s="6">
        <v>0</v>
      </c>
      <c r="U563" s="6">
        <v>0</v>
      </c>
      <c r="V563" s="6">
        <v>0</v>
      </c>
      <c r="W563" s="6">
        <v>0</v>
      </c>
      <c r="X563" s="6">
        <v>0</v>
      </c>
      <c r="Y563" s="6">
        <v>0</v>
      </c>
      <c r="Z563" s="6">
        <v>0</v>
      </c>
      <c r="AA563" s="6">
        <v>0</v>
      </c>
      <c r="AB563" s="6">
        <v>0</v>
      </c>
      <c r="AC563" s="6">
        <v>0</v>
      </c>
      <c r="AD563" s="6">
        <v>0</v>
      </c>
      <c r="AE563" s="6">
        <v>0</v>
      </c>
      <c r="AF563" s="6">
        <v>0</v>
      </c>
      <c r="AG563" s="6">
        <v>0</v>
      </c>
      <c r="AH563" s="6">
        <v>0</v>
      </c>
      <c r="AI563" s="6">
        <v>0</v>
      </c>
      <c r="AJ563" s="6">
        <v>0</v>
      </c>
      <c r="AK563" s="6">
        <v>0</v>
      </c>
      <c r="AL563" s="6">
        <v>0</v>
      </c>
      <c r="AM563" s="6">
        <v>0</v>
      </c>
      <c r="AN563" s="3">
        <v>1</v>
      </c>
      <c r="AO563" s="6">
        <v>0</v>
      </c>
      <c r="AP563" s="6">
        <v>0</v>
      </c>
      <c r="AQ563" s="6">
        <v>0</v>
      </c>
      <c r="AR563" s="6">
        <v>0</v>
      </c>
      <c r="AS563" s="6">
        <v>0</v>
      </c>
      <c r="AT563" s="6">
        <v>0</v>
      </c>
      <c r="AU563" s="6">
        <v>0</v>
      </c>
      <c r="AV563" s="6">
        <v>1</v>
      </c>
      <c r="AW563" s="3">
        <v>0</v>
      </c>
      <c r="AX563" s="3">
        <v>0</v>
      </c>
      <c r="AY563" s="3">
        <v>0</v>
      </c>
      <c r="AZ563" s="3">
        <v>0</v>
      </c>
      <c r="BA563" s="3">
        <v>0</v>
      </c>
      <c r="BB563" s="3">
        <v>0</v>
      </c>
      <c r="BC563" s="3">
        <v>0</v>
      </c>
      <c r="BD563" s="3">
        <v>0</v>
      </c>
      <c r="BE563" s="3">
        <v>0</v>
      </c>
      <c r="BF563" s="3">
        <v>0</v>
      </c>
      <c r="BG563" s="3">
        <v>0</v>
      </c>
      <c r="BH563" s="3">
        <v>0</v>
      </c>
      <c r="BI563" s="3">
        <v>0</v>
      </c>
      <c r="BJ563" s="3">
        <v>0</v>
      </c>
      <c r="BK563" s="3">
        <v>0</v>
      </c>
      <c r="BL563" s="3">
        <v>0</v>
      </c>
      <c r="BM563" s="3"/>
      <c r="BN563" s="3">
        <v>0</v>
      </c>
      <c r="BO563" s="3">
        <v>0</v>
      </c>
      <c r="BP563" s="3">
        <v>0</v>
      </c>
      <c r="BQ563" s="3">
        <v>1</v>
      </c>
      <c r="BR563" s="3">
        <v>0</v>
      </c>
      <c r="BS563" s="3">
        <v>0</v>
      </c>
      <c r="BT563" s="3">
        <v>1</v>
      </c>
      <c r="BU563" s="3">
        <v>0</v>
      </c>
      <c r="BV563" s="3">
        <v>1</v>
      </c>
      <c r="BW563" s="3">
        <v>1</v>
      </c>
      <c r="BX563" s="3">
        <v>0</v>
      </c>
      <c r="BY563" s="3">
        <v>1969</v>
      </c>
      <c r="BZ563" s="3" t="s">
        <v>2405</v>
      </c>
      <c r="CA563" s="3" t="s">
        <v>2381</v>
      </c>
      <c r="CB563" s="3" t="s">
        <v>2411</v>
      </c>
      <c r="CC563" s="3" t="s">
        <v>2351</v>
      </c>
      <c r="CD563" s="3"/>
      <c r="CE563" s="3"/>
      <c r="CF563" s="7"/>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J563" s="1"/>
      <c r="DK563" s="1"/>
      <c r="DL563" s="1"/>
      <c r="DM563" s="1"/>
      <c r="DN563" s="1"/>
      <c r="DO563" s="1"/>
      <c r="DQ563" s="1"/>
      <c r="DT563" s="1"/>
      <c r="DW563" s="1"/>
      <c r="DX563" s="1"/>
      <c r="DY563" s="1"/>
      <c r="DZ563" s="1"/>
      <c r="EA563" s="1"/>
      <c r="EB563" s="1"/>
      <c r="EC563" s="1"/>
      <c r="EF563" s="1"/>
      <c r="ER563" s="1"/>
      <c r="ET563" s="1"/>
      <c r="FH563" s="1"/>
      <c r="FI563" s="1"/>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row>
    <row r="564" spans="1:431" ht="98" hidden="1" x14ac:dyDescent="0.15">
      <c r="A564" s="16" t="s">
        <v>3580</v>
      </c>
      <c r="B564" s="3">
        <v>1</v>
      </c>
      <c r="C564" s="6">
        <v>0</v>
      </c>
      <c r="D564" s="3">
        <v>0</v>
      </c>
      <c r="E564" s="3">
        <v>0</v>
      </c>
      <c r="F564" s="3">
        <v>0</v>
      </c>
      <c r="G564" s="3">
        <v>0</v>
      </c>
      <c r="H564" s="3">
        <v>0</v>
      </c>
      <c r="I564" s="3">
        <v>0</v>
      </c>
      <c r="J564" s="3">
        <v>0</v>
      </c>
      <c r="K564" s="3">
        <v>0</v>
      </c>
      <c r="L564" s="3">
        <v>0</v>
      </c>
      <c r="M564" s="3">
        <v>0</v>
      </c>
      <c r="N564" s="3">
        <v>0</v>
      </c>
      <c r="O564" s="3">
        <v>0</v>
      </c>
      <c r="P564" s="3">
        <v>0</v>
      </c>
      <c r="Q564" s="3">
        <v>0</v>
      </c>
      <c r="R564" s="3">
        <v>0</v>
      </c>
      <c r="S564" s="3">
        <v>0</v>
      </c>
      <c r="T564" s="3">
        <v>0</v>
      </c>
      <c r="U564" s="3">
        <v>0</v>
      </c>
      <c r="V564" s="3">
        <v>0</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1</v>
      </c>
      <c r="AR564" s="3">
        <v>0</v>
      </c>
      <c r="AS564" s="3">
        <v>0</v>
      </c>
      <c r="AT564" s="3">
        <v>0</v>
      </c>
      <c r="AU564" s="3">
        <v>0</v>
      </c>
      <c r="AV564" s="6">
        <v>1</v>
      </c>
      <c r="AW564" s="3">
        <v>0</v>
      </c>
      <c r="AX564" s="3">
        <v>0</v>
      </c>
      <c r="AY564" s="3">
        <v>0</v>
      </c>
      <c r="AZ564" s="3">
        <v>0</v>
      </c>
      <c r="BA564" s="3">
        <v>0</v>
      </c>
      <c r="BB564" s="3">
        <v>0</v>
      </c>
      <c r="BC564" s="3">
        <v>0</v>
      </c>
      <c r="BD564" s="3">
        <v>0</v>
      </c>
      <c r="BE564" s="3">
        <v>0</v>
      </c>
      <c r="BF564" s="3">
        <v>0</v>
      </c>
      <c r="BG564" s="3">
        <v>0</v>
      </c>
      <c r="BH564" s="3">
        <v>0</v>
      </c>
      <c r="BI564" s="3">
        <v>0</v>
      </c>
      <c r="BJ564" s="3">
        <v>0</v>
      </c>
      <c r="BK564" s="3">
        <v>0</v>
      </c>
      <c r="BL564" s="3">
        <v>0</v>
      </c>
      <c r="BM564" s="3"/>
      <c r="BN564" s="3">
        <v>0</v>
      </c>
      <c r="BO564" s="3">
        <v>0</v>
      </c>
      <c r="BP564" s="3">
        <v>0</v>
      </c>
      <c r="BQ564" s="3">
        <v>0</v>
      </c>
      <c r="BR564" s="3">
        <v>0</v>
      </c>
      <c r="BS564" s="3">
        <v>0</v>
      </c>
      <c r="BT564" s="3">
        <v>1</v>
      </c>
      <c r="BU564" s="48">
        <v>0</v>
      </c>
      <c r="BV564" s="48">
        <v>0</v>
      </c>
      <c r="BW564" s="48">
        <v>1</v>
      </c>
      <c r="BX564" s="48">
        <v>0</v>
      </c>
      <c r="BY564" s="3">
        <v>1969</v>
      </c>
      <c r="BZ564" s="3" t="s">
        <v>2405</v>
      </c>
      <c r="CA564" s="3" t="s">
        <v>2381</v>
      </c>
      <c r="CB564" s="3" t="s">
        <v>2411</v>
      </c>
      <c r="CC564" s="3" t="s">
        <v>2351</v>
      </c>
      <c r="CD564" s="3"/>
      <c r="CE564" s="3"/>
      <c r="CF564" s="7"/>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J564" s="1"/>
      <c r="DK564" s="1"/>
      <c r="DL564" s="1"/>
      <c r="DM564" s="1"/>
      <c r="DN564" s="1"/>
      <c r="DO564" s="1"/>
      <c r="DQ564" s="1"/>
      <c r="DT564" s="1"/>
      <c r="DW564" s="1"/>
      <c r="DX564" s="1"/>
      <c r="DY564" s="1"/>
      <c r="DZ564" s="1"/>
      <c r="EA564" s="1"/>
      <c r="EB564" s="1"/>
      <c r="EC564" s="1"/>
      <c r="EF564" s="1"/>
      <c r="ER564" s="1"/>
      <c r="ET564" s="1"/>
      <c r="FH564" s="1"/>
      <c r="FI564" s="1"/>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row>
    <row r="565" spans="1:431" ht="98" hidden="1" x14ac:dyDescent="0.15">
      <c r="A565" s="21" t="s">
        <v>3577</v>
      </c>
      <c r="B565" s="3">
        <v>0</v>
      </c>
      <c r="C565" s="6">
        <v>0</v>
      </c>
      <c r="D565" s="6">
        <v>1</v>
      </c>
      <c r="E565" s="3">
        <v>0</v>
      </c>
      <c r="F565" s="3">
        <v>0</v>
      </c>
      <c r="G565" s="3">
        <v>0</v>
      </c>
      <c r="H565" s="3">
        <v>0</v>
      </c>
      <c r="I565" s="3">
        <v>0</v>
      </c>
      <c r="J565" s="3">
        <v>0</v>
      </c>
      <c r="K565" s="3">
        <v>0</v>
      </c>
      <c r="L565" s="3">
        <v>0</v>
      </c>
      <c r="M565" s="3">
        <v>0</v>
      </c>
      <c r="N565" s="3">
        <v>0</v>
      </c>
      <c r="O565" s="3">
        <v>0</v>
      </c>
      <c r="P565" s="3">
        <v>0</v>
      </c>
      <c r="Q565" s="3">
        <v>0</v>
      </c>
      <c r="R565" s="3">
        <v>0</v>
      </c>
      <c r="S565" s="3">
        <v>0</v>
      </c>
      <c r="T565" s="3">
        <v>0</v>
      </c>
      <c r="U565" s="3">
        <v>0</v>
      </c>
      <c r="V565" s="3">
        <v>0</v>
      </c>
      <c r="W565" s="3">
        <v>0</v>
      </c>
      <c r="X565" s="3">
        <v>0</v>
      </c>
      <c r="Y565" s="3">
        <v>0</v>
      </c>
      <c r="Z565" s="3">
        <v>0</v>
      </c>
      <c r="AA565" s="3">
        <v>0</v>
      </c>
      <c r="AB565" s="3">
        <v>0</v>
      </c>
      <c r="AC565" s="3">
        <v>0</v>
      </c>
      <c r="AD565" s="3">
        <v>0</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0</v>
      </c>
      <c r="AY565" s="3">
        <v>0</v>
      </c>
      <c r="AZ565" s="3">
        <v>0</v>
      </c>
      <c r="BA565" s="3">
        <v>0</v>
      </c>
      <c r="BB565" s="3">
        <v>0</v>
      </c>
      <c r="BC565" s="3">
        <v>0</v>
      </c>
      <c r="BD565" s="3">
        <v>0</v>
      </c>
      <c r="BE565" s="3">
        <v>0</v>
      </c>
      <c r="BF565" s="3">
        <v>0</v>
      </c>
      <c r="BG565" s="3">
        <v>0</v>
      </c>
      <c r="BH565" s="3">
        <v>0</v>
      </c>
      <c r="BI565" s="3">
        <v>0</v>
      </c>
      <c r="BJ565" s="3">
        <v>0</v>
      </c>
      <c r="BK565" s="3">
        <v>0</v>
      </c>
      <c r="BL565" s="3">
        <v>0</v>
      </c>
      <c r="BM565" s="3"/>
      <c r="BN565" s="3">
        <v>0</v>
      </c>
      <c r="BO565" s="3">
        <v>0</v>
      </c>
      <c r="BP565" s="3">
        <v>0</v>
      </c>
      <c r="BQ565" s="3">
        <v>0</v>
      </c>
      <c r="BR565" s="3">
        <v>0</v>
      </c>
      <c r="BS565" s="3">
        <v>0</v>
      </c>
      <c r="BT565" s="3">
        <v>1</v>
      </c>
      <c r="BU565" s="48">
        <v>0</v>
      </c>
      <c r="BV565" s="48">
        <v>0</v>
      </c>
      <c r="BW565" s="48">
        <v>1</v>
      </c>
      <c r="BX565" s="48">
        <v>0</v>
      </c>
      <c r="BY565" s="3">
        <v>1969</v>
      </c>
      <c r="BZ565" s="3" t="s">
        <v>2405</v>
      </c>
      <c r="CA565" s="3" t="s">
        <v>2381</v>
      </c>
      <c r="CB565" s="3" t="s">
        <v>2411</v>
      </c>
      <c r="CC565" s="3" t="s">
        <v>2351</v>
      </c>
      <c r="CD565" s="3"/>
      <c r="CE565" s="3"/>
      <c r="CF565" s="7"/>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J565" s="1"/>
      <c r="DK565" s="1"/>
      <c r="DL565" s="1"/>
      <c r="DM565" s="1"/>
      <c r="DN565" s="1"/>
      <c r="DO565" s="1"/>
      <c r="DQ565" s="1"/>
      <c r="DT565" s="1"/>
      <c r="DW565" s="1"/>
      <c r="DX565" s="1"/>
      <c r="DY565" s="1"/>
      <c r="DZ565" s="1"/>
      <c r="EA565" s="1"/>
      <c r="EB565" s="1"/>
      <c r="EC565" s="1"/>
      <c r="EF565" s="1"/>
      <c r="ER565" s="1"/>
      <c r="ET565" s="1"/>
      <c r="FH565" s="1"/>
      <c r="FI565" s="1"/>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row>
    <row r="566" spans="1:431" ht="98" hidden="1" x14ac:dyDescent="0.15">
      <c r="A566" s="21" t="s">
        <v>3578</v>
      </c>
      <c r="B566" s="3">
        <v>0</v>
      </c>
      <c r="C566" s="6">
        <v>0</v>
      </c>
      <c r="D566" s="6">
        <v>1</v>
      </c>
      <c r="E566" s="3">
        <v>0</v>
      </c>
      <c r="F566" s="3">
        <v>0</v>
      </c>
      <c r="G566" s="3">
        <v>0</v>
      </c>
      <c r="H566" s="3">
        <v>0</v>
      </c>
      <c r="I566" s="3">
        <v>0</v>
      </c>
      <c r="J566" s="3">
        <v>0</v>
      </c>
      <c r="K566" s="3">
        <v>0</v>
      </c>
      <c r="L566" s="3">
        <v>0</v>
      </c>
      <c r="M566" s="3">
        <v>0</v>
      </c>
      <c r="N566" s="3">
        <v>0</v>
      </c>
      <c r="O566" s="3">
        <v>0</v>
      </c>
      <c r="P566" s="3">
        <v>0</v>
      </c>
      <c r="Q566" s="3">
        <v>0</v>
      </c>
      <c r="R566" s="3">
        <v>0</v>
      </c>
      <c r="S566" s="3">
        <v>0</v>
      </c>
      <c r="T566" s="3">
        <v>0</v>
      </c>
      <c r="U566" s="3">
        <v>0</v>
      </c>
      <c r="V566" s="3">
        <v>0</v>
      </c>
      <c r="W566" s="3">
        <v>0</v>
      </c>
      <c r="X566" s="3">
        <v>0</v>
      </c>
      <c r="Y566" s="3">
        <v>0</v>
      </c>
      <c r="Z566" s="3">
        <v>0</v>
      </c>
      <c r="AA566" s="3">
        <v>0</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0</v>
      </c>
      <c r="AZ566" s="3">
        <v>0</v>
      </c>
      <c r="BA566" s="3">
        <v>0</v>
      </c>
      <c r="BB566" s="3">
        <v>0</v>
      </c>
      <c r="BC566" s="3">
        <v>0</v>
      </c>
      <c r="BD566" s="3">
        <v>0</v>
      </c>
      <c r="BE566" s="3">
        <v>0</v>
      </c>
      <c r="BF566" s="3">
        <v>0</v>
      </c>
      <c r="BG566" s="3">
        <v>0</v>
      </c>
      <c r="BH566" s="3">
        <v>0</v>
      </c>
      <c r="BI566" s="3">
        <v>0</v>
      </c>
      <c r="BJ566" s="3">
        <v>0</v>
      </c>
      <c r="BK566" s="3">
        <v>0</v>
      </c>
      <c r="BL566" s="3">
        <v>0</v>
      </c>
      <c r="BM566" s="3"/>
      <c r="BN566" s="3">
        <v>0</v>
      </c>
      <c r="BO566" s="3">
        <v>0</v>
      </c>
      <c r="BP566" s="3">
        <v>0</v>
      </c>
      <c r="BQ566" s="3">
        <v>1</v>
      </c>
      <c r="BR566" s="3">
        <v>0</v>
      </c>
      <c r="BS566" s="3">
        <v>0</v>
      </c>
      <c r="BT566" s="3">
        <v>1</v>
      </c>
      <c r="BU566" s="48">
        <v>0</v>
      </c>
      <c r="BV566" s="48">
        <v>0</v>
      </c>
      <c r="BW566" s="48">
        <v>1</v>
      </c>
      <c r="BX566" s="48">
        <v>0</v>
      </c>
      <c r="BY566" s="3">
        <v>1969</v>
      </c>
      <c r="BZ566" s="3" t="s">
        <v>2405</v>
      </c>
      <c r="CA566" s="3" t="s">
        <v>2381</v>
      </c>
      <c r="CB566" s="3" t="s">
        <v>2411</v>
      </c>
      <c r="CC566" s="3" t="s">
        <v>2351</v>
      </c>
      <c r="CD566" s="3"/>
      <c r="CE566" s="3"/>
      <c r="CF566" s="7"/>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J566" s="1"/>
      <c r="DK566" s="1"/>
      <c r="DL566" s="1"/>
      <c r="DM566" s="1"/>
      <c r="DN566" s="1"/>
      <c r="DO566" s="1"/>
      <c r="DQ566" s="1"/>
      <c r="DT566" s="1"/>
      <c r="DW566" s="1"/>
      <c r="DX566" s="1"/>
      <c r="DY566" s="1"/>
      <c r="DZ566" s="1"/>
      <c r="EA566" s="1"/>
      <c r="EB566" s="1"/>
      <c r="EC566" s="1"/>
      <c r="EF566" s="1"/>
      <c r="ER566" s="1"/>
      <c r="ET566" s="1"/>
      <c r="FH566" s="1"/>
      <c r="FI566" s="1"/>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row>
    <row r="567" spans="1:431" ht="98" hidden="1" x14ac:dyDescent="0.15">
      <c r="A567" s="16" t="s">
        <v>3579</v>
      </c>
      <c r="B567" s="3">
        <v>0</v>
      </c>
      <c r="C567" s="6">
        <v>0</v>
      </c>
      <c r="D567" s="6">
        <v>1</v>
      </c>
      <c r="E567" s="3">
        <v>0</v>
      </c>
      <c r="F567" s="6">
        <v>0</v>
      </c>
      <c r="G567" s="6">
        <v>0</v>
      </c>
      <c r="H567" s="6">
        <v>0</v>
      </c>
      <c r="I567" s="6">
        <v>0</v>
      </c>
      <c r="J567" s="6">
        <v>0</v>
      </c>
      <c r="K567" s="6">
        <v>0</v>
      </c>
      <c r="L567" s="6">
        <v>0</v>
      </c>
      <c r="M567" s="6">
        <v>0</v>
      </c>
      <c r="N567" s="6">
        <v>0</v>
      </c>
      <c r="O567" s="6">
        <v>0</v>
      </c>
      <c r="P567" s="6">
        <v>0</v>
      </c>
      <c r="Q567" s="6">
        <v>0</v>
      </c>
      <c r="R567" s="6">
        <v>0</v>
      </c>
      <c r="S567" s="6">
        <v>0</v>
      </c>
      <c r="T567" s="6">
        <v>0</v>
      </c>
      <c r="U567" s="6">
        <v>0</v>
      </c>
      <c r="V567" s="6">
        <v>0</v>
      </c>
      <c r="W567" s="6">
        <v>0</v>
      </c>
      <c r="X567" s="6">
        <v>0</v>
      </c>
      <c r="Y567" s="6">
        <v>0</v>
      </c>
      <c r="Z567" s="6">
        <v>1</v>
      </c>
      <c r="AA567" s="3">
        <v>0</v>
      </c>
      <c r="AB567" s="3">
        <v>0</v>
      </c>
      <c r="AC567" s="3">
        <v>0</v>
      </c>
      <c r="AD567" s="3">
        <v>0</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0</v>
      </c>
      <c r="AZ567" s="3">
        <v>0</v>
      </c>
      <c r="BA567" s="3">
        <v>0</v>
      </c>
      <c r="BB567" s="3">
        <v>0</v>
      </c>
      <c r="BC567" s="3">
        <v>0</v>
      </c>
      <c r="BD567" s="3">
        <v>0</v>
      </c>
      <c r="BE567" s="3">
        <v>0</v>
      </c>
      <c r="BF567" s="3">
        <v>0</v>
      </c>
      <c r="BG567" s="3">
        <v>0</v>
      </c>
      <c r="BH567" s="3">
        <v>0</v>
      </c>
      <c r="BI567" s="3">
        <v>0</v>
      </c>
      <c r="BJ567" s="3">
        <v>0</v>
      </c>
      <c r="BK567" s="3">
        <v>0</v>
      </c>
      <c r="BL567" s="3">
        <v>0</v>
      </c>
      <c r="BM567" s="3"/>
      <c r="BN567" s="3">
        <v>0</v>
      </c>
      <c r="BO567" s="3">
        <v>0</v>
      </c>
      <c r="BP567" s="3">
        <v>0</v>
      </c>
      <c r="BQ567" s="3">
        <v>0</v>
      </c>
      <c r="BR567" s="3">
        <v>0</v>
      </c>
      <c r="BS567" s="3">
        <v>0</v>
      </c>
      <c r="BT567" s="3">
        <v>1</v>
      </c>
      <c r="BU567" s="48">
        <v>0</v>
      </c>
      <c r="BV567" s="48">
        <v>0</v>
      </c>
      <c r="BW567" s="48">
        <v>1</v>
      </c>
      <c r="BX567" s="48">
        <v>0</v>
      </c>
      <c r="BY567" s="3">
        <v>1969</v>
      </c>
      <c r="BZ567" s="3" t="s">
        <v>2405</v>
      </c>
      <c r="CA567" s="3" t="s">
        <v>2381</v>
      </c>
      <c r="CB567" s="3" t="s">
        <v>2411</v>
      </c>
      <c r="CC567" s="3" t="s">
        <v>2351</v>
      </c>
      <c r="CD567" s="3"/>
      <c r="CE567" s="3"/>
      <c r="CF567" s="7"/>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J567" s="1"/>
      <c r="DK567" s="1"/>
      <c r="DL567" s="1"/>
      <c r="DM567" s="1"/>
      <c r="DN567" s="1"/>
      <c r="DO567" s="1"/>
      <c r="DQ567" s="1"/>
      <c r="DT567" s="1"/>
      <c r="DW567" s="1"/>
      <c r="DX567" s="1"/>
      <c r="DY567" s="1"/>
      <c r="DZ567" s="1"/>
      <c r="EA567" s="1"/>
      <c r="EB567" s="1"/>
      <c r="EC567" s="1"/>
      <c r="EF567" s="1"/>
      <c r="ER567" s="1"/>
      <c r="ET567" s="1"/>
      <c r="FH567" s="1"/>
      <c r="FI567" s="1"/>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row>
    <row r="568" spans="1:431" ht="98" hidden="1" x14ac:dyDescent="0.15">
      <c r="A568" s="21" t="s">
        <v>3585</v>
      </c>
      <c r="B568" s="6">
        <v>0</v>
      </c>
      <c r="C568" s="6">
        <v>0</v>
      </c>
      <c r="D568" s="6">
        <v>0</v>
      </c>
      <c r="E568" s="6">
        <v>0</v>
      </c>
      <c r="F568" s="6">
        <v>0</v>
      </c>
      <c r="G568" s="6">
        <v>0</v>
      </c>
      <c r="H568" s="6">
        <v>0</v>
      </c>
      <c r="I568" s="6">
        <v>0</v>
      </c>
      <c r="J568" s="6">
        <v>0</v>
      </c>
      <c r="K568" s="6">
        <v>0</v>
      </c>
      <c r="L568" s="6">
        <v>0</v>
      </c>
      <c r="M568" s="6">
        <v>0</v>
      </c>
      <c r="N568" s="6">
        <v>0</v>
      </c>
      <c r="O568" s="6">
        <v>0</v>
      </c>
      <c r="P568" s="6">
        <v>0</v>
      </c>
      <c r="Q568" s="6">
        <v>0</v>
      </c>
      <c r="R568" s="6">
        <v>0</v>
      </c>
      <c r="S568" s="6">
        <v>0</v>
      </c>
      <c r="T568" s="6">
        <v>0</v>
      </c>
      <c r="U568" s="6">
        <v>0</v>
      </c>
      <c r="V568" s="6">
        <v>0</v>
      </c>
      <c r="W568" s="6">
        <v>0</v>
      </c>
      <c r="X568" s="6">
        <v>0</v>
      </c>
      <c r="Y568" s="6">
        <v>0</v>
      </c>
      <c r="Z568" s="6">
        <v>1</v>
      </c>
      <c r="AA568" s="6">
        <v>0</v>
      </c>
      <c r="AB568" s="6">
        <v>0</v>
      </c>
      <c r="AC568" s="6">
        <v>0</v>
      </c>
      <c r="AD568" s="6">
        <v>0</v>
      </c>
      <c r="AE568" s="6">
        <v>0</v>
      </c>
      <c r="AF568" s="6">
        <v>0</v>
      </c>
      <c r="AG568" s="6">
        <v>0</v>
      </c>
      <c r="AH568" s="6">
        <v>0</v>
      </c>
      <c r="AI568" s="6">
        <v>0</v>
      </c>
      <c r="AJ568" s="6">
        <v>0</v>
      </c>
      <c r="AK568" s="6">
        <v>0</v>
      </c>
      <c r="AL568" s="6">
        <v>0</v>
      </c>
      <c r="AM568" s="6">
        <v>0</v>
      </c>
      <c r="AN568" s="6">
        <v>0</v>
      </c>
      <c r="AO568" s="6">
        <v>0</v>
      </c>
      <c r="AP568" s="6">
        <v>0</v>
      </c>
      <c r="AQ568" s="6">
        <v>0</v>
      </c>
      <c r="AR568" s="6">
        <v>0</v>
      </c>
      <c r="AS568" s="6">
        <v>0</v>
      </c>
      <c r="AT568" s="6">
        <v>0</v>
      </c>
      <c r="AU568" s="6">
        <v>0</v>
      </c>
      <c r="AV568" s="6">
        <v>1</v>
      </c>
      <c r="AW568" s="3">
        <v>0</v>
      </c>
      <c r="AX568" s="3">
        <v>0</v>
      </c>
      <c r="AY568" s="3">
        <v>0</v>
      </c>
      <c r="AZ568" s="3">
        <v>0</v>
      </c>
      <c r="BA568" s="3">
        <v>0</v>
      </c>
      <c r="BB568" s="3">
        <v>0</v>
      </c>
      <c r="BC568" s="3">
        <v>0</v>
      </c>
      <c r="BD568" s="3">
        <v>0</v>
      </c>
      <c r="BE568" s="3">
        <v>0</v>
      </c>
      <c r="BF568" s="3">
        <v>0</v>
      </c>
      <c r="BG568" s="3">
        <v>0</v>
      </c>
      <c r="BH568" s="3">
        <v>0</v>
      </c>
      <c r="BI568" s="3">
        <v>0</v>
      </c>
      <c r="BJ568" s="3">
        <v>0</v>
      </c>
      <c r="BK568" s="3">
        <v>0</v>
      </c>
      <c r="BL568" s="3">
        <v>0</v>
      </c>
      <c r="BM568" s="3"/>
      <c r="BN568" s="3">
        <v>0</v>
      </c>
      <c r="BO568" s="3">
        <v>0</v>
      </c>
      <c r="BP568" s="3">
        <v>0</v>
      </c>
      <c r="BQ568" s="3">
        <v>0</v>
      </c>
      <c r="BR568" s="3">
        <v>0</v>
      </c>
      <c r="BS568" s="3">
        <v>0</v>
      </c>
      <c r="BT568" s="3">
        <v>1</v>
      </c>
      <c r="BU568" s="48">
        <v>0</v>
      </c>
      <c r="BV568" s="48">
        <v>0</v>
      </c>
      <c r="BW568" s="48">
        <v>1</v>
      </c>
      <c r="BX568" s="48">
        <v>0</v>
      </c>
      <c r="BY568" s="3">
        <v>1969</v>
      </c>
      <c r="BZ568" s="3" t="s">
        <v>2405</v>
      </c>
      <c r="CA568" s="3" t="s">
        <v>2381</v>
      </c>
      <c r="CB568" s="3" t="s">
        <v>2411</v>
      </c>
      <c r="CC568" s="3" t="s">
        <v>2351</v>
      </c>
      <c r="CD568" s="3"/>
      <c r="CE568" s="3"/>
      <c r="CF568" s="7"/>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J568" s="1"/>
      <c r="DK568" s="1"/>
      <c r="DL568" s="1"/>
      <c r="DM568" s="1"/>
      <c r="DN568" s="1"/>
      <c r="DO568" s="1"/>
      <c r="DQ568" s="1"/>
      <c r="DT568" s="1"/>
      <c r="DW568" s="1"/>
      <c r="DX568" s="1"/>
      <c r="DY568" s="1"/>
      <c r="DZ568" s="1"/>
      <c r="EA568" s="1"/>
      <c r="EB568" s="1"/>
      <c r="EC568" s="1"/>
      <c r="EF568" s="1"/>
      <c r="ER568" s="1"/>
      <c r="ET568" s="1"/>
      <c r="FH568" s="1"/>
      <c r="FI568" s="1"/>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row>
    <row r="569" spans="1:431" ht="98" hidden="1" x14ac:dyDescent="0.15">
      <c r="A569" s="16" t="s">
        <v>3700</v>
      </c>
      <c r="B569" s="6">
        <v>0</v>
      </c>
      <c r="C569" s="6">
        <v>0</v>
      </c>
      <c r="D569" s="6">
        <v>0</v>
      </c>
      <c r="E569" s="6">
        <v>0</v>
      </c>
      <c r="F569" s="6">
        <v>0</v>
      </c>
      <c r="G569" s="6">
        <v>0</v>
      </c>
      <c r="H569" s="6">
        <v>0</v>
      </c>
      <c r="I569" s="6">
        <v>0</v>
      </c>
      <c r="J569" s="6">
        <v>0</v>
      </c>
      <c r="K569" s="6">
        <v>0</v>
      </c>
      <c r="L569" s="6">
        <v>0</v>
      </c>
      <c r="M569" s="6">
        <v>0</v>
      </c>
      <c r="N569" s="6">
        <v>0</v>
      </c>
      <c r="O569" s="6">
        <v>0</v>
      </c>
      <c r="P569" s="6">
        <v>0</v>
      </c>
      <c r="Q569" s="6">
        <v>0</v>
      </c>
      <c r="R569" s="6">
        <v>0</v>
      </c>
      <c r="S569" s="6">
        <v>0</v>
      </c>
      <c r="T569" s="6">
        <v>0</v>
      </c>
      <c r="U569" s="6">
        <v>0</v>
      </c>
      <c r="V569" s="6">
        <v>0</v>
      </c>
      <c r="W569" s="6">
        <v>0</v>
      </c>
      <c r="X569" s="6">
        <v>0</v>
      </c>
      <c r="Y569" s="6">
        <v>0</v>
      </c>
      <c r="Z569" s="6">
        <v>1</v>
      </c>
      <c r="AA569" s="6"/>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v>0</v>
      </c>
      <c r="BS569" s="3">
        <v>1</v>
      </c>
      <c r="BT569" s="3">
        <v>1</v>
      </c>
      <c r="BU569" s="50">
        <v>0</v>
      </c>
      <c r="BV569" s="50">
        <v>0</v>
      </c>
      <c r="BW569" s="50">
        <v>1</v>
      </c>
      <c r="BX569" s="50">
        <v>0</v>
      </c>
      <c r="BY569" s="3">
        <v>1969</v>
      </c>
      <c r="BZ569" s="3" t="s">
        <v>2405</v>
      </c>
      <c r="CA569" s="3" t="s">
        <v>2381</v>
      </c>
      <c r="CB569" s="3" t="s">
        <v>2411</v>
      </c>
      <c r="CC569" s="3" t="s">
        <v>2351</v>
      </c>
      <c r="CD569" s="3"/>
      <c r="CE569" s="3"/>
      <c r="CF569" s="7"/>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J569" s="1"/>
      <c r="DK569" s="1"/>
      <c r="DL569" s="1"/>
      <c r="DM569" s="1"/>
      <c r="DN569" s="1"/>
      <c r="DO569" s="1"/>
      <c r="DQ569" s="1"/>
      <c r="DT569" s="1"/>
      <c r="DW569" s="1"/>
      <c r="DX569" s="1"/>
      <c r="DY569" s="1"/>
      <c r="DZ569" s="1"/>
      <c r="EA569" s="1"/>
      <c r="EB569" s="1"/>
      <c r="EC569" s="1"/>
      <c r="EF569" s="1"/>
      <c r="ER569" s="1"/>
      <c r="ET569" s="1"/>
      <c r="FH569" s="1"/>
      <c r="FI569" s="1"/>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row>
    <row r="570" spans="1:431" ht="98" hidden="1" x14ac:dyDescent="0.15">
      <c r="A570" s="16" t="s">
        <v>3701</v>
      </c>
      <c r="B570" s="6">
        <v>0</v>
      </c>
      <c r="C570" s="6">
        <v>0</v>
      </c>
      <c r="D570" s="6">
        <v>0</v>
      </c>
      <c r="E570" s="6">
        <v>0</v>
      </c>
      <c r="F570" s="6">
        <v>0</v>
      </c>
      <c r="G570" s="6">
        <v>0</v>
      </c>
      <c r="H570" s="6">
        <v>0</v>
      </c>
      <c r="I570" s="6">
        <v>0</v>
      </c>
      <c r="J570" s="6">
        <v>0</v>
      </c>
      <c r="K570" s="6">
        <v>0</v>
      </c>
      <c r="L570" s="6">
        <v>0</v>
      </c>
      <c r="M570" s="6">
        <v>0</v>
      </c>
      <c r="N570" s="6">
        <v>0</v>
      </c>
      <c r="O570" s="6">
        <v>0</v>
      </c>
      <c r="P570" s="6">
        <v>0</v>
      </c>
      <c r="Q570" s="6">
        <v>0</v>
      </c>
      <c r="R570" s="6">
        <v>0</v>
      </c>
      <c r="S570" s="6">
        <v>0</v>
      </c>
      <c r="T570" s="6">
        <v>0</v>
      </c>
      <c r="U570" s="6">
        <v>0</v>
      </c>
      <c r="V570" s="6">
        <v>0</v>
      </c>
      <c r="W570" s="6">
        <v>0</v>
      </c>
      <c r="X570" s="6">
        <v>0</v>
      </c>
      <c r="Y570" s="6">
        <v>0</v>
      </c>
      <c r="Z570" s="6">
        <v>1</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v>0</v>
      </c>
      <c r="BS570" s="3">
        <v>0</v>
      </c>
      <c r="BT570" s="3">
        <v>1</v>
      </c>
      <c r="BU570" s="50">
        <v>0</v>
      </c>
      <c r="BV570" s="50">
        <v>0</v>
      </c>
      <c r="BW570" s="50">
        <v>1</v>
      </c>
      <c r="BX570" s="50">
        <v>0</v>
      </c>
      <c r="BY570" s="3">
        <v>1969</v>
      </c>
      <c r="BZ570" s="3" t="s">
        <v>2405</v>
      </c>
      <c r="CA570" s="3" t="s">
        <v>2381</v>
      </c>
      <c r="CB570" s="3" t="s">
        <v>2411</v>
      </c>
      <c r="CC570" s="3" t="s">
        <v>2351</v>
      </c>
      <c r="CD570" s="3"/>
      <c r="CE570" s="3"/>
      <c r="CF570" s="7"/>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J570" s="1"/>
      <c r="DK570" s="1"/>
      <c r="DL570" s="1"/>
      <c r="DM570" s="1"/>
      <c r="DN570" s="1"/>
      <c r="DO570" s="1"/>
      <c r="DQ570" s="1"/>
      <c r="DT570" s="1"/>
      <c r="DW570" s="1"/>
      <c r="DX570" s="1"/>
      <c r="DY570" s="1"/>
      <c r="DZ570" s="1"/>
      <c r="EA570" s="1"/>
      <c r="EB570" s="1"/>
      <c r="EC570" s="1"/>
      <c r="EF570" s="1"/>
      <c r="ER570" s="1"/>
      <c r="ET570" s="1"/>
      <c r="FH570" s="1"/>
      <c r="FI570" s="1"/>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row>
    <row r="571" spans="1:431" ht="98" hidden="1" x14ac:dyDescent="0.15">
      <c r="A571" s="16" t="s">
        <v>3690</v>
      </c>
      <c r="B571" s="3">
        <v>0</v>
      </c>
      <c r="C571" s="6">
        <v>0</v>
      </c>
      <c r="D571" s="6">
        <v>1</v>
      </c>
      <c r="E571" s="3">
        <v>0</v>
      </c>
      <c r="F571" s="6">
        <v>0</v>
      </c>
      <c r="G571" s="6">
        <v>0</v>
      </c>
      <c r="H571" s="6">
        <v>0</v>
      </c>
      <c r="I571" s="6">
        <v>0</v>
      </c>
      <c r="J571" s="6">
        <v>0</v>
      </c>
      <c r="K571" s="6">
        <v>0</v>
      </c>
      <c r="L571" s="6">
        <v>0</v>
      </c>
      <c r="M571" s="6">
        <v>0</v>
      </c>
      <c r="N571" s="6">
        <v>0</v>
      </c>
      <c r="O571" s="6">
        <v>0</v>
      </c>
      <c r="P571" s="6">
        <v>0</v>
      </c>
      <c r="Q571" s="6">
        <v>0</v>
      </c>
      <c r="R571" s="6">
        <v>0</v>
      </c>
      <c r="S571" s="6">
        <v>0</v>
      </c>
      <c r="T571" s="6">
        <v>0</v>
      </c>
      <c r="U571" s="6">
        <v>0</v>
      </c>
      <c r="V571" s="6">
        <v>0</v>
      </c>
      <c r="W571" s="6">
        <v>0</v>
      </c>
      <c r="X571" s="6">
        <v>0</v>
      </c>
      <c r="Y571" s="6">
        <v>0</v>
      </c>
      <c r="Z571" s="6">
        <v>0</v>
      </c>
      <c r="AA571" s="6">
        <v>0</v>
      </c>
      <c r="AB571" s="6">
        <v>0</v>
      </c>
      <c r="AC571" s="6">
        <v>0</v>
      </c>
      <c r="AD571" s="6">
        <v>0</v>
      </c>
      <c r="AE571" s="6">
        <v>0</v>
      </c>
      <c r="AF571" s="6">
        <v>0</v>
      </c>
      <c r="AG571" s="6">
        <v>0</v>
      </c>
      <c r="AH571" s="6">
        <v>0</v>
      </c>
      <c r="AI571" s="6">
        <v>0</v>
      </c>
      <c r="AJ571" s="6">
        <v>0</v>
      </c>
      <c r="AK571" s="6">
        <v>0</v>
      </c>
      <c r="AL571" s="6">
        <v>0</v>
      </c>
      <c r="AM571" s="6">
        <v>0</v>
      </c>
      <c r="AN571" s="6">
        <v>0</v>
      </c>
      <c r="AO571" s="6">
        <v>0</v>
      </c>
      <c r="AP571" s="6">
        <v>0</v>
      </c>
      <c r="AQ571" s="6">
        <v>0</v>
      </c>
      <c r="AR571" s="6">
        <v>0</v>
      </c>
      <c r="AS571" s="6">
        <v>0</v>
      </c>
      <c r="AT571" s="6">
        <v>0</v>
      </c>
      <c r="AU571" s="6">
        <v>0</v>
      </c>
      <c r="AV571" s="6">
        <v>1</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c r="BN571" s="3">
        <v>0</v>
      </c>
      <c r="BO571" s="3">
        <v>0</v>
      </c>
      <c r="BP571" s="3">
        <v>0</v>
      </c>
      <c r="BQ571" s="48">
        <v>0</v>
      </c>
      <c r="BR571" s="48">
        <v>0</v>
      </c>
      <c r="BS571" s="48">
        <v>0</v>
      </c>
      <c r="BT571" s="3">
        <v>1</v>
      </c>
      <c r="BU571" s="48">
        <v>0</v>
      </c>
      <c r="BV571" s="48">
        <v>0</v>
      </c>
      <c r="BW571" s="48">
        <v>1</v>
      </c>
      <c r="BX571" s="48">
        <v>0</v>
      </c>
      <c r="BY571" s="3">
        <v>1969</v>
      </c>
      <c r="BZ571" s="3" t="s">
        <v>2405</v>
      </c>
      <c r="CA571" s="3" t="s">
        <v>2381</v>
      </c>
      <c r="CB571" s="3" t="s">
        <v>2411</v>
      </c>
      <c r="CC571" s="3" t="s">
        <v>2351</v>
      </c>
      <c r="CD571" s="3"/>
      <c r="CE571" s="3"/>
      <c r="CF571" s="7"/>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J571" s="1"/>
      <c r="DK571" s="1"/>
      <c r="DL571" s="1"/>
      <c r="DM571" s="1"/>
      <c r="DN571" s="1"/>
      <c r="DO571" s="1"/>
      <c r="DQ571" s="1"/>
      <c r="DT571" s="1"/>
      <c r="DW571" s="1"/>
      <c r="DX571" s="1"/>
      <c r="DY571" s="1"/>
      <c r="DZ571" s="1"/>
      <c r="EA571" s="1"/>
      <c r="EB571" s="1"/>
      <c r="EC571" s="1"/>
      <c r="EF571" s="1"/>
      <c r="ER571" s="1"/>
      <c r="ET571" s="1"/>
      <c r="FH571" s="1"/>
      <c r="FI571" s="1"/>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row>
    <row r="572" spans="1:431" ht="98" hidden="1" x14ac:dyDescent="0.15">
      <c r="A572" s="16" t="s">
        <v>3586</v>
      </c>
      <c r="B572" s="3">
        <v>0</v>
      </c>
      <c r="C572" s="3">
        <v>0</v>
      </c>
      <c r="D572" s="3">
        <v>0</v>
      </c>
      <c r="E572" s="3">
        <v>0</v>
      </c>
      <c r="F572" s="3">
        <v>0</v>
      </c>
      <c r="G572" s="3">
        <v>0</v>
      </c>
      <c r="H572" s="3">
        <v>0</v>
      </c>
      <c r="I572" s="3">
        <v>0</v>
      </c>
      <c r="J572" s="3">
        <v>0</v>
      </c>
      <c r="K572" s="3">
        <v>0</v>
      </c>
      <c r="L572" s="3">
        <v>0</v>
      </c>
      <c r="M572" s="3">
        <v>1</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c r="BN572" s="3">
        <v>0</v>
      </c>
      <c r="BO572" s="3">
        <v>0</v>
      </c>
      <c r="BP572" s="3">
        <v>0</v>
      </c>
      <c r="BQ572" s="3">
        <v>0</v>
      </c>
      <c r="BR572" s="3">
        <v>0</v>
      </c>
      <c r="BS572" s="3">
        <v>1</v>
      </c>
      <c r="BT572" s="3">
        <v>1</v>
      </c>
      <c r="BU572" s="3">
        <v>0</v>
      </c>
      <c r="BV572" s="3">
        <v>1</v>
      </c>
      <c r="BW572" s="3">
        <v>0</v>
      </c>
      <c r="BX572" s="3">
        <v>0</v>
      </c>
      <c r="BY572" s="3">
        <v>1969</v>
      </c>
      <c r="BZ572" s="3" t="s">
        <v>2405</v>
      </c>
      <c r="CA572" s="3" t="s">
        <v>2381</v>
      </c>
      <c r="CB572" s="3" t="s">
        <v>2411</v>
      </c>
      <c r="CC572" s="3" t="s">
        <v>2351</v>
      </c>
      <c r="CD572" s="3"/>
      <c r="CE572" s="3"/>
      <c r="CF572" s="7"/>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J572" s="1"/>
      <c r="DK572" s="1"/>
      <c r="DL572" s="1"/>
      <c r="DM572" s="1"/>
      <c r="DN572" s="1"/>
      <c r="DO572" s="1"/>
      <c r="DQ572" s="1"/>
      <c r="DT572" s="1"/>
      <c r="DW572" s="1"/>
      <c r="DX572" s="1"/>
      <c r="DY572" s="1"/>
      <c r="DZ572" s="1"/>
      <c r="EA572" s="1"/>
      <c r="EB572" s="1"/>
      <c r="EC572" s="1"/>
      <c r="EF572" s="1"/>
      <c r="ER572" s="1"/>
      <c r="ET572" s="1"/>
      <c r="FH572" s="1"/>
      <c r="FI572" s="1"/>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row>
    <row r="573" spans="1:431" ht="98" hidden="1" x14ac:dyDescent="0.15">
      <c r="A573" s="6" t="s">
        <v>920</v>
      </c>
      <c r="B573" s="3"/>
      <c r="C573" s="6"/>
      <c r="D573" s="6"/>
      <c r="E573" s="3"/>
      <c r="F573" s="6"/>
      <c r="G573" s="6"/>
      <c r="H573" s="6"/>
      <c r="I573" s="3"/>
      <c r="J573" s="6"/>
      <c r="K573" s="3"/>
      <c r="L573" s="3"/>
      <c r="M573" s="3"/>
      <c r="N573" s="6"/>
      <c r="O573" s="3"/>
      <c r="P573" s="6"/>
      <c r="Q573" s="6"/>
      <c r="R573" s="6"/>
      <c r="S573" s="3"/>
      <c r="T573" s="3"/>
      <c r="U573" s="3"/>
      <c r="V573" s="3"/>
      <c r="W573" s="3"/>
      <c r="X573" s="3"/>
      <c r="Y573" s="6"/>
      <c r="Z573" s="6"/>
      <c r="AA573" s="6"/>
      <c r="AB573" s="3"/>
      <c r="AC573" s="6"/>
      <c r="AD573" s="6"/>
      <c r="AE573" s="3"/>
      <c r="AF573" s="3"/>
      <c r="AG573" s="6"/>
      <c r="AH573" s="6"/>
      <c r="AI573" s="3"/>
      <c r="AJ573" s="3"/>
      <c r="AK573" s="3"/>
      <c r="AL573" s="3"/>
      <c r="AM573" s="6"/>
      <c r="AN573" s="3"/>
      <c r="AO573" s="3"/>
      <c r="AP573" s="3"/>
      <c r="AQ573" s="3"/>
      <c r="AR573" s="3"/>
      <c r="AS573" s="3"/>
      <c r="AT573" s="6"/>
      <c r="AU573" s="6"/>
      <c r="AV573" s="6"/>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v>1969</v>
      </c>
      <c r="BZ573" s="3" t="s">
        <v>2405</v>
      </c>
      <c r="CA573" s="3" t="s">
        <v>2381</v>
      </c>
      <c r="CB573" s="3" t="s">
        <v>2411</v>
      </c>
      <c r="CC573" s="3" t="s">
        <v>2351</v>
      </c>
      <c r="CD573" s="3"/>
      <c r="CE573" s="3"/>
      <c r="CF573" s="7"/>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J573" s="1"/>
      <c r="DK573" s="1"/>
      <c r="DL573" s="1"/>
      <c r="DM573" s="1"/>
      <c r="DN573" s="1"/>
      <c r="DO573" s="1"/>
      <c r="DQ573" s="1"/>
      <c r="DT573" s="1"/>
      <c r="DW573" s="1"/>
      <c r="DX573" s="1"/>
      <c r="DY573" s="1"/>
      <c r="DZ573" s="1"/>
      <c r="EA573" s="1"/>
      <c r="EB573" s="1"/>
      <c r="EC573" s="1"/>
      <c r="EF573" s="1"/>
      <c r="ER573" s="1"/>
      <c r="ET573" s="1"/>
      <c r="FH573" s="1"/>
      <c r="FI573" s="1"/>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row>
    <row r="574" spans="1:431" ht="98" hidden="1" x14ac:dyDescent="0.15">
      <c r="A574" s="6" t="s">
        <v>928</v>
      </c>
      <c r="B574" s="3"/>
      <c r="C574" s="6"/>
      <c r="D574" s="6"/>
      <c r="E574" s="3"/>
      <c r="F574" s="6"/>
      <c r="G574" s="6"/>
      <c r="H574" s="6"/>
      <c r="I574" s="3"/>
      <c r="J574" s="6"/>
      <c r="K574" s="3"/>
      <c r="L574" s="3"/>
      <c r="M574" s="3"/>
      <c r="N574" s="6"/>
      <c r="O574" s="3"/>
      <c r="P574" s="6"/>
      <c r="Q574" s="6"/>
      <c r="R574" s="6"/>
      <c r="S574" s="3"/>
      <c r="T574" s="3"/>
      <c r="U574" s="3"/>
      <c r="V574" s="3"/>
      <c r="W574" s="3"/>
      <c r="X574" s="3"/>
      <c r="Y574" s="6"/>
      <c r="Z574" s="6"/>
      <c r="AA574" s="6"/>
      <c r="AB574" s="3"/>
      <c r="AC574" s="6"/>
      <c r="AD574" s="6"/>
      <c r="AE574" s="3"/>
      <c r="AF574" s="3"/>
      <c r="AG574" s="6"/>
      <c r="AH574" s="6"/>
      <c r="AI574" s="3"/>
      <c r="AJ574" s="3"/>
      <c r="AK574" s="3"/>
      <c r="AL574" s="3"/>
      <c r="AM574" s="6"/>
      <c r="AN574" s="3"/>
      <c r="AO574" s="3"/>
      <c r="AP574" s="3"/>
      <c r="AQ574" s="3"/>
      <c r="AR574" s="3"/>
      <c r="AS574" s="3"/>
      <c r="AT574" s="6"/>
      <c r="AU574" s="6"/>
      <c r="AV574" s="6"/>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v>1969</v>
      </c>
      <c r="BZ574" s="3" t="s">
        <v>2405</v>
      </c>
      <c r="CA574" s="3" t="s">
        <v>2381</v>
      </c>
      <c r="CB574" s="3" t="s">
        <v>2411</v>
      </c>
      <c r="CC574" s="3" t="s">
        <v>2351</v>
      </c>
      <c r="CD574" s="3"/>
      <c r="CE574" s="3"/>
      <c r="CF574" s="7"/>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J574" s="1"/>
      <c r="DK574" s="1"/>
      <c r="DL574" s="1"/>
      <c r="DM574" s="1"/>
      <c r="DN574" s="1"/>
      <c r="DO574" s="1"/>
      <c r="DQ574" s="1"/>
      <c r="DT574" s="1"/>
      <c r="DW574" s="1"/>
      <c r="DX574" s="1"/>
      <c r="DY574" s="1"/>
      <c r="DZ574" s="1"/>
      <c r="EA574" s="1"/>
      <c r="EB574" s="1"/>
      <c r="EC574" s="1"/>
      <c r="EF574" s="1"/>
      <c r="ER574" s="1"/>
      <c r="ET574" s="1"/>
      <c r="FH574" s="1"/>
      <c r="FI574" s="1"/>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row>
    <row r="575" spans="1:431" ht="98" hidden="1" x14ac:dyDescent="0.15">
      <c r="A575" s="6" t="s">
        <v>935</v>
      </c>
      <c r="B575" s="3"/>
      <c r="C575" s="6"/>
      <c r="D575" s="6"/>
      <c r="E575" s="3"/>
      <c r="F575" s="6"/>
      <c r="G575" s="6"/>
      <c r="H575" s="6"/>
      <c r="I575" s="3"/>
      <c r="J575" s="6"/>
      <c r="K575" s="3"/>
      <c r="L575" s="3"/>
      <c r="M575" s="3"/>
      <c r="N575" s="6"/>
      <c r="O575" s="3"/>
      <c r="P575" s="6"/>
      <c r="Q575" s="6"/>
      <c r="R575" s="6"/>
      <c r="S575" s="3"/>
      <c r="T575" s="3"/>
      <c r="U575" s="3"/>
      <c r="V575" s="3"/>
      <c r="W575" s="3"/>
      <c r="X575" s="3"/>
      <c r="Y575" s="6"/>
      <c r="Z575" s="6"/>
      <c r="AA575" s="6"/>
      <c r="AB575" s="3"/>
      <c r="AC575" s="6"/>
      <c r="AD575" s="6"/>
      <c r="AE575" s="3"/>
      <c r="AF575" s="3"/>
      <c r="AG575" s="6"/>
      <c r="AH575" s="6"/>
      <c r="AI575" s="3"/>
      <c r="AJ575" s="3"/>
      <c r="AK575" s="3"/>
      <c r="AL575" s="3"/>
      <c r="AM575" s="6"/>
      <c r="AN575" s="3"/>
      <c r="AO575" s="3"/>
      <c r="AP575" s="3"/>
      <c r="AQ575" s="3"/>
      <c r="AR575" s="3"/>
      <c r="AS575" s="3"/>
      <c r="AT575" s="6"/>
      <c r="AU575" s="6"/>
      <c r="AV575" s="6"/>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v>1969</v>
      </c>
      <c r="BZ575" s="3" t="s">
        <v>2405</v>
      </c>
      <c r="CA575" s="3" t="s">
        <v>2381</v>
      </c>
      <c r="CB575" s="3" t="s">
        <v>2411</v>
      </c>
      <c r="CC575" s="3" t="s">
        <v>2351</v>
      </c>
      <c r="CD575" s="3"/>
      <c r="CE575" s="3"/>
      <c r="CF575" s="7"/>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J575" s="1"/>
      <c r="DK575" s="1"/>
      <c r="DL575" s="1"/>
      <c r="DM575" s="1"/>
      <c r="DN575" s="1"/>
      <c r="DO575" s="1"/>
      <c r="DQ575" s="1"/>
      <c r="DT575" s="1"/>
      <c r="DW575" s="1"/>
      <c r="DX575" s="1"/>
      <c r="DY575" s="1"/>
      <c r="DZ575" s="1"/>
      <c r="EA575" s="1"/>
      <c r="EB575" s="1"/>
      <c r="EC575" s="1"/>
      <c r="EF575" s="1"/>
      <c r="ER575" s="1"/>
      <c r="ET575" s="1"/>
      <c r="FH575" s="1"/>
      <c r="FI575" s="1"/>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row>
    <row r="576" spans="1:431" ht="98" hidden="1" x14ac:dyDescent="0.15">
      <c r="A576" s="6" t="s">
        <v>941</v>
      </c>
      <c r="B576" s="3"/>
      <c r="C576" s="6"/>
      <c r="D576" s="6"/>
      <c r="E576" s="3"/>
      <c r="F576" s="6"/>
      <c r="G576" s="6"/>
      <c r="H576" s="6"/>
      <c r="I576" s="3"/>
      <c r="J576" s="6"/>
      <c r="K576" s="3"/>
      <c r="L576" s="3"/>
      <c r="M576" s="3"/>
      <c r="N576" s="6"/>
      <c r="O576" s="3"/>
      <c r="P576" s="6"/>
      <c r="Q576" s="6"/>
      <c r="R576" s="6"/>
      <c r="S576" s="3"/>
      <c r="T576" s="3"/>
      <c r="U576" s="3"/>
      <c r="V576" s="3"/>
      <c r="W576" s="3"/>
      <c r="X576" s="3"/>
      <c r="Y576" s="6"/>
      <c r="Z576" s="6"/>
      <c r="AA576" s="6"/>
      <c r="AB576" s="3"/>
      <c r="AC576" s="6"/>
      <c r="AD576" s="6"/>
      <c r="AE576" s="3"/>
      <c r="AF576" s="3"/>
      <c r="AG576" s="6"/>
      <c r="AH576" s="6"/>
      <c r="AI576" s="3"/>
      <c r="AJ576" s="3"/>
      <c r="AK576" s="3"/>
      <c r="AL576" s="3"/>
      <c r="AM576" s="6"/>
      <c r="AN576" s="3"/>
      <c r="AO576" s="3"/>
      <c r="AP576" s="3"/>
      <c r="AQ576" s="3"/>
      <c r="AR576" s="3"/>
      <c r="AS576" s="3"/>
      <c r="AT576" s="6"/>
      <c r="AU576" s="6"/>
      <c r="AV576" s="6"/>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v>1969</v>
      </c>
      <c r="BZ576" s="3" t="s">
        <v>2405</v>
      </c>
      <c r="CA576" s="3" t="s">
        <v>2381</v>
      </c>
      <c r="CB576" s="3" t="s">
        <v>2411</v>
      </c>
      <c r="CC576" s="3" t="s">
        <v>2351</v>
      </c>
      <c r="CD576" s="3"/>
      <c r="CE576" s="3"/>
      <c r="CF576" s="7"/>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J576" s="1"/>
      <c r="DK576" s="1"/>
      <c r="DL576" s="1"/>
      <c r="DM576" s="1"/>
      <c r="DN576" s="1"/>
      <c r="DO576" s="1"/>
      <c r="DQ576" s="1"/>
      <c r="DT576" s="1"/>
      <c r="DW576" s="1"/>
      <c r="DX576" s="1"/>
      <c r="DY576" s="1"/>
      <c r="DZ576" s="1"/>
      <c r="EA576" s="1"/>
      <c r="EB576" s="1"/>
      <c r="EC576" s="1"/>
      <c r="EF576" s="1"/>
      <c r="ER576" s="1"/>
      <c r="ET576" s="1"/>
      <c r="FH576" s="1"/>
      <c r="FI576" s="1"/>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row>
    <row r="577" spans="1:431" ht="98" hidden="1" x14ac:dyDescent="0.15">
      <c r="A577" s="16" t="s">
        <v>3588</v>
      </c>
      <c r="B577" s="6">
        <v>0</v>
      </c>
      <c r="C577" s="6">
        <v>0</v>
      </c>
      <c r="D577" s="6">
        <v>0</v>
      </c>
      <c r="E577" s="6">
        <v>0</v>
      </c>
      <c r="F577" s="6">
        <v>0</v>
      </c>
      <c r="G577" s="6">
        <v>0</v>
      </c>
      <c r="H577" s="6">
        <v>0</v>
      </c>
      <c r="I577" s="6">
        <v>0</v>
      </c>
      <c r="J577" s="6">
        <v>0</v>
      </c>
      <c r="K577" s="6">
        <v>0</v>
      </c>
      <c r="L577" s="6">
        <v>0</v>
      </c>
      <c r="M577" s="6">
        <v>0</v>
      </c>
      <c r="N577" s="6">
        <v>0</v>
      </c>
      <c r="O577" s="6">
        <v>0</v>
      </c>
      <c r="P577" s="6">
        <v>0</v>
      </c>
      <c r="Q577" s="6">
        <v>0</v>
      </c>
      <c r="R577" s="6">
        <v>0</v>
      </c>
      <c r="S577" s="6">
        <v>0</v>
      </c>
      <c r="T577" s="6">
        <v>0</v>
      </c>
      <c r="U577" s="6">
        <v>0</v>
      </c>
      <c r="V577" s="6">
        <v>0</v>
      </c>
      <c r="W577" s="6">
        <v>0</v>
      </c>
      <c r="X577" s="6">
        <v>0</v>
      </c>
      <c r="Y577" s="6">
        <v>0</v>
      </c>
      <c r="Z577" s="6">
        <v>0</v>
      </c>
      <c r="AA577" s="6">
        <v>0</v>
      </c>
      <c r="AB577" s="6">
        <v>0</v>
      </c>
      <c r="AC577" s="6">
        <v>0</v>
      </c>
      <c r="AD577" s="6">
        <v>0</v>
      </c>
      <c r="AE577" s="6">
        <v>0</v>
      </c>
      <c r="AF577" s="6">
        <v>0</v>
      </c>
      <c r="AG577" s="6">
        <v>0</v>
      </c>
      <c r="AH577" s="6">
        <v>0</v>
      </c>
      <c r="AI577" s="3">
        <v>1</v>
      </c>
      <c r="AJ577" s="3">
        <v>0</v>
      </c>
      <c r="AK577" s="3">
        <v>1</v>
      </c>
      <c r="AL577" s="3">
        <v>0</v>
      </c>
      <c r="AM577" s="3">
        <v>0</v>
      </c>
      <c r="AN577" s="3">
        <v>0</v>
      </c>
      <c r="AO577" s="3">
        <v>0</v>
      </c>
      <c r="AP577" s="3">
        <v>0</v>
      </c>
      <c r="AQ577" s="3">
        <v>0</v>
      </c>
      <c r="AR577" s="3">
        <v>0</v>
      </c>
      <c r="AS577" s="3">
        <v>0</v>
      </c>
      <c r="AT577" s="3">
        <v>0</v>
      </c>
      <c r="AU577" s="3">
        <v>0</v>
      </c>
      <c r="AV577" s="3">
        <v>0</v>
      </c>
      <c r="AW577" s="3">
        <v>0</v>
      </c>
      <c r="AX577" s="3">
        <v>0</v>
      </c>
      <c r="AY577" s="3">
        <v>0</v>
      </c>
      <c r="AZ577" s="3">
        <v>0</v>
      </c>
      <c r="BA577" s="3">
        <v>0</v>
      </c>
      <c r="BB577" s="3">
        <v>0</v>
      </c>
      <c r="BC577" s="3">
        <v>0</v>
      </c>
      <c r="BD577" s="3">
        <v>1</v>
      </c>
      <c r="BE577" s="3">
        <v>0</v>
      </c>
      <c r="BF577" s="3">
        <v>0</v>
      </c>
      <c r="BG577" s="3">
        <v>0</v>
      </c>
      <c r="BH577" s="3">
        <v>0</v>
      </c>
      <c r="BI577" s="3">
        <v>0</v>
      </c>
      <c r="BJ577" s="3">
        <v>0</v>
      </c>
      <c r="BK577" s="3">
        <v>0</v>
      </c>
      <c r="BL577" s="3">
        <v>0</v>
      </c>
      <c r="BM577" s="3"/>
      <c r="BN577" s="3">
        <v>0</v>
      </c>
      <c r="BO577" s="3">
        <v>0</v>
      </c>
      <c r="BP577" s="3">
        <v>0</v>
      </c>
      <c r="BQ577" s="3">
        <v>0</v>
      </c>
      <c r="BR577" s="3">
        <v>0</v>
      </c>
      <c r="BS577" s="3">
        <v>0</v>
      </c>
      <c r="BT577" s="3">
        <v>1</v>
      </c>
      <c r="BU577" s="48">
        <v>0</v>
      </c>
      <c r="BV577" s="48">
        <v>0</v>
      </c>
      <c r="BW577" s="48">
        <v>1</v>
      </c>
      <c r="BX577" s="48">
        <v>0</v>
      </c>
      <c r="BY577" s="3">
        <v>1969</v>
      </c>
      <c r="BZ577" s="3" t="s">
        <v>2405</v>
      </c>
      <c r="CA577" s="3" t="s">
        <v>2381</v>
      </c>
      <c r="CB577" s="3" t="s">
        <v>2411</v>
      </c>
      <c r="CC577" s="3" t="s">
        <v>2351</v>
      </c>
      <c r="CD577" s="3"/>
      <c r="CE577" s="3"/>
      <c r="CF577" s="7"/>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J577" s="1"/>
      <c r="DK577" s="1"/>
      <c r="DL577" s="1"/>
      <c r="DM577" s="1"/>
      <c r="DN577" s="1"/>
      <c r="DO577" s="1"/>
      <c r="DQ577" s="1"/>
      <c r="DT577" s="1"/>
      <c r="DW577" s="1"/>
      <c r="DX577" s="1"/>
      <c r="DY577" s="1"/>
      <c r="DZ577" s="1"/>
      <c r="EA577" s="1"/>
      <c r="EB577" s="1"/>
      <c r="EC577" s="1"/>
      <c r="EF577" s="1"/>
      <c r="ER577" s="1"/>
      <c r="ET577" s="1"/>
      <c r="FH577" s="1"/>
      <c r="FI577" s="1"/>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row>
    <row r="578" spans="1:431" ht="98" hidden="1" x14ac:dyDescent="0.15">
      <c r="A578" s="16" t="s">
        <v>3587</v>
      </c>
      <c r="B578" s="3">
        <v>0</v>
      </c>
      <c r="C578" s="6">
        <v>0</v>
      </c>
      <c r="D578" s="6">
        <v>1</v>
      </c>
      <c r="E578" s="3">
        <v>0</v>
      </c>
      <c r="F578" s="6">
        <v>0</v>
      </c>
      <c r="G578" s="6">
        <v>0</v>
      </c>
      <c r="H578" s="6">
        <v>1</v>
      </c>
      <c r="I578" s="3">
        <v>0</v>
      </c>
      <c r="J578" s="3">
        <v>0</v>
      </c>
      <c r="K578" s="3">
        <v>0</v>
      </c>
      <c r="L578" s="3">
        <v>0</v>
      </c>
      <c r="M578" s="3">
        <v>0</v>
      </c>
      <c r="N578" s="3">
        <v>0</v>
      </c>
      <c r="O578" s="3">
        <v>0</v>
      </c>
      <c r="P578" s="3">
        <v>0</v>
      </c>
      <c r="Q578" s="3">
        <v>0</v>
      </c>
      <c r="R578" s="3">
        <v>0</v>
      </c>
      <c r="S578" s="3">
        <v>0</v>
      </c>
      <c r="T578" s="3">
        <v>0</v>
      </c>
      <c r="U578" s="3">
        <v>0</v>
      </c>
      <c r="V578" s="3">
        <v>0</v>
      </c>
      <c r="W578" s="3">
        <v>0</v>
      </c>
      <c r="X578" s="3">
        <v>0</v>
      </c>
      <c r="Y578" s="3">
        <v>0</v>
      </c>
      <c r="Z578" s="3">
        <v>0</v>
      </c>
      <c r="AA578" s="3">
        <v>0</v>
      </c>
      <c r="AB578" s="3">
        <v>0</v>
      </c>
      <c r="AC578" s="3">
        <v>0</v>
      </c>
      <c r="AD578" s="3">
        <v>0</v>
      </c>
      <c r="AE578" s="3">
        <v>0</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0</v>
      </c>
      <c r="AZ578" s="3">
        <v>0</v>
      </c>
      <c r="BA578" s="3">
        <v>0</v>
      </c>
      <c r="BB578" s="3">
        <v>0</v>
      </c>
      <c r="BC578" s="3">
        <v>0</v>
      </c>
      <c r="BD578" s="3">
        <v>0</v>
      </c>
      <c r="BE578" s="3">
        <v>0</v>
      </c>
      <c r="BF578" s="3">
        <v>0</v>
      </c>
      <c r="BG578" s="3">
        <v>0</v>
      </c>
      <c r="BH578" s="3">
        <v>0</v>
      </c>
      <c r="BI578" s="3">
        <v>0</v>
      </c>
      <c r="BJ578" s="3">
        <v>0</v>
      </c>
      <c r="BK578" s="3">
        <v>0</v>
      </c>
      <c r="BL578" s="3">
        <v>0</v>
      </c>
      <c r="BM578" s="3"/>
      <c r="BN578" s="3">
        <v>0</v>
      </c>
      <c r="BO578" s="3">
        <v>0</v>
      </c>
      <c r="BP578" s="3">
        <v>0</v>
      </c>
      <c r="BQ578" s="3">
        <v>0</v>
      </c>
      <c r="BR578" s="3">
        <v>0</v>
      </c>
      <c r="BS578" s="3">
        <v>1</v>
      </c>
      <c r="BT578" s="3">
        <v>1</v>
      </c>
      <c r="BU578" s="48">
        <v>0</v>
      </c>
      <c r="BV578" s="48">
        <v>0</v>
      </c>
      <c r="BW578" s="48">
        <v>1</v>
      </c>
      <c r="BX578" s="48">
        <v>0</v>
      </c>
      <c r="BY578" s="3">
        <v>1969</v>
      </c>
      <c r="BZ578" s="3" t="s">
        <v>2405</v>
      </c>
      <c r="CA578" s="3" t="s">
        <v>2381</v>
      </c>
      <c r="CB578" s="3" t="s">
        <v>2411</v>
      </c>
      <c r="CC578" s="3" t="s">
        <v>2351</v>
      </c>
      <c r="CD578" s="3"/>
      <c r="CE578" s="3"/>
      <c r="CF578" s="7"/>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J578" s="1"/>
      <c r="DK578" s="1"/>
      <c r="DL578" s="1"/>
      <c r="DM578" s="1"/>
      <c r="DN578" s="1"/>
      <c r="DO578" s="1"/>
      <c r="DQ578" s="1"/>
      <c r="DT578" s="1"/>
      <c r="DW578" s="1"/>
      <c r="DX578" s="1"/>
      <c r="DY578" s="1"/>
      <c r="DZ578" s="1"/>
      <c r="EA578" s="1"/>
      <c r="EB578" s="1"/>
      <c r="EC578" s="1"/>
      <c r="EF578" s="1"/>
      <c r="ER578" s="1"/>
      <c r="ET578" s="1"/>
      <c r="FH578" s="1"/>
      <c r="FI578" s="1"/>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row>
    <row r="579" spans="1:431" ht="98" hidden="1" x14ac:dyDescent="0.15">
      <c r="A579" s="16" t="s">
        <v>3589</v>
      </c>
      <c r="B579" s="3">
        <v>0</v>
      </c>
      <c r="C579" s="6">
        <v>0</v>
      </c>
      <c r="D579" s="6">
        <v>1</v>
      </c>
      <c r="E579" s="3">
        <v>0</v>
      </c>
      <c r="F579" s="3">
        <v>0</v>
      </c>
      <c r="G579" s="3">
        <v>0</v>
      </c>
      <c r="H579" s="3">
        <v>0</v>
      </c>
      <c r="I579" s="3">
        <v>0</v>
      </c>
      <c r="J579" s="3">
        <v>0</v>
      </c>
      <c r="K579" s="3">
        <v>0</v>
      </c>
      <c r="L579" s="3">
        <v>0</v>
      </c>
      <c r="M579" s="3">
        <v>0</v>
      </c>
      <c r="N579" s="3">
        <v>0</v>
      </c>
      <c r="O579" s="3">
        <v>0</v>
      </c>
      <c r="P579" s="3">
        <v>0</v>
      </c>
      <c r="Q579" s="3">
        <v>0</v>
      </c>
      <c r="R579" s="3">
        <v>0</v>
      </c>
      <c r="S579" s="3">
        <v>0</v>
      </c>
      <c r="T579" s="3">
        <v>0</v>
      </c>
      <c r="U579" s="3">
        <v>1</v>
      </c>
      <c r="V579" s="3">
        <v>0</v>
      </c>
      <c r="W579" s="3">
        <v>0</v>
      </c>
      <c r="X579" s="3">
        <v>0</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0</v>
      </c>
      <c r="AY579" s="3">
        <v>0</v>
      </c>
      <c r="AZ579" s="3">
        <v>0</v>
      </c>
      <c r="BA579" s="3">
        <v>0</v>
      </c>
      <c r="BB579" s="3">
        <v>0</v>
      </c>
      <c r="BC579" s="3">
        <v>0</v>
      </c>
      <c r="BD579" s="3">
        <v>0</v>
      </c>
      <c r="BE579" s="3">
        <v>0</v>
      </c>
      <c r="BF579" s="3">
        <v>0</v>
      </c>
      <c r="BG579" s="3">
        <v>0</v>
      </c>
      <c r="BH579" s="3">
        <v>0</v>
      </c>
      <c r="BI579" s="3">
        <v>0</v>
      </c>
      <c r="BJ579" s="3">
        <v>0</v>
      </c>
      <c r="BK579" s="3">
        <v>0</v>
      </c>
      <c r="BL579" s="3">
        <v>0</v>
      </c>
      <c r="BM579" s="3"/>
      <c r="BN579" s="3">
        <v>0</v>
      </c>
      <c r="BO579" s="3">
        <v>0</v>
      </c>
      <c r="BP579" s="3">
        <v>0</v>
      </c>
      <c r="BQ579" s="3">
        <v>0</v>
      </c>
      <c r="BR579" s="3">
        <v>0</v>
      </c>
      <c r="BS579" s="3">
        <v>1</v>
      </c>
      <c r="BT579" s="3">
        <v>1</v>
      </c>
      <c r="BU579" s="48">
        <v>0</v>
      </c>
      <c r="BV579" s="48">
        <v>0</v>
      </c>
      <c r="BW579" s="48">
        <v>1</v>
      </c>
      <c r="BX579" s="48">
        <v>0</v>
      </c>
      <c r="BY579" s="3">
        <v>1969</v>
      </c>
      <c r="BZ579" s="3" t="s">
        <v>2405</v>
      </c>
      <c r="CA579" s="3" t="s">
        <v>2381</v>
      </c>
      <c r="CB579" s="3" t="s">
        <v>2411</v>
      </c>
      <c r="CC579" s="3" t="s">
        <v>2351</v>
      </c>
      <c r="CD579" s="3"/>
      <c r="CE579" s="3"/>
      <c r="CF579" s="7"/>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J579" s="1"/>
      <c r="DK579" s="1"/>
      <c r="DL579" s="1"/>
      <c r="DM579" s="1"/>
      <c r="DN579" s="1"/>
      <c r="DO579" s="1"/>
      <c r="DQ579" s="1"/>
      <c r="DT579" s="1"/>
      <c r="DW579" s="1"/>
      <c r="DX579" s="1"/>
      <c r="DY579" s="1"/>
      <c r="DZ579" s="1"/>
      <c r="EA579" s="1"/>
      <c r="EB579" s="1"/>
      <c r="EC579" s="1"/>
      <c r="EF579" s="1"/>
      <c r="ER579" s="1"/>
      <c r="ET579" s="1"/>
      <c r="FH579" s="1"/>
      <c r="FI579" s="1"/>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row>
    <row r="580" spans="1:431" ht="98" hidden="1" x14ac:dyDescent="0.15">
      <c r="A580" s="16" t="s">
        <v>3590</v>
      </c>
      <c r="B580" s="3">
        <v>0</v>
      </c>
      <c r="C580" s="3">
        <v>0</v>
      </c>
      <c r="D580" s="3">
        <v>0</v>
      </c>
      <c r="E580" s="3">
        <v>0</v>
      </c>
      <c r="F580" s="3">
        <v>0</v>
      </c>
      <c r="G580" s="3">
        <v>0</v>
      </c>
      <c r="H580" s="3">
        <v>0</v>
      </c>
      <c r="I580" s="3">
        <v>0</v>
      </c>
      <c r="J580" s="3">
        <v>0</v>
      </c>
      <c r="K580" s="3">
        <v>0</v>
      </c>
      <c r="L580" s="3">
        <v>0</v>
      </c>
      <c r="M580" s="3">
        <v>0</v>
      </c>
      <c r="N580" s="3">
        <v>0</v>
      </c>
      <c r="O580" s="3">
        <v>0</v>
      </c>
      <c r="P580" s="3">
        <v>0</v>
      </c>
      <c r="Q580" s="3">
        <v>0</v>
      </c>
      <c r="R580" s="3">
        <v>0</v>
      </c>
      <c r="S580" s="3">
        <v>0</v>
      </c>
      <c r="T580" s="3">
        <v>0</v>
      </c>
      <c r="U580" s="3">
        <v>0</v>
      </c>
      <c r="V580" s="3">
        <v>0</v>
      </c>
      <c r="W580" s="3">
        <v>1</v>
      </c>
      <c r="X580" s="3">
        <v>0</v>
      </c>
      <c r="Y580" s="3">
        <v>0</v>
      </c>
      <c r="Z580" s="3">
        <v>0</v>
      </c>
      <c r="AA580" s="3">
        <v>0</v>
      </c>
      <c r="AB580" s="3">
        <v>0</v>
      </c>
      <c r="AC580" s="3">
        <v>0</v>
      </c>
      <c r="AD580" s="3">
        <v>0</v>
      </c>
      <c r="AE580" s="3">
        <v>0</v>
      </c>
      <c r="AF580" s="3">
        <v>0</v>
      </c>
      <c r="AG580" s="3">
        <v>0</v>
      </c>
      <c r="AH580" s="3">
        <v>0</v>
      </c>
      <c r="AI580" s="3">
        <v>0</v>
      </c>
      <c r="AJ580" s="3">
        <v>0</v>
      </c>
      <c r="AK580" s="3">
        <v>0</v>
      </c>
      <c r="AL580" s="3">
        <v>0</v>
      </c>
      <c r="AM580" s="3">
        <v>0</v>
      </c>
      <c r="AN580" s="3">
        <v>0</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1</v>
      </c>
      <c r="BG580" s="3">
        <v>0</v>
      </c>
      <c r="BH580" s="3">
        <v>0</v>
      </c>
      <c r="BI580" s="3">
        <v>0</v>
      </c>
      <c r="BJ580" s="3">
        <v>0</v>
      </c>
      <c r="BK580" s="3">
        <v>0</v>
      </c>
      <c r="BL580" s="3">
        <v>0</v>
      </c>
      <c r="BM580" s="3"/>
      <c r="BN580" s="3">
        <v>0</v>
      </c>
      <c r="BO580" s="3">
        <v>0</v>
      </c>
      <c r="BP580" s="3">
        <v>0</v>
      </c>
      <c r="BQ580" s="3">
        <v>0</v>
      </c>
      <c r="BR580" s="3">
        <v>0</v>
      </c>
      <c r="BS580" s="3">
        <v>1</v>
      </c>
      <c r="BT580" s="3">
        <v>1</v>
      </c>
      <c r="BU580" s="48">
        <v>0</v>
      </c>
      <c r="BV580" s="48">
        <v>0</v>
      </c>
      <c r="BW580" s="48">
        <v>1</v>
      </c>
      <c r="BX580" s="48">
        <v>0</v>
      </c>
      <c r="BY580" s="3">
        <v>1969</v>
      </c>
      <c r="BZ580" s="3" t="s">
        <v>2405</v>
      </c>
      <c r="CA580" s="3" t="s">
        <v>2381</v>
      </c>
      <c r="CB580" s="3" t="s">
        <v>2411</v>
      </c>
      <c r="CC580" s="3" t="s">
        <v>2351</v>
      </c>
      <c r="CD580" s="3"/>
      <c r="CE580" s="3"/>
      <c r="CF580" s="7"/>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J580" s="1"/>
      <c r="DK580" s="1"/>
      <c r="DL580" s="1"/>
      <c r="DM580" s="1"/>
      <c r="DN580" s="1"/>
      <c r="DO580" s="1"/>
      <c r="DQ580" s="1"/>
      <c r="DT580" s="1"/>
      <c r="DW580" s="1"/>
      <c r="DX580" s="1"/>
      <c r="DY580" s="1"/>
      <c r="DZ580" s="1"/>
      <c r="EA580" s="1"/>
      <c r="EB580" s="1"/>
      <c r="EC580" s="1"/>
      <c r="EF580" s="1"/>
      <c r="ER580" s="1"/>
      <c r="ET580" s="1"/>
      <c r="FH580" s="1"/>
      <c r="FI580" s="1"/>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row>
    <row r="581" spans="1:431" ht="98" hidden="1" x14ac:dyDescent="0.15">
      <c r="A581" s="6" t="s">
        <v>976</v>
      </c>
      <c r="B581" s="3"/>
      <c r="C581" s="6"/>
      <c r="D581" s="6"/>
      <c r="E581" s="3"/>
      <c r="F581" s="6"/>
      <c r="G581" s="6"/>
      <c r="H581" s="6"/>
      <c r="I581" s="3"/>
      <c r="J581" s="6"/>
      <c r="K581" s="3"/>
      <c r="L581" s="3"/>
      <c r="M581" s="3"/>
      <c r="N581" s="6"/>
      <c r="O581" s="3"/>
      <c r="P581" s="6"/>
      <c r="Q581" s="6"/>
      <c r="R581" s="6"/>
      <c r="S581" s="3"/>
      <c r="T581" s="3"/>
      <c r="U581" s="3"/>
      <c r="V581" s="3"/>
      <c r="W581" s="3"/>
      <c r="X581" s="3"/>
      <c r="Y581" s="6"/>
      <c r="Z581" s="6"/>
      <c r="AA581" s="6"/>
      <c r="AB581" s="3"/>
      <c r="AC581" s="6"/>
      <c r="AD581" s="6"/>
      <c r="AE581" s="3"/>
      <c r="AF581" s="3"/>
      <c r="AG581" s="6"/>
      <c r="AH581" s="6"/>
      <c r="AI581" s="3"/>
      <c r="AJ581" s="3"/>
      <c r="AK581" s="3"/>
      <c r="AL581" s="3"/>
      <c r="AM581" s="6"/>
      <c r="AN581" s="3"/>
      <c r="AO581" s="3"/>
      <c r="AP581" s="3"/>
      <c r="AQ581" s="3"/>
      <c r="AR581" s="3"/>
      <c r="AS581" s="3"/>
      <c r="AT581" s="6"/>
      <c r="AU581" s="6"/>
      <c r="AV581" s="6"/>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v>1969</v>
      </c>
      <c r="BZ581" s="3" t="s">
        <v>2405</v>
      </c>
      <c r="CA581" s="3" t="s">
        <v>2381</v>
      </c>
      <c r="CB581" s="3" t="s">
        <v>2411</v>
      </c>
      <c r="CC581" s="3" t="s">
        <v>2351</v>
      </c>
      <c r="CD581" s="3"/>
      <c r="CE581" s="3"/>
      <c r="CF581" s="7"/>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J581" s="1"/>
      <c r="DK581" s="1"/>
      <c r="DL581" s="1"/>
      <c r="DM581" s="1"/>
      <c r="DN581" s="1"/>
      <c r="DO581" s="1"/>
      <c r="DQ581" s="1"/>
      <c r="DT581" s="1"/>
      <c r="DW581" s="1"/>
      <c r="DX581" s="1"/>
      <c r="DY581" s="1"/>
      <c r="DZ581" s="1"/>
      <c r="EA581" s="1"/>
      <c r="EB581" s="1"/>
      <c r="EC581" s="1"/>
      <c r="EF581" s="1"/>
      <c r="ER581" s="1"/>
      <c r="ET581" s="1"/>
      <c r="FH581" s="1"/>
      <c r="FI581" s="1"/>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row>
    <row r="582" spans="1:431" ht="98" hidden="1" x14ac:dyDescent="0.15">
      <c r="A582" s="16" t="s">
        <v>3592</v>
      </c>
      <c r="B582" s="6">
        <v>0</v>
      </c>
      <c r="C582" s="6">
        <v>0</v>
      </c>
      <c r="D582" s="6">
        <v>0</v>
      </c>
      <c r="E582" s="6">
        <v>0</v>
      </c>
      <c r="F582" s="6">
        <v>0</v>
      </c>
      <c r="G582" s="6">
        <v>0</v>
      </c>
      <c r="H582" s="6">
        <v>0</v>
      </c>
      <c r="I582" s="6">
        <v>0</v>
      </c>
      <c r="J582" s="6">
        <v>0</v>
      </c>
      <c r="K582" s="6">
        <v>0</v>
      </c>
      <c r="L582" s="6">
        <v>0</v>
      </c>
      <c r="M582" s="6">
        <v>0</v>
      </c>
      <c r="N582" s="6">
        <v>0</v>
      </c>
      <c r="O582" s="6">
        <v>0</v>
      </c>
      <c r="P582" s="6">
        <v>0</v>
      </c>
      <c r="Q582" s="6">
        <v>0</v>
      </c>
      <c r="R582" s="6">
        <v>0</v>
      </c>
      <c r="S582" s="6">
        <v>0</v>
      </c>
      <c r="T582" s="6">
        <v>0</v>
      </c>
      <c r="U582" s="6">
        <v>0</v>
      </c>
      <c r="V582" s="6">
        <v>0</v>
      </c>
      <c r="W582" s="6">
        <v>0</v>
      </c>
      <c r="X582" s="6">
        <v>0</v>
      </c>
      <c r="Y582" s="6">
        <v>0</v>
      </c>
      <c r="Z582" s="6">
        <v>0</v>
      </c>
      <c r="AA582" s="6">
        <v>0</v>
      </c>
      <c r="AB582" s="3">
        <v>1</v>
      </c>
      <c r="AC582" s="3">
        <v>0</v>
      </c>
      <c r="AD582" s="3">
        <v>0</v>
      </c>
      <c r="AE582" s="3">
        <v>0</v>
      </c>
      <c r="AF582" s="3">
        <v>0</v>
      </c>
      <c r="AG582" s="3">
        <v>0</v>
      </c>
      <c r="AH582" s="3">
        <v>0</v>
      </c>
      <c r="AI582" s="3">
        <v>0</v>
      </c>
      <c r="AJ582" s="3">
        <v>0</v>
      </c>
      <c r="AK582" s="3">
        <v>0</v>
      </c>
      <c r="AL582" s="3">
        <v>0</v>
      </c>
      <c r="AM582" s="3">
        <v>0</v>
      </c>
      <c r="AN582" s="3">
        <v>0</v>
      </c>
      <c r="AO582" s="3">
        <v>0</v>
      </c>
      <c r="AP582" s="3">
        <v>0</v>
      </c>
      <c r="AQ582" s="3">
        <v>0</v>
      </c>
      <c r="AR582" s="3">
        <v>0</v>
      </c>
      <c r="AS582" s="3">
        <v>0</v>
      </c>
      <c r="AT582" s="3">
        <v>0</v>
      </c>
      <c r="AU582" s="3">
        <v>0</v>
      </c>
      <c r="AV582" s="3">
        <v>0</v>
      </c>
      <c r="AW582" s="3">
        <v>0</v>
      </c>
      <c r="AX582" s="3">
        <v>0</v>
      </c>
      <c r="AY582" s="3">
        <v>0</v>
      </c>
      <c r="AZ582" s="3">
        <v>0</v>
      </c>
      <c r="BA582" s="3">
        <v>0</v>
      </c>
      <c r="BB582" s="3">
        <v>0</v>
      </c>
      <c r="BC582" s="3">
        <v>0</v>
      </c>
      <c r="BD582" s="3">
        <v>0</v>
      </c>
      <c r="BE582" s="3">
        <v>0</v>
      </c>
      <c r="BF582" s="3">
        <v>0</v>
      </c>
      <c r="BG582" s="3">
        <v>0</v>
      </c>
      <c r="BH582" s="3">
        <v>0</v>
      </c>
      <c r="BI582" s="3">
        <v>0</v>
      </c>
      <c r="BJ582" s="3">
        <v>0</v>
      </c>
      <c r="BK582" s="3">
        <v>0</v>
      </c>
      <c r="BL582" s="3">
        <v>0</v>
      </c>
      <c r="BM582" s="3"/>
      <c r="BN582" s="3">
        <v>0</v>
      </c>
      <c r="BO582" s="3">
        <v>0</v>
      </c>
      <c r="BP582" s="3">
        <v>0</v>
      </c>
      <c r="BQ582" s="3">
        <v>0</v>
      </c>
      <c r="BR582" s="3">
        <v>0</v>
      </c>
      <c r="BS582" s="3">
        <v>0</v>
      </c>
      <c r="BT582" s="3">
        <v>1</v>
      </c>
      <c r="BU582" s="50">
        <v>0</v>
      </c>
      <c r="BV582" s="50">
        <v>0</v>
      </c>
      <c r="BW582" s="50">
        <v>1</v>
      </c>
      <c r="BX582" s="50">
        <v>0</v>
      </c>
      <c r="BY582" s="3">
        <v>1969</v>
      </c>
      <c r="BZ582" s="3" t="s">
        <v>2405</v>
      </c>
      <c r="CA582" s="3" t="s">
        <v>2381</v>
      </c>
      <c r="CB582" s="3" t="s">
        <v>2411</v>
      </c>
      <c r="CC582" s="3" t="s">
        <v>2351</v>
      </c>
      <c r="CD582" s="3"/>
      <c r="CE582" s="3"/>
      <c r="CF582" s="7"/>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J582" s="1"/>
      <c r="DK582" s="1"/>
      <c r="DL582" s="1"/>
      <c r="DM582" s="1"/>
      <c r="DN582" s="1"/>
      <c r="DO582" s="1"/>
      <c r="DQ582" s="1"/>
      <c r="DT582" s="1"/>
      <c r="DW582" s="1"/>
      <c r="DX582" s="1"/>
      <c r="DY582" s="1"/>
      <c r="DZ582" s="1"/>
      <c r="EA582" s="1"/>
      <c r="EB582" s="1"/>
      <c r="EC582" s="1"/>
      <c r="EF582" s="1"/>
      <c r="ER582" s="1"/>
      <c r="ET582" s="1"/>
      <c r="FH582" s="1"/>
      <c r="FI582" s="1"/>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row>
    <row r="583" spans="1:431" ht="98" hidden="1" x14ac:dyDescent="0.15">
      <c r="A583" s="16" t="s">
        <v>3591</v>
      </c>
      <c r="B583" s="3">
        <v>0</v>
      </c>
      <c r="C583" s="6">
        <v>0</v>
      </c>
      <c r="D583" s="6">
        <v>1</v>
      </c>
      <c r="E583" s="3">
        <v>0</v>
      </c>
      <c r="F583" s="6">
        <v>0</v>
      </c>
      <c r="G583" s="6">
        <v>0</v>
      </c>
      <c r="H583" s="6">
        <v>0</v>
      </c>
      <c r="I583" s="6">
        <v>0</v>
      </c>
      <c r="J583" s="6">
        <v>0</v>
      </c>
      <c r="K583" s="6">
        <v>0</v>
      </c>
      <c r="L583" s="6">
        <v>0</v>
      </c>
      <c r="M583" s="6">
        <v>0</v>
      </c>
      <c r="N583" s="6">
        <v>0</v>
      </c>
      <c r="O583" s="6">
        <v>0</v>
      </c>
      <c r="P583" s="6">
        <v>0</v>
      </c>
      <c r="Q583" s="6">
        <v>0</v>
      </c>
      <c r="R583" s="6">
        <v>0</v>
      </c>
      <c r="S583" s="6">
        <v>0</v>
      </c>
      <c r="T583" s="6">
        <v>0</v>
      </c>
      <c r="U583" s="6">
        <v>0</v>
      </c>
      <c r="V583" s="6">
        <v>0</v>
      </c>
      <c r="W583" s="6">
        <v>0</v>
      </c>
      <c r="X583" s="6">
        <v>0</v>
      </c>
      <c r="Y583" s="6">
        <v>0</v>
      </c>
      <c r="Z583" s="6">
        <v>0</v>
      </c>
      <c r="AA583" s="6">
        <v>0</v>
      </c>
      <c r="AB583" s="6">
        <v>0</v>
      </c>
      <c r="AC583" s="6">
        <v>0</v>
      </c>
      <c r="AD583" s="6">
        <v>0</v>
      </c>
      <c r="AE583" s="6">
        <v>0</v>
      </c>
      <c r="AF583" s="6">
        <v>0</v>
      </c>
      <c r="AG583" s="6">
        <v>0</v>
      </c>
      <c r="AH583" s="6">
        <v>0</v>
      </c>
      <c r="AI583" s="6">
        <v>0</v>
      </c>
      <c r="AJ583" s="6">
        <v>0</v>
      </c>
      <c r="AK583" s="6">
        <v>0</v>
      </c>
      <c r="AL583" s="6">
        <v>0</v>
      </c>
      <c r="AM583" s="6">
        <v>0</v>
      </c>
      <c r="AN583" s="6">
        <v>0</v>
      </c>
      <c r="AO583" s="6">
        <v>0</v>
      </c>
      <c r="AP583" s="6">
        <v>0</v>
      </c>
      <c r="AQ583" s="6">
        <v>0</v>
      </c>
      <c r="AR583" s="6">
        <v>0</v>
      </c>
      <c r="AS583" s="6">
        <v>0</v>
      </c>
      <c r="AT583" s="6">
        <v>0</v>
      </c>
      <c r="AU583" s="6">
        <v>0</v>
      </c>
      <c r="AV583" s="6">
        <v>1</v>
      </c>
      <c r="AW583" s="3">
        <v>0</v>
      </c>
      <c r="AX583" s="3">
        <v>0</v>
      </c>
      <c r="AY583" s="3">
        <v>0</v>
      </c>
      <c r="AZ583" s="3">
        <v>0</v>
      </c>
      <c r="BA583" s="3">
        <v>0</v>
      </c>
      <c r="BB583" s="3">
        <v>0</v>
      </c>
      <c r="BC583" s="3">
        <v>0</v>
      </c>
      <c r="BD583" s="3">
        <v>0</v>
      </c>
      <c r="BE583" s="3">
        <v>0</v>
      </c>
      <c r="BF583" s="3">
        <v>0</v>
      </c>
      <c r="BG583" s="3">
        <v>0</v>
      </c>
      <c r="BH583" s="3">
        <v>0</v>
      </c>
      <c r="BI583" s="3">
        <v>0</v>
      </c>
      <c r="BJ583" s="3">
        <v>0</v>
      </c>
      <c r="BK583" s="3">
        <v>0</v>
      </c>
      <c r="BL583" s="3">
        <v>0</v>
      </c>
      <c r="BM583" s="3"/>
      <c r="BN583" s="3">
        <v>0</v>
      </c>
      <c r="BO583" s="3">
        <v>0</v>
      </c>
      <c r="BP583" s="3">
        <v>0</v>
      </c>
      <c r="BQ583" s="3">
        <v>0</v>
      </c>
      <c r="BR583" s="3">
        <v>0</v>
      </c>
      <c r="BS583" s="3">
        <v>0</v>
      </c>
      <c r="BT583" s="3">
        <v>1</v>
      </c>
      <c r="BU583" s="3">
        <v>0</v>
      </c>
      <c r="BV583" s="3">
        <v>0</v>
      </c>
      <c r="BW583" s="3">
        <v>1</v>
      </c>
      <c r="BX583" s="3">
        <v>0</v>
      </c>
      <c r="BY583" s="3">
        <v>1969</v>
      </c>
      <c r="BZ583" s="3" t="s">
        <v>2405</v>
      </c>
      <c r="CA583" s="3" t="s">
        <v>2381</v>
      </c>
      <c r="CB583" s="3" t="s">
        <v>2411</v>
      </c>
      <c r="CC583" s="3" t="s">
        <v>2351</v>
      </c>
      <c r="CD583" s="3"/>
      <c r="CE583" s="3"/>
      <c r="CF583" s="7"/>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J583" s="1"/>
      <c r="DK583" s="1"/>
      <c r="DL583" s="1"/>
      <c r="DM583" s="1"/>
      <c r="DN583" s="1"/>
      <c r="DO583" s="1"/>
      <c r="DQ583" s="1"/>
      <c r="DT583" s="1"/>
      <c r="DW583" s="1"/>
      <c r="DX583" s="1"/>
      <c r="DY583" s="1"/>
      <c r="DZ583" s="1"/>
      <c r="EA583" s="1"/>
      <c r="EB583" s="1"/>
      <c r="EC583" s="1"/>
      <c r="EF583" s="1"/>
      <c r="ER583" s="1"/>
      <c r="ET583" s="1"/>
      <c r="FH583" s="1"/>
      <c r="FI583" s="1"/>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row>
    <row r="584" spans="1:431" ht="98" hidden="1" x14ac:dyDescent="0.15">
      <c r="A584" s="16" t="s">
        <v>3702</v>
      </c>
      <c r="B584" s="3">
        <v>0</v>
      </c>
      <c r="C584" s="6">
        <v>0</v>
      </c>
      <c r="D584" s="6">
        <v>1</v>
      </c>
      <c r="E584" s="3">
        <v>0</v>
      </c>
      <c r="F584" s="6">
        <v>0</v>
      </c>
      <c r="G584" s="6">
        <v>0</v>
      </c>
      <c r="H584" s="6">
        <v>0</v>
      </c>
      <c r="I584" s="6">
        <v>0</v>
      </c>
      <c r="J584" s="6">
        <v>0</v>
      </c>
      <c r="K584" s="6">
        <v>0</v>
      </c>
      <c r="L584" s="6">
        <v>0</v>
      </c>
      <c r="M584" s="6">
        <v>0</v>
      </c>
      <c r="N584" s="6">
        <v>0</v>
      </c>
      <c r="O584" s="6">
        <v>0</v>
      </c>
      <c r="P584" s="6">
        <v>0</v>
      </c>
      <c r="Q584" s="6">
        <v>0</v>
      </c>
      <c r="R584" s="6">
        <v>0</v>
      </c>
      <c r="S584" s="3">
        <v>1</v>
      </c>
      <c r="T584" s="6">
        <v>0</v>
      </c>
      <c r="U584" s="6">
        <v>0</v>
      </c>
      <c r="V584" s="6">
        <v>0</v>
      </c>
      <c r="W584" s="6">
        <v>0</v>
      </c>
      <c r="X584" s="6">
        <v>0</v>
      </c>
      <c r="Y584" s="6">
        <v>0</v>
      </c>
      <c r="Z584" s="6">
        <v>1</v>
      </c>
      <c r="AA584" s="3">
        <v>0</v>
      </c>
      <c r="AB584" s="3">
        <v>0</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0</v>
      </c>
      <c r="AV584" s="3">
        <v>0</v>
      </c>
      <c r="AW584" s="3">
        <v>0</v>
      </c>
      <c r="AX584" s="3">
        <v>0</v>
      </c>
      <c r="AY584" s="3">
        <v>0</v>
      </c>
      <c r="AZ584" s="3">
        <v>0</v>
      </c>
      <c r="BA584" s="3">
        <v>0</v>
      </c>
      <c r="BB584" s="3">
        <v>0</v>
      </c>
      <c r="BC584" s="3">
        <v>0</v>
      </c>
      <c r="BD584" s="3">
        <v>0</v>
      </c>
      <c r="BE584" s="3">
        <v>0</v>
      </c>
      <c r="BF584" s="3">
        <v>0</v>
      </c>
      <c r="BG584" s="3">
        <v>0</v>
      </c>
      <c r="BH584" s="3">
        <v>0</v>
      </c>
      <c r="BI584" s="3">
        <v>0</v>
      </c>
      <c r="BJ584" s="3">
        <v>0</v>
      </c>
      <c r="BK584" s="3">
        <v>0</v>
      </c>
      <c r="BL584" s="3">
        <v>0</v>
      </c>
      <c r="BM584" s="3">
        <v>0</v>
      </c>
      <c r="BN584" s="3">
        <v>0</v>
      </c>
      <c r="BO584" s="3">
        <v>0</v>
      </c>
      <c r="BP584" s="3">
        <v>0</v>
      </c>
      <c r="BQ584" s="3">
        <v>1</v>
      </c>
      <c r="BR584" s="3">
        <v>0</v>
      </c>
      <c r="BS584" s="3">
        <v>0</v>
      </c>
      <c r="BT584" s="3">
        <v>1</v>
      </c>
      <c r="BU584" s="50">
        <v>0</v>
      </c>
      <c r="BV584" s="50">
        <v>0</v>
      </c>
      <c r="BW584" s="50">
        <v>1</v>
      </c>
      <c r="BX584" s="50">
        <v>0</v>
      </c>
      <c r="BY584" s="3">
        <v>1969</v>
      </c>
      <c r="BZ584" s="3" t="s">
        <v>2405</v>
      </c>
      <c r="CA584" s="3" t="s">
        <v>2381</v>
      </c>
      <c r="CB584" s="3" t="s">
        <v>2411</v>
      </c>
      <c r="CC584" s="3" t="s">
        <v>2351</v>
      </c>
      <c r="CD584" s="3"/>
      <c r="CE584" s="3"/>
      <c r="CF584" s="7"/>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J584" s="1"/>
      <c r="DK584" s="1"/>
      <c r="DL584" s="1"/>
      <c r="DM584" s="1"/>
      <c r="DN584" s="1"/>
      <c r="DO584" s="1"/>
      <c r="DQ584" s="1"/>
      <c r="DT584" s="1"/>
      <c r="DW584" s="1"/>
      <c r="DX584" s="1"/>
      <c r="DY584" s="1"/>
      <c r="DZ584" s="1"/>
      <c r="EA584" s="1"/>
      <c r="EB584" s="1"/>
      <c r="EC584" s="1"/>
      <c r="EF584" s="1"/>
      <c r="ER584" s="1"/>
      <c r="ET584" s="1"/>
      <c r="FH584" s="1"/>
      <c r="FI584" s="1"/>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row>
    <row r="585" spans="1:431" ht="98" hidden="1" x14ac:dyDescent="0.15">
      <c r="A585" s="16" t="s">
        <v>3703</v>
      </c>
      <c r="B585" s="3"/>
      <c r="C585" s="6"/>
      <c r="D585" s="6"/>
      <c r="E585" s="3"/>
      <c r="F585" s="6"/>
      <c r="G585" s="6"/>
      <c r="H585" s="6"/>
      <c r="I585" s="3"/>
      <c r="J585" s="6"/>
      <c r="K585" s="3"/>
      <c r="L585" s="3"/>
      <c r="M585" s="3"/>
      <c r="N585" s="6"/>
      <c r="O585" s="3"/>
      <c r="P585" s="6"/>
      <c r="Q585" s="6"/>
      <c r="R585" s="6"/>
      <c r="S585" s="3"/>
      <c r="T585" s="3"/>
      <c r="U585" s="3"/>
      <c r="V585" s="3"/>
      <c r="W585" s="3"/>
      <c r="X585" s="3"/>
      <c r="Y585" s="6"/>
      <c r="Z585" s="6"/>
      <c r="AA585" s="6"/>
      <c r="AB585" s="3"/>
      <c r="AC585" s="6"/>
      <c r="AD585" s="6"/>
      <c r="AE585" s="3"/>
      <c r="AF585" s="3"/>
      <c r="AG585" s="6"/>
      <c r="AH585" s="6"/>
      <c r="AI585" s="3"/>
      <c r="AJ585" s="3"/>
      <c r="AK585" s="3"/>
      <c r="AL585" s="3"/>
      <c r="AM585" s="6"/>
      <c r="AN585" s="3"/>
      <c r="AO585" s="3"/>
      <c r="AP585" s="3"/>
      <c r="AQ585" s="3"/>
      <c r="AR585" s="3"/>
      <c r="AS585" s="3"/>
      <c r="AT585" s="6"/>
      <c r="AU585" s="6"/>
      <c r="AV585" s="6"/>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v>1969</v>
      </c>
      <c r="BZ585" s="3" t="s">
        <v>2405</v>
      </c>
      <c r="CA585" s="3" t="s">
        <v>2381</v>
      </c>
      <c r="CB585" s="3" t="s">
        <v>2411</v>
      </c>
      <c r="CC585" s="3" t="s">
        <v>2351</v>
      </c>
      <c r="CD585" s="3"/>
      <c r="CE585" s="3"/>
      <c r="CF585" s="7"/>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J585" s="1"/>
      <c r="DK585" s="1"/>
      <c r="DL585" s="1"/>
      <c r="DM585" s="1"/>
      <c r="DN585" s="1"/>
      <c r="DO585" s="1"/>
      <c r="DQ585" s="1"/>
      <c r="DT585" s="1"/>
      <c r="DW585" s="1"/>
      <c r="DX585" s="1"/>
      <c r="DY585" s="1"/>
      <c r="DZ585" s="1"/>
      <c r="EA585" s="1"/>
      <c r="EB585" s="1"/>
      <c r="EC585" s="1"/>
      <c r="EF585" s="1"/>
      <c r="ER585" s="1"/>
      <c r="ET585" s="1"/>
      <c r="FH585" s="1"/>
      <c r="FI585" s="1"/>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row>
    <row r="586" spans="1:431" ht="98" hidden="1" x14ac:dyDescent="0.15">
      <c r="A586" s="16" t="s">
        <v>3594</v>
      </c>
      <c r="B586" s="6">
        <v>0</v>
      </c>
      <c r="C586" s="6">
        <v>0</v>
      </c>
      <c r="D586" s="6">
        <v>0</v>
      </c>
      <c r="E586" s="6">
        <v>0</v>
      </c>
      <c r="F586" s="6">
        <v>0</v>
      </c>
      <c r="G586" s="6">
        <v>0</v>
      </c>
      <c r="H586" s="6">
        <v>0</v>
      </c>
      <c r="I586" s="6">
        <v>0</v>
      </c>
      <c r="J586" s="6">
        <v>0</v>
      </c>
      <c r="K586" s="6">
        <v>0</v>
      </c>
      <c r="L586" s="6">
        <v>0</v>
      </c>
      <c r="M586" s="6">
        <v>0</v>
      </c>
      <c r="N586" s="6">
        <v>0</v>
      </c>
      <c r="O586" s="6">
        <v>0</v>
      </c>
      <c r="P586" s="6">
        <v>0</v>
      </c>
      <c r="Q586" s="6">
        <v>0</v>
      </c>
      <c r="R586" s="6">
        <v>0</v>
      </c>
      <c r="S586" s="3">
        <v>1</v>
      </c>
      <c r="T586" s="3">
        <v>0</v>
      </c>
      <c r="U586" s="3">
        <v>0</v>
      </c>
      <c r="V586" s="3">
        <v>0</v>
      </c>
      <c r="W586" s="3">
        <v>0</v>
      </c>
      <c r="X586" s="3">
        <v>0</v>
      </c>
      <c r="Y586" s="3">
        <v>0</v>
      </c>
      <c r="Z586" s="3">
        <v>0</v>
      </c>
      <c r="AA586" s="3">
        <v>0</v>
      </c>
      <c r="AB586" s="3">
        <v>0</v>
      </c>
      <c r="AC586" s="3">
        <v>0</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1</v>
      </c>
      <c r="AT586" s="3">
        <v>0</v>
      </c>
      <c r="AU586" s="3">
        <v>0</v>
      </c>
      <c r="AV586" s="3">
        <v>0</v>
      </c>
      <c r="AW586" s="3">
        <v>0</v>
      </c>
      <c r="AX586" s="3">
        <v>0</v>
      </c>
      <c r="AY586" s="3">
        <v>0</v>
      </c>
      <c r="AZ586" s="3">
        <v>0</v>
      </c>
      <c r="BA586" s="3">
        <v>0</v>
      </c>
      <c r="BB586" s="3">
        <v>0</v>
      </c>
      <c r="BC586" s="3">
        <v>0</v>
      </c>
      <c r="BD586" s="3">
        <v>0</v>
      </c>
      <c r="BE586" s="3">
        <v>0</v>
      </c>
      <c r="BF586" s="3">
        <v>0</v>
      </c>
      <c r="BG586" s="3">
        <v>0</v>
      </c>
      <c r="BH586" s="3">
        <v>0</v>
      </c>
      <c r="BI586" s="3">
        <v>0</v>
      </c>
      <c r="BJ586" s="3">
        <v>0</v>
      </c>
      <c r="BK586" s="3">
        <v>0</v>
      </c>
      <c r="BL586" s="3">
        <v>0</v>
      </c>
      <c r="BM586" s="3"/>
      <c r="BN586" s="3">
        <v>0</v>
      </c>
      <c r="BO586" s="3">
        <v>0</v>
      </c>
      <c r="BP586" s="3">
        <v>0</v>
      </c>
      <c r="BQ586" s="3">
        <v>0</v>
      </c>
      <c r="BR586" s="3">
        <v>0</v>
      </c>
      <c r="BS586" s="3">
        <v>0</v>
      </c>
      <c r="BT586" s="3">
        <v>1</v>
      </c>
      <c r="BU586" s="50">
        <v>0</v>
      </c>
      <c r="BV586" s="50">
        <v>0</v>
      </c>
      <c r="BW586" s="50">
        <v>1</v>
      </c>
      <c r="BX586" s="50">
        <v>0</v>
      </c>
      <c r="BY586" s="3">
        <v>1969</v>
      </c>
      <c r="BZ586" s="3" t="s">
        <v>2405</v>
      </c>
      <c r="CA586" s="3" t="s">
        <v>2381</v>
      </c>
      <c r="CB586" s="3" t="s">
        <v>2411</v>
      </c>
      <c r="CC586" s="3" t="s">
        <v>2351</v>
      </c>
      <c r="CD586" s="3"/>
      <c r="CE586" s="3"/>
      <c r="CF586" s="7"/>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J586" s="1"/>
      <c r="DK586" s="1"/>
      <c r="DL586" s="1"/>
      <c r="DM586" s="1"/>
      <c r="DN586" s="1"/>
      <c r="DO586" s="1"/>
      <c r="DQ586" s="1"/>
      <c r="DT586" s="1"/>
      <c r="DW586" s="1"/>
      <c r="DX586" s="1"/>
      <c r="DY586" s="1"/>
      <c r="DZ586" s="1"/>
      <c r="EA586" s="1"/>
      <c r="EB586" s="1"/>
      <c r="EC586" s="1"/>
      <c r="EF586" s="1"/>
      <c r="ER586" s="1"/>
      <c r="ET586" s="1"/>
      <c r="FH586" s="1"/>
      <c r="FI586" s="1"/>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row>
    <row r="587" spans="1:431" ht="98" hidden="1" x14ac:dyDescent="0.15">
      <c r="A587" s="16" t="s">
        <v>3593</v>
      </c>
      <c r="B587" s="3">
        <v>0</v>
      </c>
      <c r="C587" s="6">
        <v>0</v>
      </c>
      <c r="D587" s="6">
        <v>1</v>
      </c>
      <c r="E587" s="3">
        <v>0</v>
      </c>
      <c r="F587" s="3">
        <v>0</v>
      </c>
      <c r="G587" s="3">
        <v>0</v>
      </c>
      <c r="H587" s="3">
        <v>0</v>
      </c>
      <c r="I587" s="3">
        <v>0</v>
      </c>
      <c r="J587" s="3">
        <v>0</v>
      </c>
      <c r="K587" s="3">
        <v>0</v>
      </c>
      <c r="L587" s="3">
        <v>0</v>
      </c>
      <c r="M587" s="3">
        <v>1</v>
      </c>
      <c r="N587" s="6">
        <v>0</v>
      </c>
      <c r="O587" s="6">
        <v>0</v>
      </c>
      <c r="P587" s="6">
        <v>0</v>
      </c>
      <c r="Q587" s="6">
        <v>0</v>
      </c>
      <c r="R587" s="6">
        <v>0</v>
      </c>
      <c r="S587" s="6">
        <v>0</v>
      </c>
      <c r="T587" s="6">
        <v>0</v>
      </c>
      <c r="U587" s="6">
        <v>0</v>
      </c>
      <c r="V587" s="6">
        <v>0</v>
      </c>
      <c r="W587" s="6">
        <v>0</v>
      </c>
      <c r="X587" s="6">
        <v>0</v>
      </c>
      <c r="Y587" s="6">
        <v>0</v>
      </c>
      <c r="Z587" s="6">
        <v>1</v>
      </c>
      <c r="AA587" s="3">
        <v>0</v>
      </c>
      <c r="AB587" s="3">
        <v>0</v>
      </c>
      <c r="AC587" s="3">
        <v>0</v>
      </c>
      <c r="AD587" s="3">
        <v>0</v>
      </c>
      <c r="AE587" s="3">
        <v>0</v>
      </c>
      <c r="AF587" s="3">
        <v>0</v>
      </c>
      <c r="AG587" s="3">
        <v>0</v>
      </c>
      <c r="AH587" s="3">
        <v>0</v>
      </c>
      <c r="AI587" s="3">
        <v>0</v>
      </c>
      <c r="AJ587" s="3">
        <v>0</v>
      </c>
      <c r="AK587" s="3">
        <v>0</v>
      </c>
      <c r="AL587" s="3">
        <v>0</v>
      </c>
      <c r="AM587" s="3">
        <v>0</v>
      </c>
      <c r="AN587" s="3">
        <v>0</v>
      </c>
      <c r="AO587" s="3">
        <v>0</v>
      </c>
      <c r="AP587" s="3">
        <v>0</v>
      </c>
      <c r="AQ587" s="3">
        <v>0</v>
      </c>
      <c r="AR587" s="3">
        <v>0</v>
      </c>
      <c r="AS587" s="3">
        <v>0</v>
      </c>
      <c r="AT587" s="3">
        <v>0</v>
      </c>
      <c r="AU587" s="3">
        <v>0</v>
      </c>
      <c r="AV587" s="3">
        <v>0</v>
      </c>
      <c r="AW587" s="3">
        <v>0</v>
      </c>
      <c r="AX587" s="3">
        <v>0</v>
      </c>
      <c r="AY587" s="3">
        <v>0</v>
      </c>
      <c r="AZ587" s="3">
        <v>0</v>
      </c>
      <c r="BA587" s="3">
        <v>0</v>
      </c>
      <c r="BB587" s="3">
        <v>0</v>
      </c>
      <c r="BC587" s="3">
        <v>0</v>
      </c>
      <c r="BD587" s="3">
        <v>0</v>
      </c>
      <c r="BE587" s="3">
        <v>0</v>
      </c>
      <c r="BF587" s="3">
        <v>0</v>
      </c>
      <c r="BG587" s="3">
        <v>0</v>
      </c>
      <c r="BH587" s="3">
        <v>0</v>
      </c>
      <c r="BI587" s="3">
        <v>0</v>
      </c>
      <c r="BJ587" s="3">
        <v>0</v>
      </c>
      <c r="BK587" s="3">
        <v>0</v>
      </c>
      <c r="BL587" s="3">
        <v>0</v>
      </c>
      <c r="BM587" s="3"/>
      <c r="BN587" s="3">
        <v>0</v>
      </c>
      <c r="BO587" s="3">
        <v>0</v>
      </c>
      <c r="BP587" s="3">
        <v>0</v>
      </c>
      <c r="BQ587" s="3">
        <v>0</v>
      </c>
      <c r="BR587" s="3">
        <v>0</v>
      </c>
      <c r="BS587" s="3">
        <v>0</v>
      </c>
      <c r="BT587" s="3">
        <v>1</v>
      </c>
      <c r="BU587" s="50">
        <v>0</v>
      </c>
      <c r="BV587" s="50">
        <v>0</v>
      </c>
      <c r="BW587" s="50">
        <v>1</v>
      </c>
      <c r="BX587" s="50">
        <v>0</v>
      </c>
      <c r="BY587" s="3">
        <v>1969</v>
      </c>
      <c r="BZ587" s="3" t="s">
        <v>2405</v>
      </c>
      <c r="CA587" s="3" t="s">
        <v>2381</v>
      </c>
      <c r="CB587" s="3" t="s">
        <v>2411</v>
      </c>
      <c r="CC587" s="3" t="s">
        <v>2351</v>
      </c>
      <c r="CD587" s="3"/>
      <c r="CE587" s="3"/>
      <c r="CF587" s="7"/>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J587" s="1"/>
      <c r="DK587" s="1"/>
      <c r="DL587" s="1"/>
      <c r="DM587" s="1"/>
      <c r="DN587" s="1"/>
      <c r="DO587" s="1"/>
      <c r="DQ587" s="1"/>
      <c r="DT587" s="1"/>
      <c r="DW587" s="1"/>
      <c r="DX587" s="1"/>
      <c r="DY587" s="1"/>
      <c r="DZ587" s="1"/>
      <c r="EA587" s="1"/>
      <c r="EB587" s="1"/>
      <c r="EC587" s="1"/>
      <c r="EF587" s="1"/>
      <c r="ER587" s="1"/>
      <c r="ET587" s="1"/>
      <c r="FH587" s="1"/>
      <c r="FI587" s="1"/>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row>
    <row r="588" spans="1:431" ht="98" hidden="1" x14ac:dyDescent="0.15">
      <c r="A588" s="16" t="s">
        <v>3595</v>
      </c>
      <c r="B588" s="3">
        <v>0</v>
      </c>
      <c r="C588" s="3">
        <v>0</v>
      </c>
      <c r="D588" s="3">
        <v>0</v>
      </c>
      <c r="E588" s="3">
        <v>0</v>
      </c>
      <c r="F588" s="3">
        <v>0</v>
      </c>
      <c r="G588" s="3">
        <v>0</v>
      </c>
      <c r="H588" s="3">
        <v>0</v>
      </c>
      <c r="I588" s="3">
        <v>0</v>
      </c>
      <c r="J588" s="3">
        <v>0</v>
      </c>
      <c r="K588" s="3">
        <v>0</v>
      </c>
      <c r="L588" s="3">
        <v>1</v>
      </c>
      <c r="M588" s="6">
        <v>0</v>
      </c>
      <c r="N588" s="6">
        <v>0</v>
      </c>
      <c r="O588" s="6">
        <v>0</v>
      </c>
      <c r="P588" s="6">
        <v>0</v>
      </c>
      <c r="Q588" s="6">
        <v>0</v>
      </c>
      <c r="R588" s="6">
        <v>0</v>
      </c>
      <c r="S588" s="6">
        <v>0</v>
      </c>
      <c r="T588" s="6">
        <v>0</v>
      </c>
      <c r="U588" s="6">
        <v>0</v>
      </c>
      <c r="V588" s="6">
        <v>0</v>
      </c>
      <c r="W588" s="6">
        <v>0</v>
      </c>
      <c r="X588" s="6">
        <v>0</v>
      </c>
      <c r="Y588" s="6">
        <v>0</v>
      </c>
      <c r="Z588" s="6">
        <v>0</v>
      </c>
      <c r="AA588" s="6">
        <v>0</v>
      </c>
      <c r="AB588" s="6">
        <v>0</v>
      </c>
      <c r="AC588" s="6">
        <v>0</v>
      </c>
      <c r="AD588" s="6">
        <v>0</v>
      </c>
      <c r="AE588" s="6">
        <v>0</v>
      </c>
      <c r="AF588" s="6">
        <v>0</v>
      </c>
      <c r="AG588" s="6">
        <v>0</v>
      </c>
      <c r="AH588" s="6">
        <v>0</v>
      </c>
      <c r="AI588" s="3">
        <v>1</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c r="BB588" s="3">
        <v>0</v>
      </c>
      <c r="BC588" s="3">
        <v>0</v>
      </c>
      <c r="BD588" s="3">
        <v>0</v>
      </c>
      <c r="BE588" s="3">
        <v>0</v>
      </c>
      <c r="BF588" s="3">
        <v>0</v>
      </c>
      <c r="BG588" s="3">
        <v>0</v>
      </c>
      <c r="BH588" s="3">
        <v>0</v>
      </c>
      <c r="BI588" s="3">
        <v>0</v>
      </c>
      <c r="BJ588" s="3">
        <v>0</v>
      </c>
      <c r="BK588" s="3">
        <v>0</v>
      </c>
      <c r="BL588" s="3">
        <v>0</v>
      </c>
      <c r="BM588" s="3"/>
      <c r="BN588" s="3">
        <v>0</v>
      </c>
      <c r="BO588" s="3">
        <v>0</v>
      </c>
      <c r="BP588" s="3">
        <v>0</v>
      </c>
      <c r="BQ588" s="3">
        <v>0</v>
      </c>
      <c r="BR588" s="3">
        <v>0</v>
      </c>
      <c r="BS588" s="3">
        <v>0</v>
      </c>
      <c r="BT588" s="3">
        <v>1</v>
      </c>
      <c r="BU588" s="50">
        <v>0</v>
      </c>
      <c r="BV588" s="50">
        <v>0</v>
      </c>
      <c r="BW588" s="50">
        <v>1</v>
      </c>
      <c r="BX588" s="50">
        <v>0</v>
      </c>
      <c r="BY588" s="3">
        <v>1969</v>
      </c>
      <c r="BZ588" s="3" t="s">
        <v>2405</v>
      </c>
      <c r="CA588" s="3" t="s">
        <v>2381</v>
      </c>
      <c r="CB588" s="3" t="s">
        <v>2411</v>
      </c>
      <c r="CC588" s="3" t="s">
        <v>2351</v>
      </c>
      <c r="CD588" s="3"/>
      <c r="CE588" s="3"/>
      <c r="CF588" s="7"/>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J588" s="1"/>
      <c r="DK588" s="1"/>
      <c r="DL588" s="1"/>
      <c r="DM588" s="1"/>
      <c r="DN588" s="1"/>
      <c r="DO588" s="1"/>
      <c r="DQ588" s="1"/>
      <c r="DT588" s="1"/>
      <c r="DW588" s="1"/>
      <c r="DX588" s="1"/>
      <c r="DY588" s="1"/>
      <c r="DZ588" s="1"/>
      <c r="EA588" s="1"/>
      <c r="EB588" s="1"/>
      <c r="EC588" s="1"/>
      <c r="EF588" s="1"/>
      <c r="ER588" s="1"/>
      <c r="ET588" s="1"/>
      <c r="FH588" s="1"/>
      <c r="FI588" s="1"/>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row>
    <row r="589" spans="1:431" ht="98" hidden="1" x14ac:dyDescent="0.15">
      <c r="A589" s="16" t="s">
        <v>3596</v>
      </c>
      <c r="B589" s="6">
        <v>0</v>
      </c>
      <c r="C589" s="6">
        <v>0</v>
      </c>
      <c r="D589" s="6">
        <v>0</v>
      </c>
      <c r="E589" s="6">
        <v>0</v>
      </c>
      <c r="F589" s="6">
        <v>0</v>
      </c>
      <c r="G589" s="6">
        <v>0</v>
      </c>
      <c r="H589" s="6">
        <v>0</v>
      </c>
      <c r="I589" s="3">
        <v>1</v>
      </c>
      <c r="J589" s="6">
        <v>0</v>
      </c>
      <c r="K589" s="6">
        <v>0</v>
      </c>
      <c r="L589" s="6">
        <v>0</v>
      </c>
      <c r="M589" s="6">
        <v>0</v>
      </c>
      <c r="N589" s="6">
        <v>0</v>
      </c>
      <c r="O589" s="6">
        <v>0</v>
      </c>
      <c r="P589" s="6">
        <v>0</v>
      </c>
      <c r="Q589" s="6">
        <v>0</v>
      </c>
      <c r="R589" s="6">
        <v>0</v>
      </c>
      <c r="S589" s="6">
        <v>0</v>
      </c>
      <c r="T589" s="6">
        <v>0</v>
      </c>
      <c r="U589" s="6">
        <v>0</v>
      </c>
      <c r="V589" s="6">
        <v>0</v>
      </c>
      <c r="W589" s="6">
        <v>0</v>
      </c>
      <c r="X589" s="6">
        <v>0</v>
      </c>
      <c r="Y589" s="6">
        <v>0</v>
      </c>
      <c r="Z589" s="6">
        <v>0</v>
      </c>
      <c r="AA589" s="6">
        <v>0</v>
      </c>
      <c r="AB589" s="6">
        <v>0</v>
      </c>
      <c r="AC589" s="6">
        <v>0</v>
      </c>
      <c r="AD589" s="6">
        <v>0</v>
      </c>
      <c r="AE589" s="6">
        <v>0</v>
      </c>
      <c r="AF589" s="6">
        <v>0</v>
      </c>
      <c r="AG589" s="6">
        <v>0</v>
      </c>
      <c r="AH589" s="6">
        <v>0</v>
      </c>
      <c r="AI589" s="6">
        <v>0</v>
      </c>
      <c r="AJ589" s="6">
        <v>0</v>
      </c>
      <c r="AK589" s="6">
        <v>0</v>
      </c>
      <c r="AL589" s="6">
        <v>0</v>
      </c>
      <c r="AM589" s="6">
        <v>0</v>
      </c>
      <c r="AN589" s="6">
        <v>0</v>
      </c>
      <c r="AO589" s="6">
        <v>0</v>
      </c>
      <c r="AP589" s="6">
        <v>0</v>
      </c>
      <c r="AQ589" s="6">
        <v>0</v>
      </c>
      <c r="AR589" s="6">
        <v>0</v>
      </c>
      <c r="AS589" s="6">
        <v>0</v>
      </c>
      <c r="AT589" s="6">
        <v>0</v>
      </c>
      <c r="AU589" s="6">
        <v>0</v>
      </c>
      <c r="AV589" s="6">
        <v>1</v>
      </c>
      <c r="AW589" s="3">
        <v>0</v>
      </c>
      <c r="AX589" s="3">
        <v>0</v>
      </c>
      <c r="AY589" s="3">
        <v>0</v>
      </c>
      <c r="AZ589" s="3">
        <v>0</v>
      </c>
      <c r="BA589" s="3">
        <v>0</v>
      </c>
      <c r="BB589" s="3">
        <v>0</v>
      </c>
      <c r="BC589" s="3">
        <v>0</v>
      </c>
      <c r="BD589" s="3">
        <v>0</v>
      </c>
      <c r="BE589" s="3">
        <v>0</v>
      </c>
      <c r="BF589" s="3">
        <v>1</v>
      </c>
      <c r="BG589" s="3">
        <v>0</v>
      </c>
      <c r="BH589" s="3">
        <v>0</v>
      </c>
      <c r="BI589" s="3">
        <v>0</v>
      </c>
      <c r="BJ589" s="3">
        <v>0</v>
      </c>
      <c r="BK589" s="3">
        <v>0</v>
      </c>
      <c r="BL589" s="3">
        <v>0</v>
      </c>
      <c r="BM589" s="3"/>
      <c r="BN589" s="3">
        <v>0</v>
      </c>
      <c r="BO589" s="3">
        <v>0</v>
      </c>
      <c r="BP589" s="3">
        <v>0</v>
      </c>
      <c r="BQ589" s="3">
        <v>0</v>
      </c>
      <c r="BR589" s="3">
        <v>0</v>
      </c>
      <c r="BS589" s="3">
        <v>0</v>
      </c>
      <c r="BT589" s="3">
        <v>1</v>
      </c>
      <c r="BU589" s="50">
        <v>0</v>
      </c>
      <c r="BV589" s="50">
        <v>0</v>
      </c>
      <c r="BW589" s="50">
        <v>1</v>
      </c>
      <c r="BX589" s="50">
        <v>0</v>
      </c>
      <c r="BY589" s="3">
        <v>1969</v>
      </c>
      <c r="BZ589" s="3" t="s">
        <v>2405</v>
      </c>
      <c r="CA589" s="3" t="s">
        <v>2381</v>
      </c>
      <c r="CB589" s="3" t="s">
        <v>2411</v>
      </c>
      <c r="CC589" s="3" t="s">
        <v>2351</v>
      </c>
      <c r="CD589" s="3"/>
      <c r="CE589" s="3"/>
      <c r="CF589" s="7"/>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J589" s="1"/>
      <c r="DK589" s="1"/>
      <c r="DL589" s="1"/>
      <c r="DM589" s="1"/>
      <c r="DN589" s="1"/>
      <c r="DO589" s="1"/>
      <c r="DQ589" s="1"/>
      <c r="DT589" s="1"/>
      <c r="DW589" s="1"/>
      <c r="DX589" s="1"/>
      <c r="DY589" s="1"/>
      <c r="DZ589" s="1"/>
      <c r="EA589" s="1"/>
      <c r="EB589" s="1"/>
      <c r="EC589" s="1"/>
      <c r="EF589" s="1"/>
      <c r="ER589" s="1"/>
      <c r="ET589" s="1"/>
      <c r="FH589" s="1"/>
      <c r="FI589" s="1"/>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row>
    <row r="590" spans="1:431" ht="98" hidden="1" x14ac:dyDescent="0.15">
      <c r="A590" s="16" t="s">
        <v>3727</v>
      </c>
      <c r="B590" s="3"/>
      <c r="C590" s="6"/>
      <c r="D590" s="6"/>
      <c r="E590" s="3"/>
      <c r="F590" s="6"/>
      <c r="G590" s="6"/>
      <c r="H590" s="6"/>
      <c r="I590" s="3"/>
      <c r="J590" s="6"/>
      <c r="K590" s="3"/>
      <c r="L590" s="3"/>
      <c r="M590" s="3"/>
      <c r="N590" s="6"/>
      <c r="O590" s="3"/>
      <c r="P590" s="6"/>
      <c r="Q590" s="6"/>
      <c r="R590" s="6"/>
      <c r="S590" s="3"/>
      <c r="T590" s="3"/>
      <c r="U590" s="3"/>
      <c r="V590" s="3"/>
      <c r="W590" s="3"/>
      <c r="X590" s="3"/>
      <c r="Y590" s="6"/>
      <c r="Z590" s="6"/>
      <c r="AA590" s="6"/>
      <c r="AB590" s="3"/>
      <c r="AC590" s="6"/>
      <c r="AD590" s="6"/>
      <c r="AE590" s="3"/>
      <c r="AF590" s="3"/>
      <c r="AG590" s="6"/>
      <c r="AH590" s="6"/>
      <c r="AI590" s="3"/>
      <c r="AJ590" s="3"/>
      <c r="AK590" s="3"/>
      <c r="AL590" s="3"/>
      <c r="AM590" s="6"/>
      <c r="AN590" s="3"/>
      <c r="AO590" s="3"/>
      <c r="AP590" s="3"/>
      <c r="AQ590" s="3"/>
      <c r="AR590" s="3"/>
      <c r="AS590" s="3"/>
      <c r="AT590" s="6"/>
      <c r="AU590" s="6"/>
      <c r="AV590" s="6"/>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v>1969</v>
      </c>
      <c r="BZ590" s="3" t="s">
        <v>2405</v>
      </c>
      <c r="CA590" s="3" t="s">
        <v>2381</v>
      </c>
      <c r="CB590" s="3" t="s">
        <v>2411</v>
      </c>
      <c r="CC590" s="3" t="s">
        <v>2351</v>
      </c>
      <c r="CD590" s="3"/>
      <c r="CE590" s="3"/>
      <c r="CF590" s="7"/>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J590" s="1"/>
      <c r="DK590" s="1"/>
      <c r="DL590" s="1"/>
      <c r="DM590" s="1"/>
      <c r="DN590" s="1"/>
      <c r="DO590" s="1"/>
      <c r="DQ590" s="1"/>
      <c r="DT590" s="1"/>
      <c r="DW590" s="1"/>
      <c r="DX590" s="1"/>
      <c r="DY590" s="1"/>
      <c r="DZ590" s="1"/>
      <c r="EA590" s="1"/>
      <c r="EB590" s="1"/>
      <c r="EC590" s="1"/>
      <c r="EF590" s="1"/>
      <c r="ER590" s="1"/>
      <c r="ET590" s="1"/>
      <c r="FH590" s="1"/>
      <c r="FI590" s="1"/>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row>
    <row r="591" spans="1:431" ht="98" hidden="1" x14ac:dyDescent="0.15">
      <c r="A591" s="6" t="s">
        <v>1047</v>
      </c>
      <c r="B591" s="3"/>
      <c r="C591" s="6"/>
      <c r="D591" s="6"/>
      <c r="E591" s="3"/>
      <c r="F591" s="6"/>
      <c r="G591" s="6"/>
      <c r="H591" s="6"/>
      <c r="I591" s="3"/>
      <c r="J591" s="6"/>
      <c r="K591" s="3"/>
      <c r="L591" s="3"/>
      <c r="M591" s="3"/>
      <c r="N591" s="6"/>
      <c r="O591" s="3"/>
      <c r="P591" s="6"/>
      <c r="Q591" s="6"/>
      <c r="R591" s="6"/>
      <c r="S591" s="3"/>
      <c r="T591" s="3"/>
      <c r="U591" s="3"/>
      <c r="V591" s="3"/>
      <c r="W591" s="3"/>
      <c r="X591" s="3"/>
      <c r="Y591" s="6"/>
      <c r="Z591" s="6"/>
      <c r="AA591" s="6"/>
      <c r="AB591" s="3"/>
      <c r="AC591" s="6"/>
      <c r="AD591" s="6"/>
      <c r="AE591" s="3"/>
      <c r="AF591" s="3"/>
      <c r="AG591" s="6"/>
      <c r="AH591" s="6"/>
      <c r="AI591" s="3"/>
      <c r="AJ591" s="3"/>
      <c r="AK591" s="3"/>
      <c r="AL591" s="3"/>
      <c r="AM591" s="6"/>
      <c r="AN591" s="3"/>
      <c r="AO591" s="3"/>
      <c r="AP591" s="3"/>
      <c r="AQ591" s="3"/>
      <c r="AR591" s="3"/>
      <c r="AS591" s="3"/>
      <c r="AT591" s="6"/>
      <c r="AU591" s="6"/>
      <c r="AV591" s="6"/>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v>1969</v>
      </c>
      <c r="BZ591" s="3" t="s">
        <v>2405</v>
      </c>
      <c r="CA591" s="3" t="s">
        <v>2381</v>
      </c>
      <c r="CB591" s="3" t="s">
        <v>2411</v>
      </c>
      <c r="CC591" s="3" t="s">
        <v>2351</v>
      </c>
      <c r="CD591" s="3"/>
      <c r="CE591" s="3"/>
      <c r="CF591" s="7"/>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J591" s="1"/>
      <c r="DK591" s="1"/>
      <c r="DL591" s="1"/>
      <c r="DM591" s="1"/>
      <c r="DN591" s="1"/>
      <c r="DO591" s="1"/>
      <c r="DQ591" s="1"/>
      <c r="DT591" s="1"/>
      <c r="DW591" s="1"/>
      <c r="DX591" s="1"/>
      <c r="DY591" s="1"/>
      <c r="DZ591" s="1"/>
      <c r="EA591" s="1"/>
      <c r="EB591" s="1"/>
      <c r="EC591" s="1"/>
      <c r="EF591" s="1"/>
      <c r="ER591" s="1"/>
      <c r="ET591" s="1"/>
      <c r="FH591" s="1"/>
      <c r="FI591" s="1"/>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row>
    <row r="592" spans="1:431" ht="98" hidden="1" x14ac:dyDescent="0.15">
      <c r="A592" s="6" t="s">
        <v>1054</v>
      </c>
      <c r="B592" s="3"/>
      <c r="C592" s="6"/>
      <c r="D592" s="6"/>
      <c r="E592" s="3"/>
      <c r="F592" s="6"/>
      <c r="G592" s="6"/>
      <c r="H592" s="6"/>
      <c r="I592" s="3"/>
      <c r="J592" s="6"/>
      <c r="K592" s="3"/>
      <c r="L592" s="3"/>
      <c r="M592" s="3"/>
      <c r="N592" s="6"/>
      <c r="O592" s="3"/>
      <c r="P592" s="6"/>
      <c r="Q592" s="6"/>
      <c r="R592" s="6"/>
      <c r="S592" s="3"/>
      <c r="T592" s="3"/>
      <c r="U592" s="3"/>
      <c r="V592" s="3"/>
      <c r="W592" s="3"/>
      <c r="X592" s="3"/>
      <c r="Y592" s="6"/>
      <c r="Z592" s="6"/>
      <c r="AA592" s="6"/>
      <c r="AB592" s="3"/>
      <c r="AC592" s="6"/>
      <c r="AD592" s="6"/>
      <c r="AE592" s="3"/>
      <c r="AF592" s="3"/>
      <c r="AG592" s="6"/>
      <c r="AH592" s="6"/>
      <c r="AI592" s="3"/>
      <c r="AJ592" s="3"/>
      <c r="AK592" s="3"/>
      <c r="AL592" s="3"/>
      <c r="AM592" s="6"/>
      <c r="AN592" s="3"/>
      <c r="AO592" s="3"/>
      <c r="AP592" s="3"/>
      <c r="AQ592" s="3"/>
      <c r="AR592" s="3"/>
      <c r="AS592" s="3"/>
      <c r="AT592" s="6"/>
      <c r="AU592" s="6"/>
      <c r="AV592" s="6"/>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v>1969</v>
      </c>
      <c r="BZ592" s="3" t="s">
        <v>2405</v>
      </c>
      <c r="CA592" s="3" t="s">
        <v>2381</v>
      </c>
      <c r="CB592" s="3" t="s">
        <v>2411</v>
      </c>
      <c r="CC592" s="3" t="s">
        <v>2351</v>
      </c>
      <c r="CD592" s="3"/>
      <c r="CE592" s="3"/>
      <c r="CF592" s="7"/>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J592" s="1"/>
      <c r="DK592" s="1"/>
      <c r="DL592" s="1"/>
      <c r="DM592" s="1"/>
      <c r="DN592" s="1"/>
      <c r="DO592" s="1"/>
      <c r="DQ592" s="1"/>
      <c r="DT592" s="1"/>
      <c r="DW592" s="1"/>
      <c r="DX592" s="1"/>
      <c r="DY592" s="1"/>
      <c r="DZ592" s="1"/>
      <c r="EA592" s="1"/>
      <c r="EB592" s="1"/>
      <c r="EC592" s="1"/>
      <c r="EF592" s="1"/>
      <c r="ER592" s="1"/>
      <c r="ET592" s="1"/>
      <c r="FH592" s="1"/>
      <c r="FI592" s="1"/>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row>
    <row r="593" spans="1:431" ht="98" hidden="1" x14ac:dyDescent="0.15">
      <c r="A593" s="6" t="s">
        <v>1061</v>
      </c>
      <c r="B593" s="3"/>
      <c r="C593" s="6"/>
      <c r="D593" s="6"/>
      <c r="E593" s="3"/>
      <c r="F593" s="6"/>
      <c r="G593" s="6"/>
      <c r="H593" s="6"/>
      <c r="I593" s="3"/>
      <c r="J593" s="6"/>
      <c r="K593" s="3"/>
      <c r="L593" s="3"/>
      <c r="M593" s="3"/>
      <c r="N593" s="6"/>
      <c r="O593" s="3"/>
      <c r="P593" s="6"/>
      <c r="Q593" s="6"/>
      <c r="R593" s="6"/>
      <c r="S593" s="3"/>
      <c r="T593" s="3"/>
      <c r="U593" s="3"/>
      <c r="V593" s="3"/>
      <c r="W593" s="3"/>
      <c r="X593" s="3"/>
      <c r="Y593" s="6"/>
      <c r="Z593" s="6"/>
      <c r="AA593" s="6"/>
      <c r="AB593" s="3"/>
      <c r="AC593" s="6"/>
      <c r="AD593" s="6"/>
      <c r="AE593" s="3"/>
      <c r="AF593" s="3"/>
      <c r="AG593" s="6"/>
      <c r="AH593" s="6"/>
      <c r="AI593" s="3"/>
      <c r="AJ593" s="3"/>
      <c r="AK593" s="3"/>
      <c r="AL593" s="3"/>
      <c r="AM593" s="6"/>
      <c r="AN593" s="3"/>
      <c r="AO593" s="3"/>
      <c r="AP593" s="3"/>
      <c r="AQ593" s="3"/>
      <c r="AR593" s="3"/>
      <c r="AS593" s="3"/>
      <c r="AT593" s="6"/>
      <c r="AU593" s="6"/>
      <c r="AV593" s="6"/>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v>1969</v>
      </c>
      <c r="BZ593" s="3" t="s">
        <v>2405</v>
      </c>
      <c r="CA593" s="3" t="s">
        <v>2381</v>
      </c>
      <c r="CB593" s="3" t="s">
        <v>2411</v>
      </c>
      <c r="CC593" s="3" t="s">
        <v>2351</v>
      </c>
      <c r="CD593" s="3"/>
      <c r="CE593" s="3"/>
      <c r="CF593" s="7"/>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J593" s="1"/>
      <c r="DK593" s="1"/>
      <c r="DL593" s="1"/>
      <c r="DM593" s="1"/>
      <c r="DN593" s="1"/>
      <c r="DO593" s="1"/>
      <c r="DQ593" s="1"/>
      <c r="DT593" s="1"/>
      <c r="DW593" s="1"/>
      <c r="DX593" s="1"/>
      <c r="DY593" s="1"/>
      <c r="DZ593" s="1"/>
      <c r="EA593" s="1"/>
      <c r="EB593" s="1"/>
      <c r="EC593" s="1"/>
      <c r="EF593" s="1"/>
      <c r="ER593" s="1"/>
      <c r="ET593" s="1"/>
      <c r="FH593" s="1"/>
      <c r="FI593" s="1"/>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row>
    <row r="594" spans="1:431" ht="98" hidden="1" x14ac:dyDescent="0.15">
      <c r="A594" s="16" t="s">
        <v>3598</v>
      </c>
      <c r="B594" s="6">
        <v>0</v>
      </c>
      <c r="C594" s="6">
        <v>0</v>
      </c>
      <c r="D594" s="6">
        <v>0</v>
      </c>
      <c r="E594" s="6">
        <v>0</v>
      </c>
      <c r="F594" s="6">
        <v>0</v>
      </c>
      <c r="G594" s="6">
        <v>0</v>
      </c>
      <c r="H594" s="6">
        <v>0</v>
      </c>
      <c r="I594" s="6">
        <v>0</v>
      </c>
      <c r="J594" s="6">
        <v>0</v>
      </c>
      <c r="K594" s="6">
        <v>0</v>
      </c>
      <c r="L594" s="6">
        <v>0</v>
      </c>
      <c r="M594" s="6">
        <v>0</v>
      </c>
      <c r="N594" s="6">
        <v>0</v>
      </c>
      <c r="O594" s="6">
        <v>0</v>
      </c>
      <c r="P594" s="6">
        <v>0</v>
      </c>
      <c r="Q594" s="6">
        <v>0</v>
      </c>
      <c r="R594" s="6">
        <v>0</v>
      </c>
      <c r="S594" s="3">
        <v>1</v>
      </c>
      <c r="T594" s="3">
        <v>0</v>
      </c>
      <c r="U594" s="3">
        <v>0</v>
      </c>
      <c r="V594" s="3">
        <v>0</v>
      </c>
      <c r="W594" s="3">
        <v>0</v>
      </c>
      <c r="X594" s="3">
        <v>0</v>
      </c>
      <c r="Y594" s="3">
        <v>0</v>
      </c>
      <c r="Z594" s="3">
        <v>1</v>
      </c>
      <c r="AA594" s="3">
        <v>0</v>
      </c>
      <c r="AB594" s="3">
        <v>0</v>
      </c>
      <c r="AC594" s="3">
        <v>0</v>
      </c>
      <c r="AD594" s="3">
        <v>0</v>
      </c>
      <c r="AE594" s="3">
        <v>0</v>
      </c>
      <c r="AF594" s="3">
        <v>0</v>
      </c>
      <c r="AG594" s="3">
        <v>0</v>
      </c>
      <c r="AH594" s="3">
        <v>0</v>
      </c>
      <c r="AI594" s="3">
        <v>0</v>
      </c>
      <c r="AJ594" s="3">
        <v>0</v>
      </c>
      <c r="AK594" s="3">
        <v>1</v>
      </c>
      <c r="AL594" s="3">
        <v>1</v>
      </c>
      <c r="AM594" s="6">
        <v>0</v>
      </c>
      <c r="AN594" s="3">
        <v>0</v>
      </c>
      <c r="AO594" s="3">
        <v>0</v>
      </c>
      <c r="AP594" s="3">
        <v>0</v>
      </c>
      <c r="AQ594" s="3">
        <v>0</v>
      </c>
      <c r="AR594" s="3">
        <v>0</v>
      </c>
      <c r="AS594" s="3">
        <v>0</v>
      </c>
      <c r="AT594" s="3">
        <v>0</v>
      </c>
      <c r="AU594" s="3">
        <v>0</v>
      </c>
      <c r="AV594" s="3">
        <v>0</v>
      </c>
      <c r="AW594" s="3">
        <v>0</v>
      </c>
      <c r="AX594" s="3">
        <v>0</v>
      </c>
      <c r="AY594" s="3">
        <v>0</v>
      </c>
      <c r="AZ594" s="3">
        <v>0</v>
      </c>
      <c r="BA594" s="3">
        <v>0</v>
      </c>
      <c r="BB594" s="3">
        <v>0</v>
      </c>
      <c r="BC594" s="3">
        <v>0</v>
      </c>
      <c r="BD594" s="3">
        <v>0</v>
      </c>
      <c r="BE594" s="3">
        <v>0</v>
      </c>
      <c r="BF594" s="3">
        <v>0</v>
      </c>
      <c r="BG594" s="3">
        <v>0</v>
      </c>
      <c r="BH594" s="3">
        <v>0</v>
      </c>
      <c r="BI594" s="3">
        <v>0</v>
      </c>
      <c r="BJ594" s="3">
        <v>0</v>
      </c>
      <c r="BK594" s="3">
        <v>0</v>
      </c>
      <c r="BL594" s="3">
        <v>0</v>
      </c>
      <c r="BM594" s="3"/>
      <c r="BN594" s="3">
        <v>0</v>
      </c>
      <c r="BO594" s="3">
        <v>0</v>
      </c>
      <c r="BP594" s="3">
        <v>0</v>
      </c>
      <c r="BQ594" s="3">
        <v>1</v>
      </c>
      <c r="BR594" s="3">
        <v>0</v>
      </c>
      <c r="BS594" s="3">
        <v>0</v>
      </c>
      <c r="BT594" s="3">
        <v>0</v>
      </c>
      <c r="BU594" s="3">
        <v>1</v>
      </c>
      <c r="BV594" s="3">
        <v>0</v>
      </c>
      <c r="BW594" s="3">
        <v>0</v>
      </c>
      <c r="BX594" s="3">
        <v>0</v>
      </c>
      <c r="BY594" s="3">
        <v>1969</v>
      </c>
      <c r="BZ594" s="3" t="s">
        <v>2405</v>
      </c>
      <c r="CA594" s="3" t="s">
        <v>2381</v>
      </c>
      <c r="CB594" s="3" t="s">
        <v>2411</v>
      </c>
      <c r="CC594" s="3" t="s">
        <v>2351</v>
      </c>
      <c r="CD594" s="3"/>
      <c r="CE594" s="3"/>
      <c r="CF594" s="7"/>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J594" s="1"/>
      <c r="DK594" s="1"/>
      <c r="DL594" s="1"/>
      <c r="DM594" s="1"/>
      <c r="DN594" s="1"/>
      <c r="DO594" s="1"/>
      <c r="DQ594" s="1"/>
      <c r="DT594" s="1"/>
      <c r="DW594" s="1"/>
      <c r="DX594" s="1"/>
      <c r="DY594" s="1"/>
      <c r="DZ594" s="1"/>
      <c r="EA594" s="1"/>
      <c r="EB594" s="1"/>
      <c r="EC594" s="1"/>
      <c r="EF594" s="1"/>
      <c r="ER594" s="1"/>
      <c r="ET594" s="1"/>
      <c r="FH594" s="1"/>
      <c r="FI594" s="1"/>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row>
    <row r="595" spans="1:431" ht="98" hidden="1" x14ac:dyDescent="0.15">
      <c r="A595" s="16" t="s">
        <v>3597</v>
      </c>
      <c r="B595" s="3">
        <v>0</v>
      </c>
      <c r="C595" s="6">
        <v>0</v>
      </c>
      <c r="D595" s="6">
        <v>1</v>
      </c>
      <c r="E595" s="3">
        <v>0</v>
      </c>
      <c r="F595" s="3">
        <v>0</v>
      </c>
      <c r="G595" s="3">
        <v>0</v>
      </c>
      <c r="H595" s="3">
        <v>0</v>
      </c>
      <c r="I595" s="3">
        <v>0</v>
      </c>
      <c r="J595" s="3">
        <v>0</v>
      </c>
      <c r="K595" s="3">
        <v>0</v>
      </c>
      <c r="L595" s="3">
        <v>0</v>
      </c>
      <c r="M595" s="3">
        <v>0</v>
      </c>
      <c r="N595" s="3">
        <v>0</v>
      </c>
      <c r="O595" s="3">
        <v>0</v>
      </c>
      <c r="P595" s="3">
        <v>0</v>
      </c>
      <c r="Q595" s="3">
        <v>0</v>
      </c>
      <c r="R595" s="3">
        <v>0</v>
      </c>
      <c r="S595" s="3">
        <v>0</v>
      </c>
      <c r="T595" s="3">
        <v>0</v>
      </c>
      <c r="U595" s="3">
        <v>1</v>
      </c>
      <c r="V595" s="3">
        <v>0</v>
      </c>
      <c r="W595" s="3">
        <v>0</v>
      </c>
      <c r="X595" s="3">
        <v>0</v>
      </c>
      <c r="Y595" s="3">
        <v>0</v>
      </c>
      <c r="Z595" s="3">
        <v>0</v>
      </c>
      <c r="AA595" s="3">
        <v>0</v>
      </c>
      <c r="AB595" s="3">
        <v>0</v>
      </c>
      <c r="AC595" s="3">
        <v>0</v>
      </c>
      <c r="AD595" s="3">
        <v>0</v>
      </c>
      <c r="AE595" s="3">
        <v>0</v>
      </c>
      <c r="AF595" s="3">
        <v>0</v>
      </c>
      <c r="AG595" s="3">
        <v>0</v>
      </c>
      <c r="AH595" s="3">
        <v>0</v>
      </c>
      <c r="AI595" s="3">
        <v>0</v>
      </c>
      <c r="AJ595" s="3">
        <v>0</v>
      </c>
      <c r="AK595" s="3">
        <v>0</v>
      </c>
      <c r="AL595" s="3">
        <v>0</v>
      </c>
      <c r="AM595" s="3">
        <v>0</v>
      </c>
      <c r="AN595" s="3">
        <v>0</v>
      </c>
      <c r="AO595" s="3">
        <v>0</v>
      </c>
      <c r="AP595" s="3">
        <v>0</v>
      </c>
      <c r="AQ595" s="3">
        <v>0</v>
      </c>
      <c r="AR595" s="3">
        <v>0</v>
      </c>
      <c r="AS595" s="3">
        <v>0</v>
      </c>
      <c r="AT595" s="3">
        <v>0</v>
      </c>
      <c r="AU595" s="3">
        <v>0</v>
      </c>
      <c r="AV595" s="3">
        <v>0</v>
      </c>
      <c r="AW595" s="3">
        <v>0</v>
      </c>
      <c r="AX595" s="3">
        <v>0</v>
      </c>
      <c r="AY595" s="3">
        <v>0</v>
      </c>
      <c r="AZ595" s="3">
        <v>0</v>
      </c>
      <c r="BA595" s="3">
        <v>0</v>
      </c>
      <c r="BB595" s="3">
        <v>0</v>
      </c>
      <c r="BC595" s="3">
        <v>0</v>
      </c>
      <c r="BD595" s="3">
        <v>0</v>
      </c>
      <c r="BE595" s="3">
        <v>0</v>
      </c>
      <c r="BF595" s="3">
        <v>0</v>
      </c>
      <c r="BG595" s="3">
        <v>0</v>
      </c>
      <c r="BH595" s="3">
        <v>0</v>
      </c>
      <c r="BI595" s="3">
        <v>0</v>
      </c>
      <c r="BJ595" s="3">
        <v>0</v>
      </c>
      <c r="BK595" s="3">
        <v>0</v>
      </c>
      <c r="BL595" s="3">
        <v>0</v>
      </c>
      <c r="BM595" s="3"/>
      <c r="BN595" s="3">
        <v>0</v>
      </c>
      <c r="BO595" s="3">
        <v>0</v>
      </c>
      <c r="BP595" s="3">
        <v>0</v>
      </c>
      <c r="BQ595" s="3">
        <v>1</v>
      </c>
      <c r="BR595" s="3">
        <v>0</v>
      </c>
      <c r="BS595" s="3">
        <v>0</v>
      </c>
      <c r="BT595" s="3">
        <v>1</v>
      </c>
      <c r="BU595" s="50">
        <v>0</v>
      </c>
      <c r="BV595" s="50">
        <v>0</v>
      </c>
      <c r="BW595" s="50">
        <v>1</v>
      </c>
      <c r="BX595" s="50">
        <v>0</v>
      </c>
      <c r="BY595" s="3">
        <v>1969</v>
      </c>
      <c r="BZ595" s="3" t="s">
        <v>2405</v>
      </c>
      <c r="CA595" s="3" t="s">
        <v>2381</v>
      </c>
      <c r="CB595" s="3" t="s">
        <v>2411</v>
      </c>
      <c r="CC595" s="3" t="s">
        <v>2351</v>
      </c>
      <c r="CD595" s="3"/>
      <c r="CE595" s="3"/>
      <c r="CF595" s="7"/>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J595" s="1"/>
      <c r="DK595" s="1"/>
      <c r="DL595" s="1"/>
      <c r="DM595" s="1"/>
      <c r="DN595" s="1"/>
      <c r="DO595" s="1"/>
      <c r="DQ595" s="1"/>
      <c r="DT595" s="1"/>
      <c r="DW595" s="1"/>
      <c r="DX595" s="1"/>
      <c r="DY595" s="1"/>
      <c r="DZ595" s="1"/>
      <c r="EA595" s="1"/>
      <c r="EB595" s="1"/>
      <c r="EC595" s="1"/>
      <c r="EF595" s="1"/>
      <c r="ER595" s="1"/>
      <c r="ET595" s="1"/>
      <c r="FH595" s="1"/>
      <c r="FI595" s="1"/>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row>
    <row r="596" spans="1:431" ht="98" hidden="1" x14ac:dyDescent="0.15">
      <c r="A596" s="16" t="s">
        <v>3599</v>
      </c>
      <c r="B596" s="3">
        <v>0</v>
      </c>
      <c r="C596" s="6">
        <v>0</v>
      </c>
      <c r="D596" s="6">
        <v>1</v>
      </c>
      <c r="E596" s="3">
        <v>0</v>
      </c>
      <c r="F596" s="6">
        <v>0</v>
      </c>
      <c r="G596" s="6">
        <v>0</v>
      </c>
      <c r="H596" s="6">
        <v>0</v>
      </c>
      <c r="I596" s="6">
        <v>0</v>
      </c>
      <c r="J596" s="6">
        <v>0</v>
      </c>
      <c r="K596" s="6">
        <v>0</v>
      </c>
      <c r="L596" s="6">
        <v>0</v>
      </c>
      <c r="M596" s="6">
        <v>0</v>
      </c>
      <c r="N596" s="6">
        <v>0</v>
      </c>
      <c r="O596" s="6">
        <v>0</v>
      </c>
      <c r="P596" s="6">
        <v>0</v>
      </c>
      <c r="Q596" s="6">
        <v>0</v>
      </c>
      <c r="R596" s="6">
        <v>0</v>
      </c>
      <c r="S596" s="6">
        <v>0</v>
      </c>
      <c r="T596" s="6">
        <v>0</v>
      </c>
      <c r="U596" s="6">
        <v>0</v>
      </c>
      <c r="V596" s="6">
        <v>0</v>
      </c>
      <c r="W596" s="6">
        <v>0</v>
      </c>
      <c r="X596" s="6">
        <v>0</v>
      </c>
      <c r="Y596" s="6">
        <v>0</v>
      </c>
      <c r="Z596" s="6">
        <v>1</v>
      </c>
      <c r="AA596" s="3">
        <v>0</v>
      </c>
      <c r="AB596" s="3">
        <v>0</v>
      </c>
      <c r="AC596" s="3">
        <v>0</v>
      </c>
      <c r="AD596" s="3">
        <v>0</v>
      </c>
      <c r="AE596" s="3">
        <v>0</v>
      </c>
      <c r="AF596" s="3">
        <v>0</v>
      </c>
      <c r="AG596" s="3">
        <v>0</v>
      </c>
      <c r="AH596" s="3">
        <v>0</v>
      </c>
      <c r="AI596" s="3">
        <v>0</v>
      </c>
      <c r="AJ596" s="3">
        <v>0</v>
      </c>
      <c r="AK596" s="3">
        <v>0</v>
      </c>
      <c r="AL596" s="3">
        <v>0</v>
      </c>
      <c r="AM596" s="3">
        <v>0</v>
      </c>
      <c r="AN596" s="3">
        <v>0</v>
      </c>
      <c r="AO596" s="3">
        <v>0</v>
      </c>
      <c r="AP596" s="3">
        <v>0</v>
      </c>
      <c r="AQ596" s="3">
        <v>0</v>
      </c>
      <c r="AR596" s="3">
        <v>0</v>
      </c>
      <c r="AS596" s="3">
        <v>0</v>
      </c>
      <c r="AT596" s="3">
        <v>0</v>
      </c>
      <c r="AU596" s="3">
        <v>0</v>
      </c>
      <c r="AV596" s="3">
        <v>0</v>
      </c>
      <c r="AW596" s="3">
        <v>0</v>
      </c>
      <c r="AX596" s="3">
        <v>0</v>
      </c>
      <c r="AY596" s="3">
        <v>0</v>
      </c>
      <c r="AZ596" s="3">
        <v>0</v>
      </c>
      <c r="BA596" s="3">
        <v>0</v>
      </c>
      <c r="BB596" s="3">
        <v>0</v>
      </c>
      <c r="BC596" s="3">
        <v>0</v>
      </c>
      <c r="BD596" s="3">
        <v>0</v>
      </c>
      <c r="BE596" s="3">
        <v>0</v>
      </c>
      <c r="BF596" s="3">
        <v>0</v>
      </c>
      <c r="BG596" s="3">
        <v>0</v>
      </c>
      <c r="BH596" s="3">
        <v>0</v>
      </c>
      <c r="BI596" s="3">
        <v>0</v>
      </c>
      <c r="BJ596" s="3">
        <v>0</v>
      </c>
      <c r="BK596" s="3">
        <v>0</v>
      </c>
      <c r="BL596" s="3">
        <v>0</v>
      </c>
      <c r="BM596" s="3"/>
      <c r="BN596" s="3">
        <v>0</v>
      </c>
      <c r="BO596" s="3">
        <v>0</v>
      </c>
      <c r="BP596" s="3">
        <v>0</v>
      </c>
      <c r="BQ596" s="3">
        <v>0</v>
      </c>
      <c r="BR596" s="3">
        <v>0</v>
      </c>
      <c r="BS596" s="3">
        <v>0</v>
      </c>
      <c r="BT596" s="3">
        <v>1</v>
      </c>
      <c r="BU596" s="3">
        <v>1</v>
      </c>
      <c r="BV596" s="3">
        <v>0</v>
      </c>
      <c r="BW596" s="3">
        <v>0</v>
      </c>
      <c r="BX596" s="3">
        <v>0</v>
      </c>
      <c r="BY596" s="3">
        <v>1969</v>
      </c>
      <c r="BZ596" s="3" t="s">
        <v>2405</v>
      </c>
      <c r="CA596" s="3" t="s">
        <v>2381</v>
      </c>
      <c r="CB596" s="3" t="s">
        <v>2411</v>
      </c>
      <c r="CC596" s="3" t="s">
        <v>2351</v>
      </c>
      <c r="CD596" s="3"/>
      <c r="CE596" s="3"/>
      <c r="CF596" s="7"/>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J596" s="1"/>
      <c r="DK596" s="1"/>
      <c r="DL596" s="1"/>
      <c r="DM596" s="1"/>
      <c r="DN596" s="1"/>
      <c r="DO596" s="1"/>
      <c r="DQ596" s="1"/>
      <c r="DT596" s="1"/>
      <c r="DW596" s="1"/>
      <c r="DX596" s="1"/>
      <c r="DY596" s="1"/>
      <c r="DZ596" s="1"/>
      <c r="EA596" s="1"/>
      <c r="EB596" s="1"/>
      <c r="EC596" s="1"/>
      <c r="EF596" s="1"/>
      <c r="ER596" s="1"/>
      <c r="ET596" s="1"/>
      <c r="FH596" s="1"/>
      <c r="FI596" s="1"/>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row>
    <row r="597" spans="1:431" ht="98" hidden="1" x14ac:dyDescent="0.15">
      <c r="A597" s="16" t="s">
        <v>3600</v>
      </c>
      <c r="B597" s="3">
        <v>0</v>
      </c>
      <c r="C597" s="3">
        <v>0</v>
      </c>
      <c r="D597" s="3">
        <v>0</v>
      </c>
      <c r="E597" s="3">
        <v>0</v>
      </c>
      <c r="F597" s="3">
        <v>0</v>
      </c>
      <c r="G597" s="3">
        <v>0</v>
      </c>
      <c r="H597" s="3">
        <v>0</v>
      </c>
      <c r="I597" s="3">
        <v>0</v>
      </c>
      <c r="J597" s="3">
        <v>0</v>
      </c>
      <c r="K597" s="3">
        <v>0</v>
      </c>
      <c r="L597" s="3">
        <v>1</v>
      </c>
      <c r="M597" s="3">
        <v>0</v>
      </c>
      <c r="N597" s="3">
        <v>0</v>
      </c>
      <c r="O597" s="3">
        <v>0</v>
      </c>
      <c r="P597" s="3">
        <v>0</v>
      </c>
      <c r="Q597" s="3">
        <v>0</v>
      </c>
      <c r="R597" s="3">
        <v>0</v>
      </c>
      <c r="S597" s="3">
        <v>0</v>
      </c>
      <c r="T597" s="3">
        <v>0</v>
      </c>
      <c r="U597" s="3">
        <v>0</v>
      </c>
      <c r="V597" s="3">
        <v>0</v>
      </c>
      <c r="W597" s="3">
        <v>0</v>
      </c>
      <c r="X597" s="3">
        <v>0</v>
      </c>
      <c r="Y597" s="3">
        <v>0</v>
      </c>
      <c r="Z597" s="3">
        <v>0</v>
      </c>
      <c r="AA597" s="3">
        <v>0</v>
      </c>
      <c r="AB597" s="3">
        <v>0</v>
      </c>
      <c r="AC597" s="3">
        <v>0</v>
      </c>
      <c r="AD597" s="3">
        <v>0</v>
      </c>
      <c r="AE597" s="3">
        <v>0</v>
      </c>
      <c r="AF597" s="3">
        <v>0</v>
      </c>
      <c r="AG597" s="3">
        <v>0</v>
      </c>
      <c r="AH597" s="3">
        <v>0</v>
      </c>
      <c r="AI597" s="3">
        <v>0</v>
      </c>
      <c r="AJ597" s="3">
        <v>0</v>
      </c>
      <c r="AK597" s="3">
        <v>0</v>
      </c>
      <c r="AL597" s="3">
        <v>0</v>
      </c>
      <c r="AM597" s="3">
        <v>0</v>
      </c>
      <c r="AN597" s="3">
        <v>0</v>
      </c>
      <c r="AO597" s="3">
        <v>0</v>
      </c>
      <c r="AP597" s="3">
        <v>0</v>
      </c>
      <c r="AQ597" s="3">
        <v>0</v>
      </c>
      <c r="AR597" s="3">
        <v>0</v>
      </c>
      <c r="AS597" s="3">
        <v>0</v>
      </c>
      <c r="AT597" s="3">
        <v>0</v>
      </c>
      <c r="AU597" s="3">
        <v>0</v>
      </c>
      <c r="AV597" s="3">
        <v>0</v>
      </c>
      <c r="AW597" s="3">
        <v>0</v>
      </c>
      <c r="AX597" s="3">
        <v>0</v>
      </c>
      <c r="AY597" s="3">
        <v>0</v>
      </c>
      <c r="AZ597" s="3">
        <v>0</v>
      </c>
      <c r="BA597" s="3">
        <v>0</v>
      </c>
      <c r="BB597" s="3">
        <v>0</v>
      </c>
      <c r="BC597" s="3">
        <v>0</v>
      </c>
      <c r="BD597" s="3">
        <v>0</v>
      </c>
      <c r="BE597" s="3">
        <v>0</v>
      </c>
      <c r="BF597" s="3">
        <v>0</v>
      </c>
      <c r="BG597" s="3">
        <v>0</v>
      </c>
      <c r="BH597" s="3">
        <v>0</v>
      </c>
      <c r="BI597" s="3">
        <v>0</v>
      </c>
      <c r="BJ597" s="3">
        <v>0</v>
      </c>
      <c r="BK597" s="3">
        <v>0</v>
      </c>
      <c r="BL597" s="3">
        <v>0</v>
      </c>
      <c r="BM597" s="3"/>
      <c r="BN597" s="3">
        <v>0</v>
      </c>
      <c r="BO597" s="3">
        <v>0</v>
      </c>
      <c r="BP597" s="3">
        <v>0</v>
      </c>
      <c r="BQ597" s="3">
        <v>0</v>
      </c>
      <c r="BR597" s="3">
        <v>0</v>
      </c>
      <c r="BS597" s="3">
        <v>0</v>
      </c>
      <c r="BT597" s="3">
        <v>1</v>
      </c>
      <c r="BU597" s="50">
        <v>0</v>
      </c>
      <c r="BV597" s="50">
        <v>0</v>
      </c>
      <c r="BW597" s="50">
        <v>1</v>
      </c>
      <c r="BX597" s="50">
        <v>0</v>
      </c>
      <c r="BY597" s="3">
        <v>1969</v>
      </c>
      <c r="BZ597" s="3" t="s">
        <v>2405</v>
      </c>
      <c r="CA597" s="3" t="s">
        <v>2381</v>
      </c>
      <c r="CB597" s="3" t="s">
        <v>2411</v>
      </c>
      <c r="CC597" s="3" t="s">
        <v>2351</v>
      </c>
      <c r="CD597" s="3"/>
      <c r="CE597" s="3"/>
      <c r="CF597" s="7"/>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J597" s="1"/>
      <c r="DK597" s="1"/>
      <c r="DL597" s="1"/>
      <c r="DM597" s="1"/>
      <c r="DN597" s="1"/>
      <c r="DO597" s="1"/>
      <c r="DQ597" s="1"/>
      <c r="DT597" s="1"/>
      <c r="DW597" s="1"/>
      <c r="DX597" s="1"/>
      <c r="DY597" s="1"/>
      <c r="DZ597" s="1"/>
      <c r="EA597" s="1"/>
      <c r="EB597" s="1"/>
      <c r="EC597" s="1"/>
      <c r="EF597" s="1"/>
      <c r="ER597" s="1"/>
      <c r="ET597" s="1"/>
      <c r="FH597" s="1"/>
      <c r="FI597" s="1"/>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row>
    <row r="598" spans="1:431" ht="98" hidden="1" x14ac:dyDescent="0.15">
      <c r="A598" s="6" t="s">
        <v>1089</v>
      </c>
      <c r="B598" s="3"/>
      <c r="C598" s="6"/>
      <c r="D598" s="6"/>
      <c r="E598" s="3"/>
      <c r="F598" s="6"/>
      <c r="G598" s="6"/>
      <c r="H598" s="6"/>
      <c r="I598" s="3"/>
      <c r="J598" s="6"/>
      <c r="K598" s="3"/>
      <c r="L598" s="3"/>
      <c r="M598" s="3"/>
      <c r="N598" s="6"/>
      <c r="O598" s="3"/>
      <c r="P598" s="6"/>
      <c r="Q598" s="6"/>
      <c r="R598" s="6"/>
      <c r="S598" s="3"/>
      <c r="T598" s="3"/>
      <c r="U598" s="3"/>
      <c r="V598" s="3"/>
      <c r="W598" s="3"/>
      <c r="X598" s="3"/>
      <c r="Y598" s="6"/>
      <c r="Z598" s="6"/>
      <c r="AA598" s="6"/>
      <c r="AB598" s="3"/>
      <c r="AC598" s="6"/>
      <c r="AD598" s="6"/>
      <c r="AE598" s="3"/>
      <c r="AF598" s="3"/>
      <c r="AG598" s="6"/>
      <c r="AH598" s="6"/>
      <c r="AI598" s="3"/>
      <c r="AJ598" s="3"/>
      <c r="AK598" s="3"/>
      <c r="AL598" s="3"/>
      <c r="AM598" s="6"/>
      <c r="AN598" s="3"/>
      <c r="AO598" s="3"/>
      <c r="AP598" s="3"/>
      <c r="AQ598" s="3"/>
      <c r="AR598" s="3"/>
      <c r="AS598" s="3"/>
      <c r="AT598" s="6"/>
      <c r="AU598" s="6"/>
      <c r="AV598" s="6"/>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v>1969</v>
      </c>
      <c r="BZ598" s="3" t="s">
        <v>2405</v>
      </c>
      <c r="CA598" s="3" t="s">
        <v>2381</v>
      </c>
      <c r="CB598" s="3" t="s">
        <v>2411</v>
      </c>
      <c r="CC598" s="3" t="s">
        <v>2351</v>
      </c>
      <c r="CD598" s="3"/>
      <c r="CE598" s="3"/>
      <c r="CF598" s="7"/>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J598" s="1"/>
      <c r="DK598" s="1"/>
      <c r="DL598" s="1"/>
      <c r="DM598" s="1"/>
      <c r="DN598" s="1"/>
      <c r="DO598" s="1"/>
      <c r="DQ598" s="1"/>
      <c r="DT598" s="1"/>
      <c r="DW598" s="1"/>
      <c r="DX598" s="1"/>
      <c r="DY598" s="1"/>
      <c r="DZ598" s="1"/>
      <c r="EA598" s="1"/>
      <c r="EB598" s="1"/>
      <c r="EC598" s="1"/>
      <c r="EF598" s="1"/>
      <c r="ER598" s="1"/>
      <c r="ET598" s="1"/>
      <c r="FH598" s="1"/>
      <c r="FI598" s="1"/>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row>
    <row r="599" spans="1:431" ht="98" hidden="1" x14ac:dyDescent="0.15">
      <c r="A599" s="6" t="s">
        <v>1093</v>
      </c>
      <c r="B599" s="3"/>
      <c r="C599" s="6"/>
      <c r="D599" s="6"/>
      <c r="E599" s="3"/>
      <c r="F599" s="6"/>
      <c r="G599" s="6"/>
      <c r="H599" s="6"/>
      <c r="I599" s="3"/>
      <c r="J599" s="6"/>
      <c r="K599" s="3"/>
      <c r="L599" s="3"/>
      <c r="M599" s="3"/>
      <c r="N599" s="6"/>
      <c r="O599" s="3"/>
      <c r="P599" s="6"/>
      <c r="Q599" s="6"/>
      <c r="R599" s="6"/>
      <c r="S599" s="3"/>
      <c r="T599" s="3"/>
      <c r="U599" s="3"/>
      <c r="V599" s="3"/>
      <c r="W599" s="3"/>
      <c r="X599" s="3"/>
      <c r="Y599" s="6"/>
      <c r="Z599" s="6"/>
      <c r="AA599" s="6"/>
      <c r="AB599" s="3"/>
      <c r="AC599" s="6"/>
      <c r="AD599" s="6"/>
      <c r="AE599" s="3"/>
      <c r="AF599" s="3"/>
      <c r="AG599" s="6"/>
      <c r="AH599" s="6"/>
      <c r="AI599" s="3"/>
      <c r="AJ599" s="3"/>
      <c r="AK599" s="3"/>
      <c r="AL599" s="3"/>
      <c r="AM599" s="6"/>
      <c r="AN599" s="3"/>
      <c r="AO599" s="3"/>
      <c r="AP599" s="3"/>
      <c r="AQ599" s="3"/>
      <c r="AR599" s="3"/>
      <c r="AS599" s="3"/>
      <c r="AT599" s="6"/>
      <c r="AU599" s="6"/>
      <c r="AV599" s="6"/>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v>1969</v>
      </c>
      <c r="BZ599" s="3" t="s">
        <v>2405</v>
      </c>
      <c r="CA599" s="3" t="s">
        <v>2381</v>
      </c>
      <c r="CB599" s="3" t="s">
        <v>2411</v>
      </c>
      <c r="CC599" s="3" t="s">
        <v>2351</v>
      </c>
      <c r="CD599" s="3"/>
      <c r="CE599" s="3"/>
      <c r="CF599" s="7"/>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J599" s="1"/>
      <c r="DK599" s="1"/>
      <c r="DL599" s="1"/>
      <c r="DM599" s="1"/>
      <c r="DN599" s="1"/>
      <c r="DO599" s="1"/>
      <c r="DQ599" s="1"/>
      <c r="DT599" s="1"/>
      <c r="DW599" s="1"/>
      <c r="DX599" s="1"/>
      <c r="DY599" s="1"/>
      <c r="DZ599" s="1"/>
      <c r="EA599" s="1"/>
      <c r="EB599" s="1"/>
      <c r="EC599" s="1"/>
      <c r="EF599" s="1"/>
      <c r="ER599" s="1"/>
      <c r="ET599" s="1"/>
      <c r="FH599" s="1"/>
      <c r="FI599" s="1"/>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row>
    <row r="600" spans="1:431" ht="98" hidden="1" x14ac:dyDescent="0.15">
      <c r="A600" s="6" t="s">
        <v>1098</v>
      </c>
      <c r="B600" s="3"/>
      <c r="C600" s="6"/>
      <c r="D600" s="6"/>
      <c r="E600" s="3"/>
      <c r="F600" s="6"/>
      <c r="G600" s="6"/>
      <c r="H600" s="6"/>
      <c r="I600" s="3"/>
      <c r="J600" s="6"/>
      <c r="K600" s="3"/>
      <c r="L600" s="3"/>
      <c r="M600" s="3"/>
      <c r="N600" s="6"/>
      <c r="O600" s="3"/>
      <c r="P600" s="6"/>
      <c r="Q600" s="6"/>
      <c r="R600" s="6"/>
      <c r="S600" s="3"/>
      <c r="T600" s="3"/>
      <c r="U600" s="3"/>
      <c r="V600" s="3"/>
      <c r="W600" s="3"/>
      <c r="X600" s="3"/>
      <c r="Y600" s="6"/>
      <c r="Z600" s="6"/>
      <c r="AA600" s="6"/>
      <c r="AB600" s="3"/>
      <c r="AC600" s="6"/>
      <c r="AD600" s="6"/>
      <c r="AE600" s="3"/>
      <c r="AF600" s="3"/>
      <c r="AG600" s="6"/>
      <c r="AH600" s="6"/>
      <c r="AI600" s="3"/>
      <c r="AJ600" s="3"/>
      <c r="AK600" s="3"/>
      <c r="AL600" s="3"/>
      <c r="AM600" s="6"/>
      <c r="AN600" s="3"/>
      <c r="AO600" s="3"/>
      <c r="AP600" s="3"/>
      <c r="AQ600" s="3"/>
      <c r="AR600" s="3"/>
      <c r="AS600" s="3"/>
      <c r="AT600" s="6"/>
      <c r="AU600" s="6"/>
      <c r="AV600" s="6"/>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v>1969</v>
      </c>
      <c r="BZ600" s="3" t="s">
        <v>2405</v>
      </c>
      <c r="CA600" s="3" t="s">
        <v>2381</v>
      </c>
      <c r="CB600" s="3" t="s">
        <v>2411</v>
      </c>
      <c r="CC600" s="3" t="s">
        <v>2351</v>
      </c>
      <c r="CD600" s="3"/>
      <c r="CE600" s="3"/>
      <c r="CF600" s="7"/>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J600" s="1"/>
      <c r="DK600" s="1"/>
      <c r="DL600" s="1"/>
      <c r="DM600" s="1"/>
      <c r="DN600" s="1"/>
      <c r="DO600" s="1"/>
      <c r="DQ600" s="1"/>
      <c r="DT600" s="1"/>
      <c r="DW600" s="1"/>
      <c r="DX600" s="1"/>
      <c r="DY600" s="1"/>
      <c r="DZ600" s="1"/>
      <c r="EA600" s="1"/>
      <c r="EB600" s="1"/>
      <c r="EC600" s="1"/>
      <c r="EF600" s="1"/>
      <c r="ER600" s="1"/>
      <c r="ET600" s="1"/>
      <c r="FH600" s="1"/>
      <c r="FI600" s="1"/>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row>
    <row r="601" spans="1:431" ht="98" hidden="1" x14ac:dyDescent="0.15">
      <c r="A601" s="16" t="s">
        <v>3420</v>
      </c>
      <c r="B601" s="3"/>
      <c r="C601" s="6"/>
      <c r="D601" s="6"/>
      <c r="E601" s="3"/>
      <c r="F601" s="6"/>
      <c r="G601" s="6"/>
      <c r="H601" s="6"/>
      <c r="I601" s="3"/>
      <c r="J601" s="6"/>
      <c r="K601" s="3"/>
      <c r="L601" s="3"/>
      <c r="M601" s="3"/>
      <c r="N601" s="6"/>
      <c r="O601" s="3"/>
      <c r="P601" s="6"/>
      <c r="Q601" s="6"/>
      <c r="R601" s="6">
        <v>0</v>
      </c>
      <c r="S601" s="3">
        <v>1</v>
      </c>
      <c r="T601" s="3">
        <v>0</v>
      </c>
      <c r="U601" s="3"/>
      <c r="V601" s="3"/>
      <c r="W601" s="3"/>
      <c r="X601" s="3"/>
      <c r="Y601" s="6"/>
      <c r="Z601" s="6"/>
      <c r="AA601" s="6"/>
      <c r="AB601" s="3"/>
      <c r="AC601" s="6"/>
      <c r="AD601" s="6"/>
      <c r="AE601" s="3"/>
      <c r="AF601" s="3"/>
      <c r="AG601" s="6"/>
      <c r="AH601" s="6"/>
      <c r="AI601" s="3"/>
      <c r="AJ601" s="3"/>
      <c r="AK601" s="3"/>
      <c r="AL601" s="3"/>
      <c r="AM601" s="6"/>
      <c r="AN601" s="3"/>
      <c r="AO601" s="3"/>
      <c r="AP601" s="3"/>
      <c r="AQ601" s="3"/>
      <c r="AR601" s="3"/>
      <c r="AS601" s="3"/>
      <c r="AT601" s="6"/>
      <c r="AU601" s="6">
        <v>1</v>
      </c>
      <c r="AV601" s="6"/>
      <c r="AW601" s="3"/>
      <c r="AX601" s="3"/>
      <c r="AY601" s="3"/>
      <c r="AZ601" s="3"/>
      <c r="BA601" s="3"/>
      <c r="BB601" s="3"/>
      <c r="BC601" s="3"/>
      <c r="BD601" s="3"/>
      <c r="BE601" s="3"/>
      <c r="BF601" s="3"/>
      <c r="BG601" s="3"/>
      <c r="BH601" s="3"/>
      <c r="BI601" s="3"/>
      <c r="BJ601" s="3"/>
      <c r="BK601" s="3"/>
      <c r="BL601" s="3"/>
      <c r="BM601" s="3"/>
      <c r="BN601" s="3"/>
      <c r="BO601" s="3"/>
      <c r="BP601" s="3">
        <v>0</v>
      </c>
      <c r="BQ601" s="3">
        <v>1</v>
      </c>
      <c r="BR601" s="3">
        <v>0</v>
      </c>
      <c r="BS601" s="3">
        <v>0</v>
      </c>
      <c r="BT601" s="3">
        <v>1</v>
      </c>
      <c r="BU601" s="3">
        <v>0</v>
      </c>
      <c r="BV601" s="3">
        <v>0</v>
      </c>
      <c r="BW601" s="3">
        <v>1</v>
      </c>
      <c r="BX601" s="3">
        <v>0</v>
      </c>
      <c r="BY601" s="3">
        <v>1969</v>
      </c>
      <c r="BZ601" s="3" t="s">
        <v>2405</v>
      </c>
      <c r="CA601" s="3" t="s">
        <v>2381</v>
      </c>
      <c r="CB601" s="3" t="s">
        <v>2411</v>
      </c>
      <c r="CC601" s="3" t="s">
        <v>2351</v>
      </c>
      <c r="CD601" s="3"/>
      <c r="CE601" s="3"/>
      <c r="CF601" s="7"/>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J601" s="1"/>
      <c r="DK601" s="1"/>
      <c r="DL601" s="1"/>
      <c r="DM601" s="1"/>
      <c r="DN601" s="1"/>
      <c r="DO601" s="1"/>
      <c r="DQ601" s="1"/>
      <c r="DT601" s="1"/>
      <c r="DW601" s="1"/>
      <c r="DX601" s="1"/>
      <c r="DY601" s="1"/>
      <c r="DZ601" s="1"/>
      <c r="EA601" s="1"/>
      <c r="EB601" s="1"/>
      <c r="EC601" s="1"/>
      <c r="EF601" s="1"/>
      <c r="ER601" s="1"/>
      <c r="ET601" s="1"/>
      <c r="FH601" s="1"/>
      <c r="FI601" s="1"/>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row>
    <row r="602" spans="1:431" ht="98" hidden="1" x14ac:dyDescent="0.15">
      <c r="A602" s="6" t="s">
        <v>1108</v>
      </c>
      <c r="B602" s="3"/>
      <c r="C602" s="6"/>
      <c r="D602" s="6"/>
      <c r="E602" s="3"/>
      <c r="F602" s="6"/>
      <c r="G602" s="6"/>
      <c r="H602" s="6"/>
      <c r="I602" s="3"/>
      <c r="J602" s="6"/>
      <c r="K602" s="3"/>
      <c r="L602" s="3"/>
      <c r="M602" s="3"/>
      <c r="N602" s="6"/>
      <c r="O602" s="3"/>
      <c r="P602" s="6"/>
      <c r="Q602" s="6"/>
      <c r="R602" s="6"/>
      <c r="S602" s="3"/>
      <c r="T602" s="3"/>
      <c r="U602" s="3"/>
      <c r="V602" s="3"/>
      <c r="W602" s="3"/>
      <c r="X602" s="3"/>
      <c r="Y602" s="6"/>
      <c r="Z602" s="6"/>
      <c r="AA602" s="6"/>
      <c r="AB602" s="3"/>
      <c r="AC602" s="6"/>
      <c r="AD602" s="6"/>
      <c r="AE602" s="3"/>
      <c r="AF602" s="3"/>
      <c r="AG602" s="6"/>
      <c r="AH602" s="6"/>
      <c r="AI602" s="3"/>
      <c r="AJ602" s="3"/>
      <c r="AK602" s="3"/>
      <c r="AL602" s="3"/>
      <c r="AM602" s="6"/>
      <c r="AN602" s="3"/>
      <c r="AO602" s="3"/>
      <c r="AP602" s="3"/>
      <c r="AQ602" s="3"/>
      <c r="AR602" s="3"/>
      <c r="AS602" s="3"/>
      <c r="AT602" s="6"/>
      <c r="AU602" s="6"/>
      <c r="AV602" s="6"/>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v>1969</v>
      </c>
      <c r="BZ602" s="3" t="s">
        <v>2405</v>
      </c>
      <c r="CA602" s="3" t="s">
        <v>2381</v>
      </c>
      <c r="CB602" s="3" t="s">
        <v>2411</v>
      </c>
      <c r="CC602" s="3" t="s">
        <v>2351</v>
      </c>
      <c r="CD602" s="3"/>
      <c r="CE602" s="3"/>
      <c r="CF602" s="7"/>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J602" s="1"/>
      <c r="DK602" s="1"/>
      <c r="DL602" s="1"/>
      <c r="DM602" s="1"/>
      <c r="DN602" s="1"/>
      <c r="DO602" s="1"/>
      <c r="DQ602" s="1"/>
      <c r="DT602" s="1"/>
      <c r="DW602" s="1"/>
      <c r="DX602" s="1"/>
      <c r="DY602" s="1"/>
      <c r="DZ602" s="1"/>
      <c r="EA602" s="1"/>
      <c r="EB602" s="1"/>
      <c r="EC602" s="1"/>
      <c r="EF602" s="1"/>
      <c r="ER602" s="1"/>
      <c r="ET602" s="1"/>
      <c r="FH602" s="1"/>
      <c r="FI602" s="1"/>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row>
    <row r="603" spans="1:431" ht="98" hidden="1" x14ac:dyDescent="0.15">
      <c r="A603" s="6" t="s">
        <v>1113</v>
      </c>
      <c r="B603" s="3"/>
      <c r="C603" s="6"/>
      <c r="D603" s="6"/>
      <c r="E603" s="3"/>
      <c r="F603" s="6"/>
      <c r="G603" s="6"/>
      <c r="H603" s="6"/>
      <c r="I603" s="3"/>
      <c r="J603" s="6"/>
      <c r="K603" s="3"/>
      <c r="L603" s="3"/>
      <c r="M603" s="3"/>
      <c r="N603" s="6"/>
      <c r="O603" s="3"/>
      <c r="P603" s="6"/>
      <c r="Q603" s="6"/>
      <c r="R603" s="6"/>
      <c r="S603" s="3"/>
      <c r="T603" s="3"/>
      <c r="U603" s="3"/>
      <c r="V603" s="3"/>
      <c r="W603" s="3"/>
      <c r="X603" s="3"/>
      <c r="Y603" s="6"/>
      <c r="Z603" s="6"/>
      <c r="AA603" s="6"/>
      <c r="AB603" s="3"/>
      <c r="AC603" s="6"/>
      <c r="AD603" s="6"/>
      <c r="AE603" s="3"/>
      <c r="AF603" s="3"/>
      <c r="AG603" s="6"/>
      <c r="AH603" s="6"/>
      <c r="AI603" s="3"/>
      <c r="AJ603" s="3"/>
      <c r="AK603" s="3"/>
      <c r="AL603" s="3"/>
      <c r="AM603" s="6"/>
      <c r="AN603" s="3"/>
      <c r="AO603" s="3"/>
      <c r="AP603" s="3"/>
      <c r="AQ603" s="3"/>
      <c r="AR603" s="3"/>
      <c r="AS603" s="3"/>
      <c r="AT603" s="6"/>
      <c r="AU603" s="6"/>
      <c r="AV603" s="6"/>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v>1969</v>
      </c>
      <c r="BZ603" s="3" t="s">
        <v>2405</v>
      </c>
      <c r="CA603" s="3" t="s">
        <v>2381</v>
      </c>
      <c r="CB603" s="3" t="s">
        <v>2411</v>
      </c>
      <c r="CC603" s="3" t="s">
        <v>2351</v>
      </c>
      <c r="CD603" s="3"/>
      <c r="CE603" s="3"/>
      <c r="CF603" s="7"/>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J603" s="1"/>
      <c r="DK603" s="1"/>
      <c r="DL603" s="1"/>
      <c r="DM603" s="1"/>
      <c r="DN603" s="1"/>
      <c r="DO603" s="1"/>
      <c r="DQ603" s="1"/>
      <c r="DT603" s="1"/>
      <c r="DW603" s="1"/>
      <c r="DX603" s="1"/>
      <c r="DY603" s="1"/>
      <c r="DZ603" s="1"/>
      <c r="EA603" s="1"/>
      <c r="EB603" s="1"/>
      <c r="EC603" s="1"/>
      <c r="EF603" s="1"/>
      <c r="ER603" s="1"/>
      <c r="ET603" s="1"/>
      <c r="FH603" s="1"/>
      <c r="FI603" s="1"/>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row>
    <row r="604" spans="1:431" ht="98" hidden="1" x14ac:dyDescent="0.15">
      <c r="A604" s="6" t="s">
        <v>1119</v>
      </c>
      <c r="B604" s="3"/>
      <c r="C604" s="6"/>
      <c r="D604" s="6"/>
      <c r="E604" s="3"/>
      <c r="F604" s="6"/>
      <c r="G604" s="6"/>
      <c r="H604" s="6"/>
      <c r="I604" s="3"/>
      <c r="J604" s="6"/>
      <c r="K604" s="3"/>
      <c r="L604" s="3"/>
      <c r="M604" s="3"/>
      <c r="N604" s="6"/>
      <c r="O604" s="3"/>
      <c r="P604" s="6"/>
      <c r="Q604" s="6"/>
      <c r="R604" s="6"/>
      <c r="S604" s="3"/>
      <c r="T604" s="3"/>
      <c r="U604" s="3"/>
      <c r="V604" s="3"/>
      <c r="W604" s="3"/>
      <c r="X604" s="3"/>
      <c r="Y604" s="6"/>
      <c r="Z604" s="6"/>
      <c r="AA604" s="6"/>
      <c r="AB604" s="3"/>
      <c r="AC604" s="6"/>
      <c r="AD604" s="6"/>
      <c r="AE604" s="3"/>
      <c r="AF604" s="3"/>
      <c r="AG604" s="6"/>
      <c r="AH604" s="6"/>
      <c r="AI604" s="3"/>
      <c r="AJ604" s="3"/>
      <c r="AK604" s="3"/>
      <c r="AL604" s="3"/>
      <c r="AM604" s="6"/>
      <c r="AN604" s="3"/>
      <c r="AO604" s="3"/>
      <c r="AP604" s="3"/>
      <c r="AQ604" s="3"/>
      <c r="AR604" s="3"/>
      <c r="AS604" s="3"/>
      <c r="AT604" s="6"/>
      <c r="AU604" s="6"/>
      <c r="AV604" s="6"/>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v>1969</v>
      </c>
      <c r="BZ604" s="3" t="s">
        <v>2405</v>
      </c>
      <c r="CA604" s="3" t="s">
        <v>2381</v>
      </c>
      <c r="CB604" s="3" t="s">
        <v>2411</v>
      </c>
      <c r="CC604" s="3" t="s">
        <v>2351</v>
      </c>
      <c r="CD604" s="3"/>
      <c r="CE604" s="3"/>
      <c r="CF604" s="7"/>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J604" s="1"/>
      <c r="DK604" s="1"/>
      <c r="DL604" s="1"/>
      <c r="DM604" s="1"/>
      <c r="DN604" s="1"/>
      <c r="DO604" s="1"/>
      <c r="DQ604" s="1"/>
      <c r="DT604" s="1"/>
      <c r="DW604" s="1"/>
      <c r="DX604" s="1"/>
      <c r="DY604" s="1"/>
      <c r="DZ604" s="1"/>
      <c r="EA604" s="1"/>
      <c r="EB604" s="1"/>
      <c r="EC604" s="1"/>
      <c r="EF604" s="1"/>
      <c r="ER604" s="1"/>
      <c r="ET604" s="1"/>
      <c r="FH604" s="1"/>
      <c r="FI604" s="1"/>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row>
    <row r="605" spans="1:431" ht="98" hidden="1" x14ac:dyDescent="0.15">
      <c r="A605" s="6" t="s">
        <v>1125</v>
      </c>
      <c r="B605" s="3"/>
      <c r="C605" s="6"/>
      <c r="D605" s="6"/>
      <c r="E605" s="3"/>
      <c r="F605" s="6"/>
      <c r="G605" s="6"/>
      <c r="H605" s="6"/>
      <c r="I605" s="3"/>
      <c r="J605" s="6"/>
      <c r="K605" s="3"/>
      <c r="L605" s="3"/>
      <c r="M605" s="3"/>
      <c r="N605" s="6"/>
      <c r="O605" s="3"/>
      <c r="P605" s="6"/>
      <c r="Q605" s="6"/>
      <c r="R605" s="6"/>
      <c r="S605" s="3"/>
      <c r="T605" s="3"/>
      <c r="U605" s="3"/>
      <c r="V605" s="3"/>
      <c r="W605" s="3"/>
      <c r="X605" s="3"/>
      <c r="Y605" s="6"/>
      <c r="Z605" s="6"/>
      <c r="AA605" s="6"/>
      <c r="AB605" s="3"/>
      <c r="AC605" s="6"/>
      <c r="AD605" s="6"/>
      <c r="AE605" s="3"/>
      <c r="AF605" s="3"/>
      <c r="AG605" s="6"/>
      <c r="AH605" s="6"/>
      <c r="AI605" s="3"/>
      <c r="AJ605" s="3"/>
      <c r="AK605" s="3"/>
      <c r="AL605" s="3"/>
      <c r="AM605" s="6"/>
      <c r="AN605" s="3"/>
      <c r="AO605" s="3"/>
      <c r="AP605" s="3"/>
      <c r="AQ605" s="3"/>
      <c r="AR605" s="3"/>
      <c r="AS605" s="3"/>
      <c r="AT605" s="6"/>
      <c r="AU605" s="6"/>
      <c r="AV605" s="6"/>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v>1969</v>
      </c>
      <c r="BZ605" s="3" t="s">
        <v>2405</v>
      </c>
      <c r="CA605" s="3" t="s">
        <v>2381</v>
      </c>
      <c r="CB605" s="3" t="s">
        <v>2411</v>
      </c>
      <c r="CC605" s="3" t="s">
        <v>2351</v>
      </c>
      <c r="CD605" s="3"/>
      <c r="CE605" s="3"/>
      <c r="CF605" s="7"/>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J605" s="1"/>
      <c r="DK605" s="1"/>
      <c r="DL605" s="1"/>
      <c r="DM605" s="1"/>
      <c r="DN605" s="1"/>
      <c r="DO605" s="1"/>
      <c r="DQ605" s="1"/>
      <c r="DT605" s="1"/>
      <c r="DW605" s="1"/>
      <c r="DX605" s="1"/>
      <c r="DY605" s="1"/>
      <c r="DZ605" s="1"/>
      <c r="EA605" s="1"/>
      <c r="EB605" s="1"/>
      <c r="EC605" s="1"/>
      <c r="EF605" s="1"/>
      <c r="ER605" s="1"/>
      <c r="ET605" s="1"/>
      <c r="FH605" s="1"/>
      <c r="FI605" s="1"/>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row>
    <row r="606" spans="1:431" ht="98" hidden="1" x14ac:dyDescent="0.15">
      <c r="A606" s="6" t="s">
        <v>1131</v>
      </c>
      <c r="B606" s="3"/>
      <c r="C606" s="6"/>
      <c r="D606" s="6"/>
      <c r="E606" s="3"/>
      <c r="F606" s="6"/>
      <c r="G606" s="6"/>
      <c r="H606" s="6"/>
      <c r="I606" s="3"/>
      <c r="J606" s="6"/>
      <c r="K606" s="3"/>
      <c r="L606" s="3"/>
      <c r="M606" s="3"/>
      <c r="N606" s="6"/>
      <c r="O606" s="3"/>
      <c r="P606" s="6"/>
      <c r="Q606" s="6"/>
      <c r="R606" s="6"/>
      <c r="S606" s="3"/>
      <c r="T606" s="3"/>
      <c r="U606" s="3"/>
      <c r="V606" s="3"/>
      <c r="W606" s="3"/>
      <c r="X606" s="3"/>
      <c r="Y606" s="6"/>
      <c r="Z606" s="6"/>
      <c r="AA606" s="6"/>
      <c r="AB606" s="3"/>
      <c r="AC606" s="6"/>
      <c r="AD606" s="6"/>
      <c r="AE606" s="3"/>
      <c r="AF606" s="3"/>
      <c r="AG606" s="6"/>
      <c r="AH606" s="6"/>
      <c r="AI606" s="3"/>
      <c r="AJ606" s="3"/>
      <c r="AK606" s="3"/>
      <c r="AL606" s="3"/>
      <c r="AM606" s="6"/>
      <c r="AN606" s="3"/>
      <c r="AO606" s="3"/>
      <c r="AP606" s="3"/>
      <c r="AQ606" s="3"/>
      <c r="AR606" s="3"/>
      <c r="AS606" s="3"/>
      <c r="AT606" s="6"/>
      <c r="AU606" s="6"/>
      <c r="AV606" s="6"/>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v>1969</v>
      </c>
      <c r="BZ606" s="3" t="s">
        <v>2405</v>
      </c>
      <c r="CA606" s="3" t="s">
        <v>2381</v>
      </c>
      <c r="CB606" s="3" t="s">
        <v>2411</v>
      </c>
      <c r="CC606" s="3" t="s">
        <v>2351</v>
      </c>
      <c r="CD606" s="3"/>
      <c r="CE606" s="3"/>
      <c r="CF606" s="7"/>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J606" s="1"/>
      <c r="DK606" s="1"/>
      <c r="DL606" s="1"/>
      <c r="DM606" s="1"/>
      <c r="DN606" s="1"/>
      <c r="DO606" s="1"/>
      <c r="DQ606" s="1"/>
      <c r="DT606" s="1"/>
      <c r="DW606" s="1"/>
      <c r="DX606" s="1"/>
      <c r="DY606" s="1"/>
      <c r="DZ606" s="1"/>
      <c r="EA606" s="1"/>
      <c r="EB606" s="1"/>
      <c r="EC606" s="1"/>
      <c r="EF606" s="1"/>
      <c r="ER606" s="1"/>
      <c r="ET606" s="1"/>
      <c r="FH606" s="1"/>
      <c r="FI606" s="1"/>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row>
    <row r="607" spans="1:431" ht="98" hidden="1" x14ac:dyDescent="0.15">
      <c r="A607" s="6" t="s">
        <v>1137</v>
      </c>
      <c r="B607" s="3"/>
      <c r="C607" s="6"/>
      <c r="D607" s="6"/>
      <c r="E607" s="3"/>
      <c r="F607" s="6"/>
      <c r="G607" s="6"/>
      <c r="H607" s="6"/>
      <c r="I607" s="3"/>
      <c r="J607" s="6"/>
      <c r="K607" s="3"/>
      <c r="L607" s="3"/>
      <c r="M607" s="3"/>
      <c r="N607" s="6"/>
      <c r="O607" s="3"/>
      <c r="P607" s="6"/>
      <c r="Q607" s="6"/>
      <c r="R607" s="6"/>
      <c r="S607" s="3"/>
      <c r="T607" s="3"/>
      <c r="U607" s="3"/>
      <c r="V607" s="3"/>
      <c r="W607" s="3"/>
      <c r="X607" s="3"/>
      <c r="Y607" s="6"/>
      <c r="Z607" s="6"/>
      <c r="AA607" s="6"/>
      <c r="AB607" s="3"/>
      <c r="AC607" s="6"/>
      <c r="AD607" s="6"/>
      <c r="AE607" s="3"/>
      <c r="AF607" s="3"/>
      <c r="AG607" s="6"/>
      <c r="AH607" s="6"/>
      <c r="AI607" s="3"/>
      <c r="AJ607" s="3"/>
      <c r="AK607" s="3"/>
      <c r="AL607" s="3"/>
      <c r="AM607" s="6"/>
      <c r="AN607" s="3"/>
      <c r="AO607" s="3"/>
      <c r="AP607" s="3"/>
      <c r="AQ607" s="3"/>
      <c r="AR607" s="3"/>
      <c r="AS607" s="3"/>
      <c r="AT607" s="6"/>
      <c r="AU607" s="6"/>
      <c r="AV607" s="6"/>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v>1969</v>
      </c>
      <c r="BZ607" s="3" t="s">
        <v>2405</v>
      </c>
      <c r="CA607" s="3" t="s">
        <v>2381</v>
      </c>
      <c r="CB607" s="3" t="s">
        <v>2411</v>
      </c>
      <c r="CC607" s="3" t="s">
        <v>2351</v>
      </c>
      <c r="CD607" s="3"/>
      <c r="CE607" s="3"/>
      <c r="CF607" s="7"/>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J607" s="1"/>
      <c r="DK607" s="1"/>
      <c r="DL607" s="1"/>
      <c r="DM607" s="1"/>
      <c r="DN607" s="1"/>
      <c r="DO607" s="1"/>
      <c r="DQ607" s="1"/>
      <c r="DT607" s="1"/>
      <c r="DW607" s="1"/>
      <c r="DX607" s="1"/>
      <c r="DY607" s="1"/>
      <c r="DZ607" s="1"/>
      <c r="EA607" s="1"/>
      <c r="EB607" s="1"/>
      <c r="EC607" s="1"/>
      <c r="EF607" s="1"/>
      <c r="ER607" s="1"/>
      <c r="ET607" s="1"/>
      <c r="FH607" s="1"/>
      <c r="FI607" s="1"/>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row>
    <row r="608" spans="1:431" ht="98" hidden="1" x14ac:dyDescent="0.15">
      <c r="A608" s="16" t="s">
        <v>3601</v>
      </c>
      <c r="B608" s="3">
        <v>0</v>
      </c>
      <c r="C608" s="6">
        <v>0</v>
      </c>
      <c r="D608" s="6">
        <v>1</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c r="BN608" s="3">
        <v>0</v>
      </c>
      <c r="BO608" s="3">
        <v>0</v>
      </c>
      <c r="BP608" s="3">
        <v>0</v>
      </c>
      <c r="BQ608" s="3">
        <v>0</v>
      </c>
      <c r="BR608" s="3">
        <v>0</v>
      </c>
      <c r="BS608" s="3">
        <v>0</v>
      </c>
      <c r="BT608" s="3">
        <v>1</v>
      </c>
      <c r="BU608" s="50">
        <v>0</v>
      </c>
      <c r="BV608" s="50">
        <v>0</v>
      </c>
      <c r="BW608" s="50">
        <v>1</v>
      </c>
      <c r="BX608" s="50">
        <v>0</v>
      </c>
      <c r="BY608" s="3">
        <v>1969</v>
      </c>
      <c r="BZ608" s="3" t="s">
        <v>2405</v>
      </c>
      <c r="CA608" s="3" t="s">
        <v>2381</v>
      </c>
      <c r="CB608" s="3" t="s">
        <v>2411</v>
      </c>
      <c r="CC608" s="3" t="s">
        <v>2351</v>
      </c>
      <c r="CD608" s="3"/>
      <c r="CE608" s="3"/>
      <c r="CF608" s="7"/>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J608" s="1"/>
      <c r="DK608" s="1"/>
      <c r="DL608" s="1"/>
      <c r="DM608" s="1"/>
      <c r="DN608" s="1"/>
      <c r="DO608" s="1"/>
      <c r="DQ608" s="1"/>
      <c r="DT608" s="1"/>
      <c r="DW608" s="1"/>
      <c r="DX608" s="1"/>
      <c r="DY608" s="1"/>
      <c r="DZ608" s="1"/>
      <c r="EA608" s="1"/>
      <c r="EB608" s="1"/>
      <c r="EC608" s="1"/>
      <c r="EF608" s="1"/>
      <c r="ER608" s="1"/>
      <c r="ET608" s="1"/>
      <c r="FH608" s="1"/>
      <c r="FI608" s="1"/>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row>
    <row r="609" spans="1:431" ht="98" hidden="1" x14ac:dyDescent="0.15">
      <c r="A609" s="16" t="s">
        <v>3602</v>
      </c>
      <c r="B609" s="3">
        <v>0</v>
      </c>
      <c r="C609" s="6">
        <v>0</v>
      </c>
      <c r="D609" s="6">
        <v>0</v>
      </c>
      <c r="E609" s="6">
        <v>0</v>
      </c>
      <c r="F609" s="6">
        <v>0</v>
      </c>
      <c r="G609" s="6">
        <v>0</v>
      </c>
      <c r="H609" s="6">
        <v>1</v>
      </c>
      <c r="I609" s="6">
        <v>0</v>
      </c>
      <c r="J609" s="6">
        <v>0</v>
      </c>
      <c r="K609" s="6">
        <v>0</v>
      </c>
      <c r="L609" s="6">
        <v>0</v>
      </c>
      <c r="M609" s="6">
        <v>0</v>
      </c>
      <c r="N609" s="6">
        <v>0</v>
      </c>
      <c r="O609" s="6">
        <v>0</v>
      </c>
      <c r="P609" s="6">
        <v>0</v>
      </c>
      <c r="Q609" s="6">
        <v>1</v>
      </c>
      <c r="R609" s="6">
        <v>0</v>
      </c>
      <c r="S609" s="6">
        <v>0</v>
      </c>
      <c r="T609" s="6">
        <v>0</v>
      </c>
      <c r="U609" s="6">
        <v>0</v>
      </c>
      <c r="V609" s="6">
        <v>0</v>
      </c>
      <c r="W609" s="6">
        <v>0</v>
      </c>
      <c r="X609" s="6">
        <v>0</v>
      </c>
      <c r="Y609" s="6">
        <v>0</v>
      </c>
      <c r="Z609" s="6">
        <v>0</v>
      </c>
      <c r="AA609" s="6">
        <v>0</v>
      </c>
      <c r="AB609" s="6">
        <v>0</v>
      </c>
      <c r="AC609" s="6">
        <v>0</v>
      </c>
      <c r="AD609" s="6">
        <v>0</v>
      </c>
      <c r="AE609" s="6">
        <v>0</v>
      </c>
      <c r="AF609" s="6">
        <v>0</v>
      </c>
      <c r="AG609" s="6">
        <v>0</v>
      </c>
      <c r="AH609" s="6">
        <v>0</v>
      </c>
      <c r="AI609" s="6">
        <v>0</v>
      </c>
      <c r="AJ609" s="6">
        <v>0</v>
      </c>
      <c r="AK609" s="6">
        <v>0</v>
      </c>
      <c r="AL609" s="6">
        <v>0</v>
      </c>
      <c r="AM609" s="6">
        <v>0</v>
      </c>
      <c r="AN609" s="6">
        <v>0</v>
      </c>
      <c r="AO609" s="6">
        <v>0</v>
      </c>
      <c r="AP609" s="6">
        <v>0</v>
      </c>
      <c r="AQ609" s="3">
        <v>1</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c r="BN609" s="3">
        <v>0</v>
      </c>
      <c r="BO609" s="3">
        <v>0</v>
      </c>
      <c r="BP609" s="3">
        <v>0</v>
      </c>
      <c r="BQ609" s="3">
        <v>0</v>
      </c>
      <c r="BR609" s="3">
        <v>0</v>
      </c>
      <c r="BS609" s="3">
        <v>0</v>
      </c>
      <c r="BT609" s="3">
        <v>0</v>
      </c>
      <c r="BU609" s="3">
        <v>0</v>
      </c>
      <c r="BV609" s="3">
        <v>1</v>
      </c>
      <c r="BW609" s="3">
        <v>0</v>
      </c>
      <c r="BX609" s="3">
        <v>0</v>
      </c>
      <c r="BY609" s="3">
        <v>1969</v>
      </c>
      <c r="BZ609" s="3" t="s">
        <v>2405</v>
      </c>
      <c r="CA609" s="3" t="s">
        <v>2381</v>
      </c>
      <c r="CB609" s="3" t="s">
        <v>2411</v>
      </c>
      <c r="CC609" s="3" t="s">
        <v>2351</v>
      </c>
      <c r="CD609" s="3"/>
      <c r="CE609" s="3"/>
      <c r="CF609" s="7"/>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J609" s="1"/>
      <c r="DK609" s="1"/>
      <c r="DL609" s="1"/>
      <c r="DM609" s="1"/>
      <c r="DN609" s="1"/>
      <c r="DO609" s="1"/>
      <c r="DQ609" s="1"/>
      <c r="DT609" s="1"/>
      <c r="DW609" s="1"/>
      <c r="DX609" s="1"/>
      <c r="DY609" s="1"/>
      <c r="DZ609" s="1"/>
      <c r="EA609" s="1"/>
      <c r="EB609" s="1"/>
      <c r="EC609" s="1"/>
      <c r="EF609" s="1"/>
      <c r="ER609" s="1"/>
      <c r="ET609" s="1"/>
      <c r="FH609" s="1"/>
      <c r="FI609" s="1"/>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row>
    <row r="610" spans="1:431" ht="98" hidden="1" x14ac:dyDescent="0.15">
      <c r="A610" s="16" t="s">
        <v>3603</v>
      </c>
      <c r="B610" s="3">
        <v>0</v>
      </c>
      <c r="C610" s="6">
        <v>0</v>
      </c>
      <c r="D610" s="6">
        <v>1</v>
      </c>
      <c r="E610" s="3">
        <v>0</v>
      </c>
      <c r="F610" s="6">
        <v>0</v>
      </c>
      <c r="G610" s="6">
        <v>0</v>
      </c>
      <c r="H610" s="6">
        <v>0</v>
      </c>
      <c r="I610" s="6">
        <v>0</v>
      </c>
      <c r="J610" s="6">
        <v>0</v>
      </c>
      <c r="K610" s="6">
        <v>0</v>
      </c>
      <c r="L610" s="6">
        <v>0</v>
      </c>
      <c r="M610" s="6">
        <v>0</v>
      </c>
      <c r="N610" s="6">
        <v>0</v>
      </c>
      <c r="O610" s="6">
        <v>0</v>
      </c>
      <c r="P610" s="6">
        <v>0</v>
      </c>
      <c r="Q610" s="6">
        <v>0</v>
      </c>
      <c r="R610" s="6">
        <v>0</v>
      </c>
      <c r="S610" s="6">
        <v>0</v>
      </c>
      <c r="T610" s="6">
        <v>0</v>
      </c>
      <c r="U610" s="6">
        <v>0</v>
      </c>
      <c r="V610" s="6">
        <v>0</v>
      </c>
      <c r="W610" s="6">
        <v>0</v>
      </c>
      <c r="X610" s="6">
        <v>0</v>
      </c>
      <c r="Y610" s="6">
        <v>0</v>
      </c>
      <c r="Z610" s="6">
        <v>0</v>
      </c>
      <c r="AA610" s="6">
        <v>0</v>
      </c>
      <c r="AB610" s="6">
        <v>0</v>
      </c>
      <c r="AC610" s="6">
        <v>0</v>
      </c>
      <c r="AD610" s="6">
        <v>0</v>
      </c>
      <c r="AE610" s="6">
        <v>0</v>
      </c>
      <c r="AF610" s="6">
        <v>0</v>
      </c>
      <c r="AG610" s="6">
        <v>0</v>
      </c>
      <c r="AH610" s="6">
        <v>0</v>
      </c>
      <c r="AI610" s="6">
        <v>0</v>
      </c>
      <c r="AJ610" s="6">
        <v>0</v>
      </c>
      <c r="AK610" s="6">
        <v>0</v>
      </c>
      <c r="AL610" s="6">
        <v>0</v>
      </c>
      <c r="AM610" s="6">
        <v>0</v>
      </c>
      <c r="AN610" s="3">
        <v>1</v>
      </c>
      <c r="AO610" s="3">
        <v>0</v>
      </c>
      <c r="AP610" s="3">
        <v>0</v>
      </c>
      <c r="AQ610" s="3">
        <v>0</v>
      </c>
      <c r="AR610" s="3">
        <v>0</v>
      </c>
      <c r="AS610" s="3">
        <v>0</v>
      </c>
      <c r="AT610" s="3">
        <v>0</v>
      </c>
      <c r="AU610" s="3">
        <v>0</v>
      </c>
      <c r="AV610" s="3">
        <v>0</v>
      </c>
      <c r="AW610" s="3">
        <v>0</v>
      </c>
      <c r="AX610" s="3">
        <v>0</v>
      </c>
      <c r="AY610" s="3">
        <v>0</v>
      </c>
      <c r="AZ610" s="3">
        <v>0</v>
      </c>
      <c r="BA610" s="3">
        <v>0</v>
      </c>
      <c r="BB610" s="3">
        <v>0</v>
      </c>
      <c r="BC610" s="3">
        <v>0</v>
      </c>
      <c r="BD610" s="3">
        <v>0</v>
      </c>
      <c r="BE610" s="3">
        <v>0</v>
      </c>
      <c r="BF610" s="3">
        <v>0</v>
      </c>
      <c r="BG610" s="3">
        <v>0</v>
      </c>
      <c r="BH610" s="3">
        <v>0</v>
      </c>
      <c r="BI610" s="3">
        <v>0</v>
      </c>
      <c r="BJ610" s="3">
        <v>0</v>
      </c>
      <c r="BK610" s="3">
        <v>0</v>
      </c>
      <c r="BL610" s="3">
        <v>0</v>
      </c>
      <c r="BM610" s="3"/>
      <c r="BN610" s="3">
        <v>0</v>
      </c>
      <c r="BO610" s="3">
        <v>0</v>
      </c>
      <c r="BP610" s="3">
        <v>0</v>
      </c>
      <c r="BQ610" s="3">
        <v>0</v>
      </c>
      <c r="BR610" s="3">
        <v>0</v>
      </c>
      <c r="BS610" s="3">
        <v>0</v>
      </c>
      <c r="BT610" s="3">
        <v>1</v>
      </c>
      <c r="BU610" s="50">
        <v>0</v>
      </c>
      <c r="BV610" s="50">
        <v>0</v>
      </c>
      <c r="BW610" s="50">
        <v>1</v>
      </c>
      <c r="BX610" s="50">
        <v>0</v>
      </c>
      <c r="BY610" s="3">
        <v>1969</v>
      </c>
      <c r="BZ610" s="3" t="s">
        <v>2405</v>
      </c>
      <c r="CA610" s="3" t="s">
        <v>2381</v>
      </c>
      <c r="CB610" s="3" t="s">
        <v>2411</v>
      </c>
      <c r="CC610" s="3" t="s">
        <v>2351</v>
      </c>
      <c r="CD610" s="3"/>
      <c r="CE610" s="3"/>
      <c r="CF610" s="7"/>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J610" s="1"/>
      <c r="DK610" s="1"/>
      <c r="DL610" s="1"/>
      <c r="DM610" s="1"/>
      <c r="DN610" s="1"/>
      <c r="DO610" s="1"/>
      <c r="DQ610" s="1"/>
      <c r="DT610" s="1"/>
      <c r="DW610" s="1"/>
      <c r="DX610" s="1"/>
      <c r="DY610" s="1"/>
      <c r="DZ610" s="1"/>
      <c r="EA610" s="1"/>
      <c r="EB610" s="1"/>
      <c r="EC610" s="1"/>
      <c r="EF610" s="1"/>
      <c r="ER610" s="1"/>
      <c r="ET610" s="1"/>
      <c r="FH610" s="1"/>
      <c r="FI610" s="1"/>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row>
    <row r="611" spans="1:431" ht="98" hidden="1" x14ac:dyDescent="0.15">
      <c r="A611" s="16" t="s">
        <v>3604</v>
      </c>
      <c r="B611" s="3">
        <v>0</v>
      </c>
      <c r="C611" s="3">
        <v>0</v>
      </c>
      <c r="D611" s="3">
        <v>0</v>
      </c>
      <c r="E611" s="3">
        <v>0</v>
      </c>
      <c r="F611" s="3">
        <v>0</v>
      </c>
      <c r="G611" s="3">
        <v>0</v>
      </c>
      <c r="H611" s="3">
        <v>0</v>
      </c>
      <c r="I611" s="3">
        <v>0</v>
      </c>
      <c r="J611" s="3">
        <v>0</v>
      </c>
      <c r="K611" s="3">
        <v>0</v>
      </c>
      <c r="L611" s="3">
        <v>0</v>
      </c>
      <c r="M611" s="3">
        <v>1</v>
      </c>
      <c r="N611" s="6">
        <v>0</v>
      </c>
      <c r="O611" s="6">
        <v>0</v>
      </c>
      <c r="P611" s="6">
        <v>0</v>
      </c>
      <c r="Q611" s="6">
        <v>0</v>
      </c>
      <c r="R611" s="6">
        <v>0</v>
      </c>
      <c r="S611" s="6">
        <v>0</v>
      </c>
      <c r="T611" s="6">
        <v>0</v>
      </c>
      <c r="U611" s="6">
        <v>0</v>
      </c>
      <c r="V611" s="6">
        <v>0</v>
      </c>
      <c r="W611" s="6">
        <v>0</v>
      </c>
      <c r="X611" s="6">
        <v>0</v>
      </c>
      <c r="Y611" s="6">
        <v>0</v>
      </c>
      <c r="Z611" s="6">
        <v>0</v>
      </c>
      <c r="AA611" s="6">
        <v>0</v>
      </c>
      <c r="AB611" s="6">
        <v>0</v>
      </c>
      <c r="AC611" s="6">
        <v>0</v>
      </c>
      <c r="AD611" s="6">
        <v>0</v>
      </c>
      <c r="AE611" s="6">
        <v>0</v>
      </c>
      <c r="AF611" s="6">
        <v>0</v>
      </c>
      <c r="AG611" s="6">
        <v>0</v>
      </c>
      <c r="AH611" s="6">
        <v>0</v>
      </c>
      <c r="AI611" s="6">
        <v>0</v>
      </c>
      <c r="AJ611" s="6">
        <v>0</v>
      </c>
      <c r="AK611" s="6">
        <v>0</v>
      </c>
      <c r="AL611" s="6">
        <v>0</v>
      </c>
      <c r="AM611" s="6">
        <v>0</v>
      </c>
      <c r="AN611" s="6">
        <v>0</v>
      </c>
      <c r="AO611" s="6">
        <v>0</v>
      </c>
      <c r="AP611" s="6">
        <v>0</v>
      </c>
      <c r="AQ611" s="6">
        <v>0</v>
      </c>
      <c r="AR611" s="6">
        <v>0</v>
      </c>
      <c r="AS611" s="6">
        <v>0</v>
      </c>
      <c r="AT611" s="6">
        <v>0</v>
      </c>
      <c r="AU611" s="6">
        <v>0</v>
      </c>
      <c r="AV611" s="6">
        <v>1</v>
      </c>
      <c r="AW611" s="3">
        <v>0</v>
      </c>
      <c r="AX611" s="3">
        <v>0</v>
      </c>
      <c r="AY611" s="3">
        <v>0</v>
      </c>
      <c r="AZ611" s="3">
        <v>0</v>
      </c>
      <c r="BA611" s="3">
        <v>0</v>
      </c>
      <c r="BB611" s="3">
        <v>0</v>
      </c>
      <c r="BC611" s="3">
        <v>0</v>
      </c>
      <c r="BD611" s="3">
        <v>0</v>
      </c>
      <c r="BE611" s="3">
        <v>0</v>
      </c>
      <c r="BF611" s="3">
        <v>0</v>
      </c>
      <c r="BG611" s="3">
        <v>0</v>
      </c>
      <c r="BH611" s="3">
        <v>0</v>
      </c>
      <c r="BI611" s="3">
        <v>0</v>
      </c>
      <c r="BJ611" s="3">
        <v>0</v>
      </c>
      <c r="BK611" s="3">
        <v>0</v>
      </c>
      <c r="BL611" s="3">
        <v>0</v>
      </c>
      <c r="BM611" s="3"/>
      <c r="BN611" s="3">
        <v>0</v>
      </c>
      <c r="BO611" s="3">
        <v>1</v>
      </c>
      <c r="BP611" s="3">
        <v>0</v>
      </c>
      <c r="BQ611" s="3">
        <v>0</v>
      </c>
      <c r="BR611" s="3">
        <v>0</v>
      </c>
      <c r="BS611" s="3">
        <v>0</v>
      </c>
      <c r="BT611" s="3">
        <v>1</v>
      </c>
      <c r="BU611" s="3">
        <v>1</v>
      </c>
      <c r="BV611" s="3">
        <v>0</v>
      </c>
      <c r="BW611" s="3">
        <v>0</v>
      </c>
      <c r="BX611" s="3">
        <v>0</v>
      </c>
      <c r="BY611" s="3">
        <v>1969</v>
      </c>
      <c r="BZ611" s="3" t="s">
        <v>2405</v>
      </c>
      <c r="CA611" s="3" t="s">
        <v>2381</v>
      </c>
      <c r="CB611" s="3" t="s">
        <v>2411</v>
      </c>
      <c r="CC611" s="3" t="s">
        <v>2351</v>
      </c>
      <c r="CD611" s="3"/>
      <c r="CE611" s="3"/>
      <c r="CF611" s="7"/>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J611" s="1"/>
      <c r="DK611" s="1"/>
      <c r="DL611" s="1"/>
      <c r="DM611" s="1"/>
      <c r="DN611" s="1"/>
      <c r="DO611" s="1"/>
      <c r="DQ611" s="1"/>
      <c r="DT611" s="1"/>
      <c r="DW611" s="1"/>
      <c r="DX611" s="1"/>
      <c r="DY611" s="1"/>
      <c r="DZ611" s="1"/>
      <c r="EA611" s="1"/>
      <c r="EB611" s="1"/>
      <c r="EC611" s="1"/>
      <c r="EF611" s="1"/>
      <c r="ER611" s="1"/>
      <c r="ET611" s="1"/>
      <c r="FH611" s="1"/>
      <c r="FI611" s="1"/>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row>
    <row r="612" spans="1:431" ht="98" hidden="1" x14ac:dyDescent="0.15">
      <c r="A612" s="16" t="s">
        <v>3606</v>
      </c>
      <c r="B612" s="6">
        <v>0</v>
      </c>
      <c r="C612" s="6">
        <v>0</v>
      </c>
      <c r="D612" s="6">
        <v>0</v>
      </c>
      <c r="E612" s="6">
        <v>0</v>
      </c>
      <c r="F612" s="6">
        <v>0</v>
      </c>
      <c r="G612" s="6">
        <v>0</v>
      </c>
      <c r="H612" s="6">
        <v>0</v>
      </c>
      <c r="I612" s="6">
        <v>0</v>
      </c>
      <c r="J612" s="6">
        <v>0</v>
      </c>
      <c r="K612" s="6">
        <v>0</v>
      </c>
      <c r="L612" s="6">
        <v>0</v>
      </c>
      <c r="M612" s="6">
        <v>0</v>
      </c>
      <c r="N612" s="6">
        <v>0</v>
      </c>
      <c r="O612" s="6">
        <v>0</v>
      </c>
      <c r="P612" s="6">
        <v>0</v>
      </c>
      <c r="Q612" s="6">
        <v>0</v>
      </c>
      <c r="R612" s="6">
        <v>0</v>
      </c>
      <c r="S612" s="6">
        <v>0</v>
      </c>
      <c r="T612" s="6">
        <v>0</v>
      </c>
      <c r="U612" s="6">
        <v>0</v>
      </c>
      <c r="V612" s="6">
        <v>0</v>
      </c>
      <c r="W612" s="6">
        <v>0</v>
      </c>
      <c r="X612" s="6">
        <v>0</v>
      </c>
      <c r="Y612" s="6">
        <v>0</v>
      </c>
      <c r="Z612" s="6">
        <v>1</v>
      </c>
      <c r="AA612" s="3">
        <v>0</v>
      </c>
      <c r="AB612" s="3">
        <v>0</v>
      </c>
      <c r="AC612" s="3">
        <v>0</v>
      </c>
      <c r="AD612" s="3">
        <v>0</v>
      </c>
      <c r="AE612" s="3">
        <v>0</v>
      </c>
      <c r="AF612" s="3">
        <v>0</v>
      </c>
      <c r="AG612" s="3">
        <v>0</v>
      </c>
      <c r="AH612" s="3">
        <v>0</v>
      </c>
      <c r="AI612" s="3">
        <v>0</v>
      </c>
      <c r="AJ612" s="3">
        <v>0</v>
      </c>
      <c r="AK612" s="3">
        <v>0</v>
      </c>
      <c r="AL612" s="3">
        <v>0</v>
      </c>
      <c r="AM612" s="3">
        <v>0</v>
      </c>
      <c r="AN612" s="3">
        <v>0</v>
      </c>
      <c r="AO612" s="3">
        <v>0</v>
      </c>
      <c r="AP612" s="3">
        <v>0</v>
      </c>
      <c r="AQ612" s="3">
        <v>0</v>
      </c>
      <c r="AR612" s="3">
        <v>0</v>
      </c>
      <c r="AS612" s="3">
        <v>0</v>
      </c>
      <c r="AT612" s="3">
        <v>0</v>
      </c>
      <c r="AU612" s="3">
        <v>0</v>
      </c>
      <c r="AV612" s="3">
        <v>0</v>
      </c>
      <c r="AW612" s="3">
        <v>0</v>
      </c>
      <c r="AX612" s="3">
        <v>0</v>
      </c>
      <c r="AY612" s="3">
        <v>0</v>
      </c>
      <c r="AZ612" s="3">
        <v>0</v>
      </c>
      <c r="BA612" s="3">
        <v>0</v>
      </c>
      <c r="BB612" s="3">
        <v>0</v>
      </c>
      <c r="BC612" s="3">
        <v>0</v>
      </c>
      <c r="BD612" s="3">
        <v>0</v>
      </c>
      <c r="BE612" s="3">
        <v>0</v>
      </c>
      <c r="BF612" s="3">
        <v>0</v>
      </c>
      <c r="BG612" s="3">
        <v>0</v>
      </c>
      <c r="BH612" s="3">
        <v>0</v>
      </c>
      <c r="BI612" s="3">
        <v>0</v>
      </c>
      <c r="BJ612" s="3">
        <v>0</v>
      </c>
      <c r="BK612" s="3">
        <v>0</v>
      </c>
      <c r="BL612" s="3">
        <v>0</v>
      </c>
      <c r="BM612" s="3"/>
      <c r="BN612" s="3">
        <v>0</v>
      </c>
      <c r="BO612" s="3">
        <v>0</v>
      </c>
      <c r="BP612" s="3">
        <v>0</v>
      </c>
      <c r="BQ612" s="3">
        <v>1</v>
      </c>
      <c r="BR612" s="3">
        <v>0</v>
      </c>
      <c r="BS612" s="3">
        <v>0</v>
      </c>
      <c r="BT612" s="3">
        <v>0</v>
      </c>
      <c r="BU612" s="3">
        <v>1</v>
      </c>
      <c r="BV612" s="3">
        <v>0</v>
      </c>
      <c r="BW612" s="3">
        <v>0</v>
      </c>
      <c r="BX612" s="3">
        <v>0</v>
      </c>
      <c r="BY612" s="3">
        <v>1969</v>
      </c>
      <c r="BZ612" s="3" t="s">
        <v>2405</v>
      </c>
      <c r="CA612" s="3" t="s">
        <v>2381</v>
      </c>
      <c r="CB612" s="3" t="s">
        <v>2411</v>
      </c>
      <c r="CC612" s="3" t="s">
        <v>2351</v>
      </c>
      <c r="CD612" s="3"/>
      <c r="CE612" s="3"/>
      <c r="CF612" s="7"/>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J612" s="1"/>
      <c r="DK612" s="1"/>
      <c r="DL612" s="1"/>
      <c r="DM612" s="1"/>
      <c r="DN612" s="1"/>
      <c r="DO612" s="1"/>
      <c r="DQ612" s="1"/>
      <c r="DT612" s="1"/>
      <c r="DW612" s="1"/>
      <c r="DX612" s="1"/>
      <c r="DY612" s="1"/>
      <c r="DZ612" s="1"/>
      <c r="EA612" s="1"/>
      <c r="EB612" s="1"/>
      <c r="EC612" s="1"/>
      <c r="EF612" s="1"/>
      <c r="ER612" s="1"/>
      <c r="ET612" s="1"/>
      <c r="FH612" s="1"/>
      <c r="FI612" s="1"/>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row>
    <row r="613" spans="1:431" ht="98" hidden="1" x14ac:dyDescent="0.15">
      <c r="A613" s="16" t="s">
        <v>3605</v>
      </c>
      <c r="B613" s="3">
        <v>0</v>
      </c>
      <c r="C613" s="6">
        <v>0</v>
      </c>
      <c r="D613" s="6">
        <v>1</v>
      </c>
      <c r="E613" s="3">
        <v>0</v>
      </c>
      <c r="F613" s="3">
        <v>0</v>
      </c>
      <c r="G613" s="3">
        <v>0</v>
      </c>
      <c r="H613" s="3">
        <v>0</v>
      </c>
      <c r="I613" s="3">
        <v>0</v>
      </c>
      <c r="J613" s="3">
        <v>0</v>
      </c>
      <c r="K613" s="3">
        <v>0</v>
      </c>
      <c r="L613" s="3">
        <v>0</v>
      </c>
      <c r="M613" s="3">
        <v>0</v>
      </c>
      <c r="N613" s="3">
        <v>0</v>
      </c>
      <c r="O613" s="3">
        <v>0</v>
      </c>
      <c r="P613" s="3">
        <v>0</v>
      </c>
      <c r="Q613" s="3">
        <v>0</v>
      </c>
      <c r="R613" s="3">
        <v>0</v>
      </c>
      <c r="S613" s="3">
        <v>0</v>
      </c>
      <c r="T613" s="3">
        <v>0</v>
      </c>
      <c r="U613" s="3">
        <v>0</v>
      </c>
      <c r="V613" s="3">
        <v>0</v>
      </c>
      <c r="W613" s="3">
        <v>0</v>
      </c>
      <c r="X613" s="3">
        <v>0</v>
      </c>
      <c r="Y613" s="3">
        <v>0</v>
      </c>
      <c r="Z613" s="3">
        <v>0</v>
      </c>
      <c r="AA613" s="3">
        <v>0</v>
      </c>
      <c r="AB613" s="3">
        <v>0</v>
      </c>
      <c r="AC613" s="3">
        <v>0</v>
      </c>
      <c r="AD613" s="3">
        <v>0</v>
      </c>
      <c r="AE613" s="3">
        <v>0</v>
      </c>
      <c r="AF613" s="3">
        <v>0</v>
      </c>
      <c r="AG613" s="3">
        <v>0</v>
      </c>
      <c r="AH613" s="3">
        <v>0</v>
      </c>
      <c r="AI613" s="3">
        <v>0</v>
      </c>
      <c r="AJ613" s="3">
        <v>0</v>
      </c>
      <c r="AK613" s="3">
        <v>0</v>
      </c>
      <c r="AL613" s="3">
        <v>0</v>
      </c>
      <c r="AM613" s="3">
        <v>0</v>
      </c>
      <c r="AN613" s="3">
        <v>0</v>
      </c>
      <c r="AO613" s="3">
        <v>0</v>
      </c>
      <c r="AP613" s="3">
        <v>0</v>
      </c>
      <c r="AQ613" s="3">
        <v>0</v>
      </c>
      <c r="AR613" s="3">
        <v>0</v>
      </c>
      <c r="AS613" s="3">
        <v>0</v>
      </c>
      <c r="AT613" s="3">
        <v>0</v>
      </c>
      <c r="AU613" s="3">
        <v>0</v>
      </c>
      <c r="AV613" s="3">
        <v>0</v>
      </c>
      <c r="AW613" s="3">
        <v>0</v>
      </c>
      <c r="AX613" s="3">
        <v>0</v>
      </c>
      <c r="AY613" s="3">
        <v>0</v>
      </c>
      <c r="AZ613" s="3">
        <v>0</v>
      </c>
      <c r="BA613" s="3">
        <v>0</v>
      </c>
      <c r="BB613" s="3">
        <v>0</v>
      </c>
      <c r="BC613" s="3">
        <v>0</v>
      </c>
      <c r="BD613" s="3">
        <v>0</v>
      </c>
      <c r="BE613" s="3">
        <v>0</v>
      </c>
      <c r="BF613" s="3">
        <v>0</v>
      </c>
      <c r="BG613" s="3">
        <v>0</v>
      </c>
      <c r="BH613" s="3">
        <v>0</v>
      </c>
      <c r="BI613" s="3">
        <v>1</v>
      </c>
      <c r="BJ613" s="3">
        <v>0</v>
      </c>
      <c r="BK613" s="3">
        <v>0</v>
      </c>
      <c r="BL613" s="3">
        <v>0</v>
      </c>
      <c r="BM613" s="3"/>
      <c r="BN613" s="3">
        <v>0</v>
      </c>
      <c r="BO613" s="3">
        <v>0</v>
      </c>
      <c r="BP613" s="3">
        <v>0</v>
      </c>
      <c r="BQ613" s="3">
        <v>0</v>
      </c>
      <c r="BR613" s="3">
        <v>0</v>
      </c>
      <c r="BS613" s="3">
        <v>0</v>
      </c>
      <c r="BT613" s="3">
        <v>1</v>
      </c>
      <c r="BU613" s="50">
        <v>0</v>
      </c>
      <c r="BV613" s="50">
        <v>0</v>
      </c>
      <c r="BW613" s="50">
        <v>1</v>
      </c>
      <c r="BX613" s="50">
        <v>0</v>
      </c>
      <c r="BY613" s="3">
        <v>1969</v>
      </c>
      <c r="BZ613" s="3" t="s">
        <v>2405</v>
      </c>
      <c r="CA613" s="3" t="s">
        <v>2381</v>
      </c>
      <c r="CB613" s="3" t="s">
        <v>2411</v>
      </c>
      <c r="CC613" s="3" t="s">
        <v>2351</v>
      </c>
      <c r="CD613" s="3"/>
      <c r="CE613" s="3"/>
      <c r="CF613" s="7"/>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J613" s="1"/>
      <c r="DK613" s="1"/>
      <c r="DL613" s="1"/>
      <c r="DM613" s="1"/>
      <c r="DN613" s="1"/>
      <c r="DO613" s="1"/>
      <c r="DQ613" s="1"/>
      <c r="DT613" s="1"/>
      <c r="DW613" s="1"/>
      <c r="DX613" s="1"/>
      <c r="DY613" s="1"/>
      <c r="DZ613" s="1"/>
      <c r="EA613" s="1"/>
      <c r="EB613" s="1"/>
      <c r="EC613" s="1"/>
      <c r="EF613" s="1"/>
      <c r="ER613" s="1"/>
      <c r="ET613" s="1"/>
      <c r="FH613" s="1"/>
      <c r="FI613" s="1"/>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row>
    <row r="614" spans="1:431" ht="112" hidden="1" x14ac:dyDescent="0.15">
      <c r="A614" s="16" t="s">
        <v>3607</v>
      </c>
      <c r="B614" s="6">
        <v>0</v>
      </c>
      <c r="C614" s="6">
        <v>0</v>
      </c>
      <c r="D614" s="6">
        <v>0</v>
      </c>
      <c r="E614" s="6">
        <v>0</v>
      </c>
      <c r="F614" s="6">
        <v>0</v>
      </c>
      <c r="G614" s="6">
        <v>0</v>
      </c>
      <c r="H614" s="6">
        <v>0</v>
      </c>
      <c r="I614" s="6">
        <v>0</v>
      </c>
      <c r="J614" s="6">
        <v>0</v>
      </c>
      <c r="K614" s="6">
        <v>0</v>
      </c>
      <c r="L614" s="6">
        <v>0</v>
      </c>
      <c r="M614" s="6">
        <v>0</v>
      </c>
      <c r="N614" s="6">
        <v>0</v>
      </c>
      <c r="O614" s="6">
        <v>0</v>
      </c>
      <c r="P614" s="6">
        <v>0</v>
      </c>
      <c r="Q614" s="6">
        <v>0</v>
      </c>
      <c r="R614" s="6">
        <v>0</v>
      </c>
      <c r="S614" s="6">
        <v>0</v>
      </c>
      <c r="T614" s="6">
        <v>0</v>
      </c>
      <c r="U614" s="6">
        <v>0</v>
      </c>
      <c r="V614" s="6">
        <v>0</v>
      </c>
      <c r="W614" s="6">
        <v>0</v>
      </c>
      <c r="X614" s="6">
        <v>0</v>
      </c>
      <c r="Y614" s="6">
        <v>0</v>
      </c>
      <c r="Z614" s="6">
        <v>1</v>
      </c>
      <c r="AA614" s="6">
        <v>0</v>
      </c>
      <c r="AB614" s="6">
        <v>0</v>
      </c>
      <c r="AC614" s="6">
        <v>0</v>
      </c>
      <c r="AD614" s="6">
        <v>0</v>
      </c>
      <c r="AE614" s="6">
        <v>0</v>
      </c>
      <c r="AF614" s="6">
        <v>0</v>
      </c>
      <c r="AG614" s="6">
        <v>0</v>
      </c>
      <c r="AH614" s="6">
        <v>0</v>
      </c>
      <c r="AI614" s="3">
        <v>1</v>
      </c>
      <c r="AJ614" s="3">
        <v>0</v>
      </c>
      <c r="AK614" s="3">
        <v>0</v>
      </c>
      <c r="AL614" s="3">
        <v>0</v>
      </c>
      <c r="AM614" s="3">
        <v>0</v>
      </c>
      <c r="AN614" s="3">
        <v>0</v>
      </c>
      <c r="AO614" s="3">
        <v>0</v>
      </c>
      <c r="AP614" s="3">
        <v>0</v>
      </c>
      <c r="AQ614" s="3">
        <v>0</v>
      </c>
      <c r="AR614" s="3">
        <v>0</v>
      </c>
      <c r="AS614" s="3">
        <v>0</v>
      </c>
      <c r="AT614" s="3">
        <v>0</v>
      </c>
      <c r="AU614" s="3">
        <v>0</v>
      </c>
      <c r="AV614" s="3">
        <v>0</v>
      </c>
      <c r="AW614" s="3">
        <v>0</v>
      </c>
      <c r="AX614" s="3">
        <v>0</v>
      </c>
      <c r="AY614" s="3">
        <v>0</v>
      </c>
      <c r="AZ614" s="3">
        <v>0</v>
      </c>
      <c r="BA614" s="3">
        <v>0</v>
      </c>
      <c r="BB614" s="3">
        <v>0</v>
      </c>
      <c r="BC614" s="3">
        <v>0</v>
      </c>
      <c r="BD614" s="3">
        <v>0</v>
      </c>
      <c r="BE614" s="3">
        <v>0</v>
      </c>
      <c r="BF614" s="3">
        <v>0</v>
      </c>
      <c r="BG614" s="3">
        <v>0</v>
      </c>
      <c r="BH614" s="3">
        <v>0</v>
      </c>
      <c r="BI614" s="3">
        <v>0</v>
      </c>
      <c r="BJ614" s="3">
        <v>0</v>
      </c>
      <c r="BK614" s="3">
        <v>0</v>
      </c>
      <c r="BL614" s="3">
        <v>0</v>
      </c>
      <c r="BM614" s="3"/>
      <c r="BN614" s="3">
        <v>0</v>
      </c>
      <c r="BO614" s="3">
        <v>0</v>
      </c>
      <c r="BP614" s="3">
        <v>0</v>
      </c>
      <c r="BQ614" s="3">
        <v>0</v>
      </c>
      <c r="BR614" s="3">
        <v>0</v>
      </c>
      <c r="BS614" s="3">
        <v>0</v>
      </c>
      <c r="BT614" s="3">
        <v>0</v>
      </c>
      <c r="BU614" s="3">
        <v>1</v>
      </c>
      <c r="BV614" s="3">
        <v>1</v>
      </c>
      <c r="BW614" s="3">
        <v>0</v>
      </c>
      <c r="BX614" s="3">
        <v>0</v>
      </c>
      <c r="BY614" s="3">
        <v>1969</v>
      </c>
      <c r="BZ614" s="3" t="s">
        <v>2405</v>
      </c>
      <c r="CA614" s="3" t="s">
        <v>2413</v>
      </c>
      <c r="CB614" s="3" t="s">
        <v>2414</v>
      </c>
      <c r="CC614" s="3" t="s">
        <v>2351</v>
      </c>
      <c r="CD614" s="3"/>
      <c r="CE614" s="3"/>
      <c r="CF614" s="7"/>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J614" s="1"/>
      <c r="DK614" s="1"/>
      <c r="DL614" s="1"/>
      <c r="DM614" s="1"/>
      <c r="DN614" s="1"/>
      <c r="DO614" s="1"/>
      <c r="DQ614" s="1"/>
      <c r="DT614" s="1"/>
      <c r="DW614" s="1"/>
      <c r="DX614" s="1"/>
      <c r="DY614" s="1"/>
      <c r="DZ614" s="1"/>
      <c r="EA614" s="1"/>
      <c r="EB614" s="1"/>
      <c r="EC614" s="1"/>
      <c r="EF614" s="1"/>
      <c r="ER614" s="1"/>
      <c r="ET614" s="1"/>
      <c r="FH614" s="1"/>
      <c r="FI614" s="1"/>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row>
    <row r="615" spans="1:431" ht="112" hidden="1" x14ac:dyDescent="0.15">
      <c r="A615" s="6" t="s">
        <v>1992</v>
      </c>
      <c r="B615" s="3"/>
      <c r="C615" s="6"/>
      <c r="D615" s="6"/>
      <c r="E615" s="3"/>
      <c r="F615" s="6"/>
      <c r="G615" s="6"/>
      <c r="H615" s="6"/>
      <c r="I615" s="3"/>
      <c r="J615" s="6"/>
      <c r="K615" s="3"/>
      <c r="L615" s="3"/>
      <c r="M615" s="3"/>
      <c r="N615" s="6"/>
      <c r="O615" s="3"/>
      <c r="P615" s="6"/>
      <c r="Q615" s="6"/>
      <c r="R615" s="6"/>
      <c r="S615" s="3"/>
      <c r="T615" s="3"/>
      <c r="U615" s="3"/>
      <c r="V615" s="3"/>
      <c r="W615" s="3"/>
      <c r="X615" s="3"/>
      <c r="Y615" s="6"/>
      <c r="Z615" s="6"/>
      <c r="AA615" s="6"/>
      <c r="AB615" s="3"/>
      <c r="AC615" s="6"/>
      <c r="AD615" s="6"/>
      <c r="AE615" s="3"/>
      <c r="AF615" s="3"/>
      <c r="AG615" s="6"/>
      <c r="AH615" s="6"/>
      <c r="AI615" s="3"/>
      <c r="AJ615" s="3"/>
      <c r="AK615" s="3"/>
      <c r="AL615" s="3"/>
      <c r="AM615" s="6"/>
      <c r="AN615" s="3"/>
      <c r="AO615" s="3"/>
      <c r="AP615" s="3"/>
      <c r="AQ615" s="3"/>
      <c r="AR615" s="3"/>
      <c r="AS615" s="3"/>
      <c r="AT615" s="6"/>
      <c r="AU615" s="6"/>
      <c r="AV615" s="6"/>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v>1969</v>
      </c>
      <c r="BZ615" s="3" t="s">
        <v>2405</v>
      </c>
      <c r="CA615" s="3" t="s">
        <v>2413</v>
      </c>
      <c r="CB615" s="3" t="s">
        <v>2414</v>
      </c>
      <c r="CC615" s="3" t="s">
        <v>2351</v>
      </c>
      <c r="CD615" s="3"/>
      <c r="CE615" s="3"/>
      <c r="CF615" s="7"/>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J615" s="1"/>
      <c r="DK615" s="1"/>
      <c r="DL615" s="1"/>
      <c r="DM615" s="1"/>
      <c r="DN615" s="1"/>
      <c r="DO615" s="1"/>
      <c r="DQ615" s="1"/>
      <c r="DT615" s="1"/>
      <c r="DW615" s="1"/>
      <c r="DX615" s="1"/>
      <c r="DY615" s="1"/>
      <c r="DZ615" s="1"/>
      <c r="EA615" s="1"/>
      <c r="EB615" s="1"/>
      <c r="EC615" s="1"/>
      <c r="EF615" s="1"/>
      <c r="ER615" s="1"/>
      <c r="ET615" s="1"/>
      <c r="FH615" s="1"/>
      <c r="FI615" s="1"/>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row>
    <row r="616" spans="1:431" ht="112" hidden="1" x14ac:dyDescent="0.15">
      <c r="A616" s="6" t="s">
        <v>1994</v>
      </c>
      <c r="B616" s="3"/>
      <c r="C616" s="6"/>
      <c r="D616" s="6"/>
      <c r="E616" s="3"/>
      <c r="F616" s="6"/>
      <c r="G616" s="6"/>
      <c r="H616" s="6"/>
      <c r="I616" s="3"/>
      <c r="J616" s="6"/>
      <c r="K616" s="3"/>
      <c r="L616" s="3"/>
      <c r="M616" s="3"/>
      <c r="N616" s="6"/>
      <c r="O616" s="3"/>
      <c r="P616" s="6"/>
      <c r="Q616" s="6"/>
      <c r="R616" s="6"/>
      <c r="S616" s="3"/>
      <c r="T616" s="3"/>
      <c r="U616" s="3"/>
      <c r="V616" s="3"/>
      <c r="W616" s="3"/>
      <c r="X616" s="3"/>
      <c r="Y616" s="6"/>
      <c r="Z616" s="6"/>
      <c r="AA616" s="6"/>
      <c r="AB616" s="3"/>
      <c r="AC616" s="6"/>
      <c r="AD616" s="6"/>
      <c r="AE616" s="3"/>
      <c r="AF616" s="3"/>
      <c r="AG616" s="6"/>
      <c r="AH616" s="6"/>
      <c r="AI616" s="3"/>
      <c r="AJ616" s="3"/>
      <c r="AK616" s="3"/>
      <c r="AL616" s="3"/>
      <c r="AM616" s="6"/>
      <c r="AN616" s="3"/>
      <c r="AO616" s="3"/>
      <c r="AP616" s="3"/>
      <c r="AQ616" s="3"/>
      <c r="AR616" s="3"/>
      <c r="AS616" s="3"/>
      <c r="AT616" s="6"/>
      <c r="AU616" s="6"/>
      <c r="AV616" s="6"/>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v>1969</v>
      </c>
      <c r="BZ616" s="3" t="s">
        <v>2405</v>
      </c>
      <c r="CA616" s="3" t="s">
        <v>2413</v>
      </c>
      <c r="CB616" s="3" t="s">
        <v>2414</v>
      </c>
      <c r="CC616" s="3" t="s">
        <v>2351</v>
      </c>
      <c r="CD616" s="3"/>
      <c r="CE616" s="3" t="s">
        <v>2415</v>
      </c>
      <c r="CF616" s="7"/>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J616" s="1"/>
      <c r="DK616" s="1"/>
      <c r="DL616" s="1"/>
      <c r="DM616" s="1"/>
      <c r="DN616" s="1"/>
      <c r="DO616" s="1"/>
      <c r="DQ616" s="1"/>
      <c r="DT616" s="1"/>
      <c r="DW616" s="1"/>
      <c r="DX616" s="1"/>
      <c r="DY616" s="1"/>
      <c r="DZ616" s="1"/>
      <c r="EA616" s="1"/>
      <c r="EB616" s="1"/>
      <c r="EC616" s="1"/>
      <c r="EF616" s="1"/>
      <c r="ER616" s="1"/>
      <c r="ET616" s="1"/>
      <c r="FH616" s="1"/>
      <c r="FI616" s="1"/>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row>
    <row r="617" spans="1:431" ht="112" hidden="1" x14ac:dyDescent="0.15">
      <c r="A617" s="6" t="s">
        <v>1996</v>
      </c>
      <c r="B617" s="3"/>
      <c r="C617" s="6"/>
      <c r="D617" s="6"/>
      <c r="E617" s="3"/>
      <c r="F617" s="6"/>
      <c r="G617" s="6"/>
      <c r="H617" s="6"/>
      <c r="I617" s="3"/>
      <c r="J617" s="6"/>
      <c r="K617" s="3"/>
      <c r="L617" s="3"/>
      <c r="M617" s="3"/>
      <c r="N617" s="6"/>
      <c r="O617" s="3"/>
      <c r="P617" s="6"/>
      <c r="Q617" s="6"/>
      <c r="R617" s="6"/>
      <c r="S617" s="3"/>
      <c r="T617" s="3"/>
      <c r="U617" s="3"/>
      <c r="V617" s="3"/>
      <c r="W617" s="3"/>
      <c r="X617" s="3"/>
      <c r="Y617" s="6"/>
      <c r="Z617" s="6"/>
      <c r="AA617" s="6"/>
      <c r="AB617" s="3"/>
      <c r="AC617" s="6"/>
      <c r="AD617" s="6"/>
      <c r="AE617" s="3"/>
      <c r="AF617" s="3"/>
      <c r="AG617" s="6"/>
      <c r="AH617" s="6"/>
      <c r="AI617" s="3"/>
      <c r="AJ617" s="3"/>
      <c r="AK617" s="3"/>
      <c r="AL617" s="3"/>
      <c r="AM617" s="6"/>
      <c r="AN617" s="3"/>
      <c r="AO617" s="3"/>
      <c r="AP617" s="3"/>
      <c r="AQ617" s="3"/>
      <c r="AR617" s="3"/>
      <c r="AS617" s="3"/>
      <c r="AT617" s="6"/>
      <c r="AU617" s="6"/>
      <c r="AV617" s="6"/>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v>1969</v>
      </c>
      <c r="BZ617" s="3" t="s">
        <v>2405</v>
      </c>
      <c r="CA617" s="3" t="s">
        <v>2413</v>
      </c>
      <c r="CB617" s="3" t="s">
        <v>2414</v>
      </c>
      <c r="CC617" s="3" t="s">
        <v>2351</v>
      </c>
      <c r="CD617" s="3"/>
      <c r="CE617" s="3" t="s">
        <v>2416</v>
      </c>
      <c r="CF617" s="7"/>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J617" s="1"/>
      <c r="DK617" s="1"/>
      <c r="DL617" s="1"/>
      <c r="DM617" s="1"/>
      <c r="DN617" s="1"/>
      <c r="DO617" s="1"/>
      <c r="DQ617" s="1"/>
      <c r="DT617" s="1"/>
      <c r="DW617" s="1"/>
      <c r="DX617" s="1"/>
      <c r="DY617" s="1"/>
      <c r="DZ617" s="1"/>
      <c r="EA617" s="1"/>
      <c r="EB617" s="1"/>
      <c r="EC617" s="1"/>
      <c r="EF617" s="1"/>
      <c r="ER617" s="1"/>
      <c r="ET617" s="1"/>
      <c r="FH617" s="1"/>
      <c r="FI617" s="1"/>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row>
    <row r="618" spans="1:431" ht="112" hidden="1" x14ac:dyDescent="0.15">
      <c r="A618" s="16" t="s">
        <v>3728</v>
      </c>
      <c r="B618" s="3"/>
      <c r="C618" s="6"/>
      <c r="D618" s="6"/>
      <c r="E618" s="3"/>
      <c r="F618" s="6"/>
      <c r="G618" s="6"/>
      <c r="H618" s="6"/>
      <c r="I618" s="3"/>
      <c r="J618" s="6"/>
      <c r="K618" s="3"/>
      <c r="L618" s="3"/>
      <c r="M618" s="3"/>
      <c r="N618" s="6"/>
      <c r="O618" s="3"/>
      <c r="P618" s="6"/>
      <c r="Q618" s="6"/>
      <c r="R618" s="6"/>
      <c r="S618" s="3"/>
      <c r="T618" s="3"/>
      <c r="U618" s="3"/>
      <c r="V618" s="3"/>
      <c r="W618" s="3"/>
      <c r="X618" s="3"/>
      <c r="Y618" s="6"/>
      <c r="Z618" s="6"/>
      <c r="AA618" s="6"/>
      <c r="AB618" s="3"/>
      <c r="AC618" s="6"/>
      <c r="AD618" s="6"/>
      <c r="AE618" s="3"/>
      <c r="AF618" s="3"/>
      <c r="AG618" s="6"/>
      <c r="AH618" s="6"/>
      <c r="AI618" s="3"/>
      <c r="AJ618" s="3"/>
      <c r="AK618" s="3"/>
      <c r="AL618" s="3"/>
      <c r="AM618" s="6"/>
      <c r="AN618" s="3"/>
      <c r="AO618" s="3"/>
      <c r="AP618" s="3"/>
      <c r="AQ618" s="3"/>
      <c r="AR618" s="3"/>
      <c r="AS618" s="3"/>
      <c r="AT618" s="6"/>
      <c r="AU618" s="6"/>
      <c r="AV618" s="6"/>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v>1969</v>
      </c>
      <c r="BZ618" s="3" t="s">
        <v>2405</v>
      </c>
      <c r="CA618" s="3" t="s">
        <v>2413</v>
      </c>
      <c r="CB618" s="3" t="s">
        <v>2414</v>
      </c>
      <c r="CC618" s="3" t="s">
        <v>2351</v>
      </c>
      <c r="CD618" s="3"/>
      <c r="CE618" s="3" t="s">
        <v>2417</v>
      </c>
      <c r="CF618" s="7"/>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J618" s="1"/>
      <c r="DK618" s="1"/>
      <c r="DL618" s="1"/>
      <c r="DM618" s="1"/>
      <c r="DN618" s="1"/>
      <c r="DO618" s="1"/>
      <c r="DQ618" s="1"/>
      <c r="DT618" s="1"/>
      <c r="DW618" s="1"/>
      <c r="DX618" s="1"/>
      <c r="DY618" s="1"/>
      <c r="DZ618" s="1"/>
      <c r="EA618" s="1"/>
      <c r="EB618" s="1"/>
      <c r="EC618" s="1"/>
      <c r="EF618" s="1"/>
      <c r="ER618" s="1"/>
      <c r="ET618" s="1"/>
      <c r="FH618" s="1"/>
      <c r="FI618" s="1"/>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row>
    <row r="619" spans="1:431" ht="112" hidden="1" x14ac:dyDescent="0.15">
      <c r="A619" s="6" t="s">
        <v>1999</v>
      </c>
      <c r="B619" s="3"/>
      <c r="C619" s="6"/>
      <c r="D619" s="6"/>
      <c r="E619" s="3"/>
      <c r="F619" s="6"/>
      <c r="G619" s="6"/>
      <c r="H619" s="6"/>
      <c r="I619" s="3"/>
      <c r="J619" s="6"/>
      <c r="K619" s="3"/>
      <c r="L619" s="3"/>
      <c r="M619" s="3"/>
      <c r="N619" s="6"/>
      <c r="O619" s="3"/>
      <c r="P619" s="6"/>
      <c r="Q619" s="6"/>
      <c r="R619" s="6"/>
      <c r="S619" s="3"/>
      <c r="T619" s="3"/>
      <c r="U619" s="3"/>
      <c r="V619" s="3"/>
      <c r="W619" s="3"/>
      <c r="X619" s="3"/>
      <c r="Y619" s="6"/>
      <c r="Z619" s="6"/>
      <c r="AA619" s="6"/>
      <c r="AB619" s="3"/>
      <c r="AC619" s="6"/>
      <c r="AD619" s="6"/>
      <c r="AE619" s="3"/>
      <c r="AF619" s="3"/>
      <c r="AG619" s="6"/>
      <c r="AH619" s="6"/>
      <c r="AI619" s="3"/>
      <c r="AJ619" s="3"/>
      <c r="AK619" s="3"/>
      <c r="AL619" s="3"/>
      <c r="AM619" s="6"/>
      <c r="AN619" s="3"/>
      <c r="AO619" s="3"/>
      <c r="AP619" s="3"/>
      <c r="AQ619" s="3"/>
      <c r="AR619" s="3"/>
      <c r="AS619" s="3"/>
      <c r="AT619" s="6"/>
      <c r="AU619" s="6"/>
      <c r="AV619" s="6"/>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v>1969</v>
      </c>
      <c r="BZ619" s="3" t="s">
        <v>2405</v>
      </c>
      <c r="CA619" s="3" t="s">
        <v>2413</v>
      </c>
      <c r="CB619" s="3" t="s">
        <v>2414</v>
      </c>
      <c r="CC619" s="3" t="s">
        <v>2351</v>
      </c>
      <c r="CD619" s="3"/>
      <c r="CE619" s="3"/>
      <c r="CF619" s="7"/>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J619" s="1"/>
      <c r="DK619" s="1"/>
      <c r="DL619" s="1"/>
      <c r="DM619" s="1"/>
      <c r="DN619" s="1"/>
      <c r="DO619" s="1"/>
      <c r="DQ619" s="1"/>
      <c r="DT619" s="1"/>
      <c r="DW619" s="1"/>
      <c r="DX619" s="1"/>
      <c r="DY619" s="1"/>
      <c r="DZ619" s="1"/>
      <c r="EA619" s="1"/>
      <c r="EB619" s="1"/>
      <c r="EC619" s="1"/>
      <c r="EF619" s="1"/>
      <c r="ER619" s="1"/>
      <c r="ET619" s="1"/>
      <c r="FH619" s="1"/>
      <c r="FI619" s="1"/>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row>
    <row r="620" spans="1:431" ht="112" hidden="1" x14ac:dyDescent="0.15">
      <c r="A620" s="6" t="s">
        <v>2001</v>
      </c>
      <c r="B620" s="3"/>
      <c r="C620" s="6"/>
      <c r="D620" s="6"/>
      <c r="E620" s="3"/>
      <c r="F620" s="6"/>
      <c r="G620" s="6"/>
      <c r="H620" s="6"/>
      <c r="I620" s="3"/>
      <c r="J620" s="6"/>
      <c r="K620" s="3"/>
      <c r="L620" s="3"/>
      <c r="M620" s="3"/>
      <c r="N620" s="6"/>
      <c r="O620" s="3"/>
      <c r="P620" s="6"/>
      <c r="Q620" s="6"/>
      <c r="R620" s="6"/>
      <c r="S620" s="3"/>
      <c r="T620" s="3"/>
      <c r="U620" s="3"/>
      <c r="V620" s="3"/>
      <c r="W620" s="3"/>
      <c r="X620" s="3"/>
      <c r="Y620" s="6"/>
      <c r="Z620" s="6"/>
      <c r="AA620" s="6"/>
      <c r="AB620" s="3"/>
      <c r="AC620" s="6"/>
      <c r="AD620" s="6"/>
      <c r="AE620" s="3"/>
      <c r="AF620" s="3"/>
      <c r="AG620" s="6"/>
      <c r="AH620" s="6"/>
      <c r="AI620" s="3"/>
      <c r="AJ620" s="3"/>
      <c r="AK620" s="3"/>
      <c r="AL620" s="3"/>
      <c r="AM620" s="6"/>
      <c r="AN620" s="3"/>
      <c r="AO620" s="3"/>
      <c r="AP620" s="3"/>
      <c r="AQ620" s="3"/>
      <c r="AR620" s="3"/>
      <c r="AS620" s="3"/>
      <c r="AT620" s="6"/>
      <c r="AU620" s="6"/>
      <c r="AV620" s="6"/>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v>1969</v>
      </c>
      <c r="BZ620" s="3" t="s">
        <v>2405</v>
      </c>
      <c r="CA620" s="3" t="s">
        <v>2413</v>
      </c>
      <c r="CB620" s="3" t="s">
        <v>2414</v>
      </c>
      <c r="CC620" s="3" t="s">
        <v>2351</v>
      </c>
      <c r="CD620" s="3"/>
      <c r="CE620" s="3" t="s">
        <v>2418</v>
      </c>
      <c r="CF620" s="7"/>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J620" s="1"/>
      <c r="DK620" s="1"/>
      <c r="DL620" s="1"/>
      <c r="DM620" s="1"/>
      <c r="DN620" s="1"/>
      <c r="DO620" s="1"/>
      <c r="DQ620" s="1"/>
      <c r="DT620" s="1"/>
      <c r="DW620" s="1"/>
      <c r="DX620" s="1"/>
      <c r="DY620" s="1"/>
      <c r="DZ620" s="1"/>
      <c r="EA620" s="1"/>
      <c r="EB620" s="1"/>
      <c r="EC620" s="1"/>
      <c r="EF620" s="1"/>
      <c r="ER620" s="1"/>
      <c r="ET620" s="1"/>
      <c r="FH620" s="1"/>
      <c r="FI620" s="1"/>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row>
    <row r="621" spans="1:431" ht="112" hidden="1" x14ac:dyDescent="0.15">
      <c r="A621" s="6" t="s">
        <v>2003</v>
      </c>
      <c r="B621" s="3"/>
      <c r="C621" s="6"/>
      <c r="D621" s="6"/>
      <c r="E621" s="3"/>
      <c r="F621" s="6"/>
      <c r="G621" s="6"/>
      <c r="H621" s="6"/>
      <c r="I621" s="3"/>
      <c r="J621" s="6"/>
      <c r="K621" s="3"/>
      <c r="L621" s="3"/>
      <c r="M621" s="3"/>
      <c r="N621" s="6"/>
      <c r="O621" s="3"/>
      <c r="P621" s="6"/>
      <c r="Q621" s="6"/>
      <c r="R621" s="6"/>
      <c r="S621" s="3"/>
      <c r="T621" s="3"/>
      <c r="U621" s="3"/>
      <c r="V621" s="3"/>
      <c r="W621" s="3"/>
      <c r="X621" s="3"/>
      <c r="Y621" s="6"/>
      <c r="Z621" s="6"/>
      <c r="AA621" s="6"/>
      <c r="AB621" s="3"/>
      <c r="AC621" s="6"/>
      <c r="AD621" s="6"/>
      <c r="AE621" s="3"/>
      <c r="AF621" s="3"/>
      <c r="AG621" s="6"/>
      <c r="AH621" s="6"/>
      <c r="AI621" s="3"/>
      <c r="AJ621" s="3"/>
      <c r="AK621" s="3"/>
      <c r="AL621" s="3"/>
      <c r="AM621" s="6"/>
      <c r="AN621" s="3"/>
      <c r="AO621" s="3"/>
      <c r="AP621" s="3"/>
      <c r="AQ621" s="3"/>
      <c r="AR621" s="3"/>
      <c r="AS621" s="3"/>
      <c r="AT621" s="6"/>
      <c r="AU621" s="6"/>
      <c r="AV621" s="6"/>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v>1969</v>
      </c>
      <c r="BZ621" s="3" t="s">
        <v>2405</v>
      </c>
      <c r="CA621" s="3" t="s">
        <v>2413</v>
      </c>
      <c r="CB621" s="3" t="s">
        <v>2414</v>
      </c>
      <c r="CC621" s="3" t="s">
        <v>2351</v>
      </c>
      <c r="CD621" s="3"/>
      <c r="CE621" s="3"/>
      <c r="CF621" s="7"/>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J621" s="1"/>
      <c r="DK621" s="1"/>
      <c r="DL621" s="1"/>
      <c r="DM621" s="1"/>
      <c r="DN621" s="1"/>
      <c r="DO621" s="1"/>
      <c r="DQ621" s="1"/>
      <c r="DT621" s="1"/>
      <c r="DW621" s="1"/>
      <c r="DX621" s="1"/>
      <c r="DY621" s="1"/>
      <c r="DZ621" s="1"/>
      <c r="EA621" s="1"/>
      <c r="EB621" s="1"/>
      <c r="EC621" s="1"/>
      <c r="EF621" s="1"/>
      <c r="ER621" s="1"/>
      <c r="ET621" s="1"/>
      <c r="FH621" s="1"/>
      <c r="FI621" s="1"/>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row>
    <row r="622" spans="1:431" ht="112" hidden="1" x14ac:dyDescent="0.15">
      <c r="A622" s="6" t="s">
        <v>2005</v>
      </c>
      <c r="B622" s="3"/>
      <c r="C622" s="6"/>
      <c r="D622" s="6"/>
      <c r="E622" s="3"/>
      <c r="F622" s="6"/>
      <c r="G622" s="6"/>
      <c r="H622" s="6"/>
      <c r="I622" s="3"/>
      <c r="J622" s="6"/>
      <c r="K622" s="3"/>
      <c r="L622" s="3"/>
      <c r="M622" s="3"/>
      <c r="N622" s="6"/>
      <c r="O622" s="3"/>
      <c r="P622" s="6"/>
      <c r="Q622" s="6"/>
      <c r="R622" s="6"/>
      <c r="S622" s="3"/>
      <c r="T622" s="3"/>
      <c r="U622" s="3"/>
      <c r="V622" s="3"/>
      <c r="W622" s="3"/>
      <c r="X622" s="3"/>
      <c r="Y622" s="6"/>
      <c r="Z622" s="6"/>
      <c r="AA622" s="6"/>
      <c r="AB622" s="3"/>
      <c r="AC622" s="6"/>
      <c r="AD622" s="6"/>
      <c r="AE622" s="3"/>
      <c r="AF622" s="3"/>
      <c r="AG622" s="6"/>
      <c r="AH622" s="6"/>
      <c r="AI622" s="3"/>
      <c r="AJ622" s="3"/>
      <c r="AK622" s="3"/>
      <c r="AL622" s="3"/>
      <c r="AM622" s="6"/>
      <c r="AN622" s="3"/>
      <c r="AO622" s="3"/>
      <c r="AP622" s="3"/>
      <c r="AQ622" s="3"/>
      <c r="AR622" s="3"/>
      <c r="AS622" s="3"/>
      <c r="AT622" s="6"/>
      <c r="AU622" s="6"/>
      <c r="AV622" s="6"/>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v>1969</v>
      </c>
      <c r="BZ622" s="3" t="s">
        <v>2405</v>
      </c>
      <c r="CA622" s="3" t="s">
        <v>2413</v>
      </c>
      <c r="CB622" s="3" t="s">
        <v>2414</v>
      </c>
      <c r="CC622" s="3" t="s">
        <v>2351</v>
      </c>
      <c r="CD622" s="3"/>
      <c r="CE622" s="3" t="s">
        <v>2419</v>
      </c>
      <c r="CF622" s="7"/>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J622" s="1"/>
      <c r="DK622" s="1"/>
      <c r="DL622" s="1"/>
      <c r="DM622" s="1"/>
      <c r="DN622" s="1"/>
      <c r="DO622" s="1"/>
      <c r="DQ622" s="1"/>
      <c r="DT622" s="1"/>
      <c r="DW622" s="1"/>
      <c r="DX622" s="1"/>
      <c r="DY622" s="1"/>
      <c r="DZ622" s="1"/>
      <c r="EA622" s="1"/>
      <c r="EB622" s="1"/>
      <c r="EC622" s="1"/>
      <c r="EF622" s="1"/>
      <c r="ER622" s="1"/>
      <c r="ET622" s="1"/>
      <c r="FH622" s="1"/>
      <c r="FI622" s="1"/>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row>
    <row r="623" spans="1:431" ht="112" hidden="1" x14ac:dyDescent="0.15">
      <c r="A623" s="6" t="s">
        <v>2420</v>
      </c>
      <c r="B623" s="3"/>
      <c r="C623" s="6"/>
      <c r="D623" s="6"/>
      <c r="E623" s="3"/>
      <c r="F623" s="6"/>
      <c r="G623" s="6"/>
      <c r="H623" s="6"/>
      <c r="I623" s="3"/>
      <c r="J623" s="6"/>
      <c r="K623" s="3"/>
      <c r="L623" s="3"/>
      <c r="M623" s="3"/>
      <c r="N623" s="6"/>
      <c r="O623" s="3"/>
      <c r="P623" s="6"/>
      <c r="Q623" s="6"/>
      <c r="R623" s="6"/>
      <c r="S623" s="3"/>
      <c r="T623" s="3"/>
      <c r="U623" s="3"/>
      <c r="V623" s="3"/>
      <c r="W623" s="3"/>
      <c r="X623" s="3"/>
      <c r="Y623" s="6"/>
      <c r="Z623" s="6"/>
      <c r="AA623" s="6"/>
      <c r="AB623" s="3"/>
      <c r="AC623" s="6"/>
      <c r="AD623" s="6"/>
      <c r="AE623" s="3"/>
      <c r="AF623" s="3"/>
      <c r="AG623" s="6"/>
      <c r="AH623" s="6"/>
      <c r="AI623" s="3"/>
      <c r="AJ623" s="3"/>
      <c r="AK623" s="3"/>
      <c r="AL623" s="3"/>
      <c r="AM623" s="6"/>
      <c r="AN623" s="3"/>
      <c r="AO623" s="3"/>
      <c r="AP623" s="3"/>
      <c r="AQ623" s="3"/>
      <c r="AR623" s="3"/>
      <c r="AS623" s="3"/>
      <c r="AT623" s="6"/>
      <c r="AU623" s="6"/>
      <c r="AV623" s="6"/>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v>1969</v>
      </c>
      <c r="BZ623" s="3" t="s">
        <v>2405</v>
      </c>
      <c r="CA623" s="3" t="s">
        <v>2413</v>
      </c>
      <c r="CB623" s="3" t="s">
        <v>2414</v>
      </c>
      <c r="CC623" s="3" t="s">
        <v>2351</v>
      </c>
      <c r="CD623" s="3"/>
      <c r="CE623" s="3"/>
      <c r="CF623" s="7"/>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J623" s="1"/>
      <c r="DK623" s="1"/>
      <c r="DL623" s="1"/>
      <c r="DM623" s="1"/>
      <c r="DN623" s="1"/>
      <c r="DO623" s="1"/>
      <c r="DQ623" s="1"/>
      <c r="DT623" s="1"/>
      <c r="DW623" s="1"/>
      <c r="DX623" s="1"/>
      <c r="DY623" s="1"/>
      <c r="DZ623" s="1"/>
      <c r="EA623" s="1"/>
      <c r="EB623" s="1"/>
      <c r="EC623" s="1"/>
      <c r="EF623" s="1"/>
      <c r="ER623" s="1"/>
      <c r="ET623" s="1"/>
      <c r="FH623" s="1"/>
      <c r="FI623" s="1"/>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row>
    <row r="624" spans="1:431" ht="112" hidden="1" x14ac:dyDescent="0.15">
      <c r="A624" s="6" t="s">
        <v>2007</v>
      </c>
      <c r="B624" s="3"/>
      <c r="C624" s="6"/>
      <c r="D624" s="6"/>
      <c r="E624" s="3"/>
      <c r="F624" s="6"/>
      <c r="G624" s="6"/>
      <c r="H624" s="6"/>
      <c r="I624" s="3"/>
      <c r="J624" s="6"/>
      <c r="K624" s="3"/>
      <c r="L624" s="3"/>
      <c r="M624" s="3"/>
      <c r="N624" s="6"/>
      <c r="O624" s="3"/>
      <c r="P624" s="6"/>
      <c r="Q624" s="6"/>
      <c r="R624" s="6"/>
      <c r="S624" s="3"/>
      <c r="T624" s="3"/>
      <c r="U624" s="3"/>
      <c r="V624" s="3"/>
      <c r="W624" s="3"/>
      <c r="X624" s="3"/>
      <c r="Y624" s="6"/>
      <c r="Z624" s="6"/>
      <c r="AA624" s="6"/>
      <c r="AB624" s="3"/>
      <c r="AC624" s="6"/>
      <c r="AD624" s="6"/>
      <c r="AE624" s="3"/>
      <c r="AF624" s="3"/>
      <c r="AG624" s="6"/>
      <c r="AH624" s="6"/>
      <c r="AI624" s="3"/>
      <c r="AJ624" s="3"/>
      <c r="AK624" s="3"/>
      <c r="AL624" s="3"/>
      <c r="AM624" s="6"/>
      <c r="AN624" s="3"/>
      <c r="AO624" s="3"/>
      <c r="AP624" s="3"/>
      <c r="AQ624" s="3"/>
      <c r="AR624" s="3"/>
      <c r="AS624" s="3"/>
      <c r="AT624" s="6"/>
      <c r="AU624" s="6"/>
      <c r="AV624" s="6"/>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v>1969</v>
      </c>
      <c r="BZ624" s="3" t="s">
        <v>2405</v>
      </c>
      <c r="CA624" s="3" t="s">
        <v>2413</v>
      </c>
      <c r="CB624" s="3" t="s">
        <v>2414</v>
      </c>
      <c r="CC624" s="3" t="s">
        <v>2351</v>
      </c>
      <c r="CD624" s="3"/>
      <c r="CE624" s="3"/>
      <c r="CF624" s="7"/>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J624" s="1"/>
      <c r="DK624" s="1"/>
      <c r="DL624" s="1"/>
      <c r="DM624" s="1"/>
      <c r="DN624" s="1"/>
      <c r="DO624" s="1"/>
      <c r="DQ624" s="1"/>
      <c r="DT624" s="1"/>
      <c r="DW624" s="1"/>
      <c r="DX624" s="1"/>
      <c r="DY624" s="1"/>
      <c r="DZ624" s="1"/>
      <c r="EA624" s="1"/>
      <c r="EB624" s="1"/>
      <c r="EC624" s="1"/>
      <c r="EF624" s="1"/>
      <c r="ER624" s="1"/>
      <c r="ET624" s="1"/>
      <c r="FH624" s="1"/>
      <c r="FI624" s="1"/>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row>
    <row r="625" spans="1:431" ht="112" hidden="1" x14ac:dyDescent="0.15">
      <c r="A625" s="6" t="s">
        <v>2009</v>
      </c>
      <c r="B625" s="3"/>
      <c r="C625" s="6"/>
      <c r="D625" s="6"/>
      <c r="E625" s="3"/>
      <c r="F625" s="6"/>
      <c r="G625" s="6"/>
      <c r="H625" s="6"/>
      <c r="I625" s="3"/>
      <c r="J625" s="6"/>
      <c r="K625" s="3"/>
      <c r="L625" s="3"/>
      <c r="M625" s="3"/>
      <c r="N625" s="6"/>
      <c r="O625" s="3"/>
      <c r="P625" s="6"/>
      <c r="Q625" s="6"/>
      <c r="R625" s="6"/>
      <c r="S625" s="3"/>
      <c r="T625" s="3"/>
      <c r="U625" s="3"/>
      <c r="V625" s="3"/>
      <c r="W625" s="3"/>
      <c r="X625" s="3"/>
      <c r="Y625" s="6"/>
      <c r="Z625" s="6"/>
      <c r="AA625" s="6"/>
      <c r="AB625" s="3"/>
      <c r="AC625" s="6"/>
      <c r="AD625" s="6"/>
      <c r="AE625" s="3"/>
      <c r="AF625" s="3"/>
      <c r="AG625" s="6"/>
      <c r="AH625" s="6"/>
      <c r="AI625" s="3"/>
      <c r="AJ625" s="3"/>
      <c r="AK625" s="3"/>
      <c r="AL625" s="3"/>
      <c r="AM625" s="6"/>
      <c r="AN625" s="3"/>
      <c r="AO625" s="3"/>
      <c r="AP625" s="3"/>
      <c r="AQ625" s="3"/>
      <c r="AR625" s="3"/>
      <c r="AS625" s="3"/>
      <c r="AT625" s="6"/>
      <c r="AU625" s="6"/>
      <c r="AV625" s="6"/>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v>1969</v>
      </c>
      <c r="BZ625" s="3" t="s">
        <v>2405</v>
      </c>
      <c r="CA625" s="3" t="s">
        <v>2413</v>
      </c>
      <c r="CB625" s="3" t="s">
        <v>2414</v>
      </c>
      <c r="CC625" s="3" t="s">
        <v>2351</v>
      </c>
      <c r="CD625" s="3"/>
      <c r="CE625" s="3"/>
      <c r="CF625" s="7"/>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J625" s="1"/>
      <c r="DK625" s="1"/>
      <c r="DL625" s="1"/>
      <c r="DM625" s="1"/>
      <c r="DN625" s="1"/>
      <c r="DO625" s="1"/>
      <c r="DQ625" s="1"/>
      <c r="DT625" s="1"/>
      <c r="DW625" s="1"/>
      <c r="DX625" s="1"/>
      <c r="DY625" s="1"/>
      <c r="DZ625" s="1"/>
      <c r="EA625" s="1"/>
      <c r="EB625" s="1"/>
      <c r="EC625" s="1"/>
      <c r="EF625" s="1"/>
      <c r="ER625" s="1"/>
      <c r="ET625" s="1"/>
      <c r="FH625" s="1"/>
      <c r="FI625" s="1"/>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row>
    <row r="626" spans="1:431" ht="112" hidden="1" x14ac:dyDescent="0.15">
      <c r="A626" s="6" t="s">
        <v>2011</v>
      </c>
      <c r="B626" s="3"/>
      <c r="C626" s="6"/>
      <c r="D626" s="6"/>
      <c r="E626" s="3"/>
      <c r="F626" s="6"/>
      <c r="G626" s="6"/>
      <c r="H626" s="6"/>
      <c r="I626" s="3"/>
      <c r="J626" s="6"/>
      <c r="K626" s="3"/>
      <c r="L626" s="3"/>
      <c r="M626" s="3"/>
      <c r="N626" s="6"/>
      <c r="O626" s="3"/>
      <c r="P626" s="6"/>
      <c r="Q626" s="6"/>
      <c r="R626" s="6"/>
      <c r="S626" s="3"/>
      <c r="T626" s="3"/>
      <c r="U626" s="3"/>
      <c r="V626" s="3"/>
      <c r="W626" s="3"/>
      <c r="X626" s="3"/>
      <c r="Y626" s="6"/>
      <c r="Z626" s="6"/>
      <c r="AA626" s="6"/>
      <c r="AB626" s="3"/>
      <c r="AC626" s="6"/>
      <c r="AD626" s="6"/>
      <c r="AE626" s="3"/>
      <c r="AF626" s="3"/>
      <c r="AG626" s="6"/>
      <c r="AH626" s="6"/>
      <c r="AI626" s="3"/>
      <c r="AJ626" s="3"/>
      <c r="AK626" s="3"/>
      <c r="AL626" s="3"/>
      <c r="AM626" s="6"/>
      <c r="AN626" s="3"/>
      <c r="AO626" s="3"/>
      <c r="AP626" s="3"/>
      <c r="AQ626" s="3"/>
      <c r="AR626" s="3"/>
      <c r="AS626" s="3"/>
      <c r="AT626" s="6"/>
      <c r="AU626" s="6"/>
      <c r="AV626" s="6"/>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v>1969</v>
      </c>
      <c r="BZ626" s="3" t="s">
        <v>2405</v>
      </c>
      <c r="CA626" s="3" t="s">
        <v>2413</v>
      </c>
      <c r="CB626" s="3" t="s">
        <v>2414</v>
      </c>
      <c r="CC626" s="3" t="s">
        <v>2351</v>
      </c>
      <c r="CD626" s="3"/>
      <c r="CE626" s="3"/>
      <c r="CF626" s="7"/>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J626" s="1"/>
      <c r="DK626" s="1"/>
      <c r="DL626" s="1"/>
      <c r="DM626" s="1"/>
      <c r="DN626" s="1"/>
      <c r="DO626" s="1"/>
      <c r="DQ626" s="1"/>
      <c r="DT626" s="1"/>
      <c r="DW626" s="1"/>
      <c r="DX626" s="1"/>
      <c r="DY626" s="1"/>
      <c r="DZ626" s="1"/>
      <c r="EA626" s="1"/>
      <c r="EB626" s="1"/>
      <c r="EC626" s="1"/>
      <c r="EF626" s="1"/>
      <c r="ER626" s="1"/>
      <c r="ET626" s="1"/>
      <c r="FH626" s="1"/>
      <c r="FI626" s="1"/>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row>
    <row r="627" spans="1:431" ht="112" hidden="1" x14ac:dyDescent="0.15">
      <c r="A627" s="6" t="s">
        <v>2013</v>
      </c>
      <c r="B627" s="3"/>
      <c r="C627" s="6"/>
      <c r="D627" s="6"/>
      <c r="E627" s="3"/>
      <c r="F627" s="6"/>
      <c r="G627" s="6"/>
      <c r="H627" s="6"/>
      <c r="I627" s="3"/>
      <c r="J627" s="6"/>
      <c r="K627" s="3"/>
      <c r="L627" s="3"/>
      <c r="M627" s="3"/>
      <c r="N627" s="6"/>
      <c r="O627" s="3"/>
      <c r="P627" s="6"/>
      <c r="Q627" s="6"/>
      <c r="R627" s="6"/>
      <c r="S627" s="3"/>
      <c r="T627" s="3"/>
      <c r="U627" s="3"/>
      <c r="V627" s="3"/>
      <c r="W627" s="3"/>
      <c r="X627" s="3"/>
      <c r="Y627" s="6"/>
      <c r="Z627" s="6"/>
      <c r="AA627" s="6"/>
      <c r="AB627" s="3"/>
      <c r="AC627" s="6"/>
      <c r="AD627" s="6"/>
      <c r="AE627" s="3"/>
      <c r="AF627" s="3"/>
      <c r="AG627" s="6"/>
      <c r="AH627" s="6"/>
      <c r="AI627" s="3"/>
      <c r="AJ627" s="3"/>
      <c r="AK627" s="3"/>
      <c r="AL627" s="3"/>
      <c r="AM627" s="6"/>
      <c r="AN627" s="3"/>
      <c r="AO627" s="3"/>
      <c r="AP627" s="3"/>
      <c r="AQ627" s="3"/>
      <c r="AR627" s="3"/>
      <c r="AS627" s="3"/>
      <c r="AT627" s="6"/>
      <c r="AU627" s="6"/>
      <c r="AV627" s="6"/>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v>1969</v>
      </c>
      <c r="BZ627" s="3" t="s">
        <v>2405</v>
      </c>
      <c r="CA627" s="3" t="s">
        <v>2413</v>
      </c>
      <c r="CB627" s="3" t="s">
        <v>2414</v>
      </c>
      <c r="CC627" s="3" t="s">
        <v>2351</v>
      </c>
      <c r="CD627" s="3"/>
      <c r="CE627" s="3"/>
      <c r="CF627" s="7"/>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J627" s="1"/>
      <c r="DK627" s="1"/>
      <c r="DL627" s="1"/>
      <c r="DM627" s="1"/>
      <c r="DN627" s="1"/>
      <c r="DO627" s="1"/>
      <c r="DQ627" s="1"/>
      <c r="DT627" s="1"/>
      <c r="DW627" s="1"/>
      <c r="DX627" s="1"/>
      <c r="DY627" s="1"/>
      <c r="DZ627" s="1"/>
      <c r="EA627" s="1"/>
      <c r="EB627" s="1"/>
      <c r="EC627" s="1"/>
      <c r="EF627" s="1"/>
      <c r="ER627" s="1"/>
      <c r="ET627" s="1"/>
      <c r="FH627" s="1"/>
      <c r="FI627" s="1"/>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row>
    <row r="628" spans="1:431" ht="112" hidden="1" x14ac:dyDescent="0.15">
      <c r="A628" s="6" t="s">
        <v>2015</v>
      </c>
      <c r="B628" s="3"/>
      <c r="C628" s="6"/>
      <c r="D628" s="6"/>
      <c r="E628" s="3"/>
      <c r="F628" s="6"/>
      <c r="G628" s="6"/>
      <c r="H628" s="6"/>
      <c r="I628" s="3"/>
      <c r="J628" s="6"/>
      <c r="K628" s="3"/>
      <c r="L628" s="3"/>
      <c r="M628" s="3"/>
      <c r="N628" s="6"/>
      <c r="O628" s="3"/>
      <c r="P628" s="6"/>
      <c r="Q628" s="6"/>
      <c r="R628" s="6"/>
      <c r="S628" s="3"/>
      <c r="T628" s="3"/>
      <c r="U628" s="3"/>
      <c r="V628" s="3"/>
      <c r="W628" s="3"/>
      <c r="X628" s="3"/>
      <c r="Y628" s="6"/>
      <c r="Z628" s="6"/>
      <c r="AA628" s="6"/>
      <c r="AB628" s="3"/>
      <c r="AC628" s="6"/>
      <c r="AD628" s="6"/>
      <c r="AE628" s="3"/>
      <c r="AF628" s="3"/>
      <c r="AG628" s="6"/>
      <c r="AH628" s="6"/>
      <c r="AI628" s="3"/>
      <c r="AJ628" s="3"/>
      <c r="AK628" s="3"/>
      <c r="AL628" s="3"/>
      <c r="AM628" s="6"/>
      <c r="AN628" s="3"/>
      <c r="AO628" s="3"/>
      <c r="AP628" s="3"/>
      <c r="AQ628" s="3"/>
      <c r="AR628" s="3"/>
      <c r="AS628" s="3"/>
      <c r="AT628" s="6"/>
      <c r="AU628" s="6"/>
      <c r="AV628" s="6"/>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v>1969</v>
      </c>
      <c r="BZ628" s="3" t="s">
        <v>2405</v>
      </c>
      <c r="CA628" s="3" t="s">
        <v>2413</v>
      </c>
      <c r="CB628" s="3" t="s">
        <v>2414</v>
      </c>
      <c r="CC628" s="3" t="s">
        <v>2351</v>
      </c>
      <c r="CD628" s="3"/>
      <c r="CE628" s="3"/>
      <c r="CF628" s="7"/>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J628" s="1"/>
      <c r="DK628" s="1"/>
      <c r="DL628" s="1"/>
      <c r="DM628" s="1"/>
      <c r="DN628" s="1"/>
      <c r="DO628" s="1"/>
      <c r="DQ628" s="1"/>
      <c r="DT628" s="1"/>
      <c r="DW628" s="1"/>
      <c r="DX628" s="1"/>
      <c r="DY628" s="1"/>
      <c r="DZ628" s="1"/>
      <c r="EA628" s="1"/>
      <c r="EB628" s="1"/>
      <c r="EC628" s="1"/>
      <c r="EF628" s="1"/>
      <c r="ER628" s="1"/>
      <c r="ET628" s="1"/>
      <c r="FH628" s="1"/>
      <c r="FI628" s="1"/>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row>
    <row r="629" spans="1:431" ht="112" hidden="1" x14ac:dyDescent="0.15">
      <c r="A629" s="6" t="s">
        <v>2421</v>
      </c>
      <c r="B629" s="3"/>
      <c r="C629" s="6"/>
      <c r="D629" s="6"/>
      <c r="E629" s="3"/>
      <c r="F629" s="6"/>
      <c r="G629" s="6"/>
      <c r="H629" s="6"/>
      <c r="I629" s="3"/>
      <c r="J629" s="6"/>
      <c r="K629" s="3"/>
      <c r="L629" s="3"/>
      <c r="M629" s="3"/>
      <c r="N629" s="6"/>
      <c r="O629" s="3"/>
      <c r="P629" s="6"/>
      <c r="Q629" s="6"/>
      <c r="R629" s="6"/>
      <c r="S629" s="3"/>
      <c r="T629" s="3"/>
      <c r="U629" s="3"/>
      <c r="V629" s="3"/>
      <c r="W629" s="3"/>
      <c r="X629" s="3"/>
      <c r="Y629" s="6"/>
      <c r="Z629" s="6"/>
      <c r="AA629" s="6"/>
      <c r="AB629" s="3"/>
      <c r="AC629" s="6"/>
      <c r="AD629" s="6"/>
      <c r="AE629" s="3"/>
      <c r="AF629" s="3"/>
      <c r="AG629" s="6"/>
      <c r="AH629" s="6"/>
      <c r="AI629" s="3"/>
      <c r="AJ629" s="3"/>
      <c r="AK629" s="3"/>
      <c r="AL629" s="3"/>
      <c r="AM629" s="6"/>
      <c r="AN629" s="3"/>
      <c r="AO629" s="3"/>
      <c r="AP629" s="3"/>
      <c r="AQ629" s="3"/>
      <c r="AR629" s="3"/>
      <c r="AS629" s="3"/>
      <c r="AT629" s="6"/>
      <c r="AU629" s="6"/>
      <c r="AV629" s="6"/>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v>1969</v>
      </c>
      <c r="BZ629" s="3" t="s">
        <v>2405</v>
      </c>
      <c r="CA629" s="3" t="s">
        <v>2413</v>
      </c>
      <c r="CB629" s="3" t="s">
        <v>2414</v>
      </c>
      <c r="CC629" s="3" t="s">
        <v>2351</v>
      </c>
      <c r="CD629" s="3"/>
      <c r="CE629" s="3"/>
      <c r="CF629" s="7"/>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J629" s="1"/>
      <c r="DK629" s="1"/>
      <c r="DL629" s="1"/>
      <c r="DM629" s="1"/>
      <c r="DN629" s="1"/>
      <c r="DO629" s="1"/>
      <c r="DQ629" s="1"/>
      <c r="DT629" s="1"/>
      <c r="DW629" s="1"/>
      <c r="DX629" s="1"/>
      <c r="DY629" s="1"/>
      <c r="DZ629" s="1"/>
      <c r="EA629" s="1"/>
      <c r="EB629" s="1"/>
      <c r="EC629" s="1"/>
      <c r="EF629" s="1"/>
      <c r="ER629" s="1"/>
      <c r="ET629" s="1"/>
      <c r="FH629" s="1"/>
      <c r="FI629" s="1"/>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row>
    <row r="630" spans="1:431" ht="112" hidden="1" x14ac:dyDescent="0.15">
      <c r="A630" s="6" t="s">
        <v>2018</v>
      </c>
      <c r="B630" s="3"/>
      <c r="C630" s="6"/>
      <c r="D630" s="6"/>
      <c r="E630" s="3"/>
      <c r="F630" s="6"/>
      <c r="G630" s="6"/>
      <c r="H630" s="6"/>
      <c r="I630" s="3"/>
      <c r="J630" s="6"/>
      <c r="K630" s="3"/>
      <c r="L630" s="3"/>
      <c r="M630" s="3"/>
      <c r="N630" s="6"/>
      <c r="O630" s="3"/>
      <c r="P630" s="6"/>
      <c r="Q630" s="6"/>
      <c r="R630" s="6"/>
      <c r="S630" s="3"/>
      <c r="T630" s="3"/>
      <c r="U630" s="3"/>
      <c r="V630" s="3"/>
      <c r="W630" s="3"/>
      <c r="X630" s="3"/>
      <c r="Y630" s="6"/>
      <c r="Z630" s="6"/>
      <c r="AA630" s="6"/>
      <c r="AB630" s="3"/>
      <c r="AC630" s="6"/>
      <c r="AD630" s="6"/>
      <c r="AE630" s="3"/>
      <c r="AF630" s="3"/>
      <c r="AG630" s="6"/>
      <c r="AH630" s="6"/>
      <c r="AI630" s="3"/>
      <c r="AJ630" s="3"/>
      <c r="AK630" s="3"/>
      <c r="AL630" s="3"/>
      <c r="AM630" s="6"/>
      <c r="AN630" s="3"/>
      <c r="AO630" s="3"/>
      <c r="AP630" s="3"/>
      <c r="AQ630" s="3"/>
      <c r="AR630" s="3"/>
      <c r="AS630" s="3"/>
      <c r="AT630" s="6"/>
      <c r="AU630" s="6"/>
      <c r="AV630" s="6"/>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v>1969</v>
      </c>
      <c r="BZ630" s="3" t="s">
        <v>2405</v>
      </c>
      <c r="CA630" s="3" t="s">
        <v>2413</v>
      </c>
      <c r="CB630" s="3" t="s">
        <v>2414</v>
      </c>
      <c r="CC630" s="3" t="s">
        <v>2351</v>
      </c>
      <c r="CD630" s="3"/>
      <c r="CE630" s="3"/>
      <c r="CF630" s="7"/>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J630" s="1"/>
      <c r="DK630" s="1"/>
      <c r="DL630" s="1"/>
      <c r="DM630" s="1"/>
      <c r="DN630" s="1"/>
      <c r="DO630" s="1"/>
      <c r="DQ630" s="1"/>
      <c r="DT630" s="1"/>
      <c r="DW630" s="1"/>
      <c r="DX630" s="1"/>
      <c r="DY630" s="1"/>
      <c r="DZ630" s="1"/>
      <c r="EA630" s="1"/>
      <c r="EB630" s="1"/>
      <c r="EC630" s="1"/>
      <c r="EF630" s="1"/>
      <c r="ER630" s="1"/>
      <c r="ET630" s="1"/>
      <c r="FH630" s="1"/>
      <c r="FI630" s="1"/>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row>
    <row r="631" spans="1:431" ht="112" hidden="1" x14ac:dyDescent="0.15">
      <c r="A631" s="6" t="s">
        <v>2020</v>
      </c>
      <c r="B631" s="3"/>
      <c r="C631" s="6"/>
      <c r="D631" s="6"/>
      <c r="E631" s="3"/>
      <c r="F631" s="6"/>
      <c r="G631" s="6"/>
      <c r="H631" s="6"/>
      <c r="I631" s="3"/>
      <c r="J631" s="6"/>
      <c r="K631" s="3"/>
      <c r="L631" s="3"/>
      <c r="M631" s="3"/>
      <c r="N631" s="6"/>
      <c r="O631" s="3"/>
      <c r="P631" s="6"/>
      <c r="Q631" s="6"/>
      <c r="R631" s="6"/>
      <c r="S631" s="3"/>
      <c r="T631" s="3"/>
      <c r="U631" s="3"/>
      <c r="V631" s="3"/>
      <c r="W631" s="3"/>
      <c r="X631" s="3"/>
      <c r="Y631" s="6"/>
      <c r="Z631" s="6"/>
      <c r="AA631" s="6"/>
      <c r="AB631" s="3"/>
      <c r="AC631" s="6"/>
      <c r="AD631" s="6"/>
      <c r="AE631" s="3"/>
      <c r="AF631" s="3"/>
      <c r="AG631" s="6"/>
      <c r="AH631" s="6"/>
      <c r="AI631" s="3"/>
      <c r="AJ631" s="3"/>
      <c r="AK631" s="3"/>
      <c r="AL631" s="3"/>
      <c r="AM631" s="6"/>
      <c r="AN631" s="3"/>
      <c r="AO631" s="3"/>
      <c r="AP631" s="3"/>
      <c r="AQ631" s="3"/>
      <c r="AR631" s="3"/>
      <c r="AS631" s="3"/>
      <c r="AT631" s="6"/>
      <c r="AU631" s="6"/>
      <c r="AV631" s="6"/>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v>1969</v>
      </c>
      <c r="BZ631" s="3" t="s">
        <v>2405</v>
      </c>
      <c r="CA631" s="3" t="s">
        <v>2413</v>
      </c>
      <c r="CB631" s="3" t="s">
        <v>2414</v>
      </c>
      <c r="CC631" s="3" t="s">
        <v>2351</v>
      </c>
      <c r="CD631" s="3"/>
      <c r="CE631" s="3"/>
      <c r="CF631" s="7"/>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J631" s="1"/>
      <c r="DK631" s="1"/>
      <c r="DL631" s="1"/>
      <c r="DM631" s="1"/>
      <c r="DN631" s="1"/>
      <c r="DO631" s="1"/>
      <c r="DQ631" s="1"/>
      <c r="DT631" s="1"/>
      <c r="DW631" s="1"/>
      <c r="DX631" s="1"/>
      <c r="DY631" s="1"/>
      <c r="DZ631" s="1"/>
      <c r="EA631" s="1"/>
      <c r="EB631" s="1"/>
      <c r="EC631" s="1"/>
      <c r="EF631" s="1"/>
      <c r="ER631" s="1"/>
      <c r="ET631" s="1"/>
      <c r="FH631" s="1"/>
      <c r="FI631" s="1"/>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row>
    <row r="632" spans="1:431" ht="112" hidden="1" x14ac:dyDescent="0.15">
      <c r="A632" s="6" t="s">
        <v>2022</v>
      </c>
      <c r="B632" s="3"/>
      <c r="C632" s="6"/>
      <c r="D632" s="6"/>
      <c r="E632" s="3"/>
      <c r="F632" s="6"/>
      <c r="G632" s="6"/>
      <c r="H632" s="6"/>
      <c r="I632" s="3"/>
      <c r="J632" s="6"/>
      <c r="K632" s="3"/>
      <c r="L632" s="3"/>
      <c r="M632" s="3"/>
      <c r="N632" s="6"/>
      <c r="O632" s="3"/>
      <c r="P632" s="6"/>
      <c r="Q632" s="6"/>
      <c r="R632" s="6"/>
      <c r="S632" s="3"/>
      <c r="T632" s="3"/>
      <c r="U632" s="3"/>
      <c r="V632" s="3"/>
      <c r="W632" s="3"/>
      <c r="X632" s="3"/>
      <c r="Y632" s="6"/>
      <c r="Z632" s="6"/>
      <c r="AA632" s="6"/>
      <c r="AB632" s="3"/>
      <c r="AC632" s="6"/>
      <c r="AD632" s="6"/>
      <c r="AE632" s="3"/>
      <c r="AF632" s="3"/>
      <c r="AG632" s="6"/>
      <c r="AH632" s="6"/>
      <c r="AI632" s="3"/>
      <c r="AJ632" s="3"/>
      <c r="AK632" s="3"/>
      <c r="AL632" s="3"/>
      <c r="AM632" s="6"/>
      <c r="AN632" s="3"/>
      <c r="AO632" s="3"/>
      <c r="AP632" s="3"/>
      <c r="AQ632" s="3"/>
      <c r="AR632" s="3"/>
      <c r="AS632" s="3"/>
      <c r="AT632" s="6"/>
      <c r="AU632" s="6"/>
      <c r="AV632" s="6"/>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v>1969</v>
      </c>
      <c r="BZ632" s="3" t="s">
        <v>2405</v>
      </c>
      <c r="CA632" s="3" t="s">
        <v>2413</v>
      </c>
      <c r="CB632" s="3" t="s">
        <v>2414</v>
      </c>
      <c r="CC632" s="3" t="s">
        <v>2351</v>
      </c>
      <c r="CD632" s="3"/>
      <c r="CE632" s="3"/>
      <c r="CF632" s="7"/>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J632" s="1"/>
      <c r="DK632" s="1"/>
      <c r="DL632" s="1"/>
      <c r="DM632" s="1"/>
      <c r="DN632" s="1"/>
      <c r="DO632" s="1"/>
      <c r="DQ632" s="1"/>
      <c r="DT632" s="1"/>
      <c r="DW632" s="1"/>
      <c r="DX632" s="1"/>
      <c r="DY632" s="1"/>
      <c r="DZ632" s="1"/>
      <c r="EA632" s="1"/>
      <c r="EB632" s="1"/>
      <c r="EC632" s="1"/>
      <c r="EF632" s="1"/>
      <c r="ER632" s="1"/>
      <c r="ET632" s="1"/>
      <c r="FH632" s="1"/>
      <c r="FI632" s="1"/>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row>
    <row r="633" spans="1:431" ht="112" hidden="1" x14ac:dyDescent="0.15">
      <c r="A633" s="6" t="s">
        <v>2024</v>
      </c>
      <c r="B633" s="3"/>
      <c r="C633" s="6"/>
      <c r="D633" s="6"/>
      <c r="E633" s="3"/>
      <c r="F633" s="6"/>
      <c r="G633" s="6"/>
      <c r="H633" s="6"/>
      <c r="I633" s="3"/>
      <c r="J633" s="6"/>
      <c r="K633" s="3"/>
      <c r="L633" s="3"/>
      <c r="M633" s="3"/>
      <c r="N633" s="6"/>
      <c r="O633" s="3"/>
      <c r="P633" s="6"/>
      <c r="Q633" s="6"/>
      <c r="R633" s="6"/>
      <c r="S633" s="3"/>
      <c r="T633" s="3"/>
      <c r="U633" s="3"/>
      <c r="V633" s="3"/>
      <c r="W633" s="3"/>
      <c r="X633" s="3"/>
      <c r="Y633" s="6"/>
      <c r="Z633" s="6"/>
      <c r="AA633" s="6"/>
      <c r="AB633" s="3"/>
      <c r="AC633" s="6"/>
      <c r="AD633" s="6"/>
      <c r="AE633" s="3"/>
      <c r="AF633" s="3"/>
      <c r="AG633" s="6"/>
      <c r="AH633" s="6"/>
      <c r="AI633" s="3"/>
      <c r="AJ633" s="3"/>
      <c r="AK633" s="3"/>
      <c r="AL633" s="3"/>
      <c r="AM633" s="6"/>
      <c r="AN633" s="3"/>
      <c r="AO633" s="3"/>
      <c r="AP633" s="3"/>
      <c r="AQ633" s="3"/>
      <c r="AR633" s="3"/>
      <c r="AS633" s="3"/>
      <c r="AT633" s="6"/>
      <c r="AU633" s="6"/>
      <c r="AV633" s="6"/>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v>1969</v>
      </c>
      <c r="BZ633" s="3" t="s">
        <v>2405</v>
      </c>
      <c r="CA633" s="3" t="s">
        <v>2413</v>
      </c>
      <c r="CB633" s="3" t="s">
        <v>2414</v>
      </c>
      <c r="CC633" s="3" t="s">
        <v>2351</v>
      </c>
      <c r="CD633" s="3"/>
      <c r="CE633" s="3"/>
      <c r="CF633" s="7"/>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J633" s="1"/>
      <c r="DK633" s="1"/>
      <c r="DL633" s="1"/>
      <c r="DM633" s="1"/>
      <c r="DN633" s="1"/>
      <c r="DO633" s="1"/>
      <c r="DQ633" s="1"/>
      <c r="DT633" s="1"/>
      <c r="DW633" s="1"/>
      <c r="DX633" s="1"/>
      <c r="DY633" s="1"/>
      <c r="DZ633" s="1"/>
      <c r="EA633" s="1"/>
      <c r="EB633" s="1"/>
      <c r="EC633" s="1"/>
      <c r="EF633" s="1"/>
      <c r="ER633" s="1"/>
      <c r="ET633" s="1"/>
      <c r="FH633" s="1"/>
      <c r="FI633" s="1"/>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row>
    <row r="634" spans="1:431" ht="112" hidden="1" x14ac:dyDescent="0.15">
      <c r="A634" s="6" t="s">
        <v>2026</v>
      </c>
      <c r="B634" s="3"/>
      <c r="C634" s="6"/>
      <c r="D634" s="6"/>
      <c r="E634" s="3"/>
      <c r="F634" s="6"/>
      <c r="G634" s="6"/>
      <c r="H634" s="6"/>
      <c r="I634" s="3"/>
      <c r="J634" s="6"/>
      <c r="K634" s="3"/>
      <c r="L634" s="3"/>
      <c r="M634" s="3"/>
      <c r="N634" s="6"/>
      <c r="O634" s="3"/>
      <c r="P634" s="6"/>
      <c r="Q634" s="6"/>
      <c r="R634" s="6"/>
      <c r="S634" s="3"/>
      <c r="T634" s="3"/>
      <c r="U634" s="3"/>
      <c r="V634" s="3"/>
      <c r="W634" s="3"/>
      <c r="X634" s="3"/>
      <c r="Y634" s="6"/>
      <c r="Z634" s="6"/>
      <c r="AA634" s="6"/>
      <c r="AB634" s="3"/>
      <c r="AC634" s="6"/>
      <c r="AD634" s="6"/>
      <c r="AE634" s="3"/>
      <c r="AF634" s="3"/>
      <c r="AG634" s="6"/>
      <c r="AH634" s="6"/>
      <c r="AI634" s="3"/>
      <c r="AJ634" s="3"/>
      <c r="AK634" s="3"/>
      <c r="AL634" s="3"/>
      <c r="AM634" s="6"/>
      <c r="AN634" s="3"/>
      <c r="AO634" s="3"/>
      <c r="AP634" s="3"/>
      <c r="AQ634" s="3"/>
      <c r="AR634" s="3"/>
      <c r="AS634" s="3"/>
      <c r="AT634" s="6"/>
      <c r="AU634" s="6"/>
      <c r="AV634" s="6"/>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v>1969</v>
      </c>
      <c r="BZ634" s="3" t="s">
        <v>2405</v>
      </c>
      <c r="CA634" s="3" t="s">
        <v>2413</v>
      </c>
      <c r="CB634" s="3" t="s">
        <v>2414</v>
      </c>
      <c r="CC634" s="3" t="s">
        <v>2351</v>
      </c>
      <c r="CD634" s="3"/>
      <c r="CE634" s="3"/>
      <c r="CF634" s="7"/>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J634" s="1"/>
      <c r="DK634" s="1"/>
      <c r="DL634" s="1"/>
      <c r="DM634" s="1"/>
      <c r="DN634" s="1"/>
      <c r="DO634" s="1"/>
      <c r="DQ634" s="1"/>
      <c r="DT634" s="1"/>
      <c r="DW634" s="1"/>
      <c r="DX634" s="1"/>
      <c r="DY634" s="1"/>
      <c r="DZ634" s="1"/>
      <c r="EA634" s="1"/>
      <c r="EB634" s="1"/>
      <c r="EC634" s="1"/>
      <c r="EF634" s="1"/>
      <c r="ER634" s="1"/>
      <c r="ET634" s="1"/>
      <c r="FH634" s="1"/>
      <c r="FI634" s="1"/>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row>
    <row r="635" spans="1:431" ht="112" hidden="1" x14ac:dyDescent="0.15">
      <c r="A635" s="6" t="s">
        <v>2027</v>
      </c>
      <c r="B635" s="3"/>
      <c r="C635" s="6"/>
      <c r="D635" s="6"/>
      <c r="E635" s="3"/>
      <c r="F635" s="6"/>
      <c r="G635" s="6"/>
      <c r="H635" s="6"/>
      <c r="I635" s="3"/>
      <c r="J635" s="6"/>
      <c r="K635" s="3"/>
      <c r="L635" s="3"/>
      <c r="M635" s="3"/>
      <c r="N635" s="6"/>
      <c r="O635" s="3"/>
      <c r="P635" s="6"/>
      <c r="Q635" s="6"/>
      <c r="R635" s="6"/>
      <c r="S635" s="3"/>
      <c r="T635" s="3"/>
      <c r="U635" s="3"/>
      <c r="V635" s="3"/>
      <c r="W635" s="3"/>
      <c r="X635" s="3"/>
      <c r="Y635" s="6"/>
      <c r="Z635" s="6"/>
      <c r="AA635" s="6"/>
      <c r="AB635" s="3"/>
      <c r="AC635" s="6"/>
      <c r="AD635" s="6"/>
      <c r="AE635" s="3"/>
      <c r="AF635" s="3"/>
      <c r="AG635" s="6"/>
      <c r="AH635" s="6"/>
      <c r="AI635" s="3"/>
      <c r="AJ635" s="3"/>
      <c r="AK635" s="3"/>
      <c r="AL635" s="3"/>
      <c r="AM635" s="6"/>
      <c r="AN635" s="3"/>
      <c r="AO635" s="3"/>
      <c r="AP635" s="3"/>
      <c r="AQ635" s="3"/>
      <c r="AR635" s="3"/>
      <c r="AS635" s="3"/>
      <c r="AT635" s="6"/>
      <c r="AU635" s="6"/>
      <c r="AV635" s="6"/>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v>1969</v>
      </c>
      <c r="BZ635" s="3" t="s">
        <v>2405</v>
      </c>
      <c r="CA635" s="3" t="s">
        <v>2413</v>
      </c>
      <c r="CB635" s="3" t="s">
        <v>2414</v>
      </c>
      <c r="CC635" s="3" t="s">
        <v>2351</v>
      </c>
      <c r="CD635" s="3"/>
      <c r="CE635" s="3"/>
      <c r="CF635" s="7"/>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J635" s="1"/>
      <c r="DK635" s="1"/>
      <c r="DL635" s="1"/>
      <c r="DM635" s="1"/>
      <c r="DN635" s="1"/>
      <c r="DO635" s="1"/>
      <c r="DQ635" s="1"/>
      <c r="DT635" s="1"/>
      <c r="DW635" s="1"/>
      <c r="DX635" s="1"/>
      <c r="DY635" s="1"/>
      <c r="DZ635" s="1"/>
      <c r="EA635" s="1"/>
      <c r="EB635" s="1"/>
      <c r="EC635" s="1"/>
      <c r="EF635" s="1"/>
      <c r="ER635" s="1"/>
      <c r="ET635" s="1"/>
      <c r="FH635" s="1"/>
      <c r="FI635" s="1"/>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row>
    <row r="636" spans="1:431" ht="112" hidden="1" x14ac:dyDescent="0.15">
      <c r="A636" s="6" t="s">
        <v>2029</v>
      </c>
      <c r="B636" s="3"/>
      <c r="C636" s="6"/>
      <c r="D636" s="6"/>
      <c r="E636" s="3"/>
      <c r="F636" s="6"/>
      <c r="G636" s="6"/>
      <c r="H636" s="6"/>
      <c r="I636" s="3"/>
      <c r="J636" s="6"/>
      <c r="K636" s="3"/>
      <c r="L636" s="3"/>
      <c r="M636" s="3"/>
      <c r="N636" s="6"/>
      <c r="O636" s="3"/>
      <c r="P636" s="6"/>
      <c r="Q636" s="6"/>
      <c r="R636" s="6"/>
      <c r="S636" s="3"/>
      <c r="T636" s="3"/>
      <c r="U636" s="3"/>
      <c r="V636" s="3"/>
      <c r="W636" s="3"/>
      <c r="X636" s="3"/>
      <c r="Y636" s="6"/>
      <c r="Z636" s="6"/>
      <c r="AA636" s="6"/>
      <c r="AB636" s="3"/>
      <c r="AC636" s="6"/>
      <c r="AD636" s="6"/>
      <c r="AE636" s="3"/>
      <c r="AF636" s="3"/>
      <c r="AG636" s="6"/>
      <c r="AH636" s="6"/>
      <c r="AI636" s="3"/>
      <c r="AJ636" s="3"/>
      <c r="AK636" s="3"/>
      <c r="AL636" s="3"/>
      <c r="AM636" s="6"/>
      <c r="AN636" s="3"/>
      <c r="AO636" s="3"/>
      <c r="AP636" s="3"/>
      <c r="AQ636" s="3"/>
      <c r="AR636" s="3"/>
      <c r="AS636" s="3"/>
      <c r="AT636" s="6"/>
      <c r="AU636" s="6"/>
      <c r="AV636" s="6"/>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v>1969</v>
      </c>
      <c r="BZ636" s="3" t="s">
        <v>2405</v>
      </c>
      <c r="CA636" s="3" t="s">
        <v>2413</v>
      </c>
      <c r="CB636" s="3" t="s">
        <v>2414</v>
      </c>
      <c r="CC636" s="3" t="s">
        <v>2351</v>
      </c>
      <c r="CD636" s="3"/>
      <c r="CE636" s="3"/>
      <c r="CF636" s="7"/>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J636" s="1"/>
      <c r="DK636" s="1"/>
      <c r="DL636" s="1"/>
      <c r="DM636" s="1"/>
      <c r="DN636" s="1"/>
      <c r="DO636" s="1"/>
      <c r="DQ636" s="1"/>
      <c r="DT636" s="1"/>
      <c r="DW636" s="1"/>
      <c r="DX636" s="1"/>
      <c r="DY636" s="1"/>
      <c r="DZ636" s="1"/>
      <c r="EA636" s="1"/>
      <c r="EB636" s="1"/>
      <c r="EC636" s="1"/>
      <c r="EF636" s="1"/>
      <c r="ER636" s="1"/>
      <c r="ET636" s="1"/>
      <c r="FH636" s="1"/>
      <c r="FI636" s="1"/>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row>
    <row r="637" spans="1:431" ht="112" hidden="1" x14ac:dyDescent="0.15">
      <c r="A637" s="6" t="s">
        <v>2031</v>
      </c>
      <c r="B637" s="3"/>
      <c r="C637" s="6"/>
      <c r="D637" s="6"/>
      <c r="E637" s="3"/>
      <c r="F637" s="6"/>
      <c r="G637" s="6"/>
      <c r="H637" s="6"/>
      <c r="I637" s="3"/>
      <c r="J637" s="6"/>
      <c r="K637" s="3"/>
      <c r="L637" s="3"/>
      <c r="M637" s="3"/>
      <c r="N637" s="6"/>
      <c r="O637" s="3"/>
      <c r="P637" s="6"/>
      <c r="Q637" s="6"/>
      <c r="R637" s="6"/>
      <c r="S637" s="3"/>
      <c r="T637" s="3"/>
      <c r="U637" s="3"/>
      <c r="V637" s="3"/>
      <c r="W637" s="3"/>
      <c r="X637" s="3"/>
      <c r="Y637" s="6"/>
      <c r="Z637" s="6"/>
      <c r="AA637" s="6"/>
      <c r="AB637" s="3"/>
      <c r="AC637" s="6"/>
      <c r="AD637" s="6"/>
      <c r="AE637" s="3"/>
      <c r="AF637" s="3"/>
      <c r="AG637" s="6"/>
      <c r="AH637" s="6"/>
      <c r="AI637" s="3"/>
      <c r="AJ637" s="3"/>
      <c r="AK637" s="3"/>
      <c r="AL637" s="3"/>
      <c r="AM637" s="6"/>
      <c r="AN637" s="3"/>
      <c r="AO637" s="3"/>
      <c r="AP637" s="3"/>
      <c r="AQ637" s="3"/>
      <c r="AR637" s="3"/>
      <c r="AS637" s="3"/>
      <c r="AT637" s="6"/>
      <c r="AU637" s="6"/>
      <c r="AV637" s="6"/>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v>1969</v>
      </c>
      <c r="BZ637" s="3" t="s">
        <v>2405</v>
      </c>
      <c r="CA637" s="3" t="s">
        <v>2413</v>
      </c>
      <c r="CB637" s="3" t="s">
        <v>2414</v>
      </c>
      <c r="CC637" s="3" t="s">
        <v>2351</v>
      </c>
      <c r="CD637" s="3"/>
      <c r="CE637" s="3"/>
      <c r="CF637" s="7"/>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J637" s="1"/>
      <c r="DK637" s="1"/>
      <c r="DL637" s="1"/>
      <c r="DM637" s="1"/>
      <c r="DN637" s="1"/>
      <c r="DO637" s="1"/>
      <c r="DQ637" s="1"/>
      <c r="DT637" s="1"/>
      <c r="DW637" s="1"/>
      <c r="DX637" s="1"/>
      <c r="DY637" s="1"/>
      <c r="DZ637" s="1"/>
      <c r="EA637" s="1"/>
      <c r="EB637" s="1"/>
      <c r="EC637" s="1"/>
      <c r="EF637" s="1"/>
      <c r="ER637" s="1"/>
      <c r="ET637" s="1"/>
      <c r="FH637" s="1"/>
      <c r="FI637" s="1"/>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row>
    <row r="638" spans="1:431" ht="112" hidden="1" x14ac:dyDescent="0.15">
      <c r="A638" s="6" t="s">
        <v>2033</v>
      </c>
      <c r="B638" s="3"/>
      <c r="C638" s="6"/>
      <c r="D638" s="6"/>
      <c r="E638" s="3"/>
      <c r="F638" s="6"/>
      <c r="G638" s="6"/>
      <c r="H638" s="6"/>
      <c r="I638" s="3"/>
      <c r="J638" s="6"/>
      <c r="K638" s="3"/>
      <c r="L638" s="3"/>
      <c r="M638" s="3"/>
      <c r="N638" s="6"/>
      <c r="O638" s="3"/>
      <c r="P638" s="6"/>
      <c r="Q638" s="6"/>
      <c r="R638" s="6"/>
      <c r="S638" s="3"/>
      <c r="T638" s="3"/>
      <c r="U638" s="3"/>
      <c r="V638" s="3"/>
      <c r="W638" s="3"/>
      <c r="X638" s="3"/>
      <c r="Y638" s="6"/>
      <c r="Z638" s="6"/>
      <c r="AA638" s="6"/>
      <c r="AB638" s="3"/>
      <c r="AC638" s="6"/>
      <c r="AD638" s="6"/>
      <c r="AE638" s="3"/>
      <c r="AF638" s="3"/>
      <c r="AG638" s="6"/>
      <c r="AH638" s="6"/>
      <c r="AI638" s="3"/>
      <c r="AJ638" s="3"/>
      <c r="AK638" s="3"/>
      <c r="AL638" s="3"/>
      <c r="AM638" s="6"/>
      <c r="AN638" s="3"/>
      <c r="AO638" s="3"/>
      <c r="AP638" s="3"/>
      <c r="AQ638" s="3"/>
      <c r="AR638" s="3"/>
      <c r="AS638" s="3"/>
      <c r="AT638" s="6"/>
      <c r="AU638" s="6"/>
      <c r="AV638" s="6"/>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v>1969</v>
      </c>
      <c r="BZ638" s="3" t="s">
        <v>2405</v>
      </c>
      <c r="CA638" s="3" t="s">
        <v>2413</v>
      </c>
      <c r="CB638" s="3" t="s">
        <v>2414</v>
      </c>
      <c r="CC638" s="3" t="s">
        <v>2351</v>
      </c>
      <c r="CD638" s="3"/>
      <c r="CE638" s="3"/>
      <c r="CF638" s="7"/>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J638" s="1"/>
      <c r="DK638" s="1"/>
      <c r="DL638" s="1"/>
      <c r="DM638" s="1"/>
      <c r="DN638" s="1"/>
      <c r="DO638" s="1"/>
      <c r="DQ638" s="1"/>
      <c r="DT638" s="1"/>
      <c r="DW638" s="1"/>
      <c r="DX638" s="1"/>
      <c r="DY638" s="1"/>
      <c r="DZ638" s="1"/>
      <c r="EA638" s="1"/>
      <c r="EB638" s="1"/>
      <c r="EC638" s="1"/>
      <c r="EF638" s="1"/>
      <c r="ER638" s="1"/>
      <c r="ET638" s="1"/>
      <c r="FH638" s="1"/>
      <c r="FI638" s="1"/>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row>
    <row r="639" spans="1:431" ht="112" hidden="1" x14ac:dyDescent="0.15">
      <c r="A639" s="6" t="s">
        <v>2035</v>
      </c>
      <c r="B639" s="3"/>
      <c r="C639" s="6"/>
      <c r="D639" s="6"/>
      <c r="E639" s="3"/>
      <c r="F639" s="6"/>
      <c r="G639" s="6"/>
      <c r="H639" s="6"/>
      <c r="I639" s="3"/>
      <c r="J639" s="6"/>
      <c r="K639" s="3"/>
      <c r="L639" s="3"/>
      <c r="M639" s="3"/>
      <c r="N639" s="6"/>
      <c r="O639" s="3"/>
      <c r="P639" s="6"/>
      <c r="Q639" s="6"/>
      <c r="R639" s="6"/>
      <c r="S639" s="3"/>
      <c r="T639" s="3"/>
      <c r="U639" s="3"/>
      <c r="V639" s="3"/>
      <c r="W639" s="3"/>
      <c r="X639" s="3"/>
      <c r="Y639" s="6"/>
      <c r="Z639" s="6"/>
      <c r="AA639" s="6"/>
      <c r="AB639" s="3"/>
      <c r="AC639" s="6"/>
      <c r="AD639" s="6"/>
      <c r="AE639" s="3"/>
      <c r="AF639" s="3"/>
      <c r="AG639" s="6"/>
      <c r="AH639" s="6"/>
      <c r="AI639" s="3"/>
      <c r="AJ639" s="3"/>
      <c r="AK639" s="3"/>
      <c r="AL639" s="3"/>
      <c r="AM639" s="6"/>
      <c r="AN639" s="3"/>
      <c r="AO639" s="3"/>
      <c r="AP639" s="3"/>
      <c r="AQ639" s="3"/>
      <c r="AR639" s="3"/>
      <c r="AS639" s="3"/>
      <c r="AT639" s="6"/>
      <c r="AU639" s="6"/>
      <c r="AV639" s="6"/>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v>1969</v>
      </c>
      <c r="BZ639" s="3" t="s">
        <v>2405</v>
      </c>
      <c r="CA639" s="3" t="s">
        <v>2413</v>
      </c>
      <c r="CB639" s="3" t="s">
        <v>2414</v>
      </c>
      <c r="CC639" s="3" t="s">
        <v>2351</v>
      </c>
      <c r="CD639" s="3"/>
      <c r="CE639" s="3"/>
      <c r="CF639" s="7"/>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J639" s="1"/>
      <c r="DK639" s="1"/>
      <c r="DL639" s="1"/>
      <c r="DM639" s="1"/>
      <c r="DN639" s="1"/>
      <c r="DO639" s="1"/>
      <c r="DQ639" s="1"/>
      <c r="DT639" s="1"/>
      <c r="DW639" s="1"/>
      <c r="DX639" s="1"/>
      <c r="DY639" s="1"/>
      <c r="DZ639" s="1"/>
      <c r="EA639" s="1"/>
      <c r="EB639" s="1"/>
      <c r="EC639" s="1"/>
      <c r="EF639" s="1"/>
      <c r="ER639" s="1"/>
      <c r="ET639" s="1"/>
      <c r="FH639" s="1"/>
      <c r="FI639" s="1"/>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row>
    <row r="640" spans="1:431" ht="112" hidden="1" x14ac:dyDescent="0.15">
      <c r="A640" s="6" t="s">
        <v>2037</v>
      </c>
      <c r="B640" s="3"/>
      <c r="C640" s="6"/>
      <c r="D640" s="6"/>
      <c r="E640" s="3"/>
      <c r="F640" s="6"/>
      <c r="G640" s="6"/>
      <c r="H640" s="6"/>
      <c r="I640" s="3"/>
      <c r="J640" s="6"/>
      <c r="K640" s="3"/>
      <c r="L640" s="3"/>
      <c r="M640" s="3"/>
      <c r="N640" s="6"/>
      <c r="O640" s="3"/>
      <c r="P640" s="6"/>
      <c r="Q640" s="6"/>
      <c r="R640" s="6"/>
      <c r="S640" s="3"/>
      <c r="T640" s="3"/>
      <c r="U640" s="3"/>
      <c r="V640" s="3"/>
      <c r="W640" s="3"/>
      <c r="X640" s="3"/>
      <c r="Y640" s="6"/>
      <c r="Z640" s="6"/>
      <c r="AA640" s="6"/>
      <c r="AB640" s="3"/>
      <c r="AC640" s="6"/>
      <c r="AD640" s="6"/>
      <c r="AE640" s="3"/>
      <c r="AF640" s="3"/>
      <c r="AG640" s="6"/>
      <c r="AH640" s="6"/>
      <c r="AI640" s="3"/>
      <c r="AJ640" s="3"/>
      <c r="AK640" s="3"/>
      <c r="AL640" s="3"/>
      <c r="AM640" s="6"/>
      <c r="AN640" s="3"/>
      <c r="AO640" s="3"/>
      <c r="AP640" s="3"/>
      <c r="AQ640" s="3"/>
      <c r="AR640" s="3"/>
      <c r="AS640" s="3"/>
      <c r="AT640" s="6"/>
      <c r="AU640" s="6"/>
      <c r="AV640" s="6"/>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v>1969</v>
      </c>
      <c r="BZ640" s="3" t="s">
        <v>2405</v>
      </c>
      <c r="CA640" s="3" t="s">
        <v>2413</v>
      </c>
      <c r="CB640" s="3" t="s">
        <v>2414</v>
      </c>
      <c r="CC640" s="3" t="s">
        <v>2351</v>
      </c>
      <c r="CD640" s="3"/>
      <c r="CE640" s="3"/>
      <c r="CF640" s="7"/>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J640" s="1"/>
      <c r="DK640" s="1"/>
      <c r="DL640" s="1"/>
      <c r="DM640" s="1"/>
      <c r="DN640" s="1"/>
      <c r="DO640" s="1"/>
      <c r="DQ640" s="1"/>
      <c r="DT640" s="1"/>
      <c r="DW640" s="1"/>
      <c r="DX640" s="1"/>
      <c r="DY640" s="1"/>
      <c r="DZ640" s="1"/>
      <c r="EA640" s="1"/>
      <c r="EB640" s="1"/>
      <c r="EC640" s="1"/>
      <c r="EF640" s="1"/>
      <c r="ER640" s="1"/>
      <c r="ET640" s="1"/>
      <c r="FH640" s="1"/>
      <c r="FI640" s="1"/>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row>
    <row r="641" spans="1:431" ht="112" hidden="1" x14ac:dyDescent="0.15">
      <c r="A641" s="6" t="s">
        <v>2038</v>
      </c>
      <c r="B641" s="3"/>
      <c r="C641" s="6"/>
      <c r="D641" s="6"/>
      <c r="E641" s="3"/>
      <c r="F641" s="6"/>
      <c r="G641" s="6"/>
      <c r="H641" s="6"/>
      <c r="I641" s="3"/>
      <c r="J641" s="6"/>
      <c r="K641" s="3"/>
      <c r="L641" s="3"/>
      <c r="M641" s="3"/>
      <c r="N641" s="6"/>
      <c r="O641" s="3"/>
      <c r="P641" s="6"/>
      <c r="Q641" s="6"/>
      <c r="R641" s="6"/>
      <c r="S641" s="3"/>
      <c r="T641" s="3"/>
      <c r="U641" s="3"/>
      <c r="V641" s="3"/>
      <c r="W641" s="3"/>
      <c r="X641" s="3"/>
      <c r="Y641" s="6"/>
      <c r="Z641" s="6"/>
      <c r="AA641" s="6"/>
      <c r="AB641" s="3"/>
      <c r="AC641" s="6"/>
      <c r="AD641" s="6"/>
      <c r="AE641" s="3"/>
      <c r="AF641" s="3"/>
      <c r="AG641" s="6"/>
      <c r="AH641" s="6"/>
      <c r="AI641" s="3"/>
      <c r="AJ641" s="3"/>
      <c r="AK641" s="3"/>
      <c r="AL641" s="3"/>
      <c r="AM641" s="6"/>
      <c r="AN641" s="3"/>
      <c r="AO641" s="3"/>
      <c r="AP641" s="3"/>
      <c r="AQ641" s="3"/>
      <c r="AR641" s="3"/>
      <c r="AS641" s="3"/>
      <c r="AT641" s="6"/>
      <c r="AU641" s="6"/>
      <c r="AV641" s="6"/>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v>1969</v>
      </c>
      <c r="BZ641" s="3" t="s">
        <v>2405</v>
      </c>
      <c r="CA641" s="3" t="s">
        <v>2413</v>
      </c>
      <c r="CB641" s="3" t="s">
        <v>2414</v>
      </c>
      <c r="CC641" s="3" t="s">
        <v>2351</v>
      </c>
      <c r="CD641" s="3"/>
      <c r="CE641" s="3"/>
      <c r="CF641" s="7"/>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J641" s="1"/>
      <c r="DK641" s="1"/>
      <c r="DL641" s="1"/>
      <c r="DM641" s="1"/>
      <c r="DN641" s="1"/>
      <c r="DO641" s="1"/>
      <c r="DQ641" s="1"/>
      <c r="DT641" s="1"/>
      <c r="DW641" s="1"/>
      <c r="DX641" s="1"/>
      <c r="DY641" s="1"/>
      <c r="DZ641" s="1"/>
      <c r="EA641" s="1"/>
      <c r="EB641" s="1"/>
      <c r="EC641" s="1"/>
      <c r="EF641" s="1"/>
      <c r="ER641" s="1"/>
      <c r="ET641" s="1"/>
      <c r="FH641" s="1"/>
      <c r="FI641" s="1"/>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row>
    <row r="642" spans="1:431" ht="112" hidden="1" x14ac:dyDescent="0.15">
      <c r="A642" s="6" t="s">
        <v>2040</v>
      </c>
      <c r="B642" s="3"/>
      <c r="C642" s="6"/>
      <c r="D642" s="6"/>
      <c r="E642" s="3"/>
      <c r="F642" s="6"/>
      <c r="G642" s="6"/>
      <c r="H642" s="6"/>
      <c r="I642" s="3"/>
      <c r="J642" s="6"/>
      <c r="K642" s="3"/>
      <c r="L642" s="3"/>
      <c r="M642" s="3"/>
      <c r="N642" s="6"/>
      <c r="O642" s="3"/>
      <c r="P642" s="6"/>
      <c r="Q642" s="6"/>
      <c r="R642" s="6"/>
      <c r="S642" s="3"/>
      <c r="T642" s="3"/>
      <c r="U642" s="3"/>
      <c r="V642" s="3"/>
      <c r="W642" s="3"/>
      <c r="X642" s="3"/>
      <c r="Y642" s="6"/>
      <c r="Z642" s="6"/>
      <c r="AA642" s="6"/>
      <c r="AB642" s="3"/>
      <c r="AC642" s="6"/>
      <c r="AD642" s="6"/>
      <c r="AE642" s="3"/>
      <c r="AF642" s="3"/>
      <c r="AG642" s="6"/>
      <c r="AH642" s="6"/>
      <c r="AI642" s="3"/>
      <c r="AJ642" s="3"/>
      <c r="AK642" s="3"/>
      <c r="AL642" s="3"/>
      <c r="AM642" s="6"/>
      <c r="AN642" s="3"/>
      <c r="AO642" s="3"/>
      <c r="AP642" s="3"/>
      <c r="AQ642" s="3"/>
      <c r="AR642" s="3"/>
      <c r="AS642" s="3"/>
      <c r="AT642" s="6"/>
      <c r="AU642" s="6"/>
      <c r="AV642" s="6"/>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v>1969</v>
      </c>
      <c r="BZ642" s="3" t="s">
        <v>2405</v>
      </c>
      <c r="CA642" s="3" t="s">
        <v>2413</v>
      </c>
      <c r="CB642" s="3" t="s">
        <v>2414</v>
      </c>
      <c r="CC642" s="3" t="s">
        <v>2351</v>
      </c>
      <c r="CD642" s="3"/>
      <c r="CE642" s="3"/>
      <c r="CF642" s="7"/>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J642" s="1"/>
      <c r="DK642" s="1"/>
      <c r="DL642" s="1"/>
      <c r="DM642" s="1"/>
      <c r="DN642" s="1"/>
      <c r="DO642" s="1"/>
      <c r="DQ642" s="1"/>
      <c r="DT642" s="1"/>
      <c r="DW642" s="1"/>
      <c r="DX642" s="1"/>
      <c r="DY642" s="1"/>
      <c r="DZ642" s="1"/>
      <c r="EA642" s="1"/>
      <c r="EB642" s="1"/>
      <c r="EC642" s="1"/>
      <c r="EF642" s="1"/>
      <c r="ER642" s="1"/>
      <c r="ET642" s="1"/>
      <c r="FH642" s="1"/>
      <c r="FI642" s="1"/>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row>
    <row r="643" spans="1:431" ht="112" hidden="1" x14ac:dyDescent="0.15">
      <c r="A643" s="6" t="s">
        <v>2042</v>
      </c>
      <c r="B643" s="3"/>
      <c r="C643" s="6"/>
      <c r="D643" s="6"/>
      <c r="E643" s="3"/>
      <c r="F643" s="6"/>
      <c r="G643" s="6"/>
      <c r="H643" s="6"/>
      <c r="I643" s="3"/>
      <c r="J643" s="6"/>
      <c r="K643" s="3"/>
      <c r="L643" s="3"/>
      <c r="M643" s="3"/>
      <c r="N643" s="6"/>
      <c r="O643" s="3"/>
      <c r="P643" s="6"/>
      <c r="Q643" s="6"/>
      <c r="R643" s="6"/>
      <c r="S643" s="3"/>
      <c r="T643" s="3"/>
      <c r="U643" s="3"/>
      <c r="V643" s="3"/>
      <c r="W643" s="3"/>
      <c r="X643" s="3"/>
      <c r="Y643" s="6"/>
      <c r="Z643" s="6"/>
      <c r="AA643" s="6"/>
      <c r="AB643" s="3"/>
      <c r="AC643" s="6"/>
      <c r="AD643" s="6"/>
      <c r="AE643" s="3"/>
      <c r="AF643" s="3"/>
      <c r="AG643" s="6"/>
      <c r="AH643" s="6"/>
      <c r="AI643" s="3"/>
      <c r="AJ643" s="3"/>
      <c r="AK643" s="3"/>
      <c r="AL643" s="3"/>
      <c r="AM643" s="6"/>
      <c r="AN643" s="3"/>
      <c r="AO643" s="3"/>
      <c r="AP643" s="3"/>
      <c r="AQ643" s="3"/>
      <c r="AR643" s="3"/>
      <c r="AS643" s="3"/>
      <c r="AT643" s="6"/>
      <c r="AU643" s="6"/>
      <c r="AV643" s="6"/>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v>1969</v>
      </c>
      <c r="BZ643" s="3" t="s">
        <v>2405</v>
      </c>
      <c r="CA643" s="3" t="s">
        <v>2413</v>
      </c>
      <c r="CB643" s="3" t="s">
        <v>2414</v>
      </c>
      <c r="CC643" s="3" t="s">
        <v>2351</v>
      </c>
      <c r="CD643" s="3"/>
      <c r="CE643" s="3"/>
      <c r="CF643" s="7"/>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J643" s="1"/>
      <c r="DK643" s="1"/>
      <c r="DL643" s="1"/>
      <c r="DM643" s="1"/>
      <c r="DN643" s="1"/>
      <c r="DO643" s="1"/>
      <c r="DQ643" s="1"/>
      <c r="DT643" s="1"/>
      <c r="DW643" s="1"/>
      <c r="DX643" s="1"/>
      <c r="DY643" s="1"/>
      <c r="DZ643" s="1"/>
      <c r="EA643" s="1"/>
      <c r="EB643" s="1"/>
      <c r="EC643" s="1"/>
      <c r="EF643" s="1"/>
      <c r="ER643" s="1"/>
      <c r="ET643" s="1"/>
      <c r="FH643" s="1"/>
      <c r="FI643" s="1"/>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row>
    <row r="644" spans="1:431" ht="112" hidden="1" x14ac:dyDescent="0.15">
      <c r="A644" s="6" t="s">
        <v>2044</v>
      </c>
      <c r="B644" s="3"/>
      <c r="C644" s="6"/>
      <c r="D644" s="6"/>
      <c r="E644" s="3"/>
      <c r="F644" s="6"/>
      <c r="G644" s="6"/>
      <c r="H644" s="6"/>
      <c r="I644" s="3"/>
      <c r="J644" s="6"/>
      <c r="K644" s="3"/>
      <c r="L644" s="3"/>
      <c r="M644" s="3"/>
      <c r="N644" s="6"/>
      <c r="O644" s="3"/>
      <c r="P644" s="6"/>
      <c r="Q644" s="6"/>
      <c r="R644" s="6"/>
      <c r="S644" s="3"/>
      <c r="T644" s="3"/>
      <c r="U644" s="3"/>
      <c r="V644" s="3"/>
      <c r="W644" s="3"/>
      <c r="X644" s="3"/>
      <c r="Y644" s="6"/>
      <c r="Z644" s="6"/>
      <c r="AA644" s="6"/>
      <c r="AB644" s="3"/>
      <c r="AC644" s="6"/>
      <c r="AD644" s="6"/>
      <c r="AE644" s="3"/>
      <c r="AF644" s="3"/>
      <c r="AG644" s="6"/>
      <c r="AH644" s="6"/>
      <c r="AI644" s="3"/>
      <c r="AJ644" s="3"/>
      <c r="AK644" s="3"/>
      <c r="AL644" s="3"/>
      <c r="AM644" s="6"/>
      <c r="AN644" s="3"/>
      <c r="AO644" s="3"/>
      <c r="AP644" s="3"/>
      <c r="AQ644" s="3"/>
      <c r="AR644" s="3"/>
      <c r="AS644" s="3"/>
      <c r="AT644" s="6"/>
      <c r="AU644" s="6"/>
      <c r="AV644" s="6"/>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v>1969</v>
      </c>
      <c r="BZ644" s="3" t="s">
        <v>2405</v>
      </c>
      <c r="CA644" s="3" t="s">
        <v>2413</v>
      </c>
      <c r="CB644" s="3" t="s">
        <v>2414</v>
      </c>
      <c r="CC644" s="3" t="s">
        <v>2351</v>
      </c>
      <c r="CD644" s="3"/>
      <c r="CE644" s="3"/>
      <c r="CF644" s="7"/>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J644" s="1"/>
      <c r="DK644" s="1"/>
      <c r="DL644" s="1"/>
      <c r="DM644" s="1"/>
      <c r="DN644" s="1"/>
      <c r="DO644" s="1"/>
      <c r="DQ644" s="1"/>
      <c r="DT644" s="1"/>
      <c r="DW644" s="1"/>
      <c r="DX644" s="1"/>
      <c r="DY644" s="1"/>
      <c r="DZ644" s="1"/>
      <c r="EA644" s="1"/>
      <c r="EB644" s="1"/>
      <c r="EC644" s="1"/>
      <c r="EF644" s="1"/>
      <c r="ER644" s="1"/>
      <c r="ET644" s="1"/>
      <c r="FH644" s="1"/>
      <c r="FI644" s="1"/>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row>
    <row r="645" spans="1:431" ht="112" hidden="1" x14ac:dyDescent="0.15">
      <c r="A645" s="6" t="s">
        <v>2046</v>
      </c>
      <c r="B645" s="3"/>
      <c r="C645" s="6"/>
      <c r="D645" s="6"/>
      <c r="E645" s="3"/>
      <c r="F645" s="6"/>
      <c r="G645" s="6"/>
      <c r="H645" s="6"/>
      <c r="I645" s="3"/>
      <c r="J645" s="6"/>
      <c r="K645" s="3"/>
      <c r="L645" s="3"/>
      <c r="M645" s="3"/>
      <c r="N645" s="6"/>
      <c r="O645" s="3"/>
      <c r="P645" s="6"/>
      <c r="Q645" s="6"/>
      <c r="R645" s="6"/>
      <c r="S645" s="3"/>
      <c r="T645" s="3"/>
      <c r="U645" s="3"/>
      <c r="V645" s="3"/>
      <c r="W645" s="3"/>
      <c r="X645" s="3"/>
      <c r="Y645" s="6"/>
      <c r="Z645" s="6"/>
      <c r="AA645" s="6"/>
      <c r="AB645" s="3"/>
      <c r="AC645" s="6"/>
      <c r="AD645" s="6"/>
      <c r="AE645" s="3"/>
      <c r="AF645" s="3"/>
      <c r="AG645" s="6"/>
      <c r="AH645" s="6"/>
      <c r="AI645" s="3"/>
      <c r="AJ645" s="3"/>
      <c r="AK645" s="3"/>
      <c r="AL645" s="3"/>
      <c r="AM645" s="6"/>
      <c r="AN645" s="3"/>
      <c r="AO645" s="3"/>
      <c r="AP645" s="3"/>
      <c r="AQ645" s="3"/>
      <c r="AR645" s="3"/>
      <c r="AS645" s="3"/>
      <c r="AT645" s="6"/>
      <c r="AU645" s="6"/>
      <c r="AV645" s="6"/>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v>1969</v>
      </c>
      <c r="BZ645" s="3" t="s">
        <v>2405</v>
      </c>
      <c r="CA645" s="3" t="s">
        <v>2413</v>
      </c>
      <c r="CB645" s="3" t="s">
        <v>2414</v>
      </c>
      <c r="CC645" s="3" t="s">
        <v>2351</v>
      </c>
      <c r="CD645" s="3"/>
      <c r="CE645" s="3"/>
      <c r="CF645" s="7"/>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J645" s="1"/>
      <c r="DK645" s="1"/>
      <c r="DL645" s="1"/>
      <c r="DM645" s="1"/>
      <c r="DN645" s="1"/>
      <c r="DO645" s="1"/>
      <c r="DQ645" s="1"/>
      <c r="DT645" s="1"/>
      <c r="DW645" s="1"/>
      <c r="DX645" s="1"/>
      <c r="DY645" s="1"/>
      <c r="DZ645" s="1"/>
      <c r="EA645" s="1"/>
      <c r="EB645" s="1"/>
      <c r="EC645" s="1"/>
      <c r="EF645" s="1"/>
      <c r="ER645" s="1"/>
      <c r="ET645" s="1"/>
      <c r="FH645" s="1"/>
      <c r="FI645" s="1"/>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row>
    <row r="646" spans="1:431" ht="112" hidden="1" x14ac:dyDescent="0.15">
      <c r="A646" s="6" t="s">
        <v>2048</v>
      </c>
      <c r="B646" s="3"/>
      <c r="C646" s="6"/>
      <c r="D646" s="6"/>
      <c r="E646" s="3"/>
      <c r="F646" s="6"/>
      <c r="G646" s="6"/>
      <c r="H646" s="6"/>
      <c r="I646" s="3"/>
      <c r="J646" s="6"/>
      <c r="K646" s="3"/>
      <c r="L646" s="3"/>
      <c r="M646" s="3"/>
      <c r="N646" s="6"/>
      <c r="O646" s="3"/>
      <c r="P646" s="6"/>
      <c r="Q646" s="6"/>
      <c r="R646" s="6"/>
      <c r="S646" s="3"/>
      <c r="T646" s="3"/>
      <c r="U646" s="3"/>
      <c r="V646" s="3"/>
      <c r="W646" s="3"/>
      <c r="X646" s="3"/>
      <c r="Y646" s="6"/>
      <c r="Z646" s="6"/>
      <c r="AA646" s="6"/>
      <c r="AB646" s="3"/>
      <c r="AC646" s="6"/>
      <c r="AD646" s="6"/>
      <c r="AE646" s="3"/>
      <c r="AF646" s="3"/>
      <c r="AG646" s="6"/>
      <c r="AH646" s="6"/>
      <c r="AI646" s="3"/>
      <c r="AJ646" s="3"/>
      <c r="AK646" s="3"/>
      <c r="AL646" s="3"/>
      <c r="AM646" s="6"/>
      <c r="AN646" s="3"/>
      <c r="AO646" s="3"/>
      <c r="AP646" s="3"/>
      <c r="AQ646" s="3"/>
      <c r="AR646" s="3"/>
      <c r="AS646" s="3"/>
      <c r="AT646" s="6"/>
      <c r="AU646" s="6"/>
      <c r="AV646" s="6"/>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v>1969</v>
      </c>
      <c r="BZ646" s="3" t="s">
        <v>2405</v>
      </c>
      <c r="CA646" s="3" t="s">
        <v>2413</v>
      </c>
      <c r="CB646" s="3" t="s">
        <v>2414</v>
      </c>
      <c r="CC646" s="3" t="s">
        <v>2351</v>
      </c>
      <c r="CD646" s="3"/>
      <c r="CE646" s="3"/>
      <c r="CF646" s="7"/>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J646" s="1"/>
      <c r="DK646" s="1"/>
      <c r="DL646" s="1"/>
      <c r="DM646" s="1"/>
      <c r="DN646" s="1"/>
      <c r="DO646" s="1"/>
      <c r="DQ646" s="1"/>
      <c r="DT646" s="1"/>
      <c r="DW646" s="1"/>
      <c r="DX646" s="1"/>
      <c r="DY646" s="1"/>
      <c r="DZ646" s="1"/>
      <c r="EA646" s="1"/>
      <c r="EB646" s="1"/>
      <c r="EC646" s="1"/>
      <c r="EF646" s="1"/>
      <c r="ER646" s="1"/>
      <c r="ET646" s="1"/>
      <c r="FH646" s="1"/>
      <c r="FI646" s="1"/>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row>
    <row r="647" spans="1:431" ht="112" hidden="1" x14ac:dyDescent="0.15">
      <c r="A647" s="6" t="s">
        <v>2050</v>
      </c>
      <c r="B647" s="3"/>
      <c r="C647" s="6"/>
      <c r="D647" s="6"/>
      <c r="E647" s="3"/>
      <c r="F647" s="6"/>
      <c r="G647" s="6"/>
      <c r="H647" s="6"/>
      <c r="I647" s="3"/>
      <c r="J647" s="6"/>
      <c r="K647" s="3"/>
      <c r="L647" s="3"/>
      <c r="M647" s="3"/>
      <c r="N647" s="6"/>
      <c r="O647" s="3"/>
      <c r="P647" s="6"/>
      <c r="Q647" s="6"/>
      <c r="R647" s="6"/>
      <c r="S647" s="3"/>
      <c r="T647" s="3"/>
      <c r="U647" s="3"/>
      <c r="V647" s="3"/>
      <c r="W647" s="3"/>
      <c r="X647" s="3"/>
      <c r="Y647" s="6"/>
      <c r="Z647" s="6"/>
      <c r="AA647" s="6"/>
      <c r="AB647" s="3"/>
      <c r="AC647" s="6"/>
      <c r="AD647" s="6"/>
      <c r="AE647" s="3"/>
      <c r="AF647" s="3"/>
      <c r="AG647" s="6"/>
      <c r="AH647" s="6"/>
      <c r="AI647" s="3"/>
      <c r="AJ647" s="3"/>
      <c r="AK647" s="3"/>
      <c r="AL647" s="3"/>
      <c r="AM647" s="6"/>
      <c r="AN647" s="3"/>
      <c r="AO647" s="3"/>
      <c r="AP647" s="3"/>
      <c r="AQ647" s="3"/>
      <c r="AR647" s="3"/>
      <c r="AS647" s="3"/>
      <c r="AT647" s="6"/>
      <c r="AU647" s="6"/>
      <c r="AV647" s="6"/>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v>1969</v>
      </c>
      <c r="BZ647" s="3" t="s">
        <v>2405</v>
      </c>
      <c r="CA647" s="3" t="s">
        <v>2413</v>
      </c>
      <c r="CB647" s="3" t="s">
        <v>2414</v>
      </c>
      <c r="CC647" s="3" t="s">
        <v>2351</v>
      </c>
      <c r="CD647" s="3"/>
      <c r="CE647" s="3"/>
      <c r="CF647" s="7"/>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J647" s="1"/>
      <c r="DK647" s="1"/>
      <c r="DL647" s="1"/>
      <c r="DM647" s="1"/>
      <c r="DN647" s="1"/>
      <c r="DO647" s="1"/>
      <c r="DQ647" s="1"/>
      <c r="DT647" s="1"/>
      <c r="DW647" s="1"/>
      <c r="DX647" s="1"/>
      <c r="DY647" s="1"/>
      <c r="DZ647" s="1"/>
      <c r="EA647" s="1"/>
      <c r="EB647" s="1"/>
      <c r="EC647" s="1"/>
      <c r="EF647" s="1"/>
      <c r="ER647" s="1"/>
      <c r="ET647" s="1"/>
      <c r="FH647" s="1"/>
      <c r="FI647" s="1"/>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row>
    <row r="648" spans="1:431" ht="112" hidden="1" x14ac:dyDescent="0.15">
      <c r="A648" s="6" t="s">
        <v>2052</v>
      </c>
      <c r="B648" s="3"/>
      <c r="C648" s="6"/>
      <c r="D648" s="6"/>
      <c r="E648" s="3"/>
      <c r="F648" s="6"/>
      <c r="G648" s="6"/>
      <c r="H648" s="6"/>
      <c r="I648" s="3"/>
      <c r="J648" s="6"/>
      <c r="K648" s="3"/>
      <c r="L648" s="3"/>
      <c r="M648" s="3"/>
      <c r="N648" s="6"/>
      <c r="O648" s="3"/>
      <c r="P648" s="6"/>
      <c r="Q648" s="6"/>
      <c r="R648" s="6"/>
      <c r="S648" s="3"/>
      <c r="T648" s="3"/>
      <c r="U648" s="3"/>
      <c r="V648" s="3"/>
      <c r="W648" s="3"/>
      <c r="X648" s="3"/>
      <c r="Y648" s="6"/>
      <c r="Z648" s="6"/>
      <c r="AA648" s="6"/>
      <c r="AB648" s="3"/>
      <c r="AC648" s="6"/>
      <c r="AD648" s="6"/>
      <c r="AE648" s="3"/>
      <c r="AF648" s="3"/>
      <c r="AG648" s="6"/>
      <c r="AH648" s="6"/>
      <c r="AI648" s="3"/>
      <c r="AJ648" s="3"/>
      <c r="AK648" s="3"/>
      <c r="AL648" s="3"/>
      <c r="AM648" s="6"/>
      <c r="AN648" s="3"/>
      <c r="AO648" s="3"/>
      <c r="AP648" s="3"/>
      <c r="AQ648" s="3"/>
      <c r="AR648" s="3"/>
      <c r="AS648" s="3"/>
      <c r="AT648" s="6"/>
      <c r="AU648" s="6"/>
      <c r="AV648" s="6"/>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v>1969</v>
      </c>
      <c r="BZ648" s="3" t="s">
        <v>2405</v>
      </c>
      <c r="CA648" s="3" t="s">
        <v>2413</v>
      </c>
      <c r="CB648" s="3" t="s">
        <v>2414</v>
      </c>
      <c r="CC648" s="3" t="s">
        <v>2351</v>
      </c>
      <c r="CD648" s="3"/>
      <c r="CE648" s="3"/>
      <c r="CF648" s="7"/>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J648" s="1"/>
      <c r="DK648" s="1"/>
      <c r="DL648" s="1"/>
      <c r="DM648" s="1"/>
      <c r="DN648" s="1"/>
      <c r="DO648" s="1"/>
      <c r="DQ648" s="1"/>
      <c r="DT648" s="1"/>
      <c r="DW648" s="1"/>
      <c r="DX648" s="1"/>
      <c r="DY648" s="1"/>
      <c r="DZ648" s="1"/>
      <c r="EA648" s="1"/>
      <c r="EB648" s="1"/>
      <c r="EC648" s="1"/>
      <c r="EF648" s="1"/>
      <c r="ER648" s="1"/>
      <c r="ET648" s="1"/>
      <c r="FH648" s="1"/>
      <c r="FI648" s="1"/>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row>
    <row r="649" spans="1:431" ht="112" hidden="1" x14ac:dyDescent="0.15">
      <c r="A649" s="6" t="s">
        <v>2053</v>
      </c>
      <c r="B649" s="3"/>
      <c r="C649" s="6"/>
      <c r="D649" s="6"/>
      <c r="E649" s="3"/>
      <c r="F649" s="6"/>
      <c r="G649" s="6"/>
      <c r="H649" s="6"/>
      <c r="I649" s="3"/>
      <c r="J649" s="6"/>
      <c r="K649" s="3"/>
      <c r="L649" s="3"/>
      <c r="M649" s="3"/>
      <c r="N649" s="6"/>
      <c r="O649" s="3"/>
      <c r="P649" s="6"/>
      <c r="Q649" s="6"/>
      <c r="R649" s="6"/>
      <c r="S649" s="3"/>
      <c r="T649" s="3"/>
      <c r="U649" s="3"/>
      <c r="V649" s="3"/>
      <c r="W649" s="3"/>
      <c r="X649" s="3"/>
      <c r="Y649" s="6"/>
      <c r="Z649" s="6"/>
      <c r="AA649" s="6"/>
      <c r="AB649" s="3"/>
      <c r="AC649" s="6"/>
      <c r="AD649" s="6"/>
      <c r="AE649" s="3"/>
      <c r="AF649" s="3"/>
      <c r="AG649" s="6"/>
      <c r="AH649" s="6"/>
      <c r="AI649" s="3"/>
      <c r="AJ649" s="3"/>
      <c r="AK649" s="3"/>
      <c r="AL649" s="3"/>
      <c r="AM649" s="6"/>
      <c r="AN649" s="3"/>
      <c r="AO649" s="3"/>
      <c r="AP649" s="3"/>
      <c r="AQ649" s="3"/>
      <c r="AR649" s="3"/>
      <c r="AS649" s="3"/>
      <c r="AT649" s="6"/>
      <c r="AU649" s="6"/>
      <c r="AV649" s="6"/>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v>1969</v>
      </c>
      <c r="BZ649" s="3" t="s">
        <v>2405</v>
      </c>
      <c r="CA649" s="3" t="s">
        <v>2413</v>
      </c>
      <c r="CB649" s="3" t="s">
        <v>2414</v>
      </c>
      <c r="CC649" s="3" t="s">
        <v>2351</v>
      </c>
      <c r="CD649" s="3"/>
      <c r="CE649" s="3"/>
      <c r="CF649" s="7"/>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J649" s="1"/>
      <c r="DK649" s="1"/>
      <c r="DL649" s="1"/>
      <c r="DM649" s="1"/>
      <c r="DN649" s="1"/>
      <c r="DO649" s="1"/>
      <c r="DQ649" s="1"/>
      <c r="DT649" s="1"/>
      <c r="DW649" s="1"/>
      <c r="DX649" s="1"/>
      <c r="DY649" s="1"/>
      <c r="DZ649" s="1"/>
      <c r="EA649" s="1"/>
      <c r="EB649" s="1"/>
      <c r="EC649" s="1"/>
      <c r="EF649" s="1"/>
      <c r="ER649" s="1"/>
      <c r="ET649" s="1"/>
      <c r="FH649" s="1"/>
      <c r="FI649" s="1"/>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row>
    <row r="650" spans="1:431" ht="112" hidden="1" x14ac:dyDescent="0.15">
      <c r="A650" s="6" t="s">
        <v>2055</v>
      </c>
      <c r="B650" s="3"/>
      <c r="C650" s="6"/>
      <c r="D650" s="6"/>
      <c r="E650" s="3"/>
      <c r="F650" s="6"/>
      <c r="G650" s="6"/>
      <c r="H650" s="6"/>
      <c r="I650" s="3"/>
      <c r="J650" s="6"/>
      <c r="K650" s="3"/>
      <c r="L650" s="3"/>
      <c r="M650" s="3"/>
      <c r="N650" s="6"/>
      <c r="O650" s="3"/>
      <c r="P650" s="6"/>
      <c r="Q650" s="6"/>
      <c r="R650" s="6"/>
      <c r="S650" s="3"/>
      <c r="T650" s="3"/>
      <c r="U650" s="3"/>
      <c r="V650" s="3"/>
      <c r="W650" s="3"/>
      <c r="X650" s="3"/>
      <c r="Y650" s="6"/>
      <c r="Z650" s="6"/>
      <c r="AA650" s="6"/>
      <c r="AB650" s="3"/>
      <c r="AC650" s="6"/>
      <c r="AD650" s="6"/>
      <c r="AE650" s="3"/>
      <c r="AF650" s="3"/>
      <c r="AG650" s="6"/>
      <c r="AH650" s="6"/>
      <c r="AI650" s="3"/>
      <c r="AJ650" s="3"/>
      <c r="AK650" s="3"/>
      <c r="AL650" s="3"/>
      <c r="AM650" s="6"/>
      <c r="AN650" s="3"/>
      <c r="AO650" s="3"/>
      <c r="AP650" s="3"/>
      <c r="AQ650" s="3"/>
      <c r="AR650" s="3"/>
      <c r="AS650" s="3"/>
      <c r="AT650" s="6"/>
      <c r="AU650" s="6"/>
      <c r="AV650" s="6"/>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v>1969</v>
      </c>
      <c r="BZ650" s="3" t="s">
        <v>2405</v>
      </c>
      <c r="CA650" s="3" t="s">
        <v>2413</v>
      </c>
      <c r="CB650" s="3" t="s">
        <v>2414</v>
      </c>
      <c r="CC650" s="3" t="s">
        <v>2351</v>
      </c>
      <c r="CD650" s="3"/>
      <c r="CE650" s="3"/>
      <c r="CF650" s="7"/>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J650" s="1"/>
      <c r="DK650" s="1"/>
      <c r="DL650" s="1"/>
      <c r="DM650" s="1"/>
      <c r="DN650" s="1"/>
      <c r="DO650" s="1"/>
      <c r="DQ650" s="1"/>
      <c r="DT650" s="1"/>
      <c r="DW650" s="1"/>
      <c r="DX650" s="1"/>
      <c r="DY650" s="1"/>
      <c r="DZ650" s="1"/>
      <c r="EA650" s="1"/>
      <c r="EB650" s="1"/>
      <c r="EC650" s="1"/>
      <c r="EF650" s="1"/>
      <c r="ER650" s="1"/>
      <c r="ET650" s="1"/>
      <c r="FH650" s="1"/>
      <c r="FI650" s="1"/>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row>
    <row r="651" spans="1:431" ht="112" hidden="1" x14ac:dyDescent="0.15">
      <c r="A651" s="6" t="s">
        <v>2057</v>
      </c>
      <c r="B651" s="3"/>
      <c r="C651" s="6"/>
      <c r="D651" s="6"/>
      <c r="E651" s="3"/>
      <c r="F651" s="6"/>
      <c r="G651" s="6"/>
      <c r="H651" s="6"/>
      <c r="I651" s="3"/>
      <c r="J651" s="6"/>
      <c r="K651" s="3"/>
      <c r="L651" s="3"/>
      <c r="M651" s="3"/>
      <c r="N651" s="6"/>
      <c r="O651" s="3"/>
      <c r="P651" s="6"/>
      <c r="Q651" s="6"/>
      <c r="R651" s="6"/>
      <c r="S651" s="3"/>
      <c r="T651" s="3"/>
      <c r="U651" s="3"/>
      <c r="V651" s="3"/>
      <c r="W651" s="3"/>
      <c r="X651" s="3"/>
      <c r="Y651" s="6"/>
      <c r="Z651" s="6"/>
      <c r="AA651" s="6"/>
      <c r="AB651" s="3"/>
      <c r="AC651" s="6"/>
      <c r="AD651" s="6"/>
      <c r="AE651" s="3"/>
      <c r="AF651" s="3"/>
      <c r="AG651" s="6"/>
      <c r="AH651" s="6"/>
      <c r="AI651" s="3"/>
      <c r="AJ651" s="3"/>
      <c r="AK651" s="3"/>
      <c r="AL651" s="3"/>
      <c r="AM651" s="6"/>
      <c r="AN651" s="3"/>
      <c r="AO651" s="3"/>
      <c r="AP651" s="3"/>
      <c r="AQ651" s="3"/>
      <c r="AR651" s="3"/>
      <c r="AS651" s="3"/>
      <c r="AT651" s="6"/>
      <c r="AU651" s="6"/>
      <c r="AV651" s="6"/>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v>1969</v>
      </c>
      <c r="BZ651" s="3" t="s">
        <v>2405</v>
      </c>
      <c r="CA651" s="3" t="s">
        <v>2413</v>
      </c>
      <c r="CB651" s="3" t="s">
        <v>2414</v>
      </c>
      <c r="CC651" s="3" t="s">
        <v>2351</v>
      </c>
      <c r="CD651" s="3"/>
      <c r="CE651" s="3"/>
      <c r="CF651" s="7"/>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J651" s="1"/>
      <c r="DK651" s="1"/>
      <c r="DL651" s="1"/>
      <c r="DM651" s="1"/>
      <c r="DN651" s="1"/>
      <c r="DO651" s="1"/>
      <c r="DQ651" s="1"/>
      <c r="DT651" s="1"/>
      <c r="DW651" s="1"/>
      <c r="DX651" s="1"/>
      <c r="DY651" s="1"/>
      <c r="DZ651" s="1"/>
      <c r="EA651" s="1"/>
      <c r="EB651" s="1"/>
      <c r="EC651" s="1"/>
      <c r="EF651" s="1"/>
      <c r="ER651" s="1"/>
      <c r="ET651" s="1"/>
      <c r="FH651" s="1"/>
      <c r="FI651" s="1"/>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row>
    <row r="652" spans="1:431" ht="112" hidden="1" x14ac:dyDescent="0.15">
      <c r="A652" s="6" t="s">
        <v>2059</v>
      </c>
      <c r="B652" s="3"/>
      <c r="C652" s="6"/>
      <c r="D652" s="6"/>
      <c r="E652" s="3"/>
      <c r="F652" s="6"/>
      <c r="G652" s="6"/>
      <c r="H652" s="6"/>
      <c r="I652" s="3"/>
      <c r="J652" s="6"/>
      <c r="K652" s="3"/>
      <c r="L652" s="3"/>
      <c r="M652" s="3"/>
      <c r="N652" s="6"/>
      <c r="O652" s="3"/>
      <c r="P652" s="6"/>
      <c r="Q652" s="6"/>
      <c r="R652" s="6"/>
      <c r="S652" s="3"/>
      <c r="T652" s="3"/>
      <c r="U652" s="3"/>
      <c r="V652" s="3"/>
      <c r="W652" s="3"/>
      <c r="X652" s="3"/>
      <c r="Y652" s="6"/>
      <c r="Z652" s="6"/>
      <c r="AA652" s="6"/>
      <c r="AB652" s="3"/>
      <c r="AC652" s="6"/>
      <c r="AD652" s="6"/>
      <c r="AE652" s="3"/>
      <c r="AF652" s="3"/>
      <c r="AG652" s="6"/>
      <c r="AH652" s="6"/>
      <c r="AI652" s="3"/>
      <c r="AJ652" s="3"/>
      <c r="AK652" s="3"/>
      <c r="AL652" s="3"/>
      <c r="AM652" s="6"/>
      <c r="AN652" s="3"/>
      <c r="AO652" s="3"/>
      <c r="AP652" s="3"/>
      <c r="AQ652" s="3"/>
      <c r="AR652" s="3"/>
      <c r="AS652" s="3"/>
      <c r="AT652" s="6"/>
      <c r="AU652" s="6"/>
      <c r="AV652" s="6"/>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v>1969</v>
      </c>
      <c r="BZ652" s="3" t="s">
        <v>2405</v>
      </c>
      <c r="CA652" s="3" t="s">
        <v>2413</v>
      </c>
      <c r="CB652" s="3" t="s">
        <v>2414</v>
      </c>
      <c r="CC652" s="3" t="s">
        <v>2351</v>
      </c>
      <c r="CD652" s="3"/>
      <c r="CE652" s="3"/>
      <c r="CF652" s="7"/>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J652" s="1"/>
      <c r="DK652" s="1"/>
      <c r="DL652" s="1"/>
      <c r="DM652" s="1"/>
      <c r="DN652" s="1"/>
      <c r="DO652" s="1"/>
      <c r="DQ652" s="1"/>
      <c r="DT652" s="1"/>
      <c r="DW652" s="1"/>
      <c r="DX652" s="1"/>
      <c r="DY652" s="1"/>
      <c r="DZ652" s="1"/>
      <c r="EA652" s="1"/>
      <c r="EB652" s="1"/>
      <c r="EC652" s="1"/>
      <c r="EF652" s="1"/>
      <c r="ER652" s="1"/>
      <c r="ET652" s="1"/>
      <c r="FH652" s="1"/>
      <c r="FI652" s="1"/>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row>
    <row r="653" spans="1:431" ht="112" hidden="1" x14ac:dyDescent="0.15">
      <c r="A653" s="6" t="s">
        <v>2061</v>
      </c>
      <c r="B653" s="3"/>
      <c r="C653" s="6"/>
      <c r="D653" s="6"/>
      <c r="E653" s="3"/>
      <c r="F653" s="6"/>
      <c r="G653" s="6"/>
      <c r="H653" s="6"/>
      <c r="I653" s="3"/>
      <c r="J653" s="6"/>
      <c r="K653" s="3"/>
      <c r="L653" s="3"/>
      <c r="M653" s="3"/>
      <c r="N653" s="6"/>
      <c r="O653" s="3"/>
      <c r="P653" s="6"/>
      <c r="Q653" s="6"/>
      <c r="R653" s="6"/>
      <c r="S653" s="3"/>
      <c r="T653" s="3"/>
      <c r="U653" s="3"/>
      <c r="V653" s="3"/>
      <c r="W653" s="3"/>
      <c r="X653" s="3"/>
      <c r="Y653" s="6"/>
      <c r="Z653" s="6"/>
      <c r="AA653" s="6"/>
      <c r="AB653" s="3"/>
      <c r="AC653" s="6"/>
      <c r="AD653" s="6"/>
      <c r="AE653" s="3"/>
      <c r="AF653" s="3"/>
      <c r="AG653" s="6"/>
      <c r="AH653" s="6"/>
      <c r="AI653" s="3"/>
      <c r="AJ653" s="3"/>
      <c r="AK653" s="3"/>
      <c r="AL653" s="3"/>
      <c r="AM653" s="6"/>
      <c r="AN653" s="3"/>
      <c r="AO653" s="3"/>
      <c r="AP653" s="3"/>
      <c r="AQ653" s="3"/>
      <c r="AR653" s="3"/>
      <c r="AS653" s="3"/>
      <c r="AT653" s="6"/>
      <c r="AU653" s="6"/>
      <c r="AV653" s="6"/>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v>1969</v>
      </c>
      <c r="BZ653" s="3" t="s">
        <v>2405</v>
      </c>
      <c r="CA653" s="3" t="s">
        <v>2413</v>
      </c>
      <c r="CB653" s="3" t="s">
        <v>2414</v>
      </c>
      <c r="CC653" s="3" t="s">
        <v>2351</v>
      </c>
      <c r="CD653" s="3"/>
      <c r="CE653" s="3"/>
      <c r="CF653" s="7"/>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J653" s="1"/>
      <c r="DK653" s="1"/>
      <c r="DL653" s="1"/>
      <c r="DM653" s="1"/>
      <c r="DN653" s="1"/>
      <c r="DO653" s="1"/>
      <c r="DQ653" s="1"/>
      <c r="DT653" s="1"/>
      <c r="DW653" s="1"/>
      <c r="DX653" s="1"/>
      <c r="DY653" s="1"/>
      <c r="DZ653" s="1"/>
      <c r="EA653" s="1"/>
      <c r="EB653" s="1"/>
      <c r="EC653" s="1"/>
      <c r="EF653" s="1"/>
      <c r="ER653" s="1"/>
      <c r="ET653" s="1"/>
      <c r="FH653" s="1"/>
      <c r="FI653" s="1"/>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row>
    <row r="654" spans="1:431" ht="112" hidden="1" x14ac:dyDescent="0.15">
      <c r="A654" s="6" t="s">
        <v>2063</v>
      </c>
      <c r="B654" s="3"/>
      <c r="C654" s="6"/>
      <c r="D654" s="6"/>
      <c r="E654" s="3"/>
      <c r="F654" s="6"/>
      <c r="G654" s="6"/>
      <c r="H654" s="6"/>
      <c r="I654" s="3"/>
      <c r="J654" s="6"/>
      <c r="K654" s="3"/>
      <c r="L654" s="3"/>
      <c r="M654" s="3"/>
      <c r="N654" s="6"/>
      <c r="O654" s="3"/>
      <c r="P654" s="6"/>
      <c r="Q654" s="6"/>
      <c r="R654" s="6"/>
      <c r="S654" s="3"/>
      <c r="T654" s="3"/>
      <c r="U654" s="3"/>
      <c r="V654" s="3"/>
      <c r="W654" s="3"/>
      <c r="X654" s="3"/>
      <c r="Y654" s="6"/>
      <c r="Z654" s="6"/>
      <c r="AA654" s="6"/>
      <c r="AB654" s="3"/>
      <c r="AC654" s="6"/>
      <c r="AD654" s="6"/>
      <c r="AE654" s="3"/>
      <c r="AF654" s="3"/>
      <c r="AG654" s="6"/>
      <c r="AH654" s="6"/>
      <c r="AI654" s="3"/>
      <c r="AJ654" s="3"/>
      <c r="AK654" s="3"/>
      <c r="AL654" s="3"/>
      <c r="AM654" s="6"/>
      <c r="AN654" s="3"/>
      <c r="AO654" s="3"/>
      <c r="AP654" s="3"/>
      <c r="AQ654" s="3"/>
      <c r="AR654" s="3"/>
      <c r="AS654" s="3"/>
      <c r="AT654" s="6"/>
      <c r="AU654" s="6"/>
      <c r="AV654" s="6"/>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v>1969</v>
      </c>
      <c r="BZ654" s="3" t="s">
        <v>2405</v>
      </c>
      <c r="CA654" s="3" t="s">
        <v>2413</v>
      </c>
      <c r="CB654" s="3" t="s">
        <v>2414</v>
      </c>
      <c r="CC654" s="3" t="s">
        <v>2351</v>
      </c>
      <c r="CD654" s="3"/>
      <c r="CE654" s="3"/>
      <c r="CF654" s="7"/>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J654" s="1"/>
      <c r="DK654" s="1"/>
      <c r="DL654" s="1"/>
      <c r="DM654" s="1"/>
      <c r="DN654" s="1"/>
      <c r="DO654" s="1"/>
      <c r="DQ654" s="1"/>
      <c r="DT654" s="1"/>
      <c r="DW654" s="1"/>
      <c r="DX654" s="1"/>
      <c r="DY654" s="1"/>
      <c r="DZ654" s="1"/>
      <c r="EA654" s="1"/>
      <c r="EB654" s="1"/>
      <c r="EC654" s="1"/>
      <c r="EF654" s="1"/>
      <c r="ER654" s="1"/>
      <c r="ET654" s="1"/>
      <c r="FH654" s="1"/>
      <c r="FI654" s="1"/>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row>
    <row r="655" spans="1:431" ht="112" hidden="1" x14ac:dyDescent="0.15">
      <c r="A655" s="6" t="s">
        <v>2064</v>
      </c>
      <c r="B655" s="3"/>
      <c r="C655" s="6"/>
      <c r="D655" s="6"/>
      <c r="E655" s="3"/>
      <c r="F655" s="6"/>
      <c r="G655" s="6"/>
      <c r="H655" s="6"/>
      <c r="I655" s="3"/>
      <c r="J655" s="6"/>
      <c r="K655" s="3"/>
      <c r="L655" s="3"/>
      <c r="M655" s="3"/>
      <c r="N655" s="6"/>
      <c r="O655" s="3"/>
      <c r="P655" s="6"/>
      <c r="Q655" s="6"/>
      <c r="R655" s="6"/>
      <c r="S655" s="3"/>
      <c r="T655" s="3"/>
      <c r="U655" s="3"/>
      <c r="V655" s="3"/>
      <c r="W655" s="3"/>
      <c r="X655" s="3"/>
      <c r="Y655" s="6"/>
      <c r="Z655" s="6"/>
      <c r="AA655" s="6"/>
      <c r="AB655" s="3"/>
      <c r="AC655" s="6"/>
      <c r="AD655" s="6"/>
      <c r="AE655" s="3"/>
      <c r="AF655" s="3"/>
      <c r="AG655" s="6"/>
      <c r="AH655" s="6"/>
      <c r="AI655" s="3"/>
      <c r="AJ655" s="3"/>
      <c r="AK655" s="3"/>
      <c r="AL655" s="3"/>
      <c r="AM655" s="6"/>
      <c r="AN655" s="3"/>
      <c r="AO655" s="3"/>
      <c r="AP655" s="3"/>
      <c r="AQ655" s="3"/>
      <c r="AR655" s="3"/>
      <c r="AS655" s="3"/>
      <c r="AT655" s="6"/>
      <c r="AU655" s="6"/>
      <c r="AV655" s="6"/>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v>1969</v>
      </c>
      <c r="BZ655" s="3" t="s">
        <v>2405</v>
      </c>
      <c r="CA655" s="3" t="s">
        <v>2413</v>
      </c>
      <c r="CB655" s="3" t="s">
        <v>2414</v>
      </c>
      <c r="CC655" s="3" t="s">
        <v>2351</v>
      </c>
      <c r="CD655" s="3"/>
      <c r="CE655" s="3"/>
      <c r="CF655" s="7"/>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J655" s="1"/>
      <c r="DK655" s="1"/>
      <c r="DL655" s="1"/>
      <c r="DM655" s="1"/>
      <c r="DN655" s="1"/>
      <c r="DO655" s="1"/>
      <c r="DQ655" s="1"/>
      <c r="DT655" s="1"/>
      <c r="DW655" s="1"/>
      <c r="DX655" s="1"/>
      <c r="DY655" s="1"/>
      <c r="DZ655" s="1"/>
      <c r="EA655" s="1"/>
      <c r="EB655" s="1"/>
      <c r="EC655" s="1"/>
      <c r="EF655" s="1"/>
      <c r="ER655" s="1"/>
      <c r="ET655" s="1"/>
      <c r="FH655" s="1"/>
      <c r="FI655" s="1"/>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row>
    <row r="656" spans="1:431" ht="112" hidden="1" x14ac:dyDescent="0.15">
      <c r="A656" s="6" t="s">
        <v>2422</v>
      </c>
      <c r="B656" s="3"/>
      <c r="C656" s="6"/>
      <c r="D656" s="6"/>
      <c r="E656" s="3"/>
      <c r="F656" s="6"/>
      <c r="G656" s="6"/>
      <c r="H656" s="6"/>
      <c r="I656" s="3"/>
      <c r="J656" s="6"/>
      <c r="K656" s="3"/>
      <c r="L656" s="3"/>
      <c r="M656" s="3"/>
      <c r="N656" s="6"/>
      <c r="O656" s="3"/>
      <c r="P656" s="6"/>
      <c r="Q656" s="6"/>
      <c r="R656" s="6"/>
      <c r="S656" s="3"/>
      <c r="T656" s="3"/>
      <c r="U656" s="3"/>
      <c r="V656" s="3"/>
      <c r="W656" s="3"/>
      <c r="X656" s="3"/>
      <c r="Y656" s="6"/>
      <c r="Z656" s="6"/>
      <c r="AA656" s="6"/>
      <c r="AB656" s="3"/>
      <c r="AC656" s="6"/>
      <c r="AD656" s="6"/>
      <c r="AE656" s="3"/>
      <c r="AF656" s="3"/>
      <c r="AG656" s="6"/>
      <c r="AH656" s="6"/>
      <c r="AI656" s="3"/>
      <c r="AJ656" s="3"/>
      <c r="AK656" s="3"/>
      <c r="AL656" s="3"/>
      <c r="AM656" s="6"/>
      <c r="AN656" s="3"/>
      <c r="AO656" s="3"/>
      <c r="AP656" s="3"/>
      <c r="AQ656" s="3"/>
      <c r="AR656" s="3"/>
      <c r="AS656" s="3"/>
      <c r="AT656" s="6"/>
      <c r="AU656" s="6"/>
      <c r="AV656" s="6"/>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v>1969</v>
      </c>
      <c r="BZ656" s="3" t="s">
        <v>2405</v>
      </c>
      <c r="CA656" s="3" t="s">
        <v>2413</v>
      </c>
      <c r="CB656" s="3" t="s">
        <v>2414</v>
      </c>
      <c r="CC656" s="3" t="s">
        <v>2351</v>
      </c>
      <c r="CD656" s="3"/>
      <c r="CE656" s="3"/>
      <c r="CF656" s="7"/>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J656" s="1"/>
      <c r="DK656" s="1"/>
      <c r="DL656" s="1"/>
      <c r="DM656" s="1"/>
      <c r="DN656" s="1"/>
      <c r="DO656" s="1"/>
      <c r="DQ656" s="1"/>
      <c r="DT656" s="1"/>
      <c r="DW656" s="1"/>
      <c r="DX656" s="1"/>
      <c r="DY656" s="1"/>
      <c r="DZ656" s="1"/>
      <c r="EA656" s="1"/>
      <c r="EB656" s="1"/>
      <c r="EC656" s="1"/>
      <c r="EF656" s="1"/>
      <c r="ER656" s="1"/>
      <c r="ET656" s="1"/>
      <c r="FH656" s="1"/>
      <c r="FI656" s="1"/>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row>
    <row r="657" spans="1:431" ht="112" hidden="1" x14ac:dyDescent="0.15">
      <c r="A657" s="6" t="s">
        <v>2067</v>
      </c>
      <c r="B657" s="3"/>
      <c r="C657" s="6"/>
      <c r="D657" s="6"/>
      <c r="E657" s="3"/>
      <c r="F657" s="6"/>
      <c r="G657" s="6"/>
      <c r="H657" s="6"/>
      <c r="I657" s="3"/>
      <c r="J657" s="6"/>
      <c r="K657" s="3"/>
      <c r="L657" s="3"/>
      <c r="M657" s="3"/>
      <c r="N657" s="6"/>
      <c r="O657" s="3"/>
      <c r="P657" s="6"/>
      <c r="Q657" s="6"/>
      <c r="R657" s="6"/>
      <c r="S657" s="3"/>
      <c r="T657" s="3"/>
      <c r="U657" s="3"/>
      <c r="V657" s="3"/>
      <c r="W657" s="3"/>
      <c r="X657" s="3"/>
      <c r="Y657" s="6"/>
      <c r="Z657" s="6"/>
      <c r="AA657" s="6"/>
      <c r="AB657" s="3"/>
      <c r="AC657" s="6"/>
      <c r="AD657" s="6"/>
      <c r="AE657" s="3"/>
      <c r="AF657" s="3"/>
      <c r="AG657" s="6"/>
      <c r="AH657" s="6"/>
      <c r="AI657" s="3"/>
      <c r="AJ657" s="3"/>
      <c r="AK657" s="3"/>
      <c r="AL657" s="3"/>
      <c r="AM657" s="6"/>
      <c r="AN657" s="3"/>
      <c r="AO657" s="3"/>
      <c r="AP657" s="3"/>
      <c r="AQ657" s="3"/>
      <c r="AR657" s="3"/>
      <c r="AS657" s="3"/>
      <c r="AT657" s="6"/>
      <c r="AU657" s="6"/>
      <c r="AV657" s="6"/>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v>1969</v>
      </c>
      <c r="BZ657" s="3" t="s">
        <v>2405</v>
      </c>
      <c r="CA657" s="3" t="s">
        <v>2413</v>
      </c>
      <c r="CB657" s="3" t="s">
        <v>2414</v>
      </c>
      <c r="CC657" s="3" t="s">
        <v>2351</v>
      </c>
      <c r="CD657" s="3"/>
      <c r="CE657" s="3"/>
      <c r="CF657" s="7"/>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J657" s="1"/>
      <c r="DK657" s="1"/>
      <c r="DL657" s="1"/>
      <c r="DM657" s="1"/>
      <c r="DN657" s="1"/>
      <c r="DO657" s="1"/>
      <c r="DQ657" s="1"/>
      <c r="DT657" s="1"/>
      <c r="DW657" s="1"/>
      <c r="DX657" s="1"/>
      <c r="DY657" s="1"/>
      <c r="DZ657" s="1"/>
      <c r="EA657" s="1"/>
      <c r="EB657" s="1"/>
      <c r="EC657" s="1"/>
      <c r="EF657" s="1"/>
      <c r="ER657" s="1"/>
      <c r="ET657" s="1"/>
      <c r="FH657" s="1"/>
      <c r="FI657" s="1"/>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row>
    <row r="658" spans="1:431" ht="112" hidden="1" x14ac:dyDescent="0.15">
      <c r="A658" s="6" t="s">
        <v>2069</v>
      </c>
      <c r="B658" s="3"/>
      <c r="C658" s="6"/>
      <c r="D658" s="6"/>
      <c r="E658" s="3"/>
      <c r="F658" s="6"/>
      <c r="G658" s="6"/>
      <c r="H658" s="6"/>
      <c r="I658" s="3"/>
      <c r="J658" s="6"/>
      <c r="K658" s="3"/>
      <c r="L658" s="3"/>
      <c r="M658" s="3"/>
      <c r="N658" s="6"/>
      <c r="O658" s="3"/>
      <c r="P658" s="6"/>
      <c r="Q658" s="6"/>
      <c r="R658" s="6"/>
      <c r="S658" s="3"/>
      <c r="T658" s="3"/>
      <c r="U658" s="3"/>
      <c r="V658" s="3"/>
      <c r="W658" s="3"/>
      <c r="X658" s="3"/>
      <c r="Y658" s="6"/>
      <c r="Z658" s="6"/>
      <c r="AA658" s="6"/>
      <c r="AB658" s="3"/>
      <c r="AC658" s="6"/>
      <c r="AD658" s="6"/>
      <c r="AE658" s="3"/>
      <c r="AF658" s="3"/>
      <c r="AG658" s="6"/>
      <c r="AH658" s="6"/>
      <c r="AI658" s="3"/>
      <c r="AJ658" s="3"/>
      <c r="AK658" s="3"/>
      <c r="AL658" s="3"/>
      <c r="AM658" s="6"/>
      <c r="AN658" s="3"/>
      <c r="AO658" s="3"/>
      <c r="AP658" s="3"/>
      <c r="AQ658" s="3"/>
      <c r="AR658" s="3"/>
      <c r="AS658" s="3"/>
      <c r="AT658" s="6"/>
      <c r="AU658" s="6"/>
      <c r="AV658" s="6"/>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v>1969</v>
      </c>
      <c r="BZ658" s="3" t="s">
        <v>2405</v>
      </c>
      <c r="CA658" s="3" t="s">
        <v>2413</v>
      </c>
      <c r="CB658" s="3" t="s">
        <v>2414</v>
      </c>
      <c r="CC658" s="3" t="s">
        <v>2351</v>
      </c>
      <c r="CD658" s="3"/>
      <c r="CE658" s="3"/>
      <c r="CF658" s="7"/>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J658" s="1"/>
      <c r="DK658" s="1"/>
      <c r="DL658" s="1"/>
      <c r="DM658" s="1"/>
      <c r="DN658" s="1"/>
      <c r="DO658" s="1"/>
      <c r="DQ658" s="1"/>
      <c r="DT658" s="1"/>
      <c r="DW658" s="1"/>
      <c r="DX658" s="1"/>
      <c r="DY658" s="1"/>
      <c r="DZ658" s="1"/>
      <c r="EA658" s="1"/>
      <c r="EB658" s="1"/>
      <c r="EC658" s="1"/>
      <c r="EF658" s="1"/>
      <c r="ER658" s="1"/>
      <c r="ET658" s="1"/>
      <c r="FH658" s="1"/>
      <c r="FI658" s="1"/>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row>
    <row r="659" spans="1:431" ht="112" hidden="1" x14ac:dyDescent="0.15">
      <c r="A659" s="6" t="s">
        <v>2070</v>
      </c>
      <c r="B659" s="3"/>
      <c r="C659" s="6"/>
      <c r="D659" s="6"/>
      <c r="E659" s="3"/>
      <c r="F659" s="6"/>
      <c r="G659" s="6"/>
      <c r="H659" s="6"/>
      <c r="I659" s="3"/>
      <c r="J659" s="6"/>
      <c r="K659" s="3"/>
      <c r="L659" s="3"/>
      <c r="M659" s="3"/>
      <c r="N659" s="6"/>
      <c r="O659" s="3"/>
      <c r="P659" s="6"/>
      <c r="Q659" s="6"/>
      <c r="R659" s="6"/>
      <c r="S659" s="3"/>
      <c r="T659" s="3"/>
      <c r="U659" s="3"/>
      <c r="V659" s="3"/>
      <c r="W659" s="3"/>
      <c r="X659" s="3"/>
      <c r="Y659" s="6"/>
      <c r="Z659" s="6"/>
      <c r="AA659" s="6"/>
      <c r="AB659" s="3"/>
      <c r="AC659" s="6"/>
      <c r="AD659" s="6"/>
      <c r="AE659" s="3"/>
      <c r="AF659" s="3"/>
      <c r="AG659" s="6"/>
      <c r="AH659" s="6"/>
      <c r="AI659" s="3"/>
      <c r="AJ659" s="3"/>
      <c r="AK659" s="3"/>
      <c r="AL659" s="3"/>
      <c r="AM659" s="6"/>
      <c r="AN659" s="3"/>
      <c r="AO659" s="3"/>
      <c r="AP659" s="3"/>
      <c r="AQ659" s="3"/>
      <c r="AR659" s="3"/>
      <c r="AS659" s="3"/>
      <c r="AT659" s="6"/>
      <c r="AU659" s="6"/>
      <c r="AV659" s="6"/>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v>1969</v>
      </c>
      <c r="BZ659" s="3" t="s">
        <v>2405</v>
      </c>
      <c r="CA659" s="3" t="s">
        <v>2413</v>
      </c>
      <c r="CB659" s="3" t="s">
        <v>2414</v>
      </c>
      <c r="CC659" s="3" t="s">
        <v>2351</v>
      </c>
      <c r="CD659" s="3"/>
      <c r="CE659" s="3"/>
      <c r="CF659" s="7"/>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J659" s="1"/>
      <c r="DK659" s="1"/>
      <c r="DL659" s="1"/>
      <c r="DM659" s="1"/>
      <c r="DN659" s="1"/>
      <c r="DO659" s="1"/>
      <c r="DQ659" s="1"/>
      <c r="DT659" s="1"/>
      <c r="DW659" s="1"/>
      <c r="DX659" s="1"/>
      <c r="DY659" s="1"/>
      <c r="DZ659" s="1"/>
      <c r="EA659" s="1"/>
      <c r="EB659" s="1"/>
      <c r="EC659" s="1"/>
      <c r="EF659" s="1"/>
      <c r="ER659" s="1"/>
      <c r="ET659" s="1"/>
      <c r="FH659" s="1"/>
      <c r="FI659" s="1"/>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row>
    <row r="660" spans="1:431" ht="112" hidden="1" x14ac:dyDescent="0.15">
      <c r="A660" s="6" t="s">
        <v>2072</v>
      </c>
      <c r="B660" s="3"/>
      <c r="C660" s="6"/>
      <c r="D660" s="6"/>
      <c r="E660" s="3"/>
      <c r="F660" s="6"/>
      <c r="G660" s="6"/>
      <c r="H660" s="6"/>
      <c r="I660" s="3"/>
      <c r="J660" s="6"/>
      <c r="K660" s="3"/>
      <c r="L660" s="3"/>
      <c r="M660" s="3"/>
      <c r="N660" s="6"/>
      <c r="O660" s="3"/>
      <c r="P660" s="6"/>
      <c r="Q660" s="6"/>
      <c r="R660" s="6"/>
      <c r="S660" s="3"/>
      <c r="T660" s="3"/>
      <c r="U660" s="3"/>
      <c r="V660" s="3"/>
      <c r="W660" s="3"/>
      <c r="X660" s="3"/>
      <c r="Y660" s="6"/>
      <c r="Z660" s="6"/>
      <c r="AA660" s="6"/>
      <c r="AB660" s="3"/>
      <c r="AC660" s="6"/>
      <c r="AD660" s="6"/>
      <c r="AE660" s="3"/>
      <c r="AF660" s="3"/>
      <c r="AG660" s="6"/>
      <c r="AH660" s="6"/>
      <c r="AI660" s="3"/>
      <c r="AJ660" s="3"/>
      <c r="AK660" s="3"/>
      <c r="AL660" s="3"/>
      <c r="AM660" s="6"/>
      <c r="AN660" s="3"/>
      <c r="AO660" s="3"/>
      <c r="AP660" s="3"/>
      <c r="AQ660" s="3"/>
      <c r="AR660" s="3"/>
      <c r="AS660" s="3"/>
      <c r="AT660" s="6"/>
      <c r="AU660" s="6"/>
      <c r="AV660" s="6"/>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v>1969</v>
      </c>
      <c r="BZ660" s="3" t="s">
        <v>2405</v>
      </c>
      <c r="CA660" s="3" t="s">
        <v>2413</v>
      </c>
      <c r="CB660" s="3" t="s">
        <v>2414</v>
      </c>
      <c r="CC660" s="3" t="s">
        <v>2351</v>
      </c>
      <c r="CD660" s="3"/>
      <c r="CE660" s="3"/>
      <c r="CF660" s="7"/>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J660" s="1"/>
      <c r="DK660" s="1"/>
      <c r="DL660" s="1"/>
      <c r="DM660" s="1"/>
      <c r="DN660" s="1"/>
      <c r="DO660" s="1"/>
      <c r="DQ660" s="1"/>
      <c r="DT660" s="1"/>
      <c r="DW660" s="1"/>
      <c r="DX660" s="1"/>
      <c r="DY660" s="1"/>
      <c r="DZ660" s="1"/>
      <c r="EA660" s="1"/>
      <c r="EB660" s="1"/>
      <c r="EC660" s="1"/>
      <c r="EF660" s="1"/>
      <c r="ER660" s="1"/>
      <c r="ET660" s="1"/>
      <c r="FH660" s="1"/>
      <c r="FI660" s="1"/>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row>
    <row r="661" spans="1:431" ht="112" hidden="1" x14ac:dyDescent="0.15">
      <c r="A661" s="6" t="s">
        <v>2073</v>
      </c>
      <c r="B661" s="3"/>
      <c r="C661" s="6"/>
      <c r="D661" s="6"/>
      <c r="E661" s="3"/>
      <c r="F661" s="6"/>
      <c r="G661" s="6"/>
      <c r="H661" s="6"/>
      <c r="I661" s="3"/>
      <c r="J661" s="6"/>
      <c r="K661" s="3"/>
      <c r="L661" s="3"/>
      <c r="M661" s="3"/>
      <c r="N661" s="6"/>
      <c r="O661" s="3"/>
      <c r="P661" s="6"/>
      <c r="Q661" s="6"/>
      <c r="R661" s="6"/>
      <c r="S661" s="3"/>
      <c r="T661" s="3"/>
      <c r="U661" s="3"/>
      <c r="V661" s="3"/>
      <c r="W661" s="3"/>
      <c r="X661" s="3"/>
      <c r="Y661" s="6"/>
      <c r="Z661" s="6"/>
      <c r="AA661" s="6"/>
      <c r="AB661" s="3"/>
      <c r="AC661" s="6"/>
      <c r="AD661" s="6"/>
      <c r="AE661" s="3"/>
      <c r="AF661" s="3"/>
      <c r="AG661" s="6"/>
      <c r="AH661" s="6"/>
      <c r="AI661" s="3"/>
      <c r="AJ661" s="3"/>
      <c r="AK661" s="3"/>
      <c r="AL661" s="3"/>
      <c r="AM661" s="6"/>
      <c r="AN661" s="3"/>
      <c r="AO661" s="3"/>
      <c r="AP661" s="3"/>
      <c r="AQ661" s="3"/>
      <c r="AR661" s="3"/>
      <c r="AS661" s="3"/>
      <c r="AT661" s="6"/>
      <c r="AU661" s="6"/>
      <c r="AV661" s="6"/>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v>1969</v>
      </c>
      <c r="BZ661" s="3" t="s">
        <v>2405</v>
      </c>
      <c r="CA661" s="3" t="s">
        <v>2413</v>
      </c>
      <c r="CB661" s="3" t="s">
        <v>2414</v>
      </c>
      <c r="CC661" s="3" t="s">
        <v>2351</v>
      </c>
      <c r="CD661" s="3"/>
      <c r="CE661" s="3"/>
      <c r="CF661" s="7"/>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J661" s="1"/>
      <c r="DK661" s="1"/>
      <c r="DL661" s="1"/>
      <c r="DM661" s="1"/>
      <c r="DN661" s="1"/>
      <c r="DO661" s="1"/>
      <c r="DQ661" s="1"/>
      <c r="DT661" s="1"/>
      <c r="DW661" s="1"/>
      <c r="DX661" s="1"/>
      <c r="DY661" s="1"/>
      <c r="DZ661" s="1"/>
      <c r="EA661" s="1"/>
      <c r="EB661" s="1"/>
      <c r="EC661" s="1"/>
      <c r="EF661" s="1"/>
      <c r="ER661" s="1"/>
      <c r="ET661" s="1"/>
      <c r="FH661" s="1"/>
      <c r="FI661" s="1"/>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row>
    <row r="662" spans="1:431" ht="112" hidden="1" x14ac:dyDescent="0.15">
      <c r="A662" s="6" t="s">
        <v>2074</v>
      </c>
      <c r="B662" s="3"/>
      <c r="C662" s="6"/>
      <c r="D662" s="6"/>
      <c r="E662" s="3"/>
      <c r="F662" s="6"/>
      <c r="G662" s="6"/>
      <c r="H662" s="6"/>
      <c r="I662" s="3"/>
      <c r="J662" s="6"/>
      <c r="K662" s="3"/>
      <c r="L662" s="3"/>
      <c r="M662" s="3"/>
      <c r="N662" s="6"/>
      <c r="O662" s="3"/>
      <c r="P662" s="6"/>
      <c r="Q662" s="6"/>
      <c r="R662" s="6"/>
      <c r="S662" s="3"/>
      <c r="T662" s="3"/>
      <c r="U662" s="3"/>
      <c r="V662" s="3"/>
      <c r="W662" s="3"/>
      <c r="X662" s="3"/>
      <c r="Y662" s="6"/>
      <c r="Z662" s="6"/>
      <c r="AA662" s="6"/>
      <c r="AB662" s="3"/>
      <c r="AC662" s="6"/>
      <c r="AD662" s="6"/>
      <c r="AE662" s="3"/>
      <c r="AF662" s="3"/>
      <c r="AG662" s="6"/>
      <c r="AH662" s="6"/>
      <c r="AI662" s="3"/>
      <c r="AJ662" s="3"/>
      <c r="AK662" s="3"/>
      <c r="AL662" s="3"/>
      <c r="AM662" s="6"/>
      <c r="AN662" s="3"/>
      <c r="AO662" s="3"/>
      <c r="AP662" s="3"/>
      <c r="AQ662" s="3"/>
      <c r="AR662" s="3"/>
      <c r="AS662" s="3"/>
      <c r="AT662" s="6"/>
      <c r="AU662" s="6"/>
      <c r="AV662" s="6"/>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v>1969</v>
      </c>
      <c r="BZ662" s="3" t="s">
        <v>2405</v>
      </c>
      <c r="CA662" s="3" t="s">
        <v>2413</v>
      </c>
      <c r="CB662" s="3" t="s">
        <v>2414</v>
      </c>
      <c r="CC662" s="3" t="s">
        <v>2351</v>
      </c>
      <c r="CD662" s="3"/>
      <c r="CE662" s="3"/>
      <c r="CF662" s="7"/>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J662" s="1"/>
      <c r="DK662" s="1"/>
      <c r="DL662" s="1"/>
      <c r="DM662" s="1"/>
      <c r="DN662" s="1"/>
      <c r="DO662" s="1"/>
      <c r="DQ662" s="1"/>
      <c r="DT662" s="1"/>
      <c r="DW662" s="1"/>
      <c r="DX662" s="1"/>
      <c r="DY662" s="1"/>
      <c r="DZ662" s="1"/>
      <c r="EA662" s="1"/>
      <c r="EB662" s="1"/>
      <c r="EC662" s="1"/>
      <c r="EF662" s="1"/>
      <c r="ER662" s="1"/>
      <c r="ET662" s="1"/>
      <c r="FH662" s="1"/>
      <c r="FI662" s="1"/>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row>
    <row r="663" spans="1:431" ht="112" hidden="1" x14ac:dyDescent="0.15">
      <c r="A663" s="6" t="s">
        <v>2076</v>
      </c>
      <c r="B663" s="3"/>
      <c r="C663" s="6"/>
      <c r="D663" s="6"/>
      <c r="E663" s="3"/>
      <c r="F663" s="6"/>
      <c r="G663" s="6"/>
      <c r="H663" s="6"/>
      <c r="I663" s="3"/>
      <c r="J663" s="6"/>
      <c r="K663" s="3"/>
      <c r="L663" s="3"/>
      <c r="M663" s="3"/>
      <c r="N663" s="6"/>
      <c r="O663" s="3"/>
      <c r="P663" s="6"/>
      <c r="Q663" s="6"/>
      <c r="R663" s="6"/>
      <c r="S663" s="3"/>
      <c r="T663" s="3"/>
      <c r="U663" s="3"/>
      <c r="V663" s="3"/>
      <c r="W663" s="3"/>
      <c r="X663" s="3"/>
      <c r="Y663" s="6"/>
      <c r="Z663" s="6"/>
      <c r="AA663" s="6"/>
      <c r="AB663" s="3"/>
      <c r="AC663" s="6"/>
      <c r="AD663" s="6"/>
      <c r="AE663" s="3"/>
      <c r="AF663" s="3"/>
      <c r="AG663" s="6"/>
      <c r="AH663" s="6"/>
      <c r="AI663" s="3"/>
      <c r="AJ663" s="3"/>
      <c r="AK663" s="3"/>
      <c r="AL663" s="3"/>
      <c r="AM663" s="6"/>
      <c r="AN663" s="3"/>
      <c r="AO663" s="3"/>
      <c r="AP663" s="3"/>
      <c r="AQ663" s="3"/>
      <c r="AR663" s="3"/>
      <c r="AS663" s="3"/>
      <c r="AT663" s="6"/>
      <c r="AU663" s="6"/>
      <c r="AV663" s="6"/>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v>1969</v>
      </c>
      <c r="BZ663" s="3" t="s">
        <v>2405</v>
      </c>
      <c r="CA663" s="3" t="s">
        <v>2413</v>
      </c>
      <c r="CB663" s="3" t="s">
        <v>2414</v>
      </c>
      <c r="CC663" s="3" t="s">
        <v>2351</v>
      </c>
      <c r="CD663" s="3"/>
      <c r="CE663" s="3"/>
      <c r="CF663" s="7"/>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J663" s="1"/>
      <c r="DK663" s="1"/>
      <c r="DL663" s="1"/>
      <c r="DM663" s="1"/>
      <c r="DN663" s="1"/>
      <c r="DO663" s="1"/>
      <c r="DQ663" s="1"/>
      <c r="DT663" s="1"/>
      <c r="DW663" s="1"/>
      <c r="DX663" s="1"/>
      <c r="DY663" s="1"/>
      <c r="DZ663" s="1"/>
      <c r="EA663" s="1"/>
      <c r="EB663" s="1"/>
      <c r="EC663" s="1"/>
      <c r="EF663" s="1"/>
      <c r="ER663" s="1"/>
      <c r="ET663" s="1"/>
      <c r="FH663" s="1"/>
      <c r="FI663" s="1"/>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row>
    <row r="664" spans="1:431" ht="112" hidden="1" x14ac:dyDescent="0.15">
      <c r="A664" s="6" t="s">
        <v>2078</v>
      </c>
      <c r="B664" s="3"/>
      <c r="C664" s="6"/>
      <c r="D664" s="6"/>
      <c r="E664" s="3"/>
      <c r="F664" s="6"/>
      <c r="G664" s="6"/>
      <c r="H664" s="6"/>
      <c r="I664" s="3"/>
      <c r="J664" s="6"/>
      <c r="K664" s="3"/>
      <c r="L664" s="3"/>
      <c r="M664" s="3"/>
      <c r="N664" s="6"/>
      <c r="O664" s="3"/>
      <c r="P664" s="6"/>
      <c r="Q664" s="6"/>
      <c r="R664" s="6"/>
      <c r="S664" s="3"/>
      <c r="T664" s="3"/>
      <c r="U664" s="3"/>
      <c r="V664" s="3"/>
      <c r="W664" s="3"/>
      <c r="X664" s="3"/>
      <c r="Y664" s="6"/>
      <c r="Z664" s="6"/>
      <c r="AA664" s="6"/>
      <c r="AB664" s="3"/>
      <c r="AC664" s="6"/>
      <c r="AD664" s="6"/>
      <c r="AE664" s="3"/>
      <c r="AF664" s="3"/>
      <c r="AG664" s="6"/>
      <c r="AH664" s="6"/>
      <c r="AI664" s="3"/>
      <c r="AJ664" s="3"/>
      <c r="AK664" s="3"/>
      <c r="AL664" s="3"/>
      <c r="AM664" s="6"/>
      <c r="AN664" s="3"/>
      <c r="AO664" s="3"/>
      <c r="AP664" s="3"/>
      <c r="AQ664" s="3"/>
      <c r="AR664" s="3"/>
      <c r="AS664" s="3"/>
      <c r="AT664" s="6"/>
      <c r="AU664" s="6"/>
      <c r="AV664" s="6"/>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v>1969</v>
      </c>
      <c r="BZ664" s="3" t="s">
        <v>2405</v>
      </c>
      <c r="CA664" s="3" t="s">
        <v>2413</v>
      </c>
      <c r="CB664" s="3" t="s">
        <v>2414</v>
      </c>
      <c r="CC664" s="3" t="s">
        <v>2351</v>
      </c>
      <c r="CD664" s="3"/>
      <c r="CE664" s="3"/>
      <c r="CF664" s="7"/>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J664" s="1"/>
      <c r="DK664" s="1"/>
      <c r="DL664" s="1"/>
      <c r="DM664" s="1"/>
      <c r="DN664" s="1"/>
      <c r="DO664" s="1"/>
      <c r="DQ664" s="1"/>
      <c r="DT664" s="1"/>
      <c r="DW664" s="1"/>
      <c r="DX664" s="1"/>
      <c r="DY664" s="1"/>
      <c r="DZ664" s="1"/>
      <c r="EA664" s="1"/>
      <c r="EB664" s="1"/>
      <c r="EC664" s="1"/>
      <c r="EF664" s="1"/>
      <c r="ER664" s="1"/>
      <c r="ET664" s="1"/>
      <c r="FH664" s="1"/>
      <c r="FI664" s="1"/>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row>
    <row r="665" spans="1:431" ht="112" hidden="1" x14ac:dyDescent="0.15">
      <c r="A665" s="6" t="s">
        <v>2080</v>
      </c>
      <c r="B665" s="3"/>
      <c r="C665" s="6"/>
      <c r="D665" s="6"/>
      <c r="E665" s="3"/>
      <c r="F665" s="6"/>
      <c r="G665" s="6"/>
      <c r="H665" s="6"/>
      <c r="I665" s="3"/>
      <c r="J665" s="6"/>
      <c r="K665" s="3"/>
      <c r="L665" s="3"/>
      <c r="M665" s="3"/>
      <c r="N665" s="6"/>
      <c r="O665" s="3"/>
      <c r="P665" s="6"/>
      <c r="Q665" s="6"/>
      <c r="R665" s="6"/>
      <c r="S665" s="3"/>
      <c r="T665" s="3"/>
      <c r="U665" s="3"/>
      <c r="V665" s="3"/>
      <c r="W665" s="3"/>
      <c r="X665" s="3"/>
      <c r="Y665" s="6"/>
      <c r="Z665" s="6"/>
      <c r="AA665" s="6"/>
      <c r="AB665" s="3"/>
      <c r="AC665" s="6"/>
      <c r="AD665" s="6"/>
      <c r="AE665" s="3"/>
      <c r="AF665" s="3"/>
      <c r="AG665" s="6"/>
      <c r="AH665" s="6"/>
      <c r="AI665" s="3"/>
      <c r="AJ665" s="3"/>
      <c r="AK665" s="3"/>
      <c r="AL665" s="3"/>
      <c r="AM665" s="6"/>
      <c r="AN665" s="3"/>
      <c r="AO665" s="3"/>
      <c r="AP665" s="3"/>
      <c r="AQ665" s="3"/>
      <c r="AR665" s="3"/>
      <c r="AS665" s="3"/>
      <c r="AT665" s="6"/>
      <c r="AU665" s="6"/>
      <c r="AV665" s="6"/>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v>1969</v>
      </c>
      <c r="BZ665" s="3" t="s">
        <v>2405</v>
      </c>
      <c r="CA665" s="3" t="s">
        <v>2413</v>
      </c>
      <c r="CB665" s="3" t="s">
        <v>2414</v>
      </c>
      <c r="CC665" s="3" t="s">
        <v>2351</v>
      </c>
      <c r="CD665" s="3"/>
      <c r="CE665" s="3"/>
      <c r="CF665" s="7"/>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J665" s="1"/>
      <c r="DK665" s="1"/>
      <c r="DL665" s="1"/>
      <c r="DM665" s="1"/>
      <c r="DN665" s="1"/>
      <c r="DO665" s="1"/>
      <c r="DQ665" s="1"/>
      <c r="DT665" s="1"/>
      <c r="DW665" s="1"/>
      <c r="DX665" s="1"/>
      <c r="DY665" s="1"/>
      <c r="DZ665" s="1"/>
      <c r="EA665" s="1"/>
      <c r="EB665" s="1"/>
      <c r="EC665" s="1"/>
      <c r="EF665" s="1"/>
      <c r="ER665" s="1"/>
      <c r="ET665" s="1"/>
      <c r="FH665" s="1"/>
      <c r="FI665" s="1"/>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row>
    <row r="666" spans="1:431" ht="112" hidden="1" x14ac:dyDescent="0.15">
      <c r="A666" s="6" t="s">
        <v>2082</v>
      </c>
      <c r="B666" s="3"/>
      <c r="C666" s="6"/>
      <c r="D666" s="6"/>
      <c r="E666" s="3"/>
      <c r="F666" s="6"/>
      <c r="G666" s="6"/>
      <c r="H666" s="6"/>
      <c r="I666" s="3"/>
      <c r="J666" s="6"/>
      <c r="K666" s="3"/>
      <c r="L666" s="3"/>
      <c r="M666" s="3"/>
      <c r="N666" s="6"/>
      <c r="O666" s="3"/>
      <c r="P666" s="6"/>
      <c r="Q666" s="6"/>
      <c r="R666" s="6"/>
      <c r="S666" s="3"/>
      <c r="T666" s="3"/>
      <c r="U666" s="3"/>
      <c r="V666" s="3"/>
      <c r="W666" s="3"/>
      <c r="X666" s="3"/>
      <c r="Y666" s="6"/>
      <c r="Z666" s="6"/>
      <c r="AA666" s="6"/>
      <c r="AB666" s="3"/>
      <c r="AC666" s="6"/>
      <c r="AD666" s="6"/>
      <c r="AE666" s="3"/>
      <c r="AF666" s="3"/>
      <c r="AG666" s="6"/>
      <c r="AH666" s="6"/>
      <c r="AI666" s="3"/>
      <c r="AJ666" s="3"/>
      <c r="AK666" s="3"/>
      <c r="AL666" s="3"/>
      <c r="AM666" s="6"/>
      <c r="AN666" s="3"/>
      <c r="AO666" s="3"/>
      <c r="AP666" s="3"/>
      <c r="AQ666" s="3"/>
      <c r="AR666" s="3"/>
      <c r="AS666" s="3"/>
      <c r="AT666" s="6"/>
      <c r="AU666" s="6"/>
      <c r="AV666" s="6"/>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v>1969</v>
      </c>
      <c r="BZ666" s="3" t="s">
        <v>2405</v>
      </c>
      <c r="CA666" s="3" t="s">
        <v>2413</v>
      </c>
      <c r="CB666" s="3" t="s">
        <v>2414</v>
      </c>
      <c r="CC666" s="3" t="s">
        <v>2351</v>
      </c>
      <c r="CD666" s="3"/>
      <c r="CE666" s="3"/>
      <c r="CF666" s="7"/>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J666" s="1"/>
      <c r="DK666" s="1"/>
      <c r="DL666" s="1"/>
      <c r="DM666" s="1"/>
      <c r="DN666" s="1"/>
      <c r="DO666" s="1"/>
      <c r="DQ666" s="1"/>
      <c r="DT666" s="1"/>
      <c r="DW666" s="1"/>
      <c r="DX666" s="1"/>
      <c r="DY666" s="1"/>
      <c r="DZ666" s="1"/>
      <c r="EA666" s="1"/>
      <c r="EB666" s="1"/>
      <c r="EC666" s="1"/>
      <c r="EF666" s="1"/>
      <c r="ER666" s="1"/>
      <c r="ET666" s="1"/>
      <c r="FH666" s="1"/>
      <c r="FI666" s="1"/>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row>
    <row r="667" spans="1:431" ht="112" hidden="1" x14ac:dyDescent="0.15">
      <c r="A667" s="16" t="s">
        <v>3613</v>
      </c>
      <c r="B667" s="6">
        <v>0</v>
      </c>
      <c r="C667" s="6">
        <v>0</v>
      </c>
      <c r="D667" s="6">
        <v>0</v>
      </c>
      <c r="E667" s="6">
        <v>0</v>
      </c>
      <c r="F667" s="6">
        <v>0</v>
      </c>
      <c r="G667" s="6">
        <v>0</v>
      </c>
      <c r="H667" s="6">
        <v>0</v>
      </c>
      <c r="I667" s="6">
        <v>0</v>
      </c>
      <c r="J667" s="6">
        <v>0</v>
      </c>
      <c r="K667" s="6">
        <v>0</v>
      </c>
      <c r="L667" s="6">
        <v>0</v>
      </c>
      <c r="M667" s="6">
        <v>0</v>
      </c>
      <c r="N667" s="6">
        <v>0</v>
      </c>
      <c r="O667" s="6">
        <v>0</v>
      </c>
      <c r="P667" s="6">
        <v>0</v>
      </c>
      <c r="Q667" s="6">
        <v>0</v>
      </c>
      <c r="R667" s="6">
        <v>0</v>
      </c>
      <c r="S667" s="3">
        <v>1</v>
      </c>
      <c r="T667" s="3">
        <v>0</v>
      </c>
      <c r="U667" s="3">
        <v>0</v>
      </c>
      <c r="V667" s="3">
        <v>0</v>
      </c>
      <c r="W667" s="3">
        <v>0</v>
      </c>
      <c r="X667" s="3">
        <v>0</v>
      </c>
      <c r="Y667" s="3">
        <v>0</v>
      </c>
      <c r="Z667" s="3">
        <v>0</v>
      </c>
      <c r="AA667" s="3">
        <v>0</v>
      </c>
      <c r="AB667" s="3">
        <v>0</v>
      </c>
      <c r="AC667" s="3">
        <v>0</v>
      </c>
      <c r="AD667" s="3">
        <v>0</v>
      </c>
      <c r="AE667" s="3">
        <v>0</v>
      </c>
      <c r="AF667" s="3">
        <v>0</v>
      </c>
      <c r="AG667" s="6">
        <v>1</v>
      </c>
      <c r="AH667" s="6">
        <v>1</v>
      </c>
      <c r="AI667" s="3">
        <v>0</v>
      </c>
      <c r="AJ667" s="3">
        <v>0</v>
      </c>
      <c r="AK667" s="3">
        <v>0</v>
      </c>
      <c r="AL667" s="3">
        <v>0</v>
      </c>
      <c r="AM667" s="3">
        <v>0</v>
      </c>
      <c r="AN667" s="3">
        <v>0</v>
      </c>
      <c r="AO667" s="3">
        <v>0</v>
      </c>
      <c r="AP667" s="3">
        <v>0</v>
      </c>
      <c r="AQ667" s="3">
        <v>0</v>
      </c>
      <c r="AR667" s="3">
        <v>0</v>
      </c>
      <c r="AS667" s="3">
        <v>0</v>
      </c>
      <c r="AT667" s="3">
        <v>0</v>
      </c>
      <c r="AU667" s="3">
        <v>0</v>
      </c>
      <c r="AV667" s="3">
        <v>0</v>
      </c>
      <c r="AW667" s="3">
        <v>0</v>
      </c>
      <c r="AX667" s="3">
        <v>0</v>
      </c>
      <c r="AY667" s="3">
        <v>0</v>
      </c>
      <c r="AZ667" s="3">
        <v>0</v>
      </c>
      <c r="BA667" s="3">
        <v>0</v>
      </c>
      <c r="BB667" s="3">
        <v>0</v>
      </c>
      <c r="BC667" s="3">
        <v>0</v>
      </c>
      <c r="BD667" s="3">
        <v>0</v>
      </c>
      <c r="BE667" s="3">
        <v>0</v>
      </c>
      <c r="BF667" s="3">
        <v>0</v>
      </c>
      <c r="BG667" s="3">
        <v>0</v>
      </c>
      <c r="BH667" s="3">
        <v>0</v>
      </c>
      <c r="BI667" s="3">
        <v>0</v>
      </c>
      <c r="BJ667" s="3">
        <v>1</v>
      </c>
      <c r="BK667" s="3">
        <v>1</v>
      </c>
      <c r="BL667" s="3">
        <v>0</v>
      </c>
      <c r="BM667" s="3"/>
      <c r="BN667" s="3">
        <v>0</v>
      </c>
      <c r="BO667" s="3">
        <v>0</v>
      </c>
      <c r="BP667" s="3">
        <v>0</v>
      </c>
      <c r="BQ667" s="3">
        <v>0</v>
      </c>
      <c r="BR667" s="3">
        <v>0</v>
      </c>
      <c r="BS667" s="3">
        <v>1</v>
      </c>
      <c r="BT667" s="3">
        <v>0</v>
      </c>
      <c r="BU667" s="50">
        <v>0</v>
      </c>
      <c r="BV667" s="50">
        <v>0</v>
      </c>
      <c r="BW667" s="50">
        <v>1</v>
      </c>
      <c r="BX667" s="50">
        <v>0</v>
      </c>
      <c r="BY667" s="3">
        <v>1969</v>
      </c>
      <c r="BZ667" s="3" t="s">
        <v>2405</v>
      </c>
      <c r="CA667" s="3" t="s">
        <v>2413</v>
      </c>
      <c r="CB667" s="3" t="s">
        <v>2414</v>
      </c>
      <c r="CC667" s="3" t="s">
        <v>2351</v>
      </c>
      <c r="CD667" s="3"/>
      <c r="CE667" s="3"/>
      <c r="CF667" s="7"/>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J667" s="1"/>
      <c r="DK667" s="1"/>
      <c r="DL667" s="1"/>
      <c r="DM667" s="1"/>
      <c r="DN667" s="1"/>
      <c r="DO667" s="1"/>
      <c r="DQ667" s="1"/>
      <c r="DT667" s="1"/>
      <c r="DW667" s="1"/>
      <c r="DX667" s="1"/>
      <c r="DY667" s="1"/>
      <c r="DZ667" s="1"/>
      <c r="EA667" s="1"/>
      <c r="EB667" s="1"/>
      <c r="EC667" s="1"/>
      <c r="EF667" s="1"/>
      <c r="ER667" s="1"/>
      <c r="ET667" s="1"/>
      <c r="FH667" s="1"/>
      <c r="FI667" s="1"/>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row>
    <row r="668" spans="1:431" ht="112" hidden="1" x14ac:dyDescent="0.15">
      <c r="A668" s="16" t="s">
        <v>3612</v>
      </c>
      <c r="B668" s="3">
        <v>0</v>
      </c>
      <c r="C668" s="3">
        <v>0</v>
      </c>
      <c r="D668" s="3">
        <v>0</v>
      </c>
      <c r="E668" s="3">
        <v>0</v>
      </c>
      <c r="F668" s="3">
        <v>0</v>
      </c>
      <c r="G668" s="3">
        <v>0</v>
      </c>
      <c r="H668" s="3">
        <v>0</v>
      </c>
      <c r="I668" s="3">
        <v>0</v>
      </c>
      <c r="J668" s="3">
        <v>0</v>
      </c>
      <c r="K668" s="3">
        <v>0</v>
      </c>
      <c r="L668" s="3">
        <v>0</v>
      </c>
      <c r="M668" s="3">
        <v>0</v>
      </c>
      <c r="N668" s="3">
        <v>0</v>
      </c>
      <c r="O668" s="3">
        <v>0</v>
      </c>
      <c r="P668" s="3">
        <v>0</v>
      </c>
      <c r="Q668" s="3">
        <v>0</v>
      </c>
      <c r="R668" s="3">
        <v>0</v>
      </c>
      <c r="S668" s="3">
        <v>0</v>
      </c>
      <c r="T668" s="3">
        <v>0</v>
      </c>
      <c r="U668" s="3">
        <v>0</v>
      </c>
      <c r="V668" s="3">
        <v>0</v>
      </c>
      <c r="W668" s="3">
        <v>0</v>
      </c>
      <c r="X668" s="3">
        <v>0</v>
      </c>
      <c r="Y668" s="3">
        <v>0</v>
      </c>
      <c r="Z668" s="3">
        <v>0</v>
      </c>
      <c r="AA668" s="3">
        <v>0</v>
      </c>
      <c r="AB668" s="3">
        <v>0</v>
      </c>
      <c r="AC668" s="3">
        <v>0</v>
      </c>
      <c r="AD668" s="3">
        <v>0</v>
      </c>
      <c r="AE668" s="3">
        <v>0</v>
      </c>
      <c r="AF668" s="3">
        <v>0</v>
      </c>
      <c r="AG668" s="3">
        <v>0</v>
      </c>
      <c r="AH668" s="3">
        <v>0</v>
      </c>
      <c r="AI668" s="3">
        <v>0</v>
      </c>
      <c r="AJ668" s="3">
        <v>0</v>
      </c>
      <c r="AK668" s="3">
        <v>0</v>
      </c>
      <c r="AL668" s="3">
        <v>0</v>
      </c>
      <c r="AM668" s="3">
        <v>0</v>
      </c>
      <c r="AN668" s="3">
        <v>0</v>
      </c>
      <c r="AO668" s="3">
        <v>0</v>
      </c>
      <c r="AP668" s="3">
        <v>0</v>
      </c>
      <c r="AQ668" s="3">
        <v>0</v>
      </c>
      <c r="AR668" s="3">
        <v>0</v>
      </c>
      <c r="AS668" s="3">
        <v>0</v>
      </c>
      <c r="AT668" s="3">
        <v>0</v>
      </c>
      <c r="AU668" s="3">
        <v>0</v>
      </c>
      <c r="AV668" s="3">
        <v>0</v>
      </c>
      <c r="AW668" s="3">
        <v>0</v>
      </c>
      <c r="AX668" s="3">
        <v>0</v>
      </c>
      <c r="AY668" s="3">
        <v>0</v>
      </c>
      <c r="AZ668" s="3">
        <v>0</v>
      </c>
      <c r="BA668" s="3">
        <v>0</v>
      </c>
      <c r="BB668" s="3">
        <v>0</v>
      </c>
      <c r="BC668" s="3">
        <v>0</v>
      </c>
      <c r="BD668" s="3">
        <v>1</v>
      </c>
      <c r="BE668" s="3">
        <v>0</v>
      </c>
      <c r="BF668" s="3">
        <v>0</v>
      </c>
      <c r="BG668" s="3">
        <v>0</v>
      </c>
      <c r="BH668" s="3">
        <v>0</v>
      </c>
      <c r="BI668" s="3">
        <v>0</v>
      </c>
      <c r="BJ668" s="3">
        <v>0</v>
      </c>
      <c r="BK668" s="3">
        <v>0</v>
      </c>
      <c r="BL668" s="3">
        <v>0</v>
      </c>
      <c r="BM668" s="3"/>
      <c r="BN668" s="3">
        <v>0</v>
      </c>
      <c r="BO668" s="3">
        <v>0</v>
      </c>
      <c r="BP668" s="3">
        <v>0</v>
      </c>
      <c r="BQ668" s="3">
        <v>0</v>
      </c>
      <c r="BR668" s="3">
        <v>0</v>
      </c>
      <c r="BS668" s="3">
        <v>0</v>
      </c>
      <c r="BT668" s="3">
        <v>0</v>
      </c>
      <c r="BU668" s="3">
        <v>1</v>
      </c>
      <c r="BV668" s="3">
        <v>0</v>
      </c>
      <c r="BW668" s="3">
        <v>0</v>
      </c>
      <c r="BX668" s="3">
        <v>0</v>
      </c>
      <c r="BY668" s="3">
        <v>1969</v>
      </c>
      <c r="BZ668" s="3" t="s">
        <v>2405</v>
      </c>
      <c r="CA668" s="3" t="s">
        <v>2413</v>
      </c>
      <c r="CB668" s="3" t="s">
        <v>2414</v>
      </c>
      <c r="CC668" s="3" t="s">
        <v>2351</v>
      </c>
      <c r="CD668" s="3"/>
      <c r="CE668" s="3"/>
      <c r="CF668" s="7"/>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J668" s="1"/>
      <c r="DK668" s="1"/>
      <c r="DL668" s="1"/>
      <c r="DM668" s="1"/>
      <c r="DN668" s="1"/>
      <c r="DO668" s="1"/>
      <c r="DQ668" s="1"/>
      <c r="DT668" s="1"/>
      <c r="DW668" s="1"/>
      <c r="DX668" s="1"/>
      <c r="DY668" s="1"/>
      <c r="DZ668" s="1"/>
      <c r="EA668" s="1"/>
      <c r="EB668" s="1"/>
      <c r="EC668" s="1"/>
      <c r="EF668" s="1"/>
      <c r="ER668" s="1"/>
      <c r="ET668" s="1"/>
      <c r="FH668" s="1"/>
      <c r="FI668" s="1"/>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row>
    <row r="669" spans="1:431" ht="112" hidden="1" x14ac:dyDescent="0.15">
      <c r="A669" s="16" t="s">
        <v>3611</v>
      </c>
      <c r="B669" s="6">
        <v>0</v>
      </c>
      <c r="C669" s="6">
        <v>0</v>
      </c>
      <c r="D669" s="6">
        <v>0</v>
      </c>
      <c r="E669" s="6">
        <v>0</v>
      </c>
      <c r="F669" s="6">
        <v>0</v>
      </c>
      <c r="G669" s="6">
        <v>0</v>
      </c>
      <c r="H669" s="6">
        <v>0</v>
      </c>
      <c r="I669" s="6">
        <v>0</v>
      </c>
      <c r="J669" s="6">
        <v>0</v>
      </c>
      <c r="K669" s="6">
        <v>0</v>
      </c>
      <c r="L669" s="6">
        <v>0</v>
      </c>
      <c r="M669" s="6">
        <v>0</v>
      </c>
      <c r="N669" s="6">
        <v>0</v>
      </c>
      <c r="O669" s="6">
        <v>0</v>
      </c>
      <c r="P669" s="6">
        <v>0</v>
      </c>
      <c r="Q669" s="6">
        <v>0</v>
      </c>
      <c r="R669" s="6">
        <v>0</v>
      </c>
      <c r="S669" s="6">
        <v>0</v>
      </c>
      <c r="T669" s="6">
        <v>0</v>
      </c>
      <c r="U669" s="6">
        <v>0</v>
      </c>
      <c r="V669" s="6">
        <v>0</v>
      </c>
      <c r="W669" s="6">
        <v>0</v>
      </c>
      <c r="X669" s="6">
        <v>0</v>
      </c>
      <c r="Y669" s="6">
        <v>0</v>
      </c>
      <c r="Z669" s="6">
        <v>1</v>
      </c>
      <c r="AA669" s="3">
        <v>0</v>
      </c>
      <c r="AB669" s="3">
        <v>0</v>
      </c>
      <c r="AC669" s="3">
        <v>0</v>
      </c>
      <c r="AD669" s="3">
        <v>0</v>
      </c>
      <c r="AE669" s="3">
        <v>0</v>
      </c>
      <c r="AF669" s="3">
        <v>0</v>
      </c>
      <c r="AG669" s="3">
        <v>0</v>
      </c>
      <c r="AH669" s="3">
        <v>0</v>
      </c>
      <c r="AI669" s="3">
        <v>0</v>
      </c>
      <c r="AJ669" s="3">
        <v>0</v>
      </c>
      <c r="AK669" s="3">
        <v>0</v>
      </c>
      <c r="AL669" s="3">
        <v>0</v>
      </c>
      <c r="AM669" s="3">
        <v>0</v>
      </c>
      <c r="AN669" s="3">
        <v>0</v>
      </c>
      <c r="AO669" s="3">
        <v>0</v>
      </c>
      <c r="AP669" s="3">
        <v>0</v>
      </c>
      <c r="AQ669" s="3">
        <v>0</v>
      </c>
      <c r="AR669" s="3">
        <v>0</v>
      </c>
      <c r="AS669" s="3">
        <v>0</v>
      </c>
      <c r="AT669" s="3">
        <v>0</v>
      </c>
      <c r="AU669" s="3">
        <v>0</v>
      </c>
      <c r="AV669" s="3">
        <v>0</v>
      </c>
      <c r="AW669" s="3">
        <v>0</v>
      </c>
      <c r="AX669" s="3">
        <v>0</v>
      </c>
      <c r="AY669" s="3">
        <v>0</v>
      </c>
      <c r="AZ669" s="3">
        <v>0</v>
      </c>
      <c r="BA669" s="3">
        <v>0</v>
      </c>
      <c r="BB669" s="3">
        <v>0</v>
      </c>
      <c r="BC669" s="3">
        <v>0</v>
      </c>
      <c r="BD669" s="3">
        <v>1</v>
      </c>
      <c r="BE669" s="50">
        <v>0</v>
      </c>
      <c r="BF669" s="50">
        <v>0</v>
      </c>
      <c r="BG669" s="50">
        <v>0</v>
      </c>
      <c r="BH669" s="50">
        <v>0</v>
      </c>
      <c r="BI669" s="50">
        <v>0</v>
      </c>
      <c r="BJ669" s="50">
        <v>0</v>
      </c>
      <c r="BK669" s="50">
        <v>0</v>
      </c>
      <c r="BL669" s="50">
        <v>0</v>
      </c>
      <c r="BM669" s="50"/>
      <c r="BN669" s="50">
        <v>0</v>
      </c>
      <c r="BO669" s="50">
        <v>0</v>
      </c>
      <c r="BP669" s="50">
        <v>0</v>
      </c>
      <c r="BQ669" s="50">
        <v>0</v>
      </c>
      <c r="BR669" s="50">
        <v>0</v>
      </c>
      <c r="BS669" s="50">
        <v>0</v>
      </c>
      <c r="BT669" s="50">
        <v>0</v>
      </c>
      <c r="BU669" s="50">
        <v>0</v>
      </c>
      <c r="BV669" s="50">
        <v>0</v>
      </c>
      <c r="BW669" s="50">
        <v>1</v>
      </c>
      <c r="BX669" s="50">
        <v>0</v>
      </c>
      <c r="BY669" s="3">
        <v>1969</v>
      </c>
      <c r="BZ669" s="3" t="s">
        <v>2405</v>
      </c>
      <c r="CA669" s="3" t="s">
        <v>2413</v>
      </c>
      <c r="CB669" s="3" t="s">
        <v>2414</v>
      </c>
      <c r="CC669" s="3" t="s">
        <v>2351</v>
      </c>
      <c r="CD669" s="3"/>
      <c r="CE669" s="3"/>
      <c r="CF669" s="7"/>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J669" s="1"/>
      <c r="DK669" s="1"/>
      <c r="DL669" s="1"/>
      <c r="DM669" s="1"/>
      <c r="DN669" s="1"/>
      <c r="DO669" s="1"/>
      <c r="DQ669" s="1"/>
      <c r="DT669" s="1"/>
      <c r="DW669" s="1"/>
      <c r="DX669" s="1"/>
      <c r="DY669" s="1"/>
      <c r="DZ669" s="1"/>
      <c r="EA669" s="1"/>
      <c r="EB669" s="1"/>
      <c r="EC669" s="1"/>
      <c r="EF669" s="1"/>
      <c r="ER669" s="1"/>
      <c r="ET669" s="1"/>
      <c r="FH669" s="1"/>
      <c r="FI669" s="1"/>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row>
    <row r="670" spans="1:431" ht="112" hidden="1" x14ac:dyDescent="0.15">
      <c r="A670" s="16" t="s">
        <v>3609</v>
      </c>
      <c r="B670" s="6">
        <v>0</v>
      </c>
      <c r="C670" s="6">
        <v>0</v>
      </c>
      <c r="D670" s="6">
        <v>0</v>
      </c>
      <c r="E670" s="6">
        <v>0</v>
      </c>
      <c r="F670" s="6">
        <v>0</v>
      </c>
      <c r="G670" s="6">
        <v>0</v>
      </c>
      <c r="H670" s="6">
        <v>0</v>
      </c>
      <c r="I670" s="6">
        <v>0</v>
      </c>
      <c r="J670" s="6">
        <v>0</v>
      </c>
      <c r="K670" s="6">
        <v>0</v>
      </c>
      <c r="L670" s="6">
        <v>0</v>
      </c>
      <c r="M670" s="6">
        <v>0</v>
      </c>
      <c r="N670" s="6">
        <v>0</v>
      </c>
      <c r="O670" s="6">
        <v>0</v>
      </c>
      <c r="P670" s="6">
        <v>0</v>
      </c>
      <c r="Q670" s="6">
        <v>0</v>
      </c>
      <c r="R670" s="6">
        <v>0</v>
      </c>
      <c r="S670" s="6">
        <v>0</v>
      </c>
      <c r="T670" s="6">
        <v>0</v>
      </c>
      <c r="U670" s="6">
        <v>0</v>
      </c>
      <c r="V670" s="6">
        <v>0</v>
      </c>
      <c r="W670" s="6">
        <v>0</v>
      </c>
      <c r="X670" s="6">
        <v>0</v>
      </c>
      <c r="Y670" s="6">
        <v>0</v>
      </c>
      <c r="Z670" s="6">
        <v>1</v>
      </c>
      <c r="AA670" s="3">
        <v>0</v>
      </c>
      <c r="AB670" s="3">
        <v>0</v>
      </c>
      <c r="AC670" s="3">
        <v>0</v>
      </c>
      <c r="AD670" s="3">
        <v>0</v>
      </c>
      <c r="AE670" s="3">
        <v>0</v>
      </c>
      <c r="AF670" s="3">
        <v>0</v>
      </c>
      <c r="AG670" s="3">
        <v>0</v>
      </c>
      <c r="AH670" s="3">
        <v>0</v>
      </c>
      <c r="AI670" s="3">
        <v>0</v>
      </c>
      <c r="AJ670" s="3">
        <v>0</v>
      </c>
      <c r="AK670" s="3">
        <v>0</v>
      </c>
      <c r="AL670" s="3">
        <v>0</v>
      </c>
      <c r="AM670" s="3">
        <v>0</v>
      </c>
      <c r="AN670" s="3">
        <v>0</v>
      </c>
      <c r="AO670" s="3">
        <v>0</v>
      </c>
      <c r="AP670" s="3">
        <v>0</v>
      </c>
      <c r="AQ670" s="3">
        <v>0</v>
      </c>
      <c r="AR670" s="3">
        <v>0</v>
      </c>
      <c r="AS670" s="3">
        <v>0</v>
      </c>
      <c r="AT670" s="3">
        <v>0</v>
      </c>
      <c r="AU670" s="3">
        <v>0</v>
      </c>
      <c r="AV670" s="3">
        <v>0</v>
      </c>
      <c r="AW670" s="3">
        <v>0</v>
      </c>
      <c r="AX670" s="3">
        <v>0</v>
      </c>
      <c r="AY670" s="3">
        <v>0</v>
      </c>
      <c r="AZ670" s="3">
        <v>0</v>
      </c>
      <c r="BA670" s="3">
        <v>0</v>
      </c>
      <c r="BB670" s="3">
        <v>0</v>
      </c>
      <c r="BC670" s="3">
        <v>0</v>
      </c>
      <c r="BD670" s="3">
        <v>1</v>
      </c>
      <c r="BE670" s="50">
        <v>0</v>
      </c>
      <c r="BF670" s="50">
        <v>0</v>
      </c>
      <c r="BG670" s="50">
        <v>0</v>
      </c>
      <c r="BH670" s="50">
        <v>0</v>
      </c>
      <c r="BI670" s="50">
        <v>0</v>
      </c>
      <c r="BJ670" s="50">
        <v>0</v>
      </c>
      <c r="BK670" s="50">
        <v>0</v>
      </c>
      <c r="BL670" s="50">
        <v>0</v>
      </c>
      <c r="BM670" s="50"/>
      <c r="BN670" s="50">
        <v>0</v>
      </c>
      <c r="BO670" s="50">
        <v>0</v>
      </c>
      <c r="BP670" s="50">
        <v>0</v>
      </c>
      <c r="BQ670" s="50">
        <v>0</v>
      </c>
      <c r="BR670" s="50">
        <v>0</v>
      </c>
      <c r="BS670" s="50">
        <v>0</v>
      </c>
      <c r="BT670" s="50">
        <v>0</v>
      </c>
      <c r="BU670" s="50">
        <v>0</v>
      </c>
      <c r="BV670" s="50">
        <v>0</v>
      </c>
      <c r="BW670" s="50">
        <v>1</v>
      </c>
      <c r="BX670" s="50">
        <v>0</v>
      </c>
      <c r="BY670" s="3">
        <v>1969</v>
      </c>
      <c r="BZ670" s="3" t="s">
        <v>2405</v>
      </c>
      <c r="CA670" s="3" t="s">
        <v>2413</v>
      </c>
      <c r="CB670" s="3" t="s">
        <v>2414</v>
      </c>
      <c r="CC670" s="3" t="s">
        <v>2351</v>
      </c>
      <c r="CD670" s="3"/>
      <c r="CE670" s="3"/>
      <c r="CF670" s="7"/>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J670" s="1"/>
      <c r="DK670" s="1"/>
      <c r="DL670" s="1"/>
      <c r="DM670" s="1"/>
      <c r="DN670" s="1"/>
      <c r="DO670" s="1"/>
      <c r="DQ670" s="1"/>
      <c r="DT670" s="1"/>
      <c r="DW670" s="1"/>
      <c r="DX670" s="1"/>
      <c r="DY670" s="1"/>
      <c r="DZ670" s="1"/>
      <c r="EA670" s="1"/>
      <c r="EB670" s="1"/>
      <c r="EC670" s="1"/>
      <c r="EF670" s="1"/>
      <c r="ER670" s="1"/>
      <c r="ET670" s="1"/>
      <c r="FH670" s="1"/>
      <c r="FI670" s="1"/>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row>
    <row r="671" spans="1:431" ht="112" hidden="1" x14ac:dyDescent="0.15">
      <c r="A671" s="16" t="s">
        <v>3608</v>
      </c>
      <c r="B671" s="3">
        <v>0</v>
      </c>
      <c r="C671" s="6">
        <v>0</v>
      </c>
      <c r="D671" s="6">
        <v>1</v>
      </c>
      <c r="E671" s="3">
        <v>0</v>
      </c>
      <c r="F671" s="3">
        <v>0</v>
      </c>
      <c r="G671" s="3">
        <v>0</v>
      </c>
      <c r="H671" s="3">
        <v>0</v>
      </c>
      <c r="I671" s="3">
        <v>0</v>
      </c>
      <c r="J671" s="3">
        <v>0</v>
      </c>
      <c r="K671" s="3">
        <v>0</v>
      </c>
      <c r="L671" s="3">
        <v>0</v>
      </c>
      <c r="M671" s="3">
        <v>1</v>
      </c>
      <c r="N671" s="3">
        <v>0</v>
      </c>
      <c r="O671" s="3">
        <v>0</v>
      </c>
      <c r="P671" s="3">
        <v>0</v>
      </c>
      <c r="Q671" s="3">
        <v>0</v>
      </c>
      <c r="R671" s="3">
        <v>0</v>
      </c>
      <c r="S671" s="3">
        <v>0</v>
      </c>
      <c r="T671" s="3">
        <v>0</v>
      </c>
      <c r="U671" s="3">
        <v>0</v>
      </c>
      <c r="V671" s="3">
        <v>0</v>
      </c>
      <c r="W671" s="3">
        <v>0</v>
      </c>
      <c r="X671" s="3">
        <v>0</v>
      </c>
      <c r="Y671" s="3">
        <v>0</v>
      </c>
      <c r="Z671" s="3">
        <v>0</v>
      </c>
      <c r="AA671" s="3">
        <v>0</v>
      </c>
      <c r="AB671" s="3">
        <v>0</v>
      </c>
      <c r="AC671" s="3">
        <v>0</v>
      </c>
      <c r="AD671" s="3">
        <v>0</v>
      </c>
      <c r="AE671" s="3">
        <v>0</v>
      </c>
      <c r="AF671" s="3">
        <v>0</v>
      </c>
      <c r="AG671" s="3">
        <v>0</v>
      </c>
      <c r="AH671" s="3">
        <v>0</v>
      </c>
      <c r="AI671" s="3">
        <v>0</v>
      </c>
      <c r="AJ671" s="3">
        <v>0</v>
      </c>
      <c r="AK671" s="3">
        <v>1</v>
      </c>
      <c r="AL671" s="3">
        <v>0</v>
      </c>
      <c r="AM671" s="3">
        <v>0</v>
      </c>
      <c r="AN671" s="3">
        <v>0</v>
      </c>
      <c r="AO671" s="3">
        <v>0</v>
      </c>
      <c r="AP671" s="3">
        <v>0</v>
      </c>
      <c r="AQ671" s="3">
        <v>0</v>
      </c>
      <c r="AR671" s="3">
        <v>0</v>
      </c>
      <c r="AS671" s="3">
        <v>0</v>
      </c>
      <c r="AT671" s="3">
        <v>0</v>
      </c>
      <c r="AU671" s="3">
        <v>0</v>
      </c>
      <c r="AV671" s="3">
        <v>0</v>
      </c>
      <c r="AW671" s="3">
        <v>0</v>
      </c>
      <c r="AX671" s="3">
        <v>0</v>
      </c>
      <c r="AY671" s="3">
        <v>0</v>
      </c>
      <c r="AZ671" s="3">
        <v>0</v>
      </c>
      <c r="BA671" s="3">
        <v>0</v>
      </c>
      <c r="BB671" s="3">
        <v>0</v>
      </c>
      <c r="BC671" s="3">
        <v>0</v>
      </c>
      <c r="BD671" s="3">
        <v>0</v>
      </c>
      <c r="BE671" s="3">
        <v>0</v>
      </c>
      <c r="BF671" s="3">
        <v>0</v>
      </c>
      <c r="BG671" s="3">
        <v>0</v>
      </c>
      <c r="BH671" s="3">
        <v>0</v>
      </c>
      <c r="BI671" s="3">
        <v>0</v>
      </c>
      <c r="BJ671" s="3">
        <v>0</v>
      </c>
      <c r="BK671" s="3">
        <v>0</v>
      </c>
      <c r="BL671" s="3">
        <v>0</v>
      </c>
      <c r="BM671" s="3"/>
      <c r="BN671" s="3">
        <v>0</v>
      </c>
      <c r="BO671" s="3">
        <v>0</v>
      </c>
      <c r="BP671" s="3">
        <v>0</v>
      </c>
      <c r="BQ671" s="3">
        <v>0</v>
      </c>
      <c r="BR671" s="3">
        <v>0</v>
      </c>
      <c r="BS671" s="3">
        <v>1</v>
      </c>
      <c r="BT671" s="3">
        <v>1</v>
      </c>
      <c r="BU671" s="3">
        <v>1</v>
      </c>
      <c r="BV671" s="3">
        <v>0</v>
      </c>
      <c r="BW671" s="3">
        <v>0</v>
      </c>
      <c r="BX671" s="3">
        <v>0</v>
      </c>
      <c r="BY671" s="3">
        <v>1969</v>
      </c>
      <c r="BZ671" s="3" t="s">
        <v>2405</v>
      </c>
      <c r="CA671" s="3" t="s">
        <v>2413</v>
      </c>
      <c r="CB671" s="3" t="s">
        <v>2414</v>
      </c>
      <c r="CC671" s="3" t="s">
        <v>2351</v>
      </c>
      <c r="CD671" s="3"/>
      <c r="CE671" s="3"/>
      <c r="CF671" s="7"/>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J671" s="1"/>
      <c r="DK671" s="1"/>
      <c r="DL671" s="1"/>
      <c r="DM671" s="1"/>
      <c r="DN671" s="1"/>
      <c r="DO671" s="1"/>
      <c r="DQ671" s="1"/>
      <c r="DT671" s="1"/>
      <c r="DW671" s="1"/>
      <c r="DX671" s="1"/>
      <c r="DY671" s="1"/>
      <c r="DZ671" s="1"/>
      <c r="EA671" s="1"/>
      <c r="EB671" s="1"/>
      <c r="EC671" s="1"/>
      <c r="EF671" s="1"/>
      <c r="ER671" s="1"/>
      <c r="ET671" s="1"/>
      <c r="FH671" s="1"/>
      <c r="FI671" s="1"/>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row>
    <row r="672" spans="1:431" ht="112" hidden="1" x14ac:dyDescent="0.15">
      <c r="A672" s="16" t="s">
        <v>3610</v>
      </c>
      <c r="B672" s="3">
        <v>0</v>
      </c>
      <c r="C672" s="6">
        <v>0</v>
      </c>
      <c r="D672" s="6">
        <v>1</v>
      </c>
      <c r="E672" s="3">
        <v>0</v>
      </c>
      <c r="F672" s="3">
        <v>0</v>
      </c>
      <c r="G672" s="3">
        <v>0</v>
      </c>
      <c r="H672" s="3">
        <v>0</v>
      </c>
      <c r="I672" s="3">
        <v>0</v>
      </c>
      <c r="J672" s="3">
        <v>0</v>
      </c>
      <c r="K672" s="3">
        <v>0</v>
      </c>
      <c r="L672" s="3">
        <v>0</v>
      </c>
      <c r="M672" s="3">
        <v>0</v>
      </c>
      <c r="N672" s="3">
        <v>0</v>
      </c>
      <c r="O672" s="3">
        <v>0</v>
      </c>
      <c r="P672" s="3">
        <v>0</v>
      </c>
      <c r="Q672" s="3">
        <v>0</v>
      </c>
      <c r="R672" s="3">
        <v>0</v>
      </c>
      <c r="S672" s="3">
        <v>0</v>
      </c>
      <c r="T672" s="3">
        <v>0</v>
      </c>
      <c r="U672" s="3">
        <v>0</v>
      </c>
      <c r="V672" s="3">
        <v>0</v>
      </c>
      <c r="W672" s="3">
        <v>0</v>
      </c>
      <c r="X672" s="3">
        <v>0</v>
      </c>
      <c r="Y672" s="3">
        <v>0</v>
      </c>
      <c r="Z672" s="3">
        <v>0</v>
      </c>
      <c r="AA672" s="3">
        <v>0</v>
      </c>
      <c r="AB672" s="3">
        <v>0</v>
      </c>
      <c r="AC672" s="3">
        <v>0</v>
      </c>
      <c r="AD672" s="3">
        <v>0</v>
      </c>
      <c r="AE672" s="3">
        <v>0</v>
      </c>
      <c r="AF672" s="3">
        <v>1</v>
      </c>
      <c r="AG672" s="3">
        <v>0</v>
      </c>
      <c r="AH672" s="3">
        <v>0</v>
      </c>
      <c r="AI672" s="3">
        <v>0</v>
      </c>
      <c r="AJ672" s="3">
        <v>0</v>
      </c>
      <c r="AK672" s="3">
        <v>0</v>
      </c>
      <c r="AL672" s="3">
        <v>0</v>
      </c>
      <c r="AM672" s="3">
        <v>0</v>
      </c>
      <c r="AN672" s="3">
        <v>0</v>
      </c>
      <c r="AO672" s="3">
        <v>0</v>
      </c>
      <c r="AP672" s="3">
        <v>0</v>
      </c>
      <c r="AQ672" s="3">
        <v>0</v>
      </c>
      <c r="AR672" s="3">
        <v>0</v>
      </c>
      <c r="AS672" s="3">
        <v>0</v>
      </c>
      <c r="AT672" s="3">
        <v>0</v>
      </c>
      <c r="AU672" s="3">
        <v>0</v>
      </c>
      <c r="AV672" s="3">
        <v>0</v>
      </c>
      <c r="AW672" s="3">
        <v>0</v>
      </c>
      <c r="AX672" s="3">
        <v>0</v>
      </c>
      <c r="AY672" s="3">
        <v>0</v>
      </c>
      <c r="AZ672" s="3">
        <v>0</v>
      </c>
      <c r="BA672" s="3">
        <v>0</v>
      </c>
      <c r="BB672" s="3">
        <v>0</v>
      </c>
      <c r="BC672" s="3">
        <v>0</v>
      </c>
      <c r="BD672" s="3">
        <v>0</v>
      </c>
      <c r="BE672" s="3">
        <v>0</v>
      </c>
      <c r="BF672" s="3">
        <v>0</v>
      </c>
      <c r="BG672" s="3">
        <v>0</v>
      </c>
      <c r="BH672" s="3">
        <v>0</v>
      </c>
      <c r="BI672" s="3">
        <v>0</v>
      </c>
      <c r="BJ672" s="3">
        <v>0</v>
      </c>
      <c r="BK672" s="3">
        <v>0</v>
      </c>
      <c r="BL672" s="3">
        <v>0</v>
      </c>
      <c r="BM672" s="3"/>
      <c r="BN672" s="3">
        <v>0</v>
      </c>
      <c r="BO672" s="3">
        <v>0</v>
      </c>
      <c r="BP672" s="3">
        <v>0</v>
      </c>
      <c r="BQ672" s="3">
        <v>0</v>
      </c>
      <c r="BR672" s="3">
        <v>0</v>
      </c>
      <c r="BS672" s="3">
        <v>0</v>
      </c>
      <c r="BT672" s="3">
        <v>1</v>
      </c>
      <c r="BU672" s="50">
        <v>0</v>
      </c>
      <c r="BV672" s="50">
        <v>0</v>
      </c>
      <c r="BW672" s="50">
        <v>1</v>
      </c>
      <c r="BX672" s="50">
        <v>0</v>
      </c>
      <c r="BY672" s="3">
        <v>1969</v>
      </c>
      <c r="BZ672" s="3" t="s">
        <v>2405</v>
      </c>
      <c r="CA672" s="3" t="s">
        <v>2413</v>
      </c>
      <c r="CB672" s="3" t="s">
        <v>2414</v>
      </c>
      <c r="CC672" s="3" t="s">
        <v>2351</v>
      </c>
      <c r="CD672" s="3"/>
      <c r="CE672" s="3"/>
      <c r="CF672" s="7"/>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J672" s="1"/>
      <c r="DK672" s="1"/>
      <c r="DL672" s="1"/>
      <c r="DM672" s="1"/>
      <c r="DN672" s="1"/>
      <c r="DO672" s="1"/>
      <c r="DQ672" s="1"/>
      <c r="DT672" s="1"/>
      <c r="DW672" s="1"/>
      <c r="DX672" s="1"/>
      <c r="DY672" s="1"/>
      <c r="DZ672" s="1"/>
      <c r="EA672" s="1"/>
      <c r="EB672" s="1"/>
      <c r="EC672" s="1"/>
      <c r="EF672" s="1"/>
      <c r="ER672" s="1"/>
      <c r="ET672" s="1"/>
      <c r="FH672" s="1"/>
      <c r="FI672" s="1"/>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row>
    <row r="673" spans="1:431" ht="112" hidden="1" x14ac:dyDescent="0.15">
      <c r="A673" s="6" t="s">
        <v>2090</v>
      </c>
      <c r="B673" s="3"/>
      <c r="C673" s="6"/>
      <c r="D673" s="6"/>
      <c r="E673" s="3"/>
      <c r="F673" s="6"/>
      <c r="G673" s="6"/>
      <c r="H673" s="6"/>
      <c r="I673" s="3"/>
      <c r="J673" s="6"/>
      <c r="K673" s="3"/>
      <c r="L673" s="3"/>
      <c r="M673" s="3"/>
      <c r="N673" s="6"/>
      <c r="O673" s="3"/>
      <c r="P673" s="6"/>
      <c r="Q673" s="6"/>
      <c r="R673" s="6"/>
      <c r="S673" s="3"/>
      <c r="T673" s="3"/>
      <c r="U673" s="3"/>
      <c r="V673" s="3"/>
      <c r="W673" s="3"/>
      <c r="X673" s="3"/>
      <c r="Y673" s="6"/>
      <c r="Z673" s="6"/>
      <c r="AA673" s="6"/>
      <c r="AB673" s="3"/>
      <c r="AC673" s="6"/>
      <c r="AD673" s="6"/>
      <c r="AE673" s="3"/>
      <c r="AF673" s="3"/>
      <c r="AG673" s="6"/>
      <c r="AH673" s="6"/>
      <c r="AI673" s="3"/>
      <c r="AJ673" s="3"/>
      <c r="AK673" s="3"/>
      <c r="AL673" s="3"/>
      <c r="AM673" s="6"/>
      <c r="AN673" s="3"/>
      <c r="AO673" s="3"/>
      <c r="AP673" s="3"/>
      <c r="AQ673" s="3"/>
      <c r="AR673" s="3"/>
      <c r="AS673" s="3"/>
      <c r="AT673" s="6"/>
      <c r="AU673" s="6"/>
      <c r="AV673" s="6"/>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v>1969</v>
      </c>
      <c r="BZ673" s="3" t="s">
        <v>2405</v>
      </c>
      <c r="CA673" s="3" t="s">
        <v>2413</v>
      </c>
      <c r="CB673" s="3" t="s">
        <v>2414</v>
      </c>
      <c r="CC673" s="3" t="s">
        <v>2351</v>
      </c>
      <c r="CD673" s="3"/>
      <c r="CE673" s="3"/>
      <c r="CF673" s="7"/>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J673" s="1"/>
      <c r="DK673" s="1"/>
      <c r="DL673" s="1"/>
      <c r="DM673" s="1"/>
      <c r="DN673" s="1"/>
      <c r="DO673" s="1"/>
      <c r="DQ673" s="1"/>
      <c r="DT673" s="1"/>
      <c r="DW673" s="1"/>
      <c r="DX673" s="1"/>
      <c r="DY673" s="1"/>
      <c r="DZ673" s="1"/>
      <c r="EA673" s="1"/>
      <c r="EB673" s="1"/>
      <c r="EC673" s="1"/>
      <c r="EF673" s="1"/>
      <c r="ER673" s="1"/>
      <c r="ET673" s="1"/>
      <c r="FH673" s="1"/>
      <c r="FI673" s="1"/>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row>
    <row r="674" spans="1:431" ht="112" hidden="1" x14ac:dyDescent="0.15">
      <c r="A674" s="16" t="s">
        <v>3617</v>
      </c>
      <c r="B674" s="6">
        <v>0</v>
      </c>
      <c r="C674" s="6">
        <v>0</v>
      </c>
      <c r="D674" s="6">
        <v>0</v>
      </c>
      <c r="E674" s="6">
        <v>0</v>
      </c>
      <c r="F674" s="6">
        <v>0</v>
      </c>
      <c r="G674" s="6">
        <v>0</v>
      </c>
      <c r="H674" s="6">
        <v>0</v>
      </c>
      <c r="I674" s="6">
        <v>0</v>
      </c>
      <c r="J674" s="6">
        <v>0</v>
      </c>
      <c r="K674" s="6">
        <v>0</v>
      </c>
      <c r="L674" s="6">
        <v>0</v>
      </c>
      <c r="M674" s="6">
        <v>0</v>
      </c>
      <c r="N674" s="6">
        <v>0</v>
      </c>
      <c r="O674" s="6">
        <v>0</v>
      </c>
      <c r="P674" s="6">
        <v>0</v>
      </c>
      <c r="Q674" s="6">
        <v>0</v>
      </c>
      <c r="R674" s="6">
        <v>0</v>
      </c>
      <c r="S674" s="6">
        <v>0</v>
      </c>
      <c r="T674" s="6">
        <v>0</v>
      </c>
      <c r="U674" s="6">
        <v>0</v>
      </c>
      <c r="V674" s="6">
        <v>0</v>
      </c>
      <c r="W674" s="6">
        <v>0</v>
      </c>
      <c r="X674" s="6">
        <v>0</v>
      </c>
      <c r="Y674" s="6">
        <v>0</v>
      </c>
      <c r="Z674" s="6">
        <v>0</v>
      </c>
      <c r="AA674" s="6">
        <v>0</v>
      </c>
      <c r="AB674" s="6">
        <v>0</v>
      </c>
      <c r="AC674" s="6">
        <v>0</v>
      </c>
      <c r="AD674" s="6">
        <v>0</v>
      </c>
      <c r="AE674" s="6">
        <v>0</v>
      </c>
      <c r="AF674" s="6">
        <v>0</v>
      </c>
      <c r="AG674" s="6">
        <v>0</v>
      </c>
      <c r="AH674" s="6">
        <v>0</v>
      </c>
      <c r="AI674" s="3">
        <v>1</v>
      </c>
      <c r="AJ674" s="3">
        <v>0</v>
      </c>
      <c r="AK674" s="3">
        <v>0</v>
      </c>
      <c r="AL674" s="3">
        <v>0</v>
      </c>
      <c r="AM674" s="3">
        <v>0</v>
      </c>
      <c r="AN674" s="3">
        <v>0</v>
      </c>
      <c r="AO674" s="3">
        <v>0</v>
      </c>
      <c r="AP674" s="3">
        <v>0</v>
      </c>
      <c r="AQ674" s="3">
        <v>0</v>
      </c>
      <c r="AR674" s="3">
        <v>0</v>
      </c>
      <c r="AS674" s="3">
        <v>0</v>
      </c>
      <c r="AT674" s="3">
        <v>0</v>
      </c>
      <c r="AU674" s="3">
        <v>0</v>
      </c>
      <c r="AV674" s="3">
        <v>0</v>
      </c>
      <c r="AW674" s="3">
        <v>0</v>
      </c>
      <c r="AX674" s="3">
        <v>0</v>
      </c>
      <c r="AY674" s="3">
        <v>0</v>
      </c>
      <c r="AZ674" s="3">
        <v>0</v>
      </c>
      <c r="BA674" s="3">
        <v>0</v>
      </c>
      <c r="BB674" s="3">
        <v>0</v>
      </c>
      <c r="BC674" s="3">
        <v>0</v>
      </c>
      <c r="BD674" s="3">
        <v>0</v>
      </c>
      <c r="BE674" s="3">
        <v>0</v>
      </c>
      <c r="BF674" s="3">
        <v>0</v>
      </c>
      <c r="BG674" s="3">
        <v>0</v>
      </c>
      <c r="BH674" s="3">
        <v>0</v>
      </c>
      <c r="BI674" s="3">
        <v>0</v>
      </c>
      <c r="BJ674" s="3">
        <v>0</v>
      </c>
      <c r="BK674" s="3">
        <v>0</v>
      </c>
      <c r="BL674" s="3">
        <v>0</v>
      </c>
      <c r="BM674" s="3"/>
      <c r="BN674" s="3">
        <v>0</v>
      </c>
      <c r="BO674" s="3">
        <v>0</v>
      </c>
      <c r="BP674" s="3">
        <v>0</v>
      </c>
      <c r="BQ674" s="3">
        <v>0</v>
      </c>
      <c r="BR674" s="3">
        <v>0</v>
      </c>
      <c r="BS674" s="3">
        <v>1</v>
      </c>
      <c r="BT674" s="3">
        <v>1</v>
      </c>
      <c r="BU674" s="3">
        <v>1</v>
      </c>
      <c r="BV674" s="3">
        <v>0</v>
      </c>
      <c r="BW674" s="3">
        <v>0</v>
      </c>
      <c r="BX674" s="3">
        <v>0</v>
      </c>
      <c r="BY674" s="3">
        <v>1969</v>
      </c>
      <c r="BZ674" s="3" t="s">
        <v>2405</v>
      </c>
      <c r="CA674" s="3" t="s">
        <v>2413</v>
      </c>
      <c r="CB674" s="3" t="s">
        <v>2414</v>
      </c>
      <c r="CC674" s="3" t="s">
        <v>2351</v>
      </c>
      <c r="CD674" s="3"/>
      <c r="CE674" s="3"/>
      <c r="CF674" s="7"/>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J674" s="1"/>
      <c r="DK674" s="1"/>
      <c r="DL674" s="1"/>
      <c r="DM674" s="1"/>
      <c r="DN674" s="1"/>
      <c r="DO674" s="1"/>
      <c r="DQ674" s="1"/>
      <c r="DT674" s="1"/>
      <c r="DW674" s="1"/>
      <c r="DX674" s="1"/>
      <c r="DY674" s="1"/>
      <c r="DZ674" s="1"/>
      <c r="EA674" s="1"/>
      <c r="EB674" s="1"/>
      <c r="EC674" s="1"/>
      <c r="EF674" s="1"/>
      <c r="ER674" s="1"/>
      <c r="ET674" s="1"/>
      <c r="FH674" s="1"/>
      <c r="FI674" s="1"/>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row>
    <row r="675" spans="1:431" ht="112" hidden="1" x14ac:dyDescent="0.15">
      <c r="A675" s="16" t="s">
        <v>3616</v>
      </c>
      <c r="B675" s="6">
        <v>0</v>
      </c>
      <c r="C675" s="6">
        <v>0</v>
      </c>
      <c r="D675" s="6">
        <v>0</v>
      </c>
      <c r="E675" s="6">
        <v>0</v>
      </c>
      <c r="F675" s="6">
        <v>0</v>
      </c>
      <c r="G675" s="6">
        <v>0</v>
      </c>
      <c r="H675" s="6">
        <v>0</v>
      </c>
      <c r="I675" s="6">
        <v>0</v>
      </c>
      <c r="J675" s="6">
        <v>0</v>
      </c>
      <c r="K675" s="6">
        <v>0</v>
      </c>
      <c r="L675" s="6">
        <v>0</v>
      </c>
      <c r="M675" s="6">
        <v>0</v>
      </c>
      <c r="N675" s="6">
        <v>0</v>
      </c>
      <c r="O675" s="6">
        <v>0</v>
      </c>
      <c r="P675" s="6">
        <v>0</v>
      </c>
      <c r="Q675" s="6">
        <v>0</v>
      </c>
      <c r="R675" s="6">
        <v>0</v>
      </c>
      <c r="S675" s="6">
        <v>0</v>
      </c>
      <c r="T675" s="6">
        <v>0</v>
      </c>
      <c r="U675" s="6">
        <v>0</v>
      </c>
      <c r="V675" s="6">
        <v>0</v>
      </c>
      <c r="W675" s="6">
        <v>0</v>
      </c>
      <c r="X675" s="6">
        <v>0</v>
      </c>
      <c r="Y675" s="6">
        <v>0</v>
      </c>
      <c r="Z675" s="6">
        <v>1</v>
      </c>
      <c r="AA675" s="3">
        <v>0</v>
      </c>
      <c r="AB675" s="3">
        <v>0</v>
      </c>
      <c r="AC675" s="3">
        <v>0</v>
      </c>
      <c r="AD675" s="3">
        <v>0</v>
      </c>
      <c r="AE675" s="3">
        <v>0</v>
      </c>
      <c r="AF675" s="3">
        <v>0</v>
      </c>
      <c r="AG675" s="3">
        <v>0</v>
      </c>
      <c r="AH675" s="3">
        <v>0</v>
      </c>
      <c r="AI675" s="3">
        <v>0</v>
      </c>
      <c r="AJ675" s="3">
        <v>0</v>
      </c>
      <c r="AK675" s="3">
        <v>0</v>
      </c>
      <c r="AL675" s="3">
        <v>0</v>
      </c>
      <c r="AM675" s="3">
        <v>0</v>
      </c>
      <c r="AN675" s="3">
        <v>0</v>
      </c>
      <c r="AO675" s="3">
        <v>0</v>
      </c>
      <c r="AP675" s="3">
        <v>0</v>
      </c>
      <c r="AQ675" s="3">
        <v>0</v>
      </c>
      <c r="AR675" s="3">
        <v>0</v>
      </c>
      <c r="AS675" s="3">
        <v>0</v>
      </c>
      <c r="AT675" s="3">
        <v>0</v>
      </c>
      <c r="AU675" s="3">
        <v>0</v>
      </c>
      <c r="AV675" s="3">
        <v>0</v>
      </c>
      <c r="AW675" s="3">
        <v>0</v>
      </c>
      <c r="AX675" s="3">
        <v>0</v>
      </c>
      <c r="AY675" s="3">
        <v>0</v>
      </c>
      <c r="AZ675" s="3">
        <v>0</v>
      </c>
      <c r="BA675" s="3">
        <v>0</v>
      </c>
      <c r="BB675" s="3">
        <v>0</v>
      </c>
      <c r="BC675" s="3">
        <v>0</v>
      </c>
      <c r="BD675" s="3">
        <v>0</v>
      </c>
      <c r="BE675" s="3">
        <v>0</v>
      </c>
      <c r="BF675" s="3">
        <v>0</v>
      </c>
      <c r="BG675" s="3">
        <v>0</v>
      </c>
      <c r="BH675" s="3">
        <v>0</v>
      </c>
      <c r="BI675" s="3">
        <v>0</v>
      </c>
      <c r="BJ675" s="3">
        <v>0</v>
      </c>
      <c r="BK675" s="3">
        <v>0</v>
      </c>
      <c r="BL675" s="3">
        <v>0</v>
      </c>
      <c r="BM675" s="3"/>
      <c r="BN675" s="3">
        <v>0</v>
      </c>
      <c r="BO675" s="3">
        <v>0</v>
      </c>
      <c r="BP675" s="3">
        <v>0</v>
      </c>
      <c r="BQ675" s="3">
        <v>0</v>
      </c>
      <c r="BR675" s="3">
        <v>0</v>
      </c>
      <c r="BS675" s="3">
        <v>1</v>
      </c>
      <c r="BT675" s="3">
        <v>1</v>
      </c>
      <c r="BU675" s="50">
        <v>0</v>
      </c>
      <c r="BV675" s="50">
        <v>0</v>
      </c>
      <c r="BW675" s="50">
        <v>1</v>
      </c>
      <c r="BX675" s="50">
        <v>0</v>
      </c>
      <c r="BY675" s="3">
        <v>1969</v>
      </c>
      <c r="BZ675" s="3" t="s">
        <v>2405</v>
      </c>
      <c r="CA675" s="3" t="s">
        <v>2413</v>
      </c>
      <c r="CB675" s="3" t="s">
        <v>2414</v>
      </c>
      <c r="CC675" s="3" t="s">
        <v>2351</v>
      </c>
      <c r="CD675" s="3"/>
      <c r="CE675" s="3"/>
      <c r="CF675" s="7"/>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J675" s="1"/>
      <c r="DK675" s="1"/>
      <c r="DL675" s="1"/>
      <c r="DM675" s="1"/>
      <c r="DN675" s="1"/>
      <c r="DO675" s="1"/>
      <c r="DQ675" s="1"/>
      <c r="DT675" s="1"/>
      <c r="DW675" s="1"/>
      <c r="DX675" s="1"/>
      <c r="DY675" s="1"/>
      <c r="DZ675" s="1"/>
      <c r="EA675" s="1"/>
      <c r="EB675" s="1"/>
      <c r="EC675" s="1"/>
      <c r="EF675" s="1"/>
      <c r="ER675" s="1"/>
      <c r="ET675" s="1"/>
      <c r="FH675" s="1"/>
      <c r="FI675" s="1"/>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row>
    <row r="676" spans="1:431" ht="112" hidden="1" x14ac:dyDescent="0.15">
      <c r="A676" s="16" t="s">
        <v>3615</v>
      </c>
      <c r="B676" s="3">
        <v>0</v>
      </c>
      <c r="C676" s="3">
        <v>0</v>
      </c>
      <c r="D676" s="3">
        <v>0</v>
      </c>
      <c r="E676" s="3">
        <v>0</v>
      </c>
      <c r="F676" s="3">
        <v>0</v>
      </c>
      <c r="G676" s="3">
        <v>0</v>
      </c>
      <c r="H676" s="3">
        <v>0</v>
      </c>
      <c r="I676" s="3">
        <v>0</v>
      </c>
      <c r="J676" s="3">
        <v>0</v>
      </c>
      <c r="K676" s="3">
        <v>0</v>
      </c>
      <c r="L676" s="3">
        <v>0</v>
      </c>
      <c r="M676" s="3">
        <v>1</v>
      </c>
      <c r="N676" s="3">
        <v>0</v>
      </c>
      <c r="O676" s="3">
        <v>0</v>
      </c>
      <c r="P676" s="3">
        <v>0</v>
      </c>
      <c r="Q676" s="3">
        <v>0</v>
      </c>
      <c r="R676" s="3">
        <v>0</v>
      </c>
      <c r="S676" s="3">
        <v>0</v>
      </c>
      <c r="T676" s="3">
        <v>0</v>
      </c>
      <c r="U676" s="3">
        <v>0</v>
      </c>
      <c r="V676" s="3">
        <v>0</v>
      </c>
      <c r="W676" s="3">
        <v>0</v>
      </c>
      <c r="X676" s="3">
        <v>0</v>
      </c>
      <c r="Y676" s="3">
        <v>0</v>
      </c>
      <c r="Z676" s="3">
        <v>0</v>
      </c>
      <c r="AA676" s="3">
        <v>0</v>
      </c>
      <c r="AB676" s="3">
        <v>0</v>
      </c>
      <c r="AC676" s="3">
        <v>0</v>
      </c>
      <c r="AD676" s="3">
        <v>0</v>
      </c>
      <c r="AE676" s="3">
        <v>0</v>
      </c>
      <c r="AF676" s="3">
        <v>0</v>
      </c>
      <c r="AG676" s="3">
        <v>0</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c r="BL676" s="3">
        <v>0</v>
      </c>
      <c r="BM676" s="3"/>
      <c r="BN676" s="3">
        <v>0</v>
      </c>
      <c r="BO676" s="3">
        <v>0</v>
      </c>
      <c r="BP676" s="3">
        <v>0</v>
      </c>
      <c r="BQ676" s="3">
        <v>0</v>
      </c>
      <c r="BR676" s="3">
        <v>0</v>
      </c>
      <c r="BS676" s="3">
        <v>0</v>
      </c>
      <c r="BT676" s="3">
        <v>1</v>
      </c>
      <c r="BU676" s="50">
        <v>0</v>
      </c>
      <c r="BV676" s="50">
        <v>0</v>
      </c>
      <c r="BW676" s="50">
        <v>1</v>
      </c>
      <c r="BX676" s="50">
        <v>0</v>
      </c>
      <c r="BY676" s="3">
        <v>1969</v>
      </c>
      <c r="BZ676" s="3" t="s">
        <v>2405</v>
      </c>
      <c r="CA676" s="3" t="s">
        <v>2413</v>
      </c>
      <c r="CB676" s="3" t="s">
        <v>2414</v>
      </c>
      <c r="CC676" s="3" t="s">
        <v>2351</v>
      </c>
      <c r="CD676" s="3"/>
      <c r="CE676" s="3"/>
      <c r="CF676" s="7"/>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J676" s="1"/>
      <c r="DK676" s="1"/>
      <c r="DL676" s="1"/>
      <c r="DM676" s="1"/>
      <c r="DN676" s="1"/>
      <c r="DO676" s="1"/>
      <c r="DQ676" s="1"/>
      <c r="DT676" s="1"/>
      <c r="DW676" s="1"/>
      <c r="DX676" s="1"/>
      <c r="DY676" s="1"/>
      <c r="DZ676" s="1"/>
      <c r="EA676" s="1"/>
      <c r="EB676" s="1"/>
      <c r="EC676" s="1"/>
      <c r="EF676" s="1"/>
      <c r="ER676" s="1"/>
      <c r="ET676" s="1"/>
      <c r="FH676" s="1"/>
      <c r="FI676" s="1"/>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row>
    <row r="677" spans="1:431" ht="112" hidden="1" x14ac:dyDescent="0.15">
      <c r="A677" s="16" t="s">
        <v>3614</v>
      </c>
      <c r="B677" s="3">
        <v>0</v>
      </c>
      <c r="C677" s="6">
        <v>0</v>
      </c>
      <c r="D677" s="6">
        <v>1</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1</v>
      </c>
      <c r="BE677" s="3">
        <v>0</v>
      </c>
      <c r="BF677" s="3">
        <v>0</v>
      </c>
      <c r="BG677" s="3">
        <v>0</v>
      </c>
      <c r="BH677" s="3">
        <v>0</v>
      </c>
      <c r="BI677" s="3">
        <v>0</v>
      </c>
      <c r="BJ677" s="3">
        <v>0</v>
      </c>
      <c r="BK677" s="3">
        <v>0</v>
      </c>
      <c r="BL677" s="3">
        <v>0</v>
      </c>
      <c r="BM677" s="3"/>
      <c r="BN677" s="3">
        <v>0</v>
      </c>
      <c r="BO677" s="3">
        <v>0</v>
      </c>
      <c r="BP677" s="3">
        <v>0</v>
      </c>
      <c r="BQ677" s="3">
        <v>0</v>
      </c>
      <c r="BR677" s="3">
        <v>0</v>
      </c>
      <c r="BS677" s="3">
        <v>0</v>
      </c>
      <c r="BT677" s="3">
        <v>1</v>
      </c>
      <c r="BU677" s="50">
        <v>0</v>
      </c>
      <c r="BV677" s="50">
        <v>0</v>
      </c>
      <c r="BW677" s="50">
        <v>1</v>
      </c>
      <c r="BX677" s="50">
        <v>0</v>
      </c>
      <c r="BY677" s="3">
        <v>1969</v>
      </c>
      <c r="BZ677" s="3" t="s">
        <v>2405</v>
      </c>
      <c r="CA677" s="3" t="s">
        <v>2413</v>
      </c>
      <c r="CB677" s="3" t="s">
        <v>2414</v>
      </c>
      <c r="CC677" s="3" t="s">
        <v>2351</v>
      </c>
      <c r="CD677" s="3"/>
      <c r="CE677" s="3"/>
      <c r="CF677" s="7"/>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J677" s="1"/>
      <c r="DK677" s="1"/>
      <c r="DL677" s="1"/>
      <c r="DM677" s="1"/>
      <c r="DN677" s="1"/>
      <c r="DO677" s="1"/>
      <c r="DQ677" s="1"/>
      <c r="DT677" s="1"/>
      <c r="DW677" s="1"/>
      <c r="DX677" s="1"/>
      <c r="DY677" s="1"/>
      <c r="DZ677" s="1"/>
      <c r="EA677" s="1"/>
      <c r="EB677" s="1"/>
      <c r="EC677" s="1"/>
      <c r="EF677" s="1"/>
      <c r="ER677" s="1"/>
      <c r="ET677" s="1"/>
      <c r="FH677" s="1"/>
      <c r="FI677" s="1"/>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row>
    <row r="678" spans="1:431" ht="98" hidden="1" x14ac:dyDescent="0.15">
      <c r="A678" s="16" t="s">
        <v>3618</v>
      </c>
      <c r="B678" s="6">
        <v>0</v>
      </c>
      <c r="C678" s="6">
        <v>0</v>
      </c>
      <c r="D678" s="6">
        <v>0</v>
      </c>
      <c r="E678" s="6">
        <v>0</v>
      </c>
      <c r="F678" s="6">
        <v>0</v>
      </c>
      <c r="G678" s="6">
        <v>0</v>
      </c>
      <c r="H678" s="6">
        <v>0</v>
      </c>
      <c r="I678" s="3">
        <v>1</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c r="BN678" s="3">
        <v>0</v>
      </c>
      <c r="BO678" s="3">
        <v>0</v>
      </c>
      <c r="BP678" s="3">
        <v>1</v>
      </c>
      <c r="BQ678" s="3">
        <v>0</v>
      </c>
      <c r="BR678" s="3">
        <v>0</v>
      </c>
      <c r="BS678" s="3">
        <v>0</v>
      </c>
      <c r="BT678" s="3">
        <v>0</v>
      </c>
      <c r="BU678" s="3">
        <v>1</v>
      </c>
      <c r="BV678" s="3">
        <v>0</v>
      </c>
      <c r="BW678" s="3">
        <v>0</v>
      </c>
      <c r="BX678" s="3">
        <v>0</v>
      </c>
      <c r="BY678" s="3">
        <v>1969</v>
      </c>
      <c r="BZ678" s="3" t="s">
        <v>2405</v>
      </c>
      <c r="CA678" s="3" t="s">
        <v>2381</v>
      </c>
      <c r="CB678" s="3" t="s">
        <v>2423</v>
      </c>
      <c r="CC678" s="3" t="s">
        <v>2383</v>
      </c>
      <c r="CD678" s="3"/>
      <c r="CE678" s="3"/>
      <c r="CF678" s="7"/>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J678" s="1"/>
      <c r="DK678" s="1"/>
      <c r="DL678" s="1"/>
      <c r="DM678" s="1"/>
      <c r="DN678" s="1"/>
      <c r="DO678" s="1"/>
      <c r="DQ678" s="1"/>
      <c r="DT678" s="1"/>
      <c r="DW678" s="1"/>
      <c r="DX678" s="1"/>
      <c r="DY678" s="1"/>
      <c r="DZ678" s="1"/>
      <c r="EA678" s="1"/>
      <c r="EB678" s="1"/>
      <c r="EC678" s="1"/>
      <c r="EF678" s="1"/>
      <c r="ER678" s="1"/>
      <c r="ET678" s="1"/>
      <c r="FH678" s="1"/>
      <c r="FI678" s="1"/>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row>
    <row r="679" spans="1:431" ht="98" hidden="1" x14ac:dyDescent="0.15">
      <c r="A679" s="16" t="s">
        <v>3619</v>
      </c>
      <c r="B679" s="3">
        <v>0</v>
      </c>
      <c r="C679" s="6">
        <v>0</v>
      </c>
      <c r="D679" s="6">
        <v>0</v>
      </c>
      <c r="E679" s="6">
        <v>0</v>
      </c>
      <c r="F679" s="6">
        <v>0</v>
      </c>
      <c r="G679" s="6">
        <v>0</v>
      </c>
      <c r="H679" s="6">
        <v>0</v>
      </c>
      <c r="I679" s="3">
        <v>1</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c r="BN679" s="3">
        <v>0</v>
      </c>
      <c r="BO679" s="3">
        <v>0</v>
      </c>
      <c r="BP679" s="3">
        <v>0</v>
      </c>
      <c r="BQ679" s="3">
        <v>0</v>
      </c>
      <c r="BR679" s="3">
        <v>0</v>
      </c>
      <c r="BS679" s="3">
        <v>0</v>
      </c>
      <c r="BT679" s="3">
        <v>0</v>
      </c>
      <c r="BU679" s="3">
        <v>1</v>
      </c>
      <c r="BV679" s="3">
        <v>0</v>
      </c>
      <c r="BW679" s="3">
        <v>0</v>
      </c>
      <c r="BX679" s="3">
        <v>0</v>
      </c>
      <c r="BY679" s="3">
        <v>1969</v>
      </c>
      <c r="BZ679" s="3" t="s">
        <v>2405</v>
      </c>
      <c r="CA679" s="3" t="s">
        <v>2381</v>
      </c>
      <c r="CB679" s="3" t="s">
        <v>2423</v>
      </c>
      <c r="CC679" s="3" t="s">
        <v>2383</v>
      </c>
      <c r="CD679" s="3"/>
      <c r="CE679" s="3"/>
      <c r="CF679" s="7"/>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J679" s="1"/>
      <c r="DK679" s="1"/>
      <c r="DL679" s="1"/>
      <c r="DM679" s="1"/>
      <c r="DN679" s="1"/>
      <c r="DO679" s="1"/>
      <c r="DQ679" s="1"/>
      <c r="DT679" s="1"/>
      <c r="DW679" s="1"/>
      <c r="DX679" s="1"/>
      <c r="DY679" s="1"/>
      <c r="DZ679" s="1"/>
      <c r="EA679" s="1"/>
      <c r="EB679" s="1"/>
      <c r="EC679" s="1"/>
      <c r="EF679" s="1"/>
      <c r="ER679" s="1"/>
      <c r="ET679" s="1"/>
      <c r="FH679" s="1"/>
      <c r="FI679" s="1"/>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row>
    <row r="680" spans="1:431" ht="98" hidden="1" x14ac:dyDescent="0.15">
      <c r="A680" s="6" t="s">
        <v>185</v>
      </c>
      <c r="B680" s="3"/>
      <c r="C680" s="6"/>
      <c r="D680" s="6"/>
      <c r="E680" s="3"/>
      <c r="F680" s="6"/>
      <c r="G680" s="6"/>
      <c r="H680" s="6"/>
      <c r="I680" s="3"/>
      <c r="J680" s="6"/>
      <c r="K680" s="3"/>
      <c r="L680" s="3"/>
      <c r="M680" s="3"/>
      <c r="N680" s="6"/>
      <c r="O680" s="3"/>
      <c r="P680" s="6"/>
      <c r="Q680" s="6"/>
      <c r="R680" s="6"/>
      <c r="S680" s="3"/>
      <c r="T680" s="3"/>
      <c r="U680" s="3"/>
      <c r="V680" s="3"/>
      <c r="W680" s="3"/>
      <c r="X680" s="3"/>
      <c r="Y680" s="6"/>
      <c r="Z680" s="6"/>
      <c r="AA680" s="6"/>
      <c r="AB680" s="3"/>
      <c r="AC680" s="6"/>
      <c r="AD680" s="6"/>
      <c r="AE680" s="3"/>
      <c r="AF680" s="3"/>
      <c r="AG680" s="6"/>
      <c r="AH680" s="6"/>
      <c r="AI680" s="3"/>
      <c r="AJ680" s="3"/>
      <c r="AK680" s="3"/>
      <c r="AL680" s="3"/>
      <c r="AM680" s="6"/>
      <c r="AN680" s="3"/>
      <c r="AO680" s="3"/>
      <c r="AP680" s="3"/>
      <c r="AQ680" s="3"/>
      <c r="AR680" s="3"/>
      <c r="AS680" s="3"/>
      <c r="AT680" s="6"/>
      <c r="AU680" s="6"/>
      <c r="AV680" s="6"/>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v>1969</v>
      </c>
      <c r="BZ680" s="3" t="s">
        <v>2405</v>
      </c>
      <c r="CA680" s="3" t="s">
        <v>2381</v>
      </c>
      <c r="CB680" s="3" t="s">
        <v>2423</v>
      </c>
      <c r="CC680" s="3" t="s">
        <v>2383</v>
      </c>
      <c r="CD680" s="3"/>
      <c r="CE680" s="3"/>
      <c r="CF680" s="7"/>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J680" s="1"/>
      <c r="DK680" s="1"/>
      <c r="DL680" s="1"/>
      <c r="DM680" s="1"/>
      <c r="DN680" s="1"/>
      <c r="DO680" s="1"/>
      <c r="DQ680" s="1"/>
      <c r="DT680" s="1"/>
      <c r="DW680" s="1"/>
      <c r="DX680" s="1"/>
      <c r="DY680" s="1"/>
      <c r="DZ680" s="1"/>
      <c r="EA680" s="1"/>
      <c r="EB680" s="1"/>
      <c r="EC680" s="1"/>
      <c r="EF680" s="1"/>
      <c r="ER680" s="1"/>
      <c r="ET680" s="1"/>
      <c r="FH680" s="1"/>
      <c r="FI680" s="1"/>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row>
    <row r="681" spans="1:431" ht="98" hidden="1" x14ac:dyDescent="0.15">
      <c r="A681" s="6" t="s">
        <v>206</v>
      </c>
      <c r="B681" s="3"/>
      <c r="C681" s="6"/>
      <c r="D681" s="6"/>
      <c r="E681" s="3"/>
      <c r="F681" s="6"/>
      <c r="G681" s="6"/>
      <c r="H681" s="6"/>
      <c r="I681" s="3"/>
      <c r="J681" s="6"/>
      <c r="K681" s="3"/>
      <c r="L681" s="3"/>
      <c r="M681" s="3"/>
      <c r="N681" s="6"/>
      <c r="O681" s="3"/>
      <c r="P681" s="6"/>
      <c r="Q681" s="6"/>
      <c r="R681" s="6"/>
      <c r="S681" s="3"/>
      <c r="T681" s="3"/>
      <c r="U681" s="3"/>
      <c r="V681" s="3"/>
      <c r="W681" s="3"/>
      <c r="X681" s="3"/>
      <c r="Y681" s="6"/>
      <c r="Z681" s="6"/>
      <c r="AA681" s="6"/>
      <c r="AB681" s="3"/>
      <c r="AC681" s="6"/>
      <c r="AD681" s="6"/>
      <c r="AE681" s="3"/>
      <c r="AF681" s="3"/>
      <c r="AG681" s="6"/>
      <c r="AH681" s="6"/>
      <c r="AI681" s="3"/>
      <c r="AJ681" s="3"/>
      <c r="AK681" s="3"/>
      <c r="AL681" s="3"/>
      <c r="AM681" s="6"/>
      <c r="AN681" s="3"/>
      <c r="AO681" s="3"/>
      <c r="AP681" s="3"/>
      <c r="AQ681" s="3"/>
      <c r="AR681" s="3"/>
      <c r="AS681" s="3"/>
      <c r="AT681" s="6"/>
      <c r="AU681" s="6"/>
      <c r="AV681" s="6"/>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v>1969</v>
      </c>
      <c r="BZ681" s="3" t="s">
        <v>2405</v>
      </c>
      <c r="CA681" s="3" t="s">
        <v>2381</v>
      </c>
      <c r="CB681" s="3" t="s">
        <v>2423</v>
      </c>
      <c r="CC681" s="3" t="s">
        <v>2383</v>
      </c>
      <c r="CD681" s="3"/>
      <c r="CE681" s="3"/>
      <c r="CF681" s="7"/>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J681" s="1"/>
      <c r="DK681" s="1"/>
      <c r="DL681" s="1"/>
      <c r="DM681" s="1"/>
      <c r="DN681" s="1"/>
      <c r="DO681" s="1"/>
      <c r="DQ681" s="1"/>
      <c r="DT681" s="1"/>
      <c r="DW681" s="1"/>
      <c r="DX681" s="1"/>
      <c r="DY681" s="1"/>
      <c r="DZ681" s="1"/>
      <c r="EA681" s="1"/>
      <c r="EB681" s="1"/>
      <c r="EC681" s="1"/>
      <c r="EF681" s="1"/>
      <c r="ER681" s="1"/>
      <c r="ET681" s="1"/>
      <c r="FH681" s="1"/>
      <c r="FI681" s="1"/>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row>
    <row r="682" spans="1:431" ht="98" hidden="1" x14ac:dyDescent="0.15">
      <c r="A682" s="6" t="s">
        <v>227</v>
      </c>
      <c r="B682" s="3"/>
      <c r="C682" s="6"/>
      <c r="D682" s="6"/>
      <c r="E682" s="3"/>
      <c r="F682" s="6"/>
      <c r="G682" s="6"/>
      <c r="H682" s="6"/>
      <c r="I682" s="3"/>
      <c r="J682" s="6"/>
      <c r="K682" s="3"/>
      <c r="L682" s="3"/>
      <c r="M682" s="3"/>
      <c r="N682" s="6"/>
      <c r="O682" s="3"/>
      <c r="P682" s="6"/>
      <c r="Q682" s="6"/>
      <c r="R682" s="6"/>
      <c r="S682" s="3"/>
      <c r="T682" s="3"/>
      <c r="U682" s="3"/>
      <c r="V682" s="3"/>
      <c r="W682" s="3"/>
      <c r="X682" s="3"/>
      <c r="Y682" s="6"/>
      <c r="Z682" s="6"/>
      <c r="AA682" s="6"/>
      <c r="AB682" s="3"/>
      <c r="AC682" s="6"/>
      <c r="AD682" s="6"/>
      <c r="AE682" s="3"/>
      <c r="AF682" s="3"/>
      <c r="AG682" s="6"/>
      <c r="AH682" s="6"/>
      <c r="AI682" s="3"/>
      <c r="AJ682" s="3"/>
      <c r="AK682" s="3"/>
      <c r="AL682" s="3"/>
      <c r="AM682" s="6"/>
      <c r="AN682" s="3"/>
      <c r="AO682" s="3"/>
      <c r="AP682" s="3"/>
      <c r="AQ682" s="3"/>
      <c r="AR682" s="3"/>
      <c r="AS682" s="3"/>
      <c r="AT682" s="6"/>
      <c r="AU682" s="6"/>
      <c r="AV682" s="6"/>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v>1969</v>
      </c>
      <c r="BZ682" s="3" t="s">
        <v>2405</v>
      </c>
      <c r="CA682" s="3" t="s">
        <v>2381</v>
      </c>
      <c r="CB682" s="3" t="s">
        <v>2423</v>
      </c>
      <c r="CC682" s="3" t="s">
        <v>2383</v>
      </c>
      <c r="CD682" s="3"/>
      <c r="CE682" s="3"/>
      <c r="CF682" s="7"/>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J682" s="1"/>
      <c r="DK682" s="1"/>
      <c r="DL682" s="1"/>
      <c r="DM682" s="1"/>
      <c r="DN682" s="1"/>
      <c r="DO682" s="1"/>
      <c r="DQ682" s="1"/>
      <c r="DT682" s="1"/>
      <c r="DW682" s="1"/>
      <c r="DX682" s="1"/>
      <c r="DY682" s="1"/>
      <c r="DZ682" s="1"/>
      <c r="EA682" s="1"/>
      <c r="EB682" s="1"/>
      <c r="EC682" s="1"/>
      <c r="EF682" s="1"/>
      <c r="ER682" s="1"/>
      <c r="ET682" s="1"/>
      <c r="FH682" s="1"/>
      <c r="FI682" s="1"/>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row>
    <row r="683" spans="1:431" ht="98" hidden="1" x14ac:dyDescent="0.15">
      <c r="A683" s="6" t="s">
        <v>249</v>
      </c>
      <c r="B683" s="3"/>
      <c r="C683" s="6"/>
      <c r="D683" s="6"/>
      <c r="E683" s="3"/>
      <c r="F683" s="6"/>
      <c r="G683" s="6"/>
      <c r="H683" s="6"/>
      <c r="I683" s="3"/>
      <c r="J683" s="6"/>
      <c r="K683" s="3"/>
      <c r="L683" s="3"/>
      <c r="M683" s="3"/>
      <c r="N683" s="6"/>
      <c r="O683" s="3"/>
      <c r="P683" s="6"/>
      <c r="Q683" s="6"/>
      <c r="R683" s="6"/>
      <c r="S683" s="3"/>
      <c r="T683" s="3"/>
      <c r="U683" s="3"/>
      <c r="V683" s="3"/>
      <c r="W683" s="3"/>
      <c r="X683" s="3"/>
      <c r="Y683" s="6"/>
      <c r="Z683" s="6"/>
      <c r="AA683" s="6"/>
      <c r="AB683" s="3"/>
      <c r="AC683" s="6"/>
      <c r="AD683" s="6"/>
      <c r="AE683" s="3"/>
      <c r="AF683" s="3"/>
      <c r="AG683" s="6"/>
      <c r="AH683" s="6"/>
      <c r="AI683" s="6">
        <v>1</v>
      </c>
      <c r="AJ683" s="3"/>
      <c r="AK683" s="3"/>
      <c r="AL683" s="3"/>
      <c r="AM683" s="6"/>
      <c r="AN683" s="3"/>
      <c r="AO683" s="3"/>
      <c r="AP683" s="3"/>
      <c r="AQ683" s="3"/>
      <c r="AR683" s="3"/>
      <c r="AS683" s="3"/>
      <c r="AT683" s="6"/>
      <c r="AU683" s="6"/>
      <c r="AV683" s="6"/>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v>1969</v>
      </c>
      <c r="BZ683" s="3" t="s">
        <v>2405</v>
      </c>
      <c r="CA683" s="3" t="s">
        <v>2381</v>
      </c>
      <c r="CB683" s="3" t="s">
        <v>2423</v>
      </c>
      <c r="CC683" s="3" t="s">
        <v>2383</v>
      </c>
      <c r="CD683" s="3"/>
      <c r="CE683" s="3"/>
      <c r="CF683" s="7"/>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J683" s="1"/>
      <c r="DK683" s="1"/>
      <c r="DL683" s="1"/>
      <c r="DM683" s="1"/>
      <c r="DN683" s="1"/>
      <c r="DO683" s="1"/>
      <c r="DQ683" s="1"/>
      <c r="DT683" s="1"/>
      <c r="DW683" s="1"/>
      <c r="DX683" s="1"/>
      <c r="DY683" s="1"/>
      <c r="DZ683" s="1"/>
      <c r="EA683" s="1"/>
      <c r="EB683" s="1"/>
      <c r="EC683" s="1"/>
      <c r="EF683" s="1"/>
      <c r="ER683" s="1"/>
      <c r="ET683" s="1"/>
      <c r="FH683" s="1"/>
      <c r="FI683" s="1"/>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row>
    <row r="684" spans="1:431" ht="98" hidden="1" x14ac:dyDescent="0.15">
      <c r="A684" s="6" t="s">
        <v>270</v>
      </c>
      <c r="B684" s="3"/>
      <c r="C684" s="6"/>
      <c r="D684" s="6"/>
      <c r="E684" s="3"/>
      <c r="F684" s="6"/>
      <c r="G684" s="6"/>
      <c r="H684" s="6"/>
      <c r="I684" s="3"/>
      <c r="J684" s="6"/>
      <c r="K684" s="3"/>
      <c r="L684" s="3"/>
      <c r="M684" s="3"/>
      <c r="N684" s="6"/>
      <c r="O684" s="3"/>
      <c r="P684" s="6"/>
      <c r="Q684" s="6"/>
      <c r="R684" s="6"/>
      <c r="S684" s="3"/>
      <c r="T684" s="3"/>
      <c r="U684" s="3"/>
      <c r="V684" s="3"/>
      <c r="W684" s="3"/>
      <c r="X684" s="3"/>
      <c r="Y684" s="6"/>
      <c r="Z684" s="6"/>
      <c r="AA684" s="6"/>
      <c r="AB684" s="3"/>
      <c r="AC684" s="6"/>
      <c r="AD684" s="6"/>
      <c r="AE684" s="3"/>
      <c r="AF684" s="3"/>
      <c r="AG684" s="6"/>
      <c r="AH684" s="6"/>
      <c r="AI684" s="3"/>
      <c r="AJ684" s="3"/>
      <c r="AK684" s="3"/>
      <c r="AL684" s="3"/>
      <c r="AM684" s="6"/>
      <c r="AN684" s="3"/>
      <c r="AO684" s="3"/>
      <c r="AP684" s="3"/>
      <c r="AQ684" s="3"/>
      <c r="AR684" s="3"/>
      <c r="AS684" s="3"/>
      <c r="AT684" s="6"/>
      <c r="AU684" s="6"/>
      <c r="AV684" s="6"/>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v>1969</v>
      </c>
      <c r="BZ684" s="3" t="s">
        <v>2405</v>
      </c>
      <c r="CA684" s="3" t="s">
        <v>2381</v>
      </c>
      <c r="CB684" s="3" t="s">
        <v>2423</v>
      </c>
      <c r="CC684" s="3" t="s">
        <v>2383</v>
      </c>
      <c r="CD684" s="3"/>
      <c r="CE684" s="3"/>
      <c r="CF684" s="7"/>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J684" s="1"/>
      <c r="DK684" s="1"/>
      <c r="DL684" s="1"/>
      <c r="DM684" s="1"/>
      <c r="DN684" s="1"/>
      <c r="DO684" s="1"/>
      <c r="DQ684" s="1"/>
      <c r="DT684" s="1"/>
      <c r="DW684" s="1"/>
      <c r="DX684" s="1"/>
      <c r="DY684" s="1"/>
      <c r="DZ684" s="1"/>
      <c r="EA684" s="1"/>
      <c r="EB684" s="1"/>
      <c r="EC684" s="1"/>
      <c r="EF684" s="1"/>
      <c r="ER684" s="1"/>
      <c r="ET684" s="1"/>
      <c r="FH684" s="1"/>
      <c r="FI684" s="1"/>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row>
    <row r="685" spans="1:431" ht="98" hidden="1" x14ac:dyDescent="0.15">
      <c r="A685" s="6" t="s">
        <v>289</v>
      </c>
      <c r="B685" s="3"/>
      <c r="C685" s="6"/>
      <c r="D685" s="6"/>
      <c r="E685" s="3"/>
      <c r="F685" s="6"/>
      <c r="G685" s="6"/>
      <c r="H685" s="6"/>
      <c r="I685" s="3"/>
      <c r="J685" s="6"/>
      <c r="K685" s="3"/>
      <c r="L685" s="3"/>
      <c r="M685" s="3"/>
      <c r="N685" s="6"/>
      <c r="O685" s="3"/>
      <c r="P685" s="6"/>
      <c r="Q685" s="6"/>
      <c r="R685" s="6"/>
      <c r="S685" s="3"/>
      <c r="T685" s="3"/>
      <c r="U685" s="3"/>
      <c r="V685" s="3"/>
      <c r="W685" s="3"/>
      <c r="X685" s="3"/>
      <c r="Y685" s="6"/>
      <c r="Z685" s="6"/>
      <c r="AA685" s="6"/>
      <c r="AB685" s="3"/>
      <c r="AC685" s="6"/>
      <c r="AD685" s="6"/>
      <c r="AE685" s="3"/>
      <c r="AF685" s="3"/>
      <c r="AG685" s="6"/>
      <c r="AH685" s="6"/>
      <c r="AI685" s="3"/>
      <c r="AJ685" s="3"/>
      <c r="AK685" s="3"/>
      <c r="AL685" s="3"/>
      <c r="AM685" s="6"/>
      <c r="AN685" s="3"/>
      <c r="AO685" s="3"/>
      <c r="AP685" s="3"/>
      <c r="AQ685" s="3"/>
      <c r="AR685" s="3"/>
      <c r="AS685" s="3"/>
      <c r="AT685" s="6"/>
      <c r="AU685" s="6"/>
      <c r="AV685" s="6"/>
      <c r="AW685" s="3"/>
      <c r="AX685" s="3"/>
      <c r="AY685" s="3"/>
      <c r="AZ685" s="3"/>
      <c r="BA685" s="3"/>
      <c r="BB685" s="3"/>
      <c r="BC685" s="3"/>
      <c r="BD685" s="3">
        <v>1</v>
      </c>
      <c r="BE685" s="3"/>
      <c r="BF685" s="3"/>
      <c r="BG685" s="3"/>
      <c r="BH685" s="3"/>
      <c r="BI685" s="3"/>
      <c r="BJ685" s="3"/>
      <c r="BK685" s="3"/>
      <c r="BL685" s="3"/>
      <c r="BM685" s="3"/>
      <c r="BN685" s="3"/>
      <c r="BO685" s="3"/>
      <c r="BP685" s="3"/>
      <c r="BQ685" s="3"/>
      <c r="BR685" s="3"/>
      <c r="BS685" s="3"/>
      <c r="BT685" s="3"/>
      <c r="BU685" s="3"/>
      <c r="BV685" s="3"/>
      <c r="BW685" s="3"/>
      <c r="BX685" s="3"/>
      <c r="BY685" s="3">
        <v>1969</v>
      </c>
      <c r="BZ685" s="3" t="s">
        <v>2405</v>
      </c>
      <c r="CA685" s="3" t="s">
        <v>2381</v>
      </c>
      <c r="CB685" s="3" t="s">
        <v>2423</v>
      </c>
      <c r="CC685" s="3" t="s">
        <v>2383</v>
      </c>
      <c r="CD685" s="3"/>
      <c r="CE685" s="3"/>
      <c r="CF685" s="7"/>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J685" s="1"/>
      <c r="DK685" s="1"/>
      <c r="DL685" s="1"/>
      <c r="DM685" s="1"/>
      <c r="DN685" s="1"/>
      <c r="DO685" s="1"/>
      <c r="DQ685" s="1"/>
      <c r="DT685" s="1"/>
      <c r="DW685" s="1"/>
      <c r="DX685" s="1"/>
      <c r="DY685" s="1"/>
      <c r="DZ685" s="1"/>
      <c r="EA685" s="1"/>
      <c r="EB685" s="1"/>
      <c r="EC685" s="1"/>
      <c r="EF685" s="1"/>
      <c r="ER685" s="1"/>
      <c r="ET685" s="1"/>
      <c r="FH685" s="1"/>
      <c r="FI685" s="1"/>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row>
    <row r="686" spans="1:431" ht="98" hidden="1" x14ac:dyDescent="0.15">
      <c r="A686" s="6" t="s">
        <v>308</v>
      </c>
      <c r="B686" s="3"/>
      <c r="C686" s="6"/>
      <c r="D686" s="6"/>
      <c r="E686" s="3"/>
      <c r="F686" s="6"/>
      <c r="G686" s="6"/>
      <c r="H686" s="6"/>
      <c r="I686" s="3"/>
      <c r="J686" s="6"/>
      <c r="K686" s="3"/>
      <c r="L686" s="3"/>
      <c r="M686" s="3"/>
      <c r="N686" s="6"/>
      <c r="O686" s="3"/>
      <c r="P686" s="6"/>
      <c r="Q686" s="6"/>
      <c r="R686" s="6"/>
      <c r="S686" s="3"/>
      <c r="T686" s="3"/>
      <c r="U686" s="3"/>
      <c r="V686" s="3"/>
      <c r="W686" s="3"/>
      <c r="X686" s="3"/>
      <c r="Y686" s="6"/>
      <c r="Z686" s="6"/>
      <c r="AA686" s="6"/>
      <c r="AB686" s="3"/>
      <c r="AC686" s="6"/>
      <c r="AD686" s="6"/>
      <c r="AE686" s="3"/>
      <c r="AF686" s="3"/>
      <c r="AG686" s="6"/>
      <c r="AH686" s="6"/>
      <c r="AI686" s="3"/>
      <c r="AJ686" s="3"/>
      <c r="AK686" s="3"/>
      <c r="AL686" s="3"/>
      <c r="AM686" s="6"/>
      <c r="AN686" s="3"/>
      <c r="AO686" s="3"/>
      <c r="AP686" s="3"/>
      <c r="AQ686" s="3"/>
      <c r="AR686" s="3"/>
      <c r="AS686" s="3"/>
      <c r="AT686" s="6"/>
      <c r="AU686" s="6"/>
      <c r="AV686" s="6"/>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v>1969</v>
      </c>
      <c r="BZ686" s="3" t="s">
        <v>2405</v>
      </c>
      <c r="CA686" s="3" t="s">
        <v>2381</v>
      </c>
      <c r="CB686" s="3" t="s">
        <v>2423</v>
      </c>
      <c r="CC686" s="3" t="s">
        <v>2383</v>
      </c>
      <c r="CD686" s="3"/>
      <c r="CE686" s="3"/>
      <c r="CF686" s="7"/>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J686" s="1"/>
      <c r="DK686" s="1"/>
      <c r="DL686" s="1"/>
      <c r="DM686" s="1"/>
      <c r="DN686" s="1"/>
      <c r="DO686" s="1"/>
      <c r="DQ686" s="1"/>
      <c r="DT686" s="1"/>
      <c r="DW686" s="1"/>
      <c r="DX686" s="1"/>
      <c r="DY686" s="1"/>
      <c r="DZ686" s="1"/>
      <c r="EA686" s="1"/>
      <c r="EB686" s="1"/>
      <c r="EC686" s="1"/>
      <c r="EF686" s="1"/>
      <c r="ER686" s="1"/>
      <c r="ET686" s="1"/>
      <c r="FH686" s="1"/>
      <c r="FI686" s="1"/>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row>
    <row r="687" spans="1:431" ht="98" hidden="1" x14ac:dyDescent="0.15">
      <c r="A687" s="16" t="s">
        <v>2751</v>
      </c>
      <c r="B687" s="3"/>
      <c r="C687" s="6"/>
      <c r="D687" s="6"/>
      <c r="E687" s="3"/>
      <c r="F687" s="6"/>
      <c r="G687" s="6"/>
      <c r="H687" s="6"/>
      <c r="I687" s="3"/>
      <c r="J687" s="6"/>
      <c r="K687" s="3"/>
      <c r="L687" s="3"/>
      <c r="M687" s="3"/>
      <c r="N687" s="6"/>
      <c r="O687" s="3"/>
      <c r="P687" s="6"/>
      <c r="Q687" s="6"/>
      <c r="R687" s="6"/>
      <c r="S687" s="3"/>
      <c r="T687" s="3"/>
      <c r="U687" s="3"/>
      <c r="V687" s="3"/>
      <c r="W687" s="3"/>
      <c r="X687" s="3"/>
      <c r="Y687" s="6"/>
      <c r="Z687" s="6"/>
      <c r="AA687" s="6"/>
      <c r="AB687" s="3"/>
      <c r="AC687" s="6"/>
      <c r="AD687" s="6"/>
      <c r="AE687" s="3"/>
      <c r="AF687" s="3"/>
      <c r="AG687" s="6"/>
      <c r="AH687" s="6"/>
      <c r="AI687" s="3"/>
      <c r="AJ687" s="3"/>
      <c r="AK687" s="3"/>
      <c r="AL687" s="3"/>
      <c r="AM687" s="6"/>
      <c r="AN687" s="3"/>
      <c r="AO687" s="3"/>
      <c r="AP687" s="3"/>
      <c r="AQ687" s="3"/>
      <c r="AR687" s="3"/>
      <c r="AS687" s="3"/>
      <c r="AT687" s="6"/>
      <c r="AU687" s="6"/>
      <c r="AV687" s="6"/>
      <c r="AW687" s="3"/>
      <c r="AX687" s="3">
        <v>1</v>
      </c>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v>1969</v>
      </c>
      <c r="BZ687" s="3" t="s">
        <v>2405</v>
      </c>
      <c r="CA687" s="3" t="s">
        <v>2381</v>
      </c>
      <c r="CB687" s="3" t="s">
        <v>2423</v>
      </c>
      <c r="CC687" s="3" t="s">
        <v>2383</v>
      </c>
      <c r="CD687" s="3"/>
      <c r="CE687" s="3"/>
      <c r="CF687" s="7"/>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J687" s="1"/>
      <c r="DK687" s="1"/>
      <c r="DL687" s="1"/>
      <c r="DM687" s="1"/>
      <c r="DN687" s="1"/>
      <c r="DO687" s="1"/>
      <c r="DQ687" s="1"/>
      <c r="DT687" s="1"/>
      <c r="DW687" s="1"/>
      <c r="DX687" s="1"/>
      <c r="DY687" s="1"/>
      <c r="DZ687" s="1"/>
      <c r="EA687" s="1"/>
      <c r="EB687" s="1"/>
      <c r="EC687" s="1"/>
      <c r="EF687" s="1"/>
      <c r="ER687" s="1"/>
      <c r="ET687" s="1"/>
      <c r="FH687" s="1"/>
      <c r="FI687" s="1"/>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row>
    <row r="688" spans="1:431" ht="98" hidden="1" x14ac:dyDescent="0.15">
      <c r="A688" s="16" t="s">
        <v>2592</v>
      </c>
      <c r="B688" s="3"/>
      <c r="C688" s="6"/>
      <c r="D688" s="6"/>
      <c r="E688" s="3"/>
      <c r="F688" s="6"/>
      <c r="G688" s="6"/>
      <c r="H688" s="6"/>
      <c r="I688" s="3"/>
      <c r="J688" s="6"/>
      <c r="K688" s="3"/>
      <c r="L688" s="3"/>
      <c r="M688" s="3"/>
      <c r="N688" s="6"/>
      <c r="O688" s="3"/>
      <c r="P688" s="6"/>
      <c r="Q688" s="6"/>
      <c r="R688" s="6"/>
      <c r="S688" s="3"/>
      <c r="T688" s="3"/>
      <c r="U688" s="3"/>
      <c r="V688" s="3"/>
      <c r="W688" s="3"/>
      <c r="X688" s="3"/>
      <c r="Y688" s="6"/>
      <c r="Z688" s="6"/>
      <c r="AA688" s="6"/>
      <c r="AB688" s="3"/>
      <c r="AC688" s="6"/>
      <c r="AD688" s="6"/>
      <c r="AE688" s="3"/>
      <c r="AF688" s="3"/>
      <c r="AG688" s="6"/>
      <c r="AH688" s="6"/>
      <c r="AI688" s="3"/>
      <c r="AJ688" s="3"/>
      <c r="AK688" s="3"/>
      <c r="AL688" s="3"/>
      <c r="AM688" s="6"/>
      <c r="AN688" s="3"/>
      <c r="AO688" s="3"/>
      <c r="AP688" s="3"/>
      <c r="AQ688" s="3"/>
      <c r="AR688" s="3"/>
      <c r="AS688" s="3"/>
      <c r="AT688" s="6"/>
      <c r="AU688" s="6"/>
      <c r="AV688" s="6"/>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v>1969</v>
      </c>
      <c r="BZ688" s="3" t="s">
        <v>2405</v>
      </c>
      <c r="CA688" s="3" t="s">
        <v>2381</v>
      </c>
      <c r="CB688" s="3" t="s">
        <v>2423</v>
      </c>
      <c r="CC688" s="3" t="s">
        <v>2383</v>
      </c>
      <c r="CD688" s="3"/>
      <c r="CE688" s="3"/>
      <c r="CF688" s="7"/>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J688" s="1"/>
      <c r="DK688" s="1"/>
      <c r="DL688" s="1"/>
      <c r="DM688" s="1"/>
      <c r="DN688" s="1"/>
      <c r="DO688" s="1"/>
      <c r="DQ688" s="1"/>
      <c r="DT688" s="1"/>
      <c r="DW688" s="1"/>
      <c r="DX688" s="1"/>
      <c r="DY688" s="1"/>
      <c r="DZ688" s="1"/>
      <c r="EA688" s="1"/>
      <c r="EB688" s="1"/>
      <c r="EC688" s="1"/>
      <c r="EF688" s="1"/>
      <c r="ER688" s="1"/>
      <c r="ET688" s="1"/>
      <c r="FH688" s="1"/>
      <c r="FI688" s="1"/>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row>
    <row r="689" spans="1:431" ht="98" hidden="1" x14ac:dyDescent="0.15">
      <c r="A689" s="16" t="s">
        <v>2763</v>
      </c>
      <c r="B689" s="3">
        <v>0</v>
      </c>
      <c r="C689" s="3">
        <v>0</v>
      </c>
      <c r="D689" s="3"/>
      <c r="E689" s="3">
        <v>0</v>
      </c>
      <c r="F689" s="3">
        <v>0</v>
      </c>
      <c r="G689" s="3">
        <v>0</v>
      </c>
      <c r="H689" s="3">
        <v>0</v>
      </c>
      <c r="I689" s="3">
        <v>0</v>
      </c>
      <c r="J689" s="3">
        <v>0</v>
      </c>
      <c r="K689" s="3">
        <v>0</v>
      </c>
      <c r="L689" s="3">
        <v>0</v>
      </c>
      <c r="M689" s="3">
        <v>0</v>
      </c>
      <c r="N689" s="3">
        <v>0</v>
      </c>
      <c r="O689" s="3">
        <v>0</v>
      </c>
      <c r="P689" s="3"/>
      <c r="Q689" s="3">
        <v>0</v>
      </c>
      <c r="R689" s="3">
        <v>0</v>
      </c>
      <c r="S689" s="3">
        <v>0</v>
      </c>
      <c r="T689" s="3">
        <v>0</v>
      </c>
      <c r="U689" s="3">
        <v>0</v>
      </c>
      <c r="V689" s="3">
        <v>0</v>
      </c>
      <c r="W689" s="3">
        <v>0</v>
      </c>
      <c r="X689" s="3">
        <v>0</v>
      </c>
      <c r="Y689" s="3">
        <v>0</v>
      </c>
      <c r="Z689" s="3">
        <v>0</v>
      </c>
      <c r="AA689" s="3">
        <v>0</v>
      </c>
      <c r="AB689" s="3">
        <v>0</v>
      </c>
      <c r="AC689" s="3">
        <v>0</v>
      </c>
      <c r="AD689" s="3">
        <v>0</v>
      </c>
      <c r="AE689" s="3">
        <v>0</v>
      </c>
      <c r="AF689" s="3">
        <v>0</v>
      </c>
      <c r="AG689" s="3">
        <v>0</v>
      </c>
      <c r="AH689" s="3">
        <v>0</v>
      </c>
      <c r="AI689" s="3">
        <v>1</v>
      </c>
      <c r="AJ689" s="3">
        <v>0</v>
      </c>
      <c r="AK689" s="3">
        <v>0</v>
      </c>
      <c r="AL689" s="3">
        <v>0</v>
      </c>
      <c r="AM689" s="3">
        <v>0</v>
      </c>
      <c r="AN689" s="3">
        <v>0</v>
      </c>
      <c r="AO689" s="3">
        <v>0</v>
      </c>
      <c r="AP689" s="3">
        <v>0</v>
      </c>
      <c r="AQ689" s="3">
        <v>0</v>
      </c>
      <c r="AR689" s="3">
        <v>0</v>
      </c>
      <c r="AS689" s="3">
        <v>0</v>
      </c>
      <c r="AT689" s="3">
        <v>0</v>
      </c>
      <c r="AU689" s="3">
        <v>0</v>
      </c>
      <c r="AV689" s="3">
        <v>1</v>
      </c>
      <c r="AW689" s="3">
        <v>0</v>
      </c>
      <c r="AX689" s="3">
        <v>0</v>
      </c>
      <c r="AY689" s="3">
        <v>0</v>
      </c>
      <c r="AZ689" s="3">
        <v>0</v>
      </c>
      <c r="BA689" s="3">
        <v>0</v>
      </c>
      <c r="BB689" s="3">
        <v>0</v>
      </c>
      <c r="BC689" s="3">
        <v>0</v>
      </c>
      <c r="BD689" s="3">
        <v>0</v>
      </c>
      <c r="BE689" s="3">
        <v>0</v>
      </c>
      <c r="BF689" s="3">
        <v>0</v>
      </c>
      <c r="BG689" s="3">
        <v>0</v>
      </c>
      <c r="BH689" s="3">
        <v>0</v>
      </c>
      <c r="BI689" s="3">
        <v>0</v>
      </c>
      <c r="BJ689" s="3">
        <v>0</v>
      </c>
      <c r="BK689" s="3">
        <v>0</v>
      </c>
      <c r="BL689" s="3">
        <v>0</v>
      </c>
      <c r="BM689" s="3"/>
      <c r="BN689" s="3">
        <v>0</v>
      </c>
      <c r="BO689" s="3">
        <v>0</v>
      </c>
      <c r="BP689" s="3">
        <v>0</v>
      </c>
      <c r="BQ689" s="3">
        <v>0</v>
      </c>
      <c r="BR689" s="3">
        <v>0</v>
      </c>
      <c r="BS689" s="3">
        <v>0</v>
      </c>
      <c r="BT689" s="3">
        <v>1</v>
      </c>
      <c r="BU689" s="3">
        <v>1</v>
      </c>
      <c r="BV689" s="3">
        <v>0</v>
      </c>
      <c r="BW689" s="3">
        <v>0</v>
      </c>
      <c r="BX689" s="3">
        <v>0</v>
      </c>
      <c r="BY689" s="3">
        <v>1969</v>
      </c>
      <c r="BZ689" s="3" t="s">
        <v>2405</v>
      </c>
      <c r="CA689" s="3" t="s">
        <v>2381</v>
      </c>
      <c r="CB689" s="3" t="s">
        <v>2423</v>
      </c>
      <c r="CC689" s="3" t="s">
        <v>2383</v>
      </c>
      <c r="CD689" s="3"/>
      <c r="CE689" s="3"/>
      <c r="CF689" s="7"/>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J689" s="1"/>
      <c r="DK689" s="1"/>
      <c r="DL689" s="1"/>
      <c r="DM689" s="1"/>
      <c r="DN689" s="1"/>
      <c r="DO689" s="1"/>
      <c r="DQ689" s="1"/>
      <c r="DT689" s="1"/>
      <c r="DW689" s="1"/>
      <c r="DX689" s="1"/>
      <c r="DY689" s="1"/>
      <c r="DZ689" s="1"/>
      <c r="EA689" s="1"/>
      <c r="EB689" s="1"/>
      <c r="EC689" s="1"/>
      <c r="EF689" s="1"/>
      <c r="ER689" s="1"/>
      <c r="ET689" s="1"/>
      <c r="FH689" s="1"/>
      <c r="FI689" s="1"/>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row>
    <row r="690" spans="1:431" ht="98" hidden="1" x14ac:dyDescent="0.15">
      <c r="A690" s="6" t="s">
        <v>390</v>
      </c>
      <c r="B690" s="3"/>
      <c r="C690" s="6"/>
      <c r="D690" s="6"/>
      <c r="E690" s="3"/>
      <c r="F690" s="6"/>
      <c r="G690" s="6"/>
      <c r="H690" s="6"/>
      <c r="I690" s="3"/>
      <c r="J690" s="6"/>
      <c r="K690" s="3"/>
      <c r="L690" s="3"/>
      <c r="M690" s="3"/>
      <c r="N690" s="6"/>
      <c r="O690" s="3"/>
      <c r="P690" s="6"/>
      <c r="Q690" s="6"/>
      <c r="R690" s="6"/>
      <c r="S690" s="3"/>
      <c r="T690" s="3"/>
      <c r="U690" s="3"/>
      <c r="V690" s="3"/>
      <c r="W690" s="3"/>
      <c r="X690" s="3"/>
      <c r="Y690" s="6"/>
      <c r="Z690" s="6"/>
      <c r="AA690" s="6"/>
      <c r="AB690" s="3"/>
      <c r="AC690" s="6"/>
      <c r="AD690" s="6"/>
      <c r="AE690" s="3"/>
      <c r="AF690" s="3"/>
      <c r="AG690" s="6"/>
      <c r="AH690" s="6"/>
      <c r="AI690" s="3"/>
      <c r="AJ690" s="3"/>
      <c r="AK690" s="3"/>
      <c r="AL690" s="3"/>
      <c r="AM690" s="6"/>
      <c r="AN690" s="3"/>
      <c r="AO690" s="3"/>
      <c r="AP690" s="3"/>
      <c r="AQ690" s="3"/>
      <c r="AR690" s="3"/>
      <c r="AS690" s="3"/>
      <c r="AT690" s="6"/>
      <c r="AU690" s="6"/>
      <c r="AV690" s="6"/>
      <c r="AW690" s="3"/>
      <c r="AX690" s="3"/>
      <c r="AY690" s="3"/>
      <c r="AZ690" s="3"/>
      <c r="BA690" s="3"/>
      <c r="BB690" s="3"/>
      <c r="BC690" s="3"/>
      <c r="BD690" s="3"/>
      <c r="BE690" s="3"/>
      <c r="BF690" s="3">
        <v>1</v>
      </c>
      <c r="BG690" s="3"/>
      <c r="BH690" s="3"/>
      <c r="BI690" s="3"/>
      <c r="BJ690" s="3"/>
      <c r="BK690" s="3"/>
      <c r="BL690" s="3"/>
      <c r="BM690" s="3"/>
      <c r="BN690" s="3"/>
      <c r="BO690" s="3"/>
      <c r="BP690" s="3"/>
      <c r="BQ690" s="3"/>
      <c r="BR690" s="3"/>
      <c r="BS690" s="3"/>
      <c r="BT690" s="3"/>
      <c r="BU690" s="3"/>
      <c r="BV690" s="3"/>
      <c r="BW690" s="3"/>
      <c r="BX690" s="3"/>
      <c r="BY690" s="3">
        <v>1969</v>
      </c>
      <c r="BZ690" s="3" t="s">
        <v>2405</v>
      </c>
      <c r="CA690" s="3" t="s">
        <v>2381</v>
      </c>
      <c r="CB690" s="3" t="s">
        <v>2423</v>
      </c>
      <c r="CC690" s="3" t="s">
        <v>2383</v>
      </c>
      <c r="CD690" s="3"/>
      <c r="CE690" s="3"/>
      <c r="CF690" s="7"/>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J690" s="1"/>
      <c r="DK690" s="1"/>
      <c r="DL690" s="1"/>
      <c r="DM690" s="1"/>
      <c r="DN690" s="1"/>
      <c r="DO690" s="1"/>
      <c r="DQ690" s="1"/>
      <c r="DT690" s="1"/>
      <c r="DW690" s="1"/>
      <c r="DX690" s="1"/>
      <c r="DY690" s="1"/>
      <c r="DZ690" s="1"/>
      <c r="EA690" s="1"/>
      <c r="EB690" s="1"/>
      <c r="EC690" s="1"/>
      <c r="EF690" s="1"/>
      <c r="ER690" s="1"/>
      <c r="ET690" s="1"/>
      <c r="FH690" s="1"/>
      <c r="FI690" s="1"/>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row>
    <row r="691" spans="1:431" ht="98" hidden="1" x14ac:dyDescent="0.15">
      <c r="A691" s="6" t="s">
        <v>408</v>
      </c>
      <c r="B691" s="3"/>
      <c r="C691" s="6"/>
      <c r="D691" s="6"/>
      <c r="E691" s="3"/>
      <c r="F691" s="6"/>
      <c r="G691" s="6"/>
      <c r="H691" s="6"/>
      <c r="I691" s="3"/>
      <c r="J691" s="6"/>
      <c r="K691" s="3"/>
      <c r="L691" s="3"/>
      <c r="M691" s="3"/>
      <c r="N691" s="6"/>
      <c r="O691" s="3"/>
      <c r="P691" s="6"/>
      <c r="Q691" s="6"/>
      <c r="R691" s="6"/>
      <c r="S691" s="3"/>
      <c r="T691" s="3"/>
      <c r="U691" s="3"/>
      <c r="V691" s="3"/>
      <c r="W691" s="3"/>
      <c r="X691" s="3"/>
      <c r="Y691" s="6"/>
      <c r="Z691" s="6"/>
      <c r="AA691" s="6"/>
      <c r="AB691" s="3"/>
      <c r="AC691" s="6"/>
      <c r="AD691" s="6"/>
      <c r="AE691" s="3"/>
      <c r="AF691" s="3"/>
      <c r="AG691" s="6"/>
      <c r="AH691" s="6"/>
      <c r="AI691" s="3"/>
      <c r="AJ691" s="3"/>
      <c r="AK691" s="3"/>
      <c r="AL691" s="3"/>
      <c r="AM691" s="6"/>
      <c r="AN691" s="3"/>
      <c r="AO691" s="3"/>
      <c r="AP691" s="3"/>
      <c r="AQ691" s="3"/>
      <c r="AR691" s="3"/>
      <c r="AS691" s="3"/>
      <c r="AT691" s="6"/>
      <c r="AU691" s="6"/>
      <c r="AV691" s="6"/>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v>1969</v>
      </c>
      <c r="BZ691" s="3" t="s">
        <v>2405</v>
      </c>
      <c r="CA691" s="3" t="s">
        <v>2381</v>
      </c>
      <c r="CB691" s="3" t="s">
        <v>2423</v>
      </c>
      <c r="CC691" s="3" t="s">
        <v>2383</v>
      </c>
      <c r="CD691" s="3"/>
      <c r="CE691" s="3"/>
      <c r="CF691" s="7"/>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J691" s="1"/>
      <c r="DK691" s="1"/>
      <c r="DL691" s="1"/>
      <c r="DM691" s="1"/>
      <c r="DN691" s="1"/>
      <c r="DO691" s="1"/>
      <c r="DQ691" s="1"/>
      <c r="DT691" s="1"/>
      <c r="DW691" s="1"/>
      <c r="DX691" s="1"/>
      <c r="DY691" s="1"/>
      <c r="DZ691" s="1"/>
      <c r="EA691" s="1"/>
      <c r="EB691" s="1"/>
      <c r="EC691" s="1"/>
      <c r="EF691" s="1"/>
      <c r="ER691" s="1"/>
      <c r="ET691" s="1"/>
      <c r="FH691" s="1"/>
      <c r="FI691" s="1"/>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row>
    <row r="692" spans="1:431" ht="98" hidden="1" x14ac:dyDescent="0.15">
      <c r="A692" s="6" t="s">
        <v>423</v>
      </c>
      <c r="B692" s="3"/>
      <c r="C692" s="6"/>
      <c r="D692" s="6"/>
      <c r="E692" s="3"/>
      <c r="F692" s="6"/>
      <c r="G692" s="6"/>
      <c r="H692" s="6"/>
      <c r="I692" s="3"/>
      <c r="J692" s="6"/>
      <c r="K692" s="3"/>
      <c r="L692" s="3"/>
      <c r="M692" s="3"/>
      <c r="N692" s="6"/>
      <c r="O692" s="3"/>
      <c r="P692" s="6"/>
      <c r="Q692" s="6"/>
      <c r="R692" s="6"/>
      <c r="S692" s="3"/>
      <c r="T692" s="3"/>
      <c r="U692" s="3"/>
      <c r="V692" s="3"/>
      <c r="W692" s="3"/>
      <c r="X692" s="3"/>
      <c r="Y692" s="6"/>
      <c r="Z692" s="6"/>
      <c r="AA692" s="6"/>
      <c r="AB692" s="3"/>
      <c r="AC692" s="6"/>
      <c r="AD692" s="6"/>
      <c r="AE692" s="3"/>
      <c r="AF692" s="3"/>
      <c r="AG692" s="6"/>
      <c r="AH692" s="6"/>
      <c r="AI692" s="3"/>
      <c r="AJ692" s="3"/>
      <c r="AK692" s="3"/>
      <c r="AL692" s="3"/>
      <c r="AM692" s="6"/>
      <c r="AN692" s="3"/>
      <c r="AO692" s="3"/>
      <c r="AP692" s="3"/>
      <c r="AQ692" s="3"/>
      <c r="AR692" s="3"/>
      <c r="AS692" s="3"/>
      <c r="AT692" s="6"/>
      <c r="AU692" s="6"/>
      <c r="AV692" s="6"/>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v>1969</v>
      </c>
      <c r="BZ692" s="3" t="s">
        <v>2405</v>
      </c>
      <c r="CA692" s="3" t="s">
        <v>2381</v>
      </c>
      <c r="CB692" s="3" t="s">
        <v>2423</v>
      </c>
      <c r="CC692" s="3" t="s">
        <v>2383</v>
      </c>
      <c r="CD692" s="3"/>
      <c r="CE692" s="3"/>
      <c r="CF692" s="7"/>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J692" s="1"/>
      <c r="DK692" s="1"/>
      <c r="DL692" s="1"/>
      <c r="DM692" s="1"/>
      <c r="DN692" s="1"/>
      <c r="DO692" s="1"/>
      <c r="DQ692" s="1"/>
      <c r="DT692" s="1"/>
      <c r="DW692" s="1"/>
      <c r="DX692" s="1"/>
      <c r="DY692" s="1"/>
      <c r="DZ692" s="1"/>
      <c r="EA692" s="1"/>
      <c r="EB692" s="1"/>
      <c r="EC692" s="1"/>
      <c r="EF692" s="1"/>
      <c r="ER692" s="1"/>
      <c r="ET692" s="1"/>
      <c r="FH692" s="1"/>
      <c r="FI692" s="1"/>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row>
    <row r="693" spans="1:431" ht="98" hidden="1" x14ac:dyDescent="0.15">
      <c r="A693" s="6" t="s">
        <v>437</v>
      </c>
      <c r="B693" s="3"/>
      <c r="C693" s="6"/>
      <c r="D693" s="6"/>
      <c r="E693" s="3"/>
      <c r="F693" s="6"/>
      <c r="G693" s="6"/>
      <c r="H693" s="6"/>
      <c r="I693" s="3"/>
      <c r="J693" s="6"/>
      <c r="K693" s="3"/>
      <c r="L693" s="3"/>
      <c r="M693" s="3"/>
      <c r="N693" s="6"/>
      <c r="O693" s="3"/>
      <c r="P693" s="6"/>
      <c r="Q693" s="6"/>
      <c r="R693" s="6"/>
      <c r="S693" s="3"/>
      <c r="T693" s="3"/>
      <c r="U693" s="3"/>
      <c r="V693" s="3"/>
      <c r="W693" s="3"/>
      <c r="X693" s="3"/>
      <c r="Y693" s="6"/>
      <c r="Z693" s="6"/>
      <c r="AA693" s="6"/>
      <c r="AB693" s="3"/>
      <c r="AC693" s="6"/>
      <c r="AD693" s="6"/>
      <c r="AE693" s="3"/>
      <c r="AF693" s="3"/>
      <c r="AG693" s="6"/>
      <c r="AH693" s="6"/>
      <c r="AI693" s="3"/>
      <c r="AJ693" s="3"/>
      <c r="AK693" s="3"/>
      <c r="AL693" s="3"/>
      <c r="AM693" s="6"/>
      <c r="AN693" s="3"/>
      <c r="AO693" s="3"/>
      <c r="AP693" s="3"/>
      <c r="AQ693" s="3"/>
      <c r="AR693" s="3"/>
      <c r="AS693" s="3"/>
      <c r="AT693" s="6"/>
      <c r="AU693" s="6"/>
      <c r="AV693" s="6"/>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v>1969</v>
      </c>
      <c r="BZ693" s="3" t="s">
        <v>2405</v>
      </c>
      <c r="CA693" s="3" t="s">
        <v>2381</v>
      </c>
      <c r="CB693" s="3" t="s">
        <v>2423</v>
      </c>
      <c r="CC693" s="3" t="s">
        <v>2383</v>
      </c>
      <c r="CD693" s="3"/>
      <c r="CE693" s="3"/>
      <c r="CF693" s="7"/>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J693" s="1"/>
      <c r="DK693" s="1"/>
      <c r="DL693" s="1"/>
      <c r="DM693" s="1"/>
      <c r="DN693" s="1"/>
      <c r="DO693" s="1"/>
      <c r="DQ693" s="1"/>
      <c r="DT693" s="1"/>
      <c r="DW693" s="1"/>
      <c r="DX693" s="1"/>
      <c r="DY693" s="1"/>
      <c r="DZ693" s="1"/>
      <c r="EA693" s="1"/>
      <c r="EB693" s="1"/>
      <c r="EC693" s="1"/>
      <c r="EF693" s="1"/>
      <c r="ER693" s="1"/>
      <c r="ET693" s="1"/>
      <c r="FH693" s="1"/>
      <c r="FI693" s="1"/>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row>
    <row r="694" spans="1:431" ht="98" hidden="1" x14ac:dyDescent="0.15">
      <c r="A694" s="6" t="s">
        <v>450</v>
      </c>
      <c r="B694" s="3"/>
      <c r="C694" s="6"/>
      <c r="D694" s="6"/>
      <c r="E694" s="3"/>
      <c r="F694" s="6"/>
      <c r="G694" s="6"/>
      <c r="H694" s="6"/>
      <c r="I694" s="3"/>
      <c r="J694" s="6"/>
      <c r="K694" s="3"/>
      <c r="L694" s="3"/>
      <c r="M694" s="3"/>
      <c r="N694" s="6"/>
      <c r="O694" s="3"/>
      <c r="P694" s="6"/>
      <c r="Q694" s="6"/>
      <c r="R694" s="6"/>
      <c r="S694" s="3"/>
      <c r="T694" s="3"/>
      <c r="U694" s="3"/>
      <c r="V694" s="3"/>
      <c r="W694" s="3"/>
      <c r="X694" s="3"/>
      <c r="Y694" s="6"/>
      <c r="Z694" s="6"/>
      <c r="AA694" s="6"/>
      <c r="AB694" s="3"/>
      <c r="AC694" s="6"/>
      <c r="AD694" s="6"/>
      <c r="AE694" s="3"/>
      <c r="AF694" s="3"/>
      <c r="AG694" s="6"/>
      <c r="AH694" s="6"/>
      <c r="AI694" s="3"/>
      <c r="AJ694" s="3"/>
      <c r="AK694" s="3"/>
      <c r="AL694" s="3"/>
      <c r="AM694" s="6"/>
      <c r="AN694" s="3"/>
      <c r="AO694" s="3"/>
      <c r="AP694" s="3"/>
      <c r="AQ694" s="3"/>
      <c r="AR694" s="3"/>
      <c r="AS694" s="3"/>
      <c r="AT694" s="6"/>
      <c r="AU694" s="6"/>
      <c r="AV694" s="6"/>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v>1969</v>
      </c>
      <c r="BZ694" s="3" t="s">
        <v>2405</v>
      </c>
      <c r="CA694" s="3" t="s">
        <v>2381</v>
      </c>
      <c r="CB694" s="3" t="s">
        <v>2423</v>
      </c>
      <c r="CC694" s="3" t="s">
        <v>2383</v>
      </c>
      <c r="CD694" s="3"/>
      <c r="CE694" s="3"/>
      <c r="CF694" s="7"/>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J694" s="1"/>
      <c r="DK694" s="1"/>
      <c r="DL694" s="1"/>
      <c r="DM694" s="1"/>
      <c r="DN694" s="1"/>
      <c r="DO694" s="1"/>
      <c r="DQ694" s="1"/>
      <c r="DT694" s="1"/>
      <c r="DW694" s="1"/>
      <c r="DX694" s="1"/>
      <c r="DY694" s="1"/>
      <c r="DZ694" s="1"/>
      <c r="EA694" s="1"/>
      <c r="EB694" s="1"/>
      <c r="EC694" s="1"/>
      <c r="EF694" s="1"/>
      <c r="ER694" s="1"/>
      <c r="ET694" s="1"/>
      <c r="FH694" s="1"/>
      <c r="FI694" s="1"/>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row>
    <row r="695" spans="1:431" ht="98" hidden="1" x14ac:dyDescent="0.15">
      <c r="A695" s="6" t="s">
        <v>2424</v>
      </c>
      <c r="B695" s="3"/>
      <c r="C695" s="6"/>
      <c r="D695" s="6"/>
      <c r="E695" s="3"/>
      <c r="F695" s="6"/>
      <c r="G695" s="6"/>
      <c r="H695" s="6"/>
      <c r="I695" s="3"/>
      <c r="J695" s="6"/>
      <c r="K695" s="3"/>
      <c r="L695" s="3"/>
      <c r="M695" s="3"/>
      <c r="N695" s="6"/>
      <c r="O695" s="3"/>
      <c r="P695" s="6"/>
      <c r="Q695" s="6"/>
      <c r="R695" s="6"/>
      <c r="S695" s="3"/>
      <c r="T695" s="3"/>
      <c r="U695" s="3"/>
      <c r="V695" s="3"/>
      <c r="W695" s="3"/>
      <c r="X695" s="3"/>
      <c r="Y695" s="6"/>
      <c r="Z695" s="6"/>
      <c r="AA695" s="6"/>
      <c r="AB695" s="3"/>
      <c r="AC695" s="6"/>
      <c r="AD695" s="6"/>
      <c r="AE695" s="3"/>
      <c r="AF695" s="3"/>
      <c r="AG695" s="6"/>
      <c r="AH695" s="6"/>
      <c r="AI695" s="3"/>
      <c r="AJ695" s="3"/>
      <c r="AK695" s="3"/>
      <c r="AL695" s="3"/>
      <c r="AM695" s="6"/>
      <c r="AN695" s="3"/>
      <c r="AO695" s="3"/>
      <c r="AP695" s="3"/>
      <c r="AQ695" s="3"/>
      <c r="AR695" s="3"/>
      <c r="AS695" s="3"/>
      <c r="AT695" s="6"/>
      <c r="AU695" s="6"/>
      <c r="AV695" s="6"/>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v>1969</v>
      </c>
      <c r="BZ695" s="3" t="s">
        <v>2405</v>
      </c>
      <c r="CA695" s="3" t="s">
        <v>2381</v>
      </c>
      <c r="CB695" s="3" t="s">
        <v>2423</v>
      </c>
      <c r="CC695" s="3" t="s">
        <v>2383</v>
      </c>
      <c r="CD695" s="3"/>
      <c r="CE695" s="3"/>
      <c r="CF695" s="7"/>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J695" s="1"/>
      <c r="DK695" s="1"/>
      <c r="DL695" s="1"/>
      <c r="DM695" s="1"/>
      <c r="DN695" s="1"/>
      <c r="DO695" s="1"/>
      <c r="DQ695" s="1"/>
      <c r="DT695" s="1"/>
      <c r="DW695" s="1"/>
      <c r="DX695" s="1"/>
      <c r="DY695" s="1"/>
      <c r="DZ695" s="1"/>
      <c r="EA695" s="1"/>
      <c r="EB695" s="1"/>
      <c r="EC695" s="1"/>
      <c r="EF695" s="1"/>
      <c r="ER695" s="1"/>
      <c r="ET695" s="1"/>
      <c r="FH695" s="1"/>
      <c r="FI695" s="1"/>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row>
    <row r="696" spans="1:431" ht="98" hidden="1" x14ac:dyDescent="0.15">
      <c r="A696" s="6" t="s">
        <v>475</v>
      </c>
      <c r="B696" s="3"/>
      <c r="C696" s="6"/>
      <c r="D696" s="6"/>
      <c r="E696" s="3"/>
      <c r="F696" s="6"/>
      <c r="G696" s="6"/>
      <c r="H696" s="6"/>
      <c r="I696" s="3"/>
      <c r="J696" s="6"/>
      <c r="K696" s="3"/>
      <c r="L696" s="3"/>
      <c r="M696" s="3"/>
      <c r="N696" s="6"/>
      <c r="O696" s="3"/>
      <c r="P696" s="6"/>
      <c r="Q696" s="6"/>
      <c r="R696" s="6"/>
      <c r="S696" s="3"/>
      <c r="T696" s="3"/>
      <c r="U696" s="3"/>
      <c r="V696" s="3"/>
      <c r="W696" s="3"/>
      <c r="X696" s="3"/>
      <c r="Y696" s="6"/>
      <c r="Z696" s="6"/>
      <c r="AA696" s="6"/>
      <c r="AB696" s="3"/>
      <c r="AC696" s="6"/>
      <c r="AD696" s="6"/>
      <c r="AE696" s="3"/>
      <c r="AF696" s="3"/>
      <c r="AG696" s="6"/>
      <c r="AH696" s="6"/>
      <c r="AI696" s="3"/>
      <c r="AJ696" s="3"/>
      <c r="AK696" s="3"/>
      <c r="AL696" s="3"/>
      <c r="AM696" s="6"/>
      <c r="AN696" s="3"/>
      <c r="AO696" s="3"/>
      <c r="AP696" s="3"/>
      <c r="AQ696" s="3"/>
      <c r="AR696" s="3"/>
      <c r="AS696" s="3"/>
      <c r="AT696" s="6"/>
      <c r="AU696" s="6"/>
      <c r="AV696" s="6"/>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v>1969</v>
      </c>
      <c r="BZ696" s="3" t="s">
        <v>2405</v>
      </c>
      <c r="CA696" s="3" t="s">
        <v>2381</v>
      </c>
      <c r="CB696" s="3" t="s">
        <v>2423</v>
      </c>
      <c r="CC696" s="3" t="s">
        <v>2383</v>
      </c>
      <c r="CD696" s="3"/>
      <c r="CE696" s="3"/>
      <c r="CF696" s="7"/>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J696" s="1"/>
      <c r="DK696" s="1"/>
      <c r="DL696" s="1"/>
      <c r="DM696" s="1"/>
      <c r="DN696" s="1"/>
      <c r="DO696" s="1"/>
      <c r="DQ696" s="1"/>
      <c r="DT696" s="1"/>
      <c r="DW696" s="1"/>
      <c r="DX696" s="1"/>
      <c r="DY696" s="1"/>
      <c r="DZ696" s="1"/>
      <c r="EA696" s="1"/>
      <c r="EB696" s="1"/>
      <c r="EC696" s="1"/>
      <c r="EF696" s="1"/>
      <c r="ER696" s="1"/>
      <c r="ET696" s="1"/>
      <c r="FH696" s="1"/>
      <c r="FI696" s="1"/>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row>
    <row r="697" spans="1:431" ht="98" hidden="1" x14ac:dyDescent="0.15">
      <c r="A697" s="6" t="s">
        <v>490</v>
      </c>
      <c r="B697" s="3"/>
      <c r="C697" s="6"/>
      <c r="D697" s="6"/>
      <c r="E697" s="3"/>
      <c r="F697" s="6"/>
      <c r="G697" s="6"/>
      <c r="H697" s="6"/>
      <c r="I697" s="3"/>
      <c r="J697" s="6"/>
      <c r="K697" s="3"/>
      <c r="L697" s="3"/>
      <c r="M697" s="3"/>
      <c r="N697" s="6"/>
      <c r="O697" s="3"/>
      <c r="P697" s="6"/>
      <c r="Q697" s="6"/>
      <c r="R697" s="6"/>
      <c r="S697" s="3"/>
      <c r="T697" s="3"/>
      <c r="U697" s="3"/>
      <c r="V697" s="3"/>
      <c r="W697" s="3"/>
      <c r="X697" s="3"/>
      <c r="Y697" s="6"/>
      <c r="Z697" s="6"/>
      <c r="AA697" s="6"/>
      <c r="AB697" s="3"/>
      <c r="AC697" s="6"/>
      <c r="AD697" s="6"/>
      <c r="AE697" s="3"/>
      <c r="AF697" s="3"/>
      <c r="AG697" s="6"/>
      <c r="AH697" s="6"/>
      <c r="AI697" s="3"/>
      <c r="AJ697" s="3"/>
      <c r="AK697" s="3"/>
      <c r="AL697" s="3"/>
      <c r="AM697" s="6"/>
      <c r="AN697" s="3"/>
      <c r="AO697" s="3"/>
      <c r="AP697" s="3"/>
      <c r="AQ697" s="3"/>
      <c r="AR697" s="3"/>
      <c r="AS697" s="3"/>
      <c r="AT697" s="6"/>
      <c r="AU697" s="6"/>
      <c r="AV697" s="6"/>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v>1969</v>
      </c>
      <c r="BZ697" s="3" t="s">
        <v>2405</v>
      </c>
      <c r="CA697" s="3" t="s">
        <v>2381</v>
      </c>
      <c r="CB697" s="3" t="s">
        <v>2423</v>
      </c>
      <c r="CC697" s="3" t="s">
        <v>2383</v>
      </c>
      <c r="CD697" s="3"/>
      <c r="CE697" s="3"/>
      <c r="CF697" s="7"/>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J697" s="1"/>
      <c r="DK697" s="1"/>
      <c r="DL697" s="1"/>
      <c r="DM697" s="1"/>
      <c r="DN697" s="1"/>
      <c r="DO697" s="1"/>
      <c r="DQ697" s="1"/>
      <c r="DT697" s="1"/>
      <c r="DW697" s="1"/>
      <c r="DX697" s="1"/>
      <c r="DY697" s="1"/>
      <c r="DZ697" s="1"/>
      <c r="EA697" s="1"/>
      <c r="EB697" s="1"/>
      <c r="EC697" s="1"/>
      <c r="EF697" s="1"/>
      <c r="ER697" s="1"/>
      <c r="ET697" s="1"/>
      <c r="FH697" s="1"/>
      <c r="FI697" s="1"/>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row>
    <row r="698" spans="1:431" ht="98" hidden="1" x14ac:dyDescent="0.15">
      <c r="A698" s="16" t="s">
        <v>3729</v>
      </c>
      <c r="B698" s="3"/>
      <c r="C698" s="6"/>
      <c r="D698" s="6"/>
      <c r="E698" s="3"/>
      <c r="F698" s="6"/>
      <c r="G698" s="6"/>
      <c r="H698" s="6"/>
      <c r="I698" s="3"/>
      <c r="J698" s="6"/>
      <c r="K698" s="3"/>
      <c r="L698" s="3"/>
      <c r="M698" s="3"/>
      <c r="N698" s="6"/>
      <c r="O698" s="3"/>
      <c r="P698" s="6"/>
      <c r="Q698" s="6"/>
      <c r="R698" s="6"/>
      <c r="S698" s="3"/>
      <c r="T698" s="3"/>
      <c r="U698" s="3"/>
      <c r="V698" s="3"/>
      <c r="W698" s="3"/>
      <c r="X698" s="3"/>
      <c r="Y698" s="6"/>
      <c r="Z698" s="6"/>
      <c r="AA698" s="6"/>
      <c r="AB698" s="3"/>
      <c r="AC698" s="6"/>
      <c r="AD698" s="6"/>
      <c r="AE698" s="3"/>
      <c r="AF698" s="3"/>
      <c r="AG698" s="6"/>
      <c r="AH698" s="6"/>
      <c r="AI698" s="3"/>
      <c r="AJ698" s="3"/>
      <c r="AK698" s="3"/>
      <c r="AL698" s="3"/>
      <c r="AM698" s="6"/>
      <c r="AN698" s="3"/>
      <c r="AO698" s="3"/>
      <c r="AP698" s="3"/>
      <c r="AQ698" s="3"/>
      <c r="AR698" s="3"/>
      <c r="AS698" s="3"/>
      <c r="AT698" s="6"/>
      <c r="AU698" s="6"/>
      <c r="AV698" s="6"/>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v>1969</v>
      </c>
      <c r="BZ698" s="3" t="s">
        <v>2405</v>
      </c>
      <c r="CA698" s="3" t="s">
        <v>2381</v>
      </c>
      <c r="CB698" s="3" t="s">
        <v>2423</v>
      </c>
      <c r="CC698" s="3" t="s">
        <v>2383</v>
      </c>
      <c r="CD698" s="3"/>
      <c r="CE698" s="3"/>
      <c r="CF698" s="7"/>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J698" s="1"/>
      <c r="DK698" s="1"/>
      <c r="DL698" s="1"/>
      <c r="DM698" s="1"/>
      <c r="DN698" s="1"/>
      <c r="DO698" s="1"/>
      <c r="DQ698" s="1"/>
      <c r="DT698" s="1"/>
      <c r="DW698" s="1"/>
      <c r="DX698" s="1"/>
      <c r="DY698" s="1"/>
      <c r="DZ698" s="1"/>
      <c r="EA698" s="1"/>
      <c r="EB698" s="1"/>
      <c r="EC698" s="1"/>
      <c r="EF698" s="1"/>
      <c r="ER698" s="1"/>
      <c r="ET698" s="1"/>
      <c r="FH698" s="1"/>
      <c r="FI698" s="1"/>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row>
    <row r="699" spans="1:431" ht="98" hidden="1" x14ac:dyDescent="0.15">
      <c r="A699" s="6" t="s">
        <v>518</v>
      </c>
      <c r="B699" s="3"/>
      <c r="C699" s="6"/>
      <c r="D699" s="6"/>
      <c r="E699" s="3"/>
      <c r="F699" s="6"/>
      <c r="G699" s="6"/>
      <c r="H699" s="6"/>
      <c r="I699" s="3"/>
      <c r="J699" s="6"/>
      <c r="K699" s="3"/>
      <c r="L699" s="3"/>
      <c r="M699" s="3"/>
      <c r="N699" s="6"/>
      <c r="O699" s="3"/>
      <c r="P699" s="6"/>
      <c r="Q699" s="6"/>
      <c r="R699" s="6"/>
      <c r="S699" s="3"/>
      <c r="T699" s="3"/>
      <c r="U699" s="3"/>
      <c r="V699" s="3"/>
      <c r="W699" s="3"/>
      <c r="X699" s="3"/>
      <c r="Y699" s="6"/>
      <c r="Z699" s="6"/>
      <c r="AA699" s="6"/>
      <c r="AB699" s="3"/>
      <c r="AC699" s="6"/>
      <c r="AD699" s="6"/>
      <c r="AE699" s="3"/>
      <c r="AF699" s="3"/>
      <c r="AG699" s="6"/>
      <c r="AH699" s="6"/>
      <c r="AI699" s="3"/>
      <c r="AJ699" s="3"/>
      <c r="AK699" s="3"/>
      <c r="AL699" s="3"/>
      <c r="AM699" s="6"/>
      <c r="AN699" s="3"/>
      <c r="AO699" s="3"/>
      <c r="AP699" s="3"/>
      <c r="AQ699" s="3"/>
      <c r="AR699" s="3"/>
      <c r="AS699" s="3"/>
      <c r="AT699" s="6"/>
      <c r="AU699" s="6"/>
      <c r="AV699" s="6"/>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v>1969</v>
      </c>
      <c r="BZ699" s="3" t="s">
        <v>2405</v>
      </c>
      <c r="CA699" s="3" t="s">
        <v>2381</v>
      </c>
      <c r="CB699" s="3" t="s">
        <v>2423</v>
      </c>
      <c r="CC699" s="3" t="s">
        <v>2383</v>
      </c>
      <c r="CD699" s="3"/>
      <c r="CE699" s="3"/>
      <c r="CF699" s="7"/>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J699" s="1"/>
      <c r="DK699" s="1"/>
      <c r="DL699" s="1"/>
      <c r="DM699" s="1"/>
      <c r="DN699" s="1"/>
      <c r="DO699" s="1"/>
      <c r="DQ699" s="1"/>
      <c r="DT699" s="1"/>
      <c r="DW699" s="1"/>
      <c r="DX699" s="1"/>
      <c r="DY699" s="1"/>
      <c r="DZ699" s="1"/>
      <c r="EA699" s="1"/>
      <c r="EB699" s="1"/>
      <c r="EC699" s="1"/>
      <c r="EF699" s="1"/>
      <c r="ER699" s="1"/>
      <c r="ET699" s="1"/>
      <c r="FH699" s="1"/>
      <c r="FI699" s="1"/>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row>
    <row r="700" spans="1:431" ht="98" hidden="1" x14ac:dyDescent="0.15">
      <c r="A700" s="6" t="s">
        <v>531</v>
      </c>
      <c r="B700" s="3"/>
      <c r="C700" s="6"/>
      <c r="D700" s="6"/>
      <c r="E700" s="3"/>
      <c r="F700" s="6"/>
      <c r="G700" s="6"/>
      <c r="H700" s="6"/>
      <c r="I700" s="3"/>
      <c r="J700" s="6"/>
      <c r="K700" s="3"/>
      <c r="L700" s="3"/>
      <c r="M700" s="3"/>
      <c r="N700" s="6"/>
      <c r="O700" s="3"/>
      <c r="P700" s="6"/>
      <c r="Q700" s="6"/>
      <c r="R700" s="6"/>
      <c r="S700" s="3"/>
      <c r="T700" s="3"/>
      <c r="U700" s="3"/>
      <c r="V700" s="3"/>
      <c r="W700" s="3"/>
      <c r="X700" s="3"/>
      <c r="Y700" s="6"/>
      <c r="Z700" s="6"/>
      <c r="AA700" s="6"/>
      <c r="AB700" s="3"/>
      <c r="AC700" s="6"/>
      <c r="AD700" s="6"/>
      <c r="AE700" s="3"/>
      <c r="AF700" s="3"/>
      <c r="AG700" s="6"/>
      <c r="AH700" s="6"/>
      <c r="AI700" s="3"/>
      <c r="AJ700" s="3"/>
      <c r="AK700" s="3"/>
      <c r="AL700" s="3"/>
      <c r="AM700" s="6"/>
      <c r="AN700" s="3"/>
      <c r="AO700" s="3"/>
      <c r="AP700" s="3"/>
      <c r="AQ700" s="3"/>
      <c r="AR700" s="3"/>
      <c r="AS700" s="3"/>
      <c r="AT700" s="6"/>
      <c r="AU700" s="6"/>
      <c r="AV700" s="6"/>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v>1969</v>
      </c>
      <c r="BZ700" s="3" t="s">
        <v>2405</v>
      </c>
      <c r="CA700" s="3" t="s">
        <v>2381</v>
      </c>
      <c r="CB700" s="3" t="s">
        <v>2423</v>
      </c>
      <c r="CC700" s="3" t="s">
        <v>2383</v>
      </c>
      <c r="CD700" s="3"/>
      <c r="CE700" s="3"/>
      <c r="CF700" s="7"/>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J700" s="1"/>
      <c r="DK700" s="1"/>
      <c r="DL700" s="1"/>
      <c r="DM700" s="1"/>
      <c r="DN700" s="1"/>
      <c r="DO700" s="1"/>
      <c r="DQ700" s="1"/>
      <c r="DT700" s="1"/>
      <c r="DW700" s="1"/>
      <c r="DX700" s="1"/>
      <c r="DY700" s="1"/>
      <c r="DZ700" s="1"/>
      <c r="EA700" s="1"/>
      <c r="EB700" s="1"/>
      <c r="EC700" s="1"/>
      <c r="EF700" s="1"/>
      <c r="ER700" s="1"/>
      <c r="ET700" s="1"/>
      <c r="FH700" s="1"/>
      <c r="FI700" s="1"/>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row>
    <row r="701" spans="1:431" ht="98" hidden="1" x14ac:dyDescent="0.15">
      <c r="A701" s="6" t="s">
        <v>542</v>
      </c>
      <c r="B701" s="3"/>
      <c r="C701" s="6"/>
      <c r="D701" s="6"/>
      <c r="E701" s="3"/>
      <c r="F701" s="6"/>
      <c r="G701" s="6"/>
      <c r="H701" s="6"/>
      <c r="I701" s="3"/>
      <c r="J701" s="6"/>
      <c r="K701" s="3"/>
      <c r="L701" s="3"/>
      <c r="M701" s="3"/>
      <c r="N701" s="6"/>
      <c r="O701" s="3"/>
      <c r="P701" s="6"/>
      <c r="Q701" s="6"/>
      <c r="R701" s="6"/>
      <c r="S701" s="3"/>
      <c r="T701" s="3"/>
      <c r="U701" s="3"/>
      <c r="V701" s="3"/>
      <c r="W701" s="3"/>
      <c r="X701" s="3"/>
      <c r="Y701" s="6"/>
      <c r="Z701" s="6"/>
      <c r="AA701" s="6"/>
      <c r="AB701" s="3"/>
      <c r="AC701" s="6"/>
      <c r="AD701" s="6"/>
      <c r="AE701" s="3"/>
      <c r="AF701" s="3"/>
      <c r="AG701" s="6"/>
      <c r="AH701" s="6"/>
      <c r="AI701" s="3"/>
      <c r="AJ701" s="3"/>
      <c r="AK701" s="3"/>
      <c r="AL701" s="3"/>
      <c r="AM701" s="6"/>
      <c r="AN701" s="3"/>
      <c r="AO701" s="3"/>
      <c r="AP701" s="3"/>
      <c r="AQ701" s="3"/>
      <c r="AR701" s="3"/>
      <c r="AS701" s="3"/>
      <c r="AT701" s="6"/>
      <c r="AU701" s="6"/>
      <c r="AV701" s="6"/>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v>1969</v>
      </c>
      <c r="BZ701" s="3" t="s">
        <v>2405</v>
      </c>
      <c r="CA701" s="3" t="s">
        <v>2381</v>
      </c>
      <c r="CB701" s="3" t="s">
        <v>2423</v>
      </c>
      <c r="CC701" s="3" t="s">
        <v>2383</v>
      </c>
      <c r="CD701" s="3"/>
      <c r="CE701" s="3"/>
      <c r="CF701" s="7"/>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J701" s="1"/>
      <c r="DK701" s="1"/>
      <c r="DL701" s="1"/>
      <c r="DM701" s="1"/>
      <c r="DN701" s="1"/>
      <c r="DO701" s="1"/>
      <c r="DQ701" s="1"/>
      <c r="DT701" s="1"/>
      <c r="DW701" s="1"/>
      <c r="DX701" s="1"/>
      <c r="DY701" s="1"/>
      <c r="DZ701" s="1"/>
      <c r="EA701" s="1"/>
      <c r="EB701" s="1"/>
      <c r="EC701" s="1"/>
      <c r="EF701" s="1"/>
      <c r="ER701" s="1"/>
      <c r="ET701" s="1"/>
      <c r="FH701" s="1"/>
      <c r="FI701" s="1"/>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row>
    <row r="702" spans="1:431" ht="98" hidden="1" x14ac:dyDescent="0.15">
      <c r="A702" s="6" t="s">
        <v>555</v>
      </c>
      <c r="B702" s="3"/>
      <c r="C702" s="6"/>
      <c r="D702" s="6"/>
      <c r="E702" s="3"/>
      <c r="F702" s="6"/>
      <c r="G702" s="6"/>
      <c r="H702" s="6"/>
      <c r="I702" s="3"/>
      <c r="J702" s="6"/>
      <c r="K702" s="3"/>
      <c r="L702" s="3"/>
      <c r="M702" s="3"/>
      <c r="N702" s="6"/>
      <c r="O702" s="3"/>
      <c r="P702" s="6"/>
      <c r="Q702" s="6"/>
      <c r="R702" s="6"/>
      <c r="S702" s="3"/>
      <c r="T702" s="3"/>
      <c r="U702" s="3"/>
      <c r="V702" s="3"/>
      <c r="W702" s="3"/>
      <c r="X702" s="3"/>
      <c r="Y702" s="6"/>
      <c r="Z702" s="6"/>
      <c r="AA702" s="6"/>
      <c r="AB702" s="3"/>
      <c r="AC702" s="6"/>
      <c r="AD702" s="6"/>
      <c r="AE702" s="3"/>
      <c r="AF702" s="3"/>
      <c r="AG702" s="6"/>
      <c r="AH702" s="6"/>
      <c r="AI702" s="3"/>
      <c r="AJ702" s="3"/>
      <c r="AK702" s="3"/>
      <c r="AL702" s="3"/>
      <c r="AM702" s="6"/>
      <c r="AN702" s="3"/>
      <c r="AO702" s="3"/>
      <c r="AP702" s="3"/>
      <c r="AQ702" s="3"/>
      <c r="AR702" s="3"/>
      <c r="AS702" s="3"/>
      <c r="AT702" s="6"/>
      <c r="AU702" s="6"/>
      <c r="AV702" s="6"/>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v>1969</v>
      </c>
      <c r="BZ702" s="3" t="s">
        <v>2405</v>
      </c>
      <c r="CA702" s="3" t="s">
        <v>2381</v>
      </c>
      <c r="CB702" s="3" t="s">
        <v>2423</v>
      </c>
      <c r="CC702" s="3" t="s">
        <v>2383</v>
      </c>
      <c r="CD702" s="3"/>
      <c r="CE702" s="3"/>
      <c r="CF702" s="7"/>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J702" s="1"/>
      <c r="DK702" s="1"/>
      <c r="DL702" s="1"/>
      <c r="DM702" s="1"/>
      <c r="DN702" s="1"/>
      <c r="DO702" s="1"/>
      <c r="DQ702" s="1"/>
      <c r="DT702" s="1"/>
      <c r="DW702" s="1"/>
      <c r="DX702" s="1"/>
      <c r="DY702" s="1"/>
      <c r="DZ702" s="1"/>
      <c r="EA702" s="1"/>
      <c r="EB702" s="1"/>
      <c r="EC702" s="1"/>
      <c r="EF702" s="1"/>
      <c r="ER702" s="1"/>
      <c r="ET702" s="1"/>
      <c r="FH702" s="1"/>
      <c r="FI702" s="1"/>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row>
    <row r="703" spans="1:431" ht="98" hidden="1" x14ac:dyDescent="0.15">
      <c r="A703" s="6" t="s">
        <v>565</v>
      </c>
      <c r="B703" s="3"/>
      <c r="C703" s="6"/>
      <c r="D703" s="6"/>
      <c r="E703" s="3"/>
      <c r="F703" s="6"/>
      <c r="G703" s="6"/>
      <c r="H703" s="6"/>
      <c r="I703" s="3"/>
      <c r="J703" s="6"/>
      <c r="K703" s="3"/>
      <c r="L703" s="3"/>
      <c r="M703" s="3"/>
      <c r="N703" s="6"/>
      <c r="O703" s="3"/>
      <c r="P703" s="6"/>
      <c r="Q703" s="6"/>
      <c r="R703" s="6"/>
      <c r="S703" s="3"/>
      <c r="T703" s="3"/>
      <c r="U703" s="3"/>
      <c r="V703" s="3"/>
      <c r="W703" s="3"/>
      <c r="X703" s="3"/>
      <c r="Y703" s="6"/>
      <c r="Z703" s="6"/>
      <c r="AA703" s="6"/>
      <c r="AB703" s="3"/>
      <c r="AC703" s="6"/>
      <c r="AD703" s="6"/>
      <c r="AE703" s="3"/>
      <c r="AF703" s="3"/>
      <c r="AG703" s="6"/>
      <c r="AH703" s="6"/>
      <c r="AI703" s="3"/>
      <c r="AJ703" s="3"/>
      <c r="AK703" s="3"/>
      <c r="AL703" s="3"/>
      <c r="AM703" s="6"/>
      <c r="AN703" s="3"/>
      <c r="AO703" s="3"/>
      <c r="AP703" s="3"/>
      <c r="AQ703" s="3"/>
      <c r="AR703" s="3"/>
      <c r="AS703" s="3"/>
      <c r="AT703" s="6"/>
      <c r="AU703" s="6"/>
      <c r="AV703" s="6"/>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v>1969</v>
      </c>
      <c r="BZ703" s="3" t="s">
        <v>2405</v>
      </c>
      <c r="CA703" s="3" t="s">
        <v>2381</v>
      </c>
      <c r="CB703" s="3" t="s">
        <v>2423</v>
      </c>
      <c r="CC703" s="3" t="s">
        <v>2383</v>
      </c>
      <c r="CD703" s="3"/>
      <c r="CE703" s="3"/>
      <c r="CF703" s="7"/>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J703" s="1"/>
      <c r="DK703" s="1"/>
      <c r="DL703" s="1"/>
      <c r="DM703" s="1"/>
      <c r="DN703" s="1"/>
      <c r="DO703" s="1"/>
      <c r="DQ703" s="1"/>
      <c r="DT703" s="1"/>
      <c r="DW703" s="1"/>
      <c r="DX703" s="1"/>
      <c r="DY703" s="1"/>
      <c r="DZ703" s="1"/>
      <c r="EA703" s="1"/>
      <c r="EB703" s="1"/>
      <c r="EC703" s="1"/>
      <c r="EF703" s="1"/>
      <c r="ER703" s="1"/>
      <c r="ET703" s="1"/>
      <c r="FH703" s="1"/>
      <c r="FI703" s="1"/>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row>
    <row r="704" spans="1:431" ht="98" hidden="1" x14ac:dyDescent="0.15">
      <c r="A704" s="6" t="s">
        <v>577</v>
      </c>
      <c r="B704" s="3"/>
      <c r="C704" s="6"/>
      <c r="D704" s="6"/>
      <c r="E704" s="3"/>
      <c r="F704" s="6"/>
      <c r="G704" s="6"/>
      <c r="H704" s="6"/>
      <c r="I704" s="3"/>
      <c r="J704" s="6"/>
      <c r="K704" s="3"/>
      <c r="L704" s="3"/>
      <c r="M704" s="3"/>
      <c r="N704" s="6"/>
      <c r="O704" s="3"/>
      <c r="P704" s="6"/>
      <c r="Q704" s="6"/>
      <c r="R704" s="6"/>
      <c r="S704" s="3"/>
      <c r="T704" s="3"/>
      <c r="U704" s="3"/>
      <c r="V704" s="3"/>
      <c r="W704" s="3"/>
      <c r="X704" s="3"/>
      <c r="Y704" s="6"/>
      <c r="Z704" s="6"/>
      <c r="AA704" s="6"/>
      <c r="AB704" s="3"/>
      <c r="AC704" s="6"/>
      <c r="AD704" s="6"/>
      <c r="AE704" s="3"/>
      <c r="AF704" s="3"/>
      <c r="AG704" s="6"/>
      <c r="AH704" s="6"/>
      <c r="AI704" s="3"/>
      <c r="AJ704" s="3"/>
      <c r="AK704" s="3"/>
      <c r="AL704" s="3"/>
      <c r="AM704" s="6"/>
      <c r="AN704" s="3"/>
      <c r="AO704" s="3"/>
      <c r="AP704" s="3"/>
      <c r="AQ704" s="3"/>
      <c r="AR704" s="3"/>
      <c r="AS704" s="3"/>
      <c r="AT704" s="6"/>
      <c r="AU704" s="6"/>
      <c r="AV704" s="6"/>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v>1969</v>
      </c>
      <c r="BZ704" s="3" t="s">
        <v>2405</v>
      </c>
      <c r="CA704" s="3" t="s">
        <v>2381</v>
      </c>
      <c r="CB704" s="3" t="s">
        <v>2423</v>
      </c>
      <c r="CC704" s="3" t="s">
        <v>2383</v>
      </c>
      <c r="CD704" s="3"/>
      <c r="CE704" s="3"/>
      <c r="CF704" s="7"/>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J704" s="1"/>
      <c r="DK704" s="1"/>
      <c r="DL704" s="1"/>
      <c r="DM704" s="1"/>
      <c r="DN704" s="1"/>
      <c r="DO704" s="1"/>
      <c r="DQ704" s="1"/>
      <c r="DT704" s="1"/>
      <c r="DW704" s="1"/>
      <c r="DX704" s="1"/>
      <c r="DY704" s="1"/>
      <c r="DZ704" s="1"/>
      <c r="EA704" s="1"/>
      <c r="EB704" s="1"/>
      <c r="EC704" s="1"/>
      <c r="EF704" s="1"/>
      <c r="ER704" s="1"/>
      <c r="ET704" s="1"/>
      <c r="FH704" s="1"/>
      <c r="FI704" s="1"/>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row>
    <row r="705" spans="1:431" ht="98" hidden="1" x14ac:dyDescent="0.15">
      <c r="A705" s="6" t="s">
        <v>589</v>
      </c>
      <c r="B705" s="3"/>
      <c r="C705" s="6"/>
      <c r="D705" s="6"/>
      <c r="E705" s="3"/>
      <c r="F705" s="6"/>
      <c r="G705" s="6"/>
      <c r="H705" s="6"/>
      <c r="I705" s="3"/>
      <c r="J705" s="6"/>
      <c r="K705" s="3"/>
      <c r="L705" s="3"/>
      <c r="M705" s="3"/>
      <c r="N705" s="6"/>
      <c r="O705" s="3"/>
      <c r="P705" s="6"/>
      <c r="Q705" s="6"/>
      <c r="R705" s="6"/>
      <c r="S705" s="3"/>
      <c r="T705" s="3"/>
      <c r="U705" s="3"/>
      <c r="V705" s="3"/>
      <c r="W705" s="3"/>
      <c r="X705" s="3"/>
      <c r="Y705" s="6"/>
      <c r="Z705" s="6"/>
      <c r="AA705" s="6"/>
      <c r="AB705" s="3"/>
      <c r="AC705" s="6"/>
      <c r="AD705" s="6"/>
      <c r="AE705" s="3"/>
      <c r="AF705" s="3"/>
      <c r="AG705" s="6"/>
      <c r="AH705" s="6"/>
      <c r="AI705" s="3"/>
      <c r="AJ705" s="3"/>
      <c r="AK705" s="3"/>
      <c r="AL705" s="3"/>
      <c r="AM705" s="6"/>
      <c r="AN705" s="3"/>
      <c r="AO705" s="3"/>
      <c r="AP705" s="3"/>
      <c r="AQ705" s="3"/>
      <c r="AR705" s="3"/>
      <c r="AS705" s="3"/>
      <c r="AT705" s="6"/>
      <c r="AU705" s="6"/>
      <c r="AV705" s="6"/>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v>1969</v>
      </c>
      <c r="BZ705" s="3" t="s">
        <v>2405</v>
      </c>
      <c r="CA705" s="3" t="s">
        <v>2381</v>
      </c>
      <c r="CB705" s="3" t="s">
        <v>2423</v>
      </c>
      <c r="CC705" s="3" t="s">
        <v>2383</v>
      </c>
      <c r="CD705" s="3"/>
      <c r="CE705" s="3"/>
      <c r="CF705" s="7"/>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J705" s="1"/>
      <c r="DK705" s="1"/>
      <c r="DL705" s="1"/>
      <c r="DM705" s="1"/>
      <c r="DN705" s="1"/>
      <c r="DO705" s="1"/>
      <c r="DQ705" s="1"/>
      <c r="DT705" s="1"/>
      <c r="DW705" s="1"/>
      <c r="DX705" s="1"/>
      <c r="DY705" s="1"/>
      <c r="DZ705" s="1"/>
      <c r="EA705" s="1"/>
      <c r="EB705" s="1"/>
      <c r="EC705" s="1"/>
      <c r="EF705" s="1"/>
      <c r="ER705" s="1"/>
      <c r="ET705" s="1"/>
      <c r="FH705" s="1"/>
      <c r="FI705" s="1"/>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row>
    <row r="706" spans="1:431" ht="98" hidden="1" x14ac:dyDescent="0.15">
      <c r="A706" s="6" t="s">
        <v>599</v>
      </c>
      <c r="B706" s="3"/>
      <c r="C706" s="6"/>
      <c r="D706" s="6"/>
      <c r="E706" s="3"/>
      <c r="F706" s="6"/>
      <c r="G706" s="6"/>
      <c r="H706" s="6"/>
      <c r="I706" s="3"/>
      <c r="J706" s="6"/>
      <c r="K706" s="3"/>
      <c r="L706" s="3"/>
      <c r="M706" s="3"/>
      <c r="N706" s="6"/>
      <c r="O706" s="3"/>
      <c r="P706" s="6"/>
      <c r="Q706" s="6"/>
      <c r="R706" s="6"/>
      <c r="S706" s="3"/>
      <c r="T706" s="3"/>
      <c r="U706" s="3"/>
      <c r="V706" s="3"/>
      <c r="W706" s="3"/>
      <c r="X706" s="3"/>
      <c r="Y706" s="6"/>
      <c r="Z706" s="6"/>
      <c r="AA706" s="6"/>
      <c r="AB706" s="3"/>
      <c r="AC706" s="6"/>
      <c r="AD706" s="6"/>
      <c r="AE706" s="3"/>
      <c r="AF706" s="3"/>
      <c r="AG706" s="6"/>
      <c r="AH706" s="6"/>
      <c r="AI706" s="3"/>
      <c r="AJ706" s="3"/>
      <c r="AK706" s="3"/>
      <c r="AL706" s="3"/>
      <c r="AM706" s="6"/>
      <c r="AN706" s="3"/>
      <c r="AO706" s="3"/>
      <c r="AP706" s="3"/>
      <c r="AQ706" s="3"/>
      <c r="AR706" s="3"/>
      <c r="AS706" s="3"/>
      <c r="AT706" s="6"/>
      <c r="AU706" s="6"/>
      <c r="AV706" s="6"/>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v>1969</v>
      </c>
      <c r="BZ706" s="3" t="s">
        <v>2405</v>
      </c>
      <c r="CA706" s="3" t="s">
        <v>2381</v>
      </c>
      <c r="CB706" s="3" t="s">
        <v>2423</v>
      </c>
      <c r="CC706" s="3" t="s">
        <v>2383</v>
      </c>
      <c r="CD706" s="3"/>
      <c r="CE706" s="3"/>
      <c r="CF706" s="7"/>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J706" s="1"/>
      <c r="DK706" s="1"/>
      <c r="DL706" s="1"/>
      <c r="DM706" s="1"/>
      <c r="DN706" s="1"/>
      <c r="DO706" s="1"/>
      <c r="DQ706" s="1"/>
      <c r="DT706" s="1"/>
      <c r="DW706" s="1"/>
      <c r="DX706" s="1"/>
      <c r="DY706" s="1"/>
      <c r="DZ706" s="1"/>
      <c r="EA706" s="1"/>
      <c r="EB706" s="1"/>
      <c r="EC706" s="1"/>
      <c r="EF706" s="1"/>
      <c r="ER706" s="1"/>
      <c r="ET706" s="1"/>
      <c r="FH706" s="1"/>
      <c r="FI706" s="1"/>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row>
    <row r="707" spans="1:431" ht="98" hidden="1" x14ac:dyDescent="0.15">
      <c r="A707" s="6" t="s">
        <v>609</v>
      </c>
      <c r="B707" s="3"/>
      <c r="C707" s="6"/>
      <c r="D707" s="6"/>
      <c r="E707" s="3"/>
      <c r="F707" s="6"/>
      <c r="G707" s="6"/>
      <c r="H707" s="6"/>
      <c r="I707" s="3"/>
      <c r="J707" s="6"/>
      <c r="K707" s="3"/>
      <c r="L707" s="3"/>
      <c r="M707" s="3"/>
      <c r="N707" s="6"/>
      <c r="O707" s="3"/>
      <c r="P707" s="6"/>
      <c r="Q707" s="6"/>
      <c r="R707" s="6"/>
      <c r="S707" s="3"/>
      <c r="T707" s="3"/>
      <c r="U707" s="3"/>
      <c r="V707" s="3"/>
      <c r="W707" s="3"/>
      <c r="X707" s="3"/>
      <c r="Y707" s="6"/>
      <c r="Z707" s="6"/>
      <c r="AA707" s="6"/>
      <c r="AB707" s="3"/>
      <c r="AC707" s="6"/>
      <c r="AD707" s="6"/>
      <c r="AE707" s="3"/>
      <c r="AF707" s="3"/>
      <c r="AG707" s="6"/>
      <c r="AH707" s="6"/>
      <c r="AI707" s="3"/>
      <c r="AJ707" s="3"/>
      <c r="AK707" s="3"/>
      <c r="AL707" s="3"/>
      <c r="AM707" s="6"/>
      <c r="AN707" s="3"/>
      <c r="AO707" s="3"/>
      <c r="AP707" s="3"/>
      <c r="AQ707" s="3"/>
      <c r="AR707" s="3"/>
      <c r="AS707" s="3"/>
      <c r="AT707" s="6"/>
      <c r="AU707" s="6"/>
      <c r="AV707" s="6"/>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v>1969</v>
      </c>
      <c r="BZ707" s="3" t="s">
        <v>2405</v>
      </c>
      <c r="CA707" s="3" t="s">
        <v>2381</v>
      </c>
      <c r="CB707" s="3" t="s">
        <v>2423</v>
      </c>
      <c r="CC707" s="3" t="s">
        <v>2383</v>
      </c>
      <c r="CD707" s="3"/>
      <c r="CE707" s="3"/>
      <c r="CF707" s="7"/>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J707" s="1"/>
      <c r="DK707" s="1"/>
      <c r="DL707" s="1"/>
      <c r="DM707" s="1"/>
      <c r="DN707" s="1"/>
      <c r="DO707" s="1"/>
      <c r="DQ707" s="1"/>
      <c r="DT707" s="1"/>
      <c r="DW707" s="1"/>
      <c r="DX707" s="1"/>
      <c r="DY707" s="1"/>
      <c r="DZ707" s="1"/>
      <c r="EA707" s="1"/>
      <c r="EB707" s="1"/>
      <c r="EC707" s="1"/>
      <c r="EF707" s="1"/>
      <c r="ER707" s="1"/>
      <c r="ET707" s="1"/>
      <c r="FH707" s="1"/>
      <c r="FI707" s="1"/>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row>
    <row r="708" spans="1:431" ht="98" hidden="1" x14ac:dyDescent="0.15">
      <c r="A708" s="6" t="s">
        <v>618</v>
      </c>
      <c r="B708" s="3"/>
      <c r="C708" s="6"/>
      <c r="D708" s="6"/>
      <c r="E708" s="3"/>
      <c r="F708" s="6"/>
      <c r="G708" s="6"/>
      <c r="H708" s="6"/>
      <c r="I708" s="3"/>
      <c r="J708" s="6"/>
      <c r="K708" s="3"/>
      <c r="L708" s="3"/>
      <c r="M708" s="3"/>
      <c r="N708" s="6"/>
      <c r="O708" s="3"/>
      <c r="P708" s="6"/>
      <c r="Q708" s="6"/>
      <c r="R708" s="6"/>
      <c r="S708" s="3"/>
      <c r="T708" s="3"/>
      <c r="U708" s="3"/>
      <c r="V708" s="3"/>
      <c r="W708" s="3"/>
      <c r="X708" s="3"/>
      <c r="Y708" s="6"/>
      <c r="Z708" s="6"/>
      <c r="AA708" s="6"/>
      <c r="AB708" s="3"/>
      <c r="AC708" s="6"/>
      <c r="AD708" s="6"/>
      <c r="AE708" s="3"/>
      <c r="AF708" s="3"/>
      <c r="AG708" s="6"/>
      <c r="AH708" s="6"/>
      <c r="AI708" s="3"/>
      <c r="AJ708" s="3"/>
      <c r="AK708" s="3"/>
      <c r="AL708" s="3"/>
      <c r="AM708" s="6"/>
      <c r="AN708" s="3"/>
      <c r="AO708" s="3"/>
      <c r="AP708" s="3"/>
      <c r="AQ708" s="3"/>
      <c r="AR708" s="3"/>
      <c r="AS708" s="3"/>
      <c r="AT708" s="6"/>
      <c r="AU708" s="6"/>
      <c r="AV708" s="6"/>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v>1969</v>
      </c>
      <c r="BZ708" s="3" t="s">
        <v>2405</v>
      </c>
      <c r="CA708" s="3" t="s">
        <v>2381</v>
      </c>
      <c r="CB708" s="3" t="s">
        <v>2423</v>
      </c>
      <c r="CC708" s="3" t="s">
        <v>2383</v>
      </c>
      <c r="CD708" s="3"/>
      <c r="CE708" s="3"/>
      <c r="CF708" s="7"/>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J708" s="1"/>
      <c r="DK708" s="1"/>
      <c r="DL708" s="1"/>
      <c r="DM708" s="1"/>
      <c r="DN708" s="1"/>
      <c r="DO708" s="1"/>
      <c r="DQ708" s="1"/>
      <c r="DT708" s="1"/>
      <c r="DW708" s="1"/>
      <c r="DX708" s="1"/>
      <c r="DY708" s="1"/>
      <c r="DZ708" s="1"/>
      <c r="EA708" s="1"/>
      <c r="EB708" s="1"/>
      <c r="EC708" s="1"/>
      <c r="EF708" s="1"/>
      <c r="ER708" s="1"/>
      <c r="ET708" s="1"/>
      <c r="FH708" s="1"/>
      <c r="FI708" s="1"/>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row>
    <row r="709" spans="1:431" ht="98" hidden="1" x14ac:dyDescent="0.15">
      <c r="A709" s="6" t="s">
        <v>630</v>
      </c>
      <c r="B709" s="3"/>
      <c r="C709" s="6"/>
      <c r="D709" s="6"/>
      <c r="E709" s="3"/>
      <c r="F709" s="6"/>
      <c r="G709" s="6"/>
      <c r="H709" s="6"/>
      <c r="I709" s="3"/>
      <c r="J709" s="6"/>
      <c r="K709" s="3"/>
      <c r="L709" s="3"/>
      <c r="M709" s="3"/>
      <c r="N709" s="6"/>
      <c r="O709" s="3"/>
      <c r="P709" s="6"/>
      <c r="Q709" s="6"/>
      <c r="R709" s="6"/>
      <c r="S709" s="3"/>
      <c r="T709" s="3"/>
      <c r="U709" s="3"/>
      <c r="V709" s="3"/>
      <c r="W709" s="3"/>
      <c r="X709" s="3"/>
      <c r="Y709" s="6"/>
      <c r="Z709" s="6"/>
      <c r="AA709" s="6"/>
      <c r="AB709" s="3"/>
      <c r="AC709" s="6"/>
      <c r="AD709" s="6"/>
      <c r="AE709" s="3"/>
      <c r="AF709" s="3"/>
      <c r="AG709" s="6"/>
      <c r="AH709" s="6"/>
      <c r="AI709" s="3"/>
      <c r="AJ709" s="3"/>
      <c r="AK709" s="3"/>
      <c r="AL709" s="3"/>
      <c r="AM709" s="6"/>
      <c r="AN709" s="3"/>
      <c r="AO709" s="3"/>
      <c r="AP709" s="3"/>
      <c r="AQ709" s="3"/>
      <c r="AR709" s="3"/>
      <c r="AS709" s="3"/>
      <c r="AT709" s="6"/>
      <c r="AU709" s="6"/>
      <c r="AV709" s="6"/>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v>1969</v>
      </c>
      <c r="BZ709" s="3" t="s">
        <v>2405</v>
      </c>
      <c r="CA709" s="3" t="s">
        <v>2381</v>
      </c>
      <c r="CB709" s="3" t="s">
        <v>2423</v>
      </c>
      <c r="CC709" s="3" t="s">
        <v>2383</v>
      </c>
      <c r="CD709" s="3"/>
      <c r="CE709" s="3"/>
      <c r="CF709" s="7"/>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J709" s="1"/>
      <c r="DK709" s="1"/>
      <c r="DL709" s="1"/>
      <c r="DM709" s="1"/>
      <c r="DN709" s="1"/>
      <c r="DO709" s="1"/>
      <c r="DQ709" s="1"/>
      <c r="DT709" s="1"/>
      <c r="DW709" s="1"/>
      <c r="DX709" s="1"/>
      <c r="DY709" s="1"/>
      <c r="DZ709" s="1"/>
      <c r="EA709" s="1"/>
      <c r="EB709" s="1"/>
      <c r="EC709" s="1"/>
      <c r="EF709" s="1"/>
      <c r="ER709" s="1"/>
      <c r="ET709" s="1"/>
      <c r="FH709" s="1"/>
      <c r="FI709" s="1"/>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row>
    <row r="710" spans="1:431" ht="98" hidden="1" x14ac:dyDescent="0.15">
      <c r="A710" s="16" t="s">
        <v>3620</v>
      </c>
      <c r="B710" s="3">
        <v>0</v>
      </c>
      <c r="C710" s="6">
        <v>0</v>
      </c>
      <c r="D710" s="6">
        <v>1</v>
      </c>
      <c r="E710" s="3">
        <v>0</v>
      </c>
      <c r="F710" s="3">
        <v>0</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s="3">
        <v>0</v>
      </c>
      <c r="X710" s="3">
        <v>0</v>
      </c>
      <c r="Y710" s="3">
        <v>0</v>
      </c>
      <c r="Z710" s="6">
        <v>1</v>
      </c>
      <c r="AA710" s="6">
        <v>0</v>
      </c>
      <c r="AB710" s="6">
        <v>0</v>
      </c>
      <c r="AC710" s="6">
        <v>0</v>
      </c>
      <c r="AD710" s="6">
        <v>0</v>
      </c>
      <c r="AE710" s="6">
        <v>0</v>
      </c>
      <c r="AF710" s="6">
        <v>0</v>
      </c>
      <c r="AG710" s="6">
        <v>0</v>
      </c>
      <c r="AH710" s="6">
        <v>0</v>
      </c>
      <c r="AI710" s="6">
        <v>0</v>
      </c>
      <c r="AJ710" s="6">
        <v>0</v>
      </c>
      <c r="AK710" s="6">
        <v>0</v>
      </c>
      <c r="AL710" s="6">
        <v>0</v>
      </c>
      <c r="AM710" s="6">
        <v>0</v>
      </c>
      <c r="AN710" s="6">
        <v>0</v>
      </c>
      <c r="AO710" s="6">
        <v>0</v>
      </c>
      <c r="AP710" s="6">
        <v>0</v>
      </c>
      <c r="AQ710" s="6">
        <v>0</v>
      </c>
      <c r="AR710" s="6">
        <v>0</v>
      </c>
      <c r="AS710" s="6">
        <v>0</v>
      </c>
      <c r="AT710" s="6">
        <v>0</v>
      </c>
      <c r="AU710" s="6">
        <v>0</v>
      </c>
      <c r="AV710" s="6">
        <v>1</v>
      </c>
      <c r="AW710" s="3">
        <v>0</v>
      </c>
      <c r="AX710" s="3">
        <v>0</v>
      </c>
      <c r="AY710" s="3">
        <v>0</v>
      </c>
      <c r="AZ710" s="3">
        <v>0</v>
      </c>
      <c r="BA710" s="3">
        <v>0</v>
      </c>
      <c r="BB710" s="3">
        <v>0</v>
      </c>
      <c r="BC710" s="3">
        <v>0</v>
      </c>
      <c r="BD710" s="3">
        <v>0</v>
      </c>
      <c r="BE710" s="3">
        <v>0</v>
      </c>
      <c r="BF710" s="3">
        <v>0</v>
      </c>
      <c r="BG710" s="3">
        <v>1</v>
      </c>
      <c r="BH710" s="3">
        <v>0</v>
      </c>
      <c r="BI710" s="3">
        <v>0</v>
      </c>
      <c r="BJ710" s="3">
        <v>0</v>
      </c>
      <c r="BK710" s="3">
        <v>0</v>
      </c>
      <c r="BL710" s="3">
        <v>0</v>
      </c>
      <c r="BM710" s="3"/>
      <c r="BN710" s="3">
        <v>0</v>
      </c>
      <c r="BO710" s="3">
        <v>0</v>
      </c>
      <c r="BP710" s="3">
        <v>0</v>
      </c>
      <c r="BQ710" s="3">
        <v>0</v>
      </c>
      <c r="BR710" s="3">
        <v>0</v>
      </c>
      <c r="BS710" s="3">
        <v>0</v>
      </c>
      <c r="BT710" s="3">
        <v>1</v>
      </c>
      <c r="BU710" s="3">
        <v>0</v>
      </c>
      <c r="BV710" s="3">
        <v>1</v>
      </c>
      <c r="BW710" s="3">
        <v>1</v>
      </c>
      <c r="BX710" s="3">
        <v>0</v>
      </c>
      <c r="BY710" s="3">
        <v>1969</v>
      </c>
      <c r="BZ710" s="3" t="s">
        <v>2405</v>
      </c>
      <c r="CA710" s="3" t="s">
        <v>2381</v>
      </c>
      <c r="CB710" s="3" t="s">
        <v>2423</v>
      </c>
      <c r="CC710" s="3" t="s">
        <v>2383</v>
      </c>
      <c r="CD710" s="3"/>
      <c r="CE710" s="3"/>
      <c r="CF710" s="7"/>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J710" s="1"/>
      <c r="DK710" s="1"/>
      <c r="DL710" s="1"/>
      <c r="DM710" s="1"/>
      <c r="DN710" s="1"/>
      <c r="DO710" s="1"/>
      <c r="DQ710" s="1"/>
      <c r="DT710" s="1"/>
      <c r="DW710" s="1"/>
      <c r="DX710" s="1"/>
      <c r="DY710" s="1"/>
      <c r="DZ710" s="1"/>
      <c r="EA710" s="1"/>
      <c r="EB710" s="1"/>
      <c r="EC710" s="1"/>
      <c r="EF710" s="1"/>
      <c r="ER710" s="1"/>
      <c r="ET710" s="1"/>
      <c r="FH710" s="1"/>
      <c r="FI710" s="1"/>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row>
    <row r="711" spans="1:431" ht="98" hidden="1" x14ac:dyDescent="0.15">
      <c r="A711" s="16" t="s">
        <v>3621</v>
      </c>
      <c r="B711" s="3">
        <v>0</v>
      </c>
      <c r="C711" s="6">
        <v>0</v>
      </c>
      <c r="D711" s="6">
        <v>1</v>
      </c>
      <c r="E711" s="3">
        <v>0</v>
      </c>
      <c r="F711" s="3">
        <v>0</v>
      </c>
      <c r="G711" s="3">
        <v>0</v>
      </c>
      <c r="H711" s="3">
        <v>0</v>
      </c>
      <c r="I711" s="3">
        <v>0</v>
      </c>
      <c r="J711" s="3">
        <v>0</v>
      </c>
      <c r="K711" s="3">
        <v>0</v>
      </c>
      <c r="L711" s="3">
        <v>0</v>
      </c>
      <c r="M711" s="3">
        <v>0</v>
      </c>
      <c r="N711" s="3">
        <v>0</v>
      </c>
      <c r="O711" s="3">
        <v>0</v>
      </c>
      <c r="P711" s="3">
        <v>0</v>
      </c>
      <c r="Q711" s="3">
        <v>0</v>
      </c>
      <c r="R711" s="3">
        <v>0</v>
      </c>
      <c r="S711" s="3">
        <v>0</v>
      </c>
      <c r="T711" s="3">
        <v>0</v>
      </c>
      <c r="U711" s="3">
        <v>0</v>
      </c>
      <c r="V711" s="3">
        <v>0</v>
      </c>
      <c r="W711" s="3">
        <v>0</v>
      </c>
      <c r="X711" s="3">
        <v>0</v>
      </c>
      <c r="Y711" s="3">
        <v>0</v>
      </c>
      <c r="Z711" s="3">
        <v>0</v>
      </c>
      <c r="AA711" s="3">
        <v>0</v>
      </c>
      <c r="AB711" s="3">
        <v>0</v>
      </c>
      <c r="AC711" s="3">
        <v>0</v>
      </c>
      <c r="AD711" s="3">
        <v>0</v>
      </c>
      <c r="AE711" s="3">
        <v>0</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c r="AV711" s="3">
        <v>0</v>
      </c>
      <c r="AW711" s="3">
        <v>0</v>
      </c>
      <c r="AX711" s="3">
        <v>0</v>
      </c>
      <c r="AY711" s="3">
        <v>0</v>
      </c>
      <c r="AZ711" s="3">
        <v>0</v>
      </c>
      <c r="BA711" s="3">
        <v>0</v>
      </c>
      <c r="BB711" s="3">
        <v>0</v>
      </c>
      <c r="BC711" s="3">
        <v>0</v>
      </c>
      <c r="BD711" s="3">
        <v>0</v>
      </c>
      <c r="BE711" s="3">
        <v>0</v>
      </c>
      <c r="BF711" s="3">
        <v>0</v>
      </c>
      <c r="BG711" s="3">
        <v>0</v>
      </c>
      <c r="BH711" s="3">
        <v>0</v>
      </c>
      <c r="BI711" s="3">
        <v>0</v>
      </c>
      <c r="BJ711" s="3">
        <v>0</v>
      </c>
      <c r="BK711" s="3">
        <v>0</v>
      </c>
      <c r="BL711" s="3">
        <v>0</v>
      </c>
      <c r="BM711" s="3"/>
      <c r="BN711" s="3">
        <v>0</v>
      </c>
      <c r="BO711" s="3">
        <v>0</v>
      </c>
      <c r="BP711" s="3">
        <v>0</v>
      </c>
      <c r="BQ711" s="3">
        <v>0</v>
      </c>
      <c r="BR711" s="3">
        <v>0</v>
      </c>
      <c r="BS711" s="3">
        <v>0</v>
      </c>
      <c r="BT711" s="3">
        <v>1</v>
      </c>
      <c r="BU711" s="50">
        <v>0</v>
      </c>
      <c r="BV711" s="50">
        <v>0</v>
      </c>
      <c r="BW711" s="50">
        <v>1</v>
      </c>
      <c r="BX711" s="50">
        <v>0</v>
      </c>
      <c r="BY711" s="3">
        <v>1969</v>
      </c>
      <c r="BZ711" s="3" t="s">
        <v>2405</v>
      </c>
      <c r="CA711" s="3" t="s">
        <v>2381</v>
      </c>
      <c r="CB711" s="3" t="s">
        <v>2423</v>
      </c>
      <c r="CC711" s="3" t="s">
        <v>2383</v>
      </c>
      <c r="CD711" s="3"/>
      <c r="CE711" s="3"/>
      <c r="CF711" s="7"/>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J711" s="1"/>
      <c r="DK711" s="1"/>
      <c r="DL711" s="1"/>
      <c r="DM711" s="1"/>
      <c r="DN711" s="1"/>
      <c r="DO711" s="1"/>
      <c r="DQ711" s="1"/>
      <c r="DT711" s="1"/>
      <c r="DW711" s="1"/>
      <c r="DX711" s="1"/>
      <c r="DY711" s="1"/>
      <c r="DZ711" s="1"/>
      <c r="EA711" s="1"/>
      <c r="EB711" s="1"/>
      <c r="EC711" s="1"/>
      <c r="EF711" s="1"/>
      <c r="ER711" s="1"/>
      <c r="ET711" s="1"/>
      <c r="FH711" s="1"/>
      <c r="FI711" s="1"/>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row>
    <row r="712" spans="1:431" ht="98" hidden="1" x14ac:dyDescent="0.15">
      <c r="A712" s="6" t="s">
        <v>658</v>
      </c>
      <c r="B712" s="3"/>
      <c r="C712" s="6"/>
      <c r="D712" s="6"/>
      <c r="E712" s="3"/>
      <c r="F712" s="6"/>
      <c r="G712" s="6"/>
      <c r="H712" s="6"/>
      <c r="I712" s="3"/>
      <c r="J712" s="6"/>
      <c r="K712" s="3"/>
      <c r="L712" s="3"/>
      <c r="M712" s="3"/>
      <c r="N712" s="6"/>
      <c r="O712" s="3"/>
      <c r="P712" s="6"/>
      <c r="Q712" s="6"/>
      <c r="R712" s="6"/>
      <c r="S712" s="3"/>
      <c r="T712" s="3"/>
      <c r="U712" s="3"/>
      <c r="V712" s="3"/>
      <c r="W712" s="3"/>
      <c r="X712" s="3"/>
      <c r="Y712" s="6"/>
      <c r="Z712" s="6"/>
      <c r="AA712" s="6"/>
      <c r="AB712" s="3"/>
      <c r="AC712" s="6"/>
      <c r="AD712" s="6"/>
      <c r="AE712" s="3"/>
      <c r="AF712" s="3"/>
      <c r="AG712" s="6"/>
      <c r="AH712" s="6"/>
      <c r="AI712" s="3"/>
      <c r="AJ712" s="3"/>
      <c r="AK712" s="3"/>
      <c r="AL712" s="3"/>
      <c r="AM712" s="6"/>
      <c r="AN712" s="3"/>
      <c r="AO712" s="3"/>
      <c r="AP712" s="3"/>
      <c r="AQ712" s="3"/>
      <c r="AR712" s="3"/>
      <c r="AS712" s="3"/>
      <c r="AT712" s="6"/>
      <c r="AU712" s="6"/>
      <c r="AV712" s="6"/>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v>1969</v>
      </c>
      <c r="BZ712" s="3" t="s">
        <v>2405</v>
      </c>
      <c r="CA712" s="3" t="s">
        <v>2381</v>
      </c>
      <c r="CB712" s="3" t="s">
        <v>2423</v>
      </c>
      <c r="CC712" s="3" t="s">
        <v>2383</v>
      </c>
      <c r="CD712" s="3"/>
      <c r="CE712" s="3"/>
      <c r="CF712" s="7"/>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J712" s="1"/>
      <c r="DK712" s="1"/>
      <c r="DL712" s="1"/>
      <c r="DM712" s="1"/>
      <c r="DN712" s="1"/>
      <c r="DO712" s="1"/>
      <c r="DQ712" s="1"/>
      <c r="DT712" s="1"/>
      <c r="DW712" s="1"/>
      <c r="DX712" s="1"/>
      <c r="DY712" s="1"/>
      <c r="DZ712" s="1"/>
      <c r="EA712" s="1"/>
      <c r="EB712" s="1"/>
      <c r="EC712" s="1"/>
      <c r="EF712" s="1"/>
      <c r="ER712" s="1"/>
      <c r="ET712" s="1"/>
      <c r="FH712" s="1"/>
      <c r="FI712" s="1"/>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row>
    <row r="713" spans="1:431" ht="98" hidden="1" x14ac:dyDescent="0.15">
      <c r="A713" s="6" t="s">
        <v>668</v>
      </c>
      <c r="B713" s="3"/>
      <c r="C713" s="6"/>
      <c r="D713" s="6"/>
      <c r="E713" s="3"/>
      <c r="F713" s="6"/>
      <c r="G713" s="6"/>
      <c r="H713" s="6"/>
      <c r="I713" s="3"/>
      <c r="J713" s="6"/>
      <c r="K713" s="3"/>
      <c r="L713" s="3"/>
      <c r="M713" s="3"/>
      <c r="N713" s="6"/>
      <c r="O713" s="3"/>
      <c r="P713" s="6"/>
      <c r="Q713" s="6"/>
      <c r="R713" s="6"/>
      <c r="S713" s="3"/>
      <c r="T713" s="3"/>
      <c r="U713" s="3"/>
      <c r="V713" s="3"/>
      <c r="W713" s="3"/>
      <c r="X713" s="3"/>
      <c r="Y713" s="6"/>
      <c r="Z713" s="6"/>
      <c r="AA713" s="6"/>
      <c r="AB713" s="3"/>
      <c r="AC713" s="6"/>
      <c r="AD713" s="6"/>
      <c r="AE713" s="3"/>
      <c r="AF713" s="3"/>
      <c r="AG713" s="6"/>
      <c r="AH713" s="6"/>
      <c r="AI713" s="3"/>
      <c r="AJ713" s="3"/>
      <c r="AK713" s="3"/>
      <c r="AL713" s="3"/>
      <c r="AM713" s="6"/>
      <c r="AN713" s="3"/>
      <c r="AO713" s="3"/>
      <c r="AP713" s="3"/>
      <c r="AQ713" s="3"/>
      <c r="AR713" s="3"/>
      <c r="AS713" s="3"/>
      <c r="AT713" s="6"/>
      <c r="AU713" s="6"/>
      <c r="AV713" s="6"/>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v>1969</v>
      </c>
      <c r="BZ713" s="3" t="s">
        <v>2405</v>
      </c>
      <c r="CA713" s="3" t="s">
        <v>2381</v>
      </c>
      <c r="CB713" s="3" t="s">
        <v>2423</v>
      </c>
      <c r="CC713" s="3" t="s">
        <v>2383</v>
      </c>
      <c r="CD713" s="3"/>
      <c r="CE713" s="3"/>
      <c r="CF713" s="7"/>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J713" s="1"/>
      <c r="DK713" s="1"/>
      <c r="DL713" s="1"/>
      <c r="DM713" s="1"/>
      <c r="DN713" s="1"/>
      <c r="DO713" s="1"/>
      <c r="DQ713" s="1"/>
      <c r="DT713" s="1"/>
      <c r="DW713" s="1"/>
      <c r="DX713" s="1"/>
      <c r="DY713" s="1"/>
      <c r="DZ713" s="1"/>
      <c r="EA713" s="1"/>
      <c r="EB713" s="1"/>
      <c r="EC713" s="1"/>
      <c r="EF713" s="1"/>
      <c r="ER713" s="1"/>
      <c r="ET713" s="1"/>
      <c r="FH713" s="1"/>
      <c r="FI713" s="1"/>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row>
    <row r="714" spans="1:431" ht="98" hidden="1" x14ac:dyDescent="0.15">
      <c r="A714" s="6" t="s">
        <v>679</v>
      </c>
      <c r="B714" s="3"/>
      <c r="C714" s="6"/>
      <c r="D714" s="6"/>
      <c r="E714" s="3"/>
      <c r="F714" s="6"/>
      <c r="G714" s="6"/>
      <c r="H714" s="6"/>
      <c r="I714" s="3"/>
      <c r="J714" s="6"/>
      <c r="K714" s="3"/>
      <c r="L714" s="3"/>
      <c r="M714" s="3"/>
      <c r="N714" s="6"/>
      <c r="O714" s="3"/>
      <c r="P714" s="6"/>
      <c r="Q714" s="6"/>
      <c r="R714" s="6"/>
      <c r="S714" s="3"/>
      <c r="T714" s="3"/>
      <c r="U714" s="3"/>
      <c r="V714" s="3"/>
      <c r="W714" s="3"/>
      <c r="X714" s="3"/>
      <c r="Y714" s="6"/>
      <c r="Z714" s="6"/>
      <c r="AA714" s="6"/>
      <c r="AB714" s="3"/>
      <c r="AC714" s="6"/>
      <c r="AD714" s="6"/>
      <c r="AE714" s="3"/>
      <c r="AF714" s="3"/>
      <c r="AG714" s="6"/>
      <c r="AH714" s="6"/>
      <c r="AI714" s="3"/>
      <c r="AJ714" s="3"/>
      <c r="AK714" s="3"/>
      <c r="AL714" s="3"/>
      <c r="AM714" s="6"/>
      <c r="AN714" s="3"/>
      <c r="AO714" s="3"/>
      <c r="AP714" s="3"/>
      <c r="AQ714" s="3"/>
      <c r="AR714" s="3"/>
      <c r="AS714" s="3"/>
      <c r="AT714" s="6"/>
      <c r="AU714" s="6"/>
      <c r="AV714" s="6"/>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v>1969</v>
      </c>
      <c r="BZ714" s="3" t="s">
        <v>2405</v>
      </c>
      <c r="CA714" s="3" t="s">
        <v>2381</v>
      </c>
      <c r="CB714" s="3" t="s">
        <v>2423</v>
      </c>
      <c r="CC714" s="3" t="s">
        <v>2383</v>
      </c>
      <c r="CD714" s="3"/>
      <c r="CE714" s="3"/>
      <c r="CF714" s="7"/>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J714" s="1"/>
      <c r="DK714" s="1"/>
      <c r="DL714" s="1"/>
      <c r="DM714" s="1"/>
      <c r="DN714" s="1"/>
      <c r="DO714" s="1"/>
      <c r="DQ714" s="1"/>
      <c r="DT714" s="1"/>
      <c r="DW714" s="1"/>
      <c r="DX714" s="1"/>
      <c r="DY714" s="1"/>
      <c r="DZ714" s="1"/>
      <c r="EA714" s="1"/>
      <c r="EB714" s="1"/>
      <c r="EC714" s="1"/>
      <c r="EF714" s="1"/>
      <c r="ER714" s="1"/>
      <c r="ET714" s="1"/>
      <c r="FH714" s="1"/>
      <c r="FI714" s="1"/>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row>
    <row r="715" spans="1:431" ht="98" hidden="1" x14ac:dyDescent="0.15">
      <c r="A715" s="6" t="s">
        <v>691</v>
      </c>
      <c r="B715" s="3"/>
      <c r="C715" s="6"/>
      <c r="D715" s="6"/>
      <c r="E715" s="3"/>
      <c r="F715" s="6"/>
      <c r="G715" s="6"/>
      <c r="H715" s="6"/>
      <c r="I715" s="3"/>
      <c r="J715" s="6"/>
      <c r="K715" s="3"/>
      <c r="L715" s="3"/>
      <c r="M715" s="3"/>
      <c r="N715" s="6"/>
      <c r="O715" s="3"/>
      <c r="P715" s="6"/>
      <c r="Q715" s="6"/>
      <c r="R715" s="6"/>
      <c r="S715" s="3"/>
      <c r="T715" s="3"/>
      <c r="U715" s="3"/>
      <c r="V715" s="3"/>
      <c r="W715" s="3"/>
      <c r="X715" s="3"/>
      <c r="Y715" s="6"/>
      <c r="Z715" s="6"/>
      <c r="AA715" s="6"/>
      <c r="AB715" s="3"/>
      <c r="AC715" s="6"/>
      <c r="AD715" s="6"/>
      <c r="AE715" s="3"/>
      <c r="AF715" s="3"/>
      <c r="AG715" s="6"/>
      <c r="AH715" s="6"/>
      <c r="AI715" s="3"/>
      <c r="AJ715" s="3"/>
      <c r="AK715" s="3"/>
      <c r="AL715" s="3"/>
      <c r="AM715" s="6"/>
      <c r="AN715" s="3"/>
      <c r="AO715" s="3"/>
      <c r="AP715" s="3"/>
      <c r="AQ715" s="3"/>
      <c r="AR715" s="3"/>
      <c r="AS715" s="3"/>
      <c r="AT715" s="6"/>
      <c r="AU715" s="6"/>
      <c r="AV715" s="6"/>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v>1969</v>
      </c>
      <c r="BZ715" s="3" t="s">
        <v>2405</v>
      </c>
      <c r="CA715" s="3" t="s">
        <v>2381</v>
      </c>
      <c r="CB715" s="3" t="s">
        <v>2423</v>
      </c>
      <c r="CC715" s="3" t="s">
        <v>2383</v>
      </c>
      <c r="CD715" s="3"/>
      <c r="CE715" s="3"/>
      <c r="CF715" s="7"/>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J715" s="1"/>
      <c r="DK715" s="1"/>
      <c r="DL715" s="1"/>
      <c r="DM715" s="1"/>
      <c r="DN715" s="1"/>
      <c r="DO715" s="1"/>
      <c r="DQ715" s="1"/>
      <c r="DT715" s="1"/>
      <c r="DW715" s="1"/>
      <c r="DX715" s="1"/>
      <c r="DY715" s="1"/>
      <c r="DZ715" s="1"/>
      <c r="EA715" s="1"/>
      <c r="EB715" s="1"/>
      <c r="EC715" s="1"/>
      <c r="EF715" s="1"/>
      <c r="ER715" s="1"/>
      <c r="ET715" s="1"/>
      <c r="FH715" s="1"/>
      <c r="FI715" s="1"/>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row>
    <row r="716" spans="1:431" ht="98" hidden="1" x14ac:dyDescent="0.15">
      <c r="A716" s="6" t="s">
        <v>702</v>
      </c>
      <c r="B716" s="3"/>
      <c r="C716" s="6"/>
      <c r="D716" s="6"/>
      <c r="E716" s="3"/>
      <c r="F716" s="6"/>
      <c r="G716" s="6"/>
      <c r="H716" s="6"/>
      <c r="I716" s="3"/>
      <c r="J716" s="6"/>
      <c r="K716" s="3"/>
      <c r="L716" s="3"/>
      <c r="M716" s="3"/>
      <c r="N716" s="6"/>
      <c r="O716" s="3"/>
      <c r="P716" s="6"/>
      <c r="Q716" s="6"/>
      <c r="R716" s="6"/>
      <c r="S716" s="3"/>
      <c r="T716" s="3"/>
      <c r="U716" s="3"/>
      <c r="V716" s="3"/>
      <c r="W716" s="3"/>
      <c r="X716" s="3"/>
      <c r="Y716" s="6"/>
      <c r="Z716" s="6"/>
      <c r="AA716" s="6"/>
      <c r="AB716" s="3"/>
      <c r="AC716" s="6"/>
      <c r="AD716" s="6"/>
      <c r="AE716" s="3"/>
      <c r="AF716" s="3"/>
      <c r="AG716" s="6"/>
      <c r="AH716" s="6"/>
      <c r="AI716" s="3"/>
      <c r="AJ716" s="3"/>
      <c r="AK716" s="3"/>
      <c r="AL716" s="3"/>
      <c r="AM716" s="6"/>
      <c r="AN716" s="3"/>
      <c r="AO716" s="3"/>
      <c r="AP716" s="3"/>
      <c r="AQ716" s="3"/>
      <c r="AR716" s="3"/>
      <c r="AS716" s="3"/>
      <c r="AT716" s="6"/>
      <c r="AU716" s="6"/>
      <c r="AV716" s="6"/>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v>1969</v>
      </c>
      <c r="BZ716" s="3" t="s">
        <v>2405</v>
      </c>
      <c r="CA716" s="3" t="s">
        <v>2381</v>
      </c>
      <c r="CB716" s="3" t="s">
        <v>2423</v>
      </c>
      <c r="CC716" s="3" t="s">
        <v>2383</v>
      </c>
      <c r="CD716" s="3"/>
      <c r="CE716" s="3"/>
      <c r="CF716" s="7"/>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J716" s="1"/>
      <c r="DK716" s="1"/>
      <c r="DL716" s="1"/>
      <c r="DM716" s="1"/>
      <c r="DN716" s="1"/>
      <c r="DO716" s="1"/>
      <c r="DQ716" s="1"/>
      <c r="DT716" s="1"/>
      <c r="DW716" s="1"/>
      <c r="DX716" s="1"/>
      <c r="DY716" s="1"/>
      <c r="DZ716" s="1"/>
      <c r="EA716" s="1"/>
      <c r="EB716" s="1"/>
      <c r="EC716" s="1"/>
      <c r="EF716" s="1"/>
      <c r="ER716" s="1"/>
      <c r="ET716" s="1"/>
      <c r="FH716" s="1"/>
      <c r="FI716" s="1"/>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row>
    <row r="717" spans="1:431" ht="98" hidden="1" x14ac:dyDescent="0.15">
      <c r="A717" s="6" t="s">
        <v>713</v>
      </c>
      <c r="B717" s="3"/>
      <c r="C717" s="6"/>
      <c r="D717" s="6"/>
      <c r="E717" s="3"/>
      <c r="F717" s="6"/>
      <c r="G717" s="6"/>
      <c r="H717" s="6"/>
      <c r="I717" s="3"/>
      <c r="J717" s="6"/>
      <c r="K717" s="3"/>
      <c r="L717" s="3"/>
      <c r="M717" s="3"/>
      <c r="N717" s="6"/>
      <c r="O717" s="3"/>
      <c r="P717" s="6"/>
      <c r="Q717" s="6"/>
      <c r="R717" s="6"/>
      <c r="S717" s="3"/>
      <c r="T717" s="3"/>
      <c r="U717" s="3"/>
      <c r="V717" s="3"/>
      <c r="W717" s="3"/>
      <c r="X717" s="3"/>
      <c r="Y717" s="6"/>
      <c r="Z717" s="6"/>
      <c r="AA717" s="6"/>
      <c r="AB717" s="3"/>
      <c r="AC717" s="6"/>
      <c r="AD717" s="6"/>
      <c r="AE717" s="3"/>
      <c r="AF717" s="3"/>
      <c r="AG717" s="6"/>
      <c r="AH717" s="6"/>
      <c r="AI717" s="3"/>
      <c r="AJ717" s="3"/>
      <c r="AK717" s="3"/>
      <c r="AL717" s="3"/>
      <c r="AM717" s="6"/>
      <c r="AN717" s="3"/>
      <c r="AO717" s="3"/>
      <c r="AP717" s="3"/>
      <c r="AQ717" s="3"/>
      <c r="AR717" s="3"/>
      <c r="AS717" s="3"/>
      <c r="AT717" s="6"/>
      <c r="AU717" s="6"/>
      <c r="AV717" s="6"/>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v>1969</v>
      </c>
      <c r="BZ717" s="3" t="s">
        <v>2405</v>
      </c>
      <c r="CA717" s="3" t="s">
        <v>2381</v>
      </c>
      <c r="CB717" s="3" t="s">
        <v>2423</v>
      </c>
      <c r="CC717" s="3" t="s">
        <v>2383</v>
      </c>
      <c r="CD717" s="3"/>
      <c r="CE717" s="3"/>
      <c r="CF717" s="7"/>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J717" s="1"/>
      <c r="DK717" s="1"/>
      <c r="DL717" s="1"/>
      <c r="DM717" s="1"/>
      <c r="DN717" s="1"/>
      <c r="DO717" s="1"/>
      <c r="DQ717" s="1"/>
      <c r="DT717" s="1"/>
      <c r="DW717" s="1"/>
      <c r="DX717" s="1"/>
      <c r="DY717" s="1"/>
      <c r="DZ717" s="1"/>
      <c r="EA717" s="1"/>
      <c r="EB717" s="1"/>
      <c r="EC717" s="1"/>
      <c r="EF717" s="1"/>
      <c r="ER717" s="1"/>
      <c r="ET717" s="1"/>
      <c r="FH717" s="1"/>
      <c r="FI717" s="1"/>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row>
    <row r="718" spans="1:431" ht="98" hidden="1" x14ac:dyDescent="0.15">
      <c r="A718" s="6" t="s">
        <v>724</v>
      </c>
      <c r="B718" s="3"/>
      <c r="C718" s="6"/>
      <c r="D718" s="6"/>
      <c r="E718" s="3"/>
      <c r="F718" s="6"/>
      <c r="G718" s="6"/>
      <c r="H718" s="6"/>
      <c r="I718" s="3"/>
      <c r="J718" s="6"/>
      <c r="K718" s="3"/>
      <c r="L718" s="3"/>
      <c r="M718" s="3"/>
      <c r="N718" s="6"/>
      <c r="O718" s="3"/>
      <c r="P718" s="6"/>
      <c r="Q718" s="6"/>
      <c r="R718" s="6"/>
      <c r="S718" s="3"/>
      <c r="T718" s="3"/>
      <c r="U718" s="3"/>
      <c r="V718" s="3"/>
      <c r="W718" s="3"/>
      <c r="X718" s="3"/>
      <c r="Y718" s="6"/>
      <c r="Z718" s="6"/>
      <c r="AA718" s="6"/>
      <c r="AB718" s="3"/>
      <c r="AC718" s="6"/>
      <c r="AD718" s="6"/>
      <c r="AE718" s="3"/>
      <c r="AF718" s="3"/>
      <c r="AG718" s="6"/>
      <c r="AH718" s="6"/>
      <c r="AI718" s="3"/>
      <c r="AJ718" s="3"/>
      <c r="AK718" s="3"/>
      <c r="AL718" s="3"/>
      <c r="AM718" s="6"/>
      <c r="AN718" s="3"/>
      <c r="AO718" s="3"/>
      <c r="AP718" s="3"/>
      <c r="AQ718" s="3"/>
      <c r="AR718" s="3"/>
      <c r="AS718" s="3"/>
      <c r="AT718" s="6"/>
      <c r="AU718" s="6"/>
      <c r="AV718" s="6"/>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v>1969</v>
      </c>
      <c r="BZ718" s="3" t="s">
        <v>2405</v>
      </c>
      <c r="CA718" s="3" t="s">
        <v>2381</v>
      </c>
      <c r="CB718" s="3" t="s">
        <v>2423</v>
      </c>
      <c r="CC718" s="3" t="s">
        <v>2383</v>
      </c>
      <c r="CD718" s="3"/>
      <c r="CE718" s="3"/>
      <c r="CF718" s="7"/>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J718" s="1"/>
      <c r="DK718" s="1"/>
      <c r="DL718" s="1"/>
      <c r="DM718" s="1"/>
      <c r="DN718" s="1"/>
      <c r="DO718" s="1"/>
      <c r="DQ718" s="1"/>
      <c r="DT718" s="1"/>
      <c r="DW718" s="1"/>
      <c r="DX718" s="1"/>
      <c r="DY718" s="1"/>
      <c r="DZ718" s="1"/>
      <c r="EA718" s="1"/>
      <c r="EB718" s="1"/>
      <c r="EC718" s="1"/>
      <c r="EF718" s="1"/>
      <c r="ER718" s="1"/>
      <c r="ET718" s="1"/>
      <c r="FH718" s="1"/>
      <c r="FI718" s="1"/>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row>
    <row r="719" spans="1:431" ht="98" hidden="1" x14ac:dyDescent="0.15">
      <c r="A719" s="6" t="s">
        <v>735</v>
      </c>
      <c r="B719" s="3"/>
      <c r="C719" s="6"/>
      <c r="D719" s="6"/>
      <c r="E719" s="3"/>
      <c r="F719" s="6"/>
      <c r="G719" s="6"/>
      <c r="H719" s="6"/>
      <c r="I719" s="3"/>
      <c r="J719" s="6"/>
      <c r="K719" s="3"/>
      <c r="L719" s="3"/>
      <c r="M719" s="3"/>
      <c r="N719" s="6"/>
      <c r="O719" s="3"/>
      <c r="P719" s="6"/>
      <c r="Q719" s="6"/>
      <c r="R719" s="6"/>
      <c r="S719" s="3"/>
      <c r="T719" s="3"/>
      <c r="U719" s="3"/>
      <c r="V719" s="3"/>
      <c r="W719" s="3"/>
      <c r="X719" s="3"/>
      <c r="Y719" s="6"/>
      <c r="Z719" s="6"/>
      <c r="AA719" s="6"/>
      <c r="AB719" s="3"/>
      <c r="AC719" s="6"/>
      <c r="AD719" s="6"/>
      <c r="AE719" s="3"/>
      <c r="AF719" s="3"/>
      <c r="AG719" s="6"/>
      <c r="AH719" s="6"/>
      <c r="AI719" s="3"/>
      <c r="AJ719" s="3"/>
      <c r="AK719" s="3"/>
      <c r="AL719" s="3"/>
      <c r="AM719" s="6"/>
      <c r="AN719" s="3"/>
      <c r="AO719" s="3"/>
      <c r="AP719" s="3"/>
      <c r="AQ719" s="3"/>
      <c r="AR719" s="3"/>
      <c r="AS719" s="3"/>
      <c r="AT719" s="6"/>
      <c r="AU719" s="6"/>
      <c r="AV719" s="6"/>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v>1969</v>
      </c>
      <c r="BZ719" s="3" t="s">
        <v>2405</v>
      </c>
      <c r="CA719" s="3" t="s">
        <v>2381</v>
      </c>
      <c r="CB719" s="3" t="s">
        <v>2423</v>
      </c>
      <c r="CC719" s="3" t="s">
        <v>2383</v>
      </c>
      <c r="CD719" s="3"/>
      <c r="CE719" s="3"/>
      <c r="CF719" s="7"/>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J719" s="1"/>
      <c r="DK719" s="1"/>
      <c r="DL719" s="1"/>
      <c r="DM719" s="1"/>
      <c r="DN719" s="1"/>
      <c r="DO719" s="1"/>
      <c r="DQ719" s="1"/>
      <c r="DT719" s="1"/>
      <c r="DW719" s="1"/>
      <c r="DX719" s="1"/>
      <c r="DY719" s="1"/>
      <c r="DZ719" s="1"/>
      <c r="EA719" s="1"/>
      <c r="EB719" s="1"/>
      <c r="EC719" s="1"/>
      <c r="EF719" s="1"/>
      <c r="ER719" s="1"/>
      <c r="ET719" s="1"/>
      <c r="FH719" s="1"/>
      <c r="FI719" s="1"/>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row>
    <row r="720" spans="1:431" ht="98" hidden="1" x14ac:dyDescent="0.15">
      <c r="A720" s="6" t="s">
        <v>746</v>
      </c>
      <c r="B720" s="3"/>
      <c r="C720" s="6"/>
      <c r="D720" s="6"/>
      <c r="E720" s="3"/>
      <c r="F720" s="6"/>
      <c r="G720" s="6"/>
      <c r="H720" s="6"/>
      <c r="I720" s="3"/>
      <c r="J720" s="6"/>
      <c r="K720" s="3"/>
      <c r="L720" s="3"/>
      <c r="M720" s="3"/>
      <c r="N720" s="6"/>
      <c r="O720" s="3"/>
      <c r="P720" s="6"/>
      <c r="Q720" s="6"/>
      <c r="R720" s="6"/>
      <c r="S720" s="3"/>
      <c r="T720" s="3"/>
      <c r="U720" s="3"/>
      <c r="V720" s="3"/>
      <c r="W720" s="3"/>
      <c r="X720" s="3"/>
      <c r="Y720" s="6"/>
      <c r="Z720" s="6"/>
      <c r="AA720" s="6"/>
      <c r="AB720" s="3"/>
      <c r="AC720" s="6"/>
      <c r="AD720" s="6"/>
      <c r="AE720" s="3"/>
      <c r="AF720" s="3"/>
      <c r="AG720" s="6"/>
      <c r="AH720" s="6"/>
      <c r="AI720" s="3"/>
      <c r="AJ720" s="3"/>
      <c r="AK720" s="3"/>
      <c r="AL720" s="3"/>
      <c r="AM720" s="6"/>
      <c r="AN720" s="3"/>
      <c r="AO720" s="3"/>
      <c r="AP720" s="3"/>
      <c r="AQ720" s="3"/>
      <c r="AR720" s="3"/>
      <c r="AS720" s="3"/>
      <c r="AT720" s="6"/>
      <c r="AU720" s="6"/>
      <c r="AV720" s="6"/>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v>1969</v>
      </c>
      <c r="BZ720" s="3" t="s">
        <v>2405</v>
      </c>
      <c r="CA720" s="3" t="s">
        <v>2381</v>
      </c>
      <c r="CB720" s="3" t="s">
        <v>2423</v>
      </c>
      <c r="CC720" s="3" t="s">
        <v>2383</v>
      </c>
      <c r="CD720" s="3"/>
      <c r="CE720" s="3"/>
      <c r="CF720" s="7"/>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J720" s="1"/>
      <c r="DK720" s="1"/>
      <c r="DL720" s="1"/>
      <c r="DM720" s="1"/>
      <c r="DN720" s="1"/>
      <c r="DO720" s="1"/>
      <c r="DQ720" s="1"/>
      <c r="DT720" s="1"/>
      <c r="DW720" s="1"/>
      <c r="DX720" s="1"/>
      <c r="DY720" s="1"/>
      <c r="DZ720" s="1"/>
      <c r="EA720" s="1"/>
      <c r="EB720" s="1"/>
      <c r="EC720" s="1"/>
      <c r="EF720" s="1"/>
      <c r="ER720" s="1"/>
      <c r="ET720" s="1"/>
      <c r="FH720" s="1"/>
      <c r="FI720" s="1"/>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row>
    <row r="721" spans="1:431" ht="98" hidden="1" x14ac:dyDescent="0.15">
      <c r="A721" s="6" t="s">
        <v>757</v>
      </c>
      <c r="B721" s="3"/>
      <c r="C721" s="6"/>
      <c r="D721" s="6"/>
      <c r="E721" s="3"/>
      <c r="F721" s="6"/>
      <c r="G721" s="6"/>
      <c r="H721" s="6"/>
      <c r="I721" s="3"/>
      <c r="J721" s="6"/>
      <c r="K721" s="3"/>
      <c r="L721" s="3"/>
      <c r="M721" s="3"/>
      <c r="N721" s="6"/>
      <c r="O721" s="3"/>
      <c r="P721" s="6"/>
      <c r="Q721" s="6"/>
      <c r="R721" s="6"/>
      <c r="S721" s="3"/>
      <c r="T721" s="3"/>
      <c r="U721" s="3"/>
      <c r="V721" s="3"/>
      <c r="W721" s="3"/>
      <c r="X721" s="3"/>
      <c r="Y721" s="6"/>
      <c r="Z721" s="6"/>
      <c r="AA721" s="6"/>
      <c r="AB721" s="3"/>
      <c r="AC721" s="6"/>
      <c r="AD721" s="6"/>
      <c r="AE721" s="3"/>
      <c r="AF721" s="3"/>
      <c r="AG721" s="6"/>
      <c r="AH721" s="6"/>
      <c r="AI721" s="3"/>
      <c r="AJ721" s="3"/>
      <c r="AK721" s="3"/>
      <c r="AL721" s="3"/>
      <c r="AM721" s="6"/>
      <c r="AN721" s="3"/>
      <c r="AO721" s="3"/>
      <c r="AP721" s="3"/>
      <c r="AQ721" s="3"/>
      <c r="AR721" s="3"/>
      <c r="AS721" s="3"/>
      <c r="AT721" s="6"/>
      <c r="AU721" s="6"/>
      <c r="AV721" s="6"/>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v>1969</v>
      </c>
      <c r="BZ721" s="3" t="s">
        <v>2405</v>
      </c>
      <c r="CA721" s="3" t="s">
        <v>2381</v>
      </c>
      <c r="CB721" s="3" t="s">
        <v>2423</v>
      </c>
      <c r="CC721" s="3" t="s">
        <v>2383</v>
      </c>
      <c r="CD721" s="3"/>
      <c r="CE721" s="3"/>
      <c r="CF721" s="7"/>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J721" s="1"/>
      <c r="DK721" s="1"/>
      <c r="DL721" s="1"/>
      <c r="DM721" s="1"/>
      <c r="DN721" s="1"/>
      <c r="DO721" s="1"/>
      <c r="DQ721" s="1"/>
      <c r="DT721" s="1"/>
      <c r="DW721" s="1"/>
      <c r="DX721" s="1"/>
      <c r="DY721" s="1"/>
      <c r="DZ721" s="1"/>
      <c r="EA721" s="1"/>
      <c r="EB721" s="1"/>
      <c r="EC721" s="1"/>
      <c r="EF721" s="1"/>
      <c r="ER721" s="1"/>
      <c r="ET721" s="1"/>
      <c r="FH721" s="1"/>
      <c r="FI721" s="1"/>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row>
    <row r="722" spans="1:431" ht="98" hidden="1" x14ac:dyDescent="0.15">
      <c r="A722" s="6" t="s">
        <v>767</v>
      </c>
      <c r="B722" s="3"/>
      <c r="C722" s="6"/>
      <c r="D722" s="6"/>
      <c r="E722" s="3"/>
      <c r="F722" s="6"/>
      <c r="G722" s="6"/>
      <c r="H722" s="6"/>
      <c r="I722" s="3"/>
      <c r="J722" s="6"/>
      <c r="K722" s="3"/>
      <c r="L722" s="3"/>
      <c r="M722" s="3"/>
      <c r="N722" s="6"/>
      <c r="O722" s="3"/>
      <c r="P722" s="6"/>
      <c r="Q722" s="6"/>
      <c r="R722" s="6"/>
      <c r="S722" s="3"/>
      <c r="T722" s="3"/>
      <c r="U722" s="3"/>
      <c r="V722" s="3"/>
      <c r="W722" s="3"/>
      <c r="X722" s="3"/>
      <c r="Y722" s="6"/>
      <c r="Z722" s="6"/>
      <c r="AA722" s="6"/>
      <c r="AB722" s="3"/>
      <c r="AC722" s="6"/>
      <c r="AD722" s="6"/>
      <c r="AE722" s="3"/>
      <c r="AF722" s="3"/>
      <c r="AG722" s="6"/>
      <c r="AH722" s="6"/>
      <c r="AI722" s="3"/>
      <c r="AJ722" s="3"/>
      <c r="AK722" s="3"/>
      <c r="AL722" s="3"/>
      <c r="AM722" s="6"/>
      <c r="AN722" s="3"/>
      <c r="AO722" s="3"/>
      <c r="AP722" s="3"/>
      <c r="AQ722" s="3"/>
      <c r="AR722" s="3"/>
      <c r="AS722" s="3"/>
      <c r="AT722" s="6"/>
      <c r="AU722" s="6"/>
      <c r="AV722" s="6"/>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v>1969</v>
      </c>
      <c r="BZ722" s="3" t="s">
        <v>2405</v>
      </c>
      <c r="CA722" s="3" t="s">
        <v>2381</v>
      </c>
      <c r="CB722" s="3" t="s">
        <v>2423</v>
      </c>
      <c r="CC722" s="3" t="s">
        <v>2383</v>
      </c>
      <c r="CD722" s="3"/>
      <c r="CE722" s="3"/>
      <c r="CF722" s="7"/>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J722" s="1"/>
      <c r="DK722" s="1"/>
      <c r="DL722" s="1"/>
      <c r="DM722" s="1"/>
      <c r="DN722" s="1"/>
      <c r="DO722" s="1"/>
      <c r="DQ722" s="1"/>
      <c r="DT722" s="1"/>
      <c r="DW722" s="1"/>
      <c r="DX722" s="1"/>
      <c r="DY722" s="1"/>
      <c r="DZ722" s="1"/>
      <c r="EA722" s="1"/>
      <c r="EB722" s="1"/>
      <c r="EC722" s="1"/>
      <c r="EF722" s="1"/>
      <c r="ER722" s="1"/>
      <c r="ET722" s="1"/>
      <c r="FH722" s="1"/>
      <c r="FI722" s="1"/>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row>
    <row r="723" spans="1:431" ht="98" hidden="1" x14ac:dyDescent="0.15">
      <c r="A723" s="6" t="s">
        <v>776</v>
      </c>
      <c r="B723" s="3"/>
      <c r="C723" s="6"/>
      <c r="D723" s="6"/>
      <c r="E723" s="3"/>
      <c r="F723" s="6"/>
      <c r="G723" s="6"/>
      <c r="H723" s="6"/>
      <c r="I723" s="3"/>
      <c r="J723" s="6"/>
      <c r="K723" s="3"/>
      <c r="L723" s="3"/>
      <c r="M723" s="3"/>
      <c r="N723" s="6"/>
      <c r="O723" s="3"/>
      <c r="P723" s="6"/>
      <c r="Q723" s="6"/>
      <c r="R723" s="6"/>
      <c r="S723" s="3"/>
      <c r="T723" s="3"/>
      <c r="U723" s="3"/>
      <c r="V723" s="3"/>
      <c r="W723" s="3"/>
      <c r="X723" s="3"/>
      <c r="Y723" s="6"/>
      <c r="Z723" s="6"/>
      <c r="AA723" s="6"/>
      <c r="AB723" s="3"/>
      <c r="AC723" s="6"/>
      <c r="AD723" s="6"/>
      <c r="AE723" s="3"/>
      <c r="AF723" s="3"/>
      <c r="AG723" s="6"/>
      <c r="AH723" s="6"/>
      <c r="AI723" s="3"/>
      <c r="AJ723" s="3"/>
      <c r="AK723" s="3"/>
      <c r="AL723" s="3"/>
      <c r="AM723" s="6"/>
      <c r="AN723" s="3"/>
      <c r="AO723" s="3"/>
      <c r="AP723" s="3"/>
      <c r="AQ723" s="3"/>
      <c r="AR723" s="3"/>
      <c r="AS723" s="3"/>
      <c r="AT723" s="6"/>
      <c r="AU723" s="6"/>
      <c r="AV723" s="6"/>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v>1969</v>
      </c>
      <c r="BZ723" s="3" t="s">
        <v>2405</v>
      </c>
      <c r="CA723" s="3" t="s">
        <v>2381</v>
      </c>
      <c r="CB723" s="3" t="s">
        <v>2423</v>
      </c>
      <c r="CC723" s="3" t="s">
        <v>2383</v>
      </c>
      <c r="CD723" s="3"/>
      <c r="CE723" s="3"/>
      <c r="CF723" s="7"/>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J723" s="1"/>
      <c r="DK723" s="1"/>
      <c r="DL723" s="1"/>
      <c r="DM723" s="1"/>
      <c r="DN723" s="1"/>
      <c r="DO723" s="1"/>
      <c r="DQ723" s="1"/>
      <c r="DT723" s="1"/>
      <c r="DW723" s="1"/>
      <c r="DX723" s="1"/>
      <c r="DY723" s="1"/>
      <c r="DZ723" s="1"/>
      <c r="EA723" s="1"/>
      <c r="EB723" s="1"/>
      <c r="EC723" s="1"/>
      <c r="EF723" s="1"/>
      <c r="ER723" s="1"/>
      <c r="ET723" s="1"/>
      <c r="FH723" s="1"/>
      <c r="FI723" s="1"/>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row>
    <row r="724" spans="1:431" ht="98" hidden="1" x14ac:dyDescent="0.15">
      <c r="A724" s="6" t="s">
        <v>2425</v>
      </c>
      <c r="B724" s="3"/>
      <c r="C724" s="6"/>
      <c r="D724" s="6"/>
      <c r="E724" s="3"/>
      <c r="F724" s="6"/>
      <c r="G724" s="6"/>
      <c r="H724" s="6"/>
      <c r="I724" s="3"/>
      <c r="J724" s="6"/>
      <c r="K724" s="3"/>
      <c r="L724" s="3"/>
      <c r="M724" s="3"/>
      <c r="N724" s="6"/>
      <c r="O724" s="3"/>
      <c r="P724" s="6"/>
      <c r="Q724" s="6"/>
      <c r="R724" s="6"/>
      <c r="S724" s="3"/>
      <c r="T724" s="3"/>
      <c r="U724" s="3"/>
      <c r="V724" s="3"/>
      <c r="W724" s="3"/>
      <c r="X724" s="3"/>
      <c r="Y724" s="6"/>
      <c r="Z724" s="6"/>
      <c r="AA724" s="6"/>
      <c r="AB724" s="3"/>
      <c r="AC724" s="6"/>
      <c r="AD724" s="6"/>
      <c r="AE724" s="3"/>
      <c r="AF724" s="3"/>
      <c r="AG724" s="6"/>
      <c r="AH724" s="6"/>
      <c r="AI724" s="3"/>
      <c r="AJ724" s="3"/>
      <c r="AK724" s="3"/>
      <c r="AL724" s="3"/>
      <c r="AM724" s="6"/>
      <c r="AN724" s="3"/>
      <c r="AO724" s="3"/>
      <c r="AP724" s="3"/>
      <c r="AQ724" s="3"/>
      <c r="AR724" s="3"/>
      <c r="AS724" s="3"/>
      <c r="AT724" s="6"/>
      <c r="AU724" s="6"/>
      <c r="AV724" s="6"/>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v>1969</v>
      </c>
      <c r="BZ724" s="3" t="s">
        <v>2405</v>
      </c>
      <c r="CA724" s="3" t="s">
        <v>2381</v>
      </c>
      <c r="CB724" s="3" t="s">
        <v>2423</v>
      </c>
      <c r="CC724" s="3" t="s">
        <v>2383</v>
      </c>
      <c r="CD724" s="3"/>
      <c r="CE724" s="3"/>
      <c r="CF724" s="7"/>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J724" s="1"/>
      <c r="DK724" s="1"/>
      <c r="DL724" s="1"/>
      <c r="DM724" s="1"/>
      <c r="DN724" s="1"/>
      <c r="DO724" s="1"/>
      <c r="DQ724" s="1"/>
      <c r="DT724" s="1"/>
      <c r="DW724" s="1"/>
      <c r="DX724" s="1"/>
      <c r="DY724" s="1"/>
      <c r="DZ724" s="1"/>
      <c r="EA724" s="1"/>
      <c r="EB724" s="1"/>
      <c r="EC724" s="1"/>
      <c r="EF724" s="1"/>
      <c r="ER724" s="1"/>
      <c r="ET724" s="1"/>
      <c r="FH724" s="1"/>
      <c r="FI724" s="1"/>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row>
    <row r="725" spans="1:431" ht="98" hidden="1" x14ac:dyDescent="0.15">
      <c r="A725" s="6" t="s">
        <v>2426</v>
      </c>
      <c r="B725" s="3"/>
      <c r="C725" s="6"/>
      <c r="D725" s="6"/>
      <c r="E725" s="3"/>
      <c r="F725" s="6"/>
      <c r="G725" s="6"/>
      <c r="H725" s="6"/>
      <c r="I725" s="3"/>
      <c r="J725" s="6"/>
      <c r="K725" s="3"/>
      <c r="L725" s="3"/>
      <c r="M725" s="3"/>
      <c r="N725" s="6"/>
      <c r="O725" s="3"/>
      <c r="P725" s="6"/>
      <c r="Q725" s="6"/>
      <c r="R725" s="6"/>
      <c r="S725" s="3"/>
      <c r="T725" s="3"/>
      <c r="U725" s="3"/>
      <c r="V725" s="3"/>
      <c r="W725" s="3"/>
      <c r="X725" s="3"/>
      <c r="Y725" s="6"/>
      <c r="Z725" s="6"/>
      <c r="AA725" s="6"/>
      <c r="AB725" s="3"/>
      <c r="AC725" s="6"/>
      <c r="AD725" s="6"/>
      <c r="AE725" s="3"/>
      <c r="AF725" s="3"/>
      <c r="AG725" s="6"/>
      <c r="AH725" s="6"/>
      <c r="AI725" s="3"/>
      <c r="AJ725" s="3"/>
      <c r="AK725" s="3"/>
      <c r="AL725" s="3"/>
      <c r="AM725" s="6"/>
      <c r="AN725" s="3"/>
      <c r="AO725" s="3"/>
      <c r="AP725" s="3"/>
      <c r="AQ725" s="3"/>
      <c r="AR725" s="3"/>
      <c r="AS725" s="3"/>
      <c r="AT725" s="6"/>
      <c r="AU725" s="6"/>
      <c r="AV725" s="6"/>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v>1969</v>
      </c>
      <c r="BZ725" s="3" t="s">
        <v>2405</v>
      </c>
      <c r="CA725" s="3" t="s">
        <v>2381</v>
      </c>
      <c r="CB725" s="3" t="s">
        <v>2423</v>
      </c>
      <c r="CC725" s="3" t="s">
        <v>2383</v>
      </c>
      <c r="CD725" s="3"/>
      <c r="CE725" s="3"/>
      <c r="CF725" s="7"/>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J725" s="1"/>
      <c r="DK725" s="1"/>
      <c r="DL725" s="1"/>
      <c r="DM725" s="1"/>
      <c r="DN725" s="1"/>
      <c r="DO725" s="1"/>
      <c r="DQ725" s="1"/>
      <c r="DT725" s="1"/>
      <c r="DW725" s="1"/>
      <c r="DX725" s="1"/>
      <c r="DY725" s="1"/>
      <c r="DZ725" s="1"/>
      <c r="EA725" s="1"/>
      <c r="EB725" s="1"/>
      <c r="EC725" s="1"/>
      <c r="EF725" s="1"/>
      <c r="ER725" s="1"/>
      <c r="ET725" s="1"/>
      <c r="FH725" s="1"/>
      <c r="FI725" s="1"/>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row>
    <row r="726" spans="1:431" ht="98" hidden="1" x14ac:dyDescent="0.15">
      <c r="A726" s="6" t="s">
        <v>793</v>
      </c>
      <c r="B726" s="3"/>
      <c r="C726" s="6"/>
      <c r="D726" s="6"/>
      <c r="E726" s="3"/>
      <c r="F726" s="6"/>
      <c r="G726" s="6"/>
      <c r="H726" s="6"/>
      <c r="I726" s="3"/>
      <c r="J726" s="6"/>
      <c r="K726" s="3"/>
      <c r="L726" s="3"/>
      <c r="M726" s="3"/>
      <c r="N726" s="6"/>
      <c r="O726" s="3"/>
      <c r="P726" s="6"/>
      <c r="Q726" s="6"/>
      <c r="R726" s="6"/>
      <c r="S726" s="3"/>
      <c r="T726" s="3"/>
      <c r="U726" s="3"/>
      <c r="V726" s="3"/>
      <c r="W726" s="3"/>
      <c r="X726" s="3"/>
      <c r="Y726" s="6"/>
      <c r="Z726" s="6"/>
      <c r="AA726" s="6"/>
      <c r="AB726" s="3"/>
      <c r="AC726" s="6"/>
      <c r="AD726" s="6"/>
      <c r="AE726" s="3"/>
      <c r="AF726" s="3"/>
      <c r="AG726" s="6"/>
      <c r="AH726" s="6"/>
      <c r="AI726" s="3"/>
      <c r="AJ726" s="3"/>
      <c r="AK726" s="3"/>
      <c r="AL726" s="3"/>
      <c r="AM726" s="6"/>
      <c r="AN726" s="3"/>
      <c r="AO726" s="3"/>
      <c r="AP726" s="3"/>
      <c r="AQ726" s="3"/>
      <c r="AR726" s="3"/>
      <c r="AS726" s="3"/>
      <c r="AT726" s="6"/>
      <c r="AU726" s="6"/>
      <c r="AV726" s="6"/>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v>1969</v>
      </c>
      <c r="BZ726" s="3" t="s">
        <v>2405</v>
      </c>
      <c r="CA726" s="3" t="s">
        <v>2381</v>
      </c>
      <c r="CB726" s="3" t="s">
        <v>2423</v>
      </c>
      <c r="CC726" s="3" t="s">
        <v>2383</v>
      </c>
      <c r="CD726" s="3"/>
      <c r="CE726" s="3"/>
      <c r="CF726" s="7"/>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J726" s="1"/>
      <c r="DK726" s="1"/>
      <c r="DL726" s="1"/>
      <c r="DM726" s="1"/>
      <c r="DN726" s="1"/>
      <c r="DO726" s="1"/>
      <c r="DQ726" s="1"/>
      <c r="DT726" s="1"/>
      <c r="DW726" s="1"/>
      <c r="DX726" s="1"/>
      <c r="DY726" s="1"/>
      <c r="DZ726" s="1"/>
      <c r="EA726" s="1"/>
      <c r="EB726" s="1"/>
      <c r="EC726" s="1"/>
      <c r="EF726" s="1"/>
      <c r="ER726" s="1"/>
      <c r="ET726" s="1"/>
      <c r="FH726" s="1"/>
      <c r="FI726" s="1"/>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row>
    <row r="727" spans="1:431" ht="98" hidden="1" x14ac:dyDescent="0.15">
      <c r="A727" s="6" t="s">
        <v>801</v>
      </c>
      <c r="B727" s="3"/>
      <c r="C727" s="6"/>
      <c r="D727" s="6"/>
      <c r="E727" s="3"/>
      <c r="F727" s="6"/>
      <c r="G727" s="6"/>
      <c r="H727" s="6"/>
      <c r="I727" s="3"/>
      <c r="J727" s="6"/>
      <c r="K727" s="3"/>
      <c r="L727" s="3"/>
      <c r="M727" s="3"/>
      <c r="N727" s="6"/>
      <c r="O727" s="3"/>
      <c r="P727" s="6"/>
      <c r="Q727" s="6"/>
      <c r="R727" s="6"/>
      <c r="S727" s="3"/>
      <c r="T727" s="3"/>
      <c r="U727" s="3"/>
      <c r="V727" s="3"/>
      <c r="W727" s="3"/>
      <c r="X727" s="3"/>
      <c r="Y727" s="6"/>
      <c r="Z727" s="6"/>
      <c r="AA727" s="6"/>
      <c r="AB727" s="3"/>
      <c r="AC727" s="6"/>
      <c r="AD727" s="6"/>
      <c r="AE727" s="3"/>
      <c r="AF727" s="3"/>
      <c r="AG727" s="6"/>
      <c r="AH727" s="6"/>
      <c r="AI727" s="3"/>
      <c r="AJ727" s="3"/>
      <c r="AK727" s="3"/>
      <c r="AL727" s="3"/>
      <c r="AM727" s="6"/>
      <c r="AN727" s="3"/>
      <c r="AO727" s="3"/>
      <c r="AP727" s="3"/>
      <c r="AQ727" s="3"/>
      <c r="AR727" s="3"/>
      <c r="AS727" s="3"/>
      <c r="AT727" s="6"/>
      <c r="AU727" s="6"/>
      <c r="AV727" s="6"/>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v>1969</v>
      </c>
      <c r="BZ727" s="3" t="s">
        <v>2405</v>
      </c>
      <c r="CA727" s="3" t="s">
        <v>2381</v>
      </c>
      <c r="CB727" s="3" t="s">
        <v>2423</v>
      </c>
      <c r="CC727" s="3" t="s">
        <v>2383</v>
      </c>
      <c r="CD727" s="3"/>
      <c r="CE727" s="3"/>
      <c r="CF727" s="7"/>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J727" s="1"/>
      <c r="DK727" s="1"/>
      <c r="DL727" s="1"/>
      <c r="DM727" s="1"/>
      <c r="DN727" s="1"/>
      <c r="DO727" s="1"/>
      <c r="DQ727" s="1"/>
      <c r="DT727" s="1"/>
      <c r="DW727" s="1"/>
      <c r="DX727" s="1"/>
      <c r="DY727" s="1"/>
      <c r="DZ727" s="1"/>
      <c r="EA727" s="1"/>
      <c r="EB727" s="1"/>
      <c r="EC727" s="1"/>
      <c r="EF727" s="1"/>
      <c r="ER727" s="1"/>
      <c r="ET727" s="1"/>
      <c r="FH727" s="1"/>
      <c r="FI727" s="1"/>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row>
    <row r="728" spans="1:431" ht="98" hidden="1" x14ac:dyDescent="0.15">
      <c r="A728" s="6" t="s">
        <v>2427</v>
      </c>
      <c r="B728" s="3"/>
      <c r="C728" s="6"/>
      <c r="D728" s="6"/>
      <c r="E728" s="3"/>
      <c r="F728" s="6"/>
      <c r="G728" s="6"/>
      <c r="H728" s="6"/>
      <c r="I728" s="3"/>
      <c r="J728" s="6"/>
      <c r="K728" s="3"/>
      <c r="L728" s="3"/>
      <c r="M728" s="3"/>
      <c r="N728" s="6"/>
      <c r="O728" s="3"/>
      <c r="P728" s="6"/>
      <c r="Q728" s="6"/>
      <c r="R728" s="6"/>
      <c r="S728" s="3"/>
      <c r="T728" s="3"/>
      <c r="U728" s="3"/>
      <c r="V728" s="3"/>
      <c r="W728" s="3"/>
      <c r="X728" s="3"/>
      <c r="Y728" s="6"/>
      <c r="Z728" s="6"/>
      <c r="AA728" s="6"/>
      <c r="AB728" s="3"/>
      <c r="AC728" s="6"/>
      <c r="AD728" s="6"/>
      <c r="AE728" s="3"/>
      <c r="AF728" s="3"/>
      <c r="AG728" s="6"/>
      <c r="AH728" s="6"/>
      <c r="AI728" s="3"/>
      <c r="AJ728" s="3"/>
      <c r="AK728" s="3"/>
      <c r="AL728" s="3"/>
      <c r="AM728" s="6"/>
      <c r="AN728" s="3"/>
      <c r="AO728" s="3"/>
      <c r="AP728" s="3"/>
      <c r="AQ728" s="3"/>
      <c r="AR728" s="3"/>
      <c r="AS728" s="3"/>
      <c r="AT728" s="6"/>
      <c r="AU728" s="6"/>
      <c r="AV728" s="6"/>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v>1969</v>
      </c>
      <c r="BZ728" s="3" t="s">
        <v>2405</v>
      </c>
      <c r="CA728" s="3" t="s">
        <v>2381</v>
      </c>
      <c r="CB728" s="3" t="s">
        <v>2423</v>
      </c>
      <c r="CC728" s="3" t="s">
        <v>2383</v>
      </c>
      <c r="CD728" s="3"/>
      <c r="CE728" s="3"/>
      <c r="CF728" s="7"/>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J728" s="1"/>
      <c r="DK728" s="1"/>
      <c r="DL728" s="1"/>
      <c r="DM728" s="1"/>
      <c r="DN728" s="1"/>
      <c r="DO728" s="1"/>
      <c r="DQ728" s="1"/>
      <c r="DT728" s="1"/>
      <c r="DW728" s="1"/>
      <c r="DX728" s="1"/>
      <c r="DY728" s="1"/>
      <c r="DZ728" s="1"/>
      <c r="EA728" s="1"/>
      <c r="EB728" s="1"/>
      <c r="EC728" s="1"/>
      <c r="EF728" s="1"/>
      <c r="ER728" s="1"/>
      <c r="ET728" s="1"/>
      <c r="FH728" s="1"/>
      <c r="FI728" s="1"/>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row>
    <row r="729" spans="1:431" ht="98" hidden="1" x14ac:dyDescent="0.15">
      <c r="A729" s="6" t="s">
        <v>818</v>
      </c>
      <c r="B729" s="3"/>
      <c r="C729" s="6"/>
      <c r="D729" s="6"/>
      <c r="E729" s="3"/>
      <c r="F729" s="6"/>
      <c r="G729" s="6"/>
      <c r="H729" s="6"/>
      <c r="I729" s="3"/>
      <c r="J729" s="6"/>
      <c r="K729" s="3"/>
      <c r="L729" s="3"/>
      <c r="M729" s="3"/>
      <c r="N729" s="6"/>
      <c r="O729" s="3"/>
      <c r="P729" s="6"/>
      <c r="Q729" s="6"/>
      <c r="R729" s="6"/>
      <c r="S729" s="3"/>
      <c r="T729" s="3"/>
      <c r="U729" s="3"/>
      <c r="V729" s="3"/>
      <c r="W729" s="3"/>
      <c r="X729" s="3"/>
      <c r="Y729" s="6"/>
      <c r="Z729" s="6"/>
      <c r="AA729" s="6"/>
      <c r="AB729" s="3"/>
      <c r="AC729" s="6"/>
      <c r="AD729" s="6"/>
      <c r="AE729" s="3"/>
      <c r="AF729" s="3"/>
      <c r="AG729" s="6"/>
      <c r="AH729" s="6"/>
      <c r="AI729" s="3"/>
      <c r="AJ729" s="3"/>
      <c r="AK729" s="3"/>
      <c r="AL729" s="3"/>
      <c r="AM729" s="6"/>
      <c r="AN729" s="3"/>
      <c r="AO729" s="3"/>
      <c r="AP729" s="3"/>
      <c r="AQ729" s="3"/>
      <c r="AR729" s="3"/>
      <c r="AS729" s="3"/>
      <c r="AT729" s="6"/>
      <c r="AU729" s="6"/>
      <c r="AV729" s="6"/>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v>1969</v>
      </c>
      <c r="BZ729" s="3" t="s">
        <v>2405</v>
      </c>
      <c r="CA729" s="3" t="s">
        <v>2381</v>
      </c>
      <c r="CB729" s="3" t="s">
        <v>2423</v>
      </c>
      <c r="CC729" s="3" t="s">
        <v>2383</v>
      </c>
      <c r="CD729" s="3"/>
      <c r="CE729" s="3"/>
      <c r="CF729" s="7"/>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J729" s="1"/>
      <c r="DK729" s="1"/>
      <c r="DL729" s="1"/>
      <c r="DM729" s="1"/>
      <c r="DN729" s="1"/>
      <c r="DO729" s="1"/>
      <c r="DQ729" s="1"/>
      <c r="DT729" s="1"/>
      <c r="DW729" s="1"/>
      <c r="DX729" s="1"/>
      <c r="DY729" s="1"/>
      <c r="DZ729" s="1"/>
      <c r="EA729" s="1"/>
      <c r="EB729" s="1"/>
      <c r="EC729" s="1"/>
      <c r="EF729" s="1"/>
      <c r="ER729" s="1"/>
      <c r="ET729" s="1"/>
      <c r="FH729" s="1"/>
      <c r="FI729" s="1"/>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row>
    <row r="730" spans="1:431" ht="98" hidden="1" x14ac:dyDescent="0.15">
      <c r="A730" s="6" t="s">
        <v>826</v>
      </c>
      <c r="B730" s="3"/>
      <c r="C730" s="6"/>
      <c r="D730" s="6"/>
      <c r="E730" s="3"/>
      <c r="F730" s="6"/>
      <c r="G730" s="6"/>
      <c r="H730" s="6"/>
      <c r="I730" s="3"/>
      <c r="J730" s="6"/>
      <c r="K730" s="3"/>
      <c r="L730" s="3"/>
      <c r="M730" s="3"/>
      <c r="N730" s="6"/>
      <c r="O730" s="3"/>
      <c r="P730" s="6"/>
      <c r="Q730" s="6"/>
      <c r="R730" s="6"/>
      <c r="S730" s="3"/>
      <c r="T730" s="3"/>
      <c r="U730" s="3"/>
      <c r="V730" s="3"/>
      <c r="W730" s="3"/>
      <c r="X730" s="3"/>
      <c r="Y730" s="6"/>
      <c r="Z730" s="6"/>
      <c r="AA730" s="6"/>
      <c r="AB730" s="3"/>
      <c r="AC730" s="6"/>
      <c r="AD730" s="6"/>
      <c r="AE730" s="3"/>
      <c r="AF730" s="3"/>
      <c r="AG730" s="6"/>
      <c r="AH730" s="6"/>
      <c r="AI730" s="3"/>
      <c r="AJ730" s="3"/>
      <c r="AK730" s="3"/>
      <c r="AL730" s="3"/>
      <c r="AM730" s="6"/>
      <c r="AN730" s="3"/>
      <c r="AO730" s="3"/>
      <c r="AP730" s="3"/>
      <c r="AQ730" s="3"/>
      <c r="AR730" s="3"/>
      <c r="AS730" s="3"/>
      <c r="AT730" s="6"/>
      <c r="AU730" s="6"/>
      <c r="AV730" s="6"/>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v>1969</v>
      </c>
      <c r="BZ730" s="3" t="s">
        <v>2405</v>
      </c>
      <c r="CA730" s="3" t="s">
        <v>2381</v>
      </c>
      <c r="CB730" s="3" t="s">
        <v>2423</v>
      </c>
      <c r="CC730" s="3" t="s">
        <v>2383</v>
      </c>
      <c r="CD730" s="3"/>
      <c r="CE730" s="3"/>
      <c r="CF730" s="7"/>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J730" s="1"/>
      <c r="DK730" s="1"/>
      <c r="DL730" s="1"/>
      <c r="DM730" s="1"/>
      <c r="DN730" s="1"/>
      <c r="DO730" s="1"/>
      <c r="DQ730" s="1"/>
      <c r="DT730" s="1"/>
      <c r="DW730" s="1"/>
      <c r="DX730" s="1"/>
      <c r="DY730" s="1"/>
      <c r="DZ730" s="1"/>
      <c r="EA730" s="1"/>
      <c r="EB730" s="1"/>
      <c r="EC730" s="1"/>
      <c r="EF730" s="1"/>
      <c r="ER730" s="1"/>
      <c r="ET730" s="1"/>
      <c r="FH730" s="1"/>
      <c r="FI730" s="1"/>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row>
    <row r="731" spans="1:431" ht="98" hidden="1" x14ac:dyDescent="0.15">
      <c r="A731" s="6" t="s">
        <v>834</v>
      </c>
      <c r="B731" s="3"/>
      <c r="C731" s="6"/>
      <c r="D731" s="6"/>
      <c r="E731" s="3"/>
      <c r="F731" s="6"/>
      <c r="G731" s="6"/>
      <c r="H731" s="6"/>
      <c r="I731" s="3"/>
      <c r="J731" s="6"/>
      <c r="K731" s="3"/>
      <c r="L731" s="3"/>
      <c r="M731" s="3"/>
      <c r="N731" s="6"/>
      <c r="O731" s="3"/>
      <c r="P731" s="6"/>
      <c r="Q731" s="6"/>
      <c r="R731" s="6"/>
      <c r="S731" s="3"/>
      <c r="T731" s="3"/>
      <c r="U731" s="3"/>
      <c r="V731" s="3"/>
      <c r="W731" s="3"/>
      <c r="X731" s="3"/>
      <c r="Y731" s="6"/>
      <c r="Z731" s="6"/>
      <c r="AA731" s="6"/>
      <c r="AB731" s="3"/>
      <c r="AC731" s="6"/>
      <c r="AD731" s="6"/>
      <c r="AE731" s="3"/>
      <c r="AF731" s="3"/>
      <c r="AG731" s="6"/>
      <c r="AH731" s="6"/>
      <c r="AI731" s="3"/>
      <c r="AJ731" s="3"/>
      <c r="AK731" s="3"/>
      <c r="AL731" s="3"/>
      <c r="AM731" s="6"/>
      <c r="AN731" s="3"/>
      <c r="AO731" s="3"/>
      <c r="AP731" s="3"/>
      <c r="AQ731" s="3"/>
      <c r="AR731" s="3"/>
      <c r="AS731" s="3"/>
      <c r="AT731" s="6"/>
      <c r="AU731" s="6"/>
      <c r="AV731" s="6"/>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v>1969</v>
      </c>
      <c r="BZ731" s="3" t="s">
        <v>2405</v>
      </c>
      <c r="CA731" s="3" t="s">
        <v>2381</v>
      </c>
      <c r="CB731" s="3" t="s">
        <v>2423</v>
      </c>
      <c r="CC731" s="3" t="s">
        <v>2383</v>
      </c>
      <c r="CD731" s="3"/>
      <c r="CE731" s="3"/>
      <c r="CF731" s="7"/>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J731" s="1"/>
      <c r="DK731" s="1"/>
      <c r="DL731" s="1"/>
      <c r="DM731" s="1"/>
      <c r="DN731" s="1"/>
      <c r="DO731" s="1"/>
      <c r="DQ731" s="1"/>
      <c r="DT731" s="1"/>
      <c r="DW731" s="1"/>
      <c r="DX731" s="1"/>
      <c r="DY731" s="1"/>
      <c r="DZ731" s="1"/>
      <c r="EA731" s="1"/>
      <c r="EB731" s="1"/>
      <c r="EC731" s="1"/>
      <c r="EF731" s="1"/>
      <c r="ER731" s="1"/>
      <c r="ET731" s="1"/>
      <c r="FH731" s="1"/>
      <c r="FI731" s="1"/>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row>
    <row r="732" spans="1:431" ht="98" hidden="1" x14ac:dyDescent="0.15">
      <c r="A732" s="6" t="s">
        <v>844</v>
      </c>
      <c r="B732" s="3"/>
      <c r="C732" s="6"/>
      <c r="D732" s="6"/>
      <c r="E732" s="3"/>
      <c r="F732" s="6"/>
      <c r="G732" s="6"/>
      <c r="H732" s="6"/>
      <c r="I732" s="3"/>
      <c r="J732" s="6"/>
      <c r="K732" s="3"/>
      <c r="L732" s="3"/>
      <c r="M732" s="3"/>
      <c r="N732" s="6"/>
      <c r="O732" s="3"/>
      <c r="P732" s="6"/>
      <c r="Q732" s="6"/>
      <c r="R732" s="6"/>
      <c r="S732" s="3"/>
      <c r="T732" s="3"/>
      <c r="U732" s="3"/>
      <c r="V732" s="3"/>
      <c r="W732" s="3"/>
      <c r="X732" s="3"/>
      <c r="Y732" s="6"/>
      <c r="Z732" s="6"/>
      <c r="AA732" s="6"/>
      <c r="AB732" s="3"/>
      <c r="AC732" s="6"/>
      <c r="AD732" s="6"/>
      <c r="AE732" s="3"/>
      <c r="AF732" s="3"/>
      <c r="AG732" s="6"/>
      <c r="AH732" s="6"/>
      <c r="AI732" s="3"/>
      <c r="AJ732" s="3"/>
      <c r="AK732" s="3"/>
      <c r="AL732" s="3"/>
      <c r="AM732" s="6"/>
      <c r="AN732" s="3"/>
      <c r="AO732" s="3"/>
      <c r="AP732" s="3"/>
      <c r="AQ732" s="3"/>
      <c r="AR732" s="3"/>
      <c r="AS732" s="3"/>
      <c r="AT732" s="6"/>
      <c r="AU732" s="6"/>
      <c r="AV732" s="6"/>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v>1969</v>
      </c>
      <c r="BZ732" s="3" t="s">
        <v>2405</v>
      </c>
      <c r="CA732" s="3" t="s">
        <v>2381</v>
      </c>
      <c r="CB732" s="3" t="s">
        <v>2423</v>
      </c>
      <c r="CC732" s="3" t="s">
        <v>2383</v>
      </c>
      <c r="CD732" s="3"/>
      <c r="CE732" s="3"/>
      <c r="CF732" s="7"/>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J732" s="1"/>
      <c r="DK732" s="1"/>
      <c r="DL732" s="1"/>
      <c r="DM732" s="1"/>
      <c r="DN732" s="1"/>
      <c r="DO732" s="1"/>
      <c r="DQ732" s="1"/>
      <c r="DT732" s="1"/>
      <c r="DW732" s="1"/>
      <c r="DX732" s="1"/>
      <c r="DY732" s="1"/>
      <c r="DZ732" s="1"/>
      <c r="EA732" s="1"/>
      <c r="EB732" s="1"/>
      <c r="EC732" s="1"/>
      <c r="EF732" s="1"/>
      <c r="ER732" s="1"/>
      <c r="ET732" s="1"/>
      <c r="FH732" s="1"/>
      <c r="FI732" s="1"/>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row>
    <row r="733" spans="1:431" ht="98" hidden="1" x14ac:dyDescent="0.15">
      <c r="A733" s="6" t="s">
        <v>2428</v>
      </c>
      <c r="B733" s="3"/>
      <c r="C733" s="6"/>
      <c r="D733" s="6"/>
      <c r="E733" s="3"/>
      <c r="F733" s="6"/>
      <c r="G733" s="6"/>
      <c r="H733" s="6"/>
      <c r="I733" s="3"/>
      <c r="J733" s="6"/>
      <c r="K733" s="3"/>
      <c r="L733" s="3"/>
      <c r="M733" s="3"/>
      <c r="N733" s="6"/>
      <c r="O733" s="3"/>
      <c r="P733" s="6"/>
      <c r="Q733" s="6"/>
      <c r="R733" s="6"/>
      <c r="S733" s="3"/>
      <c r="T733" s="3"/>
      <c r="U733" s="3"/>
      <c r="V733" s="3"/>
      <c r="W733" s="3"/>
      <c r="X733" s="3"/>
      <c r="Y733" s="6"/>
      <c r="Z733" s="6"/>
      <c r="AA733" s="6"/>
      <c r="AB733" s="3"/>
      <c r="AC733" s="6"/>
      <c r="AD733" s="6"/>
      <c r="AE733" s="3"/>
      <c r="AF733" s="3"/>
      <c r="AG733" s="6"/>
      <c r="AH733" s="6"/>
      <c r="AI733" s="3"/>
      <c r="AJ733" s="3"/>
      <c r="AK733" s="3"/>
      <c r="AL733" s="3"/>
      <c r="AM733" s="6"/>
      <c r="AN733" s="3"/>
      <c r="AO733" s="3"/>
      <c r="AP733" s="3"/>
      <c r="AQ733" s="3"/>
      <c r="AR733" s="3"/>
      <c r="AS733" s="3"/>
      <c r="AT733" s="6"/>
      <c r="AU733" s="6"/>
      <c r="AV733" s="6"/>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v>1969</v>
      </c>
      <c r="BZ733" s="3" t="s">
        <v>2405</v>
      </c>
      <c r="CA733" s="3" t="s">
        <v>2381</v>
      </c>
      <c r="CB733" s="3" t="s">
        <v>2423</v>
      </c>
      <c r="CC733" s="3" t="s">
        <v>2383</v>
      </c>
      <c r="CD733" s="3"/>
      <c r="CE733" s="3" t="s">
        <v>2429</v>
      </c>
      <c r="CF733" s="7"/>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J733" s="1"/>
      <c r="DK733" s="1"/>
      <c r="DL733" s="1"/>
      <c r="DM733" s="1"/>
      <c r="DN733" s="1"/>
      <c r="DO733" s="1"/>
      <c r="DQ733" s="1"/>
      <c r="DT733" s="1"/>
      <c r="DW733" s="1"/>
      <c r="DX733" s="1"/>
      <c r="DY733" s="1"/>
      <c r="DZ733" s="1"/>
      <c r="EA733" s="1"/>
      <c r="EB733" s="1"/>
      <c r="EC733" s="1"/>
      <c r="EF733" s="1"/>
      <c r="ER733" s="1"/>
      <c r="ET733" s="1"/>
      <c r="FH733" s="1"/>
      <c r="FI733" s="1"/>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row>
    <row r="734" spans="1:431" ht="98" hidden="1" x14ac:dyDescent="0.15">
      <c r="A734" s="6" t="s">
        <v>861</v>
      </c>
      <c r="B734" s="3"/>
      <c r="C734" s="6"/>
      <c r="D734" s="6"/>
      <c r="E734" s="3"/>
      <c r="F734" s="6"/>
      <c r="G734" s="6"/>
      <c r="H734" s="6"/>
      <c r="I734" s="3"/>
      <c r="J734" s="6"/>
      <c r="K734" s="3"/>
      <c r="L734" s="3"/>
      <c r="M734" s="3"/>
      <c r="N734" s="6"/>
      <c r="O734" s="3"/>
      <c r="P734" s="6"/>
      <c r="Q734" s="6"/>
      <c r="R734" s="6"/>
      <c r="S734" s="3"/>
      <c r="T734" s="3"/>
      <c r="U734" s="3"/>
      <c r="V734" s="3"/>
      <c r="W734" s="3"/>
      <c r="X734" s="3"/>
      <c r="Y734" s="6"/>
      <c r="Z734" s="6"/>
      <c r="AA734" s="6"/>
      <c r="AB734" s="3"/>
      <c r="AC734" s="6"/>
      <c r="AD734" s="6"/>
      <c r="AE734" s="3"/>
      <c r="AF734" s="3"/>
      <c r="AG734" s="6"/>
      <c r="AH734" s="6"/>
      <c r="AI734" s="3"/>
      <c r="AJ734" s="3"/>
      <c r="AK734" s="3"/>
      <c r="AL734" s="3"/>
      <c r="AM734" s="6"/>
      <c r="AN734" s="3"/>
      <c r="AO734" s="3"/>
      <c r="AP734" s="3"/>
      <c r="AQ734" s="3"/>
      <c r="AR734" s="3"/>
      <c r="AS734" s="3"/>
      <c r="AT734" s="6"/>
      <c r="AU734" s="6"/>
      <c r="AV734" s="6"/>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v>1969</v>
      </c>
      <c r="BZ734" s="3" t="s">
        <v>2405</v>
      </c>
      <c r="CA734" s="3" t="s">
        <v>2381</v>
      </c>
      <c r="CB734" s="3" t="s">
        <v>2423</v>
      </c>
      <c r="CC734" s="3" t="s">
        <v>2383</v>
      </c>
      <c r="CD734" s="3"/>
      <c r="CE734" s="3"/>
      <c r="CF734" s="7"/>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J734" s="1"/>
      <c r="DK734" s="1"/>
      <c r="DL734" s="1"/>
      <c r="DM734" s="1"/>
      <c r="DN734" s="1"/>
      <c r="DO734" s="1"/>
      <c r="DQ734" s="1"/>
      <c r="DT734" s="1"/>
      <c r="DW734" s="1"/>
      <c r="DX734" s="1"/>
      <c r="DY734" s="1"/>
      <c r="DZ734" s="1"/>
      <c r="EA734" s="1"/>
      <c r="EB734" s="1"/>
      <c r="EC734" s="1"/>
      <c r="EF734" s="1"/>
      <c r="ER734" s="1"/>
      <c r="ET734" s="1"/>
      <c r="FH734" s="1"/>
      <c r="FI734" s="1"/>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row>
    <row r="735" spans="1:431" ht="98" hidden="1" x14ac:dyDescent="0.15">
      <c r="A735" s="6" t="s">
        <v>870</v>
      </c>
      <c r="B735" s="3"/>
      <c r="C735" s="6"/>
      <c r="D735" s="6"/>
      <c r="E735" s="3"/>
      <c r="F735" s="6"/>
      <c r="G735" s="6"/>
      <c r="H735" s="6"/>
      <c r="I735" s="3"/>
      <c r="J735" s="6"/>
      <c r="K735" s="3"/>
      <c r="L735" s="3"/>
      <c r="M735" s="3"/>
      <c r="N735" s="6"/>
      <c r="O735" s="3"/>
      <c r="P735" s="6"/>
      <c r="Q735" s="6"/>
      <c r="R735" s="6"/>
      <c r="S735" s="3"/>
      <c r="T735" s="3"/>
      <c r="U735" s="3"/>
      <c r="V735" s="3"/>
      <c r="W735" s="3"/>
      <c r="X735" s="3"/>
      <c r="Y735" s="6"/>
      <c r="Z735" s="6"/>
      <c r="AA735" s="6"/>
      <c r="AB735" s="3"/>
      <c r="AC735" s="6"/>
      <c r="AD735" s="6"/>
      <c r="AE735" s="3"/>
      <c r="AF735" s="3"/>
      <c r="AG735" s="6"/>
      <c r="AH735" s="6"/>
      <c r="AI735" s="3"/>
      <c r="AJ735" s="3"/>
      <c r="AK735" s="3"/>
      <c r="AL735" s="3"/>
      <c r="AM735" s="6"/>
      <c r="AN735" s="3"/>
      <c r="AO735" s="3"/>
      <c r="AP735" s="3"/>
      <c r="AQ735" s="3"/>
      <c r="AR735" s="3"/>
      <c r="AS735" s="3"/>
      <c r="AT735" s="6"/>
      <c r="AU735" s="6"/>
      <c r="AV735" s="6"/>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v>1969</v>
      </c>
      <c r="BZ735" s="3" t="s">
        <v>2405</v>
      </c>
      <c r="CA735" s="3" t="s">
        <v>2381</v>
      </c>
      <c r="CB735" s="3" t="s">
        <v>2423</v>
      </c>
      <c r="CC735" s="3" t="s">
        <v>2383</v>
      </c>
      <c r="CD735" s="3"/>
      <c r="CE735" s="3"/>
      <c r="CF735" s="7"/>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J735" s="1"/>
      <c r="DK735" s="1"/>
      <c r="DL735" s="1"/>
      <c r="DM735" s="1"/>
      <c r="DN735" s="1"/>
      <c r="DO735" s="1"/>
      <c r="DQ735" s="1"/>
      <c r="DT735" s="1"/>
      <c r="DW735" s="1"/>
      <c r="DX735" s="1"/>
      <c r="DY735" s="1"/>
      <c r="DZ735" s="1"/>
      <c r="EA735" s="1"/>
      <c r="EB735" s="1"/>
      <c r="EC735" s="1"/>
      <c r="EF735" s="1"/>
      <c r="ER735" s="1"/>
      <c r="ET735" s="1"/>
      <c r="FH735" s="1"/>
      <c r="FI735" s="1"/>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row>
    <row r="736" spans="1:431" ht="98" hidden="1" x14ac:dyDescent="0.15">
      <c r="A736" s="6" t="s">
        <v>878</v>
      </c>
      <c r="B736" s="3"/>
      <c r="C736" s="6"/>
      <c r="D736" s="6"/>
      <c r="E736" s="3"/>
      <c r="F736" s="6"/>
      <c r="G736" s="6"/>
      <c r="H736" s="6"/>
      <c r="I736" s="3"/>
      <c r="J736" s="6"/>
      <c r="K736" s="3"/>
      <c r="L736" s="3"/>
      <c r="M736" s="3"/>
      <c r="N736" s="6"/>
      <c r="O736" s="3"/>
      <c r="P736" s="6"/>
      <c r="Q736" s="6"/>
      <c r="R736" s="6"/>
      <c r="S736" s="3"/>
      <c r="T736" s="3"/>
      <c r="U736" s="3"/>
      <c r="V736" s="3"/>
      <c r="W736" s="3"/>
      <c r="X736" s="3"/>
      <c r="Y736" s="6"/>
      <c r="Z736" s="6"/>
      <c r="AA736" s="6"/>
      <c r="AB736" s="3"/>
      <c r="AC736" s="6"/>
      <c r="AD736" s="6"/>
      <c r="AE736" s="3"/>
      <c r="AF736" s="3"/>
      <c r="AG736" s="6"/>
      <c r="AH736" s="6"/>
      <c r="AI736" s="3"/>
      <c r="AJ736" s="3"/>
      <c r="AK736" s="3"/>
      <c r="AL736" s="3"/>
      <c r="AM736" s="6"/>
      <c r="AN736" s="3"/>
      <c r="AO736" s="3"/>
      <c r="AP736" s="3"/>
      <c r="AQ736" s="3"/>
      <c r="AR736" s="3"/>
      <c r="AS736" s="3"/>
      <c r="AT736" s="6"/>
      <c r="AU736" s="6"/>
      <c r="AV736" s="6"/>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v>1969</v>
      </c>
      <c r="BZ736" s="3" t="s">
        <v>2405</v>
      </c>
      <c r="CA736" s="3" t="s">
        <v>2381</v>
      </c>
      <c r="CB736" s="3" t="s">
        <v>2423</v>
      </c>
      <c r="CC736" s="3" t="s">
        <v>2383</v>
      </c>
      <c r="CD736" s="3"/>
      <c r="CE736" s="3"/>
      <c r="CF736" s="7"/>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J736" s="1"/>
      <c r="DK736" s="1"/>
      <c r="DL736" s="1"/>
      <c r="DM736" s="1"/>
      <c r="DN736" s="1"/>
      <c r="DO736" s="1"/>
      <c r="DQ736" s="1"/>
      <c r="DT736" s="1"/>
      <c r="DW736" s="1"/>
      <c r="DX736" s="1"/>
      <c r="DY736" s="1"/>
      <c r="DZ736" s="1"/>
      <c r="EA736" s="1"/>
      <c r="EB736" s="1"/>
      <c r="EC736" s="1"/>
      <c r="EF736" s="1"/>
      <c r="ER736" s="1"/>
      <c r="ET736" s="1"/>
      <c r="FH736" s="1"/>
      <c r="FI736" s="1"/>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row>
    <row r="737" spans="1:431" ht="98" hidden="1" x14ac:dyDescent="0.15">
      <c r="A737" s="6" t="s">
        <v>885</v>
      </c>
      <c r="B737" s="3"/>
      <c r="C737" s="6"/>
      <c r="D737" s="6"/>
      <c r="E737" s="3"/>
      <c r="F737" s="6"/>
      <c r="G737" s="6"/>
      <c r="H737" s="6"/>
      <c r="I737" s="3"/>
      <c r="J737" s="6"/>
      <c r="K737" s="3"/>
      <c r="L737" s="3"/>
      <c r="M737" s="3"/>
      <c r="N737" s="6"/>
      <c r="O737" s="3"/>
      <c r="P737" s="6"/>
      <c r="Q737" s="6"/>
      <c r="R737" s="6"/>
      <c r="S737" s="3"/>
      <c r="T737" s="3"/>
      <c r="U737" s="3"/>
      <c r="V737" s="3"/>
      <c r="W737" s="3"/>
      <c r="X737" s="3"/>
      <c r="Y737" s="6"/>
      <c r="Z737" s="6"/>
      <c r="AA737" s="6"/>
      <c r="AB737" s="3"/>
      <c r="AC737" s="6"/>
      <c r="AD737" s="6"/>
      <c r="AE737" s="3"/>
      <c r="AF737" s="3"/>
      <c r="AG737" s="6"/>
      <c r="AH737" s="6"/>
      <c r="AI737" s="3"/>
      <c r="AJ737" s="3"/>
      <c r="AK737" s="3"/>
      <c r="AL737" s="3"/>
      <c r="AM737" s="6"/>
      <c r="AN737" s="3"/>
      <c r="AO737" s="3"/>
      <c r="AP737" s="3"/>
      <c r="AQ737" s="3"/>
      <c r="AR737" s="3"/>
      <c r="AS737" s="3"/>
      <c r="AT737" s="6"/>
      <c r="AU737" s="6"/>
      <c r="AV737" s="6"/>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v>1969</v>
      </c>
      <c r="BZ737" s="3" t="s">
        <v>2405</v>
      </c>
      <c r="CA737" s="3" t="s">
        <v>2381</v>
      </c>
      <c r="CB737" s="3" t="s">
        <v>2423</v>
      </c>
      <c r="CC737" s="3" t="s">
        <v>2383</v>
      </c>
      <c r="CD737" s="3"/>
      <c r="CE737" s="3"/>
      <c r="CF737" s="7"/>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J737" s="1"/>
      <c r="DK737" s="1"/>
      <c r="DL737" s="1"/>
      <c r="DM737" s="1"/>
      <c r="DN737" s="1"/>
      <c r="DO737" s="1"/>
      <c r="DQ737" s="1"/>
      <c r="DT737" s="1"/>
      <c r="DW737" s="1"/>
      <c r="DX737" s="1"/>
      <c r="DY737" s="1"/>
      <c r="DZ737" s="1"/>
      <c r="EA737" s="1"/>
      <c r="EB737" s="1"/>
      <c r="EC737" s="1"/>
      <c r="EF737" s="1"/>
      <c r="ER737" s="1"/>
      <c r="ET737" s="1"/>
      <c r="FH737" s="1"/>
      <c r="FI737" s="1"/>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row>
    <row r="738" spans="1:431" ht="98" hidden="1" x14ac:dyDescent="0.15">
      <c r="A738" s="6" t="s">
        <v>893</v>
      </c>
      <c r="B738" s="3"/>
      <c r="C738" s="6"/>
      <c r="D738" s="6"/>
      <c r="E738" s="3"/>
      <c r="F738" s="6"/>
      <c r="G738" s="6"/>
      <c r="H738" s="6"/>
      <c r="I738" s="3"/>
      <c r="J738" s="6"/>
      <c r="K738" s="3"/>
      <c r="L738" s="3"/>
      <c r="M738" s="3"/>
      <c r="N738" s="6"/>
      <c r="O738" s="3"/>
      <c r="P738" s="6"/>
      <c r="Q738" s="6"/>
      <c r="R738" s="6"/>
      <c r="S738" s="3"/>
      <c r="T738" s="3"/>
      <c r="U738" s="3"/>
      <c r="V738" s="3"/>
      <c r="W738" s="3"/>
      <c r="X738" s="3"/>
      <c r="Y738" s="6"/>
      <c r="Z738" s="6"/>
      <c r="AA738" s="6"/>
      <c r="AB738" s="3"/>
      <c r="AC738" s="6"/>
      <c r="AD738" s="6"/>
      <c r="AE738" s="3"/>
      <c r="AF738" s="3"/>
      <c r="AG738" s="6"/>
      <c r="AH738" s="6"/>
      <c r="AI738" s="3"/>
      <c r="AJ738" s="3"/>
      <c r="AK738" s="3"/>
      <c r="AL738" s="3"/>
      <c r="AM738" s="6"/>
      <c r="AN738" s="3"/>
      <c r="AO738" s="3"/>
      <c r="AP738" s="3"/>
      <c r="AQ738" s="3"/>
      <c r="AR738" s="3"/>
      <c r="AS738" s="3"/>
      <c r="AT738" s="6"/>
      <c r="AU738" s="6"/>
      <c r="AV738" s="6"/>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v>1969</v>
      </c>
      <c r="BZ738" s="3" t="s">
        <v>2405</v>
      </c>
      <c r="CA738" s="3" t="s">
        <v>2381</v>
      </c>
      <c r="CB738" s="3" t="s">
        <v>2423</v>
      </c>
      <c r="CC738" s="3" t="s">
        <v>2383</v>
      </c>
      <c r="CD738" s="3"/>
      <c r="CE738" s="3"/>
      <c r="CF738" s="7"/>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J738" s="1"/>
      <c r="DK738" s="1"/>
      <c r="DL738" s="1"/>
      <c r="DM738" s="1"/>
      <c r="DN738" s="1"/>
      <c r="DO738" s="1"/>
      <c r="DQ738" s="1"/>
      <c r="DT738" s="1"/>
      <c r="DW738" s="1"/>
      <c r="DX738" s="1"/>
      <c r="DY738" s="1"/>
      <c r="DZ738" s="1"/>
      <c r="EA738" s="1"/>
      <c r="EB738" s="1"/>
      <c r="EC738" s="1"/>
      <c r="EF738" s="1"/>
      <c r="ER738" s="1"/>
      <c r="ET738" s="1"/>
      <c r="FH738" s="1"/>
      <c r="FI738" s="1"/>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row>
    <row r="739" spans="1:431" ht="98" hidden="1" x14ac:dyDescent="0.15">
      <c r="A739" s="6" t="s">
        <v>900</v>
      </c>
      <c r="B739" s="3"/>
      <c r="C739" s="6"/>
      <c r="D739" s="6"/>
      <c r="E739" s="3"/>
      <c r="F739" s="6"/>
      <c r="G739" s="6"/>
      <c r="H739" s="6"/>
      <c r="I739" s="3"/>
      <c r="J739" s="6"/>
      <c r="K739" s="3"/>
      <c r="L739" s="3"/>
      <c r="M739" s="3"/>
      <c r="N739" s="6"/>
      <c r="O739" s="3"/>
      <c r="P739" s="6"/>
      <c r="Q739" s="6"/>
      <c r="R739" s="6"/>
      <c r="S739" s="3"/>
      <c r="T739" s="3"/>
      <c r="U739" s="3"/>
      <c r="V739" s="3"/>
      <c r="W739" s="3"/>
      <c r="X739" s="3"/>
      <c r="Y739" s="6"/>
      <c r="Z739" s="6"/>
      <c r="AA739" s="6"/>
      <c r="AB739" s="3"/>
      <c r="AC739" s="6"/>
      <c r="AD739" s="6"/>
      <c r="AE739" s="3"/>
      <c r="AF739" s="3"/>
      <c r="AG739" s="6"/>
      <c r="AH739" s="6"/>
      <c r="AI739" s="3"/>
      <c r="AJ739" s="3"/>
      <c r="AK739" s="3"/>
      <c r="AL739" s="3"/>
      <c r="AM739" s="6"/>
      <c r="AN739" s="3"/>
      <c r="AO739" s="3"/>
      <c r="AP739" s="3"/>
      <c r="AQ739" s="3"/>
      <c r="AR739" s="3"/>
      <c r="AS739" s="3"/>
      <c r="AT739" s="6"/>
      <c r="AU739" s="6"/>
      <c r="AV739" s="6"/>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v>1969</v>
      </c>
      <c r="BZ739" s="3" t="s">
        <v>2405</v>
      </c>
      <c r="CA739" s="3" t="s">
        <v>2381</v>
      </c>
      <c r="CB739" s="3" t="s">
        <v>2423</v>
      </c>
      <c r="CC739" s="3" t="s">
        <v>2383</v>
      </c>
      <c r="CD739" s="3"/>
      <c r="CE739" s="3"/>
      <c r="CF739" s="7"/>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J739" s="1"/>
      <c r="DK739" s="1"/>
      <c r="DL739" s="1"/>
      <c r="DM739" s="1"/>
      <c r="DN739" s="1"/>
      <c r="DO739" s="1"/>
      <c r="DQ739" s="1"/>
      <c r="DT739" s="1"/>
      <c r="DW739" s="1"/>
      <c r="DX739" s="1"/>
      <c r="DY739" s="1"/>
      <c r="DZ739" s="1"/>
      <c r="EA739" s="1"/>
      <c r="EB739" s="1"/>
      <c r="EC739" s="1"/>
      <c r="EF739" s="1"/>
      <c r="ER739" s="1"/>
      <c r="ET739" s="1"/>
      <c r="FH739" s="1"/>
      <c r="FI739" s="1"/>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row>
    <row r="740" spans="1:431" ht="98" hidden="1" x14ac:dyDescent="0.15">
      <c r="A740" s="6" t="s">
        <v>906</v>
      </c>
      <c r="B740" s="3"/>
      <c r="C740" s="6"/>
      <c r="D740" s="6"/>
      <c r="E740" s="3"/>
      <c r="F740" s="6"/>
      <c r="G740" s="6"/>
      <c r="H740" s="6"/>
      <c r="I740" s="3"/>
      <c r="J740" s="6"/>
      <c r="K740" s="3"/>
      <c r="L740" s="3"/>
      <c r="M740" s="3"/>
      <c r="N740" s="6"/>
      <c r="O740" s="3"/>
      <c r="P740" s="6"/>
      <c r="Q740" s="6"/>
      <c r="R740" s="6"/>
      <c r="S740" s="3"/>
      <c r="T740" s="3"/>
      <c r="U740" s="3"/>
      <c r="V740" s="3"/>
      <c r="W740" s="3"/>
      <c r="X740" s="3"/>
      <c r="Y740" s="6"/>
      <c r="Z740" s="6"/>
      <c r="AA740" s="6"/>
      <c r="AB740" s="3"/>
      <c r="AC740" s="6"/>
      <c r="AD740" s="6"/>
      <c r="AE740" s="3"/>
      <c r="AF740" s="3"/>
      <c r="AG740" s="6"/>
      <c r="AH740" s="6"/>
      <c r="AI740" s="3"/>
      <c r="AJ740" s="3"/>
      <c r="AK740" s="3"/>
      <c r="AL740" s="3"/>
      <c r="AM740" s="6"/>
      <c r="AN740" s="3"/>
      <c r="AO740" s="3"/>
      <c r="AP740" s="3"/>
      <c r="AQ740" s="3"/>
      <c r="AR740" s="3"/>
      <c r="AS740" s="3"/>
      <c r="AT740" s="6"/>
      <c r="AU740" s="6"/>
      <c r="AV740" s="6"/>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v>1969</v>
      </c>
      <c r="BZ740" s="3" t="s">
        <v>2405</v>
      </c>
      <c r="CA740" s="3" t="s">
        <v>2381</v>
      </c>
      <c r="CB740" s="3" t="s">
        <v>2423</v>
      </c>
      <c r="CC740" s="3" t="s">
        <v>2383</v>
      </c>
      <c r="CD740" s="3"/>
      <c r="CE740" s="3"/>
      <c r="CF740" s="7"/>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J740" s="1"/>
      <c r="DK740" s="1"/>
      <c r="DL740" s="1"/>
      <c r="DM740" s="1"/>
      <c r="DN740" s="1"/>
      <c r="DO740" s="1"/>
      <c r="DQ740" s="1"/>
      <c r="DT740" s="1"/>
      <c r="DW740" s="1"/>
      <c r="DX740" s="1"/>
      <c r="DY740" s="1"/>
      <c r="DZ740" s="1"/>
      <c r="EA740" s="1"/>
      <c r="EB740" s="1"/>
      <c r="EC740" s="1"/>
      <c r="EF740" s="1"/>
      <c r="ER740" s="1"/>
      <c r="ET740" s="1"/>
      <c r="FH740" s="1"/>
      <c r="FI740" s="1"/>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row>
    <row r="741" spans="1:431" ht="98" hidden="1" x14ac:dyDescent="0.15">
      <c r="A741" s="6" t="s">
        <v>913</v>
      </c>
      <c r="B741" s="3"/>
      <c r="C741" s="6"/>
      <c r="D741" s="6"/>
      <c r="E741" s="3"/>
      <c r="F741" s="6"/>
      <c r="G741" s="6"/>
      <c r="H741" s="6"/>
      <c r="I741" s="3"/>
      <c r="J741" s="6"/>
      <c r="K741" s="3"/>
      <c r="L741" s="3"/>
      <c r="M741" s="3"/>
      <c r="N741" s="6"/>
      <c r="O741" s="3"/>
      <c r="P741" s="6"/>
      <c r="Q741" s="6"/>
      <c r="R741" s="6"/>
      <c r="S741" s="3"/>
      <c r="T741" s="3"/>
      <c r="U741" s="3"/>
      <c r="V741" s="3"/>
      <c r="W741" s="3"/>
      <c r="X741" s="3"/>
      <c r="Y741" s="6"/>
      <c r="Z741" s="6"/>
      <c r="AA741" s="6"/>
      <c r="AB741" s="3"/>
      <c r="AC741" s="6"/>
      <c r="AD741" s="6"/>
      <c r="AE741" s="3"/>
      <c r="AF741" s="3"/>
      <c r="AG741" s="6"/>
      <c r="AH741" s="6"/>
      <c r="AI741" s="3"/>
      <c r="AJ741" s="3"/>
      <c r="AK741" s="3"/>
      <c r="AL741" s="3"/>
      <c r="AM741" s="6"/>
      <c r="AN741" s="3"/>
      <c r="AO741" s="3"/>
      <c r="AP741" s="3"/>
      <c r="AQ741" s="3"/>
      <c r="AR741" s="3"/>
      <c r="AS741" s="3"/>
      <c r="AT741" s="6"/>
      <c r="AU741" s="6"/>
      <c r="AV741" s="6"/>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v>1969</v>
      </c>
      <c r="BZ741" s="3" t="s">
        <v>2405</v>
      </c>
      <c r="CA741" s="3" t="s">
        <v>2381</v>
      </c>
      <c r="CB741" s="3" t="s">
        <v>2423</v>
      </c>
      <c r="CC741" s="3" t="s">
        <v>2383</v>
      </c>
      <c r="CD741" s="3"/>
      <c r="CE741" s="3"/>
      <c r="CF741" s="7"/>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J741" s="1"/>
      <c r="DK741" s="1"/>
      <c r="DL741" s="1"/>
      <c r="DM741" s="1"/>
      <c r="DN741" s="1"/>
      <c r="DO741" s="1"/>
      <c r="DQ741" s="1"/>
      <c r="DT741" s="1"/>
      <c r="DW741" s="1"/>
      <c r="DX741" s="1"/>
      <c r="DY741" s="1"/>
      <c r="DZ741" s="1"/>
      <c r="EA741" s="1"/>
      <c r="EB741" s="1"/>
      <c r="EC741" s="1"/>
      <c r="EF741" s="1"/>
      <c r="ER741" s="1"/>
      <c r="ET741" s="1"/>
      <c r="FH741" s="1"/>
      <c r="FI741" s="1"/>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row>
    <row r="742" spans="1:431" ht="98" hidden="1" x14ac:dyDescent="0.15">
      <c r="A742" s="6" t="s">
        <v>921</v>
      </c>
      <c r="B742" s="3"/>
      <c r="C742" s="6"/>
      <c r="D742" s="6"/>
      <c r="E742" s="3"/>
      <c r="F742" s="6"/>
      <c r="G742" s="6"/>
      <c r="H742" s="6"/>
      <c r="I742" s="3"/>
      <c r="J742" s="6"/>
      <c r="K742" s="3"/>
      <c r="L742" s="3"/>
      <c r="M742" s="3"/>
      <c r="N742" s="6"/>
      <c r="O742" s="3"/>
      <c r="P742" s="6"/>
      <c r="Q742" s="6"/>
      <c r="R742" s="6"/>
      <c r="S742" s="3"/>
      <c r="T742" s="3"/>
      <c r="U742" s="3"/>
      <c r="V742" s="3"/>
      <c r="W742" s="3"/>
      <c r="X742" s="3"/>
      <c r="Y742" s="6"/>
      <c r="Z742" s="6"/>
      <c r="AA742" s="6"/>
      <c r="AB742" s="3"/>
      <c r="AC742" s="6"/>
      <c r="AD742" s="6"/>
      <c r="AE742" s="3"/>
      <c r="AF742" s="3"/>
      <c r="AG742" s="6"/>
      <c r="AH742" s="6"/>
      <c r="AI742" s="3"/>
      <c r="AJ742" s="3"/>
      <c r="AK742" s="3"/>
      <c r="AL742" s="3"/>
      <c r="AM742" s="6"/>
      <c r="AN742" s="3"/>
      <c r="AO742" s="3"/>
      <c r="AP742" s="3"/>
      <c r="AQ742" s="3"/>
      <c r="AR742" s="3"/>
      <c r="AS742" s="3"/>
      <c r="AT742" s="6"/>
      <c r="AU742" s="6"/>
      <c r="AV742" s="6"/>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v>1969</v>
      </c>
      <c r="BZ742" s="3" t="s">
        <v>2405</v>
      </c>
      <c r="CA742" s="3" t="s">
        <v>2381</v>
      </c>
      <c r="CB742" s="3" t="s">
        <v>2423</v>
      </c>
      <c r="CC742" s="3" t="s">
        <v>2383</v>
      </c>
      <c r="CD742" s="3"/>
      <c r="CE742" s="3"/>
      <c r="CF742" s="7"/>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J742" s="1"/>
      <c r="DK742" s="1"/>
      <c r="DL742" s="1"/>
      <c r="DM742" s="1"/>
      <c r="DN742" s="1"/>
      <c r="DO742" s="1"/>
      <c r="DQ742" s="1"/>
      <c r="DT742" s="1"/>
      <c r="DW742" s="1"/>
      <c r="DX742" s="1"/>
      <c r="DY742" s="1"/>
      <c r="DZ742" s="1"/>
      <c r="EA742" s="1"/>
      <c r="EB742" s="1"/>
      <c r="EC742" s="1"/>
      <c r="EF742" s="1"/>
      <c r="ER742" s="1"/>
      <c r="ET742" s="1"/>
      <c r="FH742" s="1"/>
      <c r="FI742" s="1"/>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row>
    <row r="743" spans="1:431" ht="98" hidden="1" x14ac:dyDescent="0.15">
      <c r="A743" s="6" t="s">
        <v>929</v>
      </c>
      <c r="B743" s="3"/>
      <c r="C743" s="6"/>
      <c r="D743" s="6"/>
      <c r="E743" s="3"/>
      <c r="F743" s="6"/>
      <c r="G743" s="6"/>
      <c r="H743" s="6"/>
      <c r="I743" s="3"/>
      <c r="J743" s="6"/>
      <c r="K743" s="3"/>
      <c r="L743" s="3"/>
      <c r="M743" s="3"/>
      <c r="N743" s="6"/>
      <c r="O743" s="3"/>
      <c r="P743" s="6"/>
      <c r="Q743" s="6"/>
      <c r="R743" s="6"/>
      <c r="S743" s="3"/>
      <c r="T743" s="3"/>
      <c r="U743" s="3"/>
      <c r="V743" s="3"/>
      <c r="W743" s="3"/>
      <c r="X743" s="3"/>
      <c r="Y743" s="6"/>
      <c r="Z743" s="6"/>
      <c r="AA743" s="6"/>
      <c r="AB743" s="3"/>
      <c r="AC743" s="6"/>
      <c r="AD743" s="6"/>
      <c r="AE743" s="3"/>
      <c r="AF743" s="3"/>
      <c r="AG743" s="6"/>
      <c r="AH743" s="6"/>
      <c r="AI743" s="3"/>
      <c r="AJ743" s="3"/>
      <c r="AK743" s="3"/>
      <c r="AL743" s="3"/>
      <c r="AM743" s="6"/>
      <c r="AN743" s="3"/>
      <c r="AO743" s="3"/>
      <c r="AP743" s="3"/>
      <c r="AQ743" s="3"/>
      <c r="AR743" s="3"/>
      <c r="AS743" s="3"/>
      <c r="AT743" s="6"/>
      <c r="AU743" s="6"/>
      <c r="AV743" s="6"/>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v>1969</v>
      </c>
      <c r="BZ743" s="3" t="s">
        <v>2405</v>
      </c>
      <c r="CA743" s="3" t="s">
        <v>2381</v>
      </c>
      <c r="CB743" s="3" t="s">
        <v>2423</v>
      </c>
      <c r="CC743" s="3" t="s">
        <v>2383</v>
      </c>
      <c r="CD743" s="3"/>
      <c r="CE743" s="3"/>
      <c r="CF743" s="7"/>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J743" s="1"/>
      <c r="DK743" s="1"/>
      <c r="DL743" s="1"/>
      <c r="DM743" s="1"/>
      <c r="DN743" s="1"/>
      <c r="DO743" s="1"/>
      <c r="DQ743" s="1"/>
      <c r="DT743" s="1"/>
      <c r="DW743" s="1"/>
      <c r="DX743" s="1"/>
      <c r="DY743" s="1"/>
      <c r="DZ743" s="1"/>
      <c r="EA743" s="1"/>
      <c r="EB743" s="1"/>
      <c r="EC743" s="1"/>
      <c r="EF743" s="1"/>
      <c r="ER743" s="1"/>
      <c r="ET743" s="1"/>
      <c r="FH743" s="1"/>
      <c r="FI743" s="1"/>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row>
    <row r="744" spans="1:431" ht="98" hidden="1" x14ac:dyDescent="0.15">
      <c r="A744" s="6" t="s">
        <v>936</v>
      </c>
      <c r="B744" s="3"/>
      <c r="C744" s="6"/>
      <c r="D744" s="6"/>
      <c r="E744" s="3"/>
      <c r="F744" s="6"/>
      <c r="G744" s="6"/>
      <c r="H744" s="6"/>
      <c r="I744" s="3"/>
      <c r="J744" s="6"/>
      <c r="K744" s="3"/>
      <c r="L744" s="3"/>
      <c r="M744" s="3"/>
      <c r="N744" s="6"/>
      <c r="O744" s="3"/>
      <c r="P744" s="6"/>
      <c r="Q744" s="6"/>
      <c r="R744" s="6"/>
      <c r="S744" s="3"/>
      <c r="T744" s="3"/>
      <c r="U744" s="3"/>
      <c r="V744" s="3"/>
      <c r="W744" s="3"/>
      <c r="X744" s="3"/>
      <c r="Y744" s="6"/>
      <c r="Z744" s="6"/>
      <c r="AA744" s="6"/>
      <c r="AB744" s="3"/>
      <c r="AC744" s="6"/>
      <c r="AD744" s="6"/>
      <c r="AE744" s="3"/>
      <c r="AF744" s="3"/>
      <c r="AG744" s="6"/>
      <c r="AH744" s="6"/>
      <c r="AI744" s="3"/>
      <c r="AJ744" s="3"/>
      <c r="AK744" s="3"/>
      <c r="AL744" s="3"/>
      <c r="AM744" s="6"/>
      <c r="AN744" s="3"/>
      <c r="AO744" s="3"/>
      <c r="AP744" s="3"/>
      <c r="AQ744" s="3"/>
      <c r="AR744" s="3"/>
      <c r="AS744" s="3"/>
      <c r="AT744" s="6"/>
      <c r="AU744" s="6"/>
      <c r="AV744" s="6"/>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v>1969</v>
      </c>
      <c r="BZ744" s="3" t="s">
        <v>2405</v>
      </c>
      <c r="CA744" s="3" t="s">
        <v>2381</v>
      </c>
      <c r="CB744" s="3" t="s">
        <v>2423</v>
      </c>
      <c r="CC744" s="3" t="s">
        <v>2383</v>
      </c>
      <c r="CD744" s="3"/>
      <c r="CE744" s="3"/>
      <c r="CF744" s="7"/>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J744" s="1"/>
      <c r="DK744" s="1"/>
      <c r="DL744" s="1"/>
      <c r="DM744" s="1"/>
      <c r="DN744" s="1"/>
      <c r="DO744" s="1"/>
      <c r="DQ744" s="1"/>
      <c r="DT744" s="1"/>
      <c r="DW744" s="1"/>
      <c r="DX744" s="1"/>
      <c r="DY744" s="1"/>
      <c r="DZ744" s="1"/>
      <c r="EA744" s="1"/>
      <c r="EB744" s="1"/>
      <c r="EC744" s="1"/>
      <c r="EF744" s="1"/>
      <c r="ER744" s="1"/>
      <c r="ET744" s="1"/>
      <c r="FH744" s="1"/>
      <c r="FI744" s="1"/>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row>
    <row r="745" spans="1:431" ht="98" hidden="1" x14ac:dyDescent="0.15">
      <c r="A745" s="6" t="s">
        <v>942</v>
      </c>
      <c r="B745" s="3"/>
      <c r="C745" s="6"/>
      <c r="D745" s="6"/>
      <c r="E745" s="3"/>
      <c r="F745" s="6"/>
      <c r="G745" s="6"/>
      <c r="H745" s="6"/>
      <c r="I745" s="3"/>
      <c r="J745" s="6"/>
      <c r="K745" s="3"/>
      <c r="L745" s="3"/>
      <c r="M745" s="3"/>
      <c r="N745" s="6"/>
      <c r="O745" s="3"/>
      <c r="P745" s="6"/>
      <c r="Q745" s="6"/>
      <c r="R745" s="6"/>
      <c r="S745" s="3"/>
      <c r="T745" s="3"/>
      <c r="U745" s="3"/>
      <c r="V745" s="3"/>
      <c r="W745" s="3"/>
      <c r="X745" s="3"/>
      <c r="Y745" s="6"/>
      <c r="Z745" s="6"/>
      <c r="AA745" s="6"/>
      <c r="AB745" s="3"/>
      <c r="AC745" s="6"/>
      <c r="AD745" s="6"/>
      <c r="AE745" s="3"/>
      <c r="AF745" s="3"/>
      <c r="AG745" s="6"/>
      <c r="AH745" s="6"/>
      <c r="AI745" s="3"/>
      <c r="AJ745" s="3"/>
      <c r="AK745" s="3"/>
      <c r="AL745" s="3"/>
      <c r="AM745" s="6"/>
      <c r="AN745" s="3"/>
      <c r="AO745" s="3"/>
      <c r="AP745" s="3"/>
      <c r="AQ745" s="3"/>
      <c r="AR745" s="3"/>
      <c r="AS745" s="3"/>
      <c r="AT745" s="6"/>
      <c r="AU745" s="6"/>
      <c r="AV745" s="6"/>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v>1969</v>
      </c>
      <c r="BZ745" s="3" t="s">
        <v>2405</v>
      </c>
      <c r="CA745" s="3" t="s">
        <v>2381</v>
      </c>
      <c r="CB745" s="3" t="s">
        <v>2423</v>
      </c>
      <c r="CC745" s="3" t="s">
        <v>2383</v>
      </c>
      <c r="CD745" s="3"/>
      <c r="CE745" s="3"/>
      <c r="CF745" s="7"/>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J745" s="1"/>
      <c r="DK745" s="1"/>
      <c r="DL745" s="1"/>
      <c r="DM745" s="1"/>
      <c r="DN745" s="1"/>
      <c r="DO745" s="1"/>
      <c r="DQ745" s="1"/>
      <c r="DT745" s="1"/>
      <c r="DW745" s="1"/>
      <c r="DX745" s="1"/>
      <c r="DY745" s="1"/>
      <c r="DZ745" s="1"/>
      <c r="EA745" s="1"/>
      <c r="EB745" s="1"/>
      <c r="EC745" s="1"/>
      <c r="EF745" s="1"/>
      <c r="ER745" s="1"/>
      <c r="ET745" s="1"/>
      <c r="FH745" s="1"/>
      <c r="FI745" s="1"/>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row>
    <row r="746" spans="1:431" ht="98" hidden="1" x14ac:dyDescent="0.15">
      <c r="A746" s="6" t="s">
        <v>948</v>
      </c>
      <c r="B746" s="3"/>
      <c r="C746" s="6"/>
      <c r="D746" s="6"/>
      <c r="E746" s="3"/>
      <c r="F746" s="6"/>
      <c r="G746" s="6"/>
      <c r="H746" s="6"/>
      <c r="I746" s="3"/>
      <c r="J746" s="6"/>
      <c r="K746" s="3"/>
      <c r="L746" s="3"/>
      <c r="M746" s="3"/>
      <c r="N746" s="6"/>
      <c r="O746" s="3"/>
      <c r="P746" s="6"/>
      <c r="Q746" s="6"/>
      <c r="R746" s="6"/>
      <c r="S746" s="3"/>
      <c r="T746" s="3"/>
      <c r="U746" s="3"/>
      <c r="V746" s="3"/>
      <c r="W746" s="3"/>
      <c r="X746" s="3"/>
      <c r="Y746" s="6"/>
      <c r="Z746" s="6"/>
      <c r="AA746" s="6"/>
      <c r="AB746" s="3"/>
      <c r="AC746" s="6"/>
      <c r="AD746" s="6"/>
      <c r="AE746" s="3"/>
      <c r="AF746" s="3"/>
      <c r="AG746" s="6"/>
      <c r="AH746" s="6"/>
      <c r="AI746" s="3"/>
      <c r="AJ746" s="3"/>
      <c r="AK746" s="3"/>
      <c r="AL746" s="3"/>
      <c r="AM746" s="6"/>
      <c r="AN746" s="3"/>
      <c r="AO746" s="3"/>
      <c r="AP746" s="3"/>
      <c r="AQ746" s="3"/>
      <c r="AR746" s="3"/>
      <c r="AS746" s="3"/>
      <c r="AT746" s="6"/>
      <c r="AU746" s="6"/>
      <c r="AV746" s="6"/>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v>1969</v>
      </c>
      <c r="BZ746" s="3" t="s">
        <v>2405</v>
      </c>
      <c r="CA746" s="3" t="s">
        <v>2381</v>
      </c>
      <c r="CB746" s="3" t="s">
        <v>2423</v>
      </c>
      <c r="CC746" s="3" t="s">
        <v>2383</v>
      </c>
      <c r="CD746" s="3"/>
      <c r="CE746" s="3"/>
      <c r="CF746" s="7"/>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J746" s="1"/>
      <c r="DK746" s="1"/>
      <c r="DL746" s="1"/>
      <c r="DM746" s="1"/>
      <c r="DN746" s="1"/>
      <c r="DO746" s="1"/>
      <c r="DQ746" s="1"/>
      <c r="DT746" s="1"/>
      <c r="DW746" s="1"/>
      <c r="DX746" s="1"/>
      <c r="DY746" s="1"/>
      <c r="DZ746" s="1"/>
      <c r="EA746" s="1"/>
      <c r="EB746" s="1"/>
      <c r="EC746" s="1"/>
      <c r="EF746" s="1"/>
      <c r="ER746" s="1"/>
      <c r="ET746" s="1"/>
      <c r="FH746" s="1"/>
      <c r="FI746" s="1"/>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row>
    <row r="747" spans="1:431" ht="98" hidden="1" x14ac:dyDescent="0.15">
      <c r="A747" s="6" t="s">
        <v>955</v>
      </c>
      <c r="B747" s="3"/>
      <c r="C747" s="6"/>
      <c r="D747" s="6"/>
      <c r="E747" s="3"/>
      <c r="F747" s="6"/>
      <c r="G747" s="6"/>
      <c r="H747" s="6"/>
      <c r="I747" s="3"/>
      <c r="J747" s="6"/>
      <c r="K747" s="3"/>
      <c r="L747" s="3"/>
      <c r="M747" s="3"/>
      <c r="N747" s="6"/>
      <c r="O747" s="3"/>
      <c r="P747" s="6"/>
      <c r="Q747" s="6"/>
      <c r="R747" s="6"/>
      <c r="S747" s="3"/>
      <c r="T747" s="3"/>
      <c r="U747" s="3"/>
      <c r="V747" s="3"/>
      <c r="W747" s="3"/>
      <c r="X747" s="3"/>
      <c r="Y747" s="6"/>
      <c r="Z747" s="6"/>
      <c r="AA747" s="6"/>
      <c r="AB747" s="3"/>
      <c r="AC747" s="6"/>
      <c r="AD747" s="6"/>
      <c r="AE747" s="3"/>
      <c r="AF747" s="3"/>
      <c r="AG747" s="6"/>
      <c r="AH747" s="6"/>
      <c r="AI747" s="3"/>
      <c r="AJ747" s="3"/>
      <c r="AK747" s="3"/>
      <c r="AL747" s="3"/>
      <c r="AM747" s="6"/>
      <c r="AN747" s="3"/>
      <c r="AO747" s="3"/>
      <c r="AP747" s="3"/>
      <c r="AQ747" s="3"/>
      <c r="AR747" s="3"/>
      <c r="AS747" s="3"/>
      <c r="AT747" s="6"/>
      <c r="AU747" s="6"/>
      <c r="AV747" s="6"/>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v>1969</v>
      </c>
      <c r="BZ747" s="3" t="s">
        <v>2405</v>
      </c>
      <c r="CA747" s="3" t="s">
        <v>2381</v>
      </c>
      <c r="CB747" s="3" t="s">
        <v>2423</v>
      </c>
      <c r="CC747" s="3" t="s">
        <v>2383</v>
      </c>
      <c r="CD747" s="3"/>
      <c r="CE747" s="3"/>
      <c r="CF747" s="7"/>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J747" s="1"/>
      <c r="DK747" s="1"/>
      <c r="DL747" s="1"/>
      <c r="DM747" s="1"/>
      <c r="DN747" s="1"/>
      <c r="DO747" s="1"/>
      <c r="DQ747" s="1"/>
      <c r="DT747" s="1"/>
      <c r="DW747" s="1"/>
      <c r="DX747" s="1"/>
      <c r="DY747" s="1"/>
      <c r="DZ747" s="1"/>
      <c r="EA747" s="1"/>
      <c r="EB747" s="1"/>
      <c r="EC747" s="1"/>
      <c r="EF747" s="1"/>
      <c r="ER747" s="1"/>
      <c r="ET747" s="1"/>
      <c r="FH747" s="1"/>
      <c r="FI747" s="1"/>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row>
    <row r="748" spans="1:431" ht="98" hidden="1" x14ac:dyDescent="0.15">
      <c r="A748" s="6" t="s">
        <v>962</v>
      </c>
      <c r="B748" s="3"/>
      <c r="C748" s="6"/>
      <c r="D748" s="6"/>
      <c r="E748" s="3"/>
      <c r="F748" s="6"/>
      <c r="G748" s="6"/>
      <c r="H748" s="6"/>
      <c r="I748" s="3"/>
      <c r="J748" s="6"/>
      <c r="K748" s="3"/>
      <c r="L748" s="3"/>
      <c r="M748" s="3"/>
      <c r="N748" s="6"/>
      <c r="O748" s="3"/>
      <c r="P748" s="6"/>
      <c r="Q748" s="6"/>
      <c r="R748" s="6"/>
      <c r="S748" s="3"/>
      <c r="T748" s="3"/>
      <c r="U748" s="3"/>
      <c r="V748" s="3"/>
      <c r="W748" s="3"/>
      <c r="X748" s="3"/>
      <c r="Y748" s="6"/>
      <c r="Z748" s="6"/>
      <c r="AA748" s="6"/>
      <c r="AB748" s="3"/>
      <c r="AC748" s="6"/>
      <c r="AD748" s="6"/>
      <c r="AE748" s="3"/>
      <c r="AF748" s="3"/>
      <c r="AG748" s="6"/>
      <c r="AH748" s="6"/>
      <c r="AI748" s="3"/>
      <c r="AJ748" s="3"/>
      <c r="AK748" s="3"/>
      <c r="AL748" s="3"/>
      <c r="AM748" s="6"/>
      <c r="AN748" s="3"/>
      <c r="AO748" s="3"/>
      <c r="AP748" s="3"/>
      <c r="AQ748" s="3"/>
      <c r="AR748" s="3"/>
      <c r="AS748" s="3"/>
      <c r="AT748" s="6"/>
      <c r="AU748" s="6"/>
      <c r="AV748" s="6"/>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v>1969</v>
      </c>
      <c r="BZ748" s="3" t="s">
        <v>2405</v>
      </c>
      <c r="CA748" s="3" t="s">
        <v>2381</v>
      </c>
      <c r="CB748" s="3" t="s">
        <v>2423</v>
      </c>
      <c r="CC748" s="3" t="s">
        <v>2383</v>
      </c>
      <c r="CD748" s="3"/>
      <c r="CE748" s="3"/>
      <c r="CF748" s="7"/>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J748" s="1"/>
      <c r="DK748" s="1"/>
      <c r="DL748" s="1"/>
      <c r="DM748" s="1"/>
      <c r="DN748" s="1"/>
      <c r="DO748" s="1"/>
      <c r="DQ748" s="1"/>
      <c r="DT748" s="1"/>
      <c r="DW748" s="1"/>
      <c r="DX748" s="1"/>
      <c r="DY748" s="1"/>
      <c r="DZ748" s="1"/>
      <c r="EA748" s="1"/>
      <c r="EB748" s="1"/>
      <c r="EC748" s="1"/>
      <c r="EF748" s="1"/>
      <c r="ER748" s="1"/>
      <c r="ET748" s="1"/>
      <c r="FH748" s="1"/>
      <c r="FI748" s="1"/>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row>
    <row r="749" spans="1:431" ht="98" hidden="1" x14ac:dyDescent="0.15">
      <c r="A749" s="6" t="s">
        <v>969</v>
      </c>
      <c r="B749" s="3"/>
      <c r="C749" s="6"/>
      <c r="D749" s="6"/>
      <c r="E749" s="3"/>
      <c r="F749" s="6"/>
      <c r="G749" s="6"/>
      <c r="H749" s="6"/>
      <c r="I749" s="3"/>
      <c r="J749" s="6"/>
      <c r="K749" s="3"/>
      <c r="L749" s="3"/>
      <c r="M749" s="3"/>
      <c r="N749" s="6"/>
      <c r="O749" s="3"/>
      <c r="P749" s="6"/>
      <c r="Q749" s="6"/>
      <c r="R749" s="6"/>
      <c r="S749" s="3"/>
      <c r="T749" s="3"/>
      <c r="U749" s="3"/>
      <c r="V749" s="3"/>
      <c r="W749" s="3"/>
      <c r="X749" s="3"/>
      <c r="Y749" s="6"/>
      <c r="Z749" s="6"/>
      <c r="AA749" s="6"/>
      <c r="AB749" s="3"/>
      <c r="AC749" s="6"/>
      <c r="AD749" s="6"/>
      <c r="AE749" s="3"/>
      <c r="AF749" s="3"/>
      <c r="AG749" s="6"/>
      <c r="AH749" s="6"/>
      <c r="AI749" s="3"/>
      <c r="AJ749" s="3"/>
      <c r="AK749" s="3"/>
      <c r="AL749" s="3"/>
      <c r="AM749" s="6"/>
      <c r="AN749" s="3"/>
      <c r="AO749" s="3"/>
      <c r="AP749" s="3"/>
      <c r="AQ749" s="3"/>
      <c r="AR749" s="3"/>
      <c r="AS749" s="3"/>
      <c r="AT749" s="6"/>
      <c r="AU749" s="6"/>
      <c r="AV749" s="6"/>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v>1969</v>
      </c>
      <c r="BZ749" s="3" t="s">
        <v>2405</v>
      </c>
      <c r="CA749" s="3" t="s">
        <v>2381</v>
      </c>
      <c r="CB749" s="3" t="s">
        <v>2423</v>
      </c>
      <c r="CC749" s="3" t="s">
        <v>2383</v>
      </c>
      <c r="CD749" s="3"/>
      <c r="CE749" s="3"/>
      <c r="CF749" s="7"/>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J749" s="1"/>
      <c r="DK749" s="1"/>
      <c r="DL749" s="1"/>
      <c r="DM749" s="1"/>
      <c r="DN749" s="1"/>
      <c r="DO749" s="1"/>
      <c r="DQ749" s="1"/>
      <c r="DT749" s="1"/>
      <c r="DW749" s="1"/>
      <c r="DX749" s="1"/>
      <c r="DY749" s="1"/>
      <c r="DZ749" s="1"/>
      <c r="EA749" s="1"/>
      <c r="EB749" s="1"/>
      <c r="EC749" s="1"/>
      <c r="EF749" s="1"/>
      <c r="ER749" s="1"/>
      <c r="ET749" s="1"/>
      <c r="FH749" s="1"/>
      <c r="FI749" s="1"/>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row>
    <row r="750" spans="1:431" ht="98" hidden="1" x14ac:dyDescent="0.15">
      <c r="A750" s="6" t="s">
        <v>977</v>
      </c>
      <c r="B750" s="3"/>
      <c r="C750" s="6"/>
      <c r="D750" s="6"/>
      <c r="E750" s="3"/>
      <c r="F750" s="6"/>
      <c r="G750" s="6"/>
      <c r="H750" s="6"/>
      <c r="I750" s="3"/>
      <c r="J750" s="6"/>
      <c r="K750" s="3"/>
      <c r="L750" s="3"/>
      <c r="M750" s="3"/>
      <c r="N750" s="6"/>
      <c r="O750" s="3"/>
      <c r="P750" s="6"/>
      <c r="Q750" s="6"/>
      <c r="R750" s="6"/>
      <c r="S750" s="3"/>
      <c r="T750" s="3"/>
      <c r="U750" s="3"/>
      <c r="V750" s="3"/>
      <c r="W750" s="3"/>
      <c r="X750" s="3"/>
      <c r="Y750" s="6"/>
      <c r="Z750" s="6"/>
      <c r="AA750" s="6"/>
      <c r="AB750" s="3"/>
      <c r="AC750" s="6"/>
      <c r="AD750" s="6"/>
      <c r="AE750" s="3"/>
      <c r="AF750" s="3"/>
      <c r="AG750" s="6"/>
      <c r="AH750" s="6"/>
      <c r="AI750" s="3"/>
      <c r="AJ750" s="3"/>
      <c r="AK750" s="3"/>
      <c r="AL750" s="3"/>
      <c r="AM750" s="6"/>
      <c r="AN750" s="3"/>
      <c r="AO750" s="3"/>
      <c r="AP750" s="3"/>
      <c r="AQ750" s="3"/>
      <c r="AR750" s="3"/>
      <c r="AS750" s="3"/>
      <c r="AT750" s="6"/>
      <c r="AU750" s="6"/>
      <c r="AV750" s="6"/>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v>1969</v>
      </c>
      <c r="BZ750" s="3" t="s">
        <v>2405</v>
      </c>
      <c r="CA750" s="3" t="s">
        <v>2381</v>
      </c>
      <c r="CB750" s="3" t="s">
        <v>2423</v>
      </c>
      <c r="CC750" s="3" t="s">
        <v>2383</v>
      </c>
      <c r="CD750" s="3"/>
      <c r="CE750" s="3"/>
      <c r="CF750" s="7"/>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J750" s="1"/>
      <c r="DK750" s="1"/>
      <c r="DL750" s="1"/>
      <c r="DM750" s="1"/>
      <c r="DN750" s="1"/>
      <c r="DO750" s="1"/>
      <c r="DQ750" s="1"/>
      <c r="DT750" s="1"/>
      <c r="DW750" s="1"/>
      <c r="DX750" s="1"/>
      <c r="DY750" s="1"/>
      <c r="DZ750" s="1"/>
      <c r="EA750" s="1"/>
      <c r="EB750" s="1"/>
      <c r="EC750" s="1"/>
      <c r="EF750" s="1"/>
      <c r="ER750" s="1"/>
      <c r="ET750" s="1"/>
      <c r="FH750" s="1"/>
      <c r="FI750" s="1"/>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row>
    <row r="751" spans="1:431" ht="98" hidden="1" x14ac:dyDescent="0.15">
      <c r="A751" s="6" t="s">
        <v>984</v>
      </c>
      <c r="B751" s="3"/>
      <c r="C751" s="6"/>
      <c r="D751" s="6"/>
      <c r="E751" s="3"/>
      <c r="F751" s="6"/>
      <c r="G751" s="6"/>
      <c r="H751" s="6"/>
      <c r="I751" s="3"/>
      <c r="J751" s="6"/>
      <c r="K751" s="3"/>
      <c r="L751" s="3"/>
      <c r="M751" s="3"/>
      <c r="N751" s="6"/>
      <c r="O751" s="3"/>
      <c r="P751" s="6"/>
      <c r="Q751" s="6"/>
      <c r="R751" s="6"/>
      <c r="S751" s="3"/>
      <c r="T751" s="3"/>
      <c r="U751" s="3"/>
      <c r="V751" s="3"/>
      <c r="W751" s="3"/>
      <c r="X751" s="3"/>
      <c r="Y751" s="6"/>
      <c r="Z751" s="6"/>
      <c r="AA751" s="6"/>
      <c r="AB751" s="3"/>
      <c r="AC751" s="6"/>
      <c r="AD751" s="6"/>
      <c r="AE751" s="3"/>
      <c r="AF751" s="3"/>
      <c r="AG751" s="6"/>
      <c r="AH751" s="6"/>
      <c r="AI751" s="3"/>
      <c r="AJ751" s="3"/>
      <c r="AK751" s="3"/>
      <c r="AL751" s="3"/>
      <c r="AM751" s="6"/>
      <c r="AN751" s="3"/>
      <c r="AO751" s="3"/>
      <c r="AP751" s="3"/>
      <c r="AQ751" s="3"/>
      <c r="AR751" s="3"/>
      <c r="AS751" s="3"/>
      <c r="AT751" s="6"/>
      <c r="AU751" s="6"/>
      <c r="AV751" s="6"/>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v>1969</v>
      </c>
      <c r="BZ751" s="3" t="s">
        <v>2405</v>
      </c>
      <c r="CA751" s="3" t="s">
        <v>2381</v>
      </c>
      <c r="CB751" s="3" t="s">
        <v>2423</v>
      </c>
      <c r="CC751" s="3" t="s">
        <v>2383</v>
      </c>
      <c r="CD751" s="3"/>
      <c r="CE751" s="3"/>
      <c r="CF751" s="7"/>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J751" s="1"/>
      <c r="DK751" s="1"/>
      <c r="DL751" s="1"/>
      <c r="DM751" s="1"/>
      <c r="DN751" s="1"/>
      <c r="DO751" s="1"/>
      <c r="DQ751" s="1"/>
      <c r="DT751" s="1"/>
      <c r="DW751" s="1"/>
      <c r="DX751" s="1"/>
      <c r="DY751" s="1"/>
      <c r="DZ751" s="1"/>
      <c r="EA751" s="1"/>
      <c r="EB751" s="1"/>
      <c r="EC751" s="1"/>
      <c r="EF751" s="1"/>
      <c r="ER751" s="1"/>
      <c r="ET751" s="1"/>
      <c r="FH751" s="1"/>
      <c r="FI751" s="1"/>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row>
    <row r="752" spans="1:431" ht="98" hidden="1" x14ac:dyDescent="0.15">
      <c r="A752" s="6" t="s">
        <v>991</v>
      </c>
      <c r="B752" s="3"/>
      <c r="C752" s="6"/>
      <c r="D752" s="6"/>
      <c r="E752" s="3"/>
      <c r="F752" s="6"/>
      <c r="G752" s="6"/>
      <c r="H752" s="6"/>
      <c r="I752" s="3"/>
      <c r="J752" s="6"/>
      <c r="K752" s="3"/>
      <c r="L752" s="3"/>
      <c r="M752" s="3"/>
      <c r="N752" s="6"/>
      <c r="O752" s="3"/>
      <c r="P752" s="6"/>
      <c r="Q752" s="6"/>
      <c r="R752" s="6"/>
      <c r="S752" s="3"/>
      <c r="T752" s="3"/>
      <c r="U752" s="3"/>
      <c r="V752" s="3"/>
      <c r="W752" s="3"/>
      <c r="X752" s="3"/>
      <c r="Y752" s="6"/>
      <c r="Z752" s="6"/>
      <c r="AA752" s="6"/>
      <c r="AB752" s="3"/>
      <c r="AC752" s="6"/>
      <c r="AD752" s="6"/>
      <c r="AE752" s="3"/>
      <c r="AF752" s="3"/>
      <c r="AG752" s="6"/>
      <c r="AH752" s="6"/>
      <c r="AI752" s="3"/>
      <c r="AJ752" s="3"/>
      <c r="AK752" s="3"/>
      <c r="AL752" s="3"/>
      <c r="AM752" s="6"/>
      <c r="AN752" s="3"/>
      <c r="AO752" s="3"/>
      <c r="AP752" s="3"/>
      <c r="AQ752" s="3"/>
      <c r="AR752" s="3"/>
      <c r="AS752" s="3"/>
      <c r="AT752" s="6"/>
      <c r="AU752" s="6"/>
      <c r="AV752" s="6"/>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v>1969</v>
      </c>
      <c r="BZ752" s="3" t="s">
        <v>2405</v>
      </c>
      <c r="CA752" s="3" t="s">
        <v>2381</v>
      </c>
      <c r="CB752" s="3" t="s">
        <v>2423</v>
      </c>
      <c r="CC752" s="3" t="s">
        <v>2383</v>
      </c>
      <c r="CD752" s="3"/>
      <c r="CE752" s="3"/>
      <c r="CF752" s="7"/>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J752" s="1"/>
      <c r="DK752" s="1"/>
      <c r="DL752" s="1"/>
      <c r="DM752" s="1"/>
      <c r="DN752" s="1"/>
      <c r="DO752" s="1"/>
      <c r="DQ752" s="1"/>
      <c r="DT752" s="1"/>
      <c r="DW752" s="1"/>
      <c r="DX752" s="1"/>
      <c r="DY752" s="1"/>
      <c r="DZ752" s="1"/>
      <c r="EA752" s="1"/>
      <c r="EB752" s="1"/>
      <c r="EC752" s="1"/>
      <c r="EF752" s="1"/>
      <c r="ER752" s="1"/>
      <c r="ET752" s="1"/>
      <c r="FH752" s="1"/>
      <c r="FI752" s="1"/>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row>
    <row r="753" spans="1:431" ht="98" hidden="1" x14ac:dyDescent="0.15">
      <c r="A753" s="6" t="s">
        <v>998</v>
      </c>
      <c r="B753" s="3"/>
      <c r="C753" s="6"/>
      <c r="D753" s="6"/>
      <c r="E753" s="3"/>
      <c r="F753" s="6"/>
      <c r="G753" s="6"/>
      <c r="H753" s="6"/>
      <c r="I753" s="3"/>
      <c r="J753" s="6"/>
      <c r="K753" s="3"/>
      <c r="L753" s="3"/>
      <c r="M753" s="3"/>
      <c r="N753" s="6"/>
      <c r="O753" s="3"/>
      <c r="P753" s="6"/>
      <c r="Q753" s="6"/>
      <c r="R753" s="6"/>
      <c r="S753" s="3"/>
      <c r="T753" s="3"/>
      <c r="U753" s="3"/>
      <c r="V753" s="3"/>
      <c r="W753" s="3"/>
      <c r="X753" s="3"/>
      <c r="Y753" s="6"/>
      <c r="Z753" s="6"/>
      <c r="AA753" s="6"/>
      <c r="AB753" s="3"/>
      <c r="AC753" s="6"/>
      <c r="AD753" s="6"/>
      <c r="AE753" s="3"/>
      <c r="AF753" s="3"/>
      <c r="AG753" s="6"/>
      <c r="AH753" s="6"/>
      <c r="AI753" s="3"/>
      <c r="AJ753" s="3"/>
      <c r="AK753" s="3"/>
      <c r="AL753" s="3"/>
      <c r="AM753" s="6"/>
      <c r="AN753" s="3"/>
      <c r="AO753" s="3"/>
      <c r="AP753" s="3"/>
      <c r="AQ753" s="3"/>
      <c r="AR753" s="3"/>
      <c r="AS753" s="3"/>
      <c r="AT753" s="6"/>
      <c r="AU753" s="6"/>
      <c r="AV753" s="6"/>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v>1969</v>
      </c>
      <c r="BZ753" s="3" t="s">
        <v>2405</v>
      </c>
      <c r="CA753" s="3" t="s">
        <v>2381</v>
      </c>
      <c r="CB753" s="3" t="s">
        <v>2423</v>
      </c>
      <c r="CC753" s="3" t="s">
        <v>2383</v>
      </c>
      <c r="CD753" s="3"/>
      <c r="CE753" s="3"/>
      <c r="CF753" s="7"/>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J753" s="1"/>
      <c r="DK753" s="1"/>
      <c r="DL753" s="1"/>
      <c r="DM753" s="1"/>
      <c r="DN753" s="1"/>
      <c r="DO753" s="1"/>
      <c r="DQ753" s="1"/>
      <c r="DT753" s="1"/>
      <c r="DW753" s="1"/>
      <c r="DX753" s="1"/>
      <c r="DY753" s="1"/>
      <c r="DZ753" s="1"/>
      <c r="EA753" s="1"/>
      <c r="EB753" s="1"/>
      <c r="EC753" s="1"/>
      <c r="EF753" s="1"/>
      <c r="ER753" s="1"/>
      <c r="ET753" s="1"/>
      <c r="FH753" s="1"/>
      <c r="FI753" s="1"/>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row>
    <row r="754" spans="1:431" ht="98" hidden="1" x14ac:dyDescent="0.15">
      <c r="A754" s="6" t="s">
        <v>1005</v>
      </c>
      <c r="B754" s="3"/>
      <c r="C754" s="6"/>
      <c r="D754" s="6"/>
      <c r="E754" s="3"/>
      <c r="F754" s="6"/>
      <c r="G754" s="6"/>
      <c r="H754" s="6"/>
      <c r="I754" s="3"/>
      <c r="J754" s="6"/>
      <c r="K754" s="3"/>
      <c r="L754" s="3"/>
      <c r="M754" s="3"/>
      <c r="N754" s="6"/>
      <c r="O754" s="3"/>
      <c r="P754" s="6"/>
      <c r="Q754" s="6"/>
      <c r="R754" s="6"/>
      <c r="S754" s="3"/>
      <c r="T754" s="3"/>
      <c r="U754" s="3"/>
      <c r="V754" s="3"/>
      <c r="W754" s="3"/>
      <c r="X754" s="3"/>
      <c r="Y754" s="6"/>
      <c r="Z754" s="6"/>
      <c r="AA754" s="6"/>
      <c r="AB754" s="3"/>
      <c r="AC754" s="6"/>
      <c r="AD754" s="6"/>
      <c r="AE754" s="3"/>
      <c r="AF754" s="3"/>
      <c r="AG754" s="6"/>
      <c r="AH754" s="6"/>
      <c r="AI754" s="3"/>
      <c r="AJ754" s="3"/>
      <c r="AK754" s="3"/>
      <c r="AL754" s="3"/>
      <c r="AM754" s="6"/>
      <c r="AN754" s="3"/>
      <c r="AO754" s="3"/>
      <c r="AP754" s="3"/>
      <c r="AQ754" s="3"/>
      <c r="AR754" s="3"/>
      <c r="AS754" s="3"/>
      <c r="AT754" s="6"/>
      <c r="AU754" s="6"/>
      <c r="AV754" s="6"/>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v>1969</v>
      </c>
      <c r="BZ754" s="3" t="s">
        <v>2405</v>
      </c>
      <c r="CA754" s="3" t="s">
        <v>2381</v>
      </c>
      <c r="CB754" s="3" t="s">
        <v>2423</v>
      </c>
      <c r="CC754" s="3" t="s">
        <v>2383</v>
      </c>
      <c r="CD754" s="3"/>
      <c r="CE754" s="3"/>
      <c r="CF754" s="7"/>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J754" s="1"/>
      <c r="DK754" s="1"/>
      <c r="DL754" s="1"/>
      <c r="DM754" s="1"/>
      <c r="DN754" s="1"/>
      <c r="DO754" s="1"/>
      <c r="DQ754" s="1"/>
      <c r="DT754" s="1"/>
      <c r="DW754" s="1"/>
      <c r="DX754" s="1"/>
      <c r="DY754" s="1"/>
      <c r="DZ754" s="1"/>
      <c r="EA754" s="1"/>
      <c r="EB754" s="1"/>
      <c r="EC754" s="1"/>
      <c r="EF754" s="1"/>
      <c r="ER754" s="1"/>
      <c r="ET754" s="1"/>
      <c r="FH754" s="1"/>
      <c r="FI754" s="1"/>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row>
    <row r="755" spans="1:431" ht="98" hidden="1" x14ac:dyDescent="0.15">
      <c r="A755" s="6" t="s">
        <v>1012</v>
      </c>
      <c r="B755" s="3"/>
      <c r="C755" s="6"/>
      <c r="D755" s="6"/>
      <c r="E755" s="3"/>
      <c r="F755" s="6"/>
      <c r="G755" s="6"/>
      <c r="H755" s="6"/>
      <c r="I755" s="3"/>
      <c r="J755" s="6"/>
      <c r="K755" s="3"/>
      <c r="L755" s="3"/>
      <c r="M755" s="3"/>
      <c r="N755" s="6"/>
      <c r="O755" s="3"/>
      <c r="P755" s="6"/>
      <c r="Q755" s="6"/>
      <c r="R755" s="6"/>
      <c r="S755" s="3"/>
      <c r="T755" s="3"/>
      <c r="U755" s="3"/>
      <c r="V755" s="3"/>
      <c r="W755" s="3"/>
      <c r="X755" s="3"/>
      <c r="Y755" s="6"/>
      <c r="Z755" s="6"/>
      <c r="AA755" s="6"/>
      <c r="AB755" s="3"/>
      <c r="AC755" s="6"/>
      <c r="AD755" s="6"/>
      <c r="AE755" s="3"/>
      <c r="AF755" s="3"/>
      <c r="AG755" s="6"/>
      <c r="AH755" s="6"/>
      <c r="AI755" s="3"/>
      <c r="AJ755" s="3"/>
      <c r="AK755" s="3"/>
      <c r="AL755" s="3"/>
      <c r="AM755" s="6"/>
      <c r="AN755" s="3"/>
      <c r="AO755" s="3"/>
      <c r="AP755" s="3"/>
      <c r="AQ755" s="3"/>
      <c r="AR755" s="3"/>
      <c r="AS755" s="3"/>
      <c r="AT755" s="6"/>
      <c r="AU755" s="6"/>
      <c r="AV755" s="6"/>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v>1969</v>
      </c>
      <c r="BZ755" s="3" t="s">
        <v>2405</v>
      </c>
      <c r="CA755" s="3" t="s">
        <v>2381</v>
      </c>
      <c r="CB755" s="3" t="s">
        <v>2423</v>
      </c>
      <c r="CC755" s="3" t="s">
        <v>2383</v>
      </c>
      <c r="CD755" s="3"/>
      <c r="CE755" s="3"/>
      <c r="CF755" s="7"/>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J755" s="1"/>
      <c r="DK755" s="1"/>
      <c r="DL755" s="1"/>
      <c r="DM755" s="1"/>
      <c r="DN755" s="1"/>
      <c r="DO755" s="1"/>
      <c r="DQ755" s="1"/>
      <c r="DT755" s="1"/>
      <c r="DW755" s="1"/>
      <c r="DX755" s="1"/>
      <c r="DY755" s="1"/>
      <c r="DZ755" s="1"/>
      <c r="EA755" s="1"/>
      <c r="EB755" s="1"/>
      <c r="EC755" s="1"/>
      <c r="EF755" s="1"/>
      <c r="ER755" s="1"/>
      <c r="ET755" s="1"/>
      <c r="FH755" s="1"/>
      <c r="FI755" s="1"/>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row>
    <row r="756" spans="1:431" ht="98" hidden="1" x14ac:dyDescent="0.15">
      <c r="A756" s="6" t="s">
        <v>1019</v>
      </c>
      <c r="B756" s="3"/>
      <c r="C756" s="6"/>
      <c r="D756" s="6"/>
      <c r="E756" s="3"/>
      <c r="F756" s="6"/>
      <c r="G756" s="6"/>
      <c r="H756" s="6"/>
      <c r="I756" s="3"/>
      <c r="J756" s="6"/>
      <c r="K756" s="3"/>
      <c r="L756" s="3"/>
      <c r="M756" s="3"/>
      <c r="N756" s="6"/>
      <c r="O756" s="3"/>
      <c r="P756" s="6"/>
      <c r="Q756" s="6"/>
      <c r="R756" s="6"/>
      <c r="S756" s="3"/>
      <c r="T756" s="3"/>
      <c r="U756" s="3"/>
      <c r="V756" s="3"/>
      <c r="W756" s="3"/>
      <c r="X756" s="3"/>
      <c r="Y756" s="6"/>
      <c r="Z756" s="6"/>
      <c r="AA756" s="6"/>
      <c r="AB756" s="3"/>
      <c r="AC756" s="6"/>
      <c r="AD756" s="6"/>
      <c r="AE756" s="3"/>
      <c r="AF756" s="3"/>
      <c r="AG756" s="6"/>
      <c r="AH756" s="6"/>
      <c r="AI756" s="3"/>
      <c r="AJ756" s="3"/>
      <c r="AK756" s="3"/>
      <c r="AL756" s="3"/>
      <c r="AM756" s="6"/>
      <c r="AN756" s="3"/>
      <c r="AO756" s="3"/>
      <c r="AP756" s="3"/>
      <c r="AQ756" s="3"/>
      <c r="AR756" s="3"/>
      <c r="AS756" s="3"/>
      <c r="AT756" s="6"/>
      <c r="AU756" s="6"/>
      <c r="AV756" s="6"/>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v>1969</v>
      </c>
      <c r="BZ756" s="3" t="s">
        <v>2405</v>
      </c>
      <c r="CA756" s="3" t="s">
        <v>2381</v>
      </c>
      <c r="CB756" s="3" t="s">
        <v>2423</v>
      </c>
      <c r="CC756" s="3" t="s">
        <v>2383</v>
      </c>
      <c r="CD756" s="3"/>
      <c r="CE756" s="3"/>
      <c r="CF756" s="7"/>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J756" s="1"/>
      <c r="DK756" s="1"/>
      <c r="DL756" s="1"/>
      <c r="DM756" s="1"/>
      <c r="DN756" s="1"/>
      <c r="DO756" s="1"/>
      <c r="DQ756" s="1"/>
      <c r="DT756" s="1"/>
      <c r="DW756" s="1"/>
      <c r="DX756" s="1"/>
      <c r="DY756" s="1"/>
      <c r="DZ756" s="1"/>
      <c r="EA756" s="1"/>
      <c r="EB756" s="1"/>
      <c r="EC756" s="1"/>
      <c r="EF756" s="1"/>
      <c r="ER756" s="1"/>
      <c r="ET756" s="1"/>
      <c r="FH756" s="1"/>
      <c r="FI756" s="1"/>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row>
    <row r="757" spans="1:431" ht="98" hidden="1" x14ac:dyDescent="0.15">
      <c r="A757" s="6" t="s">
        <v>1026</v>
      </c>
      <c r="B757" s="3"/>
      <c r="C757" s="6"/>
      <c r="D757" s="6"/>
      <c r="E757" s="3"/>
      <c r="F757" s="6"/>
      <c r="G757" s="6"/>
      <c r="H757" s="6"/>
      <c r="I757" s="3"/>
      <c r="J757" s="6"/>
      <c r="K757" s="3"/>
      <c r="L757" s="3"/>
      <c r="M757" s="3"/>
      <c r="N757" s="6"/>
      <c r="O757" s="3"/>
      <c r="P757" s="6"/>
      <c r="Q757" s="6"/>
      <c r="R757" s="6"/>
      <c r="S757" s="3"/>
      <c r="T757" s="3"/>
      <c r="U757" s="3"/>
      <c r="V757" s="3"/>
      <c r="W757" s="3"/>
      <c r="X757" s="3"/>
      <c r="Y757" s="6"/>
      <c r="Z757" s="6"/>
      <c r="AA757" s="6"/>
      <c r="AB757" s="3"/>
      <c r="AC757" s="6"/>
      <c r="AD757" s="6"/>
      <c r="AE757" s="3"/>
      <c r="AF757" s="3"/>
      <c r="AG757" s="6"/>
      <c r="AH757" s="6"/>
      <c r="AI757" s="3"/>
      <c r="AJ757" s="3"/>
      <c r="AK757" s="3"/>
      <c r="AL757" s="3"/>
      <c r="AM757" s="6"/>
      <c r="AN757" s="3"/>
      <c r="AO757" s="3"/>
      <c r="AP757" s="3"/>
      <c r="AQ757" s="3"/>
      <c r="AR757" s="3"/>
      <c r="AS757" s="3"/>
      <c r="AT757" s="6"/>
      <c r="AU757" s="6"/>
      <c r="AV757" s="6"/>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v>1969</v>
      </c>
      <c r="BZ757" s="3" t="s">
        <v>2405</v>
      </c>
      <c r="CA757" s="3" t="s">
        <v>2381</v>
      </c>
      <c r="CB757" s="3" t="s">
        <v>2423</v>
      </c>
      <c r="CC757" s="3" t="s">
        <v>2383</v>
      </c>
      <c r="CD757" s="3"/>
      <c r="CE757" s="3"/>
      <c r="CF757" s="7"/>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J757" s="1"/>
      <c r="DK757" s="1"/>
      <c r="DL757" s="1"/>
      <c r="DM757" s="1"/>
      <c r="DN757" s="1"/>
      <c r="DO757" s="1"/>
      <c r="DQ757" s="1"/>
      <c r="DT757" s="1"/>
      <c r="DW757" s="1"/>
      <c r="DX757" s="1"/>
      <c r="DY757" s="1"/>
      <c r="DZ757" s="1"/>
      <c r="EA757" s="1"/>
      <c r="EB757" s="1"/>
      <c r="EC757" s="1"/>
      <c r="EF757" s="1"/>
      <c r="ER757" s="1"/>
      <c r="ET757" s="1"/>
      <c r="FH757" s="1"/>
      <c r="FI757" s="1"/>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row>
    <row r="758" spans="1:431" ht="98" hidden="1" x14ac:dyDescent="0.15">
      <c r="A758" s="6" t="s">
        <v>1033</v>
      </c>
      <c r="B758" s="3"/>
      <c r="C758" s="6"/>
      <c r="D758" s="6"/>
      <c r="E758" s="3"/>
      <c r="F758" s="6"/>
      <c r="G758" s="6"/>
      <c r="H758" s="6"/>
      <c r="I758" s="3"/>
      <c r="J758" s="6"/>
      <c r="K758" s="3"/>
      <c r="L758" s="3"/>
      <c r="M758" s="3"/>
      <c r="N758" s="6"/>
      <c r="O758" s="3"/>
      <c r="P758" s="6"/>
      <c r="Q758" s="6"/>
      <c r="R758" s="6"/>
      <c r="S758" s="3"/>
      <c r="T758" s="3"/>
      <c r="U758" s="3"/>
      <c r="V758" s="3"/>
      <c r="W758" s="3"/>
      <c r="X758" s="3"/>
      <c r="Y758" s="6"/>
      <c r="Z758" s="6"/>
      <c r="AA758" s="6"/>
      <c r="AB758" s="3"/>
      <c r="AC758" s="6"/>
      <c r="AD758" s="6"/>
      <c r="AE758" s="3"/>
      <c r="AF758" s="3"/>
      <c r="AG758" s="6"/>
      <c r="AH758" s="6"/>
      <c r="AI758" s="3"/>
      <c r="AJ758" s="3"/>
      <c r="AK758" s="3"/>
      <c r="AL758" s="3"/>
      <c r="AM758" s="6"/>
      <c r="AN758" s="3"/>
      <c r="AO758" s="3"/>
      <c r="AP758" s="3"/>
      <c r="AQ758" s="3"/>
      <c r="AR758" s="3"/>
      <c r="AS758" s="3"/>
      <c r="AT758" s="6"/>
      <c r="AU758" s="6"/>
      <c r="AV758" s="6"/>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v>1969</v>
      </c>
      <c r="BZ758" s="3" t="s">
        <v>2405</v>
      </c>
      <c r="CA758" s="3" t="s">
        <v>2381</v>
      </c>
      <c r="CB758" s="3" t="s">
        <v>2423</v>
      </c>
      <c r="CC758" s="3" t="s">
        <v>2383</v>
      </c>
      <c r="CD758" s="3"/>
      <c r="CE758" s="3"/>
      <c r="CF758" s="7"/>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J758" s="1"/>
      <c r="DK758" s="1"/>
      <c r="DL758" s="1"/>
      <c r="DM758" s="1"/>
      <c r="DN758" s="1"/>
      <c r="DO758" s="1"/>
      <c r="DQ758" s="1"/>
      <c r="DT758" s="1"/>
      <c r="DW758" s="1"/>
      <c r="DX758" s="1"/>
      <c r="DY758" s="1"/>
      <c r="DZ758" s="1"/>
      <c r="EA758" s="1"/>
      <c r="EB758" s="1"/>
      <c r="EC758" s="1"/>
      <c r="EF758" s="1"/>
      <c r="ER758" s="1"/>
      <c r="ET758" s="1"/>
      <c r="FH758" s="1"/>
      <c r="FI758" s="1"/>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row>
    <row r="759" spans="1:431" ht="98" hidden="1" x14ac:dyDescent="0.15">
      <c r="A759" s="6" t="s">
        <v>1040</v>
      </c>
      <c r="B759" s="3"/>
      <c r="C759" s="6"/>
      <c r="D759" s="6"/>
      <c r="E759" s="3"/>
      <c r="F759" s="6"/>
      <c r="G759" s="6"/>
      <c r="H759" s="6"/>
      <c r="I759" s="3"/>
      <c r="J759" s="6"/>
      <c r="K759" s="3"/>
      <c r="L759" s="3"/>
      <c r="M759" s="3"/>
      <c r="N759" s="6"/>
      <c r="O759" s="3"/>
      <c r="P759" s="6"/>
      <c r="Q759" s="6"/>
      <c r="R759" s="6"/>
      <c r="S759" s="3"/>
      <c r="T759" s="3"/>
      <c r="U759" s="3"/>
      <c r="V759" s="3"/>
      <c r="W759" s="3"/>
      <c r="X759" s="3"/>
      <c r="Y759" s="6"/>
      <c r="Z759" s="6"/>
      <c r="AA759" s="6"/>
      <c r="AB759" s="3"/>
      <c r="AC759" s="6"/>
      <c r="AD759" s="6"/>
      <c r="AE759" s="3"/>
      <c r="AF759" s="3"/>
      <c r="AG759" s="6"/>
      <c r="AH759" s="6"/>
      <c r="AI759" s="3"/>
      <c r="AJ759" s="3"/>
      <c r="AK759" s="3"/>
      <c r="AL759" s="3"/>
      <c r="AM759" s="6"/>
      <c r="AN759" s="3"/>
      <c r="AO759" s="3"/>
      <c r="AP759" s="3"/>
      <c r="AQ759" s="3"/>
      <c r="AR759" s="3"/>
      <c r="AS759" s="3"/>
      <c r="AT759" s="6"/>
      <c r="AU759" s="6"/>
      <c r="AV759" s="6"/>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v>1969</v>
      </c>
      <c r="BZ759" s="3" t="s">
        <v>2405</v>
      </c>
      <c r="CA759" s="3" t="s">
        <v>2381</v>
      </c>
      <c r="CB759" s="3" t="s">
        <v>2423</v>
      </c>
      <c r="CC759" s="3" t="s">
        <v>2383</v>
      </c>
      <c r="CD759" s="3"/>
      <c r="CE759" s="3"/>
      <c r="CF759" s="7"/>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J759" s="1"/>
      <c r="DK759" s="1"/>
      <c r="DL759" s="1"/>
      <c r="DM759" s="1"/>
      <c r="DN759" s="1"/>
      <c r="DO759" s="1"/>
      <c r="DQ759" s="1"/>
      <c r="DT759" s="1"/>
      <c r="DW759" s="1"/>
      <c r="DX759" s="1"/>
      <c r="DY759" s="1"/>
      <c r="DZ759" s="1"/>
      <c r="EA759" s="1"/>
      <c r="EB759" s="1"/>
      <c r="EC759" s="1"/>
      <c r="EF759" s="1"/>
      <c r="ER759" s="1"/>
      <c r="ET759" s="1"/>
      <c r="FH759" s="1"/>
      <c r="FI759" s="1"/>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row>
    <row r="760" spans="1:431" ht="98" hidden="1" x14ac:dyDescent="0.15">
      <c r="A760" s="6" t="s">
        <v>1048</v>
      </c>
      <c r="B760" s="3"/>
      <c r="C760" s="6"/>
      <c r="D760" s="6"/>
      <c r="E760" s="3"/>
      <c r="F760" s="6"/>
      <c r="G760" s="6"/>
      <c r="H760" s="6"/>
      <c r="I760" s="3"/>
      <c r="J760" s="6"/>
      <c r="K760" s="3"/>
      <c r="L760" s="3"/>
      <c r="M760" s="3"/>
      <c r="N760" s="6"/>
      <c r="O760" s="3"/>
      <c r="P760" s="6"/>
      <c r="Q760" s="6"/>
      <c r="R760" s="6"/>
      <c r="S760" s="3"/>
      <c r="T760" s="3"/>
      <c r="U760" s="3"/>
      <c r="V760" s="3"/>
      <c r="W760" s="3"/>
      <c r="X760" s="3"/>
      <c r="Y760" s="6"/>
      <c r="Z760" s="6"/>
      <c r="AA760" s="6"/>
      <c r="AB760" s="3"/>
      <c r="AC760" s="6"/>
      <c r="AD760" s="6"/>
      <c r="AE760" s="3"/>
      <c r="AF760" s="3"/>
      <c r="AG760" s="6"/>
      <c r="AH760" s="6"/>
      <c r="AI760" s="3"/>
      <c r="AJ760" s="3"/>
      <c r="AK760" s="3"/>
      <c r="AL760" s="3"/>
      <c r="AM760" s="6"/>
      <c r="AN760" s="3"/>
      <c r="AO760" s="3"/>
      <c r="AP760" s="3"/>
      <c r="AQ760" s="3"/>
      <c r="AR760" s="3"/>
      <c r="AS760" s="3"/>
      <c r="AT760" s="6"/>
      <c r="AU760" s="6"/>
      <c r="AV760" s="6"/>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v>1969</v>
      </c>
      <c r="BZ760" s="3" t="s">
        <v>2405</v>
      </c>
      <c r="CA760" s="3" t="s">
        <v>2381</v>
      </c>
      <c r="CB760" s="3" t="s">
        <v>2423</v>
      </c>
      <c r="CC760" s="3" t="s">
        <v>2383</v>
      </c>
      <c r="CD760" s="3"/>
      <c r="CE760" s="3"/>
      <c r="CF760" s="7"/>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J760" s="1"/>
      <c r="DK760" s="1"/>
      <c r="DL760" s="1"/>
      <c r="DM760" s="1"/>
      <c r="DN760" s="1"/>
      <c r="DO760" s="1"/>
      <c r="DQ760" s="1"/>
      <c r="DT760" s="1"/>
      <c r="DW760" s="1"/>
      <c r="DX760" s="1"/>
      <c r="DY760" s="1"/>
      <c r="DZ760" s="1"/>
      <c r="EA760" s="1"/>
      <c r="EB760" s="1"/>
      <c r="EC760" s="1"/>
      <c r="EF760" s="1"/>
      <c r="ER760" s="1"/>
      <c r="ET760" s="1"/>
      <c r="FH760" s="1"/>
      <c r="FI760" s="1"/>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row>
    <row r="761" spans="1:431" ht="98" hidden="1" x14ac:dyDescent="0.15">
      <c r="A761" s="6" t="s">
        <v>1055</v>
      </c>
      <c r="B761" s="3"/>
      <c r="C761" s="6"/>
      <c r="D761" s="6"/>
      <c r="E761" s="3"/>
      <c r="F761" s="6"/>
      <c r="G761" s="6"/>
      <c r="H761" s="6"/>
      <c r="I761" s="3"/>
      <c r="J761" s="6"/>
      <c r="K761" s="3"/>
      <c r="L761" s="3"/>
      <c r="M761" s="3"/>
      <c r="N761" s="6"/>
      <c r="O761" s="3"/>
      <c r="P761" s="6"/>
      <c r="Q761" s="6"/>
      <c r="R761" s="6"/>
      <c r="S761" s="3"/>
      <c r="T761" s="3"/>
      <c r="U761" s="3"/>
      <c r="V761" s="3"/>
      <c r="W761" s="3"/>
      <c r="X761" s="3"/>
      <c r="Y761" s="6"/>
      <c r="Z761" s="6"/>
      <c r="AA761" s="6"/>
      <c r="AB761" s="3"/>
      <c r="AC761" s="6"/>
      <c r="AD761" s="6"/>
      <c r="AE761" s="3"/>
      <c r="AF761" s="3"/>
      <c r="AG761" s="6"/>
      <c r="AH761" s="6"/>
      <c r="AI761" s="3"/>
      <c r="AJ761" s="3"/>
      <c r="AK761" s="3"/>
      <c r="AL761" s="3"/>
      <c r="AM761" s="6"/>
      <c r="AN761" s="3"/>
      <c r="AO761" s="3"/>
      <c r="AP761" s="3"/>
      <c r="AQ761" s="3"/>
      <c r="AR761" s="3"/>
      <c r="AS761" s="3"/>
      <c r="AT761" s="6"/>
      <c r="AU761" s="6"/>
      <c r="AV761" s="6"/>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v>1969</v>
      </c>
      <c r="BZ761" s="3" t="s">
        <v>2405</v>
      </c>
      <c r="CA761" s="3" t="s">
        <v>2381</v>
      </c>
      <c r="CB761" s="3" t="s">
        <v>2423</v>
      </c>
      <c r="CC761" s="3" t="s">
        <v>2383</v>
      </c>
      <c r="CD761" s="3"/>
      <c r="CE761" s="3"/>
      <c r="CF761" s="7"/>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J761" s="1"/>
      <c r="DK761" s="1"/>
      <c r="DL761" s="1"/>
      <c r="DM761" s="1"/>
      <c r="DN761" s="1"/>
      <c r="DO761" s="1"/>
      <c r="DQ761" s="1"/>
      <c r="DT761" s="1"/>
      <c r="DW761" s="1"/>
      <c r="DX761" s="1"/>
      <c r="DY761" s="1"/>
      <c r="DZ761" s="1"/>
      <c r="EA761" s="1"/>
      <c r="EB761" s="1"/>
      <c r="EC761" s="1"/>
      <c r="EF761" s="1"/>
      <c r="ER761" s="1"/>
      <c r="ET761" s="1"/>
      <c r="FH761" s="1"/>
      <c r="FI761" s="1"/>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row>
    <row r="762" spans="1:431" ht="98" hidden="1" x14ac:dyDescent="0.15">
      <c r="A762" s="6" t="s">
        <v>1062</v>
      </c>
      <c r="B762" s="3"/>
      <c r="C762" s="6"/>
      <c r="D762" s="6"/>
      <c r="E762" s="3"/>
      <c r="F762" s="6"/>
      <c r="G762" s="6"/>
      <c r="H762" s="6"/>
      <c r="I762" s="3"/>
      <c r="J762" s="6"/>
      <c r="K762" s="3"/>
      <c r="L762" s="3"/>
      <c r="M762" s="3"/>
      <c r="N762" s="6"/>
      <c r="O762" s="3"/>
      <c r="P762" s="6"/>
      <c r="Q762" s="6"/>
      <c r="R762" s="6"/>
      <c r="S762" s="3"/>
      <c r="T762" s="3"/>
      <c r="U762" s="3"/>
      <c r="V762" s="3"/>
      <c r="W762" s="3"/>
      <c r="X762" s="3"/>
      <c r="Y762" s="6"/>
      <c r="Z762" s="6"/>
      <c r="AA762" s="6"/>
      <c r="AB762" s="3"/>
      <c r="AC762" s="6"/>
      <c r="AD762" s="6"/>
      <c r="AE762" s="3"/>
      <c r="AF762" s="3"/>
      <c r="AG762" s="6"/>
      <c r="AH762" s="6"/>
      <c r="AI762" s="3"/>
      <c r="AJ762" s="3"/>
      <c r="AK762" s="3"/>
      <c r="AL762" s="3"/>
      <c r="AM762" s="6"/>
      <c r="AN762" s="3"/>
      <c r="AO762" s="3"/>
      <c r="AP762" s="3"/>
      <c r="AQ762" s="3"/>
      <c r="AR762" s="3"/>
      <c r="AS762" s="3"/>
      <c r="AT762" s="6"/>
      <c r="AU762" s="6"/>
      <c r="AV762" s="6"/>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v>1969</v>
      </c>
      <c r="BZ762" s="3" t="s">
        <v>2405</v>
      </c>
      <c r="CA762" s="3" t="s">
        <v>2381</v>
      </c>
      <c r="CB762" s="3" t="s">
        <v>2423</v>
      </c>
      <c r="CC762" s="3" t="s">
        <v>2383</v>
      </c>
      <c r="CD762" s="3"/>
      <c r="CE762" s="3"/>
      <c r="CF762" s="7"/>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J762" s="1"/>
      <c r="DK762" s="1"/>
      <c r="DL762" s="1"/>
      <c r="DM762" s="1"/>
      <c r="DN762" s="1"/>
      <c r="DO762" s="1"/>
      <c r="DQ762" s="1"/>
      <c r="DT762" s="1"/>
      <c r="DW762" s="1"/>
      <c r="DX762" s="1"/>
      <c r="DY762" s="1"/>
      <c r="DZ762" s="1"/>
      <c r="EA762" s="1"/>
      <c r="EB762" s="1"/>
      <c r="EC762" s="1"/>
      <c r="EF762" s="1"/>
      <c r="ER762" s="1"/>
      <c r="ET762" s="1"/>
      <c r="FH762" s="1"/>
      <c r="FI762" s="1"/>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row>
    <row r="763" spans="1:431" ht="98" hidden="1" x14ac:dyDescent="0.15">
      <c r="A763" s="6" t="s">
        <v>1068</v>
      </c>
      <c r="B763" s="3"/>
      <c r="C763" s="6"/>
      <c r="D763" s="6"/>
      <c r="E763" s="3"/>
      <c r="F763" s="6"/>
      <c r="G763" s="6"/>
      <c r="H763" s="6"/>
      <c r="I763" s="3"/>
      <c r="J763" s="6"/>
      <c r="K763" s="3"/>
      <c r="L763" s="3"/>
      <c r="M763" s="3"/>
      <c r="N763" s="6"/>
      <c r="O763" s="3"/>
      <c r="P763" s="6"/>
      <c r="Q763" s="6"/>
      <c r="R763" s="6"/>
      <c r="S763" s="3"/>
      <c r="T763" s="3"/>
      <c r="U763" s="3"/>
      <c r="V763" s="3"/>
      <c r="W763" s="3"/>
      <c r="X763" s="3"/>
      <c r="Y763" s="6"/>
      <c r="Z763" s="6"/>
      <c r="AA763" s="6"/>
      <c r="AB763" s="3"/>
      <c r="AC763" s="6"/>
      <c r="AD763" s="6"/>
      <c r="AE763" s="3"/>
      <c r="AF763" s="3"/>
      <c r="AG763" s="6"/>
      <c r="AH763" s="6"/>
      <c r="AI763" s="3"/>
      <c r="AJ763" s="3"/>
      <c r="AK763" s="3"/>
      <c r="AL763" s="3"/>
      <c r="AM763" s="6"/>
      <c r="AN763" s="3"/>
      <c r="AO763" s="3"/>
      <c r="AP763" s="3"/>
      <c r="AQ763" s="3"/>
      <c r="AR763" s="3"/>
      <c r="AS763" s="3"/>
      <c r="AT763" s="6"/>
      <c r="AU763" s="6"/>
      <c r="AV763" s="6"/>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v>1969</v>
      </c>
      <c r="BZ763" s="3" t="s">
        <v>2405</v>
      </c>
      <c r="CA763" s="3" t="s">
        <v>2381</v>
      </c>
      <c r="CB763" s="3" t="s">
        <v>2423</v>
      </c>
      <c r="CC763" s="3" t="s">
        <v>2383</v>
      </c>
      <c r="CD763" s="3"/>
      <c r="CE763" s="3"/>
      <c r="CF763" s="7"/>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J763" s="1"/>
      <c r="DK763" s="1"/>
      <c r="DL763" s="1"/>
      <c r="DM763" s="1"/>
      <c r="DN763" s="1"/>
      <c r="DO763" s="1"/>
      <c r="DQ763" s="1"/>
      <c r="DT763" s="1"/>
      <c r="DW763" s="1"/>
      <c r="DX763" s="1"/>
      <c r="DY763" s="1"/>
      <c r="DZ763" s="1"/>
      <c r="EA763" s="1"/>
      <c r="EB763" s="1"/>
      <c r="EC763" s="1"/>
      <c r="EF763" s="1"/>
      <c r="ER763" s="1"/>
      <c r="ET763" s="1"/>
      <c r="FH763" s="1"/>
      <c r="FI763" s="1"/>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row>
    <row r="764" spans="1:431" ht="98" hidden="1" x14ac:dyDescent="0.15">
      <c r="A764" s="6" t="s">
        <v>1074</v>
      </c>
      <c r="B764" s="3"/>
      <c r="C764" s="6"/>
      <c r="D764" s="6"/>
      <c r="E764" s="3"/>
      <c r="F764" s="6"/>
      <c r="G764" s="6"/>
      <c r="H764" s="6"/>
      <c r="I764" s="3"/>
      <c r="J764" s="6"/>
      <c r="K764" s="3"/>
      <c r="L764" s="3"/>
      <c r="M764" s="3"/>
      <c r="N764" s="6"/>
      <c r="O764" s="3"/>
      <c r="P764" s="6"/>
      <c r="Q764" s="6"/>
      <c r="R764" s="6"/>
      <c r="S764" s="3"/>
      <c r="T764" s="3"/>
      <c r="U764" s="3"/>
      <c r="V764" s="3"/>
      <c r="W764" s="3"/>
      <c r="X764" s="3"/>
      <c r="Y764" s="6"/>
      <c r="Z764" s="6"/>
      <c r="AA764" s="6"/>
      <c r="AB764" s="3"/>
      <c r="AC764" s="6"/>
      <c r="AD764" s="6"/>
      <c r="AE764" s="3"/>
      <c r="AF764" s="3"/>
      <c r="AG764" s="6"/>
      <c r="AH764" s="6"/>
      <c r="AI764" s="3"/>
      <c r="AJ764" s="3"/>
      <c r="AK764" s="3"/>
      <c r="AL764" s="3"/>
      <c r="AM764" s="6"/>
      <c r="AN764" s="3"/>
      <c r="AO764" s="3"/>
      <c r="AP764" s="3"/>
      <c r="AQ764" s="3"/>
      <c r="AR764" s="3"/>
      <c r="AS764" s="3"/>
      <c r="AT764" s="6"/>
      <c r="AU764" s="6"/>
      <c r="AV764" s="6"/>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v>1969</v>
      </c>
      <c r="BZ764" s="3" t="s">
        <v>2405</v>
      </c>
      <c r="CA764" s="3" t="s">
        <v>2381</v>
      </c>
      <c r="CB764" s="3" t="s">
        <v>2423</v>
      </c>
      <c r="CC764" s="3" t="s">
        <v>2383</v>
      </c>
      <c r="CD764" s="3"/>
      <c r="CE764" s="3"/>
      <c r="CF764" s="7"/>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J764" s="1"/>
      <c r="DK764" s="1"/>
      <c r="DL764" s="1"/>
      <c r="DM764" s="1"/>
      <c r="DN764" s="1"/>
      <c r="DO764" s="1"/>
      <c r="DQ764" s="1"/>
      <c r="DT764" s="1"/>
      <c r="DW764" s="1"/>
      <c r="DX764" s="1"/>
      <c r="DY764" s="1"/>
      <c r="DZ764" s="1"/>
      <c r="EA764" s="1"/>
      <c r="EB764" s="1"/>
      <c r="EC764" s="1"/>
      <c r="EF764" s="1"/>
      <c r="ER764" s="1"/>
      <c r="ET764" s="1"/>
      <c r="FH764" s="1"/>
      <c r="FI764" s="1"/>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row>
    <row r="765" spans="1:431" ht="98" hidden="1" x14ac:dyDescent="0.15">
      <c r="A765" s="6" t="s">
        <v>1079</v>
      </c>
      <c r="B765" s="3"/>
      <c r="C765" s="6"/>
      <c r="D765" s="6"/>
      <c r="E765" s="3"/>
      <c r="F765" s="6"/>
      <c r="G765" s="6"/>
      <c r="H765" s="6"/>
      <c r="I765" s="3"/>
      <c r="J765" s="6"/>
      <c r="K765" s="3"/>
      <c r="L765" s="3"/>
      <c r="M765" s="3"/>
      <c r="N765" s="6"/>
      <c r="O765" s="3"/>
      <c r="P765" s="6"/>
      <c r="Q765" s="6"/>
      <c r="R765" s="6"/>
      <c r="S765" s="3"/>
      <c r="T765" s="3"/>
      <c r="U765" s="3"/>
      <c r="V765" s="3"/>
      <c r="W765" s="3"/>
      <c r="X765" s="3"/>
      <c r="Y765" s="6"/>
      <c r="Z765" s="6"/>
      <c r="AA765" s="6"/>
      <c r="AB765" s="3"/>
      <c r="AC765" s="6"/>
      <c r="AD765" s="6"/>
      <c r="AE765" s="3"/>
      <c r="AF765" s="3"/>
      <c r="AG765" s="6"/>
      <c r="AH765" s="6"/>
      <c r="AI765" s="3"/>
      <c r="AJ765" s="3"/>
      <c r="AK765" s="3"/>
      <c r="AL765" s="3"/>
      <c r="AM765" s="6"/>
      <c r="AN765" s="3"/>
      <c r="AO765" s="3"/>
      <c r="AP765" s="3"/>
      <c r="AQ765" s="3"/>
      <c r="AR765" s="3"/>
      <c r="AS765" s="3"/>
      <c r="AT765" s="6"/>
      <c r="AU765" s="6"/>
      <c r="AV765" s="6"/>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v>1969</v>
      </c>
      <c r="BZ765" s="3" t="s">
        <v>2405</v>
      </c>
      <c r="CA765" s="3" t="s">
        <v>2381</v>
      </c>
      <c r="CB765" s="3" t="s">
        <v>2423</v>
      </c>
      <c r="CC765" s="3" t="s">
        <v>2383</v>
      </c>
      <c r="CD765" s="3"/>
      <c r="CE765" s="3"/>
      <c r="CF765" s="7"/>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J765" s="1"/>
      <c r="DK765" s="1"/>
      <c r="DL765" s="1"/>
      <c r="DM765" s="1"/>
      <c r="DN765" s="1"/>
      <c r="DO765" s="1"/>
      <c r="DQ765" s="1"/>
      <c r="DT765" s="1"/>
      <c r="DW765" s="1"/>
      <c r="DX765" s="1"/>
      <c r="DY765" s="1"/>
      <c r="DZ765" s="1"/>
      <c r="EA765" s="1"/>
      <c r="EB765" s="1"/>
      <c r="EC765" s="1"/>
      <c r="EF765" s="1"/>
      <c r="ER765" s="1"/>
      <c r="ET765" s="1"/>
      <c r="FH765" s="1"/>
      <c r="FI765" s="1"/>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row>
    <row r="766" spans="1:431" ht="98" hidden="1" x14ac:dyDescent="0.15">
      <c r="A766" s="6" t="s">
        <v>1083</v>
      </c>
      <c r="B766" s="3"/>
      <c r="C766" s="6"/>
      <c r="D766" s="6"/>
      <c r="E766" s="3"/>
      <c r="F766" s="6"/>
      <c r="G766" s="6"/>
      <c r="H766" s="6"/>
      <c r="I766" s="3"/>
      <c r="J766" s="6"/>
      <c r="K766" s="3"/>
      <c r="L766" s="3"/>
      <c r="M766" s="3"/>
      <c r="N766" s="6"/>
      <c r="O766" s="3"/>
      <c r="P766" s="6"/>
      <c r="Q766" s="6"/>
      <c r="R766" s="6"/>
      <c r="S766" s="3"/>
      <c r="T766" s="3"/>
      <c r="U766" s="3"/>
      <c r="V766" s="3"/>
      <c r="W766" s="3"/>
      <c r="X766" s="3"/>
      <c r="Y766" s="6"/>
      <c r="Z766" s="6"/>
      <c r="AA766" s="6"/>
      <c r="AB766" s="3"/>
      <c r="AC766" s="6"/>
      <c r="AD766" s="6"/>
      <c r="AE766" s="3"/>
      <c r="AF766" s="3"/>
      <c r="AG766" s="6"/>
      <c r="AH766" s="6"/>
      <c r="AI766" s="3"/>
      <c r="AJ766" s="3"/>
      <c r="AK766" s="3"/>
      <c r="AL766" s="3"/>
      <c r="AM766" s="6"/>
      <c r="AN766" s="3"/>
      <c r="AO766" s="3"/>
      <c r="AP766" s="3"/>
      <c r="AQ766" s="3"/>
      <c r="AR766" s="3"/>
      <c r="AS766" s="3"/>
      <c r="AT766" s="6"/>
      <c r="AU766" s="6"/>
      <c r="AV766" s="6"/>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v>1969</v>
      </c>
      <c r="BZ766" s="3" t="s">
        <v>2405</v>
      </c>
      <c r="CA766" s="3" t="s">
        <v>2381</v>
      </c>
      <c r="CB766" s="3" t="s">
        <v>2423</v>
      </c>
      <c r="CC766" s="3" t="s">
        <v>2383</v>
      </c>
      <c r="CD766" s="3"/>
      <c r="CE766" s="3"/>
      <c r="CF766" s="7"/>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J766" s="1"/>
      <c r="DK766" s="1"/>
      <c r="DL766" s="1"/>
      <c r="DM766" s="1"/>
      <c r="DN766" s="1"/>
      <c r="DO766" s="1"/>
      <c r="DQ766" s="1"/>
      <c r="DT766" s="1"/>
      <c r="DW766" s="1"/>
      <c r="DX766" s="1"/>
      <c r="DY766" s="1"/>
      <c r="DZ766" s="1"/>
      <c r="EA766" s="1"/>
      <c r="EB766" s="1"/>
      <c r="EC766" s="1"/>
      <c r="EF766" s="1"/>
      <c r="ER766" s="1"/>
      <c r="ET766" s="1"/>
      <c r="FH766" s="1"/>
      <c r="FI766" s="1"/>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row>
    <row r="767" spans="1:431" ht="98" hidden="1" x14ac:dyDescent="0.15">
      <c r="A767" s="6" t="s">
        <v>1090</v>
      </c>
      <c r="B767" s="3"/>
      <c r="C767" s="6"/>
      <c r="D767" s="6"/>
      <c r="E767" s="3"/>
      <c r="F767" s="6"/>
      <c r="G767" s="6"/>
      <c r="H767" s="6"/>
      <c r="I767" s="3"/>
      <c r="J767" s="6"/>
      <c r="K767" s="3"/>
      <c r="L767" s="3"/>
      <c r="M767" s="3"/>
      <c r="N767" s="6"/>
      <c r="O767" s="3"/>
      <c r="P767" s="6"/>
      <c r="Q767" s="6"/>
      <c r="R767" s="6"/>
      <c r="S767" s="3"/>
      <c r="T767" s="3"/>
      <c r="U767" s="3"/>
      <c r="V767" s="3"/>
      <c r="W767" s="3"/>
      <c r="X767" s="3"/>
      <c r="Y767" s="6"/>
      <c r="Z767" s="6"/>
      <c r="AA767" s="6"/>
      <c r="AB767" s="3"/>
      <c r="AC767" s="6"/>
      <c r="AD767" s="6"/>
      <c r="AE767" s="3"/>
      <c r="AF767" s="3"/>
      <c r="AG767" s="6"/>
      <c r="AH767" s="6"/>
      <c r="AI767" s="3"/>
      <c r="AJ767" s="3"/>
      <c r="AK767" s="3"/>
      <c r="AL767" s="3"/>
      <c r="AM767" s="6"/>
      <c r="AN767" s="3"/>
      <c r="AO767" s="3"/>
      <c r="AP767" s="3"/>
      <c r="AQ767" s="3"/>
      <c r="AR767" s="3"/>
      <c r="AS767" s="3"/>
      <c r="AT767" s="6"/>
      <c r="AU767" s="6"/>
      <c r="AV767" s="6"/>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v>1969</v>
      </c>
      <c r="BZ767" s="3" t="s">
        <v>2405</v>
      </c>
      <c r="CA767" s="3" t="s">
        <v>2381</v>
      </c>
      <c r="CB767" s="3" t="s">
        <v>2423</v>
      </c>
      <c r="CC767" s="3" t="s">
        <v>2383</v>
      </c>
      <c r="CD767" s="3"/>
      <c r="CE767" s="3"/>
      <c r="CF767" s="7"/>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J767" s="1"/>
      <c r="DK767" s="1"/>
      <c r="DL767" s="1"/>
      <c r="DM767" s="1"/>
      <c r="DN767" s="1"/>
      <c r="DO767" s="1"/>
      <c r="DQ767" s="1"/>
      <c r="DT767" s="1"/>
      <c r="DW767" s="1"/>
      <c r="DX767" s="1"/>
      <c r="DY767" s="1"/>
      <c r="DZ767" s="1"/>
      <c r="EA767" s="1"/>
      <c r="EB767" s="1"/>
      <c r="EC767" s="1"/>
      <c r="EF767" s="1"/>
      <c r="ER767" s="1"/>
      <c r="ET767" s="1"/>
      <c r="FH767" s="1"/>
      <c r="FI767" s="1"/>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row>
    <row r="768" spans="1:431" ht="98" hidden="1" x14ac:dyDescent="0.15">
      <c r="A768" s="16" t="s">
        <v>3730</v>
      </c>
      <c r="B768" s="3"/>
      <c r="C768" s="6"/>
      <c r="D768" s="6"/>
      <c r="E768" s="3"/>
      <c r="F768" s="6"/>
      <c r="G768" s="6"/>
      <c r="H768" s="6"/>
      <c r="I768" s="3"/>
      <c r="J768" s="6"/>
      <c r="K768" s="3"/>
      <c r="L768" s="3"/>
      <c r="M768" s="3"/>
      <c r="N768" s="6"/>
      <c r="O768" s="3"/>
      <c r="P768" s="6"/>
      <c r="Q768" s="6"/>
      <c r="R768" s="6"/>
      <c r="S768" s="3"/>
      <c r="T768" s="3"/>
      <c r="U768" s="3"/>
      <c r="V768" s="3"/>
      <c r="W768" s="3"/>
      <c r="X768" s="3"/>
      <c r="Y768" s="6"/>
      <c r="Z768" s="6"/>
      <c r="AA768" s="6"/>
      <c r="AB768" s="3"/>
      <c r="AC768" s="6"/>
      <c r="AD768" s="6"/>
      <c r="AE768" s="3"/>
      <c r="AF768" s="3"/>
      <c r="AG768" s="6"/>
      <c r="AH768" s="6"/>
      <c r="AI768" s="3"/>
      <c r="AJ768" s="3"/>
      <c r="AK768" s="3"/>
      <c r="AL768" s="3"/>
      <c r="AM768" s="6"/>
      <c r="AN768" s="3"/>
      <c r="AO768" s="3"/>
      <c r="AP768" s="3"/>
      <c r="AQ768" s="3"/>
      <c r="AR768" s="3"/>
      <c r="AS768" s="3"/>
      <c r="AT768" s="6"/>
      <c r="AU768" s="6"/>
      <c r="AV768" s="6"/>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v>1969</v>
      </c>
      <c r="BZ768" s="3" t="s">
        <v>2405</v>
      </c>
      <c r="CA768" s="3" t="s">
        <v>2381</v>
      </c>
      <c r="CB768" s="3" t="s">
        <v>2423</v>
      </c>
      <c r="CC768" s="3" t="s">
        <v>2383</v>
      </c>
      <c r="CD768" s="3"/>
      <c r="CE768" s="3"/>
      <c r="CF768" s="7"/>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J768" s="1"/>
      <c r="DK768" s="1"/>
      <c r="DL768" s="1"/>
      <c r="DM768" s="1"/>
      <c r="DN768" s="1"/>
      <c r="DO768" s="1"/>
      <c r="DQ768" s="1"/>
      <c r="DT768" s="1"/>
      <c r="DW768" s="1"/>
      <c r="DX768" s="1"/>
      <c r="DY768" s="1"/>
      <c r="DZ768" s="1"/>
      <c r="EA768" s="1"/>
      <c r="EB768" s="1"/>
      <c r="EC768" s="1"/>
      <c r="EF768" s="1"/>
      <c r="ER768" s="1"/>
      <c r="ET768" s="1"/>
      <c r="FH768" s="1"/>
      <c r="FI768" s="1"/>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row>
    <row r="769" spans="1:431" ht="98" hidden="1" x14ac:dyDescent="0.15">
      <c r="A769" s="6" t="s">
        <v>1099</v>
      </c>
      <c r="B769" s="3"/>
      <c r="C769" s="6"/>
      <c r="D769" s="6"/>
      <c r="E769" s="3"/>
      <c r="F769" s="6"/>
      <c r="G769" s="6"/>
      <c r="H769" s="6"/>
      <c r="I769" s="3"/>
      <c r="J769" s="6"/>
      <c r="K769" s="3"/>
      <c r="L769" s="3"/>
      <c r="M769" s="3"/>
      <c r="N769" s="6"/>
      <c r="O769" s="3"/>
      <c r="P769" s="6"/>
      <c r="Q769" s="6"/>
      <c r="R769" s="6"/>
      <c r="S769" s="3"/>
      <c r="T769" s="3"/>
      <c r="U769" s="3"/>
      <c r="V769" s="3"/>
      <c r="W769" s="3"/>
      <c r="X769" s="3"/>
      <c r="Y769" s="6"/>
      <c r="Z769" s="6"/>
      <c r="AA769" s="6"/>
      <c r="AB769" s="3"/>
      <c r="AC769" s="6"/>
      <c r="AD769" s="6"/>
      <c r="AE769" s="3"/>
      <c r="AF769" s="3"/>
      <c r="AG769" s="6"/>
      <c r="AH769" s="6"/>
      <c r="AI769" s="3"/>
      <c r="AJ769" s="3"/>
      <c r="AK769" s="3"/>
      <c r="AL769" s="3"/>
      <c r="AM769" s="6"/>
      <c r="AN769" s="3"/>
      <c r="AO769" s="3"/>
      <c r="AP769" s="3"/>
      <c r="AQ769" s="3"/>
      <c r="AR769" s="3"/>
      <c r="AS769" s="3"/>
      <c r="AT769" s="6"/>
      <c r="AU769" s="6"/>
      <c r="AV769" s="6"/>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v>1969</v>
      </c>
      <c r="BZ769" s="3" t="s">
        <v>2405</v>
      </c>
      <c r="CA769" s="3" t="s">
        <v>2381</v>
      </c>
      <c r="CB769" s="3" t="s">
        <v>2423</v>
      </c>
      <c r="CC769" s="3" t="s">
        <v>2383</v>
      </c>
      <c r="CD769" s="3"/>
      <c r="CE769" s="3"/>
      <c r="CF769" s="7"/>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J769" s="1"/>
      <c r="DK769" s="1"/>
      <c r="DL769" s="1"/>
      <c r="DM769" s="1"/>
      <c r="DN769" s="1"/>
      <c r="DO769" s="1"/>
      <c r="DQ769" s="1"/>
      <c r="DT769" s="1"/>
      <c r="DW769" s="1"/>
      <c r="DX769" s="1"/>
      <c r="DY769" s="1"/>
      <c r="DZ769" s="1"/>
      <c r="EA769" s="1"/>
      <c r="EB769" s="1"/>
      <c r="EC769" s="1"/>
      <c r="EF769" s="1"/>
      <c r="ER769" s="1"/>
      <c r="ET769" s="1"/>
      <c r="FH769" s="1"/>
      <c r="FI769" s="1"/>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row>
    <row r="770" spans="1:431" ht="98" hidden="1" x14ac:dyDescent="0.15">
      <c r="A770" s="6" t="s">
        <v>1103</v>
      </c>
      <c r="B770" s="3"/>
      <c r="C770" s="6"/>
      <c r="D770" s="6"/>
      <c r="E770" s="3"/>
      <c r="F770" s="6"/>
      <c r="G770" s="6"/>
      <c r="H770" s="6"/>
      <c r="I770" s="3"/>
      <c r="J770" s="6"/>
      <c r="K770" s="3"/>
      <c r="L770" s="3"/>
      <c r="M770" s="3"/>
      <c r="N770" s="6"/>
      <c r="O770" s="3"/>
      <c r="P770" s="6"/>
      <c r="Q770" s="6"/>
      <c r="R770" s="6"/>
      <c r="S770" s="3"/>
      <c r="T770" s="3"/>
      <c r="U770" s="3"/>
      <c r="V770" s="3"/>
      <c r="W770" s="3"/>
      <c r="X770" s="3"/>
      <c r="Y770" s="6"/>
      <c r="Z770" s="6"/>
      <c r="AA770" s="6"/>
      <c r="AB770" s="3"/>
      <c r="AC770" s="6"/>
      <c r="AD770" s="6"/>
      <c r="AE770" s="3"/>
      <c r="AF770" s="3"/>
      <c r="AG770" s="6"/>
      <c r="AH770" s="6"/>
      <c r="AI770" s="3"/>
      <c r="AJ770" s="3"/>
      <c r="AK770" s="3"/>
      <c r="AL770" s="3"/>
      <c r="AM770" s="6"/>
      <c r="AN770" s="3"/>
      <c r="AO770" s="3"/>
      <c r="AP770" s="3"/>
      <c r="AQ770" s="3"/>
      <c r="AR770" s="3"/>
      <c r="AS770" s="3"/>
      <c r="AT770" s="6"/>
      <c r="AU770" s="6"/>
      <c r="AV770" s="6"/>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v>1969</v>
      </c>
      <c r="BZ770" s="3" t="s">
        <v>2405</v>
      </c>
      <c r="CA770" s="3" t="s">
        <v>2381</v>
      </c>
      <c r="CB770" s="3" t="s">
        <v>2423</v>
      </c>
      <c r="CC770" s="3" t="s">
        <v>2383</v>
      </c>
      <c r="CD770" s="3"/>
      <c r="CE770" s="3"/>
      <c r="CF770" s="7"/>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J770" s="1"/>
      <c r="DK770" s="1"/>
      <c r="DL770" s="1"/>
      <c r="DM770" s="1"/>
      <c r="DN770" s="1"/>
      <c r="DO770" s="1"/>
      <c r="DQ770" s="1"/>
      <c r="DT770" s="1"/>
      <c r="DW770" s="1"/>
      <c r="DX770" s="1"/>
      <c r="DY770" s="1"/>
      <c r="DZ770" s="1"/>
      <c r="EA770" s="1"/>
      <c r="EB770" s="1"/>
      <c r="EC770" s="1"/>
      <c r="EF770" s="1"/>
      <c r="ER770" s="1"/>
      <c r="ET770" s="1"/>
      <c r="FH770" s="1"/>
      <c r="FI770" s="1"/>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row>
    <row r="771" spans="1:431" ht="98" hidden="1" x14ac:dyDescent="0.15">
      <c r="A771" s="6" t="s">
        <v>1109</v>
      </c>
      <c r="B771" s="3"/>
      <c r="C771" s="6"/>
      <c r="D771" s="6"/>
      <c r="E771" s="3"/>
      <c r="F771" s="6"/>
      <c r="G771" s="6"/>
      <c r="H771" s="6"/>
      <c r="I771" s="3"/>
      <c r="J771" s="6"/>
      <c r="K771" s="3"/>
      <c r="L771" s="3"/>
      <c r="M771" s="3"/>
      <c r="N771" s="6"/>
      <c r="O771" s="3"/>
      <c r="P771" s="6"/>
      <c r="Q771" s="6"/>
      <c r="R771" s="6"/>
      <c r="S771" s="3"/>
      <c r="T771" s="3"/>
      <c r="U771" s="3"/>
      <c r="V771" s="3"/>
      <c r="W771" s="3"/>
      <c r="X771" s="3"/>
      <c r="Y771" s="6"/>
      <c r="Z771" s="6"/>
      <c r="AA771" s="6"/>
      <c r="AB771" s="3"/>
      <c r="AC771" s="6"/>
      <c r="AD771" s="6"/>
      <c r="AE771" s="3"/>
      <c r="AF771" s="3"/>
      <c r="AG771" s="6"/>
      <c r="AH771" s="6"/>
      <c r="AI771" s="3"/>
      <c r="AJ771" s="3"/>
      <c r="AK771" s="3"/>
      <c r="AL771" s="3"/>
      <c r="AM771" s="6"/>
      <c r="AN771" s="3"/>
      <c r="AO771" s="3"/>
      <c r="AP771" s="3"/>
      <c r="AQ771" s="3"/>
      <c r="AR771" s="3"/>
      <c r="AS771" s="3"/>
      <c r="AT771" s="6"/>
      <c r="AU771" s="6"/>
      <c r="AV771" s="6"/>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v>1969</v>
      </c>
      <c r="BZ771" s="3" t="s">
        <v>2405</v>
      </c>
      <c r="CA771" s="3" t="s">
        <v>2381</v>
      </c>
      <c r="CB771" s="3" t="s">
        <v>2423</v>
      </c>
      <c r="CC771" s="3" t="s">
        <v>2383</v>
      </c>
      <c r="CD771" s="3"/>
      <c r="CE771" s="3"/>
      <c r="CF771" s="7"/>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J771" s="1"/>
      <c r="DK771" s="1"/>
      <c r="DL771" s="1"/>
      <c r="DM771" s="1"/>
      <c r="DN771" s="1"/>
      <c r="DO771" s="1"/>
      <c r="DQ771" s="1"/>
      <c r="DT771" s="1"/>
      <c r="DW771" s="1"/>
      <c r="DX771" s="1"/>
      <c r="DY771" s="1"/>
      <c r="DZ771" s="1"/>
      <c r="EA771" s="1"/>
      <c r="EB771" s="1"/>
      <c r="EC771" s="1"/>
      <c r="EF771" s="1"/>
      <c r="ER771" s="1"/>
      <c r="ET771" s="1"/>
      <c r="FH771" s="1"/>
      <c r="FI771" s="1"/>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row>
    <row r="772" spans="1:431" ht="98" hidden="1" x14ac:dyDescent="0.15">
      <c r="A772" s="6" t="s">
        <v>1114</v>
      </c>
      <c r="B772" s="3"/>
      <c r="C772" s="6"/>
      <c r="D772" s="6"/>
      <c r="E772" s="3"/>
      <c r="F772" s="6"/>
      <c r="G772" s="6"/>
      <c r="H772" s="6"/>
      <c r="I772" s="3"/>
      <c r="J772" s="6"/>
      <c r="K772" s="3"/>
      <c r="L772" s="3"/>
      <c r="M772" s="3"/>
      <c r="N772" s="6"/>
      <c r="O772" s="3"/>
      <c r="P772" s="6"/>
      <c r="Q772" s="6"/>
      <c r="R772" s="6"/>
      <c r="S772" s="3"/>
      <c r="T772" s="3"/>
      <c r="U772" s="3"/>
      <c r="V772" s="3"/>
      <c r="W772" s="3"/>
      <c r="X772" s="3"/>
      <c r="Y772" s="6"/>
      <c r="Z772" s="6"/>
      <c r="AA772" s="6"/>
      <c r="AB772" s="3"/>
      <c r="AC772" s="6"/>
      <c r="AD772" s="6"/>
      <c r="AE772" s="3"/>
      <c r="AF772" s="3"/>
      <c r="AG772" s="6"/>
      <c r="AH772" s="6"/>
      <c r="AI772" s="3"/>
      <c r="AJ772" s="3"/>
      <c r="AK772" s="3"/>
      <c r="AL772" s="3"/>
      <c r="AM772" s="6"/>
      <c r="AN772" s="3"/>
      <c r="AO772" s="3"/>
      <c r="AP772" s="3"/>
      <c r="AQ772" s="3"/>
      <c r="AR772" s="3"/>
      <c r="AS772" s="3"/>
      <c r="AT772" s="6"/>
      <c r="AU772" s="6"/>
      <c r="AV772" s="6"/>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v>1969</v>
      </c>
      <c r="BZ772" s="3" t="s">
        <v>2405</v>
      </c>
      <c r="CA772" s="3" t="s">
        <v>2381</v>
      </c>
      <c r="CB772" s="3" t="s">
        <v>2423</v>
      </c>
      <c r="CC772" s="3" t="s">
        <v>2383</v>
      </c>
      <c r="CD772" s="3"/>
      <c r="CE772" s="3"/>
      <c r="CF772" s="7"/>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J772" s="1"/>
      <c r="DK772" s="1"/>
      <c r="DL772" s="1"/>
      <c r="DM772" s="1"/>
      <c r="DN772" s="1"/>
      <c r="DO772" s="1"/>
      <c r="DQ772" s="1"/>
      <c r="DT772" s="1"/>
      <c r="DW772" s="1"/>
      <c r="DX772" s="1"/>
      <c r="DY772" s="1"/>
      <c r="DZ772" s="1"/>
      <c r="EA772" s="1"/>
      <c r="EB772" s="1"/>
      <c r="EC772" s="1"/>
      <c r="EF772" s="1"/>
      <c r="ER772" s="1"/>
      <c r="ET772" s="1"/>
      <c r="FH772" s="1"/>
      <c r="FI772" s="1"/>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row>
    <row r="773" spans="1:431" ht="98" hidden="1" x14ac:dyDescent="0.15">
      <c r="A773" s="6" t="s">
        <v>1120</v>
      </c>
      <c r="B773" s="3"/>
      <c r="C773" s="6"/>
      <c r="D773" s="6"/>
      <c r="E773" s="3"/>
      <c r="F773" s="6"/>
      <c r="G773" s="6"/>
      <c r="H773" s="6"/>
      <c r="I773" s="3"/>
      <c r="J773" s="6"/>
      <c r="K773" s="3"/>
      <c r="L773" s="3"/>
      <c r="M773" s="3"/>
      <c r="N773" s="6"/>
      <c r="O773" s="3"/>
      <c r="P773" s="6"/>
      <c r="Q773" s="6"/>
      <c r="R773" s="6"/>
      <c r="S773" s="3"/>
      <c r="T773" s="3"/>
      <c r="U773" s="3"/>
      <c r="V773" s="3"/>
      <c r="W773" s="3"/>
      <c r="X773" s="3"/>
      <c r="Y773" s="6"/>
      <c r="Z773" s="6"/>
      <c r="AA773" s="6"/>
      <c r="AB773" s="3"/>
      <c r="AC773" s="6"/>
      <c r="AD773" s="6"/>
      <c r="AE773" s="3"/>
      <c r="AF773" s="3"/>
      <c r="AG773" s="6"/>
      <c r="AH773" s="6"/>
      <c r="AI773" s="3"/>
      <c r="AJ773" s="3"/>
      <c r="AK773" s="3"/>
      <c r="AL773" s="3"/>
      <c r="AM773" s="6"/>
      <c r="AN773" s="3"/>
      <c r="AO773" s="3"/>
      <c r="AP773" s="3"/>
      <c r="AQ773" s="3"/>
      <c r="AR773" s="3"/>
      <c r="AS773" s="3"/>
      <c r="AT773" s="6"/>
      <c r="AU773" s="6"/>
      <c r="AV773" s="6"/>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v>1969</v>
      </c>
      <c r="BZ773" s="3" t="s">
        <v>2405</v>
      </c>
      <c r="CA773" s="3" t="s">
        <v>2381</v>
      </c>
      <c r="CB773" s="3" t="s">
        <v>2423</v>
      </c>
      <c r="CC773" s="3" t="s">
        <v>2383</v>
      </c>
      <c r="CD773" s="3"/>
      <c r="CE773" s="3"/>
      <c r="CF773" s="7"/>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J773" s="1"/>
      <c r="DK773" s="1"/>
      <c r="DL773" s="1"/>
      <c r="DM773" s="1"/>
      <c r="DN773" s="1"/>
      <c r="DO773" s="1"/>
      <c r="DQ773" s="1"/>
      <c r="DT773" s="1"/>
      <c r="DW773" s="1"/>
      <c r="DX773" s="1"/>
      <c r="DY773" s="1"/>
      <c r="DZ773" s="1"/>
      <c r="EA773" s="1"/>
      <c r="EB773" s="1"/>
      <c r="EC773" s="1"/>
      <c r="EF773" s="1"/>
      <c r="ER773" s="1"/>
      <c r="ET773" s="1"/>
      <c r="FH773" s="1"/>
      <c r="FI773" s="1"/>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row>
    <row r="774" spans="1:431" ht="98" hidden="1" x14ac:dyDescent="0.15">
      <c r="A774" s="6" t="s">
        <v>1126</v>
      </c>
      <c r="B774" s="3"/>
      <c r="C774" s="6"/>
      <c r="D774" s="6"/>
      <c r="E774" s="3"/>
      <c r="F774" s="6"/>
      <c r="G774" s="6"/>
      <c r="H774" s="6"/>
      <c r="I774" s="3"/>
      <c r="J774" s="6"/>
      <c r="K774" s="3"/>
      <c r="L774" s="3"/>
      <c r="M774" s="3"/>
      <c r="N774" s="6"/>
      <c r="O774" s="3"/>
      <c r="P774" s="6"/>
      <c r="Q774" s="6"/>
      <c r="R774" s="6"/>
      <c r="S774" s="3"/>
      <c r="T774" s="3"/>
      <c r="U774" s="3"/>
      <c r="V774" s="3"/>
      <c r="W774" s="3"/>
      <c r="X774" s="3"/>
      <c r="Y774" s="6"/>
      <c r="Z774" s="6"/>
      <c r="AA774" s="6"/>
      <c r="AB774" s="3"/>
      <c r="AC774" s="6"/>
      <c r="AD774" s="6"/>
      <c r="AE774" s="3"/>
      <c r="AF774" s="3"/>
      <c r="AG774" s="6"/>
      <c r="AH774" s="6"/>
      <c r="AI774" s="3"/>
      <c r="AJ774" s="3"/>
      <c r="AK774" s="3"/>
      <c r="AL774" s="3"/>
      <c r="AM774" s="6"/>
      <c r="AN774" s="3"/>
      <c r="AO774" s="3"/>
      <c r="AP774" s="3"/>
      <c r="AQ774" s="3"/>
      <c r="AR774" s="3"/>
      <c r="AS774" s="3"/>
      <c r="AT774" s="6"/>
      <c r="AU774" s="6"/>
      <c r="AV774" s="6"/>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v>1969</v>
      </c>
      <c r="BZ774" s="3" t="s">
        <v>2405</v>
      </c>
      <c r="CA774" s="3" t="s">
        <v>2381</v>
      </c>
      <c r="CB774" s="3" t="s">
        <v>2423</v>
      </c>
      <c r="CC774" s="3" t="s">
        <v>2383</v>
      </c>
      <c r="CD774" s="3"/>
      <c r="CE774" s="3"/>
      <c r="CF774" s="7"/>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J774" s="1"/>
      <c r="DK774" s="1"/>
      <c r="DL774" s="1"/>
      <c r="DM774" s="1"/>
      <c r="DN774" s="1"/>
      <c r="DO774" s="1"/>
      <c r="DQ774" s="1"/>
      <c r="DT774" s="1"/>
      <c r="DW774" s="1"/>
      <c r="DX774" s="1"/>
      <c r="DY774" s="1"/>
      <c r="DZ774" s="1"/>
      <c r="EA774" s="1"/>
      <c r="EB774" s="1"/>
      <c r="EC774" s="1"/>
      <c r="EF774" s="1"/>
      <c r="ER774" s="1"/>
      <c r="ET774" s="1"/>
      <c r="FH774" s="1"/>
      <c r="FI774" s="1"/>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row>
    <row r="775" spans="1:431" ht="98" hidden="1" x14ac:dyDescent="0.15">
      <c r="A775" s="6" t="s">
        <v>1132</v>
      </c>
      <c r="B775" s="3"/>
      <c r="C775" s="6"/>
      <c r="D775" s="6"/>
      <c r="E775" s="3"/>
      <c r="F775" s="6"/>
      <c r="G775" s="6"/>
      <c r="H775" s="6"/>
      <c r="I775" s="3"/>
      <c r="J775" s="6"/>
      <c r="K775" s="3"/>
      <c r="L775" s="3"/>
      <c r="M775" s="3"/>
      <c r="N775" s="6"/>
      <c r="O775" s="3"/>
      <c r="P775" s="6"/>
      <c r="Q775" s="6"/>
      <c r="R775" s="6"/>
      <c r="S775" s="3"/>
      <c r="T775" s="3"/>
      <c r="U775" s="3"/>
      <c r="V775" s="3"/>
      <c r="W775" s="3"/>
      <c r="X775" s="3"/>
      <c r="Y775" s="6"/>
      <c r="Z775" s="6"/>
      <c r="AA775" s="6"/>
      <c r="AB775" s="3"/>
      <c r="AC775" s="6"/>
      <c r="AD775" s="6"/>
      <c r="AE775" s="3"/>
      <c r="AF775" s="3"/>
      <c r="AG775" s="6"/>
      <c r="AH775" s="6"/>
      <c r="AI775" s="3"/>
      <c r="AJ775" s="3"/>
      <c r="AK775" s="3"/>
      <c r="AL775" s="3"/>
      <c r="AM775" s="6"/>
      <c r="AN775" s="3"/>
      <c r="AO775" s="3"/>
      <c r="AP775" s="3"/>
      <c r="AQ775" s="3"/>
      <c r="AR775" s="3"/>
      <c r="AS775" s="3"/>
      <c r="AT775" s="6"/>
      <c r="AU775" s="6"/>
      <c r="AV775" s="6"/>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v>1969</v>
      </c>
      <c r="BZ775" s="3" t="s">
        <v>2405</v>
      </c>
      <c r="CA775" s="3" t="s">
        <v>2381</v>
      </c>
      <c r="CB775" s="3" t="s">
        <v>2423</v>
      </c>
      <c r="CC775" s="3" t="s">
        <v>2383</v>
      </c>
      <c r="CD775" s="3"/>
      <c r="CE775" s="3"/>
      <c r="CF775" s="7"/>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J775" s="1"/>
      <c r="DK775" s="1"/>
      <c r="DL775" s="1"/>
      <c r="DM775" s="1"/>
      <c r="DN775" s="1"/>
      <c r="DO775" s="1"/>
      <c r="DQ775" s="1"/>
      <c r="DT775" s="1"/>
      <c r="DW775" s="1"/>
      <c r="DX775" s="1"/>
      <c r="DY775" s="1"/>
      <c r="DZ775" s="1"/>
      <c r="EA775" s="1"/>
      <c r="EB775" s="1"/>
      <c r="EC775" s="1"/>
      <c r="EF775" s="1"/>
      <c r="ER775" s="1"/>
      <c r="ET775" s="1"/>
      <c r="FH775" s="1"/>
      <c r="FI775" s="1"/>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row>
    <row r="776" spans="1:431" ht="98" hidden="1" x14ac:dyDescent="0.15">
      <c r="A776" s="6" t="s">
        <v>1138</v>
      </c>
      <c r="B776" s="3"/>
      <c r="C776" s="6"/>
      <c r="D776" s="6"/>
      <c r="E776" s="3"/>
      <c r="F776" s="6"/>
      <c r="G776" s="6"/>
      <c r="H776" s="6"/>
      <c r="I776" s="3"/>
      <c r="J776" s="6"/>
      <c r="K776" s="3"/>
      <c r="L776" s="3"/>
      <c r="M776" s="3"/>
      <c r="N776" s="6"/>
      <c r="O776" s="3"/>
      <c r="P776" s="6"/>
      <c r="Q776" s="6"/>
      <c r="R776" s="6"/>
      <c r="S776" s="3"/>
      <c r="T776" s="3"/>
      <c r="U776" s="3"/>
      <c r="V776" s="3"/>
      <c r="W776" s="3"/>
      <c r="X776" s="3"/>
      <c r="Y776" s="6"/>
      <c r="Z776" s="6"/>
      <c r="AA776" s="6"/>
      <c r="AB776" s="3"/>
      <c r="AC776" s="6"/>
      <c r="AD776" s="6"/>
      <c r="AE776" s="3"/>
      <c r="AF776" s="3"/>
      <c r="AG776" s="6"/>
      <c r="AH776" s="6"/>
      <c r="AI776" s="3"/>
      <c r="AJ776" s="3"/>
      <c r="AK776" s="3"/>
      <c r="AL776" s="3"/>
      <c r="AM776" s="6"/>
      <c r="AN776" s="3"/>
      <c r="AO776" s="3"/>
      <c r="AP776" s="3"/>
      <c r="AQ776" s="3"/>
      <c r="AR776" s="3"/>
      <c r="AS776" s="3"/>
      <c r="AT776" s="6"/>
      <c r="AU776" s="6"/>
      <c r="AV776" s="6"/>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v>1969</v>
      </c>
      <c r="BZ776" s="3" t="s">
        <v>2405</v>
      </c>
      <c r="CA776" s="3" t="s">
        <v>2381</v>
      </c>
      <c r="CB776" s="3" t="s">
        <v>2423</v>
      </c>
      <c r="CC776" s="3" t="s">
        <v>2383</v>
      </c>
      <c r="CD776" s="3"/>
      <c r="CE776" s="3"/>
      <c r="CF776" s="7"/>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J776" s="1"/>
      <c r="DK776" s="1"/>
      <c r="DL776" s="1"/>
      <c r="DM776" s="1"/>
      <c r="DN776" s="1"/>
      <c r="DO776" s="1"/>
      <c r="DQ776" s="1"/>
      <c r="DT776" s="1"/>
      <c r="DW776" s="1"/>
      <c r="DX776" s="1"/>
      <c r="DY776" s="1"/>
      <c r="DZ776" s="1"/>
      <c r="EA776" s="1"/>
      <c r="EB776" s="1"/>
      <c r="EC776" s="1"/>
      <c r="EF776" s="1"/>
      <c r="ER776" s="1"/>
      <c r="ET776" s="1"/>
      <c r="FH776" s="1"/>
      <c r="FI776" s="1"/>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row>
    <row r="777" spans="1:431" ht="98" hidden="1" x14ac:dyDescent="0.15">
      <c r="A777" s="6" t="s">
        <v>1142</v>
      </c>
      <c r="B777" s="3"/>
      <c r="C777" s="6"/>
      <c r="D777" s="6"/>
      <c r="E777" s="3"/>
      <c r="F777" s="6"/>
      <c r="G777" s="6"/>
      <c r="H777" s="6"/>
      <c r="I777" s="3"/>
      <c r="J777" s="6"/>
      <c r="K777" s="3"/>
      <c r="L777" s="3"/>
      <c r="M777" s="3"/>
      <c r="N777" s="6"/>
      <c r="O777" s="3"/>
      <c r="P777" s="6"/>
      <c r="Q777" s="6"/>
      <c r="R777" s="6"/>
      <c r="S777" s="3"/>
      <c r="T777" s="3"/>
      <c r="U777" s="3"/>
      <c r="V777" s="3"/>
      <c r="W777" s="3"/>
      <c r="X777" s="3"/>
      <c r="Y777" s="6"/>
      <c r="Z777" s="6"/>
      <c r="AA777" s="6"/>
      <c r="AB777" s="3"/>
      <c r="AC777" s="6"/>
      <c r="AD777" s="6"/>
      <c r="AE777" s="3"/>
      <c r="AF777" s="3"/>
      <c r="AG777" s="6"/>
      <c r="AH777" s="6"/>
      <c r="AI777" s="3"/>
      <c r="AJ777" s="3"/>
      <c r="AK777" s="3"/>
      <c r="AL777" s="3"/>
      <c r="AM777" s="6"/>
      <c r="AN777" s="3"/>
      <c r="AO777" s="3"/>
      <c r="AP777" s="3"/>
      <c r="AQ777" s="3"/>
      <c r="AR777" s="3"/>
      <c r="AS777" s="3"/>
      <c r="AT777" s="6"/>
      <c r="AU777" s="6"/>
      <c r="AV777" s="6"/>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v>1969</v>
      </c>
      <c r="BZ777" s="3" t="s">
        <v>2405</v>
      </c>
      <c r="CA777" s="3" t="s">
        <v>2381</v>
      </c>
      <c r="CB777" s="3" t="s">
        <v>2423</v>
      </c>
      <c r="CC777" s="3" t="s">
        <v>2383</v>
      </c>
      <c r="CD777" s="3"/>
      <c r="CE777" s="3"/>
      <c r="CF777" s="7"/>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J777" s="1"/>
      <c r="DK777" s="1"/>
      <c r="DL777" s="1"/>
      <c r="DM777" s="1"/>
      <c r="DN777" s="1"/>
      <c r="DO777" s="1"/>
      <c r="DQ777" s="1"/>
      <c r="DT777" s="1"/>
      <c r="DW777" s="1"/>
      <c r="DX777" s="1"/>
      <c r="DY777" s="1"/>
      <c r="DZ777" s="1"/>
      <c r="EA777" s="1"/>
      <c r="EB777" s="1"/>
      <c r="EC777" s="1"/>
      <c r="EF777" s="1"/>
      <c r="ER777" s="1"/>
      <c r="ET777" s="1"/>
      <c r="FH777" s="1"/>
      <c r="FI777" s="1"/>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row>
    <row r="778" spans="1:431" ht="98" hidden="1" x14ac:dyDescent="0.15">
      <c r="A778" s="6" t="s">
        <v>1145</v>
      </c>
      <c r="B778" s="3"/>
      <c r="C778" s="6"/>
      <c r="D778" s="6"/>
      <c r="E778" s="3"/>
      <c r="F778" s="6"/>
      <c r="G778" s="6"/>
      <c r="H778" s="6"/>
      <c r="I778" s="3"/>
      <c r="J778" s="6"/>
      <c r="K778" s="3"/>
      <c r="L778" s="3"/>
      <c r="M778" s="3"/>
      <c r="N778" s="6"/>
      <c r="O778" s="3"/>
      <c r="P778" s="6"/>
      <c r="Q778" s="6"/>
      <c r="R778" s="6"/>
      <c r="S778" s="3"/>
      <c r="T778" s="3"/>
      <c r="U778" s="3"/>
      <c r="V778" s="3"/>
      <c r="W778" s="3"/>
      <c r="X778" s="3"/>
      <c r="Y778" s="6"/>
      <c r="Z778" s="6"/>
      <c r="AA778" s="6"/>
      <c r="AB778" s="3"/>
      <c r="AC778" s="6"/>
      <c r="AD778" s="6"/>
      <c r="AE778" s="3"/>
      <c r="AF778" s="3"/>
      <c r="AG778" s="6"/>
      <c r="AH778" s="6"/>
      <c r="AI778" s="3"/>
      <c r="AJ778" s="3"/>
      <c r="AK778" s="3"/>
      <c r="AL778" s="3"/>
      <c r="AM778" s="6"/>
      <c r="AN778" s="3"/>
      <c r="AO778" s="3"/>
      <c r="AP778" s="3"/>
      <c r="AQ778" s="3"/>
      <c r="AR778" s="3"/>
      <c r="AS778" s="3"/>
      <c r="AT778" s="6"/>
      <c r="AU778" s="6"/>
      <c r="AV778" s="6"/>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v>1969</v>
      </c>
      <c r="BZ778" s="3" t="s">
        <v>2405</v>
      </c>
      <c r="CA778" s="3" t="s">
        <v>2381</v>
      </c>
      <c r="CB778" s="3" t="s">
        <v>2423</v>
      </c>
      <c r="CC778" s="3" t="s">
        <v>2383</v>
      </c>
      <c r="CD778" s="3"/>
      <c r="CE778" s="3"/>
      <c r="CF778" s="7"/>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J778" s="1"/>
      <c r="DK778" s="1"/>
      <c r="DL778" s="1"/>
      <c r="DM778" s="1"/>
      <c r="DN778" s="1"/>
      <c r="DO778" s="1"/>
      <c r="DQ778" s="1"/>
      <c r="DT778" s="1"/>
      <c r="DW778" s="1"/>
      <c r="DX778" s="1"/>
      <c r="DY778" s="1"/>
      <c r="DZ778" s="1"/>
      <c r="EA778" s="1"/>
      <c r="EB778" s="1"/>
      <c r="EC778" s="1"/>
      <c r="EF778" s="1"/>
      <c r="ER778" s="1"/>
      <c r="ET778" s="1"/>
      <c r="FH778" s="1"/>
      <c r="FI778" s="1"/>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row>
    <row r="779" spans="1:431" ht="98" hidden="1" x14ac:dyDescent="0.15">
      <c r="A779" s="6" t="s">
        <v>1150</v>
      </c>
      <c r="B779" s="3"/>
      <c r="C779" s="6"/>
      <c r="D779" s="6"/>
      <c r="E779" s="3"/>
      <c r="F779" s="6"/>
      <c r="G779" s="6"/>
      <c r="H779" s="6"/>
      <c r="I779" s="3"/>
      <c r="J779" s="6"/>
      <c r="K779" s="3"/>
      <c r="L779" s="3"/>
      <c r="M779" s="3"/>
      <c r="N779" s="6"/>
      <c r="O779" s="3"/>
      <c r="P779" s="6"/>
      <c r="Q779" s="6"/>
      <c r="R779" s="6"/>
      <c r="S779" s="3"/>
      <c r="T779" s="3"/>
      <c r="U779" s="3"/>
      <c r="V779" s="3"/>
      <c r="W779" s="3"/>
      <c r="X779" s="3"/>
      <c r="Y779" s="6"/>
      <c r="Z779" s="6"/>
      <c r="AA779" s="6"/>
      <c r="AB779" s="3"/>
      <c r="AC779" s="6"/>
      <c r="AD779" s="6"/>
      <c r="AE779" s="3"/>
      <c r="AF779" s="3"/>
      <c r="AG779" s="6"/>
      <c r="AH779" s="6"/>
      <c r="AI779" s="3"/>
      <c r="AJ779" s="3"/>
      <c r="AK779" s="3"/>
      <c r="AL779" s="3"/>
      <c r="AM779" s="6"/>
      <c r="AN779" s="3"/>
      <c r="AO779" s="3"/>
      <c r="AP779" s="3"/>
      <c r="AQ779" s="3"/>
      <c r="AR779" s="3"/>
      <c r="AS779" s="3"/>
      <c r="AT779" s="6"/>
      <c r="AU779" s="6"/>
      <c r="AV779" s="6"/>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v>1969</v>
      </c>
      <c r="BZ779" s="3" t="s">
        <v>2405</v>
      </c>
      <c r="CA779" s="3" t="s">
        <v>2381</v>
      </c>
      <c r="CB779" s="3" t="s">
        <v>2423</v>
      </c>
      <c r="CC779" s="3" t="s">
        <v>2383</v>
      </c>
      <c r="CD779" s="3"/>
      <c r="CE779" s="3"/>
      <c r="CF779" s="7"/>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J779" s="1"/>
      <c r="DK779" s="1"/>
      <c r="DL779" s="1"/>
      <c r="DM779" s="1"/>
      <c r="DN779" s="1"/>
      <c r="DO779" s="1"/>
      <c r="DQ779" s="1"/>
      <c r="DT779" s="1"/>
      <c r="DW779" s="1"/>
      <c r="DX779" s="1"/>
      <c r="DY779" s="1"/>
      <c r="DZ779" s="1"/>
      <c r="EA779" s="1"/>
      <c r="EB779" s="1"/>
      <c r="EC779" s="1"/>
      <c r="EF779" s="1"/>
      <c r="ER779" s="1"/>
      <c r="ET779" s="1"/>
      <c r="FH779" s="1"/>
      <c r="FI779" s="1"/>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row>
    <row r="780" spans="1:431" ht="98" hidden="1" x14ac:dyDescent="0.15">
      <c r="A780" s="6" t="s">
        <v>1155</v>
      </c>
      <c r="B780" s="3"/>
      <c r="C780" s="6"/>
      <c r="D780" s="6"/>
      <c r="E780" s="3"/>
      <c r="F780" s="6"/>
      <c r="G780" s="6"/>
      <c r="H780" s="6"/>
      <c r="I780" s="3"/>
      <c r="J780" s="6"/>
      <c r="K780" s="3"/>
      <c r="L780" s="3"/>
      <c r="M780" s="3"/>
      <c r="N780" s="6"/>
      <c r="O780" s="3"/>
      <c r="P780" s="6"/>
      <c r="Q780" s="6"/>
      <c r="R780" s="6"/>
      <c r="S780" s="3"/>
      <c r="T780" s="3"/>
      <c r="U780" s="3"/>
      <c r="V780" s="3"/>
      <c r="W780" s="3"/>
      <c r="X780" s="3"/>
      <c r="Y780" s="6"/>
      <c r="Z780" s="6"/>
      <c r="AA780" s="6"/>
      <c r="AB780" s="3"/>
      <c r="AC780" s="6"/>
      <c r="AD780" s="6"/>
      <c r="AE780" s="3"/>
      <c r="AF780" s="3"/>
      <c r="AG780" s="6"/>
      <c r="AH780" s="6"/>
      <c r="AI780" s="3"/>
      <c r="AJ780" s="3"/>
      <c r="AK780" s="3"/>
      <c r="AL780" s="3"/>
      <c r="AM780" s="6"/>
      <c r="AN780" s="3"/>
      <c r="AO780" s="3"/>
      <c r="AP780" s="3"/>
      <c r="AQ780" s="3"/>
      <c r="AR780" s="3"/>
      <c r="AS780" s="3"/>
      <c r="AT780" s="6"/>
      <c r="AU780" s="6"/>
      <c r="AV780" s="6"/>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v>1969</v>
      </c>
      <c r="BZ780" s="3" t="s">
        <v>2405</v>
      </c>
      <c r="CA780" s="3" t="s">
        <v>2381</v>
      </c>
      <c r="CB780" s="3" t="s">
        <v>2423</v>
      </c>
      <c r="CC780" s="3" t="s">
        <v>2383</v>
      </c>
      <c r="CD780" s="3"/>
      <c r="CE780" s="3"/>
      <c r="CF780" s="7"/>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J780" s="1"/>
      <c r="DK780" s="1"/>
      <c r="DL780" s="1"/>
      <c r="DM780" s="1"/>
      <c r="DN780" s="1"/>
      <c r="DO780" s="1"/>
      <c r="DQ780" s="1"/>
      <c r="DT780" s="1"/>
      <c r="DW780" s="1"/>
      <c r="DX780" s="1"/>
      <c r="DY780" s="1"/>
      <c r="DZ780" s="1"/>
      <c r="EA780" s="1"/>
      <c r="EB780" s="1"/>
      <c r="EC780" s="1"/>
      <c r="EF780" s="1"/>
      <c r="ER780" s="1"/>
      <c r="ET780" s="1"/>
      <c r="FH780" s="1"/>
      <c r="FI780" s="1"/>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row>
    <row r="781" spans="1:431" ht="98" hidden="1" x14ac:dyDescent="0.15">
      <c r="A781" s="6" t="s">
        <v>1159</v>
      </c>
      <c r="B781" s="3"/>
      <c r="C781" s="6"/>
      <c r="D781" s="6"/>
      <c r="E781" s="3"/>
      <c r="F781" s="6"/>
      <c r="G781" s="6"/>
      <c r="H781" s="6"/>
      <c r="I781" s="3"/>
      <c r="J781" s="6"/>
      <c r="K781" s="3"/>
      <c r="L781" s="3"/>
      <c r="M781" s="3"/>
      <c r="N781" s="6"/>
      <c r="O781" s="3"/>
      <c r="P781" s="6"/>
      <c r="Q781" s="6"/>
      <c r="R781" s="6"/>
      <c r="S781" s="3"/>
      <c r="T781" s="3"/>
      <c r="U781" s="3"/>
      <c r="V781" s="3"/>
      <c r="W781" s="3"/>
      <c r="X781" s="3"/>
      <c r="Y781" s="6"/>
      <c r="Z781" s="6"/>
      <c r="AA781" s="6"/>
      <c r="AB781" s="3"/>
      <c r="AC781" s="6"/>
      <c r="AD781" s="6"/>
      <c r="AE781" s="3"/>
      <c r="AF781" s="3"/>
      <c r="AG781" s="6"/>
      <c r="AH781" s="6"/>
      <c r="AI781" s="3"/>
      <c r="AJ781" s="3"/>
      <c r="AK781" s="3"/>
      <c r="AL781" s="3"/>
      <c r="AM781" s="6"/>
      <c r="AN781" s="3"/>
      <c r="AO781" s="3"/>
      <c r="AP781" s="3"/>
      <c r="AQ781" s="3"/>
      <c r="AR781" s="3"/>
      <c r="AS781" s="3"/>
      <c r="AT781" s="6"/>
      <c r="AU781" s="6"/>
      <c r="AV781" s="6"/>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v>1969</v>
      </c>
      <c r="BZ781" s="3" t="s">
        <v>2405</v>
      </c>
      <c r="CA781" s="3" t="s">
        <v>2381</v>
      </c>
      <c r="CB781" s="3" t="s">
        <v>2423</v>
      </c>
      <c r="CC781" s="3" t="s">
        <v>2383</v>
      </c>
      <c r="CD781" s="3"/>
      <c r="CE781" s="3"/>
      <c r="CF781" s="7"/>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J781" s="1"/>
      <c r="DK781" s="1"/>
      <c r="DL781" s="1"/>
      <c r="DM781" s="1"/>
      <c r="DN781" s="1"/>
      <c r="DO781" s="1"/>
      <c r="DQ781" s="1"/>
      <c r="DT781" s="1"/>
      <c r="DW781" s="1"/>
      <c r="DX781" s="1"/>
      <c r="DY781" s="1"/>
      <c r="DZ781" s="1"/>
      <c r="EA781" s="1"/>
      <c r="EB781" s="1"/>
      <c r="EC781" s="1"/>
      <c r="EF781" s="1"/>
      <c r="ER781" s="1"/>
      <c r="ET781" s="1"/>
      <c r="FH781" s="1"/>
      <c r="FI781" s="1"/>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row>
    <row r="782" spans="1:431" ht="98" hidden="1" x14ac:dyDescent="0.15">
      <c r="A782" s="6" t="s">
        <v>1164</v>
      </c>
      <c r="B782" s="3"/>
      <c r="C782" s="6"/>
      <c r="D782" s="6"/>
      <c r="E782" s="3"/>
      <c r="F782" s="6"/>
      <c r="G782" s="6"/>
      <c r="H782" s="6"/>
      <c r="I782" s="3"/>
      <c r="J782" s="6"/>
      <c r="K782" s="3"/>
      <c r="L782" s="3"/>
      <c r="M782" s="3"/>
      <c r="N782" s="6"/>
      <c r="O782" s="3"/>
      <c r="P782" s="6"/>
      <c r="Q782" s="6"/>
      <c r="R782" s="6"/>
      <c r="S782" s="3"/>
      <c r="T782" s="3"/>
      <c r="U782" s="3"/>
      <c r="V782" s="3"/>
      <c r="W782" s="3"/>
      <c r="X782" s="3"/>
      <c r="Y782" s="6"/>
      <c r="Z782" s="6"/>
      <c r="AA782" s="6"/>
      <c r="AB782" s="3"/>
      <c r="AC782" s="6"/>
      <c r="AD782" s="6"/>
      <c r="AE782" s="3"/>
      <c r="AF782" s="3"/>
      <c r="AG782" s="6"/>
      <c r="AH782" s="6"/>
      <c r="AI782" s="3"/>
      <c r="AJ782" s="3"/>
      <c r="AK782" s="3"/>
      <c r="AL782" s="3"/>
      <c r="AM782" s="6"/>
      <c r="AN782" s="3"/>
      <c r="AO782" s="3"/>
      <c r="AP782" s="3"/>
      <c r="AQ782" s="3"/>
      <c r="AR782" s="3"/>
      <c r="AS782" s="3"/>
      <c r="AT782" s="6"/>
      <c r="AU782" s="6"/>
      <c r="AV782" s="6"/>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v>1969</v>
      </c>
      <c r="BZ782" s="3" t="s">
        <v>2405</v>
      </c>
      <c r="CA782" s="3" t="s">
        <v>2381</v>
      </c>
      <c r="CB782" s="3" t="s">
        <v>2423</v>
      </c>
      <c r="CC782" s="3" t="s">
        <v>2383</v>
      </c>
      <c r="CD782" s="3"/>
      <c r="CE782" s="3"/>
      <c r="CF782" s="7"/>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J782" s="1"/>
      <c r="DK782" s="1"/>
      <c r="DL782" s="1"/>
      <c r="DM782" s="1"/>
      <c r="DN782" s="1"/>
      <c r="DO782" s="1"/>
      <c r="DQ782" s="1"/>
      <c r="DT782" s="1"/>
      <c r="DW782" s="1"/>
      <c r="DX782" s="1"/>
      <c r="DY782" s="1"/>
      <c r="DZ782" s="1"/>
      <c r="EA782" s="1"/>
      <c r="EB782" s="1"/>
      <c r="EC782" s="1"/>
      <c r="EF782" s="1"/>
      <c r="ER782" s="1"/>
      <c r="ET782" s="1"/>
      <c r="FH782" s="1"/>
      <c r="FI782" s="1"/>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row>
    <row r="783" spans="1:431" ht="98" hidden="1" x14ac:dyDescent="0.15">
      <c r="A783" s="6" t="s">
        <v>1872</v>
      </c>
      <c r="B783" s="3"/>
      <c r="C783" s="6"/>
      <c r="D783" s="6"/>
      <c r="E783" s="3"/>
      <c r="F783" s="6"/>
      <c r="G783" s="6"/>
      <c r="H783" s="6"/>
      <c r="I783" s="3"/>
      <c r="J783" s="6"/>
      <c r="K783" s="3"/>
      <c r="L783" s="3"/>
      <c r="M783" s="3"/>
      <c r="N783" s="6"/>
      <c r="O783" s="3"/>
      <c r="P783" s="6"/>
      <c r="Q783" s="6"/>
      <c r="R783" s="6"/>
      <c r="S783" s="3"/>
      <c r="T783" s="3"/>
      <c r="U783" s="3"/>
      <c r="V783" s="3"/>
      <c r="W783" s="3"/>
      <c r="X783" s="3"/>
      <c r="Y783" s="6"/>
      <c r="Z783" s="6"/>
      <c r="AA783" s="6"/>
      <c r="AB783" s="3"/>
      <c r="AC783" s="6"/>
      <c r="AD783" s="6"/>
      <c r="AE783" s="3"/>
      <c r="AF783" s="3"/>
      <c r="AG783" s="6"/>
      <c r="AH783" s="6"/>
      <c r="AI783" s="3"/>
      <c r="AJ783" s="3"/>
      <c r="AK783" s="3"/>
      <c r="AL783" s="3"/>
      <c r="AM783" s="6"/>
      <c r="AN783" s="3"/>
      <c r="AO783" s="3"/>
      <c r="AP783" s="3"/>
      <c r="AQ783" s="3"/>
      <c r="AR783" s="3"/>
      <c r="AS783" s="3"/>
      <c r="AT783" s="6"/>
      <c r="AU783" s="6"/>
      <c r="AV783" s="6"/>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v>1969</v>
      </c>
      <c r="BZ783" s="3" t="s">
        <v>2405</v>
      </c>
      <c r="CA783" s="3" t="s">
        <v>2430</v>
      </c>
      <c r="CB783" s="3" t="s">
        <v>2431</v>
      </c>
      <c r="CC783" s="3" t="s">
        <v>2383</v>
      </c>
      <c r="CD783" s="3"/>
      <c r="CE783" s="3"/>
      <c r="CF783" s="7"/>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J783" s="1"/>
      <c r="DK783" s="1"/>
      <c r="DL783" s="1"/>
      <c r="DM783" s="1"/>
      <c r="DN783" s="1"/>
      <c r="DO783" s="1"/>
      <c r="DQ783" s="1"/>
      <c r="DT783" s="1"/>
      <c r="DW783" s="1"/>
      <c r="DX783" s="1"/>
      <c r="DY783" s="1"/>
      <c r="DZ783" s="1"/>
      <c r="EA783" s="1"/>
      <c r="EB783" s="1"/>
      <c r="EC783" s="1"/>
      <c r="EF783" s="1"/>
      <c r="ER783" s="1"/>
      <c r="ET783" s="1"/>
      <c r="FH783" s="1"/>
      <c r="FI783" s="1"/>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row>
    <row r="784" spans="1:431" ht="98" hidden="1" x14ac:dyDescent="0.15">
      <c r="A784" s="6" t="s">
        <v>1874</v>
      </c>
      <c r="B784" s="3"/>
      <c r="C784" s="6"/>
      <c r="D784" s="6"/>
      <c r="E784" s="3"/>
      <c r="F784" s="6"/>
      <c r="G784" s="6"/>
      <c r="H784" s="6"/>
      <c r="I784" s="3"/>
      <c r="J784" s="6"/>
      <c r="K784" s="3"/>
      <c r="L784" s="3"/>
      <c r="M784" s="3"/>
      <c r="N784" s="6"/>
      <c r="O784" s="3"/>
      <c r="P784" s="6"/>
      <c r="Q784" s="6"/>
      <c r="R784" s="6"/>
      <c r="S784" s="3"/>
      <c r="T784" s="3"/>
      <c r="U784" s="3"/>
      <c r="V784" s="3"/>
      <c r="W784" s="3"/>
      <c r="X784" s="3"/>
      <c r="Y784" s="6"/>
      <c r="Z784" s="6"/>
      <c r="AA784" s="6"/>
      <c r="AB784" s="3"/>
      <c r="AC784" s="6"/>
      <c r="AD784" s="6"/>
      <c r="AE784" s="3"/>
      <c r="AF784" s="3"/>
      <c r="AG784" s="6"/>
      <c r="AH784" s="6"/>
      <c r="AI784" s="3"/>
      <c r="AJ784" s="3"/>
      <c r="AK784" s="3"/>
      <c r="AL784" s="3"/>
      <c r="AM784" s="6"/>
      <c r="AN784" s="3"/>
      <c r="AO784" s="3"/>
      <c r="AP784" s="3"/>
      <c r="AQ784" s="3"/>
      <c r="AR784" s="3"/>
      <c r="AS784" s="3"/>
      <c r="AT784" s="6"/>
      <c r="AU784" s="6"/>
      <c r="AV784" s="6"/>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v>1969</v>
      </c>
      <c r="BZ784" s="3" t="s">
        <v>2405</v>
      </c>
      <c r="CA784" s="3" t="s">
        <v>2430</v>
      </c>
      <c r="CB784" s="3" t="s">
        <v>2431</v>
      </c>
      <c r="CC784" s="3" t="s">
        <v>2383</v>
      </c>
      <c r="CD784" s="3"/>
      <c r="CE784" s="3"/>
      <c r="CF784" s="7"/>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J784" s="1"/>
      <c r="DK784" s="1"/>
      <c r="DL784" s="1"/>
      <c r="DM784" s="1"/>
      <c r="DN784" s="1"/>
      <c r="DO784" s="1"/>
      <c r="DQ784" s="1"/>
      <c r="DT784" s="1"/>
      <c r="DW784" s="1"/>
      <c r="DX784" s="1"/>
      <c r="DY784" s="1"/>
      <c r="DZ784" s="1"/>
      <c r="EA784" s="1"/>
      <c r="EB784" s="1"/>
      <c r="EC784" s="1"/>
      <c r="EF784" s="1"/>
      <c r="ER784" s="1"/>
      <c r="ET784" s="1"/>
      <c r="FH784" s="1"/>
      <c r="FI784" s="1"/>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row>
    <row r="785" spans="1:431" ht="98" hidden="1" x14ac:dyDescent="0.15">
      <c r="A785" s="6" t="s">
        <v>1876</v>
      </c>
      <c r="B785" s="3"/>
      <c r="C785" s="6"/>
      <c r="D785" s="6"/>
      <c r="E785" s="3"/>
      <c r="F785" s="6"/>
      <c r="G785" s="6"/>
      <c r="H785" s="6"/>
      <c r="I785" s="3"/>
      <c r="J785" s="6"/>
      <c r="K785" s="3"/>
      <c r="L785" s="3"/>
      <c r="M785" s="3"/>
      <c r="N785" s="6"/>
      <c r="O785" s="3"/>
      <c r="P785" s="6"/>
      <c r="Q785" s="6"/>
      <c r="R785" s="6"/>
      <c r="S785" s="3"/>
      <c r="T785" s="3"/>
      <c r="U785" s="3"/>
      <c r="V785" s="3"/>
      <c r="W785" s="3"/>
      <c r="X785" s="3"/>
      <c r="Y785" s="6"/>
      <c r="Z785" s="6"/>
      <c r="AA785" s="6"/>
      <c r="AB785" s="3"/>
      <c r="AC785" s="6"/>
      <c r="AD785" s="6"/>
      <c r="AE785" s="3"/>
      <c r="AF785" s="3"/>
      <c r="AG785" s="6"/>
      <c r="AH785" s="6"/>
      <c r="AI785" s="3"/>
      <c r="AJ785" s="3"/>
      <c r="AK785" s="3"/>
      <c r="AL785" s="3"/>
      <c r="AM785" s="6"/>
      <c r="AN785" s="3"/>
      <c r="AO785" s="3"/>
      <c r="AP785" s="3"/>
      <c r="AQ785" s="3"/>
      <c r="AR785" s="3"/>
      <c r="AS785" s="3"/>
      <c r="AT785" s="6"/>
      <c r="AU785" s="6"/>
      <c r="AV785" s="6"/>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v>1969</v>
      </c>
      <c r="BZ785" s="3" t="s">
        <v>2405</v>
      </c>
      <c r="CA785" s="3" t="s">
        <v>2430</v>
      </c>
      <c r="CB785" s="3" t="s">
        <v>2431</v>
      </c>
      <c r="CC785" s="3" t="s">
        <v>2383</v>
      </c>
      <c r="CD785" s="3"/>
      <c r="CE785" s="3"/>
      <c r="CF785" s="7"/>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J785" s="1"/>
      <c r="DK785" s="1"/>
      <c r="DL785" s="1"/>
      <c r="DM785" s="1"/>
      <c r="DN785" s="1"/>
      <c r="DO785" s="1"/>
      <c r="DQ785" s="1"/>
      <c r="DT785" s="1"/>
      <c r="DW785" s="1"/>
      <c r="DX785" s="1"/>
      <c r="DY785" s="1"/>
      <c r="DZ785" s="1"/>
      <c r="EA785" s="1"/>
      <c r="EB785" s="1"/>
      <c r="EC785" s="1"/>
      <c r="EF785" s="1"/>
      <c r="ER785" s="1"/>
      <c r="ET785" s="1"/>
      <c r="FH785" s="1"/>
      <c r="FI785" s="1"/>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row>
    <row r="786" spans="1:431" ht="98" hidden="1" x14ac:dyDescent="0.15">
      <c r="A786" s="6" t="s">
        <v>1878</v>
      </c>
      <c r="B786" s="3"/>
      <c r="C786" s="6"/>
      <c r="D786" s="6"/>
      <c r="E786" s="3"/>
      <c r="F786" s="6"/>
      <c r="G786" s="6"/>
      <c r="H786" s="6"/>
      <c r="I786" s="3"/>
      <c r="J786" s="6"/>
      <c r="K786" s="3"/>
      <c r="L786" s="3"/>
      <c r="M786" s="3"/>
      <c r="N786" s="6"/>
      <c r="O786" s="3"/>
      <c r="P786" s="6"/>
      <c r="Q786" s="6"/>
      <c r="R786" s="6"/>
      <c r="S786" s="3"/>
      <c r="T786" s="3"/>
      <c r="U786" s="3"/>
      <c r="V786" s="3"/>
      <c r="W786" s="3"/>
      <c r="X786" s="3"/>
      <c r="Y786" s="6"/>
      <c r="Z786" s="6"/>
      <c r="AA786" s="6"/>
      <c r="AB786" s="3"/>
      <c r="AC786" s="6"/>
      <c r="AD786" s="6"/>
      <c r="AE786" s="3"/>
      <c r="AF786" s="3"/>
      <c r="AG786" s="6"/>
      <c r="AH786" s="6"/>
      <c r="AI786" s="3"/>
      <c r="AJ786" s="3"/>
      <c r="AK786" s="3"/>
      <c r="AL786" s="3"/>
      <c r="AM786" s="6"/>
      <c r="AN786" s="3"/>
      <c r="AO786" s="3"/>
      <c r="AP786" s="3"/>
      <c r="AQ786" s="3"/>
      <c r="AR786" s="3"/>
      <c r="AS786" s="3"/>
      <c r="AT786" s="6"/>
      <c r="AU786" s="6"/>
      <c r="AV786" s="6"/>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v>1969</v>
      </c>
      <c r="BZ786" s="3" t="s">
        <v>2405</v>
      </c>
      <c r="CA786" s="3" t="s">
        <v>2430</v>
      </c>
      <c r="CB786" s="3" t="s">
        <v>2431</v>
      </c>
      <c r="CC786" s="3" t="s">
        <v>2383</v>
      </c>
      <c r="CD786" s="3"/>
      <c r="CE786" s="3"/>
      <c r="CF786" s="7"/>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J786" s="1"/>
      <c r="DK786" s="1"/>
      <c r="DL786" s="1"/>
      <c r="DM786" s="1"/>
      <c r="DN786" s="1"/>
      <c r="DO786" s="1"/>
      <c r="DQ786" s="1"/>
      <c r="DT786" s="1"/>
      <c r="DW786" s="1"/>
      <c r="DX786" s="1"/>
      <c r="DY786" s="1"/>
      <c r="DZ786" s="1"/>
      <c r="EA786" s="1"/>
      <c r="EB786" s="1"/>
      <c r="EC786" s="1"/>
      <c r="EF786" s="1"/>
      <c r="ER786" s="1"/>
      <c r="ET786" s="1"/>
      <c r="FH786" s="1"/>
      <c r="FI786" s="1"/>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row>
    <row r="787" spans="1:431" ht="98" hidden="1" x14ac:dyDescent="0.15">
      <c r="A787" s="6" t="s">
        <v>1880</v>
      </c>
      <c r="B787" s="3"/>
      <c r="C787" s="6"/>
      <c r="D787" s="6"/>
      <c r="E787" s="3"/>
      <c r="F787" s="6"/>
      <c r="G787" s="6"/>
      <c r="H787" s="6"/>
      <c r="I787" s="3"/>
      <c r="J787" s="6"/>
      <c r="K787" s="3"/>
      <c r="L787" s="3"/>
      <c r="M787" s="3"/>
      <c r="N787" s="6"/>
      <c r="O787" s="3"/>
      <c r="P787" s="6"/>
      <c r="Q787" s="6"/>
      <c r="R787" s="6"/>
      <c r="S787" s="3"/>
      <c r="T787" s="3"/>
      <c r="U787" s="3"/>
      <c r="V787" s="3"/>
      <c r="W787" s="3"/>
      <c r="X787" s="3"/>
      <c r="Y787" s="6"/>
      <c r="Z787" s="6"/>
      <c r="AA787" s="6"/>
      <c r="AB787" s="3"/>
      <c r="AC787" s="6"/>
      <c r="AD787" s="6"/>
      <c r="AE787" s="3"/>
      <c r="AF787" s="3"/>
      <c r="AG787" s="6"/>
      <c r="AH787" s="6"/>
      <c r="AI787" s="3"/>
      <c r="AJ787" s="3"/>
      <c r="AK787" s="3"/>
      <c r="AL787" s="3"/>
      <c r="AM787" s="6"/>
      <c r="AN787" s="3"/>
      <c r="AO787" s="3"/>
      <c r="AP787" s="3"/>
      <c r="AQ787" s="3"/>
      <c r="AR787" s="3"/>
      <c r="AS787" s="3"/>
      <c r="AT787" s="6"/>
      <c r="AU787" s="6"/>
      <c r="AV787" s="6"/>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v>1969</v>
      </c>
      <c r="BZ787" s="3" t="s">
        <v>2405</v>
      </c>
      <c r="CA787" s="3" t="s">
        <v>2430</v>
      </c>
      <c r="CB787" s="3" t="s">
        <v>2431</v>
      </c>
      <c r="CC787" s="3" t="s">
        <v>2383</v>
      </c>
      <c r="CD787" s="3"/>
      <c r="CE787" s="3"/>
      <c r="CF787" s="7"/>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J787" s="1"/>
      <c r="DK787" s="1"/>
      <c r="DL787" s="1"/>
      <c r="DM787" s="1"/>
      <c r="DN787" s="1"/>
      <c r="DO787" s="1"/>
      <c r="DQ787" s="1"/>
      <c r="DT787" s="1"/>
      <c r="DW787" s="1"/>
      <c r="DX787" s="1"/>
      <c r="DY787" s="1"/>
      <c r="DZ787" s="1"/>
      <c r="EA787" s="1"/>
      <c r="EB787" s="1"/>
      <c r="EC787" s="1"/>
      <c r="EF787" s="1"/>
      <c r="ER787" s="1"/>
      <c r="ET787" s="1"/>
      <c r="FH787" s="1"/>
      <c r="FI787" s="1"/>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row>
    <row r="788" spans="1:431" ht="98" hidden="1" x14ac:dyDescent="0.15">
      <c r="A788" s="6" t="s">
        <v>1882</v>
      </c>
      <c r="B788" s="3"/>
      <c r="C788" s="6"/>
      <c r="D788" s="6"/>
      <c r="E788" s="3"/>
      <c r="F788" s="6"/>
      <c r="G788" s="6"/>
      <c r="H788" s="6"/>
      <c r="I788" s="3"/>
      <c r="J788" s="6"/>
      <c r="K788" s="3"/>
      <c r="L788" s="3"/>
      <c r="M788" s="3"/>
      <c r="N788" s="6"/>
      <c r="O788" s="3"/>
      <c r="P788" s="6"/>
      <c r="Q788" s="6"/>
      <c r="R788" s="6"/>
      <c r="S788" s="3"/>
      <c r="T788" s="3"/>
      <c r="U788" s="3"/>
      <c r="V788" s="3"/>
      <c r="W788" s="3"/>
      <c r="X788" s="3"/>
      <c r="Y788" s="6"/>
      <c r="Z788" s="6"/>
      <c r="AA788" s="6"/>
      <c r="AB788" s="3"/>
      <c r="AC788" s="6"/>
      <c r="AD788" s="6"/>
      <c r="AE788" s="3"/>
      <c r="AF788" s="3"/>
      <c r="AG788" s="6"/>
      <c r="AH788" s="6"/>
      <c r="AI788" s="3"/>
      <c r="AJ788" s="3"/>
      <c r="AK788" s="3"/>
      <c r="AL788" s="3"/>
      <c r="AM788" s="6"/>
      <c r="AN788" s="3"/>
      <c r="AO788" s="3"/>
      <c r="AP788" s="3"/>
      <c r="AQ788" s="3"/>
      <c r="AR788" s="3"/>
      <c r="AS788" s="3"/>
      <c r="AT788" s="6"/>
      <c r="AU788" s="6"/>
      <c r="AV788" s="6"/>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v>1969</v>
      </c>
      <c r="BZ788" s="3" t="s">
        <v>2405</v>
      </c>
      <c r="CA788" s="3" t="s">
        <v>2430</v>
      </c>
      <c r="CB788" s="3" t="s">
        <v>2431</v>
      </c>
      <c r="CC788" s="3" t="s">
        <v>2383</v>
      </c>
      <c r="CD788" s="3"/>
      <c r="CE788" s="3"/>
      <c r="CF788" s="7"/>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J788" s="1"/>
      <c r="DK788" s="1"/>
      <c r="DL788" s="1"/>
      <c r="DM788" s="1"/>
      <c r="DN788" s="1"/>
      <c r="DO788" s="1"/>
      <c r="DQ788" s="1"/>
      <c r="DT788" s="1"/>
      <c r="DW788" s="1"/>
      <c r="DX788" s="1"/>
      <c r="DY788" s="1"/>
      <c r="DZ788" s="1"/>
      <c r="EA788" s="1"/>
      <c r="EB788" s="1"/>
      <c r="EC788" s="1"/>
      <c r="EF788" s="1"/>
      <c r="ER788" s="1"/>
      <c r="ET788" s="1"/>
      <c r="FH788" s="1"/>
      <c r="FI788" s="1"/>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row>
    <row r="789" spans="1:431" ht="98" hidden="1" x14ac:dyDescent="0.15">
      <c r="A789" s="6" t="s">
        <v>1884</v>
      </c>
      <c r="B789" s="3"/>
      <c r="C789" s="6"/>
      <c r="D789" s="6"/>
      <c r="E789" s="3"/>
      <c r="F789" s="6"/>
      <c r="G789" s="6"/>
      <c r="H789" s="6"/>
      <c r="I789" s="3"/>
      <c r="J789" s="6"/>
      <c r="K789" s="3"/>
      <c r="L789" s="3"/>
      <c r="M789" s="3"/>
      <c r="N789" s="6"/>
      <c r="O789" s="3"/>
      <c r="P789" s="6"/>
      <c r="Q789" s="6"/>
      <c r="R789" s="6"/>
      <c r="S789" s="3"/>
      <c r="T789" s="3"/>
      <c r="U789" s="3"/>
      <c r="V789" s="3"/>
      <c r="W789" s="3"/>
      <c r="X789" s="3"/>
      <c r="Y789" s="6"/>
      <c r="Z789" s="6"/>
      <c r="AA789" s="6"/>
      <c r="AB789" s="3"/>
      <c r="AC789" s="6"/>
      <c r="AD789" s="6"/>
      <c r="AE789" s="3"/>
      <c r="AF789" s="3"/>
      <c r="AG789" s="6"/>
      <c r="AH789" s="6"/>
      <c r="AI789" s="3"/>
      <c r="AJ789" s="3"/>
      <c r="AK789" s="3"/>
      <c r="AL789" s="3"/>
      <c r="AM789" s="6"/>
      <c r="AN789" s="3"/>
      <c r="AO789" s="3"/>
      <c r="AP789" s="3"/>
      <c r="AQ789" s="3"/>
      <c r="AR789" s="3"/>
      <c r="AS789" s="3"/>
      <c r="AT789" s="6"/>
      <c r="AU789" s="6"/>
      <c r="AV789" s="6"/>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v>1969</v>
      </c>
      <c r="BZ789" s="3" t="s">
        <v>2405</v>
      </c>
      <c r="CA789" s="3" t="s">
        <v>2430</v>
      </c>
      <c r="CB789" s="3" t="s">
        <v>2431</v>
      </c>
      <c r="CC789" s="3" t="s">
        <v>2383</v>
      </c>
      <c r="CD789" s="3"/>
      <c r="CE789" s="3"/>
      <c r="CF789" s="7"/>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J789" s="1"/>
      <c r="DK789" s="1"/>
      <c r="DL789" s="1"/>
      <c r="DM789" s="1"/>
      <c r="DN789" s="1"/>
      <c r="DO789" s="1"/>
      <c r="DQ789" s="1"/>
      <c r="DT789" s="1"/>
      <c r="DW789" s="1"/>
      <c r="DX789" s="1"/>
      <c r="DY789" s="1"/>
      <c r="DZ789" s="1"/>
      <c r="EA789" s="1"/>
      <c r="EB789" s="1"/>
      <c r="EC789" s="1"/>
      <c r="EF789" s="1"/>
      <c r="ER789" s="1"/>
      <c r="ET789" s="1"/>
      <c r="FH789" s="1"/>
      <c r="FI789" s="1"/>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row>
    <row r="790" spans="1:431" ht="98" hidden="1" x14ac:dyDescent="0.15">
      <c r="A790" s="6" t="s">
        <v>1886</v>
      </c>
      <c r="B790" s="3"/>
      <c r="C790" s="6"/>
      <c r="D790" s="6"/>
      <c r="E790" s="3"/>
      <c r="F790" s="6"/>
      <c r="G790" s="6"/>
      <c r="H790" s="6"/>
      <c r="I790" s="3"/>
      <c r="J790" s="6"/>
      <c r="K790" s="3"/>
      <c r="L790" s="3"/>
      <c r="M790" s="3"/>
      <c r="N790" s="6"/>
      <c r="O790" s="3"/>
      <c r="P790" s="6"/>
      <c r="Q790" s="6"/>
      <c r="R790" s="6"/>
      <c r="S790" s="3"/>
      <c r="T790" s="3"/>
      <c r="U790" s="3"/>
      <c r="V790" s="3"/>
      <c r="W790" s="3"/>
      <c r="X790" s="3"/>
      <c r="Y790" s="6"/>
      <c r="Z790" s="6"/>
      <c r="AA790" s="6"/>
      <c r="AB790" s="3"/>
      <c r="AC790" s="6"/>
      <c r="AD790" s="6"/>
      <c r="AE790" s="3"/>
      <c r="AF790" s="3"/>
      <c r="AG790" s="6"/>
      <c r="AH790" s="6"/>
      <c r="AI790" s="3"/>
      <c r="AJ790" s="3"/>
      <c r="AK790" s="3"/>
      <c r="AL790" s="3"/>
      <c r="AM790" s="6"/>
      <c r="AN790" s="3"/>
      <c r="AO790" s="3"/>
      <c r="AP790" s="3"/>
      <c r="AQ790" s="3"/>
      <c r="AR790" s="3"/>
      <c r="AS790" s="3"/>
      <c r="AT790" s="6"/>
      <c r="AU790" s="6"/>
      <c r="AV790" s="6"/>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v>1969</v>
      </c>
      <c r="BZ790" s="3" t="s">
        <v>2405</v>
      </c>
      <c r="CA790" s="3" t="s">
        <v>2430</v>
      </c>
      <c r="CB790" s="3" t="s">
        <v>2431</v>
      </c>
      <c r="CC790" s="3" t="s">
        <v>2383</v>
      </c>
      <c r="CD790" s="3"/>
      <c r="CE790" s="3"/>
      <c r="CF790" s="7"/>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J790" s="1"/>
      <c r="DK790" s="1"/>
      <c r="DL790" s="1"/>
      <c r="DM790" s="1"/>
      <c r="DN790" s="1"/>
      <c r="DO790" s="1"/>
      <c r="DQ790" s="1"/>
      <c r="DT790" s="1"/>
      <c r="DW790" s="1"/>
      <c r="DX790" s="1"/>
      <c r="DY790" s="1"/>
      <c r="DZ790" s="1"/>
      <c r="EA790" s="1"/>
      <c r="EB790" s="1"/>
      <c r="EC790" s="1"/>
      <c r="EF790" s="1"/>
      <c r="ER790" s="1"/>
      <c r="ET790" s="1"/>
      <c r="FH790" s="1"/>
      <c r="FI790" s="1"/>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row>
    <row r="791" spans="1:431" ht="98" hidden="1" x14ac:dyDescent="0.15">
      <c r="A791" s="6" t="s">
        <v>1888</v>
      </c>
      <c r="B791" s="3"/>
      <c r="C791" s="6"/>
      <c r="D791" s="6"/>
      <c r="E791" s="3"/>
      <c r="F791" s="6"/>
      <c r="G791" s="6"/>
      <c r="H791" s="6"/>
      <c r="I791" s="3"/>
      <c r="J791" s="6"/>
      <c r="K791" s="3"/>
      <c r="L791" s="3"/>
      <c r="M791" s="3"/>
      <c r="N791" s="6"/>
      <c r="O791" s="3"/>
      <c r="P791" s="6"/>
      <c r="Q791" s="6"/>
      <c r="R791" s="6"/>
      <c r="S791" s="3"/>
      <c r="T791" s="3"/>
      <c r="U791" s="3"/>
      <c r="V791" s="3"/>
      <c r="W791" s="3"/>
      <c r="X791" s="3"/>
      <c r="Y791" s="6"/>
      <c r="Z791" s="6"/>
      <c r="AA791" s="6"/>
      <c r="AB791" s="3"/>
      <c r="AC791" s="6"/>
      <c r="AD791" s="6"/>
      <c r="AE791" s="3"/>
      <c r="AF791" s="3"/>
      <c r="AG791" s="6"/>
      <c r="AH791" s="6"/>
      <c r="AI791" s="3"/>
      <c r="AJ791" s="3"/>
      <c r="AK791" s="3"/>
      <c r="AL791" s="3"/>
      <c r="AM791" s="6"/>
      <c r="AN791" s="3"/>
      <c r="AO791" s="3"/>
      <c r="AP791" s="3"/>
      <c r="AQ791" s="3"/>
      <c r="AR791" s="3"/>
      <c r="AS791" s="3"/>
      <c r="AT791" s="6"/>
      <c r="AU791" s="6"/>
      <c r="AV791" s="6"/>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v>1969</v>
      </c>
      <c r="BZ791" s="3" t="s">
        <v>2405</v>
      </c>
      <c r="CA791" s="3" t="s">
        <v>2430</v>
      </c>
      <c r="CB791" s="3" t="s">
        <v>2431</v>
      </c>
      <c r="CC791" s="3" t="s">
        <v>2383</v>
      </c>
      <c r="CD791" s="3"/>
      <c r="CE791" s="3"/>
      <c r="CF791" s="7"/>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J791" s="1"/>
      <c r="DK791" s="1"/>
      <c r="DL791" s="1"/>
      <c r="DM791" s="1"/>
      <c r="DN791" s="1"/>
      <c r="DO791" s="1"/>
      <c r="DQ791" s="1"/>
      <c r="DT791" s="1"/>
      <c r="DW791" s="1"/>
      <c r="DX791" s="1"/>
      <c r="DY791" s="1"/>
      <c r="DZ791" s="1"/>
      <c r="EA791" s="1"/>
      <c r="EB791" s="1"/>
      <c r="EC791" s="1"/>
      <c r="EF791" s="1"/>
      <c r="ER791" s="1"/>
      <c r="ET791" s="1"/>
      <c r="FH791" s="1"/>
      <c r="FI791" s="1"/>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row>
    <row r="792" spans="1:431" ht="98" hidden="1" x14ac:dyDescent="0.15">
      <c r="A792" s="6" t="s">
        <v>1890</v>
      </c>
      <c r="B792" s="3"/>
      <c r="C792" s="6"/>
      <c r="D792" s="6"/>
      <c r="E792" s="3"/>
      <c r="F792" s="6"/>
      <c r="G792" s="6"/>
      <c r="H792" s="6"/>
      <c r="I792" s="3"/>
      <c r="J792" s="6"/>
      <c r="K792" s="3"/>
      <c r="L792" s="3"/>
      <c r="M792" s="3"/>
      <c r="N792" s="6"/>
      <c r="O792" s="3"/>
      <c r="P792" s="6"/>
      <c r="Q792" s="6"/>
      <c r="R792" s="6"/>
      <c r="S792" s="3"/>
      <c r="T792" s="3"/>
      <c r="U792" s="3"/>
      <c r="V792" s="3"/>
      <c r="W792" s="3"/>
      <c r="X792" s="3"/>
      <c r="Y792" s="6"/>
      <c r="Z792" s="6"/>
      <c r="AA792" s="6"/>
      <c r="AB792" s="3"/>
      <c r="AC792" s="6"/>
      <c r="AD792" s="6"/>
      <c r="AE792" s="3"/>
      <c r="AF792" s="3"/>
      <c r="AG792" s="6"/>
      <c r="AH792" s="6"/>
      <c r="AI792" s="3"/>
      <c r="AJ792" s="3"/>
      <c r="AK792" s="3"/>
      <c r="AL792" s="3"/>
      <c r="AM792" s="6"/>
      <c r="AN792" s="3"/>
      <c r="AO792" s="3"/>
      <c r="AP792" s="3"/>
      <c r="AQ792" s="3"/>
      <c r="AR792" s="3"/>
      <c r="AS792" s="3"/>
      <c r="AT792" s="6"/>
      <c r="AU792" s="6"/>
      <c r="AV792" s="6"/>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v>1969</v>
      </c>
      <c r="BZ792" s="3" t="s">
        <v>2405</v>
      </c>
      <c r="CA792" s="3" t="s">
        <v>2430</v>
      </c>
      <c r="CB792" s="3" t="s">
        <v>2431</v>
      </c>
      <c r="CC792" s="3" t="s">
        <v>2383</v>
      </c>
      <c r="CD792" s="3"/>
      <c r="CE792" s="3"/>
      <c r="CF792" s="7"/>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J792" s="1"/>
      <c r="DK792" s="1"/>
      <c r="DL792" s="1"/>
      <c r="DM792" s="1"/>
      <c r="DN792" s="1"/>
      <c r="DO792" s="1"/>
      <c r="DQ792" s="1"/>
      <c r="DT792" s="1"/>
      <c r="DW792" s="1"/>
      <c r="DX792" s="1"/>
      <c r="DY792" s="1"/>
      <c r="DZ792" s="1"/>
      <c r="EA792" s="1"/>
      <c r="EB792" s="1"/>
      <c r="EC792" s="1"/>
      <c r="EF792" s="1"/>
      <c r="ER792" s="1"/>
      <c r="ET792" s="1"/>
      <c r="FH792" s="1"/>
      <c r="FI792" s="1"/>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row>
    <row r="793" spans="1:431" ht="98" hidden="1" x14ac:dyDescent="0.15">
      <c r="A793" s="6" t="s">
        <v>1892</v>
      </c>
      <c r="B793" s="3"/>
      <c r="C793" s="6"/>
      <c r="D793" s="6"/>
      <c r="E793" s="3"/>
      <c r="F793" s="6"/>
      <c r="G793" s="6"/>
      <c r="H793" s="6"/>
      <c r="I793" s="3"/>
      <c r="J793" s="6"/>
      <c r="K793" s="3"/>
      <c r="L793" s="3"/>
      <c r="M793" s="3"/>
      <c r="N793" s="6"/>
      <c r="O793" s="3"/>
      <c r="P793" s="6"/>
      <c r="Q793" s="6"/>
      <c r="R793" s="6"/>
      <c r="S793" s="3"/>
      <c r="T793" s="3"/>
      <c r="U793" s="3"/>
      <c r="V793" s="3"/>
      <c r="W793" s="3"/>
      <c r="X793" s="3"/>
      <c r="Y793" s="6"/>
      <c r="Z793" s="6"/>
      <c r="AA793" s="6"/>
      <c r="AB793" s="3"/>
      <c r="AC793" s="6"/>
      <c r="AD793" s="6"/>
      <c r="AE793" s="3"/>
      <c r="AF793" s="3"/>
      <c r="AG793" s="6"/>
      <c r="AH793" s="6"/>
      <c r="AI793" s="3"/>
      <c r="AJ793" s="3"/>
      <c r="AK793" s="3"/>
      <c r="AL793" s="3"/>
      <c r="AM793" s="6"/>
      <c r="AN793" s="3"/>
      <c r="AO793" s="3"/>
      <c r="AP793" s="3"/>
      <c r="AQ793" s="3"/>
      <c r="AR793" s="3"/>
      <c r="AS793" s="3"/>
      <c r="AT793" s="6"/>
      <c r="AU793" s="6"/>
      <c r="AV793" s="6"/>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v>1969</v>
      </c>
      <c r="BZ793" s="3" t="s">
        <v>2405</v>
      </c>
      <c r="CA793" s="3" t="s">
        <v>2430</v>
      </c>
      <c r="CB793" s="3" t="s">
        <v>2431</v>
      </c>
      <c r="CC793" s="3" t="s">
        <v>2383</v>
      </c>
      <c r="CD793" s="3"/>
      <c r="CE793" s="3"/>
      <c r="CF793" s="7"/>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J793" s="1"/>
      <c r="DK793" s="1"/>
      <c r="DL793" s="1"/>
      <c r="DM793" s="1"/>
      <c r="DN793" s="1"/>
      <c r="DO793" s="1"/>
      <c r="DQ793" s="1"/>
      <c r="DT793" s="1"/>
      <c r="DW793" s="1"/>
      <c r="DX793" s="1"/>
      <c r="DY793" s="1"/>
      <c r="DZ793" s="1"/>
      <c r="EA793" s="1"/>
      <c r="EB793" s="1"/>
      <c r="EC793" s="1"/>
      <c r="EF793" s="1"/>
      <c r="ER793" s="1"/>
      <c r="ET793" s="1"/>
      <c r="FH793" s="1"/>
      <c r="FI793" s="1"/>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row>
    <row r="794" spans="1:431" ht="98" hidden="1" x14ac:dyDescent="0.15">
      <c r="A794" s="16" t="s">
        <v>2750</v>
      </c>
      <c r="B794" s="3"/>
      <c r="C794" s="6"/>
      <c r="D794" s="6"/>
      <c r="E794" s="3"/>
      <c r="F794" s="6"/>
      <c r="G794" s="6"/>
      <c r="H794" s="6"/>
      <c r="I794" s="3"/>
      <c r="J794" s="6"/>
      <c r="K794" s="3"/>
      <c r="L794" s="3"/>
      <c r="M794" s="3"/>
      <c r="N794" s="6"/>
      <c r="O794" s="3"/>
      <c r="P794" s="6"/>
      <c r="Q794" s="6"/>
      <c r="R794" s="6"/>
      <c r="S794" s="3"/>
      <c r="T794" s="3"/>
      <c r="U794" s="3"/>
      <c r="V794" s="3"/>
      <c r="W794" s="3"/>
      <c r="X794" s="3"/>
      <c r="Y794" s="6"/>
      <c r="Z794" s="6"/>
      <c r="AA794" s="6"/>
      <c r="AB794" s="3"/>
      <c r="AC794" s="6"/>
      <c r="AD794" s="6"/>
      <c r="AE794" s="3"/>
      <c r="AF794" s="3"/>
      <c r="AG794" s="6"/>
      <c r="AH794" s="6"/>
      <c r="AI794" s="3"/>
      <c r="AJ794" s="3"/>
      <c r="AK794" s="3"/>
      <c r="AL794" s="3"/>
      <c r="AM794" s="6"/>
      <c r="AN794" s="3"/>
      <c r="AO794" s="3"/>
      <c r="AP794" s="3"/>
      <c r="AQ794" s="3"/>
      <c r="AR794" s="3"/>
      <c r="AS794" s="3"/>
      <c r="AT794" s="6"/>
      <c r="AU794" s="6"/>
      <c r="AV794" s="6"/>
      <c r="AW794" s="3"/>
      <c r="AX794" s="3">
        <v>1</v>
      </c>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v>1969</v>
      </c>
      <c r="BZ794" s="3" t="s">
        <v>2405</v>
      </c>
      <c r="CA794" s="3" t="s">
        <v>2430</v>
      </c>
      <c r="CB794" s="3" t="s">
        <v>2431</v>
      </c>
      <c r="CC794" s="3" t="s">
        <v>2383</v>
      </c>
      <c r="CD794" s="3"/>
      <c r="CE794" s="3"/>
      <c r="CF794" s="7"/>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J794" s="1"/>
      <c r="DK794" s="1"/>
      <c r="DL794" s="1"/>
      <c r="DM794" s="1"/>
      <c r="DN794" s="1"/>
      <c r="DO794" s="1"/>
      <c r="DQ794" s="1"/>
      <c r="DT794" s="1"/>
      <c r="DW794" s="1"/>
      <c r="DX794" s="1"/>
      <c r="DY794" s="1"/>
      <c r="DZ794" s="1"/>
      <c r="EA794" s="1"/>
      <c r="EB794" s="1"/>
      <c r="EC794" s="1"/>
      <c r="EF794" s="1"/>
      <c r="ER794" s="1"/>
      <c r="ET794" s="1"/>
      <c r="FH794" s="1"/>
      <c r="FI794" s="1"/>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row>
    <row r="795" spans="1:431" ht="98" hidden="1" x14ac:dyDescent="0.15">
      <c r="A795" s="6" t="s">
        <v>1895</v>
      </c>
      <c r="B795" s="3"/>
      <c r="C795" s="6"/>
      <c r="D795" s="6"/>
      <c r="E795" s="3"/>
      <c r="F795" s="6"/>
      <c r="G795" s="6"/>
      <c r="H795" s="6"/>
      <c r="I795" s="3"/>
      <c r="J795" s="6"/>
      <c r="K795" s="3"/>
      <c r="L795" s="3"/>
      <c r="M795" s="3"/>
      <c r="N795" s="6"/>
      <c r="O795" s="3"/>
      <c r="P795" s="6"/>
      <c r="Q795" s="6"/>
      <c r="R795" s="6"/>
      <c r="S795" s="3"/>
      <c r="T795" s="3"/>
      <c r="U795" s="3"/>
      <c r="V795" s="3"/>
      <c r="W795" s="3"/>
      <c r="X795" s="3"/>
      <c r="Y795" s="6"/>
      <c r="Z795" s="6"/>
      <c r="AA795" s="6"/>
      <c r="AB795" s="3"/>
      <c r="AC795" s="6"/>
      <c r="AD795" s="6"/>
      <c r="AE795" s="3"/>
      <c r="AF795" s="3"/>
      <c r="AG795" s="6"/>
      <c r="AH795" s="6"/>
      <c r="AI795" s="3"/>
      <c r="AJ795" s="3"/>
      <c r="AK795" s="3"/>
      <c r="AL795" s="3"/>
      <c r="AM795" s="6"/>
      <c r="AN795" s="3"/>
      <c r="AO795" s="3"/>
      <c r="AP795" s="3"/>
      <c r="AQ795" s="3"/>
      <c r="AR795" s="3"/>
      <c r="AS795" s="3"/>
      <c r="AT795" s="6"/>
      <c r="AU795" s="6"/>
      <c r="AV795" s="6"/>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v>1969</v>
      </c>
      <c r="BZ795" s="3" t="s">
        <v>2405</v>
      </c>
      <c r="CA795" s="3" t="s">
        <v>2430</v>
      </c>
      <c r="CB795" s="3" t="s">
        <v>2431</v>
      </c>
      <c r="CC795" s="3" t="s">
        <v>2383</v>
      </c>
      <c r="CD795" s="3"/>
      <c r="CE795" s="3"/>
      <c r="CF795" s="7"/>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J795" s="1"/>
      <c r="DK795" s="1"/>
      <c r="DL795" s="1"/>
      <c r="DM795" s="1"/>
      <c r="DN795" s="1"/>
      <c r="DO795" s="1"/>
      <c r="DQ795" s="1"/>
      <c r="DT795" s="1"/>
      <c r="DW795" s="1"/>
      <c r="DX795" s="1"/>
      <c r="DY795" s="1"/>
      <c r="DZ795" s="1"/>
      <c r="EA795" s="1"/>
      <c r="EB795" s="1"/>
      <c r="EC795" s="1"/>
      <c r="EF795" s="1"/>
      <c r="ER795" s="1"/>
      <c r="ET795" s="1"/>
      <c r="FH795" s="1"/>
      <c r="FI795" s="1"/>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row>
    <row r="796" spans="1:431" ht="98" hidden="1" x14ac:dyDescent="0.15">
      <c r="A796" s="6" t="s">
        <v>1897</v>
      </c>
      <c r="B796" s="3"/>
      <c r="C796" s="6"/>
      <c r="D796" s="6"/>
      <c r="E796" s="3"/>
      <c r="F796" s="6"/>
      <c r="G796" s="6"/>
      <c r="H796" s="6"/>
      <c r="I796" s="3"/>
      <c r="J796" s="6"/>
      <c r="K796" s="3"/>
      <c r="L796" s="3"/>
      <c r="M796" s="3"/>
      <c r="N796" s="6"/>
      <c r="O796" s="3"/>
      <c r="P796" s="6"/>
      <c r="Q796" s="6"/>
      <c r="R796" s="6"/>
      <c r="S796" s="3"/>
      <c r="T796" s="3"/>
      <c r="U796" s="3"/>
      <c r="V796" s="3"/>
      <c r="W796" s="3"/>
      <c r="X796" s="3"/>
      <c r="Y796" s="6"/>
      <c r="Z796" s="6"/>
      <c r="AA796" s="6"/>
      <c r="AB796" s="3"/>
      <c r="AC796" s="6"/>
      <c r="AD796" s="6"/>
      <c r="AE796" s="3"/>
      <c r="AF796" s="3"/>
      <c r="AG796" s="6"/>
      <c r="AH796" s="6"/>
      <c r="AI796" s="3"/>
      <c r="AJ796" s="3"/>
      <c r="AK796" s="3"/>
      <c r="AL796" s="3"/>
      <c r="AM796" s="6"/>
      <c r="AN796" s="3"/>
      <c r="AO796" s="3"/>
      <c r="AP796" s="3"/>
      <c r="AQ796" s="3"/>
      <c r="AR796" s="3"/>
      <c r="AS796" s="3"/>
      <c r="AT796" s="6"/>
      <c r="AU796" s="6"/>
      <c r="AV796" s="6"/>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v>1969</v>
      </c>
      <c r="BZ796" s="3" t="s">
        <v>2405</v>
      </c>
      <c r="CA796" s="3" t="s">
        <v>2430</v>
      </c>
      <c r="CB796" s="3" t="s">
        <v>2431</v>
      </c>
      <c r="CC796" s="3" t="s">
        <v>2383</v>
      </c>
      <c r="CD796" s="3"/>
      <c r="CE796" s="3"/>
      <c r="CF796" s="7"/>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J796" s="1"/>
      <c r="DK796" s="1"/>
      <c r="DL796" s="1"/>
      <c r="DM796" s="1"/>
      <c r="DN796" s="1"/>
      <c r="DO796" s="1"/>
      <c r="DQ796" s="1"/>
      <c r="DT796" s="1"/>
      <c r="DW796" s="1"/>
      <c r="DX796" s="1"/>
      <c r="DY796" s="1"/>
      <c r="DZ796" s="1"/>
      <c r="EA796" s="1"/>
      <c r="EB796" s="1"/>
      <c r="EC796" s="1"/>
      <c r="EF796" s="1"/>
      <c r="ER796" s="1"/>
      <c r="ET796" s="1"/>
      <c r="FH796" s="1"/>
      <c r="FI796" s="1"/>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row>
    <row r="797" spans="1:431" ht="98" hidden="1" x14ac:dyDescent="0.15">
      <c r="A797" s="6" t="s">
        <v>1899</v>
      </c>
      <c r="B797" s="3"/>
      <c r="C797" s="6"/>
      <c r="D797" s="6"/>
      <c r="E797" s="3"/>
      <c r="F797" s="6"/>
      <c r="G797" s="6"/>
      <c r="H797" s="6"/>
      <c r="I797" s="3"/>
      <c r="J797" s="6"/>
      <c r="K797" s="3"/>
      <c r="L797" s="3"/>
      <c r="M797" s="3"/>
      <c r="N797" s="6"/>
      <c r="O797" s="3"/>
      <c r="P797" s="6"/>
      <c r="Q797" s="6"/>
      <c r="R797" s="6"/>
      <c r="S797" s="3"/>
      <c r="T797" s="3"/>
      <c r="U797" s="3"/>
      <c r="V797" s="3"/>
      <c r="W797" s="3"/>
      <c r="X797" s="3"/>
      <c r="Y797" s="6"/>
      <c r="Z797" s="6"/>
      <c r="AA797" s="6"/>
      <c r="AB797" s="3"/>
      <c r="AC797" s="6"/>
      <c r="AD797" s="6"/>
      <c r="AE797" s="3"/>
      <c r="AF797" s="3"/>
      <c r="AG797" s="6"/>
      <c r="AH797" s="6"/>
      <c r="AI797" s="3"/>
      <c r="AJ797" s="3"/>
      <c r="AK797" s="3"/>
      <c r="AL797" s="3"/>
      <c r="AM797" s="6"/>
      <c r="AN797" s="3"/>
      <c r="AO797" s="3"/>
      <c r="AP797" s="3"/>
      <c r="AQ797" s="3"/>
      <c r="AR797" s="3"/>
      <c r="AS797" s="3"/>
      <c r="AT797" s="6"/>
      <c r="AU797" s="6"/>
      <c r="AV797" s="6"/>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v>1969</v>
      </c>
      <c r="BZ797" s="3" t="s">
        <v>2405</v>
      </c>
      <c r="CA797" s="3" t="s">
        <v>2430</v>
      </c>
      <c r="CB797" s="3" t="s">
        <v>2431</v>
      </c>
      <c r="CC797" s="3" t="s">
        <v>2383</v>
      </c>
      <c r="CD797" s="3"/>
      <c r="CE797" s="3"/>
      <c r="CF797" s="7"/>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J797" s="1"/>
      <c r="DK797" s="1"/>
      <c r="DL797" s="1"/>
      <c r="DM797" s="1"/>
      <c r="DN797" s="1"/>
      <c r="DO797" s="1"/>
      <c r="DQ797" s="1"/>
      <c r="DT797" s="1"/>
      <c r="DW797" s="1"/>
      <c r="DX797" s="1"/>
      <c r="DY797" s="1"/>
      <c r="DZ797" s="1"/>
      <c r="EA797" s="1"/>
      <c r="EB797" s="1"/>
      <c r="EC797" s="1"/>
      <c r="EF797" s="1"/>
      <c r="ER797" s="1"/>
      <c r="ET797" s="1"/>
      <c r="FH797" s="1"/>
      <c r="FI797" s="1"/>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row>
    <row r="798" spans="1:431" ht="98" hidden="1" x14ac:dyDescent="0.15">
      <c r="A798" s="6" t="s">
        <v>1901</v>
      </c>
      <c r="B798" s="3"/>
      <c r="C798" s="6"/>
      <c r="D798" s="6"/>
      <c r="E798" s="3"/>
      <c r="F798" s="6"/>
      <c r="G798" s="6"/>
      <c r="H798" s="6"/>
      <c r="I798" s="3"/>
      <c r="J798" s="6"/>
      <c r="K798" s="3"/>
      <c r="L798" s="3"/>
      <c r="M798" s="3"/>
      <c r="N798" s="6"/>
      <c r="O798" s="3"/>
      <c r="P798" s="6"/>
      <c r="Q798" s="6"/>
      <c r="R798" s="6"/>
      <c r="S798" s="3"/>
      <c r="T798" s="3"/>
      <c r="U798" s="3"/>
      <c r="V798" s="3"/>
      <c r="W798" s="3"/>
      <c r="X798" s="3"/>
      <c r="Y798" s="6"/>
      <c r="Z798" s="6"/>
      <c r="AA798" s="6"/>
      <c r="AB798" s="3"/>
      <c r="AC798" s="6"/>
      <c r="AD798" s="6"/>
      <c r="AE798" s="3"/>
      <c r="AF798" s="3"/>
      <c r="AG798" s="6"/>
      <c r="AH798" s="6"/>
      <c r="AI798" s="3"/>
      <c r="AJ798" s="3"/>
      <c r="AK798" s="3"/>
      <c r="AL798" s="3"/>
      <c r="AM798" s="6"/>
      <c r="AN798" s="3"/>
      <c r="AO798" s="3"/>
      <c r="AP798" s="3"/>
      <c r="AQ798" s="3"/>
      <c r="AR798" s="3"/>
      <c r="AS798" s="3"/>
      <c r="AT798" s="6"/>
      <c r="AU798" s="6"/>
      <c r="AV798" s="6"/>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v>1969</v>
      </c>
      <c r="BZ798" s="3" t="s">
        <v>2405</v>
      </c>
      <c r="CA798" s="3" t="s">
        <v>2430</v>
      </c>
      <c r="CB798" s="3" t="s">
        <v>2431</v>
      </c>
      <c r="CC798" s="3" t="s">
        <v>2383</v>
      </c>
      <c r="CD798" s="3"/>
      <c r="CE798" s="3"/>
      <c r="CF798" s="7"/>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J798" s="1"/>
      <c r="DK798" s="1"/>
      <c r="DL798" s="1"/>
      <c r="DM798" s="1"/>
      <c r="DN798" s="1"/>
      <c r="DO798" s="1"/>
      <c r="DQ798" s="1"/>
      <c r="DT798" s="1"/>
      <c r="DW798" s="1"/>
      <c r="DX798" s="1"/>
      <c r="DY798" s="1"/>
      <c r="DZ798" s="1"/>
      <c r="EA798" s="1"/>
      <c r="EB798" s="1"/>
      <c r="EC798" s="1"/>
      <c r="EF798" s="1"/>
      <c r="ER798" s="1"/>
      <c r="ET798" s="1"/>
      <c r="FH798" s="1"/>
      <c r="FI798" s="1"/>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row>
    <row r="799" spans="1:431" ht="98" hidden="1" x14ac:dyDescent="0.15">
      <c r="A799" s="6" t="s">
        <v>6</v>
      </c>
      <c r="B799" s="3"/>
      <c r="C799" s="6"/>
      <c r="D799" s="6"/>
      <c r="E799" s="3"/>
      <c r="F799" s="6"/>
      <c r="G799" s="6"/>
      <c r="H799" s="6"/>
      <c r="I799" s="3"/>
      <c r="J799" s="6"/>
      <c r="K799" s="3"/>
      <c r="L799" s="3"/>
      <c r="M799" s="3"/>
      <c r="N799" s="6"/>
      <c r="O799" s="3"/>
      <c r="P799" s="6"/>
      <c r="Q799" s="6"/>
      <c r="R799" s="6"/>
      <c r="S799" s="3"/>
      <c r="T799" s="3"/>
      <c r="U799" s="3"/>
      <c r="V799" s="3"/>
      <c r="W799" s="3"/>
      <c r="X799" s="3"/>
      <c r="Y799" s="6"/>
      <c r="Z799" s="6"/>
      <c r="AA799" s="6"/>
      <c r="AB799" s="3"/>
      <c r="AC799" s="6"/>
      <c r="AD799" s="6"/>
      <c r="AE799" s="3"/>
      <c r="AF799" s="3"/>
      <c r="AG799" s="6"/>
      <c r="AH799" s="6"/>
      <c r="AI799" s="3"/>
      <c r="AJ799" s="3"/>
      <c r="AK799" s="3"/>
      <c r="AL799" s="3"/>
      <c r="AM799" s="6"/>
      <c r="AN799" s="3"/>
      <c r="AO799" s="3"/>
      <c r="AP799" s="3"/>
      <c r="AQ799" s="3"/>
      <c r="AR799" s="3"/>
      <c r="AS799" s="3"/>
      <c r="AT799" s="6"/>
      <c r="AU799" s="6"/>
      <c r="AV799" s="6"/>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v>1969</v>
      </c>
      <c r="BZ799" s="3" t="s">
        <v>2405</v>
      </c>
      <c r="CA799" s="3" t="s">
        <v>2381</v>
      </c>
      <c r="CB799" s="3" t="s">
        <v>2407</v>
      </c>
      <c r="CC799" s="3" t="s">
        <v>2432</v>
      </c>
      <c r="CD799" s="3"/>
      <c r="CE799" s="3"/>
      <c r="CF799" s="7"/>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J799" s="1"/>
      <c r="DK799" s="1"/>
      <c r="DL799" s="1"/>
      <c r="DM799" s="1"/>
      <c r="DN799" s="1"/>
      <c r="DO799" s="1"/>
      <c r="DQ799" s="1"/>
      <c r="DT799" s="1"/>
      <c r="DW799" s="1"/>
      <c r="DX799" s="1"/>
      <c r="DY799" s="1"/>
      <c r="DZ799" s="1"/>
      <c r="EA799" s="1"/>
      <c r="EB799" s="1"/>
      <c r="EC799" s="1"/>
      <c r="EF799" s="1"/>
      <c r="ER799" s="1"/>
      <c r="ET799" s="1"/>
      <c r="FH799" s="1"/>
      <c r="FI799" s="1"/>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row>
    <row r="800" spans="1:431" ht="98" hidden="1" x14ac:dyDescent="0.15">
      <c r="A800" s="6" t="s">
        <v>29</v>
      </c>
      <c r="B800" s="3"/>
      <c r="C800" s="6"/>
      <c r="D800" s="6"/>
      <c r="E800" s="3"/>
      <c r="F800" s="6"/>
      <c r="G800" s="6"/>
      <c r="H800" s="6"/>
      <c r="I800" s="3"/>
      <c r="J800" s="6"/>
      <c r="K800" s="3"/>
      <c r="L800" s="3"/>
      <c r="M800" s="3"/>
      <c r="N800" s="6"/>
      <c r="O800" s="3"/>
      <c r="P800" s="6"/>
      <c r="Q800" s="6"/>
      <c r="R800" s="6"/>
      <c r="S800" s="3"/>
      <c r="T800" s="3"/>
      <c r="U800" s="3"/>
      <c r="V800" s="3"/>
      <c r="W800" s="3"/>
      <c r="X800" s="3"/>
      <c r="Y800" s="6"/>
      <c r="Z800" s="6"/>
      <c r="AA800" s="6"/>
      <c r="AB800" s="3"/>
      <c r="AC800" s="6"/>
      <c r="AD800" s="6"/>
      <c r="AE800" s="3"/>
      <c r="AF800" s="3"/>
      <c r="AG800" s="6"/>
      <c r="AH800" s="6"/>
      <c r="AI800" s="3"/>
      <c r="AJ800" s="3"/>
      <c r="AK800" s="3"/>
      <c r="AL800" s="3"/>
      <c r="AM800" s="6"/>
      <c r="AN800" s="3"/>
      <c r="AO800" s="3"/>
      <c r="AP800" s="3"/>
      <c r="AQ800" s="3"/>
      <c r="AR800" s="3"/>
      <c r="AS800" s="3"/>
      <c r="AT800" s="6"/>
      <c r="AU800" s="6"/>
      <c r="AV800" s="6"/>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v>1969</v>
      </c>
      <c r="BZ800" s="3" t="s">
        <v>2405</v>
      </c>
      <c r="CA800" s="3" t="s">
        <v>2381</v>
      </c>
      <c r="CB800" s="3" t="s">
        <v>2407</v>
      </c>
      <c r="CC800" s="3" t="s">
        <v>2432</v>
      </c>
      <c r="CD800" s="3"/>
      <c r="CE800" s="3"/>
      <c r="CF800" s="7"/>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J800" s="1"/>
      <c r="DK800" s="1"/>
      <c r="DL800" s="1"/>
      <c r="DM800" s="1"/>
      <c r="DN800" s="1"/>
      <c r="DO800" s="1"/>
      <c r="DQ800" s="1"/>
      <c r="DT800" s="1"/>
      <c r="DW800" s="1"/>
      <c r="DX800" s="1"/>
      <c r="DY800" s="1"/>
      <c r="DZ800" s="1"/>
      <c r="EA800" s="1"/>
      <c r="EB800" s="1"/>
      <c r="EC800" s="1"/>
      <c r="EF800" s="1"/>
      <c r="ER800" s="1"/>
      <c r="ET800" s="1"/>
      <c r="FH800" s="1"/>
      <c r="FI800" s="1"/>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row>
    <row r="801" spans="1:431" ht="98" hidden="1" x14ac:dyDescent="0.15">
      <c r="A801" s="6" t="s">
        <v>53</v>
      </c>
      <c r="B801" s="3"/>
      <c r="C801" s="6"/>
      <c r="D801" s="6"/>
      <c r="E801" s="3"/>
      <c r="F801" s="6"/>
      <c r="G801" s="6"/>
      <c r="H801" s="6"/>
      <c r="I801" s="3"/>
      <c r="J801" s="6"/>
      <c r="K801" s="3"/>
      <c r="L801" s="3"/>
      <c r="M801" s="3"/>
      <c r="N801" s="6"/>
      <c r="O801" s="3"/>
      <c r="P801" s="6"/>
      <c r="Q801" s="6"/>
      <c r="R801" s="6"/>
      <c r="S801" s="3"/>
      <c r="T801" s="3"/>
      <c r="U801" s="3"/>
      <c r="V801" s="3"/>
      <c r="W801" s="3"/>
      <c r="X801" s="3"/>
      <c r="Y801" s="6"/>
      <c r="Z801" s="6"/>
      <c r="AA801" s="6"/>
      <c r="AB801" s="3"/>
      <c r="AC801" s="6"/>
      <c r="AD801" s="6"/>
      <c r="AE801" s="3"/>
      <c r="AF801" s="3"/>
      <c r="AG801" s="6"/>
      <c r="AH801" s="6"/>
      <c r="AI801" s="3"/>
      <c r="AJ801" s="3"/>
      <c r="AK801" s="3"/>
      <c r="AL801" s="3"/>
      <c r="AM801" s="6"/>
      <c r="AN801" s="3"/>
      <c r="AO801" s="3"/>
      <c r="AP801" s="3"/>
      <c r="AQ801" s="3"/>
      <c r="AR801" s="3"/>
      <c r="AS801" s="3"/>
      <c r="AT801" s="6"/>
      <c r="AU801" s="6"/>
      <c r="AV801" s="6"/>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v>1969</v>
      </c>
      <c r="BZ801" s="3" t="s">
        <v>2405</v>
      </c>
      <c r="CA801" s="3" t="s">
        <v>2381</v>
      </c>
      <c r="CB801" s="3" t="s">
        <v>2407</v>
      </c>
      <c r="CC801" s="3" t="s">
        <v>2432</v>
      </c>
      <c r="CD801" s="3"/>
      <c r="CE801" s="3"/>
      <c r="CF801" s="7"/>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J801" s="1"/>
      <c r="DK801" s="1"/>
      <c r="DL801" s="1"/>
      <c r="DM801" s="1"/>
      <c r="DN801" s="1"/>
      <c r="DO801" s="1"/>
      <c r="DQ801" s="1"/>
      <c r="DT801" s="1"/>
      <c r="DW801" s="1"/>
      <c r="DX801" s="1"/>
      <c r="DY801" s="1"/>
      <c r="DZ801" s="1"/>
      <c r="EA801" s="1"/>
      <c r="EB801" s="1"/>
      <c r="EC801" s="1"/>
      <c r="EF801" s="1"/>
      <c r="ER801" s="1"/>
      <c r="ET801" s="1"/>
      <c r="FH801" s="1"/>
      <c r="FI801" s="1"/>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row>
    <row r="802" spans="1:431" ht="98" hidden="1" x14ac:dyDescent="0.15">
      <c r="A802" s="6" t="s">
        <v>74</v>
      </c>
      <c r="B802" s="3"/>
      <c r="C802" s="6"/>
      <c r="D802" s="6"/>
      <c r="E802" s="3"/>
      <c r="F802" s="6"/>
      <c r="G802" s="6"/>
      <c r="H802" s="6"/>
      <c r="I802" s="3"/>
      <c r="J802" s="6"/>
      <c r="K802" s="3"/>
      <c r="L802" s="3"/>
      <c r="M802" s="3"/>
      <c r="N802" s="6"/>
      <c r="O802" s="3"/>
      <c r="P802" s="6"/>
      <c r="Q802" s="6"/>
      <c r="R802" s="6"/>
      <c r="S802" s="3"/>
      <c r="T802" s="3"/>
      <c r="U802" s="3"/>
      <c r="V802" s="3"/>
      <c r="W802" s="3"/>
      <c r="X802" s="3"/>
      <c r="Y802" s="6"/>
      <c r="Z802" s="6"/>
      <c r="AA802" s="6"/>
      <c r="AB802" s="3"/>
      <c r="AC802" s="6"/>
      <c r="AD802" s="6"/>
      <c r="AE802" s="3"/>
      <c r="AF802" s="3"/>
      <c r="AG802" s="6"/>
      <c r="AH802" s="6"/>
      <c r="AI802" s="3"/>
      <c r="AJ802" s="3"/>
      <c r="AK802" s="3"/>
      <c r="AL802" s="3"/>
      <c r="AM802" s="6"/>
      <c r="AN802" s="3"/>
      <c r="AO802" s="3"/>
      <c r="AP802" s="3"/>
      <c r="AQ802" s="3"/>
      <c r="AR802" s="3"/>
      <c r="AS802" s="3"/>
      <c r="AT802" s="6"/>
      <c r="AU802" s="6"/>
      <c r="AV802" s="6"/>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v>1969</v>
      </c>
      <c r="BZ802" s="3" t="s">
        <v>2405</v>
      </c>
      <c r="CA802" s="3" t="s">
        <v>2381</v>
      </c>
      <c r="CB802" s="3" t="s">
        <v>2407</v>
      </c>
      <c r="CC802" s="3" t="s">
        <v>2432</v>
      </c>
      <c r="CD802" s="3"/>
      <c r="CE802" s="3"/>
      <c r="CF802" s="7"/>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J802" s="1"/>
      <c r="DK802" s="1"/>
      <c r="DL802" s="1"/>
      <c r="DM802" s="1"/>
      <c r="DN802" s="1"/>
      <c r="DO802" s="1"/>
      <c r="DQ802" s="1"/>
      <c r="DT802" s="1"/>
      <c r="DW802" s="1"/>
      <c r="DX802" s="1"/>
      <c r="DY802" s="1"/>
      <c r="DZ802" s="1"/>
      <c r="EA802" s="1"/>
      <c r="EB802" s="1"/>
      <c r="EC802" s="1"/>
      <c r="EF802" s="1"/>
      <c r="ER802" s="1"/>
      <c r="ET802" s="1"/>
      <c r="FH802" s="1"/>
      <c r="FI802" s="1"/>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row>
    <row r="803" spans="1:431" ht="98" hidden="1" x14ac:dyDescent="0.15">
      <c r="A803" s="6" t="s">
        <v>96</v>
      </c>
      <c r="B803" s="3"/>
      <c r="C803" s="6"/>
      <c r="D803" s="6"/>
      <c r="E803" s="3"/>
      <c r="F803" s="6"/>
      <c r="G803" s="6"/>
      <c r="H803" s="6"/>
      <c r="I803" s="3"/>
      <c r="J803" s="6"/>
      <c r="K803" s="3"/>
      <c r="L803" s="3"/>
      <c r="M803" s="3"/>
      <c r="N803" s="6"/>
      <c r="O803" s="3"/>
      <c r="P803" s="6"/>
      <c r="Q803" s="6"/>
      <c r="R803" s="6"/>
      <c r="S803" s="3"/>
      <c r="T803" s="3"/>
      <c r="U803" s="3"/>
      <c r="V803" s="3"/>
      <c r="W803" s="3"/>
      <c r="X803" s="3"/>
      <c r="Y803" s="6"/>
      <c r="Z803" s="6"/>
      <c r="AA803" s="6"/>
      <c r="AB803" s="3"/>
      <c r="AC803" s="6"/>
      <c r="AD803" s="6"/>
      <c r="AE803" s="3"/>
      <c r="AF803" s="3"/>
      <c r="AG803" s="6"/>
      <c r="AH803" s="6"/>
      <c r="AI803" s="3"/>
      <c r="AJ803" s="3"/>
      <c r="AK803" s="3"/>
      <c r="AL803" s="3"/>
      <c r="AM803" s="6"/>
      <c r="AN803" s="3"/>
      <c r="AO803" s="3"/>
      <c r="AP803" s="3"/>
      <c r="AQ803" s="3"/>
      <c r="AR803" s="3"/>
      <c r="AS803" s="3"/>
      <c r="AT803" s="6"/>
      <c r="AU803" s="6"/>
      <c r="AV803" s="6"/>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v>1969</v>
      </c>
      <c r="BZ803" s="3" t="s">
        <v>2405</v>
      </c>
      <c r="CA803" s="3" t="s">
        <v>2381</v>
      </c>
      <c r="CB803" s="3" t="s">
        <v>2407</v>
      </c>
      <c r="CC803" s="3" t="s">
        <v>2432</v>
      </c>
      <c r="CD803" s="3"/>
      <c r="CE803" s="3"/>
      <c r="CF803" s="7"/>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J803" s="1"/>
      <c r="DK803" s="1"/>
      <c r="DL803" s="1"/>
      <c r="DM803" s="1"/>
      <c r="DN803" s="1"/>
      <c r="DO803" s="1"/>
      <c r="DQ803" s="1"/>
      <c r="DT803" s="1"/>
      <c r="DW803" s="1"/>
      <c r="DX803" s="1"/>
      <c r="DY803" s="1"/>
      <c r="DZ803" s="1"/>
      <c r="EA803" s="1"/>
      <c r="EB803" s="1"/>
      <c r="EC803" s="1"/>
      <c r="EF803" s="1"/>
      <c r="ER803" s="1"/>
      <c r="ET803" s="1"/>
      <c r="FH803" s="1"/>
      <c r="FI803" s="1"/>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row>
    <row r="804" spans="1:431" ht="98" hidden="1" x14ac:dyDescent="0.15">
      <c r="A804" s="6" t="s">
        <v>117</v>
      </c>
      <c r="B804" s="3"/>
      <c r="C804" s="6"/>
      <c r="D804" s="6"/>
      <c r="E804" s="3"/>
      <c r="F804" s="6"/>
      <c r="G804" s="6"/>
      <c r="H804" s="6"/>
      <c r="I804" s="3"/>
      <c r="J804" s="6"/>
      <c r="K804" s="3"/>
      <c r="L804" s="3"/>
      <c r="M804" s="3"/>
      <c r="N804" s="6"/>
      <c r="O804" s="3"/>
      <c r="P804" s="6"/>
      <c r="Q804" s="6"/>
      <c r="R804" s="6"/>
      <c r="S804" s="3"/>
      <c r="T804" s="3"/>
      <c r="U804" s="3"/>
      <c r="V804" s="3"/>
      <c r="W804" s="3"/>
      <c r="X804" s="3"/>
      <c r="Y804" s="6"/>
      <c r="Z804" s="6"/>
      <c r="AA804" s="6"/>
      <c r="AB804" s="3"/>
      <c r="AC804" s="6"/>
      <c r="AD804" s="6"/>
      <c r="AE804" s="3"/>
      <c r="AF804" s="3"/>
      <c r="AG804" s="6"/>
      <c r="AH804" s="6"/>
      <c r="AI804" s="3"/>
      <c r="AJ804" s="3"/>
      <c r="AK804" s="3"/>
      <c r="AL804" s="3"/>
      <c r="AM804" s="6"/>
      <c r="AN804" s="3"/>
      <c r="AO804" s="3"/>
      <c r="AP804" s="3"/>
      <c r="AQ804" s="3"/>
      <c r="AR804" s="3"/>
      <c r="AS804" s="3"/>
      <c r="AT804" s="6"/>
      <c r="AU804" s="6"/>
      <c r="AV804" s="6"/>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v>1969</v>
      </c>
      <c r="BZ804" s="3" t="s">
        <v>2405</v>
      </c>
      <c r="CA804" s="3" t="s">
        <v>2381</v>
      </c>
      <c r="CB804" s="3" t="s">
        <v>2407</v>
      </c>
      <c r="CC804" s="3" t="s">
        <v>2432</v>
      </c>
      <c r="CD804" s="3"/>
      <c r="CE804" s="3"/>
      <c r="CF804" s="7"/>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J804" s="1"/>
      <c r="DK804" s="1"/>
      <c r="DL804" s="1"/>
      <c r="DM804" s="1"/>
      <c r="DN804" s="1"/>
      <c r="DO804" s="1"/>
      <c r="DQ804" s="1"/>
      <c r="DT804" s="1"/>
      <c r="DW804" s="1"/>
      <c r="DX804" s="1"/>
      <c r="DY804" s="1"/>
      <c r="DZ804" s="1"/>
      <c r="EA804" s="1"/>
      <c r="EB804" s="1"/>
      <c r="EC804" s="1"/>
      <c r="EF804" s="1"/>
      <c r="ER804" s="1"/>
      <c r="ET804" s="1"/>
      <c r="FH804" s="1"/>
      <c r="FI804" s="1"/>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row>
    <row r="805" spans="1:431" ht="98" hidden="1" x14ac:dyDescent="0.15">
      <c r="A805" s="6" t="s">
        <v>140</v>
      </c>
      <c r="B805" s="3"/>
      <c r="C805" s="6"/>
      <c r="D805" s="6"/>
      <c r="E805" s="3"/>
      <c r="F805" s="6"/>
      <c r="G805" s="6"/>
      <c r="H805" s="6"/>
      <c r="I805" s="3"/>
      <c r="J805" s="6"/>
      <c r="K805" s="3"/>
      <c r="L805" s="3"/>
      <c r="M805" s="3"/>
      <c r="N805" s="6"/>
      <c r="O805" s="3"/>
      <c r="P805" s="6"/>
      <c r="Q805" s="6"/>
      <c r="R805" s="6"/>
      <c r="S805" s="3"/>
      <c r="T805" s="3"/>
      <c r="U805" s="3"/>
      <c r="V805" s="3"/>
      <c r="W805" s="3"/>
      <c r="X805" s="3"/>
      <c r="Y805" s="6"/>
      <c r="Z805" s="6"/>
      <c r="AA805" s="6"/>
      <c r="AB805" s="3"/>
      <c r="AC805" s="6"/>
      <c r="AD805" s="6"/>
      <c r="AE805" s="3"/>
      <c r="AF805" s="3"/>
      <c r="AG805" s="6"/>
      <c r="AH805" s="6"/>
      <c r="AI805" s="3"/>
      <c r="AJ805" s="3"/>
      <c r="AK805" s="3"/>
      <c r="AL805" s="3"/>
      <c r="AM805" s="6"/>
      <c r="AN805" s="3"/>
      <c r="AO805" s="3"/>
      <c r="AP805" s="3"/>
      <c r="AQ805" s="3"/>
      <c r="AR805" s="3"/>
      <c r="AS805" s="3"/>
      <c r="AT805" s="6"/>
      <c r="AU805" s="6"/>
      <c r="AV805" s="6"/>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v>1969</v>
      </c>
      <c r="BZ805" s="3" t="s">
        <v>2405</v>
      </c>
      <c r="CA805" s="3" t="s">
        <v>2381</v>
      </c>
      <c r="CB805" s="3" t="s">
        <v>2407</v>
      </c>
      <c r="CC805" s="3" t="s">
        <v>2432</v>
      </c>
      <c r="CD805" s="3"/>
      <c r="CE805" s="3"/>
      <c r="CF805" s="7"/>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J805" s="1"/>
      <c r="DK805" s="1"/>
      <c r="DL805" s="1"/>
      <c r="DM805" s="1"/>
      <c r="DN805" s="1"/>
      <c r="DO805" s="1"/>
      <c r="DQ805" s="1"/>
      <c r="DT805" s="1"/>
      <c r="DW805" s="1"/>
      <c r="DX805" s="1"/>
      <c r="DY805" s="1"/>
      <c r="DZ805" s="1"/>
      <c r="EA805" s="1"/>
      <c r="EB805" s="1"/>
      <c r="EC805" s="1"/>
      <c r="EF805" s="1"/>
      <c r="ER805" s="1"/>
      <c r="ET805" s="1"/>
      <c r="FH805" s="1"/>
      <c r="FI805" s="1"/>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row>
    <row r="806" spans="1:431" ht="98" hidden="1" x14ac:dyDescent="0.15">
      <c r="A806" s="6" t="s">
        <v>163</v>
      </c>
      <c r="B806" s="3"/>
      <c r="C806" s="6"/>
      <c r="D806" s="6"/>
      <c r="E806" s="3"/>
      <c r="F806" s="6"/>
      <c r="G806" s="6"/>
      <c r="H806" s="6"/>
      <c r="I806" s="3"/>
      <c r="J806" s="6"/>
      <c r="K806" s="3"/>
      <c r="L806" s="3"/>
      <c r="M806" s="3"/>
      <c r="N806" s="6"/>
      <c r="O806" s="3"/>
      <c r="P806" s="6"/>
      <c r="Q806" s="6"/>
      <c r="R806" s="6"/>
      <c r="S806" s="3"/>
      <c r="T806" s="3"/>
      <c r="U806" s="3"/>
      <c r="V806" s="3"/>
      <c r="W806" s="3"/>
      <c r="X806" s="3"/>
      <c r="Y806" s="6"/>
      <c r="Z806" s="6"/>
      <c r="AA806" s="6"/>
      <c r="AB806" s="3"/>
      <c r="AC806" s="6"/>
      <c r="AD806" s="6"/>
      <c r="AE806" s="3"/>
      <c r="AF806" s="3"/>
      <c r="AG806" s="6"/>
      <c r="AH806" s="6"/>
      <c r="AI806" s="3"/>
      <c r="AJ806" s="3"/>
      <c r="AK806" s="3"/>
      <c r="AL806" s="3"/>
      <c r="AM806" s="6"/>
      <c r="AN806" s="3"/>
      <c r="AO806" s="3"/>
      <c r="AP806" s="3"/>
      <c r="AQ806" s="3"/>
      <c r="AR806" s="3"/>
      <c r="AS806" s="3"/>
      <c r="AT806" s="6"/>
      <c r="AU806" s="6"/>
      <c r="AV806" s="6"/>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v>1969</v>
      </c>
      <c r="BZ806" s="3" t="s">
        <v>2405</v>
      </c>
      <c r="CA806" s="3" t="s">
        <v>2381</v>
      </c>
      <c r="CB806" s="3" t="s">
        <v>2407</v>
      </c>
      <c r="CC806" s="3" t="s">
        <v>2432</v>
      </c>
      <c r="CD806" s="3"/>
      <c r="CE806" s="3"/>
      <c r="CF806" s="7"/>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J806" s="1"/>
      <c r="DK806" s="1"/>
      <c r="DL806" s="1"/>
      <c r="DM806" s="1"/>
      <c r="DN806" s="1"/>
      <c r="DO806" s="1"/>
      <c r="DQ806" s="1"/>
      <c r="DT806" s="1"/>
      <c r="DW806" s="1"/>
      <c r="DX806" s="1"/>
      <c r="DY806" s="1"/>
      <c r="DZ806" s="1"/>
      <c r="EA806" s="1"/>
      <c r="EB806" s="1"/>
      <c r="EC806" s="1"/>
      <c r="EF806" s="1"/>
      <c r="ER806" s="1"/>
      <c r="ET806" s="1"/>
      <c r="FH806" s="1"/>
      <c r="FI806" s="1"/>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row>
    <row r="807" spans="1:431" ht="98" hidden="1" x14ac:dyDescent="0.15">
      <c r="A807" s="6" t="s">
        <v>187</v>
      </c>
      <c r="B807" s="3"/>
      <c r="C807" s="6"/>
      <c r="D807" s="6"/>
      <c r="E807" s="3"/>
      <c r="F807" s="6"/>
      <c r="G807" s="6"/>
      <c r="H807" s="6"/>
      <c r="I807" s="3"/>
      <c r="J807" s="6"/>
      <c r="K807" s="3"/>
      <c r="L807" s="3"/>
      <c r="M807" s="3"/>
      <c r="N807" s="6"/>
      <c r="O807" s="3"/>
      <c r="P807" s="6"/>
      <c r="Q807" s="6"/>
      <c r="R807" s="6"/>
      <c r="S807" s="3"/>
      <c r="T807" s="3"/>
      <c r="U807" s="3"/>
      <c r="V807" s="3"/>
      <c r="W807" s="3"/>
      <c r="X807" s="3"/>
      <c r="Y807" s="6"/>
      <c r="Z807" s="6"/>
      <c r="AA807" s="6"/>
      <c r="AB807" s="3"/>
      <c r="AC807" s="6"/>
      <c r="AD807" s="6"/>
      <c r="AE807" s="3"/>
      <c r="AF807" s="3"/>
      <c r="AG807" s="6"/>
      <c r="AH807" s="6"/>
      <c r="AI807" s="3"/>
      <c r="AJ807" s="3"/>
      <c r="AK807" s="3"/>
      <c r="AL807" s="3"/>
      <c r="AM807" s="6"/>
      <c r="AN807" s="3"/>
      <c r="AO807" s="3"/>
      <c r="AP807" s="3"/>
      <c r="AQ807" s="3"/>
      <c r="AR807" s="3"/>
      <c r="AS807" s="3"/>
      <c r="AT807" s="6"/>
      <c r="AU807" s="6"/>
      <c r="AV807" s="6"/>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v>1969</v>
      </c>
      <c r="BZ807" s="3" t="s">
        <v>2405</v>
      </c>
      <c r="CA807" s="3" t="s">
        <v>2381</v>
      </c>
      <c r="CB807" s="3" t="s">
        <v>2407</v>
      </c>
      <c r="CC807" s="3" t="s">
        <v>2432</v>
      </c>
      <c r="CD807" s="3"/>
      <c r="CE807" s="3"/>
      <c r="CF807" s="7"/>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J807" s="1"/>
      <c r="DK807" s="1"/>
      <c r="DL807" s="1"/>
      <c r="DM807" s="1"/>
      <c r="DN807" s="1"/>
      <c r="DO807" s="1"/>
      <c r="DQ807" s="1"/>
      <c r="DT807" s="1"/>
      <c r="DW807" s="1"/>
      <c r="DX807" s="1"/>
      <c r="DY807" s="1"/>
      <c r="DZ807" s="1"/>
      <c r="EA807" s="1"/>
      <c r="EB807" s="1"/>
      <c r="EC807" s="1"/>
      <c r="EF807" s="1"/>
      <c r="ER807" s="1"/>
      <c r="ET807" s="1"/>
      <c r="FH807" s="1"/>
      <c r="FI807" s="1"/>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row>
    <row r="808" spans="1:431" ht="98" hidden="1" x14ac:dyDescent="0.15">
      <c r="A808" s="16" t="s">
        <v>2678</v>
      </c>
      <c r="B808" s="3"/>
      <c r="C808" s="6"/>
      <c r="D808" s="6"/>
      <c r="E808" s="3"/>
      <c r="F808" s="6"/>
      <c r="G808" s="6"/>
      <c r="H808" s="6"/>
      <c r="I808" s="3"/>
      <c r="J808" s="6"/>
      <c r="K808" s="3"/>
      <c r="L808" s="3"/>
      <c r="M808" s="3">
        <v>1</v>
      </c>
      <c r="N808" s="6"/>
      <c r="O808" s="3"/>
      <c r="P808" s="6"/>
      <c r="Q808" s="6"/>
      <c r="R808" s="6"/>
      <c r="S808" s="3"/>
      <c r="T808" s="3"/>
      <c r="U808" s="3"/>
      <c r="V808" s="3"/>
      <c r="W808" s="3"/>
      <c r="X808" s="3"/>
      <c r="Y808" s="6"/>
      <c r="Z808" s="6"/>
      <c r="AA808" s="6"/>
      <c r="AB808" s="3"/>
      <c r="AC808" s="6"/>
      <c r="AD808" s="6"/>
      <c r="AE808" s="3"/>
      <c r="AF808" s="3"/>
      <c r="AG808" s="6"/>
      <c r="AH808" s="6"/>
      <c r="AI808" s="6">
        <v>1</v>
      </c>
      <c r="AJ808" s="3"/>
      <c r="AK808" s="3"/>
      <c r="AL808" s="3"/>
      <c r="AM808" s="6"/>
      <c r="AN808" s="3"/>
      <c r="AO808" s="3"/>
      <c r="AP808" s="3"/>
      <c r="AQ808" s="3"/>
      <c r="AR808" s="3"/>
      <c r="AS808" s="3"/>
      <c r="AT808" s="6"/>
      <c r="AU808" s="6"/>
      <c r="AV808" s="6"/>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v>1969</v>
      </c>
      <c r="BZ808" s="3" t="s">
        <v>2405</v>
      </c>
      <c r="CA808" s="3" t="s">
        <v>2381</v>
      </c>
      <c r="CB808" s="3" t="s">
        <v>2407</v>
      </c>
      <c r="CC808" s="3" t="s">
        <v>2432</v>
      </c>
      <c r="CD808" s="3"/>
      <c r="CE808" s="3"/>
      <c r="CF808" s="7"/>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J808" s="1"/>
      <c r="DK808" s="1"/>
      <c r="DL808" s="1"/>
      <c r="DM808" s="1"/>
      <c r="DN808" s="1"/>
      <c r="DO808" s="1"/>
      <c r="DQ808" s="1"/>
      <c r="DT808" s="1"/>
      <c r="DW808" s="1"/>
      <c r="DX808" s="1"/>
      <c r="DY808" s="1"/>
      <c r="DZ808" s="1"/>
      <c r="EA808" s="1"/>
      <c r="EB808" s="1"/>
      <c r="EC808" s="1"/>
      <c r="EF808" s="1"/>
      <c r="ER808" s="1"/>
      <c r="ET808" s="1"/>
      <c r="FH808" s="1"/>
      <c r="FI808" s="1"/>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row>
    <row r="809" spans="1:431" ht="98" hidden="1" x14ac:dyDescent="0.15">
      <c r="A809" s="6" t="s">
        <v>229</v>
      </c>
      <c r="B809" s="3"/>
      <c r="C809" s="6"/>
      <c r="D809" s="6"/>
      <c r="E809" s="3"/>
      <c r="F809" s="6"/>
      <c r="G809" s="6"/>
      <c r="H809" s="6"/>
      <c r="I809" s="3"/>
      <c r="J809" s="6"/>
      <c r="K809" s="3"/>
      <c r="L809" s="3"/>
      <c r="M809" s="3"/>
      <c r="N809" s="6"/>
      <c r="O809" s="3"/>
      <c r="P809" s="6"/>
      <c r="Q809" s="6"/>
      <c r="R809" s="6"/>
      <c r="S809" s="3"/>
      <c r="T809" s="3"/>
      <c r="U809" s="3"/>
      <c r="V809" s="3"/>
      <c r="W809" s="3"/>
      <c r="X809" s="3"/>
      <c r="Y809" s="6"/>
      <c r="Z809" s="6"/>
      <c r="AA809" s="6"/>
      <c r="AB809" s="3"/>
      <c r="AC809" s="6"/>
      <c r="AD809" s="6"/>
      <c r="AE809" s="3"/>
      <c r="AF809" s="3"/>
      <c r="AG809" s="6"/>
      <c r="AH809" s="6"/>
      <c r="AI809" s="3"/>
      <c r="AJ809" s="3"/>
      <c r="AK809" s="3"/>
      <c r="AL809" s="3"/>
      <c r="AM809" s="6"/>
      <c r="AN809" s="3"/>
      <c r="AO809" s="3"/>
      <c r="AP809" s="3"/>
      <c r="AQ809" s="3"/>
      <c r="AR809" s="3"/>
      <c r="AS809" s="3"/>
      <c r="AT809" s="6"/>
      <c r="AU809" s="6"/>
      <c r="AV809" s="6"/>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v>1969</v>
      </c>
      <c r="BZ809" s="3" t="s">
        <v>2405</v>
      </c>
      <c r="CA809" s="3" t="s">
        <v>2381</v>
      </c>
      <c r="CB809" s="3" t="s">
        <v>2407</v>
      </c>
      <c r="CC809" s="3" t="s">
        <v>2432</v>
      </c>
      <c r="CD809" s="3"/>
      <c r="CE809" s="3"/>
      <c r="CF809" s="7"/>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J809" s="1"/>
      <c r="DK809" s="1"/>
      <c r="DL809" s="1"/>
      <c r="DM809" s="1"/>
      <c r="DN809" s="1"/>
      <c r="DO809" s="1"/>
      <c r="DQ809" s="1"/>
      <c r="DT809" s="1"/>
      <c r="DW809" s="1"/>
      <c r="DX809" s="1"/>
      <c r="DY809" s="1"/>
      <c r="DZ809" s="1"/>
      <c r="EA809" s="1"/>
      <c r="EB809" s="1"/>
      <c r="EC809" s="1"/>
      <c r="EF809" s="1"/>
      <c r="ER809" s="1"/>
      <c r="ET809" s="1"/>
      <c r="FH809" s="1"/>
      <c r="FI809" s="1"/>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row>
    <row r="810" spans="1:431" ht="98" hidden="1" x14ac:dyDescent="0.15">
      <c r="A810" s="6" t="s">
        <v>251</v>
      </c>
      <c r="B810" s="3"/>
      <c r="C810" s="6"/>
      <c r="D810" s="6"/>
      <c r="E810" s="3"/>
      <c r="F810" s="6"/>
      <c r="G810" s="6"/>
      <c r="H810" s="6"/>
      <c r="I810" s="3"/>
      <c r="J810" s="6"/>
      <c r="K810" s="3"/>
      <c r="L810" s="3"/>
      <c r="M810" s="3"/>
      <c r="N810" s="6"/>
      <c r="O810" s="3"/>
      <c r="P810" s="6"/>
      <c r="Q810" s="6"/>
      <c r="R810" s="6"/>
      <c r="S810" s="3"/>
      <c r="T810" s="3"/>
      <c r="U810" s="3"/>
      <c r="V810" s="3"/>
      <c r="W810" s="3"/>
      <c r="X810" s="3"/>
      <c r="Y810" s="6"/>
      <c r="Z810" s="6"/>
      <c r="AA810" s="6"/>
      <c r="AB810" s="3"/>
      <c r="AC810" s="6"/>
      <c r="AD810" s="6"/>
      <c r="AE810" s="3"/>
      <c r="AF810" s="3"/>
      <c r="AG810" s="6"/>
      <c r="AH810" s="6"/>
      <c r="AI810" s="3"/>
      <c r="AJ810" s="3"/>
      <c r="AK810" s="3"/>
      <c r="AL810" s="3"/>
      <c r="AM810" s="6"/>
      <c r="AN810" s="3"/>
      <c r="AO810" s="3"/>
      <c r="AP810" s="3"/>
      <c r="AQ810" s="3"/>
      <c r="AR810" s="3"/>
      <c r="AS810" s="3"/>
      <c r="AT810" s="6"/>
      <c r="AU810" s="6"/>
      <c r="AV810" s="6"/>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v>1969</v>
      </c>
      <c r="BZ810" s="3" t="s">
        <v>2405</v>
      </c>
      <c r="CA810" s="3" t="s">
        <v>2381</v>
      </c>
      <c r="CB810" s="3" t="s">
        <v>2407</v>
      </c>
      <c r="CC810" s="3" t="s">
        <v>2432</v>
      </c>
      <c r="CD810" s="3"/>
      <c r="CE810" s="3"/>
      <c r="CF810" s="7"/>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J810" s="1"/>
      <c r="DK810" s="1"/>
      <c r="DL810" s="1"/>
      <c r="DM810" s="1"/>
      <c r="DN810" s="1"/>
      <c r="DO810" s="1"/>
      <c r="DQ810" s="1"/>
      <c r="DT810" s="1"/>
      <c r="DW810" s="1"/>
      <c r="DX810" s="1"/>
      <c r="DY810" s="1"/>
      <c r="DZ810" s="1"/>
      <c r="EA810" s="1"/>
      <c r="EB810" s="1"/>
      <c r="EC810" s="1"/>
      <c r="EF810" s="1"/>
      <c r="ER810" s="1"/>
      <c r="ET810" s="1"/>
      <c r="FH810" s="1"/>
      <c r="FI810" s="1"/>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row>
    <row r="811" spans="1:431" ht="98" hidden="1" x14ac:dyDescent="0.15">
      <c r="A811" s="6" t="s">
        <v>272</v>
      </c>
      <c r="B811" s="3"/>
      <c r="C811" s="6"/>
      <c r="D811" s="6"/>
      <c r="E811" s="3"/>
      <c r="F811" s="6"/>
      <c r="G811" s="6"/>
      <c r="H811" s="6"/>
      <c r="I811" s="3"/>
      <c r="J811" s="6"/>
      <c r="K811" s="3"/>
      <c r="L811" s="3"/>
      <c r="M811" s="3"/>
      <c r="N811" s="6"/>
      <c r="O811" s="3"/>
      <c r="P811" s="6"/>
      <c r="Q811" s="6"/>
      <c r="R811" s="6"/>
      <c r="S811" s="3"/>
      <c r="T811" s="3"/>
      <c r="U811" s="3"/>
      <c r="V811" s="3"/>
      <c r="W811" s="3"/>
      <c r="X811" s="3"/>
      <c r="Y811" s="6"/>
      <c r="Z811" s="6"/>
      <c r="AA811" s="6"/>
      <c r="AB811" s="3"/>
      <c r="AC811" s="6"/>
      <c r="AD811" s="6"/>
      <c r="AE811" s="3"/>
      <c r="AF811" s="3"/>
      <c r="AG811" s="6"/>
      <c r="AH811" s="6"/>
      <c r="AI811" s="3"/>
      <c r="AJ811" s="3"/>
      <c r="AK811" s="3"/>
      <c r="AL811" s="3"/>
      <c r="AM811" s="6"/>
      <c r="AN811" s="3"/>
      <c r="AO811" s="3"/>
      <c r="AP811" s="3"/>
      <c r="AQ811" s="3"/>
      <c r="AR811" s="3"/>
      <c r="AS811" s="3"/>
      <c r="AT811" s="6"/>
      <c r="AU811" s="6"/>
      <c r="AV811" s="6"/>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v>1969</v>
      </c>
      <c r="BZ811" s="3" t="s">
        <v>2405</v>
      </c>
      <c r="CA811" s="3" t="s">
        <v>2381</v>
      </c>
      <c r="CB811" s="3" t="s">
        <v>2407</v>
      </c>
      <c r="CC811" s="3" t="s">
        <v>2432</v>
      </c>
      <c r="CD811" s="3"/>
      <c r="CE811" s="3"/>
      <c r="CF811" s="7"/>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J811" s="1"/>
      <c r="DK811" s="1"/>
      <c r="DL811" s="1"/>
      <c r="DM811" s="1"/>
      <c r="DN811" s="1"/>
      <c r="DO811" s="1"/>
      <c r="DQ811" s="1"/>
      <c r="DT811" s="1"/>
      <c r="DW811" s="1"/>
      <c r="DX811" s="1"/>
      <c r="DY811" s="1"/>
      <c r="DZ811" s="1"/>
      <c r="EA811" s="1"/>
      <c r="EB811" s="1"/>
      <c r="EC811" s="1"/>
      <c r="EF811" s="1"/>
      <c r="ER811" s="1"/>
      <c r="ET811" s="1"/>
      <c r="FH811" s="1"/>
      <c r="FI811" s="1"/>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row>
    <row r="812" spans="1:431" ht="98" hidden="1" x14ac:dyDescent="0.15">
      <c r="A812" s="6" t="s">
        <v>291</v>
      </c>
      <c r="B812" s="3"/>
      <c r="C812" s="6"/>
      <c r="D812" s="6"/>
      <c r="E812" s="3"/>
      <c r="F812" s="6"/>
      <c r="G812" s="6"/>
      <c r="H812" s="6"/>
      <c r="I812" s="3"/>
      <c r="J812" s="6"/>
      <c r="K812" s="3"/>
      <c r="L812" s="3"/>
      <c r="M812" s="3"/>
      <c r="N812" s="6"/>
      <c r="O812" s="3"/>
      <c r="P812" s="6"/>
      <c r="Q812" s="6"/>
      <c r="R812" s="6"/>
      <c r="S812" s="3"/>
      <c r="T812" s="3"/>
      <c r="U812" s="3"/>
      <c r="V812" s="3"/>
      <c r="W812" s="3"/>
      <c r="X812" s="3"/>
      <c r="Y812" s="6"/>
      <c r="Z812" s="6"/>
      <c r="AA812" s="6"/>
      <c r="AB812" s="3"/>
      <c r="AC812" s="6"/>
      <c r="AD812" s="6"/>
      <c r="AE812" s="3"/>
      <c r="AF812" s="3"/>
      <c r="AG812" s="6"/>
      <c r="AH812" s="6"/>
      <c r="AI812" s="3"/>
      <c r="AJ812" s="3"/>
      <c r="AK812" s="3"/>
      <c r="AL812" s="3"/>
      <c r="AM812" s="6"/>
      <c r="AN812" s="3"/>
      <c r="AO812" s="3"/>
      <c r="AP812" s="3"/>
      <c r="AQ812" s="3"/>
      <c r="AR812" s="3"/>
      <c r="AS812" s="3"/>
      <c r="AT812" s="6"/>
      <c r="AU812" s="6"/>
      <c r="AV812" s="6"/>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v>1969</v>
      </c>
      <c r="BZ812" s="3" t="s">
        <v>2405</v>
      </c>
      <c r="CA812" s="3" t="s">
        <v>2381</v>
      </c>
      <c r="CB812" s="3" t="s">
        <v>2407</v>
      </c>
      <c r="CC812" s="3" t="s">
        <v>2432</v>
      </c>
      <c r="CD812" s="3"/>
      <c r="CE812" s="3"/>
      <c r="CF812" s="7"/>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J812" s="1"/>
      <c r="DK812" s="1"/>
      <c r="DL812" s="1"/>
      <c r="DM812" s="1"/>
      <c r="DN812" s="1"/>
      <c r="DO812" s="1"/>
      <c r="DQ812" s="1"/>
      <c r="DT812" s="1"/>
      <c r="DW812" s="1"/>
      <c r="DX812" s="1"/>
      <c r="DY812" s="1"/>
      <c r="DZ812" s="1"/>
      <c r="EA812" s="1"/>
      <c r="EB812" s="1"/>
      <c r="EC812" s="1"/>
      <c r="EF812" s="1"/>
      <c r="ER812" s="1"/>
      <c r="ET812" s="1"/>
      <c r="FH812" s="1"/>
      <c r="FI812" s="1"/>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row>
    <row r="813" spans="1:431" ht="98" hidden="1" x14ac:dyDescent="0.15">
      <c r="A813" s="6" t="s">
        <v>310</v>
      </c>
      <c r="B813" s="3"/>
      <c r="C813" s="6"/>
      <c r="D813" s="6"/>
      <c r="E813" s="3"/>
      <c r="F813" s="6"/>
      <c r="G813" s="6"/>
      <c r="H813" s="6"/>
      <c r="I813" s="3"/>
      <c r="J813" s="6"/>
      <c r="K813" s="3"/>
      <c r="L813" s="3"/>
      <c r="M813" s="3"/>
      <c r="N813" s="6"/>
      <c r="O813" s="3"/>
      <c r="P813" s="6"/>
      <c r="Q813" s="6"/>
      <c r="R813" s="6"/>
      <c r="S813" s="3"/>
      <c r="T813" s="3"/>
      <c r="U813" s="3"/>
      <c r="V813" s="3"/>
      <c r="W813" s="3"/>
      <c r="X813" s="3"/>
      <c r="Y813" s="6"/>
      <c r="Z813" s="6"/>
      <c r="AA813" s="6"/>
      <c r="AB813" s="3"/>
      <c r="AC813" s="6"/>
      <c r="AD813" s="6"/>
      <c r="AE813" s="3"/>
      <c r="AF813" s="3"/>
      <c r="AG813" s="6"/>
      <c r="AH813" s="6"/>
      <c r="AI813" s="3"/>
      <c r="AJ813" s="3"/>
      <c r="AK813" s="3"/>
      <c r="AL813" s="3"/>
      <c r="AM813" s="6"/>
      <c r="AN813" s="3"/>
      <c r="AO813" s="3"/>
      <c r="AP813" s="3"/>
      <c r="AQ813" s="3"/>
      <c r="AR813" s="3"/>
      <c r="AS813" s="3"/>
      <c r="AT813" s="6"/>
      <c r="AU813" s="6"/>
      <c r="AV813" s="6"/>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v>1969</v>
      </c>
      <c r="BZ813" s="3" t="s">
        <v>2405</v>
      </c>
      <c r="CA813" s="3" t="s">
        <v>2381</v>
      </c>
      <c r="CB813" s="3" t="s">
        <v>2407</v>
      </c>
      <c r="CC813" s="3" t="s">
        <v>2432</v>
      </c>
      <c r="CD813" s="3"/>
      <c r="CE813" s="3"/>
      <c r="CF813" s="7"/>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J813" s="1"/>
      <c r="DK813" s="1"/>
      <c r="DL813" s="1"/>
      <c r="DM813" s="1"/>
      <c r="DN813" s="1"/>
      <c r="DO813" s="1"/>
      <c r="DQ813" s="1"/>
      <c r="DT813" s="1"/>
      <c r="DW813" s="1"/>
      <c r="DX813" s="1"/>
      <c r="DY813" s="1"/>
      <c r="DZ813" s="1"/>
      <c r="EA813" s="1"/>
      <c r="EB813" s="1"/>
      <c r="EC813" s="1"/>
      <c r="EF813" s="1"/>
      <c r="ER813" s="1"/>
      <c r="ET813" s="1"/>
      <c r="FH813" s="1"/>
      <c r="FI813" s="1"/>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row>
    <row r="814" spans="1:431" ht="98" hidden="1" x14ac:dyDescent="0.15">
      <c r="A814" s="6" t="s">
        <v>326</v>
      </c>
      <c r="B814" s="3"/>
      <c r="C814" s="6"/>
      <c r="D814" s="6"/>
      <c r="E814" s="3"/>
      <c r="F814" s="6"/>
      <c r="G814" s="6"/>
      <c r="H814" s="6"/>
      <c r="I814" s="3"/>
      <c r="J814" s="6"/>
      <c r="K814" s="3"/>
      <c r="L814" s="3"/>
      <c r="M814" s="3"/>
      <c r="N814" s="6"/>
      <c r="O814" s="3"/>
      <c r="P814" s="6"/>
      <c r="Q814" s="6"/>
      <c r="R814" s="6"/>
      <c r="S814" s="3"/>
      <c r="T814" s="3"/>
      <c r="U814" s="3"/>
      <c r="V814" s="3"/>
      <c r="W814" s="3"/>
      <c r="X814" s="3"/>
      <c r="Y814" s="6"/>
      <c r="Z814" s="6"/>
      <c r="AA814" s="6"/>
      <c r="AB814" s="3"/>
      <c r="AC814" s="6"/>
      <c r="AD814" s="6"/>
      <c r="AE814" s="3"/>
      <c r="AF814" s="3"/>
      <c r="AG814" s="6"/>
      <c r="AH814" s="6"/>
      <c r="AI814" s="3"/>
      <c r="AJ814" s="3"/>
      <c r="AK814" s="3"/>
      <c r="AL814" s="3"/>
      <c r="AM814" s="6"/>
      <c r="AN814" s="3"/>
      <c r="AO814" s="3"/>
      <c r="AP814" s="3"/>
      <c r="AQ814" s="3"/>
      <c r="AR814" s="3"/>
      <c r="AS814" s="3"/>
      <c r="AT814" s="6"/>
      <c r="AU814" s="6"/>
      <c r="AV814" s="6"/>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v>1969</v>
      </c>
      <c r="BZ814" s="3" t="s">
        <v>2405</v>
      </c>
      <c r="CA814" s="3" t="s">
        <v>2381</v>
      </c>
      <c r="CB814" s="3" t="s">
        <v>2407</v>
      </c>
      <c r="CC814" s="3" t="s">
        <v>2432</v>
      </c>
      <c r="CD814" s="3"/>
      <c r="CE814" s="3"/>
      <c r="CF814" s="7"/>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J814" s="1"/>
      <c r="DK814" s="1"/>
      <c r="DL814" s="1"/>
      <c r="DM814" s="1"/>
      <c r="DN814" s="1"/>
      <c r="DO814" s="1"/>
      <c r="DQ814" s="1"/>
      <c r="DT814" s="1"/>
      <c r="DW814" s="1"/>
      <c r="DX814" s="1"/>
      <c r="DY814" s="1"/>
      <c r="DZ814" s="1"/>
      <c r="EA814" s="1"/>
      <c r="EB814" s="1"/>
      <c r="EC814" s="1"/>
      <c r="EF814" s="1"/>
      <c r="ER814" s="1"/>
      <c r="ET814" s="1"/>
      <c r="FH814" s="1"/>
      <c r="FI814" s="1"/>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row>
    <row r="815" spans="1:431" ht="98" hidden="1" x14ac:dyDescent="0.15">
      <c r="A815" s="6" t="s">
        <v>359</v>
      </c>
      <c r="B815" s="3"/>
      <c r="C815" s="6"/>
      <c r="D815" s="6"/>
      <c r="E815" s="3"/>
      <c r="F815" s="6"/>
      <c r="G815" s="6"/>
      <c r="H815" s="6"/>
      <c r="I815" s="3"/>
      <c r="J815" s="6"/>
      <c r="K815" s="3"/>
      <c r="L815" s="3"/>
      <c r="M815" s="3"/>
      <c r="N815" s="6"/>
      <c r="O815" s="3"/>
      <c r="P815" s="6"/>
      <c r="Q815" s="6"/>
      <c r="R815" s="6"/>
      <c r="S815" s="3"/>
      <c r="T815" s="3"/>
      <c r="U815" s="3"/>
      <c r="V815" s="3"/>
      <c r="W815" s="3"/>
      <c r="X815" s="3"/>
      <c r="Y815" s="6"/>
      <c r="Z815" s="6"/>
      <c r="AA815" s="6"/>
      <c r="AB815" s="3"/>
      <c r="AC815" s="6"/>
      <c r="AD815" s="6"/>
      <c r="AE815" s="3"/>
      <c r="AF815" s="3"/>
      <c r="AG815" s="6"/>
      <c r="AH815" s="6"/>
      <c r="AI815" s="3"/>
      <c r="AJ815" s="3"/>
      <c r="AK815" s="3"/>
      <c r="AL815" s="3"/>
      <c r="AM815" s="6"/>
      <c r="AN815" s="3"/>
      <c r="AO815" s="3"/>
      <c r="AP815" s="3"/>
      <c r="AQ815" s="3"/>
      <c r="AR815" s="3"/>
      <c r="AS815" s="3"/>
      <c r="AT815" s="6"/>
      <c r="AU815" s="6"/>
      <c r="AV815" s="6"/>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v>1969</v>
      </c>
      <c r="BZ815" s="3" t="s">
        <v>2405</v>
      </c>
      <c r="CA815" s="3" t="s">
        <v>2381</v>
      </c>
      <c r="CB815" s="3" t="s">
        <v>2433</v>
      </c>
      <c r="CC815" s="3" t="s">
        <v>2432</v>
      </c>
      <c r="CD815" s="3"/>
      <c r="CE815" s="3"/>
      <c r="CF815" s="7"/>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J815" s="1"/>
      <c r="DK815" s="1"/>
      <c r="DL815" s="1"/>
      <c r="DM815" s="1"/>
      <c r="DN815" s="1"/>
      <c r="DO815" s="1"/>
      <c r="DQ815" s="1"/>
      <c r="DT815" s="1"/>
      <c r="DW815" s="1"/>
      <c r="DX815" s="1"/>
      <c r="DY815" s="1"/>
      <c r="DZ815" s="1"/>
      <c r="EA815" s="1"/>
      <c r="EB815" s="1"/>
      <c r="EC815" s="1"/>
      <c r="EF815" s="1"/>
      <c r="ER815" s="1"/>
      <c r="ET815" s="1"/>
      <c r="FH815" s="1"/>
      <c r="FI815" s="1"/>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row>
    <row r="816" spans="1:431" ht="98" hidden="1" x14ac:dyDescent="0.15">
      <c r="A816" s="16" t="s">
        <v>3441</v>
      </c>
      <c r="B816" s="3"/>
      <c r="C816" s="6"/>
      <c r="D816" s="6"/>
      <c r="E816" s="3"/>
      <c r="F816" s="6"/>
      <c r="G816" s="6"/>
      <c r="H816" s="6"/>
      <c r="I816" s="3"/>
      <c r="J816" s="6"/>
      <c r="K816" s="3"/>
      <c r="L816" s="3"/>
      <c r="M816" s="3"/>
      <c r="N816" s="6"/>
      <c r="O816" s="3"/>
      <c r="P816" s="6"/>
      <c r="Q816" s="6"/>
      <c r="R816" s="6"/>
      <c r="S816" s="3"/>
      <c r="T816" s="3"/>
      <c r="U816" s="3"/>
      <c r="V816" s="3"/>
      <c r="W816" s="3"/>
      <c r="X816" s="3"/>
      <c r="Y816" s="6"/>
      <c r="Z816" s="6"/>
      <c r="AA816" s="6"/>
      <c r="AB816" s="3"/>
      <c r="AC816" s="6"/>
      <c r="AD816" s="6"/>
      <c r="AE816" s="3"/>
      <c r="AF816" s="3"/>
      <c r="AG816" s="6"/>
      <c r="AH816" s="6"/>
      <c r="AI816" s="3"/>
      <c r="AJ816" s="3"/>
      <c r="AK816" s="3"/>
      <c r="AL816" s="3"/>
      <c r="AM816" s="6"/>
      <c r="AN816" s="3"/>
      <c r="AO816" s="3"/>
      <c r="AP816" s="3"/>
      <c r="AQ816" s="3"/>
      <c r="AR816" s="3"/>
      <c r="AS816" s="3"/>
      <c r="AT816" s="6"/>
      <c r="AU816" s="6"/>
      <c r="AV816" s="6"/>
      <c r="AW816" s="3">
        <v>0</v>
      </c>
      <c r="AX816" s="3">
        <v>1</v>
      </c>
      <c r="AY816" s="3">
        <v>0</v>
      </c>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v>1969</v>
      </c>
      <c r="BZ816" s="3" t="s">
        <v>2405</v>
      </c>
      <c r="CA816" s="3" t="s">
        <v>2381</v>
      </c>
      <c r="CB816" s="3" t="s">
        <v>2433</v>
      </c>
      <c r="CC816" s="3" t="s">
        <v>2432</v>
      </c>
      <c r="CD816" s="3"/>
      <c r="CE816" s="3"/>
      <c r="CF816" s="7"/>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J816" s="1"/>
      <c r="DK816" s="1"/>
      <c r="DL816" s="1"/>
      <c r="DM816" s="1"/>
      <c r="DN816" s="1"/>
      <c r="DO816" s="1"/>
      <c r="DQ816" s="1"/>
      <c r="DT816" s="1"/>
      <c r="DW816" s="1"/>
      <c r="DX816" s="1"/>
      <c r="DY816" s="1"/>
      <c r="DZ816" s="1"/>
      <c r="EA816" s="1"/>
      <c r="EB816" s="1"/>
      <c r="EC816" s="1"/>
      <c r="EF816" s="1"/>
      <c r="ER816" s="1"/>
      <c r="ET816" s="1"/>
      <c r="FH816" s="1"/>
      <c r="FI816" s="1"/>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row>
    <row r="817" spans="1:431" ht="98" hidden="1" x14ac:dyDescent="0.15">
      <c r="A817" s="6" t="s">
        <v>392</v>
      </c>
      <c r="B817" s="3"/>
      <c r="C817" s="6"/>
      <c r="D817" s="6"/>
      <c r="E817" s="3"/>
      <c r="F817" s="6"/>
      <c r="G817" s="6"/>
      <c r="H817" s="6"/>
      <c r="I817" s="3"/>
      <c r="J817" s="6"/>
      <c r="K817" s="3"/>
      <c r="L817" s="3"/>
      <c r="M817" s="3"/>
      <c r="N817" s="6"/>
      <c r="O817" s="3"/>
      <c r="P817" s="6"/>
      <c r="Q817" s="6"/>
      <c r="R817" s="6"/>
      <c r="S817" s="3"/>
      <c r="T817" s="3"/>
      <c r="U817" s="3"/>
      <c r="V817" s="3"/>
      <c r="W817" s="3"/>
      <c r="X817" s="3"/>
      <c r="Y817" s="6"/>
      <c r="Z817" s="6"/>
      <c r="AA817" s="6"/>
      <c r="AB817" s="3"/>
      <c r="AC817" s="6"/>
      <c r="AD817" s="6"/>
      <c r="AE817" s="3"/>
      <c r="AF817" s="3"/>
      <c r="AG817" s="6"/>
      <c r="AH817" s="6"/>
      <c r="AI817" s="3"/>
      <c r="AJ817" s="3"/>
      <c r="AK817" s="3"/>
      <c r="AL817" s="3"/>
      <c r="AM817" s="6"/>
      <c r="AN817" s="3"/>
      <c r="AO817" s="3"/>
      <c r="AP817" s="3"/>
      <c r="AQ817" s="3"/>
      <c r="AR817" s="3"/>
      <c r="AS817" s="3"/>
      <c r="AT817" s="6"/>
      <c r="AU817" s="6"/>
      <c r="AV817" s="6"/>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v>1969</v>
      </c>
      <c r="BZ817" s="3" t="s">
        <v>2405</v>
      </c>
      <c r="CA817" s="3" t="s">
        <v>2381</v>
      </c>
      <c r="CB817" s="3" t="s">
        <v>2433</v>
      </c>
      <c r="CC817" s="3" t="s">
        <v>2432</v>
      </c>
      <c r="CD817" s="3"/>
      <c r="CE817" s="3"/>
      <c r="CF817" s="7"/>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J817" s="1"/>
      <c r="DK817" s="1"/>
      <c r="DL817" s="1"/>
      <c r="DM817" s="1"/>
      <c r="DN817" s="1"/>
      <c r="DO817" s="1"/>
      <c r="DQ817" s="1"/>
      <c r="DT817" s="1"/>
      <c r="DW817" s="1"/>
      <c r="DX817" s="1"/>
      <c r="DY817" s="1"/>
      <c r="DZ817" s="1"/>
      <c r="EA817" s="1"/>
      <c r="EB817" s="1"/>
      <c r="EC817" s="1"/>
      <c r="EF817" s="1"/>
      <c r="ER817" s="1"/>
      <c r="ET817" s="1"/>
      <c r="FH817" s="1"/>
      <c r="FI817" s="1"/>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row>
    <row r="818" spans="1:431" ht="98" hidden="1" x14ac:dyDescent="0.15">
      <c r="A818" s="6" t="s">
        <v>410</v>
      </c>
      <c r="B818" s="3"/>
      <c r="C818" s="6"/>
      <c r="D818" s="6"/>
      <c r="E818" s="3"/>
      <c r="F818" s="6"/>
      <c r="G818" s="6"/>
      <c r="H818" s="6"/>
      <c r="I818" s="3"/>
      <c r="J818" s="6"/>
      <c r="K818" s="3"/>
      <c r="L818" s="3"/>
      <c r="M818" s="3"/>
      <c r="N818" s="6"/>
      <c r="O818" s="3"/>
      <c r="P818" s="6"/>
      <c r="Q818" s="6"/>
      <c r="R818" s="6"/>
      <c r="S818" s="3"/>
      <c r="T818" s="3"/>
      <c r="U818" s="3"/>
      <c r="V818" s="3"/>
      <c r="W818" s="3"/>
      <c r="X818" s="3"/>
      <c r="Y818" s="6"/>
      <c r="Z818" s="6"/>
      <c r="AA818" s="6"/>
      <c r="AB818" s="3"/>
      <c r="AC818" s="6"/>
      <c r="AD818" s="6"/>
      <c r="AE818" s="3"/>
      <c r="AF818" s="3"/>
      <c r="AG818" s="6"/>
      <c r="AH818" s="6"/>
      <c r="AI818" s="3"/>
      <c r="AJ818" s="3"/>
      <c r="AK818" s="3"/>
      <c r="AL818" s="3"/>
      <c r="AM818" s="6"/>
      <c r="AN818" s="3"/>
      <c r="AO818" s="3"/>
      <c r="AP818" s="3"/>
      <c r="AQ818" s="3"/>
      <c r="AR818" s="3"/>
      <c r="AS818" s="3"/>
      <c r="AT818" s="6"/>
      <c r="AU818" s="6"/>
      <c r="AV818" s="6"/>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v>1969</v>
      </c>
      <c r="BZ818" s="3" t="s">
        <v>2405</v>
      </c>
      <c r="CA818" s="3" t="s">
        <v>2381</v>
      </c>
      <c r="CB818" s="3" t="s">
        <v>2433</v>
      </c>
      <c r="CC818" s="3" t="s">
        <v>2432</v>
      </c>
      <c r="CD818" s="3"/>
      <c r="CE818" s="3"/>
      <c r="CF818" s="7"/>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J818" s="1"/>
      <c r="DK818" s="1"/>
      <c r="DL818" s="1"/>
      <c r="DM818" s="1"/>
      <c r="DN818" s="1"/>
      <c r="DO818" s="1"/>
      <c r="DQ818" s="1"/>
      <c r="DT818" s="1"/>
      <c r="DW818" s="1"/>
      <c r="DX818" s="1"/>
      <c r="DY818" s="1"/>
      <c r="DZ818" s="1"/>
      <c r="EA818" s="1"/>
      <c r="EB818" s="1"/>
      <c r="EC818" s="1"/>
      <c r="EF818" s="1"/>
      <c r="ER818" s="1"/>
      <c r="ET818" s="1"/>
      <c r="FH818" s="1"/>
      <c r="FI818" s="1"/>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row>
    <row r="819" spans="1:431" ht="98" hidden="1" x14ac:dyDescent="0.15">
      <c r="A819" s="6" t="s">
        <v>425</v>
      </c>
      <c r="B819" s="3"/>
      <c r="C819" s="6"/>
      <c r="D819" s="6"/>
      <c r="E819" s="3"/>
      <c r="F819" s="6"/>
      <c r="G819" s="6"/>
      <c r="H819" s="6"/>
      <c r="I819" s="3"/>
      <c r="J819" s="6"/>
      <c r="K819" s="3"/>
      <c r="L819" s="3"/>
      <c r="M819" s="3"/>
      <c r="N819" s="6"/>
      <c r="O819" s="3"/>
      <c r="P819" s="6"/>
      <c r="Q819" s="6"/>
      <c r="R819" s="6"/>
      <c r="S819" s="3"/>
      <c r="T819" s="3"/>
      <c r="U819" s="3"/>
      <c r="V819" s="3"/>
      <c r="W819" s="3"/>
      <c r="X819" s="3"/>
      <c r="Y819" s="6"/>
      <c r="Z819" s="6"/>
      <c r="AA819" s="6"/>
      <c r="AB819" s="3"/>
      <c r="AC819" s="6"/>
      <c r="AD819" s="6"/>
      <c r="AE819" s="3"/>
      <c r="AF819" s="3"/>
      <c r="AG819" s="6"/>
      <c r="AH819" s="6"/>
      <c r="AI819" s="3"/>
      <c r="AJ819" s="3"/>
      <c r="AK819" s="3"/>
      <c r="AL819" s="3"/>
      <c r="AM819" s="6"/>
      <c r="AN819" s="3"/>
      <c r="AO819" s="3"/>
      <c r="AP819" s="3"/>
      <c r="AQ819" s="3"/>
      <c r="AR819" s="3"/>
      <c r="AS819" s="3"/>
      <c r="AT819" s="6"/>
      <c r="AU819" s="6"/>
      <c r="AV819" s="6"/>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v>1969</v>
      </c>
      <c r="BZ819" s="3" t="s">
        <v>2405</v>
      </c>
      <c r="CA819" s="3" t="s">
        <v>2381</v>
      </c>
      <c r="CB819" s="3" t="s">
        <v>2433</v>
      </c>
      <c r="CC819" s="3" t="s">
        <v>2432</v>
      </c>
      <c r="CD819" s="3"/>
      <c r="CE819" s="3"/>
      <c r="CF819" s="7"/>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J819" s="1"/>
      <c r="DK819" s="1"/>
      <c r="DL819" s="1"/>
      <c r="DM819" s="1"/>
      <c r="DN819" s="1"/>
      <c r="DO819" s="1"/>
      <c r="DQ819" s="1"/>
      <c r="DT819" s="1"/>
      <c r="DW819" s="1"/>
      <c r="DX819" s="1"/>
      <c r="DY819" s="1"/>
      <c r="DZ819" s="1"/>
      <c r="EA819" s="1"/>
      <c r="EB819" s="1"/>
      <c r="EC819" s="1"/>
      <c r="EF819" s="1"/>
      <c r="ER819" s="1"/>
      <c r="ET819" s="1"/>
      <c r="FH819" s="1"/>
      <c r="FI819" s="1"/>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row>
    <row r="820" spans="1:431" ht="98" hidden="1" x14ac:dyDescent="0.15">
      <c r="A820" s="6" t="s">
        <v>439</v>
      </c>
      <c r="B820" s="3"/>
      <c r="C820" s="6"/>
      <c r="D820" s="6"/>
      <c r="E820" s="3"/>
      <c r="F820" s="6"/>
      <c r="G820" s="6"/>
      <c r="H820" s="6"/>
      <c r="I820" s="3"/>
      <c r="J820" s="6"/>
      <c r="K820" s="3"/>
      <c r="L820" s="3"/>
      <c r="M820" s="3"/>
      <c r="N820" s="6"/>
      <c r="O820" s="3"/>
      <c r="P820" s="6"/>
      <c r="Q820" s="6"/>
      <c r="R820" s="6"/>
      <c r="S820" s="3"/>
      <c r="T820" s="3"/>
      <c r="U820" s="3"/>
      <c r="V820" s="3"/>
      <c r="W820" s="3"/>
      <c r="X820" s="3"/>
      <c r="Y820" s="6"/>
      <c r="Z820" s="6"/>
      <c r="AA820" s="6"/>
      <c r="AB820" s="3"/>
      <c r="AC820" s="6"/>
      <c r="AD820" s="6"/>
      <c r="AE820" s="3"/>
      <c r="AF820" s="3"/>
      <c r="AG820" s="6"/>
      <c r="AH820" s="6"/>
      <c r="AI820" s="3"/>
      <c r="AJ820" s="3"/>
      <c r="AK820" s="3"/>
      <c r="AL820" s="3"/>
      <c r="AM820" s="6"/>
      <c r="AN820" s="3"/>
      <c r="AO820" s="3"/>
      <c r="AP820" s="3"/>
      <c r="AQ820" s="3"/>
      <c r="AR820" s="3"/>
      <c r="AS820" s="3"/>
      <c r="AT820" s="6"/>
      <c r="AU820" s="6"/>
      <c r="AV820" s="6"/>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v>1969</v>
      </c>
      <c r="BZ820" s="3" t="s">
        <v>2405</v>
      </c>
      <c r="CA820" s="3" t="s">
        <v>2381</v>
      </c>
      <c r="CB820" s="3" t="s">
        <v>2433</v>
      </c>
      <c r="CC820" s="3" t="s">
        <v>2432</v>
      </c>
      <c r="CD820" s="3"/>
      <c r="CE820" s="3"/>
      <c r="CF820" s="7"/>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J820" s="1"/>
      <c r="DK820" s="1"/>
      <c r="DL820" s="1"/>
      <c r="DM820" s="1"/>
      <c r="DN820" s="1"/>
      <c r="DO820" s="1"/>
      <c r="DQ820" s="1"/>
      <c r="DT820" s="1"/>
      <c r="DW820" s="1"/>
      <c r="DX820" s="1"/>
      <c r="DY820" s="1"/>
      <c r="DZ820" s="1"/>
      <c r="EA820" s="1"/>
      <c r="EB820" s="1"/>
      <c r="EC820" s="1"/>
      <c r="EF820" s="1"/>
      <c r="ER820" s="1"/>
      <c r="ET820" s="1"/>
      <c r="FH820" s="1"/>
      <c r="FI820" s="1"/>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row>
    <row r="821" spans="1:431" ht="98" hidden="1" x14ac:dyDescent="0.15">
      <c r="A821" s="6" t="s">
        <v>452</v>
      </c>
      <c r="B821" s="3"/>
      <c r="C821" s="6"/>
      <c r="D821" s="6"/>
      <c r="E821" s="3"/>
      <c r="F821" s="6"/>
      <c r="G821" s="6"/>
      <c r="H821" s="6"/>
      <c r="I821" s="3"/>
      <c r="J821" s="6"/>
      <c r="K821" s="3"/>
      <c r="L821" s="3"/>
      <c r="M821" s="3"/>
      <c r="N821" s="6"/>
      <c r="O821" s="3"/>
      <c r="P821" s="6"/>
      <c r="Q821" s="6"/>
      <c r="R821" s="6"/>
      <c r="S821" s="3"/>
      <c r="T821" s="3"/>
      <c r="U821" s="3"/>
      <c r="V821" s="3"/>
      <c r="W821" s="3"/>
      <c r="X821" s="3"/>
      <c r="Y821" s="6"/>
      <c r="Z821" s="6"/>
      <c r="AA821" s="6"/>
      <c r="AB821" s="3"/>
      <c r="AC821" s="6"/>
      <c r="AD821" s="6"/>
      <c r="AE821" s="3"/>
      <c r="AF821" s="3"/>
      <c r="AG821" s="6"/>
      <c r="AH821" s="6"/>
      <c r="AI821" s="3"/>
      <c r="AJ821" s="3"/>
      <c r="AK821" s="3"/>
      <c r="AL821" s="3"/>
      <c r="AM821" s="6"/>
      <c r="AN821" s="3"/>
      <c r="AO821" s="3"/>
      <c r="AP821" s="3"/>
      <c r="AQ821" s="3"/>
      <c r="AR821" s="3"/>
      <c r="AS821" s="3"/>
      <c r="AT821" s="6"/>
      <c r="AU821" s="6"/>
      <c r="AV821" s="6"/>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v>1969</v>
      </c>
      <c r="BZ821" s="3" t="s">
        <v>2405</v>
      </c>
      <c r="CA821" s="3" t="s">
        <v>2381</v>
      </c>
      <c r="CB821" s="3" t="s">
        <v>2433</v>
      </c>
      <c r="CC821" s="3" t="s">
        <v>2432</v>
      </c>
      <c r="CD821" s="3"/>
      <c r="CE821" s="3"/>
      <c r="CF821" s="7"/>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J821" s="1"/>
      <c r="DK821" s="1"/>
      <c r="DL821" s="1"/>
      <c r="DM821" s="1"/>
      <c r="DN821" s="1"/>
      <c r="DO821" s="1"/>
      <c r="DQ821" s="1"/>
      <c r="DT821" s="1"/>
      <c r="DW821" s="1"/>
      <c r="DX821" s="1"/>
      <c r="DY821" s="1"/>
      <c r="DZ821" s="1"/>
      <c r="EA821" s="1"/>
      <c r="EB821" s="1"/>
      <c r="EC821" s="1"/>
      <c r="EF821" s="1"/>
      <c r="ER821" s="1"/>
      <c r="ET821" s="1"/>
      <c r="FH821" s="1"/>
      <c r="FI821" s="1"/>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row>
    <row r="822" spans="1:431" ht="98" hidden="1" x14ac:dyDescent="0.15">
      <c r="A822" s="6" t="s">
        <v>464</v>
      </c>
      <c r="B822" s="3"/>
      <c r="C822" s="6"/>
      <c r="D822" s="6"/>
      <c r="E822" s="3"/>
      <c r="F822" s="6"/>
      <c r="G822" s="6"/>
      <c r="H822" s="6"/>
      <c r="I822" s="3"/>
      <c r="J822" s="6"/>
      <c r="K822" s="3"/>
      <c r="L822" s="3"/>
      <c r="M822" s="3"/>
      <c r="N822" s="6"/>
      <c r="O822" s="3"/>
      <c r="P822" s="6"/>
      <c r="Q822" s="6"/>
      <c r="R822" s="6"/>
      <c r="S822" s="3"/>
      <c r="T822" s="3"/>
      <c r="U822" s="3"/>
      <c r="V822" s="3"/>
      <c r="W822" s="3"/>
      <c r="X822" s="3"/>
      <c r="Y822" s="6"/>
      <c r="Z822" s="6"/>
      <c r="AA822" s="6"/>
      <c r="AB822" s="3"/>
      <c r="AC822" s="6"/>
      <c r="AD822" s="6"/>
      <c r="AE822" s="3"/>
      <c r="AF822" s="3"/>
      <c r="AG822" s="6"/>
      <c r="AH822" s="6"/>
      <c r="AI822" s="6">
        <v>1</v>
      </c>
      <c r="AJ822" s="3"/>
      <c r="AK822" s="3"/>
      <c r="AL822" s="3"/>
      <c r="AM822" s="6"/>
      <c r="AN822" s="3"/>
      <c r="AO822" s="3"/>
      <c r="AP822" s="3"/>
      <c r="AQ822" s="3"/>
      <c r="AR822" s="3"/>
      <c r="AS822" s="3"/>
      <c r="AT822" s="6"/>
      <c r="AU822" s="6"/>
      <c r="AV822" s="6"/>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v>1969</v>
      </c>
      <c r="BZ822" s="3" t="s">
        <v>2405</v>
      </c>
      <c r="CA822" s="3" t="s">
        <v>2381</v>
      </c>
      <c r="CB822" s="3" t="s">
        <v>2433</v>
      </c>
      <c r="CC822" s="3" t="s">
        <v>2432</v>
      </c>
      <c r="CD822" s="3"/>
      <c r="CE822" s="3"/>
      <c r="CF822" s="7"/>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J822" s="1"/>
      <c r="DK822" s="1"/>
      <c r="DL822" s="1"/>
      <c r="DM822" s="1"/>
      <c r="DN822" s="1"/>
      <c r="DO822" s="1"/>
      <c r="DQ822" s="1"/>
      <c r="DT822" s="1"/>
      <c r="DW822" s="1"/>
      <c r="DX822" s="1"/>
      <c r="DY822" s="1"/>
      <c r="DZ822" s="1"/>
      <c r="EA822" s="1"/>
      <c r="EB822" s="1"/>
      <c r="EC822" s="1"/>
      <c r="EF822" s="1"/>
      <c r="ER822" s="1"/>
      <c r="ET822" s="1"/>
      <c r="FH822" s="1"/>
      <c r="FI822" s="1"/>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row>
    <row r="823" spans="1:431" ht="98" hidden="1" x14ac:dyDescent="0.15">
      <c r="A823" s="6" t="s">
        <v>477</v>
      </c>
      <c r="B823" s="3"/>
      <c r="C823" s="6"/>
      <c r="D823" s="6"/>
      <c r="E823" s="3"/>
      <c r="F823" s="6"/>
      <c r="G823" s="6"/>
      <c r="H823" s="6"/>
      <c r="I823" s="3"/>
      <c r="J823" s="6"/>
      <c r="K823" s="3"/>
      <c r="L823" s="3"/>
      <c r="M823" s="3"/>
      <c r="N823" s="6"/>
      <c r="O823" s="3"/>
      <c r="P823" s="6"/>
      <c r="Q823" s="6"/>
      <c r="R823" s="6"/>
      <c r="S823" s="3"/>
      <c r="T823" s="3"/>
      <c r="U823" s="3"/>
      <c r="V823" s="3"/>
      <c r="W823" s="3"/>
      <c r="X823" s="3"/>
      <c r="Y823" s="6"/>
      <c r="Z823" s="6"/>
      <c r="AA823" s="6"/>
      <c r="AB823" s="3"/>
      <c r="AC823" s="6"/>
      <c r="AD823" s="6"/>
      <c r="AE823" s="3"/>
      <c r="AF823" s="3"/>
      <c r="AG823" s="6"/>
      <c r="AH823" s="6"/>
      <c r="AI823" s="3"/>
      <c r="AJ823" s="3"/>
      <c r="AK823" s="3"/>
      <c r="AL823" s="3"/>
      <c r="AM823" s="6"/>
      <c r="AN823" s="3"/>
      <c r="AO823" s="3"/>
      <c r="AP823" s="3"/>
      <c r="AQ823" s="3"/>
      <c r="AR823" s="3"/>
      <c r="AS823" s="3"/>
      <c r="AT823" s="6"/>
      <c r="AU823" s="6"/>
      <c r="AV823" s="6"/>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v>1969</v>
      </c>
      <c r="BZ823" s="3" t="s">
        <v>2405</v>
      </c>
      <c r="CA823" s="3" t="s">
        <v>2381</v>
      </c>
      <c r="CB823" s="3" t="s">
        <v>2433</v>
      </c>
      <c r="CC823" s="3" t="s">
        <v>2432</v>
      </c>
      <c r="CD823" s="3"/>
      <c r="CE823" s="3"/>
      <c r="CF823" s="7"/>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J823" s="1"/>
      <c r="DK823" s="1"/>
      <c r="DL823" s="1"/>
      <c r="DM823" s="1"/>
      <c r="DN823" s="1"/>
      <c r="DO823" s="1"/>
      <c r="DQ823" s="1"/>
      <c r="DT823" s="1"/>
      <c r="DW823" s="1"/>
      <c r="DX823" s="1"/>
      <c r="DY823" s="1"/>
      <c r="DZ823" s="1"/>
      <c r="EA823" s="1"/>
      <c r="EB823" s="1"/>
      <c r="EC823" s="1"/>
      <c r="EF823" s="1"/>
      <c r="ER823" s="1"/>
      <c r="ET823" s="1"/>
      <c r="FH823" s="1"/>
      <c r="FI823" s="1"/>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row>
    <row r="824" spans="1:431" ht="98" hidden="1" x14ac:dyDescent="0.15">
      <c r="A824" s="6" t="s">
        <v>492</v>
      </c>
      <c r="B824" s="3"/>
      <c r="C824" s="6"/>
      <c r="D824" s="6"/>
      <c r="E824" s="3"/>
      <c r="F824" s="6"/>
      <c r="G824" s="6"/>
      <c r="H824" s="6"/>
      <c r="I824" s="3"/>
      <c r="J824" s="6"/>
      <c r="K824" s="3"/>
      <c r="L824" s="3"/>
      <c r="M824" s="3"/>
      <c r="N824" s="6"/>
      <c r="O824" s="3"/>
      <c r="P824" s="6"/>
      <c r="Q824" s="6"/>
      <c r="R824" s="6"/>
      <c r="S824" s="3"/>
      <c r="T824" s="3"/>
      <c r="U824" s="3"/>
      <c r="V824" s="3"/>
      <c r="W824" s="3"/>
      <c r="X824" s="3"/>
      <c r="Y824" s="6"/>
      <c r="Z824" s="6"/>
      <c r="AA824" s="6"/>
      <c r="AB824" s="3"/>
      <c r="AC824" s="6"/>
      <c r="AD824" s="6"/>
      <c r="AE824" s="3"/>
      <c r="AF824" s="3"/>
      <c r="AG824" s="6"/>
      <c r="AH824" s="6"/>
      <c r="AI824" s="3"/>
      <c r="AJ824" s="3"/>
      <c r="AK824" s="3"/>
      <c r="AL824" s="3"/>
      <c r="AM824" s="6"/>
      <c r="AN824" s="3"/>
      <c r="AO824" s="3"/>
      <c r="AP824" s="3"/>
      <c r="AQ824" s="3"/>
      <c r="AR824" s="3"/>
      <c r="AS824" s="3"/>
      <c r="AT824" s="6"/>
      <c r="AU824" s="6"/>
      <c r="AV824" s="6"/>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v>1969</v>
      </c>
      <c r="BZ824" s="3" t="s">
        <v>2405</v>
      </c>
      <c r="CA824" s="3" t="s">
        <v>2381</v>
      </c>
      <c r="CB824" s="3" t="s">
        <v>2433</v>
      </c>
      <c r="CC824" s="3" t="s">
        <v>2432</v>
      </c>
      <c r="CD824" s="3"/>
      <c r="CE824" s="3"/>
      <c r="CF824" s="7"/>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J824" s="1"/>
      <c r="DK824" s="1"/>
      <c r="DL824" s="1"/>
      <c r="DM824" s="1"/>
      <c r="DN824" s="1"/>
      <c r="DO824" s="1"/>
      <c r="DQ824" s="1"/>
      <c r="DT824" s="1"/>
      <c r="DW824" s="1"/>
      <c r="DX824" s="1"/>
      <c r="DY824" s="1"/>
      <c r="DZ824" s="1"/>
      <c r="EA824" s="1"/>
      <c r="EB824" s="1"/>
      <c r="EC824" s="1"/>
      <c r="EF824" s="1"/>
      <c r="ER824" s="1"/>
      <c r="ET824" s="1"/>
      <c r="FH824" s="1"/>
      <c r="FI824" s="1"/>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row>
    <row r="825" spans="1:431" ht="98" hidden="1" x14ac:dyDescent="0.15">
      <c r="A825" s="6" t="s">
        <v>504</v>
      </c>
      <c r="B825" s="3"/>
      <c r="C825" s="6"/>
      <c r="D825" s="6"/>
      <c r="E825" s="3"/>
      <c r="F825" s="6"/>
      <c r="G825" s="6"/>
      <c r="H825" s="6"/>
      <c r="I825" s="3"/>
      <c r="J825" s="6"/>
      <c r="K825" s="3"/>
      <c r="L825" s="3"/>
      <c r="M825" s="3"/>
      <c r="N825" s="6"/>
      <c r="O825" s="3"/>
      <c r="P825" s="6"/>
      <c r="Q825" s="6"/>
      <c r="R825" s="6"/>
      <c r="S825" s="3"/>
      <c r="T825" s="3"/>
      <c r="U825" s="3"/>
      <c r="V825" s="3"/>
      <c r="W825" s="3"/>
      <c r="X825" s="3"/>
      <c r="Y825" s="6"/>
      <c r="Z825" s="6"/>
      <c r="AA825" s="6"/>
      <c r="AB825" s="3"/>
      <c r="AC825" s="6"/>
      <c r="AD825" s="6"/>
      <c r="AE825" s="3"/>
      <c r="AF825" s="3"/>
      <c r="AG825" s="6"/>
      <c r="AH825" s="6"/>
      <c r="AI825" s="3"/>
      <c r="AJ825" s="3"/>
      <c r="AK825" s="3"/>
      <c r="AL825" s="3"/>
      <c r="AM825" s="6"/>
      <c r="AN825" s="3"/>
      <c r="AO825" s="3"/>
      <c r="AP825" s="3"/>
      <c r="AQ825" s="3"/>
      <c r="AR825" s="3"/>
      <c r="AS825" s="3"/>
      <c r="AT825" s="6"/>
      <c r="AU825" s="6"/>
      <c r="AV825" s="6"/>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v>1969</v>
      </c>
      <c r="BZ825" s="3" t="s">
        <v>2405</v>
      </c>
      <c r="CA825" s="3" t="s">
        <v>2381</v>
      </c>
      <c r="CB825" s="3" t="s">
        <v>2433</v>
      </c>
      <c r="CC825" s="3" t="s">
        <v>2432</v>
      </c>
      <c r="CD825" s="3"/>
      <c r="CE825" s="3"/>
      <c r="CF825" s="7"/>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J825" s="1"/>
      <c r="DK825" s="1"/>
      <c r="DL825" s="1"/>
      <c r="DM825" s="1"/>
      <c r="DN825" s="1"/>
      <c r="DO825" s="1"/>
      <c r="DQ825" s="1"/>
      <c r="DT825" s="1"/>
      <c r="DW825" s="1"/>
      <c r="DX825" s="1"/>
      <c r="DY825" s="1"/>
      <c r="DZ825" s="1"/>
      <c r="EA825" s="1"/>
      <c r="EB825" s="1"/>
      <c r="EC825" s="1"/>
      <c r="EF825" s="1"/>
      <c r="ER825" s="1"/>
      <c r="ET825" s="1"/>
      <c r="FH825" s="1"/>
      <c r="FI825" s="1"/>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row>
    <row r="826" spans="1:431" ht="98" hidden="1" x14ac:dyDescent="0.15">
      <c r="A826" s="6" t="s">
        <v>520</v>
      </c>
      <c r="B826" s="3"/>
      <c r="C826" s="6"/>
      <c r="D826" s="6"/>
      <c r="E826" s="3"/>
      <c r="F826" s="6"/>
      <c r="G826" s="6"/>
      <c r="H826" s="6"/>
      <c r="I826" s="3"/>
      <c r="J826" s="6"/>
      <c r="K826" s="3"/>
      <c r="L826" s="3"/>
      <c r="M826" s="3"/>
      <c r="N826" s="6"/>
      <c r="O826" s="3"/>
      <c r="P826" s="6"/>
      <c r="Q826" s="6"/>
      <c r="R826" s="6"/>
      <c r="S826" s="3"/>
      <c r="T826" s="3"/>
      <c r="U826" s="3"/>
      <c r="V826" s="3"/>
      <c r="W826" s="3"/>
      <c r="X826" s="3"/>
      <c r="Y826" s="6"/>
      <c r="Z826" s="6"/>
      <c r="AA826" s="6"/>
      <c r="AB826" s="3"/>
      <c r="AC826" s="6"/>
      <c r="AD826" s="6"/>
      <c r="AE826" s="3"/>
      <c r="AF826" s="3"/>
      <c r="AG826" s="6"/>
      <c r="AH826" s="6"/>
      <c r="AI826" s="3"/>
      <c r="AJ826" s="3"/>
      <c r="AK826" s="3"/>
      <c r="AL826" s="3"/>
      <c r="AM826" s="6"/>
      <c r="AN826" s="3"/>
      <c r="AO826" s="3"/>
      <c r="AP826" s="3"/>
      <c r="AQ826" s="3"/>
      <c r="AR826" s="3"/>
      <c r="AS826" s="3"/>
      <c r="AT826" s="6"/>
      <c r="AU826" s="6"/>
      <c r="AV826" s="6"/>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v>1969</v>
      </c>
      <c r="BZ826" s="3" t="s">
        <v>2405</v>
      </c>
      <c r="CA826" s="3" t="s">
        <v>2381</v>
      </c>
      <c r="CB826" s="3" t="s">
        <v>2433</v>
      </c>
      <c r="CC826" s="3" t="s">
        <v>2432</v>
      </c>
      <c r="CD826" s="3"/>
      <c r="CE826" s="3"/>
      <c r="CF826" s="7"/>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J826" s="1"/>
      <c r="DK826" s="1"/>
      <c r="DL826" s="1"/>
      <c r="DM826" s="1"/>
      <c r="DN826" s="1"/>
      <c r="DO826" s="1"/>
      <c r="DQ826" s="1"/>
      <c r="DT826" s="1"/>
      <c r="DW826" s="1"/>
      <c r="DX826" s="1"/>
      <c r="DY826" s="1"/>
      <c r="DZ826" s="1"/>
      <c r="EA826" s="1"/>
      <c r="EB826" s="1"/>
      <c r="EC826" s="1"/>
      <c r="EF826" s="1"/>
      <c r="ER826" s="1"/>
      <c r="ET826" s="1"/>
      <c r="FH826" s="1"/>
      <c r="FI826" s="1"/>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row>
    <row r="827" spans="1:431" ht="98" hidden="1" x14ac:dyDescent="0.15">
      <c r="A827" s="6" t="s">
        <v>533</v>
      </c>
      <c r="B827" s="3"/>
      <c r="C827" s="6"/>
      <c r="D827" s="6"/>
      <c r="E827" s="3"/>
      <c r="F827" s="6"/>
      <c r="G827" s="6"/>
      <c r="H827" s="6"/>
      <c r="I827" s="3"/>
      <c r="J827" s="6"/>
      <c r="K827" s="3"/>
      <c r="L827" s="3"/>
      <c r="M827" s="3"/>
      <c r="N827" s="6"/>
      <c r="O827" s="3"/>
      <c r="P827" s="6"/>
      <c r="Q827" s="6"/>
      <c r="R827" s="6"/>
      <c r="S827" s="3"/>
      <c r="T827" s="3"/>
      <c r="U827" s="3"/>
      <c r="V827" s="3"/>
      <c r="W827" s="3"/>
      <c r="X827" s="3"/>
      <c r="Y827" s="6"/>
      <c r="Z827" s="6"/>
      <c r="AA827" s="6"/>
      <c r="AB827" s="3"/>
      <c r="AC827" s="6"/>
      <c r="AD827" s="6"/>
      <c r="AE827" s="3"/>
      <c r="AF827" s="3"/>
      <c r="AG827" s="6"/>
      <c r="AH827" s="6"/>
      <c r="AI827" s="3"/>
      <c r="AJ827" s="3"/>
      <c r="AK827" s="3"/>
      <c r="AL827" s="3"/>
      <c r="AM827" s="6"/>
      <c r="AN827" s="3"/>
      <c r="AO827" s="3"/>
      <c r="AP827" s="3"/>
      <c r="AQ827" s="3"/>
      <c r="AR827" s="3"/>
      <c r="AS827" s="3"/>
      <c r="AT827" s="6"/>
      <c r="AU827" s="6"/>
      <c r="AV827" s="6"/>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v>1969</v>
      </c>
      <c r="BZ827" s="3" t="s">
        <v>2405</v>
      </c>
      <c r="CA827" s="3" t="s">
        <v>2381</v>
      </c>
      <c r="CB827" s="3" t="s">
        <v>2433</v>
      </c>
      <c r="CC827" s="3" t="s">
        <v>2432</v>
      </c>
      <c r="CD827" s="3"/>
      <c r="CE827" s="3"/>
      <c r="CF827" s="7"/>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J827" s="1"/>
      <c r="DK827" s="1"/>
      <c r="DL827" s="1"/>
      <c r="DM827" s="1"/>
      <c r="DN827" s="1"/>
      <c r="DO827" s="1"/>
      <c r="DQ827" s="1"/>
      <c r="DT827" s="1"/>
      <c r="DW827" s="1"/>
      <c r="DX827" s="1"/>
      <c r="DY827" s="1"/>
      <c r="DZ827" s="1"/>
      <c r="EA827" s="1"/>
      <c r="EB827" s="1"/>
      <c r="EC827" s="1"/>
      <c r="EF827" s="1"/>
      <c r="ER827" s="1"/>
      <c r="ET827" s="1"/>
      <c r="FH827" s="1"/>
      <c r="FI827" s="1"/>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row>
    <row r="828" spans="1:431" ht="98" hidden="1" x14ac:dyDescent="0.15">
      <c r="A828" s="6" t="s">
        <v>544</v>
      </c>
      <c r="B828" s="3"/>
      <c r="C828" s="6"/>
      <c r="D828" s="6"/>
      <c r="E828" s="3"/>
      <c r="F828" s="6"/>
      <c r="G828" s="6"/>
      <c r="H828" s="6"/>
      <c r="I828" s="3"/>
      <c r="J828" s="6"/>
      <c r="K828" s="3"/>
      <c r="L828" s="3"/>
      <c r="M828" s="3"/>
      <c r="N828" s="6"/>
      <c r="O828" s="3"/>
      <c r="P828" s="6"/>
      <c r="Q828" s="6"/>
      <c r="R828" s="6"/>
      <c r="S828" s="3"/>
      <c r="T828" s="3"/>
      <c r="U828" s="3"/>
      <c r="V828" s="3"/>
      <c r="W828" s="3"/>
      <c r="X828" s="3"/>
      <c r="Y828" s="6"/>
      <c r="Z828" s="6"/>
      <c r="AA828" s="6"/>
      <c r="AB828" s="3"/>
      <c r="AC828" s="6"/>
      <c r="AD828" s="6"/>
      <c r="AE828" s="3"/>
      <c r="AF828" s="3"/>
      <c r="AG828" s="6"/>
      <c r="AH828" s="6"/>
      <c r="AI828" s="3"/>
      <c r="AJ828" s="3"/>
      <c r="AK828" s="3"/>
      <c r="AL828" s="3"/>
      <c r="AM828" s="6"/>
      <c r="AN828" s="3"/>
      <c r="AO828" s="3"/>
      <c r="AP828" s="3"/>
      <c r="AQ828" s="3"/>
      <c r="AR828" s="3"/>
      <c r="AS828" s="3"/>
      <c r="AT828" s="6"/>
      <c r="AU828" s="6"/>
      <c r="AV828" s="6"/>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v>1969</v>
      </c>
      <c r="BZ828" s="3" t="s">
        <v>2405</v>
      </c>
      <c r="CA828" s="3" t="s">
        <v>2381</v>
      </c>
      <c r="CB828" s="3" t="s">
        <v>2433</v>
      </c>
      <c r="CC828" s="3" t="s">
        <v>2432</v>
      </c>
      <c r="CD828" s="3"/>
      <c r="CE828" s="3"/>
      <c r="CF828" s="7"/>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J828" s="1"/>
      <c r="DK828" s="1"/>
      <c r="DL828" s="1"/>
      <c r="DM828" s="1"/>
      <c r="DN828" s="1"/>
      <c r="DO828" s="1"/>
      <c r="DQ828" s="1"/>
      <c r="DT828" s="1"/>
      <c r="DW828" s="1"/>
      <c r="DX828" s="1"/>
      <c r="DY828" s="1"/>
      <c r="DZ828" s="1"/>
      <c r="EA828" s="1"/>
      <c r="EB828" s="1"/>
      <c r="EC828" s="1"/>
      <c r="EF828" s="1"/>
      <c r="ER828" s="1"/>
      <c r="ET828" s="1"/>
      <c r="FH828" s="1"/>
      <c r="FI828" s="1"/>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row>
    <row r="829" spans="1:431" ht="98" hidden="1" x14ac:dyDescent="0.15">
      <c r="A829" s="6" t="s">
        <v>557</v>
      </c>
      <c r="B829" s="3"/>
      <c r="C829" s="6"/>
      <c r="D829" s="6"/>
      <c r="E829" s="3"/>
      <c r="F829" s="6"/>
      <c r="G829" s="6"/>
      <c r="H829" s="6"/>
      <c r="I829" s="3"/>
      <c r="J829" s="6"/>
      <c r="K829" s="3"/>
      <c r="L829" s="3"/>
      <c r="M829" s="3"/>
      <c r="N829" s="6"/>
      <c r="O829" s="3"/>
      <c r="P829" s="6"/>
      <c r="Q829" s="6"/>
      <c r="R829" s="6"/>
      <c r="S829" s="3"/>
      <c r="T829" s="3"/>
      <c r="U829" s="3"/>
      <c r="V829" s="3"/>
      <c r="W829" s="3"/>
      <c r="X829" s="3"/>
      <c r="Y829" s="6"/>
      <c r="Z829" s="6"/>
      <c r="AA829" s="6"/>
      <c r="AB829" s="3"/>
      <c r="AC829" s="6"/>
      <c r="AD829" s="6"/>
      <c r="AE829" s="3"/>
      <c r="AF829" s="3"/>
      <c r="AG829" s="6"/>
      <c r="AH829" s="6"/>
      <c r="AI829" s="3"/>
      <c r="AJ829" s="3"/>
      <c r="AK829" s="3"/>
      <c r="AL829" s="3"/>
      <c r="AM829" s="6"/>
      <c r="AN829" s="3"/>
      <c r="AO829" s="3"/>
      <c r="AP829" s="3"/>
      <c r="AQ829" s="3"/>
      <c r="AR829" s="3"/>
      <c r="AS829" s="3"/>
      <c r="AT829" s="6"/>
      <c r="AU829" s="6"/>
      <c r="AV829" s="6"/>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v>1969</v>
      </c>
      <c r="BZ829" s="3" t="s">
        <v>2405</v>
      </c>
      <c r="CA829" s="3" t="s">
        <v>2381</v>
      </c>
      <c r="CB829" s="3" t="s">
        <v>2433</v>
      </c>
      <c r="CC829" s="3" t="s">
        <v>2432</v>
      </c>
      <c r="CD829" s="3"/>
      <c r="CE829" s="3"/>
      <c r="CF829" s="7"/>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J829" s="1"/>
      <c r="DK829" s="1"/>
      <c r="DL829" s="1"/>
      <c r="DM829" s="1"/>
      <c r="DN829" s="1"/>
      <c r="DO829" s="1"/>
      <c r="DQ829" s="1"/>
      <c r="DT829" s="1"/>
      <c r="DW829" s="1"/>
      <c r="DX829" s="1"/>
      <c r="DY829" s="1"/>
      <c r="DZ829" s="1"/>
      <c r="EA829" s="1"/>
      <c r="EB829" s="1"/>
      <c r="EC829" s="1"/>
      <c r="EF829" s="1"/>
      <c r="ER829" s="1"/>
      <c r="ET829" s="1"/>
      <c r="FH829" s="1"/>
      <c r="FI829" s="1"/>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row>
    <row r="830" spans="1:431" ht="98" hidden="1" x14ac:dyDescent="0.15">
      <c r="A830" s="6" t="s">
        <v>567</v>
      </c>
      <c r="B830" s="3"/>
      <c r="C830" s="6"/>
      <c r="D830" s="6"/>
      <c r="E830" s="3"/>
      <c r="F830" s="6"/>
      <c r="G830" s="6"/>
      <c r="H830" s="6"/>
      <c r="I830" s="3"/>
      <c r="J830" s="6"/>
      <c r="K830" s="3"/>
      <c r="L830" s="3"/>
      <c r="M830" s="3"/>
      <c r="N830" s="6"/>
      <c r="O830" s="3"/>
      <c r="P830" s="6"/>
      <c r="Q830" s="6"/>
      <c r="R830" s="6"/>
      <c r="S830" s="3"/>
      <c r="T830" s="3"/>
      <c r="U830" s="3"/>
      <c r="V830" s="3"/>
      <c r="W830" s="3"/>
      <c r="X830" s="3"/>
      <c r="Y830" s="6"/>
      <c r="Z830" s="6"/>
      <c r="AA830" s="6"/>
      <c r="AB830" s="3"/>
      <c r="AC830" s="6"/>
      <c r="AD830" s="6"/>
      <c r="AE830" s="3"/>
      <c r="AF830" s="3"/>
      <c r="AG830" s="6"/>
      <c r="AH830" s="6"/>
      <c r="AI830" s="3"/>
      <c r="AJ830" s="3"/>
      <c r="AK830" s="3"/>
      <c r="AL830" s="3"/>
      <c r="AM830" s="6"/>
      <c r="AN830" s="3"/>
      <c r="AO830" s="3"/>
      <c r="AP830" s="3"/>
      <c r="AQ830" s="3"/>
      <c r="AR830" s="3"/>
      <c r="AS830" s="3"/>
      <c r="AT830" s="6"/>
      <c r="AU830" s="6"/>
      <c r="AV830" s="6"/>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v>1969</v>
      </c>
      <c r="BZ830" s="3" t="s">
        <v>2405</v>
      </c>
      <c r="CA830" s="3" t="s">
        <v>2381</v>
      </c>
      <c r="CB830" s="3" t="s">
        <v>2433</v>
      </c>
      <c r="CC830" s="3" t="s">
        <v>2432</v>
      </c>
      <c r="CD830" s="3"/>
      <c r="CE830" s="3"/>
      <c r="CF830" s="7"/>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J830" s="1"/>
      <c r="DK830" s="1"/>
      <c r="DL830" s="1"/>
      <c r="DM830" s="1"/>
      <c r="DN830" s="1"/>
      <c r="DO830" s="1"/>
      <c r="DQ830" s="1"/>
      <c r="DT830" s="1"/>
      <c r="DW830" s="1"/>
      <c r="DX830" s="1"/>
      <c r="DY830" s="1"/>
      <c r="DZ830" s="1"/>
      <c r="EA830" s="1"/>
      <c r="EB830" s="1"/>
      <c r="EC830" s="1"/>
      <c r="EF830" s="1"/>
      <c r="ER830" s="1"/>
      <c r="ET830" s="1"/>
      <c r="FH830" s="1"/>
      <c r="FI830" s="1"/>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row>
    <row r="831" spans="1:431" ht="98" hidden="1" x14ac:dyDescent="0.15">
      <c r="A831" s="6" t="s">
        <v>579</v>
      </c>
      <c r="B831" s="3"/>
      <c r="C831" s="6"/>
      <c r="D831" s="6"/>
      <c r="E831" s="3"/>
      <c r="F831" s="6"/>
      <c r="G831" s="6"/>
      <c r="H831" s="6"/>
      <c r="I831" s="3"/>
      <c r="J831" s="6"/>
      <c r="K831" s="3"/>
      <c r="L831" s="3"/>
      <c r="M831" s="3"/>
      <c r="N831" s="6"/>
      <c r="O831" s="3"/>
      <c r="P831" s="6"/>
      <c r="Q831" s="6"/>
      <c r="R831" s="6"/>
      <c r="S831" s="3"/>
      <c r="T831" s="3"/>
      <c r="U831" s="3"/>
      <c r="V831" s="3"/>
      <c r="W831" s="3"/>
      <c r="X831" s="3"/>
      <c r="Y831" s="6"/>
      <c r="Z831" s="6"/>
      <c r="AA831" s="6"/>
      <c r="AB831" s="3"/>
      <c r="AC831" s="6"/>
      <c r="AD831" s="6"/>
      <c r="AE831" s="3"/>
      <c r="AF831" s="3"/>
      <c r="AG831" s="6"/>
      <c r="AH831" s="6"/>
      <c r="AI831" s="3"/>
      <c r="AJ831" s="3"/>
      <c r="AK831" s="3"/>
      <c r="AL831" s="3"/>
      <c r="AM831" s="6"/>
      <c r="AN831" s="3"/>
      <c r="AO831" s="3"/>
      <c r="AP831" s="3"/>
      <c r="AQ831" s="3"/>
      <c r="AR831" s="3"/>
      <c r="AS831" s="3"/>
      <c r="AT831" s="6"/>
      <c r="AU831" s="6"/>
      <c r="AV831" s="6"/>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v>1969</v>
      </c>
      <c r="BZ831" s="3" t="s">
        <v>2405</v>
      </c>
      <c r="CA831" s="3" t="s">
        <v>2381</v>
      </c>
      <c r="CB831" s="3" t="s">
        <v>2433</v>
      </c>
      <c r="CC831" s="3" t="s">
        <v>2432</v>
      </c>
      <c r="CD831" s="3"/>
      <c r="CE831" s="3"/>
      <c r="CF831" s="7"/>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J831" s="1"/>
      <c r="DK831" s="1"/>
      <c r="DL831" s="1"/>
      <c r="DM831" s="1"/>
      <c r="DN831" s="1"/>
      <c r="DO831" s="1"/>
      <c r="DQ831" s="1"/>
      <c r="DT831" s="1"/>
      <c r="DW831" s="1"/>
      <c r="DX831" s="1"/>
      <c r="DY831" s="1"/>
      <c r="DZ831" s="1"/>
      <c r="EA831" s="1"/>
      <c r="EB831" s="1"/>
      <c r="EC831" s="1"/>
      <c r="EF831" s="1"/>
      <c r="ER831" s="1"/>
      <c r="ET831" s="1"/>
      <c r="FH831" s="1"/>
      <c r="FI831" s="1"/>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row>
    <row r="832" spans="1:431" ht="98" hidden="1" x14ac:dyDescent="0.15">
      <c r="A832" s="6" t="s">
        <v>591</v>
      </c>
      <c r="B832" s="3"/>
      <c r="C832" s="6"/>
      <c r="D832" s="6"/>
      <c r="E832" s="3"/>
      <c r="F832" s="6"/>
      <c r="G832" s="6"/>
      <c r="H832" s="6"/>
      <c r="I832" s="3"/>
      <c r="J832" s="6"/>
      <c r="K832" s="3"/>
      <c r="L832" s="3"/>
      <c r="M832" s="3"/>
      <c r="N832" s="6"/>
      <c r="O832" s="3"/>
      <c r="P832" s="6"/>
      <c r="Q832" s="6"/>
      <c r="R832" s="6"/>
      <c r="S832" s="3"/>
      <c r="T832" s="3"/>
      <c r="U832" s="3"/>
      <c r="V832" s="3"/>
      <c r="W832" s="3"/>
      <c r="X832" s="3"/>
      <c r="Y832" s="6"/>
      <c r="Z832" s="6"/>
      <c r="AA832" s="6"/>
      <c r="AB832" s="3"/>
      <c r="AC832" s="6"/>
      <c r="AD832" s="6"/>
      <c r="AE832" s="3"/>
      <c r="AF832" s="3"/>
      <c r="AG832" s="6"/>
      <c r="AH832" s="6"/>
      <c r="AI832" s="3"/>
      <c r="AJ832" s="3"/>
      <c r="AK832" s="3"/>
      <c r="AL832" s="3"/>
      <c r="AM832" s="6"/>
      <c r="AN832" s="3"/>
      <c r="AO832" s="3"/>
      <c r="AP832" s="3"/>
      <c r="AQ832" s="3"/>
      <c r="AR832" s="3"/>
      <c r="AS832" s="3"/>
      <c r="AT832" s="6"/>
      <c r="AU832" s="6"/>
      <c r="AV832" s="6"/>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v>1969</v>
      </c>
      <c r="BZ832" s="3" t="s">
        <v>2405</v>
      </c>
      <c r="CA832" s="3" t="s">
        <v>2381</v>
      </c>
      <c r="CB832" s="3" t="s">
        <v>2433</v>
      </c>
      <c r="CC832" s="3" t="s">
        <v>2432</v>
      </c>
      <c r="CD832" s="3"/>
      <c r="CE832" s="3"/>
      <c r="CF832" s="7"/>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J832" s="1"/>
      <c r="DK832" s="1"/>
      <c r="DL832" s="1"/>
      <c r="DM832" s="1"/>
      <c r="DN832" s="1"/>
      <c r="DO832" s="1"/>
      <c r="DQ832" s="1"/>
      <c r="DT832" s="1"/>
      <c r="DW832" s="1"/>
      <c r="DX832" s="1"/>
      <c r="DY832" s="1"/>
      <c r="DZ832" s="1"/>
      <c r="EA832" s="1"/>
      <c r="EB832" s="1"/>
      <c r="EC832" s="1"/>
      <c r="EF832" s="1"/>
      <c r="ER832" s="1"/>
      <c r="ET832" s="1"/>
      <c r="FH832" s="1"/>
      <c r="FI832" s="1"/>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row>
    <row r="833" spans="1:431" ht="98" hidden="1" x14ac:dyDescent="0.15">
      <c r="A833" s="6" t="s">
        <v>601</v>
      </c>
      <c r="B833" s="3"/>
      <c r="C833" s="6"/>
      <c r="D833" s="6"/>
      <c r="E833" s="3"/>
      <c r="F833" s="6"/>
      <c r="G833" s="6"/>
      <c r="H833" s="6"/>
      <c r="I833" s="3"/>
      <c r="J833" s="6"/>
      <c r="K833" s="3"/>
      <c r="L833" s="3"/>
      <c r="M833" s="3"/>
      <c r="N833" s="6"/>
      <c r="O833" s="3"/>
      <c r="P833" s="6"/>
      <c r="Q833" s="6"/>
      <c r="R833" s="6"/>
      <c r="S833" s="3"/>
      <c r="T833" s="3"/>
      <c r="U833" s="3"/>
      <c r="V833" s="3"/>
      <c r="W833" s="3"/>
      <c r="X833" s="3"/>
      <c r="Y833" s="6"/>
      <c r="Z833" s="6"/>
      <c r="AA833" s="6"/>
      <c r="AB833" s="3"/>
      <c r="AC833" s="6"/>
      <c r="AD833" s="6"/>
      <c r="AE833" s="3"/>
      <c r="AF833" s="3"/>
      <c r="AG833" s="6"/>
      <c r="AH833" s="6"/>
      <c r="AI833" s="3"/>
      <c r="AJ833" s="3"/>
      <c r="AK833" s="3"/>
      <c r="AL833" s="3"/>
      <c r="AM833" s="6"/>
      <c r="AN833" s="3"/>
      <c r="AO833" s="3"/>
      <c r="AP833" s="3"/>
      <c r="AQ833" s="3"/>
      <c r="AR833" s="3"/>
      <c r="AS833" s="3"/>
      <c r="AT833" s="6"/>
      <c r="AU833" s="6"/>
      <c r="AV833" s="6"/>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v>1969</v>
      </c>
      <c r="BZ833" s="3" t="s">
        <v>2405</v>
      </c>
      <c r="CA833" s="3" t="s">
        <v>2381</v>
      </c>
      <c r="CB833" s="3" t="s">
        <v>2433</v>
      </c>
      <c r="CC833" s="3" t="s">
        <v>2432</v>
      </c>
      <c r="CD833" s="3"/>
      <c r="CE833" s="3"/>
      <c r="CF833" s="7"/>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J833" s="1"/>
      <c r="DK833" s="1"/>
      <c r="DL833" s="1"/>
      <c r="DM833" s="1"/>
      <c r="DN833" s="1"/>
      <c r="DO833" s="1"/>
      <c r="DQ833" s="1"/>
      <c r="DT833" s="1"/>
      <c r="DW833" s="1"/>
      <c r="DX833" s="1"/>
      <c r="DY833" s="1"/>
      <c r="DZ833" s="1"/>
      <c r="EA833" s="1"/>
      <c r="EB833" s="1"/>
      <c r="EC833" s="1"/>
      <c r="EF833" s="1"/>
      <c r="ER833" s="1"/>
      <c r="ET833" s="1"/>
      <c r="FH833" s="1"/>
      <c r="FI833" s="1"/>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row>
    <row r="834" spans="1:431" ht="98" hidden="1" x14ac:dyDescent="0.15">
      <c r="A834" s="6" t="s">
        <v>11</v>
      </c>
      <c r="B834" s="3"/>
      <c r="C834" s="6"/>
      <c r="D834" s="6"/>
      <c r="E834" s="3"/>
      <c r="F834" s="6"/>
      <c r="G834" s="6"/>
      <c r="H834" s="6"/>
      <c r="I834" s="3"/>
      <c r="J834" s="6"/>
      <c r="K834" s="3"/>
      <c r="L834" s="3"/>
      <c r="M834" s="3"/>
      <c r="N834" s="6"/>
      <c r="O834" s="3"/>
      <c r="P834" s="6"/>
      <c r="Q834" s="6"/>
      <c r="R834" s="6"/>
      <c r="S834" s="3"/>
      <c r="T834" s="3"/>
      <c r="U834" s="3"/>
      <c r="V834" s="3"/>
      <c r="W834" s="3"/>
      <c r="X834" s="3"/>
      <c r="Y834" s="6"/>
      <c r="Z834" s="6"/>
      <c r="AA834" s="6"/>
      <c r="AB834" s="3"/>
      <c r="AC834" s="6"/>
      <c r="AD834" s="6"/>
      <c r="AE834" s="3"/>
      <c r="AF834" s="3"/>
      <c r="AG834" s="6"/>
      <c r="AH834" s="6"/>
      <c r="AI834" s="3"/>
      <c r="AJ834" s="3"/>
      <c r="AK834" s="3"/>
      <c r="AL834" s="3"/>
      <c r="AM834" s="6"/>
      <c r="AN834" s="3"/>
      <c r="AO834" s="3"/>
      <c r="AP834" s="3"/>
      <c r="AQ834" s="3"/>
      <c r="AR834" s="3"/>
      <c r="AS834" s="3"/>
      <c r="AT834" s="6"/>
      <c r="AU834" s="6"/>
      <c r="AV834" s="6"/>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v>1969</v>
      </c>
      <c r="BZ834" s="3" t="s">
        <v>2405</v>
      </c>
      <c r="CA834" s="3" t="s">
        <v>2343</v>
      </c>
      <c r="CB834" s="3" t="s">
        <v>2434</v>
      </c>
      <c r="CC834" s="3" t="s">
        <v>2435</v>
      </c>
      <c r="CD834" s="3"/>
      <c r="CE834" s="3"/>
      <c r="CF834" s="7"/>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J834" s="1"/>
      <c r="DK834" s="1"/>
      <c r="DL834" s="1"/>
      <c r="DM834" s="1"/>
      <c r="DN834" s="1"/>
      <c r="DO834" s="1"/>
      <c r="DQ834" s="1"/>
      <c r="DT834" s="1"/>
      <c r="DW834" s="1"/>
      <c r="DX834" s="1"/>
      <c r="DY834" s="1"/>
      <c r="DZ834" s="1"/>
      <c r="EA834" s="1"/>
      <c r="EB834" s="1"/>
      <c r="EC834" s="1"/>
      <c r="EF834" s="1"/>
      <c r="ER834" s="1"/>
      <c r="ET834" s="1"/>
      <c r="FH834" s="1"/>
      <c r="FI834" s="1"/>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row>
    <row r="835" spans="1:431" ht="98" hidden="1" x14ac:dyDescent="0.15">
      <c r="A835" s="16" t="s">
        <v>2611</v>
      </c>
      <c r="B835" s="3"/>
      <c r="C835" s="6"/>
      <c r="D835" s="6"/>
      <c r="E835" s="3"/>
      <c r="F835" s="6"/>
      <c r="G835" s="6"/>
      <c r="H835" s="6"/>
      <c r="I835" s="3">
        <v>1</v>
      </c>
      <c r="J835" s="6"/>
      <c r="K835" s="3"/>
      <c r="L835" s="3"/>
      <c r="M835" s="3"/>
      <c r="N835" s="6"/>
      <c r="O835" s="3"/>
      <c r="P835" s="6"/>
      <c r="Q835" s="6"/>
      <c r="R835" s="6"/>
      <c r="S835" s="3"/>
      <c r="T835" s="3"/>
      <c r="U835" s="3"/>
      <c r="V835" s="3"/>
      <c r="W835" s="3"/>
      <c r="X835" s="3"/>
      <c r="Y835" s="6"/>
      <c r="Z835" s="6"/>
      <c r="AA835" s="6"/>
      <c r="AB835" s="3"/>
      <c r="AC835" s="6"/>
      <c r="AD835" s="6"/>
      <c r="AE835" s="3"/>
      <c r="AF835" s="3"/>
      <c r="AG835" s="6"/>
      <c r="AH835" s="6"/>
      <c r="AI835" s="6">
        <v>1</v>
      </c>
      <c r="AJ835" s="3"/>
      <c r="AK835" s="3"/>
      <c r="AL835" s="3"/>
      <c r="AM835" s="6"/>
      <c r="AN835" s="3"/>
      <c r="AO835" s="3"/>
      <c r="AP835" s="3"/>
      <c r="AQ835" s="3"/>
      <c r="AR835" s="3"/>
      <c r="AS835" s="3"/>
      <c r="AT835" s="6"/>
      <c r="AU835" s="6"/>
      <c r="AV835" s="6"/>
      <c r="AW835" s="3"/>
      <c r="AX835" s="3">
        <v>1</v>
      </c>
      <c r="AY835" s="3"/>
      <c r="AZ835" s="3"/>
      <c r="BA835" s="3"/>
      <c r="BB835" s="3"/>
      <c r="BC835" s="3"/>
      <c r="BD835" s="3">
        <v>1</v>
      </c>
      <c r="BE835" s="3"/>
      <c r="BF835" s="3"/>
      <c r="BG835" s="3"/>
      <c r="BH835" s="3"/>
      <c r="BI835" s="3"/>
      <c r="BJ835" s="3"/>
      <c r="BK835" s="3"/>
      <c r="BL835" s="3"/>
      <c r="BM835" s="3"/>
      <c r="BN835" s="3"/>
      <c r="BO835" s="3"/>
      <c r="BP835" s="3"/>
      <c r="BQ835" s="3"/>
      <c r="BR835" s="3"/>
      <c r="BS835" s="3"/>
      <c r="BT835" s="3"/>
      <c r="BU835" s="3"/>
      <c r="BV835" s="3"/>
      <c r="BW835" s="3"/>
      <c r="BX835" s="3"/>
      <c r="BY835" s="3">
        <v>1969</v>
      </c>
      <c r="BZ835" s="3" t="s">
        <v>2405</v>
      </c>
      <c r="CA835" s="3" t="s">
        <v>2343</v>
      </c>
      <c r="CB835" s="3" t="s">
        <v>2434</v>
      </c>
      <c r="CC835" s="3" t="s">
        <v>2435</v>
      </c>
      <c r="CD835" s="3"/>
      <c r="CE835" s="3"/>
      <c r="CF835" s="7"/>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J835" s="1"/>
      <c r="DK835" s="1"/>
      <c r="DL835" s="1"/>
      <c r="DM835" s="1"/>
      <c r="DN835" s="1"/>
      <c r="DO835" s="1"/>
      <c r="DQ835" s="1"/>
      <c r="DT835" s="1"/>
      <c r="DW835" s="1"/>
      <c r="DX835" s="1"/>
      <c r="DY835" s="1"/>
      <c r="DZ835" s="1"/>
      <c r="EA835" s="1"/>
      <c r="EB835" s="1"/>
      <c r="EC835" s="1"/>
      <c r="EF835" s="1"/>
      <c r="ER835" s="1"/>
      <c r="ET835" s="1"/>
      <c r="FH835" s="1"/>
      <c r="FI835" s="1"/>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row>
    <row r="836" spans="1:431" ht="98" hidden="1" x14ac:dyDescent="0.15">
      <c r="A836" s="16" t="s">
        <v>2762</v>
      </c>
      <c r="B836" s="6">
        <v>0</v>
      </c>
      <c r="C836" s="6">
        <v>0</v>
      </c>
      <c r="D836" s="6"/>
      <c r="E836" s="6">
        <v>0</v>
      </c>
      <c r="F836" s="6">
        <v>0</v>
      </c>
      <c r="G836" s="6">
        <v>0</v>
      </c>
      <c r="H836" s="6">
        <v>0</v>
      </c>
      <c r="I836" s="6">
        <v>0</v>
      </c>
      <c r="J836" s="6">
        <v>0</v>
      </c>
      <c r="K836" s="6">
        <v>0</v>
      </c>
      <c r="L836" s="6">
        <v>0</v>
      </c>
      <c r="M836" s="6">
        <v>0</v>
      </c>
      <c r="N836" s="6">
        <v>0</v>
      </c>
      <c r="O836" s="6">
        <v>0</v>
      </c>
      <c r="P836" s="6"/>
      <c r="Q836" s="6">
        <v>0</v>
      </c>
      <c r="R836" s="6">
        <v>0</v>
      </c>
      <c r="S836" s="6">
        <v>0</v>
      </c>
      <c r="T836" s="6">
        <v>0</v>
      </c>
      <c r="U836" s="6">
        <v>0</v>
      </c>
      <c r="V836" s="6">
        <v>0</v>
      </c>
      <c r="W836" s="6">
        <v>0</v>
      </c>
      <c r="X836" s="6">
        <v>0</v>
      </c>
      <c r="Y836" s="6">
        <v>0</v>
      </c>
      <c r="Z836" s="6">
        <v>0</v>
      </c>
      <c r="AA836" s="6">
        <v>0</v>
      </c>
      <c r="AB836" s="6">
        <v>0</v>
      </c>
      <c r="AC836" s="6">
        <v>0</v>
      </c>
      <c r="AD836" s="6">
        <v>0</v>
      </c>
      <c r="AE836" s="6">
        <v>0</v>
      </c>
      <c r="AF836" s="6">
        <v>0</v>
      </c>
      <c r="AG836" s="6">
        <v>0</v>
      </c>
      <c r="AH836" s="6">
        <v>0</v>
      </c>
      <c r="AI836" s="6">
        <v>0</v>
      </c>
      <c r="AJ836" s="6">
        <v>0</v>
      </c>
      <c r="AK836" s="6">
        <v>0</v>
      </c>
      <c r="AL836" s="6">
        <v>0</v>
      </c>
      <c r="AM836" s="6">
        <v>0</v>
      </c>
      <c r="AN836" s="6">
        <v>0</v>
      </c>
      <c r="AO836" s="6">
        <v>0</v>
      </c>
      <c r="AP836" s="3">
        <v>0</v>
      </c>
      <c r="AQ836" s="6">
        <v>0</v>
      </c>
      <c r="AR836" s="6">
        <v>0</v>
      </c>
      <c r="AS836" s="6">
        <v>0</v>
      </c>
      <c r="AT836" s="6">
        <v>0</v>
      </c>
      <c r="AU836" s="6">
        <v>0</v>
      </c>
      <c r="AV836" s="3">
        <v>1</v>
      </c>
      <c r="AW836" s="3">
        <v>0</v>
      </c>
      <c r="AX836" s="3">
        <v>0</v>
      </c>
      <c r="AY836" s="3">
        <v>0</v>
      </c>
      <c r="AZ836" s="3">
        <v>0</v>
      </c>
      <c r="BA836" s="3">
        <v>0</v>
      </c>
      <c r="BB836" s="3">
        <v>0</v>
      </c>
      <c r="BC836" s="3">
        <v>0</v>
      </c>
      <c r="BD836" s="3">
        <v>0</v>
      </c>
      <c r="BE836" s="3">
        <v>0</v>
      </c>
      <c r="BF836" s="3">
        <v>0</v>
      </c>
      <c r="BG836" s="3">
        <v>0</v>
      </c>
      <c r="BH836" s="3">
        <v>0</v>
      </c>
      <c r="BI836" s="3">
        <v>0</v>
      </c>
      <c r="BJ836" s="3">
        <v>0</v>
      </c>
      <c r="BK836" s="3">
        <v>0</v>
      </c>
      <c r="BL836" s="3">
        <v>0</v>
      </c>
      <c r="BM836" s="3"/>
      <c r="BN836" s="3">
        <v>0</v>
      </c>
      <c r="BO836" s="3">
        <v>0</v>
      </c>
      <c r="BP836" s="3">
        <v>0</v>
      </c>
      <c r="BQ836" s="3">
        <v>0</v>
      </c>
      <c r="BR836" s="3">
        <v>0</v>
      </c>
      <c r="BS836" s="3">
        <v>0</v>
      </c>
      <c r="BT836" s="3">
        <v>0</v>
      </c>
      <c r="BU836" s="3">
        <v>1</v>
      </c>
      <c r="BV836" s="3">
        <v>0</v>
      </c>
      <c r="BW836" s="3">
        <v>0</v>
      </c>
      <c r="BX836" s="3">
        <v>0</v>
      </c>
      <c r="BY836" s="3">
        <v>1969</v>
      </c>
      <c r="BZ836" s="3" t="s">
        <v>2405</v>
      </c>
      <c r="CA836" s="3" t="s">
        <v>2343</v>
      </c>
      <c r="CB836" s="3" t="s">
        <v>2434</v>
      </c>
      <c r="CC836" s="3" t="s">
        <v>2435</v>
      </c>
      <c r="CD836" s="3"/>
      <c r="CE836" s="3"/>
      <c r="CF836" s="7"/>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J836" s="1"/>
      <c r="DK836" s="1"/>
      <c r="DL836" s="1"/>
      <c r="DM836" s="1"/>
      <c r="DN836" s="1"/>
      <c r="DO836" s="1"/>
      <c r="DQ836" s="1"/>
      <c r="DT836" s="1"/>
      <c r="DW836" s="1"/>
      <c r="DX836" s="1"/>
      <c r="DY836" s="1"/>
      <c r="DZ836" s="1"/>
      <c r="EA836" s="1"/>
      <c r="EB836" s="1"/>
      <c r="EC836" s="1"/>
      <c r="EF836" s="1"/>
      <c r="ER836" s="1"/>
      <c r="ET836" s="1"/>
      <c r="FH836" s="1"/>
      <c r="FI836" s="1"/>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row>
    <row r="837" spans="1:431" ht="98" hidden="1" x14ac:dyDescent="0.15">
      <c r="A837" s="17" t="s">
        <v>2612</v>
      </c>
      <c r="B837" s="3"/>
      <c r="C837" s="6"/>
      <c r="D837" s="6"/>
      <c r="E837" s="3"/>
      <c r="F837" s="6"/>
      <c r="G837" s="6"/>
      <c r="H837" s="6"/>
      <c r="I837" s="3"/>
      <c r="J837" s="6"/>
      <c r="K837" s="3"/>
      <c r="L837" s="3"/>
      <c r="M837" s="3"/>
      <c r="N837" s="6"/>
      <c r="O837" s="3"/>
      <c r="P837" s="6"/>
      <c r="Q837" s="6"/>
      <c r="R837" s="6"/>
      <c r="S837" s="3"/>
      <c r="T837" s="3"/>
      <c r="U837" s="3"/>
      <c r="V837" s="3"/>
      <c r="W837" s="3"/>
      <c r="X837" s="3"/>
      <c r="Y837" s="6"/>
      <c r="Z837" s="6"/>
      <c r="AA837" s="6"/>
      <c r="AB837" s="3"/>
      <c r="AC837" s="6"/>
      <c r="AD837" s="6"/>
      <c r="AE837" s="3"/>
      <c r="AF837" s="3"/>
      <c r="AG837" s="6"/>
      <c r="AH837" s="6"/>
      <c r="AI837" s="3"/>
      <c r="AJ837" s="3"/>
      <c r="AK837" s="3"/>
      <c r="AL837" s="3"/>
      <c r="AM837" s="6"/>
      <c r="AN837" s="3"/>
      <c r="AO837" s="3"/>
      <c r="AP837" s="3"/>
      <c r="AQ837" s="3"/>
      <c r="AR837" s="3"/>
      <c r="AS837" s="3"/>
      <c r="AT837" s="6"/>
      <c r="AU837" s="6"/>
      <c r="AV837" s="6"/>
      <c r="AW837" s="3"/>
      <c r="AX837" s="3"/>
      <c r="AY837" s="3"/>
      <c r="AZ837" s="3"/>
      <c r="BA837" s="3"/>
      <c r="BB837" s="3"/>
      <c r="BC837" s="3"/>
      <c r="BD837" s="3"/>
      <c r="BE837" s="3"/>
      <c r="BF837" s="3"/>
      <c r="BG837" s="3"/>
      <c r="BH837" s="3"/>
      <c r="BI837" s="3"/>
      <c r="BJ837" s="3"/>
      <c r="BK837" s="3">
        <v>1</v>
      </c>
      <c r="BL837" s="3"/>
      <c r="BM837" s="3"/>
      <c r="BN837" s="3"/>
      <c r="BO837" s="3"/>
      <c r="BP837" s="3"/>
      <c r="BQ837" s="3"/>
      <c r="BR837" s="3"/>
      <c r="BS837" s="3"/>
      <c r="BT837" s="3"/>
      <c r="BU837" s="3"/>
      <c r="BV837" s="3"/>
      <c r="BW837" s="3"/>
      <c r="BX837" s="3"/>
      <c r="BY837" s="3">
        <v>1969</v>
      </c>
      <c r="BZ837" s="3" t="s">
        <v>2405</v>
      </c>
      <c r="CA837" s="3" t="s">
        <v>2343</v>
      </c>
      <c r="CB837" s="3" t="s">
        <v>2434</v>
      </c>
      <c r="CC837" s="3" t="s">
        <v>2435</v>
      </c>
      <c r="CD837" s="3"/>
      <c r="CE837" s="3"/>
      <c r="CF837" s="7"/>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J837" s="1"/>
      <c r="DK837" s="1"/>
      <c r="DL837" s="1"/>
      <c r="DM837" s="1"/>
      <c r="DN837" s="1"/>
      <c r="DO837" s="1"/>
      <c r="DQ837" s="1"/>
      <c r="DT837" s="1"/>
      <c r="DW837" s="1"/>
      <c r="DX837" s="1"/>
      <c r="DY837" s="1"/>
      <c r="DZ837" s="1"/>
      <c r="EA837" s="1"/>
      <c r="EB837" s="1"/>
      <c r="EC837" s="1"/>
      <c r="EF837" s="1"/>
      <c r="ER837" s="1"/>
      <c r="ET837" s="1"/>
      <c r="FH837" s="1"/>
      <c r="FI837" s="1"/>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row>
    <row r="838" spans="1:431" ht="98" hidden="1" x14ac:dyDescent="0.15">
      <c r="A838" s="6" t="s">
        <v>123</v>
      </c>
      <c r="B838" s="3"/>
      <c r="C838" s="6"/>
      <c r="D838" s="6"/>
      <c r="E838" s="3"/>
      <c r="F838" s="6"/>
      <c r="G838" s="6"/>
      <c r="H838" s="6"/>
      <c r="I838" s="3"/>
      <c r="J838" s="6"/>
      <c r="K838" s="3"/>
      <c r="L838" s="3"/>
      <c r="M838" s="3"/>
      <c r="N838" s="6"/>
      <c r="O838" s="3"/>
      <c r="P838" s="6"/>
      <c r="Q838" s="6"/>
      <c r="R838" s="6"/>
      <c r="S838" s="3"/>
      <c r="T838" s="3"/>
      <c r="U838" s="3"/>
      <c r="V838" s="3"/>
      <c r="W838" s="3"/>
      <c r="X838" s="3"/>
      <c r="Y838" s="6"/>
      <c r="Z838" s="6"/>
      <c r="AA838" s="6"/>
      <c r="AB838" s="3"/>
      <c r="AC838" s="6"/>
      <c r="AD838" s="6"/>
      <c r="AE838" s="3"/>
      <c r="AF838" s="3"/>
      <c r="AG838" s="6"/>
      <c r="AH838" s="6"/>
      <c r="AI838" s="3"/>
      <c r="AJ838" s="3"/>
      <c r="AK838" s="3"/>
      <c r="AL838" s="3"/>
      <c r="AM838" s="6"/>
      <c r="AN838" s="3"/>
      <c r="AO838" s="3"/>
      <c r="AP838" s="3"/>
      <c r="AQ838" s="3"/>
      <c r="AR838" s="3"/>
      <c r="AS838" s="3"/>
      <c r="AT838" s="6"/>
      <c r="AU838" s="6"/>
      <c r="AV838" s="6"/>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v>1969</v>
      </c>
      <c r="BZ838" s="3" t="s">
        <v>2405</v>
      </c>
      <c r="CA838" s="3" t="s">
        <v>2343</v>
      </c>
      <c r="CB838" s="3" t="s">
        <v>2434</v>
      </c>
      <c r="CC838" s="3" t="s">
        <v>2435</v>
      </c>
      <c r="CD838" s="3"/>
      <c r="CE838" s="3"/>
      <c r="CF838" s="7"/>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J838" s="1"/>
      <c r="DK838" s="1"/>
      <c r="DL838" s="1"/>
      <c r="DM838" s="1"/>
      <c r="DN838" s="1"/>
      <c r="DO838" s="1"/>
      <c r="DQ838" s="1"/>
      <c r="DT838" s="1"/>
      <c r="DW838" s="1"/>
      <c r="DX838" s="1"/>
      <c r="DY838" s="1"/>
      <c r="DZ838" s="1"/>
      <c r="EA838" s="1"/>
      <c r="EB838" s="1"/>
      <c r="EC838" s="1"/>
      <c r="EF838" s="1"/>
      <c r="ER838" s="1"/>
      <c r="ET838" s="1"/>
      <c r="FH838" s="1"/>
      <c r="FI838" s="1"/>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row>
    <row r="839" spans="1:431" ht="98" hidden="1" x14ac:dyDescent="0.15">
      <c r="A839" s="6" t="s">
        <v>146</v>
      </c>
      <c r="B839" s="3"/>
      <c r="C839" s="6"/>
      <c r="D839" s="6"/>
      <c r="E839" s="3"/>
      <c r="F839" s="6"/>
      <c r="G839" s="6"/>
      <c r="H839" s="6"/>
      <c r="I839" s="3"/>
      <c r="J839" s="6"/>
      <c r="K839" s="3"/>
      <c r="L839" s="3"/>
      <c r="M839" s="3"/>
      <c r="N839" s="6"/>
      <c r="O839" s="3"/>
      <c r="P839" s="6"/>
      <c r="Q839" s="6"/>
      <c r="R839" s="6"/>
      <c r="S839" s="3"/>
      <c r="T839" s="3"/>
      <c r="U839" s="3"/>
      <c r="V839" s="3"/>
      <c r="W839" s="3"/>
      <c r="X839" s="3"/>
      <c r="Y839" s="6"/>
      <c r="Z839" s="6"/>
      <c r="AA839" s="6"/>
      <c r="AB839" s="3"/>
      <c r="AC839" s="6"/>
      <c r="AD839" s="6"/>
      <c r="AE839" s="3"/>
      <c r="AF839" s="3"/>
      <c r="AG839" s="6"/>
      <c r="AH839" s="6"/>
      <c r="AI839" s="3"/>
      <c r="AJ839" s="3"/>
      <c r="AK839" s="3"/>
      <c r="AL839" s="3"/>
      <c r="AM839" s="6"/>
      <c r="AN839" s="3"/>
      <c r="AO839" s="3"/>
      <c r="AP839" s="3"/>
      <c r="AQ839" s="3"/>
      <c r="AR839" s="3"/>
      <c r="AS839" s="3"/>
      <c r="AT839" s="6"/>
      <c r="AU839" s="6"/>
      <c r="AV839" s="6"/>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v>1969</v>
      </c>
      <c r="BZ839" s="3" t="s">
        <v>2405</v>
      </c>
      <c r="CA839" s="3" t="s">
        <v>2343</v>
      </c>
      <c r="CB839" s="3" t="s">
        <v>2434</v>
      </c>
      <c r="CC839" s="3" t="s">
        <v>2435</v>
      </c>
      <c r="CD839" s="3"/>
      <c r="CE839" s="3"/>
      <c r="CF839" s="7"/>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J839" s="1"/>
      <c r="DK839" s="1"/>
      <c r="DL839" s="1"/>
      <c r="DM839" s="1"/>
      <c r="DN839" s="1"/>
      <c r="DO839" s="1"/>
      <c r="DQ839" s="1"/>
      <c r="DT839" s="1"/>
      <c r="DW839" s="1"/>
      <c r="DX839" s="1"/>
      <c r="DY839" s="1"/>
      <c r="DZ839" s="1"/>
      <c r="EA839" s="1"/>
      <c r="EB839" s="1"/>
      <c r="EC839" s="1"/>
      <c r="EF839" s="1"/>
      <c r="ER839" s="1"/>
      <c r="ET839" s="1"/>
      <c r="FH839" s="1"/>
      <c r="FI839" s="1"/>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row>
    <row r="840" spans="1:431" ht="98" hidden="1" x14ac:dyDescent="0.15">
      <c r="A840" s="6" t="s">
        <v>169</v>
      </c>
      <c r="B840" s="3"/>
      <c r="C840" s="6"/>
      <c r="D840" s="6"/>
      <c r="E840" s="3"/>
      <c r="F840" s="6"/>
      <c r="G840" s="6"/>
      <c r="H840" s="6"/>
      <c r="I840" s="3"/>
      <c r="J840" s="6"/>
      <c r="K840" s="3"/>
      <c r="L840" s="3"/>
      <c r="M840" s="3"/>
      <c r="N840" s="6"/>
      <c r="O840" s="3"/>
      <c r="P840" s="6"/>
      <c r="Q840" s="6"/>
      <c r="R840" s="6"/>
      <c r="S840" s="3"/>
      <c r="T840" s="3"/>
      <c r="U840" s="3"/>
      <c r="V840" s="3"/>
      <c r="W840" s="3"/>
      <c r="X840" s="3"/>
      <c r="Y840" s="6"/>
      <c r="Z840" s="6"/>
      <c r="AA840" s="6"/>
      <c r="AB840" s="3"/>
      <c r="AC840" s="6"/>
      <c r="AD840" s="6"/>
      <c r="AE840" s="3"/>
      <c r="AF840" s="3"/>
      <c r="AG840" s="6"/>
      <c r="AH840" s="6"/>
      <c r="AI840" s="3"/>
      <c r="AJ840" s="3"/>
      <c r="AK840" s="3"/>
      <c r="AL840" s="3"/>
      <c r="AM840" s="6"/>
      <c r="AN840" s="3"/>
      <c r="AO840" s="3"/>
      <c r="AP840" s="3"/>
      <c r="AQ840" s="3"/>
      <c r="AR840" s="3"/>
      <c r="AS840" s="3"/>
      <c r="AT840" s="6"/>
      <c r="AU840" s="6"/>
      <c r="AV840" s="6"/>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v>1969</v>
      </c>
      <c r="BZ840" s="3" t="s">
        <v>2405</v>
      </c>
      <c r="CA840" s="3" t="s">
        <v>2343</v>
      </c>
      <c r="CB840" s="3" t="s">
        <v>2434</v>
      </c>
      <c r="CC840" s="3" t="s">
        <v>2435</v>
      </c>
      <c r="CD840" s="3"/>
      <c r="CE840" s="3"/>
      <c r="CF840" s="7"/>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J840" s="1"/>
      <c r="DK840" s="1"/>
      <c r="DL840" s="1"/>
      <c r="DM840" s="1"/>
      <c r="DN840" s="1"/>
      <c r="DO840" s="1"/>
      <c r="DQ840" s="1"/>
      <c r="DT840" s="1"/>
      <c r="DW840" s="1"/>
      <c r="DX840" s="1"/>
      <c r="DY840" s="1"/>
      <c r="DZ840" s="1"/>
      <c r="EA840" s="1"/>
      <c r="EB840" s="1"/>
      <c r="EC840" s="1"/>
      <c r="EF840" s="1"/>
      <c r="ER840" s="1"/>
      <c r="ET840" s="1"/>
      <c r="FH840" s="1"/>
      <c r="FI840" s="1"/>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row>
    <row r="841" spans="1:431" ht="98" hidden="1" x14ac:dyDescent="0.15">
      <c r="A841" s="6" t="s">
        <v>193</v>
      </c>
      <c r="B841" s="3"/>
      <c r="C841" s="6"/>
      <c r="D841" s="6"/>
      <c r="E841" s="3"/>
      <c r="F841" s="6"/>
      <c r="G841" s="6"/>
      <c r="H841" s="6"/>
      <c r="I841" s="3"/>
      <c r="J841" s="6"/>
      <c r="K841" s="3"/>
      <c r="L841" s="3"/>
      <c r="M841" s="3"/>
      <c r="N841" s="6"/>
      <c r="O841" s="3"/>
      <c r="P841" s="6"/>
      <c r="Q841" s="6"/>
      <c r="R841" s="6"/>
      <c r="S841" s="3"/>
      <c r="T841" s="3"/>
      <c r="U841" s="3"/>
      <c r="V841" s="3"/>
      <c r="W841" s="3"/>
      <c r="X841" s="3"/>
      <c r="Y841" s="6"/>
      <c r="Z841" s="6"/>
      <c r="AA841" s="6"/>
      <c r="AB841" s="3"/>
      <c r="AC841" s="6"/>
      <c r="AD841" s="6"/>
      <c r="AE841" s="3"/>
      <c r="AF841" s="3"/>
      <c r="AG841" s="6"/>
      <c r="AH841" s="6"/>
      <c r="AI841" s="3"/>
      <c r="AJ841" s="3"/>
      <c r="AK841" s="3"/>
      <c r="AL841" s="3"/>
      <c r="AM841" s="6"/>
      <c r="AN841" s="3"/>
      <c r="AO841" s="3"/>
      <c r="AP841" s="3"/>
      <c r="AQ841" s="3"/>
      <c r="AR841" s="3"/>
      <c r="AS841" s="3"/>
      <c r="AT841" s="6"/>
      <c r="AU841" s="6"/>
      <c r="AV841" s="6"/>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v>1969</v>
      </c>
      <c r="BZ841" s="3" t="s">
        <v>2405</v>
      </c>
      <c r="CA841" s="3" t="s">
        <v>2343</v>
      </c>
      <c r="CB841" s="3" t="s">
        <v>2434</v>
      </c>
      <c r="CC841" s="3" t="s">
        <v>2435</v>
      </c>
      <c r="CD841" s="3"/>
      <c r="CE841" s="3"/>
      <c r="CF841" s="7"/>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J841" s="1"/>
      <c r="DK841" s="1"/>
      <c r="DL841" s="1"/>
      <c r="DM841" s="1"/>
      <c r="DN841" s="1"/>
      <c r="DO841" s="1"/>
      <c r="DQ841" s="1"/>
      <c r="DT841" s="1"/>
      <c r="DW841" s="1"/>
      <c r="DX841" s="1"/>
      <c r="DY841" s="1"/>
      <c r="DZ841" s="1"/>
      <c r="EA841" s="1"/>
      <c r="EB841" s="1"/>
      <c r="EC841" s="1"/>
      <c r="EF841" s="1"/>
      <c r="ER841" s="1"/>
      <c r="ET841" s="1"/>
      <c r="FH841" s="1"/>
      <c r="FI841" s="1"/>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row>
    <row r="842" spans="1:431" ht="98" hidden="1" x14ac:dyDescent="0.15">
      <c r="A842" s="6" t="s">
        <v>213</v>
      </c>
      <c r="B842" s="3"/>
      <c r="C842" s="6"/>
      <c r="D842" s="6"/>
      <c r="E842" s="3"/>
      <c r="F842" s="6"/>
      <c r="G842" s="6"/>
      <c r="H842" s="6"/>
      <c r="I842" s="3"/>
      <c r="J842" s="6"/>
      <c r="K842" s="3"/>
      <c r="L842" s="3"/>
      <c r="M842" s="3"/>
      <c r="N842" s="6"/>
      <c r="O842" s="3"/>
      <c r="P842" s="6"/>
      <c r="Q842" s="6"/>
      <c r="R842" s="6"/>
      <c r="S842" s="3"/>
      <c r="T842" s="3"/>
      <c r="U842" s="3"/>
      <c r="V842" s="3"/>
      <c r="W842" s="3"/>
      <c r="X842" s="3"/>
      <c r="Y842" s="6"/>
      <c r="Z842" s="6"/>
      <c r="AA842" s="6"/>
      <c r="AB842" s="3"/>
      <c r="AC842" s="6"/>
      <c r="AD842" s="6"/>
      <c r="AE842" s="3"/>
      <c r="AF842" s="3"/>
      <c r="AG842" s="6"/>
      <c r="AH842" s="6"/>
      <c r="AI842" s="3"/>
      <c r="AJ842" s="3"/>
      <c r="AK842" s="3"/>
      <c r="AL842" s="3"/>
      <c r="AM842" s="6"/>
      <c r="AN842" s="3"/>
      <c r="AO842" s="3"/>
      <c r="AP842" s="3"/>
      <c r="AQ842" s="3"/>
      <c r="AR842" s="3"/>
      <c r="AS842" s="3"/>
      <c r="AT842" s="6"/>
      <c r="AU842" s="6"/>
      <c r="AV842" s="6"/>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v>1969</v>
      </c>
      <c r="BZ842" s="3" t="s">
        <v>2405</v>
      </c>
      <c r="CA842" s="3" t="s">
        <v>2343</v>
      </c>
      <c r="CB842" s="3" t="s">
        <v>2434</v>
      </c>
      <c r="CC842" s="3" t="s">
        <v>2435</v>
      </c>
      <c r="CD842" s="3"/>
      <c r="CE842" s="3"/>
      <c r="CF842" s="7"/>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J842" s="1"/>
      <c r="DK842" s="1"/>
      <c r="DL842" s="1"/>
      <c r="DM842" s="1"/>
      <c r="DN842" s="1"/>
      <c r="DO842" s="1"/>
      <c r="DQ842" s="1"/>
      <c r="DT842" s="1"/>
      <c r="DW842" s="1"/>
      <c r="DX842" s="1"/>
      <c r="DY842" s="1"/>
      <c r="DZ842" s="1"/>
      <c r="EA842" s="1"/>
      <c r="EB842" s="1"/>
      <c r="EC842" s="1"/>
      <c r="EF842" s="1"/>
      <c r="ER842" s="1"/>
      <c r="ET842" s="1"/>
      <c r="FH842" s="1"/>
      <c r="FI842" s="1"/>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row>
    <row r="843" spans="1:431" ht="98" hidden="1" x14ac:dyDescent="0.15">
      <c r="A843" s="6" t="s">
        <v>235</v>
      </c>
      <c r="B843" s="3"/>
      <c r="C843" s="6"/>
      <c r="D843" s="6"/>
      <c r="E843" s="3"/>
      <c r="F843" s="6"/>
      <c r="G843" s="6"/>
      <c r="H843" s="6"/>
      <c r="I843" s="3"/>
      <c r="J843" s="6"/>
      <c r="K843" s="3"/>
      <c r="L843" s="3"/>
      <c r="M843" s="3"/>
      <c r="N843" s="6"/>
      <c r="O843" s="3"/>
      <c r="P843" s="6"/>
      <c r="Q843" s="6"/>
      <c r="R843" s="6"/>
      <c r="S843" s="3"/>
      <c r="T843" s="3"/>
      <c r="U843" s="3"/>
      <c r="V843" s="3"/>
      <c r="W843" s="3"/>
      <c r="X843" s="3"/>
      <c r="Y843" s="6"/>
      <c r="Z843" s="6"/>
      <c r="AA843" s="6"/>
      <c r="AB843" s="3"/>
      <c r="AC843" s="6"/>
      <c r="AD843" s="6"/>
      <c r="AE843" s="3"/>
      <c r="AF843" s="3"/>
      <c r="AG843" s="6"/>
      <c r="AH843" s="6"/>
      <c r="AI843" s="3"/>
      <c r="AJ843" s="3"/>
      <c r="AK843" s="3"/>
      <c r="AL843" s="3"/>
      <c r="AM843" s="6"/>
      <c r="AN843" s="3"/>
      <c r="AO843" s="3"/>
      <c r="AP843" s="3"/>
      <c r="AQ843" s="3"/>
      <c r="AR843" s="3"/>
      <c r="AS843" s="3"/>
      <c r="AT843" s="6"/>
      <c r="AU843" s="6"/>
      <c r="AV843" s="6"/>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v>1969</v>
      </c>
      <c r="BZ843" s="3" t="s">
        <v>2405</v>
      </c>
      <c r="CA843" s="3" t="s">
        <v>2343</v>
      </c>
      <c r="CB843" s="3" t="s">
        <v>2434</v>
      </c>
      <c r="CC843" s="3" t="s">
        <v>2435</v>
      </c>
      <c r="CD843" s="3"/>
      <c r="CE843" s="3"/>
      <c r="CF843" s="7"/>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J843" s="1"/>
      <c r="DK843" s="1"/>
      <c r="DL843" s="1"/>
      <c r="DM843" s="1"/>
      <c r="DN843" s="1"/>
      <c r="DO843" s="1"/>
      <c r="DQ843" s="1"/>
      <c r="DT843" s="1"/>
      <c r="DW843" s="1"/>
      <c r="DX843" s="1"/>
      <c r="DY843" s="1"/>
      <c r="DZ843" s="1"/>
      <c r="EA843" s="1"/>
      <c r="EB843" s="1"/>
      <c r="EC843" s="1"/>
      <c r="EF843" s="1"/>
      <c r="ER843" s="1"/>
      <c r="ET843" s="1"/>
      <c r="FH843" s="1"/>
      <c r="FI843" s="1"/>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row>
    <row r="844" spans="1:431" ht="98" hidden="1" x14ac:dyDescent="0.15">
      <c r="A844" s="6" t="s">
        <v>257</v>
      </c>
      <c r="B844" s="3"/>
      <c r="C844" s="6"/>
      <c r="D844" s="6"/>
      <c r="E844" s="3"/>
      <c r="F844" s="6"/>
      <c r="G844" s="6"/>
      <c r="H844" s="6"/>
      <c r="I844" s="3"/>
      <c r="J844" s="6"/>
      <c r="K844" s="3"/>
      <c r="L844" s="3"/>
      <c r="M844" s="3"/>
      <c r="N844" s="6"/>
      <c r="O844" s="3"/>
      <c r="P844" s="6"/>
      <c r="Q844" s="6"/>
      <c r="R844" s="6"/>
      <c r="S844" s="3"/>
      <c r="T844" s="3"/>
      <c r="U844" s="3"/>
      <c r="V844" s="3"/>
      <c r="W844" s="3"/>
      <c r="X844" s="3"/>
      <c r="Y844" s="6"/>
      <c r="Z844" s="6"/>
      <c r="AA844" s="6"/>
      <c r="AB844" s="3"/>
      <c r="AC844" s="6"/>
      <c r="AD844" s="6"/>
      <c r="AE844" s="3"/>
      <c r="AF844" s="3"/>
      <c r="AG844" s="6"/>
      <c r="AH844" s="6"/>
      <c r="AI844" s="3"/>
      <c r="AJ844" s="3"/>
      <c r="AK844" s="3"/>
      <c r="AL844" s="3"/>
      <c r="AM844" s="6"/>
      <c r="AN844" s="3"/>
      <c r="AO844" s="3"/>
      <c r="AP844" s="3"/>
      <c r="AQ844" s="3"/>
      <c r="AR844" s="3"/>
      <c r="AS844" s="3"/>
      <c r="AT844" s="6"/>
      <c r="AU844" s="6"/>
      <c r="AV844" s="6"/>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v>1969</v>
      </c>
      <c r="BZ844" s="3" t="s">
        <v>2405</v>
      </c>
      <c r="CA844" s="3" t="s">
        <v>2343</v>
      </c>
      <c r="CB844" s="3" t="s">
        <v>2434</v>
      </c>
      <c r="CC844" s="3" t="s">
        <v>2435</v>
      </c>
      <c r="CD844" s="3"/>
      <c r="CE844" s="3"/>
      <c r="CF844" s="7"/>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J844" s="1"/>
      <c r="DK844" s="1"/>
      <c r="DL844" s="1"/>
      <c r="DM844" s="1"/>
      <c r="DN844" s="1"/>
      <c r="DO844" s="1"/>
      <c r="DQ844" s="1"/>
      <c r="DT844" s="1"/>
      <c r="DW844" s="1"/>
      <c r="DX844" s="1"/>
      <c r="DY844" s="1"/>
      <c r="DZ844" s="1"/>
      <c r="EA844" s="1"/>
      <c r="EB844" s="1"/>
      <c r="EC844" s="1"/>
      <c r="EF844" s="1"/>
      <c r="ER844" s="1"/>
      <c r="ET844" s="1"/>
      <c r="FH844" s="1"/>
      <c r="FI844" s="1"/>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row>
    <row r="845" spans="1:431" ht="98" hidden="1" x14ac:dyDescent="0.15">
      <c r="A845" s="6" t="s">
        <v>278</v>
      </c>
      <c r="B845" s="3"/>
      <c r="C845" s="6"/>
      <c r="D845" s="6"/>
      <c r="E845" s="3"/>
      <c r="F845" s="6"/>
      <c r="G845" s="6"/>
      <c r="H845" s="6"/>
      <c r="I845" s="3"/>
      <c r="J845" s="6"/>
      <c r="K845" s="3"/>
      <c r="L845" s="3"/>
      <c r="M845" s="3"/>
      <c r="N845" s="6"/>
      <c r="O845" s="3"/>
      <c r="P845" s="6"/>
      <c r="Q845" s="6"/>
      <c r="R845" s="6"/>
      <c r="S845" s="3"/>
      <c r="T845" s="3"/>
      <c r="U845" s="3"/>
      <c r="V845" s="3"/>
      <c r="W845" s="3"/>
      <c r="X845" s="3"/>
      <c r="Y845" s="6"/>
      <c r="Z845" s="6"/>
      <c r="AA845" s="6"/>
      <c r="AB845" s="3"/>
      <c r="AC845" s="6"/>
      <c r="AD845" s="6"/>
      <c r="AE845" s="3"/>
      <c r="AF845" s="3"/>
      <c r="AG845" s="6"/>
      <c r="AH845" s="6"/>
      <c r="AI845" s="3"/>
      <c r="AJ845" s="3"/>
      <c r="AK845" s="3"/>
      <c r="AL845" s="3"/>
      <c r="AM845" s="6"/>
      <c r="AN845" s="3"/>
      <c r="AO845" s="3"/>
      <c r="AP845" s="3"/>
      <c r="AQ845" s="3"/>
      <c r="AR845" s="3"/>
      <c r="AS845" s="3"/>
      <c r="AT845" s="6"/>
      <c r="AU845" s="6"/>
      <c r="AV845" s="6"/>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v>1969</v>
      </c>
      <c r="BZ845" s="3" t="s">
        <v>2405</v>
      </c>
      <c r="CA845" s="3" t="s">
        <v>2343</v>
      </c>
      <c r="CB845" s="3" t="s">
        <v>2434</v>
      </c>
      <c r="CC845" s="3" t="s">
        <v>2435</v>
      </c>
      <c r="CD845" s="3"/>
      <c r="CE845" s="3"/>
      <c r="CF845" s="7"/>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J845" s="1"/>
      <c r="DK845" s="1"/>
      <c r="DL845" s="1"/>
      <c r="DM845" s="1"/>
      <c r="DN845" s="1"/>
      <c r="DO845" s="1"/>
      <c r="DQ845" s="1"/>
      <c r="DT845" s="1"/>
      <c r="DW845" s="1"/>
      <c r="DX845" s="1"/>
      <c r="DY845" s="1"/>
      <c r="DZ845" s="1"/>
      <c r="EA845" s="1"/>
      <c r="EB845" s="1"/>
      <c r="EC845" s="1"/>
      <c r="EF845" s="1"/>
      <c r="ER845" s="1"/>
      <c r="ET845" s="1"/>
      <c r="FH845" s="1"/>
      <c r="FI845" s="1"/>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row>
    <row r="846" spans="1:431" ht="98" hidden="1" x14ac:dyDescent="0.15">
      <c r="A846" s="16" t="s">
        <v>3442</v>
      </c>
      <c r="B846" s="3"/>
      <c r="C846" s="6"/>
      <c r="D846" s="6"/>
      <c r="E846" s="3"/>
      <c r="F846" s="6"/>
      <c r="G846" s="6"/>
      <c r="H846" s="6"/>
      <c r="I846" s="3"/>
      <c r="J846" s="6"/>
      <c r="K846" s="3"/>
      <c r="L846" s="3"/>
      <c r="M846" s="3"/>
      <c r="N846" s="6"/>
      <c r="O846" s="3"/>
      <c r="P846" s="6"/>
      <c r="Q846" s="6"/>
      <c r="R846" s="6"/>
      <c r="S846" s="3"/>
      <c r="T846" s="3"/>
      <c r="U846" s="3"/>
      <c r="V846" s="3"/>
      <c r="W846" s="3"/>
      <c r="X846" s="3"/>
      <c r="Y846" s="6"/>
      <c r="Z846" s="6"/>
      <c r="AA846" s="6"/>
      <c r="AB846" s="3"/>
      <c r="AC846" s="6"/>
      <c r="AD846" s="6"/>
      <c r="AE846" s="3"/>
      <c r="AF846" s="3"/>
      <c r="AG846" s="6"/>
      <c r="AH846" s="6"/>
      <c r="AI846" s="3"/>
      <c r="AJ846" s="3"/>
      <c r="AK846" s="3"/>
      <c r="AL846" s="3"/>
      <c r="AM846" s="6"/>
      <c r="AN846" s="3"/>
      <c r="AO846" s="3"/>
      <c r="AP846" s="3"/>
      <c r="AQ846" s="3"/>
      <c r="AR846" s="3"/>
      <c r="AS846" s="3"/>
      <c r="AT846" s="6"/>
      <c r="AU846" s="6"/>
      <c r="AV846" s="6"/>
      <c r="AW846" s="3"/>
      <c r="AX846" s="3">
        <v>0</v>
      </c>
      <c r="AY846" s="3">
        <v>1</v>
      </c>
      <c r="AZ846" s="3">
        <v>0</v>
      </c>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v>1969</v>
      </c>
      <c r="BZ846" s="3" t="s">
        <v>2405</v>
      </c>
      <c r="CA846" s="3" t="s">
        <v>2343</v>
      </c>
      <c r="CB846" s="3" t="s">
        <v>2434</v>
      </c>
      <c r="CC846" s="3" t="s">
        <v>2435</v>
      </c>
      <c r="CD846" s="3"/>
      <c r="CE846" s="3"/>
      <c r="CF846" s="7"/>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J846" s="1"/>
      <c r="DK846" s="1"/>
      <c r="DL846" s="1"/>
      <c r="DM846" s="1"/>
      <c r="DN846" s="1"/>
      <c r="DO846" s="1"/>
      <c r="DQ846" s="1"/>
      <c r="DT846" s="1"/>
      <c r="DW846" s="1"/>
      <c r="DX846" s="1"/>
      <c r="DY846" s="1"/>
      <c r="DZ846" s="1"/>
      <c r="EA846" s="1"/>
      <c r="EB846" s="1"/>
      <c r="EC846" s="1"/>
      <c r="EF846" s="1"/>
      <c r="ER846" s="1"/>
      <c r="ET846" s="1"/>
      <c r="FH846" s="1"/>
      <c r="FI846" s="1"/>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row>
    <row r="847" spans="1:431" ht="98" hidden="1" x14ac:dyDescent="0.15">
      <c r="A847" s="6" t="s">
        <v>315</v>
      </c>
      <c r="B847" s="3"/>
      <c r="C847" s="6"/>
      <c r="D847" s="6"/>
      <c r="E847" s="3"/>
      <c r="F847" s="6"/>
      <c r="G847" s="6"/>
      <c r="H847" s="6"/>
      <c r="I847" s="3"/>
      <c r="J847" s="6"/>
      <c r="K847" s="3"/>
      <c r="L847" s="3"/>
      <c r="M847" s="3"/>
      <c r="N847" s="6"/>
      <c r="O847" s="3"/>
      <c r="P847" s="6"/>
      <c r="Q847" s="6"/>
      <c r="R847" s="6"/>
      <c r="S847" s="3"/>
      <c r="T847" s="3"/>
      <c r="U847" s="3"/>
      <c r="V847" s="3"/>
      <c r="W847" s="3"/>
      <c r="X847" s="3"/>
      <c r="Y847" s="6"/>
      <c r="Z847" s="6"/>
      <c r="AA847" s="6"/>
      <c r="AB847" s="3"/>
      <c r="AC847" s="6"/>
      <c r="AD847" s="6"/>
      <c r="AE847" s="3"/>
      <c r="AF847" s="3"/>
      <c r="AG847" s="6"/>
      <c r="AH847" s="6"/>
      <c r="AI847" s="3"/>
      <c r="AJ847" s="3"/>
      <c r="AK847" s="3"/>
      <c r="AL847" s="3"/>
      <c r="AM847" s="6"/>
      <c r="AN847" s="3"/>
      <c r="AO847" s="3"/>
      <c r="AP847" s="3"/>
      <c r="AQ847" s="3"/>
      <c r="AR847" s="3"/>
      <c r="AS847" s="3"/>
      <c r="AT847" s="6"/>
      <c r="AU847" s="6"/>
      <c r="AV847" s="6"/>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v>1969</v>
      </c>
      <c r="BZ847" s="3" t="s">
        <v>2405</v>
      </c>
      <c r="CA847" s="3" t="s">
        <v>2343</v>
      </c>
      <c r="CB847" s="3" t="s">
        <v>2434</v>
      </c>
      <c r="CC847" s="3" t="s">
        <v>2435</v>
      </c>
      <c r="CD847" s="3"/>
      <c r="CE847" s="3"/>
      <c r="CF847" s="7"/>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J847" s="1"/>
      <c r="DK847" s="1"/>
      <c r="DL847" s="1"/>
      <c r="DM847" s="1"/>
      <c r="DN847" s="1"/>
      <c r="DO847" s="1"/>
      <c r="DQ847" s="1"/>
      <c r="DT847" s="1"/>
      <c r="DW847" s="1"/>
      <c r="DX847" s="1"/>
      <c r="DY847" s="1"/>
      <c r="DZ847" s="1"/>
      <c r="EA847" s="1"/>
      <c r="EB847" s="1"/>
      <c r="EC847" s="1"/>
      <c r="EF847" s="1"/>
      <c r="ER847" s="1"/>
      <c r="ET847" s="1"/>
      <c r="FH847" s="1"/>
      <c r="FI847" s="1"/>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row>
    <row r="848" spans="1:431" ht="98" hidden="1" x14ac:dyDescent="0.15">
      <c r="A848" s="6" t="s">
        <v>330</v>
      </c>
      <c r="B848" s="3"/>
      <c r="C848" s="6"/>
      <c r="D848" s="6"/>
      <c r="E848" s="3"/>
      <c r="F848" s="6"/>
      <c r="G848" s="6"/>
      <c r="H848" s="6"/>
      <c r="I848" s="3"/>
      <c r="J848" s="6"/>
      <c r="K848" s="3"/>
      <c r="L848" s="3"/>
      <c r="M848" s="3"/>
      <c r="N848" s="6"/>
      <c r="O848" s="3"/>
      <c r="P848" s="6"/>
      <c r="Q848" s="6"/>
      <c r="R848" s="6"/>
      <c r="S848" s="3"/>
      <c r="T848" s="3"/>
      <c r="U848" s="3"/>
      <c r="V848" s="3"/>
      <c r="W848" s="3"/>
      <c r="X848" s="3"/>
      <c r="Y848" s="6"/>
      <c r="Z848" s="6"/>
      <c r="AA848" s="6"/>
      <c r="AB848" s="3"/>
      <c r="AC848" s="6"/>
      <c r="AD848" s="6"/>
      <c r="AE848" s="3"/>
      <c r="AF848" s="3"/>
      <c r="AG848" s="6"/>
      <c r="AH848" s="6"/>
      <c r="AI848" s="3"/>
      <c r="AJ848" s="3"/>
      <c r="AK848" s="3"/>
      <c r="AL848" s="3"/>
      <c r="AM848" s="6"/>
      <c r="AN848" s="3"/>
      <c r="AO848" s="3"/>
      <c r="AP848" s="3"/>
      <c r="AQ848" s="3"/>
      <c r="AR848" s="3"/>
      <c r="AS848" s="3"/>
      <c r="AT848" s="6"/>
      <c r="AU848" s="6"/>
      <c r="AV848" s="6"/>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v>1969</v>
      </c>
      <c r="BZ848" s="3" t="s">
        <v>2405</v>
      </c>
      <c r="CA848" s="3" t="s">
        <v>2343</v>
      </c>
      <c r="CB848" s="3" t="s">
        <v>2434</v>
      </c>
      <c r="CC848" s="3" t="s">
        <v>2435</v>
      </c>
      <c r="CD848" s="3"/>
      <c r="CE848" s="3"/>
      <c r="CF848" s="7"/>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J848" s="1"/>
      <c r="DK848" s="1"/>
      <c r="DL848" s="1"/>
      <c r="DM848" s="1"/>
      <c r="DN848" s="1"/>
      <c r="DO848" s="1"/>
      <c r="DQ848" s="1"/>
      <c r="DT848" s="1"/>
      <c r="DW848" s="1"/>
      <c r="DX848" s="1"/>
      <c r="DY848" s="1"/>
      <c r="DZ848" s="1"/>
      <c r="EA848" s="1"/>
      <c r="EB848" s="1"/>
      <c r="EC848" s="1"/>
      <c r="EF848" s="1"/>
      <c r="ER848" s="1"/>
      <c r="ET848" s="1"/>
      <c r="FH848" s="1"/>
      <c r="FI848" s="1"/>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row>
    <row r="849" spans="1:431" ht="98" hidden="1" x14ac:dyDescent="0.15">
      <c r="A849" s="6" t="s">
        <v>346</v>
      </c>
      <c r="B849" s="3"/>
      <c r="C849" s="6"/>
      <c r="D849" s="6"/>
      <c r="E849" s="3"/>
      <c r="F849" s="6"/>
      <c r="G849" s="6"/>
      <c r="H849" s="6"/>
      <c r="I849" s="3"/>
      <c r="J849" s="6"/>
      <c r="K849" s="3"/>
      <c r="L849" s="3"/>
      <c r="M849" s="3"/>
      <c r="N849" s="6"/>
      <c r="O849" s="3"/>
      <c r="P849" s="6"/>
      <c r="Q849" s="6"/>
      <c r="R849" s="6"/>
      <c r="S849" s="3"/>
      <c r="T849" s="3"/>
      <c r="U849" s="3"/>
      <c r="V849" s="3"/>
      <c r="W849" s="3"/>
      <c r="X849" s="3"/>
      <c r="Y849" s="6"/>
      <c r="Z849" s="6"/>
      <c r="AA849" s="6"/>
      <c r="AB849" s="3"/>
      <c r="AC849" s="6"/>
      <c r="AD849" s="6"/>
      <c r="AE849" s="3"/>
      <c r="AF849" s="3"/>
      <c r="AG849" s="6"/>
      <c r="AH849" s="6"/>
      <c r="AI849" s="3"/>
      <c r="AJ849" s="3"/>
      <c r="AK849" s="3"/>
      <c r="AL849" s="3"/>
      <c r="AM849" s="6"/>
      <c r="AN849" s="3"/>
      <c r="AO849" s="3"/>
      <c r="AP849" s="3"/>
      <c r="AQ849" s="3"/>
      <c r="AR849" s="3"/>
      <c r="AS849" s="3"/>
      <c r="AT849" s="6"/>
      <c r="AU849" s="6"/>
      <c r="AV849" s="6"/>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v>1969</v>
      </c>
      <c r="BZ849" s="3" t="s">
        <v>2405</v>
      </c>
      <c r="CA849" s="3" t="s">
        <v>2343</v>
      </c>
      <c r="CB849" s="3" t="s">
        <v>2434</v>
      </c>
      <c r="CC849" s="3" t="s">
        <v>2435</v>
      </c>
      <c r="CD849" s="3"/>
      <c r="CE849" s="3"/>
      <c r="CF849" s="7"/>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J849" s="1"/>
      <c r="DK849" s="1"/>
      <c r="DL849" s="1"/>
      <c r="DM849" s="1"/>
      <c r="DN849" s="1"/>
      <c r="DO849" s="1"/>
      <c r="DQ849" s="1"/>
      <c r="DT849" s="1"/>
      <c r="DW849" s="1"/>
      <c r="DX849" s="1"/>
      <c r="DY849" s="1"/>
      <c r="DZ849" s="1"/>
      <c r="EA849" s="1"/>
      <c r="EB849" s="1"/>
      <c r="EC849" s="1"/>
      <c r="EF849" s="1"/>
      <c r="ER849" s="1"/>
      <c r="ET849" s="1"/>
      <c r="FH849" s="1"/>
      <c r="FI849" s="1"/>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row>
    <row r="850" spans="1:431" ht="98" hidden="1" x14ac:dyDescent="0.15">
      <c r="A850" s="6" t="s">
        <v>363</v>
      </c>
      <c r="B850" s="3"/>
      <c r="C850" s="6"/>
      <c r="D850" s="6"/>
      <c r="E850" s="3"/>
      <c r="F850" s="6"/>
      <c r="G850" s="6"/>
      <c r="H850" s="6"/>
      <c r="I850" s="3"/>
      <c r="J850" s="6"/>
      <c r="K850" s="3"/>
      <c r="L850" s="3"/>
      <c r="M850" s="3"/>
      <c r="N850" s="6"/>
      <c r="O850" s="3"/>
      <c r="P850" s="6"/>
      <c r="Q850" s="6"/>
      <c r="R850" s="6"/>
      <c r="S850" s="3"/>
      <c r="T850" s="3"/>
      <c r="U850" s="3"/>
      <c r="V850" s="3"/>
      <c r="W850" s="3"/>
      <c r="X850" s="3"/>
      <c r="Y850" s="6"/>
      <c r="Z850" s="6"/>
      <c r="AA850" s="6"/>
      <c r="AB850" s="3"/>
      <c r="AC850" s="6"/>
      <c r="AD850" s="6"/>
      <c r="AE850" s="3"/>
      <c r="AF850" s="3"/>
      <c r="AG850" s="6"/>
      <c r="AH850" s="6"/>
      <c r="AI850" s="3"/>
      <c r="AJ850" s="3"/>
      <c r="AK850" s="3"/>
      <c r="AL850" s="3"/>
      <c r="AM850" s="6"/>
      <c r="AN850" s="3"/>
      <c r="AO850" s="3"/>
      <c r="AP850" s="3"/>
      <c r="AQ850" s="3"/>
      <c r="AR850" s="3"/>
      <c r="AS850" s="3"/>
      <c r="AT850" s="6"/>
      <c r="AU850" s="6"/>
      <c r="AV850" s="6"/>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v>1969</v>
      </c>
      <c r="BZ850" s="3" t="s">
        <v>2405</v>
      </c>
      <c r="CA850" s="3" t="s">
        <v>2343</v>
      </c>
      <c r="CB850" s="3" t="s">
        <v>2434</v>
      </c>
      <c r="CC850" s="3" t="s">
        <v>2435</v>
      </c>
      <c r="CD850" s="3"/>
      <c r="CE850" s="3"/>
      <c r="CF850" s="7"/>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J850" s="1"/>
      <c r="DK850" s="1"/>
      <c r="DL850" s="1"/>
      <c r="DM850" s="1"/>
      <c r="DN850" s="1"/>
      <c r="DO850" s="1"/>
      <c r="DQ850" s="1"/>
      <c r="DT850" s="1"/>
      <c r="DW850" s="1"/>
      <c r="DX850" s="1"/>
      <c r="DY850" s="1"/>
      <c r="DZ850" s="1"/>
      <c r="EA850" s="1"/>
      <c r="EB850" s="1"/>
      <c r="EC850" s="1"/>
      <c r="EF850" s="1"/>
      <c r="ER850" s="1"/>
      <c r="ET850" s="1"/>
      <c r="FH850" s="1"/>
      <c r="FI850" s="1"/>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row>
    <row r="851" spans="1:431" ht="98" hidden="1" x14ac:dyDescent="0.15">
      <c r="A851" s="6" t="s">
        <v>380</v>
      </c>
      <c r="B851" s="3"/>
      <c r="C851" s="6"/>
      <c r="D851" s="6"/>
      <c r="E851" s="3"/>
      <c r="F851" s="6"/>
      <c r="G851" s="6"/>
      <c r="H851" s="6"/>
      <c r="I851" s="3"/>
      <c r="J851" s="6"/>
      <c r="K851" s="3"/>
      <c r="L851" s="3"/>
      <c r="M851" s="3"/>
      <c r="N851" s="6"/>
      <c r="O851" s="3"/>
      <c r="P851" s="6"/>
      <c r="Q851" s="6"/>
      <c r="R851" s="6"/>
      <c r="S851" s="3"/>
      <c r="T851" s="3"/>
      <c r="U851" s="3"/>
      <c r="V851" s="3"/>
      <c r="W851" s="3"/>
      <c r="X851" s="3"/>
      <c r="Y851" s="6"/>
      <c r="Z851" s="6"/>
      <c r="AA851" s="6"/>
      <c r="AB851" s="3"/>
      <c r="AC851" s="6"/>
      <c r="AD851" s="6"/>
      <c r="AE851" s="3"/>
      <c r="AF851" s="3"/>
      <c r="AG851" s="6"/>
      <c r="AH851" s="6"/>
      <c r="AI851" s="3"/>
      <c r="AJ851" s="3"/>
      <c r="AK851" s="3"/>
      <c r="AL851" s="3"/>
      <c r="AM851" s="6"/>
      <c r="AN851" s="3"/>
      <c r="AO851" s="3"/>
      <c r="AP851" s="3"/>
      <c r="AQ851" s="3"/>
      <c r="AR851" s="3"/>
      <c r="AS851" s="3"/>
      <c r="AT851" s="6"/>
      <c r="AU851" s="6"/>
      <c r="AV851" s="6"/>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v>1969</v>
      </c>
      <c r="BZ851" s="3" t="s">
        <v>2405</v>
      </c>
      <c r="CA851" s="3" t="s">
        <v>2343</v>
      </c>
      <c r="CB851" s="3" t="s">
        <v>2434</v>
      </c>
      <c r="CC851" s="3" t="s">
        <v>2435</v>
      </c>
      <c r="CD851" s="3"/>
      <c r="CE851" s="3" t="s">
        <v>2436</v>
      </c>
      <c r="CF851" s="7"/>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J851" s="1"/>
      <c r="DK851" s="1"/>
      <c r="DL851" s="1"/>
      <c r="DM851" s="1"/>
      <c r="DN851" s="1"/>
      <c r="DO851" s="1"/>
      <c r="DQ851" s="1"/>
      <c r="DT851" s="1"/>
      <c r="DW851" s="1"/>
      <c r="DX851" s="1"/>
      <c r="DY851" s="1"/>
      <c r="DZ851" s="1"/>
      <c r="EA851" s="1"/>
      <c r="EB851" s="1"/>
      <c r="EC851" s="1"/>
      <c r="EF851" s="1"/>
      <c r="ER851" s="1"/>
      <c r="ET851" s="1"/>
      <c r="FH851" s="1"/>
      <c r="FI851" s="1"/>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row>
    <row r="852" spans="1:431" ht="98" hidden="1" x14ac:dyDescent="0.15">
      <c r="A852" s="6" t="s">
        <v>396</v>
      </c>
      <c r="B852" s="3"/>
      <c r="C852" s="6"/>
      <c r="D852" s="6"/>
      <c r="E852" s="3"/>
      <c r="F852" s="6"/>
      <c r="G852" s="6"/>
      <c r="H852" s="6"/>
      <c r="I852" s="3"/>
      <c r="J852" s="6"/>
      <c r="K852" s="3"/>
      <c r="L852" s="3"/>
      <c r="M852" s="3"/>
      <c r="N852" s="6"/>
      <c r="O852" s="3"/>
      <c r="P852" s="6"/>
      <c r="Q852" s="6"/>
      <c r="R852" s="6"/>
      <c r="S852" s="3"/>
      <c r="T852" s="3"/>
      <c r="U852" s="3"/>
      <c r="V852" s="3"/>
      <c r="W852" s="3"/>
      <c r="X852" s="3"/>
      <c r="Y852" s="6"/>
      <c r="Z852" s="6"/>
      <c r="AA852" s="6"/>
      <c r="AB852" s="3"/>
      <c r="AC852" s="6"/>
      <c r="AD852" s="6"/>
      <c r="AE852" s="3"/>
      <c r="AF852" s="3"/>
      <c r="AG852" s="6"/>
      <c r="AH852" s="6"/>
      <c r="AI852" s="3"/>
      <c r="AJ852" s="3"/>
      <c r="AK852" s="3"/>
      <c r="AL852" s="3"/>
      <c r="AM852" s="6"/>
      <c r="AN852" s="3"/>
      <c r="AO852" s="3"/>
      <c r="AP852" s="3"/>
      <c r="AQ852" s="3"/>
      <c r="AR852" s="3"/>
      <c r="AS852" s="3"/>
      <c r="AT852" s="6"/>
      <c r="AU852" s="6"/>
      <c r="AV852" s="6"/>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v>1969</v>
      </c>
      <c r="BZ852" s="3" t="s">
        <v>2405</v>
      </c>
      <c r="CA852" s="3" t="s">
        <v>2343</v>
      </c>
      <c r="CB852" s="3" t="s">
        <v>2434</v>
      </c>
      <c r="CC852" s="3" t="s">
        <v>2435</v>
      </c>
      <c r="CD852" s="3"/>
      <c r="CE852" s="3"/>
      <c r="CF852" s="7"/>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J852" s="1"/>
      <c r="DK852" s="1"/>
      <c r="DL852" s="1"/>
      <c r="DM852" s="1"/>
      <c r="DN852" s="1"/>
      <c r="DO852" s="1"/>
      <c r="DQ852" s="1"/>
      <c r="DT852" s="1"/>
      <c r="DW852" s="1"/>
      <c r="DX852" s="1"/>
      <c r="DY852" s="1"/>
      <c r="DZ852" s="1"/>
      <c r="EA852" s="1"/>
      <c r="EB852" s="1"/>
      <c r="EC852" s="1"/>
      <c r="EF852" s="1"/>
      <c r="ER852" s="1"/>
      <c r="ET852" s="1"/>
      <c r="FH852" s="1"/>
      <c r="FI852" s="1"/>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row>
    <row r="853" spans="1:431" ht="98" hidden="1" x14ac:dyDescent="0.15">
      <c r="A853" s="6" t="s">
        <v>413</v>
      </c>
      <c r="B853" s="3"/>
      <c r="C853" s="6"/>
      <c r="D853" s="6"/>
      <c r="E853" s="3"/>
      <c r="F853" s="6"/>
      <c r="G853" s="6"/>
      <c r="H853" s="6"/>
      <c r="I853" s="3"/>
      <c r="J853" s="6"/>
      <c r="K853" s="3"/>
      <c r="L853" s="3"/>
      <c r="M853" s="3"/>
      <c r="N853" s="6"/>
      <c r="O853" s="3"/>
      <c r="P853" s="6"/>
      <c r="Q853" s="6"/>
      <c r="R853" s="6"/>
      <c r="S853" s="3"/>
      <c r="T853" s="3"/>
      <c r="U853" s="3"/>
      <c r="V853" s="3"/>
      <c r="W853" s="3"/>
      <c r="X853" s="3"/>
      <c r="Y853" s="6"/>
      <c r="Z853" s="6"/>
      <c r="AA853" s="6"/>
      <c r="AB853" s="3"/>
      <c r="AC853" s="6"/>
      <c r="AD853" s="6"/>
      <c r="AE853" s="3"/>
      <c r="AF853" s="3"/>
      <c r="AG853" s="6"/>
      <c r="AH853" s="6"/>
      <c r="AI853" s="3"/>
      <c r="AJ853" s="3"/>
      <c r="AK853" s="3"/>
      <c r="AL853" s="3"/>
      <c r="AM853" s="6"/>
      <c r="AN853" s="3"/>
      <c r="AO853" s="3"/>
      <c r="AP853" s="3"/>
      <c r="AQ853" s="3"/>
      <c r="AR853" s="3"/>
      <c r="AS853" s="3"/>
      <c r="AT853" s="6"/>
      <c r="AU853" s="6"/>
      <c r="AV853" s="6"/>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v>1969</v>
      </c>
      <c r="BZ853" s="3" t="s">
        <v>2405</v>
      </c>
      <c r="CA853" s="3" t="s">
        <v>2343</v>
      </c>
      <c r="CB853" s="3" t="s">
        <v>2434</v>
      </c>
      <c r="CC853" s="3" t="s">
        <v>2435</v>
      </c>
      <c r="CD853" s="3"/>
      <c r="CE853" s="3"/>
      <c r="CF853" s="7"/>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J853" s="1"/>
      <c r="DK853" s="1"/>
      <c r="DL853" s="1"/>
      <c r="DM853" s="1"/>
      <c r="DN853" s="1"/>
      <c r="DO853" s="1"/>
      <c r="DQ853" s="1"/>
      <c r="DT853" s="1"/>
      <c r="DW853" s="1"/>
      <c r="DX853" s="1"/>
      <c r="DY853" s="1"/>
      <c r="DZ853" s="1"/>
      <c r="EA853" s="1"/>
      <c r="EB853" s="1"/>
      <c r="EC853" s="1"/>
      <c r="EF853" s="1"/>
      <c r="ER853" s="1"/>
      <c r="ET853" s="1"/>
      <c r="FH853" s="1"/>
      <c r="FI853" s="1"/>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row>
    <row r="854" spans="1:431" ht="98" hidden="1" x14ac:dyDescent="0.15">
      <c r="A854" s="6" t="s">
        <v>428</v>
      </c>
      <c r="B854" s="3"/>
      <c r="C854" s="6"/>
      <c r="D854" s="6"/>
      <c r="E854" s="3"/>
      <c r="F854" s="6"/>
      <c r="G854" s="6"/>
      <c r="H854" s="6"/>
      <c r="I854" s="3"/>
      <c r="J854" s="6"/>
      <c r="K854" s="3"/>
      <c r="L854" s="3"/>
      <c r="M854" s="3"/>
      <c r="N854" s="6"/>
      <c r="O854" s="3"/>
      <c r="P854" s="6"/>
      <c r="Q854" s="6"/>
      <c r="R854" s="6"/>
      <c r="S854" s="3"/>
      <c r="T854" s="3"/>
      <c r="U854" s="3"/>
      <c r="V854" s="3"/>
      <c r="W854" s="3"/>
      <c r="X854" s="3"/>
      <c r="Y854" s="6"/>
      <c r="Z854" s="6"/>
      <c r="AA854" s="6"/>
      <c r="AB854" s="3"/>
      <c r="AC854" s="6"/>
      <c r="AD854" s="6"/>
      <c r="AE854" s="3"/>
      <c r="AF854" s="3"/>
      <c r="AG854" s="6"/>
      <c r="AH854" s="6"/>
      <c r="AI854" s="3"/>
      <c r="AJ854" s="3"/>
      <c r="AK854" s="3"/>
      <c r="AL854" s="3"/>
      <c r="AM854" s="6"/>
      <c r="AN854" s="3"/>
      <c r="AO854" s="3"/>
      <c r="AP854" s="3"/>
      <c r="AQ854" s="3"/>
      <c r="AR854" s="3"/>
      <c r="AS854" s="3"/>
      <c r="AT854" s="6"/>
      <c r="AU854" s="6"/>
      <c r="AV854" s="6"/>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v>1969</v>
      </c>
      <c r="BZ854" s="3" t="s">
        <v>2405</v>
      </c>
      <c r="CA854" s="3" t="s">
        <v>2343</v>
      </c>
      <c r="CB854" s="3" t="s">
        <v>2434</v>
      </c>
      <c r="CC854" s="3" t="s">
        <v>2435</v>
      </c>
      <c r="CD854" s="3"/>
      <c r="CE854" s="3"/>
      <c r="CF854" s="7"/>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J854" s="1"/>
      <c r="DK854" s="1"/>
      <c r="DL854" s="1"/>
      <c r="DM854" s="1"/>
      <c r="DN854" s="1"/>
      <c r="DO854" s="1"/>
      <c r="DQ854" s="1"/>
      <c r="DT854" s="1"/>
      <c r="DW854" s="1"/>
      <c r="DX854" s="1"/>
      <c r="DY854" s="1"/>
      <c r="DZ854" s="1"/>
      <c r="EA854" s="1"/>
      <c r="EB854" s="1"/>
      <c r="EC854" s="1"/>
      <c r="EF854" s="1"/>
      <c r="ER854" s="1"/>
      <c r="ET854" s="1"/>
      <c r="FH854" s="1"/>
      <c r="FI854" s="1"/>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row>
    <row r="855" spans="1:431" ht="98" hidden="1" x14ac:dyDescent="0.15">
      <c r="A855" s="6" t="s">
        <v>441</v>
      </c>
      <c r="B855" s="3"/>
      <c r="C855" s="6"/>
      <c r="D855" s="6"/>
      <c r="E855" s="3"/>
      <c r="F855" s="6"/>
      <c r="G855" s="6"/>
      <c r="H855" s="6"/>
      <c r="I855" s="3"/>
      <c r="J855" s="6"/>
      <c r="K855" s="3"/>
      <c r="L855" s="3"/>
      <c r="M855" s="3"/>
      <c r="N855" s="6"/>
      <c r="O855" s="3"/>
      <c r="P855" s="6"/>
      <c r="Q855" s="6"/>
      <c r="R855" s="6"/>
      <c r="S855" s="3"/>
      <c r="T855" s="3"/>
      <c r="U855" s="3"/>
      <c r="V855" s="3"/>
      <c r="W855" s="3"/>
      <c r="X855" s="3"/>
      <c r="Y855" s="6"/>
      <c r="Z855" s="6"/>
      <c r="AA855" s="6"/>
      <c r="AB855" s="3"/>
      <c r="AC855" s="6"/>
      <c r="AD855" s="6"/>
      <c r="AE855" s="3"/>
      <c r="AF855" s="3"/>
      <c r="AG855" s="6"/>
      <c r="AH855" s="6"/>
      <c r="AI855" s="3"/>
      <c r="AJ855" s="3"/>
      <c r="AK855" s="3"/>
      <c r="AL855" s="3"/>
      <c r="AM855" s="6"/>
      <c r="AN855" s="3"/>
      <c r="AO855" s="3"/>
      <c r="AP855" s="3"/>
      <c r="AQ855" s="3"/>
      <c r="AR855" s="3"/>
      <c r="AS855" s="3"/>
      <c r="AT855" s="6"/>
      <c r="AU855" s="6"/>
      <c r="AV855" s="6"/>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v>1969</v>
      </c>
      <c r="BZ855" s="3" t="s">
        <v>2405</v>
      </c>
      <c r="CA855" s="3" t="s">
        <v>2343</v>
      </c>
      <c r="CB855" s="3" t="s">
        <v>2434</v>
      </c>
      <c r="CC855" s="3" t="s">
        <v>2435</v>
      </c>
      <c r="CD855" s="3"/>
      <c r="CE855" s="3"/>
      <c r="CF855" s="7"/>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J855" s="1"/>
      <c r="DK855" s="1"/>
      <c r="DL855" s="1"/>
      <c r="DM855" s="1"/>
      <c r="DN855" s="1"/>
      <c r="DO855" s="1"/>
      <c r="DQ855" s="1"/>
      <c r="DT855" s="1"/>
      <c r="DW855" s="1"/>
      <c r="DX855" s="1"/>
      <c r="DY855" s="1"/>
      <c r="DZ855" s="1"/>
      <c r="EA855" s="1"/>
      <c r="EB855" s="1"/>
      <c r="EC855" s="1"/>
      <c r="EF855" s="1"/>
      <c r="ER855" s="1"/>
      <c r="ET855" s="1"/>
      <c r="FH855" s="1"/>
      <c r="FI855" s="1"/>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row>
    <row r="856" spans="1:431" ht="98" hidden="1" x14ac:dyDescent="0.15">
      <c r="A856" s="6" t="s">
        <v>455</v>
      </c>
      <c r="B856" s="3"/>
      <c r="C856" s="6"/>
      <c r="D856" s="6"/>
      <c r="E856" s="3"/>
      <c r="F856" s="6"/>
      <c r="G856" s="6"/>
      <c r="H856" s="6"/>
      <c r="I856" s="3"/>
      <c r="J856" s="6"/>
      <c r="K856" s="3"/>
      <c r="L856" s="3"/>
      <c r="M856" s="3"/>
      <c r="N856" s="6"/>
      <c r="O856" s="3"/>
      <c r="P856" s="6"/>
      <c r="Q856" s="6"/>
      <c r="R856" s="6"/>
      <c r="S856" s="3"/>
      <c r="T856" s="3"/>
      <c r="U856" s="3"/>
      <c r="V856" s="3"/>
      <c r="W856" s="3"/>
      <c r="X856" s="3"/>
      <c r="Y856" s="6"/>
      <c r="Z856" s="6"/>
      <c r="AA856" s="6"/>
      <c r="AB856" s="3"/>
      <c r="AC856" s="6"/>
      <c r="AD856" s="6"/>
      <c r="AE856" s="3"/>
      <c r="AF856" s="3"/>
      <c r="AG856" s="6"/>
      <c r="AH856" s="6"/>
      <c r="AI856" s="3"/>
      <c r="AJ856" s="3"/>
      <c r="AK856" s="3"/>
      <c r="AL856" s="3"/>
      <c r="AM856" s="6"/>
      <c r="AN856" s="3"/>
      <c r="AO856" s="3"/>
      <c r="AP856" s="3"/>
      <c r="AQ856" s="3"/>
      <c r="AR856" s="3"/>
      <c r="AS856" s="3"/>
      <c r="AT856" s="6"/>
      <c r="AU856" s="6"/>
      <c r="AV856" s="6"/>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v>1969</v>
      </c>
      <c r="BZ856" s="3" t="s">
        <v>2405</v>
      </c>
      <c r="CA856" s="3" t="s">
        <v>2343</v>
      </c>
      <c r="CB856" s="3" t="s">
        <v>2434</v>
      </c>
      <c r="CC856" s="3" t="s">
        <v>2435</v>
      </c>
      <c r="CD856" s="3"/>
      <c r="CE856" s="3"/>
      <c r="CF856" s="7"/>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J856" s="1"/>
      <c r="DK856" s="1"/>
      <c r="DL856" s="1"/>
      <c r="DM856" s="1"/>
      <c r="DN856" s="1"/>
      <c r="DO856" s="1"/>
      <c r="DQ856" s="1"/>
      <c r="DT856" s="1"/>
      <c r="DW856" s="1"/>
      <c r="DX856" s="1"/>
      <c r="DY856" s="1"/>
      <c r="DZ856" s="1"/>
      <c r="EA856" s="1"/>
      <c r="EB856" s="1"/>
      <c r="EC856" s="1"/>
      <c r="EF856" s="1"/>
      <c r="ER856" s="1"/>
      <c r="ET856" s="1"/>
      <c r="FH856" s="1"/>
      <c r="FI856" s="1"/>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row>
    <row r="857" spans="1:431" ht="98" hidden="1" x14ac:dyDescent="0.15">
      <c r="A857" s="6" t="s">
        <v>466</v>
      </c>
      <c r="B857" s="3"/>
      <c r="C857" s="6"/>
      <c r="D857" s="6"/>
      <c r="E857" s="3"/>
      <c r="F857" s="6"/>
      <c r="G857" s="6"/>
      <c r="H857" s="6"/>
      <c r="I857" s="3"/>
      <c r="J857" s="6"/>
      <c r="K857" s="3"/>
      <c r="L857" s="3"/>
      <c r="M857" s="3"/>
      <c r="N857" s="6"/>
      <c r="O857" s="3"/>
      <c r="P857" s="6"/>
      <c r="Q857" s="6"/>
      <c r="R857" s="6"/>
      <c r="S857" s="3"/>
      <c r="T857" s="3"/>
      <c r="U857" s="3"/>
      <c r="V857" s="3"/>
      <c r="W857" s="3"/>
      <c r="X857" s="3"/>
      <c r="Y857" s="6"/>
      <c r="Z857" s="6"/>
      <c r="AA857" s="6"/>
      <c r="AB857" s="3"/>
      <c r="AC857" s="6"/>
      <c r="AD857" s="6"/>
      <c r="AE857" s="3"/>
      <c r="AF857" s="3"/>
      <c r="AG857" s="6"/>
      <c r="AH857" s="6"/>
      <c r="AI857" s="3"/>
      <c r="AJ857" s="3"/>
      <c r="AK857" s="3"/>
      <c r="AL857" s="3"/>
      <c r="AM857" s="6"/>
      <c r="AN857" s="3"/>
      <c r="AO857" s="3"/>
      <c r="AP857" s="3"/>
      <c r="AQ857" s="3"/>
      <c r="AR857" s="3"/>
      <c r="AS857" s="3"/>
      <c r="AT857" s="6"/>
      <c r="AU857" s="6"/>
      <c r="AV857" s="6"/>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v>1969</v>
      </c>
      <c r="BZ857" s="3" t="s">
        <v>2405</v>
      </c>
      <c r="CA857" s="3" t="s">
        <v>2343</v>
      </c>
      <c r="CB857" s="3" t="s">
        <v>2434</v>
      </c>
      <c r="CC857" s="3" t="s">
        <v>2435</v>
      </c>
      <c r="CD857" s="3"/>
      <c r="CE857" s="3"/>
      <c r="CF857" s="7"/>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J857" s="1"/>
      <c r="DK857" s="1"/>
      <c r="DL857" s="1"/>
      <c r="DM857" s="1"/>
      <c r="DN857" s="1"/>
      <c r="DO857" s="1"/>
      <c r="DQ857" s="1"/>
      <c r="DT857" s="1"/>
      <c r="DW857" s="1"/>
      <c r="DX857" s="1"/>
      <c r="DY857" s="1"/>
      <c r="DZ857" s="1"/>
      <c r="EA857" s="1"/>
      <c r="EB857" s="1"/>
      <c r="EC857" s="1"/>
      <c r="EF857" s="1"/>
      <c r="ER857" s="1"/>
      <c r="ET857" s="1"/>
      <c r="FH857" s="1"/>
      <c r="FI857" s="1"/>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row>
    <row r="858" spans="1:431" ht="98" hidden="1" x14ac:dyDescent="0.15">
      <c r="A858" s="6" t="s">
        <v>480</v>
      </c>
      <c r="B858" s="3"/>
      <c r="C858" s="6"/>
      <c r="D858" s="6"/>
      <c r="E858" s="3"/>
      <c r="F858" s="6"/>
      <c r="G858" s="6"/>
      <c r="H858" s="6"/>
      <c r="I858" s="3"/>
      <c r="J858" s="6"/>
      <c r="K858" s="3"/>
      <c r="L858" s="3"/>
      <c r="M858" s="3"/>
      <c r="N858" s="6"/>
      <c r="O858" s="3"/>
      <c r="P858" s="6"/>
      <c r="Q858" s="6"/>
      <c r="R858" s="6"/>
      <c r="S858" s="3"/>
      <c r="T858" s="3"/>
      <c r="U858" s="3"/>
      <c r="V858" s="3"/>
      <c r="W858" s="3"/>
      <c r="X858" s="3"/>
      <c r="Y858" s="6"/>
      <c r="Z858" s="6"/>
      <c r="AA858" s="6"/>
      <c r="AB858" s="3"/>
      <c r="AC858" s="6"/>
      <c r="AD858" s="6"/>
      <c r="AE858" s="3"/>
      <c r="AF858" s="3"/>
      <c r="AG858" s="6"/>
      <c r="AH858" s="6"/>
      <c r="AI858" s="3"/>
      <c r="AJ858" s="3"/>
      <c r="AK858" s="3"/>
      <c r="AL858" s="3"/>
      <c r="AM858" s="6"/>
      <c r="AN858" s="3"/>
      <c r="AO858" s="3"/>
      <c r="AP858" s="3"/>
      <c r="AQ858" s="3"/>
      <c r="AR858" s="3"/>
      <c r="AS858" s="3"/>
      <c r="AT858" s="6"/>
      <c r="AU858" s="6"/>
      <c r="AV858" s="6"/>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v>1969</v>
      </c>
      <c r="BZ858" s="3" t="s">
        <v>2405</v>
      </c>
      <c r="CA858" s="3" t="s">
        <v>2343</v>
      </c>
      <c r="CB858" s="3" t="s">
        <v>2434</v>
      </c>
      <c r="CC858" s="3" t="s">
        <v>2435</v>
      </c>
      <c r="CD858" s="3"/>
      <c r="CE858" s="3"/>
      <c r="CF858" s="7"/>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J858" s="1"/>
      <c r="DK858" s="1"/>
      <c r="DL858" s="1"/>
      <c r="DM858" s="1"/>
      <c r="DN858" s="1"/>
      <c r="DO858" s="1"/>
      <c r="DQ858" s="1"/>
      <c r="DT858" s="1"/>
      <c r="DW858" s="1"/>
      <c r="DX858" s="1"/>
      <c r="DY858" s="1"/>
      <c r="DZ858" s="1"/>
      <c r="EA858" s="1"/>
      <c r="EB858" s="1"/>
      <c r="EC858" s="1"/>
      <c r="EF858" s="1"/>
      <c r="ER858" s="1"/>
      <c r="ET858" s="1"/>
      <c r="FH858" s="1"/>
      <c r="FI858" s="1"/>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row>
    <row r="859" spans="1:431" ht="98" hidden="1" x14ac:dyDescent="0.15">
      <c r="A859" s="6" t="s">
        <v>495</v>
      </c>
      <c r="B859" s="3"/>
      <c r="C859" s="6"/>
      <c r="D859" s="6"/>
      <c r="E859" s="3"/>
      <c r="F859" s="6"/>
      <c r="G859" s="6"/>
      <c r="H859" s="6"/>
      <c r="I859" s="3"/>
      <c r="J859" s="6"/>
      <c r="K859" s="3"/>
      <c r="L859" s="3"/>
      <c r="M859" s="3"/>
      <c r="N859" s="6"/>
      <c r="O859" s="3"/>
      <c r="P859" s="6"/>
      <c r="Q859" s="6"/>
      <c r="R859" s="6"/>
      <c r="S859" s="3"/>
      <c r="T859" s="3"/>
      <c r="U859" s="3"/>
      <c r="V859" s="3"/>
      <c r="W859" s="3"/>
      <c r="X859" s="3"/>
      <c r="Y859" s="6"/>
      <c r="Z859" s="6"/>
      <c r="AA859" s="6"/>
      <c r="AB859" s="3"/>
      <c r="AC859" s="6"/>
      <c r="AD859" s="6"/>
      <c r="AE859" s="3"/>
      <c r="AF859" s="3"/>
      <c r="AG859" s="6"/>
      <c r="AH859" s="6"/>
      <c r="AI859" s="3"/>
      <c r="AJ859" s="3"/>
      <c r="AK859" s="3"/>
      <c r="AL859" s="3"/>
      <c r="AM859" s="6"/>
      <c r="AN859" s="3"/>
      <c r="AO859" s="3"/>
      <c r="AP859" s="3"/>
      <c r="AQ859" s="3"/>
      <c r="AR859" s="3"/>
      <c r="AS859" s="3"/>
      <c r="AT859" s="6"/>
      <c r="AU859" s="6"/>
      <c r="AV859" s="6"/>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v>1969</v>
      </c>
      <c r="BZ859" s="3" t="s">
        <v>2405</v>
      </c>
      <c r="CA859" s="3" t="s">
        <v>2343</v>
      </c>
      <c r="CB859" s="3" t="s">
        <v>2434</v>
      </c>
      <c r="CC859" s="3" t="s">
        <v>2435</v>
      </c>
      <c r="CD859" s="3"/>
      <c r="CE859" s="3"/>
      <c r="CF859" s="7"/>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J859" s="1"/>
      <c r="DK859" s="1"/>
      <c r="DL859" s="1"/>
      <c r="DM859" s="1"/>
      <c r="DN859" s="1"/>
      <c r="DO859" s="1"/>
      <c r="DQ859" s="1"/>
      <c r="DT859" s="1"/>
      <c r="DW859" s="1"/>
      <c r="DX859" s="1"/>
      <c r="DY859" s="1"/>
      <c r="DZ859" s="1"/>
      <c r="EA859" s="1"/>
      <c r="EB859" s="1"/>
      <c r="EC859" s="1"/>
      <c r="EF859" s="1"/>
      <c r="ER859" s="1"/>
      <c r="ET859" s="1"/>
      <c r="FH859" s="1"/>
      <c r="FI859" s="1"/>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row>
    <row r="860" spans="1:431" ht="98" hidden="1" x14ac:dyDescent="0.15">
      <c r="A860" s="6" t="s">
        <v>508</v>
      </c>
      <c r="B860" s="3"/>
      <c r="C860" s="6"/>
      <c r="D860" s="6"/>
      <c r="E860" s="3"/>
      <c r="F860" s="6"/>
      <c r="G860" s="6"/>
      <c r="H860" s="6"/>
      <c r="I860" s="3"/>
      <c r="J860" s="6"/>
      <c r="K860" s="3"/>
      <c r="L860" s="3"/>
      <c r="M860" s="3"/>
      <c r="N860" s="6"/>
      <c r="O860" s="3"/>
      <c r="P860" s="6"/>
      <c r="Q860" s="6"/>
      <c r="R860" s="6"/>
      <c r="S860" s="3"/>
      <c r="T860" s="3"/>
      <c r="U860" s="3"/>
      <c r="V860" s="3"/>
      <c r="W860" s="3"/>
      <c r="X860" s="3"/>
      <c r="Y860" s="6"/>
      <c r="Z860" s="6"/>
      <c r="AA860" s="6"/>
      <c r="AB860" s="3"/>
      <c r="AC860" s="6"/>
      <c r="AD860" s="6"/>
      <c r="AE860" s="3"/>
      <c r="AF860" s="3"/>
      <c r="AG860" s="6"/>
      <c r="AH860" s="6"/>
      <c r="AI860" s="3"/>
      <c r="AJ860" s="3"/>
      <c r="AK860" s="3"/>
      <c r="AL860" s="3"/>
      <c r="AM860" s="6"/>
      <c r="AN860" s="3"/>
      <c r="AO860" s="3"/>
      <c r="AP860" s="3"/>
      <c r="AQ860" s="3"/>
      <c r="AR860" s="3"/>
      <c r="AS860" s="3"/>
      <c r="AT860" s="6"/>
      <c r="AU860" s="6"/>
      <c r="AV860" s="6"/>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v>1969</v>
      </c>
      <c r="BZ860" s="3" t="s">
        <v>2405</v>
      </c>
      <c r="CA860" s="3" t="s">
        <v>2343</v>
      </c>
      <c r="CB860" s="3" t="s">
        <v>2434</v>
      </c>
      <c r="CC860" s="3" t="s">
        <v>2435</v>
      </c>
      <c r="CD860" s="3"/>
      <c r="CE860" s="3"/>
      <c r="CF860" s="7"/>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J860" s="1"/>
      <c r="DK860" s="1"/>
      <c r="DL860" s="1"/>
      <c r="DM860" s="1"/>
      <c r="DN860" s="1"/>
      <c r="DO860" s="1"/>
      <c r="DQ860" s="1"/>
      <c r="DT860" s="1"/>
      <c r="DW860" s="1"/>
      <c r="DX860" s="1"/>
      <c r="DY860" s="1"/>
      <c r="DZ860" s="1"/>
      <c r="EA860" s="1"/>
      <c r="EB860" s="1"/>
      <c r="EC860" s="1"/>
      <c r="EF860" s="1"/>
      <c r="ER860" s="1"/>
      <c r="ET860" s="1"/>
      <c r="FH860" s="1"/>
      <c r="FI860" s="1"/>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row>
    <row r="861" spans="1:431" ht="98" hidden="1" x14ac:dyDescent="0.15">
      <c r="A861" s="6" t="s">
        <v>522</v>
      </c>
      <c r="B861" s="3"/>
      <c r="C861" s="6"/>
      <c r="D861" s="6"/>
      <c r="E861" s="3"/>
      <c r="F861" s="6"/>
      <c r="G861" s="6"/>
      <c r="H861" s="6"/>
      <c r="I861" s="3"/>
      <c r="J861" s="6"/>
      <c r="K861" s="3"/>
      <c r="L861" s="3"/>
      <c r="M861" s="3"/>
      <c r="N861" s="6"/>
      <c r="O861" s="3"/>
      <c r="P861" s="6"/>
      <c r="Q861" s="6"/>
      <c r="R861" s="6"/>
      <c r="S861" s="3"/>
      <c r="T861" s="3"/>
      <c r="U861" s="3"/>
      <c r="V861" s="3"/>
      <c r="W861" s="3"/>
      <c r="X861" s="3"/>
      <c r="Y861" s="6"/>
      <c r="Z861" s="6"/>
      <c r="AA861" s="6"/>
      <c r="AB861" s="3"/>
      <c r="AC861" s="6"/>
      <c r="AD861" s="6"/>
      <c r="AE861" s="3"/>
      <c r="AF861" s="3"/>
      <c r="AG861" s="6"/>
      <c r="AH861" s="6"/>
      <c r="AI861" s="3"/>
      <c r="AJ861" s="3"/>
      <c r="AK861" s="3"/>
      <c r="AL861" s="3"/>
      <c r="AM861" s="6"/>
      <c r="AN861" s="3"/>
      <c r="AO861" s="3"/>
      <c r="AP861" s="3"/>
      <c r="AQ861" s="3"/>
      <c r="AR861" s="3"/>
      <c r="AS861" s="3"/>
      <c r="AT861" s="6"/>
      <c r="AU861" s="6"/>
      <c r="AV861" s="6"/>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v>1969</v>
      </c>
      <c r="BZ861" s="3" t="s">
        <v>2405</v>
      </c>
      <c r="CA861" s="3" t="s">
        <v>2343</v>
      </c>
      <c r="CB861" s="3" t="s">
        <v>2434</v>
      </c>
      <c r="CC861" s="3" t="s">
        <v>2435</v>
      </c>
      <c r="CD861" s="3"/>
      <c r="CE861" s="3"/>
      <c r="CF861" s="7"/>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J861" s="1"/>
      <c r="DK861" s="1"/>
      <c r="DL861" s="1"/>
      <c r="DM861" s="1"/>
      <c r="DN861" s="1"/>
      <c r="DO861" s="1"/>
      <c r="DQ861" s="1"/>
      <c r="DT861" s="1"/>
      <c r="DW861" s="1"/>
      <c r="DX861" s="1"/>
      <c r="DY861" s="1"/>
      <c r="DZ861" s="1"/>
      <c r="EA861" s="1"/>
      <c r="EB861" s="1"/>
      <c r="EC861" s="1"/>
      <c r="EF861" s="1"/>
      <c r="ER861" s="1"/>
      <c r="ET861" s="1"/>
      <c r="FH861" s="1"/>
      <c r="FI861" s="1"/>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row>
    <row r="862" spans="1:431" ht="98" hidden="1" x14ac:dyDescent="0.15">
      <c r="A862" s="6" t="s">
        <v>536</v>
      </c>
      <c r="B862" s="3"/>
      <c r="C862" s="6"/>
      <c r="D862" s="6"/>
      <c r="E862" s="3"/>
      <c r="F862" s="6"/>
      <c r="G862" s="6"/>
      <c r="H862" s="6"/>
      <c r="I862" s="3"/>
      <c r="J862" s="6"/>
      <c r="K862" s="3"/>
      <c r="L862" s="3"/>
      <c r="M862" s="3"/>
      <c r="N862" s="6"/>
      <c r="O862" s="3"/>
      <c r="P862" s="6"/>
      <c r="Q862" s="6"/>
      <c r="R862" s="6"/>
      <c r="S862" s="3"/>
      <c r="T862" s="3"/>
      <c r="U862" s="3"/>
      <c r="V862" s="3"/>
      <c r="W862" s="3"/>
      <c r="X862" s="3"/>
      <c r="Y862" s="6"/>
      <c r="Z862" s="6"/>
      <c r="AA862" s="6"/>
      <c r="AB862" s="3"/>
      <c r="AC862" s="6"/>
      <c r="AD862" s="6"/>
      <c r="AE862" s="3"/>
      <c r="AF862" s="3"/>
      <c r="AG862" s="6"/>
      <c r="AH862" s="6"/>
      <c r="AI862" s="3"/>
      <c r="AJ862" s="3"/>
      <c r="AK862" s="3"/>
      <c r="AL862" s="3"/>
      <c r="AM862" s="6"/>
      <c r="AN862" s="3"/>
      <c r="AO862" s="3"/>
      <c r="AP862" s="3"/>
      <c r="AQ862" s="3"/>
      <c r="AR862" s="3"/>
      <c r="AS862" s="3"/>
      <c r="AT862" s="6"/>
      <c r="AU862" s="6"/>
      <c r="AV862" s="6"/>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v>1969</v>
      </c>
      <c r="BZ862" s="3" t="s">
        <v>2405</v>
      </c>
      <c r="CA862" s="3" t="s">
        <v>2343</v>
      </c>
      <c r="CB862" s="3" t="s">
        <v>2434</v>
      </c>
      <c r="CC862" s="3" t="s">
        <v>2435</v>
      </c>
      <c r="CD862" s="3"/>
      <c r="CE862" s="3" t="s">
        <v>2437</v>
      </c>
      <c r="CF862" s="7"/>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J862" s="1"/>
      <c r="DK862" s="1"/>
      <c r="DL862" s="1"/>
      <c r="DM862" s="1"/>
      <c r="DN862" s="1"/>
      <c r="DO862" s="1"/>
      <c r="DQ862" s="1"/>
      <c r="DT862" s="1"/>
      <c r="DW862" s="1"/>
      <c r="DX862" s="1"/>
      <c r="DY862" s="1"/>
      <c r="DZ862" s="1"/>
      <c r="EA862" s="1"/>
      <c r="EB862" s="1"/>
      <c r="EC862" s="1"/>
      <c r="EF862" s="1"/>
      <c r="ER862" s="1"/>
      <c r="ET862" s="1"/>
      <c r="FH862" s="1"/>
      <c r="FI862" s="1"/>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row>
    <row r="863" spans="1:431" ht="98" hidden="1" x14ac:dyDescent="0.15">
      <c r="A863" s="6" t="s">
        <v>547</v>
      </c>
      <c r="B863" s="3"/>
      <c r="C863" s="6"/>
      <c r="D863" s="6"/>
      <c r="E863" s="3"/>
      <c r="F863" s="6"/>
      <c r="G863" s="6"/>
      <c r="H863" s="6"/>
      <c r="I863" s="3"/>
      <c r="J863" s="6"/>
      <c r="K863" s="3"/>
      <c r="L863" s="3"/>
      <c r="M863" s="3"/>
      <c r="N863" s="6"/>
      <c r="O863" s="3"/>
      <c r="P863" s="6"/>
      <c r="Q863" s="6"/>
      <c r="R863" s="6"/>
      <c r="S863" s="3"/>
      <c r="T863" s="3"/>
      <c r="U863" s="3"/>
      <c r="V863" s="3"/>
      <c r="W863" s="3"/>
      <c r="X863" s="3"/>
      <c r="Y863" s="6"/>
      <c r="Z863" s="6"/>
      <c r="AA863" s="6"/>
      <c r="AB863" s="3"/>
      <c r="AC863" s="6"/>
      <c r="AD863" s="6"/>
      <c r="AE863" s="3"/>
      <c r="AF863" s="3"/>
      <c r="AG863" s="6"/>
      <c r="AH863" s="6"/>
      <c r="AI863" s="3"/>
      <c r="AJ863" s="3"/>
      <c r="AK863" s="3"/>
      <c r="AL863" s="3"/>
      <c r="AM863" s="6"/>
      <c r="AN863" s="3"/>
      <c r="AO863" s="3"/>
      <c r="AP863" s="3"/>
      <c r="AQ863" s="3"/>
      <c r="AR863" s="3"/>
      <c r="AS863" s="3"/>
      <c r="AT863" s="6"/>
      <c r="AU863" s="6"/>
      <c r="AV863" s="6"/>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v>1969</v>
      </c>
      <c r="BZ863" s="3" t="s">
        <v>2405</v>
      </c>
      <c r="CA863" s="3" t="s">
        <v>2343</v>
      </c>
      <c r="CB863" s="3" t="s">
        <v>2434</v>
      </c>
      <c r="CC863" s="3" t="s">
        <v>2435</v>
      </c>
      <c r="CD863" s="3"/>
      <c r="CE863" s="3" t="s">
        <v>2438</v>
      </c>
      <c r="CF863" s="7"/>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J863" s="1"/>
      <c r="DK863" s="1"/>
      <c r="DL863" s="1"/>
      <c r="DM863" s="1"/>
      <c r="DN863" s="1"/>
      <c r="DO863" s="1"/>
      <c r="DQ863" s="1"/>
      <c r="DT863" s="1"/>
      <c r="DW863" s="1"/>
      <c r="DX863" s="1"/>
      <c r="DY863" s="1"/>
      <c r="DZ863" s="1"/>
      <c r="EA863" s="1"/>
      <c r="EB863" s="1"/>
      <c r="EC863" s="1"/>
      <c r="EF863" s="1"/>
      <c r="ER863" s="1"/>
      <c r="ET863" s="1"/>
      <c r="FH863" s="1"/>
      <c r="FI863" s="1"/>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row>
    <row r="864" spans="1:431" ht="98" hidden="1" x14ac:dyDescent="0.15">
      <c r="A864" s="6" t="s">
        <v>2439</v>
      </c>
      <c r="B864" s="3"/>
      <c r="C864" s="6"/>
      <c r="D864" s="6"/>
      <c r="E864" s="3"/>
      <c r="F864" s="6"/>
      <c r="G864" s="6"/>
      <c r="H864" s="6"/>
      <c r="I864" s="3"/>
      <c r="J864" s="6"/>
      <c r="K864" s="3"/>
      <c r="L864" s="3"/>
      <c r="M864" s="3"/>
      <c r="N864" s="6"/>
      <c r="O864" s="3"/>
      <c r="P864" s="6"/>
      <c r="Q864" s="6"/>
      <c r="R864" s="6"/>
      <c r="S864" s="3"/>
      <c r="T864" s="3"/>
      <c r="U864" s="3"/>
      <c r="V864" s="3"/>
      <c r="W864" s="3"/>
      <c r="X864" s="3"/>
      <c r="Y864" s="6"/>
      <c r="Z864" s="6"/>
      <c r="AA864" s="6"/>
      <c r="AB864" s="3"/>
      <c r="AC864" s="6"/>
      <c r="AD864" s="6"/>
      <c r="AE864" s="3"/>
      <c r="AF864" s="3"/>
      <c r="AG864" s="6"/>
      <c r="AH864" s="6"/>
      <c r="AI864" s="3"/>
      <c r="AJ864" s="3"/>
      <c r="AK864" s="3"/>
      <c r="AL864" s="3"/>
      <c r="AM864" s="6"/>
      <c r="AN864" s="3"/>
      <c r="AO864" s="3"/>
      <c r="AP864" s="3"/>
      <c r="AQ864" s="3"/>
      <c r="AR864" s="3"/>
      <c r="AS864" s="3"/>
      <c r="AT864" s="6"/>
      <c r="AU864" s="6"/>
      <c r="AV864" s="6"/>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v>1969</v>
      </c>
      <c r="BZ864" s="3" t="s">
        <v>2405</v>
      </c>
      <c r="CA864" s="3" t="s">
        <v>2343</v>
      </c>
      <c r="CB864" s="3" t="s">
        <v>2434</v>
      </c>
      <c r="CC864" s="3" t="s">
        <v>2435</v>
      </c>
      <c r="CD864" s="3"/>
      <c r="CE864" s="3"/>
      <c r="CF864" s="7"/>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J864" s="1"/>
      <c r="DK864" s="1"/>
      <c r="DL864" s="1"/>
      <c r="DM864" s="1"/>
      <c r="DN864" s="1"/>
      <c r="DO864" s="1"/>
      <c r="DQ864" s="1"/>
      <c r="DT864" s="1"/>
      <c r="DW864" s="1"/>
      <c r="DX864" s="1"/>
      <c r="DY864" s="1"/>
      <c r="DZ864" s="1"/>
      <c r="EA864" s="1"/>
      <c r="EB864" s="1"/>
      <c r="EC864" s="1"/>
      <c r="EF864" s="1"/>
      <c r="ER864" s="1"/>
      <c r="ET864" s="1"/>
      <c r="FH864" s="1"/>
      <c r="FI864" s="1"/>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row>
    <row r="865" spans="1:431" ht="98" hidden="1" x14ac:dyDescent="0.15">
      <c r="A865" s="6" t="s">
        <v>569</v>
      </c>
      <c r="B865" s="3"/>
      <c r="C865" s="6"/>
      <c r="D865" s="6"/>
      <c r="E865" s="3"/>
      <c r="F865" s="6"/>
      <c r="G865" s="6"/>
      <c r="H865" s="6"/>
      <c r="I865" s="3"/>
      <c r="J865" s="6"/>
      <c r="K865" s="3"/>
      <c r="L865" s="3"/>
      <c r="M865" s="3"/>
      <c r="N865" s="6"/>
      <c r="O865" s="3"/>
      <c r="P865" s="6"/>
      <c r="Q865" s="6"/>
      <c r="R865" s="6"/>
      <c r="S865" s="3"/>
      <c r="T865" s="3"/>
      <c r="U865" s="3"/>
      <c r="V865" s="3"/>
      <c r="W865" s="3"/>
      <c r="X865" s="3"/>
      <c r="Y865" s="6"/>
      <c r="Z865" s="6"/>
      <c r="AA865" s="6"/>
      <c r="AB865" s="3"/>
      <c r="AC865" s="6"/>
      <c r="AD865" s="6"/>
      <c r="AE865" s="3"/>
      <c r="AF865" s="3"/>
      <c r="AG865" s="6"/>
      <c r="AH865" s="6"/>
      <c r="AI865" s="3"/>
      <c r="AJ865" s="3"/>
      <c r="AK865" s="3"/>
      <c r="AL865" s="3"/>
      <c r="AM865" s="6"/>
      <c r="AN865" s="3"/>
      <c r="AO865" s="3"/>
      <c r="AP865" s="3"/>
      <c r="AQ865" s="3"/>
      <c r="AR865" s="3"/>
      <c r="AS865" s="3"/>
      <c r="AT865" s="6"/>
      <c r="AU865" s="6"/>
      <c r="AV865" s="6"/>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v>1969</v>
      </c>
      <c r="BZ865" s="3" t="s">
        <v>2405</v>
      </c>
      <c r="CA865" s="3" t="s">
        <v>2343</v>
      </c>
      <c r="CB865" s="3" t="s">
        <v>2434</v>
      </c>
      <c r="CC865" s="3" t="s">
        <v>2435</v>
      </c>
      <c r="CD865" s="3"/>
      <c r="CE865" s="3" t="s">
        <v>2440</v>
      </c>
      <c r="CF865" s="7"/>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J865" s="1"/>
      <c r="DK865" s="1"/>
      <c r="DL865" s="1"/>
      <c r="DM865" s="1"/>
      <c r="DN865" s="1"/>
      <c r="DO865" s="1"/>
      <c r="DQ865" s="1"/>
      <c r="DT865" s="1"/>
      <c r="DW865" s="1"/>
      <c r="DX865" s="1"/>
      <c r="DY865" s="1"/>
      <c r="DZ865" s="1"/>
      <c r="EA865" s="1"/>
      <c r="EB865" s="1"/>
      <c r="EC865" s="1"/>
      <c r="EF865" s="1"/>
      <c r="ER865" s="1"/>
      <c r="ET865" s="1"/>
      <c r="FH865" s="1"/>
      <c r="FI865" s="1"/>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row>
    <row r="866" spans="1:431" ht="98" hidden="1" x14ac:dyDescent="0.15">
      <c r="A866" s="6" t="s">
        <v>581</v>
      </c>
      <c r="B866" s="3"/>
      <c r="C866" s="6"/>
      <c r="D866" s="6"/>
      <c r="E866" s="3"/>
      <c r="F866" s="6"/>
      <c r="G866" s="6"/>
      <c r="H866" s="6"/>
      <c r="I866" s="3"/>
      <c r="J866" s="6"/>
      <c r="K866" s="3"/>
      <c r="L866" s="3"/>
      <c r="M866" s="3"/>
      <c r="N866" s="6"/>
      <c r="O866" s="3"/>
      <c r="P866" s="6"/>
      <c r="Q866" s="6"/>
      <c r="R866" s="6"/>
      <c r="S866" s="3"/>
      <c r="T866" s="3"/>
      <c r="U866" s="3"/>
      <c r="V866" s="3"/>
      <c r="W866" s="3"/>
      <c r="X866" s="3"/>
      <c r="Y866" s="6"/>
      <c r="Z866" s="6"/>
      <c r="AA866" s="6"/>
      <c r="AB866" s="3"/>
      <c r="AC866" s="6"/>
      <c r="AD866" s="6"/>
      <c r="AE866" s="3"/>
      <c r="AF866" s="3"/>
      <c r="AG866" s="6"/>
      <c r="AH866" s="6"/>
      <c r="AI866" s="3"/>
      <c r="AJ866" s="3"/>
      <c r="AK866" s="3"/>
      <c r="AL866" s="3"/>
      <c r="AM866" s="6"/>
      <c r="AN866" s="3"/>
      <c r="AO866" s="3"/>
      <c r="AP866" s="3"/>
      <c r="AQ866" s="3"/>
      <c r="AR866" s="3"/>
      <c r="AS866" s="3"/>
      <c r="AT866" s="6"/>
      <c r="AU866" s="6"/>
      <c r="AV866" s="6"/>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v>1969</v>
      </c>
      <c r="BZ866" s="3" t="s">
        <v>2405</v>
      </c>
      <c r="CA866" s="3" t="s">
        <v>2343</v>
      </c>
      <c r="CB866" s="3" t="s">
        <v>2434</v>
      </c>
      <c r="CC866" s="3" t="s">
        <v>2435</v>
      </c>
      <c r="CD866" s="3"/>
      <c r="CE866" s="3"/>
      <c r="CF866" s="7"/>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J866" s="1"/>
      <c r="DK866" s="1"/>
      <c r="DL866" s="1"/>
      <c r="DM866" s="1"/>
      <c r="DN866" s="1"/>
      <c r="DO866" s="1"/>
      <c r="DQ866" s="1"/>
      <c r="DT866" s="1"/>
      <c r="DW866" s="1"/>
      <c r="DX866" s="1"/>
      <c r="DY866" s="1"/>
      <c r="DZ866" s="1"/>
      <c r="EA866" s="1"/>
      <c r="EB866" s="1"/>
      <c r="EC866" s="1"/>
      <c r="EF866" s="1"/>
      <c r="ER866" s="1"/>
      <c r="ET866" s="1"/>
      <c r="FH866" s="1"/>
      <c r="FI866" s="1"/>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row>
    <row r="867" spans="1:431" ht="98" hidden="1" x14ac:dyDescent="0.15">
      <c r="A867" s="6" t="s">
        <v>593</v>
      </c>
      <c r="B867" s="3"/>
      <c r="C867" s="6"/>
      <c r="D867" s="6"/>
      <c r="E867" s="3"/>
      <c r="F867" s="6"/>
      <c r="G867" s="6"/>
      <c r="H867" s="6"/>
      <c r="I867" s="3"/>
      <c r="J867" s="6"/>
      <c r="K867" s="3"/>
      <c r="L867" s="3"/>
      <c r="M867" s="3"/>
      <c r="N867" s="6"/>
      <c r="O867" s="3"/>
      <c r="P867" s="6"/>
      <c r="Q867" s="6"/>
      <c r="R867" s="6"/>
      <c r="S867" s="3"/>
      <c r="T867" s="3"/>
      <c r="U867" s="3"/>
      <c r="V867" s="3"/>
      <c r="W867" s="3"/>
      <c r="X867" s="3"/>
      <c r="Y867" s="6"/>
      <c r="Z867" s="6"/>
      <c r="AA867" s="6"/>
      <c r="AB867" s="3"/>
      <c r="AC867" s="6"/>
      <c r="AD867" s="6"/>
      <c r="AE867" s="3"/>
      <c r="AF867" s="3"/>
      <c r="AG867" s="6"/>
      <c r="AH867" s="6"/>
      <c r="AI867" s="3"/>
      <c r="AJ867" s="3"/>
      <c r="AK867" s="3"/>
      <c r="AL867" s="3"/>
      <c r="AM867" s="6"/>
      <c r="AN867" s="3"/>
      <c r="AO867" s="3"/>
      <c r="AP867" s="3"/>
      <c r="AQ867" s="3"/>
      <c r="AR867" s="3"/>
      <c r="AS867" s="3"/>
      <c r="AT867" s="6"/>
      <c r="AU867" s="6"/>
      <c r="AV867" s="6"/>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v>1969</v>
      </c>
      <c r="BZ867" s="3" t="s">
        <v>2405</v>
      </c>
      <c r="CA867" s="3" t="s">
        <v>2343</v>
      </c>
      <c r="CB867" s="3" t="s">
        <v>2434</v>
      </c>
      <c r="CC867" s="3" t="s">
        <v>2435</v>
      </c>
      <c r="CD867" s="3"/>
      <c r="CE867" s="3"/>
      <c r="CF867" s="7"/>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J867" s="1"/>
      <c r="DK867" s="1"/>
      <c r="DL867" s="1"/>
      <c r="DM867" s="1"/>
      <c r="DN867" s="1"/>
      <c r="DO867" s="1"/>
      <c r="DQ867" s="1"/>
      <c r="DT867" s="1"/>
      <c r="DW867" s="1"/>
      <c r="DX867" s="1"/>
      <c r="DY867" s="1"/>
      <c r="DZ867" s="1"/>
      <c r="EA867" s="1"/>
      <c r="EB867" s="1"/>
      <c r="EC867" s="1"/>
      <c r="EF867" s="1"/>
      <c r="ER867" s="1"/>
      <c r="ET867" s="1"/>
      <c r="FH867" s="1"/>
      <c r="FI867" s="1"/>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row>
    <row r="868" spans="1:431" ht="98" hidden="1" x14ac:dyDescent="0.15">
      <c r="A868" s="6" t="s">
        <v>603</v>
      </c>
      <c r="B868" s="3"/>
      <c r="C868" s="6"/>
      <c r="D868" s="6"/>
      <c r="E868" s="3"/>
      <c r="F868" s="6"/>
      <c r="G868" s="6"/>
      <c r="H868" s="6"/>
      <c r="I868" s="3"/>
      <c r="J868" s="6"/>
      <c r="K868" s="3"/>
      <c r="L868" s="3"/>
      <c r="M868" s="3"/>
      <c r="N868" s="6"/>
      <c r="O868" s="3"/>
      <c r="P868" s="6"/>
      <c r="Q868" s="6"/>
      <c r="R868" s="6"/>
      <c r="S868" s="3"/>
      <c r="T868" s="3"/>
      <c r="U868" s="3"/>
      <c r="V868" s="3"/>
      <c r="W868" s="3"/>
      <c r="X868" s="3"/>
      <c r="Y868" s="6"/>
      <c r="Z868" s="6"/>
      <c r="AA868" s="6"/>
      <c r="AB868" s="3"/>
      <c r="AC868" s="6"/>
      <c r="AD868" s="6"/>
      <c r="AE868" s="3"/>
      <c r="AF868" s="3"/>
      <c r="AG868" s="6"/>
      <c r="AH868" s="6"/>
      <c r="AI868" s="3"/>
      <c r="AJ868" s="3"/>
      <c r="AK868" s="3"/>
      <c r="AL868" s="3"/>
      <c r="AM868" s="6"/>
      <c r="AN868" s="3"/>
      <c r="AO868" s="3"/>
      <c r="AP868" s="3"/>
      <c r="AQ868" s="3"/>
      <c r="AR868" s="3"/>
      <c r="AS868" s="3"/>
      <c r="AT868" s="6"/>
      <c r="AU868" s="6"/>
      <c r="AV868" s="6"/>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v>1969</v>
      </c>
      <c r="BZ868" s="3" t="s">
        <v>2405</v>
      </c>
      <c r="CA868" s="3" t="s">
        <v>2343</v>
      </c>
      <c r="CB868" s="3" t="s">
        <v>2434</v>
      </c>
      <c r="CC868" s="3" t="s">
        <v>2435</v>
      </c>
      <c r="CD868" s="3"/>
      <c r="CE868" s="3" t="s">
        <v>2441</v>
      </c>
      <c r="CF868" s="7"/>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J868" s="1"/>
      <c r="DK868" s="1"/>
      <c r="DL868" s="1"/>
      <c r="DM868" s="1"/>
      <c r="DN868" s="1"/>
      <c r="DO868" s="1"/>
      <c r="DQ868" s="1"/>
      <c r="DT868" s="1"/>
      <c r="DW868" s="1"/>
      <c r="DX868" s="1"/>
      <c r="DY868" s="1"/>
      <c r="DZ868" s="1"/>
      <c r="EA868" s="1"/>
      <c r="EB868" s="1"/>
      <c r="EC868" s="1"/>
      <c r="EF868" s="1"/>
      <c r="ER868" s="1"/>
      <c r="ET868" s="1"/>
      <c r="FH868" s="1"/>
      <c r="FI868" s="1"/>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row>
    <row r="869" spans="1:431" ht="98" hidden="1" x14ac:dyDescent="0.15">
      <c r="A869" s="6" t="s">
        <v>612</v>
      </c>
      <c r="B869" s="3"/>
      <c r="C869" s="6"/>
      <c r="D869" s="6"/>
      <c r="E869" s="3"/>
      <c r="F869" s="6"/>
      <c r="G869" s="6"/>
      <c r="H869" s="6"/>
      <c r="I869" s="3"/>
      <c r="J869" s="6"/>
      <c r="K869" s="3"/>
      <c r="L869" s="3"/>
      <c r="M869" s="3"/>
      <c r="N869" s="6"/>
      <c r="O869" s="3"/>
      <c r="P869" s="6"/>
      <c r="Q869" s="6"/>
      <c r="R869" s="6"/>
      <c r="S869" s="3"/>
      <c r="T869" s="3"/>
      <c r="U869" s="3"/>
      <c r="V869" s="3"/>
      <c r="W869" s="3"/>
      <c r="X869" s="3"/>
      <c r="Y869" s="6"/>
      <c r="Z869" s="6"/>
      <c r="AA869" s="6"/>
      <c r="AB869" s="3"/>
      <c r="AC869" s="6"/>
      <c r="AD869" s="6"/>
      <c r="AE869" s="3"/>
      <c r="AF869" s="3"/>
      <c r="AG869" s="6"/>
      <c r="AH869" s="6"/>
      <c r="AI869" s="3"/>
      <c r="AJ869" s="3"/>
      <c r="AK869" s="3"/>
      <c r="AL869" s="3"/>
      <c r="AM869" s="6"/>
      <c r="AN869" s="3"/>
      <c r="AO869" s="3"/>
      <c r="AP869" s="3"/>
      <c r="AQ869" s="3"/>
      <c r="AR869" s="3"/>
      <c r="AS869" s="3"/>
      <c r="AT869" s="6"/>
      <c r="AU869" s="6"/>
      <c r="AV869" s="6"/>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v>1969</v>
      </c>
      <c r="BZ869" s="3" t="s">
        <v>2405</v>
      </c>
      <c r="CA869" s="3" t="s">
        <v>2343</v>
      </c>
      <c r="CB869" s="3" t="s">
        <v>2434</v>
      </c>
      <c r="CC869" s="3" t="s">
        <v>2435</v>
      </c>
      <c r="CD869" s="3"/>
      <c r="CE869" s="3"/>
      <c r="CF869" s="7"/>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J869" s="1"/>
      <c r="DK869" s="1"/>
      <c r="DL869" s="1"/>
      <c r="DM869" s="1"/>
      <c r="DN869" s="1"/>
      <c r="DO869" s="1"/>
      <c r="DQ869" s="1"/>
      <c r="DT869" s="1"/>
      <c r="DW869" s="1"/>
      <c r="DX869" s="1"/>
      <c r="DY869" s="1"/>
      <c r="DZ869" s="1"/>
      <c r="EA869" s="1"/>
      <c r="EB869" s="1"/>
      <c r="EC869" s="1"/>
      <c r="EF869" s="1"/>
      <c r="ER869" s="1"/>
      <c r="ET869" s="1"/>
      <c r="FH869" s="1"/>
      <c r="FI869" s="1"/>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row>
    <row r="870" spans="1:431" ht="98" hidden="1" x14ac:dyDescent="0.15">
      <c r="A870" s="6" t="s">
        <v>623</v>
      </c>
      <c r="B870" s="3"/>
      <c r="C870" s="6"/>
      <c r="D870" s="6"/>
      <c r="E870" s="3"/>
      <c r="F870" s="6"/>
      <c r="G870" s="6"/>
      <c r="H870" s="6"/>
      <c r="I870" s="3"/>
      <c r="J870" s="6"/>
      <c r="K870" s="3"/>
      <c r="L870" s="3"/>
      <c r="M870" s="3"/>
      <c r="N870" s="6"/>
      <c r="O870" s="3"/>
      <c r="P870" s="6"/>
      <c r="Q870" s="6"/>
      <c r="R870" s="6"/>
      <c r="S870" s="3"/>
      <c r="T870" s="3"/>
      <c r="U870" s="3"/>
      <c r="V870" s="3"/>
      <c r="W870" s="3"/>
      <c r="X870" s="3"/>
      <c r="Y870" s="6"/>
      <c r="Z870" s="6"/>
      <c r="AA870" s="6"/>
      <c r="AB870" s="3"/>
      <c r="AC870" s="6"/>
      <c r="AD870" s="6"/>
      <c r="AE870" s="3"/>
      <c r="AF870" s="3"/>
      <c r="AG870" s="6"/>
      <c r="AH870" s="6"/>
      <c r="AI870" s="3"/>
      <c r="AJ870" s="3"/>
      <c r="AK870" s="3"/>
      <c r="AL870" s="3"/>
      <c r="AM870" s="6"/>
      <c r="AN870" s="3"/>
      <c r="AO870" s="3"/>
      <c r="AP870" s="3"/>
      <c r="AQ870" s="3"/>
      <c r="AR870" s="3"/>
      <c r="AS870" s="3"/>
      <c r="AT870" s="6"/>
      <c r="AU870" s="6"/>
      <c r="AV870" s="6"/>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v>1969</v>
      </c>
      <c r="BZ870" s="3" t="s">
        <v>2405</v>
      </c>
      <c r="CA870" s="3" t="s">
        <v>2343</v>
      </c>
      <c r="CB870" s="3" t="s">
        <v>2434</v>
      </c>
      <c r="CC870" s="3" t="s">
        <v>2435</v>
      </c>
      <c r="CD870" s="3"/>
      <c r="CE870" s="3"/>
      <c r="CF870" s="7"/>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J870" s="1"/>
      <c r="DK870" s="1"/>
      <c r="DL870" s="1"/>
      <c r="DM870" s="1"/>
      <c r="DN870" s="1"/>
      <c r="DO870" s="1"/>
      <c r="DQ870" s="1"/>
      <c r="DT870" s="1"/>
      <c r="DW870" s="1"/>
      <c r="DX870" s="1"/>
      <c r="DY870" s="1"/>
      <c r="DZ870" s="1"/>
      <c r="EA870" s="1"/>
      <c r="EB870" s="1"/>
      <c r="EC870" s="1"/>
      <c r="EF870" s="1"/>
      <c r="ER870" s="1"/>
      <c r="ET870" s="1"/>
      <c r="FH870" s="1"/>
      <c r="FI870" s="1"/>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row>
    <row r="871" spans="1:431" ht="98" hidden="1" x14ac:dyDescent="0.15">
      <c r="A871" s="6" t="s">
        <v>634</v>
      </c>
      <c r="B871" s="3"/>
      <c r="C871" s="6"/>
      <c r="D871" s="6"/>
      <c r="E871" s="3"/>
      <c r="F871" s="6"/>
      <c r="G871" s="6"/>
      <c r="H871" s="6"/>
      <c r="I871" s="3"/>
      <c r="J871" s="6"/>
      <c r="K871" s="3"/>
      <c r="L871" s="3"/>
      <c r="M871" s="3"/>
      <c r="N871" s="6"/>
      <c r="O871" s="3"/>
      <c r="P871" s="6"/>
      <c r="Q871" s="6"/>
      <c r="R871" s="6"/>
      <c r="S871" s="3"/>
      <c r="T871" s="3"/>
      <c r="U871" s="3"/>
      <c r="V871" s="3"/>
      <c r="W871" s="3"/>
      <c r="X871" s="3"/>
      <c r="Y871" s="6"/>
      <c r="Z871" s="6"/>
      <c r="AA871" s="6"/>
      <c r="AB871" s="3"/>
      <c r="AC871" s="6"/>
      <c r="AD871" s="6"/>
      <c r="AE871" s="3"/>
      <c r="AF871" s="3"/>
      <c r="AG871" s="6"/>
      <c r="AH871" s="6"/>
      <c r="AI871" s="3"/>
      <c r="AJ871" s="3"/>
      <c r="AK871" s="3"/>
      <c r="AL871" s="3"/>
      <c r="AM871" s="6"/>
      <c r="AN871" s="3"/>
      <c r="AO871" s="3"/>
      <c r="AP871" s="3"/>
      <c r="AQ871" s="3"/>
      <c r="AR871" s="3"/>
      <c r="AS871" s="3"/>
      <c r="AT871" s="6"/>
      <c r="AU871" s="6"/>
      <c r="AV871" s="6"/>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v>1969</v>
      </c>
      <c r="BZ871" s="3" t="s">
        <v>2405</v>
      </c>
      <c r="CA871" s="3" t="s">
        <v>2343</v>
      </c>
      <c r="CB871" s="3" t="s">
        <v>2434</v>
      </c>
      <c r="CC871" s="3" t="s">
        <v>2435</v>
      </c>
      <c r="CD871" s="3"/>
      <c r="CE871" s="3" t="s">
        <v>2442</v>
      </c>
      <c r="CF871" s="7"/>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J871" s="1"/>
      <c r="DK871" s="1"/>
      <c r="DL871" s="1"/>
      <c r="DM871" s="1"/>
      <c r="DN871" s="1"/>
      <c r="DO871" s="1"/>
      <c r="DQ871" s="1"/>
      <c r="DT871" s="1"/>
      <c r="DW871" s="1"/>
      <c r="DX871" s="1"/>
      <c r="DY871" s="1"/>
      <c r="DZ871" s="1"/>
      <c r="EA871" s="1"/>
      <c r="EB871" s="1"/>
      <c r="EC871" s="1"/>
      <c r="EF871" s="1"/>
      <c r="ER871" s="1"/>
      <c r="ET871" s="1"/>
      <c r="FH871" s="1"/>
      <c r="FI871" s="1"/>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row>
    <row r="872" spans="1:431" ht="98" hidden="1" x14ac:dyDescent="0.15">
      <c r="A872" s="6" t="s">
        <v>642</v>
      </c>
      <c r="B872" s="3"/>
      <c r="C872" s="6"/>
      <c r="D872" s="6"/>
      <c r="E872" s="3"/>
      <c r="F872" s="6"/>
      <c r="G872" s="6"/>
      <c r="H872" s="6"/>
      <c r="I872" s="3"/>
      <c r="J872" s="6"/>
      <c r="K872" s="3"/>
      <c r="L872" s="3"/>
      <c r="M872" s="3"/>
      <c r="N872" s="6"/>
      <c r="O872" s="3"/>
      <c r="P872" s="6"/>
      <c r="Q872" s="6"/>
      <c r="R872" s="6"/>
      <c r="S872" s="3"/>
      <c r="T872" s="3"/>
      <c r="U872" s="3"/>
      <c r="V872" s="3"/>
      <c r="W872" s="3"/>
      <c r="X872" s="3"/>
      <c r="Y872" s="6"/>
      <c r="Z872" s="6"/>
      <c r="AA872" s="6"/>
      <c r="AB872" s="3"/>
      <c r="AC872" s="6"/>
      <c r="AD872" s="6"/>
      <c r="AE872" s="3"/>
      <c r="AF872" s="3"/>
      <c r="AG872" s="6"/>
      <c r="AH872" s="6"/>
      <c r="AI872" s="3"/>
      <c r="AJ872" s="3"/>
      <c r="AK872" s="3"/>
      <c r="AL872" s="3"/>
      <c r="AM872" s="6"/>
      <c r="AN872" s="3"/>
      <c r="AO872" s="3"/>
      <c r="AP872" s="3"/>
      <c r="AQ872" s="3"/>
      <c r="AR872" s="3"/>
      <c r="AS872" s="3"/>
      <c r="AT872" s="6"/>
      <c r="AU872" s="6"/>
      <c r="AV872" s="6"/>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v>1969</v>
      </c>
      <c r="BZ872" s="3" t="s">
        <v>2405</v>
      </c>
      <c r="CA872" s="3" t="s">
        <v>2343</v>
      </c>
      <c r="CB872" s="3" t="s">
        <v>2434</v>
      </c>
      <c r="CC872" s="3" t="s">
        <v>2435</v>
      </c>
      <c r="CD872" s="3"/>
      <c r="CE872" s="3"/>
      <c r="CF872" s="7"/>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J872" s="1"/>
      <c r="DK872" s="1"/>
      <c r="DL872" s="1"/>
      <c r="DM872" s="1"/>
      <c r="DN872" s="1"/>
      <c r="DO872" s="1"/>
      <c r="DQ872" s="1"/>
      <c r="DT872" s="1"/>
      <c r="DW872" s="1"/>
      <c r="DX872" s="1"/>
      <c r="DY872" s="1"/>
      <c r="DZ872" s="1"/>
      <c r="EA872" s="1"/>
      <c r="EB872" s="1"/>
      <c r="EC872" s="1"/>
      <c r="EF872" s="1"/>
      <c r="ER872" s="1"/>
      <c r="ET872" s="1"/>
      <c r="FH872" s="1"/>
      <c r="FI872" s="1"/>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row>
    <row r="873" spans="1:431" ht="98" hidden="1" x14ac:dyDescent="0.15">
      <c r="A873" s="6" t="s">
        <v>652</v>
      </c>
      <c r="B873" s="3"/>
      <c r="C873" s="6"/>
      <c r="D873" s="6"/>
      <c r="E873" s="3"/>
      <c r="F873" s="6"/>
      <c r="G873" s="6"/>
      <c r="H873" s="6"/>
      <c r="I873" s="3"/>
      <c r="J873" s="6"/>
      <c r="K873" s="3"/>
      <c r="L873" s="3"/>
      <c r="M873" s="3"/>
      <c r="N873" s="6"/>
      <c r="O873" s="3"/>
      <c r="P873" s="6"/>
      <c r="Q873" s="6"/>
      <c r="R873" s="6"/>
      <c r="S873" s="3"/>
      <c r="T873" s="3"/>
      <c r="U873" s="3"/>
      <c r="V873" s="3"/>
      <c r="W873" s="3"/>
      <c r="X873" s="3"/>
      <c r="Y873" s="6"/>
      <c r="Z873" s="6"/>
      <c r="AA873" s="6"/>
      <c r="AB873" s="3"/>
      <c r="AC873" s="6"/>
      <c r="AD873" s="6"/>
      <c r="AE873" s="3"/>
      <c r="AF873" s="3"/>
      <c r="AG873" s="6"/>
      <c r="AH873" s="6"/>
      <c r="AI873" s="3"/>
      <c r="AJ873" s="3"/>
      <c r="AK873" s="3"/>
      <c r="AL873" s="3"/>
      <c r="AM873" s="6"/>
      <c r="AN873" s="3"/>
      <c r="AO873" s="3"/>
      <c r="AP873" s="3"/>
      <c r="AQ873" s="3"/>
      <c r="AR873" s="3"/>
      <c r="AS873" s="3"/>
      <c r="AT873" s="6"/>
      <c r="AU873" s="6"/>
      <c r="AV873" s="6"/>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v>1969</v>
      </c>
      <c r="BZ873" s="3" t="s">
        <v>2405</v>
      </c>
      <c r="CA873" s="3" t="s">
        <v>2343</v>
      </c>
      <c r="CB873" s="3" t="s">
        <v>2434</v>
      </c>
      <c r="CC873" s="3" t="s">
        <v>2435</v>
      </c>
      <c r="CD873" s="3"/>
      <c r="CE873" s="3"/>
      <c r="CF873" s="7"/>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J873" s="1"/>
      <c r="DK873" s="1"/>
      <c r="DL873" s="1"/>
      <c r="DM873" s="1"/>
      <c r="DN873" s="1"/>
      <c r="DO873" s="1"/>
      <c r="DQ873" s="1"/>
      <c r="DT873" s="1"/>
      <c r="DW873" s="1"/>
      <c r="DX873" s="1"/>
      <c r="DY873" s="1"/>
      <c r="DZ873" s="1"/>
      <c r="EA873" s="1"/>
      <c r="EB873" s="1"/>
      <c r="EC873" s="1"/>
      <c r="EF873" s="1"/>
      <c r="ER873" s="1"/>
      <c r="ET873" s="1"/>
      <c r="FH873" s="1"/>
      <c r="FI873" s="1"/>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row>
    <row r="874" spans="1:431" ht="98" hidden="1" x14ac:dyDescent="0.15">
      <c r="A874" s="6" t="s">
        <v>663</v>
      </c>
      <c r="B874" s="3"/>
      <c r="C874" s="6"/>
      <c r="D874" s="6"/>
      <c r="E874" s="3"/>
      <c r="F874" s="6"/>
      <c r="G874" s="6"/>
      <c r="H874" s="6"/>
      <c r="I874" s="3"/>
      <c r="J874" s="6"/>
      <c r="K874" s="3"/>
      <c r="L874" s="3"/>
      <c r="M874" s="3"/>
      <c r="N874" s="6"/>
      <c r="O874" s="3"/>
      <c r="P874" s="6"/>
      <c r="Q874" s="6"/>
      <c r="R874" s="6"/>
      <c r="S874" s="3"/>
      <c r="T874" s="3"/>
      <c r="U874" s="3"/>
      <c r="V874" s="3"/>
      <c r="W874" s="3"/>
      <c r="X874" s="3"/>
      <c r="Y874" s="6"/>
      <c r="Z874" s="6"/>
      <c r="AA874" s="6"/>
      <c r="AB874" s="3"/>
      <c r="AC874" s="6"/>
      <c r="AD874" s="6"/>
      <c r="AE874" s="3"/>
      <c r="AF874" s="3"/>
      <c r="AG874" s="6"/>
      <c r="AH874" s="6"/>
      <c r="AI874" s="3"/>
      <c r="AJ874" s="3"/>
      <c r="AK874" s="3"/>
      <c r="AL874" s="3"/>
      <c r="AM874" s="6"/>
      <c r="AN874" s="3"/>
      <c r="AO874" s="3"/>
      <c r="AP874" s="3"/>
      <c r="AQ874" s="3"/>
      <c r="AR874" s="3"/>
      <c r="AS874" s="3"/>
      <c r="AT874" s="6"/>
      <c r="AU874" s="6"/>
      <c r="AV874" s="6"/>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v>1969</v>
      </c>
      <c r="BZ874" s="3" t="s">
        <v>2405</v>
      </c>
      <c r="CA874" s="3" t="s">
        <v>2343</v>
      </c>
      <c r="CB874" s="3" t="s">
        <v>2434</v>
      </c>
      <c r="CC874" s="3" t="s">
        <v>2435</v>
      </c>
      <c r="CD874" s="3"/>
      <c r="CE874" s="3"/>
      <c r="CF874" s="7"/>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J874" s="1"/>
      <c r="DK874" s="1"/>
      <c r="DL874" s="1"/>
      <c r="DM874" s="1"/>
      <c r="DN874" s="1"/>
      <c r="DO874" s="1"/>
      <c r="DQ874" s="1"/>
      <c r="DT874" s="1"/>
      <c r="DW874" s="1"/>
      <c r="DX874" s="1"/>
      <c r="DY874" s="1"/>
      <c r="DZ874" s="1"/>
      <c r="EA874" s="1"/>
      <c r="EB874" s="1"/>
      <c r="EC874" s="1"/>
      <c r="EF874" s="1"/>
      <c r="ER874" s="1"/>
      <c r="ET874" s="1"/>
      <c r="FH874" s="1"/>
      <c r="FI874" s="1"/>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row>
    <row r="875" spans="1:431" ht="98" hidden="1" x14ac:dyDescent="0.15">
      <c r="A875" s="16" t="s">
        <v>3731</v>
      </c>
      <c r="B875" s="3">
        <v>0</v>
      </c>
      <c r="C875" s="6">
        <v>0</v>
      </c>
      <c r="D875" s="6">
        <v>1</v>
      </c>
      <c r="E875" s="3"/>
      <c r="F875" s="6"/>
      <c r="G875" s="6"/>
      <c r="H875" s="6"/>
      <c r="I875" s="3"/>
      <c r="J875" s="6"/>
      <c r="K875" s="3"/>
      <c r="L875" s="3"/>
      <c r="M875" s="3"/>
      <c r="N875" s="6"/>
      <c r="O875" s="3"/>
      <c r="P875" s="6"/>
      <c r="Q875" s="6"/>
      <c r="R875" s="6"/>
      <c r="S875" s="3"/>
      <c r="T875" s="3"/>
      <c r="U875" s="3"/>
      <c r="V875" s="3"/>
      <c r="W875" s="3"/>
      <c r="X875" s="3"/>
      <c r="Y875" s="6"/>
      <c r="Z875" s="6"/>
      <c r="AA875" s="6"/>
      <c r="AB875" s="3"/>
      <c r="AC875" s="6"/>
      <c r="AD875" s="6"/>
      <c r="AE875" s="3"/>
      <c r="AF875" s="3"/>
      <c r="AG875" s="6"/>
      <c r="AH875" s="6"/>
      <c r="AI875" s="3"/>
      <c r="AJ875" s="3"/>
      <c r="AK875" s="3"/>
      <c r="AL875" s="3"/>
      <c r="AM875" s="6"/>
      <c r="AN875" s="3"/>
      <c r="AO875" s="3"/>
      <c r="AP875" s="3"/>
      <c r="AQ875" s="3"/>
      <c r="AR875" s="3"/>
      <c r="AS875" s="3"/>
      <c r="AT875" s="6"/>
      <c r="AU875" s="6"/>
      <c r="AV875" s="6"/>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v>1969</v>
      </c>
      <c r="BZ875" s="3" t="s">
        <v>2405</v>
      </c>
      <c r="CA875" s="3" t="s">
        <v>2343</v>
      </c>
      <c r="CB875" s="3" t="s">
        <v>2434</v>
      </c>
      <c r="CC875" s="3" t="s">
        <v>2435</v>
      </c>
      <c r="CD875" s="3"/>
      <c r="CE875" s="3" t="s">
        <v>2443</v>
      </c>
      <c r="CF875" s="7"/>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J875" s="1"/>
      <c r="DK875" s="1"/>
      <c r="DL875" s="1"/>
      <c r="DM875" s="1"/>
      <c r="DN875" s="1"/>
      <c r="DO875" s="1"/>
      <c r="DQ875" s="1"/>
      <c r="DT875" s="1"/>
      <c r="DW875" s="1"/>
      <c r="DX875" s="1"/>
      <c r="DY875" s="1"/>
      <c r="DZ875" s="1"/>
      <c r="EA875" s="1"/>
      <c r="EB875" s="1"/>
      <c r="EC875" s="1"/>
      <c r="EF875" s="1"/>
      <c r="ER875" s="1"/>
      <c r="ET875" s="1"/>
      <c r="FH875" s="1"/>
      <c r="FI875" s="1"/>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row>
    <row r="876" spans="1:431" ht="98" hidden="1" x14ac:dyDescent="0.15">
      <c r="A876" s="6" t="s">
        <v>684</v>
      </c>
      <c r="B876" s="3"/>
      <c r="C876" s="6"/>
      <c r="D876" s="6"/>
      <c r="E876" s="3"/>
      <c r="F876" s="6"/>
      <c r="G876" s="6"/>
      <c r="H876" s="6"/>
      <c r="I876" s="3"/>
      <c r="J876" s="6"/>
      <c r="K876" s="3"/>
      <c r="L876" s="3"/>
      <c r="M876" s="3"/>
      <c r="N876" s="6"/>
      <c r="O876" s="3"/>
      <c r="P876" s="6"/>
      <c r="Q876" s="6"/>
      <c r="R876" s="6"/>
      <c r="S876" s="3"/>
      <c r="T876" s="3"/>
      <c r="U876" s="3"/>
      <c r="V876" s="3"/>
      <c r="W876" s="3"/>
      <c r="X876" s="3"/>
      <c r="Y876" s="6"/>
      <c r="Z876" s="6"/>
      <c r="AA876" s="6"/>
      <c r="AB876" s="3"/>
      <c r="AC876" s="6"/>
      <c r="AD876" s="6"/>
      <c r="AE876" s="3"/>
      <c r="AF876" s="3"/>
      <c r="AG876" s="6"/>
      <c r="AH876" s="6"/>
      <c r="AI876" s="3"/>
      <c r="AJ876" s="3"/>
      <c r="AK876" s="3"/>
      <c r="AL876" s="3"/>
      <c r="AM876" s="6"/>
      <c r="AN876" s="3"/>
      <c r="AO876" s="3"/>
      <c r="AP876" s="3"/>
      <c r="AQ876" s="3"/>
      <c r="AR876" s="3"/>
      <c r="AS876" s="3"/>
      <c r="AT876" s="6"/>
      <c r="AU876" s="6"/>
      <c r="AV876" s="6"/>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v>1969</v>
      </c>
      <c r="BZ876" s="3" t="s">
        <v>2405</v>
      </c>
      <c r="CA876" s="3" t="s">
        <v>2343</v>
      </c>
      <c r="CB876" s="3" t="s">
        <v>2434</v>
      </c>
      <c r="CC876" s="3" t="s">
        <v>2435</v>
      </c>
      <c r="CD876" s="3"/>
      <c r="CE876" s="3" t="s">
        <v>2418</v>
      </c>
      <c r="CF876" s="7"/>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J876" s="1"/>
      <c r="DK876" s="1"/>
      <c r="DL876" s="1"/>
      <c r="DM876" s="1"/>
      <c r="DN876" s="1"/>
      <c r="DO876" s="1"/>
      <c r="DQ876" s="1"/>
      <c r="DT876" s="1"/>
      <c r="DW876" s="1"/>
      <c r="DX876" s="1"/>
      <c r="DY876" s="1"/>
      <c r="DZ876" s="1"/>
      <c r="EA876" s="1"/>
      <c r="EB876" s="1"/>
      <c r="EC876" s="1"/>
      <c r="EF876" s="1"/>
      <c r="ER876" s="1"/>
      <c r="ET876" s="1"/>
      <c r="FH876" s="1"/>
      <c r="FI876" s="1"/>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row>
    <row r="877" spans="1:431" ht="98" hidden="1" x14ac:dyDescent="0.15">
      <c r="A877" s="6" t="s">
        <v>695</v>
      </c>
      <c r="B877" s="3"/>
      <c r="C877" s="6"/>
      <c r="D877" s="6"/>
      <c r="E877" s="3"/>
      <c r="F877" s="6"/>
      <c r="G877" s="6"/>
      <c r="H877" s="6"/>
      <c r="I877" s="3"/>
      <c r="J877" s="6"/>
      <c r="K877" s="3"/>
      <c r="L877" s="3"/>
      <c r="M877" s="3"/>
      <c r="N877" s="6"/>
      <c r="O877" s="3"/>
      <c r="P877" s="6"/>
      <c r="Q877" s="6"/>
      <c r="R877" s="6"/>
      <c r="S877" s="3"/>
      <c r="T877" s="3"/>
      <c r="U877" s="3"/>
      <c r="V877" s="3"/>
      <c r="W877" s="3"/>
      <c r="X877" s="3"/>
      <c r="Y877" s="6"/>
      <c r="Z877" s="6"/>
      <c r="AA877" s="6"/>
      <c r="AB877" s="3"/>
      <c r="AC877" s="6"/>
      <c r="AD877" s="6"/>
      <c r="AE877" s="3"/>
      <c r="AF877" s="3"/>
      <c r="AG877" s="6"/>
      <c r="AH877" s="6"/>
      <c r="AI877" s="3"/>
      <c r="AJ877" s="3"/>
      <c r="AK877" s="3"/>
      <c r="AL877" s="3"/>
      <c r="AM877" s="6"/>
      <c r="AN877" s="3"/>
      <c r="AO877" s="3"/>
      <c r="AP877" s="3"/>
      <c r="AQ877" s="3"/>
      <c r="AR877" s="3"/>
      <c r="AS877" s="3"/>
      <c r="AT877" s="6"/>
      <c r="AU877" s="6"/>
      <c r="AV877" s="6"/>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v>1969</v>
      </c>
      <c r="BZ877" s="3" t="s">
        <v>2405</v>
      </c>
      <c r="CA877" s="3" t="s">
        <v>2343</v>
      </c>
      <c r="CB877" s="3" t="s">
        <v>2434</v>
      </c>
      <c r="CC877" s="3" t="s">
        <v>2435</v>
      </c>
      <c r="CD877" s="3"/>
      <c r="CE877" s="3"/>
      <c r="CF877" s="7"/>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J877" s="1"/>
      <c r="DK877" s="1"/>
      <c r="DL877" s="1"/>
      <c r="DM877" s="1"/>
      <c r="DN877" s="1"/>
      <c r="DO877" s="1"/>
      <c r="DQ877" s="1"/>
      <c r="DT877" s="1"/>
      <c r="DW877" s="1"/>
      <c r="DX877" s="1"/>
      <c r="DY877" s="1"/>
      <c r="DZ877" s="1"/>
      <c r="EA877" s="1"/>
      <c r="EB877" s="1"/>
      <c r="EC877" s="1"/>
      <c r="EF877" s="1"/>
      <c r="ER877" s="1"/>
      <c r="ET877" s="1"/>
      <c r="FH877" s="1"/>
      <c r="FI877" s="1"/>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row>
    <row r="878" spans="1:431" ht="98" hidden="1" x14ac:dyDescent="0.15">
      <c r="A878" s="6" t="s">
        <v>706</v>
      </c>
      <c r="B878" s="3"/>
      <c r="C878" s="6"/>
      <c r="D878" s="6"/>
      <c r="E878" s="3"/>
      <c r="F878" s="6"/>
      <c r="G878" s="6"/>
      <c r="H878" s="6"/>
      <c r="I878" s="3"/>
      <c r="J878" s="6"/>
      <c r="K878" s="3"/>
      <c r="L878" s="3"/>
      <c r="M878" s="3"/>
      <c r="N878" s="6"/>
      <c r="O878" s="3"/>
      <c r="P878" s="6"/>
      <c r="Q878" s="6"/>
      <c r="R878" s="6"/>
      <c r="S878" s="3"/>
      <c r="T878" s="3"/>
      <c r="U878" s="3"/>
      <c r="V878" s="3"/>
      <c r="W878" s="3"/>
      <c r="X878" s="3"/>
      <c r="Y878" s="6"/>
      <c r="Z878" s="6"/>
      <c r="AA878" s="6"/>
      <c r="AB878" s="3"/>
      <c r="AC878" s="6"/>
      <c r="AD878" s="6"/>
      <c r="AE878" s="3"/>
      <c r="AF878" s="3"/>
      <c r="AG878" s="6"/>
      <c r="AH878" s="6"/>
      <c r="AI878" s="3"/>
      <c r="AJ878" s="3"/>
      <c r="AK878" s="3"/>
      <c r="AL878" s="3"/>
      <c r="AM878" s="6"/>
      <c r="AN878" s="3"/>
      <c r="AO878" s="3"/>
      <c r="AP878" s="3"/>
      <c r="AQ878" s="3"/>
      <c r="AR878" s="3"/>
      <c r="AS878" s="3"/>
      <c r="AT878" s="6"/>
      <c r="AU878" s="6"/>
      <c r="AV878" s="6"/>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v>1969</v>
      </c>
      <c r="BZ878" s="3" t="s">
        <v>2405</v>
      </c>
      <c r="CA878" s="3" t="s">
        <v>2343</v>
      </c>
      <c r="CB878" s="3" t="s">
        <v>2434</v>
      </c>
      <c r="CC878" s="3" t="s">
        <v>2435</v>
      </c>
      <c r="CD878" s="3"/>
      <c r="CE878" s="3" t="s">
        <v>2444</v>
      </c>
      <c r="CF878" s="7"/>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J878" s="1"/>
      <c r="DK878" s="1"/>
      <c r="DL878" s="1"/>
      <c r="DM878" s="1"/>
      <c r="DN878" s="1"/>
      <c r="DO878" s="1"/>
      <c r="DQ878" s="1"/>
      <c r="DT878" s="1"/>
      <c r="DW878" s="1"/>
      <c r="DX878" s="1"/>
      <c r="DY878" s="1"/>
      <c r="DZ878" s="1"/>
      <c r="EA878" s="1"/>
      <c r="EB878" s="1"/>
      <c r="EC878" s="1"/>
      <c r="EF878" s="1"/>
      <c r="ER878" s="1"/>
      <c r="ET878" s="1"/>
      <c r="FH878" s="1"/>
      <c r="FI878" s="1"/>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row>
    <row r="879" spans="1:431" ht="98" hidden="1" x14ac:dyDescent="0.15">
      <c r="A879" s="6" t="s">
        <v>717</v>
      </c>
      <c r="B879" s="3"/>
      <c r="C879" s="6"/>
      <c r="D879" s="6"/>
      <c r="E879" s="3"/>
      <c r="F879" s="6"/>
      <c r="G879" s="6"/>
      <c r="H879" s="6"/>
      <c r="I879" s="3"/>
      <c r="J879" s="6"/>
      <c r="K879" s="3"/>
      <c r="L879" s="3"/>
      <c r="M879" s="3"/>
      <c r="N879" s="6"/>
      <c r="O879" s="3"/>
      <c r="P879" s="6"/>
      <c r="Q879" s="6"/>
      <c r="R879" s="6"/>
      <c r="S879" s="3"/>
      <c r="T879" s="3"/>
      <c r="U879" s="3"/>
      <c r="V879" s="3"/>
      <c r="W879" s="3"/>
      <c r="X879" s="3"/>
      <c r="Y879" s="6"/>
      <c r="Z879" s="6"/>
      <c r="AA879" s="6"/>
      <c r="AB879" s="3"/>
      <c r="AC879" s="6"/>
      <c r="AD879" s="6"/>
      <c r="AE879" s="3"/>
      <c r="AF879" s="3"/>
      <c r="AG879" s="6"/>
      <c r="AH879" s="6"/>
      <c r="AI879" s="3"/>
      <c r="AJ879" s="3"/>
      <c r="AK879" s="3"/>
      <c r="AL879" s="3"/>
      <c r="AM879" s="6"/>
      <c r="AN879" s="3"/>
      <c r="AO879" s="3"/>
      <c r="AP879" s="3"/>
      <c r="AQ879" s="3"/>
      <c r="AR879" s="3"/>
      <c r="AS879" s="3"/>
      <c r="AT879" s="6"/>
      <c r="AU879" s="6"/>
      <c r="AV879" s="6"/>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v>1969</v>
      </c>
      <c r="BZ879" s="3" t="s">
        <v>2405</v>
      </c>
      <c r="CA879" s="3" t="s">
        <v>2343</v>
      </c>
      <c r="CB879" s="3" t="s">
        <v>2434</v>
      </c>
      <c r="CC879" s="3" t="s">
        <v>2435</v>
      </c>
      <c r="CD879" s="3"/>
      <c r="CE879" s="3" t="s">
        <v>2445</v>
      </c>
      <c r="CF879" s="7"/>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J879" s="1"/>
      <c r="DK879" s="1"/>
      <c r="DL879" s="1"/>
      <c r="DM879" s="1"/>
      <c r="DN879" s="1"/>
      <c r="DO879" s="1"/>
      <c r="DQ879" s="1"/>
      <c r="DT879" s="1"/>
      <c r="DW879" s="1"/>
      <c r="DX879" s="1"/>
      <c r="DY879" s="1"/>
      <c r="DZ879" s="1"/>
      <c r="EA879" s="1"/>
      <c r="EB879" s="1"/>
      <c r="EC879" s="1"/>
      <c r="EF879" s="1"/>
      <c r="ER879" s="1"/>
      <c r="ET879" s="1"/>
      <c r="FH879" s="1"/>
      <c r="FI879" s="1"/>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row>
    <row r="880" spans="1:431" ht="98" hidden="1" x14ac:dyDescent="0.15">
      <c r="A880" s="6" t="s">
        <v>728</v>
      </c>
      <c r="B880" s="3"/>
      <c r="C880" s="6"/>
      <c r="D880" s="6"/>
      <c r="E880" s="3"/>
      <c r="F880" s="6"/>
      <c r="G880" s="6"/>
      <c r="H880" s="6"/>
      <c r="I880" s="3"/>
      <c r="J880" s="6"/>
      <c r="K880" s="3"/>
      <c r="L880" s="3"/>
      <c r="M880" s="3"/>
      <c r="N880" s="6"/>
      <c r="O880" s="3"/>
      <c r="P880" s="6"/>
      <c r="Q880" s="6"/>
      <c r="R880" s="6"/>
      <c r="S880" s="3"/>
      <c r="T880" s="3"/>
      <c r="U880" s="3"/>
      <c r="V880" s="3"/>
      <c r="W880" s="3"/>
      <c r="X880" s="3"/>
      <c r="Y880" s="6"/>
      <c r="Z880" s="6"/>
      <c r="AA880" s="6"/>
      <c r="AB880" s="3"/>
      <c r="AC880" s="6"/>
      <c r="AD880" s="6"/>
      <c r="AE880" s="3"/>
      <c r="AF880" s="3"/>
      <c r="AG880" s="6"/>
      <c r="AH880" s="6"/>
      <c r="AI880" s="3"/>
      <c r="AJ880" s="3"/>
      <c r="AK880" s="3"/>
      <c r="AL880" s="3"/>
      <c r="AM880" s="6"/>
      <c r="AN880" s="3"/>
      <c r="AO880" s="3"/>
      <c r="AP880" s="3"/>
      <c r="AQ880" s="3"/>
      <c r="AR880" s="3"/>
      <c r="AS880" s="3"/>
      <c r="AT880" s="6"/>
      <c r="AU880" s="6"/>
      <c r="AV880" s="6"/>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v>1969</v>
      </c>
      <c r="BZ880" s="3" t="s">
        <v>2405</v>
      </c>
      <c r="CA880" s="3" t="s">
        <v>2343</v>
      </c>
      <c r="CB880" s="3" t="s">
        <v>2434</v>
      </c>
      <c r="CC880" s="3" t="s">
        <v>2435</v>
      </c>
      <c r="CD880" s="3"/>
      <c r="CE880" s="3"/>
      <c r="CF880" s="7"/>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J880" s="1"/>
      <c r="DK880" s="1"/>
      <c r="DL880" s="1"/>
      <c r="DM880" s="1"/>
      <c r="DN880" s="1"/>
      <c r="DO880" s="1"/>
      <c r="DQ880" s="1"/>
      <c r="DT880" s="1"/>
      <c r="DW880" s="1"/>
      <c r="DX880" s="1"/>
      <c r="DY880" s="1"/>
      <c r="DZ880" s="1"/>
      <c r="EA880" s="1"/>
      <c r="EB880" s="1"/>
      <c r="EC880" s="1"/>
      <c r="EF880" s="1"/>
      <c r="ER880" s="1"/>
      <c r="ET880" s="1"/>
      <c r="FH880" s="1"/>
      <c r="FI880" s="1"/>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row>
    <row r="881" spans="1:431" ht="98" hidden="1" x14ac:dyDescent="0.15">
      <c r="A881" s="6" t="s">
        <v>739</v>
      </c>
      <c r="B881" s="3"/>
      <c r="C881" s="6"/>
      <c r="D881" s="6"/>
      <c r="E881" s="3"/>
      <c r="F881" s="6"/>
      <c r="G881" s="6"/>
      <c r="H881" s="6"/>
      <c r="I881" s="3"/>
      <c r="J881" s="6"/>
      <c r="K881" s="3"/>
      <c r="L881" s="3"/>
      <c r="M881" s="3"/>
      <c r="N881" s="6"/>
      <c r="O881" s="3"/>
      <c r="P881" s="6"/>
      <c r="Q881" s="6"/>
      <c r="R881" s="6"/>
      <c r="S881" s="3"/>
      <c r="T881" s="3"/>
      <c r="U881" s="3"/>
      <c r="V881" s="3"/>
      <c r="W881" s="3"/>
      <c r="X881" s="3"/>
      <c r="Y881" s="6"/>
      <c r="Z881" s="6"/>
      <c r="AA881" s="6"/>
      <c r="AB881" s="3"/>
      <c r="AC881" s="6"/>
      <c r="AD881" s="6"/>
      <c r="AE881" s="3"/>
      <c r="AF881" s="3"/>
      <c r="AG881" s="6"/>
      <c r="AH881" s="6"/>
      <c r="AI881" s="3"/>
      <c r="AJ881" s="3"/>
      <c r="AK881" s="3"/>
      <c r="AL881" s="3"/>
      <c r="AM881" s="6"/>
      <c r="AN881" s="3"/>
      <c r="AO881" s="3"/>
      <c r="AP881" s="3"/>
      <c r="AQ881" s="3"/>
      <c r="AR881" s="3"/>
      <c r="AS881" s="3"/>
      <c r="AT881" s="6"/>
      <c r="AU881" s="6"/>
      <c r="AV881" s="6"/>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v>1969</v>
      </c>
      <c r="BZ881" s="3" t="s">
        <v>2405</v>
      </c>
      <c r="CA881" s="3" t="s">
        <v>2343</v>
      </c>
      <c r="CB881" s="3" t="s">
        <v>2434</v>
      </c>
      <c r="CC881" s="3" t="s">
        <v>2435</v>
      </c>
      <c r="CD881" s="3"/>
      <c r="CE881" s="3" t="s">
        <v>2446</v>
      </c>
      <c r="CF881" s="7"/>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J881" s="1"/>
      <c r="DK881" s="1"/>
      <c r="DL881" s="1"/>
      <c r="DM881" s="1"/>
      <c r="DN881" s="1"/>
      <c r="DO881" s="1"/>
      <c r="DQ881" s="1"/>
      <c r="DT881" s="1"/>
      <c r="DW881" s="1"/>
      <c r="DX881" s="1"/>
      <c r="DY881" s="1"/>
      <c r="DZ881" s="1"/>
      <c r="EA881" s="1"/>
      <c r="EB881" s="1"/>
      <c r="EC881" s="1"/>
      <c r="EF881" s="1"/>
      <c r="ER881" s="1"/>
      <c r="ET881" s="1"/>
      <c r="FH881" s="1"/>
      <c r="FI881" s="1"/>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row>
    <row r="882" spans="1:431" ht="98" hidden="1" x14ac:dyDescent="0.15">
      <c r="A882" s="6" t="s">
        <v>750</v>
      </c>
      <c r="B882" s="3"/>
      <c r="C882" s="6"/>
      <c r="D882" s="6"/>
      <c r="E882" s="3"/>
      <c r="F882" s="6"/>
      <c r="G882" s="6"/>
      <c r="H882" s="6"/>
      <c r="I882" s="3"/>
      <c r="J882" s="6"/>
      <c r="K882" s="3"/>
      <c r="L882" s="3"/>
      <c r="M882" s="3"/>
      <c r="N882" s="6"/>
      <c r="O882" s="3"/>
      <c r="P882" s="6"/>
      <c r="Q882" s="6"/>
      <c r="R882" s="6"/>
      <c r="S882" s="3"/>
      <c r="T882" s="3"/>
      <c r="U882" s="3"/>
      <c r="V882" s="3"/>
      <c r="W882" s="3"/>
      <c r="X882" s="3"/>
      <c r="Y882" s="6"/>
      <c r="Z882" s="6"/>
      <c r="AA882" s="6"/>
      <c r="AB882" s="3"/>
      <c r="AC882" s="6"/>
      <c r="AD882" s="6"/>
      <c r="AE882" s="3"/>
      <c r="AF882" s="3"/>
      <c r="AG882" s="6"/>
      <c r="AH882" s="6"/>
      <c r="AI882" s="3"/>
      <c r="AJ882" s="3"/>
      <c r="AK882" s="3"/>
      <c r="AL882" s="3"/>
      <c r="AM882" s="6"/>
      <c r="AN882" s="3"/>
      <c r="AO882" s="3"/>
      <c r="AP882" s="3"/>
      <c r="AQ882" s="3"/>
      <c r="AR882" s="3"/>
      <c r="AS882" s="3"/>
      <c r="AT882" s="6"/>
      <c r="AU882" s="6"/>
      <c r="AV882" s="6"/>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v>1969</v>
      </c>
      <c r="BZ882" s="3" t="s">
        <v>2405</v>
      </c>
      <c r="CA882" s="3" t="s">
        <v>2343</v>
      </c>
      <c r="CB882" s="3" t="s">
        <v>2434</v>
      </c>
      <c r="CC882" s="3" t="s">
        <v>2435</v>
      </c>
      <c r="CD882" s="3"/>
      <c r="CE882" s="3" t="s">
        <v>2447</v>
      </c>
      <c r="CF882" s="7"/>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J882" s="1"/>
      <c r="DK882" s="1"/>
      <c r="DL882" s="1"/>
      <c r="DM882" s="1"/>
      <c r="DN882" s="1"/>
      <c r="DO882" s="1"/>
      <c r="DQ882" s="1"/>
      <c r="DT882" s="1"/>
      <c r="DW882" s="1"/>
      <c r="DX882" s="1"/>
      <c r="DY882" s="1"/>
      <c r="DZ882" s="1"/>
      <c r="EA882" s="1"/>
      <c r="EB882" s="1"/>
      <c r="EC882" s="1"/>
      <c r="EF882" s="1"/>
      <c r="ER882" s="1"/>
      <c r="ET882" s="1"/>
      <c r="FH882" s="1"/>
      <c r="FI882" s="1"/>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row>
    <row r="883" spans="1:431" ht="98" hidden="1" x14ac:dyDescent="0.15">
      <c r="A883" s="16" t="s">
        <v>3732</v>
      </c>
      <c r="B883" s="3"/>
      <c r="C883" s="6"/>
      <c r="D883" s="6"/>
      <c r="E883" s="3"/>
      <c r="F883" s="6"/>
      <c r="G883" s="6"/>
      <c r="H883" s="6"/>
      <c r="I883" s="3"/>
      <c r="J883" s="6"/>
      <c r="K883" s="3"/>
      <c r="L883" s="3"/>
      <c r="M883" s="3"/>
      <c r="N883" s="6"/>
      <c r="O883" s="3"/>
      <c r="P883" s="6"/>
      <c r="Q883" s="6"/>
      <c r="R883" s="6"/>
      <c r="S883" s="3"/>
      <c r="T883" s="3"/>
      <c r="U883" s="3"/>
      <c r="V883" s="3"/>
      <c r="W883" s="3"/>
      <c r="X883" s="3"/>
      <c r="Y883" s="6"/>
      <c r="Z883" s="6"/>
      <c r="AA883" s="6"/>
      <c r="AB883" s="3"/>
      <c r="AC883" s="6"/>
      <c r="AD883" s="6"/>
      <c r="AE883" s="3"/>
      <c r="AF883" s="3"/>
      <c r="AG883" s="6"/>
      <c r="AH883" s="6"/>
      <c r="AI883" s="3"/>
      <c r="AJ883" s="3"/>
      <c r="AK883" s="3"/>
      <c r="AL883" s="3"/>
      <c r="AM883" s="6"/>
      <c r="AN883" s="3"/>
      <c r="AO883" s="3"/>
      <c r="AP883" s="3"/>
      <c r="AQ883" s="3"/>
      <c r="AR883" s="3"/>
      <c r="AS883" s="3"/>
      <c r="AT883" s="6"/>
      <c r="AU883" s="6"/>
      <c r="AV883" s="6"/>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v>1969</v>
      </c>
      <c r="BZ883" s="3" t="s">
        <v>2405</v>
      </c>
      <c r="CA883" s="3" t="s">
        <v>2343</v>
      </c>
      <c r="CB883" s="3" t="s">
        <v>2434</v>
      </c>
      <c r="CC883" s="3" t="s">
        <v>2435</v>
      </c>
      <c r="CD883" s="3"/>
      <c r="CE883" s="3" t="s">
        <v>2448</v>
      </c>
      <c r="CF883" s="7"/>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J883" s="1"/>
      <c r="DK883" s="1"/>
      <c r="DL883" s="1"/>
      <c r="DM883" s="1"/>
      <c r="DN883" s="1"/>
      <c r="DO883" s="1"/>
      <c r="DQ883" s="1"/>
      <c r="DT883" s="1"/>
      <c r="DW883" s="1"/>
      <c r="DX883" s="1"/>
      <c r="DY883" s="1"/>
      <c r="DZ883" s="1"/>
      <c r="EA883" s="1"/>
      <c r="EB883" s="1"/>
      <c r="EC883" s="1"/>
      <c r="EF883" s="1"/>
      <c r="ER883" s="1"/>
      <c r="ET883" s="1"/>
      <c r="FH883" s="1"/>
      <c r="FI883" s="1"/>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row>
    <row r="884" spans="1:431" ht="98" hidden="1" x14ac:dyDescent="0.15">
      <c r="A884" s="6" t="s">
        <v>771</v>
      </c>
      <c r="B884" s="3"/>
      <c r="C884" s="6"/>
      <c r="D884" s="6"/>
      <c r="E884" s="3"/>
      <c r="F884" s="6"/>
      <c r="G884" s="6"/>
      <c r="H884" s="6"/>
      <c r="I884" s="3"/>
      <c r="J884" s="6"/>
      <c r="K884" s="3"/>
      <c r="L884" s="3"/>
      <c r="M884" s="3"/>
      <c r="N884" s="6"/>
      <c r="O884" s="3"/>
      <c r="P884" s="6"/>
      <c r="Q884" s="6"/>
      <c r="R884" s="6"/>
      <c r="S884" s="3"/>
      <c r="T884" s="3"/>
      <c r="U884" s="3"/>
      <c r="V884" s="3"/>
      <c r="W884" s="3"/>
      <c r="X884" s="3"/>
      <c r="Y884" s="6"/>
      <c r="Z884" s="6"/>
      <c r="AA884" s="6"/>
      <c r="AB884" s="3"/>
      <c r="AC884" s="6"/>
      <c r="AD884" s="6"/>
      <c r="AE884" s="3"/>
      <c r="AF884" s="3"/>
      <c r="AG884" s="6"/>
      <c r="AH884" s="6"/>
      <c r="AI884" s="3"/>
      <c r="AJ884" s="3"/>
      <c r="AK884" s="3"/>
      <c r="AL884" s="3"/>
      <c r="AM884" s="6"/>
      <c r="AN884" s="3"/>
      <c r="AO884" s="3"/>
      <c r="AP884" s="3"/>
      <c r="AQ884" s="3"/>
      <c r="AR884" s="3"/>
      <c r="AS884" s="3"/>
      <c r="AT884" s="6"/>
      <c r="AU884" s="6"/>
      <c r="AV884" s="6"/>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v>1969</v>
      </c>
      <c r="BZ884" s="3" t="s">
        <v>2405</v>
      </c>
      <c r="CA884" s="3" t="s">
        <v>2343</v>
      </c>
      <c r="CB884" s="3" t="s">
        <v>2434</v>
      </c>
      <c r="CC884" s="3" t="s">
        <v>2435</v>
      </c>
      <c r="CD884" s="3"/>
      <c r="CE884" s="3" t="s">
        <v>2449</v>
      </c>
      <c r="CF884" s="7"/>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J884" s="1"/>
      <c r="DK884" s="1"/>
      <c r="DL884" s="1"/>
      <c r="DM884" s="1"/>
      <c r="DN884" s="1"/>
      <c r="DO884" s="1"/>
      <c r="DQ884" s="1"/>
      <c r="DT884" s="1"/>
      <c r="DW884" s="1"/>
      <c r="DX884" s="1"/>
      <c r="DY884" s="1"/>
      <c r="DZ884" s="1"/>
      <c r="EA884" s="1"/>
      <c r="EB884" s="1"/>
      <c r="EC884" s="1"/>
      <c r="EF884" s="1"/>
      <c r="ER884" s="1"/>
      <c r="ET884" s="1"/>
      <c r="FH884" s="1"/>
      <c r="FI884" s="1"/>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row>
    <row r="885" spans="1:431" ht="98" hidden="1" x14ac:dyDescent="0.15">
      <c r="A885" s="6" t="s">
        <v>787</v>
      </c>
      <c r="B885" s="3"/>
      <c r="C885" s="6"/>
      <c r="D885" s="6"/>
      <c r="E885" s="3"/>
      <c r="F885" s="6"/>
      <c r="G885" s="6"/>
      <c r="H885" s="6"/>
      <c r="I885" s="3"/>
      <c r="J885" s="6"/>
      <c r="K885" s="3"/>
      <c r="L885" s="3"/>
      <c r="M885" s="3"/>
      <c r="N885" s="6"/>
      <c r="O885" s="3"/>
      <c r="P885" s="6"/>
      <c r="Q885" s="6"/>
      <c r="R885" s="6"/>
      <c r="S885" s="3"/>
      <c r="T885" s="3"/>
      <c r="U885" s="3"/>
      <c r="V885" s="3"/>
      <c r="W885" s="3"/>
      <c r="X885" s="3"/>
      <c r="Y885" s="6"/>
      <c r="Z885" s="6"/>
      <c r="AA885" s="6"/>
      <c r="AB885" s="3"/>
      <c r="AC885" s="6"/>
      <c r="AD885" s="6"/>
      <c r="AE885" s="3"/>
      <c r="AF885" s="3"/>
      <c r="AG885" s="6"/>
      <c r="AH885" s="6"/>
      <c r="AI885" s="3"/>
      <c r="AJ885" s="3"/>
      <c r="AK885" s="3"/>
      <c r="AL885" s="3"/>
      <c r="AM885" s="6"/>
      <c r="AN885" s="3"/>
      <c r="AO885" s="3"/>
      <c r="AP885" s="3"/>
      <c r="AQ885" s="3"/>
      <c r="AR885" s="3"/>
      <c r="AS885" s="3"/>
      <c r="AT885" s="6"/>
      <c r="AU885" s="6"/>
      <c r="AV885" s="6"/>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v>1969</v>
      </c>
      <c r="BZ885" s="3" t="s">
        <v>2405</v>
      </c>
      <c r="CA885" s="3" t="s">
        <v>2395</v>
      </c>
      <c r="CB885" s="3" t="s">
        <v>2450</v>
      </c>
      <c r="CC885" s="3" t="s">
        <v>2435</v>
      </c>
      <c r="CD885" s="3"/>
      <c r="CE885" s="3" t="s">
        <v>2442</v>
      </c>
      <c r="CF885" s="7"/>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J885" s="1"/>
      <c r="DK885" s="1"/>
      <c r="DL885" s="1"/>
      <c r="DM885" s="1"/>
      <c r="DN885" s="1"/>
      <c r="DO885" s="1"/>
      <c r="DQ885" s="1"/>
      <c r="DT885" s="1"/>
      <c r="DW885" s="1"/>
      <c r="DX885" s="1"/>
      <c r="DY885" s="1"/>
      <c r="DZ885" s="1"/>
      <c r="EA885" s="1"/>
      <c r="EB885" s="1"/>
      <c r="EC885" s="1"/>
      <c r="EF885" s="1"/>
      <c r="ER885" s="1"/>
      <c r="ET885" s="1"/>
      <c r="FH885" s="1"/>
      <c r="FI885" s="1"/>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row>
    <row r="886" spans="1:431" ht="98" hidden="1" x14ac:dyDescent="0.15">
      <c r="A886" s="6" t="s">
        <v>797</v>
      </c>
      <c r="B886" s="3"/>
      <c r="C886" s="6"/>
      <c r="D886" s="6"/>
      <c r="E886" s="3"/>
      <c r="F886" s="6"/>
      <c r="G886" s="6"/>
      <c r="H886" s="6"/>
      <c r="I886" s="3"/>
      <c r="J886" s="6"/>
      <c r="K886" s="3"/>
      <c r="L886" s="3"/>
      <c r="M886" s="3"/>
      <c r="N886" s="6"/>
      <c r="O886" s="3"/>
      <c r="P886" s="6"/>
      <c r="Q886" s="6"/>
      <c r="R886" s="6"/>
      <c r="S886" s="3"/>
      <c r="T886" s="3"/>
      <c r="U886" s="3"/>
      <c r="V886" s="3"/>
      <c r="W886" s="3"/>
      <c r="X886" s="3"/>
      <c r="Y886" s="6"/>
      <c r="Z886" s="6"/>
      <c r="AA886" s="6"/>
      <c r="AB886" s="3"/>
      <c r="AC886" s="6"/>
      <c r="AD886" s="6"/>
      <c r="AE886" s="3"/>
      <c r="AF886" s="3"/>
      <c r="AG886" s="6"/>
      <c r="AH886" s="6"/>
      <c r="AI886" s="3"/>
      <c r="AJ886" s="3"/>
      <c r="AK886" s="3"/>
      <c r="AL886" s="3"/>
      <c r="AM886" s="6"/>
      <c r="AN886" s="3"/>
      <c r="AO886" s="3"/>
      <c r="AP886" s="3"/>
      <c r="AQ886" s="3"/>
      <c r="AR886" s="3"/>
      <c r="AS886" s="3"/>
      <c r="AT886" s="6"/>
      <c r="AU886" s="6"/>
      <c r="AV886" s="6"/>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v>1969</v>
      </c>
      <c r="BZ886" s="3" t="s">
        <v>2405</v>
      </c>
      <c r="CA886" s="3" t="s">
        <v>2395</v>
      </c>
      <c r="CB886" s="3" t="s">
        <v>2450</v>
      </c>
      <c r="CC886" s="3" t="s">
        <v>2435</v>
      </c>
      <c r="CD886" s="3"/>
      <c r="CE886" s="3" t="s">
        <v>2447</v>
      </c>
      <c r="CF886" s="7"/>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J886" s="1"/>
      <c r="DK886" s="1"/>
      <c r="DL886" s="1"/>
      <c r="DM886" s="1"/>
      <c r="DN886" s="1"/>
      <c r="DO886" s="1"/>
      <c r="DQ886" s="1"/>
      <c r="DT886" s="1"/>
      <c r="DW886" s="1"/>
      <c r="DX886" s="1"/>
      <c r="DY886" s="1"/>
      <c r="DZ886" s="1"/>
      <c r="EA886" s="1"/>
      <c r="EB886" s="1"/>
      <c r="EC886" s="1"/>
      <c r="EF886" s="1"/>
      <c r="ER886" s="1"/>
      <c r="ET886" s="1"/>
      <c r="FH886" s="1"/>
      <c r="FI886" s="1"/>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row>
    <row r="887" spans="1:431" ht="98" hidden="1" x14ac:dyDescent="0.15">
      <c r="A887" s="6" t="s">
        <v>805</v>
      </c>
      <c r="B887" s="3"/>
      <c r="C887" s="6"/>
      <c r="D887" s="6"/>
      <c r="E887" s="3"/>
      <c r="F887" s="6"/>
      <c r="G887" s="6"/>
      <c r="H887" s="6"/>
      <c r="I887" s="3"/>
      <c r="J887" s="6"/>
      <c r="K887" s="3"/>
      <c r="L887" s="3"/>
      <c r="M887" s="3"/>
      <c r="N887" s="6"/>
      <c r="O887" s="3"/>
      <c r="P887" s="6"/>
      <c r="Q887" s="6"/>
      <c r="R887" s="6"/>
      <c r="S887" s="3"/>
      <c r="T887" s="3"/>
      <c r="U887" s="3"/>
      <c r="V887" s="3"/>
      <c r="W887" s="3"/>
      <c r="X887" s="3"/>
      <c r="Y887" s="6"/>
      <c r="Z887" s="6"/>
      <c r="AA887" s="6"/>
      <c r="AB887" s="3"/>
      <c r="AC887" s="6"/>
      <c r="AD887" s="6"/>
      <c r="AE887" s="3"/>
      <c r="AF887" s="3"/>
      <c r="AG887" s="6"/>
      <c r="AH887" s="6"/>
      <c r="AI887" s="3"/>
      <c r="AJ887" s="3"/>
      <c r="AK887" s="3"/>
      <c r="AL887" s="3"/>
      <c r="AM887" s="6"/>
      <c r="AN887" s="3"/>
      <c r="AO887" s="3"/>
      <c r="AP887" s="3"/>
      <c r="AQ887" s="3"/>
      <c r="AR887" s="3"/>
      <c r="AS887" s="3"/>
      <c r="AT887" s="6"/>
      <c r="AU887" s="6"/>
      <c r="AV887" s="6"/>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v>1969</v>
      </c>
      <c r="BZ887" s="3" t="s">
        <v>2405</v>
      </c>
      <c r="CA887" s="3" t="s">
        <v>2395</v>
      </c>
      <c r="CB887" s="3" t="s">
        <v>2450</v>
      </c>
      <c r="CC887" s="3" t="s">
        <v>2435</v>
      </c>
      <c r="CD887" s="3"/>
      <c r="CE887" s="3" t="s">
        <v>2451</v>
      </c>
      <c r="CF887" s="7"/>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J887" s="1"/>
      <c r="DK887" s="1"/>
      <c r="DL887" s="1"/>
      <c r="DM887" s="1"/>
      <c r="DN887" s="1"/>
      <c r="DO887" s="1"/>
      <c r="DQ887" s="1"/>
      <c r="DT887" s="1"/>
      <c r="DW887" s="1"/>
      <c r="DX887" s="1"/>
      <c r="DY887" s="1"/>
      <c r="DZ887" s="1"/>
      <c r="EA887" s="1"/>
      <c r="EB887" s="1"/>
      <c r="EC887" s="1"/>
      <c r="EF887" s="1"/>
      <c r="ER887" s="1"/>
      <c r="ET887" s="1"/>
      <c r="FH887" s="1"/>
      <c r="FI887" s="1"/>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row>
    <row r="888" spans="1:431" ht="98" hidden="1" x14ac:dyDescent="0.15">
      <c r="A888" s="6" t="s">
        <v>812</v>
      </c>
      <c r="B888" s="3"/>
      <c r="C888" s="6"/>
      <c r="D888" s="6"/>
      <c r="E888" s="3"/>
      <c r="F888" s="6"/>
      <c r="G888" s="6"/>
      <c r="H888" s="6"/>
      <c r="I888" s="3"/>
      <c r="J888" s="6"/>
      <c r="K888" s="3"/>
      <c r="L888" s="3"/>
      <c r="M888" s="3"/>
      <c r="N888" s="6"/>
      <c r="O888" s="3"/>
      <c r="P888" s="6"/>
      <c r="Q888" s="6"/>
      <c r="R888" s="6"/>
      <c r="S888" s="3"/>
      <c r="T888" s="3"/>
      <c r="U888" s="3"/>
      <c r="V888" s="3"/>
      <c r="W888" s="3"/>
      <c r="X888" s="3"/>
      <c r="Y888" s="6"/>
      <c r="Z888" s="6"/>
      <c r="AA888" s="6"/>
      <c r="AB888" s="3"/>
      <c r="AC888" s="6"/>
      <c r="AD888" s="6"/>
      <c r="AE888" s="3"/>
      <c r="AF888" s="3"/>
      <c r="AG888" s="6"/>
      <c r="AH888" s="6"/>
      <c r="AI888" s="3"/>
      <c r="AJ888" s="3"/>
      <c r="AK888" s="3"/>
      <c r="AL888" s="3"/>
      <c r="AM888" s="6"/>
      <c r="AN888" s="3"/>
      <c r="AO888" s="3"/>
      <c r="AP888" s="3"/>
      <c r="AQ888" s="3"/>
      <c r="AR888" s="3"/>
      <c r="AS888" s="3"/>
      <c r="AT888" s="6"/>
      <c r="AU888" s="6"/>
      <c r="AV888" s="6"/>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v>1969</v>
      </c>
      <c r="BZ888" s="3" t="s">
        <v>2405</v>
      </c>
      <c r="CA888" s="3" t="s">
        <v>2395</v>
      </c>
      <c r="CB888" s="3" t="s">
        <v>2450</v>
      </c>
      <c r="CC888" s="3" t="s">
        <v>2435</v>
      </c>
      <c r="CD888" s="3"/>
      <c r="CE888" s="3" t="s">
        <v>2444</v>
      </c>
      <c r="CF888" s="7"/>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J888" s="1"/>
      <c r="DK888" s="1"/>
      <c r="DL888" s="1"/>
      <c r="DM888" s="1"/>
      <c r="DN888" s="1"/>
      <c r="DO888" s="1"/>
      <c r="DQ888" s="1"/>
      <c r="DT888" s="1"/>
      <c r="DW888" s="1"/>
      <c r="DX888" s="1"/>
      <c r="DY888" s="1"/>
      <c r="DZ888" s="1"/>
      <c r="EA888" s="1"/>
      <c r="EB888" s="1"/>
      <c r="EC888" s="1"/>
      <c r="EF888" s="1"/>
      <c r="ER888" s="1"/>
      <c r="ET888" s="1"/>
      <c r="FH888" s="1"/>
      <c r="FI888" s="1"/>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row>
    <row r="889" spans="1:431" ht="98" hidden="1" x14ac:dyDescent="0.15">
      <c r="A889" s="6" t="s">
        <v>821</v>
      </c>
      <c r="B889" s="3"/>
      <c r="C889" s="6"/>
      <c r="D889" s="6"/>
      <c r="E889" s="3"/>
      <c r="F889" s="6"/>
      <c r="G889" s="6"/>
      <c r="H889" s="6"/>
      <c r="I889" s="3"/>
      <c r="J889" s="6"/>
      <c r="K889" s="3"/>
      <c r="L889" s="3"/>
      <c r="M889" s="3"/>
      <c r="N889" s="6"/>
      <c r="O889" s="3"/>
      <c r="P889" s="6"/>
      <c r="Q889" s="6"/>
      <c r="R889" s="6"/>
      <c r="S889" s="3"/>
      <c r="T889" s="3"/>
      <c r="U889" s="3"/>
      <c r="V889" s="3"/>
      <c r="W889" s="3"/>
      <c r="X889" s="3"/>
      <c r="Y889" s="6"/>
      <c r="Z889" s="6"/>
      <c r="AA889" s="6"/>
      <c r="AB889" s="3"/>
      <c r="AC889" s="6"/>
      <c r="AD889" s="6"/>
      <c r="AE889" s="3"/>
      <c r="AF889" s="3"/>
      <c r="AG889" s="6"/>
      <c r="AH889" s="6"/>
      <c r="AI889" s="3"/>
      <c r="AJ889" s="3"/>
      <c r="AK889" s="3"/>
      <c r="AL889" s="3"/>
      <c r="AM889" s="6"/>
      <c r="AN889" s="3"/>
      <c r="AO889" s="3"/>
      <c r="AP889" s="3"/>
      <c r="AQ889" s="3"/>
      <c r="AR889" s="3"/>
      <c r="AS889" s="3"/>
      <c r="AT889" s="6"/>
      <c r="AU889" s="6"/>
      <c r="AV889" s="6"/>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v>1969</v>
      </c>
      <c r="BZ889" s="3" t="s">
        <v>2405</v>
      </c>
      <c r="CA889" s="3" t="s">
        <v>2395</v>
      </c>
      <c r="CB889" s="3" t="s">
        <v>2450</v>
      </c>
      <c r="CC889" s="3" t="s">
        <v>2435</v>
      </c>
      <c r="CD889" s="3"/>
      <c r="CE889" s="3" t="s">
        <v>2452</v>
      </c>
      <c r="CF889" s="7"/>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J889" s="1"/>
      <c r="DK889" s="1"/>
      <c r="DL889" s="1"/>
      <c r="DM889" s="1"/>
      <c r="DN889" s="1"/>
      <c r="DO889" s="1"/>
      <c r="DQ889" s="1"/>
      <c r="DT889" s="1"/>
      <c r="DW889" s="1"/>
      <c r="DX889" s="1"/>
      <c r="DY889" s="1"/>
      <c r="DZ889" s="1"/>
      <c r="EA889" s="1"/>
      <c r="EB889" s="1"/>
      <c r="EC889" s="1"/>
      <c r="EF889" s="1"/>
      <c r="ER889" s="1"/>
      <c r="ET889" s="1"/>
      <c r="FH889" s="1"/>
      <c r="FI889" s="1"/>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row>
    <row r="890" spans="1:431" ht="98" hidden="1" x14ac:dyDescent="0.15">
      <c r="A890" s="6" t="s">
        <v>828</v>
      </c>
      <c r="B890" s="3"/>
      <c r="C890" s="6"/>
      <c r="D890" s="6"/>
      <c r="E890" s="3"/>
      <c r="F890" s="6"/>
      <c r="G890" s="6"/>
      <c r="H890" s="6"/>
      <c r="I890" s="3"/>
      <c r="J890" s="6"/>
      <c r="K890" s="3"/>
      <c r="L890" s="3"/>
      <c r="M890" s="3"/>
      <c r="N890" s="6"/>
      <c r="O890" s="3"/>
      <c r="P890" s="6"/>
      <c r="Q890" s="6"/>
      <c r="R890" s="6"/>
      <c r="S890" s="3"/>
      <c r="T890" s="3"/>
      <c r="U890" s="3"/>
      <c r="V890" s="3"/>
      <c r="W890" s="3"/>
      <c r="X890" s="3"/>
      <c r="Y890" s="6"/>
      <c r="Z890" s="6"/>
      <c r="AA890" s="6"/>
      <c r="AB890" s="3"/>
      <c r="AC890" s="6"/>
      <c r="AD890" s="6"/>
      <c r="AE890" s="3"/>
      <c r="AF890" s="3"/>
      <c r="AG890" s="6"/>
      <c r="AH890" s="6"/>
      <c r="AI890" s="3"/>
      <c r="AJ890" s="3"/>
      <c r="AK890" s="3"/>
      <c r="AL890" s="3"/>
      <c r="AM890" s="6"/>
      <c r="AN890" s="3"/>
      <c r="AO890" s="3"/>
      <c r="AP890" s="3"/>
      <c r="AQ890" s="3"/>
      <c r="AR890" s="3"/>
      <c r="AS890" s="3"/>
      <c r="AT890" s="6"/>
      <c r="AU890" s="6"/>
      <c r="AV890" s="6"/>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v>1969</v>
      </c>
      <c r="BZ890" s="3" t="s">
        <v>2405</v>
      </c>
      <c r="CA890" s="3" t="s">
        <v>2395</v>
      </c>
      <c r="CB890" s="3" t="s">
        <v>2450</v>
      </c>
      <c r="CC890" s="3" t="s">
        <v>2435</v>
      </c>
      <c r="CD890" s="3"/>
      <c r="CE890" s="3" t="s">
        <v>2444</v>
      </c>
      <c r="CF890" s="7"/>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J890" s="1"/>
      <c r="DK890" s="1"/>
      <c r="DL890" s="1"/>
      <c r="DM890" s="1"/>
      <c r="DN890" s="1"/>
      <c r="DO890" s="1"/>
      <c r="DQ890" s="1"/>
      <c r="DT890" s="1"/>
      <c r="DW890" s="1"/>
      <c r="DX890" s="1"/>
      <c r="DY890" s="1"/>
      <c r="DZ890" s="1"/>
      <c r="EA890" s="1"/>
      <c r="EB890" s="1"/>
      <c r="EC890" s="1"/>
      <c r="EF890" s="1"/>
      <c r="ER890" s="1"/>
      <c r="ET890" s="1"/>
      <c r="FH890" s="1"/>
      <c r="FI890" s="1"/>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row>
    <row r="891" spans="1:431" ht="98" hidden="1" x14ac:dyDescent="0.15">
      <c r="A891" s="6" t="s">
        <v>838</v>
      </c>
      <c r="B891" s="3"/>
      <c r="C891" s="6"/>
      <c r="D891" s="6"/>
      <c r="E891" s="3"/>
      <c r="F891" s="6"/>
      <c r="G891" s="6"/>
      <c r="H891" s="6"/>
      <c r="I891" s="3"/>
      <c r="J891" s="6"/>
      <c r="K891" s="3"/>
      <c r="L891" s="3"/>
      <c r="M891" s="3"/>
      <c r="N891" s="6"/>
      <c r="O891" s="3"/>
      <c r="P891" s="6"/>
      <c r="Q891" s="6"/>
      <c r="R891" s="6"/>
      <c r="S891" s="3"/>
      <c r="T891" s="3"/>
      <c r="U891" s="3"/>
      <c r="V891" s="3"/>
      <c r="W891" s="3"/>
      <c r="X891" s="3"/>
      <c r="Y891" s="6"/>
      <c r="Z891" s="6"/>
      <c r="AA891" s="6"/>
      <c r="AB891" s="3"/>
      <c r="AC891" s="6"/>
      <c r="AD891" s="6"/>
      <c r="AE891" s="3"/>
      <c r="AF891" s="3"/>
      <c r="AG891" s="6"/>
      <c r="AH891" s="6"/>
      <c r="AI891" s="3"/>
      <c r="AJ891" s="3"/>
      <c r="AK891" s="3"/>
      <c r="AL891" s="3"/>
      <c r="AM891" s="6"/>
      <c r="AN891" s="3"/>
      <c r="AO891" s="3"/>
      <c r="AP891" s="3"/>
      <c r="AQ891" s="3"/>
      <c r="AR891" s="3"/>
      <c r="AS891" s="3"/>
      <c r="AT891" s="6"/>
      <c r="AU891" s="6"/>
      <c r="AV891" s="6"/>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v>1969</v>
      </c>
      <c r="BZ891" s="3" t="s">
        <v>2405</v>
      </c>
      <c r="CA891" s="3" t="s">
        <v>2395</v>
      </c>
      <c r="CB891" s="3" t="s">
        <v>2450</v>
      </c>
      <c r="CC891" s="3" t="s">
        <v>2435</v>
      </c>
      <c r="CD891" s="3"/>
      <c r="CE891" s="3" t="s">
        <v>2415</v>
      </c>
      <c r="CF891" s="7"/>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J891" s="1"/>
      <c r="DK891" s="1"/>
      <c r="DL891" s="1"/>
      <c r="DM891" s="1"/>
      <c r="DN891" s="1"/>
      <c r="DO891" s="1"/>
      <c r="DQ891" s="1"/>
      <c r="DT891" s="1"/>
      <c r="DW891" s="1"/>
      <c r="DX891" s="1"/>
      <c r="DY891" s="1"/>
      <c r="DZ891" s="1"/>
      <c r="EA891" s="1"/>
      <c r="EB891" s="1"/>
      <c r="EC891" s="1"/>
      <c r="EF891" s="1"/>
      <c r="ER891" s="1"/>
      <c r="ET891" s="1"/>
      <c r="FH891" s="1"/>
      <c r="FI891" s="1"/>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row>
    <row r="892" spans="1:431" ht="98" hidden="1" x14ac:dyDescent="0.15">
      <c r="A892" s="6" t="s">
        <v>848</v>
      </c>
      <c r="B892" s="3"/>
      <c r="C892" s="6"/>
      <c r="D892" s="6"/>
      <c r="E892" s="3"/>
      <c r="F892" s="6"/>
      <c r="G892" s="6"/>
      <c r="H892" s="6"/>
      <c r="I892" s="3"/>
      <c r="J892" s="6"/>
      <c r="K892" s="3"/>
      <c r="L892" s="3"/>
      <c r="M892" s="3"/>
      <c r="N892" s="6"/>
      <c r="O892" s="3"/>
      <c r="P892" s="6"/>
      <c r="Q892" s="6"/>
      <c r="R892" s="6"/>
      <c r="S892" s="3"/>
      <c r="T892" s="3"/>
      <c r="U892" s="3"/>
      <c r="V892" s="3"/>
      <c r="W892" s="3"/>
      <c r="X892" s="3"/>
      <c r="Y892" s="6"/>
      <c r="Z892" s="6"/>
      <c r="AA892" s="6"/>
      <c r="AB892" s="3"/>
      <c r="AC892" s="6"/>
      <c r="AD892" s="6"/>
      <c r="AE892" s="3"/>
      <c r="AF892" s="3"/>
      <c r="AG892" s="6"/>
      <c r="AH892" s="6"/>
      <c r="AI892" s="3"/>
      <c r="AJ892" s="3"/>
      <c r="AK892" s="3"/>
      <c r="AL892" s="3"/>
      <c r="AM892" s="6"/>
      <c r="AN892" s="3"/>
      <c r="AO892" s="3"/>
      <c r="AP892" s="3"/>
      <c r="AQ892" s="3"/>
      <c r="AR892" s="3"/>
      <c r="AS892" s="3"/>
      <c r="AT892" s="6"/>
      <c r="AU892" s="6"/>
      <c r="AV892" s="6"/>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v>1969</v>
      </c>
      <c r="BZ892" s="3" t="s">
        <v>2405</v>
      </c>
      <c r="CA892" s="3" t="s">
        <v>2395</v>
      </c>
      <c r="CB892" s="3" t="s">
        <v>2450</v>
      </c>
      <c r="CC892" s="3" t="s">
        <v>2435</v>
      </c>
      <c r="CD892" s="3"/>
      <c r="CE892" s="3" t="s">
        <v>2416</v>
      </c>
      <c r="CF892" s="7"/>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J892" s="1"/>
      <c r="DK892" s="1"/>
      <c r="DL892" s="1"/>
      <c r="DM892" s="1"/>
      <c r="DN892" s="1"/>
      <c r="DO892" s="1"/>
      <c r="DQ892" s="1"/>
      <c r="DT892" s="1"/>
      <c r="DW892" s="1"/>
      <c r="DX892" s="1"/>
      <c r="DY892" s="1"/>
      <c r="DZ892" s="1"/>
      <c r="EA892" s="1"/>
      <c r="EB892" s="1"/>
      <c r="EC892" s="1"/>
      <c r="EF892" s="1"/>
      <c r="ER892" s="1"/>
      <c r="ET892" s="1"/>
      <c r="FH892" s="1"/>
      <c r="FI892" s="1"/>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row>
    <row r="893" spans="1:431" ht="98" hidden="1" x14ac:dyDescent="0.15">
      <c r="A893" s="6" t="s">
        <v>2455</v>
      </c>
      <c r="B893" s="3"/>
      <c r="C893" s="6"/>
      <c r="D893" s="6"/>
      <c r="E893" s="3"/>
      <c r="F893" s="6"/>
      <c r="G893" s="6"/>
      <c r="H893" s="6"/>
      <c r="I893" s="3"/>
      <c r="J893" s="6"/>
      <c r="K893" s="3"/>
      <c r="L893" s="3"/>
      <c r="M893" s="3"/>
      <c r="N893" s="6"/>
      <c r="O893" s="3"/>
      <c r="P893" s="6"/>
      <c r="Q893" s="6"/>
      <c r="R893" s="6"/>
      <c r="S893" s="3"/>
      <c r="T893" s="3"/>
      <c r="U893" s="3"/>
      <c r="V893" s="3"/>
      <c r="W893" s="3"/>
      <c r="X893" s="3"/>
      <c r="Y893" s="6"/>
      <c r="Z893" s="6"/>
      <c r="AA893" s="6"/>
      <c r="AB893" s="3"/>
      <c r="AC893" s="6"/>
      <c r="AD893" s="6"/>
      <c r="AE893" s="3"/>
      <c r="AF893" s="3"/>
      <c r="AG893" s="6"/>
      <c r="AH893" s="6"/>
      <c r="AI893" s="3"/>
      <c r="AJ893" s="3"/>
      <c r="AK893" s="3"/>
      <c r="AL893" s="3"/>
      <c r="AM893" s="6"/>
      <c r="AN893" s="3"/>
      <c r="AO893" s="3"/>
      <c r="AP893" s="3"/>
      <c r="AQ893" s="3"/>
      <c r="AR893" s="3"/>
      <c r="AS893" s="3"/>
      <c r="AT893" s="6"/>
      <c r="AU893" s="6"/>
      <c r="AV893" s="6"/>
      <c r="AW893" s="3"/>
      <c r="AX893" s="3"/>
      <c r="AY893" s="3"/>
      <c r="AZ893" s="3"/>
      <c r="BA893" s="3"/>
      <c r="BB893" s="3"/>
      <c r="BC893" s="3"/>
      <c r="BD893" s="3"/>
      <c r="BE893" s="3"/>
      <c r="BF893" s="3"/>
      <c r="BG893" s="3"/>
      <c r="BH893" s="3"/>
      <c r="BI893" s="3"/>
      <c r="BJ893" s="3"/>
      <c r="BK893" s="3">
        <v>1</v>
      </c>
      <c r="BL893" s="3"/>
      <c r="BM893" s="3"/>
      <c r="BN893" s="3"/>
      <c r="BO893" s="3"/>
      <c r="BP893" s="3"/>
      <c r="BQ893" s="3"/>
      <c r="BR893" s="3"/>
      <c r="BS893" s="3"/>
      <c r="BT893" s="3"/>
      <c r="BU893" s="3"/>
      <c r="BV893" s="3"/>
      <c r="BW893" s="3"/>
      <c r="BX893" s="3"/>
      <c r="BY893" s="3">
        <v>1969</v>
      </c>
      <c r="BZ893" s="3" t="s">
        <v>2405</v>
      </c>
      <c r="CA893" s="3" t="s">
        <v>2343</v>
      </c>
      <c r="CB893" s="3" t="s">
        <v>2453</v>
      </c>
      <c r="CC893" s="3" t="s">
        <v>2454</v>
      </c>
      <c r="CD893" s="3"/>
      <c r="CE893" s="3" t="s">
        <v>2456</v>
      </c>
      <c r="CF893" s="7"/>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J893" s="1"/>
      <c r="DK893" s="1"/>
      <c r="DL893" s="1"/>
      <c r="DM893" s="1"/>
      <c r="DN893" s="1"/>
      <c r="DO893" s="1"/>
      <c r="DQ893" s="1"/>
      <c r="DT893" s="1"/>
      <c r="DW893" s="1"/>
      <c r="DX893" s="1"/>
      <c r="DY893" s="1"/>
      <c r="DZ893" s="1"/>
      <c r="EA893" s="1"/>
      <c r="EB893" s="1"/>
      <c r="EC893" s="1"/>
      <c r="EF893" s="1"/>
      <c r="ER893" s="1"/>
      <c r="ET893" s="1"/>
      <c r="FH893" s="1"/>
      <c r="FI893" s="1"/>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row>
    <row r="894" spans="1:431" ht="98" hidden="1" x14ac:dyDescent="0.15">
      <c r="A894" s="6" t="s">
        <v>35</v>
      </c>
      <c r="B894" s="3"/>
      <c r="C894" s="6"/>
      <c r="D894" s="6"/>
      <c r="E894" s="3"/>
      <c r="F894" s="6"/>
      <c r="G894" s="6"/>
      <c r="H894" s="6"/>
      <c r="I894" s="3"/>
      <c r="J894" s="6"/>
      <c r="K894" s="3"/>
      <c r="L894" s="3"/>
      <c r="M894" s="3"/>
      <c r="N894" s="6"/>
      <c r="O894" s="3"/>
      <c r="P894" s="6"/>
      <c r="Q894" s="6"/>
      <c r="R894" s="6"/>
      <c r="S894" s="3"/>
      <c r="T894" s="3"/>
      <c r="U894" s="3"/>
      <c r="V894" s="3"/>
      <c r="W894" s="3"/>
      <c r="X894" s="3"/>
      <c r="Y894" s="6"/>
      <c r="Z894" s="6"/>
      <c r="AA894" s="6"/>
      <c r="AB894" s="3"/>
      <c r="AC894" s="6"/>
      <c r="AD894" s="6"/>
      <c r="AE894" s="3"/>
      <c r="AF894" s="3"/>
      <c r="AG894" s="6"/>
      <c r="AH894" s="6"/>
      <c r="AI894" s="3"/>
      <c r="AJ894" s="3"/>
      <c r="AK894" s="3"/>
      <c r="AL894" s="3"/>
      <c r="AM894" s="6"/>
      <c r="AN894" s="3"/>
      <c r="AO894" s="3"/>
      <c r="AP894" s="3"/>
      <c r="AQ894" s="3"/>
      <c r="AR894" s="3"/>
      <c r="AS894" s="3"/>
      <c r="AT894" s="6"/>
      <c r="AU894" s="6"/>
      <c r="AV894" s="6"/>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v>1969</v>
      </c>
      <c r="BZ894" s="3" t="s">
        <v>2405</v>
      </c>
      <c r="CA894" s="3" t="s">
        <v>2343</v>
      </c>
      <c r="CB894" s="3" t="s">
        <v>2453</v>
      </c>
      <c r="CC894" s="3" t="s">
        <v>2454</v>
      </c>
      <c r="CD894" s="3"/>
      <c r="CE894" s="3" t="s">
        <v>2457</v>
      </c>
      <c r="CF894" s="7"/>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J894" s="1"/>
      <c r="DK894" s="1"/>
      <c r="DL894" s="1"/>
      <c r="DM894" s="1"/>
      <c r="DN894" s="1"/>
      <c r="DO894" s="1"/>
      <c r="DQ894" s="1"/>
      <c r="DT894" s="1"/>
      <c r="DW894" s="1"/>
      <c r="DX894" s="1"/>
      <c r="DY894" s="1"/>
      <c r="DZ894" s="1"/>
      <c r="EA894" s="1"/>
      <c r="EB894" s="1"/>
      <c r="EC894" s="1"/>
      <c r="EF894" s="1"/>
      <c r="ER894" s="1"/>
      <c r="ET894" s="1"/>
      <c r="FH894" s="1"/>
      <c r="FI894" s="1"/>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row>
    <row r="895" spans="1:431" ht="98" hidden="1" x14ac:dyDescent="0.15">
      <c r="A895" s="6" t="s">
        <v>59</v>
      </c>
      <c r="B895" s="3"/>
      <c r="C895" s="6"/>
      <c r="D895" s="6"/>
      <c r="E895" s="3"/>
      <c r="F895" s="6"/>
      <c r="G895" s="6"/>
      <c r="H895" s="6"/>
      <c r="I895" s="3"/>
      <c r="J895" s="6"/>
      <c r="K895" s="3"/>
      <c r="L895" s="3"/>
      <c r="M895" s="3"/>
      <c r="N895" s="6"/>
      <c r="O895" s="3"/>
      <c r="P895" s="6"/>
      <c r="Q895" s="6"/>
      <c r="R895" s="6"/>
      <c r="S895" s="3"/>
      <c r="T895" s="3"/>
      <c r="U895" s="3"/>
      <c r="V895" s="3"/>
      <c r="W895" s="3"/>
      <c r="X895" s="3"/>
      <c r="Y895" s="6"/>
      <c r="Z895" s="6"/>
      <c r="AA895" s="6"/>
      <c r="AB895" s="3"/>
      <c r="AC895" s="6"/>
      <c r="AD895" s="6"/>
      <c r="AE895" s="3"/>
      <c r="AF895" s="3"/>
      <c r="AG895" s="6"/>
      <c r="AH895" s="6"/>
      <c r="AI895" s="3"/>
      <c r="AJ895" s="3"/>
      <c r="AK895" s="3"/>
      <c r="AL895" s="3"/>
      <c r="AM895" s="6"/>
      <c r="AN895" s="3"/>
      <c r="AO895" s="3"/>
      <c r="AP895" s="3"/>
      <c r="AQ895" s="3"/>
      <c r="AR895" s="3"/>
      <c r="AS895" s="3"/>
      <c r="AT895" s="6"/>
      <c r="AU895" s="6"/>
      <c r="AV895" s="6"/>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v>1969</v>
      </c>
      <c r="BZ895" s="3" t="s">
        <v>2405</v>
      </c>
      <c r="CA895" s="3" t="s">
        <v>2343</v>
      </c>
      <c r="CB895" s="3" t="s">
        <v>2453</v>
      </c>
      <c r="CC895" s="3" t="s">
        <v>2454</v>
      </c>
      <c r="CD895" s="3"/>
      <c r="CE895" s="3" t="s">
        <v>2452</v>
      </c>
      <c r="CF895" s="7"/>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J895" s="1"/>
      <c r="DK895" s="1"/>
      <c r="DL895" s="1"/>
      <c r="DM895" s="1"/>
      <c r="DN895" s="1"/>
      <c r="DO895" s="1"/>
      <c r="DQ895" s="1"/>
      <c r="DT895" s="1"/>
      <c r="DW895" s="1"/>
      <c r="DX895" s="1"/>
      <c r="DY895" s="1"/>
      <c r="DZ895" s="1"/>
      <c r="EA895" s="1"/>
      <c r="EB895" s="1"/>
      <c r="EC895" s="1"/>
      <c r="EF895" s="1"/>
      <c r="ER895" s="1"/>
      <c r="ET895" s="1"/>
      <c r="FH895" s="1"/>
      <c r="FI895" s="1"/>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row>
    <row r="896" spans="1:431" ht="98" hidden="1" x14ac:dyDescent="0.15">
      <c r="A896" s="6" t="s">
        <v>80</v>
      </c>
      <c r="B896" s="3"/>
      <c r="C896" s="6"/>
      <c r="D896" s="6"/>
      <c r="E896" s="3"/>
      <c r="F896" s="6"/>
      <c r="G896" s="6"/>
      <c r="H896" s="6"/>
      <c r="I896" s="3"/>
      <c r="J896" s="6"/>
      <c r="K896" s="3"/>
      <c r="L896" s="3"/>
      <c r="M896" s="3"/>
      <c r="N896" s="6"/>
      <c r="O896" s="3"/>
      <c r="P896" s="6"/>
      <c r="Q896" s="6"/>
      <c r="R896" s="6"/>
      <c r="S896" s="3"/>
      <c r="T896" s="3"/>
      <c r="U896" s="3"/>
      <c r="V896" s="3"/>
      <c r="W896" s="3"/>
      <c r="X896" s="3"/>
      <c r="Y896" s="6"/>
      <c r="Z896" s="6"/>
      <c r="AA896" s="6"/>
      <c r="AB896" s="3"/>
      <c r="AC896" s="6"/>
      <c r="AD896" s="6"/>
      <c r="AE896" s="3"/>
      <c r="AF896" s="3"/>
      <c r="AG896" s="6"/>
      <c r="AH896" s="6"/>
      <c r="AI896" s="3"/>
      <c r="AJ896" s="3"/>
      <c r="AK896" s="3"/>
      <c r="AL896" s="3"/>
      <c r="AM896" s="6"/>
      <c r="AN896" s="3"/>
      <c r="AO896" s="3"/>
      <c r="AP896" s="3"/>
      <c r="AQ896" s="3"/>
      <c r="AR896" s="3"/>
      <c r="AS896" s="3"/>
      <c r="AT896" s="6"/>
      <c r="AU896" s="6"/>
      <c r="AV896" s="6"/>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v>1969</v>
      </c>
      <c r="BZ896" s="3" t="s">
        <v>2405</v>
      </c>
      <c r="CA896" s="3" t="s">
        <v>2343</v>
      </c>
      <c r="CB896" s="3" t="s">
        <v>2453</v>
      </c>
      <c r="CC896" s="3" t="s">
        <v>2454</v>
      </c>
      <c r="CD896" s="3"/>
      <c r="CE896" s="3" t="s">
        <v>2452</v>
      </c>
      <c r="CF896" s="7"/>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J896" s="1"/>
      <c r="DK896" s="1"/>
      <c r="DL896" s="1"/>
      <c r="DM896" s="1"/>
      <c r="DN896" s="1"/>
      <c r="DO896" s="1"/>
      <c r="DQ896" s="1"/>
      <c r="DT896" s="1"/>
      <c r="DW896" s="1"/>
      <c r="DX896" s="1"/>
      <c r="DY896" s="1"/>
      <c r="DZ896" s="1"/>
      <c r="EA896" s="1"/>
      <c r="EB896" s="1"/>
      <c r="EC896" s="1"/>
      <c r="EF896" s="1"/>
      <c r="ER896" s="1"/>
      <c r="ET896" s="1"/>
      <c r="FH896" s="1"/>
      <c r="FI896" s="1"/>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row>
    <row r="897" spans="1:431" ht="98" hidden="1" x14ac:dyDescent="0.15">
      <c r="A897" s="6" t="s">
        <v>102</v>
      </c>
      <c r="B897" s="3"/>
      <c r="C897" s="6"/>
      <c r="D897" s="6"/>
      <c r="E897" s="3"/>
      <c r="F897" s="6"/>
      <c r="G897" s="6"/>
      <c r="H897" s="6"/>
      <c r="I897" s="3"/>
      <c r="J897" s="6"/>
      <c r="K897" s="3"/>
      <c r="L897" s="3"/>
      <c r="M897" s="3"/>
      <c r="N897" s="6"/>
      <c r="O897" s="3"/>
      <c r="P897" s="6"/>
      <c r="Q897" s="6"/>
      <c r="R897" s="6"/>
      <c r="S897" s="3"/>
      <c r="T897" s="3"/>
      <c r="U897" s="3"/>
      <c r="V897" s="3"/>
      <c r="W897" s="3"/>
      <c r="X897" s="3"/>
      <c r="Y897" s="6"/>
      <c r="Z897" s="6"/>
      <c r="AA897" s="6"/>
      <c r="AB897" s="3"/>
      <c r="AC897" s="6"/>
      <c r="AD897" s="6"/>
      <c r="AE897" s="3"/>
      <c r="AF897" s="3"/>
      <c r="AG897" s="6"/>
      <c r="AH897" s="6"/>
      <c r="AI897" s="3"/>
      <c r="AJ897" s="3"/>
      <c r="AK897" s="3"/>
      <c r="AL897" s="3"/>
      <c r="AM897" s="6"/>
      <c r="AN897" s="3"/>
      <c r="AO897" s="3"/>
      <c r="AP897" s="3"/>
      <c r="AQ897" s="3"/>
      <c r="AR897" s="3"/>
      <c r="AS897" s="3"/>
      <c r="AT897" s="6"/>
      <c r="AU897" s="6"/>
      <c r="AV897" s="6"/>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v>1969</v>
      </c>
      <c r="BZ897" s="3" t="s">
        <v>2405</v>
      </c>
      <c r="CA897" s="3" t="s">
        <v>2343</v>
      </c>
      <c r="CB897" s="3" t="s">
        <v>2453</v>
      </c>
      <c r="CC897" s="3" t="s">
        <v>2454</v>
      </c>
      <c r="CD897" s="3"/>
      <c r="CE897" s="3" t="s">
        <v>2458</v>
      </c>
      <c r="CF897" s="7"/>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J897" s="1"/>
      <c r="DK897" s="1"/>
      <c r="DL897" s="1"/>
      <c r="DM897" s="1"/>
      <c r="DN897" s="1"/>
      <c r="DO897" s="1"/>
      <c r="DQ897" s="1"/>
      <c r="DT897" s="1"/>
      <c r="DW897" s="1"/>
      <c r="DX897" s="1"/>
      <c r="DY897" s="1"/>
      <c r="DZ897" s="1"/>
      <c r="EA897" s="1"/>
      <c r="EB897" s="1"/>
      <c r="EC897" s="1"/>
      <c r="EF897" s="1"/>
      <c r="ER897" s="1"/>
      <c r="ET897" s="1"/>
      <c r="FH897" s="1"/>
      <c r="FI897" s="1"/>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row>
    <row r="898" spans="1:431" ht="98" hidden="1" x14ac:dyDescent="0.15">
      <c r="A898" s="6" t="s">
        <v>124</v>
      </c>
      <c r="B898" s="3"/>
      <c r="C898" s="6"/>
      <c r="D898" s="6"/>
      <c r="E898" s="3"/>
      <c r="F898" s="6"/>
      <c r="G898" s="6"/>
      <c r="H898" s="6"/>
      <c r="I898" s="3"/>
      <c r="J898" s="6"/>
      <c r="K898" s="3"/>
      <c r="L898" s="3"/>
      <c r="M898" s="3"/>
      <c r="N898" s="6"/>
      <c r="O898" s="3"/>
      <c r="P898" s="6"/>
      <c r="Q898" s="6"/>
      <c r="R898" s="6"/>
      <c r="S898" s="3"/>
      <c r="T898" s="3"/>
      <c r="U898" s="3"/>
      <c r="V898" s="3"/>
      <c r="W898" s="3"/>
      <c r="X898" s="3"/>
      <c r="Y898" s="6"/>
      <c r="Z898" s="6"/>
      <c r="AA898" s="6"/>
      <c r="AB898" s="3"/>
      <c r="AC898" s="6"/>
      <c r="AD898" s="6"/>
      <c r="AE898" s="3"/>
      <c r="AF898" s="3"/>
      <c r="AG898" s="6"/>
      <c r="AH898" s="6"/>
      <c r="AI898" s="3"/>
      <c r="AJ898" s="3"/>
      <c r="AK898" s="3"/>
      <c r="AL898" s="3"/>
      <c r="AM898" s="6"/>
      <c r="AN898" s="3"/>
      <c r="AO898" s="3"/>
      <c r="AP898" s="3"/>
      <c r="AQ898" s="3"/>
      <c r="AR898" s="3"/>
      <c r="AS898" s="3"/>
      <c r="AT898" s="6"/>
      <c r="AU898" s="6"/>
      <c r="AV898" s="6"/>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v>1969</v>
      </c>
      <c r="BZ898" s="3" t="s">
        <v>2405</v>
      </c>
      <c r="CA898" s="3" t="s">
        <v>2343</v>
      </c>
      <c r="CB898" s="3" t="s">
        <v>2453</v>
      </c>
      <c r="CC898" s="3" t="s">
        <v>2454</v>
      </c>
      <c r="CD898" s="3"/>
      <c r="CE898" s="3"/>
      <c r="CF898" s="7"/>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J898" s="1"/>
      <c r="DK898" s="1"/>
      <c r="DL898" s="1"/>
      <c r="DM898" s="1"/>
      <c r="DN898" s="1"/>
      <c r="DO898" s="1"/>
      <c r="DQ898" s="1"/>
      <c r="DT898" s="1"/>
      <c r="DW898" s="1"/>
      <c r="DX898" s="1"/>
      <c r="DY898" s="1"/>
      <c r="DZ898" s="1"/>
      <c r="EA898" s="1"/>
      <c r="EB898" s="1"/>
      <c r="EC898" s="1"/>
      <c r="EF898" s="1"/>
      <c r="ER898" s="1"/>
      <c r="ET898" s="1"/>
      <c r="FH898" s="1"/>
      <c r="FI898" s="1"/>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row>
    <row r="899" spans="1:431" ht="98" hidden="1" x14ac:dyDescent="0.15">
      <c r="A899" s="6" t="s">
        <v>147</v>
      </c>
      <c r="B899" s="3"/>
      <c r="C899" s="6"/>
      <c r="D899" s="6"/>
      <c r="E899" s="3"/>
      <c r="F899" s="6"/>
      <c r="G899" s="6"/>
      <c r="H899" s="6"/>
      <c r="I899" s="3"/>
      <c r="J899" s="6"/>
      <c r="K899" s="3"/>
      <c r="L899" s="3"/>
      <c r="M899" s="3"/>
      <c r="N899" s="6"/>
      <c r="O899" s="3"/>
      <c r="P899" s="6"/>
      <c r="Q899" s="6"/>
      <c r="R899" s="6"/>
      <c r="S899" s="3"/>
      <c r="T899" s="3"/>
      <c r="U899" s="3"/>
      <c r="V899" s="3"/>
      <c r="W899" s="3"/>
      <c r="X899" s="3"/>
      <c r="Y899" s="6"/>
      <c r="Z899" s="6"/>
      <c r="AA899" s="6"/>
      <c r="AB899" s="3"/>
      <c r="AC899" s="6"/>
      <c r="AD899" s="6"/>
      <c r="AE899" s="3"/>
      <c r="AF899" s="3"/>
      <c r="AG899" s="6"/>
      <c r="AH899" s="6"/>
      <c r="AI899" s="3"/>
      <c r="AJ899" s="3"/>
      <c r="AK899" s="3"/>
      <c r="AL899" s="3"/>
      <c r="AM899" s="6"/>
      <c r="AN899" s="3"/>
      <c r="AO899" s="3"/>
      <c r="AP899" s="3"/>
      <c r="AQ899" s="3"/>
      <c r="AR899" s="3"/>
      <c r="AS899" s="3"/>
      <c r="AT899" s="6"/>
      <c r="AU899" s="6"/>
      <c r="AV899" s="6"/>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v>1969</v>
      </c>
      <c r="BZ899" s="3" t="s">
        <v>2405</v>
      </c>
      <c r="CA899" s="3" t="s">
        <v>2343</v>
      </c>
      <c r="CB899" s="3" t="s">
        <v>2453</v>
      </c>
      <c r="CC899" s="3" t="s">
        <v>2454</v>
      </c>
      <c r="CD899" s="3"/>
      <c r="CE899" s="3"/>
      <c r="CF899" s="7"/>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J899" s="1"/>
      <c r="DK899" s="1"/>
      <c r="DL899" s="1"/>
      <c r="DM899" s="1"/>
      <c r="DN899" s="1"/>
      <c r="DO899" s="1"/>
      <c r="DQ899" s="1"/>
      <c r="DT899" s="1"/>
      <c r="DW899" s="1"/>
      <c r="DX899" s="1"/>
      <c r="DY899" s="1"/>
      <c r="DZ899" s="1"/>
      <c r="EA899" s="1"/>
      <c r="EB899" s="1"/>
      <c r="EC899" s="1"/>
      <c r="EF899" s="1"/>
      <c r="ER899" s="1"/>
      <c r="ET899" s="1"/>
      <c r="FH899" s="1"/>
      <c r="FI899" s="1"/>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row>
    <row r="900" spans="1:431" ht="98" hidden="1" x14ac:dyDescent="0.15">
      <c r="A900" s="6" t="s">
        <v>170</v>
      </c>
      <c r="B900" s="3"/>
      <c r="C900" s="6"/>
      <c r="D900" s="6"/>
      <c r="E900" s="3"/>
      <c r="F900" s="6"/>
      <c r="G900" s="6"/>
      <c r="H900" s="6"/>
      <c r="I900" s="3"/>
      <c r="J900" s="6"/>
      <c r="K900" s="3"/>
      <c r="L900" s="3"/>
      <c r="M900" s="3"/>
      <c r="N900" s="6"/>
      <c r="O900" s="3"/>
      <c r="P900" s="6"/>
      <c r="Q900" s="6"/>
      <c r="R900" s="6"/>
      <c r="S900" s="3"/>
      <c r="T900" s="3"/>
      <c r="U900" s="3"/>
      <c r="V900" s="3"/>
      <c r="W900" s="3"/>
      <c r="X900" s="3"/>
      <c r="Y900" s="6"/>
      <c r="Z900" s="6"/>
      <c r="AA900" s="6"/>
      <c r="AB900" s="3"/>
      <c r="AC900" s="6"/>
      <c r="AD900" s="6"/>
      <c r="AE900" s="3"/>
      <c r="AF900" s="3"/>
      <c r="AG900" s="6"/>
      <c r="AH900" s="6"/>
      <c r="AI900" s="3"/>
      <c r="AJ900" s="3"/>
      <c r="AK900" s="3"/>
      <c r="AL900" s="3"/>
      <c r="AM900" s="6"/>
      <c r="AN900" s="3"/>
      <c r="AO900" s="3"/>
      <c r="AP900" s="3"/>
      <c r="AQ900" s="3"/>
      <c r="AR900" s="3"/>
      <c r="AS900" s="3"/>
      <c r="AT900" s="6"/>
      <c r="AU900" s="6"/>
      <c r="AV900" s="6"/>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v>1969</v>
      </c>
      <c r="BZ900" s="3" t="s">
        <v>2405</v>
      </c>
      <c r="CA900" s="3" t="s">
        <v>2343</v>
      </c>
      <c r="CB900" s="3" t="s">
        <v>2453</v>
      </c>
      <c r="CC900" s="3" t="s">
        <v>2454</v>
      </c>
      <c r="CD900" s="3"/>
      <c r="CE900" s="3"/>
      <c r="CF900" s="7"/>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J900" s="1"/>
      <c r="DK900" s="1"/>
      <c r="DL900" s="1"/>
      <c r="DM900" s="1"/>
      <c r="DN900" s="1"/>
      <c r="DO900" s="1"/>
      <c r="DQ900" s="1"/>
      <c r="DT900" s="1"/>
      <c r="DW900" s="1"/>
      <c r="DX900" s="1"/>
      <c r="DY900" s="1"/>
      <c r="DZ900" s="1"/>
      <c r="EA900" s="1"/>
      <c r="EB900" s="1"/>
      <c r="EC900" s="1"/>
      <c r="EF900" s="1"/>
      <c r="ER900" s="1"/>
      <c r="ET900" s="1"/>
      <c r="FH900" s="1"/>
      <c r="FI900" s="1"/>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row>
    <row r="901" spans="1:431" ht="98" hidden="1" x14ac:dyDescent="0.15">
      <c r="A901" s="16" t="s">
        <v>2797</v>
      </c>
      <c r="B901" s="3">
        <v>1</v>
      </c>
      <c r="C901" s="6">
        <v>0</v>
      </c>
      <c r="D901" s="3"/>
      <c r="E901" s="3">
        <v>0</v>
      </c>
      <c r="F901" s="3">
        <v>0</v>
      </c>
      <c r="G901" s="3">
        <v>0</v>
      </c>
      <c r="H901" s="3">
        <v>0</v>
      </c>
      <c r="I901" s="3">
        <v>0</v>
      </c>
      <c r="J901" s="3">
        <v>0</v>
      </c>
      <c r="K901" s="3">
        <v>0</v>
      </c>
      <c r="L901" s="3">
        <v>0</v>
      </c>
      <c r="M901" s="3">
        <v>0</v>
      </c>
      <c r="N901" s="3">
        <v>0</v>
      </c>
      <c r="O901" s="3">
        <v>0</v>
      </c>
      <c r="P901" s="3"/>
      <c r="Q901" s="3">
        <v>0</v>
      </c>
      <c r="R901" s="3">
        <v>0</v>
      </c>
      <c r="S901" s="3">
        <v>0</v>
      </c>
      <c r="T901" s="3">
        <v>0</v>
      </c>
      <c r="U901" s="3">
        <v>0</v>
      </c>
      <c r="V901" s="3">
        <v>0</v>
      </c>
      <c r="W901" s="3">
        <v>0</v>
      </c>
      <c r="X901" s="3">
        <v>0</v>
      </c>
      <c r="Y901" s="3">
        <v>0</v>
      </c>
      <c r="Z901" s="3">
        <v>0</v>
      </c>
      <c r="AA901" s="3">
        <v>0</v>
      </c>
      <c r="AB901" s="3">
        <v>0</v>
      </c>
      <c r="AC901" s="3">
        <v>0</v>
      </c>
      <c r="AD901" s="3">
        <v>0</v>
      </c>
      <c r="AE901" s="3">
        <v>0</v>
      </c>
      <c r="AF901" s="3">
        <v>0</v>
      </c>
      <c r="AG901" s="3">
        <v>0</v>
      </c>
      <c r="AH901" s="3">
        <v>0</v>
      </c>
      <c r="AI901" s="3">
        <v>0</v>
      </c>
      <c r="AJ901" s="3">
        <v>0</v>
      </c>
      <c r="AK901" s="3">
        <v>0</v>
      </c>
      <c r="AL901" s="3">
        <v>0</v>
      </c>
      <c r="AM901" s="3">
        <v>0</v>
      </c>
      <c r="AN901" s="3">
        <v>0</v>
      </c>
      <c r="AO901" s="3">
        <v>0</v>
      </c>
      <c r="AP901" s="3">
        <v>0</v>
      </c>
      <c r="AQ901" s="3">
        <v>0</v>
      </c>
      <c r="AR901" s="3">
        <v>0</v>
      </c>
      <c r="AS901" s="3">
        <v>0</v>
      </c>
      <c r="AT901" s="3">
        <v>0</v>
      </c>
      <c r="AU901" s="3">
        <v>0</v>
      </c>
      <c r="AV901" s="3">
        <v>0</v>
      </c>
      <c r="AW901" s="3">
        <v>0</v>
      </c>
      <c r="AX901" s="3">
        <v>0</v>
      </c>
      <c r="AY901" s="3">
        <v>0</v>
      </c>
      <c r="AZ901" s="3">
        <v>0</v>
      </c>
      <c r="BA901" s="3">
        <v>0</v>
      </c>
      <c r="BB901" s="3">
        <v>0</v>
      </c>
      <c r="BC901" s="3">
        <v>0</v>
      </c>
      <c r="BD901" s="3">
        <v>0</v>
      </c>
      <c r="BE901" s="3">
        <v>0</v>
      </c>
      <c r="BF901" s="3">
        <v>0</v>
      </c>
      <c r="BG901" s="3">
        <v>0</v>
      </c>
      <c r="BH901" s="3">
        <v>0</v>
      </c>
      <c r="BI901" s="3">
        <v>0</v>
      </c>
      <c r="BJ901" s="3">
        <v>0</v>
      </c>
      <c r="BK901" s="3">
        <v>0</v>
      </c>
      <c r="BL901" s="3">
        <v>0</v>
      </c>
      <c r="BM901" s="3"/>
      <c r="BN901" s="3">
        <v>1</v>
      </c>
      <c r="BO901" s="3">
        <v>0</v>
      </c>
      <c r="BP901" s="3">
        <v>0</v>
      </c>
      <c r="BQ901" s="3">
        <v>1</v>
      </c>
      <c r="BR901" s="3">
        <v>0</v>
      </c>
      <c r="BS901" s="3">
        <v>0</v>
      </c>
      <c r="BT901" s="3">
        <v>0</v>
      </c>
      <c r="BU901" s="3">
        <v>1</v>
      </c>
      <c r="BV901" s="3">
        <v>0</v>
      </c>
      <c r="BW901" s="3">
        <v>0</v>
      </c>
      <c r="BX901" s="3">
        <v>0</v>
      </c>
      <c r="BY901" s="3">
        <v>1969</v>
      </c>
      <c r="BZ901" s="3" t="s">
        <v>2405</v>
      </c>
      <c r="CA901" s="3" t="s">
        <v>2343</v>
      </c>
      <c r="CB901" s="3" t="s">
        <v>2453</v>
      </c>
      <c r="CC901" s="3" t="s">
        <v>2454</v>
      </c>
      <c r="CD901" s="3"/>
      <c r="CE901" s="3" t="s">
        <v>2418</v>
      </c>
      <c r="CF901" s="7"/>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J901" s="1"/>
      <c r="DK901" s="1"/>
      <c r="DL901" s="1"/>
      <c r="DM901" s="1"/>
      <c r="DN901" s="1"/>
      <c r="DO901" s="1"/>
      <c r="DQ901" s="1"/>
      <c r="DT901" s="1"/>
      <c r="DW901" s="1"/>
      <c r="DX901" s="1"/>
      <c r="DY901" s="1"/>
      <c r="DZ901" s="1"/>
      <c r="EA901" s="1"/>
      <c r="EB901" s="1"/>
      <c r="EC901" s="1"/>
      <c r="EF901" s="1"/>
      <c r="ER901" s="1"/>
      <c r="ET901" s="1"/>
      <c r="FH901" s="1"/>
      <c r="FI901" s="1"/>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row>
    <row r="902" spans="1:431" ht="98" hidden="1" x14ac:dyDescent="0.15">
      <c r="A902" s="6" t="s">
        <v>214</v>
      </c>
      <c r="B902" s="3"/>
      <c r="C902" s="6"/>
      <c r="D902" s="6"/>
      <c r="E902" s="3"/>
      <c r="F902" s="6"/>
      <c r="G902" s="6"/>
      <c r="H902" s="6">
        <v>1</v>
      </c>
      <c r="I902" s="3"/>
      <c r="J902" s="6"/>
      <c r="K902" s="3"/>
      <c r="L902" s="3"/>
      <c r="M902" s="3"/>
      <c r="N902" s="6"/>
      <c r="O902" s="3"/>
      <c r="P902" s="6"/>
      <c r="Q902" s="6"/>
      <c r="R902" s="6"/>
      <c r="S902" s="3"/>
      <c r="T902" s="3"/>
      <c r="U902" s="3"/>
      <c r="V902" s="3"/>
      <c r="W902" s="3"/>
      <c r="X902" s="3"/>
      <c r="Y902" s="6"/>
      <c r="Z902" s="6"/>
      <c r="AA902" s="6"/>
      <c r="AB902" s="3"/>
      <c r="AC902" s="6"/>
      <c r="AD902" s="6"/>
      <c r="AE902" s="3"/>
      <c r="AF902" s="3"/>
      <c r="AG902" s="6"/>
      <c r="AH902" s="6"/>
      <c r="AI902" s="3"/>
      <c r="AJ902" s="3"/>
      <c r="AK902" s="3"/>
      <c r="AL902" s="3"/>
      <c r="AM902" s="6"/>
      <c r="AN902" s="3"/>
      <c r="AO902" s="3"/>
      <c r="AP902" s="3"/>
      <c r="AQ902" s="3"/>
      <c r="AR902" s="3"/>
      <c r="AS902" s="3"/>
      <c r="AT902" s="6"/>
      <c r="AU902" s="6"/>
      <c r="AV902" s="6"/>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v>1969</v>
      </c>
      <c r="BZ902" s="3" t="s">
        <v>2405</v>
      </c>
      <c r="CA902" s="3" t="s">
        <v>2343</v>
      </c>
      <c r="CB902" s="3" t="s">
        <v>2453</v>
      </c>
      <c r="CC902" s="3" t="s">
        <v>2454</v>
      </c>
      <c r="CD902" s="3"/>
      <c r="CE902" s="3" t="s">
        <v>2459</v>
      </c>
      <c r="CF902" s="7"/>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J902" s="1"/>
      <c r="DK902" s="1"/>
      <c r="DL902" s="1"/>
      <c r="DM902" s="1"/>
      <c r="DN902" s="1"/>
      <c r="DO902" s="1"/>
      <c r="DQ902" s="1"/>
      <c r="DT902" s="1"/>
      <c r="DW902" s="1"/>
      <c r="DX902" s="1"/>
      <c r="DY902" s="1"/>
      <c r="DZ902" s="1"/>
      <c r="EA902" s="1"/>
      <c r="EB902" s="1"/>
      <c r="EC902" s="1"/>
      <c r="EF902" s="1"/>
      <c r="ER902" s="1"/>
      <c r="ET902" s="1"/>
      <c r="FH902" s="1"/>
      <c r="FI902" s="1"/>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row>
    <row r="903" spans="1:431" ht="98" hidden="1" x14ac:dyDescent="0.15">
      <c r="A903" s="6" t="s">
        <v>236</v>
      </c>
      <c r="B903" s="3"/>
      <c r="C903" s="6"/>
      <c r="D903" s="6"/>
      <c r="E903" s="3"/>
      <c r="F903" s="6"/>
      <c r="G903" s="6"/>
      <c r="H903" s="6"/>
      <c r="I903" s="3">
        <v>1</v>
      </c>
      <c r="J903" s="6"/>
      <c r="K903" s="3"/>
      <c r="L903" s="3"/>
      <c r="M903" s="3"/>
      <c r="N903" s="6"/>
      <c r="O903" s="3"/>
      <c r="P903" s="6"/>
      <c r="Q903" s="6"/>
      <c r="R903" s="6"/>
      <c r="S903" s="3"/>
      <c r="T903" s="3"/>
      <c r="U903" s="3"/>
      <c r="V903" s="3"/>
      <c r="W903" s="3"/>
      <c r="X903" s="3"/>
      <c r="Y903" s="6"/>
      <c r="Z903" s="6"/>
      <c r="AA903" s="6"/>
      <c r="AB903" s="3"/>
      <c r="AC903" s="6"/>
      <c r="AD903" s="6"/>
      <c r="AE903" s="3"/>
      <c r="AF903" s="3"/>
      <c r="AG903" s="6"/>
      <c r="AH903" s="6"/>
      <c r="AI903" s="3"/>
      <c r="AJ903" s="3"/>
      <c r="AK903" s="3"/>
      <c r="AL903" s="3"/>
      <c r="AM903" s="6"/>
      <c r="AN903" s="3"/>
      <c r="AO903" s="3"/>
      <c r="AP903" s="3"/>
      <c r="AQ903" s="3"/>
      <c r="AR903" s="3"/>
      <c r="AS903" s="3"/>
      <c r="AT903" s="6"/>
      <c r="AU903" s="6"/>
      <c r="AV903" s="6"/>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v>1969</v>
      </c>
      <c r="BZ903" s="3" t="s">
        <v>2405</v>
      </c>
      <c r="CA903" s="3" t="s">
        <v>2343</v>
      </c>
      <c r="CB903" s="3" t="s">
        <v>2453</v>
      </c>
      <c r="CC903" s="3" t="s">
        <v>2454</v>
      </c>
      <c r="CD903" s="3"/>
      <c r="CE903" s="3" t="s">
        <v>2460</v>
      </c>
      <c r="CF903" s="7"/>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J903" s="1"/>
      <c r="DK903" s="1"/>
      <c r="DL903" s="1"/>
      <c r="DM903" s="1"/>
      <c r="DN903" s="1"/>
      <c r="DO903" s="1"/>
      <c r="DQ903" s="1"/>
      <c r="DT903" s="1"/>
      <c r="DW903" s="1"/>
      <c r="DX903" s="1"/>
      <c r="DY903" s="1"/>
      <c r="DZ903" s="1"/>
      <c r="EA903" s="1"/>
      <c r="EB903" s="1"/>
      <c r="EC903" s="1"/>
      <c r="EF903" s="1"/>
      <c r="ER903" s="1"/>
      <c r="ET903" s="1"/>
      <c r="FH903" s="1"/>
      <c r="FI903" s="1"/>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row>
    <row r="904" spans="1:431" ht="98" hidden="1" x14ac:dyDescent="0.15">
      <c r="A904" s="16" t="s">
        <v>3443</v>
      </c>
      <c r="B904" s="3"/>
      <c r="C904" s="6"/>
      <c r="D904" s="6"/>
      <c r="E904" s="3"/>
      <c r="F904" s="6"/>
      <c r="G904" s="6"/>
      <c r="H904" s="6">
        <v>0</v>
      </c>
      <c r="I904" s="3">
        <v>1</v>
      </c>
      <c r="J904" s="6">
        <v>0</v>
      </c>
      <c r="K904" s="3"/>
      <c r="L904" s="3"/>
      <c r="M904" s="3">
        <v>1</v>
      </c>
      <c r="N904" s="6"/>
      <c r="O904" s="3"/>
      <c r="P904" s="6"/>
      <c r="Q904" s="6"/>
      <c r="R904" s="6"/>
      <c r="S904" s="3"/>
      <c r="T904" s="3"/>
      <c r="U904" s="3"/>
      <c r="V904" s="3"/>
      <c r="W904" s="3"/>
      <c r="X904" s="3"/>
      <c r="Y904" s="6"/>
      <c r="Z904" s="6"/>
      <c r="AA904" s="6"/>
      <c r="AB904" s="3"/>
      <c r="AC904" s="6"/>
      <c r="AD904" s="6"/>
      <c r="AE904" s="3"/>
      <c r="AF904" s="3"/>
      <c r="AG904" s="6"/>
      <c r="AH904" s="6"/>
      <c r="AI904" s="3"/>
      <c r="AJ904" s="3"/>
      <c r="AK904" s="3"/>
      <c r="AL904" s="3"/>
      <c r="AM904" s="6"/>
      <c r="AN904" s="3"/>
      <c r="AO904" s="3"/>
      <c r="AP904" s="3"/>
      <c r="AQ904" s="3"/>
      <c r="AR904" s="3"/>
      <c r="AS904" s="3"/>
      <c r="AT904" s="6"/>
      <c r="AU904" s="6"/>
      <c r="AV904" s="6">
        <v>1</v>
      </c>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v>1969</v>
      </c>
      <c r="BZ904" s="3" t="s">
        <v>2405</v>
      </c>
      <c r="CA904" s="3" t="s">
        <v>2343</v>
      </c>
      <c r="CB904" s="3" t="s">
        <v>2453</v>
      </c>
      <c r="CC904" s="3" t="s">
        <v>2454</v>
      </c>
      <c r="CD904" s="3"/>
      <c r="CE904" s="3" t="s">
        <v>2461</v>
      </c>
      <c r="CF904" s="7"/>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J904" s="1"/>
      <c r="DK904" s="1"/>
      <c r="DL904" s="1"/>
      <c r="DM904" s="1"/>
      <c r="DN904" s="1"/>
      <c r="DO904" s="1"/>
      <c r="DQ904" s="1"/>
      <c r="DT904" s="1"/>
      <c r="DW904" s="1"/>
      <c r="DX904" s="1"/>
      <c r="DY904" s="1"/>
      <c r="DZ904" s="1"/>
      <c r="EA904" s="1"/>
      <c r="EB904" s="1"/>
      <c r="EC904" s="1"/>
      <c r="EF904" s="1"/>
      <c r="ER904" s="1"/>
      <c r="ET904" s="1"/>
      <c r="FH904" s="1"/>
      <c r="FI904" s="1"/>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row>
    <row r="905" spans="1:431" ht="98" hidden="1" x14ac:dyDescent="0.15">
      <c r="A905" s="6" t="s">
        <v>279</v>
      </c>
      <c r="B905" s="3"/>
      <c r="C905" s="6"/>
      <c r="D905" s="6"/>
      <c r="E905" s="3"/>
      <c r="F905" s="6"/>
      <c r="G905" s="6"/>
      <c r="H905" s="6"/>
      <c r="I905" s="3"/>
      <c r="J905" s="6"/>
      <c r="K905" s="3"/>
      <c r="L905" s="3"/>
      <c r="M905" s="3"/>
      <c r="N905" s="6"/>
      <c r="O905" s="3"/>
      <c r="P905" s="6"/>
      <c r="Q905" s="6"/>
      <c r="R905" s="6"/>
      <c r="S905" s="3">
        <v>1</v>
      </c>
      <c r="T905" s="3"/>
      <c r="U905" s="3"/>
      <c r="V905" s="3"/>
      <c r="W905" s="3"/>
      <c r="X905" s="3"/>
      <c r="Y905" s="6"/>
      <c r="Z905" s="6"/>
      <c r="AA905" s="6"/>
      <c r="AB905" s="3"/>
      <c r="AC905" s="6"/>
      <c r="AD905" s="6"/>
      <c r="AE905" s="3"/>
      <c r="AF905" s="3"/>
      <c r="AG905" s="6"/>
      <c r="AH905" s="6"/>
      <c r="AI905" s="3"/>
      <c r="AJ905" s="3"/>
      <c r="AK905" s="3"/>
      <c r="AL905" s="3"/>
      <c r="AM905" s="6"/>
      <c r="AN905" s="3"/>
      <c r="AO905" s="3"/>
      <c r="AP905" s="3"/>
      <c r="AQ905" s="3"/>
      <c r="AR905" s="3"/>
      <c r="AS905" s="3"/>
      <c r="AT905" s="6"/>
      <c r="AU905" s="6"/>
      <c r="AV905" s="6"/>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v>1969</v>
      </c>
      <c r="BZ905" s="3" t="s">
        <v>2405</v>
      </c>
      <c r="CA905" s="3" t="s">
        <v>2343</v>
      </c>
      <c r="CB905" s="3" t="s">
        <v>2453</v>
      </c>
      <c r="CC905" s="3" t="s">
        <v>2454</v>
      </c>
      <c r="CD905" s="3"/>
      <c r="CE905" s="3" t="s">
        <v>2462</v>
      </c>
      <c r="CF905" s="7"/>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J905" s="1"/>
      <c r="DK905" s="1"/>
      <c r="DL905" s="1"/>
      <c r="DM905" s="1"/>
      <c r="DN905" s="1"/>
      <c r="DO905" s="1"/>
      <c r="DQ905" s="1"/>
      <c r="DT905" s="1"/>
      <c r="DW905" s="1"/>
      <c r="DX905" s="1"/>
      <c r="DY905" s="1"/>
      <c r="DZ905" s="1"/>
      <c r="EA905" s="1"/>
      <c r="EB905" s="1"/>
      <c r="EC905" s="1"/>
      <c r="EF905" s="1"/>
      <c r="ER905" s="1"/>
      <c r="ET905" s="1"/>
      <c r="FH905" s="1"/>
      <c r="FI905" s="1"/>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row>
    <row r="906" spans="1:431" ht="98" hidden="1" x14ac:dyDescent="0.15">
      <c r="A906" s="6" t="s">
        <v>12</v>
      </c>
      <c r="B906" s="3"/>
      <c r="C906" s="6"/>
      <c r="D906" s="6"/>
      <c r="E906" s="3"/>
      <c r="F906" s="6"/>
      <c r="G906" s="6"/>
      <c r="H906" s="6">
        <v>1</v>
      </c>
      <c r="I906" s="3"/>
      <c r="J906" s="6"/>
      <c r="K906" s="3"/>
      <c r="L906" s="3"/>
      <c r="M906" s="3"/>
      <c r="N906" s="6"/>
      <c r="O906" s="3"/>
      <c r="P906" s="6"/>
      <c r="Q906" s="6"/>
      <c r="R906" s="6"/>
      <c r="S906" s="3"/>
      <c r="T906" s="3"/>
      <c r="U906" s="3"/>
      <c r="V906" s="3"/>
      <c r="W906" s="3"/>
      <c r="X906" s="3"/>
      <c r="Y906" s="6"/>
      <c r="Z906" s="6"/>
      <c r="AA906" s="6"/>
      <c r="AB906" s="3"/>
      <c r="AC906" s="6"/>
      <c r="AD906" s="6"/>
      <c r="AE906" s="3"/>
      <c r="AF906" s="3"/>
      <c r="AG906" s="6"/>
      <c r="AH906" s="6"/>
      <c r="AI906" s="3"/>
      <c r="AJ906" s="3"/>
      <c r="AK906" s="3"/>
      <c r="AL906" s="3"/>
      <c r="AM906" s="6"/>
      <c r="AN906" s="3"/>
      <c r="AO906" s="3"/>
      <c r="AP906" s="3"/>
      <c r="AQ906" s="3"/>
      <c r="AR906" s="3"/>
      <c r="AS906" s="3"/>
      <c r="AT906" s="6"/>
      <c r="AU906" s="6"/>
      <c r="AV906" s="6"/>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v>1969</v>
      </c>
      <c r="BZ906" s="3" t="s">
        <v>2405</v>
      </c>
      <c r="CA906" s="3" t="s">
        <v>2409</v>
      </c>
      <c r="CB906" s="3" t="s">
        <v>2463</v>
      </c>
      <c r="CC906" s="3" t="s">
        <v>2464</v>
      </c>
      <c r="CD906" s="3"/>
      <c r="CE906" s="3" t="s">
        <v>2459</v>
      </c>
      <c r="CF906" s="7"/>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J906" s="1"/>
      <c r="DK906" s="1"/>
      <c r="DL906" s="1"/>
      <c r="DM906" s="1"/>
      <c r="DN906" s="1"/>
      <c r="DO906" s="1"/>
      <c r="DQ906" s="1"/>
      <c r="DT906" s="1"/>
      <c r="DW906" s="1"/>
      <c r="DX906" s="1"/>
      <c r="DY906" s="1"/>
      <c r="DZ906" s="1"/>
      <c r="EA906" s="1"/>
      <c r="EB906" s="1"/>
      <c r="EC906" s="1"/>
      <c r="EF906" s="1"/>
      <c r="ER906" s="1"/>
      <c r="ET906" s="1"/>
      <c r="FH906" s="1"/>
      <c r="FI906" s="1"/>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row>
    <row r="907" spans="1:431" ht="98" hidden="1" x14ac:dyDescent="0.15">
      <c r="A907" s="6" t="s">
        <v>36</v>
      </c>
      <c r="B907" s="3"/>
      <c r="C907" s="6"/>
      <c r="D907" s="6"/>
      <c r="E907" s="3"/>
      <c r="F907" s="6"/>
      <c r="G907" s="6"/>
      <c r="H907" s="6"/>
      <c r="I907" s="3"/>
      <c r="J907" s="6"/>
      <c r="K907" s="3"/>
      <c r="L907" s="3"/>
      <c r="M907" s="3"/>
      <c r="N907" s="6"/>
      <c r="O907" s="3"/>
      <c r="P907" s="6"/>
      <c r="Q907" s="6"/>
      <c r="R907" s="6"/>
      <c r="S907" s="3"/>
      <c r="T907" s="3"/>
      <c r="U907" s="3"/>
      <c r="V907" s="3"/>
      <c r="W907" s="3"/>
      <c r="X907" s="3"/>
      <c r="Y907" s="6"/>
      <c r="Z907" s="6"/>
      <c r="AA907" s="6"/>
      <c r="AB907" s="3"/>
      <c r="AC907" s="6"/>
      <c r="AD907" s="6"/>
      <c r="AE907" s="3"/>
      <c r="AF907" s="3"/>
      <c r="AG907" s="6"/>
      <c r="AH907" s="6"/>
      <c r="AI907" s="3"/>
      <c r="AJ907" s="3"/>
      <c r="AK907" s="3"/>
      <c r="AL907" s="3"/>
      <c r="AM907" s="6"/>
      <c r="AN907" s="3"/>
      <c r="AO907" s="3"/>
      <c r="AP907" s="3"/>
      <c r="AQ907" s="3"/>
      <c r="AR907" s="3"/>
      <c r="AS907" s="3"/>
      <c r="AT907" s="6"/>
      <c r="AU907" s="6"/>
      <c r="AV907" s="6"/>
      <c r="AW907" s="3"/>
      <c r="AX907" s="3"/>
      <c r="AY907" s="3">
        <v>1</v>
      </c>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v>1969</v>
      </c>
      <c r="BZ907" s="3" t="s">
        <v>2405</v>
      </c>
      <c r="CA907" s="3" t="s">
        <v>2409</v>
      </c>
      <c r="CB907" s="3" t="s">
        <v>2463</v>
      </c>
      <c r="CC907" s="3" t="s">
        <v>2464</v>
      </c>
      <c r="CD907" s="3"/>
      <c r="CE907" s="3"/>
      <c r="CF907" s="7"/>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J907" s="1"/>
      <c r="DK907" s="1"/>
      <c r="DL907" s="1"/>
      <c r="DM907" s="1"/>
      <c r="DN907" s="1"/>
      <c r="DO907" s="1"/>
      <c r="DQ907" s="1"/>
      <c r="DT907" s="1"/>
      <c r="DW907" s="1"/>
      <c r="DX907" s="1"/>
      <c r="DY907" s="1"/>
      <c r="DZ907" s="1"/>
      <c r="EA907" s="1"/>
      <c r="EB907" s="1"/>
      <c r="EC907" s="1"/>
      <c r="EF907" s="1"/>
      <c r="ER907" s="1"/>
      <c r="ET907" s="1"/>
      <c r="FH907" s="1"/>
      <c r="FI907" s="1"/>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row>
    <row r="908" spans="1:431" ht="98" hidden="1" x14ac:dyDescent="0.15">
      <c r="A908" s="6" t="s">
        <v>60</v>
      </c>
      <c r="B908" s="3"/>
      <c r="C908" s="6"/>
      <c r="D908" s="6"/>
      <c r="E908" s="3"/>
      <c r="F908" s="6"/>
      <c r="G908" s="6"/>
      <c r="H908" s="6"/>
      <c r="I908" s="3"/>
      <c r="J908" s="6"/>
      <c r="K908" s="3"/>
      <c r="L908" s="3"/>
      <c r="M908" s="3"/>
      <c r="N908" s="6"/>
      <c r="O908" s="3"/>
      <c r="P908" s="6"/>
      <c r="Q908" s="6"/>
      <c r="R908" s="6"/>
      <c r="S908" s="3"/>
      <c r="T908" s="3"/>
      <c r="U908" s="3"/>
      <c r="V908" s="3"/>
      <c r="W908" s="3"/>
      <c r="X908" s="3"/>
      <c r="Y908" s="6"/>
      <c r="Z908" s="6"/>
      <c r="AA908" s="6"/>
      <c r="AB908" s="3"/>
      <c r="AC908" s="6"/>
      <c r="AD908" s="6"/>
      <c r="AE908" s="3"/>
      <c r="AF908" s="3"/>
      <c r="AG908" s="6"/>
      <c r="AH908" s="6"/>
      <c r="AI908" s="3"/>
      <c r="AJ908" s="3"/>
      <c r="AK908" s="3"/>
      <c r="AL908" s="3"/>
      <c r="AM908" s="6"/>
      <c r="AN908" s="3"/>
      <c r="AO908" s="3"/>
      <c r="AP908" s="3"/>
      <c r="AQ908" s="3"/>
      <c r="AR908" s="3"/>
      <c r="AS908" s="3"/>
      <c r="AT908" s="6"/>
      <c r="AU908" s="6"/>
      <c r="AV908" s="6"/>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v>1969</v>
      </c>
      <c r="BZ908" s="3" t="s">
        <v>2405</v>
      </c>
      <c r="CA908" s="3" t="s">
        <v>2409</v>
      </c>
      <c r="CB908" s="3" t="s">
        <v>2463</v>
      </c>
      <c r="CC908" s="3" t="s">
        <v>2464</v>
      </c>
      <c r="CD908" s="3"/>
      <c r="CE908" s="3" t="s">
        <v>2465</v>
      </c>
      <c r="CF908" s="7"/>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J908" s="1"/>
      <c r="DK908" s="1"/>
      <c r="DL908" s="1"/>
      <c r="DM908" s="1"/>
      <c r="DN908" s="1"/>
      <c r="DO908" s="1"/>
      <c r="DQ908" s="1"/>
      <c r="DT908" s="1"/>
      <c r="DW908" s="1"/>
      <c r="DX908" s="1"/>
      <c r="DY908" s="1"/>
      <c r="DZ908" s="1"/>
      <c r="EA908" s="1"/>
      <c r="EB908" s="1"/>
      <c r="EC908" s="1"/>
      <c r="EF908" s="1"/>
      <c r="ER908" s="1"/>
      <c r="ET908" s="1"/>
      <c r="FH908" s="1"/>
      <c r="FI908" s="1"/>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row>
    <row r="909" spans="1:431" ht="98" hidden="1" x14ac:dyDescent="0.15">
      <c r="A909" s="6" t="s">
        <v>81</v>
      </c>
      <c r="B909" s="3"/>
      <c r="C909" s="6"/>
      <c r="D909" s="6"/>
      <c r="E909" s="3"/>
      <c r="F909" s="6"/>
      <c r="G909" s="6"/>
      <c r="H909" s="6"/>
      <c r="I909" s="3"/>
      <c r="J909" s="6"/>
      <c r="K909" s="3"/>
      <c r="L909" s="3"/>
      <c r="M909" s="3"/>
      <c r="N909" s="6"/>
      <c r="O909" s="3"/>
      <c r="P909" s="6"/>
      <c r="Q909" s="6"/>
      <c r="R909" s="6">
        <v>1</v>
      </c>
      <c r="S909" s="3"/>
      <c r="T909" s="3"/>
      <c r="U909" s="3"/>
      <c r="V909" s="3"/>
      <c r="W909" s="3"/>
      <c r="X909" s="3"/>
      <c r="Y909" s="6"/>
      <c r="Z909" s="6"/>
      <c r="AA909" s="6"/>
      <c r="AB909" s="3"/>
      <c r="AC909" s="6"/>
      <c r="AD909" s="6"/>
      <c r="AE909" s="3"/>
      <c r="AF909" s="3"/>
      <c r="AG909" s="6"/>
      <c r="AH909" s="6"/>
      <c r="AI909" s="3"/>
      <c r="AJ909" s="3"/>
      <c r="AK909" s="3"/>
      <c r="AL909" s="3"/>
      <c r="AM909" s="6"/>
      <c r="AN909" s="3"/>
      <c r="AO909" s="3"/>
      <c r="AP909" s="3"/>
      <c r="AQ909" s="3"/>
      <c r="AR909" s="3"/>
      <c r="AS909" s="3"/>
      <c r="AT909" s="6"/>
      <c r="AU909" s="6"/>
      <c r="AV909" s="6"/>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v>1969</v>
      </c>
      <c r="BZ909" s="3" t="s">
        <v>2405</v>
      </c>
      <c r="CA909" s="3" t="s">
        <v>2409</v>
      </c>
      <c r="CB909" s="3" t="s">
        <v>2463</v>
      </c>
      <c r="CC909" s="3" t="s">
        <v>2464</v>
      </c>
      <c r="CD909" s="3"/>
      <c r="CE909" s="3"/>
      <c r="CF909" s="7"/>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J909" s="1"/>
      <c r="DK909" s="1"/>
      <c r="DL909" s="1"/>
      <c r="DM909" s="1"/>
      <c r="DN909" s="1"/>
      <c r="DO909" s="1"/>
      <c r="DQ909" s="1"/>
      <c r="DT909" s="1"/>
      <c r="DW909" s="1"/>
      <c r="DX909" s="1"/>
      <c r="DY909" s="1"/>
      <c r="DZ909" s="1"/>
      <c r="EA909" s="1"/>
      <c r="EB909" s="1"/>
      <c r="EC909" s="1"/>
      <c r="EF909" s="1"/>
      <c r="ER909" s="1"/>
      <c r="ET909" s="1"/>
      <c r="FH909" s="1"/>
      <c r="FI909" s="1"/>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row>
    <row r="910" spans="1:431" ht="98" hidden="1" x14ac:dyDescent="0.15">
      <c r="A910" s="6" t="s">
        <v>103</v>
      </c>
      <c r="B910" s="3"/>
      <c r="C910" s="6"/>
      <c r="D910" s="6"/>
      <c r="E910" s="3"/>
      <c r="F910" s="6"/>
      <c r="G910" s="6"/>
      <c r="H910" s="6"/>
      <c r="I910" s="3"/>
      <c r="J910" s="6"/>
      <c r="K910" s="3"/>
      <c r="L910" s="3"/>
      <c r="M910" s="3"/>
      <c r="N910" s="6"/>
      <c r="O910" s="3"/>
      <c r="P910" s="6"/>
      <c r="Q910" s="6"/>
      <c r="R910" s="6"/>
      <c r="S910" s="3"/>
      <c r="T910" s="3"/>
      <c r="U910" s="3"/>
      <c r="V910" s="3"/>
      <c r="W910" s="3"/>
      <c r="X910" s="3"/>
      <c r="Y910" s="6"/>
      <c r="Z910" s="6"/>
      <c r="AA910" s="6"/>
      <c r="AB910" s="3"/>
      <c r="AC910" s="6"/>
      <c r="AD910" s="6"/>
      <c r="AE910" s="3"/>
      <c r="AF910" s="3"/>
      <c r="AG910" s="6"/>
      <c r="AH910" s="6"/>
      <c r="AI910" s="3"/>
      <c r="AJ910" s="3"/>
      <c r="AK910" s="3"/>
      <c r="AL910" s="3"/>
      <c r="AM910" s="6"/>
      <c r="AN910" s="3"/>
      <c r="AO910" s="3"/>
      <c r="AP910" s="3"/>
      <c r="AQ910" s="3"/>
      <c r="AR910" s="3"/>
      <c r="AS910" s="3"/>
      <c r="AT910" s="6"/>
      <c r="AU910" s="6"/>
      <c r="AV910" s="6"/>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v>1969</v>
      </c>
      <c r="BZ910" s="3" t="s">
        <v>2405</v>
      </c>
      <c r="CA910" s="3" t="s">
        <v>2409</v>
      </c>
      <c r="CB910" s="3" t="s">
        <v>2463</v>
      </c>
      <c r="CC910" s="3" t="s">
        <v>2464</v>
      </c>
      <c r="CD910" s="3"/>
      <c r="CE910" s="3" t="s">
        <v>2452</v>
      </c>
      <c r="CF910" s="7"/>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J910" s="1"/>
      <c r="DK910" s="1"/>
      <c r="DL910" s="1"/>
      <c r="DM910" s="1"/>
      <c r="DN910" s="1"/>
      <c r="DO910" s="1"/>
      <c r="DQ910" s="1"/>
      <c r="DT910" s="1"/>
      <c r="DW910" s="1"/>
      <c r="DX910" s="1"/>
      <c r="DY910" s="1"/>
      <c r="DZ910" s="1"/>
      <c r="EA910" s="1"/>
      <c r="EB910" s="1"/>
      <c r="EC910" s="1"/>
      <c r="EF910" s="1"/>
      <c r="ER910" s="1"/>
      <c r="ET910" s="1"/>
      <c r="FH910" s="1"/>
      <c r="FI910" s="1"/>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row>
    <row r="911" spans="1:431" ht="98" hidden="1" x14ac:dyDescent="0.15">
      <c r="A911" s="6" t="s">
        <v>125</v>
      </c>
      <c r="B911" s="3"/>
      <c r="C911" s="6"/>
      <c r="D911" s="6"/>
      <c r="E911" s="3"/>
      <c r="F911" s="6"/>
      <c r="G911" s="6"/>
      <c r="H911" s="6"/>
      <c r="I911" s="3"/>
      <c r="J911" s="6"/>
      <c r="K911" s="3"/>
      <c r="L911" s="3"/>
      <c r="M911" s="3"/>
      <c r="N911" s="6"/>
      <c r="O911" s="3"/>
      <c r="P911" s="6"/>
      <c r="Q911" s="6"/>
      <c r="R911" s="6"/>
      <c r="S911" s="3"/>
      <c r="T911" s="3"/>
      <c r="U911" s="3"/>
      <c r="V911" s="3"/>
      <c r="W911" s="3"/>
      <c r="X911" s="3"/>
      <c r="Y911" s="6"/>
      <c r="Z911" s="6"/>
      <c r="AA911" s="6"/>
      <c r="AB911" s="3"/>
      <c r="AC911" s="6"/>
      <c r="AD911" s="6"/>
      <c r="AE911" s="3"/>
      <c r="AF911" s="3"/>
      <c r="AG911" s="6"/>
      <c r="AH911" s="6"/>
      <c r="AI911" s="3"/>
      <c r="AJ911" s="3"/>
      <c r="AK911" s="3"/>
      <c r="AL911" s="3"/>
      <c r="AM911" s="6"/>
      <c r="AN911" s="3"/>
      <c r="AO911" s="3"/>
      <c r="AP911" s="3"/>
      <c r="AQ911" s="3"/>
      <c r="AR911" s="3"/>
      <c r="AS911" s="3"/>
      <c r="AT911" s="6"/>
      <c r="AU911" s="6"/>
      <c r="AV911" s="6"/>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v>1969</v>
      </c>
      <c r="BZ911" s="3" t="s">
        <v>2405</v>
      </c>
      <c r="CA911" s="3" t="s">
        <v>2409</v>
      </c>
      <c r="CB911" s="3" t="s">
        <v>2463</v>
      </c>
      <c r="CC911" s="3" t="s">
        <v>2464</v>
      </c>
      <c r="CD911" s="3"/>
      <c r="CE911" s="3" t="s">
        <v>2442</v>
      </c>
      <c r="CF911" s="7"/>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J911" s="1"/>
      <c r="DK911" s="1"/>
      <c r="DL911" s="1"/>
      <c r="DM911" s="1"/>
      <c r="DN911" s="1"/>
      <c r="DO911" s="1"/>
      <c r="DQ911" s="1"/>
      <c r="DT911" s="1"/>
      <c r="DW911" s="1"/>
      <c r="DX911" s="1"/>
      <c r="DY911" s="1"/>
      <c r="DZ911" s="1"/>
      <c r="EA911" s="1"/>
      <c r="EB911" s="1"/>
      <c r="EC911" s="1"/>
      <c r="EF911" s="1"/>
      <c r="ER911" s="1"/>
      <c r="ET911" s="1"/>
      <c r="FH911" s="1"/>
      <c r="FI911" s="1"/>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row>
    <row r="912" spans="1:431" ht="98" hidden="1" x14ac:dyDescent="0.15">
      <c r="A912" s="6" t="s">
        <v>148</v>
      </c>
      <c r="B912" s="3"/>
      <c r="C912" s="6"/>
      <c r="D912" s="6"/>
      <c r="E912" s="3"/>
      <c r="F912" s="6"/>
      <c r="G912" s="6"/>
      <c r="H912" s="6"/>
      <c r="I912" s="3"/>
      <c r="J912" s="6"/>
      <c r="K912" s="3"/>
      <c r="L912" s="3"/>
      <c r="M912" s="3"/>
      <c r="N912" s="6"/>
      <c r="O912" s="3"/>
      <c r="P912" s="6"/>
      <c r="Q912" s="6"/>
      <c r="R912" s="6"/>
      <c r="S912" s="3"/>
      <c r="T912" s="3"/>
      <c r="U912" s="3"/>
      <c r="V912" s="3"/>
      <c r="W912" s="3"/>
      <c r="X912" s="3"/>
      <c r="Y912" s="6"/>
      <c r="Z912" s="6"/>
      <c r="AA912" s="6"/>
      <c r="AB912" s="3"/>
      <c r="AC912" s="6"/>
      <c r="AD912" s="6"/>
      <c r="AE912" s="3"/>
      <c r="AF912" s="3"/>
      <c r="AG912" s="6"/>
      <c r="AH912" s="6"/>
      <c r="AI912" s="3"/>
      <c r="AJ912" s="3"/>
      <c r="AK912" s="3"/>
      <c r="AL912" s="3"/>
      <c r="AM912" s="6"/>
      <c r="AN912" s="3"/>
      <c r="AO912" s="3"/>
      <c r="AP912" s="3"/>
      <c r="AQ912" s="3"/>
      <c r="AR912" s="3"/>
      <c r="AS912" s="3"/>
      <c r="AT912" s="6"/>
      <c r="AU912" s="6"/>
      <c r="AV912" s="6"/>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v>1969</v>
      </c>
      <c r="BZ912" s="3" t="s">
        <v>2405</v>
      </c>
      <c r="CA912" s="3" t="s">
        <v>2409</v>
      </c>
      <c r="CB912" s="3" t="s">
        <v>2463</v>
      </c>
      <c r="CC912" s="3" t="s">
        <v>2464</v>
      </c>
      <c r="CD912" s="3"/>
      <c r="CE912" s="3" t="s">
        <v>2465</v>
      </c>
      <c r="CF912" s="7"/>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J912" s="1"/>
      <c r="DK912" s="1"/>
      <c r="DL912" s="1"/>
      <c r="DM912" s="1"/>
      <c r="DN912" s="1"/>
      <c r="DO912" s="1"/>
      <c r="DQ912" s="1"/>
      <c r="DT912" s="1"/>
      <c r="DW912" s="1"/>
      <c r="DX912" s="1"/>
      <c r="DY912" s="1"/>
      <c r="DZ912" s="1"/>
      <c r="EA912" s="1"/>
      <c r="EB912" s="1"/>
      <c r="EC912" s="1"/>
      <c r="EF912" s="1"/>
      <c r="ER912" s="1"/>
      <c r="ET912" s="1"/>
      <c r="FH912" s="1"/>
      <c r="FI912" s="1"/>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row>
    <row r="913" spans="1:431" ht="98" hidden="1" x14ac:dyDescent="0.15">
      <c r="A913" s="6" t="s">
        <v>171</v>
      </c>
      <c r="B913" s="3"/>
      <c r="C913" s="6"/>
      <c r="D913" s="6"/>
      <c r="E913" s="3"/>
      <c r="F913" s="6"/>
      <c r="G913" s="6"/>
      <c r="H913" s="6"/>
      <c r="I913" s="3"/>
      <c r="J913" s="6"/>
      <c r="K913" s="3"/>
      <c r="L913" s="3"/>
      <c r="M913" s="3"/>
      <c r="N913" s="6"/>
      <c r="O913" s="3"/>
      <c r="P913" s="6"/>
      <c r="Q913" s="6"/>
      <c r="R913" s="6"/>
      <c r="S913" s="3"/>
      <c r="T913" s="3"/>
      <c r="U913" s="3"/>
      <c r="V913" s="3"/>
      <c r="W913" s="3"/>
      <c r="X913" s="3"/>
      <c r="Y913" s="6"/>
      <c r="Z913" s="6"/>
      <c r="AA913" s="6"/>
      <c r="AB913" s="3"/>
      <c r="AC913" s="6"/>
      <c r="AD913" s="6"/>
      <c r="AE913" s="3"/>
      <c r="AF913" s="3"/>
      <c r="AG913" s="6"/>
      <c r="AH913" s="6"/>
      <c r="AI913" s="3"/>
      <c r="AJ913" s="3"/>
      <c r="AK913" s="3"/>
      <c r="AL913" s="3"/>
      <c r="AM913" s="6"/>
      <c r="AN913" s="3"/>
      <c r="AO913" s="3"/>
      <c r="AP913" s="3"/>
      <c r="AQ913" s="3"/>
      <c r="AR913" s="3"/>
      <c r="AS913" s="3"/>
      <c r="AT913" s="6"/>
      <c r="AU913" s="6"/>
      <c r="AV913" s="6"/>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v>1969</v>
      </c>
      <c r="BZ913" s="3" t="s">
        <v>2405</v>
      </c>
      <c r="CA913" s="3" t="s">
        <v>2409</v>
      </c>
      <c r="CB913" s="3" t="s">
        <v>2463</v>
      </c>
      <c r="CC913" s="3" t="s">
        <v>2464</v>
      </c>
      <c r="CD913" s="3"/>
      <c r="CE913" s="3"/>
      <c r="CF913" s="7"/>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J913" s="1"/>
      <c r="DK913" s="1"/>
      <c r="DL913" s="1"/>
      <c r="DM913" s="1"/>
      <c r="DN913" s="1"/>
      <c r="DO913" s="1"/>
      <c r="DQ913" s="1"/>
      <c r="DT913" s="1"/>
      <c r="DW913" s="1"/>
      <c r="DX913" s="1"/>
      <c r="DY913" s="1"/>
      <c r="DZ913" s="1"/>
      <c r="EA913" s="1"/>
      <c r="EB913" s="1"/>
      <c r="EC913" s="1"/>
      <c r="EF913" s="1"/>
      <c r="ER913" s="1"/>
      <c r="ET913" s="1"/>
      <c r="FH913" s="1"/>
      <c r="FI913" s="1"/>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row>
    <row r="914" spans="1:431" ht="98" hidden="1" x14ac:dyDescent="0.15">
      <c r="A914" s="6" t="s">
        <v>194</v>
      </c>
      <c r="B914" s="3"/>
      <c r="C914" s="6"/>
      <c r="D914" s="6"/>
      <c r="E914" s="3"/>
      <c r="F914" s="6"/>
      <c r="G914" s="6"/>
      <c r="H914" s="6"/>
      <c r="I914" s="3"/>
      <c r="J914" s="6"/>
      <c r="K914" s="3"/>
      <c r="L914" s="3"/>
      <c r="M914" s="3"/>
      <c r="N914" s="6"/>
      <c r="O914" s="3"/>
      <c r="P914" s="6"/>
      <c r="Q914" s="6"/>
      <c r="R914" s="6"/>
      <c r="S914" s="3"/>
      <c r="T914" s="3"/>
      <c r="U914" s="3"/>
      <c r="V914" s="3"/>
      <c r="W914" s="3"/>
      <c r="X914" s="3"/>
      <c r="Y914" s="6"/>
      <c r="Z914" s="6"/>
      <c r="AA914" s="6"/>
      <c r="AB914" s="3"/>
      <c r="AC914" s="6"/>
      <c r="AD914" s="6"/>
      <c r="AE914" s="3"/>
      <c r="AF914" s="3"/>
      <c r="AG914" s="6"/>
      <c r="AH914" s="6"/>
      <c r="AI914" s="3"/>
      <c r="AJ914" s="3"/>
      <c r="AK914" s="3"/>
      <c r="AL914" s="3"/>
      <c r="AM914" s="6"/>
      <c r="AN914" s="3"/>
      <c r="AO914" s="3"/>
      <c r="AP914" s="3"/>
      <c r="AQ914" s="3"/>
      <c r="AR914" s="3"/>
      <c r="AS914" s="3"/>
      <c r="AT914" s="6"/>
      <c r="AU914" s="6"/>
      <c r="AV914" s="6"/>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v>1969</v>
      </c>
      <c r="BZ914" s="3" t="s">
        <v>2405</v>
      </c>
      <c r="CA914" s="3" t="s">
        <v>2409</v>
      </c>
      <c r="CB914" s="3" t="s">
        <v>2463</v>
      </c>
      <c r="CC914" s="3" t="s">
        <v>2464</v>
      </c>
      <c r="CD914" s="3"/>
      <c r="CE914" s="3"/>
      <c r="CF914" s="7"/>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J914" s="1"/>
      <c r="DK914" s="1"/>
      <c r="DL914" s="1"/>
      <c r="DM914" s="1"/>
      <c r="DN914" s="1"/>
      <c r="DO914" s="1"/>
      <c r="DQ914" s="1"/>
      <c r="DT914" s="1"/>
      <c r="DW914" s="1"/>
      <c r="DX914" s="1"/>
      <c r="DY914" s="1"/>
      <c r="DZ914" s="1"/>
      <c r="EA914" s="1"/>
      <c r="EB914" s="1"/>
      <c r="EC914" s="1"/>
      <c r="EF914" s="1"/>
      <c r="ER914" s="1"/>
      <c r="ET914" s="1"/>
      <c r="FH914" s="1"/>
      <c r="FI914" s="1"/>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row>
    <row r="915" spans="1:431" ht="98" hidden="1" x14ac:dyDescent="0.15">
      <c r="A915" s="6" t="s">
        <v>215</v>
      </c>
      <c r="B915" s="3"/>
      <c r="C915" s="6"/>
      <c r="D915" s="6"/>
      <c r="E915" s="3"/>
      <c r="F915" s="6"/>
      <c r="G915" s="6"/>
      <c r="H915" s="6"/>
      <c r="I915" s="3"/>
      <c r="J915" s="6"/>
      <c r="K915" s="3"/>
      <c r="L915" s="3"/>
      <c r="M915" s="3"/>
      <c r="N915" s="6"/>
      <c r="O915" s="3"/>
      <c r="P915" s="6"/>
      <c r="Q915" s="6"/>
      <c r="R915" s="6"/>
      <c r="S915" s="3"/>
      <c r="T915" s="3"/>
      <c r="U915" s="3"/>
      <c r="V915" s="3"/>
      <c r="W915" s="3"/>
      <c r="X915" s="3"/>
      <c r="Y915" s="6"/>
      <c r="Z915" s="6"/>
      <c r="AA915" s="6"/>
      <c r="AB915" s="3"/>
      <c r="AC915" s="6"/>
      <c r="AD915" s="6"/>
      <c r="AE915" s="3"/>
      <c r="AF915" s="3"/>
      <c r="AG915" s="6"/>
      <c r="AH915" s="6"/>
      <c r="AI915" s="3"/>
      <c r="AJ915" s="3"/>
      <c r="AK915" s="3"/>
      <c r="AL915" s="3"/>
      <c r="AM915" s="6"/>
      <c r="AN915" s="3"/>
      <c r="AO915" s="3"/>
      <c r="AP915" s="3"/>
      <c r="AQ915" s="3"/>
      <c r="AR915" s="3"/>
      <c r="AS915" s="3"/>
      <c r="AT915" s="6"/>
      <c r="AU915" s="6"/>
      <c r="AV915" s="6"/>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v>1969</v>
      </c>
      <c r="BZ915" s="3" t="s">
        <v>2405</v>
      </c>
      <c r="CA915" s="3" t="s">
        <v>2409</v>
      </c>
      <c r="CB915" s="3" t="s">
        <v>2463</v>
      </c>
      <c r="CC915" s="3" t="s">
        <v>2464</v>
      </c>
      <c r="CD915" s="3"/>
      <c r="CE915" s="3" t="s">
        <v>2465</v>
      </c>
      <c r="CF915" s="7"/>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J915" s="1"/>
      <c r="DK915" s="1"/>
      <c r="DL915" s="1"/>
      <c r="DM915" s="1"/>
      <c r="DN915" s="1"/>
      <c r="DO915" s="1"/>
      <c r="DQ915" s="1"/>
      <c r="DT915" s="1"/>
      <c r="DW915" s="1"/>
      <c r="DX915" s="1"/>
      <c r="DY915" s="1"/>
      <c r="DZ915" s="1"/>
      <c r="EA915" s="1"/>
      <c r="EB915" s="1"/>
      <c r="EC915" s="1"/>
      <c r="EF915" s="1"/>
      <c r="ER915" s="1"/>
      <c r="ET915" s="1"/>
      <c r="FH915" s="1"/>
      <c r="FI915" s="1"/>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row>
    <row r="916" spans="1:431" ht="98" hidden="1" x14ac:dyDescent="0.15">
      <c r="A916" s="6" t="s">
        <v>237</v>
      </c>
      <c r="B916" s="3"/>
      <c r="C916" s="6"/>
      <c r="D916" s="6"/>
      <c r="E916" s="3"/>
      <c r="F916" s="6"/>
      <c r="G916" s="6"/>
      <c r="H916" s="6"/>
      <c r="I916" s="3"/>
      <c r="J916" s="6"/>
      <c r="K916" s="3"/>
      <c r="L916" s="3"/>
      <c r="M916" s="3"/>
      <c r="N916" s="6"/>
      <c r="O916" s="3"/>
      <c r="P916" s="6"/>
      <c r="Q916" s="6"/>
      <c r="R916" s="6"/>
      <c r="S916" s="3"/>
      <c r="T916" s="3"/>
      <c r="U916" s="3"/>
      <c r="V916" s="3"/>
      <c r="W916" s="3"/>
      <c r="X916" s="3"/>
      <c r="Y916" s="6"/>
      <c r="Z916" s="6"/>
      <c r="AA916" s="6"/>
      <c r="AB916" s="3"/>
      <c r="AC916" s="6"/>
      <c r="AD916" s="6"/>
      <c r="AE916" s="3"/>
      <c r="AF916" s="3"/>
      <c r="AG916" s="6"/>
      <c r="AH916" s="6"/>
      <c r="AI916" s="3"/>
      <c r="AJ916" s="3"/>
      <c r="AK916" s="3"/>
      <c r="AL916" s="3"/>
      <c r="AM916" s="6"/>
      <c r="AN916" s="3"/>
      <c r="AO916" s="3"/>
      <c r="AP916" s="3"/>
      <c r="AQ916" s="3"/>
      <c r="AR916" s="3"/>
      <c r="AS916" s="3"/>
      <c r="AT916" s="6"/>
      <c r="AU916" s="6"/>
      <c r="AV916" s="6"/>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v>1969</v>
      </c>
      <c r="BZ916" s="3" t="s">
        <v>2405</v>
      </c>
      <c r="CA916" s="3" t="s">
        <v>2409</v>
      </c>
      <c r="CB916" s="3" t="s">
        <v>2463</v>
      </c>
      <c r="CC916" s="3" t="s">
        <v>2464</v>
      </c>
      <c r="CD916" s="3"/>
      <c r="CE916" s="3" t="s">
        <v>2465</v>
      </c>
      <c r="CF916" s="7"/>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J916" s="1"/>
      <c r="DK916" s="1"/>
      <c r="DL916" s="1"/>
      <c r="DM916" s="1"/>
      <c r="DN916" s="1"/>
      <c r="DO916" s="1"/>
      <c r="DQ916" s="1"/>
      <c r="DT916" s="1"/>
      <c r="DW916" s="1"/>
      <c r="DX916" s="1"/>
      <c r="DY916" s="1"/>
      <c r="DZ916" s="1"/>
      <c r="EA916" s="1"/>
      <c r="EB916" s="1"/>
      <c r="EC916" s="1"/>
      <c r="EF916" s="1"/>
      <c r="ER916" s="1"/>
      <c r="ET916" s="1"/>
      <c r="FH916" s="1"/>
      <c r="FI916" s="1"/>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row>
    <row r="917" spans="1:431" ht="98" hidden="1" x14ac:dyDescent="0.15">
      <c r="A917" s="6" t="s">
        <v>258</v>
      </c>
      <c r="B917" s="3"/>
      <c r="C917" s="6"/>
      <c r="D917" s="6"/>
      <c r="E917" s="3"/>
      <c r="F917" s="6"/>
      <c r="G917" s="6"/>
      <c r="H917" s="6"/>
      <c r="I917" s="3"/>
      <c r="J917" s="6"/>
      <c r="K917" s="3"/>
      <c r="L917" s="3"/>
      <c r="M917" s="3"/>
      <c r="N917" s="6"/>
      <c r="O917" s="3"/>
      <c r="P917" s="6"/>
      <c r="Q917" s="6"/>
      <c r="R917" s="6"/>
      <c r="S917" s="3"/>
      <c r="T917" s="3"/>
      <c r="U917" s="3"/>
      <c r="V917" s="3"/>
      <c r="W917" s="3"/>
      <c r="X917" s="3"/>
      <c r="Y917" s="6"/>
      <c r="Z917" s="6"/>
      <c r="AA917" s="6"/>
      <c r="AB917" s="3"/>
      <c r="AC917" s="6"/>
      <c r="AD917" s="6"/>
      <c r="AE917" s="3"/>
      <c r="AF917" s="3"/>
      <c r="AG917" s="6"/>
      <c r="AH917" s="6"/>
      <c r="AI917" s="3"/>
      <c r="AJ917" s="3"/>
      <c r="AK917" s="3"/>
      <c r="AL917" s="3"/>
      <c r="AM917" s="6"/>
      <c r="AN917" s="3"/>
      <c r="AO917" s="3"/>
      <c r="AP917" s="3"/>
      <c r="AQ917" s="3"/>
      <c r="AR917" s="3"/>
      <c r="AS917" s="3"/>
      <c r="AT917" s="6"/>
      <c r="AU917" s="6"/>
      <c r="AV917" s="6"/>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v>1969</v>
      </c>
      <c r="BZ917" s="3" t="s">
        <v>2405</v>
      </c>
      <c r="CA917" s="3" t="s">
        <v>2409</v>
      </c>
      <c r="CB917" s="3" t="s">
        <v>2463</v>
      </c>
      <c r="CC917" s="3" t="s">
        <v>2464</v>
      </c>
      <c r="CD917" s="3"/>
      <c r="CE917" s="3" t="s">
        <v>2466</v>
      </c>
      <c r="CF917" s="7"/>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J917" s="1"/>
      <c r="DK917" s="1"/>
      <c r="DL917" s="1"/>
      <c r="DM917" s="1"/>
      <c r="DN917" s="1"/>
      <c r="DO917" s="1"/>
      <c r="DQ917" s="1"/>
      <c r="DT917" s="1"/>
      <c r="DW917" s="1"/>
      <c r="DX917" s="1"/>
      <c r="DY917" s="1"/>
      <c r="DZ917" s="1"/>
      <c r="EA917" s="1"/>
      <c r="EB917" s="1"/>
      <c r="EC917" s="1"/>
      <c r="EF917" s="1"/>
      <c r="ER917" s="1"/>
      <c r="ET917" s="1"/>
      <c r="FH917" s="1"/>
      <c r="FI917" s="1"/>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row>
    <row r="918" spans="1:431" ht="98" hidden="1" x14ac:dyDescent="0.15">
      <c r="A918" s="6" t="s">
        <v>280</v>
      </c>
      <c r="B918" s="3"/>
      <c r="C918" s="6"/>
      <c r="D918" s="6"/>
      <c r="E918" s="3"/>
      <c r="F918" s="6"/>
      <c r="G918" s="6"/>
      <c r="H918" s="6"/>
      <c r="I918" s="3"/>
      <c r="J918" s="6"/>
      <c r="K918" s="3"/>
      <c r="L918" s="3"/>
      <c r="M918" s="3"/>
      <c r="N918" s="6"/>
      <c r="O918" s="3"/>
      <c r="P918" s="6"/>
      <c r="Q918" s="6"/>
      <c r="R918" s="6"/>
      <c r="S918" s="3"/>
      <c r="T918" s="3"/>
      <c r="U918" s="3"/>
      <c r="V918" s="3"/>
      <c r="W918" s="3"/>
      <c r="X918" s="3"/>
      <c r="Y918" s="6"/>
      <c r="Z918" s="6"/>
      <c r="AA918" s="6"/>
      <c r="AB918" s="3"/>
      <c r="AC918" s="6"/>
      <c r="AD918" s="6"/>
      <c r="AE918" s="3"/>
      <c r="AF918" s="3"/>
      <c r="AG918" s="6"/>
      <c r="AH918" s="6"/>
      <c r="AI918" s="3"/>
      <c r="AJ918" s="3"/>
      <c r="AK918" s="3"/>
      <c r="AL918" s="3"/>
      <c r="AM918" s="6"/>
      <c r="AN918" s="3"/>
      <c r="AO918" s="3"/>
      <c r="AP918" s="3"/>
      <c r="AQ918" s="3"/>
      <c r="AR918" s="3"/>
      <c r="AS918" s="3"/>
      <c r="AT918" s="6"/>
      <c r="AU918" s="6"/>
      <c r="AV918" s="6"/>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v>1969</v>
      </c>
      <c r="BZ918" s="3" t="s">
        <v>2405</v>
      </c>
      <c r="CA918" s="3" t="s">
        <v>2409</v>
      </c>
      <c r="CB918" s="3" t="s">
        <v>2463</v>
      </c>
      <c r="CC918" s="3" t="s">
        <v>2464</v>
      </c>
      <c r="CD918" s="3"/>
      <c r="CE918" s="3" t="s">
        <v>2466</v>
      </c>
      <c r="CF918" s="7"/>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J918" s="1"/>
      <c r="DK918" s="1"/>
      <c r="DL918" s="1"/>
      <c r="DM918" s="1"/>
      <c r="DN918" s="1"/>
      <c r="DO918" s="1"/>
      <c r="DQ918" s="1"/>
      <c r="DT918" s="1"/>
      <c r="DW918" s="1"/>
      <c r="DX918" s="1"/>
      <c r="DY918" s="1"/>
      <c r="DZ918" s="1"/>
      <c r="EA918" s="1"/>
      <c r="EB918" s="1"/>
      <c r="EC918" s="1"/>
      <c r="EF918" s="1"/>
      <c r="ER918" s="1"/>
      <c r="ET918" s="1"/>
      <c r="FH918" s="1"/>
      <c r="FI918" s="1"/>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row>
    <row r="919" spans="1:431" ht="98" hidden="1" x14ac:dyDescent="0.15">
      <c r="A919" s="6" t="s">
        <v>296</v>
      </c>
      <c r="B919" s="3"/>
      <c r="C919" s="6"/>
      <c r="D919" s="6"/>
      <c r="E919" s="3"/>
      <c r="F919" s="6"/>
      <c r="G919" s="6"/>
      <c r="H919" s="6"/>
      <c r="I919" s="3"/>
      <c r="J919" s="6"/>
      <c r="K919" s="3"/>
      <c r="L919" s="3"/>
      <c r="M919" s="3"/>
      <c r="N919" s="6"/>
      <c r="O919" s="3"/>
      <c r="P919" s="6"/>
      <c r="Q919" s="6"/>
      <c r="R919" s="6"/>
      <c r="S919" s="3"/>
      <c r="T919" s="3"/>
      <c r="U919" s="3"/>
      <c r="V919" s="3"/>
      <c r="W919" s="3"/>
      <c r="X919" s="3"/>
      <c r="Y919" s="6"/>
      <c r="Z919" s="6"/>
      <c r="AA919" s="6"/>
      <c r="AB919" s="3"/>
      <c r="AC919" s="6"/>
      <c r="AD919" s="6"/>
      <c r="AE919" s="3"/>
      <c r="AF919" s="3"/>
      <c r="AG919" s="6"/>
      <c r="AH919" s="6"/>
      <c r="AI919" s="3"/>
      <c r="AJ919" s="3"/>
      <c r="AK919" s="3"/>
      <c r="AL919" s="3"/>
      <c r="AM919" s="6"/>
      <c r="AN919" s="3"/>
      <c r="AO919" s="3"/>
      <c r="AP919" s="3"/>
      <c r="AQ919" s="3"/>
      <c r="AR919" s="3"/>
      <c r="AS919" s="3"/>
      <c r="AT919" s="6"/>
      <c r="AU919" s="6"/>
      <c r="AV919" s="6"/>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v>1969</v>
      </c>
      <c r="BZ919" s="3" t="s">
        <v>2405</v>
      </c>
      <c r="CA919" s="3" t="s">
        <v>2409</v>
      </c>
      <c r="CB919" s="3" t="s">
        <v>2463</v>
      </c>
      <c r="CC919" s="3" t="s">
        <v>2464</v>
      </c>
      <c r="CD919" s="3"/>
      <c r="CE919" s="3"/>
      <c r="CF919" s="7"/>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J919" s="1"/>
      <c r="DK919" s="1"/>
      <c r="DL919" s="1"/>
      <c r="DM919" s="1"/>
      <c r="DN919" s="1"/>
      <c r="DO919" s="1"/>
      <c r="DQ919" s="1"/>
      <c r="DT919" s="1"/>
      <c r="DW919" s="1"/>
      <c r="DX919" s="1"/>
      <c r="DY919" s="1"/>
      <c r="DZ919" s="1"/>
      <c r="EA919" s="1"/>
      <c r="EB919" s="1"/>
      <c r="EC919" s="1"/>
      <c r="EF919" s="1"/>
      <c r="ER919" s="1"/>
      <c r="ET919" s="1"/>
      <c r="FH919" s="1"/>
      <c r="FI919" s="1"/>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row>
    <row r="920" spans="1:431" ht="98" hidden="1" x14ac:dyDescent="0.15">
      <c r="A920" s="6" t="s">
        <v>316</v>
      </c>
      <c r="B920" s="3"/>
      <c r="C920" s="6"/>
      <c r="D920" s="6"/>
      <c r="E920" s="3"/>
      <c r="F920" s="6"/>
      <c r="G920" s="6"/>
      <c r="H920" s="6"/>
      <c r="I920" s="3"/>
      <c r="J920" s="6"/>
      <c r="K920" s="3"/>
      <c r="L920" s="3"/>
      <c r="M920" s="3"/>
      <c r="N920" s="6"/>
      <c r="O920" s="3"/>
      <c r="P920" s="6"/>
      <c r="Q920" s="6"/>
      <c r="R920" s="6"/>
      <c r="S920" s="3"/>
      <c r="T920" s="3"/>
      <c r="U920" s="3"/>
      <c r="V920" s="3"/>
      <c r="W920" s="3"/>
      <c r="X920" s="3"/>
      <c r="Y920" s="6"/>
      <c r="Z920" s="6"/>
      <c r="AA920" s="6"/>
      <c r="AB920" s="3"/>
      <c r="AC920" s="6"/>
      <c r="AD920" s="6"/>
      <c r="AE920" s="3"/>
      <c r="AF920" s="3"/>
      <c r="AG920" s="6"/>
      <c r="AH920" s="6"/>
      <c r="AI920" s="3"/>
      <c r="AJ920" s="3"/>
      <c r="AK920" s="3"/>
      <c r="AL920" s="3"/>
      <c r="AM920" s="6"/>
      <c r="AN920" s="3"/>
      <c r="AO920" s="3"/>
      <c r="AP920" s="3"/>
      <c r="AQ920" s="3"/>
      <c r="AR920" s="3"/>
      <c r="AS920" s="3"/>
      <c r="AT920" s="6"/>
      <c r="AU920" s="6"/>
      <c r="AV920" s="6"/>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v>1969</v>
      </c>
      <c r="BZ920" s="3" t="s">
        <v>2405</v>
      </c>
      <c r="CA920" s="3" t="s">
        <v>2409</v>
      </c>
      <c r="CB920" s="3" t="s">
        <v>2463</v>
      </c>
      <c r="CC920" s="3" t="s">
        <v>2464</v>
      </c>
      <c r="CD920" s="3"/>
      <c r="CE920" s="3" t="s">
        <v>2452</v>
      </c>
      <c r="CF920" s="7"/>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J920" s="1"/>
      <c r="DK920" s="1"/>
      <c r="DL920" s="1"/>
      <c r="DM920" s="1"/>
      <c r="DN920" s="1"/>
      <c r="DO920" s="1"/>
      <c r="DQ920" s="1"/>
      <c r="DT920" s="1"/>
      <c r="DW920" s="1"/>
      <c r="DX920" s="1"/>
      <c r="DY920" s="1"/>
      <c r="DZ920" s="1"/>
      <c r="EA920" s="1"/>
      <c r="EB920" s="1"/>
      <c r="EC920" s="1"/>
      <c r="EF920" s="1"/>
      <c r="ER920" s="1"/>
      <c r="ET920" s="1"/>
      <c r="FH920" s="1"/>
      <c r="FI920" s="1"/>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row>
    <row r="921" spans="1:431" ht="98" hidden="1" x14ac:dyDescent="0.15">
      <c r="A921" s="6" t="s">
        <v>331</v>
      </c>
      <c r="B921" s="3"/>
      <c r="C921" s="6"/>
      <c r="D921" s="6"/>
      <c r="E921" s="3"/>
      <c r="F921" s="6"/>
      <c r="G921" s="6"/>
      <c r="H921" s="6"/>
      <c r="I921" s="3"/>
      <c r="J921" s="6"/>
      <c r="K921" s="3"/>
      <c r="L921" s="3"/>
      <c r="M921" s="3"/>
      <c r="N921" s="6"/>
      <c r="O921" s="3"/>
      <c r="P921" s="6"/>
      <c r="Q921" s="6"/>
      <c r="R921" s="6"/>
      <c r="S921" s="3"/>
      <c r="T921" s="3"/>
      <c r="U921" s="3"/>
      <c r="V921" s="3"/>
      <c r="W921" s="3"/>
      <c r="X921" s="3"/>
      <c r="Y921" s="6"/>
      <c r="Z921" s="6"/>
      <c r="AA921" s="6"/>
      <c r="AB921" s="3"/>
      <c r="AC921" s="6"/>
      <c r="AD921" s="6"/>
      <c r="AE921" s="3"/>
      <c r="AF921" s="3"/>
      <c r="AG921" s="6"/>
      <c r="AH921" s="6"/>
      <c r="AI921" s="3"/>
      <c r="AJ921" s="3"/>
      <c r="AK921" s="3"/>
      <c r="AL921" s="3"/>
      <c r="AM921" s="6"/>
      <c r="AN921" s="3"/>
      <c r="AO921" s="3"/>
      <c r="AP921" s="3"/>
      <c r="AQ921" s="3"/>
      <c r="AR921" s="3"/>
      <c r="AS921" s="3"/>
      <c r="AT921" s="6"/>
      <c r="AU921" s="6"/>
      <c r="AV921" s="6"/>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v>1969</v>
      </c>
      <c r="BZ921" s="3" t="s">
        <v>2405</v>
      </c>
      <c r="CA921" s="3" t="s">
        <v>2409</v>
      </c>
      <c r="CB921" s="3" t="s">
        <v>2463</v>
      </c>
      <c r="CC921" s="3" t="s">
        <v>2464</v>
      </c>
      <c r="CD921" s="3"/>
      <c r="CE921" s="3"/>
      <c r="CF921" s="7"/>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J921" s="1"/>
      <c r="DK921" s="1"/>
      <c r="DL921" s="1"/>
      <c r="DM921" s="1"/>
      <c r="DN921" s="1"/>
      <c r="DO921" s="1"/>
      <c r="DQ921" s="1"/>
      <c r="DT921" s="1"/>
      <c r="DW921" s="1"/>
      <c r="DX921" s="1"/>
      <c r="DY921" s="1"/>
      <c r="DZ921" s="1"/>
      <c r="EA921" s="1"/>
      <c r="EB921" s="1"/>
      <c r="EC921" s="1"/>
      <c r="EF921" s="1"/>
      <c r="ER921" s="1"/>
      <c r="ET921" s="1"/>
      <c r="FH921" s="1"/>
      <c r="FI921" s="1"/>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row>
    <row r="922" spans="1:431" ht="98" hidden="1" x14ac:dyDescent="0.15">
      <c r="A922" s="6" t="s">
        <v>347</v>
      </c>
      <c r="B922" s="3"/>
      <c r="C922" s="6"/>
      <c r="D922" s="6"/>
      <c r="E922" s="3"/>
      <c r="F922" s="6"/>
      <c r="G922" s="6"/>
      <c r="H922" s="6"/>
      <c r="I922" s="3"/>
      <c r="J922" s="6"/>
      <c r="K922" s="3"/>
      <c r="L922" s="3"/>
      <c r="M922" s="3"/>
      <c r="N922" s="6"/>
      <c r="O922" s="3"/>
      <c r="P922" s="6"/>
      <c r="Q922" s="6"/>
      <c r="R922" s="6"/>
      <c r="S922" s="3"/>
      <c r="T922" s="3"/>
      <c r="U922" s="3"/>
      <c r="V922" s="3"/>
      <c r="W922" s="3"/>
      <c r="X922" s="3"/>
      <c r="Y922" s="6"/>
      <c r="Z922" s="6"/>
      <c r="AA922" s="6"/>
      <c r="AB922" s="3"/>
      <c r="AC922" s="6"/>
      <c r="AD922" s="6"/>
      <c r="AE922" s="3"/>
      <c r="AF922" s="3"/>
      <c r="AG922" s="6"/>
      <c r="AH922" s="6"/>
      <c r="AI922" s="3"/>
      <c r="AJ922" s="3"/>
      <c r="AK922" s="3"/>
      <c r="AL922" s="3"/>
      <c r="AM922" s="6"/>
      <c r="AN922" s="3"/>
      <c r="AO922" s="3"/>
      <c r="AP922" s="3"/>
      <c r="AQ922" s="3"/>
      <c r="AR922" s="3"/>
      <c r="AS922" s="3"/>
      <c r="AT922" s="6"/>
      <c r="AU922" s="6"/>
      <c r="AV922" s="6"/>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v>1969</v>
      </c>
      <c r="BZ922" s="3" t="s">
        <v>2405</v>
      </c>
      <c r="CA922" s="3" t="s">
        <v>2409</v>
      </c>
      <c r="CB922" s="3" t="s">
        <v>2463</v>
      </c>
      <c r="CC922" s="3" t="s">
        <v>2464</v>
      </c>
      <c r="CD922" s="3"/>
      <c r="CE922" s="3" t="s">
        <v>2465</v>
      </c>
      <c r="CF922" s="7"/>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J922" s="1"/>
      <c r="DK922" s="1"/>
      <c r="DL922" s="1"/>
      <c r="DM922" s="1"/>
      <c r="DN922" s="1"/>
      <c r="DO922" s="1"/>
      <c r="DQ922" s="1"/>
      <c r="DT922" s="1"/>
      <c r="DW922" s="1"/>
      <c r="DX922" s="1"/>
      <c r="DY922" s="1"/>
      <c r="DZ922" s="1"/>
      <c r="EA922" s="1"/>
      <c r="EB922" s="1"/>
      <c r="EC922" s="1"/>
      <c r="EF922" s="1"/>
      <c r="ER922" s="1"/>
      <c r="ET922" s="1"/>
      <c r="FH922" s="1"/>
      <c r="FI922" s="1"/>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row>
    <row r="923" spans="1:431" ht="98" hidden="1" x14ac:dyDescent="0.15">
      <c r="A923" s="6" t="s">
        <v>364</v>
      </c>
      <c r="B923" s="3"/>
      <c r="C923" s="6"/>
      <c r="D923" s="6"/>
      <c r="E923" s="3"/>
      <c r="F923" s="6"/>
      <c r="G923" s="6"/>
      <c r="H923" s="6"/>
      <c r="I923" s="3"/>
      <c r="J923" s="6"/>
      <c r="K923" s="3"/>
      <c r="L923" s="3"/>
      <c r="M923" s="3"/>
      <c r="N923" s="6"/>
      <c r="O923" s="3"/>
      <c r="P923" s="6"/>
      <c r="Q923" s="6"/>
      <c r="R923" s="6"/>
      <c r="S923" s="3"/>
      <c r="T923" s="3"/>
      <c r="U923" s="3"/>
      <c r="V923" s="3"/>
      <c r="W923" s="3"/>
      <c r="X923" s="3"/>
      <c r="Y923" s="6"/>
      <c r="Z923" s="6"/>
      <c r="AA923" s="6"/>
      <c r="AB923" s="3"/>
      <c r="AC923" s="6"/>
      <c r="AD923" s="6"/>
      <c r="AE923" s="3"/>
      <c r="AF923" s="3"/>
      <c r="AG923" s="6"/>
      <c r="AH923" s="6"/>
      <c r="AI923" s="3"/>
      <c r="AJ923" s="3"/>
      <c r="AK923" s="3"/>
      <c r="AL923" s="3"/>
      <c r="AM923" s="6"/>
      <c r="AN923" s="3"/>
      <c r="AO923" s="3"/>
      <c r="AP923" s="3"/>
      <c r="AQ923" s="3"/>
      <c r="AR923" s="3"/>
      <c r="AS923" s="3"/>
      <c r="AT923" s="6"/>
      <c r="AU923" s="6"/>
      <c r="AV923" s="6"/>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v>1969</v>
      </c>
      <c r="BZ923" s="3" t="s">
        <v>2405</v>
      </c>
      <c r="CA923" s="3" t="s">
        <v>2409</v>
      </c>
      <c r="CB923" s="3" t="s">
        <v>2463</v>
      </c>
      <c r="CC923" s="3" t="s">
        <v>2464</v>
      </c>
      <c r="CD923" s="3"/>
      <c r="CE923" s="3" t="s">
        <v>2465</v>
      </c>
      <c r="CF923" s="7"/>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J923" s="1"/>
      <c r="DK923" s="1"/>
      <c r="DL923" s="1"/>
      <c r="DM923" s="1"/>
      <c r="DN923" s="1"/>
      <c r="DO923" s="1"/>
      <c r="DQ923" s="1"/>
      <c r="DT923" s="1"/>
      <c r="DW923" s="1"/>
      <c r="DX923" s="1"/>
      <c r="DY923" s="1"/>
      <c r="DZ923" s="1"/>
      <c r="EA923" s="1"/>
      <c r="EB923" s="1"/>
      <c r="EC923" s="1"/>
      <c r="EF923" s="1"/>
      <c r="ER923" s="1"/>
      <c r="ET923" s="1"/>
      <c r="FH923" s="1"/>
      <c r="FI923" s="1"/>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row>
    <row r="924" spans="1:431" ht="98" hidden="1" x14ac:dyDescent="0.15">
      <c r="A924" s="6" t="s">
        <v>381</v>
      </c>
      <c r="B924" s="3"/>
      <c r="C924" s="6"/>
      <c r="D924" s="6"/>
      <c r="E924" s="3"/>
      <c r="F924" s="6"/>
      <c r="G924" s="6"/>
      <c r="H924" s="6"/>
      <c r="I924" s="3"/>
      <c r="J924" s="6"/>
      <c r="K924" s="3"/>
      <c r="L924" s="3"/>
      <c r="M924" s="3"/>
      <c r="N924" s="6"/>
      <c r="O924" s="3"/>
      <c r="P924" s="6"/>
      <c r="Q924" s="6"/>
      <c r="R924" s="6"/>
      <c r="S924" s="3"/>
      <c r="T924" s="3"/>
      <c r="U924" s="3"/>
      <c r="V924" s="3"/>
      <c r="W924" s="3"/>
      <c r="X924" s="3"/>
      <c r="Y924" s="6"/>
      <c r="Z924" s="6"/>
      <c r="AA924" s="6"/>
      <c r="AB924" s="3"/>
      <c r="AC924" s="6"/>
      <c r="AD924" s="6"/>
      <c r="AE924" s="3"/>
      <c r="AF924" s="3"/>
      <c r="AG924" s="6"/>
      <c r="AH924" s="6"/>
      <c r="AI924" s="3"/>
      <c r="AJ924" s="3"/>
      <c r="AK924" s="3"/>
      <c r="AL924" s="3"/>
      <c r="AM924" s="6"/>
      <c r="AN924" s="3"/>
      <c r="AO924" s="3"/>
      <c r="AP924" s="3"/>
      <c r="AQ924" s="3"/>
      <c r="AR924" s="3"/>
      <c r="AS924" s="3"/>
      <c r="AT924" s="6"/>
      <c r="AU924" s="6"/>
      <c r="AV924" s="6"/>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v>1969</v>
      </c>
      <c r="BZ924" s="3" t="s">
        <v>2405</v>
      </c>
      <c r="CA924" s="3" t="s">
        <v>2409</v>
      </c>
      <c r="CB924" s="3" t="s">
        <v>2463</v>
      </c>
      <c r="CC924" s="3" t="s">
        <v>2464</v>
      </c>
      <c r="CD924" s="3"/>
      <c r="CE924" s="3"/>
      <c r="CF924" s="7"/>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J924" s="1"/>
      <c r="DK924" s="1"/>
      <c r="DL924" s="1"/>
      <c r="DM924" s="1"/>
      <c r="DN924" s="1"/>
      <c r="DO924" s="1"/>
      <c r="DQ924" s="1"/>
      <c r="DT924" s="1"/>
      <c r="DW924" s="1"/>
      <c r="DX924" s="1"/>
      <c r="DY924" s="1"/>
      <c r="DZ924" s="1"/>
      <c r="EA924" s="1"/>
      <c r="EB924" s="1"/>
      <c r="EC924" s="1"/>
      <c r="EF924" s="1"/>
      <c r="ER924" s="1"/>
      <c r="ET924" s="1"/>
      <c r="FH924" s="1"/>
      <c r="FI924" s="1"/>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row>
    <row r="925" spans="1:431" ht="98" hidden="1" x14ac:dyDescent="0.15">
      <c r="A925" s="6" t="s">
        <v>397</v>
      </c>
      <c r="B925" s="3"/>
      <c r="C925" s="6"/>
      <c r="D925" s="6"/>
      <c r="E925" s="3"/>
      <c r="F925" s="6"/>
      <c r="G925" s="6"/>
      <c r="H925" s="6"/>
      <c r="I925" s="3"/>
      <c r="J925" s="6"/>
      <c r="K925" s="3"/>
      <c r="L925" s="3"/>
      <c r="M925" s="3"/>
      <c r="N925" s="6"/>
      <c r="O925" s="3"/>
      <c r="P925" s="6"/>
      <c r="Q925" s="6"/>
      <c r="R925" s="6"/>
      <c r="S925" s="3"/>
      <c r="T925" s="3"/>
      <c r="U925" s="3"/>
      <c r="V925" s="3"/>
      <c r="W925" s="3"/>
      <c r="X925" s="3"/>
      <c r="Y925" s="6"/>
      <c r="Z925" s="6"/>
      <c r="AA925" s="6"/>
      <c r="AB925" s="3"/>
      <c r="AC925" s="6"/>
      <c r="AD925" s="6"/>
      <c r="AE925" s="3"/>
      <c r="AF925" s="3"/>
      <c r="AG925" s="6"/>
      <c r="AH925" s="6"/>
      <c r="AI925" s="3"/>
      <c r="AJ925" s="3"/>
      <c r="AK925" s="3"/>
      <c r="AL925" s="3"/>
      <c r="AM925" s="6"/>
      <c r="AN925" s="3"/>
      <c r="AO925" s="3"/>
      <c r="AP925" s="3"/>
      <c r="AQ925" s="3"/>
      <c r="AR925" s="3"/>
      <c r="AS925" s="3"/>
      <c r="AT925" s="6"/>
      <c r="AU925" s="6"/>
      <c r="AV925" s="6"/>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v>1969</v>
      </c>
      <c r="BZ925" s="3" t="s">
        <v>2405</v>
      </c>
      <c r="CA925" s="3" t="s">
        <v>2409</v>
      </c>
      <c r="CB925" s="3" t="s">
        <v>2463</v>
      </c>
      <c r="CC925" s="3" t="s">
        <v>2464</v>
      </c>
      <c r="CD925" s="3"/>
      <c r="CE925" s="3"/>
      <c r="CF925" s="7"/>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J925" s="1"/>
      <c r="DK925" s="1"/>
      <c r="DL925" s="1"/>
      <c r="DM925" s="1"/>
      <c r="DN925" s="1"/>
      <c r="DO925" s="1"/>
      <c r="DQ925" s="1"/>
      <c r="DT925" s="1"/>
      <c r="DW925" s="1"/>
      <c r="DX925" s="1"/>
      <c r="DY925" s="1"/>
      <c r="DZ925" s="1"/>
      <c r="EA925" s="1"/>
      <c r="EB925" s="1"/>
      <c r="EC925" s="1"/>
      <c r="EF925" s="1"/>
      <c r="ER925" s="1"/>
      <c r="ET925" s="1"/>
      <c r="FH925" s="1"/>
      <c r="FI925" s="1"/>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row>
    <row r="926" spans="1:431" ht="98" hidden="1" x14ac:dyDescent="0.15">
      <c r="A926" s="6" t="s">
        <v>414</v>
      </c>
      <c r="B926" s="3"/>
      <c r="C926" s="6"/>
      <c r="D926" s="6"/>
      <c r="E926" s="3"/>
      <c r="F926" s="6"/>
      <c r="G926" s="6"/>
      <c r="H926" s="6"/>
      <c r="I926" s="3"/>
      <c r="J926" s="6"/>
      <c r="K926" s="3"/>
      <c r="L926" s="3"/>
      <c r="M926" s="3"/>
      <c r="N926" s="6"/>
      <c r="O926" s="3"/>
      <c r="P926" s="6"/>
      <c r="Q926" s="6"/>
      <c r="R926" s="6"/>
      <c r="S926" s="3"/>
      <c r="T926" s="3"/>
      <c r="U926" s="3"/>
      <c r="V926" s="3"/>
      <c r="W926" s="3"/>
      <c r="X926" s="3"/>
      <c r="Y926" s="6"/>
      <c r="Z926" s="6"/>
      <c r="AA926" s="6"/>
      <c r="AB926" s="3"/>
      <c r="AC926" s="6"/>
      <c r="AD926" s="6"/>
      <c r="AE926" s="3"/>
      <c r="AF926" s="3"/>
      <c r="AG926" s="6"/>
      <c r="AH926" s="6"/>
      <c r="AI926" s="3"/>
      <c r="AJ926" s="3"/>
      <c r="AK926" s="3"/>
      <c r="AL926" s="3"/>
      <c r="AM926" s="6"/>
      <c r="AN926" s="3"/>
      <c r="AO926" s="3"/>
      <c r="AP926" s="3"/>
      <c r="AQ926" s="3"/>
      <c r="AR926" s="3"/>
      <c r="AS926" s="3"/>
      <c r="AT926" s="6"/>
      <c r="AU926" s="6"/>
      <c r="AV926" s="6"/>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v>1969</v>
      </c>
      <c r="BZ926" s="3" t="s">
        <v>2405</v>
      </c>
      <c r="CA926" s="3" t="s">
        <v>2409</v>
      </c>
      <c r="CB926" s="3" t="s">
        <v>2463</v>
      </c>
      <c r="CC926" s="3" t="s">
        <v>2464</v>
      </c>
      <c r="CD926" s="3"/>
      <c r="CE926" s="3"/>
      <c r="CF926" s="7"/>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J926" s="1"/>
      <c r="DK926" s="1"/>
      <c r="DL926" s="1"/>
      <c r="DM926" s="1"/>
      <c r="DN926" s="1"/>
      <c r="DO926" s="1"/>
      <c r="DQ926" s="1"/>
      <c r="DT926" s="1"/>
      <c r="DW926" s="1"/>
      <c r="DX926" s="1"/>
      <c r="DY926" s="1"/>
      <c r="DZ926" s="1"/>
      <c r="EA926" s="1"/>
      <c r="EB926" s="1"/>
      <c r="EC926" s="1"/>
      <c r="EF926" s="1"/>
      <c r="ER926" s="1"/>
      <c r="ET926" s="1"/>
      <c r="FH926" s="1"/>
      <c r="FI926" s="1"/>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row>
    <row r="927" spans="1:431" ht="98" hidden="1" x14ac:dyDescent="0.15">
      <c r="A927" s="6" t="s">
        <v>14</v>
      </c>
      <c r="B927" s="3"/>
      <c r="C927" s="6"/>
      <c r="D927" s="6"/>
      <c r="E927" s="3"/>
      <c r="F927" s="6"/>
      <c r="G927" s="6"/>
      <c r="H927" s="6"/>
      <c r="I927" s="3"/>
      <c r="J927" s="6"/>
      <c r="K927" s="3"/>
      <c r="L927" s="3"/>
      <c r="M927" s="3"/>
      <c r="N927" s="6"/>
      <c r="O927" s="3"/>
      <c r="P927" s="6"/>
      <c r="Q927" s="6"/>
      <c r="R927" s="6"/>
      <c r="S927" s="3"/>
      <c r="T927" s="3"/>
      <c r="U927" s="3"/>
      <c r="V927" s="3"/>
      <c r="W927" s="3"/>
      <c r="X927" s="3"/>
      <c r="Y927" s="6"/>
      <c r="Z927" s="6"/>
      <c r="AA927" s="6"/>
      <c r="AB927" s="3"/>
      <c r="AC927" s="6"/>
      <c r="AD927" s="6"/>
      <c r="AE927" s="3"/>
      <c r="AF927" s="3"/>
      <c r="AG927" s="6"/>
      <c r="AH927" s="6"/>
      <c r="AI927" s="3"/>
      <c r="AJ927" s="3"/>
      <c r="AK927" s="3"/>
      <c r="AL927" s="3"/>
      <c r="AM927" s="6"/>
      <c r="AN927" s="3"/>
      <c r="AO927" s="3"/>
      <c r="AP927" s="3"/>
      <c r="AQ927" s="3"/>
      <c r="AR927" s="3"/>
      <c r="AS927" s="3"/>
      <c r="AT927" s="6"/>
      <c r="AU927" s="6"/>
      <c r="AV927" s="6"/>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v>1969</v>
      </c>
      <c r="BZ927" s="3" t="s">
        <v>2405</v>
      </c>
      <c r="CA927" s="3" t="s">
        <v>2381</v>
      </c>
      <c r="CB927" s="3" t="s">
        <v>2467</v>
      </c>
      <c r="CC927" s="3" t="s">
        <v>2468</v>
      </c>
      <c r="CD927" s="3"/>
      <c r="CE927" s="3"/>
      <c r="CF927" s="7"/>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J927" s="1"/>
      <c r="DK927" s="1"/>
      <c r="DL927" s="1"/>
      <c r="DM927" s="1"/>
      <c r="DN927" s="1"/>
      <c r="DO927" s="1"/>
      <c r="DQ927" s="1"/>
      <c r="DT927" s="1"/>
      <c r="DW927" s="1"/>
      <c r="DX927" s="1"/>
      <c r="DY927" s="1"/>
      <c r="DZ927" s="1"/>
      <c r="EA927" s="1"/>
      <c r="EB927" s="1"/>
      <c r="EC927" s="1"/>
      <c r="EF927" s="1"/>
      <c r="ER927" s="1"/>
      <c r="ET927" s="1"/>
      <c r="FH927" s="1"/>
      <c r="FI927" s="1"/>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row>
    <row r="928" spans="1:431" ht="98" hidden="1" x14ac:dyDescent="0.15">
      <c r="A928" s="6" t="s">
        <v>38</v>
      </c>
      <c r="B928" s="3"/>
      <c r="C928" s="6"/>
      <c r="D928" s="6"/>
      <c r="E928" s="3"/>
      <c r="F928" s="6"/>
      <c r="G928" s="6"/>
      <c r="H928" s="6"/>
      <c r="I928" s="3"/>
      <c r="J928" s="6"/>
      <c r="K928" s="3"/>
      <c r="L928" s="3"/>
      <c r="M928" s="3"/>
      <c r="N928" s="6"/>
      <c r="O928" s="3"/>
      <c r="P928" s="6"/>
      <c r="Q928" s="6"/>
      <c r="R928" s="6"/>
      <c r="S928" s="3"/>
      <c r="T928" s="3"/>
      <c r="U928" s="3"/>
      <c r="V928" s="3"/>
      <c r="W928" s="3"/>
      <c r="X928" s="3"/>
      <c r="Y928" s="6"/>
      <c r="Z928" s="6"/>
      <c r="AA928" s="6"/>
      <c r="AB928" s="3"/>
      <c r="AC928" s="6"/>
      <c r="AD928" s="6"/>
      <c r="AE928" s="3"/>
      <c r="AF928" s="3"/>
      <c r="AG928" s="6"/>
      <c r="AH928" s="6"/>
      <c r="AI928" s="3"/>
      <c r="AJ928" s="3"/>
      <c r="AK928" s="3"/>
      <c r="AL928" s="3"/>
      <c r="AM928" s="6"/>
      <c r="AN928" s="3"/>
      <c r="AO928" s="3"/>
      <c r="AP928" s="3"/>
      <c r="AQ928" s="3"/>
      <c r="AR928" s="3"/>
      <c r="AS928" s="3"/>
      <c r="AT928" s="6"/>
      <c r="AU928" s="6"/>
      <c r="AV928" s="6"/>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v>1969</v>
      </c>
      <c r="BZ928" s="3" t="s">
        <v>2405</v>
      </c>
      <c r="CA928" s="3" t="s">
        <v>2381</v>
      </c>
      <c r="CB928" s="3" t="s">
        <v>2467</v>
      </c>
      <c r="CC928" s="3" t="s">
        <v>2468</v>
      </c>
      <c r="CD928" s="3"/>
      <c r="CE928" s="3" t="s">
        <v>2465</v>
      </c>
      <c r="CF928" s="7"/>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J928" s="1"/>
      <c r="DK928" s="1"/>
      <c r="DL928" s="1"/>
      <c r="DM928" s="1"/>
      <c r="DN928" s="1"/>
      <c r="DO928" s="1"/>
      <c r="DQ928" s="1"/>
      <c r="DT928" s="1"/>
      <c r="DW928" s="1"/>
      <c r="DX928" s="1"/>
      <c r="DY928" s="1"/>
      <c r="DZ928" s="1"/>
      <c r="EA928" s="1"/>
      <c r="EB928" s="1"/>
      <c r="EC928" s="1"/>
      <c r="EF928" s="1"/>
      <c r="ER928" s="1"/>
      <c r="ET928" s="1"/>
      <c r="FH928" s="1"/>
      <c r="FI928" s="1"/>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row>
    <row r="929" spans="1:431" ht="98" hidden="1" x14ac:dyDescent="0.15">
      <c r="A929" s="6" t="s">
        <v>62</v>
      </c>
      <c r="B929" s="3"/>
      <c r="C929" s="6"/>
      <c r="D929" s="6"/>
      <c r="E929" s="3"/>
      <c r="F929" s="6"/>
      <c r="G929" s="6"/>
      <c r="H929" s="6"/>
      <c r="I929" s="3"/>
      <c r="J929" s="6"/>
      <c r="K929" s="3"/>
      <c r="L929" s="3"/>
      <c r="M929" s="3"/>
      <c r="N929" s="6"/>
      <c r="O929" s="3"/>
      <c r="P929" s="6"/>
      <c r="Q929" s="6"/>
      <c r="R929" s="6"/>
      <c r="S929" s="3"/>
      <c r="T929" s="3"/>
      <c r="U929" s="3"/>
      <c r="V929" s="3"/>
      <c r="W929" s="3"/>
      <c r="X929" s="3"/>
      <c r="Y929" s="6"/>
      <c r="Z929" s="6"/>
      <c r="AA929" s="6"/>
      <c r="AB929" s="3"/>
      <c r="AC929" s="6"/>
      <c r="AD929" s="6"/>
      <c r="AE929" s="3"/>
      <c r="AF929" s="3"/>
      <c r="AG929" s="6"/>
      <c r="AH929" s="6"/>
      <c r="AI929" s="3"/>
      <c r="AJ929" s="3"/>
      <c r="AK929" s="3"/>
      <c r="AL929" s="3"/>
      <c r="AM929" s="6"/>
      <c r="AN929" s="3"/>
      <c r="AO929" s="3"/>
      <c r="AP929" s="3"/>
      <c r="AQ929" s="3"/>
      <c r="AR929" s="3"/>
      <c r="AS929" s="3"/>
      <c r="AT929" s="6"/>
      <c r="AU929" s="6"/>
      <c r="AV929" s="6"/>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v>1969</v>
      </c>
      <c r="BZ929" s="3" t="s">
        <v>2405</v>
      </c>
      <c r="CA929" s="3" t="s">
        <v>2381</v>
      </c>
      <c r="CB929" s="3" t="s">
        <v>2467</v>
      </c>
      <c r="CC929" s="3" t="s">
        <v>2468</v>
      </c>
      <c r="CD929" s="3"/>
      <c r="CE929" s="3"/>
      <c r="CF929" s="7"/>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J929" s="1"/>
      <c r="DK929" s="1"/>
      <c r="DL929" s="1"/>
      <c r="DM929" s="1"/>
      <c r="DN929" s="1"/>
      <c r="DO929" s="1"/>
      <c r="DQ929" s="1"/>
      <c r="DT929" s="1"/>
      <c r="DW929" s="1"/>
      <c r="DX929" s="1"/>
      <c r="DY929" s="1"/>
      <c r="DZ929" s="1"/>
      <c r="EA929" s="1"/>
      <c r="EB929" s="1"/>
      <c r="EC929" s="1"/>
      <c r="EF929" s="1"/>
      <c r="ER929" s="1"/>
      <c r="ET929" s="1"/>
      <c r="FH929" s="1"/>
      <c r="FI929" s="1"/>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row>
    <row r="930" spans="1:431" ht="98" hidden="1" x14ac:dyDescent="0.15">
      <c r="A930" s="6" t="s">
        <v>83</v>
      </c>
      <c r="B930" s="3"/>
      <c r="C930" s="6"/>
      <c r="D930" s="6"/>
      <c r="E930" s="3"/>
      <c r="F930" s="6"/>
      <c r="G930" s="6"/>
      <c r="H930" s="6"/>
      <c r="I930" s="3"/>
      <c r="J930" s="6"/>
      <c r="K930" s="3"/>
      <c r="L930" s="3"/>
      <c r="M930" s="3"/>
      <c r="N930" s="6"/>
      <c r="O930" s="3"/>
      <c r="P930" s="6"/>
      <c r="Q930" s="6"/>
      <c r="R930" s="6"/>
      <c r="S930" s="3"/>
      <c r="T930" s="3"/>
      <c r="U930" s="3"/>
      <c r="V930" s="3"/>
      <c r="W930" s="3"/>
      <c r="X930" s="3"/>
      <c r="Y930" s="6"/>
      <c r="Z930" s="6"/>
      <c r="AA930" s="6"/>
      <c r="AB930" s="3"/>
      <c r="AC930" s="6"/>
      <c r="AD930" s="6"/>
      <c r="AE930" s="3"/>
      <c r="AF930" s="3"/>
      <c r="AG930" s="6"/>
      <c r="AH930" s="6"/>
      <c r="AI930" s="3"/>
      <c r="AJ930" s="3"/>
      <c r="AK930" s="3"/>
      <c r="AL930" s="3"/>
      <c r="AM930" s="6"/>
      <c r="AN930" s="3"/>
      <c r="AO930" s="3"/>
      <c r="AP930" s="3"/>
      <c r="AQ930" s="3"/>
      <c r="AR930" s="3"/>
      <c r="AS930" s="3"/>
      <c r="AT930" s="6"/>
      <c r="AU930" s="6"/>
      <c r="AV930" s="6"/>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v>1969</v>
      </c>
      <c r="BZ930" s="3" t="s">
        <v>2405</v>
      </c>
      <c r="CA930" s="3" t="s">
        <v>2381</v>
      </c>
      <c r="CB930" s="3" t="s">
        <v>2467</v>
      </c>
      <c r="CC930" s="3" t="s">
        <v>2468</v>
      </c>
      <c r="CD930" s="3"/>
      <c r="CE930" s="3" t="s">
        <v>2416</v>
      </c>
      <c r="CF930" s="7"/>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J930" s="1"/>
      <c r="DK930" s="1"/>
      <c r="DL930" s="1"/>
      <c r="DM930" s="1"/>
      <c r="DN930" s="1"/>
      <c r="DO930" s="1"/>
      <c r="DQ930" s="1"/>
      <c r="DT930" s="1"/>
      <c r="DW930" s="1"/>
      <c r="DX930" s="1"/>
      <c r="DY930" s="1"/>
      <c r="DZ930" s="1"/>
      <c r="EA930" s="1"/>
      <c r="EB930" s="1"/>
      <c r="EC930" s="1"/>
      <c r="EF930" s="1"/>
      <c r="ER930" s="1"/>
      <c r="ET930" s="1"/>
      <c r="FH930" s="1"/>
      <c r="FI930" s="1"/>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row>
    <row r="931" spans="1:431" ht="98" hidden="1" x14ac:dyDescent="0.15">
      <c r="A931" s="6" t="s">
        <v>105</v>
      </c>
      <c r="B931" s="3"/>
      <c r="C931" s="6"/>
      <c r="D931" s="6"/>
      <c r="E931" s="3"/>
      <c r="F931" s="6"/>
      <c r="G931" s="6"/>
      <c r="H931" s="6"/>
      <c r="I931" s="3"/>
      <c r="J931" s="6"/>
      <c r="K931" s="3"/>
      <c r="L931" s="3"/>
      <c r="M931" s="3"/>
      <c r="N931" s="6"/>
      <c r="O931" s="3"/>
      <c r="P931" s="6"/>
      <c r="Q931" s="6"/>
      <c r="R931" s="6"/>
      <c r="S931" s="3"/>
      <c r="T931" s="3"/>
      <c r="U931" s="3"/>
      <c r="V931" s="3"/>
      <c r="W931" s="3"/>
      <c r="X931" s="3"/>
      <c r="Y931" s="6"/>
      <c r="Z931" s="6"/>
      <c r="AA931" s="6"/>
      <c r="AB931" s="3"/>
      <c r="AC931" s="6"/>
      <c r="AD931" s="6"/>
      <c r="AE931" s="3"/>
      <c r="AF931" s="3"/>
      <c r="AG931" s="6"/>
      <c r="AH931" s="6"/>
      <c r="AI931" s="3"/>
      <c r="AJ931" s="3"/>
      <c r="AK931" s="3"/>
      <c r="AL931" s="3"/>
      <c r="AM931" s="6"/>
      <c r="AN931" s="3"/>
      <c r="AO931" s="3"/>
      <c r="AP931" s="3"/>
      <c r="AQ931" s="3"/>
      <c r="AR931" s="3"/>
      <c r="AS931" s="3"/>
      <c r="AT931" s="6"/>
      <c r="AU931" s="6"/>
      <c r="AV931" s="6"/>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v>1969</v>
      </c>
      <c r="BZ931" s="3" t="s">
        <v>2405</v>
      </c>
      <c r="CA931" s="3" t="s">
        <v>2381</v>
      </c>
      <c r="CB931" s="3" t="s">
        <v>2467</v>
      </c>
      <c r="CC931" s="3" t="s">
        <v>2468</v>
      </c>
      <c r="CD931" s="3"/>
      <c r="CE931" s="3"/>
      <c r="CF931" s="7"/>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J931" s="1"/>
      <c r="DK931" s="1"/>
      <c r="DL931" s="1"/>
      <c r="DM931" s="1"/>
      <c r="DN931" s="1"/>
      <c r="DO931" s="1"/>
      <c r="DQ931" s="1"/>
      <c r="DT931" s="1"/>
      <c r="DW931" s="1"/>
      <c r="DX931" s="1"/>
      <c r="DY931" s="1"/>
      <c r="DZ931" s="1"/>
      <c r="EA931" s="1"/>
      <c r="EB931" s="1"/>
      <c r="EC931" s="1"/>
      <c r="EF931" s="1"/>
      <c r="ER931" s="1"/>
      <c r="ET931" s="1"/>
      <c r="FH931" s="1"/>
      <c r="FI931" s="1"/>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row>
    <row r="932" spans="1:431" ht="98" hidden="1" x14ac:dyDescent="0.15">
      <c r="A932" s="6" t="s">
        <v>2469</v>
      </c>
      <c r="B932" s="3"/>
      <c r="C932" s="6"/>
      <c r="D932" s="6"/>
      <c r="E932" s="3"/>
      <c r="F932" s="6"/>
      <c r="G932" s="6"/>
      <c r="H932" s="6"/>
      <c r="I932" s="3"/>
      <c r="J932" s="6"/>
      <c r="K932" s="3"/>
      <c r="L932" s="3"/>
      <c r="M932" s="3"/>
      <c r="N932" s="6"/>
      <c r="O932" s="3"/>
      <c r="P932" s="6"/>
      <c r="Q932" s="6"/>
      <c r="R932" s="6"/>
      <c r="S932" s="3"/>
      <c r="T932" s="3"/>
      <c r="U932" s="3"/>
      <c r="V932" s="3"/>
      <c r="W932" s="3"/>
      <c r="X932" s="3"/>
      <c r="Y932" s="6"/>
      <c r="Z932" s="6"/>
      <c r="AA932" s="6"/>
      <c r="AB932" s="3"/>
      <c r="AC932" s="6"/>
      <c r="AD932" s="6"/>
      <c r="AE932" s="3"/>
      <c r="AF932" s="3"/>
      <c r="AG932" s="6"/>
      <c r="AH932" s="6"/>
      <c r="AI932" s="3"/>
      <c r="AJ932" s="3"/>
      <c r="AK932" s="3"/>
      <c r="AL932" s="3"/>
      <c r="AM932" s="6"/>
      <c r="AN932" s="3"/>
      <c r="AO932" s="3"/>
      <c r="AP932" s="3"/>
      <c r="AQ932" s="3"/>
      <c r="AR932" s="3"/>
      <c r="AS932" s="3"/>
      <c r="AT932" s="6"/>
      <c r="AU932" s="6"/>
      <c r="AV932" s="6"/>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v>1969</v>
      </c>
      <c r="BZ932" s="3" t="s">
        <v>2405</v>
      </c>
      <c r="CA932" s="3" t="s">
        <v>2381</v>
      </c>
      <c r="CB932" s="3" t="s">
        <v>2467</v>
      </c>
      <c r="CC932" s="3" t="s">
        <v>2468</v>
      </c>
      <c r="CD932" s="3"/>
      <c r="CE932" s="3" t="s">
        <v>2465</v>
      </c>
      <c r="CF932" s="7"/>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J932" s="1"/>
      <c r="DK932" s="1"/>
      <c r="DL932" s="1"/>
      <c r="DM932" s="1"/>
      <c r="DN932" s="1"/>
      <c r="DO932" s="1"/>
      <c r="DQ932" s="1"/>
      <c r="DT932" s="1"/>
      <c r="DW932" s="1"/>
      <c r="DX932" s="1"/>
      <c r="DY932" s="1"/>
      <c r="DZ932" s="1"/>
      <c r="EA932" s="1"/>
      <c r="EB932" s="1"/>
      <c r="EC932" s="1"/>
      <c r="EF932" s="1"/>
      <c r="ER932" s="1"/>
      <c r="ET932" s="1"/>
      <c r="FH932" s="1"/>
      <c r="FI932" s="1"/>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row>
    <row r="933" spans="1:431" ht="98" hidden="1" x14ac:dyDescent="0.15">
      <c r="A933" s="6" t="s">
        <v>2470</v>
      </c>
      <c r="B933" s="3"/>
      <c r="C933" s="6"/>
      <c r="D933" s="6"/>
      <c r="E933" s="3"/>
      <c r="F933" s="6"/>
      <c r="G933" s="6"/>
      <c r="H933" s="6"/>
      <c r="I933" s="3"/>
      <c r="J933" s="6"/>
      <c r="K933" s="3"/>
      <c r="L933" s="3"/>
      <c r="M933" s="3"/>
      <c r="N933" s="6"/>
      <c r="O933" s="3"/>
      <c r="P933" s="6"/>
      <c r="Q933" s="6"/>
      <c r="R933" s="6"/>
      <c r="S933" s="3"/>
      <c r="T933" s="3"/>
      <c r="U933" s="3"/>
      <c r="V933" s="3"/>
      <c r="W933" s="3"/>
      <c r="X933" s="3"/>
      <c r="Y933" s="6"/>
      <c r="Z933" s="6"/>
      <c r="AA933" s="6"/>
      <c r="AB933" s="3"/>
      <c r="AC933" s="6"/>
      <c r="AD933" s="6"/>
      <c r="AE933" s="3"/>
      <c r="AF933" s="3"/>
      <c r="AG933" s="6"/>
      <c r="AH933" s="6"/>
      <c r="AI933" s="3"/>
      <c r="AJ933" s="3"/>
      <c r="AK933" s="3"/>
      <c r="AL933" s="3"/>
      <c r="AM933" s="6"/>
      <c r="AN933" s="3"/>
      <c r="AO933" s="3"/>
      <c r="AP933" s="3"/>
      <c r="AQ933" s="3"/>
      <c r="AR933" s="3"/>
      <c r="AS933" s="3"/>
      <c r="AT933" s="6"/>
      <c r="AU933" s="6"/>
      <c r="AV933" s="6"/>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v>1969</v>
      </c>
      <c r="BZ933" s="3" t="s">
        <v>2405</v>
      </c>
      <c r="CA933" s="3" t="s">
        <v>2381</v>
      </c>
      <c r="CB933" s="3" t="s">
        <v>2467</v>
      </c>
      <c r="CC933" s="3" t="s">
        <v>2468</v>
      </c>
      <c r="CD933" s="3"/>
      <c r="CE933" s="3" t="s">
        <v>2418</v>
      </c>
      <c r="CF933" s="7"/>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J933" s="1"/>
      <c r="DK933" s="1"/>
      <c r="DL933" s="1"/>
      <c r="DM933" s="1"/>
      <c r="DN933" s="1"/>
      <c r="DO933" s="1"/>
      <c r="DQ933" s="1"/>
      <c r="DT933" s="1"/>
      <c r="DW933" s="1"/>
      <c r="DX933" s="1"/>
      <c r="DY933" s="1"/>
      <c r="DZ933" s="1"/>
      <c r="EA933" s="1"/>
      <c r="EB933" s="1"/>
      <c r="EC933" s="1"/>
      <c r="EF933" s="1"/>
      <c r="ER933" s="1"/>
      <c r="ET933" s="1"/>
      <c r="FH933" s="1"/>
      <c r="FI933" s="1"/>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row>
    <row r="934" spans="1:431" ht="98" hidden="1" x14ac:dyDescent="0.15">
      <c r="A934" s="6" t="s">
        <v>150</v>
      </c>
      <c r="B934" s="3"/>
      <c r="C934" s="6"/>
      <c r="D934" s="6"/>
      <c r="E934" s="3"/>
      <c r="F934" s="6"/>
      <c r="G934" s="6"/>
      <c r="H934" s="6"/>
      <c r="I934" s="3"/>
      <c r="J934" s="6"/>
      <c r="K934" s="3"/>
      <c r="L934" s="3"/>
      <c r="M934" s="3"/>
      <c r="N934" s="6"/>
      <c r="O934" s="3"/>
      <c r="P934" s="6"/>
      <c r="Q934" s="6"/>
      <c r="R934" s="6"/>
      <c r="S934" s="3"/>
      <c r="T934" s="3"/>
      <c r="U934" s="3"/>
      <c r="V934" s="3"/>
      <c r="W934" s="3"/>
      <c r="X934" s="3"/>
      <c r="Y934" s="6"/>
      <c r="Z934" s="6"/>
      <c r="AA934" s="6"/>
      <c r="AB934" s="3"/>
      <c r="AC934" s="6"/>
      <c r="AD934" s="6"/>
      <c r="AE934" s="3"/>
      <c r="AF934" s="3"/>
      <c r="AG934" s="6"/>
      <c r="AH934" s="6"/>
      <c r="AI934" s="3"/>
      <c r="AJ934" s="3"/>
      <c r="AK934" s="3"/>
      <c r="AL934" s="3"/>
      <c r="AM934" s="6"/>
      <c r="AN934" s="3"/>
      <c r="AO934" s="3"/>
      <c r="AP934" s="3"/>
      <c r="AQ934" s="3"/>
      <c r="AR934" s="3"/>
      <c r="AS934" s="3"/>
      <c r="AT934" s="6"/>
      <c r="AU934" s="6"/>
      <c r="AV934" s="6"/>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v>1969</v>
      </c>
      <c r="BZ934" s="3" t="s">
        <v>2405</v>
      </c>
      <c r="CA934" s="3" t="s">
        <v>2381</v>
      </c>
      <c r="CB934" s="3" t="s">
        <v>2467</v>
      </c>
      <c r="CC934" s="3" t="s">
        <v>2468</v>
      </c>
      <c r="CD934" s="3"/>
      <c r="CE934" s="3"/>
      <c r="CF934" s="7"/>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J934" s="1"/>
      <c r="DK934" s="1"/>
      <c r="DL934" s="1"/>
      <c r="DM934" s="1"/>
      <c r="DN934" s="1"/>
      <c r="DO934" s="1"/>
      <c r="DQ934" s="1"/>
      <c r="DT934" s="1"/>
      <c r="DW934" s="1"/>
      <c r="DX934" s="1"/>
      <c r="DY934" s="1"/>
      <c r="DZ934" s="1"/>
      <c r="EA934" s="1"/>
      <c r="EB934" s="1"/>
      <c r="EC934" s="1"/>
      <c r="EF934" s="1"/>
      <c r="ER934" s="1"/>
      <c r="ET934" s="1"/>
      <c r="FH934" s="1"/>
      <c r="FI934" s="1"/>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row>
    <row r="935" spans="1:431" ht="98" hidden="1" x14ac:dyDescent="0.15">
      <c r="A935" s="6" t="s">
        <v>173</v>
      </c>
      <c r="B935" s="3"/>
      <c r="C935" s="6"/>
      <c r="D935" s="6"/>
      <c r="E935" s="3"/>
      <c r="F935" s="6"/>
      <c r="G935" s="6"/>
      <c r="H935" s="6"/>
      <c r="I935" s="3"/>
      <c r="J935" s="6"/>
      <c r="K935" s="3"/>
      <c r="L935" s="3"/>
      <c r="M935" s="3"/>
      <c r="N935" s="6"/>
      <c r="O935" s="3"/>
      <c r="P935" s="6"/>
      <c r="Q935" s="6"/>
      <c r="R935" s="6"/>
      <c r="S935" s="3"/>
      <c r="T935" s="3"/>
      <c r="U935" s="3"/>
      <c r="V935" s="3"/>
      <c r="W935" s="3"/>
      <c r="X935" s="3"/>
      <c r="Y935" s="6"/>
      <c r="Z935" s="6"/>
      <c r="AA935" s="6"/>
      <c r="AB935" s="3"/>
      <c r="AC935" s="6"/>
      <c r="AD935" s="6"/>
      <c r="AE935" s="3"/>
      <c r="AF935" s="3"/>
      <c r="AG935" s="6"/>
      <c r="AH935" s="6"/>
      <c r="AI935" s="3"/>
      <c r="AJ935" s="3"/>
      <c r="AK935" s="3"/>
      <c r="AL935" s="3"/>
      <c r="AM935" s="6"/>
      <c r="AN935" s="3"/>
      <c r="AO935" s="3"/>
      <c r="AP935" s="3"/>
      <c r="AQ935" s="3"/>
      <c r="AR935" s="3"/>
      <c r="AS935" s="3"/>
      <c r="AT935" s="6"/>
      <c r="AU935" s="6"/>
      <c r="AV935" s="6"/>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v>1969</v>
      </c>
      <c r="BZ935" s="3" t="s">
        <v>2405</v>
      </c>
      <c r="CA935" s="3" t="s">
        <v>2381</v>
      </c>
      <c r="CB935" s="3" t="s">
        <v>2467</v>
      </c>
      <c r="CC935" s="3" t="s">
        <v>2468</v>
      </c>
      <c r="CD935" s="3"/>
      <c r="CE935" s="3" t="s">
        <v>2471</v>
      </c>
      <c r="CF935" s="7"/>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J935" s="1"/>
      <c r="DK935" s="1"/>
      <c r="DL935" s="1"/>
      <c r="DM935" s="1"/>
      <c r="DN935" s="1"/>
      <c r="DO935" s="1"/>
      <c r="DQ935" s="1"/>
      <c r="DT935" s="1"/>
      <c r="DW935" s="1"/>
      <c r="DX935" s="1"/>
      <c r="DY935" s="1"/>
      <c r="DZ935" s="1"/>
      <c r="EA935" s="1"/>
      <c r="EB935" s="1"/>
      <c r="EC935" s="1"/>
      <c r="EF935" s="1"/>
      <c r="ER935" s="1"/>
      <c r="ET935" s="1"/>
      <c r="FH935" s="1"/>
      <c r="FI935" s="1"/>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row>
    <row r="936" spans="1:431" ht="98" hidden="1" x14ac:dyDescent="0.15">
      <c r="A936" s="6" t="s">
        <v>196</v>
      </c>
      <c r="B936" s="3"/>
      <c r="C936" s="6"/>
      <c r="D936" s="6"/>
      <c r="E936" s="3"/>
      <c r="F936" s="6"/>
      <c r="G936" s="6"/>
      <c r="H936" s="6"/>
      <c r="I936" s="3"/>
      <c r="J936" s="6"/>
      <c r="K936" s="3"/>
      <c r="L936" s="3"/>
      <c r="M936" s="3"/>
      <c r="N936" s="6"/>
      <c r="O936" s="3"/>
      <c r="P936" s="6"/>
      <c r="Q936" s="6"/>
      <c r="R936" s="6"/>
      <c r="S936" s="3"/>
      <c r="T936" s="3"/>
      <c r="U936" s="3"/>
      <c r="V936" s="3"/>
      <c r="W936" s="3"/>
      <c r="X936" s="3"/>
      <c r="Y936" s="6"/>
      <c r="Z936" s="6"/>
      <c r="AA936" s="6"/>
      <c r="AB936" s="3"/>
      <c r="AC936" s="6"/>
      <c r="AD936" s="6"/>
      <c r="AE936" s="3"/>
      <c r="AF936" s="3"/>
      <c r="AG936" s="6"/>
      <c r="AH936" s="6"/>
      <c r="AI936" s="3"/>
      <c r="AJ936" s="3"/>
      <c r="AK936" s="3"/>
      <c r="AL936" s="3"/>
      <c r="AM936" s="6"/>
      <c r="AN936" s="3"/>
      <c r="AO936" s="3"/>
      <c r="AP936" s="3"/>
      <c r="AQ936" s="3"/>
      <c r="AR936" s="3"/>
      <c r="AS936" s="3"/>
      <c r="AT936" s="6"/>
      <c r="AU936" s="6"/>
      <c r="AV936" s="6"/>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v>1969</v>
      </c>
      <c r="BZ936" s="3" t="s">
        <v>2405</v>
      </c>
      <c r="CA936" s="3" t="s">
        <v>2381</v>
      </c>
      <c r="CB936" s="3" t="s">
        <v>2467</v>
      </c>
      <c r="CC936" s="3" t="s">
        <v>2468</v>
      </c>
      <c r="CD936" s="3"/>
      <c r="CE936" s="3"/>
      <c r="CF936" s="7"/>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J936" s="1"/>
      <c r="DK936" s="1"/>
      <c r="DL936" s="1"/>
      <c r="DM936" s="1"/>
      <c r="DN936" s="1"/>
      <c r="DO936" s="1"/>
      <c r="DQ936" s="1"/>
      <c r="DT936" s="1"/>
      <c r="DW936" s="1"/>
      <c r="DX936" s="1"/>
      <c r="DY936" s="1"/>
      <c r="DZ936" s="1"/>
      <c r="EA936" s="1"/>
      <c r="EB936" s="1"/>
      <c r="EC936" s="1"/>
      <c r="EF936" s="1"/>
      <c r="ER936" s="1"/>
      <c r="ET936" s="1"/>
      <c r="FH936" s="1"/>
      <c r="FI936" s="1"/>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row>
    <row r="937" spans="1:431" ht="98" hidden="1" x14ac:dyDescent="0.15">
      <c r="A937" s="6" t="s">
        <v>217</v>
      </c>
      <c r="B937" s="3"/>
      <c r="C937" s="6"/>
      <c r="D937" s="6"/>
      <c r="E937" s="3"/>
      <c r="F937" s="6"/>
      <c r="G937" s="6"/>
      <c r="H937" s="6"/>
      <c r="I937" s="3"/>
      <c r="J937" s="6"/>
      <c r="K937" s="3"/>
      <c r="L937" s="3"/>
      <c r="M937" s="3"/>
      <c r="N937" s="6"/>
      <c r="O937" s="3"/>
      <c r="P937" s="6"/>
      <c r="Q937" s="6"/>
      <c r="R937" s="6"/>
      <c r="S937" s="3"/>
      <c r="T937" s="3"/>
      <c r="U937" s="3"/>
      <c r="V937" s="3"/>
      <c r="W937" s="3"/>
      <c r="X937" s="3"/>
      <c r="Y937" s="6"/>
      <c r="Z937" s="6"/>
      <c r="AA937" s="6"/>
      <c r="AB937" s="3"/>
      <c r="AC937" s="6"/>
      <c r="AD937" s="6"/>
      <c r="AE937" s="3"/>
      <c r="AF937" s="3"/>
      <c r="AG937" s="6"/>
      <c r="AH937" s="6"/>
      <c r="AI937" s="3"/>
      <c r="AJ937" s="3"/>
      <c r="AK937" s="3"/>
      <c r="AL937" s="3"/>
      <c r="AM937" s="6"/>
      <c r="AN937" s="3"/>
      <c r="AO937" s="3"/>
      <c r="AP937" s="3"/>
      <c r="AQ937" s="3"/>
      <c r="AR937" s="3"/>
      <c r="AS937" s="3"/>
      <c r="AT937" s="6"/>
      <c r="AU937" s="6"/>
      <c r="AV937" s="6"/>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v>1969</v>
      </c>
      <c r="BZ937" s="3" t="s">
        <v>2405</v>
      </c>
      <c r="CA937" s="3" t="s">
        <v>2381</v>
      </c>
      <c r="CB937" s="3" t="s">
        <v>2467</v>
      </c>
      <c r="CC937" s="3" t="s">
        <v>2468</v>
      </c>
      <c r="CD937" s="3"/>
      <c r="CE937" s="3" t="s">
        <v>2465</v>
      </c>
      <c r="CF937" s="7"/>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J937" s="1"/>
      <c r="DK937" s="1"/>
      <c r="DL937" s="1"/>
      <c r="DM937" s="1"/>
      <c r="DN937" s="1"/>
      <c r="DO937" s="1"/>
      <c r="DQ937" s="1"/>
      <c r="DT937" s="1"/>
      <c r="DW937" s="1"/>
      <c r="DX937" s="1"/>
      <c r="DY937" s="1"/>
      <c r="DZ937" s="1"/>
      <c r="EA937" s="1"/>
      <c r="EB937" s="1"/>
      <c r="EC937" s="1"/>
      <c r="EF937" s="1"/>
      <c r="ER937" s="1"/>
      <c r="ET937" s="1"/>
      <c r="FH937" s="1"/>
      <c r="FI937" s="1"/>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row>
    <row r="938" spans="1:431" ht="98" hidden="1" x14ac:dyDescent="0.15">
      <c r="A938" s="6" t="s">
        <v>239</v>
      </c>
      <c r="B938" s="3"/>
      <c r="C938" s="6"/>
      <c r="D938" s="6"/>
      <c r="E938" s="3"/>
      <c r="F938" s="6"/>
      <c r="G938" s="6"/>
      <c r="H938" s="6"/>
      <c r="I938" s="3"/>
      <c r="J938" s="6"/>
      <c r="K938" s="3"/>
      <c r="L938" s="3"/>
      <c r="M938" s="3"/>
      <c r="N938" s="6"/>
      <c r="O938" s="3"/>
      <c r="P938" s="6"/>
      <c r="Q938" s="6"/>
      <c r="R938" s="6"/>
      <c r="S938" s="3"/>
      <c r="T938" s="3"/>
      <c r="U938" s="3"/>
      <c r="V938" s="3"/>
      <c r="W938" s="3"/>
      <c r="X938" s="3"/>
      <c r="Y938" s="6"/>
      <c r="Z938" s="6"/>
      <c r="AA938" s="6"/>
      <c r="AB938" s="3"/>
      <c r="AC938" s="6"/>
      <c r="AD938" s="6"/>
      <c r="AE938" s="3"/>
      <c r="AF938" s="3"/>
      <c r="AG938" s="6"/>
      <c r="AH938" s="6"/>
      <c r="AI938" s="3"/>
      <c r="AJ938" s="3"/>
      <c r="AK938" s="3"/>
      <c r="AL938" s="3"/>
      <c r="AM938" s="6"/>
      <c r="AN938" s="3"/>
      <c r="AO938" s="3"/>
      <c r="AP938" s="3"/>
      <c r="AQ938" s="3"/>
      <c r="AR938" s="3"/>
      <c r="AS938" s="3"/>
      <c r="AT938" s="6"/>
      <c r="AU938" s="6"/>
      <c r="AV938" s="6"/>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v>1969</v>
      </c>
      <c r="BZ938" s="3" t="s">
        <v>2405</v>
      </c>
      <c r="CA938" s="3" t="s">
        <v>2381</v>
      </c>
      <c r="CB938" s="3" t="s">
        <v>2467</v>
      </c>
      <c r="CC938" s="3" t="s">
        <v>2468</v>
      </c>
      <c r="CD938" s="3"/>
      <c r="CE938" s="3" t="s">
        <v>2442</v>
      </c>
      <c r="CF938" s="7"/>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J938" s="1"/>
      <c r="DK938" s="1"/>
      <c r="DL938" s="1"/>
      <c r="DM938" s="1"/>
      <c r="DN938" s="1"/>
      <c r="DO938" s="1"/>
      <c r="DQ938" s="1"/>
      <c r="DT938" s="1"/>
      <c r="DW938" s="1"/>
      <c r="DX938" s="1"/>
      <c r="DY938" s="1"/>
      <c r="DZ938" s="1"/>
      <c r="EA938" s="1"/>
      <c r="EB938" s="1"/>
      <c r="EC938" s="1"/>
      <c r="EF938" s="1"/>
      <c r="ER938" s="1"/>
      <c r="ET938" s="1"/>
      <c r="FH938" s="1"/>
      <c r="FI938" s="1"/>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row>
    <row r="939" spans="1:431" ht="98" hidden="1" x14ac:dyDescent="0.15">
      <c r="A939" s="6" t="s">
        <v>260</v>
      </c>
      <c r="B939" s="3"/>
      <c r="C939" s="6"/>
      <c r="D939" s="6"/>
      <c r="E939" s="3"/>
      <c r="F939" s="6"/>
      <c r="G939" s="6"/>
      <c r="H939" s="6"/>
      <c r="I939" s="3"/>
      <c r="J939" s="6"/>
      <c r="K939" s="3"/>
      <c r="L939" s="3"/>
      <c r="M939" s="3"/>
      <c r="N939" s="6"/>
      <c r="O939" s="3"/>
      <c r="P939" s="6"/>
      <c r="Q939" s="6"/>
      <c r="R939" s="6"/>
      <c r="S939" s="3"/>
      <c r="T939" s="3"/>
      <c r="U939" s="3"/>
      <c r="V939" s="3"/>
      <c r="W939" s="3"/>
      <c r="X939" s="3"/>
      <c r="Y939" s="6"/>
      <c r="Z939" s="6"/>
      <c r="AA939" s="6"/>
      <c r="AB939" s="3"/>
      <c r="AC939" s="6"/>
      <c r="AD939" s="6"/>
      <c r="AE939" s="3"/>
      <c r="AF939" s="3"/>
      <c r="AG939" s="6"/>
      <c r="AH939" s="6"/>
      <c r="AI939" s="3"/>
      <c r="AJ939" s="3"/>
      <c r="AK939" s="3"/>
      <c r="AL939" s="3"/>
      <c r="AM939" s="6"/>
      <c r="AN939" s="3"/>
      <c r="AO939" s="3"/>
      <c r="AP939" s="3"/>
      <c r="AQ939" s="3"/>
      <c r="AR939" s="3"/>
      <c r="AS939" s="3"/>
      <c r="AT939" s="6"/>
      <c r="AU939" s="6"/>
      <c r="AV939" s="6"/>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v>1969</v>
      </c>
      <c r="BZ939" s="3" t="s">
        <v>2405</v>
      </c>
      <c r="CA939" s="3" t="s">
        <v>2381</v>
      </c>
      <c r="CB939" s="3" t="s">
        <v>2467</v>
      </c>
      <c r="CC939" s="3" t="s">
        <v>2468</v>
      </c>
      <c r="CD939" s="3"/>
      <c r="CE939" s="3" t="s">
        <v>2472</v>
      </c>
      <c r="CF939" s="7"/>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J939" s="1"/>
      <c r="DK939" s="1"/>
      <c r="DL939" s="1"/>
      <c r="DM939" s="1"/>
      <c r="DN939" s="1"/>
      <c r="DO939" s="1"/>
      <c r="DQ939" s="1"/>
      <c r="DT939" s="1"/>
      <c r="DW939" s="1"/>
      <c r="DX939" s="1"/>
      <c r="DY939" s="1"/>
      <c r="DZ939" s="1"/>
      <c r="EA939" s="1"/>
      <c r="EB939" s="1"/>
      <c r="EC939" s="1"/>
      <c r="EF939" s="1"/>
      <c r="ER939" s="1"/>
      <c r="ET939" s="1"/>
      <c r="FH939" s="1"/>
      <c r="FI939" s="1"/>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row>
    <row r="940" spans="1:431" ht="98" hidden="1" x14ac:dyDescent="0.15">
      <c r="A940" s="6" t="s">
        <v>2473</v>
      </c>
      <c r="B940" s="3"/>
      <c r="C940" s="6"/>
      <c r="D940" s="6"/>
      <c r="E940" s="3"/>
      <c r="F940" s="6"/>
      <c r="G940" s="6"/>
      <c r="H940" s="6"/>
      <c r="I940" s="3"/>
      <c r="J940" s="6"/>
      <c r="K940" s="3"/>
      <c r="L940" s="3"/>
      <c r="M940" s="3"/>
      <c r="N940" s="6"/>
      <c r="O940" s="3"/>
      <c r="P940" s="6"/>
      <c r="Q940" s="6"/>
      <c r="R940" s="6"/>
      <c r="S940" s="3"/>
      <c r="T940" s="3"/>
      <c r="U940" s="3"/>
      <c r="V940" s="3"/>
      <c r="W940" s="3"/>
      <c r="X940" s="3"/>
      <c r="Y940" s="6"/>
      <c r="Z940" s="6"/>
      <c r="AA940" s="6"/>
      <c r="AB940" s="3"/>
      <c r="AC940" s="6"/>
      <c r="AD940" s="6"/>
      <c r="AE940" s="3"/>
      <c r="AF940" s="3"/>
      <c r="AG940" s="6"/>
      <c r="AH940" s="6"/>
      <c r="AI940" s="3"/>
      <c r="AJ940" s="3"/>
      <c r="AK940" s="3"/>
      <c r="AL940" s="3"/>
      <c r="AM940" s="6"/>
      <c r="AN940" s="3"/>
      <c r="AO940" s="3"/>
      <c r="AP940" s="3"/>
      <c r="AQ940" s="3"/>
      <c r="AR940" s="3"/>
      <c r="AS940" s="3"/>
      <c r="AT940" s="6"/>
      <c r="AU940" s="6"/>
      <c r="AV940" s="6"/>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v>1969</v>
      </c>
      <c r="BZ940" s="3" t="s">
        <v>2405</v>
      </c>
      <c r="CA940" s="3" t="s">
        <v>2381</v>
      </c>
      <c r="CB940" s="3" t="s">
        <v>2467</v>
      </c>
      <c r="CC940" s="3" t="s">
        <v>2468</v>
      </c>
      <c r="CD940" s="3"/>
      <c r="CE940" s="3" t="s">
        <v>2436</v>
      </c>
      <c r="CF940" s="7"/>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J940" s="1"/>
      <c r="DK940" s="1"/>
      <c r="DL940" s="1"/>
      <c r="DM940" s="1"/>
      <c r="DN940" s="1"/>
      <c r="DO940" s="1"/>
      <c r="DQ940" s="1"/>
      <c r="DT940" s="1"/>
      <c r="DW940" s="1"/>
      <c r="DX940" s="1"/>
      <c r="DY940" s="1"/>
      <c r="DZ940" s="1"/>
      <c r="EA940" s="1"/>
      <c r="EB940" s="1"/>
      <c r="EC940" s="1"/>
      <c r="EF940" s="1"/>
      <c r="ER940" s="1"/>
      <c r="ET940" s="1"/>
      <c r="FH940" s="1"/>
      <c r="FI940" s="1"/>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row>
    <row r="941" spans="1:431" ht="98" hidden="1" x14ac:dyDescent="0.15">
      <c r="A941" s="6" t="s">
        <v>298</v>
      </c>
      <c r="B941" s="3"/>
      <c r="C941" s="6"/>
      <c r="D941" s="6"/>
      <c r="E941" s="3"/>
      <c r="F941" s="6"/>
      <c r="G941" s="6"/>
      <c r="H941" s="6"/>
      <c r="I941" s="3"/>
      <c r="J941" s="6"/>
      <c r="K941" s="3"/>
      <c r="L941" s="3"/>
      <c r="M941" s="3"/>
      <c r="N941" s="6"/>
      <c r="O941" s="3"/>
      <c r="P941" s="6"/>
      <c r="Q941" s="6"/>
      <c r="R941" s="6"/>
      <c r="S941" s="3"/>
      <c r="T941" s="3"/>
      <c r="U941" s="3"/>
      <c r="V941" s="3"/>
      <c r="W941" s="3"/>
      <c r="X941" s="3"/>
      <c r="Y941" s="6"/>
      <c r="Z941" s="6"/>
      <c r="AA941" s="6"/>
      <c r="AB941" s="3"/>
      <c r="AC941" s="6"/>
      <c r="AD941" s="6"/>
      <c r="AE941" s="3"/>
      <c r="AF941" s="3"/>
      <c r="AG941" s="6"/>
      <c r="AH941" s="6"/>
      <c r="AI941" s="3"/>
      <c r="AJ941" s="3"/>
      <c r="AK941" s="3"/>
      <c r="AL941" s="3"/>
      <c r="AM941" s="6"/>
      <c r="AN941" s="3"/>
      <c r="AO941" s="3"/>
      <c r="AP941" s="3"/>
      <c r="AQ941" s="3"/>
      <c r="AR941" s="3"/>
      <c r="AS941" s="3"/>
      <c r="AT941" s="6"/>
      <c r="AU941" s="6"/>
      <c r="AV941" s="6"/>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v>1969</v>
      </c>
      <c r="BZ941" s="3" t="s">
        <v>2405</v>
      </c>
      <c r="CA941" s="3" t="s">
        <v>2381</v>
      </c>
      <c r="CB941" s="3" t="s">
        <v>2467</v>
      </c>
      <c r="CC941" s="3" t="s">
        <v>2468</v>
      </c>
      <c r="CD941" s="3"/>
      <c r="CE941" s="3" t="s">
        <v>2452</v>
      </c>
      <c r="CF941" s="7"/>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J941" s="1"/>
      <c r="DK941" s="1"/>
      <c r="DL941" s="1"/>
      <c r="DM941" s="1"/>
      <c r="DN941" s="1"/>
      <c r="DO941" s="1"/>
      <c r="DQ941" s="1"/>
      <c r="DT941" s="1"/>
      <c r="DW941" s="1"/>
      <c r="DX941" s="1"/>
      <c r="DY941" s="1"/>
      <c r="DZ941" s="1"/>
      <c r="EA941" s="1"/>
      <c r="EB941" s="1"/>
      <c r="EC941" s="1"/>
      <c r="EF941" s="1"/>
      <c r="ER941" s="1"/>
      <c r="ET941" s="1"/>
      <c r="FH941" s="1"/>
      <c r="FI941" s="1"/>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row>
    <row r="942" spans="1:431" ht="98" hidden="1" x14ac:dyDescent="0.15">
      <c r="A942" s="6" t="s">
        <v>318</v>
      </c>
      <c r="B942" s="3"/>
      <c r="C942" s="6"/>
      <c r="D942" s="6"/>
      <c r="E942" s="3"/>
      <c r="F942" s="6"/>
      <c r="G942" s="6"/>
      <c r="H942" s="6"/>
      <c r="I942" s="3"/>
      <c r="J942" s="6"/>
      <c r="K942" s="3"/>
      <c r="L942" s="3"/>
      <c r="M942" s="3"/>
      <c r="N942" s="6"/>
      <c r="O942" s="3"/>
      <c r="P942" s="6"/>
      <c r="Q942" s="6"/>
      <c r="R942" s="6"/>
      <c r="S942" s="3"/>
      <c r="T942" s="3"/>
      <c r="U942" s="3"/>
      <c r="V942" s="3"/>
      <c r="W942" s="3"/>
      <c r="X942" s="3"/>
      <c r="Y942" s="6"/>
      <c r="Z942" s="6"/>
      <c r="AA942" s="6"/>
      <c r="AB942" s="3"/>
      <c r="AC942" s="6"/>
      <c r="AD942" s="6"/>
      <c r="AE942" s="3"/>
      <c r="AF942" s="3"/>
      <c r="AG942" s="6"/>
      <c r="AH942" s="6"/>
      <c r="AI942" s="3"/>
      <c r="AJ942" s="3"/>
      <c r="AK942" s="3"/>
      <c r="AL942" s="3"/>
      <c r="AM942" s="6"/>
      <c r="AN942" s="3"/>
      <c r="AO942" s="3"/>
      <c r="AP942" s="3"/>
      <c r="AQ942" s="3"/>
      <c r="AR942" s="3"/>
      <c r="AS942" s="3"/>
      <c r="AT942" s="6"/>
      <c r="AU942" s="6"/>
      <c r="AV942" s="6"/>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v>1969</v>
      </c>
      <c r="BZ942" s="3" t="s">
        <v>2405</v>
      </c>
      <c r="CA942" s="3" t="s">
        <v>2381</v>
      </c>
      <c r="CB942" s="3" t="s">
        <v>2467</v>
      </c>
      <c r="CC942" s="3" t="s">
        <v>2468</v>
      </c>
      <c r="CD942" s="3"/>
      <c r="CE942" s="3"/>
      <c r="CF942" s="7"/>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J942" s="1"/>
      <c r="DK942" s="1"/>
      <c r="DL942" s="1"/>
      <c r="DM942" s="1"/>
      <c r="DN942" s="1"/>
      <c r="DO942" s="1"/>
      <c r="DQ942" s="1"/>
      <c r="DT942" s="1"/>
      <c r="DW942" s="1"/>
      <c r="DX942" s="1"/>
      <c r="DY942" s="1"/>
      <c r="DZ942" s="1"/>
      <c r="EA942" s="1"/>
      <c r="EB942" s="1"/>
      <c r="EC942" s="1"/>
      <c r="EF942" s="1"/>
      <c r="ER942" s="1"/>
      <c r="ET942" s="1"/>
      <c r="FH942" s="1"/>
      <c r="FI942" s="1"/>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row>
    <row r="943" spans="1:431" ht="98" hidden="1" x14ac:dyDescent="0.15">
      <c r="A943" s="6" t="s">
        <v>333</v>
      </c>
      <c r="B943" s="3"/>
      <c r="C943" s="6"/>
      <c r="D943" s="6"/>
      <c r="E943" s="3"/>
      <c r="F943" s="6"/>
      <c r="G943" s="6"/>
      <c r="H943" s="6"/>
      <c r="I943" s="3"/>
      <c r="J943" s="6"/>
      <c r="K943" s="3"/>
      <c r="L943" s="3"/>
      <c r="M943" s="3"/>
      <c r="N943" s="6"/>
      <c r="O943" s="3"/>
      <c r="P943" s="6"/>
      <c r="Q943" s="6"/>
      <c r="R943" s="6"/>
      <c r="S943" s="3"/>
      <c r="T943" s="3"/>
      <c r="U943" s="3"/>
      <c r="V943" s="3"/>
      <c r="W943" s="3"/>
      <c r="X943" s="3"/>
      <c r="Y943" s="6"/>
      <c r="Z943" s="6"/>
      <c r="AA943" s="6"/>
      <c r="AB943" s="3"/>
      <c r="AC943" s="6"/>
      <c r="AD943" s="6"/>
      <c r="AE943" s="3"/>
      <c r="AF943" s="3"/>
      <c r="AG943" s="6"/>
      <c r="AH943" s="6"/>
      <c r="AI943" s="3"/>
      <c r="AJ943" s="3"/>
      <c r="AK943" s="3"/>
      <c r="AL943" s="3"/>
      <c r="AM943" s="6"/>
      <c r="AN943" s="3"/>
      <c r="AO943" s="3"/>
      <c r="AP943" s="3"/>
      <c r="AQ943" s="3"/>
      <c r="AR943" s="3"/>
      <c r="AS943" s="3"/>
      <c r="AT943" s="6"/>
      <c r="AU943" s="6"/>
      <c r="AV943" s="6"/>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v>1969</v>
      </c>
      <c r="BZ943" s="3" t="s">
        <v>2405</v>
      </c>
      <c r="CA943" s="3" t="s">
        <v>2381</v>
      </c>
      <c r="CB943" s="3" t="s">
        <v>2467</v>
      </c>
      <c r="CC943" s="3" t="s">
        <v>2468</v>
      </c>
      <c r="CD943" s="3"/>
      <c r="CE943" s="3"/>
      <c r="CF943" s="7"/>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J943" s="1"/>
      <c r="DK943" s="1"/>
      <c r="DL943" s="1"/>
      <c r="DM943" s="1"/>
      <c r="DN943" s="1"/>
      <c r="DO943" s="1"/>
      <c r="DQ943" s="1"/>
      <c r="DT943" s="1"/>
      <c r="DW943" s="1"/>
      <c r="DX943" s="1"/>
      <c r="DY943" s="1"/>
      <c r="DZ943" s="1"/>
      <c r="EA943" s="1"/>
      <c r="EB943" s="1"/>
      <c r="EC943" s="1"/>
      <c r="EF943" s="1"/>
      <c r="ER943" s="1"/>
      <c r="ET943" s="1"/>
      <c r="FH943" s="1"/>
      <c r="FI943" s="1"/>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row>
    <row r="944" spans="1:431" ht="98" hidden="1" x14ac:dyDescent="0.15">
      <c r="A944" s="6" t="s">
        <v>15</v>
      </c>
      <c r="B944" s="3"/>
      <c r="C944" s="6"/>
      <c r="D944" s="6"/>
      <c r="E944" s="3"/>
      <c r="F944" s="6"/>
      <c r="G944" s="6"/>
      <c r="H944" s="6"/>
      <c r="I944" s="3"/>
      <c r="J944" s="6"/>
      <c r="K944" s="3"/>
      <c r="L944" s="3"/>
      <c r="M944" s="3"/>
      <c r="N944" s="6"/>
      <c r="O944" s="3"/>
      <c r="P944" s="6"/>
      <c r="Q944" s="6"/>
      <c r="R944" s="6"/>
      <c r="S944" s="3"/>
      <c r="T944" s="3"/>
      <c r="U944" s="3"/>
      <c r="V944" s="3"/>
      <c r="W944" s="3"/>
      <c r="X944" s="3"/>
      <c r="Y944" s="6"/>
      <c r="Z944" s="6"/>
      <c r="AA944" s="6"/>
      <c r="AB944" s="3"/>
      <c r="AC944" s="6"/>
      <c r="AD944" s="6"/>
      <c r="AE944" s="3"/>
      <c r="AF944" s="3"/>
      <c r="AG944" s="6"/>
      <c r="AH944" s="6"/>
      <c r="AI944" s="3"/>
      <c r="AJ944" s="3"/>
      <c r="AK944" s="3"/>
      <c r="AL944" s="3"/>
      <c r="AM944" s="6"/>
      <c r="AN944" s="3"/>
      <c r="AO944" s="3"/>
      <c r="AP944" s="3"/>
      <c r="AQ944" s="3"/>
      <c r="AR944" s="3"/>
      <c r="AS944" s="3"/>
      <c r="AT944" s="6"/>
      <c r="AU944" s="6"/>
      <c r="AV944" s="6"/>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v>1969</v>
      </c>
      <c r="BZ944" s="3" t="s">
        <v>2405</v>
      </c>
      <c r="CA944" s="3" t="s">
        <v>2395</v>
      </c>
      <c r="CB944" s="3" t="s">
        <v>2474</v>
      </c>
      <c r="CC944" s="3" t="s">
        <v>1</v>
      </c>
      <c r="CD944" s="3"/>
      <c r="CE944" s="3" t="s">
        <v>2418</v>
      </c>
      <c r="CF944" s="7"/>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J944" s="1"/>
      <c r="DK944" s="1"/>
      <c r="DL944" s="1"/>
      <c r="DM944" s="1"/>
      <c r="DN944" s="1"/>
      <c r="DO944" s="1"/>
      <c r="DQ944" s="1"/>
      <c r="DT944" s="1"/>
      <c r="DW944" s="1"/>
      <c r="DX944" s="1"/>
      <c r="DY944" s="1"/>
      <c r="DZ944" s="1"/>
      <c r="EA944" s="1"/>
      <c r="EB944" s="1"/>
      <c r="EC944" s="1"/>
      <c r="EF944" s="1"/>
      <c r="ER944" s="1"/>
      <c r="ET944" s="1"/>
      <c r="FH944" s="1"/>
      <c r="FI944" s="1"/>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row>
    <row r="945" spans="1:431" ht="98" hidden="1" x14ac:dyDescent="0.15">
      <c r="A945" s="6" t="s">
        <v>39</v>
      </c>
      <c r="B945" s="3"/>
      <c r="C945" s="6"/>
      <c r="D945" s="6"/>
      <c r="E945" s="3"/>
      <c r="F945" s="6"/>
      <c r="G945" s="6"/>
      <c r="H945" s="6"/>
      <c r="I945" s="3"/>
      <c r="J945" s="6"/>
      <c r="K945" s="3"/>
      <c r="L945" s="3"/>
      <c r="M945" s="3"/>
      <c r="N945" s="6"/>
      <c r="O945" s="3"/>
      <c r="P945" s="6"/>
      <c r="Q945" s="6"/>
      <c r="R945" s="6"/>
      <c r="S945" s="3"/>
      <c r="T945" s="3"/>
      <c r="U945" s="3"/>
      <c r="V945" s="3"/>
      <c r="W945" s="3"/>
      <c r="X945" s="3"/>
      <c r="Y945" s="6"/>
      <c r="Z945" s="6"/>
      <c r="AA945" s="6"/>
      <c r="AB945" s="3"/>
      <c r="AC945" s="6"/>
      <c r="AD945" s="6"/>
      <c r="AE945" s="3"/>
      <c r="AF945" s="3"/>
      <c r="AG945" s="6"/>
      <c r="AH945" s="6"/>
      <c r="AI945" s="3"/>
      <c r="AJ945" s="3"/>
      <c r="AK945" s="3"/>
      <c r="AL945" s="3"/>
      <c r="AM945" s="6"/>
      <c r="AN945" s="3"/>
      <c r="AO945" s="3"/>
      <c r="AP945" s="3"/>
      <c r="AQ945" s="3"/>
      <c r="AR945" s="3"/>
      <c r="AS945" s="3"/>
      <c r="AT945" s="6"/>
      <c r="AU945" s="6"/>
      <c r="AV945" s="6"/>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v>1969</v>
      </c>
      <c r="BZ945" s="3" t="s">
        <v>2405</v>
      </c>
      <c r="CA945" s="3" t="s">
        <v>2395</v>
      </c>
      <c r="CB945" s="3" t="s">
        <v>2474</v>
      </c>
      <c r="CC945" s="3" t="s">
        <v>1</v>
      </c>
      <c r="CD945" s="3"/>
      <c r="CE945" s="3" t="s">
        <v>2462</v>
      </c>
      <c r="CF945" s="7"/>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J945" s="1"/>
      <c r="DK945" s="1"/>
      <c r="DL945" s="1"/>
      <c r="DM945" s="1"/>
      <c r="DN945" s="1"/>
      <c r="DO945" s="1"/>
      <c r="DQ945" s="1"/>
      <c r="DT945" s="1"/>
      <c r="DW945" s="1"/>
      <c r="DX945" s="1"/>
      <c r="DY945" s="1"/>
      <c r="DZ945" s="1"/>
      <c r="EA945" s="1"/>
      <c r="EB945" s="1"/>
      <c r="EC945" s="1"/>
      <c r="EF945" s="1"/>
      <c r="ER945" s="1"/>
      <c r="ET945" s="1"/>
      <c r="FH945" s="1"/>
      <c r="FI945" s="1"/>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row>
    <row r="946" spans="1:431" ht="98" hidden="1" x14ac:dyDescent="0.15">
      <c r="A946" s="6" t="s">
        <v>63</v>
      </c>
      <c r="B946" s="3"/>
      <c r="C946" s="6"/>
      <c r="D946" s="6"/>
      <c r="E946" s="3"/>
      <c r="F946" s="6"/>
      <c r="G946" s="6"/>
      <c r="H946" s="6"/>
      <c r="I946" s="3"/>
      <c r="J946" s="6"/>
      <c r="K946" s="3"/>
      <c r="L946" s="3"/>
      <c r="M946" s="3"/>
      <c r="N946" s="6"/>
      <c r="O946" s="3"/>
      <c r="P946" s="6"/>
      <c r="Q946" s="6"/>
      <c r="R946" s="6"/>
      <c r="S946" s="3"/>
      <c r="T946" s="3"/>
      <c r="U946" s="3"/>
      <c r="V946" s="3"/>
      <c r="W946" s="3"/>
      <c r="X946" s="3"/>
      <c r="Y946" s="6"/>
      <c r="Z946" s="6"/>
      <c r="AA946" s="6"/>
      <c r="AB946" s="3"/>
      <c r="AC946" s="6"/>
      <c r="AD946" s="6"/>
      <c r="AE946" s="3"/>
      <c r="AF946" s="3"/>
      <c r="AG946" s="6"/>
      <c r="AH946" s="6"/>
      <c r="AI946" s="3"/>
      <c r="AJ946" s="3"/>
      <c r="AK946" s="3"/>
      <c r="AL946" s="3"/>
      <c r="AM946" s="6"/>
      <c r="AN946" s="3"/>
      <c r="AO946" s="3"/>
      <c r="AP946" s="3"/>
      <c r="AQ946" s="3"/>
      <c r="AR946" s="3"/>
      <c r="AS946" s="3"/>
      <c r="AT946" s="6"/>
      <c r="AU946" s="6"/>
      <c r="AV946" s="6"/>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v>1969</v>
      </c>
      <c r="BZ946" s="3" t="s">
        <v>2405</v>
      </c>
      <c r="CA946" s="3" t="s">
        <v>2395</v>
      </c>
      <c r="CB946" s="3" t="s">
        <v>2474</v>
      </c>
      <c r="CC946" s="3" t="s">
        <v>1</v>
      </c>
      <c r="CD946" s="3"/>
      <c r="CE946" s="3" t="s">
        <v>2465</v>
      </c>
      <c r="CF946" s="7"/>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J946" s="1"/>
      <c r="DK946" s="1"/>
      <c r="DL946" s="1"/>
      <c r="DM946" s="1"/>
      <c r="DN946" s="1"/>
      <c r="DO946" s="1"/>
      <c r="DQ946" s="1"/>
      <c r="DT946" s="1"/>
      <c r="DW946" s="1"/>
      <c r="DX946" s="1"/>
      <c r="DY946" s="1"/>
      <c r="DZ946" s="1"/>
      <c r="EA946" s="1"/>
      <c r="EB946" s="1"/>
      <c r="EC946" s="1"/>
      <c r="EF946" s="1"/>
      <c r="ER946" s="1"/>
      <c r="ET946" s="1"/>
      <c r="FH946" s="1"/>
      <c r="FI946" s="1"/>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row>
    <row r="947" spans="1:431" ht="98" hidden="1" x14ac:dyDescent="0.15">
      <c r="A947" s="6" t="s">
        <v>84</v>
      </c>
      <c r="B947" s="3"/>
      <c r="C947" s="6"/>
      <c r="D947" s="6"/>
      <c r="E947" s="3"/>
      <c r="F947" s="6"/>
      <c r="G947" s="6"/>
      <c r="H947" s="6"/>
      <c r="I947" s="3"/>
      <c r="J947" s="6"/>
      <c r="K947" s="3"/>
      <c r="L947" s="3"/>
      <c r="M947" s="3"/>
      <c r="N947" s="6"/>
      <c r="O947" s="3"/>
      <c r="P947" s="6"/>
      <c r="Q947" s="6"/>
      <c r="R947" s="6"/>
      <c r="S947" s="3"/>
      <c r="T947" s="3"/>
      <c r="U947" s="3"/>
      <c r="V947" s="3"/>
      <c r="W947" s="3"/>
      <c r="X947" s="3"/>
      <c r="Y947" s="6"/>
      <c r="Z947" s="6"/>
      <c r="AA947" s="6"/>
      <c r="AB947" s="3"/>
      <c r="AC947" s="6"/>
      <c r="AD947" s="6"/>
      <c r="AE947" s="3"/>
      <c r="AF947" s="3"/>
      <c r="AG947" s="6"/>
      <c r="AH947" s="6"/>
      <c r="AI947" s="3"/>
      <c r="AJ947" s="3"/>
      <c r="AK947" s="3"/>
      <c r="AL947" s="3"/>
      <c r="AM947" s="6"/>
      <c r="AN947" s="3"/>
      <c r="AO947" s="3"/>
      <c r="AP947" s="3"/>
      <c r="AQ947" s="3"/>
      <c r="AR947" s="3"/>
      <c r="AS947" s="3"/>
      <c r="AT947" s="6"/>
      <c r="AU947" s="6"/>
      <c r="AV947" s="6"/>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v>1969</v>
      </c>
      <c r="BZ947" s="3" t="s">
        <v>2405</v>
      </c>
      <c r="CA947" s="3" t="s">
        <v>2395</v>
      </c>
      <c r="CB947" s="3" t="s">
        <v>2474</v>
      </c>
      <c r="CC947" s="3" t="s">
        <v>1</v>
      </c>
      <c r="CD947" s="3"/>
      <c r="CE947" s="3" t="s">
        <v>2475</v>
      </c>
      <c r="CF947" s="7"/>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J947" s="1"/>
      <c r="DK947" s="1"/>
      <c r="DL947" s="1"/>
      <c r="DM947" s="1"/>
      <c r="DN947" s="1"/>
      <c r="DO947" s="1"/>
      <c r="DQ947" s="1"/>
      <c r="DT947" s="1"/>
      <c r="DW947" s="1"/>
      <c r="DX947" s="1"/>
      <c r="DY947" s="1"/>
      <c r="DZ947" s="1"/>
      <c r="EA947" s="1"/>
      <c r="EB947" s="1"/>
      <c r="EC947" s="1"/>
      <c r="EF947" s="1"/>
      <c r="ER947" s="1"/>
      <c r="ET947" s="1"/>
      <c r="FH947" s="1"/>
      <c r="FI947" s="1"/>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row>
    <row r="948" spans="1:431" ht="98" hidden="1" x14ac:dyDescent="0.15">
      <c r="A948" s="6" t="s">
        <v>2476</v>
      </c>
      <c r="B948" s="3"/>
      <c r="C948" s="6"/>
      <c r="D948" s="6"/>
      <c r="E948" s="3"/>
      <c r="F948" s="6"/>
      <c r="G948" s="6"/>
      <c r="H948" s="6"/>
      <c r="I948" s="3"/>
      <c r="J948" s="6"/>
      <c r="K948" s="3"/>
      <c r="L948" s="3"/>
      <c r="M948" s="3"/>
      <c r="N948" s="6"/>
      <c r="O948" s="3"/>
      <c r="P948" s="6"/>
      <c r="Q948" s="6"/>
      <c r="R948" s="6"/>
      <c r="S948" s="3"/>
      <c r="T948" s="3"/>
      <c r="U948" s="3"/>
      <c r="V948" s="3"/>
      <c r="W948" s="3"/>
      <c r="X948" s="3"/>
      <c r="Y948" s="6"/>
      <c r="Z948" s="6"/>
      <c r="AA948" s="6"/>
      <c r="AB948" s="3"/>
      <c r="AC948" s="6"/>
      <c r="AD948" s="6"/>
      <c r="AE948" s="3"/>
      <c r="AF948" s="3"/>
      <c r="AG948" s="6"/>
      <c r="AH948" s="6"/>
      <c r="AI948" s="3"/>
      <c r="AJ948" s="3"/>
      <c r="AK948" s="3"/>
      <c r="AL948" s="3"/>
      <c r="AM948" s="6"/>
      <c r="AN948" s="3"/>
      <c r="AO948" s="3"/>
      <c r="AP948" s="3"/>
      <c r="AQ948" s="3"/>
      <c r="AR948" s="3"/>
      <c r="AS948" s="3"/>
      <c r="AT948" s="6"/>
      <c r="AU948" s="6"/>
      <c r="AV948" s="6"/>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v>1969</v>
      </c>
      <c r="BZ948" s="3" t="s">
        <v>2405</v>
      </c>
      <c r="CA948" s="3" t="s">
        <v>2395</v>
      </c>
      <c r="CB948" s="3" t="s">
        <v>2474</v>
      </c>
      <c r="CC948" s="3" t="s">
        <v>1</v>
      </c>
      <c r="CD948" s="3"/>
      <c r="CE948" s="3" t="s">
        <v>2416</v>
      </c>
      <c r="CF948" s="7"/>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J948" s="1"/>
      <c r="DK948" s="1"/>
      <c r="DL948" s="1"/>
      <c r="DM948" s="1"/>
      <c r="DN948" s="1"/>
      <c r="DO948" s="1"/>
      <c r="DQ948" s="1"/>
      <c r="DT948" s="1"/>
      <c r="DW948" s="1"/>
      <c r="DX948" s="1"/>
      <c r="DY948" s="1"/>
      <c r="DZ948" s="1"/>
      <c r="EA948" s="1"/>
      <c r="EB948" s="1"/>
      <c r="EC948" s="1"/>
      <c r="EF948" s="1"/>
      <c r="ER948" s="1"/>
      <c r="ET948" s="1"/>
      <c r="FH948" s="1"/>
      <c r="FI948" s="1"/>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row>
    <row r="949" spans="1:431" ht="98" hidden="1" x14ac:dyDescent="0.15">
      <c r="A949" s="6" t="s">
        <v>127</v>
      </c>
      <c r="B949" s="3"/>
      <c r="C949" s="6"/>
      <c r="D949" s="6"/>
      <c r="E949" s="3"/>
      <c r="F949" s="6"/>
      <c r="G949" s="6"/>
      <c r="H949" s="6"/>
      <c r="I949" s="3"/>
      <c r="J949" s="6"/>
      <c r="K949" s="3"/>
      <c r="L949" s="3"/>
      <c r="M949" s="3"/>
      <c r="N949" s="6"/>
      <c r="O949" s="3"/>
      <c r="P949" s="6"/>
      <c r="Q949" s="6"/>
      <c r="R949" s="6"/>
      <c r="S949" s="3"/>
      <c r="T949" s="3"/>
      <c r="U949" s="3"/>
      <c r="V949" s="3"/>
      <c r="W949" s="3"/>
      <c r="X949" s="3"/>
      <c r="Y949" s="6"/>
      <c r="Z949" s="6"/>
      <c r="AA949" s="6"/>
      <c r="AB949" s="3"/>
      <c r="AC949" s="6"/>
      <c r="AD949" s="6"/>
      <c r="AE949" s="3"/>
      <c r="AF949" s="3"/>
      <c r="AG949" s="6"/>
      <c r="AH949" s="6"/>
      <c r="AI949" s="3"/>
      <c r="AJ949" s="3"/>
      <c r="AK949" s="3"/>
      <c r="AL949" s="3"/>
      <c r="AM949" s="6"/>
      <c r="AN949" s="3"/>
      <c r="AO949" s="3"/>
      <c r="AP949" s="3"/>
      <c r="AQ949" s="3"/>
      <c r="AR949" s="3"/>
      <c r="AS949" s="3"/>
      <c r="AT949" s="6"/>
      <c r="AU949" s="6"/>
      <c r="AV949" s="6"/>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v>1969</v>
      </c>
      <c r="BZ949" s="3" t="s">
        <v>2405</v>
      </c>
      <c r="CA949" s="3" t="s">
        <v>2395</v>
      </c>
      <c r="CB949" s="3" t="s">
        <v>2474</v>
      </c>
      <c r="CC949" s="3" t="s">
        <v>1</v>
      </c>
      <c r="CD949" s="3"/>
      <c r="CE949" s="3" t="s">
        <v>2465</v>
      </c>
      <c r="CF949" s="7"/>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J949" s="1"/>
      <c r="DK949" s="1"/>
      <c r="DL949" s="1"/>
      <c r="DM949" s="1"/>
      <c r="DN949" s="1"/>
      <c r="DO949" s="1"/>
      <c r="DQ949" s="1"/>
      <c r="DT949" s="1"/>
      <c r="DW949" s="1"/>
      <c r="DX949" s="1"/>
      <c r="DY949" s="1"/>
      <c r="DZ949" s="1"/>
      <c r="EA949" s="1"/>
      <c r="EB949" s="1"/>
      <c r="EC949" s="1"/>
      <c r="EF949" s="1"/>
      <c r="ER949" s="1"/>
      <c r="ET949" s="1"/>
      <c r="FH949" s="1"/>
      <c r="FI949" s="1"/>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row>
    <row r="950" spans="1:431" ht="98" hidden="1" x14ac:dyDescent="0.15">
      <c r="A950" s="6" t="s">
        <v>151</v>
      </c>
      <c r="B950" s="3"/>
      <c r="C950" s="6"/>
      <c r="D950" s="6"/>
      <c r="E950" s="3"/>
      <c r="F950" s="6"/>
      <c r="G950" s="6"/>
      <c r="H950" s="6"/>
      <c r="I950" s="3"/>
      <c r="J950" s="6"/>
      <c r="K950" s="3"/>
      <c r="L950" s="3"/>
      <c r="M950" s="3"/>
      <c r="N950" s="6"/>
      <c r="O950" s="3"/>
      <c r="P950" s="6"/>
      <c r="Q950" s="6"/>
      <c r="R950" s="6"/>
      <c r="S950" s="3"/>
      <c r="T950" s="3"/>
      <c r="U950" s="3"/>
      <c r="V950" s="3"/>
      <c r="W950" s="3"/>
      <c r="X950" s="3"/>
      <c r="Y950" s="6"/>
      <c r="Z950" s="6"/>
      <c r="AA950" s="6"/>
      <c r="AB950" s="3"/>
      <c r="AC950" s="6"/>
      <c r="AD950" s="6"/>
      <c r="AE950" s="3"/>
      <c r="AF950" s="3"/>
      <c r="AG950" s="6"/>
      <c r="AH950" s="6"/>
      <c r="AI950" s="3"/>
      <c r="AJ950" s="3"/>
      <c r="AK950" s="3"/>
      <c r="AL950" s="3"/>
      <c r="AM950" s="6"/>
      <c r="AN950" s="3"/>
      <c r="AO950" s="3"/>
      <c r="AP950" s="3"/>
      <c r="AQ950" s="3"/>
      <c r="AR950" s="3"/>
      <c r="AS950" s="3"/>
      <c r="AT950" s="6"/>
      <c r="AU950" s="6"/>
      <c r="AV950" s="6"/>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v>1969</v>
      </c>
      <c r="BZ950" s="3" t="s">
        <v>2405</v>
      </c>
      <c r="CA950" s="3" t="s">
        <v>2395</v>
      </c>
      <c r="CB950" s="3" t="s">
        <v>2474</v>
      </c>
      <c r="CC950" s="3" t="s">
        <v>1</v>
      </c>
      <c r="CD950" s="3"/>
      <c r="CE950" s="3"/>
      <c r="CF950" s="7"/>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J950" s="1"/>
      <c r="DK950" s="1"/>
      <c r="DL950" s="1"/>
      <c r="DM950" s="1"/>
      <c r="DN950" s="1"/>
      <c r="DO950" s="1"/>
      <c r="DQ950" s="1"/>
      <c r="DT950" s="1"/>
      <c r="DW950" s="1"/>
      <c r="DX950" s="1"/>
      <c r="DY950" s="1"/>
      <c r="DZ950" s="1"/>
      <c r="EA950" s="1"/>
      <c r="EB950" s="1"/>
      <c r="EC950" s="1"/>
      <c r="EF950" s="1"/>
      <c r="ER950" s="1"/>
      <c r="ET950" s="1"/>
      <c r="FH950" s="1"/>
      <c r="FI950" s="1"/>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row>
    <row r="951" spans="1:431" ht="98" hidden="1" x14ac:dyDescent="0.15">
      <c r="A951" s="6" t="s">
        <v>174</v>
      </c>
      <c r="B951" s="3"/>
      <c r="C951" s="6"/>
      <c r="D951" s="6"/>
      <c r="E951" s="3"/>
      <c r="F951" s="6"/>
      <c r="G951" s="6"/>
      <c r="H951" s="6"/>
      <c r="I951" s="3"/>
      <c r="J951" s="6"/>
      <c r="K951" s="3"/>
      <c r="L951" s="3"/>
      <c r="M951" s="3"/>
      <c r="N951" s="6"/>
      <c r="O951" s="3"/>
      <c r="P951" s="6"/>
      <c r="Q951" s="6"/>
      <c r="R951" s="6"/>
      <c r="S951" s="3"/>
      <c r="T951" s="3"/>
      <c r="U951" s="3"/>
      <c r="V951" s="3"/>
      <c r="W951" s="3"/>
      <c r="X951" s="3"/>
      <c r="Y951" s="6"/>
      <c r="Z951" s="6"/>
      <c r="AA951" s="6"/>
      <c r="AB951" s="3"/>
      <c r="AC951" s="6"/>
      <c r="AD951" s="6"/>
      <c r="AE951" s="3"/>
      <c r="AF951" s="3"/>
      <c r="AG951" s="6"/>
      <c r="AH951" s="6"/>
      <c r="AI951" s="3"/>
      <c r="AJ951" s="3"/>
      <c r="AK951" s="3"/>
      <c r="AL951" s="3"/>
      <c r="AM951" s="6"/>
      <c r="AN951" s="3"/>
      <c r="AO951" s="3"/>
      <c r="AP951" s="3"/>
      <c r="AQ951" s="3"/>
      <c r="AR951" s="3"/>
      <c r="AS951" s="3"/>
      <c r="AT951" s="6"/>
      <c r="AU951" s="6"/>
      <c r="AV951" s="6"/>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v>1969</v>
      </c>
      <c r="BZ951" s="3" t="s">
        <v>2405</v>
      </c>
      <c r="CA951" s="3" t="s">
        <v>2395</v>
      </c>
      <c r="CB951" s="3" t="s">
        <v>2474</v>
      </c>
      <c r="CC951" s="3" t="s">
        <v>1</v>
      </c>
      <c r="CD951" s="3"/>
      <c r="CE951" s="3" t="s">
        <v>2452</v>
      </c>
      <c r="CF951" s="7"/>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J951" s="1"/>
      <c r="DK951" s="1"/>
      <c r="DL951" s="1"/>
      <c r="DM951" s="1"/>
      <c r="DN951" s="1"/>
      <c r="DO951" s="1"/>
      <c r="DQ951" s="1"/>
      <c r="DT951" s="1"/>
      <c r="DW951" s="1"/>
      <c r="DX951" s="1"/>
      <c r="DY951" s="1"/>
      <c r="DZ951" s="1"/>
      <c r="EA951" s="1"/>
      <c r="EB951" s="1"/>
      <c r="EC951" s="1"/>
      <c r="EF951" s="1"/>
      <c r="ER951" s="1"/>
      <c r="ET951" s="1"/>
      <c r="FH951" s="1"/>
      <c r="FI951" s="1"/>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row>
    <row r="952" spans="1:431" ht="98" hidden="1" x14ac:dyDescent="0.15">
      <c r="A952" s="6" t="s">
        <v>197</v>
      </c>
      <c r="B952" s="3"/>
      <c r="C952" s="6"/>
      <c r="D952" s="6"/>
      <c r="E952" s="3"/>
      <c r="F952" s="6"/>
      <c r="G952" s="6"/>
      <c r="H952" s="6"/>
      <c r="I952" s="3"/>
      <c r="J952" s="6"/>
      <c r="K952" s="3"/>
      <c r="L952" s="3"/>
      <c r="M952" s="3"/>
      <c r="N952" s="6"/>
      <c r="O952" s="3"/>
      <c r="P952" s="6"/>
      <c r="Q952" s="6"/>
      <c r="R952" s="6"/>
      <c r="S952" s="3"/>
      <c r="T952" s="3"/>
      <c r="U952" s="3"/>
      <c r="V952" s="3"/>
      <c r="W952" s="3"/>
      <c r="X952" s="3"/>
      <c r="Y952" s="6"/>
      <c r="Z952" s="6"/>
      <c r="AA952" s="6"/>
      <c r="AB952" s="3"/>
      <c r="AC952" s="6"/>
      <c r="AD952" s="6"/>
      <c r="AE952" s="3"/>
      <c r="AF952" s="3"/>
      <c r="AG952" s="6"/>
      <c r="AH952" s="6"/>
      <c r="AI952" s="3"/>
      <c r="AJ952" s="3"/>
      <c r="AK952" s="3"/>
      <c r="AL952" s="3"/>
      <c r="AM952" s="6"/>
      <c r="AN952" s="3"/>
      <c r="AO952" s="3"/>
      <c r="AP952" s="3"/>
      <c r="AQ952" s="3"/>
      <c r="AR952" s="3"/>
      <c r="AS952" s="3"/>
      <c r="AT952" s="6"/>
      <c r="AU952" s="6"/>
      <c r="AV952" s="6"/>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v>1969</v>
      </c>
      <c r="BZ952" s="3" t="s">
        <v>2405</v>
      </c>
      <c r="CA952" s="3" t="s">
        <v>2395</v>
      </c>
      <c r="CB952" s="3" t="s">
        <v>2474</v>
      </c>
      <c r="CC952" s="3" t="s">
        <v>1</v>
      </c>
      <c r="CD952" s="3"/>
      <c r="CE952" s="3" t="s">
        <v>2418</v>
      </c>
      <c r="CF952" s="7"/>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J952" s="1"/>
      <c r="DK952" s="1"/>
      <c r="DL952" s="1"/>
      <c r="DM952" s="1"/>
      <c r="DN952" s="1"/>
      <c r="DO952" s="1"/>
      <c r="DQ952" s="1"/>
      <c r="DT952" s="1"/>
      <c r="DW952" s="1"/>
      <c r="DX952" s="1"/>
      <c r="DY952" s="1"/>
      <c r="DZ952" s="1"/>
      <c r="EA952" s="1"/>
      <c r="EB952" s="1"/>
      <c r="EC952" s="1"/>
      <c r="EF952" s="1"/>
      <c r="ER952" s="1"/>
      <c r="ET952" s="1"/>
      <c r="FH952" s="1"/>
      <c r="FI952" s="1"/>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row>
    <row r="953" spans="1:431" ht="98" hidden="1" x14ac:dyDescent="0.15">
      <c r="A953" s="6" t="s">
        <v>218</v>
      </c>
      <c r="B953" s="3"/>
      <c r="C953" s="6"/>
      <c r="D953" s="6"/>
      <c r="E953" s="3"/>
      <c r="F953" s="6"/>
      <c r="G953" s="6"/>
      <c r="H953" s="6"/>
      <c r="I953" s="3"/>
      <c r="J953" s="6"/>
      <c r="K953" s="3"/>
      <c r="L953" s="3"/>
      <c r="M953" s="3"/>
      <c r="N953" s="6"/>
      <c r="O953" s="3"/>
      <c r="P953" s="6"/>
      <c r="Q953" s="6"/>
      <c r="R953" s="6"/>
      <c r="S953" s="3"/>
      <c r="T953" s="3"/>
      <c r="U953" s="3"/>
      <c r="V953" s="3"/>
      <c r="W953" s="3"/>
      <c r="X953" s="3"/>
      <c r="Y953" s="6"/>
      <c r="Z953" s="6"/>
      <c r="AA953" s="6"/>
      <c r="AB953" s="3"/>
      <c r="AC953" s="6"/>
      <c r="AD953" s="6"/>
      <c r="AE953" s="3"/>
      <c r="AF953" s="3"/>
      <c r="AG953" s="6"/>
      <c r="AH953" s="6"/>
      <c r="AI953" s="3"/>
      <c r="AJ953" s="3"/>
      <c r="AK953" s="3"/>
      <c r="AL953" s="3"/>
      <c r="AM953" s="6"/>
      <c r="AN953" s="3"/>
      <c r="AO953" s="3"/>
      <c r="AP953" s="3"/>
      <c r="AQ953" s="3"/>
      <c r="AR953" s="3"/>
      <c r="AS953" s="3"/>
      <c r="AT953" s="6"/>
      <c r="AU953" s="6"/>
      <c r="AV953" s="6"/>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v>1969</v>
      </c>
      <c r="BZ953" s="3" t="s">
        <v>2405</v>
      </c>
      <c r="CA953" s="3" t="s">
        <v>2395</v>
      </c>
      <c r="CB953" s="3" t="s">
        <v>2474</v>
      </c>
      <c r="CC953" s="3" t="s">
        <v>1</v>
      </c>
      <c r="CD953" s="3"/>
      <c r="CE953" s="3" t="s">
        <v>2452</v>
      </c>
      <c r="CF953" s="7"/>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J953" s="1"/>
      <c r="DK953" s="1"/>
      <c r="DL953" s="1"/>
      <c r="DM953" s="1"/>
      <c r="DN953" s="1"/>
      <c r="DO953" s="1"/>
      <c r="DQ953" s="1"/>
      <c r="DT953" s="1"/>
      <c r="DW953" s="1"/>
      <c r="DX953" s="1"/>
      <c r="DY953" s="1"/>
      <c r="DZ953" s="1"/>
      <c r="EA953" s="1"/>
      <c r="EB953" s="1"/>
      <c r="EC953" s="1"/>
      <c r="EF953" s="1"/>
      <c r="ER953" s="1"/>
      <c r="ET953" s="1"/>
      <c r="FH953" s="1"/>
      <c r="FI953" s="1"/>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row>
    <row r="954" spans="1:431" ht="98" hidden="1" x14ac:dyDescent="0.15">
      <c r="A954" s="6" t="s">
        <v>240</v>
      </c>
      <c r="B954" s="3"/>
      <c r="C954" s="6"/>
      <c r="D954" s="6"/>
      <c r="E954" s="3"/>
      <c r="F954" s="6"/>
      <c r="G954" s="6"/>
      <c r="H954" s="6"/>
      <c r="I954" s="3"/>
      <c r="J954" s="6"/>
      <c r="K954" s="3"/>
      <c r="L954" s="3"/>
      <c r="M954" s="3"/>
      <c r="N954" s="6"/>
      <c r="O954" s="3"/>
      <c r="P954" s="6"/>
      <c r="Q954" s="6"/>
      <c r="R954" s="6"/>
      <c r="S954" s="3"/>
      <c r="T954" s="3"/>
      <c r="U954" s="3"/>
      <c r="V954" s="3"/>
      <c r="W954" s="3"/>
      <c r="X954" s="3"/>
      <c r="Y954" s="6"/>
      <c r="Z954" s="6"/>
      <c r="AA954" s="6"/>
      <c r="AB954" s="3"/>
      <c r="AC954" s="6"/>
      <c r="AD954" s="6"/>
      <c r="AE954" s="3"/>
      <c r="AF954" s="3"/>
      <c r="AG954" s="6"/>
      <c r="AH954" s="6"/>
      <c r="AI954" s="3"/>
      <c r="AJ954" s="3"/>
      <c r="AK954" s="3"/>
      <c r="AL954" s="3"/>
      <c r="AM954" s="6"/>
      <c r="AN954" s="3"/>
      <c r="AO954" s="3"/>
      <c r="AP954" s="3"/>
      <c r="AQ954" s="3"/>
      <c r="AR954" s="3"/>
      <c r="AS954" s="3"/>
      <c r="AT954" s="6"/>
      <c r="AU954" s="6"/>
      <c r="AV954" s="6"/>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v>1969</v>
      </c>
      <c r="BZ954" s="3" t="s">
        <v>2405</v>
      </c>
      <c r="CA954" s="3" t="s">
        <v>2395</v>
      </c>
      <c r="CB954" s="3" t="s">
        <v>2474</v>
      </c>
      <c r="CC954" s="3" t="s">
        <v>1</v>
      </c>
      <c r="CD954" s="3"/>
      <c r="CE954" s="3"/>
      <c r="CF954" s="7"/>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J954" s="1"/>
      <c r="DK954" s="1"/>
      <c r="DL954" s="1"/>
      <c r="DM954" s="1"/>
      <c r="DN954" s="1"/>
      <c r="DO954" s="1"/>
      <c r="DQ954" s="1"/>
      <c r="DT954" s="1"/>
      <c r="DW954" s="1"/>
      <c r="DX954" s="1"/>
      <c r="DY954" s="1"/>
      <c r="DZ954" s="1"/>
      <c r="EA954" s="1"/>
      <c r="EB954" s="1"/>
      <c r="EC954" s="1"/>
      <c r="EF954" s="1"/>
      <c r="ER954" s="1"/>
      <c r="ET954" s="1"/>
      <c r="FH954" s="1"/>
      <c r="FI954" s="1"/>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row>
    <row r="955" spans="1:431" ht="98" hidden="1" x14ac:dyDescent="0.15">
      <c r="A955" s="6" t="s">
        <v>261</v>
      </c>
      <c r="B955" s="3"/>
      <c r="C955" s="6"/>
      <c r="D955" s="6"/>
      <c r="E955" s="3"/>
      <c r="F955" s="6"/>
      <c r="G955" s="6"/>
      <c r="H955" s="6"/>
      <c r="I955" s="3"/>
      <c r="J955" s="6"/>
      <c r="K955" s="3"/>
      <c r="L955" s="3"/>
      <c r="M955" s="3"/>
      <c r="N955" s="6"/>
      <c r="O955" s="3"/>
      <c r="P955" s="6"/>
      <c r="Q955" s="6"/>
      <c r="R955" s="6"/>
      <c r="S955" s="3"/>
      <c r="T955" s="3"/>
      <c r="U955" s="3"/>
      <c r="V955" s="3"/>
      <c r="W955" s="3"/>
      <c r="X955" s="3"/>
      <c r="Y955" s="6"/>
      <c r="Z955" s="6"/>
      <c r="AA955" s="6"/>
      <c r="AB955" s="3"/>
      <c r="AC955" s="6"/>
      <c r="AD955" s="6"/>
      <c r="AE955" s="3"/>
      <c r="AF955" s="3"/>
      <c r="AG955" s="6"/>
      <c r="AH955" s="6"/>
      <c r="AI955" s="3"/>
      <c r="AJ955" s="3"/>
      <c r="AK955" s="3"/>
      <c r="AL955" s="3"/>
      <c r="AM955" s="6"/>
      <c r="AN955" s="3"/>
      <c r="AO955" s="3"/>
      <c r="AP955" s="3"/>
      <c r="AQ955" s="3"/>
      <c r="AR955" s="3"/>
      <c r="AS955" s="3"/>
      <c r="AT955" s="6"/>
      <c r="AU955" s="6"/>
      <c r="AV955" s="6"/>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v>1969</v>
      </c>
      <c r="BZ955" s="3" t="s">
        <v>2405</v>
      </c>
      <c r="CA955" s="3" t="s">
        <v>2395</v>
      </c>
      <c r="CB955" s="3" t="s">
        <v>2474</v>
      </c>
      <c r="CC955" s="3" t="s">
        <v>1</v>
      </c>
      <c r="CD955" s="3"/>
      <c r="CE955" s="3"/>
      <c r="CF955" s="7"/>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J955" s="1"/>
      <c r="DK955" s="1"/>
      <c r="DL955" s="1"/>
      <c r="DM955" s="1"/>
      <c r="DN955" s="1"/>
      <c r="DO955" s="1"/>
      <c r="DQ955" s="1"/>
      <c r="DT955" s="1"/>
      <c r="DW955" s="1"/>
      <c r="DX955" s="1"/>
      <c r="DY955" s="1"/>
      <c r="DZ955" s="1"/>
      <c r="EA955" s="1"/>
      <c r="EB955" s="1"/>
      <c r="EC955" s="1"/>
      <c r="EF955" s="1"/>
      <c r="ER955" s="1"/>
      <c r="ET955" s="1"/>
      <c r="FH955" s="1"/>
      <c r="FI955" s="1"/>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row>
    <row r="956" spans="1:431" ht="98" hidden="1" x14ac:dyDescent="0.15">
      <c r="A956" s="6" t="s">
        <v>282</v>
      </c>
      <c r="B956" s="3"/>
      <c r="C956" s="6"/>
      <c r="D956" s="6"/>
      <c r="E956" s="3"/>
      <c r="F956" s="6"/>
      <c r="G956" s="6"/>
      <c r="H956" s="6"/>
      <c r="I956" s="3"/>
      <c r="J956" s="6"/>
      <c r="K956" s="3"/>
      <c r="L956" s="3"/>
      <c r="M956" s="3"/>
      <c r="N956" s="6"/>
      <c r="O956" s="3"/>
      <c r="P956" s="6"/>
      <c r="Q956" s="6"/>
      <c r="R956" s="6"/>
      <c r="S956" s="3"/>
      <c r="T956" s="3"/>
      <c r="U956" s="3"/>
      <c r="V956" s="3"/>
      <c r="W956" s="3"/>
      <c r="X956" s="3"/>
      <c r="Y956" s="6"/>
      <c r="Z956" s="6"/>
      <c r="AA956" s="6"/>
      <c r="AB956" s="3"/>
      <c r="AC956" s="6"/>
      <c r="AD956" s="6"/>
      <c r="AE956" s="3"/>
      <c r="AF956" s="3"/>
      <c r="AG956" s="6"/>
      <c r="AH956" s="6"/>
      <c r="AI956" s="3"/>
      <c r="AJ956" s="3"/>
      <c r="AK956" s="3"/>
      <c r="AL956" s="3"/>
      <c r="AM956" s="6"/>
      <c r="AN956" s="3"/>
      <c r="AO956" s="3"/>
      <c r="AP956" s="3"/>
      <c r="AQ956" s="3"/>
      <c r="AR956" s="3"/>
      <c r="AS956" s="3"/>
      <c r="AT956" s="6"/>
      <c r="AU956" s="6"/>
      <c r="AV956" s="6"/>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v>1969</v>
      </c>
      <c r="BZ956" s="3" t="s">
        <v>2405</v>
      </c>
      <c r="CA956" s="3" t="s">
        <v>2395</v>
      </c>
      <c r="CB956" s="3" t="s">
        <v>2474</v>
      </c>
      <c r="CC956" s="3" t="s">
        <v>1</v>
      </c>
      <c r="CD956" s="3"/>
      <c r="CE956" s="3" t="s">
        <v>2477</v>
      </c>
      <c r="CF956" s="7"/>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J956" s="1"/>
      <c r="DK956" s="1"/>
      <c r="DL956" s="1"/>
      <c r="DM956" s="1"/>
      <c r="DN956" s="1"/>
      <c r="DO956" s="1"/>
      <c r="DQ956" s="1"/>
      <c r="DT956" s="1"/>
      <c r="DW956" s="1"/>
      <c r="DX956" s="1"/>
      <c r="DY956" s="1"/>
      <c r="DZ956" s="1"/>
      <c r="EA956" s="1"/>
      <c r="EB956" s="1"/>
      <c r="EC956" s="1"/>
      <c r="EF956" s="1"/>
      <c r="ER956" s="1"/>
      <c r="ET956" s="1"/>
      <c r="FH956" s="1"/>
      <c r="FI956" s="1"/>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row>
    <row r="957" spans="1:431" ht="98" hidden="1" x14ac:dyDescent="0.15">
      <c r="A957" s="6" t="s">
        <v>299</v>
      </c>
      <c r="B957" s="3"/>
      <c r="C957" s="6"/>
      <c r="D957" s="6"/>
      <c r="E957" s="3"/>
      <c r="F957" s="6"/>
      <c r="G957" s="6"/>
      <c r="H957" s="6"/>
      <c r="I957" s="3"/>
      <c r="J957" s="6"/>
      <c r="K957" s="3"/>
      <c r="L957" s="3"/>
      <c r="M957" s="3"/>
      <c r="N957" s="6"/>
      <c r="O957" s="3"/>
      <c r="P957" s="6"/>
      <c r="Q957" s="6"/>
      <c r="R957" s="6"/>
      <c r="S957" s="3"/>
      <c r="T957" s="3"/>
      <c r="U957" s="3"/>
      <c r="V957" s="3"/>
      <c r="W957" s="3"/>
      <c r="X957" s="3"/>
      <c r="Y957" s="6"/>
      <c r="Z957" s="6"/>
      <c r="AA957" s="6"/>
      <c r="AB957" s="3"/>
      <c r="AC957" s="6"/>
      <c r="AD957" s="6"/>
      <c r="AE957" s="3"/>
      <c r="AF957" s="3"/>
      <c r="AG957" s="6"/>
      <c r="AH957" s="6"/>
      <c r="AI957" s="3"/>
      <c r="AJ957" s="3"/>
      <c r="AK957" s="3"/>
      <c r="AL957" s="3"/>
      <c r="AM957" s="6"/>
      <c r="AN957" s="3"/>
      <c r="AO957" s="3"/>
      <c r="AP957" s="3"/>
      <c r="AQ957" s="3"/>
      <c r="AR957" s="3"/>
      <c r="AS957" s="3"/>
      <c r="AT957" s="6"/>
      <c r="AU957" s="6"/>
      <c r="AV957" s="6"/>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v>1969</v>
      </c>
      <c r="BZ957" s="3" t="s">
        <v>2405</v>
      </c>
      <c r="CA957" s="3" t="s">
        <v>2395</v>
      </c>
      <c r="CB957" s="3" t="s">
        <v>2474</v>
      </c>
      <c r="CC957" s="3" t="s">
        <v>1</v>
      </c>
      <c r="CD957" s="3"/>
      <c r="CE957" s="3" t="s">
        <v>2478</v>
      </c>
      <c r="CF957" s="7"/>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J957" s="1"/>
      <c r="DK957" s="1"/>
      <c r="DL957" s="1"/>
      <c r="DM957" s="1"/>
      <c r="DN957" s="1"/>
      <c r="DO957" s="1"/>
      <c r="DQ957" s="1"/>
      <c r="DT957" s="1"/>
      <c r="DW957" s="1"/>
      <c r="DX957" s="1"/>
      <c r="DY957" s="1"/>
      <c r="DZ957" s="1"/>
      <c r="EA957" s="1"/>
      <c r="EB957" s="1"/>
      <c r="EC957" s="1"/>
      <c r="EF957" s="1"/>
      <c r="ER957" s="1"/>
      <c r="ET957" s="1"/>
      <c r="FH957" s="1"/>
      <c r="FI957" s="1"/>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row>
    <row r="958" spans="1:431" ht="98" hidden="1" x14ac:dyDescent="0.15">
      <c r="A958" s="6" t="s">
        <v>319</v>
      </c>
      <c r="B958" s="3"/>
      <c r="C958" s="6"/>
      <c r="D958" s="6"/>
      <c r="E958" s="3"/>
      <c r="F958" s="6"/>
      <c r="G958" s="6"/>
      <c r="H958" s="6"/>
      <c r="I958" s="3"/>
      <c r="J958" s="6"/>
      <c r="K958" s="3"/>
      <c r="L958" s="3"/>
      <c r="M958" s="3"/>
      <c r="N958" s="6"/>
      <c r="O958" s="3"/>
      <c r="P958" s="6"/>
      <c r="Q958" s="6"/>
      <c r="R958" s="6"/>
      <c r="S958" s="3"/>
      <c r="T958" s="3"/>
      <c r="U958" s="3"/>
      <c r="V958" s="3"/>
      <c r="W958" s="3"/>
      <c r="X958" s="3"/>
      <c r="Y958" s="6"/>
      <c r="Z958" s="6"/>
      <c r="AA958" s="6"/>
      <c r="AB958" s="3"/>
      <c r="AC958" s="6"/>
      <c r="AD958" s="6"/>
      <c r="AE958" s="3"/>
      <c r="AF958" s="3"/>
      <c r="AG958" s="6"/>
      <c r="AH958" s="6"/>
      <c r="AI958" s="3"/>
      <c r="AJ958" s="3"/>
      <c r="AK958" s="3"/>
      <c r="AL958" s="3"/>
      <c r="AM958" s="6"/>
      <c r="AN958" s="3"/>
      <c r="AO958" s="3"/>
      <c r="AP958" s="3"/>
      <c r="AQ958" s="3"/>
      <c r="AR958" s="3"/>
      <c r="AS958" s="3"/>
      <c r="AT958" s="6"/>
      <c r="AU958" s="6"/>
      <c r="AV958" s="6"/>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v>1969</v>
      </c>
      <c r="BZ958" s="3" t="s">
        <v>2405</v>
      </c>
      <c r="CA958" s="3" t="s">
        <v>2395</v>
      </c>
      <c r="CB958" s="3" t="s">
        <v>2474</v>
      </c>
      <c r="CC958" s="3" t="s">
        <v>1</v>
      </c>
      <c r="CD958" s="3"/>
      <c r="CE958" s="3"/>
      <c r="CF958" s="7"/>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J958" s="1"/>
      <c r="DK958" s="1"/>
      <c r="DL958" s="1"/>
      <c r="DM958" s="1"/>
      <c r="DN958" s="1"/>
      <c r="DO958" s="1"/>
      <c r="DQ958" s="1"/>
      <c r="DT958" s="1"/>
      <c r="DW958" s="1"/>
      <c r="DX958" s="1"/>
      <c r="DY958" s="1"/>
      <c r="DZ958" s="1"/>
      <c r="EA958" s="1"/>
      <c r="EB958" s="1"/>
      <c r="EC958" s="1"/>
      <c r="EF958" s="1"/>
      <c r="ER958" s="1"/>
      <c r="ET958" s="1"/>
      <c r="FH958" s="1"/>
      <c r="FI958" s="1"/>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row>
    <row r="959" spans="1:431" ht="98" hidden="1" x14ac:dyDescent="0.15">
      <c r="A959" s="6" t="s">
        <v>334</v>
      </c>
      <c r="B959" s="3"/>
      <c r="C959" s="6"/>
      <c r="D959" s="6"/>
      <c r="E959" s="3"/>
      <c r="F959" s="6"/>
      <c r="G959" s="6"/>
      <c r="H959" s="6"/>
      <c r="I959" s="3"/>
      <c r="J959" s="6"/>
      <c r="K959" s="3"/>
      <c r="L959" s="3"/>
      <c r="M959" s="3"/>
      <c r="N959" s="6"/>
      <c r="O959" s="3"/>
      <c r="P959" s="6"/>
      <c r="Q959" s="6"/>
      <c r="R959" s="6"/>
      <c r="S959" s="3"/>
      <c r="T959" s="3"/>
      <c r="U959" s="3"/>
      <c r="V959" s="3"/>
      <c r="W959" s="3"/>
      <c r="X959" s="3"/>
      <c r="Y959" s="6"/>
      <c r="Z959" s="6"/>
      <c r="AA959" s="6"/>
      <c r="AB959" s="3"/>
      <c r="AC959" s="6"/>
      <c r="AD959" s="6"/>
      <c r="AE959" s="3"/>
      <c r="AF959" s="3"/>
      <c r="AG959" s="6"/>
      <c r="AH959" s="6"/>
      <c r="AI959" s="3"/>
      <c r="AJ959" s="3"/>
      <c r="AK959" s="3"/>
      <c r="AL959" s="3"/>
      <c r="AM959" s="6"/>
      <c r="AN959" s="3"/>
      <c r="AO959" s="3"/>
      <c r="AP959" s="3"/>
      <c r="AQ959" s="3"/>
      <c r="AR959" s="3"/>
      <c r="AS959" s="3"/>
      <c r="AT959" s="6"/>
      <c r="AU959" s="6"/>
      <c r="AV959" s="6"/>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v>1969</v>
      </c>
      <c r="BZ959" s="3" t="s">
        <v>2405</v>
      </c>
      <c r="CA959" s="3" t="s">
        <v>2395</v>
      </c>
      <c r="CB959" s="3" t="s">
        <v>2474</v>
      </c>
      <c r="CC959" s="3" t="s">
        <v>1</v>
      </c>
      <c r="CD959" s="3"/>
      <c r="CE959" s="3" t="s">
        <v>2465</v>
      </c>
      <c r="CF959" s="7"/>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J959" s="1"/>
      <c r="DK959" s="1"/>
      <c r="DL959" s="1"/>
      <c r="DM959" s="1"/>
      <c r="DN959" s="1"/>
      <c r="DO959" s="1"/>
      <c r="DQ959" s="1"/>
      <c r="DT959" s="1"/>
      <c r="DW959" s="1"/>
      <c r="DX959" s="1"/>
      <c r="DY959" s="1"/>
      <c r="DZ959" s="1"/>
      <c r="EA959" s="1"/>
      <c r="EB959" s="1"/>
      <c r="EC959" s="1"/>
      <c r="EF959" s="1"/>
      <c r="ER959" s="1"/>
      <c r="ET959" s="1"/>
      <c r="FH959" s="1"/>
      <c r="FI959" s="1"/>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row>
    <row r="960" spans="1:431" ht="98" hidden="1" x14ac:dyDescent="0.15">
      <c r="A960" s="6" t="s">
        <v>349</v>
      </c>
      <c r="B960" s="3"/>
      <c r="C960" s="6"/>
      <c r="D960" s="6"/>
      <c r="E960" s="3"/>
      <c r="F960" s="6"/>
      <c r="G960" s="6"/>
      <c r="H960" s="6"/>
      <c r="I960" s="3"/>
      <c r="J960" s="6"/>
      <c r="K960" s="3"/>
      <c r="L960" s="3"/>
      <c r="M960" s="3"/>
      <c r="N960" s="6"/>
      <c r="O960" s="3"/>
      <c r="P960" s="6"/>
      <c r="Q960" s="6"/>
      <c r="R960" s="6"/>
      <c r="S960" s="3"/>
      <c r="T960" s="3"/>
      <c r="U960" s="3"/>
      <c r="V960" s="3"/>
      <c r="W960" s="3"/>
      <c r="X960" s="3"/>
      <c r="Y960" s="6"/>
      <c r="Z960" s="6"/>
      <c r="AA960" s="6"/>
      <c r="AB960" s="3"/>
      <c r="AC960" s="6"/>
      <c r="AD960" s="6"/>
      <c r="AE960" s="3"/>
      <c r="AF960" s="3"/>
      <c r="AG960" s="6"/>
      <c r="AH960" s="6"/>
      <c r="AI960" s="3"/>
      <c r="AJ960" s="3"/>
      <c r="AK960" s="3"/>
      <c r="AL960" s="3"/>
      <c r="AM960" s="6"/>
      <c r="AN960" s="3"/>
      <c r="AO960" s="3"/>
      <c r="AP960" s="3"/>
      <c r="AQ960" s="3"/>
      <c r="AR960" s="3"/>
      <c r="AS960" s="3"/>
      <c r="AT960" s="6"/>
      <c r="AU960" s="6"/>
      <c r="AV960" s="6"/>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v>1969</v>
      </c>
      <c r="BZ960" s="3" t="s">
        <v>2405</v>
      </c>
      <c r="CA960" s="3" t="s">
        <v>2395</v>
      </c>
      <c r="CB960" s="3" t="s">
        <v>2474</v>
      </c>
      <c r="CC960" s="3" t="s">
        <v>1</v>
      </c>
      <c r="CD960" s="3"/>
      <c r="CE960" s="3" t="s">
        <v>2479</v>
      </c>
      <c r="CF960" s="7"/>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J960" s="1"/>
      <c r="DK960" s="1"/>
      <c r="DL960" s="1"/>
      <c r="DM960" s="1"/>
      <c r="DN960" s="1"/>
      <c r="DO960" s="1"/>
      <c r="DQ960" s="1"/>
      <c r="DT960" s="1"/>
      <c r="DW960" s="1"/>
      <c r="DX960" s="1"/>
      <c r="DY960" s="1"/>
      <c r="DZ960" s="1"/>
      <c r="EA960" s="1"/>
      <c r="EB960" s="1"/>
      <c r="EC960" s="1"/>
      <c r="EF960" s="1"/>
      <c r="ER960" s="1"/>
      <c r="ET960" s="1"/>
      <c r="FH960" s="1"/>
      <c r="FI960" s="1"/>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row>
    <row r="961" spans="1:431" ht="98" hidden="1" x14ac:dyDescent="0.15">
      <c r="A961" s="6" t="s">
        <v>366</v>
      </c>
      <c r="B961" s="3"/>
      <c r="C961" s="6"/>
      <c r="D961" s="6"/>
      <c r="E961" s="3"/>
      <c r="F961" s="6"/>
      <c r="G961" s="6"/>
      <c r="H961" s="6"/>
      <c r="I961" s="3"/>
      <c r="J961" s="6"/>
      <c r="K961" s="3"/>
      <c r="L961" s="3"/>
      <c r="M961" s="3"/>
      <c r="N961" s="6"/>
      <c r="O961" s="3"/>
      <c r="P961" s="6"/>
      <c r="Q961" s="6"/>
      <c r="R961" s="6"/>
      <c r="S961" s="3"/>
      <c r="T961" s="3"/>
      <c r="U961" s="3"/>
      <c r="V961" s="3"/>
      <c r="W961" s="3"/>
      <c r="X961" s="3"/>
      <c r="Y961" s="6"/>
      <c r="Z961" s="6"/>
      <c r="AA961" s="6"/>
      <c r="AB961" s="3"/>
      <c r="AC961" s="6"/>
      <c r="AD961" s="6"/>
      <c r="AE961" s="3"/>
      <c r="AF961" s="3"/>
      <c r="AG961" s="6"/>
      <c r="AH961" s="6"/>
      <c r="AI961" s="3"/>
      <c r="AJ961" s="3"/>
      <c r="AK961" s="3"/>
      <c r="AL961" s="3"/>
      <c r="AM961" s="6"/>
      <c r="AN961" s="3"/>
      <c r="AO961" s="3"/>
      <c r="AP961" s="3"/>
      <c r="AQ961" s="3"/>
      <c r="AR961" s="3"/>
      <c r="AS961" s="3"/>
      <c r="AT961" s="6"/>
      <c r="AU961" s="6"/>
      <c r="AV961" s="6"/>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v>1969</v>
      </c>
      <c r="BZ961" s="3" t="s">
        <v>2405</v>
      </c>
      <c r="CA961" s="3" t="s">
        <v>2395</v>
      </c>
      <c r="CB961" s="3" t="s">
        <v>2474</v>
      </c>
      <c r="CC961" s="3" t="s">
        <v>1</v>
      </c>
      <c r="CD961" s="3"/>
      <c r="CE961" s="3" t="s">
        <v>2465</v>
      </c>
      <c r="CF961" s="7"/>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J961" s="1"/>
      <c r="DK961" s="1"/>
      <c r="DL961" s="1"/>
      <c r="DM961" s="1"/>
      <c r="DN961" s="1"/>
      <c r="DO961" s="1"/>
      <c r="DQ961" s="1"/>
      <c r="DT961" s="1"/>
      <c r="DW961" s="1"/>
      <c r="DX961" s="1"/>
      <c r="DY961" s="1"/>
      <c r="DZ961" s="1"/>
      <c r="EA961" s="1"/>
      <c r="EB961" s="1"/>
      <c r="EC961" s="1"/>
      <c r="EF961" s="1"/>
      <c r="ER961" s="1"/>
      <c r="ET961" s="1"/>
      <c r="FH961" s="1"/>
      <c r="FI961" s="1"/>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row>
    <row r="962" spans="1:431" ht="98" hidden="1" x14ac:dyDescent="0.15">
      <c r="A962" s="16" t="s">
        <v>3444</v>
      </c>
      <c r="B962" s="3"/>
      <c r="C962" s="6"/>
      <c r="D962" s="6"/>
      <c r="E962" s="3"/>
      <c r="F962" s="6"/>
      <c r="G962" s="6"/>
      <c r="H962" s="6"/>
      <c r="I962" s="3"/>
      <c r="J962" s="6"/>
      <c r="K962" s="3"/>
      <c r="L962" s="3">
        <v>0</v>
      </c>
      <c r="M962" s="3">
        <v>1</v>
      </c>
      <c r="N962" s="6"/>
      <c r="O962" s="3"/>
      <c r="P962" s="6"/>
      <c r="Q962" s="6"/>
      <c r="R962" s="6">
        <v>0</v>
      </c>
      <c r="S962" s="3">
        <v>1</v>
      </c>
      <c r="T962" s="3">
        <v>0</v>
      </c>
      <c r="U962" s="3"/>
      <c r="V962" s="3"/>
      <c r="W962" s="3"/>
      <c r="X962" s="3"/>
      <c r="Y962" s="6">
        <v>0</v>
      </c>
      <c r="Z962" s="6">
        <v>1</v>
      </c>
      <c r="AA962" s="6">
        <v>0</v>
      </c>
      <c r="AB962" s="3"/>
      <c r="AC962" s="6"/>
      <c r="AD962" s="6"/>
      <c r="AE962" s="3"/>
      <c r="AF962" s="3"/>
      <c r="AG962" s="6"/>
      <c r="AH962" s="6"/>
      <c r="AI962" s="3">
        <v>0</v>
      </c>
      <c r="AJ962" s="3"/>
      <c r="AK962" s="3">
        <v>1</v>
      </c>
      <c r="AL962" s="3">
        <v>0</v>
      </c>
      <c r="AM962" s="6"/>
      <c r="AN962" s="3"/>
      <c r="AO962" s="3"/>
      <c r="AP962" s="3"/>
      <c r="AQ962" s="3"/>
      <c r="AR962" s="3"/>
      <c r="AS962" s="3"/>
      <c r="AT962" s="6"/>
      <c r="AU962" s="6"/>
      <c r="AV962" s="6"/>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v>1969</v>
      </c>
      <c r="BZ962" s="3" t="s">
        <v>2405</v>
      </c>
      <c r="CA962" s="3" t="s">
        <v>2395</v>
      </c>
      <c r="CB962" s="3" t="s">
        <v>2474</v>
      </c>
      <c r="CC962" s="3" t="s">
        <v>1</v>
      </c>
      <c r="CD962" s="3"/>
      <c r="CE962" s="3" t="s">
        <v>2465</v>
      </c>
      <c r="CF962" s="7"/>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J962" s="1"/>
      <c r="DK962" s="1"/>
      <c r="DL962" s="1"/>
      <c r="DM962" s="1"/>
      <c r="DN962" s="1"/>
      <c r="DO962" s="1"/>
      <c r="DQ962" s="1"/>
      <c r="DT962" s="1"/>
      <c r="DW962" s="1"/>
      <c r="DX962" s="1"/>
      <c r="DY962" s="1"/>
      <c r="DZ962" s="1"/>
      <c r="EA962" s="1"/>
      <c r="EB962" s="1"/>
      <c r="EC962" s="1"/>
      <c r="EF962" s="1"/>
      <c r="ER962" s="1"/>
      <c r="ET962" s="1"/>
      <c r="FH962" s="1"/>
      <c r="FI962" s="1"/>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row>
    <row r="963" spans="1:431" ht="98" hidden="1" x14ac:dyDescent="0.15">
      <c r="A963" s="6" t="s">
        <v>399</v>
      </c>
      <c r="B963" s="3"/>
      <c r="C963" s="6"/>
      <c r="D963" s="6"/>
      <c r="E963" s="3"/>
      <c r="F963" s="6"/>
      <c r="G963" s="6"/>
      <c r="H963" s="6"/>
      <c r="I963" s="3"/>
      <c r="J963" s="6"/>
      <c r="K963" s="3"/>
      <c r="L963" s="3"/>
      <c r="M963" s="3"/>
      <c r="N963" s="6"/>
      <c r="O963" s="3"/>
      <c r="P963" s="6"/>
      <c r="Q963" s="6"/>
      <c r="R963" s="6"/>
      <c r="S963" s="3"/>
      <c r="T963" s="3"/>
      <c r="U963" s="3"/>
      <c r="V963" s="3"/>
      <c r="W963" s="3"/>
      <c r="X963" s="3"/>
      <c r="Y963" s="6"/>
      <c r="Z963" s="6"/>
      <c r="AA963" s="6"/>
      <c r="AB963" s="3"/>
      <c r="AC963" s="6"/>
      <c r="AD963" s="6"/>
      <c r="AE963" s="3"/>
      <c r="AF963" s="3"/>
      <c r="AG963" s="6"/>
      <c r="AH963" s="6"/>
      <c r="AI963" s="3"/>
      <c r="AJ963" s="3"/>
      <c r="AK963" s="3"/>
      <c r="AL963" s="3"/>
      <c r="AM963" s="6"/>
      <c r="AN963" s="3"/>
      <c r="AO963" s="3"/>
      <c r="AP963" s="3"/>
      <c r="AQ963" s="3"/>
      <c r="AR963" s="3"/>
      <c r="AS963" s="3"/>
      <c r="AT963" s="6"/>
      <c r="AU963" s="6"/>
      <c r="AV963" s="6"/>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v>1969</v>
      </c>
      <c r="BZ963" s="3" t="s">
        <v>2405</v>
      </c>
      <c r="CA963" s="3" t="s">
        <v>2395</v>
      </c>
      <c r="CB963" s="3" t="s">
        <v>2474</v>
      </c>
      <c r="CC963" s="3" t="s">
        <v>1</v>
      </c>
      <c r="CD963" s="3"/>
      <c r="CE963" s="3"/>
      <c r="CF963" s="7"/>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J963" s="1"/>
      <c r="DK963" s="1"/>
      <c r="DL963" s="1"/>
      <c r="DM963" s="1"/>
      <c r="DN963" s="1"/>
      <c r="DO963" s="1"/>
      <c r="DQ963" s="1"/>
      <c r="DT963" s="1"/>
      <c r="DW963" s="1"/>
      <c r="DX963" s="1"/>
      <c r="DY963" s="1"/>
      <c r="DZ963" s="1"/>
      <c r="EA963" s="1"/>
      <c r="EB963" s="1"/>
      <c r="EC963" s="1"/>
      <c r="EF963" s="1"/>
      <c r="ER963" s="1"/>
      <c r="ET963" s="1"/>
      <c r="FH963" s="1"/>
      <c r="FI963" s="1"/>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row>
    <row r="964" spans="1:431" ht="98" hidden="1" x14ac:dyDescent="0.15">
      <c r="A964" s="6" t="s">
        <v>416</v>
      </c>
      <c r="B964" s="3"/>
      <c r="C964" s="6"/>
      <c r="D964" s="6"/>
      <c r="E964" s="3"/>
      <c r="F964" s="6"/>
      <c r="G964" s="6"/>
      <c r="H964" s="6"/>
      <c r="I964" s="3"/>
      <c r="J964" s="6"/>
      <c r="K964" s="3"/>
      <c r="L964" s="3"/>
      <c r="M964" s="3"/>
      <c r="N964" s="6"/>
      <c r="O964" s="3"/>
      <c r="P964" s="6"/>
      <c r="Q964" s="6"/>
      <c r="R964" s="6"/>
      <c r="S964" s="3"/>
      <c r="T964" s="3"/>
      <c r="U964" s="3"/>
      <c r="V964" s="3"/>
      <c r="W964" s="3"/>
      <c r="X964" s="3"/>
      <c r="Y964" s="6"/>
      <c r="Z964" s="6"/>
      <c r="AA964" s="6"/>
      <c r="AB964" s="3"/>
      <c r="AC964" s="6"/>
      <c r="AD964" s="6"/>
      <c r="AE964" s="3"/>
      <c r="AF964" s="3"/>
      <c r="AG964" s="6"/>
      <c r="AH964" s="6"/>
      <c r="AI964" s="3"/>
      <c r="AJ964" s="3"/>
      <c r="AK964" s="3"/>
      <c r="AL964" s="3"/>
      <c r="AM964" s="6"/>
      <c r="AN964" s="3"/>
      <c r="AO964" s="3"/>
      <c r="AP964" s="3"/>
      <c r="AQ964" s="3"/>
      <c r="AR964" s="3"/>
      <c r="AS964" s="3"/>
      <c r="AT964" s="6"/>
      <c r="AU964" s="6"/>
      <c r="AV964" s="6"/>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v>1969</v>
      </c>
      <c r="BZ964" s="3" t="s">
        <v>2405</v>
      </c>
      <c r="CA964" s="3" t="s">
        <v>2395</v>
      </c>
      <c r="CB964" s="3" t="s">
        <v>2474</v>
      </c>
      <c r="CC964" s="3" t="s">
        <v>1</v>
      </c>
      <c r="CD964" s="3"/>
      <c r="CE964" s="3"/>
      <c r="CF964" s="7"/>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J964" s="1"/>
      <c r="DK964" s="1"/>
      <c r="DL964" s="1"/>
      <c r="DM964" s="1"/>
      <c r="DN964" s="1"/>
      <c r="DO964" s="1"/>
      <c r="DQ964" s="1"/>
      <c r="DT964" s="1"/>
      <c r="DW964" s="1"/>
      <c r="DX964" s="1"/>
      <c r="DY964" s="1"/>
      <c r="DZ964" s="1"/>
      <c r="EA964" s="1"/>
      <c r="EB964" s="1"/>
      <c r="EC964" s="1"/>
      <c r="EF964" s="1"/>
      <c r="ER964" s="1"/>
      <c r="ET964" s="1"/>
      <c r="FH964" s="1"/>
      <c r="FI964" s="1"/>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row>
    <row r="965" spans="1:431" ht="98" hidden="1" x14ac:dyDescent="0.15">
      <c r="A965" s="6" t="s">
        <v>430</v>
      </c>
      <c r="B965" s="3"/>
      <c r="C965" s="6"/>
      <c r="D965" s="6"/>
      <c r="E965" s="3"/>
      <c r="F965" s="6"/>
      <c r="G965" s="6"/>
      <c r="H965" s="6"/>
      <c r="I965" s="3"/>
      <c r="J965" s="6"/>
      <c r="K965" s="3"/>
      <c r="L965" s="3"/>
      <c r="M965" s="3"/>
      <c r="N965" s="6"/>
      <c r="O965" s="3"/>
      <c r="P965" s="6"/>
      <c r="Q965" s="6"/>
      <c r="R965" s="6"/>
      <c r="S965" s="3"/>
      <c r="T965" s="3"/>
      <c r="U965" s="3"/>
      <c r="V965" s="3"/>
      <c r="W965" s="3"/>
      <c r="X965" s="3"/>
      <c r="Y965" s="6"/>
      <c r="Z965" s="6"/>
      <c r="AA965" s="6"/>
      <c r="AB965" s="3"/>
      <c r="AC965" s="6"/>
      <c r="AD965" s="6"/>
      <c r="AE965" s="3"/>
      <c r="AF965" s="3"/>
      <c r="AG965" s="6"/>
      <c r="AH965" s="6"/>
      <c r="AI965" s="3"/>
      <c r="AJ965" s="3"/>
      <c r="AK965" s="3"/>
      <c r="AL965" s="3"/>
      <c r="AM965" s="6"/>
      <c r="AN965" s="3"/>
      <c r="AO965" s="3"/>
      <c r="AP965" s="3"/>
      <c r="AQ965" s="3"/>
      <c r="AR965" s="3"/>
      <c r="AS965" s="3"/>
      <c r="AT965" s="6"/>
      <c r="AU965" s="6"/>
      <c r="AV965" s="6"/>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v>1969</v>
      </c>
      <c r="BZ965" s="3" t="s">
        <v>2405</v>
      </c>
      <c r="CA965" s="3" t="s">
        <v>2395</v>
      </c>
      <c r="CB965" s="3" t="s">
        <v>2474</v>
      </c>
      <c r="CC965" s="3" t="s">
        <v>1</v>
      </c>
      <c r="CD965" s="3"/>
      <c r="CE965" s="3" t="s">
        <v>2438</v>
      </c>
      <c r="CF965" s="7"/>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J965" s="1"/>
      <c r="DK965" s="1"/>
      <c r="DL965" s="1"/>
      <c r="DM965" s="1"/>
      <c r="DN965" s="1"/>
      <c r="DO965" s="1"/>
      <c r="DQ965" s="1"/>
      <c r="DT965" s="1"/>
      <c r="DW965" s="1"/>
      <c r="DX965" s="1"/>
      <c r="DY965" s="1"/>
      <c r="DZ965" s="1"/>
      <c r="EA965" s="1"/>
      <c r="EB965" s="1"/>
      <c r="EC965" s="1"/>
      <c r="EF965" s="1"/>
      <c r="ER965" s="1"/>
      <c r="ET965" s="1"/>
      <c r="FH965" s="1"/>
      <c r="FI965" s="1"/>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row>
    <row r="966" spans="1:431" ht="98" hidden="1" x14ac:dyDescent="0.15">
      <c r="A966" s="6" t="s">
        <v>443</v>
      </c>
      <c r="B966" s="3"/>
      <c r="C966" s="6"/>
      <c r="D966" s="6"/>
      <c r="E966" s="3"/>
      <c r="F966" s="6"/>
      <c r="G966" s="6"/>
      <c r="H966" s="6"/>
      <c r="I966" s="3"/>
      <c r="J966" s="6"/>
      <c r="K966" s="3"/>
      <c r="L966" s="3"/>
      <c r="M966" s="3"/>
      <c r="N966" s="6"/>
      <c r="O966" s="3"/>
      <c r="P966" s="6"/>
      <c r="Q966" s="6"/>
      <c r="R966" s="6"/>
      <c r="S966" s="3"/>
      <c r="T966" s="3"/>
      <c r="U966" s="3"/>
      <c r="V966" s="3"/>
      <c r="W966" s="3"/>
      <c r="X966" s="3"/>
      <c r="Y966" s="6"/>
      <c r="Z966" s="6"/>
      <c r="AA966" s="6"/>
      <c r="AB966" s="3"/>
      <c r="AC966" s="6"/>
      <c r="AD966" s="6"/>
      <c r="AE966" s="3"/>
      <c r="AF966" s="3"/>
      <c r="AG966" s="6"/>
      <c r="AH966" s="6"/>
      <c r="AI966" s="3"/>
      <c r="AJ966" s="3"/>
      <c r="AK966" s="3"/>
      <c r="AL966" s="3"/>
      <c r="AM966" s="6"/>
      <c r="AN966" s="3"/>
      <c r="AO966" s="3"/>
      <c r="AP966" s="3"/>
      <c r="AQ966" s="3"/>
      <c r="AR966" s="3"/>
      <c r="AS966" s="3"/>
      <c r="AT966" s="6"/>
      <c r="AU966" s="6"/>
      <c r="AV966" s="6"/>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v>1969</v>
      </c>
      <c r="BZ966" s="3" t="s">
        <v>2405</v>
      </c>
      <c r="CA966" s="3" t="s">
        <v>2395</v>
      </c>
      <c r="CB966" s="3" t="s">
        <v>2474</v>
      </c>
      <c r="CC966" s="3" t="s">
        <v>1</v>
      </c>
      <c r="CD966" s="3"/>
      <c r="CE966" s="3"/>
      <c r="CF966" s="7"/>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J966" s="1"/>
      <c r="DK966" s="1"/>
      <c r="DL966" s="1"/>
      <c r="DM966" s="1"/>
      <c r="DN966" s="1"/>
      <c r="DO966" s="1"/>
      <c r="DQ966" s="1"/>
      <c r="DT966" s="1"/>
      <c r="DW966" s="1"/>
      <c r="DX966" s="1"/>
      <c r="DY966" s="1"/>
      <c r="DZ966" s="1"/>
      <c r="EA966" s="1"/>
      <c r="EB966" s="1"/>
      <c r="EC966" s="1"/>
      <c r="EF966" s="1"/>
      <c r="ER966" s="1"/>
      <c r="ET966" s="1"/>
      <c r="FH966" s="1"/>
      <c r="FI966" s="1"/>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row>
    <row r="967" spans="1:431" ht="98" hidden="1" x14ac:dyDescent="0.15">
      <c r="A967" s="6" t="s">
        <v>2480</v>
      </c>
      <c r="B967" s="3"/>
      <c r="C967" s="6"/>
      <c r="D967" s="6"/>
      <c r="E967" s="3"/>
      <c r="F967" s="6"/>
      <c r="G967" s="6"/>
      <c r="H967" s="6"/>
      <c r="I967" s="3"/>
      <c r="J967" s="6"/>
      <c r="K967" s="3"/>
      <c r="L967" s="3"/>
      <c r="M967" s="3"/>
      <c r="N967" s="6"/>
      <c r="O967" s="3"/>
      <c r="P967" s="6"/>
      <c r="Q967" s="6"/>
      <c r="R967" s="6"/>
      <c r="S967" s="3"/>
      <c r="T967" s="3"/>
      <c r="U967" s="3"/>
      <c r="V967" s="3"/>
      <c r="W967" s="3"/>
      <c r="X967" s="3"/>
      <c r="Y967" s="6"/>
      <c r="Z967" s="6"/>
      <c r="AA967" s="6"/>
      <c r="AB967" s="3"/>
      <c r="AC967" s="6"/>
      <c r="AD967" s="6"/>
      <c r="AE967" s="3"/>
      <c r="AF967" s="3"/>
      <c r="AG967" s="6"/>
      <c r="AH967" s="6"/>
      <c r="AI967" s="3"/>
      <c r="AJ967" s="3"/>
      <c r="AK967" s="3"/>
      <c r="AL967" s="3"/>
      <c r="AM967" s="6"/>
      <c r="AN967" s="3"/>
      <c r="AO967" s="3"/>
      <c r="AP967" s="3"/>
      <c r="AQ967" s="3"/>
      <c r="AR967" s="3"/>
      <c r="AS967" s="3"/>
      <c r="AT967" s="6"/>
      <c r="AU967" s="6"/>
      <c r="AV967" s="6"/>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v>1969</v>
      </c>
      <c r="BZ967" s="3" t="s">
        <v>2405</v>
      </c>
      <c r="CA967" s="3" t="s">
        <v>2395</v>
      </c>
      <c r="CB967" s="3" t="s">
        <v>2474</v>
      </c>
      <c r="CC967" s="3" t="s">
        <v>1</v>
      </c>
      <c r="CD967" s="3"/>
      <c r="CE967" s="3"/>
      <c r="CF967" s="7"/>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J967" s="1"/>
      <c r="DK967" s="1"/>
      <c r="DL967" s="1"/>
      <c r="DM967" s="1"/>
      <c r="DN967" s="1"/>
      <c r="DO967" s="1"/>
      <c r="DQ967" s="1"/>
      <c r="DT967" s="1"/>
      <c r="DW967" s="1"/>
      <c r="DX967" s="1"/>
      <c r="DY967" s="1"/>
      <c r="DZ967" s="1"/>
      <c r="EA967" s="1"/>
      <c r="EB967" s="1"/>
      <c r="EC967" s="1"/>
      <c r="EF967" s="1"/>
      <c r="ER967" s="1"/>
      <c r="ET967" s="1"/>
      <c r="FH967" s="1"/>
      <c r="FI967" s="1"/>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row>
    <row r="968" spans="1:431" ht="98" hidden="1" x14ac:dyDescent="0.15">
      <c r="A968" s="6" t="s">
        <v>468</v>
      </c>
      <c r="B968" s="3"/>
      <c r="C968" s="6"/>
      <c r="D968" s="6"/>
      <c r="E968" s="3"/>
      <c r="F968" s="6"/>
      <c r="G968" s="6"/>
      <c r="H968" s="6"/>
      <c r="I968" s="3"/>
      <c r="J968" s="6"/>
      <c r="K968" s="3"/>
      <c r="L968" s="3"/>
      <c r="M968" s="3"/>
      <c r="N968" s="6"/>
      <c r="O968" s="3"/>
      <c r="P968" s="6"/>
      <c r="Q968" s="6"/>
      <c r="R968" s="6"/>
      <c r="S968" s="3"/>
      <c r="T968" s="3"/>
      <c r="U968" s="3"/>
      <c r="V968" s="3"/>
      <c r="W968" s="3"/>
      <c r="X968" s="3"/>
      <c r="Y968" s="6"/>
      <c r="Z968" s="6"/>
      <c r="AA968" s="6"/>
      <c r="AB968" s="3"/>
      <c r="AC968" s="6"/>
      <c r="AD968" s="6"/>
      <c r="AE968" s="3"/>
      <c r="AF968" s="3"/>
      <c r="AG968" s="6"/>
      <c r="AH968" s="6"/>
      <c r="AI968" s="3"/>
      <c r="AJ968" s="3"/>
      <c r="AK968" s="3"/>
      <c r="AL968" s="3"/>
      <c r="AM968" s="6"/>
      <c r="AN968" s="3"/>
      <c r="AO968" s="3"/>
      <c r="AP968" s="3"/>
      <c r="AQ968" s="3"/>
      <c r="AR968" s="3"/>
      <c r="AS968" s="3"/>
      <c r="AT968" s="6"/>
      <c r="AU968" s="6"/>
      <c r="AV968" s="6"/>
      <c r="AW968" s="3"/>
      <c r="AX968" s="3"/>
      <c r="AY968" s="3"/>
      <c r="AZ968" s="3"/>
      <c r="BA968" s="3"/>
      <c r="BB968" s="3"/>
      <c r="BC968" s="3"/>
      <c r="BD968" s="3"/>
      <c r="BE968" s="3"/>
      <c r="BF968" s="3"/>
      <c r="BG968" s="3"/>
      <c r="BH968" s="3"/>
      <c r="BI968" s="3"/>
      <c r="BJ968" s="3"/>
      <c r="BK968" s="3">
        <v>1</v>
      </c>
      <c r="BL968" s="3"/>
      <c r="BM968" s="3"/>
      <c r="BN968" s="3"/>
      <c r="BO968" s="3"/>
      <c r="BP968" s="3"/>
      <c r="BQ968" s="3"/>
      <c r="BR968" s="3"/>
      <c r="BS968" s="3"/>
      <c r="BT968" s="3"/>
      <c r="BU968" s="3"/>
      <c r="BV968" s="3"/>
      <c r="BW968" s="3"/>
      <c r="BX968" s="3"/>
      <c r="BY968" s="3">
        <v>1969</v>
      </c>
      <c r="BZ968" s="3" t="s">
        <v>2405</v>
      </c>
      <c r="CA968" s="3" t="s">
        <v>2395</v>
      </c>
      <c r="CB968" s="3" t="s">
        <v>2474</v>
      </c>
      <c r="CC968" s="3" t="s">
        <v>1</v>
      </c>
      <c r="CD968" s="3"/>
      <c r="CE968" s="3"/>
      <c r="CF968" s="7"/>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J968" s="1"/>
      <c r="DK968" s="1"/>
      <c r="DL968" s="1"/>
      <c r="DM968" s="1"/>
      <c r="DN968" s="1"/>
      <c r="DO968" s="1"/>
      <c r="DQ968" s="1"/>
      <c r="DT968" s="1"/>
      <c r="DW968" s="1"/>
      <c r="DX968" s="1"/>
      <c r="DY968" s="1"/>
      <c r="DZ968" s="1"/>
      <c r="EA968" s="1"/>
      <c r="EB968" s="1"/>
      <c r="EC968" s="1"/>
      <c r="EF968" s="1"/>
      <c r="ER968" s="1"/>
      <c r="ET968" s="1"/>
      <c r="FH968" s="1"/>
      <c r="FI968" s="1"/>
      <c r="LT968" s="2"/>
      <c r="LU968" s="2"/>
      <c r="LV968" s="2"/>
      <c r="LW968" s="2"/>
      <c r="LX968" s="2"/>
      <c r="LY968" s="2"/>
      <c r="LZ968" s="2"/>
      <c r="MA968" s="2"/>
      <c r="MB968" s="2"/>
      <c r="MC968" s="2"/>
      <c r="MD968" s="2"/>
      <c r="ME968" s="2"/>
      <c r="MF968" s="2"/>
      <c r="MG968" s="2"/>
      <c r="MH968" s="2"/>
      <c r="MI968" s="2"/>
      <c r="MJ968" s="2"/>
      <c r="MK968" s="2"/>
      <c r="ML968" s="2"/>
      <c r="MM968" s="2"/>
      <c r="MN968" s="2"/>
      <c r="MO968" s="2"/>
      <c r="MP968" s="2"/>
      <c r="MQ968" s="2"/>
      <c r="MR968" s="2"/>
      <c r="MS968" s="2"/>
      <c r="MT968" s="2"/>
      <c r="MU968" s="2"/>
      <c r="MV968" s="2"/>
      <c r="MW968" s="2"/>
      <c r="MX968" s="2"/>
      <c r="MY968" s="2"/>
      <c r="MZ968" s="2"/>
      <c r="NA968" s="2"/>
      <c r="NB968" s="2"/>
      <c r="NC968" s="2"/>
      <c r="ND968" s="2"/>
      <c r="NE968" s="2"/>
      <c r="NF968" s="2"/>
      <c r="NG968" s="2"/>
      <c r="NH968" s="2"/>
      <c r="NI968" s="2"/>
      <c r="NJ968" s="2"/>
      <c r="NK968" s="2"/>
      <c r="NL968" s="2"/>
      <c r="NM968" s="2"/>
      <c r="NN968" s="2"/>
      <c r="NO968" s="2"/>
      <c r="NP968" s="2"/>
      <c r="NQ968" s="2"/>
      <c r="NR968" s="2"/>
      <c r="NS968" s="2"/>
      <c r="NT968" s="2"/>
      <c r="NU968" s="2"/>
      <c r="NV968" s="2"/>
      <c r="NW968" s="2"/>
      <c r="NX968" s="2"/>
      <c r="NY968" s="2"/>
      <c r="NZ968" s="2"/>
      <c r="OA968" s="2"/>
      <c r="OB968" s="2"/>
      <c r="OC968" s="2"/>
      <c r="OD968" s="2"/>
      <c r="OE968" s="2"/>
      <c r="OF968" s="2"/>
      <c r="OG968" s="2"/>
      <c r="OH968" s="2"/>
      <c r="OI968" s="2"/>
      <c r="OJ968" s="2"/>
      <c r="OK968" s="2"/>
      <c r="OL968" s="2"/>
      <c r="OM968" s="2"/>
      <c r="ON968" s="2"/>
      <c r="OO968" s="2"/>
      <c r="OP968" s="2"/>
      <c r="OQ968" s="2"/>
      <c r="OR968" s="2"/>
      <c r="OS968" s="2"/>
      <c r="OT968" s="2"/>
      <c r="OU968" s="2"/>
      <c r="OV968" s="2"/>
      <c r="OW968" s="2"/>
      <c r="OX968" s="2"/>
      <c r="OY968" s="2"/>
      <c r="OZ968" s="2"/>
      <c r="PA968" s="2"/>
      <c r="PB968" s="2"/>
      <c r="PC968" s="2"/>
      <c r="PD968" s="2"/>
      <c r="PE968" s="2"/>
      <c r="PF968" s="2"/>
      <c r="PG968" s="2"/>
      <c r="PH968" s="2"/>
      <c r="PI968" s="2"/>
      <c r="PJ968" s="2"/>
      <c r="PK968" s="2"/>
      <c r="PL968" s="2"/>
      <c r="PM968" s="2"/>
      <c r="PN968" s="2"/>
      <c r="PO968" s="2"/>
    </row>
    <row r="969" spans="1:431" ht="98" hidden="1" x14ac:dyDescent="0.15">
      <c r="A969" s="6" t="s">
        <v>482</v>
      </c>
      <c r="B969" s="3"/>
      <c r="C969" s="6"/>
      <c r="D969" s="6"/>
      <c r="E969" s="3"/>
      <c r="F969" s="6"/>
      <c r="G969" s="6"/>
      <c r="H969" s="6"/>
      <c r="I969" s="3"/>
      <c r="J969" s="6"/>
      <c r="K969" s="3"/>
      <c r="L969" s="3"/>
      <c r="M969" s="3"/>
      <c r="N969" s="6"/>
      <c r="O969" s="3"/>
      <c r="P969" s="6"/>
      <c r="Q969" s="6"/>
      <c r="R969" s="6"/>
      <c r="S969" s="3"/>
      <c r="T969" s="3"/>
      <c r="U969" s="3"/>
      <c r="V969" s="3"/>
      <c r="W969" s="3"/>
      <c r="X969" s="3"/>
      <c r="Y969" s="6"/>
      <c r="Z969" s="6"/>
      <c r="AA969" s="6"/>
      <c r="AB969" s="3"/>
      <c r="AC969" s="6"/>
      <c r="AD969" s="6"/>
      <c r="AE969" s="3"/>
      <c r="AF969" s="3"/>
      <c r="AG969" s="6"/>
      <c r="AH969" s="6"/>
      <c r="AI969" s="3"/>
      <c r="AJ969" s="3"/>
      <c r="AK969" s="3"/>
      <c r="AL969" s="3"/>
      <c r="AM969" s="6"/>
      <c r="AN969" s="3"/>
      <c r="AO969" s="3"/>
      <c r="AP969" s="3"/>
      <c r="AQ969" s="3"/>
      <c r="AR969" s="3"/>
      <c r="AS969" s="3"/>
      <c r="AT969" s="6"/>
      <c r="AU969" s="6"/>
      <c r="AV969" s="6"/>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v>1969</v>
      </c>
      <c r="BZ969" s="3" t="s">
        <v>2405</v>
      </c>
      <c r="CA969" s="3" t="s">
        <v>2395</v>
      </c>
      <c r="CB969" s="3" t="s">
        <v>2474</v>
      </c>
      <c r="CC969" s="3" t="s">
        <v>1</v>
      </c>
      <c r="CD969" s="3"/>
      <c r="CE969" s="3" t="s">
        <v>2481</v>
      </c>
      <c r="CF969" s="7"/>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J969" s="1"/>
      <c r="DK969" s="1"/>
      <c r="DL969" s="1"/>
      <c r="DM969" s="1"/>
      <c r="DN969" s="1"/>
      <c r="DO969" s="1"/>
      <c r="DQ969" s="1"/>
      <c r="DT969" s="1"/>
      <c r="DW969" s="1"/>
      <c r="DX969" s="1"/>
      <c r="DY969" s="1"/>
      <c r="DZ969" s="1"/>
      <c r="EA969" s="1"/>
      <c r="EB969" s="1"/>
      <c r="EC969" s="1"/>
      <c r="EF969" s="1"/>
      <c r="ER969" s="1"/>
      <c r="ET969" s="1"/>
      <c r="FH969" s="1"/>
      <c r="FI969" s="1"/>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row>
    <row r="970" spans="1:431" ht="98" hidden="1" x14ac:dyDescent="0.15">
      <c r="A970" s="6" t="s">
        <v>497</v>
      </c>
      <c r="B970" s="3"/>
      <c r="C970" s="6"/>
      <c r="D970" s="6"/>
      <c r="E970" s="3"/>
      <c r="F970" s="6"/>
      <c r="G970" s="6"/>
      <c r="H970" s="6"/>
      <c r="I970" s="3"/>
      <c r="J970" s="6"/>
      <c r="K970" s="3"/>
      <c r="L970" s="3"/>
      <c r="M970" s="3"/>
      <c r="N970" s="6"/>
      <c r="O970" s="3"/>
      <c r="P970" s="6"/>
      <c r="Q970" s="6"/>
      <c r="R970" s="6"/>
      <c r="S970" s="3"/>
      <c r="T970" s="3"/>
      <c r="U970" s="3"/>
      <c r="V970" s="3"/>
      <c r="W970" s="3"/>
      <c r="X970" s="3"/>
      <c r="Y970" s="6"/>
      <c r="Z970" s="6"/>
      <c r="AA970" s="6"/>
      <c r="AB970" s="3"/>
      <c r="AC970" s="6"/>
      <c r="AD970" s="6"/>
      <c r="AE970" s="3"/>
      <c r="AF970" s="3"/>
      <c r="AG970" s="6"/>
      <c r="AH970" s="6"/>
      <c r="AI970" s="3"/>
      <c r="AJ970" s="3"/>
      <c r="AK970" s="3"/>
      <c r="AL970" s="3"/>
      <c r="AM970" s="6"/>
      <c r="AN970" s="3"/>
      <c r="AO970" s="3"/>
      <c r="AP970" s="3"/>
      <c r="AQ970" s="3"/>
      <c r="AR970" s="3"/>
      <c r="AS970" s="3"/>
      <c r="AT970" s="6"/>
      <c r="AU970" s="6"/>
      <c r="AV970" s="6"/>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v>1969</v>
      </c>
      <c r="BZ970" s="3" t="s">
        <v>2405</v>
      </c>
      <c r="CA970" s="3" t="s">
        <v>2395</v>
      </c>
      <c r="CB970" s="3" t="s">
        <v>2474</v>
      </c>
      <c r="CC970" s="3" t="s">
        <v>1</v>
      </c>
      <c r="CD970" s="3"/>
      <c r="CE970" s="3" t="s">
        <v>2436</v>
      </c>
      <c r="CF970" s="7"/>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J970" s="1"/>
      <c r="DK970" s="1"/>
      <c r="DL970" s="1"/>
      <c r="DM970" s="1"/>
      <c r="DN970" s="1"/>
      <c r="DO970" s="1"/>
      <c r="DQ970" s="1"/>
      <c r="DT970" s="1"/>
      <c r="DW970" s="1"/>
      <c r="DX970" s="1"/>
      <c r="DY970" s="1"/>
      <c r="DZ970" s="1"/>
      <c r="EA970" s="1"/>
      <c r="EB970" s="1"/>
      <c r="EC970" s="1"/>
      <c r="EF970" s="1"/>
      <c r="ER970" s="1"/>
      <c r="ET970" s="1"/>
      <c r="FH970" s="1"/>
      <c r="FI970" s="1"/>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row>
    <row r="971" spans="1:431" ht="98" hidden="1" x14ac:dyDescent="0.15">
      <c r="A971" s="6" t="s">
        <v>510</v>
      </c>
      <c r="B971" s="3"/>
      <c r="C971" s="6"/>
      <c r="D971" s="6"/>
      <c r="E971" s="3"/>
      <c r="F971" s="6"/>
      <c r="G971" s="6"/>
      <c r="H971" s="6"/>
      <c r="I971" s="3"/>
      <c r="J971" s="6"/>
      <c r="K971" s="3"/>
      <c r="L971" s="3"/>
      <c r="M971" s="3"/>
      <c r="N971" s="6"/>
      <c r="O971" s="3"/>
      <c r="P971" s="6"/>
      <c r="Q971" s="6"/>
      <c r="R971" s="6"/>
      <c r="S971" s="3"/>
      <c r="T971" s="3"/>
      <c r="U971" s="3"/>
      <c r="V971" s="3"/>
      <c r="W971" s="3"/>
      <c r="X971" s="3"/>
      <c r="Y971" s="6"/>
      <c r="Z971" s="6"/>
      <c r="AA971" s="6"/>
      <c r="AB971" s="3"/>
      <c r="AC971" s="6"/>
      <c r="AD971" s="6"/>
      <c r="AE971" s="3"/>
      <c r="AF971" s="3"/>
      <c r="AG971" s="6"/>
      <c r="AH971" s="6"/>
      <c r="AI971" s="3"/>
      <c r="AJ971" s="3"/>
      <c r="AK971" s="3"/>
      <c r="AL971" s="3"/>
      <c r="AM971" s="6"/>
      <c r="AN971" s="3"/>
      <c r="AO971" s="3"/>
      <c r="AP971" s="3"/>
      <c r="AQ971" s="3"/>
      <c r="AR971" s="3"/>
      <c r="AS971" s="3"/>
      <c r="AT971" s="6"/>
      <c r="AU971" s="6"/>
      <c r="AV971" s="6"/>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v>1969</v>
      </c>
      <c r="BZ971" s="3" t="s">
        <v>2405</v>
      </c>
      <c r="CA971" s="3" t="s">
        <v>2395</v>
      </c>
      <c r="CB971" s="3" t="s">
        <v>2474</v>
      </c>
      <c r="CC971" s="3" t="s">
        <v>1</v>
      </c>
      <c r="CD971" s="3"/>
      <c r="CE971" s="3" t="s">
        <v>2465</v>
      </c>
      <c r="CF971" s="7"/>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J971" s="1"/>
      <c r="DK971" s="1"/>
      <c r="DL971" s="1"/>
      <c r="DM971" s="1"/>
      <c r="DN971" s="1"/>
      <c r="DO971" s="1"/>
      <c r="DQ971" s="1"/>
      <c r="DT971" s="1"/>
      <c r="DW971" s="1"/>
      <c r="DX971" s="1"/>
      <c r="DY971" s="1"/>
      <c r="DZ971" s="1"/>
      <c r="EA971" s="1"/>
      <c r="EB971" s="1"/>
      <c r="EC971" s="1"/>
      <c r="EF971" s="1"/>
      <c r="ER971" s="1"/>
      <c r="ET971" s="1"/>
      <c r="FH971" s="1"/>
      <c r="FI971" s="1"/>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row>
    <row r="972" spans="1:431" ht="98" hidden="1" x14ac:dyDescent="0.15">
      <c r="A972" s="6" t="s">
        <v>524</v>
      </c>
      <c r="B972" s="3"/>
      <c r="C972" s="6"/>
      <c r="D972" s="6"/>
      <c r="E972" s="3"/>
      <c r="F972" s="6"/>
      <c r="G972" s="6"/>
      <c r="H972" s="6"/>
      <c r="I972" s="3"/>
      <c r="J972" s="6"/>
      <c r="K972" s="3"/>
      <c r="L972" s="3"/>
      <c r="M972" s="3"/>
      <c r="N972" s="6"/>
      <c r="O972" s="3"/>
      <c r="P972" s="6"/>
      <c r="Q972" s="6"/>
      <c r="R972" s="6"/>
      <c r="S972" s="3"/>
      <c r="T972" s="3"/>
      <c r="U972" s="3"/>
      <c r="V972" s="3"/>
      <c r="W972" s="3"/>
      <c r="X972" s="3"/>
      <c r="Y972" s="6"/>
      <c r="Z972" s="6"/>
      <c r="AA972" s="6"/>
      <c r="AB972" s="3"/>
      <c r="AC972" s="6"/>
      <c r="AD972" s="6"/>
      <c r="AE972" s="3"/>
      <c r="AF972" s="3"/>
      <c r="AG972" s="6"/>
      <c r="AH972" s="6"/>
      <c r="AI972" s="3"/>
      <c r="AJ972" s="3"/>
      <c r="AK972" s="3"/>
      <c r="AL972" s="3"/>
      <c r="AM972" s="6"/>
      <c r="AN972" s="3"/>
      <c r="AO972" s="3"/>
      <c r="AP972" s="3"/>
      <c r="AQ972" s="3"/>
      <c r="AR972" s="3"/>
      <c r="AS972" s="3"/>
      <c r="AT972" s="6"/>
      <c r="AU972" s="6"/>
      <c r="AV972" s="6"/>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v>1969</v>
      </c>
      <c r="BZ972" s="3" t="s">
        <v>2405</v>
      </c>
      <c r="CA972" s="3" t="s">
        <v>2395</v>
      </c>
      <c r="CB972" s="3" t="s">
        <v>2474</v>
      </c>
      <c r="CC972" s="3" t="s">
        <v>1</v>
      </c>
      <c r="CD972" s="3"/>
      <c r="CE972" s="3" t="s">
        <v>2438</v>
      </c>
      <c r="CF972" s="7"/>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J972" s="1"/>
      <c r="DK972" s="1"/>
      <c r="DL972" s="1"/>
      <c r="DM972" s="1"/>
      <c r="DN972" s="1"/>
      <c r="DO972" s="1"/>
      <c r="DQ972" s="1"/>
      <c r="DT972" s="1"/>
      <c r="DW972" s="1"/>
      <c r="DX972" s="1"/>
      <c r="DY972" s="1"/>
      <c r="DZ972" s="1"/>
      <c r="EA972" s="1"/>
      <c r="EB972" s="1"/>
      <c r="EC972" s="1"/>
      <c r="EF972" s="1"/>
      <c r="ER972" s="1"/>
      <c r="ET972" s="1"/>
      <c r="FH972" s="1"/>
      <c r="FI972" s="1"/>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row>
    <row r="973" spans="1:431" ht="98" hidden="1" x14ac:dyDescent="0.15">
      <c r="A973" s="6" t="s">
        <v>537</v>
      </c>
      <c r="B973" s="3"/>
      <c r="C973" s="6"/>
      <c r="D973" s="6"/>
      <c r="E973" s="3"/>
      <c r="F973" s="6"/>
      <c r="G973" s="6"/>
      <c r="H973" s="6"/>
      <c r="I973" s="3"/>
      <c r="J973" s="6"/>
      <c r="K973" s="3"/>
      <c r="L973" s="3"/>
      <c r="M973" s="3"/>
      <c r="N973" s="6"/>
      <c r="O973" s="3"/>
      <c r="P973" s="6"/>
      <c r="Q973" s="6"/>
      <c r="R973" s="6"/>
      <c r="S973" s="3"/>
      <c r="T973" s="3"/>
      <c r="U973" s="3"/>
      <c r="V973" s="3"/>
      <c r="W973" s="3"/>
      <c r="X973" s="3"/>
      <c r="Y973" s="6"/>
      <c r="Z973" s="6"/>
      <c r="AA973" s="6"/>
      <c r="AB973" s="3"/>
      <c r="AC973" s="6"/>
      <c r="AD973" s="6"/>
      <c r="AE973" s="3"/>
      <c r="AF973" s="3"/>
      <c r="AG973" s="6"/>
      <c r="AH973" s="6"/>
      <c r="AI973" s="3"/>
      <c r="AJ973" s="3"/>
      <c r="AK973" s="3"/>
      <c r="AL973" s="3"/>
      <c r="AM973" s="6"/>
      <c r="AN973" s="3"/>
      <c r="AO973" s="3"/>
      <c r="AP973" s="3"/>
      <c r="AQ973" s="3"/>
      <c r="AR973" s="3"/>
      <c r="AS973" s="3"/>
      <c r="AT973" s="6"/>
      <c r="AU973" s="6"/>
      <c r="AV973" s="6"/>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v>1969</v>
      </c>
      <c r="BZ973" s="3" t="s">
        <v>2405</v>
      </c>
      <c r="CA973" s="3" t="s">
        <v>2395</v>
      </c>
      <c r="CB973" s="3" t="s">
        <v>2474</v>
      </c>
      <c r="CC973" s="3" t="s">
        <v>1</v>
      </c>
      <c r="CD973" s="3"/>
      <c r="CE973" s="3" t="s">
        <v>2418</v>
      </c>
      <c r="CF973" s="7"/>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J973" s="1"/>
      <c r="DK973" s="1"/>
      <c r="DL973" s="1"/>
      <c r="DM973" s="1"/>
      <c r="DN973" s="1"/>
      <c r="DO973" s="1"/>
      <c r="DQ973" s="1"/>
      <c r="DT973" s="1"/>
      <c r="DW973" s="1"/>
      <c r="DX973" s="1"/>
      <c r="DY973" s="1"/>
      <c r="DZ973" s="1"/>
      <c r="EA973" s="1"/>
      <c r="EB973" s="1"/>
      <c r="EC973" s="1"/>
      <c r="EF973" s="1"/>
      <c r="ER973" s="1"/>
      <c r="ET973" s="1"/>
      <c r="FH973" s="1"/>
      <c r="FI973" s="1"/>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row>
    <row r="974" spans="1:431" ht="98" hidden="1" x14ac:dyDescent="0.15">
      <c r="A974" s="6" t="s">
        <v>549</v>
      </c>
      <c r="B974" s="3"/>
      <c r="C974" s="6"/>
      <c r="D974" s="6"/>
      <c r="E974" s="3"/>
      <c r="F974" s="6"/>
      <c r="G974" s="6"/>
      <c r="H974" s="6"/>
      <c r="I974" s="3"/>
      <c r="J974" s="6"/>
      <c r="K974" s="3"/>
      <c r="L974" s="3"/>
      <c r="M974" s="3"/>
      <c r="N974" s="6"/>
      <c r="O974" s="3"/>
      <c r="P974" s="6"/>
      <c r="Q974" s="6"/>
      <c r="R974" s="6"/>
      <c r="S974" s="3"/>
      <c r="T974" s="3"/>
      <c r="U974" s="3"/>
      <c r="V974" s="3"/>
      <c r="W974" s="3"/>
      <c r="X974" s="3"/>
      <c r="Y974" s="6"/>
      <c r="Z974" s="6"/>
      <c r="AA974" s="6"/>
      <c r="AB974" s="3"/>
      <c r="AC974" s="6"/>
      <c r="AD974" s="6"/>
      <c r="AE974" s="3"/>
      <c r="AF974" s="3"/>
      <c r="AG974" s="6"/>
      <c r="AH974" s="6"/>
      <c r="AI974" s="3"/>
      <c r="AJ974" s="3"/>
      <c r="AK974" s="3"/>
      <c r="AL974" s="3"/>
      <c r="AM974" s="6"/>
      <c r="AN974" s="3"/>
      <c r="AO974" s="3"/>
      <c r="AP974" s="3"/>
      <c r="AQ974" s="3"/>
      <c r="AR974" s="3"/>
      <c r="AS974" s="3"/>
      <c r="AT974" s="6"/>
      <c r="AU974" s="6"/>
      <c r="AV974" s="6"/>
      <c r="AW974" s="3"/>
      <c r="AX974" s="3"/>
      <c r="AY974" s="3"/>
      <c r="AZ974" s="3"/>
      <c r="BA974" s="3"/>
      <c r="BB974" s="3"/>
      <c r="BC974" s="3"/>
      <c r="BD974" s="3"/>
      <c r="BE974" s="3"/>
      <c r="BF974" s="3"/>
      <c r="BG974" s="3"/>
      <c r="BH974" s="3"/>
      <c r="BI974" s="3"/>
      <c r="BJ974" s="3"/>
      <c r="BK974" s="3">
        <v>1</v>
      </c>
      <c r="BL974" s="3"/>
      <c r="BM974" s="3"/>
      <c r="BN974" s="3"/>
      <c r="BO974" s="3"/>
      <c r="BP974" s="3"/>
      <c r="BQ974" s="3"/>
      <c r="BR974" s="3"/>
      <c r="BS974" s="3"/>
      <c r="BT974" s="3"/>
      <c r="BU974" s="3"/>
      <c r="BV974" s="3"/>
      <c r="BW974" s="3"/>
      <c r="BX974" s="3"/>
      <c r="BY974" s="3">
        <v>1969</v>
      </c>
      <c r="BZ974" s="3" t="s">
        <v>2405</v>
      </c>
      <c r="CA974" s="3" t="s">
        <v>2395</v>
      </c>
      <c r="CB974" s="3" t="s">
        <v>2474</v>
      </c>
      <c r="CC974" s="3" t="s">
        <v>1</v>
      </c>
      <c r="CD974" s="3"/>
      <c r="CE974" s="3" t="s">
        <v>2482</v>
      </c>
      <c r="CF974" s="7"/>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J974" s="1"/>
      <c r="DK974" s="1"/>
      <c r="DL974" s="1"/>
      <c r="DM974" s="1"/>
      <c r="DN974" s="1"/>
      <c r="DO974" s="1"/>
      <c r="DQ974" s="1"/>
      <c r="DT974" s="1"/>
      <c r="DW974" s="1"/>
      <c r="DX974" s="1"/>
      <c r="DY974" s="1"/>
      <c r="DZ974" s="1"/>
      <c r="EA974" s="1"/>
      <c r="EB974" s="1"/>
      <c r="EC974" s="1"/>
      <c r="EF974" s="1"/>
      <c r="ER974" s="1"/>
      <c r="ET974" s="1"/>
      <c r="FH974" s="1"/>
      <c r="FI974" s="1"/>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c r="NT974" s="2"/>
      <c r="NU974" s="2"/>
      <c r="NV974" s="2"/>
      <c r="NW974" s="2"/>
      <c r="NX974" s="2"/>
      <c r="NY974" s="2"/>
      <c r="NZ974" s="2"/>
      <c r="OA974" s="2"/>
      <c r="OB974" s="2"/>
      <c r="OC974" s="2"/>
      <c r="OD974" s="2"/>
      <c r="OE974" s="2"/>
      <c r="OF974" s="2"/>
      <c r="OG974" s="2"/>
      <c r="OH974" s="2"/>
      <c r="OI974" s="2"/>
      <c r="OJ974" s="2"/>
      <c r="OK974" s="2"/>
      <c r="OL974" s="2"/>
      <c r="OM974" s="2"/>
      <c r="ON974" s="2"/>
      <c r="OO974" s="2"/>
      <c r="OP974" s="2"/>
      <c r="OQ974" s="2"/>
      <c r="OR974" s="2"/>
      <c r="OS974" s="2"/>
      <c r="OT974" s="2"/>
      <c r="OU974" s="2"/>
      <c r="OV974" s="2"/>
      <c r="OW974" s="2"/>
      <c r="OX974" s="2"/>
      <c r="OY974" s="2"/>
      <c r="OZ974" s="2"/>
      <c r="PA974" s="2"/>
      <c r="PB974" s="2"/>
      <c r="PC974" s="2"/>
      <c r="PD974" s="2"/>
      <c r="PE974" s="2"/>
      <c r="PF974" s="2"/>
      <c r="PG974" s="2"/>
      <c r="PH974" s="2"/>
      <c r="PI974" s="2"/>
      <c r="PJ974" s="2"/>
      <c r="PK974" s="2"/>
      <c r="PL974" s="2"/>
      <c r="PM974" s="2"/>
      <c r="PN974" s="2"/>
      <c r="PO974" s="2"/>
    </row>
    <row r="975" spans="1:431" ht="98" hidden="1" x14ac:dyDescent="0.15">
      <c r="A975" s="6" t="s">
        <v>560</v>
      </c>
      <c r="B975" s="3"/>
      <c r="C975" s="6"/>
      <c r="D975" s="6"/>
      <c r="E975" s="3"/>
      <c r="F975" s="6"/>
      <c r="G975" s="6"/>
      <c r="H975" s="6"/>
      <c r="I975" s="3"/>
      <c r="J975" s="6"/>
      <c r="K975" s="3"/>
      <c r="L975" s="3"/>
      <c r="M975" s="3"/>
      <c r="N975" s="6"/>
      <c r="O975" s="3"/>
      <c r="P975" s="6"/>
      <c r="Q975" s="6"/>
      <c r="R975" s="6"/>
      <c r="S975" s="3"/>
      <c r="T975" s="3"/>
      <c r="U975" s="3"/>
      <c r="V975" s="3"/>
      <c r="W975" s="3"/>
      <c r="X975" s="3"/>
      <c r="Y975" s="6"/>
      <c r="Z975" s="6"/>
      <c r="AA975" s="6"/>
      <c r="AB975" s="3"/>
      <c r="AC975" s="6"/>
      <c r="AD975" s="6"/>
      <c r="AE975" s="3"/>
      <c r="AF975" s="3"/>
      <c r="AG975" s="6"/>
      <c r="AH975" s="6"/>
      <c r="AI975" s="3"/>
      <c r="AJ975" s="3"/>
      <c r="AK975" s="3"/>
      <c r="AL975" s="3"/>
      <c r="AM975" s="6"/>
      <c r="AN975" s="3"/>
      <c r="AO975" s="3"/>
      <c r="AP975" s="3"/>
      <c r="AQ975" s="3"/>
      <c r="AR975" s="3"/>
      <c r="AS975" s="3"/>
      <c r="AT975" s="6"/>
      <c r="AU975" s="6"/>
      <c r="AV975" s="6"/>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v>1969</v>
      </c>
      <c r="BZ975" s="3" t="s">
        <v>2405</v>
      </c>
      <c r="CA975" s="3" t="s">
        <v>2395</v>
      </c>
      <c r="CB975" s="3" t="s">
        <v>2474</v>
      </c>
      <c r="CC975" s="3" t="s">
        <v>1</v>
      </c>
      <c r="CD975" s="3"/>
      <c r="CE975" s="3" t="s">
        <v>2438</v>
      </c>
      <c r="CF975" s="7"/>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J975" s="1"/>
      <c r="DK975" s="1"/>
      <c r="DL975" s="1"/>
      <c r="DM975" s="1"/>
      <c r="DN975" s="1"/>
      <c r="DO975" s="1"/>
      <c r="DQ975" s="1"/>
      <c r="DT975" s="1"/>
      <c r="DW975" s="1"/>
      <c r="DX975" s="1"/>
      <c r="DY975" s="1"/>
      <c r="DZ975" s="1"/>
      <c r="EA975" s="1"/>
      <c r="EB975" s="1"/>
      <c r="EC975" s="1"/>
      <c r="EF975" s="1"/>
      <c r="ER975" s="1"/>
      <c r="ET975" s="1"/>
      <c r="FH975" s="1"/>
      <c r="FI975" s="1"/>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c r="NT975" s="2"/>
      <c r="NU975" s="2"/>
      <c r="NV975" s="2"/>
      <c r="NW975" s="2"/>
      <c r="NX975" s="2"/>
      <c r="NY975" s="2"/>
      <c r="NZ975" s="2"/>
      <c r="OA975" s="2"/>
      <c r="OB975" s="2"/>
      <c r="OC975" s="2"/>
      <c r="OD975" s="2"/>
      <c r="OE975" s="2"/>
      <c r="OF975" s="2"/>
      <c r="OG975" s="2"/>
      <c r="OH975" s="2"/>
      <c r="OI975" s="2"/>
      <c r="OJ975" s="2"/>
      <c r="OK975" s="2"/>
      <c r="OL975" s="2"/>
      <c r="OM975" s="2"/>
      <c r="ON975" s="2"/>
      <c r="OO975" s="2"/>
      <c r="OP975" s="2"/>
      <c r="OQ975" s="2"/>
      <c r="OR975" s="2"/>
      <c r="OS975" s="2"/>
      <c r="OT975" s="2"/>
      <c r="OU975" s="2"/>
      <c r="OV975" s="2"/>
      <c r="OW975" s="2"/>
      <c r="OX975" s="2"/>
      <c r="OY975" s="2"/>
      <c r="OZ975" s="2"/>
      <c r="PA975" s="2"/>
      <c r="PB975" s="2"/>
      <c r="PC975" s="2"/>
      <c r="PD975" s="2"/>
      <c r="PE975" s="2"/>
      <c r="PF975" s="2"/>
      <c r="PG975" s="2"/>
      <c r="PH975" s="2"/>
      <c r="PI975" s="2"/>
      <c r="PJ975" s="2"/>
      <c r="PK975" s="2"/>
      <c r="PL975" s="2"/>
      <c r="PM975" s="2"/>
      <c r="PN975" s="2"/>
      <c r="PO975" s="2"/>
    </row>
    <row r="976" spans="1:431" ht="98" hidden="1" x14ac:dyDescent="0.15">
      <c r="A976" s="6" t="s">
        <v>571</v>
      </c>
      <c r="B976" s="3"/>
      <c r="C976" s="6"/>
      <c r="D976" s="6"/>
      <c r="E976" s="3"/>
      <c r="F976" s="6"/>
      <c r="G976" s="6"/>
      <c r="H976" s="6"/>
      <c r="I976" s="3"/>
      <c r="J976" s="6"/>
      <c r="K976" s="3"/>
      <c r="L976" s="3"/>
      <c r="M976" s="3"/>
      <c r="N976" s="6"/>
      <c r="O976" s="3"/>
      <c r="P976" s="6"/>
      <c r="Q976" s="6"/>
      <c r="R976" s="6"/>
      <c r="S976" s="3"/>
      <c r="T976" s="3"/>
      <c r="U976" s="3"/>
      <c r="V976" s="3"/>
      <c r="W976" s="3"/>
      <c r="X976" s="3"/>
      <c r="Y976" s="6"/>
      <c r="Z976" s="6"/>
      <c r="AA976" s="6"/>
      <c r="AB976" s="3"/>
      <c r="AC976" s="6"/>
      <c r="AD976" s="6"/>
      <c r="AE976" s="3"/>
      <c r="AF976" s="3"/>
      <c r="AG976" s="6"/>
      <c r="AH976" s="6"/>
      <c r="AI976" s="3"/>
      <c r="AJ976" s="3"/>
      <c r="AK976" s="3"/>
      <c r="AL976" s="3"/>
      <c r="AM976" s="6"/>
      <c r="AN976" s="3"/>
      <c r="AO976" s="3"/>
      <c r="AP976" s="3"/>
      <c r="AQ976" s="3"/>
      <c r="AR976" s="3"/>
      <c r="AS976" s="3"/>
      <c r="AT976" s="6"/>
      <c r="AU976" s="6"/>
      <c r="AV976" s="6"/>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v>1969</v>
      </c>
      <c r="BZ976" s="3" t="s">
        <v>2405</v>
      </c>
      <c r="CA976" s="3" t="s">
        <v>2395</v>
      </c>
      <c r="CB976" s="3" t="s">
        <v>2474</v>
      </c>
      <c r="CC976" s="3" t="s">
        <v>1</v>
      </c>
      <c r="CD976" s="3"/>
      <c r="CE976" s="3" t="s">
        <v>2462</v>
      </c>
      <c r="CF976" s="7"/>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J976" s="1"/>
      <c r="DK976" s="1"/>
      <c r="DL976" s="1"/>
      <c r="DM976" s="1"/>
      <c r="DN976" s="1"/>
      <c r="DO976" s="1"/>
      <c r="DQ976" s="1"/>
      <c r="DT976" s="1"/>
      <c r="DW976" s="1"/>
      <c r="DX976" s="1"/>
      <c r="DY976" s="1"/>
      <c r="DZ976" s="1"/>
      <c r="EA976" s="1"/>
      <c r="EB976" s="1"/>
      <c r="EC976" s="1"/>
      <c r="EF976" s="1"/>
      <c r="ER976" s="1"/>
      <c r="ET976" s="1"/>
      <c r="FH976" s="1"/>
      <c r="FI976" s="1"/>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c r="NT976" s="2"/>
      <c r="NU976" s="2"/>
      <c r="NV976" s="2"/>
      <c r="NW976" s="2"/>
      <c r="NX976" s="2"/>
      <c r="NY976" s="2"/>
      <c r="NZ976" s="2"/>
      <c r="OA976" s="2"/>
      <c r="OB976" s="2"/>
      <c r="OC976" s="2"/>
      <c r="OD976" s="2"/>
      <c r="OE976" s="2"/>
      <c r="OF976" s="2"/>
      <c r="OG976" s="2"/>
      <c r="OH976" s="2"/>
      <c r="OI976" s="2"/>
      <c r="OJ976" s="2"/>
      <c r="OK976" s="2"/>
      <c r="OL976" s="2"/>
      <c r="OM976" s="2"/>
      <c r="ON976" s="2"/>
      <c r="OO976" s="2"/>
      <c r="OP976" s="2"/>
      <c r="OQ976" s="2"/>
      <c r="OR976" s="2"/>
      <c r="OS976" s="2"/>
      <c r="OT976" s="2"/>
      <c r="OU976" s="2"/>
      <c r="OV976" s="2"/>
      <c r="OW976" s="2"/>
      <c r="OX976" s="2"/>
      <c r="OY976" s="2"/>
      <c r="OZ976" s="2"/>
      <c r="PA976" s="2"/>
      <c r="PB976" s="2"/>
      <c r="PC976" s="2"/>
      <c r="PD976" s="2"/>
      <c r="PE976" s="2"/>
      <c r="PF976" s="2"/>
      <c r="PG976" s="2"/>
      <c r="PH976" s="2"/>
      <c r="PI976" s="2"/>
      <c r="PJ976" s="2"/>
      <c r="PK976" s="2"/>
      <c r="PL976" s="2"/>
      <c r="PM976" s="2"/>
      <c r="PN976" s="2"/>
      <c r="PO976" s="2"/>
    </row>
    <row r="977" spans="1:431" ht="98" hidden="1" x14ac:dyDescent="0.15">
      <c r="A977" s="6" t="s">
        <v>583</v>
      </c>
      <c r="B977" s="3"/>
      <c r="C977" s="6"/>
      <c r="D977" s="6"/>
      <c r="E977" s="3"/>
      <c r="F977" s="6"/>
      <c r="G977" s="6"/>
      <c r="H977" s="6"/>
      <c r="I977" s="3"/>
      <c r="J977" s="6"/>
      <c r="K977" s="3"/>
      <c r="L977" s="3"/>
      <c r="M977" s="3"/>
      <c r="N977" s="6"/>
      <c r="O977" s="3"/>
      <c r="P977" s="6"/>
      <c r="Q977" s="6"/>
      <c r="R977" s="6"/>
      <c r="S977" s="3"/>
      <c r="T977" s="3"/>
      <c r="U977" s="3"/>
      <c r="V977" s="3"/>
      <c r="W977" s="3"/>
      <c r="X977" s="3"/>
      <c r="Y977" s="6"/>
      <c r="Z977" s="6"/>
      <c r="AA977" s="6"/>
      <c r="AB977" s="3"/>
      <c r="AC977" s="6"/>
      <c r="AD977" s="6"/>
      <c r="AE977" s="3"/>
      <c r="AF977" s="3"/>
      <c r="AG977" s="6"/>
      <c r="AH977" s="6"/>
      <c r="AI977" s="3"/>
      <c r="AJ977" s="3"/>
      <c r="AK977" s="3"/>
      <c r="AL977" s="3"/>
      <c r="AM977" s="6"/>
      <c r="AN977" s="3"/>
      <c r="AO977" s="3"/>
      <c r="AP977" s="3"/>
      <c r="AQ977" s="3"/>
      <c r="AR977" s="3"/>
      <c r="AS977" s="3"/>
      <c r="AT977" s="6"/>
      <c r="AU977" s="6"/>
      <c r="AV977" s="6"/>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v>1969</v>
      </c>
      <c r="BZ977" s="3" t="s">
        <v>2405</v>
      </c>
      <c r="CA977" s="3" t="s">
        <v>2395</v>
      </c>
      <c r="CB977" s="3" t="s">
        <v>2474</v>
      </c>
      <c r="CC977" s="3" t="s">
        <v>1</v>
      </c>
      <c r="CD977" s="3"/>
      <c r="CE977" s="3" t="s">
        <v>2465</v>
      </c>
      <c r="CF977" s="7"/>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J977" s="1"/>
      <c r="DK977" s="1"/>
      <c r="DL977" s="1"/>
      <c r="DM977" s="1"/>
      <c r="DN977" s="1"/>
      <c r="DO977" s="1"/>
      <c r="DQ977" s="1"/>
      <c r="DT977" s="1"/>
      <c r="DW977" s="1"/>
      <c r="DX977" s="1"/>
      <c r="DY977" s="1"/>
      <c r="DZ977" s="1"/>
      <c r="EA977" s="1"/>
      <c r="EB977" s="1"/>
      <c r="EC977" s="1"/>
      <c r="EF977" s="1"/>
      <c r="ER977" s="1"/>
      <c r="ET977" s="1"/>
      <c r="FH977" s="1"/>
      <c r="FI977" s="1"/>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c r="NT977" s="2"/>
      <c r="NU977" s="2"/>
      <c r="NV977" s="2"/>
      <c r="NW977" s="2"/>
      <c r="NX977" s="2"/>
      <c r="NY977" s="2"/>
      <c r="NZ977" s="2"/>
      <c r="OA977" s="2"/>
      <c r="OB977" s="2"/>
      <c r="OC977" s="2"/>
      <c r="OD977" s="2"/>
      <c r="OE977" s="2"/>
      <c r="OF977" s="2"/>
      <c r="OG977" s="2"/>
      <c r="OH977" s="2"/>
      <c r="OI977" s="2"/>
      <c r="OJ977" s="2"/>
      <c r="OK977" s="2"/>
      <c r="OL977" s="2"/>
      <c r="OM977" s="2"/>
      <c r="ON977" s="2"/>
      <c r="OO977" s="2"/>
      <c r="OP977" s="2"/>
      <c r="OQ977" s="2"/>
      <c r="OR977" s="2"/>
      <c r="OS977" s="2"/>
      <c r="OT977" s="2"/>
      <c r="OU977" s="2"/>
      <c r="OV977" s="2"/>
      <c r="OW977" s="2"/>
      <c r="OX977" s="2"/>
      <c r="OY977" s="2"/>
      <c r="OZ977" s="2"/>
      <c r="PA977" s="2"/>
      <c r="PB977" s="2"/>
      <c r="PC977" s="2"/>
      <c r="PD977" s="2"/>
      <c r="PE977" s="2"/>
      <c r="PF977" s="2"/>
      <c r="PG977" s="2"/>
      <c r="PH977" s="2"/>
      <c r="PI977" s="2"/>
      <c r="PJ977" s="2"/>
      <c r="PK977" s="2"/>
      <c r="PL977" s="2"/>
      <c r="PM977" s="2"/>
      <c r="PN977" s="2"/>
      <c r="PO977" s="2"/>
    </row>
    <row r="978" spans="1:431" ht="98" hidden="1" x14ac:dyDescent="0.15">
      <c r="A978" s="6" t="s">
        <v>595</v>
      </c>
      <c r="B978" s="3"/>
      <c r="C978" s="6"/>
      <c r="D978" s="6"/>
      <c r="E978" s="3"/>
      <c r="F978" s="6"/>
      <c r="G978" s="6"/>
      <c r="H978" s="6"/>
      <c r="I978" s="3"/>
      <c r="J978" s="6"/>
      <c r="K978" s="3"/>
      <c r="L978" s="3"/>
      <c r="M978" s="3"/>
      <c r="N978" s="6"/>
      <c r="O978" s="3"/>
      <c r="P978" s="6"/>
      <c r="Q978" s="6"/>
      <c r="R978" s="6"/>
      <c r="S978" s="3"/>
      <c r="T978" s="3"/>
      <c r="U978" s="3"/>
      <c r="V978" s="3"/>
      <c r="W978" s="3"/>
      <c r="X978" s="3"/>
      <c r="Y978" s="6"/>
      <c r="Z978" s="6"/>
      <c r="AA978" s="6"/>
      <c r="AB978" s="3"/>
      <c r="AC978" s="6"/>
      <c r="AD978" s="6"/>
      <c r="AE978" s="3"/>
      <c r="AF978" s="3"/>
      <c r="AG978" s="6"/>
      <c r="AH978" s="6"/>
      <c r="AI978" s="3"/>
      <c r="AJ978" s="3"/>
      <c r="AK978" s="3"/>
      <c r="AL978" s="3"/>
      <c r="AM978" s="6"/>
      <c r="AN978" s="3"/>
      <c r="AO978" s="3"/>
      <c r="AP978" s="3"/>
      <c r="AQ978" s="3"/>
      <c r="AR978" s="3"/>
      <c r="AS978" s="3"/>
      <c r="AT978" s="6"/>
      <c r="AU978" s="6"/>
      <c r="AV978" s="6"/>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v>1969</v>
      </c>
      <c r="BZ978" s="3" t="s">
        <v>2405</v>
      </c>
      <c r="CA978" s="3" t="s">
        <v>2395</v>
      </c>
      <c r="CB978" s="3" t="s">
        <v>2474</v>
      </c>
      <c r="CC978" s="3" t="s">
        <v>1</v>
      </c>
      <c r="CD978" s="3"/>
      <c r="CE978" s="3" t="s">
        <v>2483</v>
      </c>
      <c r="CF978" s="7"/>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J978" s="1"/>
      <c r="DK978" s="1"/>
      <c r="DL978" s="1"/>
      <c r="DM978" s="1"/>
      <c r="DN978" s="1"/>
      <c r="DO978" s="1"/>
      <c r="DQ978" s="1"/>
      <c r="DT978" s="1"/>
      <c r="DW978" s="1"/>
      <c r="DX978" s="1"/>
      <c r="DY978" s="1"/>
      <c r="DZ978" s="1"/>
      <c r="EA978" s="1"/>
      <c r="EB978" s="1"/>
      <c r="EC978" s="1"/>
      <c r="EF978" s="1"/>
      <c r="ER978" s="1"/>
      <c r="ET978" s="1"/>
      <c r="FH978" s="1"/>
      <c r="FI978" s="1"/>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c r="NT978" s="2"/>
      <c r="NU978" s="2"/>
      <c r="NV978" s="2"/>
      <c r="NW978" s="2"/>
      <c r="NX978" s="2"/>
      <c r="NY978" s="2"/>
      <c r="NZ978" s="2"/>
      <c r="OA978" s="2"/>
      <c r="OB978" s="2"/>
      <c r="OC978" s="2"/>
      <c r="OD978" s="2"/>
      <c r="OE978" s="2"/>
      <c r="OF978" s="2"/>
      <c r="OG978" s="2"/>
      <c r="OH978" s="2"/>
      <c r="OI978" s="2"/>
      <c r="OJ978" s="2"/>
      <c r="OK978" s="2"/>
      <c r="OL978" s="2"/>
      <c r="OM978" s="2"/>
      <c r="ON978" s="2"/>
      <c r="OO978" s="2"/>
      <c r="OP978" s="2"/>
      <c r="OQ978" s="2"/>
      <c r="OR978" s="2"/>
      <c r="OS978" s="2"/>
      <c r="OT978" s="2"/>
      <c r="OU978" s="2"/>
      <c r="OV978" s="2"/>
      <c r="OW978" s="2"/>
      <c r="OX978" s="2"/>
      <c r="OY978" s="2"/>
      <c r="OZ978" s="2"/>
      <c r="PA978" s="2"/>
      <c r="PB978" s="2"/>
      <c r="PC978" s="2"/>
      <c r="PD978" s="2"/>
      <c r="PE978" s="2"/>
      <c r="PF978" s="2"/>
      <c r="PG978" s="2"/>
      <c r="PH978" s="2"/>
      <c r="PI978" s="2"/>
      <c r="PJ978" s="2"/>
      <c r="PK978" s="2"/>
      <c r="PL978" s="2"/>
      <c r="PM978" s="2"/>
      <c r="PN978" s="2"/>
      <c r="PO978" s="2"/>
    </row>
    <row r="979" spans="1:431" ht="98" hidden="1" x14ac:dyDescent="0.15">
      <c r="A979" s="6" t="s">
        <v>605</v>
      </c>
      <c r="B979" s="3"/>
      <c r="C979" s="6"/>
      <c r="D979" s="6"/>
      <c r="E979" s="3"/>
      <c r="F979" s="6"/>
      <c r="G979" s="6"/>
      <c r="H979" s="6"/>
      <c r="I979" s="3"/>
      <c r="J979" s="6"/>
      <c r="K979" s="3"/>
      <c r="L979" s="3"/>
      <c r="M979" s="3"/>
      <c r="N979" s="6"/>
      <c r="O979" s="3"/>
      <c r="P979" s="6"/>
      <c r="Q979" s="6"/>
      <c r="R979" s="6"/>
      <c r="S979" s="3"/>
      <c r="T979" s="3"/>
      <c r="U979" s="3"/>
      <c r="V979" s="3"/>
      <c r="W979" s="3"/>
      <c r="X979" s="3"/>
      <c r="Y979" s="6"/>
      <c r="Z979" s="6"/>
      <c r="AA979" s="6"/>
      <c r="AB979" s="3"/>
      <c r="AC979" s="6"/>
      <c r="AD979" s="6"/>
      <c r="AE979" s="3"/>
      <c r="AF979" s="3"/>
      <c r="AG979" s="6"/>
      <c r="AH979" s="6"/>
      <c r="AI979" s="3"/>
      <c r="AJ979" s="3"/>
      <c r="AK979" s="3"/>
      <c r="AL979" s="3"/>
      <c r="AM979" s="6"/>
      <c r="AN979" s="3"/>
      <c r="AO979" s="3"/>
      <c r="AP979" s="3"/>
      <c r="AQ979" s="3"/>
      <c r="AR979" s="3"/>
      <c r="AS979" s="3"/>
      <c r="AT979" s="6"/>
      <c r="AU979" s="6"/>
      <c r="AV979" s="6"/>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v>1969</v>
      </c>
      <c r="BZ979" s="3" t="s">
        <v>2405</v>
      </c>
      <c r="CA979" s="3" t="s">
        <v>2395</v>
      </c>
      <c r="CB979" s="3" t="s">
        <v>2474</v>
      </c>
      <c r="CC979" s="3" t="s">
        <v>1</v>
      </c>
      <c r="CD979" s="3"/>
      <c r="CE979" s="3" t="s">
        <v>2484</v>
      </c>
      <c r="CF979" s="7"/>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J979" s="1"/>
      <c r="DK979" s="1"/>
      <c r="DL979" s="1"/>
      <c r="DM979" s="1"/>
      <c r="DN979" s="1"/>
      <c r="DO979" s="1"/>
      <c r="DQ979" s="1"/>
      <c r="DT979" s="1"/>
      <c r="DW979" s="1"/>
      <c r="DX979" s="1"/>
      <c r="DY979" s="1"/>
      <c r="DZ979" s="1"/>
      <c r="EA979" s="1"/>
      <c r="EB979" s="1"/>
      <c r="EC979" s="1"/>
      <c r="EF979" s="1"/>
      <c r="ER979" s="1"/>
      <c r="ET979" s="1"/>
      <c r="FH979" s="1"/>
      <c r="FI979" s="1"/>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c r="NT979" s="2"/>
      <c r="NU979" s="2"/>
      <c r="NV979" s="2"/>
      <c r="NW979" s="2"/>
      <c r="NX979" s="2"/>
      <c r="NY979" s="2"/>
      <c r="NZ979" s="2"/>
      <c r="OA979" s="2"/>
      <c r="OB979" s="2"/>
      <c r="OC979" s="2"/>
      <c r="OD979" s="2"/>
      <c r="OE979" s="2"/>
      <c r="OF979" s="2"/>
      <c r="OG979" s="2"/>
      <c r="OH979" s="2"/>
      <c r="OI979" s="2"/>
      <c r="OJ979" s="2"/>
      <c r="OK979" s="2"/>
      <c r="OL979" s="2"/>
      <c r="OM979" s="2"/>
      <c r="ON979" s="2"/>
      <c r="OO979" s="2"/>
      <c r="OP979" s="2"/>
      <c r="OQ979" s="2"/>
      <c r="OR979" s="2"/>
      <c r="OS979" s="2"/>
      <c r="OT979" s="2"/>
      <c r="OU979" s="2"/>
      <c r="OV979" s="2"/>
      <c r="OW979" s="2"/>
      <c r="OX979" s="2"/>
      <c r="OY979" s="2"/>
      <c r="OZ979" s="2"/>
      <c r="PA979" s="2"/>
      <c r="PB979" s="2"/>
      <c r="PC979" s="2"/>
      <c r="PD979" s="2"/>
      <c r="PE979" s="2"/>
      <c r="PF979" s="2"/>
      <c r="PG979" s="2"/>
      <c r="PH979" s="2"/>
      <c r="PI979" s="2"/>
      <c r="PJ979" s="2"/>
      <c r="PK979" s="2"/>
      <c r="PL979" s="2"/>
      <c r="PM979" s="2"/>
      <c r="PN979" s="2"/>
      <c r="PO979" s="2"/>
    </row>
    <row r="980" spans="1:431" ht="98" hidden="1" x14ac:dyDescent="0.15">
      <c r="A980" s="6" t="s">
        <v>613</v>
      </c>
      <c r="B980" s="3"/>
      <c r="C980" s="6"/>
      <c r="D980" s="6"/>
      <c r="E980" s="3"/>
      <c r="F980" s="6"/>
      <c r="G980" s="6"/>
      <c r="H980" s="6"/>
      <c r="I980" s="3"/>
      <c r="J980" s="6"/>
      <c r="K980" s="3"/>
      <c r="L980" s="3"/>
      <c r="M980" s="3"/>
      <c r="N980" s="6"/>
      <c r="O980" s="3"/>
      <c r="P980" s="6"/>
      <c r="Q980" s="6"/>
      <c r="R980" s="6"/>
      <c r="S980" s="3"/>
      <c r="T980" s="3"/>
      <c r="U980" s="3"/>
      <c r="V980" s="3"/>
      <c r="W980" s="3"/>
      <c r="X980" s="3"/>
      <c r="Y980" s="6"/>
      <c r="Z980" s="6"/>
      <c r="AA980" s="6"/>
      <c r="AB980" s="3"/>
      <c r="AC980" s="6"/>
      <c r="AD980" s="6"/>
      <c r="AE980" s="3"/>
      <c r="AF980" s="3"/>
      <c r="AG980" s="6"/>
      <c r="AH980" s="6"/>
      <c r="AI980" s="3"/>
      <c r="AJ980" s="3"/>
      <c r="AK980" s="3"/>
      <c r="AL980" s="3"/>
      <c r="AM980" s="6"/>
      <c r="AN980" s="3"/>
      <c r="AO980" s="3"/>
      <c r="AP980" s="3"/>
      <c r="AQ980" s="3"/>
      <c r="AR980" s="3"/>
      <c r="AS980" s="3"/>
      <c r="AT980" s="6"/>
      <c r="AU980" s="6"/>
      <c r="AV980" s="6"/>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v>1969</v>
      </c>
      <c r="BZ980" s="3" t="s">
        <v>2405</v>
      </c>
      <c r="CA980" s="3" t="s">
        <v>2395</v>
      </c>
      <c r="CB980" s="3" t="s">
        <v>2474</v>
      </c>
      <c r="CC980" s="3" t="s">
        <v>1</v>
      </c>
      <c r="CD980" s="3"/>
      <c r="CE980" s="3"/>
      <c r="CF980" s="7"/>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J980" s="1"/>
      <c r="DK980" s="1"/>
      <c r="DL980" s="1"/>
      <c r="DM980" s="1"/>
      <c r="DN980" s="1"/>
      <c r="DO980" s="1"/>
      <c r="DQ980" s="1"/>
      <c r="DT980" s="1"/>
      <c r="DW980" s="1"/>
      <c r="DX980" s="1"/>
      <c r="DY980" s="1"/>
      <c r="DZ980" s="1"/>
      <c r="EA980" s="1"/>
      <c r="EB980" s="1"/>
      <c r="EC980" s="1"/>
      <c r="EF980" s="1"/>
      <c r="ER980" s="1"/>
      <c r="ET980" s="1"/>
      <c r="FH980" s="1"/>
      <c r="FI980" s="1"/>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c r="NT980" s="2"/>
      <c r="NU980" s="2"/>
      <c r="NV980" s="2"/>
      <c r="NW980" s="2"/>
      <c r="NX980" s="2"/>
      <c r="NY980" s="2"/>
      <c r="NZ980" s="2"/>
      <c r="OA980" s="2"/>
      <c r="OB980" s="2"/>
      <c r="OC980" s="2"/>
      <c r="OD980" s="2"/>
      <c r="OE980" s="2"/>
      <c r="OF980" s="2"/>
      <c r="OG980" s="2"/>
      <c r="OH980" s="2"/>
      <c r="OI980" s="2"/>
      <c r="OJ980" s="2"/>
      <c r="OK980" s="2"/>
      <c r="OL980" s="2"/>
      <c r="OM980" s="2"/>
      <c r="ON980" s="2"/>
      <c r="OO980" s="2"/>
      <c r="OP980" s="2"/>
      <c r="OQ980" s="2"/>
      <c r="OR980" s="2"/>
      <c r="OS980" s="2"/>
      <c r="OT980" s="2"/>
      <c r="OU980" s="2"/>
      <c r="OV980" s="2"/>
      <c r="OW980" s="2"/>
      <c r="OX980" s="2"/>
      <c r="OY980" s="2"/>
      <c r="OZ980" s="2"/>
      <c r="PA980" s="2"/>
      <c r="PB980" s="2"/>
      <c r="PC980" s="2"/>
      <c r="PD980" s="2"/>
      <c r="PE980" s="2"/>
      <c r="PF980" s="2"/>
      <c r="PG980" s="2"/>
      <c r="PH980" s="2"/>
      <c r="PI980" s="2"/>
      <c r="PJ980" s="2"/>
      <c r="PK980" s="2"/>
      <c r="PL980" s="2"/>
      <c r="PM980" s="2"/>
      <c r="PN980" s="2"/>
      <c r="PO980" s="2"/>
    </row>
    <row r="981" spans="1:431" ht="98" hidden="1" x14ac:dyDescent="0.15">
      <c r="A981" s="6" t="s">
        <v>625</v>
      </c>
      <c r="B981" s="3"/>
      <c r="C981" s="6"/>
      <c r="D981" s="6"/>
      <c r="E981" s="3"/>
      <c r="F981" s="6"/>
      <c r="G981" s="6"/>
      <c r="H981" s="6"/>
      <c r="I981" s="3"/>
      <c r="J981" s="6"/>
      <c r="K981" s="3"/>
      <c r="L981" s="3"/>
      <c r="M981" s="3"/>
      <c r="N981" s="6"/>
      <c r="O981" s="3"/>
      <c r="P981" s="6"/>
      <c r="Q981" s="6"/>
      <c r="R981" s="6"/>
      <c r="S981" s="3"/>
      <c r="T981" s="3"/>
      <c r="U981" s="3"/>
      <c r="V981" s="3"/>
      <c r="W981" s="3"/>
      <c r="X981" s="3"/>
      <c r="Y981" s="6"/>
      <c r="Z981" s="6"/>
      <c r="AA981" s="6"/>
      <c r="AB981" s="3"/>
      <c r="AC981" s="6"/>
      <c r="AD981" s="6"/>
      <c r="AE981" s="3"/>
      <c r="AF981" s="3"/>
      <c r="AG981" s="6"/>
      <c r="AH981" s="6"/>
      <c r="AI981" s="3"/>
      <c r="AJ981" s="3"/>
      <c r="AK981" s="3"/>
      <c r="AL981" s="3"/>
      <c r="AM981" s="6"/>
      <c r="AN981" s="3"/>
      <c r="AO981" s="3"/>
      <c r="AP981" s="3"/>
      <c r="AQ981" s="3"/>
      <c r="AR981" s="3"/>
      <c r="AS981" s="3"/>
      <c r="AT981" s="6"/>
      <c r="AU981" s="6"/>
      <c r="AV981" s="6"/>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v>1969</v>
      </c>
      <c r="BZ981" s="3" t="s">
        <v>2405</v>
      </c>
      <c r="CA981" s="3" t="s">
        <v>2395</v>
      </c>
      <c r="CB981" s="3" t="s">
        <v>2474</v>
      </c>
      <c r="CC981" s="3" t="s">
        <v>1</v>
      </c>
      <c r="CD981" s="3"/>
      <c r="CE981" s="3" t="s">
        <v>2483</v>
      </c>
      <c r="CF981" s="7"/>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J981" s="1"/>
      <c r="DK981" s="1"/>
      <c r="DL981" s="1"/>
      <c r="DM981" s="1"/>
      <c r="DN981" s="1"/>
      <c r="DO981" s="1"/>
      <c r="DQ981" s="1"/>
      <c r="DT981" s="1"/>
      <c r="DW981" s="1"/>
      <c r="DX981" s="1"/>
      <c r="DY981" s="1"/>
      <c r="DZ981" s="1"/>
      <c r="EA981" s="1"/>
      <c r="EB981" s="1"/>
      <c r="EC981" s="1"/>
      <c r="EF981" s="1"/>
      <c r="ER981" s="1"/>
      <c r="ET981" s="1"/>
      <c r="FH981" s="1"/>
      <c r="FI981" s="1"/>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c r="NT981" s="2"/>
      <c r="NU981" s="2"/>
      <c r="NV981" s="2"/>
      <c r="NW981" s="2"/>
      <c r="NX981" s="2"/>
      <c r="NY981" s="2"/>
      <c r="NZ981" s="2"/>
      <c r="OA981" s="2"/>
      <c r="OB981" s="2"/>
      <c r="OC981" s="2"/>
      <c r="OD981" s="2"/>
      <c r="OE981" s="2"/>
      <c r="OF981" s="2"/>
      <c r="OG981" s="2"/>
      <c r="OH981" s="2"/>
      <c r="OI981" s="2"/>
      <c r="OJ981" s="2"/>
      <c r="OK981" s="2"/>
      <c r="OL981" s="2"/>
      <c r="OM981" s="2"/>
      <c r="ON981" s="2"/>
      <c r="OO981" s="2"/>
      <c r="OP981" s="2"/>
      <c r="OQ981" s="2"/>
      <c r="OR981" s="2"/>
      <c r="OS981" s="2"/>
      <c r="OT981" s="2"/>
      <c r="OU981" s="2"/>
      <c r="OV981" s="2"/>
      <c r="OW981" s="2"/>
      <c r="OX981" s="2"/>
      <c r="OY981" s="2"/>
      <c r="OZ981" s="2"/>
      <c r="PA981" s="2"/>
      <c r="PB981" s="2"/>
      <c r="PC981" s="2"/>
      <c r="PD981" s="2"/>
      <c r="PE981" s="2"/>
      <c r="PF981" s="2"/>
      <c r="PG981" s="2"/>
      <c r="PH981" s="2"/>
      <c r="PI981" s="2"/>
      <c r="PJ981" s="2"/>
      <c r="PK981" s="2"/>
      <c r="PL981" s="2"/>
      <c r="PM981" s="2"/>
      <c r="PN981" s="2"/>
      <c r="PO981" s="2"/>
    </row>
    <row r="982" spans="1:431" ht="98" hidden="1" x14ac:dyDescent="0.15">
      <c r="A982" s="6" t="s">
        <v>636</v>
      </c>
      <c r="B982" s="3"/>
      <c r="C982" s="6"/>
      <c r="D982" s="6"/>
      <c r="E982" s="3"/>
      <c r="F982" s="6"/>
      <c r="G982" s="6"/>
      <c r="H982" s="6"/>
      <c r="I982" s="3"/>
      <c r="J982" s="6"/>
      <c r="K982" s="3"/>
      <c r="L982" s="3"/>
      <c r="M982" s="3"/>
      <c r="N982" s="6"/>
      <c r="O982" s="3"/>
      <c r="P982" s="6"/>
      <c r="Q982" s="6"/>
      <c r="R982" s="6"/>
      <c r="S982" s="3"/>
      <c r="T982" s="3"/>
      <c r="U982" s="3"/>
      <c r="V982" s="3"/>
      <c r="W982" s="3"/>
      <c r="X982" s="3"/>
      <c r="Y982" s="6"/>
      <c r="Z982" s="6"/>
      <c r="AA982" s="6"/>
      <c r="AB982" s="3"/>
      <c r="AC982" s="6"/>
      <c r="AD982" s="6"/>
      <c r="AE982" s="3"/>
      <c r="AF982" s="3"/>
      <c r="AG982" s="6"/>
      <c r="AH982" s="6"/>
      <c r="AI982" s="3"/>
      <c r="AJ982" s="3"/>
      <c r="AK982" s="3"/>
      <c r="AL982" s="3"/>
      <c r="AM982" s="6"/>
      <c r="AN982" s="3"/>
      <c r="AO982" s="3"/>
      <c r="AP982" s="3"/>
      <c r="AQ982" s="3"/>
      <c r="AR982" s="3"/>
      <c r="AS982" s="3"/>
      <c r="AT982" s="6"/>
      <c r="AU982" s="6"/>
      <c r="AV982" s="6"/>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v>1969</v>
      </c>
      <c r="BZ982" s="3" t="s">
        <v>2405</v>
      </c>
      <c r="CA982" s="3" t="s">
        <v>2395</v>
      </c>
      <c r="CB982" s="3" t="s">
        <v>2474</v>
      </c>
      <c r="CC982" s="3" t="s">
        <v>1</v>
      </c>
      <c r="CD982" s="3"/>
      <c r="CE982" s="3" t="s">
        <v>2418</v>
      </c>
      <c r="CF982" s="7"/>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J982" s="1"/>
      <c r="DK982" s="1"/>
      <c r="DL982" s="1"/>
      <c r="DM982" s="1"/>
      <c r="DN982" s="1"/>
      <c r="DO982" s="1"/>
      <c r="DQ982" s="1"/>
      <c r="DT982" s="1"/>
      <c r="DW982" s="1"/>
      <c r="DX982" s="1"/>
      <c r="DY982" s="1"/>
      <c r="DZ982" s="1"/>
      <c r="EA982" s="1"/>
      <c r="EB982" s="1"/>
      <c r="EC982" s="1"/>
      <c r="EF982" s="1"/>
      <c r="ER982" s="1"/>
      <c r="ET982" s="1"/>
      <c r="FH982" s="1"/>
      <c r="FI982" s="1"/>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c r="NT982" s="2"/>
      <c r="NU982" s="2"/>
      <c r="NV982" s="2"/>
      <c r="NW982" s="2"/>
      <c r="NX982" s="2"/>
      <c r="NY982" s="2"/>
      <c r="NZ982" s="2"/>
      <c r="OA982" s="2"/>
      <c r="OB982" s="2"/>
      <c r="OC982" s="2"/>
      <c r="OD982" s="2"/>
      <c r="OE982" s="2"/>
      <c r="OF982" s="2"/>
      <c r="OG982" s="2"/>
      <c r="OH982" s="2"/>
      <c r="OI982" s="2"/>
      <c r="OJ982" s="2"/>
      <c r="OK982" s="2"/>
      <c r="OL982" s="2"/>
      <c r="OM982" s="2"/>
      <c r="ON982" s="2"/>
      <c r="OO982" s="2"/>
      <c r="OP982" s="2"/>
      <c r="OQ982" s="2"/>
      <c r="OR982" s="2"/>
      <c r="OS982" s="2"/>
      <c r="OT982" s="2"/>
      <c r="OU982" s="2"/>
      <c r="OV982" s="2"/>
      <c r="OW982" s="2"/>
      <c r="OX982" s="2"/>
      <c r="OY982" s="2"/>
      <c r="OZ982" s="2"/>
      <c r="PA982" s="2"/>
      <c r="PB982" s="2"/>
      <c r="PC982" s="2"/>
      <c r="PD982" s="2"/>
      <c r="PE982" s="2"/>
      <c r="PF982" s="2"/>
      <c r="PG982" s="2"/>
      <c r="PH982" s="2"/>
      <c r="PI982" s="2"/>
      <c r="PJ982" s="2"/>
      <c r="PK982" s="2"/>
      <c r="PL982" s="2"/>
      <c r="PM982" s="2"/>
      <c r="PN982" s="2"/>
      <c r="PO982" s="2"/>
    </row>
    <row r="983" spans="1:431" ht="98" hidden="1" x14ac:dyDescent="0.15">
      <c r="A983" s="6" t="s">
        <v>644</v>
      </c>
      <c r="B983" s="3"/>
      <c r="C983" s="6"/>
      <c r="D983" s="6"/>
      <c r="E983" s="3"/>
      <c r="F983" s="6"/>
      <c r="G983" s="6"/>
      <c r="H983" s="6"/>
      <c r="I983" s="3"/>
      <c r="J983" s="6"/>
      <c r="K983" s="3"/>
      <c r="L983" s="3"/>
      <c r="M983" s="3"/>
      <c r="N983" s="6"/>
      <c r="O983" s="3"/>
      <c r="P983" s="6"/>
      <c r="Q983" s="6"/>
      <c r="R983" s="6"/>
      <c r="S983" s="3"/>
      <c r="T983" s="3"/>
      <c r="U983" s="3"/>
      <c r="V983" s="3"/>
      <c r="W983" s="3"/>
      <c r="X983" s="3"/>
      <c r="Y983" s="6"/>
      <c r="Z983" s="6"/>
      <c r="AA983" s="6"/>
      <c r="AB983" s="3"/>
      <c r="AC983" s="6"/>
      <c r="AD983" s="6"/>
      <c r="AE983" s="3"/>
      <c r="AF983" s="3"/>
      <c r="AG983" s="6"/>
      <c r="AH983" s="6"/>
      <c r="AI983" s="3"/>
      <c r="AJ983" s="3"/>
      <c r="AK983" s="3"/>
      <c r="AL983" s="3"/>
      <c r="AM983" s="6"/>
      <c r="AN983" s="3"/>
      <c r="AO983" s="3"/>
      <c r="AP983" s="3"/>
      <c r="AQ983" s="3"/>
      <c r="AR983" s="3"/>
      <c r="AS983" s="3"/>
      <c r="AT983" s="6"/>
      <c r="AU983" s="6"/>
      <c r="AV983" s="6"/>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v>1969</v>
      </c>
      <c r="BZ983" s="3" t="s">
        <v>2405</v>
      </c>
      <c r="CA983" s="3" t="s">
        <v>2395</v>
      </c>
      <c r="CB983" s="3" t="s">
        <v>2474</v>
      </c>
      <c r="CC983" s="3" t="s">
        <v>1</v>
      </c>
      <c r="CD983" s="3"/>
      <c r="CE983" s="3" t="s">
        <v>2485</v>
      </c>
      <c r="CF983" s="7"/>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J983" s="1"/>
      <c r="DK983" s="1"/>
      <c r="DL983" s="1"/>
      <c r="DM983" s="1"/>
      <c r="DN983" s="1"/>
      <c r="DO983" s="1"/>
      <c r="DQ983" s="1"/>
      <c r="DT983" s="1"/>
      <c r="DW983" s="1"/>
      <c r="DX983" s="1"/>
      <c r="DY983" s="1"/>
      <c r="DZ983" s="1"/>
      <c r="EA983" s="1"/>
      <c r="EB983" s="1"/>
      <c r="EC983" s="1"/>
      <c r="EF983" s="1"/>
      <c r="ER983" s="1"/>
      <c r="ET983" s="1"/>
      <c r="FH983" s="1"/>
      <c r="FI983" s="1"/>
      <c r="LT983" s="2"/>
      <c r="LU983" s="2"/>
      <c r="LV983" s="2"/>
      <c r="LW983" s="2"/>
      <c r="LX983" s="2"/>
      <c r="LY983" s="2"/>
      <c r="LZ983" s="2"/>
      <c r="MA983" s="2"/>
      <c r="MB983" s="2"/>
      <c r="MC983" s="2"/>
      <c r="MD983" s="2"/>
      <c r="ME983" s="2"/>
      <c r="MF983" s="2"/>
      <c r="MG983" s="2"/>
      <c r="MH983" s="2"/>
      <c r="MI983" s="2"/>
      <c r="MJ983" s="2"/>
      <c r="MK983" s="2"/>
      <c r="ML983" s="2"/>
      <c r="MM983" s="2"/>
      <c r="MN983" s="2"/>
      <c r="MO983" s="2"/>
      <c r="MP983" s="2"/>
      <c r="MQ983" s="2"/>
      <c r="MR983" s="2"/>
      <c r="MS983" s="2"/>
      <c r="MT983" s="2"/>
      <c r="MU983" s="2"/>
      <c r="MV983" s="2"/>
      <c r="MW983" s="2"/>
      <c r="MX983" s="2"/>
      <c r="MY983" s="2"/>
      <c r="MZ983" s="2"/>
      <c r="NA983" s="2"/>
      <c r="NB983" s="2"/>
      <c r="NC983" s="2"/>
      <c r="ND983" s="2"/>
      <c r="NE983" s="2"/>
      <c r="NF983" s="2"/>
      <c r="NG983" s="2"/>
      <c r="NH983" s="2"/>
      <c r="NI983" s="2"/>
      <c r="NJ983" s="2"/>
      <c r="NK983" s="2"/>
      <c r="NL983" s="2"/>
      <c r="NM983" s="2"/>
      <c r="NN983" s="2"/>
      <c r="NO983" s="2"/>
      <c r="NP983" s="2"/>
      <c r="NQ983" s="2"/>
      <c r="NR983" s="2"/>
      <c r="NS983" s="2"/>
      <c r="NT983" s="2"/>
      <c r="NU983" s="2"/>
      <c r="NV983" s="2"/>
      <c r="NW983" s="2"/>
      <c r="NX983" s="2"/>
      <c r="NY983" s="2"/>
      <c r="NZ983" s="2"/>
      <c r="OA983" s="2"/>
      <c r="OB983" s="2"/>
      <c r="OC983" s="2"/>
      <c r="OD983" s="2"/>
      <c r="OE983" s="2"/>
      <c r="OF983" s="2"/>
      <c r="OG983" s="2"/>
      <c r="OH983" s="2"/>
      <c r="OI983" s="2"/>
      <c r="OJ983" s="2"/>
      <c r="OK983" s="2"/>
      <c r="OL983" s="2"/>
      <c r="OM983" s="2"/>
      <c r="ON983" s="2"/>
      <c r="OO983" s="2"/>
      <c r="OP983" s="2"/>
      <c r="OQ983" s="2"/>
      <c r="OR983" s="2"/>
      <c r="OS983" s="2"/>
      <c r="OT983" s="2"/>
      <c r="OU983" s="2"/>
      <c r="OV983" s="2"/>
      <c r="OW983" s="2"/>
      <c r="OX983" s="2"/>
      <c r="OY983" s="2"/>
      <c r="OZ983" s="2"/>
      <c r="PA983" s="2"/>
      <c r="PB983" s="2"/>
      <c r="PC983" s="2"/>
      <c r="PD983" s="2"/>
      <c r="PE983" s="2"/>
      <c r="PF983" s="2"/>
      <c r="PG983" s="2"/>
      <c r="PH983" s="2"/>
      <c r="PI983" s="2"/>
      <c r="PJ983" s="2"/>
      <c r="PK983" s="2"/>
      <c r="PL983" s="2"/>
      <c r="PM983" s="2"/>
      <c r="PN983" s="2"/>
      <c r="PO983" s="2"/>
    </row>
    <row r="984" spans="1:431" ht="98" hidden="1" x14ac:dyDescent="0.15">
      <c r="A984" s="16" t="s">
        <v>2679</v>
      </c>
      <c r="B984" s="3"/>
      <c r="C984" s="6"/>
      <c r="D984" s="6"/>
      <c r="E984" s="3"/>
      <c r="F984" s="6"/>
      <c r="G984" s="6"/>
      <c r="H984" s="6"/>
      <c r="I984" s="3"/>
      <c r="J984" s="6"/>
      <c r="K984" s="3"/>
      <c r="L984" s="3"/>
      <c r="M984" s="3">
        <v>1</v>
      </c>
      <c r="N984" s="6"/>
      <c r="O984" s="3"/>
      <c r="P984" s="6"/>
      <c r="Q984" s="6"/>
      <c r="R984" s="6"/>
      <c r="S984" s="3"/>
      <c r="T984" s="3"/>
      <c r="U984" s="3"/>
      <c r="V984" s="3"/>
      <c r="W984" s="3"/>
      <c r="X984" s="3"/>
      <c r="Y984" s="6"/>
      <c r="Z984" s="6"/>
      <c r="AA984" s="6"/>
      <c r="AB984" s="3">
        <v>1</v>
      </c>
      <c r="AC984" s="6"/>
      <c r="AD984" s="6"/>
      <c r="AE984" s="3"/>
      <c r="AF984" s="3"/>
      <c r="AG984" s="6"/>
      <c r="AH984" s="6"/>
      <c r="AI984" s="3"/>
      <c r="AJ984" s="3"/>
      <c r="AK984" s="3"/>
      <c r="AL984" s="3"/>
      <c r="AM984" s="6"/>
      <c r="AN984" s="3"/>
      <c r="AO984" s="3"/>
      <c r="AP984" s="3"/>
      <c r="AQ984" s="3"/>
      <c r="AR984" s="3"/>
      <c r="AS984" s="3"/>
      <c r="AT984" s="6"/>
      <c r="AU984" s="6"/>
      <c r="AV984" s="6"/>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v>1969</v>
      </c>
      <c r="BZ984" s="3" t="s">
        <v>2405</v>
      </c>
      <c r="CA984" s="3" t="s">
        <v>2395</v>
      </c>
      <c r="CB984" s="3" t="s">
        <v>2474</v>
      </c>
      <c r="CC984" s="3" t="s">
        <v>1</v>
      </c>
      <c r="CD984" s="3"/>
      <c r="CE984" s="3" t="s">
        <v>2486</v>
      </c>
      <c r="CF984" s="7"/>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J984" s="1"/>
      <c r="DK984" s="1"/>
      <c r="DL984" s="1"/>
      <c r="DM984" s="1"/>
      <c r="DN984" s="1"/>
      <c r="DO984" s="1"/>
      <c r="DQ984" s="1"/>
      <c r="DT984" s="1"/>
      <c r="DW984" s="1"/>
      <c r="DX984" s="1"/>
      <c r="DY984" s="1"/>
      <c r="DZ984" s="1"/>
      <c r="EA984" s="1"/>
      <c r="EB984" s="1"/>
      <c r="EC984" s="1"/>
      <c r="EF984" s="1"/>
      <c r="ER984" s="1"/>
      <c r="ET984" s="1"/>
      <c r="FH984" s="1"/>
      <c r="FI984" s="1"/>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c r="NT984" s="2"/>
      <c r="NU984" s="2"/>
      <c r="NV984" s="2"/>
      <c r="NW984" s="2"/>
      <c r="NX984" s="2"/>
      <c r="NY984" s="2"/>
      <c r="NZ984" s="2"/>
      <c r="OA984" s="2"/>
      <c r="OB984" s="2"/>
      <c r="OC984" s="2"/>
      <c r="OD984" s="2"/>
      <c r="OE984" s="2"/>
      <c r="OF984" s="2"/>
      <c r="OG984" s="2"/>
      <c r="OH984" s="2"/>
      <c r="OI984" s="2"/>
      <c r="OJ984" s="2"/>
      <c r="OK984" s="2"/>
      <c r="OL984" s="2"/>
      <c r="OM984" s="2"/>
      <c r="ON984" s="2"/>
      <c r="OO984" s="2"/>
      <c r="OP984" s="2"/>
      <c r="OQ984" s="2"/>
      <c r="OR984" s="2"/>
      <c r="OS984" s="2"/>
      <c r="OT984" s="2"/>
      <c r="OU984" s="2"/>
      <c r="OV984" s="2"/>
      <c r="OW984" s="2"/>
      <c r="OX984" s="2"/>
      <c r="OY984" s="2"/>
      <c r="OZ984" s="2"/>
      <c r="PA984" s="2"/>
      <c r="PB984" s="2"/>
      <c r="PC984" s="2"/>
      <c r="PD984" s="2"/>
      <c r="PE984" s="2"/>
      <c r="PF984" s="2"/>
      <c r="PG984" s="2"/>
      <c r="PH984" s="2"/>
      <c r="PI984" s="2"/>
      <c r="PJ984" s="2"/>
      <c r="PK984" s="2"/>
      <c r="PL984" s="2"/>
      <c r="PM984" s="2"/>
      <c r="PN984" s="2"/>
      <c r="PO984" s="2"/>
    </row>
    <row r="985" spans="1:431" ht="98" hidden="1" x14ac:dyDescent="0.15">
      <c r="A985" s="21" t="s">
        <v>2680</v>
      </c>
      <c r="B985" s="6">
        <v>0</v>
      </c>
      <c r="C985" s="6">
        <v>0</v>
      </c>
      <c r="D985" s="6"/>
      <c r="E985" s="6">
        <v>0</v>
      </c>
      <c r="F985" s="6">
        <v>0</v>
      </c>
      <c r="G985" s="6">
        <v>0</v>
      </c>
      <c r="H985" s="6">
        <v>0</v>
      </c>
      <c r="I985" s="6">
        <v>0</v>
      </c>
      <c r="J985" s="6">
        <v>0</v>
      </c>
      <c r="K985" s="6">
        <v>0</v>
      </c>
      <c r="L985" s="6">
        <v>0</v>
      </c>
      <c r="M985" s="3">
        <v>1</v>
      </c>
      <c r="N985" s="6">
        <v>0</v>
      </c>
      <c r="O985" s="6">
        <v>0</v>
      </c>
      <c r="P985" s="6"/>
      <c r="Q985" s="6">
        <v>0</v>
      </c>
      <c r="R985" s="6">
        <v>0</v>
      </c>
      <c r="S985" s="6">
        <v>0</v>
      </c>
      <c r="T985" s="6">
        <v>0</v>
      </c>
      <c r="U985" s="6">
        <v>0</v>
      </c>
      <c r="V985" s="6">
        <v>0</v>
      </c>
      <c r="W985" s="6">
        <v>0</v>
      </c>
      <c r="X985" s="6">
        <v>0</v>
      </c>
      <c r="Y985" s="6">
        <v>0</v>
      </c>
      <c r="Z985" s="6">
        <v>0</v>
      </c>
      <c r="AA985" s="6">
        <v>0</v>
      </c>
      <c r="AB985" s="6">
        <v>0</v>
      </c>
      <c r="AC985" s="6">
        <v>0</v>
      </c>
      <c r="AD985" s="6">
        <v>0</v>
      </c>
      <c r="AE985" s="6">
        <v>0</v>
      </c>
      <c r="AF985" s="6">
        <v>0</v>
      </c>
      <c r="AG985" s="6">
        <v>0</v>
      </c>
      <c r="AH985" s="6">
        <v>0</v>
      </c>
      <c r="AI985" s="3">
        <v>1</v>
      </c>
      <c r="AJ985" s="6">
        <v>0</v>
      </c>
      <c r="AK985" s="3">
        <v>0</v>
      </c>
      <c r="AL985" s="3">
        <v>0</v>
      </c>
      <c r="AM985" s="3">
        <v>0</v>
      </c>
      <c r="AN985" s="6">
        <v>0</v>
      </c>
      <c r="AO985" s="6">
        <v>0</v>
      </c>
      <c r="AP985" s="3">
        <v>0</v>
      </c>
      <c r="AQ985" s="6">
        <v>0</v>
      </c>
      <c r="AR985" s="3">
        <v>0</v>
      </c>
      <c r="AS985" s="3">
        <v>0</v>
      </c>
      <c r="AT985" s="3">
        <v>0</v>
      </c>
      <c r="AU985" s="3">
        <v>0</v>
      </c>
      <c r="AV985" s="3">
        <v>0</v>
      </c>
      <c r="AW985" s="3">
        <v>0</v>
      </c>
      <c r="AX985" s="3">
        <v>0</v>
      </c>
      <c r="AY985" s="3">
        <v>0</v>
      </c>
      <c r="AZ985" s="3">
        <v>0</v>
      </c>
      <c r="BA985" s="3">
        <v>0</v>
      </c>
      <c r="BB985" s="3">
        <v>0</v>
      </c>
      <c r="BC985" s="3">
        <v>0</v>
      </c>
      <c r="BD985" s="3">
        <v>0</v>
      </c>
      <c r="BE985" s="3">
        <v>0</v>
      </c>
      <c r="BF985" s="3">
        <v>0</v>
      </c>
      <c r="BG985" s="3">
        <v>0</v>
      </c>
      <c r="BH985" s="3">
        <v>0</v>
      </c>
      <c r="BI985" s="3">
        <v>0</v>
      </c>
      <c r="BJ985" s="3">
        <v>0</v>
      </c>
      <c r="BK985" s="3">
        <v>0</v>
      </c>
      <c r="BL985" s="3">
        <v>0</v>
      </c>
      <c r="BM985" s="3"/>
      <c r="BN985" s="3">
        <v>0</v>
      </c>
      <c r="BO985" s="3">
        <v>0</v>
      </c>
      <c r="BP985" s="3">
        <v>0</v>
      </c>
      <c r="BQ985" s="3">
        <v>0</v>
      </c>
      <c r="BR985" s="3">
        <v>0</v>
      </c>
      <c r="BS985" s="3">
        <v>0</v>
      </c>
      <c r="BT985" s="3">
        <v>1</v>
      </c>
      <c r="BU985" s="3">
        <v>0</v>
      </c>
      <c r="BV985" s="3">
        <v>0</v>
      </c>
      <c r="BW985" s="3">
        <v>1</v>
      </c>
      <c r="BX985" s="3">
        <v>0</v>
      </c>
      <c r="BY985" s="3">
        <v>1969</v>
      </c>
      <c r="BZ985" s="3" t="s">
        <v>2405</v>
      </c>
      <c r="CA985" s="3" t="s">
        <v>2395</v>
      </c>
      <c r="CB985" s="3" t="s">
        <v>2474</v>
      </c>
      <c r="CC985" s="3" t="s">
        <v>1</v>
      </c>
      <c r="CD985" s="3"/>
      <c r="CE985" s="3" t="s">
        <v>2447</v>
      </c>
      <c r="CF985" s="7"/>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J985" s="1"/>
      <c r="DK985" s="1"/>
      <c r="DL985" s="1"/>
      <c r="DM985" s="1"/>
      <c r="DN985" s="1"/>
      <c r="DO985" s="1"/>
      <c r="DQ985" s="1"/>
      <c r="DT985" s="1"/>
      <c r="DW985" s="1"/>
      <c r="DX985" s="1"/>
      <c r="DY985" s="1"/>
      <c r="DZ985" s="1"/>
      <c r="EA985" s="1"/>
      <c r="EB985" s="1"/>
      <c r="EC985" s="1"/>
      <c r="EF985" s="1"/>
      <c r="ER985" s="1"/>
      <c r="ET985" s="1"/>
      <c r="FH985" s="1"/>
      <c r="FI985" s="1"/>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c r="NT985" s="2"/>
      <c r="NU985" s="2"/>
      <c r="NV985" s="2"/>
      <c r="NW985" s="2"/>
      <c r="NX985" s="2"/>
      <c r="NY985" s="2"/>
      <c r="NZ985" s="2"/>
      <c r="OA985" s="2"/>
      <c r="OB985" s="2"/>
      <c r="OC985" s="2"/>
      <c r="OD985" s="2"/>
      <c r="OE985" s="2"/>
      <c r="OF985" s="2"/>
      <c r="OG985" s="2"/>
      <c r="OH985" s="2"/>
      <c r="OI985" s="2"/>
      <c r="OJ985" s="2"/>
      <c r="OK985" s="2"/>
      <c r="OL985" s="2"/>
      <c r="OM985" s="2"/>
      <c r="ON985" s="2"/>
      <c r="OO985" s="2"/>
      <c r="OP985" s="2"/>
      <c r="OQ985" s="2"/>
      <c r="OR985" s="2"/>
      <c r="OS985" s="2"/>
      <c r="OT985" s="2"/>
      <c r="OU985" s="2"/>
      <c r="OV985" s="2"/>
      <c r="OW985" s="2"/>
      <c r="OX985" s="2"/>
      <c r="OY985" s="2"/>
      <c r="OZ985" s="2"/>
      <c r="PA985" s="2"/>
      <c r="PB985" s="2"/>
      <c r="PC985" s="2"/>
      <c r="PD985" s="2"/>
      <c r="PE985" s="2"/>
      <c r="PF985" s="2"/>
      <c r="PG985" s="2"/>
      <c r="PH985" s="2"/>
      <c r="PI985" s="2"/>
      <c r="PJ985" s="2"/>
      <c r="PK985" s="2"/>
      <c r="PL985" s="2"/>
      <c r="PM985" s="2"/>
      <c r="PN985" s="2"/>
      <c r="PO985" s="2"/>
    </row>
    <row r="986" spans="1:431" ht="98" hidden="1" x14ac:dyDescent="0.15">
      <c r="A986" s="6" t="s">
        <v>674</v>
      </c>
      <c r="B986" s="3"/>
      <c r="C986" s="6"/>
      <c r="D986" s="6"/>
      <c r="E986" s="3"/>
      <c r="F986" s="6"/>
      <c r="G986" s="6"/>
      <c r="H986" s="6"/>
      <c r="I986" s="3"/>
      <c r="J986" s="6"/>
      <c r="K986" s="3"/>
      <c r="L986" s="3"/>
      <c r="M986" s="3"/>
      <c r="N986" s="6"/>
      <c r="O986" s="3"/>
      <c r="P986" s="6"/>
      <c r="Q986" s="6"/>
      <c r="R986" s="6"/>
      <c r="S986" s="3"/>
      <c r="T986" s="3"/>
      <c r="U986" s="3"/>
      <c r="V986" s="3"/>
      <c r="W986" s="3"/>
      <c r="X986" s="3"/>
      <c r="Y986" s="6"/>
      <c r="Z986" s="6"/>
      <c r="AA986" s="6"/>
      <c r="AB986" s="3"/>
      <c r="AC986" s="6"/>
      <c r="AD986" s="6"/>
      <c r="AE986" s="3"/>
      <c r="AF986" s="3"/>
      <c r="AG986" s="6"/>
      <c r="AH986" s="6"/>
      <c r="AI986" s="3"/>
      <c r="AJ986" s="3"/>
      <c r="AK986" s="3"/>
      <c r="AL986" s="3"/>
      <c r="AM986" s="6"/>
      <c r="AN986" s="3"/>
      <c r="AO986" s="3"/>
      <c r="AP986" s="3"/>
      <c r="AQ986" s="3"/>
      <c r="AR986" s="3"/>
      <c r="AS986" s="3"/>
      <c r="AT986" s="6"/>
      <c r="AU986" s="6"/>
      <c r="AV986" s="6"/>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v>1969</v>
      </c>
      <c r="BZ986" s="3" t="s">
        <v>2405</v>
      </c>
      <c r="CA986" s="3" t="s">
        <v>2395</v>
      </c>
      <c r="CB986" s="3" t="s">
        <v>2474</v>
      </c>
      <c r="CC986" s="3" t="s">
        <v>1</v>
      </c>
      <c r="CD986" s="3"/>
      <c r="CE986" s="3" t="s">
        <v>2462</v>
      </c>
      <c r="CF986" s="7"/>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J986" s="1"/>
      <c r="DK986" s="1"/>
      <c r="DL986" s="1"/>
      <c r="DM986" s="1"/>
      <c r="DN986" s="1"/>
      <c r="DO986" s="1"/>
      <c r="DQ986" s="1"/>
      <c r="DT986" s="1"/>
      <c r="DW986" s="1"/>
      <c r="DX986" s="1"/>
      <c r="DY986" s="1"/>
      <c r="DZ986" s="1"/>
      <c r="EA986" s="1"/>
      <c r="EB986" s="1"/>
      <c r="EC986" s="1"/>
      <c r="EF986" s="1"/>
      <c r="ER986" s="1"/>
      <c r="ET986" s="1"/>
      <c r="FH986" s="1"/>
      <c r="FI986" s="1"/>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c r="NT986" s="2"/>
      <c r="NU986" s="2"/>
      <c r="NV986" s="2"/>
      <c r="NW986" s="2"/>
      <c r="NX986" s="2"/>
      <c r="NY986" s="2"/>
      <c r="NZ986" s="2"/>
      <c r="OA986" s="2"/>
      <c r="OB986" s="2"/>
      <c r="OC986" s="2"/>
      <c r="OD986" s="2"/>
      <c r="OE986" s="2"/>
      <c r="OF986" s="2"/>
      <c r="OG986" s="2"/>
      <c r="OH986" s="2"/>
      <c r="OI986" s="2"/>
      <c r="OJ986" s="2"/>
      <c r="OK986" s="2"/>
      <c r="OL986" s="2"/>
      <c r="OM986" s="2"/>
      <c r="ON986" s="2"/>
      <c r="OO986" s="2"/>
      <c r="OP986" s="2"/>
      <c r="OQ986" s="2"/>
      <c r="OR986" s="2"/>
      <c r="OS986" s="2"/>
      <c r="OT986" s="2"/>
      <c r="OU986" s="2"/>
      <c r="OV986" s="2"/>
      <c r="OW986" s="2"/>
      <c r="OX986" s="2"/>
      <c r="OY986" s="2"/>
      <c r="OZ986" s="2"/>
      <c r="PA986" s="2"/>
      <c r="PB986" s="2"/>
      <c r="PC986" s="2"/>
      <c r="PD986" s="2"/>
      <c r="PE986" s="2"/>
      <c r="PF986" s="2"/>
      <c r="PG986" s="2"/>
      <c r="PH986" s="2"/>
      <c r="PI986" s="2"/>
      <c r="PJ986" s="2"/>
      <c r="PK986" s="2"/>
      <c r="PL986" s="2"/>
      <c r="PM986" s="2"/>
      <c r="PN986" s="2"/>
      <c r="PO986" s="2"/>
    </row>
    <row r="987" spans="1:431" ht="98" hidden="1" x14ac:dyDescent="0.15">
      <c r="A987" s="6" t="s">
        <v>686</v>
      </c>
      <c r="B987" s="3"/>
      <c r="C987" s="6"/>
      <c r="D987" s="6"/>
      <c r="E987" s="3"/>
      <c r="F987" s="6"/>
      <c r="G987" s="6"/>
      <c r="H987" s="6"/>
      <c r="I987" s="3"/>
      <c r="J987" s="6"/>
      <c r="K987" s="3"/>
      <c r="L987" s="3"/>
      <c r="M987" s="3"/>
      <c r="N987" s="6"/>
      <c r="O987" s="3"/>
      <c r="P987" s="6"/>
      <c r="Q987" s="6"/>
      <c r="R987" s="6"/>
      <c r="S987" s="3"/>
      <c r="T987" s="3"/>
      <c r="U987" s="3"/>
      <c r="V987" s="3"/>
      <c r="W987" s="3"/>
      <c r="X987" s="3"/>
      <c r="Y987" s="6"/>
      <c r="Z987" s="6"/>
      <c r="AA987" s="6"/>
      <c r="AB987" s="3"/>
      <c r="AC987" s="6"/>
      <c r="AD987" s="6"/>
      <c r="AE987" s="3"/>
      <c r="AF987" s="3"/>
      <c r="AG987" s="6"/>
      <c r="AH987" s="6"/>
      <c r="AI987" s="3"/>
      <c r="AJ987" s="3"/>
      <c r="AK987" s="3"/>
      <c r="AL987" s="3"/>
      <c r="AM987" s="6"/>
      <c r="AN987" s="3"/>
      <c r="AO987" s="3"/>
      <c r="AP987" s="3"/>
      <c r="AQ987" s="3"/>
      <c r="AR987" s="3"/>
      <c r="AS987" s="3"/>
      <c r="AT987" s="6"/>
      <c r="AU987" s="6"/>
      <c r="AV987" s="6"/>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v>1969</v>
      </c>
      <c r="BZ987" s="3" t="s">
        <v>2405</v>
      </c>
      <c r="CA987" s="3" t="s">
        <v>2395</v>
      </c>
      <c r="CB987" s="3" t="s">
        <v>2474</v>
      </c>
      <c r="CC987" s="3" t="s">
        <v>1</v>
      </c>
      <c r="CD987" s="3"/>
      <c r="CE987" s="3"/>
      <c r="CF987" s="7"/>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J987" s="1"/>
      <c r="DK987" s="1"/>
      <c r="DL987" s="1"/>
      <c r="DM987" s="1"/>
      <c r="DN987" s="1"/>
      <c r="DO987" s="1"/>
      <c r="DQ987" s="1"/>
      <c r="DT987" s="1"/>
      <c r="DW987" s="1"/>
      <c r="DX987" s="1"/>
      <c r="DY987" s="1"/>
      <c r="DZ987" s="1"/>
      <c r="EA987" s="1"/>
      <c r="EB987" s="1"/>
      <c r="EC987" s="1"/>
      <c r="EF987" s="1"/>
      <c r="ER987" s="1"/>
      <c r="ET987" s="1"/>
      <c r="FH987" s="1"/>
      <c r="FI987" s="1"/>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c r="NT987" s="2"/>
      <c r="NU987" s="2"/>
      <c r="NV987" s="2"/>
      <c r="NW987" s="2"/>
      <c r="NX987" s="2"/>
      <c r="NY987" s="2"/>
      <c r="NZ987" s="2"/>
      <c r="OA987" s="2"/>
      <c r="OB987" s="2"/>
      <c r="OC987" s="2"/>
      <c r="OD987" s="2"/>
      <c r="OE987" s="2"/>
      <c r="OF987" s="2"/>
      <c r="OG987" s="2"/>
      <c r="OH987" s="2"/>
      <c r="OI987" s="2"/>
      <c r="OJ987" s="2"/>
      <c r="OK987" s="2"/>
      <c r="OL987" s="2"/>
      <c r="OM987" s="2"/>
      <c r="ON987" s="2"/>
      <c r="OO987" s="2"/>
      <c r="OP987" s="2"/>
      <c r="OQ987" s="2"/>
      <c r="OR987" s="2"/>
      <c r="OS987" s="2"/>
      <c r="OT987" s="2"/>
      <c r="OU987" s="2"/>
      <c r="OV987" s="2"/>
      <c r="OW987" s="2"/>
      <c r="OX987" s="2"/>
      <c r="OY987" s="2"/>
      <c r="OZ987" s="2"/>
      <c r="PA987" s="2"/>
      <c r="PB987" s="2"/>
      <c r="PC987" s="2"/>
      <c r="PD987" s="2"/>
      <c r="PE987" s="2"/>
      <c r="PF987" s="2"/>
      <c r="PG987" s="2"/>
      <c r="PH987" s="2"/>
      <c r="PI987" s="2"/>
      <c r="PJ987" s="2"/>
      <c r="PK987" s="2"/>
      <c r="PL987" s="2"/>
      <c r="PM987" s="2"/>
      <c r="PN987" s="2"/>
      <c r="PO987" s="2"/>
    </row>
    <row r="988" spans="1:431" ht="98" hidden="1" x14ac:dyDescent="0.15">
      <c r="A988" s="6" t="s">
        <v>697</v>
      </c>
      <c r="B988" s="3"/>
      <c r="C988" s="6"/>
      <c r="D988" s="6"/>
      <c r="E988" s="3"/>
      <c r="F988" s="6"/>
      <c r="G988" s="6"/>
      <c r="H988" s="6"/>
      <c r="I988" s="3"/>
      <c r="J988" s="6"/>
      <c r="K988" s="3"/>
      <c r="L988" s="3"/>
      <c r="M988" s="3"/>
      <c r="N988" s="6"/>
      <c r="O988" s="3"/>
      <c r="P988" s="6"/>
      <c r="Q988" s="6"/>
      <c r="R988" s="6"/>
      <c r="S988" s="3"/>
      <c r="T988" s="3"/>
      <c r="U988" s="3"/>
      <c r="V988" s="3"/>
      <c r="W988" s="3"/>
      <c r="X988" s="3"/>
      <c r="Y988" s="6"/>
      <c r="Z988" s="6"/>
      <c r="AA988" s="6"/>
      <c r="AB988" s="3"/>
      <c r="AC988" s="6"/>
      <c r="AD988" s="6"/>
      <c r="AE988" s="3"/>
      <c r="AF988" s="3"/>
      <c r="AG988" s="6"/>
      <c r="AH988" s="6"/>
      <c r="AI988" s="3"/>
      <c r="AJ988" s="3"/>
      <c r="AK988" s="3"/>
      <c r="AL988" s="3"/>
      <c r="AM988" s="6"/>
      <c r="AN988" s="3"/>
      <c r="AO988" s="3"/>
      <c r="AP988" s="3"/>
      <c r="AQ988" s="3"/>
      <c r="AR988" s="3"/>
      <c r="AS988" s="3"/>
      <c r="AT988" s="6"/>
      <c r="AU988" s="6"/>
      <c r="AV988" s="6"/>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v>1969</v>
      </c>
      <c r="BZ988" s="3" t="s">
        <v>2405</v>
      </c>
      <c r="CA988" s="3" t="s">
        <v>2395</v>
      </c>
      <c r="CB988" s="3" t="s">
        <v>2474</v>
      </c>
      <c r="CC988" s="3" t="s">
        <v>1</v>
      </c>
      <c r="CD988" s="3"/>
      <c r="CE988" s="3"/>
      <c r="CF988" s="7"/>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J988" s="1"/>
      <c r="DK988" s="1"/>
      <c r="DL988" s="1"/>
      <c r="DM988" s="1"/>
      <c r="DN988" s="1"/>
      <c r="DO988" s="1"/>
      <c r="DQ988" s="1"/>
      <c r="DT988" s="1"/>
      <c r="DW988" s="1"/>
      <c r="DX988" s="1"/>
      <c r="DY988" s="1"/>
      <c r="DZ988" s="1"/>
      <c r="EA988" s="1"/>
      <c r="EB988" s="1"/>
      <c r="EC988" s="1"/>
      <c r="EF988" s="1"/>
      <c r="ER988" s="1"/>
      <c r="ET988" s="1"/>
      <c r="FH988" s="1"/>
      <c r="FI988" s="1"/>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c r="NT988" s="2"/>
      <c r="NU988" s="2"/>
      <c r="NV988" s="2"/>
      <c r="NW988" s="2"/>
      <c r="NX988" s="2"/>
      <c r="NY988" s="2"/>
      <c r="NZ988" s="2"/>
      <c r="OA988" s="2"/>
      <c r="OB988" s="2"/>
      <c r="OC988" s="2"/>
      <c r="OD988" s="2"/>
      <c r="OE988" s="2"/>
      <c r="OF988" s="2"/>
      <c r="OG988" s="2"/>
      <c r="OH988" s="2"/>
      <c r="OI988" s="2"/>
      <c r="OJ988" s="2"/>
      <c r="OK988" s="2"/>
      <c r="OL988" s="2"/>
      <c r="OM988" s="2"/>
      <c r="ON988" s="2"/>
      <c r="OO988" s="2"/>
      <c r="OP988" s="2"/>
      <c r="OQ988" s="2"/>
      <c r="OR988" s="2"/>
      <c r="OS988" s="2"/>
      <c r="OT988" s="2"/>
      <c r="OU988" s="2"/>
      <c r="OV988" s="2"/>
      <c r="OW988" s="2"/>
      <c r="OX988" s="2"/>
      <c r="OY988" s="2"/>
      <c r="OZ988" s="2"/>
      <c r="PA988" s="2"/>
      <c r="PB988" s="2"/>
      <c r="PC988" s="2"/>
      <c r="PD988" s="2"/>
      <c r="PE988" s="2"/>
      <c r="PF988" s="2"/>
      <c r="PG988" s="2"/>
      <c r="PH988" s="2"/>
      <c r="PI988" s="2"/>
      <c r="PJ988" s="2"/>
      <c r="PK988" s="2"/>
      <c r="PL988" s="2"/>
      <c r="PM988" s="2"/>
      <c r="PN988" s="2"/>
      <c r="PO988" s="2"/>
    </row>
    <row r="989" spans="1:431" ht="98" hidden="1" x14ac:dyDescent="0.15">
      <c r="A989" s="6" t="s">
        <v>708</v>
      </c>
      <c r="B989" s="3"/>
      <c r="C989" s="6"/>
      <c r="D989" s="6"/>
      <c r="E989" s="3"/>
      <c r="F989" s="6"/>
      <c r="G989" s="6"/>
      <c r="H989" s="6"/>
      <c r="I989" s="3"/>
      <c r="J989" s="6"/>
      <c r="K989" s="3"/>
      <c r="L989" s="3"/>
      <c r="M989" s="3"/>
      <c r="N989" s="6"/>
      <c r="O989" s="3"/>
      <c r="P989" s="6"/>
      <c r="Q989" s="6"/>
      <c r="R989" s="6"/>
      <c r="S989" s="3"/>
      <c r="T989" s="3"/>
      <c r="U989" s="3"/>
      <c r="V989" s="3"/>
      <c r="W989" s="3"/>
      <c r="X989" s="3"/>
      <c r="Y989" s="6"/>
      <c r="Z989" s="6"/>
      <c r="AA989" s="6"/>
      <c r="AB989" s="3"/>
      <c r="AC989" s="6"/>
      <c r="AD989" s="6"/>
      <c r="AE989" s="3"/>
      <c r="AF989" s="3"/>
      <c r="AG989" s="6"/>
      <c r="AH989" s="6"/>
      <c r="AI989" s="3"/>
      <c r="AJ989" s="3"/>
      <c r="AK989" s="3"/>
      <c r="AL989" s="3"/>
      <c r="AM989" s="6"/>
      <c r="AN989" s="3"/>
      <c r="AO989" s="3"/>
      <c r="AP989" s="3"/>
      <c r="AQ989" s="3"/>
      <c r="AR989" s="3"/>
      <c r="AS989" s="3"/>
      <c r="AT989" s="6"/>
      <c r="AU989" s="6"/>
      <c r="AV989" s="6"/>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v>1969</v>
      </c>
      <c r="BZ989" s="3" t="s">
        <v>2405</v>
      </c>
      <c r="CA989" s="3" t="s">
        <v>2395</v>
      </c>
      <c r="CB989" s="3" t="s">
        <v>2474</v>
      </c>
      <c r="CC989" s="3" t="s">
        <v>1</v>
      </c>
      <c r="CD989" s="3"/>
      <c r="CE989" s="3" t="s">
        <v>2487</v>
      </c>
      <c r="CF989" s="7"/>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J989" s="1"/>
      <c r="DK989" s="1"/>
      <c r="DL989" s="1"/>
      <c r="DM989" s="1"/>
      <c r="DN989" s="1"/>
      <c r="DO989" s="1"/>
      <c r="DQ989" s="1"/>
      <c r="DT989" s="1"/>
      <c r="DW989" s="1"/>
      <c r="DX989" s="1"/>
      <c r="DY989" s="1"/>
      <c r="DZ989" s="1"/>
      <c r="EA989" s="1"/>
      <c r="EB989" s="1"/>
      <c r="EC989" s="1"/>
      <c r="EF989" s="1"/>
      <c r="ER989" s="1"/>
      <c r="ET989" s="1"/>
      <c r="FH989" s="1"/>
      <c r="FI989" s="1"/>
      <c r="LT989" s="2"/>
      <c r="LU989" s="2"/>
      <c r="LV989" s="2"/>
      <c r="LW989" s="2"/>
      <c r="LX989" s="2"/>
      <c r="LY989" s="2"/>
      <c r="LZ989" s="2"/>
      <c r="MA989" s="2"/>
      <c r="MB989" s="2"/>
      <c r="MC989" s="2"/>
      <c r="MD989" s="2"/>
      <c r="ME989" s="2"/>
      <c r="MF989" s="2"/>
      <c r="MG989" s="2"/>
      <c r="MH989" s="2"/>
      <c r="MI989" s="2"/>
      <c r="MJ989" s="2"/>
      <c r="MK989" s="2"/>
      <c r="ML989" s="2"/>
      <c r="MM989" s="2"/>
      <c r="MN989" s="2"/>
      <c r="MO989" s="2"/>
      <c r="MP989" s="2"/>
      <c r="MQ989" s="2"/>
      <c r="MR989" s="2"/>
      <c r="MS989" s="2"/>
      <c r="MT989" s="2"/>
      <c r="MU989" s="2"/>
      <c r="MV989" s="2"/>
      <c r="MW989" s="2"/>
      <c r="MX989" s="2"/>
      <c r="MY989" s="2"/>
      <c r="MZ989" s="2"/>
      <c r="NA989" s="2"/>
      <c r="NB989" s="2"/>
      <c r="NC989" s="2"/>
      <c r="ND989" s="2"/>
      <c r="NE989" s="2"/>
      <c r="NF989" s="2"/>
      <c r="NG989" s="2"/>
      <c r="NH989" s="2"/>
      <c r="NI989" s="2"/>
      <c r="NJ989" s="2"/>
      <c r="NK989" s="2"/>
      <c r="NL989" s="2"/>
      <c r="NM989" s="2"/>
      <c r="NN989" s="2"/>
      <c r="NO989" s="2"/>
      <c r="NP989" s="2"/>
      <c r="NQ989" s="2"/>
      <c r="NR989" s="2"/>
      <c r="NS989" s="2"/>
      <c r="NT989" s="2"/>
      <c r="NU989" s="2"/>
      <c r="NV989" s="2"/>
      <c r="NW989" s="2"/>
      <c r="NX989" s="2"/>
      <c r="NY989" s="2"/>
      <c r="NZ989" s="2"/>
      <c r="OA989" s="2"/>
      <c r="OB989" s="2"/>
      <c r="OC989" s="2"/>
      <c r="OD989" s="2"/>
      <c r="OE989" s="2"/>
      <c r="OF989" s="2"/>
      <c r="OG989" s="2"/>
      <c r="OH989" s="2"/>
      <c r="OI989" s="2"/>
      <c r="OJ989" s="2"/>
      <c r="OK989" s="2"/>
      <c r="OL989" s="2"/>
      <c r="OM989" s="2"/>
      <c r="ON989" s="2"/>
      <c r="OO989" s="2"/>
      <c r="OP989" s="2"/>
      <c r="OQ989" s="2"/>
      <c r="OR989" s="2"/>
      <c r="OS989" s="2"/>
      <c r="OT989" s="2"/>
      <c r="OU989" s="2"/>
      <c r="OV989" s="2"/>
      <c r="OW989" s="2"/>
      <c r="OX989" s="2"/>
      <c r="OY989" s="2"/>
      <c r="OZ989" s="2"/>
      <c r="PA989" s="2"/>
      <c r="PB989" s="2"/>
      <c r="PC989" s="2"/>
      <c r="PD989" s="2"/>
      <c r="PE989" s="2"/>
      <c r="PF989" s="2"/>
      <c r="PG989" s="2"/>
      <c r="PH989" s="2"/>
      <c r="PI989" s="2"/>
      <c r="PJ989" s="2"/>
      <c r="PK989" s="2"/>
      <c r="PL989" s="2"/>
      <c r="PM989" s="2"/>
      <c r="PN989" s="2"/>
      <c r="PO989" s="2"/>
    </row>
    <row r="990" spans="1:431" ht="98" hidden="1" x14ac:dyDescent="0.15">
      <c r="A990" s="6" t="s">
        <v>719</v>
      </c>
      <c r="B990" s="3"/>
      <c r="C990" s="6"/>
      <c r="D990" s="6"/>
      <c r="E990" s="3"/>
      <c r="F990" s="6"/>
      <c r="G990" s="6"/>
      <c r="H990" s="6"/>
      <c r="I990" s="3"/>
      <c r="J990" s="6"/>
      <c r="K990" s="3"/>
      <c r="L990" s="3"/>
      <c r="M990" s="3"/>
      <c r="N990" s="6"/>
      <c r="O990" s="3"/>
      <c r="P990" s="6"/>
      <c r="Q990" s="6"/>
      <c r="R990" s="6"/>
      <c r="S990" s="3"/>
      <c r="T990" s="3"/>
      <c r="U990" s="3"/>
      <c r="V990" s="3"/>
      <c r="W990" s="3"/>
      <c r="X990" s="3"/>
      <c r="Y990" s="6"/>
      <c r="Z990" s="6"/>
      <c r="AA990" s="6"/>
      <c r="AB990" s="3"/>
      <c r="AC990" s="6"/>
      <c r="AD990" s="6"/>
      <c r="AE990" s="3"/>
      <c r="AF990" s="3"/>
      <c r="AG990" s="6"/>
      <c r="AH990" s="6"/>
      <c r="AI990" s="3"/>
      <c r="AJ990" s="3"/>
      <c r="AK990" s="3"/>
      <c r="AL990" s="3"/>
      <c r="AM990" s="6"/>
      <c r="AN990" s="3"/>
      <c r="AO990" s="3"/>
      <c r="AP990" s="3"/>
      <c r="AQ990" s="3"/>
      <c r="AR990" s="3"/>
      <c r="AS990" s="3"/>
      <c r="AT990" s="6"/>
      <c r="AU990" s="6"/>
      <c r="AV990" s="6"/>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v>1969</v>
      </c>
      <c r="BZ990" s="3" t="s">
        <v>2405</v>
      </c>
      <c r="CA990" s="3" t="s">
        <v>2395</v>
      </c>
      <c r="CB990" s="3" t="s">
        <v>2474</v>
      </c>
      <c r="CC990" s="3" t="s">
        <v>1</v>
      </c>
      <c r="CD990" s="3"/>
      <c r="CE990" s="3" t="s">
        <v>2418</v>
      </c>
      <c r="CF990" s="7"/>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J990" s="1"/>
      <c r="DK990" s="1"/>
      <c r="DL990" s="1"/>
      <c r="DM990" s="1"/>
      <c r="DN990" s="1"/>
      <c r="DO990" s="1"/>
      <c r="DQ990" s="1"/>
      <c r="DT990" s="1"/>
      <c r="DW990" s="1"/>
      <c r="DX990" s="1"/>
      <c r="DY990" s="1"/>
      <c r="DZ990" s="1"/>
      <c r="EA990" s="1"/>
      <c r="EB990" s="1"/>
      <c r="EC990" s="1"/>
      <c r="EF990" s="1"/>
      <c r="ER990" s="1"/>
      <c r="ET990" s="1"/>
      <c r="FH990" s="1"/>
      <c r="FI990" s="1"/>
      <c r="LT990" s="2"/>
      <c r="LU990" s="2"/>
      <c r="LV990" s="2"/>
      <c r="LW990" s="2"/>
      <c r="LX990" s="2"/>
      <c r="LY990" s="2"/>
      <c r="LZ990" s="2"/>
      <c r="MA990" s="2"/>
      <c r="MB990" s="2"/>
      <c r="MC990" s="2"/>
      <c r="MD990" s="2"/>
      <c r="ME990" s="2"/>
      <c r="MF990" s="2"/>
      <c r="MG990" s="2"/>
      <c r="MH990" s="2"/>
      <c r="MI990" s="2"/>
      <c r="MJ990" s="2"/>
      <c r="MK990" s="2"/>
      <c r="ML990" s="2"/>
      <c r="MM990" s="2"/>
      <c r="MN990" s="2"/>
      <c r="MO990" s="2"/>
      <c r="MP990" s="2"/>
      <c r="MQ990" s="2"/>
      <c r="MR990" s="2"/>
      <c r="MS990" s="2"/>
      <c r="MT990" s="2"/>
      <c r="MU990" s="2"/>
      <c r="MV990" s="2"/>
      <c r="MW990" s="2"/>
      <c r="MX990" s="2"/>
      <c r="MY990" s="2"/>
      <c r="MZ990" s="2"/>
      <c r="NA990" s="2"/>
      <c r="NB990" s="2"/>
      <c r="NC990" s="2"/>
      <c r="ND990" s="2"/>
      <c r="NE990" s="2"/>
      <c r="NF990" s="2"/>
      <c r="NG990" s="2"/>
      <c r="NH990" s="2"/>
      <c r="NI990" s="2"/>
      <c r="NJ990" s="2"/>
      <c r="NK990" s="2"/>
      <c r="NL990" s="2"/>
      <c r="NM990" s="2"/>
      <c r="NN990" s="2"/>
      <c r="NO990" s="2"/>
      <c r="NP990" s="2"/>
      <c r="NQ990" s="2"/>
      <c r="NR990" s="2"/>
      <c r="NS990" s="2"/>
      <c r="NT990" s="2"/>
      <c r="NU990" s="2"/>
      <c r="NV990" s="2"/>
      <c r="NW990" s="2"/>
      <c r="NX990" s="2"/>
      <c r="NY990" s="2"/>
      <c r="NZ990" s="2"/>
      <c r="OA990" s="2"/>
      <c r="OB990" s="2"/>
      <c r="OC990" s="2"/>
      <c r="OD990" s="2"/>
      <c r="OE990" s="2"/>
      <c r="OF990" s="2"/>
      <c r="OG990" s="2"/>
      <c r="OH990" s="2"/>
      <c r="OI990" s="2"/>
      <c r="OJ990" s="2"/>
      <c r="OK990" s="2"/>
      <c r="OL990" s="2"/>
      <c r="OM990" s="2"/>
      <c r="ON990" s="2"/>
      <c r="OO990" s="2"/>
      <c r="OP990" s="2"/>
      <c r="OQ990" s="2"/>
      <c r="OR990" s="2"/>
      <c r="OS990" s="2"/>
      <c r="OT990" s="2"/>
      <c r="OU990" s="2"/>
      <c r="OV990" s="2"/>
      <c r="OW990" s="2"/>
      <c r="OX990" s="2"/>
      <c r="OY990" s="2"/>
      <c r="OZ990" s="2"/>
      <c r="PA990" s="2"/>
      <c r="PB990" s="2"/>
      <c r="PC990" s="2"/>
      <c r="PD990" s="2"/>
      <c r="PE990" s="2"/>
      <c r="PF990" s="2"/>
      <c r="PG990" s="2"/>
      <c r="PH990" s="2"/>
      <c r="PI990" s="2"/>
      <c r="PJ990" s="2"/>
      <c r="PK990" s="2"/>
      <c r="PL990" s="2"/>
      <c r="PM990" s="2"/>
      <c r="PN990" s="2"/>
      <c r="PO990" s="2"/>
    </row>
    <row r="991" spans="1:431" ht="98" hidden="1" x14ac:dyDescent="0.15">
      <c r="A991" s="6" t="s">
        <v>730</v>
      </c>
      <c r="B991" s="3"/>
      <c r="C991" s="6"/>
      <c r="D991" s="6"/>
      <c r="E991" s="3"/>
      <c r="F991" s="6"/>
      <c r="G991" s="6"/>
      <c r="H991" s="6"/>
      <c r="I991" s="3"/>
      <c r="J991" s="6"/>
      <c r="K991" s="3"/>
      <c r="L991" s="3"/>
      <c r="M991" s="3"/>
      <c r="N991" s="6"/>
      <c r="O991" s="3"/>
      <c r="P991" s="6"/>
      <c r="Q991" s="6"/>
      <c r="R991" s="6"/>
      <c r="S991" s="3"/>
      <c r="T991" s="3"/>
      <c r="U991" s="3"/>
      <c r="V991" s="3"/>
      <c r="W991" s="3"/>
      <c r="X991" s="3"/>
      <c r="Y991" s="6"/>
      <c r="Z991" s="6"/>
      <c r="AA991" s="6"/>
      <c r="AB991" s="3"/>
      <c r="AC991" s="6"/>
      <c r="AD991" s="6"/>
      <c r="AE991" s="3"/>
      <c r="AF991" s="3"/>
      <c r="AG991" s="6"/>
      <c r="AH991" s="6"/>
      <c r="AI991" s="3"/>
      <c r="AJ991" s="3"/>
      <c r="AK991" s="3"/>
      <c r="AL991" s="3"/>
      <c r="AM991" s="6"/>
      <c r="AN991" s="3"/>
      <c r="AO991" s="3"/>
      <c r="AP991" s="3"/>
      <c r="AQ991" s="3"/>
      <c r="AR991" s="3"/>
      <c r="AS991" s="3"/>
      <c r="AT991" s="6"/>
      <c r="AU991" s="6"/>
      <c r="AV991" s="6"/>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v>1969</v>
      </c>
      <c r="BZ991" s="3" t="s">
        <v>2405</v>
      </c>
      <c r="CA991" s="3" t="s">
        <v>2395</v>
      </c>
      <c r="CB991" s="3" t="s">
        <v>2474</v>
      </c>
      <c r="CC991" s="3" t="s">
        <v>1</v>
      </c>
      <c r="CD991" s="3"/>
      <c r="CE991" s="3" t="s">
        <v>2462</v>
      </c>
      <c r="CF991" s="7"/>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J991" s="1"/>
      <c r="DK991" s="1"/>
      <c r="DL991" s="1"/>
      <c r="DM991" s="1"/>
      <c r="DN991" s="1"/>
      <c r="DO991" s="1"/>
      <c r="DQ991" s="1"/>
      <c r="DT991" s="1"/>
      <c r="DW991" s="1"/>
      <c r="DX991" s="1"/>
      <c r="DY991" s="1"/>
      <c r="DZ991" s="1"/>
      <c r="EA991" s="1"/>
      <c r="EB991" s="1"/>
      <c r="EC991" s="1"/>
      <c r="EF991" s="1"/>
      <c r="ER991" s="1"/>
      <c r="ET991" s="1"/>
      <c r="FH991" s="1"/>
      <c r="FI991" s="1"/>
      <c r="LT991" s="2"/>
      <c r="LU991" s="2"/>
      <c r="LV991" s="2"/>
      <c r="LW991" s="2"/>
      <c r="LX991" s="2"/>
      <c r="LY991" s="2"/>
      <c r="LZ991" s="2"/>
      <c r="MA991" s="2"/>
      <c r="MB991" s="2"/>
      <c r="MC991" s="2"/>
      <c r="MD991" s="2"/>
      <c r="ME991" s="2"/>
      <c r="MF991" s="2"/>
      <c r="MG991" s="2"/>
      <c r="MH991" s="2"/>
      <c r="MI991" s="2"/>
      <c r="MJ991" s="2"/>
      <c r="MK991" s="2"/>
      <c r="ML991" s="2"/>
      <c r="MM991" s="2"/>
      <c r="MN991" s="2"/>
      <c r="MO991" s="2"/>
      <c r="MP991" s="2"/>
      <c r="MQ991" s="2"/>
      <c r="MR991" s="2"/>
      <c r="MS991" s="2"/>
      <c r="MT991" s="2"/>
      <c r="MU991" s="2"/>
      <c r="MV991" s="2"/>
      <c r="MW991" s="2"/>
      <c r="MX991" s="2"/>
      <c r="MY991" s="2"/>
      <c r="MZ991" s="2"/>
      <c r="NA991" s="2"/>
      <c r="NB991" s="2"/>
      <c r="NC991" s="2"/>
      <c r="ND991" s="2"/>
      <c r="NE991" s="2"/>
      <c r="NF991" s="2"/>
      <c r="NG991" s="2"/>
      <c r="NH991" s="2"/>
      <c r="NI991" s="2"/>
      <c r="NJ991" s="2"/>
      <c r="NK991" s="2"/>
      <c r="NL991" s="2"/>
      <c r="NM991" s="2"/>
      <c r="NN991" s="2"/>
      <c r="NO991" s="2"/>
      <c r="NP991" s="2"/>
      <c r="NQ991" s="2"/>
      <c r="NR991" s="2"/>
      <c r="NS991" s="2"/>
      <c r="NT991" s="2"/>
      <c r="NU991" s="2"/>
      <c r="NV991" s="2"/>
      <c r="NW991" s="2"/>
      <c r="NX991" s="2"/>
      <c r="NY991" s="2"/>
      <c r="NZ991" s="2"/>
      <c r="OA991" s="2"/>
      <c r="OB991" s="2"/>
      <c r="OC991" s="2"/>
      <c r="OD991" s="2"/>
      <c r="OE991" s="2"/>
      <c r="OF991" s="2"/>
      <c r="OG991" s="2"/>
      <c r="OH991" s="2"/>
      <c r="OI991" s="2"/>
      <c r="OJ991" s="2"/>
      <c r="OK991" s="2"/>
      <c r="OL991" s="2"/>
      <c r="OM991" s="2"/>
      <c r="ON991" s="2"/>
      <c r="OO991" s="2"/>
      <c r="OP991" s="2"/>
      <c r="OQ991" s="2"/>
      <c r="OR991" s="2"/>
      <c r="OS991" s="2"/>
      <c r="OT991" s="2"/>
      <c r="OU991" s="2"/>
      <c r="OV991" s="2"/>
      <c r="OW991" s="2"/>
      <c r="OX991" s="2"/>
      <c r="OY991" s="2"/>
      <c r="OZ991" s="2"/>
      <c r="PA991" s="2"/>
      <c r="PB991" s="2"/>
      <c r="PC991" s="2"/>
      <c r="PD991" s="2"/>
      <c r="PE991" s="2"/>
      <c r="PF991" s="2"/>
      <c r="PG991" s="2"/>
      <c r="PH991" s="2"/>
      <c r="PI991" s="2"/>
      <c r="PJ991" s="2"/>
      <c r="PK991" s="2"/>
      <c r="PL991" s="2"/>
      <c r="PM991" s="2"/>
      <c r="PN991" s="2"/>
      <c r="PO991" s="2"/>
    </row>
    <row r="992" spans="1:431" ht="98" hidden="1" x14ac:dyDescent="0.15">
      <c r="A992" s="6" t="s">
        <v>741</v>
      </c>
      <c r="B992" s="3"/>
      <c r="C992" s="6"/>
      <c r="D992" s="6"/>
      <c r="E992" s="3"/>
      <c r="F992" s="6"/>
      <c r="G992" s="6"/>
      <c r="H992" s="6"/>
      <c r="I992" s="3"/>
      <c r="J992" s="6"/>
      <c r="K992" s="3"/>
      <c r="L992" s="3"/>
      <c r="M992" s="3"/>
      <c r="N992" s="6"/>
      <c r="O992" s="3"/>
      <c r="P992" s="6"/>
      <c r="Q992" s="6"/>
      <c r="R992" s="6"/>
      <c r="S992" s="3"/>
      <c r="T992" s="3"/>
      <c r="U992" s="3"/>
      <c r="V992" s="3"/>
      <c r="W992" s="3"/>
      <c r="X992" s="3"/>
      <c r="Y992" s="6"/>
      <c r="Z992" s="6"/>
      <c r="AA992" s="6"/>
      <c r="AB992" s="3"/>
      <c r="AC992" s="6"/>
      <c r="AD992" s="6"/>
      <c r="AE992" s="3"/>
      <c r="AF992" s="3"/>
      <c r="AG992" s="6"/>
      <c r="AH992" s="6"/>
      <c r="AI992" s="3"/>
      <c r="AJ992" s="3"/>
      <c r="AK992" s="3"/>
      <c r="AL992" s="3"/>
      <c r="AM992" s="6"/>
      <c r="AN992" s="3"/>
      <c r="AO992" s="3"/>
      <c r="AP992" s="3"/>
      <c r="AQ992" s="3"/>
      <c r="AR992" s="3"/>
      <c r="AS992" s="3"/>
      <c r="AT992" s="6"/>
      <c r="AU992" s="6"/>
      <c r="AV992" s="6"/>
      <c r="AW992" s="3"/>
      <c r="AX992" s="3"/>
      <c r="AY992" s="3"/>
      <c r="AZ992" s="3"/>
      <c r="BA992" s="3"/>
      <c r="BB992" s="3"/>
      <c r="BC992" s="3"/>
      <c r="BD992" s="3"/>
      <c r="BE992" s="3"/>
      <c r="BF992" s="3"/>
      <c r="BG992" s="3"/>
      <c r="BH992" s="3"/>
      <c r="BI992" s="3"/>
      <c r="BJ992" s="3"/>
      <c r="BK992" s="3">
        <v>1</v>
      </c>
      <c r="BL992" s="3"/>
      <c r="BM992" s="3"/>
      <c r="BN992" s="3"/>
      <c r="BO992" s="3"/>
      <c r="BP992" s="3"/>
      <c r="BQ992" s="3"/>
      <c r="BR992" s="3"/>
      <c r="BS992" s="3"/>
      <c r="BT992" s="3"/>
      <c r="BU992" s="3"/>
      <c r="BV992" s="3"/>
      <c r="BW992" s="3"/>
      <c r="BX992" s="3"/>
      <c r="BY992" s="3">
        <v>1969</v>
      </c>
      <c r="BZ992" s="3" t="s">
        <v>2405</v>
      </c>
      <c r="CA992" s="3" t="s">
        <v>2395</v>
      </c>
      <c r="CB992" s="3" t="s">
        <v>2474</v>
      </c>
      <c r="CC992" s="3" t="s">
        <v>1</v>
      </c>
      <c r="CD992" s="3"/>
      <c r="CE992" s="3" t="s">
        <v>2462</v>
      </c>
      <c r="CF992" s="7"/>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J992" s="1"/>
      <c r="DK992" s="1"/>
      <c r="DL992" s="1"/>
      <c r="DM992" s="1"/>
      <c r="DN992" s="1"/>
      <c r="DO992" s="1"/>
      <c r="DQ992" s="1"/>
      <c r="DT992" s="1"/>
      <c r="DW992" s="1"/>
      <c r="DX992" s="1"/>
      <c r="DY992" s="1"/>
      <c r="DZ992" s="1"/>
      <c r="EA992" s="1"/>
      <c r="EB992" s="1"/>
      <c r="EC992" s="1"/>
      <c r="EF992" s="1"/>
      <c r="ER992" s="1"/>
      <c r="ET992" s="1"/>
      <c r="FH992" s="1"/>
      <c r="FI992" s="1"/>
      <c r="LT992" s="2"/>
      <c r="LU992" s="2"/>
      <c r="LV992" s="2"/>
      <c r="LW992" s="2"/>
      <c r="LX992" s="2"/>
      <c r="LY992" s="2"/>
      <c r="LZ992" s="2"/>
      <c r="MA992" s="2"/>
      <c r="MB992" s="2"/>
      <c r="MC992" s="2"/>
      <c r="MD992" s="2"/>
      <c r="ME992" s="2"/>
      <c r="MF992" s="2"/>
      <c r="MG992" s="2"/>
      <c r="MH992" s="2"/>
      <c r="MI992" s="2"/>
      <c r="MJ992" s="2"/>
      <c r="MK992" s="2"/>
      <c r="ML992" s="2"/>
      <c r="MM992" s="2"/>
      <c r="MN992" s="2"/>
      <c r="MO992" s="2"/>
      <c r="MP992" s="2"/>
      <c r="MQ992" s="2"/>
      <c r="MR992" s="2"/>
      <c r="MS992" s="2"/>
      <c r="MT992" s="2"/>
      <c r="MU992" s="2"/>
      <c r="MV992" s="2"/>
      <c r="MW992" s="2"/>
      <c r="MX992" s="2"/>
      <c r="MY992" s="2"/>
      <c r="MZ992" s="2"/>
      <c r="NA992" s="2"/>
      <c r="NB992" s="2"/>
      <c r="NC992" s="2"/>
      <c r="ND992" s="2"/>
      <c r="NE992" s="2"/>
      <c r="NF992" s="2"/>
      <c r="NG992" s="2"/>
      <c r="NH992" s="2"/>
      <c r="NI992" s="2"/>
      <c r="NJ992" s="2"/>
      <c r="NK992" s="2"/>
      <c r="NL992" s="2"/>
      <c r="NM992" s="2"/>
      <c r="NN992" s="2"/>
      <c r="NO992" s="2"/>
      <c r="NP992" s="2"/>
      <c r="NQ992" s="2"/>
      <c r="NR992" s="2"/>
      <c r="NS992" s="2"/>
      <c r="NT992" s="2"/>
      <c r="NU992" s="2"/>
      <c r="NV992" s="2"/>
      <c r="NW992" s="2"/>
      <c r="NX992" s="2"/>
      <c r="NY992" s="2"/>
      <c r="NZ992" s="2"/>
      <c r="OA992" s="2"/>
      <c r="OB992" s="2"/>
      <c r="OC992" s="2"/>
      <c r="OD992" s="2"/>
      <c r="OE992" s="2"/>
      <c r="OF992" s="2"/>
      <c r="OG992" s="2"/>
      <c r="OH992" s="2"/>
      <c r="OI992" s="2"/>
      <c r="OJ992" s="2"/>
      <c r="OK992" s="2"/>
      <c r="OL992" s="2"/>
      <c r="OM992" s="2"/>
      <c r="ON992" s="2"/>
      <c r="OO992" s="2"/>
      <c r="OP992" s="2"/>
      <c r="OQ992" s="2"/>
      <c r="OR992" s="2"/>
      <c r="OS992" s="2"/>
      <c r="OT992" s="2"/>
      <c r="OU992" s="2"/>
      <c r="OV992" s="2"/>
      <c r="OW992" s="2"/>
      <c r="OX992" s="2"/>
      <c r="OY992" s="2"/>
      <c r="OZ992" s="2"/>
      <c r="PA992" s="2"/>
      <c r="PB992" s="2"/>
      <c r="PC992" s="2"/>
      <c r="PD992" s="2"/>
      <c r="PE992" s="2"/>
      <c r="PF992" s="2"/>
      <c r="PG992" s="2"/>
      <c r="PH992" s="2"/>
      <c r="PI992" s="2"/>
      <c r="PJ992" s="2"/>
      <c r="PK992" s="2"/>
      <c r="PL992" s="2"/>
      <c r="PM992" s="2"/>
      <c r="PN992" s="2"/>
      <c r="PO992" s="2"/>
    </row>
    <row r="993" spans="1:431" ht="98" hidden="1" x14ac:dyDescent="0.15">
      <c r="A993" s="6" t="s">
        <v>752</v>
      </c>
      <c r="B993" s="3"/>
      <c r="C993" s="6"/>
      <c r="D993" s="6"/>
      <c r="E993" s="3"/>
      <c r="F993" s="6"/>
      <c r="G993" s="6"/>
      <c r="H993" s="6"/>
      <c r="I993" s="3"/>
      <c r="J993" s="6"/>
      <c r="K993" s="3"/>
      <c r="L993" s="3"/>
      <c r="M993" s="3"/>
      <c r="N993" s="6"/>
      <c r="O993" s="3"/>
      <c r="P993" s="6"/>
      <c r="Q993" s="6"/>
      <c r="R993" s="6"/>
      <c r="S993" s="3"/>
      <c r="T993" s="3"/>
      <c r="U993" s="3"/>
      <c r="V993" s="3"/>
      <c r="W993" s="3"/>
      <c r="X993" s="3"/>
      <c r="Y993" s="6"/>
      <c r="Z993" s="6"/>
      <c r="AA993" s="6"/>
      <c r="AB993" s="3"/>
      <c r="AC993" s="6"/>
      <c r="AD993" s="6"/>
      <c r="AE993" s="3"/>
      <c r="AF993" s="3"/>
      <c r="AG993" s="6"/>
      <c r="AH993" s="6"/>
      <c r="AI993" s="3"/>
      <c r="AJ993" s="3"/>
      <c r="AK993" s="3"/>
      <c r="AL993" s="3"/>
      <c r="AM993" s="6"/>
      <c r="AN993" s="3"/>
      <c r="AO993" s="3"/>
      <c r="AP993" s="3"/>
      <c r="AQ993" s="3"/>
      <c r="AR993" s="3"/>
      <c r="AS993" s="3"/>
      <c r="AT993" s="6"/>
      <c r="AU993" s="6"/>
      <c r="AV993" s="6"/>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v>1969</v>
      </c>
      <c r="BZ993" s="3" t="s">
        <v>2405</v>
      </c>
      <c r="CA993" s="3" t="s">
        <v>2395</v>
      </c>
      <c r="CB993" s="3" t="s">
        <v>2474</v>
      </c>
      <c r="CC993" s="3" t="s">
        <v>1</v>
      </c>
      <c r="CD993" s="3"/>
      <c r="CE993" s="3" t="s">
        <v>2488</v>
      </c>
      <c r="CF993" s="7"/>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J993" s="1"/>
      <c r="DK993" s="1"/>
      <c r="DL993" s="1"/>
      <c r="DM993" s="1"/>
      <c r="DN993" s="1"/>
      <c r="DO993" s="1"/>
      <c r="DQ993" s="1"/>
      <c r="DT993" s="1"/>
      <c r="DW993" s="1"/>
      <c r="DX993" s="1"/>
      <c r="DY993" s="1"/>
      <c r="DZ993" s="1"/>
      <c r="EA993" s="1"/>
      <c r="EB993" s="1"/>
      <c r="EC993" s="1"/>
      <c r="EF993" s="1"/>
      <c r="ER993" s="1"/>
      <c r="ET993" s="1"/>
      <c r="FH993" s="1"/>
      <c r="FI993" s="1"/>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row>
    <row r="994" spans="1:431" ht="98" hidden="1" x14ac:dyDescent="0.15">
      <c r="A994" s="6" t="s">
        <v>762</v>
      </c>
      <c r="B994" s="3"/>
      <c r="C994" s="6"/>
      <c r="D994" s="6"/>
      <c r="E994" s="3"/>
      <c r="F994" s="6"/>
      <c r="G994" s="6"/>
      <c r="H994" s="6"/>
      <c r="I994" s="3"/>
      <c r="J994" s="6"/>
      <c r="K994" s="3"/>
      <c r="L994" s="3"/>
      <c r="M994" s="3"/>
      <c r="N994" s="6"/>
      <c r="O994" s="3"/>
      <c r="P994" s="6"/>
      <c r="Q994" s="6"/>
      <c r="R994" s="6"/>
      <c r="S994" s="3"/>
      <c r="T994" s="3"/>
      <c r="U994" s="3"/>
      <c r="V994" s="3"/>
      <c r="W994" s="3"/>
      <c r="X994" s="3"/>
      <c r="Y994" s="6"/>
      <c r="Z994" s="6"/>
      <c r="AA994" s="6"/>
      <c r="AB994" s="3"/>
      <c r="AC994" s="6"/>
      <c r="AD994" s="6"/>
      <c r="AE994" s="3"/>
      <c r="AF994" s="3"/>
      <c r="AG994" s="6"/>
      <c r="AH994" s="6"/>
      <c r="AI994" s="3"/>
      <c r="AJ994" s="3"/>
      <c r="AK994" s="3"/>
      <c r="AL994" s="3"/>
      <c r="AM994" s="6"/>
      <c r="AN994" s="3"/>
      <c r="AO994" s="3"/>
      <c r="AP994" s="3"/>
      <c r="AQ994" s="3"/>
      <c r="AR994" s="3"/>
      <c r="AS994" s="3"/>
      <c r="AT994" s="6"/>
      <c r="AU994" s="6"/>
      <c r="AV994" s="6"/>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v>1969</v>
      </c>
      <c r="BZ994" s="3" t="s">
        <v>2405</v>
      </c>
      <c r="CA994" s="3" t="s">
        <v>2395</v>
      </c>
      <c r="CB994" s="3" t="s">
        <v>2474</v>
      </c>
      <c r="CC994" s="3" t="s">
        <v>1</v>
      </c>
      <c r="CD994" s="3"/>
      <c r="CE994" s="3" t="s">
        <v>2489</v>
      </c>
      <c r="CF994" s="7"/>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J994" s="1"/>
      <c r="DK994" s="1"/>
      <c r="DL994" s="1"/>
      <c r="DM994" s="1"/>
      <c r="DN994" s="1"/>
      <c r="DO994" s="1"/>
      <c r="DQ994" s="1"/>
      <c r="DT994" s="1"/>
      <c r="DW994" s="1"/>
      <c r="DX994" s="1"/>
      <c r="DY994" s="1"/>
      <c r="DZ994" s="1"/>
      <c r="EA994" s="1"/>
      <c r="EB994" s="1"/>
      <c r="EC994" s="1"/>
      <c r="EF994" s="1"/>
      <c r="ER994" s="1"/>
      <c r="ET994" s="1"/>
      <c r="FH994" s="1"/>
      <c r="FI994" s="1"/>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c r="NT994" s="2"/>
      <c r="NU994" s="2"/>
      <c r="NV994" s="2"/>
      <c r="NW994" s="2"/>
      <c r="NX994" s="2"/>
      <c r="NY994" s="2"/>
      <c r="NZ994" s="2"/>
      <c r="OA994" s="2"/>
      <c r="OB994" s="2"/>
      <c r="OC994" s="2"/>
      <c r="OD994" s="2"/>
      <c r="OE994" s="2"/>
      <c r="OF994" s="2"/>
      <c r="OG994" s="2"/>
      <c r="OH994" s="2"/>
      <c r="OI994" s="2"/>
      <c r="OJ994" s="2"/>
      <c r="OK994" s="2"/>
      <c r="OL994" s="2"/>
      <c r="OM994" s="2"/>
      <c r="ON994" s="2"/>
      <c r="OO994" s="2"/>
      <c r="OP994" s="2"/>
      <c r="OQ994" s="2"/>
      <c r="OR994" s="2"/>
      <c r="OS994" s="2"/>
      <c r="OT994" s="2"/>
      <c r="OU994" s="2"/>
      <c r="OV994" s="2"/>
      <c r="OW994" s="2"/>
      <c r="OX994" s="2"/>
      <c r="OY994" s="2"/>
      <c r="OZ994" s="2"/>
      <c r="PA994" s="2"/>
      <c r="PB994" s="2"/>
      <c r="PC994" s="2"/>
      <c r="PD994" s="2"/>
      <c r="PE994" s="2"/>
      <c r="PF994" s="2"/>
      <c r="PG994" s="2"/>
      <c r="PH994" s="2"/>
      <c r="PI994" s="2"/>
      <c r="PJ994" s="2"/>
      <c r="PK994" s="2"/>
      <c r="PL994" s="2"/>
      <c r="PM994" s="2"/>
      <c r="PN994" s="2"/>
      <c r="PO994" s="2"/>
    </row>
    <row r="995" spans="1:431" ht="98" hidden="1" x14ac:dyDescent="0.15">
      <c r="A995" s="16" t="s">
        <v>3445</v>
      </c>
      <c r="B995" s="3"/>
      <c r="C995" s="6"/>
      <c r="D995" s="6"/>
      <c r="E995" s="3"/>
      <c r="F995" s="6"/>
      <c r="G995" s="6"/>
      <c r="H995" s="6">
        <v>0</v>
      </c>
      <c r="I995" s="3">
        <v>1</v>
      </c>
      <c r="J995" s="6">
        <v>0</v>
      </c>
      <c r="K995" s="3"/>
      <c r="L995" s="3"/>
      <c r="M995" s="3"/>
      <c r="N995" s="6"/>
      <c r="O995" s="3"/>
      <c r="P995" s="6"/>
      <c r="Q995" s="6"/>
      <c r="R995" s="6"/>
      <c r="S995" s="3"/>
      <c r="T995" s="3"/>
      <c r="U995" s="3"/>
      <c r="V995" s="3"/>
      <c r="W995" s="3"/>
      <c r="X995" s="3"/>
      <c r="Y995" s="6"/>
      <c r="Z995" s="6"/>
      <c r="AA995" s="6"/>
      <c r="AB995" s="3"/>
      <c r="AC995" s="6"/>
      <c r="AD995" s="6"/>
      <c r="AE995" s="3"/>
      <c r="AF995" s="3"/>
      <c r="AG995" s="6"/>
      <c r="AH995" s="6"/>
      <c r="AI995" s="3">
        <v>1</v>
      </c>
      <c r="AJ995" s="3">
        <v>0</v>
      </c>
      <c r="AK995" s="3">
        <v>0</v>
      </c>
      <c r="AL995" s="3"/>
      <c r="AM995" s="6"/>
      <c r="AN995" s="3"/>
      <c r="AO995" s="3"/>
      <c r="AP995" s="3"/>
      <c r="AQ995" s="3"/>
      <c r="AR995" s="3"/>
      <c r="AS995" s="3"/>
      <c r="AT995" s="6"/>
      <c r="AU995" s="6"/>
      <c r="AV995" s="6"/>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v>1969</v>
      </c>
      <c r="BZ995" s="3" t="s">
        <v>2405</v>
      </c>
      <c r="CA995" s="3" t="s">
        <v>2395</v>
      </c>
      <c r="CB995" s="3" t="s">
        <v>2474</v>
      </c>
      <c r="CC995" s="3" t="s">
        <v>1</v>
      </c>
      <c r="CD995" s="3"/>
      <c r="CE995" s="3" t="s">
        <v>2490</v>
      </c>
      <c r="CF995" s="7"/>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J995" s="1"/>
      <c r="DK995" s="1"/>
      <c r="DL995" s="1"/>
      <c r="DM995" s="1"/>
      <c r="DN995" s="1"/>
      <c r="DO995" s="1"/>
      <c r="DQ995" s="1"/>
      <c r="DT995" s="1"/>
      <c r="DW995" s="1"/>
      <c r="DX995" s="1"/>
      <c r="DY995" s="1"/>
      <c r="DZ995" s="1"/>
      <c r="EA995" s="1"/>
      <c r="EB995" s="1"/>
      <c r="EC995" s="1"/>
      <c r="EF995" s="1"/>
      <c r="ER995" s="1"/>
      <c r="ET995" s="1"/>
      <c r="FH995" s="1"/>
      <c r="FI995" s="1"/>
      <c r="LT995" s="2"/>
      <c r="LU995" s="2"/>
      <c r="LV995" s="2"/>
      <c r="LW995" s="2"/>
      <c r="LX995" s="2"/>
      <c r="LY995" s="2"/>
      <c r="LZ995" s="2"/>
      <c r="MA995" s="2"/>
      <c r="MB995" s="2"/>
      <c r="MC995" s="2"/>
      <c r="MD995" s="2"/>
      <c r="ME995" s="2"/>
      <c r="MF995" s="2"/>
      <c r="MG995" s="2"/>
      <c r="MH995" s="2"/>
      <c r="MI995" s="2"/>
      <c r="MJ995" s="2"/>
      <c r="MK995" s="2"/>
      <c r="ML995" s="2"/>
      <c r="MM995" s="2"/>
      <c r="MN995" s="2"/>
      <c r="MO995" s="2"/>
      <c r="MP995" s="2"/>
      <c r="MQ995" s="2"/>
      <c r="MR995" s="2"/>
      <c r="MS995" s="2"/>
      <c r="MT995" s="2"/>
      <c r="MU995" s="2"/>
      <c r="MV995" s="2"/>
      <c r="MW995" s="2"/>
      <c r="MX995" s="2"/>
      <c r="MY995" s="2"/>
      <c r="MZ995" s="2"/>
      <c r="NA995" s="2"/>
      <c r="NB995" s="2"/>
      <c r="NC995" s="2"/>
      <c r="ND995" s="2"/>
      <c r="NE995" s="2"/>
      <c r="NF995" s="2"/>
      <c r="NG995" s="2"/>
      <c r="NH995" s="2"/>
      <c r="NI995" s="2"/>
      <c r="NJ995" s="2"/>
      <c r="NK995" s="2"/>
      <c r="NL995" s="2"/>
      <c r="NM995" s="2"/>
      <c r="NN995" s="2"/>
      <c r="NO995" s="2"/>
      <c r="NP995" s="2"/>
      <c r="NQ995" s="2"/>
      <c r="NR995" s="2"/>
      <c r="NS995" s="2"/>
      <c r="NT995" s="2"/>
      <c r="NU995" s="2"/>
      <c r="NV995" s="2"/>
      <c r="NW995" s="2"/>
      <c r="NX995" s="2"/>
      <c r="NY995" s="2"/>
      <c r="NZ995" s="2"/>
      <c r="OA995" s="2"/>
      <c r="OB995" s="2"/>
      <c r="OC995" s="2"/>
      <c r="OD995" s="2"/>
      <c r="OE995" s="2"/>
      <c r="OF995" s="2"/>
      <c r="OG995" s="2"/>
      <c r="OH995" s="2"/>
      <c r="OI995" s="2"/>
      <c r="OJ995" s="2"/>
      <c r="OK995" s="2"/>
      <c r="OL995" s="2"/>
      <c r="OM995" s="2"/>
      <c r="ON995" s="2"/>
      <c r="OO995" s="2"/>
      <c r="OP995" s="2"/>
      <c r="OQ995" s="2"/>
      <c r="OR995" s="2"/>
      <c r="OS995" s="2"/>
      <c r="OT995" s="2"/>
      <c r="OU995" s="2"/>
      <c r="OV995" s="2"/>
      <c r="OW995" s="2"/>
      <c r="OX995" s="2"/>
      <c r="OY995" s="2"/>
      <c r="OZ995" s="2"/>
      <c r="PA995" s="2"/>
      <c r="PB995" s="2"/>
      <c r="PC995" s="2"/>
      <c r="PD995" s="2"/>
      <c r="PE995" s="2"/>
      <c r="PF995" s="2"/>
      <c r="PG995" s="2"/>
      <c r="PH995" s="2"/>
      <c r="PI995" s="2"/>
      <c r="PJ995" s="2"/>
      <c r="PK995" s="2"/>
      <c r="PL995" s="2"/>
      <c r="PM995" s="2"/>
      <c r="PN995" s="2"/>
      <c r="PO995" s="2"/>
    </row>
    <row r="996" spans="1:431" ht="98" hidden="1" x14ac:dyDescent="0.15">
      <c r="A996" s="6" t="s">
        <v>16</v>
      </c>
      <c r="B996" s="3"/>
      <c r="C996" s="6"/>
      <c r="D996" s="6"/>
      <c r="E996" s="3"/>
      <c r="F996" s="6"/>
      <c r="G996" s="6"/>
      <c r="H996" s="6"/>
      <c r="I996" s="3"/>
      <c r="J996" s="6"/>
      <c r="K996" s="3"/>
      <c r="L996" s="3"/>
      <c r="M996" s="3"/>
      <c r="N996" s="6"/>
      <c r="O996" s="3"/>
      <c r="P996" s="6"/>
      <c r="Q996" s="6"/>
      <c r="R996" s="6"/>
      <c r="S996" s="3"/>
      <c r="T996" s="3"/>
      <c r="U996" s="3"/>
      <c r="V996" s="3"/>
      <c r="W996" s="3"/>
      <c r="X996" s="3"/>
      <c r="Y996" s="6"/>
      <c r="Z996" s="6"/>
      <c r="AA996" s="6"/>
      <c r="AB996" s="3"/>
      <c r="AC996" s="6"/>
      <c r="AD996" s="6"/>
      <c r="AE996" s="3"/>
      <c r="AF996" s="3"/>
      <c r="AG996" s="6"/>
      <c r="AH996" s="6"/>
      <c r="AI996" s="3"/>
      <c r="AJ996" s="3"/>
      <c r="AK996" s="3"/>
      <c r="AL996" s="3"/>
      <c r="AM996" s="6"/>
      <c r="AN996" s="3"/>
      <c r="AO996" s="3"/>
      <c r="AP996" s="3"/>
      <c r="AQ996" s="3"/>
      <c r="AR996" s="3"/>
      <c r="AS996" s="3"/>
      <c r="AT996" s="6"/>
      <c r="AU996" s="6"/>
      <c r="AV996" s="6"/>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v>1969</v>
      </c>
      <c r="BZ996" s="3" t="s">
        <v>2405</v>
      </c>
      <c r="CA996" s="3" t="s">
        <v>2381</v>
      </c>
      <c r="CB996" s="3" t="s">
        <v>2467</v>
      </c>
      <c r="CC996" s="3" t="s">
        <v>2491</v>
      </c>
      <c r="CD996" s="3"/>
      <c r="CE996" s="3"/>
      <c r="CF996" s="7"/>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J996" s="1"/>
      <c r="DK996" s="1"/>
      <c r="DL996" s="1"/>
      <c r="DM996" s="1"/>
      <c r="DN996" s="1"/>
      <c r="DO996" s="1"/>
      <c r="DQ996" s="1"/>
      <c r="DT996" s="1"/>
      <c r="DW996" s="1"/>
      <c r="DX996" s="1"/>
      <c r="DY996" s="1"/>
      <c r="DZ996" s="1"/>
      <c r="EA996" s="1"/>
      <c r="EB996" s="1"/>
      <c r="EC996" s="1"/>
      <c r="EF996" s="1"/>
      <c r="ER996" s="1"/>
      <c r="ET996" s="1"/>
      <c r="FH996" s="1"/>
      <c r="FI996" s="1"/>
      <c r="LT996" s="2"/>
      <c r="LU996" s="2"/>
      <c r="LV996" s="2"/>
      <c r="LW996" s="2"/>
      <c r="LX996" s="2"/>
      <c r="LY996" s="2"/>
      <c r="LZ996" s="2"/>
      <c r="MA996" s="2"/>
      <c r="MB996" s="2"/>
      <c r="MC996" s="2"/>
      <c r="MD996" s="2"/>
      <c r="ME996" s="2"/>
      <c r="MF996" s="2"/>
      <c r="MG996" s="2"/>
      <c r="MH996" s="2"/>
      <c r="MI996" s="2"/>
      <c r="MJ996" s="2"/>
      <c r="MK996" s="2"/>
      <c r="ML996" s="2"/>
      <c r="MM996" s="2"/>
      <c r="MN996" s="2"/>
      <c r="MO996" s="2"/>
      <c r="MP996" s="2"/>
      <c r="MQ996" s="2"/>
      <c r="MR996" s="2"/>
      <c r="MS996" s="2"/>
      <c r="MT996" s="2"/>
      <c r="MU996" s="2"/>
      <c r="MV996" s="2"/>
      <c r="MW996" s="2"/>
      <c r="MX996" s="2"/>
      <c r="MY996" s="2"/>
      <c r="MZ996" s="2"/>
      <c r="NA996" s="2"/>
      <c r="NB996" s="2"/>
      <c r="NC996" s="2"/>
      <c r="ND996" s="2"/>
      <c r="NE996" s="2"/>
      <c r="NF996" s="2"/>
      <c r="NG996" s="2"/>
      <c r="NH996" s="2"/>
      <c r="NI996" s="2"/>
      <c r="NJ996" s="2"/>
      <c r="NK996" s="2"/>
      <c r="NL996" s="2"/>
      <c r="NM996" s="2"/>
      <c r="NN996" s="2"/>
      <c r="NO996" s="2"/>
      <c r="NP996" s="2"/>
      <c r="NQ996" s="2"/>
      <c r="NR996" s="2"/>
      <c r="NS996" s="2"/>
      <c r="NT996" s="2"/>
      <c r="NU996" s="2"/>
      <c r="NV996" s="2"/>
      <c r="NW996" s="2"/>
      <c r="NX996" s="2"/>
      <c r="NY996" s="2"/>
      <c r="NZ996" s="2"/>
      <c r="OA996" s="2"/>
      <c r="OB996" s="2"/>
      <c r="OC996" s="2"/>
      <c r="OD996" s="2"/>
      <c r="OE996" s="2"/>
      <c r="OF996" s="2"/>
      <c r="OG996" s="2"/>
      <c r="OH996" s="2"/>
      <c r="OI996" s="2"/>
      <c r="OJ996" s="2"/>
      <c r="OK996" s="2"/>
      <c r="OL996" s="2"/>
      <c r="OM996" s="2"/>
      <c r="ON996" s="2"/>
      <c r="OO996" s="2"/>
      <c r="OP996" s="2"/>
      <c r="OQ996" s="2"/>
      <c r="OR996" s="2"/>
      <c r="OS996" s="2"/>
      <c r="OT996" s="2"/>
      <c r="OU996" s="2"/>
      <c r="OV996" s="2"/>
      <c r="OW996" s="2"/>
      <c r="OX996" s="2"/>
      <c r="OY996" s="2"/>
      <c r="OZ996" s="2"/>
      <c r="PA996" s="2"/>
      <c r="PB996" s="2"/>
      <c r="PC996" s="2"/>
      <c r="PD996" s="2"/>
      <c r="PE996" s="2"/>
      <c r="PF996" s="2"/>
      <c r="PG996" s="2"/>
      <c r="PH996" s="2"/>
      <c r="PI996" s="2"/>
      <c r="PJ996" s="2"/>
      <c r="PK996" s="2"/>
      <c r="PL996" s="2"/>
      <c r="PM996" s="2"/>
      <c r="PN996" s="2"/>
      <c r="PO996" s="2"/>
    </row>
    <row r="997" spans="1:431" ht="98" hidden="1" x14ac:dyDescent="0.15">
      <c r="A997" s="6" t="s">
        <v>40</v>
      </c>
      <c r="B997" s="3"/>
      <c r="C997" s="6"/>
      <c r="D997" s="6"/>
      <c r="E997" s="3"/>
      <c r="F997" s="6"/>
      <c r="G997" s="6"/>
      <c r="H997" s="6"/>
      <c r="I997" s="3"/>
      <c r="J997" s="6"/>
      <c r="K997" s="3"/>
      <c r="L997" s="3"/>
      <c r="M997" s="3"/>
      <c r="N997" s="6"/>
      <c r="O997" s="3"/>
      <c r="P997" s="6"/>
      <c r="Q997" s="6"/>
      <c r="R997" s="6"/>
      <c r="S997" s="3"/>
      <c r="T997" s="3"/>
      <c r="U997" s="3"/>
      <c r="V997" s="3"/>
      <c r="W997" s="3"/>
      <c r="X997" s="3"/>
      <c r="Y997" s="6"/>
      <c r="Z997" s="6"/>
      <c r="AA997" s="6"/>
      <c r="AB997" s="3"/>
      <c r="AC997" s="6"/>
      <c r="AD997" s="6"/>
      <c r="AE997" s="3"/>
      <c r="AF997" s="3"/>
      <c r="AG997" s="6"/>
      <c r="AH997" s="6"/>
      <c r="AI997" s="3"/>
      <c r="AJ997" s="3"/>
      <c r="AK997" s="3"/>
      <c r="AL997" s="3"/>
      <c r="AM997" s="6"/>
      <c r="AN997" s="3"/>
      <c r="AO997" s="3"/>
      <c r="AP997" s="3"/>
      <c r="AQ997" s="3"/>
      <c r="AR997" s="3"/>
      <c r="AS997" s="3"/>
      <c r="AT997" s="6"/>
      <c r="AU997" s="6"/>
      <c r="AV997" s="6"/>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v>1969</v>
      </c>
      <c r="BZ997" s="3" t="s">
        <v>2405</v>
      </c>
      <c r="CA997" s="3" t="s">
        <v>2381</v>
      </c>
      <c r="CB997" s="3" t="s">
        <v>2467</v>
      </c>
      <c r="CC997" s="3" t="s">
        <v>2491</v>
      </c>
      <c r="CD997" s="3"/>
      <c r="CE997" s="3"/>
      <c r="CF997" s="7"/>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J997" s="1"/>
      <c r="DK997" s="1"/>
      <c r="DL997" s="1"/>
      <c r="DM997" s="1"/>
      <c r="DN997" s="1"/>
      <c r="DO997" s="1"/>
      <c r="DQ997" s="1"/>
      <c r="DT997" s="1"/>
      <c r="DW997" s="1"/>
      <c r="DX997" s="1"/>
      <c r="DY997" s="1"/>
      <c r="DZ997" s="1"/>
      <c r="EA997" s="1"/>
      <c r="EB997" s="1"/>
      <c r="EC997" s="1"/>
      <c r="EF997" s="1"/>
      <c r="ER997" s="1"/>
      <c r="ET997" s="1"/>
      <c r="FH997" s="1"/>
      <c r="FI997" s="1"/>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c r="NT997" s="2"/>
      <c r="NU997" s="2"/>
      <c r="NV997" s="2"/>
      <c r="NW997" s="2"/>
      <c r="NX997" s="2"/>
      <c r="NY997" s="2"/>
      <c r="NZ997" s="2"/>
      <c r="OA997" s="2"/>
      <c r="OB997" s="2"/>
      <c r="OC997" s="2"/>
      <c r="OD997" s="2"/>
      <c r="OE997" s="2"/>
      <c r="OF997" s="2"/>
      <c r="OG997" s="2"/>
      <c r="OH997" s="2"/>
      <c r="OI997" s="2"/>
      <c r="OJ997" s="2"/>
      <c r="OK997" s="2"/>
      <c r="OL997" s="2"/>
      <c r="OM997" s="2"/>
      <c r="ON997" s="2"/>
      <c r="OO997" s="2"/>
      <c r="OP997" s="2"/>
      <c r="OQ997" s="2"/>
      <c r="OR997" s="2"/>
      <c r="OS997" s="2"/>
      <c r="OT997" s="2"/>
      <c r="OU997" s="2"/>
      <c r="OV997" s="2"/>
      <c r="OW997" s="2"/>
      <c r="OX997" s="2"/>
      <c r="OY997" s="2"/>
      <c r="OZ997" s="2"/>
      <c r="PA997" s="2"/>
      <c r="PB997" s="2"/>
      <c r="PC997" s="2"/>
      <c r="PD997" s="2"/>
      <c r="PE997" s="2"/>
      <c r="PF997" s="2"/>
      <c r="PG997" s="2"/>
      <c r="PH997" s="2"/>
      <c r="PI997" s="2"/>
      <c r="PJ997" s="2"/>
      <c r="PK997" s="2"/>
      <c r="PL997" s="2"/>
      <c r="PM997" s="2"/>
      <c r="PN997" s="2"/>
      <c r="PO997" s="2"/>
    </row>
    <row r="998" spans="1:431" ht="98" hidden="1" x14ac:dyDescent="0.15">
      <c r="A998" s="6" t="s">
        <v>64</v>
      </c>
      <c r="B998" s="3"/>
      <c r="C998" s="6"/>
      <c r="D998" s="6"/>
      <c r="E998" s="3"/>
      <c r="F998" s="6"/>
      <c r="G998" s="6"/>
      <c r="H998" s="6"/>
      <c r="I998" s="3"/>
      <c r="J998" s="6"/>
      <c r="K998" s="3"/>
      <c r="L998" s="3"/>
      <c r="M998" s="3"/>
      <c r="N998" s="6"/>
      <c r="O998" s="3"/>
      <c r="P998" s="6"/>
      <c r="Q998" s="6"/>
      <c r="R998" s="6"/>
      <c r="S998" s="3"/>
      <c r="T998" s="3"/>
      <c r="U998" s="3"/>
      <c r="V998" s="3"/>
      <c r="W998" s="3"/>
      <c r="X998" s="3"/>
      <c r="Y998" s="6"/>
      <c r="Z998" s="6"/>
      <c r="AA998" s="6"/>
      <c r="AB998" s="3"/>
      <c r="AC998" s="6"/>
      <c r="AD998" s="6"/>
      <c r="AE998" s="3"/>
      <c r="AF998" s="3"/>
      <c r="AG998" s="6"/>
      <c r="AH998" s="6"/>
      <c r="AI998" s="3"/>
      <c r="AJ998" s="3"/>
      <c r="AK998" s="3"/>
      <c r="AL998" s="3"/>
      <c r="AM998" s="6"/>
      <c r="AN998" s="3"/>
      <c r="AO998" s="3"/>
      <c r="AP998" s="3"/>
      <c r="AQ998" s="3"/>
      <c r="AR998" s="3"/>
      <c r="AS998" s="3"/>
      <c r="AT998" s="6"/>
      <c r="AU998" s="6"/>
      <c r="AV998" s="6"/>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v>1969</v>
      </c>
      <c r="BZ998" s="3" t="s">
        <v>2405</v>
      </c>
      <c r="CA998" s="3" t="s">
        <v>2381</v>
      </c>
      <c r="CB998" s="3" t="s">
        <v>2467</v>
      </c>
      <c r="CC998" s="3" t="s">
        <v>2491</v>
      </c>
      <c r="CD998" s="3"/>
      <c r="CE998" s="3"/>
      <c r="CF998" s="7"/>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J998" s="1"/>
      <c r="DK998" s="1"/>
      <c r="DL998" s="1"/>
      <c r="DM998" s="1"/>
      <c r="DN998" s="1"/>
      <c r="DO998" s="1"/>
      <c r="DQ998" s="1"/>
      <c r="DT998" s="1"/>
      <c r="DW998" s="1"/>
      <c r="DX998" s="1"/>
      <c r="DY998" s="1"/>
      <c r="DZ998" s="1"/>
      <c r="EA998" s="1"/>
      <c r="EB998" s="1"/>
      <c r="EC998" s="1"/>
      <c r="EF998" s="1"/>
      <c r="ER998" s="1"/>
      <c r="ET998" s="1"/>
      <c r="FH998" s="1"/>
      <c r="FI998" s="1"/>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c r="NT998" s="2"/>
      <c r="NU998" s="2"/>
      <c r="NV998" s="2"/>
      <c r="NW998" s="2"/>
      <c r="NX998" s="2"/>
      <c r="NY998" s="2"/>
      <c r="NZ998" s="2"/>
      <c r="OA998" s="2"/>
      <c r="OB998" s="2"/>
      <c r="OC998" s="2"/>
      <c r="OD998" s="2"/>
      <c r="OE998" s="2"/>
      <c r="OF998" s="2"/>
      <c r="OG998" s="2"/>
      <c r="OH998" s="2"/>
      <c r="OI998" s="2"/>
      <c r="OJ998" s="2"/>
      <c r="OK998" s="2"/>
      <c r="OL998" s="2"/>
      <c r="OM998" s="2"/>
      <c r="ON998" s="2"/>
      <c r="OO998" s="2"/>
      <c r="OP998" s="2"/>
      <c r="OQ998" s="2"/>
      <c r="OR998" s="2"/>
      <c r="OS998" s="2"/>
      <c r="OT998" s="2"/>
      <c r="OU998" s="2"/>
      <c r="OV998" s="2"/>
      <c r="OW998" s="2"/>
      <c r="OX998" s="2"/>
      <c r="OY998" s="2"/>
      <c r="OZ998" s="2"/>
      <c r="PA998" s="2"/>
      <c r="PB998" s="2"/>
      <c r="PC998" s="2"/>
      <c r="PD998" s="2"/>
      <c r="PE998" s="2"/>
      <c r="PF998" s="2"/>
      <c r="PG998" s="2"/>
      <c r="PH998" s="2"/>
      <c r="PI998" s="2"/>
      <c r="PJ998" s="2"/>
      <c r="PK998" s="2"/>
      <c r="PL998" s="2"/>
      <c r="PM998" s="2"/>
      <c r="PN998" s="2"/>
      <c r="PO998" s="2"/>
    </row>
    <row r="999" spans="1:431" ht="98" hidden="1" x14ac:dyDescent="0.15">
      <c r="A999" s="6" t="s">
        <v>86</v>
      </c>
      <c r="B999" s="3"/>
      <c r="C999" s="6"/>
      <c r="D999" s="6"/>
      <c r="E999" s="3"/>
      <c r="F999" s="6"/>
      <c r="G999" s="6"/>
      <c r="H999" s="6"/>
      <c r="I999" s="3"/>
      <c r="J999" s="6"/>
      <c r="K999" s="3"/>
      <c r="L999" s="3"/>
      <c r="M999" s="3"/>
      <c r="N999" s="6"/>
      <c r="O999" s="3"/>
      <c r="P999" s="6"/>
      <c r="Q999" s="6"/>
      <c r="R999" s="6"/>
      <c r="S999" s="3"/>
      <c r="T999" s="3"/>
      <c r="U999" s="3"/>
      <c r="V999" s="3"/>
      <c r="W999" s="3"/>
      <c r="X999" s="3"/>
      <c r="Y999" s="6"/>
      <c r="Z999" s="6"/>
      <c r="AA999" s="6"/>
      <c r="AB999" s="3"/>
      <c r="AC999" s="6"/>
      <c r="AD999" s="6"/>
      <c r="AE999" s="3"/>
      <c r="AF999" s="3"/>
      <c r="AG999" s="6"/>
      <c r="AH999" s="6"/>
      <c r="AI999" s="3"/>
      <c r="AJ999" s="3"/>
      <c r="AK999" s="3"/>
      <c r="AL999" s="3"/>
      <c r="AM999" s="6"/>
      <c r="AN999" s="3"/>
      <c r="AO999" s="3"/>
      <c r="AP999" s="3"/>
      <c r="AQ999" s="3"/>
      <c r="AR999" s="3"/>
      <c r="AS999" s="3"/>
      <c r="AT999" s="6"/>
      <c r="AU999" s="6"/>
      <c r="AV999" s="6"/>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v>1969</v>
      </c>
      <c r="BZ999" s="3" t="s">
        <v>2405</v>
      </c>
      <c r="CA999" s="3" t="s">
        <v>2381</v>
      </c>
      <c r="CB999" s="3" t="s">
        <v>2467</v>
      </c>
      <c r="CC999" s="3" t="s">
        <v>2491</v>
      </c>
      <c r="CD999" s="3"/>
      <c r="CE999" s="3"/>
      <c r="CF999" s="7"/>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J999" s="1"/>
      <c r="DK999" s="1"/>
      <c r="DL999" s="1"/>
      <c r="DM999" s="1"/>
      <c r="DN999" s="1"/>
      <c r="DO999" s="1"/>
      <c r="DQ999" s="1"/>
      <c r="DT999" s="1"/>
      <c r="DW999" s="1"/>
      <c r="DX999" s="1"/>
      <c r="DY999" s="1"/>
      <c r="DZ999" s="1"/>
      <c r="EA999" s="1"/>
      <c r="EB999" s="1"/>
      <c r="EC999" s="1"/>
      <c r="EF999" s="1"/>
      <c r="ER999" s="1"/>
      <c r="ET999" s="1"/>
      <c r="FH999" s="1"/>
      <c r="FI999" s="1"/>
      <c r="LT999" s="2"/>
      <c r="LU999" s="2"/>
      <c r="LV999" s="2"/>
      <c r="LW999" s="2"/>
      <c r="LX999" s="2"/>
      <c r="LY999" s="2"/>
      <c r="LZ999" s="2"/>
      <c r="MA999" s="2"/>
      <c r="MB999" s="2"/>
      <c r="MC999" s="2"/>
      <c r="MD999" s="2"/>
      <c r="ME999" s="2"/>
      <c r="MF999" s="2"/>
      <c r="MG999" s="2"/>
      <c r="MH999" s="2"/>
      <c r="MI999" s="2"/>
      <c r="MJ999" s="2"/>
      <c r="MK999" s="2"/>
      <c r="ML999" s="2"/>
      <c r="MM999" s="2"/>
      <c r="MN999" s="2"/>
      <c r="MO999" s="2"/>
      <c r="MP999" s="2"/>
      <c r="MQ999" s="2"/>
      <c r="MR999" s="2"/>
      <c r="MS999" s="2"/>
      <c r="MT999" s="2"/>
      <c r="MU999" s="2"/>
      <c r="MV999" s="2"/>
      <c r="MW999" s="2"/>
      <c r="MX999" s="2"/>
      <c r="MY999" s="2"/>
      <c r="MZ999" s="2"/>
      <c r="NA999" s="2"/>
      <c r="NB999" s="2"/>
      <c r="NC999" s="2"/>
      <c r="ND999" s="2"/>
      <c r="NE999" s="2"/>
      <c r="NF999" s="2"/>
      <c r="NG999" s="2"/>
      <c r="NH999" s="2"/>
      <c r="NI999" s="2"/>
      <c r="NJ999" s="2"/>
      <c r="NK999" s="2"/>
      <c r="NL999" s="2"/>
      <c r="NM999" s="2"/>
      <c r="NN999" s="2"/>
      <c r="NO999" s="2"/>
      <c r="NP999" s="2"/>
      <c r="NQ999" s="2"/>
      <c r="NR999" s="2"/>
      <c r="NS999" s="2"/>
      <c r="NT999" s="2"/>
      <c r="NU999" s="2"/>
      <c r="NV999" s="2"/>
      <c r="NW999" s="2"/>
      <c r="NX999" s="2"/>
      <c r="NY999" s="2"/>
      <c r="NZ999" s="2"/>
      <c r="OA999" s="2"/>
      <c r="OB999" s="2"/>
      <c r="OC999" s="2"/>
      <c r="OD999" s="2"/>
      <c r="OE999" s="2"/>
      <c r="OF999" s="2"/>
      <c r="OG999" s="2"/>
      <c r="OH999" s="2"/>
      <c r="OI999" s="2"/>
      <c r="OJ999" s="2"/>
      <c r="OK999" s="2"/>
      <c r="OL999" s="2"/>
      <c r="OM999" s="2"/>
      <c r="ON999" s="2"/>
      <c r="OO999" s="2"/>
      <c r="OP999" s="2"/>
      <c r="OQ999" s="2"/>
      <c r="OR999" s="2"/>
      <c r="OS999" s="2"/>
      <c r="OT999" s="2"/>
      <c r="OU999" s="2"/>
      <c r="OV999" s="2"/>
      <c r="OW999" s="2"/>
      <c r="OX999" s="2"/>
      <c r="OY999" s="2"/>
      <c r="OZ999" s="2"/>
      <c r="PA999" s="2"/>
      <c r="PB999" s="2"/>
      <c r="PC999" s="2"/>
      <c r="PD999" s="2"/>
      <c r="PE999" s="2"/>
      <c r="PF999" s="2"/>
      <c r="PG999" s="2"/>
      <c r="PH999" s="2"/>
      <c r="PI999" s="2"/>
      <c r="PJ999" s="2"/>
      <c r="PK999" s="2"/>
      <c r="PL999" s="2"/>
      <c r="PM999" s="2"/>
      <c r="PN999" s="2"/>
      <c r="PO999" s="2"/>
    </row>
    <row r="1000" spans="1:431" ht="98" hidden="1" x14ac:dyDescent="0.15">
      <c r="A1000" s="6" t="s">
        <v>107</v>
      </c>
      <c r="B1000" s="3"/>
      <c r="C1000" s="6"/>
      <c r="D1000" s="6"/>
      <c r="E1000" s="3"/>
      <c r="F1000" s="6"/>
      <c r="G1000" s="6"/>
      <c r="H1000" s="6"/>
      <c r="I1000" s="3"/>
      <c r="J1000" s="6"/>
      <c r="K1000" s="3"/>
      <c r="L1000" s="3"/>
      <c r="M1000" s="3"/>
      <c r="N1000" s="6"/>
      <c r="O1000" s="3"/>
      <c r="P1000" s="6"/>
      <c r="Q1000" s="6"/>
      <c r="R1000" s="6"/>
      <c r="S1000" s="3"/>
      <c r="T1000" s="3"/>
      <c r="U1000" s="3"/>
      <c r="V1000" s="3"/>
      <c r="W1000" s="3"/>
      <c r="X1000" s="3"/>
      <c r="Y1000" s="6"/>
      <c r="Z1000" s="6"/>
      <c r="AA1000" s="6"/>
      <c r="AB1000" s="3"/>
      <c r="AC1000" s="6"/>
      <c r="AD1000" s="6"/>
      <c r="AE1000" s="3"/>
      <c r="AF1000" s="3"/>
      <c r="AG1000" s="6"/>
      <c r="AH1000" s="6"/>
      <c r="AI1000" s="3"/>
      <c r="AJ1000" s="3"/>
      <c r="AK1000" s="3"/>
      <c r="AL1000" s="3"/>
      <c r="AM1000" s="6"/>
      <c r="AN1000" s="3"/>
      <c r="AO1000" s="3"/>
      <c r="AP1000" s="3"/>
      <c r="AQ1000" s="3"/>
      <c r="AR1000" s="3"/>
      <c r="AS1000" s="3"/>
      <c r="AT1000" s="6"/>
      <c r="AU1000" s="6"/>
      <c r="AV1000" s="6"/>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v>1969</v>
      </c>
      <c r="BZ1000" s="3" t="s">
        <v>2405</v>
      </c>
      <c r="CA1000" s="3" t="s">
        <v>2381</v>
      </c>
      <c r="CB1000" s="3" t="s">
        <v>2467</v>
      </c>
      <c r="CC1000" s="3" t="s">
        <v>2491</v>
      </c>
      <c r="CD1000" s="3"/>
      <c r="CE1000" s="3"/>
      <c r="CF1000" s="7"/>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J1000" s="1"/>
      <c r="DK1000" s="1"/>
      <c r="DL1000" s="1"/>
      <c r="DM1000" s="1"/>
      <c r="DN1000" s="1"/>
      <c r="DO1000" s="1"/>
      <c r="DQ1000" s="1"/>
      <c r="DT1000" s="1"/>
      <c r="DW1000" s="1"/>
      <c r="DX1000" s="1"/>
      <c r="DY1000" s="1"/>
      <c r="DZ1000" s="1"/>
      <c r="EA1000" s="1"/>
      <c r="EB1000" s="1"/>
      <c r="EC1000" s="1"/>
      <c r="EF1000" s="1"/>
      <c r="ER1000" s="1"/>
      <c r="ET1000" s="1"/>
      <c r="FH1000" s="1"/>
      <c r="FI1000" s="1"/>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c r="NT1000" s="2"/>
      <c r="NU1000" s="2"/>
      <c r="NV1000" s="2"/>
      <c r="NW1000" s="2"/>
      <c r="NX1000" s="2"/>
      <c r="NY1000" s="2"/>
      <c r="NZ1000" s="2"/>
      <c r="OA1000" s="2"/>
      <c r="OB1000" s="2"/>
      <c r="OC1000" s="2"/>
      <c r="OD1000" s="2"/>
      <c r="OE1000" s="2"/>
      <c r="OF1000" s="2"/>
      <c r="OG1000" s="2"/>
      <c r="OH1000" s="2"/>
      <c r="OI1000" s="2"/>
      <c r="OJ1000" s="2"/>
      <c r="OK1000" s="2"/>
      <c r="OL1000" s="2"/>
      <c r="OM1000" s="2"/>
      <c r="ON1000" s="2"/>
      <c r="OO1000" s="2"/>
      <c r="OP1000" s="2"/>
      <c r="OQ1000" s="2"/>
      <c r="OR1000" s="2"/>
      <c r="OS1000" s="2"/>
      <c r="OT1000" s="2"/>
      <c r="OU1000" s="2"/>
      <c r="OV1000" s="2"/>
      <c r="OW1000" s="2"/>
      <c r="OX1000" s="2"/>
      <c r="OY1000" s="2"/>
      <c r="OZ1000" s="2"/>
      <c r="PA1000" s="2"/>
      <c r="PB1000" s="2"/>
      <c r="PC1000" s="2"/>
      <c r="PD1000" s="2"/>
      <c r="PE1000" s="2"/>
      <c r="PF1000" s="2"/>
      <c r="PG1000" s="2"/>
      <c r="PH1000" s="2"/>
      <c r="PI1000" s="2"/>
      <c r="PJ1000" s="2"/>
      <c r="PK1000" s="2"/>
      <c r="PL1000" s="2"/>
      <c r="PM1000" s="2"/>
      <c r="PN1000" s="2"/>
      <c r="PO1000" s="2"/>
    </row>
    <row r="1001" spans="1:431" ht="98" hidden="1" x14ac:dyDescent="0.15">
      <c r="A1001" s="6" t="s">
        <v>129</v>
      </c>
      <c r="B1001" s="3"/>
      <c r="C1001" s="6"/>
      <c r="D1001" s="6"/>
      <c r="E1001" s="3"/>
      <c r="F1001" s="6"/>
      <c r="G1001" s="6"/>
      <c r="H1001" s="6"/>
      <c r="I1001" s="3"/>
      <c r="J1001" s="6"/>
      <c r="K1001" s="3"/>
      <c r="L1001" s="3"/>
      <c r="M1001" s="3"/>
      <c r="N1001" s="6"/>
      <c r="O1001" s="3"/>
      <c r="P1001" s="6"/>
      <c r="Q1001" s="6"/>
      <c r="R1001" s="6"/>
      <c r="S1001" s="3"/>
      <c r="T1001" s="3"/>
      <c r="U1001" s="3"/>
      <c r="V1001" s="3"/>
      <c r="W1001" s="3"/>
      <c r="X1001" s="3"/>
      <c r="Y1001" s="6"/>
      <c r="Z1001" s="6"/>
      <c r="AA1001" s="6"/>
      <c r="AB1001" s="3"/>
      <c r="AC1001" s="6"/>
      <c r="AD1001" s="6"/>
      <c r="AE1001" s="3"/>
      <c r="AF1001" s="3"/>
      <c r="AG1001" s="6"/>
      <c r="AH1001" s="6"/>
      <c r="AI1001" s="3"/>
      <c r="AJ1001" s="3"/>
      <c r="AK1001" s="3"/>
      <c r="AL1001" s="3"/>
      <c r="AM1001" s="6"/>
      <c r="AN1001" s="3"/>
      <c r="AO1001" s="3"/>
      <c r="AP1001" s="3"/>
      <c r="AQ1001" s="3"/>
      <c r="AR1001" s="3"/>
      <c r="AS1001" s="3"/>
      <c r="AT1001" s="6"/>
      <c r="AU1001" s="6"/>
      <c r="AV1001" s="6"/>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v>1969</v>
      </c>
      <c r="BZ1001" s="3" t="s">
        <v>2405</v>
      </c>
      <c r="CA1001" s="3" t="s">
        <v>2381</v>
      </c>
      <c r="CB1001" s="3" t="s">
        <v>2467</v>
      </c>
      <c r="CC1001" s="3" t="s">
        <v>2491</v>
      </c>
      <c r="CD1001" s="3"/>
      <c r="CE1001" s="3"/>
      <c r="CF1001" s="7"/>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J1001" s="1"/>
      <c r="DK1001" s="1"/>
      <c r="DL1001" s="1"/>
      <c r="DM1001" s="1"/>
      <c r="DN1001" s="1"/>
      <c r="DO1001" s="1"/>
      <c r="DQ1001" s="1"/>
      <c r="DT1001" s="1"/>
      <c r="DW1001" s="1"/>
      <c r="DX1001" s="1"/>
      <c r="DY1001" s="1"/>
      <c r="DZ1001" s="1"/>
      <c r="EA1001" s="1"/>
      <c r="EB1001" s="1"/>
      <c r="EC1001" s="1"/>
      <c r="EF1001" s="1"/>
      <c r="ER1001" s="1"/>
      <c r="ET1001" s="1"/>
      <c r="FH1001" s="1"/>
      <c r="FI1001" s="1"/>
      <c r="LT1001" s="2"/>
      <c r="LU1001" s="2"/>
      <c r="LV1001" s="2"/>
      <c r="LW1001" s="2"/>
      <c r="LX1001" s="2"/>
      <c r="LY1001" s="2"/>
      <c r="LZ1001" s="2"/>
      <c r="MA1001" s="2"/>
      <c r="MB1001" s="2"/>
      <c r="MC1001" s="2"/>
      <c r="MD1001" s="2"/>
      <c r="ME1001" s="2"/>
      <c r="MF1001" s="2"/>
      <c r="MG1001" s="2"/>
      <c r="MH1001" s="2"/>
      <c r="MI1001" s="2"/>
      <c r="MJ1001" s="2"/>
      <c r="MK1001" s="2"/>
      <c r="ML1001" s="2"/>
      <c r="MM1001" s="2"/>
      <c r="MN1001" s="2"/>
      <c r="MO1001" s="2"/>
      <c r="MP1001" s="2"/>
      <c r="MQ1001" s="2"/>
      <c r="MR1001" s="2"/>
      <c r="MS1001" s="2"/>
      <c r="MT1001" s="2"/>
      <c r="MU1001" s="2"/>
      <c r="MV1001" s="2"/>
      <c r="MW1001" s="2"/>
      <c r="MX1001" s="2"/>
      <c r="MY1001" s="2"/>
      <c r="MZ1001" s="2"/>
      <c r="NA1001" s="2"/>
      <c r="NB1001" s="2"/>
      <c r="NC1001" s="2"/>
      <c r="ND1001" s="2"/>
      <c r="NE1001" s="2"/>
      <c r="NF1001" s="2"/>
      <c r="NG1001" s="2"/>
      <c r="NH1001" s="2"/>
      <c r="NI1001" s="2"/>
      <c r="NJ1001" s="2"/>
      <c r="NK1001" s="2"/>
      <c r="NL1001" s="2"/>
      <c r="NM1001" s="2"/>
      <c r="NN1001" s="2"/>
      <c r="NO1001" s="2"/>
      <c r="NP1001" s="2"/>
      <c r="NQ1001" s="2"/>
      <c r="NR1001" s="2"/>
      <c r="NS1001" s="2"/>
      <c r="NT1001" s="2"/>
      <c r="NU1001" s="2"/>
      <c r="NV1001" s="2"/>
      <c r="NW1001" s="2"/>
      <c r="NX1001" s="2"/>
      <c r="NY1001" s="2"/>
      <c r="NZ1001" s="2"/>
      <c r="OA1001" s="2"/>
      <c r="OB1001" s="2"/>
      <c r="OC1001" s="2"/>
      <c r="OD1001" s="2"/>
      <c r="OE1001" s="2"/>
      <c r="OF1001" s="2"/>
      <c r="OG1001" s="2"/>
      <c r="OH1001" s="2"/>
      <c r="OI1001" s="2"/>
      <c r="OJ1001" s="2"/>
      <c r="OK1001" s="2"/>
      <c r="OL1001" s="2"/>
      <c r="OM1001" s="2"/>
      <c r="ON1001" s="2"/>
      <c r="OO1001" s="2"/>
      <c r="OP1001" s="2"/>
      <c r="OQ1001" s="2"/>
      <c r="OR1001" s="2"/>
      <c r="OS1001" s="2"/>
      <c r="OT1001" s="2"/>
      <c r="OU1001" s="2"/>
      <c r="OV1001" s="2"/>
      <c r="OW1001" s="2"/>
      <c r="OX1001" s="2"/>
      <c r="OY1001" s="2"/>
      <c r="OZ1001" s="2"/>
      <c r="PA1001" s="2"/>
      <c r="PB1001" s="2"/>
      <c r="PC1001" s="2"/>
      <c r="PD1001" s="2"/>
      <c r="PE1001" s="2"/>
      <c r="PF1001" s="2"/>
      <c r="PG1001" s="2"/>
      <c r="PH1001" s="2"/>
      <c r="PI1001" s="2"/>
      <c r="PJ1001" s="2"/>
      <c r="PK1001" s="2"/>
      <c r="PL1001" s="2"/>
      <c r="PM1001" s="2"/>
      <c r="PN1001" s="2"/>
      <c r="PO1001" s="2"/>
    </row>
    <row r="1002" spans="1:431" ht="98" hidden="1" x14ac:dyDescent="0.15">
      <c r="A1002" s="6" t="s">
        <v>152</v>
      </c>
      <c r="B1002" s="3"/>
      <c r="C1002" s="6"/>
      <c r="D1002" s="6"/>
      <c r="E1002" s="3"/>
      <c r="F1002" s="6"/>
      <c r="G1002" s="6"/>
      <c r="H1002" s="6"/>
      <c r="I1002" s="3"/>
      <c r="J1002" s="6"/>
      <c r="K1002" s="3"/>
      <c r="L1002" s="3"/>
      <c r="M1002" s="3"/>
      <c r="N1002" s="6"/>
      <c r="O1002" s="3"/>
      <c r="P1002" s="6"/>
      <c r="Q1002" s="6"/>
      <c r="R1002" s="6"/>
      <c r="S1002" s="3"/>
      <c r="T1002" s="3"/>
      <c r="U1002" s="3"/>
      <c r="V1002" s="3"/>
      <c r="W1002" s="3"/>
      <c r="X1002" s="3"/>
      <c r="Y1002" s="6"/>
      <c r="Z1002" s="6"/>
      <c r="AA1002" s="6"/>
      <c r="AB1002" s="3"/>
      <c r="AC1002" s="6"/>
      <c r="AD1002" s="6"/>
      <c r="AE1002" s="3"/>
      <c r="AF1002" s="3"/>
      <c r="AG1002" s="6"/>
      <c r="AH1002" s="6"/>
      <c r="AI1002" s="3"/>
      <c r="AJ1002" s="3"/>
      <c r="AK1002" s="3"/>
      <c r="AL1002" s="3"/>
      <c r="AM1002" s="6"/>
      <c r="AN1002" s="3"/>
      <c r="AO1002" s="3"/>
      <c r="AP1002" s="3"/>
      <c r="AQ1002" s="3"/>
      <c r="AR1002" s="3"/>
      <c r="AS1002" s="3"/>
      <c r="AT1002" s="6"/>
      <c r="AU1002" s="6"/>
      <c r="AV1002" s="6"/>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v>1969</v>
      </c>
      <c r="BZ1002" s="3" t="s">
        <v>2405</v>
      </c>
      <c r="CA1002" s="3" t="s">
        <v>2381</v>
      </c>
      <c r="CB1002" s="3" t="s">
        <v>2467</v>
      </c>
      <c r="CC1002" s="3" t="s">
        <v>2491</v>
      </c>
      <c r="CD1002" s="3"/>
      <c r="CE1002" s="3"/>
      <c r="CF1002" s="7"/>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J1002" s="1"/>
      <c r="DK1002" s="1"/>
      <c r="DL1002" s="1"/>
      <c r="DM1002" s="1"/>
      <c r="DN1002" s="1"/>
      <c r="DO1002" s="1"/>
      <c r="DQ1002" s="1"/>
      <c r="DT1002" s="1"/>
      <c r="DW1002" s="1"/>
      <c r="DX1002" s="1"/>
      <c r="DY1002" s="1"/>
      <c r="DZ1002" s="1"/>
      <c r="EA1002" s="1"/>
      <c r="EB1002" s="1"/>
      <c r="EC1002" s="1"/>
      <c r="EF1002" s="1"/>
      <c r="ER1002" s="1"/>
      <c r="ET1002" s="1"/>
      <c r="FH1002" s="1"/>
      <c r="FI1002" s="1"/>
      <c r="LT1002" s="2"/>
      <c r="LU1002" s="2"/>
      <c r="LV1002" s="2"/>
      <c r="LW1002" s="2"/>
      <c r="LX1002" s="2"/>
      <c r="LY1002" s="2"/>
      <c r="LZ1002" s="2"/>
      <c r="MA1002" s="2"/>
      <c r="MB1002" s="2"/>
      <c r="MC1002" s="2"/>
      <c r="MD1002" s="2"/>
      <c r="ME1002" s="2"/>
      <c r="MF1002" s="2"/>
      <c r="MG1002" s="2"/>
      <c r="MH1002" s="2"/>
      <c r="MI1002" s="2"/>
      <c r="MJ1002" s="2"/>
      <c r="MK1002" s="2"/>
      <c r="ML1002" s="2"/>
      <c r="MM1002" s="2"/>
      <c r="MN1002" s="2"/>
      <c r="MO1002" s="2"/>
      <c r="MP1002" s="2"/>
      <c r="MQ1002" s="2"/>
      <c r="MR1002" s="2"/>
      <c r="MS1002" s="2"/>
      <c r="MT1002" s="2"/>
      <c r="MU1002" s="2"/>
      <c r="MV1002" s="2"/>
      <c r="MW1002" s="2"/>
      <c r="MX1002" s="2"/>
      <c r="MY1002" s="2"/>
      <c r="MZ1002" s="2"/>
      <c r="NA1002" s="2"/>
      <c r="NB1002" s="2"/>
      <c r="NC1002" s="2"/>
      <c r="ND1002" s="2"/>
      <c r="NE1002" s="2"/>
      <c r="NF1002" s="2"/>
      <c r="NG1002" s="2"/>
      <c r="NH1002" s="2"/>
      <c r="NI1002" s="2"/>
      <c r="NJ1002" s="2"/>
      <c r="NK1002" s="2"/>
      <c r="NL1002" s="2"/>
      <c r="NM1002" s="2"/>
      <c r="NN1002" s="2"/>
      <c r="NO1002" s="2"/>
      <c r="NP1002" s="2"/>
      <c r="NQ1002" s="2"/>
      <c r="NR1002" s="2"/>
      <c r="NS1002" s="2"/>
      <c r="NT1002" s="2"/>
      <c r="NU1002" s="2"/>
      <c r="NV1002" s="2"/>
      <c r="NW1002" s="2"/>
      <c r="NX1002" s="2"/>
      <c r="NY1002" s="2"/>
      <c r="NZ1002" s="2"/>
      <c r="OA1002" s="2"/>
      <c r="OB1002" s="2"/>
      <c r="OC1002" s="2"/>
      <c r="OD1002" s="2"/>
      <c r="OE1002" s="2"/>
      <c r="OF1002" s="2"/>
      <c r="OG1002" s="2"/>
      <c r="OH1002" s="2"/>
      <c r="OI1002" s="2"/>
      <c r="OJ1002" s="2"/>
      <c r="OK1002" s="2"/>
      <c r="OL1002" s="2"/>
      <c r="OM1002" s="2"/>
      <c r="ON1002" s="2"/>
      <c r="OO1002" s="2"/>
      <c r="OP1002" s="2"/>
      <c r="OQ1002" s="2"/>
      <c r="OR1002" s="2"/>
      <c r="OS1002" s="2"/>
      <c r="OT1002" s="2"/>
      <c r="OU1002" s="2"/>
      <c r="OV1002" s="2"/>
      <c r="OW1002" s="2"/>
      <c r="OX1002" s="2"/>
      <c r="OY1002" s="2"/>
      <c r="OZ1002" s="2"/>
      <c r="PA1002" s="2"/>
      <c r="PB1002" s="2"/>
      <c r="PC1002" s="2"/>
      <c r="PD1002" s="2"/>
      <c r="PE1002" s="2"/>
      <c r="PF1002" s="2"/>
      <c r="PG1002" s="2"/>
      <c r="PH1002" s="2"/>
      <c r="PI1002" s="2"/>
      <c r="PJ1002" s="2"/>
      <c r="PK1002" s="2"/>
      <c r="PL1002" s="2"/>
      <c r="PM1002" s="2"/>
      <c r="PN1002" s="2"/>
      <c r="PO1002" s="2"/>
    </row>
    <row r="1003" spans="1:431" ht="98" hidden="1" x14ac:dyDescent="0.15">
      <c r="A1003" s="6" t="s">
        <v>176</v>
      </c>
      <c r="B1003" s="3"/>
      <c r="C1003" s="6"/>
      <c r="D1003" s="6"/>
      <c r="E1003" s="3"/>
      <c r="F1003" s="6"/>
      <c r="G1003" s="6"/>
      <c r="H1003" s="6"/>
      <c r="I1003" s="3"/>
      <c r="J1003" s="6"/>
      <c r="K1003" s="3"/>
      <c r="L1003" s="3"/>
      <c r="M1003" s="3"/>
      <c r="N1003" s="6"/>
      <c r="O1003" s="3"/>
      <c r="P1003" s="6"/>
      <c r="Q1003" s="6"/>
      <c r="R1003" s="6"/>
      <c r="S1003" s="3"/>
      <c r="T1003" s="3"/>
      <c r="U1003" s="3"/>
      <c r="V1003" s="3"/>
      <c r="W1003" s="3"/>
      <c r="X1003" s="3"/>
      <c r="Y1003" s="6"/>
      <c r="Z1003" s="6"/>
      <c r="AA1003" s="6"/>
      <c r="AB1003" s="3"/>
      <c r="AC1003" s="6"/>
      <c r="AD1003" s="6"/>
      <c r="AE1003" s="3"/>
      <c r="AF1003" s="3"/>
      <c r="AG1003" s="6"/>
      <c r="AH1003" s="6"/>
      <c r="AI1003" s="3"/>
      <c r="AJ1003" s="3"/>
      <c r="AK1003" s="3"/>
      <c r="AL1003" s="3"/>
      <c r="AM1003" s="6"/>
      <c r="AN1003" s="3"/>
      <c r="AO1003" s="3"/>
      <c r="AP1003" s="3"/>
      <c r="AQ1003" s="3"/>
      <c r="AR1003" s="3"/>
      <c r="AS1003" s="3"/>
      <c r="AT1003" s="6"/>
      <c r="AU1003" s="6"/>
      <c r="AV1003" s="6"/>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v>1969</v>
      </c>
      <c r="BZ1003" s="3" t="s">
        <v>2405</v>
      </c>
      <c r="CA1003" s="3" t="s">
        <v>2381</v>
      </c>
      <c r="CB1003" s="3" t="s">
        <v>2467</v>
      </c>
      <c r="CC1003" s="3" t="s">
        <v>2491</v>
      </c>
      <c r="CD1003" s="3"/>
      <c r="CE1003" s="3" t="s">
        <v>2485</v>
      </c>
      <c r="CF1003" s="7"/>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J1003" s="1"/>
      <c r="DK1003" s="1"/>
      <c r="DL1003" s="1"/>
      <c r="DM1003" s="1"/>
      <c r="DN1003" s="1"/>
      <c r="DO1003" s="1"/>
      <c r="DQ1003" s="1"/>
      <c r="DT1003" s="1"/>
      <c r="DW1003" s="1"/>
      <c r="DX1003" s="1"/>
      <c r="DY1003" s="1"/>
      <c r="DZ1003" s="1"/>
      <c r="EA1003" s="1"/>
      <c r="EB1003" s="1"/>
      <c r="EC1003" s="1"/>
      <c r="EF1003" s="1"/>
      <c r="ER1003" s="1"/>
      <c r="ET1003" s="1"/>
      <c r="FH1003" s="1"/>
      <c r="FI1003" s="1"/>
      <c r="LT1003" s="2"/>
      <c r="LU1003" s="2"/>
      <c r="LV1003" s="2"/>
      <c r="LW1003" s="2"/>
      <c r="LX1003" s="2"/>
      <c r="LY1003" s="2"/>
      <c r="LZ1003" s="2"/>
      <c r="MA1003" s="2"/>
      <c r="MB1003" s="2"/>
      <c r="MC1003" s="2"/>
      <c r="MD1003" s="2"/>
      <c r="ME1003" s="2"/>
      <c r="MF1003" s="2"/>
      <c r="MG1003" s="2"/>
      <c r="MH1003" s="2"/>
      <c r="MI1003" s="2"/>
      <c r="MJ1003" s="2"/>
      <c r="MK1003" s="2"/>
      <c r="ML1003" s="2"/>
      <c r="MM1003" s="2"/>
      <c r="MN1003" s="2"/>
      <c r="MO1003" s="2"/>
      <c r="MP1003" s="2"/>
      <c r="MQ1003" s="2"/>
      <c r="MR1003" s="2"/>
      <c r="MS1003" s="2"/>
      <c r="MT1003" s="2"/>
      <c r="MU1003" s="2"/>
      <c r="MV1003" s="2"/>
      <c r="MW1003" s="2"/>
      <c r="MX1003" s="2"/>
      <c r="MY1003" s="2"/>
      <c r="MZ1003" s="2"/>
      <c r="NA1003" s="2"/>
      <c r="NB1003" s="2"/>
      <c r="NC1003" s="2"/>
      <c r="ND1003" s="2"/>
      <c r="NE1003" s="2"/>
      <c r="NF1003" s="2"/>
      <c r="NG1003" s="2"/>
      <c r="NH1003" s="2"/>
      <c r="NI1003" s="2"/>
      <c r="NJ1003" s="2"/>
      <c r="NK1003" s="2"/>
      <c r="NL1003" s="2"/>
      <c r="NM1003" s="2"/>
      <c r="NN1003" s="2"/>
      <c r="NO1003" s="2"/>
      <c r="NP1003" s="2"/>
      <c r="NQ1003" s="2"/>
      <c r="NR1003" s="2"/>
      <c r="NS1003" s="2"/>
      <c r="NT1003" s="2"/>
      <c r="NU1003" s="2"/>
      <c r="NV1003" s="2"/>
      <c r="NW1003" s="2"/>
      <c r="NX1003" s="2"/>
      <c r="NY1003" s="2"/>
      <c r="NZ1003" s="2"/>
      <c r="OA1003" s="2"/>
      <c r="OB1003" s="2"/>
      <c r="OC1003" s="2"/>
      <c r="OD1003" s="2"/>
      <c r="OE1003" s="2"/>
      <c r="OF1003" s="2"/>
      <c r="OG1003" s="2"/>
      <c r="OH1003" s="2"/>
      <c r="OI1003" s="2"/>
      <c r="OJ1003" s="2"/>
      <c r="OK1003" s="2"/>
      <c r="OL1003" s="2"/>
      <c r="OM1003" s="2"/>
      <c r="ON1003" s="2"/>
      <c r="OO1003" s="2"/>
      <c r="OP1003" s="2"/>
      <c r="OQ1003" s="2"/>
      <c r="OR1003" s="2"/>
      <c r="OS1003" s="2"/>
      <c r="OT1003" s="2"/>
      <c r="OU1003" s="2"/>
      <c r="OV1003" s="2"/>
      <c r="OW1003" s="2"/>
      <c r="OX1003" s="2"/>
      <c r="OY1003" s="2"/>
      <c r="OZ1003" s="2"/>
      <c r="PA1003" s="2"/>
      <c r="PB1003" s="2"/>
      <c r="PC1003" s="2"/>
      <c r="PD1003" s="2"/>
      <c r="PE1003" s="2"/>
      <c r="PF1003" s="2"/>
      <c r="PG1003" s="2"/>
      <c r="PH1003" s="2"/>
      <c r="PI1003" s="2"/>
      <c r="PJ1003" s="2"/>
      <c r="PK1003" s="2"/>
      <c r="PL1003" s="2"/>
      <c r="PM1003" s="2"/>
      <c r="PN1003" s="2"/>
      <c r="PO1003" s="2"/>
    </row>
    <row r="1004" spans="1:431" ht="98" hidden="1" x14ac:dyDescent="0.15">
      <c r="A1004" s="6" t="s">
        <v>198</v>
      </c>
      <c r="B1004" s="3"/>
      <c r="C1004" s="6"/>
      <c r="D1004" s="6"/>
      <c r="E1004" s="3"/>
      <c r="F1004" s="6"/>
      <c r="G1004" s="6"/>
      <c r="H1004" s="6"/>
      <c r="I1004" s="3"/>
      <c r="J1004" s="6"/>
      <c r="K1004" s="3"/>
      <c r="L1004" s="3"/>
      <c r="M1004" s="3"/>
      <c r="N1004" s="6"/>
      <c r="O1004" s="3"/>
      <c r="P1004" s="6"/>
      <c r="Q1004" s="6"/>
      <c r="R1004" s="6"/>
      <c r="S1004" s="3"/>
      <c r="T1004" s="3"/>
      <c r="U1004" s="3"/>
      <c r="V1004" s="3"/>
      <c r="W1004" s="3"/>
      <c r="X1004" s="3"/>
      <c r="Y1004" s="6"/>
      <c r="Z1004" s="6"/>
      <c r="AA1004" s="6"/>
      <c r="AB1004" s="3"/>
      <c r="AC1004" s="6"/>
      <c r="AD1004" s="6"/>
      <c r="AE1004" s="3"/>
      <c r="AF1004" s="3"/>
      <c r="AG1004" s="6"/>
      <c r="AH1004" s="6"/>
      <c r="AI1004" s="3"/>
      <c r="AJ1004" s="3"/>
      <c r="AK1004" s="3"/>
      <c r="AL1004" s="3"/>
      <c r="AM1004" s="6"/>
      <c r="AN1004" s="3"/>
      <c r="AO1004" s="3"/>
      <c r="AP1004" s="3"/>
      <c r="AQ1004" s="3"/>
      <c r="AR1004" s="3"/>
      <c r="AS1004" s="3"/>
      <c r="AT1004" s="6"/>
      <c r="AU1004" s="6"/>
      <c r="AV1004" s="6"/>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v>1969</v>
      </c>
      <c r="BZ1004" s="3" t="s">
        <v>2405</v>
      </c>
      <c r="CA1004" s="3" t="s">
        <v>2381</v>
      </c>
      <c r="CB1004" s="3" t="s">
        <v>2467</v>
      </c>
      <c r="CC1004" s="3" t="s">
        <v>2491</v>
      </c>
      <c r="CD1004" s="3"/>
      <c r="CE1004" s="3"/>
      <c r="CF1004" s="7"/>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J1004" s="1"/>
      <c r="DK1004" s="1"/>
      <c r="DL1004" s="1"/>
      <c r="DM1004" s="1"/>
      <c r="DN1004" s="1"/>
      <c r="DO1004" s="1"/>
      <c r="DQ1004" s="1"/>
      <c r="DT1004" s="1"/>
      <c r="DW1004" s="1"/>
      <c r="DX1004" s="1"/>
      <c r="DY1004" s="1"/>
      <c r="DZ1004" s="1"/>
      <c r="EA1004" s="1"/>
      <c r="EB1004" s="1"/>
      <c r="EC1004" s="1"/>
      <c r="EF1004" s="1"/>
      <c r="ER1004" s="1"/>
      <c r="ET1004" s="1"/>
      <c r="FH1004" s="1"/>
      <c r="FI1004" s="1"/>
      <c r="LT1004" s="2"/>
      <c r="LU1004" s="2"/>
      <c r="LV1004" s="2"/>
      <c r="LW1004" s="2"/>
      <c r="LX1004" s="2"/>
      <c r="LY1004" s="2"/>
      <c r="LZ1004" s="2"/>
      <c r="MA1004" s="2"/>
      <c r="MB1004" s="2"/>
      <c r="MC1004" s="2"/>
      <c r="MD1004" s="2"/>
      <c r="ME1004" s="2"/>
      <c r="MF1004" s="2"/>
      <c r="MG1004" s="2"/>
      <c r="MH1004" s="2"/>
      <c r="MI1004" s="2"/>
      <c r="MJ1004" s="2"/>
      <c r="MK1004" s="2"/>
      <c r="ML1004" s="2"/>
      <c r="MM1004" s="2"/>
      <c r="MN1004" s="2"/>
      <c r="MO1004" s="2"/>
      <c r="MP1004" s="2"/>
      <c r="MQ1004" s="2"/>
      <c r="MR1004" s="2"/>
      <c r="MS1004" s="2"/>
      <c r="MT1004" s="2"/>
      <c r="MU1004" s="2"/>
      <c r="MV1004" s="2"/>
      <c r="MW1004" s="2"/>
      <c r="MX1004" s="2"/>
      <c r="MY1004" s="2"/>
      <c r="MZ1004" s="2"/>
      <c r="NA1004" s="2"/>
      <c r="NB1004" s="2"/>
      <c r="NC1004" s="2"/>
      <c r="ND1004" s="2"/>
      <c r="NE1004" s="2"/>
      <c r="NF1004" s="2"/>
      <c r="NG1004" s="2"/>
      <c r="NH1004" s="2"/>
      <c r="NI1004" s="2"/>
      <c r="NJ1004" s="2"/>
      <c r="NK1004" s="2"/>
      <c r="NL1004" s="2"/>
      <c r="NM1004" s="2"/>
      <c r="NN1004" s="2"/>
      <c r="NO1004" s="2"/>
      <c r="NP1004" s="2"/>
      <c r="NQ1004" s="2"/>
      <c r="NR1004" s="2"/>
      <c r="NS1004" s="2"/>
      <c r="NT1004" s="2"/>
      <c r="NU1004" s="2"/>
      <c r="NV1004" s="2"/>
      <c r="NW1004" s="2"/>
      <c r="NX1004" s="2"/>
      <c r="NY1004" s="2"/>
      <c r="NZ1004" s="2"/>
      <c r="OA1004" s="2"/>
      <c r="OB1004" s="2"/>
      <c r="OC1004" s="2"/>
      <c r="OD1004" s="2"/>
      <c r="OE1004" s="2"/>
      <c r="OF1004" s="2"/>
      <c r="OG1004" s="2"/>
      <c r="OH1004" s="2"/>
      <c r="OI1004" s="2"/>
      <c r="OJ1004" s="2"/>
      <c r="OK1004" s="2"/>
      <c r="OL1004" s="2"/>
      <c r="OM1004" s="2"/>
      <c r="ON1004" s="2"/>
      <c r="OO1004" s="2"/>
      <c r="OP1004" s="2"/>
      <c r="OQ1004" s="2"/>
      <c r="OR1004" s="2"/>
      <c r="OS1004" s="2"/>
      <c r="OT1004" s="2"/>
      <c r="OU1004" s="2"/>
      <c r="OV1004" s="2"/>
      <c r="OW1004" s="2"/>
      <c r="OX1004" s="2"/>
      <c r="OY1004" s="2"/>
      <c r="OZ1004" s="2"/>
      <c r="PA1004" s="2"/>
      <c r="PB1004" s="2"/>
      <c r="PC1004" s="2"/>
      <c r="PD1004" s="2"/>
      <c r="PE1004" s="2"/>
      <c r="PF1004" s="2"/>
      <c r="PG1004" s="2"/>
      <c r="PH1004" s="2"/>
      <c r="PI1004" s="2"/>
      <c r="PJ1004" s="2"/>
      <c r="PK1004" s="2"/>
      <c r="PL1004" s="2"/>
      <c r="PM1004" s="2"/>
      <c r="PN1004" s="2"/>
      <c r="PO1004" s="2"/>
    </row>
    <row r="1005" spans="1:431" ht="98" hidden="1" x14ac:dyDescent="0.15">
      <c r="A1005" s="6" t="s">
        <v>2492</v>
      </c>
      <c r="B1005" s="3"/>
      <c r="C1005" s="6"/>
      <c r="D1005" s="6"/>
      <c r="E1005" s="3"/>
      <c r="F1005" s="6"/>
      <c r="G1005" s="6"/>
      <c r="H1005" s="6"/>
      <c r="I1005" s="3"/>
      <c r="J1005" s="6"/>
      <c r="K1005" s="3"/>
      <c r="L1005" s="3"/>
      <c r="M1005" s="3"/>
      <c r="N1005" s="6"/>
      <c r="O1005" s="3"/>
      <c r="P1005" s="6"/>
      <c r="Q1005" s="6"/>
      <c r="R1005" s="6"/>
      <c r="S1005" s="3"/>
      <c r="T1005" s="3"/>
      <c r="U1005" s="3"/>
      <c r="V1005" s="3"/>
      <c r="W1005" s="3"/>
      <c r="X1005" s="3"/>
      <c r="Y1005" s="6"/>
      <c r="Z1005" s="6"/>
      <c r="AA1005" s="6"/>
      <c r="AB1005" s="3"/>
      <c r="AC1005" s="6"/>
      <c r="AD1005" s="6"/>
      <c r="AE1005" s="3"/>
      <c r="AF1005" s="3"/>
      <c r="AG1005" s="6"/>
      <c r="AH1005" s="6"/>
      <c r="AI1005" s="3"/>
      <c r="AJ1005" s="3"/>
      <c r="AK1005" s="3"/>
      <c r="AL1005" s="3"/>
      <c r="AM1005" s="6"/>
      <c r="AN1005" s="3"/>
      <c r="AO1005" s="3"/>
      <c r="AP1005" s="3"/>
      <c r="AQ1005" s="3"/>
      <c r="AR1005" s="3"/>
      <c r="AS1005" s="3"/>
      <c r="AT1005" s="6"/>
      <c r="AU1005" s="6"/>
      <c r="AV1005" s="6"/>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v>1969</v>
      </c>
      <c r="BZ1005" s="3" t="s">
        <v>2405</v>
      </c>
      <c r="CA1005" s="3" t="s">
        <v>2381</v>
      </c>
      <c r="CB1005" s="3" t="s">
        <v>2467</v>
      </c>
      <c r="CC1005" s="3" t="s">
        <v>2491</v>
      </c>
      <c r="CD1005" s="3"/>
      <c r="CE1005" s="3"/>
      <c r="CF1005" s="7"/>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J1005" s="1"/>
      <c r="DK1005" s="1"/>
      <c r="DL1005" s="1"/>
      <c r="DM1005" s="1"/>
      <c r="DN1005" s="1"/>
      <c r="DO1005" s="1"/>
      <c r="DQ1005" s="1"/>
      <c r="DT1005" s="1"/>
      <c r="DW1005" s="1"/>
      <c r="DX1005" s="1"/>
      <c r="DY1005" s="1"/>
      <c r="DZ1005" s="1"/>
      <c r="EA1005" s="1"/>
      <c r="EB1005" s="1"/>
      <c r="EC1005" s="1"/>
      <c r="EF1005" s="1"/>
      <c r="ER1005" s="1"/>
      <c r="ET1005" s="1"/>
      <c r="FH1005" s="1"/>
      <c r="FI1005" s="1"/>
      <c r="LT1005" s="2"/>
      <c r="LU1005" s="2"/>
      <c r="LV1005" s="2"/>
      <c r="LW1005" s="2"/>
      <c r="LX1005" s="2"/>
      <c r="LY1005" s="2"/>
      <c r="LZ1005" s="2"/>
      <c r="MA1005" s="2"/>
      <c r="MB1005" s="2"/>
      <c r="MC1005" s="2"/>
      <c r="MD1005" s="2"/>
      <c r="ME1005" s="2"/>
      <c r="MF1005" s="2"/>
      <c r="MG1005" s="2"/>
      <c r="MH1005" s="2"/>
      <c r="MI1005" s="2"/>
      <c r="MJ1005" s="2"/>
      <c r="MK1005" s="2"/>
      <c r="ML1005" s="2"/>
      <c r="MM1005" s="2"/>
      <c r="MN1005" s="2"/>
      <c r="MO1005" s="2"/>
      <c r="MP1005" s="2"/>
      <c r="MQ1005" s="2"/>
      <c r="MR1005" s="2"/>
      <c r="MS1005" s="2"/>
      <c r="MT1005" s="2"/>
      <c r="MU1005" s="2"/>
      <c r="MV1005" s="2"/>
      <c r="MW1005" s="2"/>
      <c r="MX1005" s="2"/>
      <c r="MY1005" s="2"/>
      <c r="MZ1005" s="2"/>
      <c r="NA1005" s="2"/>
      <c r="NB1005" s="2"/>
      <c r="NC1005" s="2"/>
      <c r="ND1005" s="2"/>
      <c r="NE1005" s="2"/>
      <c r="NF1005" s="2"/>
      <c r="NG1005" s="2"/>
      <c r="NH1005" s="2"/>
      <c r="NI1005" s="2"/>
      <c r="NJ1005" s="2"/>
      <c r="NK1005" s="2"/>
      <c r="NL1005" s="2"/>
      <c r="NM1005" s="2"/>
      <c r="NN1005" s="2"/>
      <c r="NO1005" s="2"/>
      <c r="NP1005" s="2"/>
      <c r="NQ1005" s="2"/>
      <c r="NR1005" s="2"/>
      <c r="NS1005" s="2"/>
      <c r="NT1005" s="2"/>
      <c r="NU1005" s="2"/>
      <c r="NV1005" s="2"/>
      <c r="NW1005" s="2"/>
      <c r="NX1005" s="2"/>
      <c r="NY1005" s="2"/>
      <c r="NZ1005" s="2"/>
      <c r="OA1005" s="2"/>
      <c r="OB1005" s="2"/>
      <c r="OC1005" s="2"/>
      <c r="OD1005" s="2"/>
      <c r="OE1005" s="2"/>
      <c r="OF1005" s="2"/>
      <c r="OG1005" s="2"/>
      <c r="OH1005" s="2"/>
      <c r="OI1005" s="2"/>
      <c r="OJ1005" s="2"/>
      <c r="OK1005" s="2"/>
      <c r="OL1005" s="2"/>
      <c r="OM1005" s="2"/>
      <c r="ON1005" s="2"/>
      <c r="OO1005" s="2"/>
      <c r="OP1005" s="2"/>
      <c r="OQ1005" s="2"/>
      <c r="OR1005" s="2"/>
      <c r="OS1005" s="2"/>
      <c r="OT1005" s="2"/>
      <c r="OU1005" s="2"/>
      <c r="OV1005" s="2"/>
      <c r="OW1005" s="2"/>
      <c r="OX1005" s="2"/>
      <c r="OY1005" s="2"/>
      <c r="OZ1005" s="2"/>
      <c r="PA1005" s="2"/>
      <c r="PB1005" s="2"/>
      <c r="PC1005" s="2"/>
      <c r="PD1005" s="2"/>
      <c r="PE1005" s="2"/>
      <c r="PF1005" s="2"/>
      <c r="PG1005" s="2"/>
      <c r="PH1005" s="2"/>
      <c r="PI1005" s="2"/>
      <c r="PJ1005" s="2"/>
      <c r="PK1005" s="2"/>
      <c r="PL1005" s="2"/>
      <c r="PM1005" s="2"/>
      <c r="PN1005" s="2"/>
      <c r="PO1005" s="2"/>
    </row>
    <row r="1006" spans="1:431" ht="98" hidden="1" x14ac:dyDescent="0.15">
      <c r="A1006" s="6" t="s">
        <v>241</v>
      </c>
      <c r="B1006" s="3"/>
      <c r="C1006" s="6"/>
      <c r="D1006" s="6"/>
      <c r="E1006" s="3"/>
      <c r="F1006" s="6"/>
      <c r="G1006" s="6"/>
      <c r="H1006" s="6"/>
      <c r="I1006" s="3"/>
      <c r="J1006" s="6"/>
      <c r="K1006" s="3"/>
      <c r="L1006" s="3"/>
      <c r="M1006" s="3"/>
      <c r="N1006" s="6"/>
      <c r="O1006" s="3"/>
      <c r="P1006" s="6"/>
      <c r="Q1006" s="6"/>
      <c r="R1006" s="6"/>
      <c r="S1006" s="3"/>
      <c r="T1006" s="3"/>
      <c r="U1006" s="3"/>
      <c r="V1006" s="3"/>
      <c r="W1006" s="3"/>
      <c r="X1006" s="3"/>
      <c r="Y1006" s="6"/>
      <c r="Z1006" s="6"/>
      <c r="AA1006" s="6"/>
      <c r="AB1006" s="3"/>
      <c r="AC1006" s="6"/>
      <c r="AD1006" s="6"/>
      <c r="AE1006" s="3"/>
      <c r="AF1006" s="3"/>
      <c r="AG1006" s="6"/>
      <c r="AH1006" s="6"/>
      <c r="AI1006" s="3"/>
      <c r="AJ1006" s="3"/>
      <c r="AK1006" s="3"/>
      <c r="AL1006" s="3"/>
      <c r="AM1006" s="6"/>
      <c r="AN1006" s="3"/>
      <c r="AO1006" s="3"/>
      <c r="AP1006" s="3"/>
      <c r="AQ1006" s="3"/>
      <c r="AR1006" s="3"/>
      <c r="AS1006" s="3"/>
      <c r="AT1006" s="6"/>
      <c r="AU1006" s="6"/>
      <c r="AV1006" s="6"/>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v>1969</v>
      </c>
      <c r="BZ1006" s="3" t="s">
        <v>2405</v>
      </c>
      <c r="CA1006" s="3" t="s">
        <v>2381</v>
      </c>
      <c r="CB1006" s="3" t="s">
        <v>2467</v>
      </c>
      <c r="CC1006" s="3" t="s">
        <v>2491</v>
      </c>
      <c r="CD1006" s="3"/>
      <c r="CE1006" s="3"/>
      <c r="CF1006" s="7"/>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J1006" s="1"/>
      <c r="DK1006" s="1"/>
      <c r="DL1006" s="1"/>
      <c r="DM1006" s="1"/>
      <c r="DN1006" s="1"/>
      <c r="DO1006" s="1"/>
      <c r="DQ1006" s="1"/>
      <c r="DT1006" s="1"/>
      <c r="DW1006" s="1"/>
      <c r="DX1006" s="1"/>
      <c r="DY1006" s="1"/>
      <c r="DZ1006" s="1"/>
      <c r="EA1006" s="1"/>
      <c r="EB1006" s="1"/>
      <c r="EC1006" s="1"/>
      <c r="EF1006" s="1"/>
      <c r="ER1006" s="1"/>
      <c r="ET1006" s="1"/>
      <c r="FH1006" s="1"/>
      <c r="FI1006" s="1"/>
      <c r="LT1006" s="2"/>
      <c r="LU1006" s="2"/>
      <c r="LV1006" s="2"/>
      <c r="LW1006" s="2"/>
      <c r="LX1006" s="2"/>
      <c r="LY1006" s="2"/>
      <c r="LZ1006" s="2"/>
      <c r="MA1006" s="2"/>
      <c r="MB1006" s="2"/>
      <c r="MC1006" s="2"/>
      <c r="MD1006" s="2"/>
      <c r="ME1006" s="2"/>
      <c r="MF1006" s="2"/>
      <c r="MG1006" s="2"/>
      <c r="MH1006" s="2"/>
      <c r="MI1006" s="2"/>
      <c r="MJ1006" s="2"/>
      <c r="MK1006" s="2"/>
      <c r="ML1006" s="2"/>
      <c r="MM1006" s="2"/>
      <c r="MN1006" s="2"/>
      <c r="MO1006" s="2"/>
      <c r="MP1006" s="2"/>
      <c r="MQ1006" s="2"/>
      <c r="MR1006" s="2"/>
      <c r="MS1006" s="2"/>
      <c r="MT1006" s="2"/>
      <c r="MU1006" s="2"/>
      <c r="MV1006" s="2"/>
      <c r="MW1006" s="2"/>
      <c r="MX1006" s="2"/>
      <c r="MY1006" s="2"/>
      <c r="MZ1006" s="2"/>
      <c r="NA1006" s="2"/>
      <c r="NB1006" s="2"/>
      <c r="NC1006" s="2"/>
      <c r="ND1006" s="2"/>
      <c r="NE1006" s="2"/>
      <c r="NF1006" s="2"/>
      <c r="NG1006" s="2"/>
      <c r="NH1006" s="2"/>
      <c r="NI1006" s="2"/>
      <c r="NJ1006" s="2"/>
      <c r="NK1006" s="2"/>
      <c r="NL1006" s="2"/>
      <c r="NM1006" s="2"/>
      <c r="NN1006" s="2"/>
      <c r="NO1006" s="2"/>
      <c r="NP1006" s="2"/>
      <c r="NQ1006" s="2"/>
      <c r="NR1006" s="2"/>
      <c r="NS1006" s="2"/>
      <c r="NT1006" s="2"/>
      <c r="NU1006" s="2"/>
      <c r="NV1006" s="2"/>
      <c r="NW1006" s="2"/>
      <c r="NX1006" s="2"/>
      <c r="NY1006" s="2"/>
      <c r="NZ1006" s="2"/>
      <c r="OA1006" s="2"/>
      <c r="OB1006" s="2"/>
      <c r="OC1006" s="2"/>
      <c r="OD1006" s="2"/>
      <c r="OE1006" s="2"/>
      <c r="OF1006" s="2"/>
      <c r="OG1006" s="2"/>
      <c r="OH1006" s="2"/>
      <c r="OI1006" s="2"/>
      <c r="OJ1006" s="2"/>
      <c r="OK1006" s="2"/>
      <c r="OL1006" s="2"/>
      <c r="OM1006" s="2"/>
      <c r="ON1006" s="2"/>
      <c r="OO1006" s="2"/>
      <c r="OP1006" s="2"/>
      <c r="OQ1006" s="2"/>
      <c r="OR1006" s="2"/>
      <c r="OS1006" s="2"/>
      <c r="OT1006" s="2"/>
      <c r="OU1006" s="2"/>
      <c r="OV1006" s="2"/>
      <c r="OW1006" s="2"/>
      <c r="OX1006" s="2"/>
      <c r="OY1006" s="2"/>
      <c r="OZ1006" s="2"/>
      <c r="PA1006" s="2"/>
      <c r="PB1006" s="2"/>
      <c r="PC1006" s="2"/>
      <c r="PD1006" s="2"/>
      <c r="PE1006" s="2"/>
      <c r="PF1006" s="2"/>
      <c r="PG1006" s="2"/>
      <c r="PH1006" s="2"/>
      <c r="PI1006" s="2"/>
      <c r="PJ1006" s="2"/>
      <c r="PK1006" s="2"/>
      <c r="PL1006" s="2"/>
      <c r="PM1006" s="2"/>
      <c r="PN1006" s="2"/>
      <c r="PO1006" s="2"/>
    </row>
    <row r="1007" spans="1:431" ht="98" hidden="1" x14ac:dyDescent="0.15">
      <c r="A1007" s="6" t="s">
        <v>263</v>
      </c>
      <c r="B1007" s="3"/>
      <c r="C1007" s="6"/>
      <c r="D1007" s="6"/>
      <c r="E1007" s="3"/>
      <c r="F1007" s="6"/>
      <c r="G1007" s="6"/>
      <c r="H1007" s="6"/>
      <c r="I1007" s="3"/>
      <c r="J1007" s="6"/>
      <c r="K1007" s="3"/>
      <c r="L1007" s="3"/>
      <c r="M1007" s="3"/>
      <c r="N1007" s="6"/>
      <c r="O1007" s="3"/>
      <c r="P1007" s="6"/>
      <c r="Q1007" s="6"/>
      <c r="R1007" s="6"/>
      <c r="S1007" s="3"/>
      <c r="T1007" s="3"/>
      <c r="U1007" s="3"/>
      <c r="V1007" s="3"/>
      <c r="W1007" s="3"/>
      <c r="X1007" s="3"/>
      <c r="Y1007" s="6"/>
      <c r="Z1007" s="6"/>
      <c r="AA1007" s="6"/>
      <c r="AB1007" s="3"/>
      <c r="AC1007" s="6"/>
      <c r="AD1007" s="6"/>
      <c r="AE1007" s="3"/>
      <c r="AF1007" s="3"/>
      <c r="AG1007" s="6"/>
      <c r="AH1007" s="6"/>
      <c r="AI1007" s="3"/>
      <c r="AJ1007" s="3"/>
      <c r="AK1007" s="3"/>
      <c r="AL1007" s="3"/>
      <c r="AM1007" s="6"/>
      <c r="AN1007" s="3"/>
      <c r="AO1007" s="3"/>
      <c r="AP1007" s="3"/>
      <c r="AQ1007" s="3"/>
      <c r="AR1007" s="3"/>
      <c r="AS1007" s="3"/>
      <c r="AT1007" s="6"/>
      <c r="AU1007" s="6"/>
      <c r="AV1007" s="6"/>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v>1969</v>
      </c>
      <c r="BZ1007" s="3" t="s">
        <v>2405</v>
      </c>
      <c r="CA1007" s="3" t="s">
        <v>2381</v>
      </c>
      <c r="CB1007" s="3" t="s">
        <v>2467</v>
      </c>
      <c r="CC1007" s="3" t="s">
        <v>2491</v>
      </c>
      <c r="CD1007" s="3"/>
      <c r="CE1007" s="3" t="s">
        <v>2465</v>
      </c>
      <c r="CF1007" s="7"/>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J1007" s="1"/>
      <c r="DK1007" s="1"/>
      <c r="DL1007" s="1"/>
      <c r="DM1007" s="1"/>
      <c r="DN1007" s="1"/>
      <c r="DO1007" s="1"/>
      <c r="DQ1007" s="1"/>
      <c r="DT1007" s="1"/>
      <c r="DW1007" s="1"/>
      <c r="DX1007" s="1"/>
      <c r="DY1007" s="1"/>
      <c r="DZ1007" s="1"/>
      <c r="EA1007" s="1"/>
      <c r="EB1007" s="1"/>
      <c r="EC1007" s="1"/>
      <c r="EF1007" s="1"/>
      <c r="ER1007" s="1"/>
      <c r="ET1007" s="1"/>
      <c r="FH1007" s="1"/>
      <c r="FI1007" s="1"/>
      <c r="LT1007" s="2"/>
      <c r="LU1007" s="2"/>
      <c r="LV1007" s="2"/>
      <c r="LW1007" s="2"/>
      <c r="LX1007" s="2"/>
      <c r="LY1007" s="2"/>
      <c r="LZ1007" s="2"/>
      <c r="MA1007" s="2"/>
      <c r="MB1007" s="2"/>
      <c r="MC1007" s="2"/>
      <c r="MD1007" s="2"/>
      <c r="ME1007" s="2"/>
      <c r="MF1007" s="2"/>
      <c r="MG1007" s="2"/>
      <c r="MH1007" s="2"/>
      <c r="MI1007" s="2"/>
      <c r="MJ1007" s="2"/>
      <c r="MK1007" s="2"/>
      <c r="ML1007" s="2"/>
      <c r="MM1007" s="2"/>
      <c r="MN1007" s="2"/>
      <c r="MO1007" s="2"/>
      <c r="MP1007" s="2"/>
      <c r="MQ1007" s="2"/>
      <c r="MR1007" s="2"/>
      <c r="MS1007" s="2"/>
      <c r="MT1007" s="2"/>
      <c r="MU1007" s="2"/>
      <c r="MV1007" s="2"/>
      <c r="MW1007" s="2"/>
      <c r="MX1007" s="2"/>
      <c r="MY1007" s="2"/>
      <c r="MZ1007" s="2"/>
      <c r="NA1007" s="2"/>
      <c r="NB1007" s="2"/>
      <c r="NC1007" s="2"/>
      <c r="ND1007" s="2"/>
      <c r="NE1007" s="2"/>
      <c r="NF1007" s="2"/>
      <c r="NG1007" s="2"/>
      <c r="NH1007" s="2"/>
      <c r="NI1007" s="2"/>
      <c r="NJ1007" s="2"/>
      <c r="NK1007" s="2"/>
      <c r="NL1007" s="2"/>
      <c r="NM1007" s="2"/>
      <c r="NN1007" s="2"/>
      <c r="NO1007" s="2"/>
      <c r="NP1007" s="2"/>
      <c r="NQ1007" s="2"/>
      <c r="NR1007" s="2"/>
      <c r="NS1007" s="2"/>
      <c r="NT1007" s="2"/>
      <c r="NU1007" s="2"/>
      <c r="NV1007" s="2"/>
      <c r="NW1007" s="2"/>
      <c r="NX1007" s="2"/>
      <c r="NY1007" s="2"/>
      <c r="NZ1007" s="2"/>
      <c r="OA1007" s="2"/>
      <c r="OB1007" s="2"/>
      <c r="OC1007" s="2"/>
      <c r="OD1007" s="2"/>
      <c r="OE1007" s="2"/>
      <c r="OF1007" s="2"/>
      <c r="OG1007" s="2"/>
      <c r="OH1007" s="2"/>
      <c r="OI1007" s="2"/>
      <c r="OJ1007" s="2"/>
      <c r="OK1007" s="2"/>
      <c r="OL1007" s="2"/>
      <c r="OM1007" s="2"/>
      <c r="ON1007" s="2"/>
      <c r="OO1007" s="2"/>
      <c r="OP1007" s="2"/>
      <c r="OQ1007" s="2"/>
      <c r="OR1007" s="2"/>
      <c r="OS1007" s="2"/>
      <c r="OT1007" s="2"/>
      <c r="OU1007" s="2"/>
      <c r="OV1007" s="2"/>
      <c r="OW1007" s="2"/>
      <c r="OX1007" s="2"/>
      <c r="OY1007" s="2"/>
      <c r="OZ1007" s="2"/>
      <c r="PA1007" s="2"/>
      <c r="PB1007" s="2"/>
      <c r="PC1007" s="2"/>
      <c r="PD1007" s="2"/>
      <c r="PE1007" s="2"/>
      <c r="PF1007" s="2"/>
      <c r="PG1007" s="2"/>
      <c r="PH1007" s="2"/>
      <c r="PI1007" s="2"/>
      <c r="PJ1007" s="2"/>
      <c r="PK1007" s="2"/>
      <c r="PL1007" s="2"/>
      <c r="PM1007" s="2"/>
      <c r="PN1007" s="2"/>
      <c r="PO1007" s="2"/>
    </row>
    <row r="1008" spans="1:431" ht="98" hidden="1" x14ac:dyDescent="0.15">
      <c r="A1008" s="6" t="s">
        <v>284</v>
      </c>
      <c r="B1008" s="3"/>
      <c r="C1008" s="6"/>
      <c r="D1008" s="6"/>
      <c r="E1008" s="3"/>
      <c r="F1008" s="6"/>
      <c r="G1008" s="6"/>
      <c r="H1008" s="6"/>
      <c r="I1008" s="3"/>
      <c r="J1008" s="6"/>
      <c r="K1008" s="3"/>
      <c r="L1008" s="3"/>
      <c r="M1008" s="3"/>
      <c r="N1008" s="6"/>
      <c r="O1008" s="3"/>
      <c r="P1008" s="6"/>
      <c r="Q1008" s="6"/>
      <c r="R1008" s="6"/>
      <c r="S1008" s="3"/>
      <c r="T1008" s="3"/>
      <c r="U1008" s="3"/>
      <c r="V1008" s="3"/>
      <c r="W1008" s="3"/>
      <c r="X1008" s="3"/>
      <c r="Y1008" s="6"/>
      <c r="Z1008" s="6"/>
      <c r="AA1008" s="6"/>
      <c r="AB1008" s="3"/>
      <c r="AC1008" s="6"/>
      <c r="AD1008" s="6"/>
      <c r="AE1008" s="3"/>
      <c r="AF1008" s="3"/>
      <c r="AG1008" s="6"/>
      <c r="AH1008" s="6"/>
      <c r="AI1008" s="3"/>
      <c r="AJ1008" s="3"/>
      <c r="AK1008" s="3"/>
      <c r="AL1008" s="3"/>
      <c r="AM1008" s="6"/>
      <c r="AN1008" s="3"/>
      <c r="AO1008" s="3"/>
      <c r="AP1008" s="3"/>
      <c r="AQ1008" s="3"/>
      <c r="AR1008" s="3"/>
      <c r="AS1008" s="3"/>
      <c r="AT1008" s="6"/>
      <c r="AU1008" s="6"/>
      <c r="AV1008" s="6"/>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v>1969</v>
      </c>
      <c r="BZ1008" s="3" t="s">
        <v>2405</v>
      </c>
      <c r="CA1008" s="3" t="s">
        <v>2381</v>
      </c>
      <c r="CB1008" s="3" t="s">
        <v>2467</v>
      </c>
      <c r="CC1008" s="3" t="s">
        <v>2491</v>
      </c>
      <c r="CD1008" s="3"/>
      <c r="CE1008" s="3"/>
      <c r="CF1008" s="7"/>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J1008" s="1"/>
      <c r="DK1008" s="1"/>
      <c r="DL1008" s="1"/>
      <c r="DM1008" s="1"/>
      <c r="DN1008" s="1"/>
      <c r="DO1008" s="1"/>
      <c r="DQ1008" s="1"/>
      <c r="DT1008" s="1"/>
      <c r="DW1008" s="1"/>
      <c r="DX1008" s="1"/>
      <c r="DY1008" s="1"/>
      <c r="DZ1008" s="1"/>
      <c r="EA1008" s="1"/>
      <c r="EB1008" s="1"/>
      <c r="EC1008" s="1"/>
      <c r="EF1008" s="1"/>
      <c r="ER1008" s="1"/>
      <c r="ET1008" s="1"/>
      <c r="FH1008" s="1"/>
      <c r="FI1008" s="1"/>
      <c r="LT1008" s="2"/>
      <c r="LU1008" s="2"/>
      <c r="LV1008" s="2"/>
      <c r="LW1008" s="2"/>
      <c r="LX1008" s="2"/>
      <c r="LY1008" s="2"/>
      <c r="LZ1008" s="2"/>
      <c r="MA1008" s="2"/>
      <c r="MB1008" s="2"/>
      <c r="MC1008" s="2"/>
      <c r="MD1008" s="2"/>
      <c r="ME1008" s="2"/>
      <c r="MF1008" s="2"/>
      <c r="MG1008" s="2"/>
      <c r="MH1008" s="2"/>
      <c r="MI1008" s="2"/>
      <c r="MJ1008" s="2"/>
      <c r="MK1008" s="2"/>
      <c r="ML1008" s="2"/>
      <c r="MM1008" s="2"/>
      <c r="MN1008" s="2"/>
      <c r="MO1008" s="2"/>
      <c r="MP1008" s="2"/>
      <c r="MQ1008" s="2"/>
      <c r="MR1008" s="2"/>
      <c r="MS1008" s="2"/>
      <c r="MT1008" s="2"/>
      <c r="MU1008" s="2"/>
      <c r="MV1008" s="2"/>
      <c r="MW1008" s="2"/>
      <c r="MX1008" s="2"/>
      <c r="MY1008" s="2"/>
      <c r="MZ1008" s="2"/>
      <c r="NA1008" s="2"/>
      <c r="NB1008" s="2"/>
      <c r="NC1008" s="2"/>
      <c r="ND1008" s="2"/>
      <c r="NE1008" s="2"/>
      <c r="NF1008" s="2"/>
      <c r="NG1008" s="2"/>
      <c r="NH1008" s="2"/>
      <c r="NI1008" s="2"/>
      <c r="NJ1008" s="2"/>
      <c r="NK1008" s="2"/>
      <c r="NL1008" s="2"/>
      <c r="NM1008" s="2"/>
      <c r="NN1008" s="2"/>
      <c r="NO1008" s="2"/>
      <c r="NP1008" s="2"/>
      <c r="NQ1008" s="2"/>
      <c r="NR1008" s="2"/>
      <c r="NS1008" s="2"/>
      <c r="NT1008" s="2"/>
      <c r="NU1008" s="2"/>
      <c r="NV1008" s="2"/>
      <c r="NW1008" s="2"/>
      <c r="NX1008" s="2"/>
      <c r="NY1008" s="2"/>
      <c r="NZ1008" s="2"/>
      <c r="OA1008" s="2"/>
      <c r="OB1008" s="2"/>
      <c r="OC1008" s="2"/>
      <c r="OD1008" s="2"/>
      <c r="OE1008" s="2"/>
      <c r="OF1008" s="2"/>
      <c r="OG1008" s="2"/>
      <c r="OH1008" s="2"/>
      <c r="OI1008" s="2"/>
      <c r="OJ1008" s="2"/>
      <c r="OK1008" s="2"/>
      <c r="OL1008" s="2"/>
      <c r="OM1008" s="2"/>
      <c r="ON1008" s="2"/>
      <c r="OO1008" s="2"/>
      <c r="OP1008" s="2"/>
      <c r="OQ1008" s="2"/>
      <c r="OR1008" s="2"/>
      <c r="OS1008" s="2"/>
      <c r="OT1008" s="2"/>
      <c r="OU1008" s="2"/>
      <c r="OV1008" s="2"/>
      <c r="OW1008" s="2"/>
      <c r="OX1008" s="2"/>
      <c r="OY1008" s="2"/>
      <c r="OZ1008" s="2"/>
      <c r="PA1008" s="2"/>
      <c r="PB1008" s="2"/>
      <c r="PC1008" s="2"/>
      <c r="PD1008" s="2"/>
      <c r="PE1008" s="2"/>
      <c r="PF1008" s="2"/>
      <c r="PG1008" s="2"/>
      <c r="PH1008" s="2"/>
      <c r="PI1008" s="2"/>
      <c r="PJ1008" s="2"/>
      <c r="PK1008" s="2"/>
      <c r="PL1008" s="2"/>
      <c r="PM1008" s="2"/>
      <c r="PN1008" s="2"/>
      <c r="PO1008" s="2"/>
    </row>
    <row r="1009" spans="1:431" ht="98" hidden="1" x14ac:dyDescent="0.15">
      <c r="A1009" s="6" t="s">
        <v>301</v>
      </c>
      <c r="B1009" s="3"/>
      <c r="C1009" s="6"/>
      <c r="D1009" s="6"/>
      <c r="E1009" s="3"/>
      <c r="F1009" s="6"/>
      <c r="G1009" s="6"/>
      <c r="H1009" s="6"/>
      <c r="I1009" s="3"/>
      <c r="J1009" s="6"/>
      <c r="K1009" s="3"/>
      <c r="L1009" s="3"/>
      <c r="M1009" s="3"/>
      <c r="N1009" s="6"/>
      <c r="O1009" s="3"/>
      <c r="P1009" s="6"/>
      <c r="Q1009" s="6"/>
      <c r="R1009" s="6"/>
      <c r="S1009" s="3"/>
      <c r="T1009" s="3"/>
      <c r="U1009" s="3"/>
      <c r="V1009" s="3"/>
      <c r="W1009" s="3"/>
      <c r="X1009" s="3"/>
      <c r="Y1009" s="6"/>
      <c r="Z1009" s="6"/>
      <c r="AA1009" s="6"/>
      <c r="AB1009" s="3"/>
      <c r="AC1009" s="6"/>
      <c r="AD1009" s="6"/>
      <c r="AE1009" s="3"/>
      <c r="AF1009" s="3"/>
      <c r="AG1009" s="6"/>
      <c r="AH1009" s="6"/>
      <c r="AI1009" s="3"/>
      <c r="AJ1009" s="3"/>
      <c r="AK1009" s="3"/>
      <c r="AL1009" s="3"/>
      <c r="AM1009" s="6"/>
      <c r="AN1009" s="3"/>
      <c r="AO1009" s="3"/>
      <c r="AP1009" s="3"/>
      <c r="AQ1009" s="3"/>
      <c r="AR1009" s="3"/>
      <c r="AS1009" s="3"/>
      <c r="AT1009" s="6"/>
      <c r="AU1009" s="6"/>
      <c r="AV1009" s="6"/>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v>1969</v>
      </c>
      <c r="BZ1009" s="3" t="s">
        <v>2405</v>
      </c>
      <c r="CA1009" s="3" t="s">
        <v>2381</v>
      </c>
      <c r="CB1009" s="3" t="s">
        <v>2467</v>
      </c>
      <c r="CC1009" s="3" t="s">
        <v>2491</v>
      </c>
      <c r="CD1009" s="3"/>
      <c r="CE1009" s="3" t="s">
        <v>2485</v>
      </c>
      <c r="CF1009" s="7"/>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J1009" s="1"/>
      <c r="DK1009" s="1"/>
      <c r="DL1009" s="1"/>
      <c r="DM1009" s="1"/>
      <c r="DN1009" s="1"/>
      <c r="DO1009" s="1"/>
      <c r="DQ1009" s="1"/>
      <c r="DT1009" s="1"/>
      <c r="DW1009" s="1"/>
      <c r="DX1009" s="1"/>
      <c r="DY1009" s="1"/>
      <c r="DZ1009" s="1"/>
      <c r="EA1009" s="1"/>
      <c r="EB1009" s="1"/>
      <c r="EC1009" s="1"/>
      <c r="EF1009" s="1"/>
      <c r="ER1009" s="1"/>
      <c r="ET1009" s="1"/>
      <c r="FH1009" s="1"/>
      <c r="FI1009" s="1"/>
      <c r="LT1009" s="2"/>
      <c r="LU1009" s="2"/>
      <c r="LV1009" s="2"/>
      <c r="LW1009" s="2"/>
      <c r="LX1009" s="2"/>
      <c r="LY1009" s="2"/>
      <c r="LZ1009" s="2"/>
      <c r="MA1009" s="2"/>
      <c r="MB1009" s="2"/>
      <c r="MC1009" s="2"/>
      <c r="MD1009" s="2"/>
      <c r="ME1009" s="2"/>
      <c r="MF1009" s="2"/>
      <c r="MG1009" s="2"/>
      <c r="MH1009" s="2"/>
      <c r="MI1009" s="2"/>
      <c r="MJ1009" s="2"/>
      <c r="MK1009" s="2"/>
      <c r="ML1009" s="2"/>
      <c r="MM1009" s="2"/>
      <c r="MN1009" s="2"/>
      <c r="MO1009" s="2"/>
      <c r="MP1009" s="2"/>
      <c r="MQ1009" s="2"/>
      <c r="MR1009" s="2"/>
      <c r="MS1009" s="2"/>
      <c r="MT1009" s="2"/>
      <c r="MU1009" s="2"/>
      <c r="MV1009" s="2"/>
      <c r="MW1009" s="2"/>
      <c r="MX1009" s="2"/>
      <c r="MY1009" s="2"/>
      <c r="MZ1009" s="2"/>
      <c r="NA1009" s="2"/>
      <c r="NB1009" s="2"/>
      <c r="NC1009" s="2"/>
      <c r="ND1009" s="2"/>
      <c r="NE1009" s="2"/>
      <c r="NF1009" s="2"/>
      <c r="NG1009" s="2"/>
      <c r="NH1009" s="2"/>
      <c r="NI1009" s="2"/>
      <c r="NJ1009" s="2"/>
      <c r="NK1009" s="2"/>
      <c r="NL1009" s="2"/>
      <c r="NM1009" s="2"/>
      <c r="NN1009" s="2"/>
      <c r="NO1009" s="2"/>
      <c r="NP1009" s="2"/>
      <c r="NQ1009" s="2"/>
      <c r="NR1009" s="2"/>
      <c r="NS1009" s="2"/>
      <c r="NT1009" s="2"/>
      <c r="NU1009" s="2"/>
      <c r="NV1009" s="2"/>
      <c r="NW1009" s="2"/>
      <c r="NX1009" s="2"/>
      <c r="NY1009" s="2"/>
      <c r="NZ1009" s="2"/>
      <c r="OA1009" s="2"/>
      <c r="OB1009" s="2"/>
      <c r="OC1009" s="2"/>
      <c r="OD1009" s="2"/>
      <c r="OE1009" s="2"/>
      <c r="OF1009" s="2"/>
      <c r="OG1009" s="2"/>
      <c r="OH1009" s="2"/>
      <c r="OI1009" s="2"/>
      <c r="OJ1009" s="2"/>
      <c r="OK1009" s="2"/>
      <c r="OL1009" s="2"/>
      <c r="OM1009" s="2"/>
      <c r="ON1009" s="2"/>
      <c r="OO1009" s="2"/>
      <c r="OP1009" s="2"/>
      <c r="OQ1009" s="2"/>
      <c r="OR1009" s="2"/>
      <c r="OS1009" s="2"/>
      <c r="OT1009" s="2"/>
      <c r="OU1009" s="2"/>
      <c r="OV1009" s="2"/>
      <c r="OW1009" s="2"/>
      <c r="OX1009" s="2"/>
      <c r="OY1009" s="2"/>
      <c r="OZ1009" s="2"/>
      <c r="PA1009" s="2"/>
      <c r="PB1009" s="2"/>
      <c r="PC1009" s="2"/>
      <c r="PD1009" s="2"/>
      <c r="PE1009" s="2"/>
      <c r="PF1009" s="2"/>
      <c r="PG1009" s="2"/>
      <c r="PH1009" s="2"/>
      <c r="PI1009" s="2"/>
      <c r="PJ1009" s="2"/>
      <c r="PK1009" s="2"/>
      <c r="PL1009" s="2"/>
      <c r="PM1009" s="2"/>
      <c r="PN1009" s="2"/>
      <c r="PO1009" s="2"/>
    </row>
    <row r="1010" spans="1:431" ht="98" hidden="1" x14ac:dyDescent="0.15">
      <c r="A1010" s="6" t="s">
        <v>321</v>
      </c>
      <c r="B1010" s="3"/>
      <c r="C1010" s="6"/>
      <c r="D1010" s="6"/>
      <c r="E1010" s="3"/>
      <c r="F1010" s="6"/>
      <c r="G1010" s="6"/>
      <c r="H1010" s="6"/>
      <c r="I1010" s="3"/>
      <c r="J1010" s="6"/>
      <c r="K1010" s="3"/>
      <c r="L1010" s="3"/>
      <c r="M1010" s="3"/>
      <c r="N1010" s="6"/>
      <c r="O1010" s="3"/>
      <c r="P1010" s="6"/>
      <c r="Q1010" s="6"/>
      <c r="R1010" s="6"/>
      <c r="S1010" s="3"/>
      <c r="T1010" s="3"/>
      <c r="U1010" s="3"/>
      <c r="V1010" s="3"/>
      <c r="W1010" s="3"/>
      <c r="X1010" s="3"/>
      <c r="Y1010" s="6"/>
      <c r="Z1010" s="6"/>
      <c r="AA1010" s="6"/>
      <c r="AB1010" s="3"/>
      <c r="AC1010" s="6"/>
      <c r="AD1010" s="6"/>
      <c r="AE1010" s="3"/>
      <c r="AF1010" s="3"/>
      <c r="AG1010" s="6"/>
      <c r="AH1010" s="6"/>
      <c r="AI1010" s="3"/>
      <c r="AJ1010" s="3"/>
      <c r="AK1010" s="3"/>
      <c r="AL1010" s="3"/>
      <c r="AM1010" s="6"/>
      <c r="AN1010" s="3"/>
      <c r="AO1010" s="3"/>
      <c r="AP1010" s="3"/>
      <c r="AQ1010" s="3"/>
      <c r="AR1010" s="3"/>
      <c r="AS1010" s="3"/>
      <c r="AT1010" s="6"/>
      <c r="AU1010" s="6"/>
      <c r="AV1010" s="6"/>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v>1969</v>
      </c>
      <c r="BZ1010" s="3" t="s">
        <v>2405</v>
      </c>
      <c r="CA1010" s="3" t="s">
        <v>2381</v>
      </c>
      <c r="CB1010" s="3" t="s">
        <v>2467</v>
      </c>
      <c r="CC1010" s="3" t="s">
        <v>2491</v>
      </c>
      <c r="CD1010" s="3"/>
      <c r="CE1010" s="3" t="s">
        <v>2452</v>
      </c>
      <c r="CF1010" s="7"/>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J1010" s="1"/>
      <c r="DK1010" s="1"/>
      <c r="DL1010" s="1"/>
      <c r="DM1010" s="1"/>
      <c r="DN1010" s="1"/>
      <c r="DO1010" s="1"/>
      <c r="DQ1010" s="1"/>
      <c r="DT1010" s="1"/>
      <c r="DW1010" s="1"/>
      <c r="DX1010" s="1"/>
      <c r="DY1010" s="1"/>
      <c r="DZ1010" s="1"/>
      <c r="EA1010" s="1"/>
      <c r="EB1010" s="1"/>
      <c r="EC1010" s="1"/>
      <c r="EF1010" s="1"/>
      <c r="ER1010" s="1"/>
      <c r="ET1010" s="1"/>
      <c r="FH1010" s="1"/>
      <c r="FI1010" s="1"/>
      <c r="LT1010" s="2"/>
      <c r="LU1010" s="2"/>
      <c r="LV1010" s="2"/>
      <c r="LW1010" s="2"/>
      <c r="LX1010" s="2"/>
      <c r="LY1010" s="2"/>
      <c r="LZ1010" s="2"/>
      <c r="MA1010" s="2"/>
      <c r="MB1010" s="2"/>
      <c r="MC1010" s="2"/>
      <c r="MD1010" s="2"/>
      <c r="ME1010" s="2"/>
      <c r="MF1010" s="2"/>
      <c r="MG1010" s="2"/>
      <c r="MH1010" s="2"/>
      <c r="MI1010" s="2"/>
      <c r="MJ1010" s="2"/>
      <c r="MK1010" s="2"/>
      <c r="ML1010" s="2"/>
      <c r="MM1010" s="2"/>
      <c r="MN1010" s="2"/>
      <c r="MO1010" s="2"/>
      <c r="MP1010" s="2"/>
      <c r="MQ1010" s="2"/>
      <c r="MR1010" s="2"/>
      <c r="MS1010" s="2"/>
      <c r="MT1010" s="2"/>
      <c r="MU1010" s="2"/>
      <c r="MV1010" s="2"/>
      <c r="MW1010" s="2"/>
      <c r="MX1010" s="2"/>
      <c r="MY1010" s="2"/>
      <c r="MZ1010" s="2"/>
      <c r="NA1010" s="2"/>
      <c r="NB1010" s="2"/>
      <c r="NC1010" s="2"/>
      <c r="ND1010" s="2"/>
      <c r="NE1010" s="2"/>
      <c r="NF1010" s="2"/>
      <c r="NG1010" s="2"/>
      <c r="NH1010" s="2"/>
      <c r="NI1010" s="2"/>
      <c r="NJ1010" s="2"/>
      <c r="NK1010" s="2"/>
      <c r="NL1010" s="2"/>
      <c r="NM1010" s="2"/>
      <c r="NN1010" s="2"/>
      <c r="NO1010" s="2"/>
      <c r="NP1010" s="2"/>
      <c r="NQ1010" s="2"/>
      <c r="NR1010" s="2"/>
      <c r="NS1010" s="2"/>
      <c r="NT1010" s="2"/>
      <c r="NU1010" s="2"/>
      <c r="NV1010" s="2"/>
      <c r="NW1010" s="2"/>
      <c r="NX1010" s="2"/>
      <c r="NY1010" s="2"/>
      <c r="NZ1010" s="2"/>
      <c r="OA1010" s="2"/>
      <c r="OB1010" s="2"/>
      <c r="OC1010" s="2"/>
      <c r="OD1010" s="2"/>
      <c r="OE1010" s="2"/>
      <c r="OF1010" s="2"/>
      <c r="OG1010" s="2"/>
      <c r="OH1010" s="2"/>
      <c r="OI1010" s="2"/>
      <c r="OJ1010" s="2"/>
      <c r="OK1010" s="2"/>
      <c r="OL1010" s="2"/>
      <c r="OM1010" s="2"/>
      <c r="ON1010" s="2"/>
      <c r="OO1010" s="2"/>
      <c r="OP1010" s="2"/>
      <c r="OQ1010" s="2"/>
      <c r="OR1010" s="2"/>
      <c r="OS1010" s="2"/>
      <c r="OT1010" s="2"/>
      <c r="OU1010" s="2"/>
      <c r="OV1010" s="2"/>
      <c r="OW1010" s="2"/>
      <c r="OX1010" s="2"/>
      <c r="OY1010" s="2"/>
      <c r="OZ1010" s="2"/>
      <c r="PA1010" s="2"/>
      <c r="PB1010" s="2"/>
      <c r="PC1010" s="2"/>
      <c r="PD1010" s="2"/>
      <c r="PE1010" s="2"/>
      <c r="PF1010" s="2"/>
      <c r="PG1010" s="2"/>
      <c r="PH1010" s="2"/>
      <c r="PI1010" s="2"/>
      <c r="PJ1010" s="2"/>
      <c r="PK1010" s="2"/>
      <c r="PL1010" s="2"/>
      <c r="PM1010" s="2"/>
      <c r="PN1010" s="2"/>
      <c r="PO1010" s="2"/>
    </row>
    <row r="1011" spans="1:431" ht="98" hidden="1" x14ac:dyDescent="0.15">
      <c r="A1011" s="6" t="s">
        <v>336</v>
      </c>
      <c r="B1011" s="3"/>
      <c r="C1011" s="6"/>
      <c r="D1011" s="6"/>
      <c r="E1011" s="3"/>
      <c r="F1011" s="6"/>
      <c r="G1011" s="6"/>
      <c r="H1011" s="6"/>
      <c r="I1011" s="3"/>
      <c r="J1011" s="6"/>
      <c r="K1011" s="3"/>
      <c r="L1011" s="3"/>
      <c r="M1011" s="3"/>
      <c r="N1011" s="6"/>
      <c r="O1011" s="3"/>
      <c r="P1011" s="6"/>
      <c r="Q1011" s="6"/>
      <c r="R1011" s="6"/>
      <c r="S1011" s="3"/>
      <c r="T1011" s="3"/>
      <c r="U1011" s="3"/>
      <c r="V1011" s="3"/>
      <c r="W1011" s="3"/>
      <c r="X1011" s="3"/>
      <c r="Y1011" s="6"/>
      <c r="Z1011" s="6"/>
      <c r="AA1011" s="6"/>
      <c r="AB1011" s="3"/>
      <c r="AC1011" s="6"/>
      <c r="AD1011" s="6"/>
      <c r="AE1011" s="3"/>
      <c r="AF1011" s="3"/>
      <c r="AG1011" s="6"/>
      <c r="AH1011" s="6"/>
      <c r="AI1011" s="3"/>
      <c r="AJ1011" s="3"/>
      <c r="AK1011" s="3"/>
      <c r="AL1011" s="3"/>
      <c r="AM1011" s="6"/>
      <c r="AN1011" s="3"/>
      <c r="AO1011" s="3"/>
      <c r="AP1011" s="3"/>
      <c r="AQ1011" s="3"/>
      <c r="AR1011" s="3"/>
      <c r="AS1011" s="3"/>
      <c r="AT1011" s="6"/>
      <c r="AU1011" s="6"/>
      <c r="AV1011" s="6"/>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v>1969</v>
      </c>
      <c r="BZ1011" s="3" t="s">
        <v>2405</v>
      </c>
      <c r="CA1011" s="3" t="s">
        <v>2381</v>
      </c>
      <c r="CB1011" s="3" t="s">
        <v>2467</v>
      </c>
      <c r="CC1011" s="3" t="s">
        <v>2491</v>
      </c>
      <c r="CD1011" s="3"/>
      <c r="CE1011" s="3"/>
      <c r="CF1011" s="7"/>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J1011" s="1"/>
      <c r="DK1011" s="1"/>
      <c r="DL1011" s="1"/>
      <c r="DM1011" s="1"/>
      <c r="DN1011" s="1"/>
      <c r="DO1011" s="1"/>
      <c r="DQ1011" s="1"/>
      <c r="DT1011" s="1"/>
      <c r="DW1011" s="1"/>
      <c r="DX1011" s="1"/>
      <c r="DY1011" s="1"/>
      <c r="DZ1011" s="1"/>
      <c r="EA1011" s="1"/>
      <c r="EB1011" s="1"/>
      <c r="EC1011" s="1"/>
      <c r="EF1011" s="1"/>
      <c r="ER1011" s="1"/>
      <c r="ET1011" s="1"/>
      <c r="FH1011" s="1"/>
      <c r="FI1011" s="1"/>
      <c r="LT1011" s="2"/>
      <c r="LU1011" s="2"/>
      <c r="LV1011" s="2"/>
      <c r="LW1011" s="2"/>
      <c r="LX1011" s="2"/>
      <c r="LY1011" s="2"/>
      <c r="LZ1011" s="2"/>
      <c r="MA1011" s="2"/>
      <c r="MB1011" s="2"/>
      <c r="MC1011" s="2"/>
      <c r="MD1011" s="2"/>
      <c r="ME1011" s="2"/>
      <c r="MF1011" s="2"/>
      <c r="MG1011" s="2"/>
      <c r="MH1011" s="2"/>
      <c r="MI1011" s="2"/>
      <c r="MJ1011" s="2"/>
      <c r="MK1011" s="2"/>
      <c r="ML1011" s="2"/>
      <c r="MM1011" s="2"/>
      <c r="MN1011" s="2"/>
      <c r="MO1011" s="2"/>
      <c r="MP1011" s="2"/>
      <c r="MQ1011" s="2"/>
      <c r="MR1011" s="2"/>
      <c r="MS1011" s="2"/>
      <c r="MT1011" s="2"/>
      <c r="MU1011" s="2"/>
      <c r="MV1011" s="2"/>
      <c r="MW1011" s="2"/>
      <c r="MX1011" s="2"/>
      <c r="MY1011" s="2"/>
      <c r="MZ1011" s="2"/>
      <c r="NA1011" s="2"/>
      <c r="NB1011" s="2"/>
      <c r="NC1011" s="2"/>
      <c r="ND1011" s="2"/>
      <c r="NE1011" s="2"/>
      <c r="NF1011" s="2"/>
      <c r="NG1011" s="2"/>
      <c r="NH1011" s="2"/>
      <c r="NI1011" s="2"/>
      <c r="NJ1011" s="2"/>
      <c r="NK1011" s="2"/>
      <c r="NL1011" s="2"/>
      <c r="NM1011" s="2"/>
      <c r="NN1011" s="2"/>
      <c r="NO1011" s="2"/>
      <c r="NP1011" s="2"/>
      <c r="NQ1011" s="2"/>
      <c r="NR1011" s="2"/>
      <c r="NS1011" s="2"/>
      <c r="NT1011" s="2"/>
      <c r="NU1011" s="2"/>
      <c r="NV1011" s="2"/>
      <c r="NW1011" s="2"/>
      <c r="NX1011" s="2"/>
      <c r="NY1011" s="2"/>
      <c r="NZ1011" s="2"/>
      <c r="OA1011" s="2"/>
      <c r="OB1011" s="2"/>
      <c r="OC1011" s="2"/>
      <c r="OD1011" s="2"/>
      <c r="OE1011" s="2"/>
      <c r="OF1011" s="2"/>
      <c r="OG1011" s="2"/>
      <c r="OH1011" s="2"/>
      <c r="OI1011" s="2"/>
      <c r="OJ1011" s="2"/>
      <c r="OK1011" s="2"/>
      <c r="OL1011" s="2"/>
      <c r="OM1011" s="2"/>
      <c r="ON1011" s="2"/>
      <c r="OO1011" s="2"/>
      <c r="OP1011" s="2"/>
      <c r="OQ1011" s="2"/>
      <c r="OR1011" s="2"/>
      <c r="OS1011" s="2"/>
      <c r="OT1011" s="2"/>
      <c r="OU1011" s="2"/>
      <c r="OV1011" s="2"/>
      <c r="OW1011" s="2"/>
      <c r="OX1011" s="2"/>
      <c r="OY1011" s="2"/>
      <c r="OZ1011" s="2"/>
      <c r="PA1011" s="2"/>
      <c r="PB1011" s="2"/>
      <c r="PC1011" s="2"/>
      <c r="PD1011" s="2"/>
      <c r="PE1011" s="2"/>
      <c r="PF1011" s="2"/>
      <c r="PG1011" s="2"/>
      <c r="PH1011" s="2"/>
      <c r="PI1011" s="2"/>
      <c r="PJ1011" s="2"/>
      <c r="PK1011" s="2"/>
      <c r="PL1011" s="2"/>
      <c r="PM1011" s="2"/>
      <c r="PN1011" s="2"/>
      <c r="PO1011" s="2"/>
    </row>
    <row r="1012" spans="1:431" ht="98" hidden="1" x14ac:dyDescent="0.15">
      <c r="A1012" s="6" t="s">
        <v>351</v>
      </c>
      <c r="B1012" s="3"/>
      <c r="C1012" s="6"/>
      <c r="D1012" s="6"/>
      <c r="E1012" s="3"/>
      <c r="F1012" s="6"/>
      <c r="G1012" s="6"/>
      <c r="H1012" s="6"/>
      <c r="I1012" s="3"/>
      <c r="J1012" s="6"/>
      <c r="K1012" s="3"/>
      <c r="L1012" s="3"/>
      <c r="M1012" s="3"/>
      <c r="N1012" s="6"/>
      <c r="O1012" s="3"/>
      <c r="P1012" s="6"/>
      <c r="Q1012" s="6"/>
      <c r="R1012" s="6"/>
      <c r="S1012" s="3"/>
      <c r="T1012" s="3"/>
      <c r="U1012" s="3"/>
      <c r="V1012" s="3"/>
      <c r="W1012" s="3"/>
      <c r="X1012" s="3"/>
      <c r="Y1012" s="6"/>
      <c r="Z1012" s="6"/>
      <c r="AA1012" s="6"/>
      <c r="AB1012" s="3"/>
      <c r="AC1012" s="6"/>
      <c r="AD1012" s="6"/>
      <c r="AE1012" s="3"/>
      <c r="AF1012" s="3"/>
      <c r="AG1012" s="6"/>
      <c r="AH1012" s="6"/>
      <c r="AI1012" s="3"/>
      <c r="AJ1012" s="3"/>
      <c r="AK1012" s="3"/>
      <c r="AL1012" s="3"/>
      <c r="AM1012" s="6"/>
      <c r="AN1012" s="3"/>
      <c r="AO1012" s="3"/>
      <c r="AP1012" s="3"/>
      <c r="AQ1012" s="3"/>
      <c r="AR1012" s="3"/>
      <c r="AS1012" s="3"/>
      <c r="AT1012" s="6"/>
      <c r="AU1012" s="6"/>
      <c r="AV1012" s="6"/>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v>1969</v>
      </c>
      <c r="BZ1012" s="3" t="s">
        <v>2405</v>
      </c>
      <c r="CA1012" s="3" t="s">
        <v>2381</v>
      </c>
      <c r="CB1012" s="3" t="s">
        <v>2467</v>
      </c>
      <c r="CC1012" s="3" t="s">
        <v>2491</v>
      </c>
      <c r="CD1012" s="3"/>
      <c r="CE1012" s="3"/>
      <c r="CF1012" s="7"/>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J1012" s="1"/>
      <c r="DK1012" s="1"/>
      <c r="DL1012" s="1"/>
      <c r="DM1012" s="1"/>
      <c r="DN1012" s="1"/>
      <c r="DO1012" s="1"/>
      <c r="DQ1012" s="1"/>
      <c r="DT1012" s="1"/>
      <c r="DW1012" s="1"/>
      <c r="DX1012" s="1"/>
      <c r="DY1012" s="1"/>
      <c r="DZ1012" s="1"/>
      <c r="EA1012" s="1"/>
      <c r="EB1012" s="1"/>
      <c r="EC1012" s="1"/>
      <c r="EF1012" s="1"/>
      <c r="ER1012" s="1"/>
      <c r="ET1012" s="1"/>
      <c r="FH1012" s="1"/>
      <c r="FI1012" s="1"/>
      <c r="LT1012" s="2"/>
      <c r="LU1012" s="2"/>
      <c r="LV1012" s="2"/>
      <c r="LW1012" s="2"/>
      <c r="LX1012" s="2"/>
      <c r="LY1012" s="2"/>
      <c r="LZ1012" s="2"/>
      <c r="MA1012" s="2"/>
      <c r="MB1012" s="2"/>
      <c r="MC1012" s="2"/>
      <c r="MD1012" s="2"/>
      <c r="ME1012" s="2"/>
      <c r="MF1012" s="2"/>
      <c r="MG1012" s="2"/>
      <c r="MH1012" s="2"/>
      <c r="MI1012" s="2"/>
      <c r="MJ1012" s="2"/>
      <c r="MK1012" s="2"/>
      <c r="ML1012" s="2"/>
      <c r="MM1012" s="2"/>
      <c r="MN1012" s="2"/>
      <c r="MO1012" s="2"/>
      <c r="MP1012" s="2"/>
      <c r="MQ1012" s="2"/>
      <c r="MR1012" s="2"/>
      <c r="MS1012" s="2"/>
      <c r="MT1012" s="2"/>
      <c r="MU1012" s="2"/>
      <c r="MV1012" s="2"/>
      <c r="MW1012" s="2"/>
      <c r="MX1012" s="2"/>
      <c r="MY1012" s="2"/>
      <c r="MZ1012" s="2"/>
      <c r="NA1012" s="2"/>
      <c r="NB1012" s="2"/>
      <c r="NC1012" s="2"/>
      <c r="ND1012" s="2"/>
      <c r="NE1012" s="2"/>
      <c r="NF1012" s="2"/>
      <c r="NG1012" s="2"/>
      <c r="NH1012" s="2"/>
      <c r="NI1012" s="2"/>
      <c r="NJ1012" s="2"/>
      <c r="NK1012" s="2"/>
      <c r="NL1012" s="2"/>
      <c r="NM1012" s="2"/>
      <c r="NN1012" s="2"/>
      <c r="NO1012" s="2"/>
      <c r="NP1012" s="2"/>
      <c r="NQ1012" s="2"/>
      <c r="NR1012" s="2"/>
      <c r="NS1012" s="2"/>
      <c r="NT1012" s="2"/>
      <c r="NU1012" s="2"/>
      <c r="NV1012" s="2"/>
      <c r="NW1012" s="2"/>
      <c r="NX1012" s="2"/>
      <c r="NY1012" s="2"/>
      <c r="NZ1012" s="2"/>
      <c r="OA1012" s="2"/>
      <c r="OB1012" s="2"/>
      <c r="OC1012" s="2"/>
      <c r="OD1012" s="2"/>
      <c r="OE1012" s="2"/>
      <c r="OF1012" s="2"/>
      <c r="OG1012" s="2"/>
      <c r="OH1012" s="2"/>
      <c r="OI1012" s="2"/>
      <c r="OJ1012" s="2"/>
      <c r="OK1012" s="2"/>
      <c r="OL1012" s="2"/>
      <c r="OM1012" s="2"/>
      <c r="ON1012" s="2"/>
      <c r="OO1012" s="2"/>
      <c r="OP1012" s="2"/>
      <c r="OQ1012" s="2"/>
      <c r="OR1012" s="2"/>
      <c r="OS1012" s="2"/>
      <c r="OT1012" s="2"/>
      <c r="OU1012" s="2"/>
      <c r="OV1012" s="2"/>
      <c r="OW1012" s="2"/>
      <c r="OX1012" s="2"/>
      <c r="OY1012" s="2"/>
      <c r="OZ1012" s="2"/>
      <c r="PA1012" s="2"/>
      <c r="PB1012" s="2"/>
      <c r="PC1012" s="2"/>
      <c r="PD1012" s="2"/>
      <c r="PE1012" s="2"/>
      <c r="PF1012" s="2"/>
      <c r="PG1012" s="2"/>
      <c r="PH1012" s="2"/>
      <c r="PI1012" s="2"/>
      <c r="PJ1012" s="2"/>
      <c r="PK1012" s="2"/>
      <c r="PL1012" s="2"/>
      <c r="PM1012" s="2"/>
      <c r="PN1012" s="2"/>
      <c r="PO1012" s="2"/>
    </row>
    <row r="1013" spans="1:431" ht="98" hidden="1" x14ac:dyDescent="0.15">
      <c r="A1013" s="6" t="s">
        <v>368</v>
      </c>
      <c r="B1013" s="3"/>
      <c r="C1013" s="6"/>
      <c r="D1013" s="6"/>
      <c r="E1013" s="3"/>
      <c r="F1013" s="6"/>
      <c r="G1013" s="6"/>
      <c r="H1013" s="6"/>
      <c r="I1013" s="3"/>
      <c r="J1013" s="6"/>
      <c r="K1013" s="3"/>
      <c r="L1013" s="3"/>
      <c r="M1013" s="3"/>
      <c r="N1013" s="6"/>
      <c r="O1013" s="3"/>
      <c r="P1013" s="6"/>
      <c r="Q1013" s="6"/>
      <c r="R1013" s="6"/>
      <c r="S1013" s="3"/>
      <c r="T1013" s="3"/>
      <c r="U1013" s="3"/>
      <c r="V1013" s="3"/>
      <c r="W1013" s="3"/>
      <c r="X1013" s="3"/>
      <c r="Y1013" s="6"/>
      <c r="Z1013" s="6"/>
      <c r="AA1013" s="6"/>
      <c r="AB1013" s="3"/>
      <c r="AC1013" s="6"/>
      <c r="AD1013" s="6"/>
      <c r="AE1013" s="3"/>
      <c r="AF1013" s="3"/>
      <c r="AG1013" s="6"/>
      <c r="AH1013" s="6"/>
      <c r="AI1013" s="3"/>
      <c r="AJ1013" s="3"/>
      <c r="AK1013" s="3"/>
      <c r="AL1013" s="3"/>
      <c r="AM1013" s="6"/>
      <c r="AN1013" s="3"/>
      <c r="AO1013" s="3"/>
      <c r="AP1013" s="3"/>
      <c r="AQ1013" s="3"/>
      <c r="AR1013" s="3"/>
      <c r="AS1013" s="3"/>
      <c r="AT1013" s="6"/>
      <c r="AU1013" s="6"/>
      <c r="AV1013" s="6"/>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v>1969</v>
      </c>
      <c r="BZ1013" s="3" t="s">
        <v>2405</v>
      </c>
      <c r="CA1013" s="3" t="s">
        <v>2381</v>
      </c>
      <c r="CB1013" s="3" t="s">
        <v>2467</v>
      </c>
      <c r="CC1013" s="3" t="s">
        <v>2491</v>
      </c>
      <c r="CD1013" s="3"/>
      <c r="CE1013" s="3" t="s">
        <v>2472</v>
      </c>
      <c r="CF1013" s="7"/>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J1013" s="1"/>
      <c r="DK1013" s="1"/>
      <c r="DL1013" s="1"/>
      <c r="DM1013" s="1"/>
      <c r="DN1013" s="1"/>
      <c r="DO1013" s="1"/>
      <c r="DQ1013" s="1"/>
      <c r="DT1013" s="1"/>
      <c r="DW1013" s="1"/>
      <c r="DX1013" s="1"/>
      <c r="DY1013" s="1"/>
      <c r="DZ1013" s="1"/>
      <c r="EA1013" s="1"/>
      <c r="EB1013" s="1"/>
      <c r="EC1013" s="1"/>
      <c r="EF1013" s="1"/>
      <c r="ER1013" s="1"/>
      <c r="ET1013" s="1"/>
      <c r="FH1013" s="1"/>
      <c r="FI1013" s="1"/>
      <c r="LT1013" s="2"/>
      <c r="LU1013" s="2"/>
      <c r="LV1013" s="2"/>
      <c r="LW1013" s="2"/>
      <c r="LX1013" s="2"/>
      <c r="LY1013" s="2"/>
      <c r="LZ1013" s="2"/>
      <c r="MA1013" s="2"/>
      <c r="MB1013" s="2"/>
      <c r="MC1013" s="2"/>
      <c r="MD1013" s="2"/>
      <c r="ME1013" s="2"/>
      <c r="MF1013" s="2"/>
      <c r="MG1013" s="2"/>
      <c r="MH1013" s="2"/>
      <c r="MI1013" s="2"/>
      <c r="MJ1013" s="2"/>
      <c r="MK1013" s="2"/>
      <c r="ML1013" s="2"/>
      <c r="MM1013" s="2"/>
      <c r="MN1013" s="2"/>
      <c r="MO1013" s="2"/>
      <c r="MP1013" s="2"/>
      <c r="MQ1013" s="2"/>
      <c r="MR1013" s="2"/>
      <c r="MS1013" s="2"/>
      <c r="MT1013" s="2"/>
      <c r="MU1013" s="2"/>
      <c r="MV1013" s="2"/>
      <c r="MW1013" s="2"/>
      <c r="MX1013" s="2"/>
      <c r="MY1013" s="2"/>
      <c r="MZ1013" s="2"/>
      <c r="NA1013" s="2"/>
      <c r="NB1013" s="2"/>
      <c r="NC1013" s="2"/>
      <c r="ND1013" s="2"/>
      <c r="NE1013" s="2"/>
      <c r="NF1013" s="2"/>
      <c r="NG1013" s="2"/>
      <c r="NH1013" s="2"/>
      <c r="NI1013" s="2"/>
      <c r="NJ1013" s="2"/>
      <c r="NK1013" s="2"/>
      <c r="NL1013" s="2"/>
      <c r="NM1013" s="2"/>
      <c r="NN1013" s="2"/>
      <c r="NO1013" s="2"/>
      <c r="NP1013" s="2"/>
      <c r="NQ1013" s="2"/>
      <c r="NR1013" s="2"/>
      <c r="NS1013" s="2"/>
      <c r="NT1013" s="2"/>
      <c r="NU1013" s="2"/>
      <c r="NV1013" s="2"/>
      <c r="NW1013" s="2"/>
      <c r="NX1013" s="2"/>
      <c r="NY1013" s="2"/>
      <c r="NZ1013" s="2"/>
      <c r="OA1013" s="2"/>
      <c r="OB1013" s="2"/>
      <c r="OC1013" s="2"/>
      <c r="OD1013" s="2"/>
      <c r="OE1013" s="2"/>
      <c r="OF1013" s="2"/>
      <c r="OG1013" s="2"/>
      <c r="OH1013" s="2"/>
      <c r="OI1013" s="2"/>
      <c r="OJ1013" s="2"/>
      <c r="OK1013" s="2"/>
      <c r="OL1013" s="2"/>
      <c r="OM1013" s="2"/>
      <c r="ON1013" s="2"/>
      <c r="OO1013" s="2"/>
      <c r="OP1013" s="2"/>
      <c r="OQ1013" s="2"/>
      <c r="OR1013" s="2"/>
      <c r="OS1013" s="2"/>
      <c r="OT1013" s="2"/>
      <c r="OU1013" s="2"/>
      <c r="OV1013" s="2"/>
      <c r="OW1013" s="2"/>
      <c r="OX1013" s="2"/>
      <c r="OY1013" s="2"/>
      <c r="OZ1013" s="2"/>
      <c r="PA1013" s="2"/>
      <c r="PB1013" s="2"/>
      <c r="PC1013" s="2"/>
      <c r="PD1013" s="2"/>
      <c r="PE1013" s="2"/>
      <c r="PF1013" s="2"/>
      <c r="PG1013" s="2"/>
      <c r="PH1013" s="2"/>
      <c r="PI1013" s="2"/>
      <c r="PJ1013" s="2"/>
      <c r="PK1013" s="2"/>
      <c r="PL1013" s="2"/>
      <c r="PM1013" s="2"/>
      <c r="PN1013" s="2"/>
      <c r="PO1013" s="2"/>
    </row>
    <row r="1014" spans="1:431" ht="126" hidden="1" x14ac:dyDescent="0.15">
      <c r="A1014" s="6" t="s">
        <v>18</v>
      </c>
      <c r="B1014" s="3"/>
      <c r="C1014" s="6"/>
      <c r="D1014" s="6"/>
      <c r="E1014" s="3"/>
      <c r="F1014" s="6"/>
      <c r="G1014" s="6"/>
      <c r="H1014" s="6"/>
      <c r="I1014" s="3"/>
      <c r="J1014" s="6"/>
      <c r="K1014" s="3"/>
      <c r="L1014" s="3"/>
      <c r="M1014" s="3"/>
      <c r="N1014" s="6"/>
      <c r="O1014" s="3"/>
      <c r="P1014" s="6"/>
      <c r="Q1014" s="6"/>
      <c r="R1014" s="6"/>
      <c r="S1014" s="3"/>
      <c r="T1014" s="3"/>
      <c r="U1014" s="3"/>
      <c r="V1014" s="3"/>
      <c r="W1014" s="3"/>
      <c r="X1014" s="3"/>
      <c r="Y1014" s="6"/>
      <c r="Z1014" s="6"/>
      <c r="AA1014" s="6"/>
      <c r="AB1014" s="3"/>
      <c r="AC1014" s="6"/>
      <c r="AD1014" s="6"/>
      <c r="AE1014" s="3"/>
      <c r="AF1014" s="3"/>
      <c r="AG1014" s="6"/>
      <c r="AH1014" s="6"/>
      <c r="AI1014" s="3"/>
      <c r="AJ1014" s="3"/>
      <c r="AK1014" s="3"/>
      <c r="AL1014" s="3"/>
      <c r="AM1014" s="6"/>
      <c r="AN1014" s="3"/>
      <c r="AO1014" s="3"/>
      <c r="AP1014" s="3"/>
      <c r="AQ1014" s="3"/>
      <c r="AR1014" s="3"/>
      <c r="AS1014" s="3"/>
      <c r="AT1014" s="6"/>
      <c r="AU1014" s="6"/>
      <c r="AV1014" s="6"/>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v>1969</v>
      </c>
      <c r="BZ1014" s="3" t="s">
        <v>2405</v>
      </c>
      <c r="CA1014" s="3" t="s">
        <v>2493</v>
      </c>
      <c r="CB1014" s="3" t="s">
        <v>2494</v>
      </c>
      <c r="CC1014" s="3" t="s">
        <v>2495</v>
      </c>
      <c r="CD1014" s="3"/>
      <c r="CE1014" s="3" t="s">
        <v>2452</v>
      </c>
      <c r="CF1014" s="7"/>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J1014" s="1"/>
      <c r="DK1014" s="1"/>
      <c r="DL1014" s="1"/>
      <c r="DM1014" s="1"/>
      <c r="DN1014" s="1"/>
      <c r="DO1014" s="1"/>
      <c r="DQ1014" s="1"/>
      <c r="DT1014" s="1"/>
      <c r="DW1014" s="1"/>
      <c r="DX1014" s="1"/>
      <c r="DY1014" s="1"/>
      <c r="DZ1014" s="1"/>
      <c r="EA1014" s="1"/>
      <c r="EB1014" s="1"/>
      <c r="EC1014" s="1"/>
      <c r="EF1014" s="1"/>
      <c r="ER1014" s="1"/>
      <c r="ET1014" s="1"/>
      <c r="FH1014" s="1"/>
      <c r="FI1014" s="1"/>
      <c r="LT1014" s="2"/>
      <c r="LU1014" s="2"/>
      <c r="LV1014" s="2"/>
      <c r="LW1014" s="2"/>
      <c r="LX1014" s="2"/>
      <c r="LY1014" s="2"/>
      <c r="LZ1014" s="2"/>
      <c r="MA1014" s="2"/>
      <c r="MB1014" s="2"/>
      <c r="MC1014" s="2"/>
      <c r="MD1014" s="2"/>
      <c r="ME1014" s="2"/>
      <c r="MF1014" s="2"/>
      <c r="MG1014" s="2"/>
      <c r="MH1014" s="2"/>
      <c r="MI1014" s="2"/>
      <c r="MJ1014" s="2"/>
      <c r="MK1014" s="2"/>
      <c r="ML1014" s="2"/>
      <c r="MM1014" s="2"/>
      <c r="MN1014" s="2"/>
      <c r="MO1014" s="2"/>
      <c r="MP1014" s="2"/>
      <c r="MQ1014" s="2"/>
      <c r="MR1014" s="2"/>
      <c r="MS1014" s="2"/>
      <c r="MT1014" s="2"/>
      <c r="MU1014" s="2"/>
      <c r="MV1014" s="2"/>
      <c r="MW1014" s="2"/>
      <c r="MX1014" s="2"/>
      <c r="MY1014" s="2"/>
      <c r="MZ1014" s="2"/>
      <c r="NA1014" s="2"/>
      <c r="NB1014" s="2"/>
      <c r="NC1014" s="2"/>
      <c r="ND1014" s="2"/>
      <c r="NE1014" s="2"/>
      <c r="NF1014" s="2"/>
      <c r="NG1014" s="2"/>
      <c r="NH1014" s="2"/>
      <c r="NI1014" s="2"/>
      <c r="NJ1014" s="2"/>
      <c r="NK1014" s="2"/>
      <c r="NL1014" s="2"/>
      <c r="NM1014" s="2"/>
      <c r="NN1014" s="2"/>
      <c r="NO1014" s="2"/>
      <c r="NP1014" s="2"/>
      <c r="NQ1014" s="2"/>
      <c r="NR1014" s="2"/>
      <c r="NS1014" s="2"/>
      <c r="NT1014" s="2"/>
      <c r="NU1014" s="2"/>
      <c r="NV1014" s="2"/>
      <c r="NW1014" s="2"/>
      <c r="NX1014" s="2"/>
      <c r="NY1014" s="2"/>
      <c r="NZ1014" s="2"/>
      <c r="OA1014" s="2"/>
      <c r="OB1014" s="2"/>
      <c r="OC1014" s="2"/>
      <c r="OD1014" s="2"/>
      <c r="OE1014" s="2"/>
      <c r="OF1014" s="2"/>
      <c r="OG1014" s="2"/>
      <c r="OH1014" s="2"/>
      <c r="OI1014" s="2"/>
      <c r="OJ1014" s="2"/>
      <c r="OK1014" s="2"/>
      <c r="OL1014" s="2"/>
      <c r="OM1014" s="2"/>
      <c r="ON1014" s="2"/>
      <c r="OO1014" s="2"/>
      <c r="OP1014" s="2"/>
      <c r="OQ1014" s="2"/>
      <c r="OR1014" s="2"/>
      <c r="OS1014" s="2"/>
      <c r="OT1014" s="2"/>
      <c r="OU1014" s="2"/>
      <c r="OV1014" s="2"/>
      <c r="OW1014" s="2"/>
      <c r="OX1014" s="2"/>
      <c r="OY1014" s="2"/>
      <c r="OZ1014" s="2"/>
      <c r="PA1014" s="2"/>
      <c r="PB1014" s="2"/>
      <c r="PC1014" s="2"/>
      <c r="PD1014" s="2"/>
      <c r="PE1014" s="2"/>
      <c r="PF1014" s="2"/>
      <c r="PG1014" s="2"/>
      <c r="PH1014" s="2"/>
      <c r="PI1014" s="2"/>
      <c r="PJ1014" s="2"/>
      <c r="PK1014" s="2"/>
      <c r="PL1014" s="2"/>
      <c r="PM1014" s="2"/>
      <c r="PN1014" s="2"/>
      <c r="PO1014" s="2"/>
    </row>
    <row r="1015" spans="1:431" ht="126" hidden="1" x14ac:dyDescent="0.15">
      <c r="A1015" s="6" t="s">
        <v>42</v>
      </c>
      <c r="B1015" s="3"/>
      <c r="C1015" s="6"/>
      <c r="D1015" s="6"/>
      <c r="E1015" s="3"/>
      <c r="F1015" s="6"/>
      <c r="G1015" s="6"/>
      <c r="H1015" s="6"/>
      <c r="I1015" s="3"/>
      <c r="J1015" s="6"/>
      <c r="K1015" s="3"/>
      <c r="L1015" s="3"/>
      <c r="M1015" s="3"/>
      <c r="N1015" s="6"/>
      <c r="O1015" s="3"/>
      <c r="P1015" s="6"/>
      <c r="Q1015" s="6"/>
      <c r="R1015" s="6"/>
      <c r="S1015" s="3"/>
      <c r="T1015" s="3"/>
      <c r="U1015" s="3"/>
      <c r="V1015" s="3"/>
      <c r="W1015" s="3"/>
      <c r="X1015" s="3"/>
      <c r="Y1015" s="6"/>
      <c r="Z1015" s="6"/>
      <c r="AA1015" s="6"/>
      <c r="AB1015" s="3"/>
      <c r="AC1015" s="6"/>
      <c r="AD1015" s="6"/>
      <c r="AE1015" s="3"/>
      <c r="AF1015" s="3"/>
      <c r="AG1015" s="6"/>
      <c r="AH1015" s="6"/>
      <c r="AI1015" s="3"/>
      <c r="AJ1015" s="3"/>
      <c r="AK1015" s="3"/>
      <c r="AL1015" s="3"/>
      <c r="AM1015" s="6"/>
      <c r="AN1015" s="3"/>
      <c r="AO1015" s="3"/>
      <c r="AP1015" s="3"/>
      <c r="AQ1015" s="3"/>
      <c r="AR1015" s="3"/>
      <c r="AS1015" s="3"/>
      <c r="AT1015" s="6"/>
      <c r="AU1015" s="6"/>
      <c r="AV1015" s="6"/>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v>1969</v>
      </c>
      <c r="BZ1015" s="3" t="s">
        <v>2405</v>
      </c>
      <c r="CA1015" s="3" t="s">
        <v>2493</v>
      </c>
      <c r="CB1015" s="3" t="s">
        <v>2494</v>
      </c>
      <c r="CC1015" s="3" t="s">
        <v>2495</v>
      </c>
      <c r="CD1015" s="3"/>
      <c r="CE1015" s="3" t="s">
        <v>2496</v>
      </c>
      <c r="CF1015" s="7" t="s">
        <v>2359</v>
      </c>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J1015" s="1"/>
      <c r="DK1015" s="1"/>
      <c r="DL1015" s="1"/>
      <c r="DM1015" s="1"/>
      <c r="DN1015" s="1"/>
      <c r="DO1015" s="1"/>
      <c r="DQ1015" s="1"/>
      <c r="DT1015" s="1"/>
      <c r="DW1015" s="1"/>
      <c r="DX1015" s="1"/>
      <c r="DY1015" s="1"/>
      <c r="DZ1015" s="1"/>
      <c r="EA1015" s="1"/>
      <c r="EB1015" s="1"/>
      <c r="EC1015" s="1"/>
      <c r="EF1015" s="1"/>
      <c r="ER1015" s="1"/>
      <c r="ET1015" s="1"/>
      <c r="FH1015" s="1"/>
      <c r="FI1015" s="1"/>
      <c r="LT1015" s="2"/>
      <c r="LU1015" s="2"/>
      <c r="LV1015" s="2"/>
      <c r="LW1015" s="2"/>
      <c r="LX1015" s="2"/>
      <c r="LY1015" s="2"/>
      <c r="LZ1015" s="2"/>
      <c r="MA1015" s="2"/>
      <c r="MB1015" s="2"/>
      <c r="MC1015" s="2"/>
      <c r="MD1015" s="2"/>
      <c r="ME1015" s="2"/>
      <c r="MF1015" s="2"/>
      <c r="MG1015" s="2"/>
      <c r="MH1015" s="2"/>
      <c r="MI1015" s="2"/>
      <c r="MJ1015" s="2"/>
      <c r="MK1015" s="2"/>
      <c r="ML1015" s="2"/>
      <c r="MM1015" s="2"/>
      <c r="MN1015" s="2"/>
      <c r="MO1015" s="2"/>
      <c r="MP1015" s="2"/>
      <c r="MQ1015" s="2"/>
      <c r="MR1015" s="2"/>
      <c r="MS1015" s="2"/>
      <c r="MT1015" s="2"/>
      <c r="MU1015" s="2"/>
      <c r="MV1015" s="2"/>
      <c r="MW1015" s="2"/>
      <c r="MX1015" s="2"/>
      <c r="MY1015" s="2"/>
      <c r="MZ1015" s="2"/>
      <c r="NA1015" s="2"/>
      <c r="NB1015" s="2"/>
      <c r="NC1015" s="2"/>
      <c r="ND1015" s="2"/>
      <c r="NE1015" s="2"/>
      <c r="NF1015" s="2"/>
      <c r="NG1015" s="2"/>
      <c r="NH1015" s="2"/>
      <c r="NI1015" s="2"/>
      <c r="NJ1015" s="2"/>
      <c r="NK1015" s="2"/>
      <c r="NL1015" s="2"/>
      <c r="NM1015" s="2"/>
      <c r="NN1015" s="2"/>
      <c r="NO1015" s="2"/>
      <c r="NP1015" s="2"/>
      <c r="NQ1015" s="2"/>
      <c r="NR1015" s="2"/>
      <c r="NS1015" s="2"/>
      <c r="NT1015" s="2"/>
      <c r="NU1015" s="2"/>
      <c r="NV1015" s="2"/>
      <c r="NW1015" s="2"/>
      <c r="NX1015" s="2"/>
      <c r="NY1015" s="2"/>
      <c r="NZ1015" s="2"/>
      <c r="OA1015" s="2"/>
      <c r="OB1015" s="2"/>
      <c r="OC1015" s="2"/>
      <c r="OD1015" s="2"/>
      <c r="OE1015" s="2"/>
      <c r="OF1015" s="2"/>
      <c r="OG1015" s="2"/>
      <c r="OH1015" s="2"/>
      <c r="OI1015" s="2"/>
      <c r="OJ1015" s="2"/>
      <c r="OK1015" s="2"/>
      <c r="OL1015" s="2"/>
      <c r="OM1015" s="2"/>
      <c r="ON1015" s="2"/>
      <c r="OO1015" s="2"/>
      <c r="OP1015" s="2"/>
      <c r="OQ1015" s="2"/>
      <c r="OR1015" s="2"/>
      <c r="OS1015" s="2"/>
      <c r="OT1015" s="2"/>
      <c r="OU1015" s="2"/>
      <c r="OV1015" s="2"/>
      <c r="OW1015" s="2"/>
      <c r="OX1015" s="2"/>
      <c r="OY1015" s="2"/>
      <c r="OZ1015" s="2"/>
      <c r="PA1015" s="2"/>
      <c r="PB1015" s="2"/>
      <c r="PC1015" s="2"/>
      <c r="PD1015" s="2"/>
      <c r="PE1015" s="2"/>
      <c r="PF1015" s="2"/>
      <c r="PG1015" s="2"/>
      <c r="PH1015" s="2"/>
      <c r="PI1015" s="2"/>
      <c r="PJ1015" s="2"/>
      <c r="PK1015" s="2"/>
      <c r="PL1015" s="2"/>
      <c r="PM1015" s="2"/>
      <c r="PN1015" s="2"/>
      <c r="PO1015" s="2"/>
    </row>
    <row r="1016" spans="1:431" ht="126" hidden="1" x14ac:dyDescent="0.15">
      <c r="A1016" s="6" t="s">
        <v>66</v>
      </c>
      <c r="B1016" s="3"/>
      <c r="C1016" s="6"/>
      <c r="D1016" s="6"/>
      <c r="E1016" s="3"/>
      <c r="F1016" s="6"/>
      <c r="G1016" s="6"/>
      <c r="H1016" s="6"/>
      <c r="I1016" s="3"/>
      <c r="J1016" s="6"/>
      <c r="K1016" s="3"/>
      <c r="L1016" s="3"/>
      <c r="M1016" s="3"/>
      <c r="N1016" s="6"/>
      <c r="O1016" s="3"/>
      <c r="P1016" s="6"/>
      <c r="Q1016" s="6"/>
      <c r="R1016" s="6"/>
      <c r="S1016" s="3"/>
      <c r="T1016" s="3"/>
      <c r="U1016" s="3"/>
      <c r="V1016" s="3"/>
      <c r="W1016" s="3"/>
      <c r="X1016" s="3"/>
      <c r="Y1016" s="6"/>
      <c r="Z1016" s="6"/>
      <c r="AA1016" s="6"/>
      <c r="AB1016" s="3"/>
      <c r="AC1016" s="6"/>
      <c r="AD1016" s="6"/>
      <c r="AE1016" s="3"/>
      <c r="AF1016" s="3"/>
      <c r="AG1016" s="6"/>
      <c r="AH1016" s="6"/>
      <c r="AI1016" s="3"/>
      <c r="AJ1016" s="3"/>
      <c r="AK1016" s="3"/>
      <c r="AL1016" s="3"/>
      <c r="AM1016" s="6"/>
      <c r="AN1016" s="3"/>
      <c r="AO1016" s="3"/>
      <c r="AP1016" s="3"/>
      <c r="AQ1016" s="3"/>
      <c r="AR1016" s="3"/>
      <c r="AS1016" s="3"/>
      <c r="AT1016" s="6"/>
      <c r="AU1016" s="6"/>
      <c r="AV1016" s="6"/>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v>1969</v>
      </c>
      <c r="BZ1016" s="3" t="s">
        <v>2405</v>
      </c>
      <c r="CA1016" s="3" t="s">
        <v>2493</v>
      </c>
      <c r="CB1016" s="3" t="s">
        <v>2494</v>
      </c>
      <c r="CC1016" s="3" t="s">
        <v>2495</v>
      </c>
      <c r="CD1016" s="3"/>
      <c r="CE1016" s="3" t="s">
        <v>2452</v>
      </c>
      <c r="CF1016" s="7" t="s">
        <v>2354</v>
      </c>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J1016" s="1"/>
      <c r="DK1016" s="1"/>
      <c r="DL1016" s="1"/>
      <c r="DM1016" s="1"/>
      <c r="DN1016" s="1"/>
      <c r="DO1016" s="1"/>
      <c r="DQ1016" s="1"/>
      <c r="DT1016" s="1"/>
      <c r="DW1016" s="1"/>
      <c r="DX1016" s="1"/>
      <c r="DY1016" s="1"/>
      <c r="DZ1016" s="1"/>
      <c r="EA1016" s="1"/>
      <c r="EB1016" s="1"/>
      <c r="EC1016" s="1"/>
      <c r="EF1016" s="1"/>
      <c r="ER1016" s="1"/>
      <c r="ET1016" s="1"/>
      <c r="FH1016" s="1"/>
      <c r="FI1016" s="1"/>
      <c r="LT1016" s="2"/>
      <c r="LU1016" s="2"/>
      <c r="LV1016" s="2"/>
      <c r="LW1016" s="2"/>
      <c r="LX1016" s="2"/>
      <c r="LY1016" s="2"/>
      <c r="LZ1016" s="2"/>
      <c r="MA1016" s="2"/>
      <c r="MB1016" s="2"/>
      <c r="MC1016" s="2"/>
      <c r="MD1016" s="2"/>
      <c r="ME1016" s="2"/>
      <c r="MF1016" s="2"/>
      <c r="MG1016" s="2"/>
      <c r="MH1016" s="2"/>
      <c r="MI1016" s="2"/>
      <c r="MJ1016" s="2"/>
      <c r="MK1016" s="2"/>
      <c r="ML1016" s="2"/>
      <c r="MM1016" s="2"/>
      <c r="MN1016" s="2"/>
      <c r="MO1016" s="2"/>
      <c r="MP1016" s="2"/>
      <c r="MQ1016" s="2"/>
      <c r="MR1016" s="2"/>
      <c r="MS1016" s="2"/>
      <c r="MT1016" s="2"/>
      <c r="MU1016" s="2"/>
      <c r="MV1016" s="2"/>
      <c r="MW1016" s="2"/>
      <c r="MX1016" s="2"/>
      <c r="MY1016" s="2"/>
      <c r="MZ1016" s="2"/>
      <c r="NA1016" s="2"/>
      <c r="NB1016" s="2"/>
      <c r="NC1016" s="2"/>
      <c r="ND1016" s="2"/>
      <c r="NE1016" s="2"/>
      <c r="NF1016" s="2"/>
      <c r="NG1016" s="2"/>
      <c r="NH1016" s="2"/>
      <c r="NI1016" s="2"/>
      <c r="NJ1016" s="2"/>
      <c r="NK1016" s="2"/>
      <c r="NL1016" s="2"/>
      <c r="NM1016" s="2"/>
      <c r="NN1016" s="2"/>
      <c r="NO1016" s="2"/>
      <c r="NP1016" s="2"/>
      <c r="NQ1016" s="2"/>
      <c r="NR1016" s="2"/>
      <c r="NS1016" s="2"/>
      <c r="NT1016" s="2"/>
      <c r="NU1016" s="2"/>
      <c r="NV1016" s="2"/>
      <c r="NW1016" s="2"/>
      <c r="NX1016" s="2"/>
      <c r="NY1016" s="2"/>
      <c r="NZ1016" s="2"/>
      <c r="OA1016" s="2"/>
      <c r="OB1016" s="2"/>
      <c r="OC1016" s="2"/>
      <c r="OD1016" s="2"/>
      <c r="OE1016" s="2"/>
      <c r="OF1016" s="2"/>
      <c r="OG1016" s="2"/>
      <c r="OH1016" s="2"/>
      <c r="OI1016" s="2"/>
      <c r="OJ1016" s="2"/>
      <c r="OK1016" s="2"/>
      <c r="OL1016" s="2"/>
      <c r="OM1016" s="2"/>
      <c r="ON1016" s="2"/>
      <c r="OO1016" s="2"/>
      <c r="OP1016" s="2"/>
      <c r="OQ1016" s="2"/>
      <c r="OR1016" s="2"/>
      <c r="OS1016" s="2"/>
      <c r="OT1016" s="2"/>
      <c r="OU1016" s="2"/>
      <c r="OV1016" s="2"/>
      <c r="OW1016" s="2"/>
      <c r="OX1016" s="2"/>
      <c r="OY1016" s="2"/>
      <c r="OZ1016" s="2"/>
      <c r="PA1016" s="2"/>
      <c r="PB1016" s="2"/>
      <c r="PC1016" s="2"/>
      <c r="PD1016" s="2"/>
      <c r="PE1016" s="2"/>
      <c r="PF1016" s="2"/>
      <c r="PG1016" s="2"/>
      <c r="PH1016" s="2"/>
      <c r="PI1016" s="2"/>
      <c r="PJ1016" s="2"/>
      <c r="PK1016" s="2"/>
      <c r="PL1016" s="2"/>
      <c r="PM1016" s="2"/>
      <c r="PN1016" s="2"/>
      <c r="PO1016" s="2"/>
    </row>
    <row r="1017" spans="1:431" ht="126" hidden="1" x14ac:dyDescent="0.15">
      <c r="A1017" s="6" t="s">
        <v>88</v>
      </c>
      <c r="B1017" s="3"/>
      <c r="C1017" s="6"/>
      <c r="D1017" s="6"/>
      <c r="E1017" s="3"/>
      <c r="F1017" s="6"/>
      <c r="G1017" s="6"/>
      <c r="H1017" s="6"/>
      <c r="I1017" s="3">
        <v>1</v>
      </c>
      <c r="J1017" s="6"/>
      <c r="K1017" s="3"/>
      <c r="L1017" s="3"/>
      <c r="M1017" s="3"/>
      <c r="N1017" s="6"/>
      <c r="O1017" s="3"/>
      <c r="P1017" s="6"/>
      <c r="Q1017" s="6"/>
      <c r="R1017" s="6"/>
      <c r="S1017" s="3"/>
      <c r="T1017" s="3"/>
      <c r="U1017" s="3"/>
      <c r="V1017" s="3"/>
      <c r="W1017" s="3"/>
      <c r="X1017" s="3"/>
      <c r="Y1017" s="6"/>
      <c r="Z1017" s="6"/>
      <c r="AA1017" s="6"/>
      <c r="AB1017" s="3"/>
      <c r="AC1017" s="6"/>
      <c r="AD1017" s="6"/>
      <c r="AE1017" s="3"/>
      <c r="AF1017" s="3"/>
      <c r="AG1017" s="6"/>
      <c r="AH1017" s="6"/>
      <c r="AI1017" s="3"/>
      <c r="AJ1017" s="3"/>
      <c r="AK1017" s="3"/>
      <c r="AL1017" s="3"/>
      <c r="AM1017" s="6"/>
      <c r="AN1017" s="3"/>
      <c r="AO1017" s="3"/>
      <c r="AP1017" s="3"/>
      <c r="AQ1017" s="3"/>
      <c r="AR1017" s="3"/>
      <c r="AS1017" s="3"/>
      <c r="AT1017" s="6"/>
      <c r="AU1017" s="6"/>
      <c r="AV1017" s="6"/>
      <c r="AW1017" s="3"/>
      <c r="AX1017" s="3"/>
      <c r="AY1017" s="3"/>
      <c r="AZ1017" s="3"/>
      <c r="BA1017" s="3"/>
      <c r="BB1017" s="3"/>
      <c r="BC1017" s="3"/>
      <c r="BD1017" s="3">
        <v>1</v>
      </c>
      <c r="BE1017" s="3"/>
      <c r="BF1017" s="3"/>
      <c r="BG1017" s="3"/>
      <c r="BH1017" s="3"/>
      <c r="BI1017" s="3"/>
      <c r="BJ1017" s="3"/>
      <c r="BK1017" s="3"/>
      <c r="BL1017" s="3"/>
      <c r="BM1017" s="3"/>
      <c r="BN1017" s="3"/>
      <c r="BO1017" s="3"/>
      <c r="BP1017" s="3"/>
      <c r="BQ1017" s="3"/>
      <c r="BR1017" s="3"/>
      <c r="BS1017" s="3"/>
      <c r="BT1017" s="3"/>
      <c r="BU1017" s="3"/>
      <c r="BV1017" s="3"/>
      <c r="BW1017" s="3"/>
      <c r="BX1017" s="3"/>
      <c r="BY1017" s="3">
        <v>1969</v>
      </c>
      <c r="BZ1017" s="3" t="s">
        <v>2405</v>
      </c>
      <c r="CA1017" s="3" t="s">
        <v>2493</v>
      </c>
      <c r="CB1017" s="3" t="s">
        <v>2494</v>
      </c>
      <c r="CC1017" s="3" t="s">
        <v>2495</v>
      </c>
      <c r="CD1017" s="3" t="s">
        <v>2403</v>
      </c>
      <c r="CE1017" s="3" t="s">
        <v>2497</v>
      </c>
      <c r="CF1017" s="7" t="s">
        <v>2359</v>
      </c>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J1017" s="1"/>
      <c r="DK1017" s="1"/>
      <c r="DL1017" s="1"/>
      <c r="DM1017" s="1"/>
      <c r="DN1017" s="1"/>
      <c r="DO1017" s="1"/>
      <c r="DQ1017" s="1"/>
      <c r="DT1017" s="1"/>
      <c r="DW1017" s="1"/>
      <c r="DX1017" s="1"/>
      <c r="DY1017" s="1"/>
      <c r="DZ1017" s="1"/>
      <c r="EA1017" s="1"/>
      <c r="EB1017" s="1"/>
      <c r="EC1017" s="1"/>
      <c r="EF1017" s="1"/>
      <c r="ER1017" s="1"/>
      <c r="ET1017" s="1"/>
      <c r="FH1017" s="1"/>
      <c r="FI1017" s="1"/>
      <c r="LT1017" s="2"/>
      <c r="LU1017" s="2"/>
      <c r="LV1017" s="2"/>
      <c r="LW1017" s="2"/>
      <c r="LX1017" s="2"/>
      <c r="LY1017" s="2"/>
      <c r="LZ1017" s="2"/>
      <c r="MA1017" s="2"/>
      <c r="MB1017" s="2"/>
      <c r="MC1017" s="2"/>
      <c r="MD1017" s="2"/>
      <c r="ME1017" s="2"/>
      <c r="MF1017" s="2"/>
      <c r="MG1017" s="2"/>
      <c r="MH1017" s="2"/>
      <c r="MI1017" s="2"/>
      <c r="MJ1017" s="2"/>
      <c r="MK1017" s="2"/>
      <c r="ML1017" s="2"/>
      <c r="MM1017" s="2"/>
      <c r="MN1017" s="2"/>
      <c r="MO1017" s="2"/>
      <c r="MP1017" s="2"/>
      <c r="MQ1017" s="2"/>
      <c r="MR1017" s="2"/>
      <c r="MS1017" s="2"/>
      <c r="MT1017" s="2"/>
      <c r="MU1017" s="2"/>
      <c r="MV1017" s="2"/>
      <c r="MW1017" s="2"/>
      <c r="MX1017" s="2"/>
      <c r="MY1017" s="2"/>
      <c r="MZ1017" s="2"/>
      <c r="NA1017" s="2"/>
      <c r="NB1017" s="2"/>
      <c r="NC1017" s="2"/>
      <c r="ND1017" s="2"/>
      <c r="NE1017" s="2"/>
      <c r="NF1017" s="2"/>
      <c r="NG1017" s="2"/>
      <c r="NH1017" s="2"/>
      <c r="NI1017" s="2"/>
      <c r="NJ1017" s="2"/>
      <c r="NK1017" s="2"/>
      <c r="NL1017" s="2"/>
      <c r="NM1017" s="2"/>
      <c r="NN1017" s="2"/>
      <c r="NO1017" s="2"/>
      <c r="NP1017" s="2"/>
      <c r="NQ1017" s="2"/>
      <c r="NR1017" s="2"/>
      <c r="NS1017" s="2"/>
      <c r="NT1017" s="2"/>
      <c r="NU1017" s="2"/>
      <c r="NV1017" s="2"/>
      <c r="NW1017" s="2"/>
      <c r="NX1017" s="2"/>
      <c r="NY1017" s="2"/>
      <c r="NZ1017" s="2"/>
      <c r="OA1017" s="2"/>
      <c r="OB1017" s="2"/>
      <c r="OC1017" s="2"/>
      <c r="OD1017" s="2"/>
      <c r="OE1017" s="2"/>
      <c r="OF1017" s="2"/>
      <c r="OG1017" s="2"/>
      <c r="OH1017" s="2"/>
      <c r="OI1017" s="2"/>
      <c r="OJ1017" s="2"/>
      <c r="OK1017" s="2"/>
      <c r="OL1017" s="2"/>
      <c r="OM1017" s="2"/>
      <c r="ON1017" s="2"/>
      <c r="OO1017" s="2"/>
      <c r="OP1017" s="2"/>
      <c r="OQ1017" s="2"/>
      <c r="OR1017" s="2"/>
      <c r="OS1017" s="2"/>
      <c r="OT1017" s="2"/>
      <c r="OU1017" s="2"/>
      <c r="OV1017" s="2"/>
      <c r="OW1017" s="2"/>
      <c r="OX1017" s="2"/>
      <c r="OY1017" s="2"/>
      <c r="OZ1017" s="2"/>
      <c r="PA1017" s="2"/>
      <c r="PB1017" s="2"/>
      <c r="PC1017" s="2"/>
      <c r="PD1017" s="2"/>
      <c r="PE1017" s="2"/>
      <c r="PF1017" s="2"/>
      <c r="PG1017" s="2"/>
      <c r="PH1017" s="2"/>
      <c r="PI1017" s="2"/>
      <c r="PJ1017" s="2"/>
      <c r="PK1017" s="2"/>
      <c r="PL1017" s="2"/>
      <c r="PM1017" s="2"/>
      <c r="PN1017" s="2"/>
      <c r="PO1017" s="2"/>
    </row>
    <row r="1018" spans="1:431" ht="126" hidden="1" x14ac:dyDescent="0.15">
      <c r="A1018" s="16" t="s">
        <v>2769</v>
      </c>
      <c r="B1018" s="3">
        <v>0</v>
      </c>
      <c r="C1018" s="6">
        <v>0</v>
      </c>
      <c r="D1018" s="3"/>
      <c r="E1018" s="6">
        <v>0</v>
      </c>
      <c r="F1018" s="6">
        <v>0</v>
      </c>
      <c r="G1018" s="6">
        <v>0</v>
      </c>
      <c r="H1018" s="6">
        <v>0</v>
      </c>
      <c r="I1018" s="6">
        <v>0</v>
      </c>
      <c r="J1018" s="6">
        <v>0</v>
      </c>
      <c r="K1018" s="6">
        <v>0</v>
      </c>
      <c r="L1018" s="6">
        <v>0</v>
      </c>
      <c r="M1018" s="6">
        <v>0</v>
      </c>
      <c r="N1018" s="6">
        <v>0</v>
      </c>
      <c r="O1018" s="6">
        <v>0</v>
      </c>
      <c r="P1018" s="6"/>
      <c r="Q1018" s="6">
        <v>0</v>
      </c>
      <c r="R1018" s="6">
        <v>0</v>
      </c>
      <c r="S1018" s="6">
        <v>0</v>
      </c>
      <c r="T1018" s="6">
        <v>0</v>
      </c>
      <c r="U1018" s="6">
        <v>0</v>
      </c>
      <c r="V1018" s="6">
        <v>0</v>
      </c>
      <c r="W1018" s="6">
        <v>0</v>
      </c>
      <c r="X1018" s="6">
        <v>0</v>
      </c>
      <c r="Y1018" s="6">
        <v>0</v>
      </c>
      <c r="Z1018" s="3">
        <v>1</v>
      </c>
      <c r="AA1018" s="3">
        <v>0</v>
      </c>
      <c r="AB1018" s="3">
        <v>0</v>
      </c>
      <c r="AC1018" s="3">
        <v>0</v>
      </c>
      <c r="AD1018" s="3">
        <v>0</v>
      </c>
      <c r="AE1018" s="3">
        <v>0</v>
      </c>
      <c r="AF1018" s="3">
        <v>0</v>
      </c>
      <c r="AG1018" s="3">
        <v>0</v>
      </c>
      <c r="AH1018" s="3">
        <v>0</v>
      </c>
      <c r="AI1018" s="3">
        <v>0</v>
      </c>
      <c r="AJ1018" s="3">
        <v>0</v>
      </c>
      <c r="AK1018" s="3">
        <v>0</v>
      </c>
      <c r="AL1018" s="3">
        <v>0</v>
      </c>
      <c r="AM1018" s="3">
        <v>0</v>
      </c>
      <c r="AN1018" s="6">
        <v>0</v>
      </c>
      <c r="AO1018" s="6">
        <v>0</v>
      </c>
      <c r="AP1018" s="3">
        <v>0</v>
      </c>
      <c r="AQ1018" s="6">
        <v>0</v>
      </c>
      <c r="AR1018" s="3">
        <v>0</v>
      </c>
      <c r="AS1018" s="3">
        <v>0</v>
      </c>
      <c r="AT1018" s="3">
        <v>0</v>
      </c>
      <c r="AU1018" s="3">
        <v>0</v>
      </c>
      <c r="AV1018" s="3">
        <v>0</v>
      </c>
      <c r="AW1018" s="3">
        <v>0</v>
      </c>
      <c r="AX1018" s="3">
        <v>0</v>
      </c>
      <c r="AY1018" s="3">
        <v>0</v>
      </c>
      <c r="AZ1018" s="3">
        <v>0</v>
      </c>
      <c r="BA1018" s="3">
        <v>0</v>
      </c>
      <c r="BB1018" s="3">
        <v>0</v>
      </c>
      <c r="BC1018" s="3">
        <v>0</v>
      </c>
      <c r="BD1018" s="3">
        <v>0</v>
      </c>
      <c r="BE1018" s="3">
        <v>0</v>
      </c>
      <c r="BF1018" s="3">
        <v>0</v>
      </c>
      <c r="BG1018" s="3">
        <v>0</v>
      </c>
      <c r="BH1018" s="3">
        <v>0</v>
      </c>
      <c r="BI1018" s="3">
        <v>0</v>
      </c>
      <c r="BJ1018" s="3">
        <v>0</v>
      </c>
      <c r="BK1018" s="3">
        <v>0</v>
      </c>
      <c r="BL1018" s="3">
        <v>0</v>
      </c>
      <c r="BM1018" s="3"/>
      <c r="BN1018" s="3">
        <v>0</v>
      </c>
      <c r="BO1018" s="3">
        <v>0</v>
      </c>
      <c r="BP1018" s="3">
        <v>1</v>
      </c>
      <c r="BQ1018" s="3">
        <v>0</v>
      </c>
      <c r="BR1018" s="3">
        <v>0</v>
      </c>
      <c r="BS1018" s="3">
        <v>0</v>
      </c>
      <c r="BT1018" s="3">
        <v>1</v>
      </c>
      <c r="BU1018" s="3">
        <v>0</v>
      </c>
      <c r="BV1018" s="3">
        <v>0</v>
      </c>
      <c r="BW1018" s="3">
        <v>1</v>
      </c>
      <c r="BX1018" s="3">
        <v>0</v>
      </c>
      <c r="BY1018" s="3">
        <v>1969</v>
      </c>
      <c r="BZ1018" s="3" t="s">
        <v>2405</v>
      </c>
      <c r="CA1018" s="3" t="s">
        <v>2493</v>
      </c>
      <c r="CB1018" s="3" t="s">
        <v>2494</v>
      </c>
      <c r="CC1018" s="3" t="s">
        <v>2495</v>
      </c>
      <c r="CD1018" s="3"/>
      <c r="CE1018" s="3" t="s">
        <v>2498</v>
      </c>
      <c r="CF1018" s="7" t="s">
        <v>2499</v>
      </c>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J1018" s="1"/>
      <c r="DK1018" s="1"/>
      <c r="DL1018" s="1"/>
      <c r="DM1018" s="1"/>
      <c r="DN1018" s="1"/>
      <c r="DO1018" s="1"/>
      <c r="DQ1018" s="1"/>
      <c r="DT1018" s="1"/>
      <c r="DW1018" s="1"/>
      <c r="DX1018" s="1"/>
      <c r="DY1018" s="1"/>
      <c r="DZ1018" s="1"/>
      <c r="EA1018" s="1"/>
      <c r="EB1018" s="1"/>
      <c r="EC1018" s="1"/>
      <c r="EF1018" s="1"/>
      <c r="ER1018" s="1"/>
      <c r="ET1018" s="1"/>
      <c r="FH1018" s="1"/>
      <c r="FI1018" s="1"/>
      <c r="LT1018" s="2"/>
      <c r="LU1018" s="2"/>
      <c r="LV1018" s="2"/>
      <c r="LW1018" s="2"/>
      <c r="LX1018" s="2"/>
      <c r="LY1018" s="2"/>
      <c r="LZ1018" s="2"/>
      <c r="MA1018" s="2"/>
      <c r="MB1018" s="2"/>
      <c r="MC1018" s="2"/>
      <c r="MD1018" s="2"/>
      <c r="ME1018" s="2"/>
      <c r="MF1018" s="2"/>
      <c r="MG1018" s="2"/>
      <c r="MH1018" s="2"/>
      <c r="MI1018" s="2"/>
      <c r="MJ1018" s="2"/>
      <c r="MK1018" s="2"/>
      <c r="ML1018" s="2"/>
      <c r="MM1018" s="2"/>
      <c r="MN1018" s="2"/>
      <c r="MO1018" s="2"/>
      <c r="MP1018" s="2"/>
      <c r="MQ1018" s="2"/>
      <c r="MR1018" s="2"/>
      <c r="MS1018" s="2"/>
      <c r="MT1018" s="2"/>
      <c r="MU1018" s="2"/>
      <c r="MV1018" s="2"/>
      <c r="MW1018" s="2"/>
      <c r="MX1018" s="2"/>
      <c r="MY1018" s="2"/>
      <c r="MZ1018" s="2"/>
      <c r="NA1018" s="2"/>
      <c r="NB1018" s="2"/>
      <c r="NC1018" s="2"/>
      <c r="ND1018" s="2"/>
      <c r="NE1018" s="2"/>
      <c r="NF1018" s="2"/>
      <c r="NG1018" s="2"/>
      <c r="NH1018" s="2"/>
      <c r="NI1018" s="2"/>
      <c r="NJ1018" s="2"/>
      <c r="NK1018" s="2"/>
      <c r="NL1018" s="2"/>
      <c r="NM1018" s="2"/>
      <c r="NN1018" s="2"/>
      <c r="NO1018" s="2"/>
      <c r="NP1018" s="2"/>
      <c r="NQ1018" s="2"/>
      <c r="NR1018" s="2"/>
      <c r="NS1018" s="2"/>
      <c r="NT1018" s="2"/>
      <c r="NU1018" s="2"/>
      <c r="NV1018" s="2"/>
      <c r="NW1018" s="2"/>
      <c r="NX1018" s="2"/>
      <c r="NY1018" s="2"/>
      <c r="NZ1018" s="2"/>
      <c r="OA1018" s="2"/>
      <c r="OB1018" s="2"/>
      <c r="OC1018" s="2"/>
      <c r="OD1018" s="2"/>
      <c r="OE1018" s="2"/>
      <c r="OF1018" s="2"/>
      <c r="OG1018" s="2"/>
      <c r="OH1018" s="2"/>
      <c r="OI1018" s="2"/>
      <c r="OJ1018" s="2"/>
      <c r="OK1018" s="2"/>
      <c r="OL1018" s="2"/>
      <c r="OM1018" s="2"/>
      <c r="ON1018" s="2"/>
      <c r="OO1018" s="2"/>
      <c r="OP1018" s="2"/>
      <c r="OQ1018" s="2"/>
      <c r="OR1018" s="2"/>
      <c r="OS1018" s="2"/>
      <c r="OT1018" s="2"/>
      <c r="OU1018" s="2"/>
      <c r="OV1018" s="2"/>
      <c r="OW1018" s="2"/>
      <c r="OX1018" s="2"/>
      <c r="OY1018" s="2"/>
      <c r="OZ1018" s="2"/>
      <c r="PA1018" s="2"/>
      <c r="PB1018" s="2"/>
      <c r="PC1018" s="2"/>
      <c r="PD1018" s="2"/>
      <c r="PE1018" s="2"/>
      <c r="PF1018" s="2"/>
      <c r="PG1018" s="2"/>
      <c r="PH1018" s="2"/>
      <c r="PI1018" s="2"/>
      <c r="PJ1018" s="2"/>
      <c r="PK1018" s="2"/>
      <c r="PL1018" s="2"/>
      <c r="PM1018" s="2"/>
      <c r="PN1018" s="2"/>
      <c r="PO1018" s="2"/>
    </row>
    <row r="1019" spans="1:431" ht="126" hidden="1" x14ac:dyDescent="0.15">
      <c r="A1019" s="6" t="s">
        <v>131</v>
      </c>
      <c r="B1019" s="3"/>
      <c r="C1019" s="6"/>
      <c r="D1019" s="6"/>
      <c r="E1019" s="3"/>
      <c r="F1019" s="6"/>
      <c r="G1019" s="6"/>
      <c r="H1019" s="6"/>
      <c r="I1019" s="3"/>
      <c r="J1019" s="6"/>
      <c r="K1019" s="3"/>
      <c r="L1019" s="3"/>
      <c r="M1019" s="3"/>
      <c r="N1019" s="6"/>
      <c r="O1019" s="3"/>
      <c r="P1019" s="6"/>
      <c r="Q1019" s="6"/>
      <c r="R1019" s="6"/>
      <c r="S1019" s="3"/>
      <c r="T1019" s="3"/>
      <c r="U1019" s="3"/>
      <c r="V1019" s="3"/>
      <c r="W1019" s="3"/>
      <c r="X1019" s="3"/>
      <c r="Y1019" s="6"/>
      <c r="Z1019" s="6"/>
      <c r="AA1019" s="6"/>
      <c r="AB1019" s="3"/>
      <c r="AC1019" s="6"/>
      <c r="AD1019" s="6"/>
      <c r="AE1019" s="3"/>
      <c r="AF1019" s="3"/>
      <c r="AG1019" s="6"/>
      <c r="AH1019" s="6"/>
      <c r="AI1019" s="3"/>
      <c r="AJ1019" s="3"/>
      <c r="AK1019" s="3"/>
      <c r="AL1019" s="3"/>
      <c r="AM1019" s="6"/>
      <c r="AN1019" s="3"/>
      <c r="AO1019" s="3">
        <v>1</v>
      </c>
      <c r="AP1019" s="3"/>
      <c r="AQ1019" s="3"/>
      <c r="AR1019" s="3"/>
      <c r="AS1019" s="3"/>
      <c r="AT1019" s="6"/>
      <c r="AU1019" s="6"/>
      <c r="AV1019" s="6"/>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v>1969</v>
      </c>
      <c r="BZ1019" s="3" t="s">
        <v>2405</v>
      </c>
      <c r="CA1019" s="3" t="s">
        <v>2493</v>
      </c>
      <c r="CB1019" s="3" t="s">
        <v>2494</v>
      </c>
      <c r="CC1019" s="3" t="s">
        <v>2495</v>
      </c>
      <c r="CD1019" s="3"/>
      <c r="CE1019" s="3" t="s">
        <v>2500</v>
      </c>
      <c r="CF1019" s="7" t="s">
        <v>2359</v>
      </c>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J1019" s="1"/>
      <c r="DK1019" s="1"/>
      <c r="DL1019" s="1"/>
      <c r="DM1019" s="1"/>
      <c r="DN1019" s="1"/>
      <c r="DO1019" s="1"/>
      <c r="DQ1019" s="1"/>
      <c r="DT1019" s="1"/>
      <c r="DW1019" s="1"/>
      <c r="DX1019" s="1"/>
      <c r="DY1019" s="1"/>
      <c r="DZ1019" s="1"/>
      <c r="EA1019" s="1"/>
      <c r="EB1019" s="1"/>
      <c r="EC1019" s="1"/>
      <c r="EF1019" s="1"/>
      <c r="ER1019" s="1"/>
      <c r="ET1019" s="1"/>
      <c r="FH1019" s="1"/>
      <c r="FI1019" s="1"/>
      <c r="LT1019" s="2"/>
      <c r="LU1019" s="2"/>
      <c r="LV1019" s="2"/>
      <c r="LW1019" s="2"/>
      <c r="LX1019" s="2"/>
      <c r="LY1019" s="2"/>
      <c r="LZ1019" s="2"/>
      <c r="MA1019" s="2"/>
      <c r="MB1019" s="2"/>
      <c r="MC1019" s="2"/>
      <c r="MD1019" s="2"/>
      <c r="ME1019" s="2"/>
      <c r="MF1019" s="2"/>
      <c r="MG1019" s="2"/>
      <c r="MH1019" s="2"/>
      <c r="MI1019" s="2"/>
      <c r="MJ1019" s="2"/>
      <c r="MK1019" s="2"/>
      <c r="ML1019" s="2"/>
      <c r="MM1019" s="2"/>
      <c r="MN1019" s="2"/>
      <c r="MO1019" s="2"/>
      <c r="MP1019" s="2"/>
      <c r="MQ1019" s="2"/>
      <c r="MR1019" s="2"/>
      <c r="MS1019" s="2"/>
      <c r="MT1019" s="2"/>
      <c r="MU1019" s="2"/>
      <c r="MV1019" s="2"/>
      <c r="MW1019" s="2"/>
      <c r="MX1019" s="2"/>
      <c r="MY1019" s="2"/>
      <c r="MZ1019" s="2"/>
      <c r="NA1019" s="2"/>
      <c r="NB1019" s="2"/>
      <c r="NC1019" s="2"/>
      <c r="ND1019" s="2"/>
      <c r="NE1019" s="2"/>
      <c r="NF1019" s="2"/>
      <c r="NG1019" s="2"/>
      <c r="NH1019" s="2"/>
      <c r="NI1019" s="2"/>
      <c r="NJ1019" s="2"/>
      <c r="NK1019" s="2"/>
      <c r="NL1019" s="2"/>
      <c r="NM1019" s="2"/>
      <c r="NN1019" s="2"/>
      <c r="NO1019" s="2"/>
      <c r="NP1019" s="2"/>
      <c r="NQ1019" s="2"/>
      <c r="NR1019" s="2"/>
      <c r="NS1019" s="2"/>
      <c r="NT1019" s="2"/>
      <c r="NU1019" s="2"/>
      <c r="NV1019" s="2"/>
      <c r="NW1019" s="2"/>
      <c r="NX1019" s="2"/>
      <c r="NY1019" s="2"/>
      <c r="NZ1019" s="2"/>
      <c r="OA1019" s="2"/>
      <c r="OB1019" s="2"/>
      <c r="OC1019" s="2"/>
      <c r="OD1019" s="2"/>
      <c r="OE1019" s="2"/>
      <c r="OF1019" s="2"/>
      <c r="OG1019" s="2"/>
      <c r="OH1019" s="2"/>
      <c r="OI1019" s="2"/>
      <c r="OJ1019" s="2"/>
      <c r="OK1019" s="2"/>
      <c r="OL1019" s="2"/>
      <c r="OM1019" s="2"/>
      <c r="ON1019" s="2"/>
      <c r="OO1019" s="2"/>
      <c r="OP1019" s="2"/>
      <c r="OQ1019" s="2"/>
      <c r="OR1019" s="2"/>
      <c r="OS1019" s="2"/>
      <c r="OT1019" s="2"/>
      <c r="OU1019" s="2"/>
      <c r="OV1019" s="2"/>
      <c r="OW1019" s="2"/>
      <c r="OX1019" s="2"/>
      <c r="OY1019" s="2"/>
      <c r="OZ1019" s="2"/>
      <c r="PA1019" s="2"/>
      <c r="PB1019" s="2"/>
      <c r="PC1019" s="2"/>
      <c r="PD1019" s="2"/>
      <c r="PE1019" s="2"/>
      <c r="PF1019" s="2"/>
      <c r="PG1019" s="2"/>
      <c r="PH1019" s="2"/>
      <c r="PI1019" s="2"/>
      <c r="PJ1019" s="2"/>
      <c r="PK1019" s="2"/>
      <c r="PL1019" s="2"/>
      <c r="PM1019" s="2"/>
      <c r="PN1019" s="2"/>
      <c r="PO1019" s="2"/>
    </row>
    <row r="1020" spans="1:431" ht="126" hidden="1" x14ac:dyDescent="0.15">
      <c r="A1020" s="16" t="s">
        <v>3490</v>
      </c>
      <c r="B1020" s="3"/>
      <c r="C1020" s="6"/>
      <c r="D1020" s="6"/>
      <c r="E1020" s="3"/>
      <c r="F1020" s="6"/>
      <c r="G1020" s="6"/>
      <c r="H1020" s="6"/>
      <c r="I1020" s="3"/>
      <c r="J1020" s="6"/>
      <c r="K1020" s="3"/>
      <c r="L1020" s="3"/>
      <c r="M1020" s="3"/>
      <c r="N1020" s="6"/>
      <c r="O1020" s="3"/>
      <c r="P1020" s="6"/>
      <c r="Q1020" s="6"/>
      <c r="R1020" s="6"/>
      <c r="S1020" s="3"/>
      <c r="T1020" s="3"/>
      <c r="U1020" s="3"/>
      <c r="V1020" s="3"/>
      <c r="W1020" s="3"/>
      <c r="X1020" s="3"/>
      <c r="Y1020" s="6"/>
      <c r="Z1020" s="6"/>
      <c r="AA1020" s="6"/>
      <c r="AB1020" s="3"/>
      <c r="AC1020" s="6"/>
      <c r="AD1020" s="6"/>
      <c r="AE1020" s="3"/>
      <c r="AF1020" s="3"/>
      <c r="AG1020" s="6"/>
      <c r="AH1020" s="6"/>
      <c r="AI1020" s="3"/>
      <c r="AJ1020" s="3"/>
      <c r="AK1020" s="3"/>
      <c r="AL1020" s="3"/>
      <c r="AM1020" s="6"/>
      <c r="AN1020" s="3"/>
      <c r="AO1020" s="3">
        <v>1</v>
      </c>
      <c r="AP1020" s="3"/>
      <c r="AQ1020" s="3"/>
      <c r="AR1020" s="3"/>
      <c r="AS1020" s="3"/>
      <c r="AT1020" s="6"/>
      <c r="AU1020" s="6"/>
      <c r="AV1020" s="6"/>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v>1969</v>
      </c>
      <c r="BZ1020" s="3" t="s">
        <v>2405</v>
      </c>
      <c r="CA1020" s="3" t="s">
        <v>2493</v>
      </c>
      <c r="CB1020" s="3" t="s">
        <v>2494</v>
      </c>
      <c r="CC1020" s="3" t="s">
        <v>2495</v>
      </c>
      <c r="CD1020" s="3"/>
      <c r="CE1020" s="3" t="s">
        <v>2501</v>
      </c>
      <c r="CF1020" s="7" t="s">
        <v>2499</v>
      </c>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J1020" s="1"/>
      <c r="DK1020" s="1"/>
      <c r="DL1020" s="1"/>
      <c r="DM1020" s="1"/>
      <c r="DN1020" s="1"/>
      <c r="DO1020" s="1"/>
      <c r="DQ1020" s="1"/>
      <c r="DT1020" s="1"/>
      <c r="DW1020" s="1"/>
      <c r="DX1020" s="1"/>
      <c r="DY1020" s="1"/>
      <c r="DZ1020" s="1"/>
      <c r="EA1020" s="1"/>
      <c r="EB1020" s="1"/>
      <c r="EC1020" s="1"/>
      <c r="EF1020" s="1"/>
      <c r="ER1020" s="1"/>
      <c r="ET1020" s="1"/>
      <c r="FH1020" s="1"/>
      <c r="FI1020" s="1"/>
      <c r="LT1020" s="2"/>
      <c r="LU1020" s="2"/>
      <c r="LV1020" s="2"/>
      <c r="LW1020" s="2"/>
      <c r="LX1020" s="2"/>
      <c r="LY1020" s="2"/>
      <c r="LZ1020" s="2"/>
      <c r="MA1020" s="2"/>
      <c r="MB1020" s="2"/>
      <c r="MC1020" s="2"/>
      <c r="MD1020" s="2"/>
      <c r="ME1020" s="2"/>
      <c r="MF1020" s="2"/>
      <c r="MG1020" s="2"/>
      <c r="MH1020" s="2"/>
      <c r="MI1020" s="2"/>
      <c r="MJ1020" s="2"/>
      <c r="MK1020" s="2"/>
      <c r="ML1020" s="2"/>
      <c r="MM1020" s="2"/>
      <c r="MN1020" s="2"/>
      <c r="MO1020" s="2"/>
      <c r="MP1020" s="2"/>
      <c r="MQ1020" s="2"/>
      <c r="MR1020" s="2"/>
      <c r="MS1020" s="2"/>
      <c r="MT1020" s="2"/>
      <c r="MU1020" s="2"/>
      <c r="MV1020" s="2"/>
      <c r="MW1020" s="2"/>
      <c r="MX1020" s="2"/>
      <c r="MY1020" s="2"/>
      <c r="MZ1020" s="2"/>
      <c r="NA1020" s="2"/>
      <c r="NB1020" s="2"/>
      <c r="NC1020" s="2"/>
      <c r="ND1020" s="2"/>
      <c r="NE1020" s="2"/>
      <c r="NF1020" s="2"/>
      <c r="NG1020" s="2"/>
      <c r="NH1020" s="2"/>
      <c r="NI1020" s="2"/>
      <c r="NJ1020" s="2"/>
      <c r="NK1020" s="2"/>
      <c r="NL1020" s="2"/>
      <c r="NM1020" s="2"/>
      <c r="NN1020" s="2"/>
      <c r="NO1020" s="2"/>
      <c r="NP1020" s="2"/>
      <c r="NQ1020" s="2"/>
      <c r="NR1020" s="2"/>
      <c r="NS1020" s="2"/>
      <c r="NT1020" s="2"/>
      <c r="NU1020" s="2"/>
      <c r="NV1020" s="2"/>
      <c r="NW1020" s="2"/>
      <c r="NX1020" s="2"/>
      <c r="NY1020" s="2"/>
      <c r="NZ1020" s="2"/>
      <c r="OA1020" s="2"/>
      <c r="OB1020" s="2"/>
      <c r="OC1020" s="2"/>
      <c r="OD1020" s="2"/>
      <c r="OE1020" s="2"/>
      <c r="OF1020" s="2"/>
      <c r="OG1020" s="2"/>
      <c r="OH1020" s="2"/>
      <c r="OI1020" s="2"/>
      <c r="OJ1020" s="2"/>
      <c r="OK1020" s="2"/>
      <c r="OL1020" s="2"/>
      <c r="OM1020" s="2"/>
      <c r="ON1020" s="2"/>
      <c r="OO1020" s="2"/>
      <c r="OP1020" s="2"/>
      <c r="OQ1020" s="2"/>
      <c r="OR1020" s="2"/>
      <c r="OS1020" s="2"/>
      <c r="OT1020" s="2"/>
      <c r="OU1020" s="2"/>
      <c r="OV1020" s="2"/>
      <c r="OW1020" s="2"/>
      <c r="OX1020" s="2"/>
      <c r="OY1020" s="2"/>
      <c r="OZ1020" s="2"/>
      <c r="PA1020" s="2"/>
      <c r="PB1020" s="2"/>
      <c r="PC1020" s="2"/>
      <c r="PD1020" s="2"/>
      <c r="PE1020" s="2"/>
      <c r="PF1020" s="2"/>
      <c r="PG1020" s="2"/>
      <c r="PH1020" s="2"/>
      <c r="PI1020" s="2"/>
      <c r="PJ1020" s="2"/>
      <c r="PK1020" s="2"/>
      <c r="PL1020" s="2"/>
      <c r="PM1020" s="2"/>
      <c r="PN1020" s="2"/>
      <c r="PO1020" s="2"/>
    </row>
    <row r="1021" spans="1:431" ht="98" hidden="1" x14ac:dyDescent="0.15">
      <c r="A1021" s="6" t="s">
        <v>24</v>
      </c>
      <c r="B1021" s="3"/>
      <c r="C1021" s="6"/>
      <c r="D1021" s="6"/>
      <c r="E1021" s="3"/>
      <c r="F1021" s="6"/>
      <c r="G1021" s="6"/>
      <c r="H1021" s="6"/>
      <c r="I1021" s="3"/>
      <c r="J1021" s="6"/>
      <c r="K1021" s="3"/>
      <c r="L1021" s="3"/>
      <c r="M1021" s="3">
        <v>1</v>
      </c>
      <c r="N1021" s="6"/>
      <c r="O1021" s="3"/>
      <c r="P1021" s="6"/>
      <c r="Q1021" s="6"/>
      <c r="R1021" s="6"/>
      <c r="S1021" s="3"/>
      <c r="T1021" s="3"/>
      <c r="U1021" s="3"/>
      <c r="V1021" s="3"/>
      <c r="W1021" s="3"/>
      <c r="X1021" s="3"/>
      <c r="Y1021" s="6"/>
      <c r="Z1021" s="6"/>
      <c r="AA1021" s="6"/>
      <c r="AB1021" s="3"/>
      <c r="AC1021" s="6"/>
      <c r="AD1021" s="6"/>
      <c r="AE1021" s="3"/>
      <c r="AF1021" s="3"/>
      <c r="AG1021" s="6"/>
      <c r="AH1021" s="6"/>
      <c r="AI1021" s="3"/>
      <c r="AJ1021" s="3"/>
      <c r="AK1021" s="3"/>
      <c r="AL1021" s="3"/>
      <c r="AM1021" s="6"/>
      <c r="AN1021" s="3"/>
      <c r="AO1021" s="3"/>
      <c r="AP1021" s="3"/>
      <c r="AQ1021" s="3"/>
      <c r="AR1021" s="3"/>
      <c r="AS1021" s="3"/>
      <c r="AT1021" s="6"/>
      <c r="AU1021" s="6"/>
      <c r="AV1021" s="6"/>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v>1968</v>
      </c>
      <c r="BZ1021" s="3" t="s">
        <v>2342</v>
      </c>
      <c r="CA1021" s="3" t="s">
        <v>2381</v>
      </c>
      <c r="CB1021" s="3" t="s">
        <v>2382</v>
      </c>
      <c r="CC1021" s="3" t="s">
        <v>2399</v>
      </c>
      <c r="CD1021" s="3"/>
      <c r="CE1021" s="3" t="s">
        <v>2502</v>
      </c>
      <c r="CF1021" s="7" t="s">
        <v>2499</v>
      </c>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J1021" s="1"/>
      <c r="DK1021" s="1"/>
      <c r="DL1021" s="1"/>
      <c r="DM1021" s="1"/>
      <c r="DN1021" s="1"/>
      <c r="DO1021" s="1"/>
      <c r="DQ1021" s="1"/>
      <c r="DT1021" s="1"/>
      <c r="DW1021" s="1"/>
      <c r="DX1021" s="1"/>
      <c r="DY1021" s="1"/>
      <c r="DZ1021" s="1"/>
      <c r="EA1021" s="1"/>
      <c r="EB1021" s="1"/>
      <c r="EC1021" s="1"/>
      <c r="EF1021" s="1"/>
      <c r="ER1021" s="1"/>
      <c r="ET1021" s="1"/>
      <c r="FH1021" s="1"/>
      <c r="FI1021" s="1"/>
      <c r="LT1021" s="2"/>
      <c r="LU1021" s="2"/>
      <c r="LV1021" s="2"/>
      <c r="LW1021" s="2"/>
      <c r="LX1021" s="2"/>
      <c r="LY1021" s="2"/>
      <c r="LZ1021" s="2"/>
      <c r="MA1021" s="2"/>
      <c r="MB1021" s="2"/>
      <c r="MC1021" s="2"/>
      <c r="MD1021" s="2"/>
      <c r="ME1021" s="2"/>
      <c r="MF1021" s="2"/>
      <c r="MG1021" s="2"/>
      <c r="MH1021" s="2"/>
      <c r="MI1021" s="2"/>
      <c r="MJ1021" s="2"/>
      <c r="MK1021" s="2"/>
      <c r="ML1021" s="2"/>
      <c r="MM1021" s="2"/>
      <c r="MN1021" s="2"/>
      <c r="MO1021" s="2"/>
      <c r="MP1021" s="2"/>
      <c r="MQ1021" s="2"/>
      <c r="MR1021" s="2"/>
      <c r="MS1021" s="2"/>
      <c r="MT1021" s="2"/>
      <c r="MU1021" s="2"/>
      <c r="MV1021" s="2"/>
      <c r="MW1021" s="2"/>
      <c r="MX1021" s="2"/>
      <c r="MY1021" s="2"/>
      <c r="MZ1021" s="2"/>
      <c r="NA1021" s="2"/>
      <c r="NB1021" s="2"/>
      <c r="NC1021" s="2"/>
      <c r="ND1021" s="2"/>
      <c r="NE1021" s="2"/>
      <c r="NF1021" s="2"/>
      <c r="NG1021" s="2"/>
      <c r="NH1021" s="2"/>
      <c r="NI1021" s="2"/>
      <c r="NJ1021" s="2"/>
      <c r="NK1021" s="2"/>
      <c r="NL1021" s="2"/>
      <c r="NM1021" s="2"/>
      <c r="NN1021" s="2"/>
      <c r="NO1021" s="2"/>
      <c r="NP1021" s="2"/>
      <c r="NQ1021" s="2"/>
      <c r="NR1021" s="2"/>
      <c r="NS1021" s="2"/>
      <c r="NT1021" s="2"/>
      <c r="NU1021" s="2"/>
      <c r="NV1021" s="2"/>
      <c r="NW1021" s="2"/>
      <c r="NX1021" s="2"/>
      <c r="NY1021" s="2"/>
      <c r="NZ1021" s="2"/>
      <c r="OA1021" s="2"/>
      <c r="OB1021" s="2"/>
      <c r="OC1021" s="2"/>
      <c r="OD1021" s="2"/>
      <c r="OE1021" s="2"/>
      <c r="OF1021" s="2"/>
      <c r="OG1021" s="2"/>
      <c r="OH1021" s="2"/>
      <c r="OI1021" s="2"/>
      <c r="OJ1021" s="2"/>
      <c r="OK1021" s="2"/>
      <c r="OL1021" s="2"/>
      <c r="OM1021" s="2"/>
      <c r="ON1021" s="2"/>
      <c r="OO1021" s="2"/>
      <c r="OP1021" s="2"/>
      <c r="OQ1021" s="2"/>
      <c r="OR1021" s="2"/>
      <c r="OS1021" s="2"/>
      <c r="OT1021" s="2"/>
      <c r="OU1021" s="2"/>
      <c r="OV1021" s="2"/>
      <c r="OW1021" s="2"/>
      <c r="OX1021" s="2"/>
      <c r="OY1021" s="2"/>
      <c r="OZ1021" s="2"/>
      <c r="PA1021" s="2"/>
      <c r="PB1021" s="2"/>
      <c r="PC1021" s="2"/>
      <c r="PD1021" s="2"/>
      <c r="PE1021" s="2"/>
      <c r="PF1021" s="2"/>
      <c r="PG1021" s="2"/>
      <c r="PH1021" s="2"/>
      <c r="PI1021" s="2"/>
      <c r="PJ1021" s="2"/>
      <c r="PK1021" s="2"/>
      <c r="PL1021" s="2"/>
      <c r="PM1021" s="2"/>
      <c r="PN1021" s="2"/>
      <c r="PO1021" s="2"/>
    </row>
    <row r="1022" spans="1:431" ht="98" hidden="1" x14ac:dyDescent="0.15">
      <c r="A1022" s="6" t="s">
        <v>49</v>
      </c>
      <c r="B1022" s="3"/>
      <c r="C1022" s="6"/>
      <c r="D1022" s="6"/>
      <c r="E1022" s="3"/>
      <c r="F1022" s="6"/>
      <c r="G1022" s="6"/>
      <c r="H1022" s="6"/>
      <c r="I1022" s="3"/>
      <c r="J1022" s="6"/>
      <c r="K1022" s="3"/>
      <c r="L1022" s="3"/>
      <c r="M1022" s="3"/>
      <c r="N1022" s="6"/>
      <c r="O1022" s="3"/>
      <c r="P1022" s="6"/>
      <c r="Q1022" s="6"/>
      <c r="R1022" s="6"/>
      <c r="S1022" s="3"/>
      <c r="T1022" s="3"/>
      <c r="U1022" s="3"/>
      <c r="V1022" s="3"/>
      <c r="W1022" s="3"/>
      <c r="X1022" s="3"/>
      <c r="Y1022" s="6"/>
      <c r="Z1022" s="6"/>
      <c r="AA1022" s="6"/>
      <c r="AB1022" s="3"/>
      <c r="AC1022" s="6"/>
      <c r="AD1022" s="6"/>
      <c r="AE1022" s="3"/>
      <c r="AF1022" s="3"/>
      <c r="AG1022" s="6"/>
      <c r="AH1022" s="6"/>
      <c r="AI1022" s="6">
        <v>1</v>
      </c>
      <c r="AJ1022" s="3"/>
      <c r="AK1022" s="3"/>
      <c r="AL1022" s="3"/>
      <c r="AM1022" s="6"/>
      <c r="AN1022" s="3"/>
      <c r="AO1022" s="3"/>
      <c r="AP1022" s="3"/>
      <c r="AQ1022" s="3"/>
      <c r="AR1022" s="3"/>
      <c r="AS1022" s="3"/>
      <c r="AT1022" s="6"/>
      <c r="AU1022" s="6"/>
      <c r="AV1022" s="6"/>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v>1968</v>
      </c>
      <c r="BZ1022" s="3" t="s">
        <v>2342</v>
      </c>
      <c r="CA1022" s="3" t="s">
        <v>2381</v>
      </c>
      <c r="CB1022" s="3" t="s">
        <v>2382</v>
      </c>
      <c r="CC1022" s="3" t="s">
        <v>2399</v>
      </c>
      <c r="CD1022" s="3"/>
      <c r="CE1022" s="3" t="s">
        <v>2447</v>
      </c>
      <c r="CF1022" s="7"/>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J1022" s="1"/>
      <c r="DK1022" s="1"/>
      <c r="DL1022" s="1"/>
      <c r="DM1022" s="1"/>
      <c r="DN1022" s="1"/>
      <c r="DO1022" s="1"/>
      <c r="DQ1022" s="1"/>
      <c r="DT1022" s="1"/>
      <c r="DW1022" s="1"/>
      <c r="DX1022" s="1"/>
      <c r="DY1022" s="1"/>
      <c r="DZ1022" s="1"/>
      <c r="EA1022" s="1"/>
      <c r="EB1022" s="1"/>
      <c r="EC1022" s="1"/>
      <c r="EF1022" s="1"/>
      <c r="ER1022" s="1"/>
      <c r="ET1022" s="1"/>
      <c r="FH1022" s="1"/>
      <c r="FI1022" s="1"/>
      <c r="LT1022" s="2"/>
      <c r="LU1022" s="2"/>
      <c r="LV1022" s="2"/>
      <c r="LW1022" s="2"/>
      <c r="LX1022" s="2"/>
      <c r="LY1022" s="2"/>
      <c r="LZ1022" s="2"/>
      <c r="MA1022" s="2"/>
      <c r="MB1022" s="2"/>
      <c r="MC1022" s="2"/>
      <c r="MD1022" s="2"/>
      <c r="ME1022" s="2"/>
      <c r="MF1022" s="2"/>
      <c r="MG1022" s="2"/>
      <c r="MH1022" s="2"/>
      <c r="MI1022" s="2"/>
      <c r="MJ1022" s="2"/>
      <c r="MK1022" s="2"/>
      <c r="ML1022" s="2"/>
      <c r="MM1022" s="2"/>
      <c r="MN1022" s="2"/>
      <c r="MO1022" s="2"/>
      <c r="MP1022" s="2"/>
      <c r="MQ1022" s="2"/>
      <c r="MR1022" s="2"/>
      <c r="MS1022" s="2"/>
      <c r="MT1022" s="2"/>
      <c r="MU1022" s="2"/>
      <c r="MV1022" s="2"/>
      <c r="MW1022" s="2"/>
      <c r="MX1022" s="2"/>
      <c r="MY1022" s="2"/>
      <c r="MZ1022" s="2"/>
      <c r="NA1022" s="2"/>
      <c r="NB1022" s="2"/>
      <c r="NC1022" s="2"/>
      <c r="ND1022" s="2"/>
      <c r="NE1022" s="2"/>
      <c r="NF1022" s="2"/>
      <c r="NG1022" s="2"/>
      <c r="NH1022" s="2"/>
      <c r="NI1022" s="2"/>
      <c r="NJ1022" s="2"/>
      <c r="NK1022" s="2"/>
      <c r="NL1022" s="2"/>
      <c r="NM1022" s="2"/>
      <c r="NN1022" s="2"/>
      <c r="NO1022" s="2"/>
      <c r="NP1022" s="2"/>
      <c r="NQ1022" s="2"/>
      <c r="NR1022" s="2"/>
      <c r="NS1022" s="2"/>
      <c r="NT1022" s="2"/>
      <c r="NU1022" s="2"/>
      <c r="NV1022" s="2"/>
      <c r="NW1022" s="2"/>
      <c r="NX1022" s="2"/>
      <c r="NY1022" s="2"/>
      <c r="NZ1022" s="2"/>
      <c r="OA1022" s="2"/>
      <c r="OB1022" s="2"/>
      <c r="OC1022" s="2"/>
      <c r="OD1022" s="2"/>
      <c r="OE1022" s="2"/>
      <c r="OF1022" s="2"/>
      <c r="OG1022" s="2"/>
      <c r="OH1022" s="2"/>
      <c r="OI1022" s="2"/>
      <c r="OJ1022" s="2"/>
      <c r="OK1022" s="2"/>
      <c r="OL1022" s="2"/>
      <c r="OM1022" s="2"/>
      <c r="ON1022" s="2"/>
      <c r="OO1022" s="2"/>
      <c r="OP1022" s="2"/>
      <c r="OQ1022" s="2"/>
      <c r="OR1022" s="2"/>
      <c r="OS1022" s="2"/>
      <c r="OT1022" s="2"/>
      <c r="OU1022" s="2"/>
      <c r="OV1022" s="2"/>
      <c r="OW1022" s="2"/>
      <c r="OX1022" s="2"/>
      <c r="OY1022" s="2"/>
      <c r="OZ1022" s="2"/>
      <c r="PA1022" s="2"/>
      <c r="PB1022" s="2"/>
      <c r="PC1022" s="2"/>
      <c r="PD1022" s="2"/>
      <c r="PE1022" s="2"/>
      <c r="PF1022" s="2"/>
      <c r="PG1022" s="2"/>
      <c r="PH1022" s="2"/>
      <c r="PI1022" s="2"/>
      <c r="PJ1022" s="2"/>
      <c r="PK1022" s="2"/>
      <c r="PL1022" s="2"/>
      <c r="PM1022" s="2"/>
      <c r="PN1022" s="2"/>
      <c r="PO1022" s="2"/>
    </row>
    <row r="1023" spans="1:431" ht="98" hidden="1" x14ac:dyDescent="0.15">
      <c r="A1023" s="6" t="s">
        <v>71</v>
      </c>
      <c r="B1023" s="3"/>
      <c r="C1023" s="6"/>
      <c r="D1023" s="6"/>
      <c r="E1023" s="3"/>
      <c r="F1023" s="6"/>
      <c r="G1023" s="6"/>
      <c r="H1023" s="6"/>
      <c r="I1023" s="3"/>
      <c r="J1023" s="6"/>
      <c r="K1023" s="3"/>
      <c r="L1023" s="3"/>
      <c r="M1023" s="3"/>
      <c r="N1023" s="6"/>
      <c r="O1023" s="3"/>
      <c r="P1023" s="6"/>
      <c r="Q1023" s="6"/>
      <c r="R1023" s="6"/>
      <c r="S1023" s="3"/>
      <c r="T1023" s="3"/>
      <c r="U1023" s="3"/>
      <c r="V1023" s="3"/>
      <c r="W1023" s="3"/>
      <c r="X1023" s="3"/>
      <c r="Y1023" s="6"/>
      <c r="Z1023" s="6"/>
      <c r="AA1023" s="6"/>
      <c r="AB1023" s="3"/>
      <c r="AC1023" s="6"/>
      <c r="AD1023" s="6"/>
      <c r="AE1023" s="3"/>
      <c r="AF1023" s="3"/>
      <c r="AG1023" s="6"/>
      <c r="AH1023" s="6"/>
      <c r="AI1023" s="3"/>
      <c r="AJ1023" s="3"/>
      <c r="AK1023" s="3"/>
      <c r="AL1023" s="3"/>
      <c r="AM1023" s="6"/>
      <c r="AN1023" s="3"/>
      <c r="AO1023" s="3"/>
      <c r="AP1023" s="3"/>
      <c r="AQ1023" s="3"/>
      <c r="AR1023" s="3"/>
      <c r="AS1023" s="3"/>
      <c r="AT1023" s="6"/>
      <c r="AU1023" s="6"/>
      <c r="AV1023" s="6"/>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v>1968</v>
      </c>
      <c r="BZ1023" s="3" t="s">
        <v>2342</v>
      </c>
      <c r="CA1023" s="3" t="s">
        <v>2381</v>
      </c>
      <c r="CB1023" s="3" t="s">
        <v>2382</v>
      </c>
      <c r="CC1023" s="3" t="s">
        <v>2399</v>
      </c>
      <c r="CD1023" s="3"/>
      <c r="CE1023" s="3" t="s">
        <v>2503</v>
      </c>
      <c r="CF1023" s="7"/>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J1023" s="1"/>
      <c r="DK1023" s="1"/>
      <c r="DL1023" s="1"/>
      <c r="DM1023" s="1"/>
      <c r="DN1023" s="1"/>
      <c r="DO1023" s="1"/>
      <c r="DQ1023" s="1"/>
      <c r="DT1023" s="1"/>
      <c r="DW1023" s="1"/>
      <c r="DX1023" s="1"/>
      <c r="DY1023" s="1"/>
      <c r="DZ1023" s="1"/>
      <c r="EA1023" s="1"/>
      <c r="EB1023" s="1"/>
      <c r="EC1023" s="1"/>
      <c r="EF1023" s="1"/>
      <c r="ER1023" s="1"/>
      <c r="ET1023" s="1"/>
      <c r="FH1023" s="1"/>
      <c r="FI1023" s="1"/>
      <c r="LT1023" s="2"/>
      <c r="LU1023" s="2"/>
      <c r="LV1023" s="2"/>
      <c r="LW1023" s="2"/>
      <c r="LX1023" s="2"/>
      <c r="LY1023" s="2"/>
      <c r="LZ1023" s="2"/>
      <c r="MA1023" s="2"/>
      <c r="MB1023" s="2"/>
      <c r="MC1023" s="2"/>
      <c r="MD1023" s="2"/>
      <c r="ME1023" s="2"/>
      <c r="MF1023" s="2"/>
      <c r="MG1023" s="2"/>
      <c r="MH1023" s="2"/>
      <c r="MI1023" s="2"/>
      <c r="MJ1023" s="2"/>
      <c r="MK1023" s="2"/>
      <c r="ML1023" s="2"/>
      <c r="MM1023" s="2"/>
      <c r="MN1023" s="2"/>
      <c r="MO1023" s="2"/>
      <c r="MP1023" s="2"/>
      <c r="MQ1023" s="2"/>
      <c r="MR1023" s="2"/>
      <c r="MS1023" s="2"/>
      <c r="MT1023" s="2"/>
      <c r="MU1023" s="2"/>
      <c r="MV1023" s="2"/>
      <c r="MW1023" s="2"/>
      <c r="MX1023" s="2"/>
      <c r="MY1023" s="2"/>
      <c r="MZ1023" s="2"/>
      <c r="NA1023" s="2"/>
      <c r="NB1023" s="2"/>
      <c r="NC1023" s="2"/>
      <c r="ND1023" s="2"/>
      <c r="NE1023" s="2"/>
      <c r="NF1023" s="2"/>
      <c r="NG1023" s="2"/>
      <c r="NH1023" s="2"/>
      <c r="NI1023" s="2"/>
      <c r="NJ1023" s="2"/>
      <c r="NK1023" s="2"/>
      <c r="NL1023" s="2"/>
      <c r="NM1023" s="2"/>
      <c r="NN1023" s="2"/>
      <c r="NO1023" s="2"/>
      <c r="NP1023" s="2"/>
      <c r="NQ1023" s="2"/>
      <c r="NR1023" s="2"/>
      <c r="NS1023" s="2"/>
      <c r="NT1023" s="2"/>
      <c r="NU1023" s="2"/>
      <c r="NV1023" s="2"/>
      <c r="NW1023" s="2"/>
      <c r="NX1023" s="2"/>
      <c r="NY1023" s="2"/>
      <c r="NZ1023" s="2"/>
      <c r="OA1023" s="2"/>
      <c r="OB1023" s="2"/>
      <c r="OC1023" s="2"/>
      <c r="OD1023" s="2"/>
      <c r="OE1023" s="2"/>
      <c r="OF1023" s="2"/>
      <c r="OG1023" s="2"/>
      <c r="OH1023" s="2"/>
      <c r="OI1023" s="2"/>
      <c r="OJ1023" s="2"/>
      <c r="OK1023" s="2"/>
      <c r="OL1023" s="2"/>
      <c r="OM1023" s="2"/>
      <c r="ON1023" s="2"/>
      <c r="OO1023" s="2"/>
      <c r="OP1023" s="2"/>
      <c r="OQ1023" s="2"/>
      <c r="OR1023" s="2"/>
      <c r="OS1023" s="2"/>
      <c r="OT1023" s="2"/>
      <c r="OU1023" s="2"/>
      <c r="OV1023" s="2"/>
      <c r="OW1023" s="2"/>
      <c r="OX1023" s="2"/>
      <c r="OY1023" s="2"/>
      <c r="OZ1023" s="2"/>
      <c r="PA1023" s="2"/>
      <c r="PB1023" s="2"/>
      <c r="PC1023" s="2"/>
      <c r="PD1023" s="2"/>
      <c r="PE1023" s="2"/>
      <c r="PF1023" s="2"/>
      <c r="PG1023" s="2"/>
      <c r="PH1023" s="2"/>
      <c r="PI1023" s="2"/>
      <c r="PJ1023" s="2"/>
      <c r="PK1023" s="2"/>
      <c r="PL1023" s="2"/>
      <c r="PM1023" s="2"/>
      <c r="PN1023" s="2"/>
      <c r="PO1023" s="2"/>
    </row>
    <row r="1024" spans="1:431" ht="98" hidden="1" x14ac:dyDescent="0.15">
      <c r="A1024" s="6" t="s">
        <v>7</v>
      </c>
      <c r="B1024" s="3"/>
      <c r="C1024" s="6"/>
      <c r="D1024" s="6"/>
      <c r="E1024" s="3"/>
      <c r="F1024" s="6"/>
      <c r="G1024" s="6"/>
      <c r="H1024" s="6"/>
      <c r="I1024" s="3"/>
      <c r="J1024" s="6"/>
      <c r="K1024" s="3"/>
      <c r="L1024" s="3"/>
      <c r="M1024" s="3"/>
      <c r="N1024" s="6"/>
      <c r="O1024" s="3"/>
      <c r="P1024" s="6"/>
      <c r="Q1024" s="6"/>
      <c r="R1024" s="6"/>
      <c r="S1024" s="3"/>
      <c r="T1024" s="3"/>
      <c r="U1024" s="3"/>
      <c r="V1024" s="3"/>
      <c r="W1024" s="3"/>
      <c r="X1024" s="3"/>
      <c r="Y1024" s="6"/>
      <c r="Z1024" s="6"/>
      <c r="AA1024" s="6"/>
      <c r="AB1024" s="3"/>
      <c r="AC1024" s="6"/>
      <c r="AD1024" s="6"/>
      <c r="AE1024" s="3"/>
      <c r="AF1024" s="3"/>
      <c r="AG1024" s="6"/>
      <c r="AH1024" s="6"/>
      <c r="AI1024" s="3"/>
      <c r="AJ1024" s="3"/>
      <c r="AK1024" s="3"/>
      <c r="AL1024" s="3"/>
      <c r="AM1024" s="6"/>
      <c r="AN1024" s="3"/>
      <c r="AO1024" s="3"/>
      <c r="AP1024" s="3"/>
      <c r="AQ1024" s="3"/>
      <c r="AR1024" s="3"/>
      <c r="AS1024" s="3"/>
      <c r="AT1024" s="6"/>
      <c r="AU1024" s="6"/>
      <c r="AV1024" s="6"/>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v>1970</v>
      </c>
      <c r="BZ1024" s="3" t="s">
        <v>2504</v>
      </c>
      <c r="CA1024" s="3" t="s">
        <v>2343</v>
      </c>
      <c r="CB1024" s="3" t="s">
        <v>2505</v>
      </c>
      <c r="CC1024" s="3" t="s">
        <v>2361</v>
      </c>
      <c r="CD1024" s="3"/>
      <c r="CE1024" s="3"/>
      <c r="CF1024" s="7"/>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J1024" s="1"/>
      <c r="DK1024" s="1"/>
      <c r="DL1024" s="1"/>
      <c r="DM1024" s="1"/>
      <c r="DN1024" s="1"/>
      <c r="DO1024" s="1"/>
      <c r="DQ1024" s="1"/>
      <c r="DT1024" s="1"/>
      <c r="DW1024" s="1"/>
      <c r="DX1024" s="1"/>
      <c r="DY1024" s="1"/>
      <c r="DZ1024" s="1"/>
      <c r="EA1024" s="1"/>
      <c r="EB1024" s="1"/>
      <c r="EC1024" s="1"/>
      <c r="EF1024" s="1"/>
      <c r="ER1024" s="1"/>
      <c r="ET1024" s="1"/>
      <c r="FH1024" s="1"/>
      <c r="FI1024" s="1"/>
      <c r="LT1024" s="2"/>
      <c r="LU1024" s="2"/>
      <c r="LV1024" s="2"/>
      <c r="LW1024" s="2"/>
      <c r="LX1024" s="2"/>
      <c r="LY1024" s="2"/>
      <c r="LZ1024" s="2"/>
      <c r="MA1024" s="2"/>
      <c r="MB1024" s="2"/>
      <c r="MC1024" s="2"/>
      <c r="MD1024" s="2"/>
      <c r="ME1024" s="2"/>
      <c r="MF1024" s="2"/>
      <c r="MG1024" s="2"/>
      <c r="MH1024" s="2"/>
      <c r="MI1024" s="2"/>
      <c r="MJ1024" s="2"/>
      <c r="MK1024" s="2"/>
      <c r="ML1024" s="2"/>
      <c r="MM1024" s="2"/>
      <c r="MN1024" s="2"/>
      <c r="MO1024" s="2"/>
      <c r="MP1024" s="2"/>
      <c r="MQ1024" s="2"/>
      <c r="MR1024" s="2"/>
      <c r="MS1024" s="2"/>
      <c r="MT1024" s="2"/>
      <c r="MU1024" s="2"/>
      <c r="MV1024" s="2"/>
      <c r="MW1024" s="2"/>
      <c r="MX1024" s="2"/>
      <c r="MY1024" s="2"/>
      <c r="MZ1024" s="2"/>
      <c r="NA1024" s="2"/>
      <c r="NB1024" s="2"/>
      <c r="NC1024" s="2"/>
      <c r="ND1024" s="2"/>
      <c r="NE1024" s="2"/>
      <c r="NF1024" s="2"/>
      <c r="NG1024" s="2"/>
      <c r="NH1024" s="2"/>
      <c r="NI1024" s="2"/>
      <c r="NJ1024" s="2"/>
      <c r="NK1024" s="2"/>
      <c r="NL1024" s="2"/>
      <c r="NM1024" s="2"/>
      <c r="NN1024" s="2"/>
      <c r="NO1024" s="2"/>
      <c r="NP1024" s="2"/>
      <c r="NQ1024" s="2"/>
      <c r="NR1024" s="2"/>
      <c r="NS1024" s="2"/>
      <c r="NT1024" s="2"/>
      <c r="NU1024" s="2"/>
      <c r="NV1024" s="2"/>
      <c r="NW1024" s="2"/>
      <c r="NX1024" s="2"/>
      <c r="NY1024" s="2"/>
      <c r="NZ1024" s="2"/>
      <c r="OA1024" s="2"/>
      <c r="OB1024" s="2"/>
      <c r="OC1024" s="2"/>
      <c r="OD1024" s="2"/>
      <c r="OE1024" s="2"/>
      <c r="OF1024" s="2"/>
      <c r="OG1024" s="2"/>
      <c r="OH1024" s="2"/>
      <c r="OI1024" s="2"/>
      <c r="OJ1024" s="2"/>
      <c r="OK1024" s="2"/>
      <c r="OL1024" s="2"/>
      <c r="OM1024" s="2"/>
      <c r="ON1024" s="2"/>
      <c r="OO1024" s="2"/>
      <c r="OP1024" s="2"/>
      <c r="OQ1024" s="2"/>
      <c r="OR1024" s="2"/>
      <c r="OS1024" s="2"/>
      <c r="OT1024" s="2"/>
      <c r="OU1024" s="2"/>
      <c r="OV1024" s="2"/>
      <c r="OW1024" s="2"/>
      <c r="OX1024" s="2"/>
      <c r="OY1024" s="2"/>
      <c r="OZ1024" s="2"/>
      <c r="PA1024" s="2"/>
      <c r="PB1024" s="2"/>
      <c r="PC1024" s="2"/>
      <c r="PD1024" s="2"/>
      <c r="PE1024" s="2"/>
      <c r="PF1024" s="2"/>
      <c r="PG1024" s="2"/>
      <c r="PH1024" s="2"/>
      <c r="PI1024" s="2"/>
      <c r="PJ1024" s="2"/>
      <c r="PK1024" s="2"/>
      <c r="PL1024" s="2"/>
      <c r="PM1024" s="2"/>
      <c r="PN1024" s="2"/>
      <c r="PO1024" s="2"/>
    </row>
    <row r="1025" spans="1:431" ht="98" hidden="1" x14ac:dyDescent="0.15">
      <c r="A1025" s="6" t="s">
        <v>30</v>
      </c>
      <c r="B1025" s="3"/>
      <c r="C1025" s="6"/>
      <c r="D1025" s="6"/>
      <c r="E1025" s="3"/>
      <c r="F1025" s="6"/>
      <c r="G1025" s="6"/>
      <c r="H1025" s="6"/>
      <c r="I1025" s="3"/>
      <c r="J1025" s="6"/>
      <c r="K1025" s="3"/>
      <c r="L1025" s="3"/>
      <c r="M1025" s="3"/>
      <c r="N1025" s="6"/>
      <c r="O1025" s="3"/>
      <c r="P1025" s="6"/>
      <c r="Q1025" s="6"/>
      <c r="R1025" s="6"/>
      <c r="S1025" s="3"/>
      <c r="T1025" s="3"/>
      <c r="U1025" s="3"/>
      <c r="V1025" s="3"/>
      <c r="W1025" s="3"/>
      <c r="X1025" s="3"/>
      <c r="Y1025" s="6"/>
      <c r="Z1025" s="6"/>
      <c r="AA1025" s="6"/>
      <c r="AB1025" s="3"/>
      <c r="AC1025" s="6"/>
      <c r="AD1025" s="6"/>
      <c r="AE1025" s="3"/>
      <c r="AF1025" s="3"/>
      <c r="AG1025" s="6"/>
      <c r="AH1025" s="6"/>
      <c r="AI1025" s="3"/>
      <c r="AJ1025" s="3"/>
      <c r="AK1025" s="3"/>
      <c r="AL1025" s="3"/>
      <c r="AM1025" s="6"/>
      <c r="AN1025" s="3"/>
      <c r="AO1025" s="3"/>
      <c r="AP1025" s="3"/>
      <c r="AQ1025" s="3"/>
      <c r="AR1025" s="3"/>
      <c r="AS1025" s="3"/>
      <c r="AT1025" s="6"/>
      <c r="AU1025" s="6"/>
      <c r="AV1025" s="6"/>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v>1970</v>
      </c>
      <c r="BZ1025" s="3" t="s">
        <v>2504</v>
      </c>
      <c r="CA1025" s="3" t="s">
        <v>2343</v>
      </c>
      <c r="CB1025" s="3" t="s">
        <v>2505</v>
      </c>
      <c r="CC1025" s="3" t="s">
        <v>2361</v>
      </c>
      <c r="CD1025" s="3"/>
      <c r="CE1025" s="3"/>
      <c r="CF1025" s="7"/>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J1025" s="1"/>
      <c r="DK1025" s="1"/>
      <c r="DL1025" s="1"/>
      <c r="DM1025" s="1"/>
      <c r="DN1025" s="1"/>
      <c r="DO1025" s="1"/>
      <c r="DQ1025" s="1"/>
      <c r="DT1025" s="1"/>
      <c r="DW1025" s="1"/>
      <c r="DX1025" s="1"/>
      <c r="DY1025" s="1"/>
      <c r="DZ1025" s="1"/>
      <c r="EA1025" s="1"/>
      <c r="EB1025" s="1"/>
      <c r="EC1025" s="1"/>
      <c r="EF1025" s="1"/>
      <c r="ER1025" s="1"/>
      <c r="ET1025" s="1"/>
      <c r="FH1025" s="1"/>
      <c r="FI1025" s="1"/>
      <c r="LT1025" s="2"/>
      <c r="LU1025" s="2"/>
      <c r="LV1025" s="2"/>
      <c r="LW1025" s="2"/>
      <c r="LX1025" s="2"/>
      <c r="LY1025" s="2"/>
      <c r="LZ1025" s="2"/>
      <c r="MA1025" s="2"/>
      <c r="MB1025" s="2"/>
      <c r="MC1025" s="2"/>
      <c r="MD1025" s="2"/>
      <c r="ME1025" s="2"/>
      <c r="MF1025" s="2"/>
      <c r="MG1025" s="2"/>
      <c r="MH1025" s="2"/>
      <c r="MI1025" s="2"/>
      <c r="MJ1025" s="2"/>
      <c r="MK1025" s="2"/>
      <c r="ML1025" s="2"/>
      <c r="MM1025" s="2"/>
      <c r="MN1025" s="2"/>
      <c r="MO1025" s="2"/>
      <c r="MP1025" s="2"/>
      <c r="MQ1025" s="2"/>
      <c r="MR1025" s="2"/>
      <c r="MS1025" s="2"/>
      <c r="MT1025" s="2"/>
      <c r="MU1025" s="2"/>
      <c r="MV1025" s="2"/>
      <c r="MW1025" s="2"/>
      <c r="MX1025" s="2"/>
      <c r="MY1025" s="2"/>
      <c r="MZ1025" s="2"/>
      <c r="NA1025" s="2"/>
      <c r="NB1025" s="2"/>
      <c r="NC1025" s="2"/>
      <c r="ND1025" s="2"/>
      <c r="NE1025" s="2"/>
      <c r="NF1025" s="2"/>
      <c r="NG1025" s="2"/>
      <c r="NH1025" s="2"/>
      <c r="NI1025" s="2"/>
      <c r="NJ1025" s="2"/>
      <c r="NK1025" s="2"/>
      <c r="NL1025" s="2"/>
      <c r="NM1025" s="2"/>
      <c r="NN1025" s="2"/>
      <c r="NO1025" s="2"/>
      <c r="NP1025" s="2"/>
      <c r="NQ1025" s="2"/>
      <c r="NR1025" s="2"/>
      <c r="NS1025" s="2"/>
      <c r="NT1025" s="2"/>
      <c r="NU1025" s="2"/>
      <c r="NV1025" s="2"/>
      <c r="NW1025" s="2"/>
      <c r="NX1025" s="2"/>
      <c r="NY1025" s="2"/>
      <c r="NZ1025" s="2"/>
      <c r="OA1025" s="2"/>
      <c r="OB1025" s="2"/>
      <c r="OC1025" s="2"/>
      <c r="OD1025" s="2"/>
      <c r="OE1025" s="2"/>
      <c r="OF1025" s="2"/>
      <c r="OG1025" s="2"/>
      <c r="OH1025" s="2"/>
      <c r="OI1025" s="2"/>
      <c r="OJ1025" s="2"/>
      <c r="OK1025" s="2"/>
      <c r="OL1025" s="2"/>
      <c r="OM1025" s="2"/>
      <c r="ON1025" s="2"/>
      <c r="OO1025" s="2"/>
      <c r="OP1025" s="2"/>
      <c r="OQ1025" s="2"/>
      <c r="OR1025" s="2"/>
      <c r="OS1025" s="2"/>
      <c r="OT1025" s="2"/>
      <c r="OU1025" s="2"/>
      <c r="OV1025" s="2"/>
      <c r="OW1025" s="2"/>
      <c r="OX1025" s="2"/>
      <c r="OY1025" s="2"/>
      <c r="OZ1025" s="2"/>
      <c r="PA1025" s="2"/>
      <c r="PB1025" s="2"/>
      <c r="PC1025" s="2"/>
      <c r="PD1025" s="2"/>
      <c r="PE1025" s="2"/>
      <c r="PF1025" s="2"/>
      <c r="PG1025" s="2"/>
      <c r="PH1025" s="2"/>
      <c r="PI1025" s="2"/>
      <c r="PJ1025" s="2"/>
      <c r="PK1025" s="2"/>
      <c r="PL1025" s="2"/>
      <c r="PM1025" s="2"/>
      <c r="PN1025" s="2"/>
      <c r="PO1025" s="2"/>
    </row>
    <row r="1026" spans="1:431" ht="98" hidden="1" x14ac:dyDescent="0.15">
      <c r="A1026" s="6" t="s">
        <v>54</v>
      </c>
      <c r="B1026" s="3"/>
      <c r="C1026" s="6"/>
      <c r="D1026" s="6"/>
      <c r="E1026" s="3"/>
      <c r="F1026" s="6"/>
      <c r="G1026" s="6"/>
      <c r="H1026" s="6"/>
      <c r="I1026" s="3"/>
      <c r="J1026" s="6"/>
      <c r="K1026" s="3"/>
      <c r="L1026" s="3"/>
      <c r="M1026" s="3"/>
      <c r="N1026" s="6"/>
      <c r="O1026" s="3"/>
      <c r="P1026" s="6"/>
      <c r="Q1026" s="6"/>
      <c r="R1026" s="6"/>
      <c r="S1026" s="3"/>
      <c r="T1026" s="3"/>
      <c r="U1026" s="3"/>
      <c r="V1026" s="3"/>
      <c r="W1026" s="3"/>
      <c r="X1026" s="3"/>
      <c r="Y1026" s="6"/>
      <c r="Z1026" s="6"/>
      <c r="AA1026" s="6"/>
      <c r="AB1026" s="3"/>
      <c r="AC1026" s="6"/>
      <c r="AD1026" s="6"/>
      <c r="AE1026" s="3"/>
      <c r="AF1026" s="3"/>
      <c r="AG1026" s="6"/>
      <c r="AH1026" s="6"/>
      <c r="AI1026" s="3"/>
      <c r="AJ1026" s="3"/>
      <c r="AK1026" s="3"/>
      <c r="AL1026" s="3"/>
      <c r="AM1026" s="6"/>
      <c r="AN1026" s="3"/>
      <c r="AO1026" s="3"/>
      <c r="AP1026" s="3"/>
      <c r="AQ1026" s="3"/>
      <c r="AR1026" s="3"/>
      <c r="AS1026" s="3"/>
      <c r="AT1026" s="6"/>
      <c r="AU1026" s="6"/>
      <c r="AV1026" s="6"/>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v>1970</v>
      </c>
      <c r="BZ1026" s="3" t="s">
        <v>2504</v>
      </c>
      <c r="CA1026" s="3" t="s">
        <v>2343</v>
      </c>
      <c r="CB1026" s="3" t="s">
        <v>2505</v>
      </c>
      <c r="CC1026" s="3" t="s">
        <v>2361</v>
      </c>
      <c r="CD1026" s="3"/>
      <c r="CE1026" s="3"/>
      <c r="CF1026" s="7"/>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J1026" s="1"/>
      <c r="DK1026" s="1"/>
      <c r="DL1026" s="1"/>
      <c r="DM1026" s="1"/>
      <c r="DN1026" s="1"/>
      <c r="DO1026" s="1"/>
      <c r="DQ1026" s="1"/>
      <c r="DT1026" s="1"/>
      <c r="DW1026" s="1"/>
      <c r="DX1026" s="1"/>
      <c r="DY1026" s="1"/>
      <c r="DZ1026" s="1"/>
      <c r="EA1026" s="1"/>
      <c r="EB1026" s="1"/>
      <c r="EC1026" s="1"/>
      <c r="EF1026" s="1"/>
      <c r="ER1026" s="1"/>
      <c r="ET1026" s="1"/>
      <c r="FH1026" s="1"/>
      <c r="FI1026" s="1"/>
      <c r="LT1026" s="2"/>
      <c r="LU1026" s="2"/>
      <c r="LV1026" s="2"/>
      <c r="LW1026" s="2"/>
      <c r="LX1026" s="2"/>
      <c r="LY1026" s="2"/>
      <c r="LZ1026" s="2"/>
      <c r="MA1026" s="2"/>
      <c r="MB1026" s="2"/>
      <c r="MC1026" s="2"/>
      <c r="MD1026" s="2"/>
      <c r="ME1026" s="2"/>
      <c r="MF1026" s="2"/>
      <c r="MG1026" s="2"/>
      <c r="MH1026" s="2"/>
      <c r="MI1026" s="2"/>
      <c r="MJ1026" s="2"/>
      <c r="MK1026" s="2"/>
      <c r="ML1026" s="2"/>
      <c r="MM1026" s="2"/>
      <c r="MN1026" s="2"/>
      <c r="MO1026" s="2"/>
      <c r="MP1026" s="2"/>
      <c r="MQ1026" s="2"/>
      <c r="MR1026" s="2"/>
      <c r="MS1026" s="2"/>
      <c r="MT1026" s="2"/>
      <c r="MU1026" s="2"/>
      <c r="MV1026" s="2"/>
      <c r="MW1026" s="2"/>
      <c r="MX1026" s="2"/>
      <c r="MY1026" s="2"/>
      <c r="MZ1026" s="2"/>
      <c r="NA1026" s="2"/>
      <c r="NB1026" s="2"/>
      <c r="NC1026" s="2"/>
      <c r="ND1026" s="2"/>
      <c r="NE1026" s="2"/>
      <c r="NF1026" s="2"/>
      <c r="NG1026" s="2"/>
      <c r="NH1026" s="2"/>
      <c r="NI1026" s="2"/>
      <c r="NJ1026" s="2"/>
      <c r="NK1026" s="2"/>
      <c r="NL1026" s="2"/>
      <c r="NM1026" s="2"/>
      <c r="NN1026" s="2"/>
      <c r="NO1026" s="2"/>
      <c r="NP1026" s="2"/>
      <c r="NQ1026" s="2"/>
      <c r="NR1026" s="2"/>
      <c r="NS1026" s="2"/>
      <c r="NT1026" s="2"/>
      <c r="NU1026" s="2"/>
      <c r="NV1026" s="2"/>
      <c r="NW1026" s="2"/>
      <c r="NX1026" s="2"/>
      <c r="NY1026" s="2"/>
      <c r="NZ1026" s="2"/>
      <c r="OA1026" s="2"/>
      <c r="OB1026" s="2"/>
      <c r="OC1026" s="2"/>
      <c r="OD1026" s="2"/>
      <c r="OE1026" s="2"/>
      <c r="OF1026" s="2"/>
      <c r="OG1026" s="2"/>
      <c r="OH1026" s="2"/>
      <c r="OI1026" s="2"/>
      <c r="OJ1026" s="2"/>
      <c r="OK1026" s="2"/>
      <c r="OL1026" s="2"/>
      <c r="OM1026" s="2"/>
      <c r="ON1026" s="2"/>
      <c r="OO1026" s="2"/>
      <c r="OP1026" s="2"/>
      <c r="OQ1026" s="2"/>
      <c r="OR1026" s="2"/>
      <c r="OS1026" s="2"/>
      <c r="OT1026" s="2"/>
      <c r="OU1026" s="2"/>
      <c r="OV1026" s="2"/>
      <c r="OW1026" s="2"/>
      <c r="OX1026" s="2"/>
      <c r="OY1026" s="2"/>
      <c r="OZ1026" s="2"/>
      <c r="PA1026" s="2"/>
      <c r="PB1026" s="2"/>
      <c r="PC1026" s="2"/>
      <c r="PD1026" s="2"/>
      <c r="PE1026" s="2"/>
      <c r="PF1026" s="2"/>
      <c r="PG1026" s="2"/>
      <c r="PH1026" s="2"/>
      <c r="PI1026" s="2"/>
      <c r="PJ1026" s="2"/>
      <c r="PK1026" s="2"/>
      <c r="PL1026" s="2"/>
      <c r="PM1026" s="2"/>
      <c r="PN1026" s="2"/>
      <c r="PO1026" s="2"/>
    </row>
    <row r="1027" spans="1:431" ht="98" hidden="1" x14ac:dyDescent="0.15">
      <c r="A1027" s="6" t="s">
        <v>75</v>
      </c>
      <c r="B1027" s="3"/>
      <c r="C1027" s="6"/>
      <c r="D1027" s="6"/>
      <c r="E1027" s="3"/>
      <c r="F1027" s="6"/>
      <c r="G1027" s="6"/>
      <c r="H1027" s="6"/>
      <c r="I1027" s="3"/>
      <c r="J1027" s="6"/>
      <c r="K1027" s="3"/>
      <c r="L1027" s="3"/>
      <c r="M1027" s="3"/>
      <c r="N1027" s="6"/>
      <c r="O1027" s="3"/>
      <c r="P1027" s="6"/>
      <c r="Q1027" s="6"/>
      <c r="R1027" s="6"/>
      <c r="S1027" s="3"/>
      <c r="T1027" s="3"/>
      <c r="U1027" s="3"/>
      <c r="V1027" s="3"/>
      <c r="W1027" s="3"/>
      <c r="X1027" s="3"/>
      <c r="Y1027" s="6"/>
      <c r="Z1027" s="6"/>
      <c r="AA1027" s="6"/>
      <c r="AB1027" s="3"/>
      <c r="AC1027" s="6"/>
      <c r="AD1027" s="6"/>
      <c r="AE1027" s="3"/>
      <c r="AF1027" s="3"/>
      <c r="AG1027" s="6"/>
      <c r="AH1027" s="6"/>
      <c r="AI1027" s="3"/>
      <c r="AJ1027" s="3"/>
      <c r="AK1027" s="3"/>
      <c r="AL1027" s="3"/>
      <c r="AM1027" s="6"/>
      <c r="AN1027" s="3"/>
      <c r="AO1027" s="3"/>
      <c r="AP1027" s="3"/>
      <c r="AQ1027" s="3"/>
      <c r="AR1027" s="3"/>
      <c r="AS1027" s="3"/>
      <c r="AT1027" s="6"/>
      <c r="AU1027" s="6"/>
      <c r="AV1027" s="6"/>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v>1970</v>
      </c>
      <c r="BZ1027" s="3" t="s">
        <v>2504</v>
      </c>
      <c r="CA1027" s="3" t="s">
        <v>2343</v>
      </c>
      <c r="CB1027" s="3" t="s">
        <v>2505</v>
      </c>
      <c r="CC1027" s="3" t="s">
        <v>2361</v>
      </c>
      <c r="CD1027" s="3"/>
      <c r="CE1027" s="3"/>
      <c r="CF1027" s="7"/>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J1027" s="1"/>
      <c r="DK1027" s="1"/>
      <c r="DL1027" s="1"/>
      <c r="DM1027" s="1"/>
      <c r="DN1027" s="1"/>
      <c r="DO1027" s="1"/>
      <c r="DQ1027" s="1"/>
      <c r="DT1027" s="1"/>
      <c r="DW1027" s="1"/>
      <c r="DX1027" s="1"/>
      <c r="DY1027" s="1"/>
      <c r="DZ1027" s="1"/>
      <c r="EA1027" s="1"/>
      <c r="EB1027" s="1"/>
      <c r="EC1027" s="1"/>
      <c r="EF1027" s="1"/>
      <c r="ER1027" s="1"/>
      <c r="ET1027" s="1"/>
      <c r="FH1027" s="1"/>
      <c r="FI1027" s="1"/>
      <c r="LT1027" s="2"/>
      <c r="LU1027" s="2"/>
      <c r="LV1027" s="2"/>
      <c r="LW1027" s="2"/>
      <c r="LX1027" s="2"/>
      <c r="LY1027" s="2"/>
      <c r="LZ1027" s="2"/>
      <c r="MA1027" s="2"/>
      <c r="MB1027" s="2"/>
      <c r="MC1027" s="2"/>
      <c r="MD1027" s="2"/>
      <c r="ME1027" s="2"/>
      <c r="MF1027" s="2"/>
      <c r="MG1027" s="2"/>
      <c r="MH1027" s="2"/>
      <c r="MI1027" s="2"/>
      <c r="MJ1027" s="2"/>
      <c r="MK1027" s="2"/>
      <c r="ML1027" s="2"/>
      <c r="MM1027" s="2"/>
      <c r="MN1027" s="2"/>
      <c r="MO1027" s="2"/>
      <c r="MP1027" s="2"/>
      <c r="MQ1027" s="2"/>
      <c r="MR1027" s="2"/>
      <c r="MS1027" s="2"/>
      <c r="MT1027" s="2"/>
      <c r="MU1027" s="2"/>
      <c r="MV1027" s="2"/>
      <c r="MW1027" s="2"/>
      <c r="MX1027" s="2"/>
      <c r="MY1027" s="2"/>
      <c r="MZ1027" s="2"/>
      <c r="NA1027" s="2"/>
      <c r="NB1027" s="2"/>
      <c r="NC1027" s="2"/>
      <c r="ND1027" s="2"/>
      <c r="NE1027" s="2"/>
      <c r="NF1027" s="2"/>
      <c r="NG1027" s="2"/>
      <c r="NH1027" s="2"/>
      <c r="NI1027" s="2"/>
      <c r="NJ1027" s="2"/>
      <c r="NK1027" s="2"/>
      <c r="NL1027" s="2"/>
      <c r="NM1027" s="2"/>
      <c r="NN1027" s="2"/>
      <c r="NO1027" s="2"/>
      <c r="NP1027" s="2"/>
      <c r="NQ1027" s="2"/>
      <c r="NR1027" s="2"/>
      <c r="NS1027" s="2"/>
      <c r="NT1027" s="2"/>
      <c r="NU1027" s="2"/>
      <c r="NV1027" s="2"/>
      <c r="NW1027" s="2"/>
      <c r="NX1027" s="2"/>
      <c r="NY1027" s="2"/>
      <c r="NZ1027" s="2"/>
      <c r="OA1027" s="2"/>
      <c r="OB1027" s="2"/>
      <c r="OC1027" s="2"/>
      <c r="OD1027" s="2"/>
      <c r="OE1027" s="2"/>
      <c r="OF1027" s="2"/>
      <c r="OG1027" s="2"/>
      <c r="OH1027" s="2"/>
      <c r="OI1027" s="2"/>
      <c r="OJ1027" s="2"/>
      <c r="OK1027" s="2"/>
      <c r="OL1027" s="2"/>
      <c r="OM1027" s="2"/>
      <c r="ON1027" s="2"/>
      <c r="OO1027" s="2"/>
      <c r="OP1027" s="2"/>
      <c r="OQ1027" s="2"/>
      <c r="OR1027" s="2"/>
      <c r="OS1027" s="2"/>
      <c r="OT1027" s="2"/>
      <c r="OU1027" s="2"/>
      <c r="OV1027" s="2"/>
      <c r="OW1027" s="2"/>
      <c r="OX1027" s="2"/>
      <c r="OY1027" s="2"/>
      <c r="OZ1027" s="2"/>
      <c r="PA1027" s="2"/>
      <c r="PB1027" s="2"/>
      <c r="PC1027" s="2"/>
      <c r="PD1027" s="2"/>
      <c r="PE1027" s="2"/>
      <c r="PF1027" s="2"/>
      <c r="PG1027" s="2"/>
      <c r="PH1027" s="2"/>
      <c r="PI1027" s="2"/>
      <c r="PJ1027" s="2"/>
      <c r="PK1027" s="2"/>
      <c r="PL1027" s="2"/>
      <c r="PM1027" s="2"/>
      <c r="PN1027" s="2"/>
      <c r="PO1027" s="2"/>
    </row>
    <row r="1028" spans="1:431" ht="98" hidden="1" x14ac:dyDescent="0.15">
      <c r="A1028" s="6" t="s">
        <v>97</v>
      </c>
      <c r="B1028" s="3"/>
      <c r="C1028" s="6"/>
      <c r="D1028" s="6"/>
      <c r="E1028" s="3"/>
      <c r="F1028" s="6"/>
      <c r="G1028" s="6"/>
      <c r="H1028" s="6"/>
      <c r="I1028" s="3"/>
      <c r="J1028" s="6"/>
      <c r="K1028" s="3"/>
      <c r="L1028" s="3"/>
      <c r="M1028" s="3"/>
      <c r="N1028" s="6"/>
      <c r="O1028" s="3"/>
      <c r="P1028" s="6"/>
      <c r="Q1028" s="6"/>
      <c r="R1028" s="6"/>
      <c r="S1028" s="3"/>
      <c r="T1028" s="3"/>
      <c r="U1028" s="3"/>
      <c r="V1028" s="3"/>
      <c r="W1028" s="3"/>
      <c r="X1028" s="3"/>
      <c r="Y1028" s="6"/>
      <c r="Z1028" s="6"/>
      <c r="AA1028" s="6"/>
      <c r="AB1028" s="3"/>
      <c r="AC1028" s="6"/>
      <c r="AD1028" s="6"/>
      <c r="AE1028" s="3"/>
      <c r="AF1028" s="3"/>
      <c r="AG1028" s="6"/>
      <c r="AH1028" s="6"/>
      <c r="AI1028" s="3"/>
      <c r="AJ1028" s="3"/>
      <c r="AK1028" s="3"/>
      <c r="AL1028" s="3"/>
      <c r="AM1028" s="6"/>
      <c r="AN1028" s="3"/>
      <c r="AO1028" s="3"/>
      <c r="AP1028" s="3"/>
      <c r="AQ1028" s="3"/>
      <c r="AR1028" s="3"/>
      <c r="AS1028" s="3"/>
      <c r="AT1028" s="6"/>
      <c r="AU1028" s="6"/>
      <c r="AV1028" s="6"/>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v>1970</v>
      </c>
      <c r="BZ1028" s="3" t="s">
        <v>2504</v>
      </c>
      <c r="CA1028" s="3" t="s">
        <v>2343</v>
      </c>
      <c r="CB1028" s="3" t="s">
        <v>2505</v>
      </c>
      <c r="CC1028" s="3" t="s">
        <v>2361</v>
      </c>
      <c r="CD1028" s="3"/>
      <c r="CE1028" s="3"/>
      <c r="CF1028" s="7"/>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J1028" s="1"/>
      <c r="DK1028" s="1"/>
      <c r="DL1028" s="1"/>
      <c r="DM1028" s="1"/>
      <c r="DN1028" s="1"/>
      <c r="DO1028" s="1"/>
      <c r="DQ1028" s="1"/>
      <c r="DT1028" s="1"/>
      <c r="DW1028" s="1"/>
      <c r="DX1028" s="1"/>
      <c r="DY1028" s="1"/>
      <c r="DZ1028" s="1"/>
      <c r="EA1028" s="1"/>
      <c r="EB1028" s="1"/>
      <c r="EC1028" s="1"/>
      <c r="EF1028" s="1"/>
      <c r="ER1028" s="1"/>
      <c r="ET1028" s="1"/>
      <c r="FH1028" s="1"/>
      <c r="FI1028" s="1"/>
      <c r="LT1028" s="2"/>
      <c r="LU1028" s="2"/>
      <c r="LV1028" s="2"/>
      <c r="LW1028" s="2"/>
      <c r="LX1028" s="2"/>
      <c r="LY1028" s="2"/>
      <c r="LZ1028" s="2"/>
      <c r="MA1028" s="2"/>
      <c r="MB1028" s="2"/>
      <c r="MC1028" s="2"/>
      <c r="MD1028" s="2"/>
      <c r="ME1028" s="2"/>
      <c r="MF1028" s="2"/>
      <c r="MG1028" s="2"/>
      <c r="MH1028" s="2"/>
      <c r="MI1028" s="2"/>
      <c r="MJ1028" s="2"/>
      <c r="MK1028" s="2"/>
      <c r="ML1028" s="2"/>
      <c r="MM1028" s="2"/>
      <c r="MN1028" s="2"/>
      <c r="MO1028" s="2"/>
      <c r="MP1028" s="2"/>
      <c r="MQ1028" s="2"/>
      <c r="MR1028" s="2"/>
      <c r="MS1028" s="2"/>
      <c r="MT1028" s="2"/>
      <c r="MU1028" s="2"/>
      <c r="MV1028" s="2"/>
      <c r="MW1028" s="2"/>
      <c r="MX1028" s="2"/>
      <c r="MY1028" s="2"/>
      <c r="MZ1028" s="2"/>
      <c r="NA1028" s="2"/>
      <c r="NB1028" s="2"/>
      <c r="NC1028" s="2"/>
      <c r="ND1028" s="2"/>
      <c r="NE1028" s="2"/>
      <c r="NF1028" s="2"/>
      <c r="NG1028" s="2"/>
      <c r="NH1028" s="2"/>
      <c r="NI1028" s="2"/>
      <c r="NJ1028" s="2"/>
      <c r="NK1028" s="2"/>
      <c r="NL1028" s="2"/>
      <c r="NM1028" s="2"/>
      <c r="NN1028" s="2"/>
      <c r="NO1028" s="2"/>
      <c r="NP1028" s="2"/>
      <c r="NQ1028" s="2"/>
      <c r="NR1028" s="2"/>
      <c r="NS1028" s="2"/>
      <c r="NT1028" s="2"/>
      <c r="NU1028" s="2"/>
      <c r="NV1028" s="2"/>
      <c r="NW1028" s="2"/>
      <c r="NX1028" s="2"/>
      <c r="NY1028" s="2"/>
      <c r="NZ1028" s="2"/>
      <c r="OA1028" s="2"/>
      <c r="OB1028" s="2"/>
      <c r="OC1028" s="2"/>
      <c r="OD1028" s="2"/>
      <c r="OE1028" s="2"/>
      <c r="OF1028" s="2"/>
      <c r="OG1028" s="2"/>
      <c r="OH1028" s="2"/>
      <c r="OI1028" s="2"/>
      <c r="OJ1028" s="2"/>
      <c r="OK1028" s="2"/>
      <c r="OL1028" s="2"/>
      <c r="OM1028" s="2"/>
      <c r="ON1028" s="2"/>
      <c r="OO1028" s="2"/>
      <c r="OP1028" s="2"/>
      <c r="OQ1028" s="2"/>
      <c r="OR1028" s="2"/>
      <c r="OS1028" s="2"/>
      <c r="OT1028" s="2"/>
      <c r="OU1028" s="2"/>
      <c r="OV1028" s="2"/>
      <c r="OW1028" s="2"/>
      <c r="OX1028" s="2"/>
      <c r="OY1028" s="2"/>
      <c r="OZ1028" s="2"/>
      <c r="PA1028" s="2"/>
      <c r="PB1028" s="2"/>
      <c r="PC1028" s="2"/>
      <c r="PD1028" s="2"/>
      <c r="PE1028" s="2"/>
      <c r="PF1028" s="2"/>
      <c r="PG1028" s="2"/>
      <c r="PH1028" s="2"/>
      <c r="PI1028" s="2"/>
      <c r="PJ1028" s="2"/>
      <c r="PK1028" s="2"/>
      <c r="PL1028" s="2"/>
      <c r="PM1028" s="2"/>
      <c r="PN1028" s="2"/>
      <c r="PO1028" s="2"/>
    </row>
    <row r="1029" spans="1:431" ht="98" hidden="1" x14ac:dyDescent="0.15">
      <c r="A1029" s="6" t="s">
        <v>118</v>
      </c>
      <c r="B1029" s="3"/>
      <c r="C1029" s="6"/>
      <c r="D1029" s="6"/>
      <c r="E1029" s="3"/>
      <c r="F1029" s="6"/>
      <c r="G1029" s="6"/>
      <c r="H1029" s="6"/>
      <c r="I1029" s="3"/>
      <c r="J1029" s="6"/>
      <c r="K1029" s="3"/>
      <c r="L1029" s="3"/>
      <c r="M1029" s="3"/>
      <c r="N1029" s="6"/>
      <c r="O1029" s="3"/>
      <c r="P1029" s="6"/>
      <c r="Q1029" s="6"/>
      <c r="R1029" s="6"/>
      <c r="S1029" s="3"/>
      <c r="T1029" s="3"/>
      <c r="U1029" s="3"/>
      <c r="V1029" s="3"/>
      <c r="W1029" s="3"/>
      <c r="X1029" s="3"/>
      <c r="Y1029" s="6"/>
      <c r="Z1029" s="6"/>
      <c r="AA1029" s="6"/>
      <c r="AB1029" s="3"/>
      <c r="AC1029" s="6"/>
      <c r="AD1029" s="6"/>
      <c r="AE1029" s="3"/>
      <c r="AF1029" s="3"/>
      <c r="AG1029" s="6"/>
      <c r="AH1029" s="6"/>
      <c r="AI1029" s="3"/>
      <c r="AJ1029" s="3"/>
      <c r="AK1029" s="3"/>
      <c r="AL1029" s="3"/>
      <c r="AM1029" s="6"/>
      <c r="AN1029" s="3"/>
      <c r="AO1029" s="3"/>
      <c r="AP1029" s="3"/>
      <c r="AQ1029" s="3"/>
      <c r="AR1029" s="3"/>
      <c r="AS1029" s="3"/>
      <c r="AT1029" s="6"/>
      <c r="AU1029" s="6"/>
      <c r="AV1029" s="6"/>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v>1970</v>
      </c>
      <c r="BZ1029" s="3" t="s">
        <v>2504</v>
      </c>
      <c r="CA1029" s="3" t="s">
        <v>2343</v>
      </c>
      <c r="CB1029" s="3" t="s">
        <v>2505</v>
      </c>
      <c r="CC1029" s="3" t="s">
        <v>2361</v>
      </c>
      <c r="CD1029" s="3"/>
      <c r="CE1029" s="3"/>
      <c r="CF1029" s="7"/>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J1029" s="1"/>
      <c r="DK1029" s="1"/>
      <c r="DL1029" s="1"/>
      <c r="DM1029" s="1"/>
      <c r="DN1029" s="1"/>
      <c r="DO1029" s="1"/>
      <c r="DQ1029" s="1"/>
      <c r="DT1029" s="1"/>
      <c r="DW1029" s="1"/>
      <c r="DX1029" s="1"/>
      <c r="DY1029" s="1"/>
      <c r="DZ1029" s="1"/>
      <c r="EA1029" s="1"/>
      <c r="EB1029" s="1"/>
      <c r="EC1029" s="1"/>
      <c r="EF1029" s="1"/>
      <c r="ER1029" s="1"/>
      <c r="ET1029" s="1"/>
      <c r="FH1029" s="1"/>
      <c r="FI1029" s="1"/>
      <c r="LT1029" s="2"/>
      <c r="LU1029" s="2"/>
      <c r="LV1029" s="2"/>
      <c r="LW1029" s="2"/>
      <c r="LX1029" s="2"/>
      <c r="LY1029" s="2"/>
      <c r="LZ1029" s="2"/>
      <c r="MA1029" s="2"/>
      <c r="MB1029" s="2"/>
      <c r="MC1029" s="2"/>
      <c r="MD1029" s="2"/>
      <c r="ME1029" s="2"/>
      <c r="MF1029" s="2"/>
      <c r="MG1029" s="2"/>
      <c r="MH1029" s="2"/>
      <c r="MI1029" s="2"/>
      <c r="MJ1029" s="2"/>
      <c r="MK1029" s="2"/>
      <c r="ML1029" s="2"/>
      <c r="MM1029" s="2"/>
      <c r="MN1029" s="2"/>
      <c r="MO1029" s="2"/>
      <c r="MP1029" s="2"/>
      <c r="MQ1029" s="2"/>
      <c r="MR1029" s="2"/>
      <c r="MS1029" s="2"/>
      <c r="MT1029" s="2"/>
      <c r="MU1029" s="2"/>
      <c r="MV1029" s="2"/>
      <c r="MW1029" s="2"/>
      <c r="MX1029" s="2"/>
      <c r="MY1029" s="2"/>
      <c r="MZ1029" s="2"/>
      <c r="NA1029" s="2"/>
      <c r="NB1029" s="2"/>
      <c r="NC1029" s="2"/>
      <c r="ND1029" s="2"/>
      <c r="NE1029" s="2"/>
      <c r="NF1029" s="2"/>
      <c r="NG1029" s="2"/>
      <c r="NH1029" s="2"/>
      <c r="NI1029" s="2"/>
      <c r="NJ1029" s="2"/>
      <c r="NK1029" s="2"/>
      <c r="NL1029" s="2"/>
      <c r="NM1029" s="2"/>
      <c r="NN1029" s="2"/>
      <c r="NO1029" s="2"/>
      <c r="NP1029" s="2"/>
      <c r="NQ1029" s="2"/>
      <c r="NR1029" s="2"/>
      <c r="NS1029" s="2"/>
      <c r="NT1029" s="2"/>
      <c r="NU1029" s="2"/>
      <c r="NV1029" s="2"/>
      <c r="NW1029" s="2"/>
      <c r="NX1029" s="2"/>
      <c r="NY1029" s="2"/>
      <c r="NZ1029" s="2"/>
      <c r="OA1029" s="2"/>
      <c r="OB1029" s="2"/>
      <c r="OC1029" s="2"/>
      <c r="OD1029" s="2"/>
      <c r="OE1029" s="2"/>
      <c r="OF1029" s="2"/>
      <c r="OG1029" s="2"/>
      <c r="OH1029" s="2"/>
      <c r="OI1029" s="2"/>
      <c r="OJ1029" s="2"/>
      <c r="OK1029" s="2"/>
      <c r="OL1029" s="2"/>
      <c r="OM1029" s="2"/>
      <c r="ON1029" s="2"/>
      <c r="OO1029" s="2"/>
      <c r="OP1029" s="2"/>
      <c r="OQ1029" s="2"/>
      <c r="OR1029" s="2"/>
      <c r="OS1029" s="2"/>
      <c r="OT1029" s="2"/>
      <c r="OU1029" s="2"/>
      <c r="OV1029" s="2"/>
      <c r="OW1029" s="2"/>
      <c r="OX1029" s="2"/>
      <c r="OY1029" s="2"/>
      <c r="OZ1029" s="2"/>
      <c r="PA1029" s="2"/>
      <c r="PB1029" s="2"/>
      <c r="PC1029" s="2"/>
      <c r="PD1029" s="2"/>
      <c r="PE1029" s="2"/>
      <c r="PF1029" s="2"/>
      <c r="PG1029" s="2"/>
      <c r="PH1029" s="2"/>
      <c r="PI1029" s="2"/>
      <c r="PJ1029" s="2"/>
      <c r="PK1029" s="2"/>
      <c r="PL1029" s="2"/>
      <c r="PM1029" s="2"/>
      <c r="PN1029" s="2"/>
      <c r="PO1029" s="2"/>
    </row>
    <row r="1030" spans="1:431" ht="98" hidden="1" x14ac:dyDescent="0.15">
      <c r="A1030" s="6" t="s">
        <v>141</v>
      </c>
      <c r="B1030" s="3"/>
      <c r="C1030" s="6"/>
      <c r="D1030" s="6"/>
      <c r="E1030" s="3"/>
      <c r="F1030" s="6"/>
      <c r="G1030" s="6"/>
      <c r="H1030" s="6"/>
      <c r="I1030" s="3"/>
      <c r="J1030" s="6"/>
      <c r="K1030" s="3"/>
      <c r="L1030" s="3"/>
      <c r="M1030" s="3"/>
      <c r="N1030" s="6"/>
      <c r="O1030" s="3"/>
      <c r="P1030" s="6"/>
      <c r="Q1030" s="6"/>
      <c r="R1030" s="6"/>
      <c r="S1030" s="3"/>
      <c r="T1030" s="3"/>
      <c r="U1030" s="3"/>
      <c r="V1030" s="3"/>
      <c r="W1030" s="3"/>
      <c r="X1030" s="3"/>
      <c r="Y1030" s="6"/>
      <c r="Z1030" s="6"/>
      <c r="AA1030" s="6"/>
      <c r="AB1030" s="3"/>
      <c r="AC1030" s="6"/>
      <c r="AD1030" s="6"/>
      <c r="AE1030" s="3"/>
      <c r="AF1030" s="3"/>
      <c r="AG1030" s="6"/>
      <c r="AH1030" s="6"/>
      <c r="AI1030" s="3"/>
      <c r="AJ1030" s="3"/>
      <c r="AK1030" s="3"/>
      <c r="AL1030" s="3"/>
      <c r="AM1030" s="6"/>
      <c r="AN1030" s="3"/>
      <c r="AO1030" s="3"/>
      <c r="AP1030" s="3"/>
      <c r="AQ1030" s="3"/>
      <c r="AR1030" s="3"/>
      <c r="AS1030" s="3"/>
      <c r="AT1030" s="6"/>
      <c r="AU1030" s="6"/>
      <c r="AV1030" s="6"/>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v>1970</v>
      </c>
      <c r="BZ1030" s="3" t="s">
        <v>2504</v>
      </c>
      <c r="CA1030" s="3" t="s">
        <v>2343</v>
      </c>
      <c r="CB1030" s="3" t="s">
        <v>2505</v>
      </c>
      <c r="CC1030" s="3" t="s">
        <v>2361</v>
      </c>
      <c r="CD1030" s="3"/>
      <c r="CE1030" s="3"/>
      <c r="CF1030" s="7"/>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J1030" s="1"/>
      <c r="DK1030" s="1"/>
      <c r="DL1030" s="1"/>
      <c r="DM1030" s="1"/>
      <c r="DN1030" s="1"/>
      <c r="DO1030" s="1"/>
      <c r="DQ1030" s="1"/>
      <c r="DT1030" s="1"/>
      <c r="DW1030" s="1"/>
      <c r="DX1030" s="1"/>
      <c r="DY1030" s="1"/>
      <c r="DZ1030" s="1"/>
      <c r="EA1030" s="1"/>
      <c r="EB1030" s="1"/>
      <c r="EC1030" s="1"/>
      <c r="EF1030" s="1"/>
      <c r="ER1030" s="1"/>
      <c r="ET1030" s="1"/>
      <c r="FH1030" s="1"/>
      <c r="FI1030" s="1"/>
      <c r="LT1030" s="2"/>
      <c r="LU1030" s="2"/>
      <c r="LV1030" s="2"/>
      <c r="LW1030" s="2"/>
      <c r="LX1030" s="2"/>
      <c r="LY1030" s="2"/>
      <c r="LZ1030" s="2"/>
      <c r="MA1030" s="2"/>
      <c r="MB1030" s="2"/>
      <c r="MC1030" s="2"/>
      <c r="MD1030" s="2"/>
      <c r="ME1030" s="2"/>
      <c r="MF1030" s="2"/>
      <c r="MG1030" s="2"/>
      <c r="MH1030" s="2"/>
      <c r="MI1030" s="2"/>
      <c r="MJ1030" s="2"/>
      <c r="MK1030" s="2"/>
      <c r="ML1030" s="2"/>
      <c r="MM1030" s="2"/>
      <c r="MN1030" s="2"/>
      <c r="MO1030" s="2"/>
      <c r="MP1030" s="2"/>
      <c r="MQ1030" s="2"/>
      <c r="MR1030" s="2"/>
      <c r="MS1030" s="2"/>
      <c r="MT1030" s="2"/>
      <c r="MU1030" s="2"/>
      <c r="MV1030" s="2"/>
      <c r="MW1030" s="2"/>
      <c r="MX1030" s="2"/>
      <c r="MY1030" s="2"/>
      <c r="MZ1030" s="2"/>
      <c r="NA1030" s="2"/>
      <c r="NB1030" s="2"/>
      <c r="NC1030" s="2"/>
      <c r="ND1030" s="2"/>
      <c r="NE1030" s="2"/>
      <c r="NF1030" s="2"/>
      <c r="NG1030" s="2"/>
      <c r="NH1030" s="2"/>
      <c r="NI1030" s="2"/>
      <c r="NJ1030" s="2"/>
      <c r="NK1030" s="2"/>
      <c r="NL1030" s="2"/>
      <c r="NM1030" s="2"/>
      <c r="NN1030" s="2"/>
      <c r="NO1030" s="2"/>
      <c r="NP1030" s="2"/>
      <c r="NQ1030" s="2"/>
      <c r="NR1030" s="2"/>
      <c r="NS1030" s="2"/>
      <c r="NT1030" s="2"/>
      <c r="NU1030" s="2"/>
      <c r="NV1030" s="2"/>
      <c r="NW1030" s="2"/>
      <c r="NX1030" s="2"/>
      <c r="NY1030" s="2"/>
      <c r="NZ1030" s="2"/>
      <c r="OA1030" s="2"/>
      <c r="OB1030" s="2"/>
      <c r="OC1030" s="2"/>
      <c r="OD1030" s="2"/>
      <c r="OE1030" s="2"/>
      <c r="OF1030" s="2"/>
      <c r="OG1030" s="2"/>
      <c r="OH1030" s="2"/>
      <c r="OI1030" s="2"/>
      <c r="OJ1030" s="2"/>
      <c r="OK1030" s="2"/>
      <c r="OL1030" s="2"/>
      <c r="OM1030" s="2"/>
      <c r="ON1030" s="2"/>
      <c r="OO1030" s="2"/>
      <c r="OP1030" s="2"/>
      <c r="OQ1030" s="2"/>
      <c r="OR1030" s="2"/>
      <c r="OS1030" s="2"/>
      <c r="OT1030" s="2"/>
      <c r="OU1030" s="2"/>
      <c r="OV1030" s="2"/>
      <c r="OW1030" s="2"/>
      <c r="OX1030" s="2"/>
      <c r="OY1030" s="2"/>
      <c r="OZ1030" s="2"/>
      <c r="PA1030" s="2"/>
      <c r="PB1030" s="2"/>
      <c r="PC1030" s="2"/>
      <c r="PD1030" s="2"/>
      <c r="PE1030" s="2"/>
      <c r="PF1030" s="2"/>
      <c r="PG1030" s="2"/>
      <c r="PH1030" s="2"/>
      <c r="PI1030" s="2"/>
      <c r="PJ1030" s="2"/>
      <c r="PK1030" s="2"/>
      <c r="PL1030" s="2"/>
      <c r="PM1030" s="2"/>
      <c r="PN1030" s="2"/>
      <c r="PO1030" s="2"/>
    </row>
    <row r="1031" spans="1:431" ht="98" hidden="1" x14ac:dyDescent="0.15">
      <c r="A1031" s="6" t="s">
        <v>164</v>
      </c>
      <c r="B1031" s="3"/>
      <c r="C1031" s="6"/>
      <c r="D1031" s="6"/>
      <c r="E1031" s="3"/>
      <c r="F1031" s="6"/>
      <c r="G1031" s="6"/>
      <c r="H1031" s="6"/>
      <c r="I1031" s="3"/>
      <c r="J1031" s="6"/>
      <c r="K1031" s="3"/>
      <c r="L1031" s="3"/>
      <c r="M1031" s="3"/>
      <c r="N1031" s="6"/>
      <c r="O1031" s="3"/>
      <c r="P1031" s="6"/>
      <c r="Q1031" s="6"/>
      <c r="R1031" s="6"/>
      <c r="S1031" s="3"/>
      <c r="T1031" s="3"/>
      <c r="U1031" s="3"/>
      <c r="V1031" s="3"/>
      <c r="W1031" s="3"/>
      <c r="X1031" s="3"/>
      <c r="Y1031" s="6"/>
      <c r="Z1031" s="6"/>
      <c r="AA1031" s="6"/>
      <c r="AB1031" s="3"/>
      <c r="AC1031" s="6"/>
      <c r="AD1031" s="6"/>
      <c r="AE1031" s="3"/>
      <c r="AF1031" s="3"/>
      <c r="AG1031" s="6"/>
      <c r="AH1031" s="6"/>
      <c r="AI1031" s="3"/>
      <c r="AJ1031" s="3"/>
      <c r="AK1031" s="3"/>
      <c r="AL1031" s="3"/>
      <c r="AM1031" s="6"/>
      <c r="AN1031" s="3"/>
      <c r="AO1031" s="3"/>
      <c r="AP1031" s="3"/>
      <c r="AQ1031" s="3"/>
      <c r="AR1031" s="3"/>
      <c r="AS1031" s="3"/>
      <c r="AT1031" s="6"/>
      <c r="AU1031" s="6"/>
      <c r="AV1031" s="6"/>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v>1970</v>
      </c>
      <c r="BZ1031" s="3" t="s">
        <v>2504</v>
      </c>
      <c r="CA1031" s="3" t="s">
        <v>2343</v>
      </c>
      <c r="CB1031" s="3" t="s">
        <v>2505</v>
      </c>
      <c r="CC1031" s="3" t="s">
        <v>2361</v>
      </c>
      <c r="CD1031" s="3"/>
      <c r="CE1031" s="3"/>
      <c r="CF1031" s="7"/>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J1031" s="1"/>
      <c r="DK1031" s="1"/>
      <c r="DL1031" s="1"/>
      <c r="DM1031" s="1"/>
      <c r="DN1031" s="1"/>
      <c r="DO1031" s="1"/>
      <c r="DQ1031" s="1"/>
      <c r="DT1031" s="1"/>
      <c r="DW1031" s="1"/>
      <c r="DX1031" s="1"/>
      <c r="DY1031" s="1"/>
      <c r="DZ1031" s="1"/>
      <c r="EA1031" s="1"/>
      <c r="EB1031" s="1"/>
      <c r="EC1031" s="1"/>
      <c r="EF1031" s="1"/>
      <c r="ER1031" s="1"/>
      <c r="ET1031" s="1"/>
      <c r="FH1031" s="1"/>
      <c r="FI1031" s="1"/>
      <c r="LT1031" s="2"/>
      <c r="LU1031" s="2"/>
      <c r="LV1031" s="2"/>
      <c r="LW1031" s="2"/>
      <c r="LX1031" s="2"/>
      <c r="LY1031" s="2"/>
      <c r="LZ1031" s="2"/>
      <c r="MA1031" s="2"/>
      <c r="MB1031" s="2"/>
      <c r="MC1031" s="2"/>
      <c r="MD1031" s="2"/>
      <c r="ME1031" s="2"/>
      <c r="MF1031" s="2"/>
      <c r="MG1031" s="2"/>
      <c r="MH1031" s="2"/>
      <c r="MI1031" s="2"/>
      <c r="MJ1031" s="2"/>
      <c r="MK1031" s="2"/>
      <c r="ML1031" s="2"/>
      <c r="MM1031" s="2"/>
      <c r="MN1031" s="2"/>
      <c r="MO1031" s="2"/>
      <c r="MP1031" s="2"/>
      <c r="MQ1031" s="2"/>
      <c r="MR1031" s="2"/>
      <c r="MS1031" s="2"/>
      <c r="MT1031" s="2"/>
      <c r="MU1031" s="2"/>
      <c r="MV1031" s="2"/>
      <c r="MW1031" s="2"/>
      <c r="MX1031" s="2"/>
      <c r="MY1031" s="2"/>
      <c r="MZ1031" s="2"/>
      <c r="NA1031" s="2"/>
      <c r="NB1031" s="2"/>
      <c r="NC1031" s="2"/>
      <c r="ND1031" s="2"/>
      <c r="NE1031" s="2"/>
      <c r="NF1031" s="2"/>
      <c r="NG1031" s="2"/>
      <c r="NH1031" s="2"/>
      <c r="NI1031" s="2"/>
      <c r="NJ1031" s="2"/>
      <c r="NK1031" s="2"/>
      <c r="NL1031" s="2"/>
      <c r="NM1031" s="2"/>
      <c r="NN1031" s="2"/>
      <c r="NO1031" s="2"/>
      <c r="NP1031" s="2"/>
      <c r="NQ1031" s="2"/>
      <c r="NR1031" s="2"/>
      <c r="NS1031" s="2"/>
      <c r="NT1031" s="2"/>
      <c r="NU1031" s="2"/>
      <c r="NV1031" s="2"/>
      <c r="NW1031" s="2"/>
      <c r="NX1031" s="2"/>
      <c r="NY1031" s="2"/>
      <c r="NZ1031" s="2"/>
      <c r="OA1031" s="2"/>
      <c r="OB1031" s="2"/>
      <c r="OC1031" s="2"/>
      <c r="OD1031" s="2"/>
      <c r="OE1031" s="2"/>
      <c r="OF1031" s="2"/>
      <c r="OG1031" s="2"/>
      <c r="OH1031" s="2"/>
      <c r="OI1031" s="2"/>
      <c r="OJ1031" s="2"/>
      <c r="OK1031" s="2"/>
      <c r="OL1031" s="2"/>
      <c r="OM1031" s="2"/>
      <c r="ON1031" s="2"/>
      <c r="OO1031" s="2"/>
      <c r="OP1031" s="2"/>
      <c r="OQ1031" s="2"/>
      <c r="OR1031" s="2"/>
      <c r="OS1031" s="2"/>
      <c r="OT1031" s="2"/>
      <c r="OU1031" s="2"/>
      <c r="OV1031" s="2"/>
      <c r="OW1031" s="2"/>
      <c r="OX1031" s="2"/>
      <c r="OY1031" s="2"/>
      <c r="OZ1031" s="2"/>
      <c r="PA1031" s="2"/>
      <c r="PB1031" s="2"/>
      <c r="PC1031" s="2"/>
      <c r="PD1031" s="2"/>
      <c r="PE1031" s="2"/>
      <c r="PF1031" s="2"/>
      <c r="PG1031" s="2"/>
      <c r="PH1031" s="2"/>
      <c r="PI1031" s="2"/>
      <c r="PJ1031" s="2"/>
      <c r="PK1031" s="2"/>
      <c r="PL1031" s="2"/>
      <c r="PM1031" s="2"/>
      <c r="PN1031" s="2"/>
      <c r="PO1031" s="2"/>
    </row>
    <row r="1032" spans="1:431" ht="98" hidden="1" x14ac:dyDescent="0.15">
      <c r="A1032" s="6" t="s">
        <v>188</v>
      </c>
      <c r="B1032" s="3"/>
      <c r="C1032" s="6"/>
      <c r="D1032" s="6"/>
      <c r="E1032" s="3"/>
      <c r="F1032" s="6"/>
      <c r="G1032" s="6"/>
      <c r="H1032" s="6"/>
      <c r="I1032" s="3"/>
      <c r="J1032" s="6"/>
      <c r="K1032" s="3"/>
      <c r="L1032" s="3"/>
      <c r="M1032" s="3"/>
      <c r="N1032" s="6"/>
      <c r="O1032" s="3"/>
      <c r="P1032" s="6"/>
      <c r="Q1032" s="6"/>
      <c r="R1032" s="6"/>
      <c r="S1032" s="3"/>
      <c r="T1032" s="3"/>
      <c r="U1032" s="3"/>
      <c r="V1032" s="3"/>
      <c r="W1032" s="3"/>
      <c r="X1032" s="3"/>
      <c r="Y1032" s="6"/>
      <c r="Z1032" s="6"/>
      <c r="AA1032" s="6"/>
      <c r="AB1032" s="3"/>
      <c r="AC1032" s="6"/>
      <c r="AD1032" s="6"/>
      <c r="AE1032" s="3"/>
      <c r="AF1032" s="3"/>
      <c r="AG1032" s="6"/>
      <c r="AH1032" s="6"/>
      <c r="AI1032" s="3"/>
      <c r="AJ1032" s="3"/>
      <c r="AK1032" s="3"/>
      <c r="AL1032" s="3"/>
      <c r="AM1032" s="6"/>
      <c r="AN1032" s="3"/>
      <c r="AO1032" s="3"/>
      <c r="AP1032" s="3"/>
      <c r="AQ1032" s="3"/>
      <c r="AR1032" s="3"/>
      <c r="AS1032" s="3"/>
      <c r="AT1032" s="6"/>
      <c r="AU1032" s="6"/>
      <c r="AV1032" s="6"/>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v>1970</v>
      </c>
      <c r="BZ1032" s="3" t="s">
        <v>2504</v>
      </c>
      <c r="CA1032" s="3" t="s">
        <v>2343</v>
      </c>
      <c r="CB1032" s="3" t="s">
        <v>2505</v>
      </c>
      <c r="CC1032" s="3" t="s">
        <v>2361</v>
      </c>
      <c r="CD1032" s="3"/>
      <c r="CE1032" s="3"/>
      <c r="CF1032" s="7"/>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J1032" s="1"/>
      <c r="DK1032" s="1"/>
      <c r="DL1032" s="1"/>
      <c r="DM1032" s="1"/>
      <c r="DN1032" s="1"/>
      <c r="DO1032" s="1"/>
      <c r="DQ1032" s="1"/>
      <c r="DT1032" s="1"/>
      <c r="DW1032" s="1"/>
      <c r="DX1032" s="1"/>
      <c r="DY1032" s="1"/>
      <c r="DZ1032" s="1"/>
      <c r="EA1032" s="1"/>
      <c r="EB1032" s="1"/>
      <c r="EC1032" s="1"/>
      <c r="EF1032" s="1"/>
      <c r="ER1032" s="1"/>
      <c r="ET1032" s="1"/>
      <c r="FH1032" s="1"/>
      <c r="FI1032" s="1"/>
      <c r="LT1032" s="2"/>
      <c r="LU1032" s="2"/>
      <c r="LV1032" s="2"/>
      <c r="LW1032" s="2"/>
      <c r="LX1032" s="2"/>
      <c r="LY1032" s="2"/>
      <c r="LZ1032" s="2"/>
      <c r="MA1032" s="2"/>
      <c r="MB1032" s="2"/>
      <c r="MC1032" s="2"/>
      <c r="MD1032" s="2"/>
      <c r="ME1032" s="2"/>
      <c r="MF1032" s="2"/>
      <c r="MG1032" s="2"/>
      <c r="MH1032" s="2"/>
      <c r="MI1032" s="2"/>
      <c r="MJ1032" s="2"/>
      <c r="MK1032" s="2"/>
      <c r="ML1032" s="2"/>
      <c r="MM1032" s="2"/>
      <c r="MN1032" s="2"/>
      <c r="MO1032" s="2"/>
      <c r="MP1032" s="2"/>
      <c r="MQ1032" s="2"/>
      <c r="MR1032" s="2"/>
      <c r="MS1032" s="2"/>
      <c r="MT1032" s="2"/>
      <c r="MU1032" s="2"/>
      <c r="MV1032" s="2"/>
      <c r="MW1032" s="2"/>
      <c r="MX1032" s="2"/>
      <c r="MY1032" s="2"/>
      <c r="MZ1032" s="2"/>
      <c r="NA1032" s="2"/>
      <c r="NB1032" s="2"/>
      <c r="NC1032" s="2"/>
      <c r="ND1032" s="2"/>
      <c r="NE1032" s="2"/>
      <c r="NF1032" s="2"/>
      <c r="NG1032" s="2"/>
      <c r="NH1032" s="2"/>
      <c r="NI1032" s="2"/>
      <c r="NJ1032" s="2"/>
      <c r="NK1032" s="2"/>
      <c r="NL1032" s="2"/>
      <c r="NM1032" s="2"/>
      <c r="NN1032" s="2"/>
      <c r="NO1032" s="2"/>
      <c r="NP1032" s="2"/>
      <c r="NQ1032" s="2"/>
      <c r="NR1032" s="2"/>
      <c r="NS1032" s="2"/>
      <c r="NT1032" s="2"/>
      <c r="NU1032" s="2"/>
      <c r="NV1032" s="2"/>
      <c r="NW1032" s="2"/>
      <c r="NX1032" s="2"/>
      <c r="NY1032" s="2"/>
      <c r="NZ1032" s="2"/>
      <c r="OA1032" s="2"/>
      <c r="OB1032" s="2"/>
      <c r="OC1032" s="2"/>
      <c r="OD1032" s="2"/>
      <c r="OE1032" s="2"/>
      <c r="OF1032" s="2"/>
      <c r="OG1032" s="2"/>
      <c r="OH1032" s="2"/>
      <c r="OI1032" s="2"/>
      <c r="OJ1032" s="2"/>
      <c r="OK1032" s="2"/>
      <c r="OL1032" s="2"/>
      <c r="OM1032" s="2"/>
      <c r="ON1032" s="2"/>
      <c r="OO1032" s="2"/>
      <c r="OP1032" s="2"/>
      <c r="OQ1032" s="2"/>
      <c r="OR1032" s="2"/>
      <c r="OS1032" s="2"/>
      <c r="OT1032" s="2"/>
      <c r="OU1032" s="2"/>
      <c r="OV1032" s="2"/>
      <c r="OW1032" s="2"/>
      <c r="OX1032" s="2"/>
      <c r="OY1032" s="2"/>
      <c r="OZ1032" s="2"/>
      <c r="PA1032" s="2"/>
      <c r="PB1032" s="2"/>
      <c r="PC1032" s="2"/>
      <c r="PD1032" s="2"/>
      <c r="PE1032" s="2"/>
      <c r="PF1032" s="2"/>
      <c r="PG1032" s="2"/>
      <c r="PH1032" s="2"/>
      <c r="PI1032" s="2"/>
      <c r="PJ1032" s="2"/>
      <c r="PK1032" s="2"/>
      <c r="PL1032" s="2"/>
      <c r="PM1032" s="2"/>
      <c r="PN1032" s="2"/>
      <c r="PO1032" s="2"/>
    </row>
    <row r="1033" spans="1:431" ht="98" hidden="1" x14ac:dyDescent="0.15">
      <c r="A1033" s="6" t="s">
        <v>208</v>
      </c>
      <c r="B1033" s="3"/>
      <c r="C1033" s="6"/>
      <c r="D1033" s="6"/>
      <c r="E1033" s="3"/>
      <c r="F1033" s="6"/>
      <c r="G1033" s="6"/>
      <c r="H1033" s="6"/>
      <c r="I1033" s="3"/>
      <c r="J1033" s="6"/>
      <c r="K1033" s="3"/>
      <c r="L1033" s="3"/>
      <c r="M1033" s="3"/>
      <c r="N1033" s="6"/>
      <c r="O1033" s="3"/>
      <c r="P1033" s="6"/>
      <c r="Q1033" s="6"/>
      <c r="R1033" s="6"/>
      <c r="S1033" s="3"/>
      <c r="T1033" s="3"/>
      <c r="U1033" s="3"/>
      <c r="V1033" s="3"/>
      <c r="W1033" s="3"/>
      <c r="X1033" s="3"/>
      <c r="Y1033" s="6"/>
      <c r="Z1033" s="6"/>
      <c r="AA1033" s="6"/>
      <c r="AB1033" s="3"/>
      <c r="AC1033" s="6"/>
      <c r="AD1033" s="6"/>
      <c r="AE1033" s="3"/>
      <c r="AF1033" s="3"/>
      <c r="AG1033" s="6"/>
      <c r="AH1033" s="6"/>
      <c r="AI1033" s="3"/>
      <c r="AJ1033" s="3"/>
      <c r="AK1033" s="3"/>
      <c r="AL1033" s="3"/>
      <c r="AM1033" s="6"/>
      <c r="AN1033" s="3"/>
      <c r="AO1033" s="3"/>
      <c r="AP1033" s="3"/>
      <c r="AQ1033" s="3"/>
      <c r="AR1033" s="3"/>
      <c r="AS1033" s="3"/>
      <c r="AT1033" s="6"/>
      <c r="AU1033" s="6"/>
      <c r="AV1033" s="6"/>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v>1970</v>
      </c>
      <c r="BZ1033" s="3" t="s">
        <v>2504</v>
      </c>
      <c r="CA1033" s="3" t="s">
        <v>2343</v>
      </c>
      <c r="CB1033" s="3" t="s">
        <v>2505</v>
      </c>
      <c r="CC1033" s="3" t="s">
        <v>2361</v>
      </c>
      <c r="CD1033" s="3"/>
      <c r="CE1033" s="3"/>
      <c r="CF1033" s="7"/>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J1033" s="1"/>
      <c r="DK1033" s="1"/>
      <c r="DL1033" s="1"/>
      <c r="DM1033" s="1"/>
      <c r="DN1033" s="1"/>
      <c r="DO1033" s="1"/>
      <c r="DQ1033" s="1"/>
      <c r="DT1033" s="1"/>
      <c r="DW1033" s="1"/>
      <c r="DX1033" s="1"/>
      <c r="DY1033" s="1"/>
      <c r="DZ1033" s="1"/>
      <c r="EA1033" s="1"/>
      <c r="EB1033" s="1"/>
      <c r="EC1033" s="1"/>
      <c r="EF1033" s="1"/>
      <c r="ER1033" s="1"/>
      <c r="ET1033" s="1"/>
      <c r="FH1033" s="1"/>
      <c r="FI1033" s="1"/>
      <c r="LT1033" s="2"/>
      <c r="LU1033" s="2"/>
      <c r="LV1033" s="2"/>
      <c r="LW1033" s="2"/>
      <c r="LX1033" s="2"/>
      <c r="LY1033" s="2"/>
      <c r="LZ1033" s="2"/>
      <c r="MA1033" s="2"/>
      <c r="MB1033" s="2"/>
      <c r="MC1033" s="2"/>
      <c r="MD1033" s="2"/>
      <c r="ME1033" s="2"/>
      <c r="MF1033" s="2"/>
      <c r="MG1033" s="2"/>
      <c r="MH1033" s="2"/>
      <c r="MI1033" s="2"/>
      <c r="MJ1033" s="2"/>
      <c r="MK1033" s="2"/>
      <c r="ML1033" s="2"/>
      <c r="MM1033" s="2"/>
      <c r="MN1033" s="2"/>
      <c r="MO1033" s="2"/>
      <c r="MP1033" s="2"/>
      <c r="MQ1033" s="2"/>
      <c r="MR1033" s="2"/>
      <c r="MS1033" s="2"/>
      <c r="MT1033" s="2"/>
      <c r="MU1033" s="2"/>
      <c r="MV1033" s="2"/>
      <c r="MW1033" s="2"/>
      <c r="MX1033" s="2"/>
      <c r="MY1033" s="2"/>
      <c r="MZ1033" s="2"/>
      <c r="NA1033" s="2"/>
      <c r="NB1033" s="2"/>
      <c r="NC1033" s="2"/>
      <c r="ND1033" s="2"/>
      <c r="NE1033" s="2"/>
      <c r="NF1033" s="2"/>
      <c r="NG1033" s="2"/>
      <c r="NH1033" s="2"/>
      <c r="NI1033" s="2"/>
      <c r="NJ1033" s="2"/>
      <c r="NK1033" s="2"/>
      <c r="NL1033" s="2"/>
      <c r="NM1033" s="2"/>
      <c r="NN1033" s="2"/>
      <c r="NO1033" s="2"/>
      <c r="NP1033" s="2"/>
      <c r="NQ1033" s="2"/>
      <c r="NR1033" s="2"/>
      <c r="NS1033" s="2"/>
      <c r="NT1033" s="2"/>
      <c r="NU1033" s="2"/>
      <c r="NV1033" s="2"/>
      <c r="NW1033" s="2"/>
      <c r="NX1033" s="2"/>
      <c r="NY1033" s="2"/>
      <c r="NZ1033" s="2"/>
      <c r="OA1033" s="2"/>
      <c r="OB1033" s="2"/>
      <c r="OC1033" s="2"/>
      <c r="OD1033" s="2"/>
      <c r="OE1033" s="2"/>
      <c r="OF1033" s="2"/>
      <c r="OG1033" s="2"/>
      <c r="OH1033" s="2"/>
      <c r="OI1033" s="2"/>
      <c r="OJ1033" s="2"/>
      <c r="OK1033" s="2"/>
      <c r="OL1033" s="2"/>
      <c r="OM1033" s="2"/>
      <c r="ON1033" s="2"/>
      <c r="OO1033" s="2"/>
      <c r="OP1033" s="2"/>
      <c r="OQ1033" s="2"/>
      <c r="OR1033" s="2"/>
      <c r="OS1033" s="2"/>
      <c r="OT1033" s="2"/>
      <c r="OU1033" s="2"/>
      <c r="OV1033" s="2"/>
      <c r="OW1033" s="2"/>
      <c r="OX1033" s="2"/>
      <c r="OY1033" s="2"/>
      <c r="OZ1033" s="2"/>
      <c r="PA1033" s="2"/>
      <c r="PB1033" s="2"/>
      <c r="PC1033" s="2"/>
      <c r="PD1033" s="2"/>
      <c r="PE1033" s="2"/>
      <c r="PF1033" s="2"/>
      <c r="PG1033" s="2"/>
      <c r="PH1033" s="2"/>
      <c r="PI1033" s="2"/>
      <c r="PJ1033" s="2"/>
      <c r="PK1033" s="2"/>
      <c r="PL1033" s="2"/>
      <c r="PM1033" s="2"/>
      <c r="PN1033" s="2"/>
      <c r="PO1033" s="2"/>
    </row>
    <row r="1034" spans="1:431" ht="98" hidden="1" x14ac:dyDescent="0.15">
      <c r="A1034" s="6" t="s">
        <v>230</v>
      </c>
      <c r="B1034" s="3"/>
      <c r="C1034" s="6"/>
      <c r="D1034" s="6"/>
      <c r="E1034" s="3"/>
      <c r="F1034" s="6"/>
      <c r="G1034" s="6"/>
      <c r="H1034" s="6"/>
      <c r="I1034" s="3"/>
      <c r="J1034" s="6"/>
      <c r="K1034" s="3"/>
      <c r="L1034" s="3"/>
      <c r="M1034" s="3"/>
      <c r="N1034" s="6"/>
      <c r="O1034" s="3"/>
      <c r="P1034" s="6"/>
      <c r="Q1034" s="6"/>
      <c r="R1034" s="6"/>
      <c r="S1034" s="3"/>
      <c r="T1034" s="3"/>
      <c r="U1034" s="3"/>
      <c r="V1034" s="3"/>
      <c r="W1034" s="3"/>
      <c r="X1034" s="3"/>
      <c r="Y1034" s="6"/>
      <c r="Z1034" s="6"/>
      <c r="AA1034" s="6"/>
      <c r="AB1034" s="3"/>
      <c r="AC1034" s="6"/>
      <c r="AD1034" s="6"/>
      <c r="AE1034" s="3"/>
      <c r="AF1034" s="3"/>
      <c r="AG1034" s="6"/>
      <c r="AH1034" s="6"/>
      <c r="AI1034" s="3"/>
      <c r="AJ1034" s="3"/>
      <c r="AK1034" s="3"/>
      <c r="AL1034" s="3"/>
      <c r="AM1034" s="6"/>
      <c r="AN1034" s="3"/>
      <c r="AO1034" s="3"/>
      <c r="AP1034" s="3"/>
      <c r="AQ1034" s="3"/>
      <c r="AR1034" s="3"/>
      <c r="AS1034" s="3"/>
      <c r="AT1034" s="6"/>
      <c r="AU1034" s="6"/>
      <c r="AV1034" s="6"/>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v>1970</v>
      </c>
      <c r="BZ1034" s="3" t="s">
        <v>2504</v>
      </c>
      <c r="CA1034" s="3" t="s">
        <v>2343</v>
      </c>
      <c r="CB1034" s="3" t="s">
        <v>2505</v>
      </c>
      <c r="CC1034" s="3" t="s">
        <v>2361</v>
      </c>
      <c r="CD1034" s="3"/>
      <c r="CE1034" s="3"/>
      <c r="CF1034" s="7"/>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J1034" s="1"/>
      <c r="DK1034" s="1"/>
      <c r="DL1034" s="1"/>
      <c r="DM1034" s="1"/>
      <c r="DN1034" s="1"/>
      <c r="DO1034" s="1"/>
      <c r="DQ1034" s="1"/>
      <c r="DT1034" s="1"/>
      <c r="DW1034" s="1"/>
      <c r="DX1034" s="1"/>
      <c r="DY1034" s="1"/>
      <c r="DZ1034" s="1"/>
      <c r="EA1034" s="1"/>
      <c r="EB1034" s="1"/>
      <c r="EC1034" s="1"/>
      <c r="EF1034" s="1"/>
      <c r="ER1034" s="1"/>
      <c r="ET1034" s="1"/>
      <c r="FH1034" s="1"/>
      <c r="FI1034" s="1"/>
      <c r="LT1034" s="2"/>
      <c r="LU1034" s="2"/>
      <c r="LV1034" s="2"/>
      <c r="LW1034" s="2"/>
      <c r="LX1034" s="2"/>
      <c r="LY1034" s="2"/>
      <c r="LZ1034" s="2"/>
      <c r="MA1034" s="2"/>
      <c r="MB1034" s="2"/>
      <c r="MC1034" s="2"/>
      <c r="MD1034" s="2"/>
      <c r="ME1034" s="2"/>
      <c r="MF1034" s="2"/>
      <c r="MG1034" s="2"/>
      <c r="MH1034" s="2"/>
      <c r="MI1034" s="2"/>
      <c r="MJ1034" s="2"/>
      <c r="MK1034" s="2"/>
      <c r="ML1034" s="2"/>
      <c r="MM1034" s="2"/>
      <c r="MN1034" s="2"/>
      <c r="MO1034" s="2"/>
      <c r="MP1034" s="2"/>
      <c r="MQ1034" s="2"/>
      <c r="MR1034" s="2"/>
      <c r="MS1034" s="2"/>
      <c r="MT1034" s="2"/>
      <c r="MU1034" s="2"/>
      <c r="MV1034" s="2"/>
      <c r="MW1034" s="2"/>
      <c r="MX1034" s="2"/>
      <c r="MY1034" s="2"/>
      <c r="MZ1034" s="2"/>
      <c r="NA1034" s="2"/>
      <c r="NB1034" s="2"/>
      <c r="NC1034" s="2"/>
      <c r="ND1034" s="2"/>
      <c r="NE1034" s="2"/>
      <c r="NF1034" s="2"/>
      <c r="NG1034" s="2"/>
      <c r="NH1034" s="2"/>
      <c r="NI1034" s="2"/>
      <c r="NJ1034" s="2"/>
      <c r="NK1034" s="2"/>
      <c r="NL1034" s="2"/>
      <c r="NM1034" s="2"/>
      <c r="NN1034" s="2"/>
      <c r="NO1034" s="2"/>
      <c r="NP1034" s="2"/>
      <c r="NQ1034" s="2"/>
      <c r="NR1034" s="2"/>
      <c r="NS1034" s="2"/>
      <c r="NT1034" s="2"/>
      <c r="NU1034" s="2"/>
      <c r="NV1034" s="2"/>
      <c r="NW1034" s="2"/>
      <c r="NX1034" s="2"/>
      <c r="NY1034" s="2"/>
      <c r="NZ1034" s="2"/>
      <c r="OA1034" s="2"/>
      <c r="OB1034" s="2"/>
      <c r="OC1034" s="2"/>
      <c r="OD1034" s="2"/>
      <c r="OE1034" s="2"/>
      <c r="OF1034" s="2"/>
      <c r="OG1034" s="2"/>
      <c r="OH1034" s="2"/>
      <c r="OI1034" s="2"/>
      <c r="OJ1034" s="2"/>
      <c r="OK1034" s="2"/>
      <c r="OL1034" s="2"/>
      <c r="OM1034" s="2"/>
      <c r="ON1034" s="2"/>
      <c r="OO1034" s="2"/>
      <c r="OP1034" s="2"/>
      <c r="OQ1034" s="2"/>
      <c r="OR1034" s="2"/>
      <c r="OS1034" s="2"/>
      <c r="OT1034" s="2"/>
      <c r="OU1034" s="2"/>
      <c r="OV1034" s="2"/>
      <c r="OW1034" s="2"/>
      <c r="OX1034" s="2"/>
      <c r="OY1034" s="2"/>
      <c r="OZ1034" s="2"/>
      <c r="PA1034" s="2"/>
      <c r="PB1034" s="2"/>
      <c r="PC1034" s="2"/>
      <c r="PD1034" s="2"/>
      <c r="PE1034" s="2"/>
      <c r="PF1034" s="2"/>
      <c r="PG1034" s="2"/>
      <c r="PH1034" s="2"/>
      <c r="PI1034" s="2"/>
      <c r="PJ1034" s="2"/>
      <c r="PK1034" s="2"/>
      <c r="PL1034" s="2"/>
      <c r="PM1034" s="2"/>
      <c r="PN1034" s="2"/>
      <c r="PO1034" s="2"/>
    </row>
    <row r="1035" spans="1:431" ht="98" hidden="1" x14ac:dyDescent="0.15">
      <c r="A1035" s="6" t="s">
        <v>252</v>
      </c>
      <c r="B1035" s="3"/>
      <c r="C1035" s="6"/>
      <c r="D1035" s="6"/>
      <c r="E1035" s="3"/>
      <c r="F1035" s="6"/>
      <c r="G1035" s="6"/>
      <c r="H1035" s="6"/>
      <c r="I1035" s="3"/>
      <c r="J1035" s="6"/>
      <c r="K1035" s="3"/>
      <c r="L1035" s="3"/>
      <c r="M1035" s="3"/>
      <c r="N1035" s="6"/>
      <c r="O1035" s="3"/>
      <c r="P1035" s="6"/>
      <c r="Q1035" s="6"/>
      <c r="R1035" s="6"/>
      <c r="S1035" s="3"/>
      <c r="T1035" s="3"/>
      <c r="U1035" s="3"/>
      <c r="V1035" s="3"/>
      <c r="W1035" s="3"/>
      <c r="X1035" s="3"/>
      <c r="Y1035" s="6"/>
      <c r="Z1035" s="6"/>
      <c r="AA1035" s="6"/>
      <c r="AB1035" s="3"/>
      <c r="AC1035" s="6"/>
      <c r="AD1035" s="6"/>
      <c r="AE1035" s="3"/>
      <c r="AF1035" s="3"/>
      <c r="AG1035" s="6"/>
      <c r="AH1035" s="6"/>
      <c r="AI1035" s="3"/>
      <c r="AJ1035" s="3"/>
      <c r="AK1035" s="3"/>
      <c r="AL1035" s="3"/>
      <c r="AM1035" s="6"/>
      <c r="AN1035" s="3"/>
      <c r="AO1035" s="3"/>
      <c r="AP1035" s="3"/>
      <c r="AQ1035" s="3"/>
      <c r="AR1035" s="3"/>
      <c r="AS1035" s="3"/>
      <c r="AT1035" s="6"/>
      <c r="AU1035" s="6"/>
      <c r="AV1035" s="6"/>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v>1970</v>
      </c>
      <c r="BZ1035" s="3" t="s">
        <v>2504</v>
      </c>
      <c r="CA1035" s="3" t="s">
        <v>2343</v>
      </c>
      <c r="CB1035" s="3" t="s">
        <v>2505</v>
      </c>
      <c r="CC1035" s="3" t="s">
        <v>2361</v>
      </c>
      <c r="CD1035" s="3"/>
      <c r="CE1035" s="3"/>
      <c r="CF1035" s="7"/>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J1035" s="1"/>
      <c r="DK1035" s="1"/>
      <c r="DL1035" s="1"/>
      <c r="DM1035" s="1"/>
      <c r="DN1035" s="1"/>
      <c r="DO1035" s="1"/>
      <c r="DQ1035" s="1"/>
      <c r="DT1035" s="1"/>
      <c r="DW1035" s="1"/>
      <c r="DX1035" s="1"/>
      <c r="DY1035" s="1"/>
      <c r="DZ1035" s="1"/>
      <c r="EA1035" s="1"/>
      <c r="EB1035" s="1"/>
      <c r="EC1035" s="1"/>
      <c r="EF1035" s="1"/>
      <c r="ER1035" s="1"/>
      <c r="ET1035" s="1"/>
      <c r="FH1035" s="1"/>
      <c r="FI1035" s="1"/>
      <c r="LT1035" s="2"/>
      <c r="LU1035" s="2"/>
      <c r="LV1035" s="2"/>
      <c r="LW1035" s="2"/>
      <c r="LX1035" s="2"/>
      <c r="LY1035" s="2"/>
      <c r="LZ1035" s="2"/>
      <c r="MA1035" s="2"/>
      <c r="MB1035" s="2"/>
      <c r="MC1035" s="2"/>
      <c r="MD1035" s="2"/>
      <c r="ME1035" s="2"/>
      <c r="MF1035" s="2"/>
      <c r="MG1035" s="2"/>
      <c r="MH1035" s="2"/>
      <c r="MI1035" s="2"/>
      <c r="MJ1035" s="2"/>
      <c r="MK1035" s="2"/>
      <c r="ML1035" s="2"/>
      <c r="MM1035" s="2"/>
      <c r="MN1035" s="2"/>
      <c r="MO1035" s="2"/>
      <c r="MP1035" s="2"/>
      <c r="MQ1035" s="2"/>
      <c r="MR1035" s="2"/>
      <c r="MS1035" s="2"/>
      <c r="MT1035" s="2"/>
      <c r="MU1035" s="2"/>
      <c r="MV1035" s="2"/>
      <c r="MW1035" s="2"/>
      <c r="MX1035" s="2"/>
      <c r="MY1035" s="2"/>
      <c r="MZ1035" s="2"/>
      <c r="NA1035" s="2"/>
      <c r="NB1035" s="2"/>
      <c r="NC1035" s="2"/>
      <c r="ND1035" s="2"/>
      <c r="NE1035" s="2"/>
      <c r="NF1035" s="2"/>
      <c r="NG1035" s="2"/>
      <c r="NH1035" s="2"/>
      <c r="NI1035" s="2"/>
      <c r="NJ1035" s="2"/>
      <c r="NK1035" s="2"/>
      <c r="NL1035" s="2"/>
      <c r="NM1035" s="2"/>
      <c r="NN1035" s="2"/>
      <c r="NO1035" s="2"/>
      <c r="NP1035" s="2"/>
      <c r="NQ1035" s="2"/>
      <c r="NR1035" s="2"/>
      <c r="NS1035" s="2"/>
      <c r="NT1035" s="2"/>
      <c r="NU1035" s="2"/>
      <c r="NV1035" s="2"/>
      <c r="NW1035" s="2"/>
      <c r="NX1035" s="2"/>
      <c r="NY1035" s="2"/>
      <c r="NZ1035" s="2"/>
      <c r="OA1035" s="2"/>
      <c r="OB1035" s="2"/>
      <c r="OC1035" s="2"/>
      <c r="OD1035" s="2"/>
      <c r="OE1035" s="2"/>
      <c r="OF1035" s="2"/>
      <c r="OG1035" s="2"/>
      <c r="OH1035" s="2"/>
      <c r="OI1035" s="2"/>
      <c r="OJ1035" s="2"/>
      <c r="OK1035" s="2"/>
      <c r="OL1035" s="2"/>
      <c r="OM1035" s="2"/>
      <c r="ON1035" s="2"/>
      <c r="OO1035" s="2"/>
      <c r="OP1035" s="2"/>
      <c r="OQ1035" s="2"/>
      <c r="OR1035" s="2"/>
      <c r="OS1035" s="2"/>
      <c r="OT1035" s="2"/>
      <c r="OU1035" s="2"/>
      <c r="OV1035" s="2"/>
      <c r="OW1035" s="2"/>
      <c r="OX1035" s="2"/>
      <c r="OY1035" s="2"/>
      <c r="OZ1035" s="2"/>
      <c r="PA1035" s="2"/>
      <c r="PB1035" s="2"/>
      <c r="PC1035" s="2"/>
      <c r="PD1035" s="2"/>
      <c r="PE1035" s="2"/>
      <c r="PF1035" s="2"/>
      <c r="PG1035" s="2"/>
      <c r="PH1035" s="2"/>
      <c r="PI1035" s="2"/>
      <c r="PJ1035" s="2"/>
      <c r="PK1035" s="2"/>
      <c r="PL1035" s="2"/>
      <c r="PM1035" s="2"/>
      <c r="PN1035" s="2"/>
      <c r="PO1035" s="2"/>
    </row>
    <row r="1036" spans="1:431" ht="98" hidden="1" x14ac:dyDescent="0.15">
      <c r="A1036" s="6" t="s">
        <v>273</v>
      </c>
      <c r="B1036" s="3"/>
      <c r="C1036" s="6"/>
      <c r="D1036" s="6"/>
      <c r="E1036" s="3"/>
      <c r="F1036" s="6"/>
      <c r="G1036" s="6"/>
      <c r="H1036" s="6"/>
      <c r="I1036" s="3"/>
      <c r="J1036" s="6"/>
      <c r="K1036" s="3"/>
      <c r="L1036" s="3"/>
      <c r="M1036" s="3"/>
      <c r="N1036" s="6"/>
      <c r="O1036" s="3"/>
      <c r="P1036" s="6"/>
      <c r="Q1036" s="6"/>
      <c r="R1036" s="6"/>
      <c r="S1036" s="3"/>
      <c r="T1036" s="3"/>
      <c r="U1036" s="3"/>
      <c r="V1036" s="3"/>
      <c r="W1036" s="3"/>
      <c r="X1036" s="3"/>
      <c r="Y1036" s="6"/>
      <c r="Z1036" s="6"/>
      <c r="AA1036" s="6"/>
      <c r="AB1036" s="3"/>
      <c r="AC1036" s="6"/>
      <c r="AD1036" s="6"/>
      <c r="AE1036" s="3"/>
      <c r="AF1036" s="3"/>
      <c r="AG1036" s="6"/>
      <c r="AH1036" s="6"/>
      <c r="AI1036" s="3"/>
      <c r="AJ1036" s="3"/>
      <c r="AK1036" s="3"/>
      <c r="AL1036" s="3"/>
      <c r="AM1036" s="6"/>
      <c r="AN1036" s="3"/>
      <c r="AO1036" s="3"/>
      <c r="AP1036" s="3"/>
      <c r="AQ1036" s="3"/>
      <c r="AR1036" s="3"/>
      <c r="AS1036" s="3"/>
      <c r="AT1036" s="6"/>
      <c r="AU1036" s="6"/>
      <c r="AV1036" s="6"/>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v>1970</v>
      </c>
      <c r="BZ1036" s="3" t="s">
        <v>2504</v>
      </c>
      <c r="CA1036" s="3" t="s">
        <v>2343</v>
      </c>
      <c r="CB1036" s="3" t="s">
        <v>2505</v>
      </c>
      <c r="CC1036" s="3" t="s">
        <v>2361</v>
      </c>
      <c r="CD1036" s="3"/>
      <c r="CE1036" s="3"/>
      <c r="CF1036" s="7"/>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J1036" s="1"/>
      <c r="DK1036" s="1"/>
      <c r="DL1036" s="1"/>
      <c r="DM1036" s="1"/>
      <c r="DN1036" s="1"/>
      <c r="DO1036" s="1"/>
      <c r="DQ1036" s="1"/>
      <c r="DT1036" s="1"/>
      <c r="DW1036" s="1"/>
      <c r="DX1036" s="1"/>
      <c r="DY1036" s="1"/>
      <c r="DZ1036" s="1"/>
      <c r="EA1036" s="1"/>
      <c r="EB1036" s="1"/>
      <c r="EC1036" s="1"/>
      <c r="EF1036" s="1"/>
      <c r="ER1036" s="1"/>
      <c r="ET1036" s="1"/>
      <c r="FH1036" s="1"/>
      <c r="FI1036" s="1"/>
      <c r="LT1036" s="2"/>
      <c r="LU1036" s="2"/>
      <c r="LV1036" s="2"/>
      <c r="LW1036" s="2"/>
      <c r="LX1036" s="2"/>
      <c r="LY1036" s="2"/>
      <c r="LZ1036" s="2"/>
      <c r="MA1036" s="2"/>
      <c r="MB1036" s="2"/>
      <c r="MC1036" s="2"/>
      <c r="MD1036" s="2"/>
      <c r="ME1036" s="2"/>
      <c r="MF1036" s="2"/>
      <c r="MG1036" s="2"/>
      <c r="MH1036" s="2"/>
      <c r="MI1036" s="2"/>
      <c r="MJ1036" s="2"/>
      <c r="MK1036" s="2"/>
      <c r="ML1036" s="2"/>
      <c r="MM1036" s="2"/>
      <c r="MN1036" s="2"/>
      <c r="MO1036" s="2"/>
      <c r="MP1036" s="2"/>
      <c r="MQ1036" s="2"/>
      <c r="MR1036" s="2"/>
      <c r="MS1036" s="2"/>
      <c r="MT1036" s="2"/>
      <c r="MU1036" s="2"/>
      <c r="MV1036" s="2"/>
      <c r="MW1036" s="2"/>
      <c r="MX1036" s="2"/>
      <c r="MY1036" s="2"/>
      <c r="MZ1036" s="2"/>
      <c r="NA1036" s="2"/>
      <c r="NB1036" s="2"/>
      <c r="NC1036" s="2"/>
      <c r="ND1036" s="2"/>
      <c r="NE1036" s="2"/>
      <c r="NF1036" s="2"/>
      <c r="NG1036" s="2"/>
      <c r="NH1036" s="2"/>
      <c r="NI1036" s="2"/>
      <c r="NJ1036" s="2"/>
      <c r="NK1036" s="2"/>
      <c r="NL1036" s="2"/>
      <c r="NM1036" s="2"/>
      <c r="NN1036" s="2"/>
      <c r="NO1036" s="2"/>
      <c r="NP1036" s="2"/>
      <c r="NQ1036" s="2"/>
      <c r="NR1036" s="2"/>
      <c r="NS1036" s="2"/>
      <c r="NT1036" s="2"/>
      <c r="NU1036" s="2"/>
      <c r="NV1036" s="2"/>
      <c r="NW1036" s="2"/>
      <c r="NX1036" s="2"/>
      <c r="NY1036" s="2"/>
      <c r="NZ1036" s="2"/>
      <c r="OA1036" s="2"/>
      <c r="OB1036" s="2"/>
      <c r="OC1036" s="2"/>
      <c r="OD1036" s="2"/>
      <c r="OE1036" s="2"/>
      <c r="OF1036" s="2"/>
      <c r="OG1036" s="2"/>
      <c r="OH1036" s="2"/>
      <c r="OI1036" s="2"/>
      <c r="OJ1036" s="2"/>
      <c r="OK1036" s="2"/>
      <c r="OL1036" s="2"/>
      <c r="OM1036" s="2"/>
      <c r="ON1036" s="2"/>
      <c r="OO1036" s="2"/>
      <c r="OP1036" s="2"/>
      <c r="OQ1036" s="2"/>
      <c r="OR1036" s="2"/>
      <c r="OS1036" s="2"/>
      <c r="OT1036" s="2"/>
      <c r="OU1036" s="2"/>
      <c r="OV1036" s="2"/>
      <c r="OW1036" s="2"/>
      <c r="OX1036" s="2"/>
      <c r="OY1036" s="2"/>
      <c r="OZ1036" s="2"/>
      <c r="PA1036" s="2"/>
      <c r="PB1036" s="2"/>
      <c r="PC1036" s="2"/>
      <c r="PD1036" s="2"/>
      <c r="PE1036" s="2"/>
      <c r="PF1036" s="2"/>
      <c r="PG1036" s="2"/>
      <c r="PH1036" s="2"/>
      <c r="PI1036" s="2"/>
      <c r="PJ1036" s="2"/>
      <c r="PK1036" s="2"/>
      <c r="PL1036" s="2"/>
      <c r="PM1036" s="2"/>
      <c r="PN1036" s="2"/>
      <c r="PO1036" s="2"/>
    </row>
    <row r="1037" spans="1:431" ht="98" hidden="1" x14ac:dyDescent="0.15">
      <c r="A1037" s="16" t="s">
        <v>2682</v>
      </c>
      <c r="B1037" s="3"/>
      <c r="C1037" s="6"/>
      <c r="D1037" s="6"/>
      <c r="E1037" s="3"/>
      <c r="F1037" s="6"/>
      <c r="G1037" s="6"/>
      <c r="H1037" s="6"/>
      <c r="I1037" s="3"/>
      <c r="J1037" s="6"/>
      <c r="K1037" s="3"/>
      <c r="L1037" s="3"/>
      <c r="M1037" s="3"/>
      <c r="N1037" s="6"/>
      <c r="O1037" s="3"/>
      <c r="P1037" s="6"/>
      <c r="Q1037" s="6"/>
      <c r="R1037" s="6"/>
      <c r="S1037" s="3"/>
      <c r="T1037" s="3"/>
      <c r="U1037" s="3"/>
      <c r="V1037" s="3"/>
      <c r="W1037" s="3"/>
      <c r="X1037" s="3"/>
      <c r="Y1037" s="6"/>
      <c r="Z1037" s="6"/>
      <c r="AA1037" s="6"/>
      <c r="AB1037" s="3"/>
      <c r="AC1037" s="6"/>
      <c r="AD1037" s="6"/>
      <c r="AE1037" s="3"/>
      <c r="AF1037" s="3"/>
      <c r="AG1037" s="6"/>
      <c r="AH1037" s="6"/>
      <c r="AI1037" s="6">
        <v>1</v>
      </c>
      <c r="AJ1037" s="3"/>
      <c r="AK1037" s="3"/>
      <c r="AL1037" s="3"/>
      <c r="AM1037" s="6"/>
      <c r="AN1037" s="3"/>
      <c r="AO1037" s="3"/>
      <c r="AP1037" s="3"/>
      <c r="AQ1037" s="3"/>
      <c r="AR1037" s="3"/>
      <c r="AS1037" s="3"/>
      <c r="AT1037" s="6"/>
      <c r="AU1037" s="6"/>
      <c r="AV1037" s="6"/>
      <c r="AW1037" s="3"/>
      <c r="AX1037" s="3">
        <v>1</v>
      </c>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v>1970</v>
      </c>
      <c r="BZ1037" s="3" t="s">
        <v>2504</v>
      </c>
      <c r="CA1037" s="3" t="s">
        <v>2343</v>
      </c>
      <c r="CB1037" s="3" t="s">
        <v>2505</v>
      </c>
      <c r="CC1037" s="3" t="s">
        <v>2361</v>
      </c>
      <c r="CD1037" s="3"/>
      <c r="CE1037" s="3" t="s">
        <v>2506</v>
      </c>
      <c r="CF1037" s="7"/>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J1037" s="1"/>
      <c r="DK1037" s="1"/>
      <c r="DL1037" s="1"/>
      <c r="DM1037" s="1"/>
      <c r="DN1037" s="1"/>
      <c r="DO1037" s="1"/>
      <c r="DQ1037" s="1"/>
      <c r="DT1037" s="1"/>
      <c r="DW1037" s="1"/>
      <c r="DX1037" s="1"/>
      <c r="DY1037" s="1"/>
      <c r="DZ1037" s="1"/>
      <c r="EA1037" s="1"/>
      <c r="EB1037" s="1"/>
      <c r="EC1037" s="1"/>
      <c r="EF1037" s="1"/>
      <c r="ER1037" s="1"/>
      <c r="ET1037" s="1"/>
      <c r="FH1037" s="1"/>
      <c r="FI1037" s="1"/>
      <c r="LT1037" s="2"/>
      <c r="LU1037" s="2"/>
      <c r="LV1037" s="2"/>
      <c r="LW1037" s="2"/>
      <c r="LX1037" s="2"/>
      <c r="LY1037" s="2"/>
      <c r="LZ1037" s="2"/>
      <c r="MA1037" s="2"/>
      <c r="MB1037" s="2"/>
      <c r="MC1037" s="2"/>
      <c r="MD1037" s="2"/>
      <c r="ME1037" s="2"/>
      <c r="MF1037" s="2"/>
      <c r="MG1037" s="2"/>
      <c r="MH1037" s="2"/>
      <c r="MI1037" s="2"/>
      <c r="MJ1037" s="2"/>
      <c r="MK1037" s="2"/>
      <c r="ML1037" s="2"/>
      <c r="MM1037" s="2"/>
      <c r="MN1037" s="2"/>
      <c r="MO1037" s="2"/>
      <c r="MP1037" s="2"/>
      <c r="MQ1037" s="2"/>
      <c r="MR1037" s="2"/>
      <c r="MS1037" s="2"/>
      <c r="MT1037" s="2"/>
      <c r="MU1037" s="2"/>
      <c r="MV1037" s="2"/>
      <c r="MW1037" s="2"/>
      <c r="MX1037" s="2"/>
      <c r="MY1037" s="2"/>
      <c r="MZ1037" s="2"/>
      <c r="NA1037" s="2"/>
      <c r="NB1037" s="2"/>
      <c r="NC1037" s="2"/>
      <c r="ND1037" s="2"/>
      <c r="NE1037" s="2"/>
      <c r="NF1037" s="2"/>
      <c r="NG1037" s="2"/>
      <c r="NH1037" s="2"/>
      <c r="NI1037" s="2"/>
      <c r="NJ1037" s="2"/>
      <c r="NK1037" s="2"/>
      <c r="NL1037" s="2"/>
      <c r="NM1037" s="2"/>
      <c r="NN1037" s="2"/>
      <c r="NO1037" s="2"/>
      <c r="NP1037" s="2"/>
      <c r="NQ1037" s="2"/>
      <c r="NR1037" s="2"/>
      <c r="NS1037" s="2"/>
      <c r="NT1037" s="2"/>
      <c r="NU1037" s="2"/>
      <c r="NV1037" s="2"/>
      <c r="NW1037" s="2"/>
      <c r="NX1037" s="2"/>
      <c r="NY1037" s="2"/>
      <c r="NZ1037" s="2"/>
      <c r="OA1037" s="2"/>
      <c r="OB1037" s="2"/>
      <c r="OC1037" s="2"/>
      <c r="OD1037" s="2"/>
      <c r="OE1037" s="2"/>
      <c r="OF1037" s="2"/>
      <c r="OG1037" s="2"/>
      <c r="OH1037" s="2"/>
      <c r="OI1037" s="2"/>
      <c r="OJ1037" s="2"/>
      <c r="OK1037" s="2"/>
      <c r="OL1037" s="2"/>
      <c r="OM1037" s="2"/>
      <c r="ON1037" s="2"/>
      <c r="OO1037" s="2"/>
      <c r="OP1037" s="2"/>
      <c r="OQ1037" s="2"/>
      <c r="OR1037" s="2"/>
      <c r="OS1037" s="2"/>
      <c r="OT1037" s="2"/>
      <c r="OU1037" s="2"/>
      <c r="OV1037" s="2"/>
      <c r="OW1037" s="2"/>
      <c r="OX1037" s="2"/>
      <c r="OY1037" s="2"/>
      <c r="OZ1037" s="2"/>
      <c r="PA1037" s="2"/>
      <c r="PB1037" s="2"/>
      <c r="PC1037" s="2"/>
      <c r="PD1037" s="2"/>
      <c r="PE1037" s="2"/>
      <c r="PF1037" s="2"/>
      <c r="PG1037" s="2"/>
      <c r="PH1037" s="2"/>
      <c r="PI1037" s="2"/>
      <c r="PJ1037" s="2"/>
      <c r="PK1037" s="2"/>
      <c r="PL1037" s="2"/>
      <c r="PM1037" s="2"/>
      <c r="PN1037" s="2"/>
      <c r="PO1037" s="2"/>
    </row>
    <row r="1038" spans="1:431" ht="98" hidden="1" x14ac:dyDescent="0.15">
      <c r="A1038" s="16" t="s">
        <v>2683</v>
      </c>
      <c r="B1038" s="3">
        <v>0</v>
      </c>
      <c r="C1038" s="6">
        <v>0</v>
      </c>
      <c r="D1038" s="3"/>
      <c r="E1038" s="6">
        <v>0</v>
      </c>
      <c r="F1038" s="6">
        <v>0</v>
      </c>
      <c r="G1038" s="6">
        <v>0</v>
      </c>
      <c r="H1038" s="6">
        <v>1</v>
      </c>
      <c r="I1038" s="6">
        <v>0</v>
      </c>
      <c r="J1038" s="6">
        <v>0</v>
      </c>
      <c r="K1038" s="6">
        <v>0</v>
      </c>
      <c r="L1038" s="6">
        <v>0</v>
      </c>
      <c r="M1038" s="6">
        <v>0</v>
      </c>
      <c r="N1038" s="6">
        <v>0</v>
      </c>
      <c r="O1038" s="6">
        <v>0</v>
      </c>
      <c r="P1038" s="6"/>
      <c r="Q1038" s="6">
        <v>0</v>
      </c>
      <c r="R1038" s="6">
        <v>0</v>
      </c>
      <c r="S1038" s="6">
        <v>0</v>
      </c>
      <c r="T1038" s="6">
        <v>0</v>
      </c>
      <c r="U1038" s="6">
        <v>0</v>
      </c>
      <c r="V1038" s="6">
        <v>0</v>
      </c>
      <c r="W1038" s="6">
        <v>0</v>
      </c>
      <c r="X1038" s="6">
        <v>0</v>
      </c>
      <c r="Y1038" s="6">
        <v>0</v>
      </c>
      <c r="Z1038" s="6">
        <v>1</v>
      </c>
      <c r="AA1038" s="3">
        <v>0</v>
      </c>
      <c r="AB1038" s="3">
        <v>0</v>
      </c>
      <c r="AC1038" s="3">
        <v>0</v>
      </c>
      <c r="AD1038" s="3">
        <v>0</v>
      </c>
      <c r="AE1038" s="3">
        <v>0</v>
      </c>
      <c r="AF1038" s="3">
        <v>0</v>
      </c>
      <c r="AG1038" s="3">
        <v>0</v>
      </c>
      <c r="AH1038" s="3">
        <v>0</v>
      </c>
      <c r="AI1038" s="3">
        <v>0</v>
      </c>
      <c r="AJ1038" s="3">
        <v>0</v>
      </c>
      <c r="AK1038" s="3">
        <v>0</v>
      </c>
      <c r="AL1038" s="3">
        <v>0</v>
      </c>
      <c r="AM1038" s="3">
        <v>0</v>
      </c>
      <c r="AN1038" s="6">
        <v>0</v>
      </c>
      <c r="AO1038" s="6">
        <v>0</v>
      </c>
      <c r="AP1038" s="3">
        <v>0</v>
      </c>
      <c r="AQ1038" s="6">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c r="BN1038" s="3">
        <v>0</v>
      </c>
      <c r="BO1038" s="3">
        <v>0</v>
      </c>
      <c r="BP1038" s="3">
        <v>0</v>
      </c>
      <c r="BQ1038" s="3">
        <v>0</v>
      </c>
      <c r="BR1038" s="3">
        <v>0</v>
      </c>
      <c r="BS1038" s="3">
        <v>1</v>
      </c>
      <c r="BT1038" s="3">
        <v>0</v>
      </c>
      <c r="BU1038" s="3">
        <v>0</v>
      </c>
      <c r="BV1038" s="3">
        <v>0</v>
      </c>
      <c r="BW1038" s="3">
        <v>1</v>
      </c>
      <c r="BX1038" s="3">
        <v>0</v>
      </c>
      <c r="BY1038" s="3">
        <v>1970</v>
      </c>
      <c r="BZ1038" s="3" t="s">
        <v>2504</v>
      </c>
      <c r="CA1038" s="3" t="s">
        <v>2343</v>
      </c>
      <c r="CB1038" s="3" t="s">
        <v>2505</v>
      </c>
      <c r="CC1038" s="3" t="s">
        <v>2361</v>
      </c>
      <c r="CD1038" s="3"/>
      <c r="CE1038" s="3"/>
      <c r="CF1038" s="7"/>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J1038" s="1"/>
      <c r="DK1038" s="1"/>
      <c r="DL1038" s="1"/>
      <c r="DM1038" s="1"/>
      <c r="DN1038" s="1"/>
      <c r="DO1038" s="1"/>
      <c r="DQ1038" s="1"/>
      <c r="DT1038" s="1"/>
      <c r="DW1038" s="1"/>
      <c r="DX1038" s="1"/>
      <c r="DY1038" s="1"/>
      <c r="DZ1038" s="1"/>
      <c r="EA1038" s="1"/>
      <c r="EB1038" s="1"/>
      <c r="EC1038" s="1"/>
      <c r="EF1038" s="1"/>
      <c r="ER1038" s="1"/>
      <c r="ET1038" s="1"/>
      <c r="FH1038" s="1"/>
      <c r="FI1038" s="1"/>
      <c r="LT1038" s="2"/>
      <c r="LU1038" s="2"/>
      <c r="LV1038" s="2"/>
      <c r="LW1038" s="2"/>
      <c r="LX1038" s="2"/>
      <c r="LY1038" s="2"/>
      <c r="LZ1038" s="2"/>
      <c r="MA1038" s="2"/>
      <c r="MB1038" s="2"/>
      <c r="MC1038" s="2"/>
      <c r="MD1038" s="2"/>
      <c r="ME1038" s="2"/>
      <c r="MF1038" s="2"/>
      <c r="MG1038" s="2"/>
      <c r="MH1038" s="2"/>
      <c r="MI1038" s="2"/>
      <c r="MJ1038" s="2"/>
      <c r="MK1038" s="2"/>
      <c r="ML1038" s="2"/>
      <c r="MM1038" s="2"/>
      <c r="MN1038" s="2"/>
      <c r="MO1038" s="2"/>
      <c r="MP1038" s="2"/>
      <c r="MQ1038" s="2"/>
      <c r="MR1038" s="2"/>
      <c r="MS1038" s="2"/>
      <c r="MT1038" s="2"/>
      <c r="MU1038" s="2"/>
      <c r="MV1038" s="2"/>
      <c r="MW1038" s="2"/>
      <c r="MX1038" s="2"/>
      <c r="MY1038" s="2"/>
      <c r="MZ1038" s="2"/>
      <c r="NA1038" s="2"/>
      <c r="NB1038" s="2"/>
      <c r="NC1038" s="2"/>
      <c r="ND1038" s="2"/>
      <c r="NE1038" s="2"/>
      <c r="NF1038" s="2"/>
      <c r="NG1038" s="2"/>
      <c r="NH1038" s="2"/>
      <c r="NI1038" s="2"/>
      <c r="NJ1038" s="2"/>
      <c r="NK1038" s="2"/>
      <c r="NL1038" s="2"/>
      <c r="NM1038" s="2"/>
      <c r="NN1038" s="2"/>
      <c r="NO1038" s="2"/>
      <c r="NP1038" s="2"/>
      <c r="NQ1038" s="2"/>
      <c r="NR1038" s="2"/>
      <c r="NS1038" s="2"/>
      <c r="NT1038" s="2"/>
      <c r="NU1038" s="2"/>
      <c r="NV1038" s="2"/>
      <c r="NW1038" s="2"/>
      <c r="NX1038" s="2"/>
      <c r="NY1038" s="2"/>
      <c r="NZ1038" s="2"/>
      <c r="OA1038" s="2"/>
      <c r="OB1038" s="2"/>
      <c r="OC1038" s="2"/>
      <c r="OD1038" s="2"/>
      <c r="OE1038" s="2"/>
      <c r="OF1038" s="2"/>
      <c r="OG1038" s="2"/>
      <c r="OH1038" s="2"/>
      <c r="OI1038" s="2"/>
      <c r="OJ1038" s="2"/>
      <c r="OK1038" s="2"/>
      <c r="OL1038" s="2"/>
      <c r="OM1038" s="2"/>
      <c r="ON1038" s="2"/>
      <c r="OO1038" s="2"/>
      <c r="OP1038" s="2"/>
      <c r="OQ1038" s="2"/>
      <c r="OR1038" s="2"/>
      <c r="OS1038" s="2"/>
      <c r="OT1038" s="2"/>
      <c r="OU1038" s="2"/>
      <c r="OV1038" s="2"/>
      <c r="OW1038" s="2"/>
      <c r="OX1038" s="2"/>
      <c r="OY1038" s="2"/>
      <c r="OZ1038" s="2"/>
      <c r="PA1038" s="2"/>
      <c r="PB1038" s="2"/>
      <c r="PC1038" s="2"/>
      <c r="PD1038" s="2"/>
      <c r="PE1038" s="2"/>
      <c r="PF1038" s="2"/>
      <c r="PG1038" s="2"/>
      <c r="PH1038" s="2"/>
      <c r="PI1038" s="2"/>
      <c r="PJ1038" s="2"/>
      <c r="PK1038" s="2"/>
      <c r="PL1038" s="2"/>
      <c r="PM1038" s="2"/>
      <c r="PN1038" s="2"/>
      <c r="PO1038" s="2"/>
    </row>
    <row r="1039" spans="1:431" ht="98" hidden="1" x14ac:dyDescent="0.15">
      <c r="A1039" s="16" t="s">
        <v>2684</v>
      </c>
      <c r="B1039" s="3"/>
      <c r="C1039" s="6"/>
      <c r="D1039" s="6"/>
      <c r="E1039" s="3"/>
      <c r="F1039" s="6"/>
      <c r="G1039" s="6"/>
      <c r="H1039" s="6"/>
      <c r="I1039" s="3">
        <v>1</v>
      </c>
      <c r="J1039" s="6"/>
      <c r="K1039" s="3"/>
      <c r="L1039" s="3"/>
      <c r="M1039" s="3"/>
      <c r="N1039" s="6"/>
      <c r="O1039" s="3"/>
      <c r="P1039" s="6"/>
      <c r="Q1039" s="6">
        <v>1</v>
      </c>
      <c r="R1039" s="6"/>
      <c r="S1039" s="3"/>
      <c r="T1039" s="3"/>
      <c r="U1039" s="3"/>
      <c r="V1039" s="3"/>
      <c r="W1039" s="3"/>
      <c r="X1039" s="3"/>
      <c r="Y1039" s="6"/>
      <c r="Z1039" s="6"/>
      <c r="AA1039" s="6"/>
      <c r="AB1039" s="3"/>
      <c r="AC1039" s="6"/>
      <c r="AD1039" s="6"/>
      <c r="AE1039" s="3"/>
      <c r="AF1039" s="3"/>
      <c r="AG1039" s="6"/>
      <c r="AH1039" s="6"/>
      <c r="AI1039" s="3"/>
      <c r="AJ1039" s="3"/>
      <c r="AK1039" s="3"/>
      <c r="AL1039" s="3"/>
      <c r="AM1039" s="6"/>
      <c r="AN1039" s="3"/>
      <c r="AO1039" s="3"/>
      <c r="AP1039" s="3"/>
      <c r="AQ1039" s="3"/>
      <c r="AR1039" s="3"/>
      <c r="AS1039" s="3"/>
      <c r="AT1039" s="6"/>
      <c r="AU1039" s="6"/>
      <c r="AV1039" s="6"/>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v>1970</v>
      </c>
      <c r="BZ1039" s="3" t="s">
        <v>2504</v>
      </c>
      <c r="CA1039" s="3" t="s">
        <v>2343</v>
      </c>
      <c r="CB1039" s="3" t="s">
        <v>2505</v>
      </c>
      <c r="CC1039" s="3" t="s">
        <v>2361</v>
      </c>
      <c r="CD1039" s="3"/>
      <c r="CE1039" s="3" t="s">
        <v>2418</v>
      </c>
      <c r="CF1039" s="7"/>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J1039" s="1"/>
      <c r="DK1039" s="1"/>
      <c r="DL1039" s="1"/>
      <c r="DM1039" s="1"/>
      <c r="DN1039" s="1"/>
      <c r="DO1039" s="1"/>
      <c r="DQ1039" s="1"/>
      <c r="DT1039" s="1"/>
      <c r="DW1039" s="1"/>
      <c r="DX1039" s="1"/>
      <c r="DY1039" s="1"/>
      <c r="DZ1039" s="1"/>
      <c r="EA1039" s="1"/>
      <c r="EB1039" s="1"/>
      <c r="EC1039" s="1"/>
      <c r="EF1039" s="1"/>
      <c r="ER1039" s="1"/>
      <c r="ET1039" s="1"/>
      <c r="FH1039" s="1"/>
      <c r="FI1039" s="1"/>
      <c r="LT1039" s="2"/>
      <c r="LU1039" s="2"/>
      <c r="LV1039" s="2"/>
      <c r="LW1039" s="2"/>
      <c r="LX1039" s="2"/>
      <c r="LY1039" s="2"/>
      <c r="LZ1039" s="2"/>
      <c r="MA1039" s="2"/>
      <c r="MB1039" s="2"/>
      <c r="MC1039" s="2"/>
      <c r="MD1039" s="2"/>
      <c r="ME1039" s="2"/>
      <c r="MF1039" s="2"/>
      <c r="MG1039" s="2"/>
      <c r="MH1039" s="2"/>
      <c r="MI1039" s="2"/>
      <c r="MJ1039" s="2"/>
      <c r="MK1039" s="2"/>
      <c r="ML1039" s="2"/>
      <c r="MM1039" s="2"/>
      <c r="MN1039" s="2"/>
      <c r="MO1039" s="2"/>
      <c r="MP1039" s="2"/>
      <c r="MQ1039" s="2"/>
      <c r="MR1039" s="2"/>
      <c r="MS1039" s="2"/>
      <c r="MT1039" s="2"/>
      <c r="MU1039" s="2"/>
      <c r="MV1039" s="2"/>
      <c r="MW1039" s="2"/>
      <c r="MX1039" s="2"/>
      <c r="MY1039" s="2"/>
      <c r="MZ1039" s="2"/>
      <c r="NA1039" s="2"/>
      <c r="NB1039" s="2"/>
      <c r="NC1039" s="2"/>
      <c r="ND1039" s="2"/>
      <c r="NE1039" s="2"/>
      <c r="NF1039" s="2"/>
      <c r="NG1039" s="2"/>
      <c r="NH1039" s="2"/>
      <c r="NI1039" s="2"/>
      <c r="NJ1039" s="2"/>
      <c r="NK1039" s="2"/>
      <c r="NL1039" s="2"/>
      <c r="NM1039" s="2"/>
      <c r="NN1039" s="2"/>
      <c r="NO1039" s="2"/>
      <c r="NP1039" s="2"/>
      <c r="NQ1039" s="2"/>
      <c r="NR1039" s="2"/>
      <c r="NS1039" s="2"/>
      <c r="NT1039" s="2"/>
      <c r="NU1039" s="2"/>
      <c r="NV1039" s="2"/>
      <c r="NW1039" s="2"/>
      <c r="NX1039" s="2"/>
      <c r="NY1039" s="2"/>
      <c r="NZ1039" s="2"/>
      <c r="OA1039" s="2"/>
      <c r="OB1039" s="2"/>
      <c r="OC1039" s="2"/>
      <c r="OD1039" s="2"/>
      <c r="OE1039" s="2"/>
      <c r="OF1039" s="2"/>
      <c r="OG1039" s="2"/>
      <c r="OH1039" s="2"/>
      <c r="OI1039" s="2"/>
      <c r="OJ1039" s="2"/>
      <c r="OK1039" s="2"/>
      <c r="OL1039" s="2"/>
      <c r="OM1039" s="2"/>
      <c r="ON1039" s="2"/>
      <c r="OO1039" s="2"/>
      <c r="OP1039" s="2"/>
      <c r="OQ1039" s="2"/>
      <c r="OR1039" s="2"/>
      <c r="OS1039" s="2"/>
      <c r="OT1039" s="2"/>
      <c r="OU1039" s="2"/>
      <c r="OV1039" s="2"/>
      <c r="OW1039" s="2"/>
      <c r="OX1039" s="2"/>
      <c r="OY1039" s="2"/>
      <c r="OZ1039" s="2"/>
      <c r="PA1039" s="2"/>
      <c r="PB1039" s="2"/>
      <c r="PC1039" s="2"/>
      <c r="PD1039" s="2"/>
      <c r="PE1039" s="2"/>
      <c r="PF1039" s="2"/>
      <c r="PG1039" s="2"/>
      <c r="PH1039" s="2"/>
      <c r="PI1039" s="2"/>
      <c r="PJ1039" s="2"/>
      <c r="PK1039" s="2"/>
      <c r="PL1039" s="2"/>
      <c r="PM1039" s="2"/>
      <c r="PN1039" s="2"/>
      <c r="PO1039" s="2"/>
    </row>
    <row r="1040" spans="1:431" ht="98" hidden="1" x14ac:dyDescent="0.15">
      <c r="A1040" s="16" t="s">
        <v>2685</v>
      </c>
      <c r="B1040" s="3">
        <v>0</v>
      </c>
      <c r="C1040" s="6">
        <v>0</v>
      </c>
      <c r="D1040" s="3"/>
      <c r="E1040" s="6">
        <v>0</v>
      </c>
      <c r="F1040" s="6">
        <v>0</v>
      </c>
      <c r="G1040" s="6">
        <v>0</v>
      </c>
      <c r="H1040" s="6">
        <v>0</v>
      </c>
      <c r="I1040" s="6">
        <v>0</v>
      </c>
      <c r="J1040" s="6">
        <v>0</v>
      </c>
      <c r="K1040" s="6">
        <v>0</v>
      </c>
      <c r="L1040" s="6">
        <v>0</v>
      </c>
      <c r="M1040" s="6">
        <v>0</v>
      </c>
      <c r="N1040" s="6">
        <v>0</v>
      </c>
      <c r="O1040" s="6">
        <v>0</v>
      </c>
      <c r="P1040" s="6"/>
      <c r="Q1040" s="6">
        <v>0</v>
      </c>
      <c r="R1040" s="6">
        <v>0</v>
      </c>
      <c r="S1040" s="6">
        <v>0</v>
      </c>
      <c r="T1040" s="6">
        <v>0</v>
      </c>
      <c r="U1040" s="6">
        <v>0</v>
      </c>
      <c r="V1040" s="6">
        <v>0</v>
      </c>
      <c r="W1040" s="6">
        <v>0</v>
      </c>
      <c r="X1040" s="6">
        <v>0</v>
      </c>
      <c r="Y1040" s="6">
        <v>0</v>
      </c>
      <c r="Z1040" s="6">
        <v>1</v>
      </c>
      <c r="AA1040" s="3">
        <v>0</v>
      </c>
      <c r="AB1040" s="3">
        <v>0</v>
      </c>
      <c r="AC1040" s="3">
        <v>0</v>
      </c>
      <c r="AD1040" s="3">
        <v>0</v>
      </c>
      <c r="AE1040" s="3">
        <v>0</v>
      </c>
      <c r="AF1040" s="3">
        <v>0</v>
      </c>
      <c r="AG1040" s="3">
        <v>0</v>
      </c>
      <c r="AH1040" s="3">
        <v>0</v>
      </c>
      <c r="AI1040" s="3">
        <v>0</v>
      </c>
      <c r="AJ1040" s="3">
        <v>0</v>
      </c>
      <c r="AK1040" s="3">
        <v>0</v>
      </c>
      <c r="AL1040" s="3">
        <v>0</v>
      </c>
      <c r="AM1040" s="3">
        <v>0</v>
      </c>
      <c r="AN1040" s="6">
        <v>0</v>
      </c>
      <c r="AO1040" s="6">
        <v>0</v>
      </c>
      <c r="AP1040" s="3">
        <v>0</v>
      </c>
      <c r="AQ1040" s="6">
        <v>0</v>
      </c>
      <c r="AR1040" s="3">
        <v>0</v>
      </c>
      <c r="AS1040" s="3">
        <v>0</v>
      </c>
      <c r="AT1040" s="3">
        <v>0</v>
      </c>
      <c r="AU1040" s="3">
        <v>0</v>
      </c>
      <c r="AV1040" s="3">
        <v>0</v>
      </c>
      <c r="AW1040" s="3">
        <v>0</v>
      </c>
      <c r="AX1040" s="3">
        <v>0</v>
      </c>
      <c r="AY1040" s="3">
        <v>0</v>
      </c>
      <c r="AZ1040" s="3">
        <v>0</v>
      </c>
      <c r="BA1040" s="3">
        <v>0</v>
      </c>
      <c r="BB1040" s="3">
        <v>0</v>
      </c>
      <c r="BC1040" s="3">
        <v>0</v>
      </c>
      <c r="BD1040" s="3">
        <v>1</v>
      </c>
      <c r="BE1040" s="3">
        <v>0</v>
      </c>
      <c r="BF1040" s="3">
        <v>0</v>
      </c>
      <c r="BG1040" s="3">
        <v>0</v>
      </c>
      <c r="BH1040" s="3">
        <v>0</v>
      </c>
      <c r="BI1040" s="3">
        <v>0</v>
      </c>
      <c r="BJ1040" s="3">
        <v>0</v>
      </c>
      <c r="BK1040" s="3">
        <v>0</v>
      </c>
      <c r="BL1040" s="3">
        <v>0</v>
      </c>
      <c r="BM1040" s="3"/>
      <c r="BN1040" s="3">
        <v>0</v>
      </c>
      <c r="BO1040" s="3">
        <v>0</v>
      </c>
      <c r="BP1040" s="3">
        <v>0</v>
      </c>
      <c r="BQ1040" s="3">
        <v>0</v>
      </c>
      <c r="BR1040" s="3">
        <v>0</v>
      </c>
      <c r="BS1040" s="3">
        <v>0</v>
      </c>
      <c r="BT1040" s="3">
        <v>1</v>
      </c>
      <c r="BU1040" s="3">
        <v>0</v>
      </c>
      <c r="BV1040" s="3">
        <v>0</v>
      </c>
      <c r="BW1040" s="3">
        <v>1</v>
      </c>
      <c r="BX1040" s="3">
        <v>0</v>
      </c>
      <c r="BY1040" s="3">
        <v>1970</v>
      </c>
      <c r="BZ1040" s="3" t="s">
        <v>2504</v>
      </c>
      <c r="CA1040" s="3" t="s">
        <v>2343</v>
      </c>
      <c r="CB1040" s="3" t="s">
        <v>2505</v>
      </c>
      <c r="CC1040" s="3" t="s">
        <v>2361</v>
      </c>
      <c r="CD1040" s="3"/>
      <c r="CE1040" s="3"/>
      <c r="CF1040" s="7"/>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J1040" s="1"/>
      <c r="DK1040" s="1"/>
      <c r="DL1040" s="1"/>
      <c r="DM1040" s="1"/>
      <c r="DN1040" s="1"/>
      <c r="DO1040" s="1"/>
      <c r="DQ1040" s="1"/>
      <c r="DT1040" s="1"/>
      <c r="DW1040" s="1"/>
      <c r="DX1040" s="1"/>
      <c r="DY1040" s="1"/>
      <c r="DZ1040" s="1"/>
      <c r="EA1040" s="1"/>
      <c r="EB1040" s="1"/>
      <c r="EC1040" s="1"/>
      <c r="EF1040" s="1"/>
      <c r="ER1040" s="1"/>
      <c r="ET1040" s="1"/>
      <c r="FH1040" s="1"/>
      <c r="FI1040" s="1"/>
      <c r="LT1040" s="2"/>
      <c r="LU1040" s="2"/>
      <c r="LV1040" s="2"/>
      <c r="LW1040" s="2"/>
      <c r="LX1040" s="2"/>
      <c r="LY1040" s="2"/>
      <c r="LZ1040" s="2"/>
      <c r="MA1040" s="2"/>
      <c r="MB1040" s="2"/>
      <c r="MC1040" s="2"/>
      <c r="MD1040" s="2"/>
      <c r="ME1040" s="2"/>
      <c r="MF1040" s="2"/>
      <c r="MG1040" s="2"/>
      <c r="MH1040" s="2"/>
      <c r="MI1040" s="2"/>
      <c r="MJ1040" s="2"/>
      <c r="MK1040" s="2"/>
      <c r="ML1040" s="2"/>
      <c r="MM1040" s="2"/>
      <c r="MN1040" s="2"/>
      <c r="MO1040" s="2"/>
      <c r="MP1040" s="2"/>
      <c r="MQ1040" s="2"/>
      <c r="MR1040" s="2"/>
      <c r="MS1040" s="2"/>
      <c r="MT1040" s="2"/>
      <c r="MU1040" s="2"/>
      <c r="MV1040" s="2"/>
      <c r="MW1040" s="2"/>
      <c r="MX1040" s="2"/>
      <c r="MY1040" s="2"/>
      <c r="MZ1040" s="2"/>
      <c r="NA1040" s="2"/>
      <c r="NB1040" s="2"/>
      <c r="NC1040" s="2"/>
      <c r="ND1040" s="2"/>
      <c r="NE1040" s="2"/>
      <c r="NF1040" s="2"/>
      <c r="NG1040" s="2"/>
      <c r="NH1040" s="2"/>
      <c r="NI1040" s="2"/>
      <c r="NJ1040" s="2"/>
      <c r="NK1040" s="2"/>
      <c r="NL1040" s="2"/>
      <c r="NM1040" s="2"/>
      <c r="NN1040" s="2"/>
      <c r="NO1040" s="2"/>
      <c r="NP1040" s="2"/>
      <c r="NQ1040" s="2"/>
      <c r="NR1040" s="2"/>
      <c r="NS1040" s="2"/>
      <c r="NT1040" s="2"/>
      <c r="NU1040" s="2"/>
      <c r="NV1040" s="2"/>
      <c r="NW1040" s="2"/>
      <c r="NX1040" s="2"/>
      <c r="NY1040" s="2"/>
      <c r="NZ1040" s="2"/>
      <c r="OA1040" s="2"/>
      <c r="OB1040" s="2"/>
      <c r="OC1040" s="2"/>
      <c r="OD1040" s="2"/>
      <c r="OE1040" s="2"/>
      <c r="OF1040" s="2"/>
      <c r="OG1040" s="2"/>
      <c r="OH1040" s="2"/>
      <c r="OI1040" s="2"/>
      <c r="OJ1040" s="2"/>
      <c r="OK1040" s="2"/>
      <c r="OL1040" s="2"/>
      <c r="OM1040" s="2"/>
      <c r="ON1040" s="2"/>
      <c r="OO1040" s="2"/>
      <c r="OP1040" s="2"/>
      <c r="OQ1040" s="2"/>
      <c r="OR1040" s="2"/>
      <c r="OS1040" s="2"/>
      <c r="OT1040" s="2"/>
      <c r="OU1040" s="2"/>
      <c r="OV1040" s="2"/>
      <c r="OW1040" s="2"/>
      <c r="OX1040" s="2"/>
      <c r="OY1040" s="2"/>
      <c r="OZ1040" s="2"/>
      <c r="PA1040" s="2"/>
      <c r="PB1040" s="2"/>
      <c r="PC1040" s="2"/>
      <c r="PD1040" s="2"/>
      <c r="PE1040" s="2"/>
      <c r="PF1040" s="2"/>
      <c r="PG1040" s="2"/>
      <c r="PH1040" s="2"/>
      <c r="PI1040" s="2"/>
      <c r="PJ1040" s="2"/>
      <c r="PK1040" s="2"/>
      <c r="PL1040" s="2"/>
      <c r="PM1040" s="2"/>
      <c r="PN1040" s="2"/>
      <c r="PO1040" s="2"/>
    </row>
    <row r="1041" spans="1:431" ht="98" hidden="1" x14ac:dyDescent="0.15">
      <c r="A1041" s="16" t="s">
        <v>2686</v>
      </c>
      <c r="B1041" s="3"/>
      <c r="C1041" s="6"/>
      <c r="D1041" s="6"/>
      <c r="E1041" s="3"/>
      <c r="F1041" s="6"/>
      <c r="G1041" s="6"/>
      <c r="H1041" s="6"/>
      <c r="I1041" s="3">
        <v>1</v>
      </c>
      <c r="J1041" s="6"/>
      <c r="K1041" s="3"/>
      <c r="L1041" s="3"/>
      <c r="M1041" s="3"/>
      <c r="N1041" s="6"/>
      <c r="O1041" s="3"/>
      <c r="P1041" s="6"/>
      <c r="Q1041" s="6"/>
      <c r="R1041" s="6"/>
      <c r="S1041" s="3"/>
      <c r="T1041" s="3"/>
      <c r="U1041" s="3"/>
      <c r="V1041" s="3"/>
      <c r="W1041" s="3"/>
      <c r="X1041" s="3"/>
      <c r="Y1041" s="6"/>
      <c r="Z1041" s="6"/>
      <c r="AA1041" s="6"/>
      <c r="AB1041" s="3"/>
      <c r="AC1041" s="6"/>
      <c r="AD1041" s="6"/>
      <c r="AE1041" s="3"/>
      <c r="AF1041" s="3"/>
      <c r="AG1041" s="6"/>
      <c r="AH1041" s="6"/>
      <c r="AI1041" s="3"/>
      <c r="AJ1041" s="3"/>
      <c r="AK1041" s="3"/>
      <c r="AL1041" s="3"/>
      <c r="AM1041" s="6"/>
      <c r="AN1041" s="3"/>
      <c r="AO1041" s="3"/>
      <c r="AP1041" s="3"/>
      <c r="AQ1041" s="3"/>
      <c r="AR1041" s="3"/>
      <c r="AS1041" s="3"/>
      <c r="AT1041" s="6"/>
      <c r="AU1041" s="6"/>
      <c r="AV1041" s="6"/>
      <c r="AW1041" s="3"/>
      <c r="AX1041" s="3"/>
      <c r="AY1041" s="3"/>
      <c r="AZ1041" s="3"/>
      <c r="BA1041" s="3"/>
      <c r="BB1041" s="3"/>
      <c r="BC1041" s="3"/>
      <c r="BD1041" s="3"/>
      <c r="BE1041" s="3"/>
      <c r="BF1041" s="3"/>
      <c r="BG1041" s="3">
        <v>1</v>
      </c>
      <c r="BH1041" s="3"/>
      <c r="BI1041" s="3"/>
      <c r="BJ1041" s="3"/>
      <c r="BK1041" s="3"/>
      <c r="BL1041" s="3"/>
      <c r="BM1041" s="3"/>
      <c r="BN1041" s="3"/>
      <c r="BO1041" s="3"/>
      <c r="BP1041" s="3"/>
      <c r="BQ1041" s="3"/>
      <c r="BR1041" s="3"/>
      <c r="BS1041" s="3"/>
      <c r="BT1041" s="3"/>
      <c r="BU1041" s="3"/>
      <c r="BV1041" s="3"/>
      <c r="BW1041" s="3"/>
      <c r="BX1041" s="3"/>
      <c r="BY1041" s="3">
        <v>1970</v>
      </c>
      <c r="BZ1041" s="3" t="s">
        <v>2504</v>
      </c>
      <c r="CA1041" s="3" t="s">
        <v>2343</v>
      </c>
      <c r="CB1041" s="3" t="s">
        <v>2505</v>
      </c>
      <c r="CC1041" s="3" t="s">
        <v>2361</v>
      </c>
      <c r="CD1041" s="3"/>
      <c r="CE1041" s="3"/>
      <c r="CF1041" s="7"/>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J1041" s="1"/>
      <c r="DK1041" s="1"/>
      <c r="DL1041" s="1"/>
      <c r="DM1041" s="1"/>
      <c r="DN1041" s="1"/>
      <c r="DO1041" s="1"/>
      <c r="DQ1041" s="1"/>
      <c r="DT1041" s="1"/>
      <c r="DW1041" s="1"/>
      <c r="DX1041" s="1"/>
      <c r="DY1041" s="1"/>
      <c r="DZ1041" s="1"/>
      <c r="EA1041" s="1"/>
      <c r="EB1041" s="1"/>
      <c r="EC1041" s="1"/>
      <c r="EF1041" s="1"/>
      <c r="ER1041" s="1"/>
      <c r="ET1041" s="1"/>
      <c r="FH1041" s="1"/>
      <c r="FI1041" s="1"/>
      <c r="LT1041" s="2"/>
      <c r="LU1041" s="2"/>
      <c r="LV1041" s="2"/>
      <c r="LW1041" s="2"/>
      <c r="LX1041" s="2"/>
      <c r="LY1041" s="2"/>
      <c r="LZ1041" s="2"/>
      <c r="MA1041" s="2"/>
      <c r="MB1041" s="2"/>
      <c r="MC1041" s="2"/>
      <c r="MD1041" s="2"/>
      <c r="ME1041" s="2"/>
      <c r="MF1041" s="2"/>
      <c r="MG1041" s="2"/>
      <c r="MH1041" s="2"/>
      <c r="MI1041" s="2"/>
      <c r="MJ1041" s="2"/>
      <c r="MK1041" s="2"/>
      <c r="ML1041" s="2"/>
      <c r="MM1041" s="2"/>
      <c r="MN1041" s="2"/>
      <c r="MO1041" s="2"/>
      <c r="MP1041" s="2"/>
      <c r="MQ1041" s="2"/>
      <c r="MR1041" s="2"/>
      <c r="MS1041" s="2"/>
      <c r="MT1041" s="2"/>
      <c r="MU1041" s="2"/>
      <c r="MV1041" s="2"/>
      <c r="MW1041" s="2"/>
      <c r="MX1041" s="2"/>
      <c r="MY1041" s="2"/>
      <c r="MZ1041" s="2"/>
      <c r="NA1041" s="2"/>
      <c r="NB1041" s="2"/>
      <c r="NC1041" s="2"/>
      <c r="ND1041" s="2"/>
      <c r="NE1041" s="2"/>
      <c r="NF1041" s="2"/>
      <c r="NG1041" s="2"/>
      <c r="NH1041" s="2"/>
      <c r="NI1041" s="2"/>
      <c r="NJ1041" s="2"/>
      <c r="NK1041" s="2"/>
      <c r="NL1041" s="2"/>
      <c r="NM1041" s="2"/>
      <c r="NN1041" s="2"/>
      <c r="NO1041" s="2"/>
      <c r="NP1041" s="2"/>
      <c r="NQ1041" s="2"/>
      <c r="NR1041" s="2"/>
      <c r="NS1041" s="2"/>
      <c r="NT1041" s="2"/>
      <c r="NU1041" s="2"/>
      <c r="NV1041" s="2"/>
      <c r="NW1041" s="2"/>
      <c r="NX1041" s="2"/>
      <c r="NY1041" s="2"/>
      <c r="NZ1041" s="2"/>
      <c r="OA1041" s="2"/>
      <c r="OB1041" s="2"/>
      <c r="OC1041" s="2"/>
      <c r="OD1041" s="2"/>
      <c r="OE1041" s="2"/>
      <c r="OF1041" s="2"/>
      <c r="OG1041" s="2"/>
      <c r="OH1041" s="2"/>
      <c r="OI1041" s="2"/>
      <c r="OJ1041" s="2"/>
      <c r="OK1041" s="2"/>
      <c r="OL1041" s="2"/>
      <c r="OM1041" s="2"/>
      <c r="ON1041" s="2"/>
      <c r="OO1041" s="2"/>
      <c r="OP1041" s="2"/>
      <c r="OQ1041" s="2"/>
      <c r="OR1041" s="2"/>
      <c r="OS1041" s="2"/>
      <c r="OT1041" s="2"/>
      <c r="OU1041" s="2"/>
      <c r="OV1041" s="2"/>
      <c r="OW1041" s="2"/>
      <c r="OX1041" s="2"/>
      <c r="OY1041" s="2"/>
      <c r="OZ1041" s="2"/>
      <c r="PA1041" s="2"/>
      <c r="PB1041" s="2"/>
      <c r="PC1041" s="2"/>
      <c r="PD1041" s="2"/>
      <c r="PE1041" s="2"/>
      <c r="PF1041" s="2"/>
      <c r="PG1041" s="2"/>
      <c r="PH1041" s="2"/>
      <c r="PI1041" s="2"/>
      <c r="PJ1041" s="2"/>
      <c r="PK1041" s="2"/>
      <c r="PL1041" s="2"/>
      <c r="PM1041" s="2"/>
      <c r="PN1041" s="2"/>
      <c r="PO1041" s="2"/>
    </row>
    <row r="1042" spans="1:431" ht="98" hidden="1" x14ac:dyDescent="0.15">
      <c r="A1042" s="16" t="s">
        <v>2681</v>
      </c>
      <c r="B1042" s="6">
        <v>0</v>
      </c>
      <c r="C1042" s="3">
        <v>0</v>
      </c>
      <c r="D1042" s="6"/>
      <c r="E1042" s="6">
        <v>0</v>
      </c>
      <c r="F1042" s="6">
        <v>0</v>
      </c>
      <c r="G1042" s="6">
        <v>0</v>
      </c>
      <c r="H1042" s="6">
        <v>0</v>
      </c>
      <c r="I1042" s="6">
        <v>0</v>
      </c>
      <c r="J1042" s="3">
        <v>0</v>
      </c>
      <c r="K1042" s="3">
        <v>0</v>
      </c>
      <c r="L1042" s="6">
        <v>0</v>
      </c>
      <c r="M1042" s="3">
        <v>1</v>
      </c>
      <c r="N1042" s="3">
        <v>0</v>
      </c>
      <c r="O1042" s="3">
        <v>0</v>
      </c>
      <c r="P1042" s="3"/>
      <c r="Q1042" s="3">
        <v>0</v>
      </c>
      <c r="R1042" s="3">
        <v>0</v>
      </c>
      <c r="S1042" s="3">
        <v>0</v>
      </c>
      <c r="T1042" s="3">
        <v>0</v>
      </c>
      <c r="U1042" s="3">
        <v>0</v>
      </c>
      <c r="V1042" s="3">
        <v>0</v>
      </c>
      <c r="W1042" s="3">
        <v>0</v>
      </c>
      <c r="X1042" s="3">
        <v>0</v>
      </c>
      <c r="Y1042" s="3">
        <v>0</v>
      </c>
      <c r="Z1042" s="6">
        <v>1</v>
      </c>
      <c r="AA1042" s="6">
        <v>0</v>
      </c>
      <c r="AB1042" s="6">
        <v>0</v>
      </c>
      <c r="AC1042" s="6">
        <v>0</v>
      </c>
      <c r="AD1042" s="6">
        <v>0</v>
      </c>
      <c r="AE1042" s="6">
        <v>0</v>
      </c>
      <c r="AF1042" s="6">
        <v>0</v>
      </c>
      <c r="AG1042" s="6">
        <v>0</v>
      </c>
      <c r="AH1042" s="6">
        <v>0</v>
      </c>
      <c r="AI1042" s="6">
        <v>0</v>
      </c>
      <c r="AJ1042" s="6">
        <v>0</v>
      </c>
      <c r="AK1042" s="6">
        <v>0</v>
      </c>
      <c r="AL1042" s="6">
        <v>0</v>
      </c>
      <c r="AM1042" s="6">
        <v>0</v>
      </c>
      <c r="AN1042" s="3">
        <v>0</v>
      </c>
      <c r="AO1042" s="3">
        <v>0</v>
      </c>
      <c r="AP1042" s="6">
        <v>0</v>
      </c>
      <c r="AQ1042" s="3">
        <v>0</v>
      </c>
      <c r="AR1042" s="6">
        <v>0</v>
      </c>
      <c r="AS1042" s="6">
        <v>0</v>
      </c>
      <c r="AT1042" s="6">
        <v>0</v>
      </c>
      <c r="AU1042" s="6">
        <v>0</v>
      </c>
      <c r="AV1042" s="6">
        <v>0</v>
      </c>
      <c r="AW1042" s="6">
        <v>0</v>
      </c>
      <c r="AX1042" s="6">
        <v>0</v>
      </c>
      <c r="AY1042" s="6">
        <v>0</v>
      </c>
      <c r="AZ1042" s="6">
        <v>0</v>
      </c>
      <c r="BA1042" s="6">
        <v>0</v>
      </c>
      <c r="BB1042" s="6">
        <v>0</v>
      </c>
      <c r="BC1042" s="6">
        <v>0</v>
      </c>
      <c r="BD1042" s="6">
        <v>0</v>
      </c>
      <c r="BE1042" s="6">
        <v>0</v>
      </c>
      <c r="BF1042" s="6">
        <v>0</v>
      </c>
      <c r="BG1042" s="6">
        <v>0</v>
      </c>
      <c r="BH1042" s="6">
        <v>0</v>
      </c>
      <c r="BI1042" s="6">
        <v>0</v>
      </c>
      <c r="BJ1042" s="6">
        <v>0</v>
      </c>
      <c r="BK1042" s="6">
        <v>0</v>
      </c>
      <c r="BL1042" s="6">
        <v>0</v>
      </c>
      <c r="BM1042" s="6"/>
      <c r="BN1042" s="6">
        <v>0</v>
      </c>
      <c r="BO1042" s="6">
        <v>0</v>
      </c>
      <c r="BP1042" s="6">
        <v>0</v>
      </c>
      <c r="BQ1042" s="3">
        <v>0</v>
      </c>
      <c r="BR1042" s="3">
        <v>0</v>
      </c>
      <c r="BS1042" s="3">
        <v>1</v>
      </c>
      <c r="BT1042" s="3">
        <v>1</v>
      </c>
      <c r="BU1042" s="3">
        <v>0</v>
      </c>
      <c r="BV1042" s="3">
        <v>1</v>
      </c>
      <c r="BW1042" s="3">
        <v>0</v>
      </c>
      <c r="BX1042" s="3">
        <v>0</v>
      </c>
      <c r="BY1042" s="3">
        <v>1970</v>
      </c>
      <c r="BZ1042" s="3" t="s">
        <v>2504</v>
      </c>
      <c r="CA1042" s="3" t="s">
        <v>2343</v>
      </c>
      <c r="CB1042" s="3" t="s">
        <v>2505</v>
      </c>
      <c r="CC1042" s="3" t="s">
        <v>2361</v>
      </c>
      <c r="CD1042" s="3"/>
      <c r="CE1042" s="3"/>
      <c r="CF1042" s="7"/>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J1042" s="1"/>
      <c r="DK1042" s="1"/>
      <c r="DL1042" s="1"/>
      <c r="DM1042" s="1"/>
      <c r="DN1042" s="1"/>
      <c r="DO1042" s="1"/>
      <c r="DQ1042" s="1"/>
      <c r="DT1042" s="1"/>
      <c r="DW1042" s="1"/>
      <c r="DX1042" s="1"/>
      <c r="DY1042" s="1"/>
      <c r="DZ1042" s="1"/>
      <c r="EA1042" s="1"/>
      <c r="EB1042" s="1"/>
      <c r="EC1042" s="1"/>
      <c r="EF1042" s="1"/>
      <c r="ER1042" s="1"/>
      <c r="ET1042" s="1"/>
      <c r="FH1042" s="1"/>
      <c r="FI1042" s="1"/>
      <c r="LT1042" s="2"/>
      <c r="LU1042" s="2"/>
      <c r="LV1042" s="2"/>
      <c r="LW1042" s="2"/>
      <c r="LX1042" s="2"/>
      <c r="LY1042" s="2"/>
      <c r="LZ1042" s="2"/>
      <c r="MA1042" s="2"/>
      <c r="MB1042" s="2"/>
      <c r="MC1042" s="2"/>
      <c r="MD1042" s="2"/>
      <c r="ME1042" s="2"/>
      <c r="MF1042" s="2"/>
      <c r="MG1042" s="2"/>
      <c r="MH1042" s="2"/>
      <c r="MI1042" s="2"/>
      <c r="MJ1042" s="2"/>
      <c r="MK1042" s="2"/>
      <c r="ML1042" s="2"/>
      <c r="MM1042" s="2"/>
      <c r="MN1042" s="2"/>
      <c r="MO1042" s="2"/>
      <c r="MP1042" s="2"/>
      <c r="MQ1042" s="2"/>
      <c r="MR1042" s="2"/>
      <c r="MS1042" s="2"/>
      <c r="MT1042" s="2"/>
      <c r="MU1042" s="2"/>
      <c r="MV1042" s="2"/>
      <c r="MW1042" s="2"/>
      <c r="MX1042" s="2"/>
      <c r="MY1042" s="2"/>
      <c r="MZ1042" s="2"/>
      <c r="NA1042" s="2"/>
      <c r="NB1042" s="2"/>
      <c r="NC1042" s="2"/>
      <c r="ND1042" s="2"/>
      <c r="NE1042" s="2"/>
      <c r="NF1042" s="2"/>
      <c r="NG1042" s="2"/>
      <c r="NH1042" s="2"/>
      <c r="NI1042" s="2"/>
      <c r="NJ1042" s="2"/>
      <c r="NK1042" s="2"/>
      <c r="NL1042" s="2"/>
      <c r="NM1042" s="2"/>
      <c r="NN1042" s="2"/>
      <c r="NO1042" s="2"/>
      <c r="NP1042" s="2"/>
      <c r="NQ1042" s="2"/>
      <c r="NR1042" s="2"/>
      <c r="NS1042" s="2"/>
      <c r="NT1042" s="2"/>
      <c r="NU1042" s="2"/>
      <c r="NV1042" s="2"/>
      <c r="NW1042" s="2"/>
      <c r="NX1042" s="2"/>
      <c r="NY1042" s="2"/>
      <c r="NZ1042" s="2"/>
      <c r="OA1042" s="2"/>
      <c r="OB1042" s="2"/>
      <c r="OC1042" s="2"/>
      <c r="OD1042" s="2"/>
      <c r="OE1042" s="2"/>
      <c r="OF1042" s="2"/>
      <c r="OG1042" s="2"/>
      <c r="OH1042" s="2"/>
      <c r="OI1042" s="2"/>
      <c r="OJ1042" s="2"/>
      <c r="OK1042" s="2"/>
      <c r="OL1042" s="2"/>
      <c r="OM1042" s="2"/>
      <c r="ON1042" s="2"/>
      <c r="OO1042" s="2"/>
      <c r="OP1042" s="2"/>
      <c r="OQ1042" s="2"/>
      <c r="OR1042" s="2"/>
      <c r="OS1042" s="2"/>
      <c r="OT1042" s="2"/>
      <c r="OU1042" s="2"/>
      <c r="OV1042" s="2"/>
      <c r="OW1042" s="2"/>
      <c r="OX1042" s="2"/>
      <c r="OY1042" s="2"/>
      <c r="OZ1042" s="2"/>
      <c r="PA1042" s="2"/>
      <c r="PB1042" s="2"/>
      <c r="PC1042" s="2"/>
      <c r="PD1042" s="2"/>
      <c r="PE1042" s="2"/>
      <c r="PF1042" s="2"/>
      <c r="PG1042" s="2"/>
      <c r="PH1042" s="2"/>
      <c r="PI1042" s="2"/>
      <c r="PJ1042" s="2"/>
      <c r="PK1042" s="2"/>
      <c r="PL1042" s="2"/>
      <c r="PM1042" s="2"/>
      <c r="PN1042" s="2"/>
      <c r="PO1042" s="2"/>
    </row>
    <row r="1043" spans="1:431" ht="98" hidden="1" x14ac:dyDescent="0.15">
      <c r="A1043" s="16" t="s">
        <v>2687</v>
      </c>
      <c r="B1043" s="6">
        <v>0</v>
      </c>
      <c r="C1043" s="6">
        <v>0</v>
      </c>
      <c r="D1043" s="6"/>
      <c r="E1043" s="6">
        <v>0</v>
      </c>
      <c r="F1043" s="6">
        <v>0</v>
      </c>
      <c r="G1043" s="6">
        <v>0</v>
      </c>
      <c r="H1043" s="6">
        <v>0</v>
      </c>
      <c r="I1043" s="6">
        <v>0</v>
      </c>
      <c r="J1043" s="6">
        <v>0</v>
      </c>
      <c r="K1043" s="6">
        <v>0</v>
      </c>
      <c r="L1043" s="6">
        <v>0</v>
      </c>
      <c r="M1043" s="3">
        <v>1</v>
      </c>
      <c r="N1043" s="6">
        <v>0</v>
      </c>
      <c r="O1043" s="6">
        <v>0</v>
      </c>
      <c r="P1043" s="6"/>
      <c r="Q1043" s="6">
        <v>0</v>
      </c>
      <c r="R1043" s="6">
        <v>0</v>
      </c>
      <c r="S1043" s="6">
        <v>0</v>
      </c>
      <c r="T1043" s="6">
        <v>0</v>
      </c>
      <c r="U1043" s="6">
        <v>0</v>
      </c>
      <c r="V1043" s="6">
        <v>0</v>
      </c>
      <c r="W1043" s="6">
        <v>0</v>
      </c>
      <c r="X1043" s="6">
        <v>0</v>
      </c>
      <c r="Y1043" s="6">
        <v>0</v>
      </c>
      <c r="Z1043" s="6">
        <v>0</v>
      </c>
      <c r="AA1043" s="6">
        <v>0</v>
      </c>
      <c r="AB1043" s="6">
        <v>0</v>
      </c>
      <c r="AC1043" s="6">
        <v>0</v>
      </c>
      <c r="AD1043" s="6">
        <v>0</v>
      </c>
      <c r="AE1043" s="6">
        <v>0</v>
      </c>
      <c r="AF1043" s="6">
        <v>0</v>
      </c>
      <c r="AG1043" s="6">
        <v>0</v>
      </c>
      <c r="AH1043" s="6">
        <v>0</v>
      </c>
      <c r="AI1043" s="3">
        <v>1</v>
      </c>
      <c r="AJ1043" s="6">
        <v>0</v>
      </c>
      <c r="AK1043" s="3">
        <v>0</v>
      </c>
      <c r="AL1043" s="3">
        <v>0</v>
      </c>
      <c r="AM1043" s="3">
        <v>0</v>
      </c>
      <c r="AN1043" s="6">
        <v>0</v>
      </c>
      <c r="AO1043" s="6">
        <v>0</v>
      </c>
      <c r="AP1043" s="3">
        <v>0</v>
      </c>
      <c r="AQ1043" s="6">
        <v>0</v>
      </c>
      <c r="AR1043" s="3">
        <v>0</v>
      </c>
      <c r="AS1043" s="3">
        <v>0</v>
      </c>
      <c r="AT1043" s="3">
        <v>0</v>
      </c>
      <c r="AU1043" s="3">
        <v>0</v>
      </c>
      <c r="AV1043" s="3">
        <v>0</v>
      </c>
      <c r="AW1043" s="3">
        <v>0</v>
      </c>
      <c r="AX1043" s="3">
        <v>0</v>
      </c>
      <c r="AY1043" s="3">
        <v>0</v>
      </c>
      <c r="AZ1043" s="3">
        <v>0</v>
      </c>
      <c r="BA1043" s="3">
        <v>0</v>
      </c>
      <c r="BB1043" s="3">
        <v>0</v>
      </c>
      <c r="BC1043" s="3">
        <v>0</v>
      </c>
      <c r="BD1043" s="3">
        <v>0</v>
      </c>
      <c r="BE1043" s="3">
        <v>0</v>
      </c>
      <c r="BF1043" s="3">
        <v>0</v>
      </c>
      <c r="BG1043" s="3">
        <v>0</v>
      </c>
      <c r="BH1043" s="3">
        <v>0</v>
      </c>
      <c r="BI1043" s="3">
        <v>0</v>
      </c>
      <c r="BJ1043" s="3">
        <v>0</v>
      </c>
      <c r="BK1043" s="3">
        <v>0</v>
      </c>
      <c r="BL1043" s="3">
        <v>0</v>
      </c>
      <c r="BM1043" s="3"/>
      <c r="BN1043" s="3">
        <v>0</v>
      </c>
      <c r="BO1043" s="3">
        <v>0</v>
      </c>
      <c r="BP1043" s="3">
        <v>0</v>
      </c>
      <c r="BQ1043" s="3">
        <v>0</v>
      </c>
      <c r="BR1043" s="3">
        <v>0</v>
      </c>
      <c r="BS1043" s="3">
        <v>0</v>
      </c>
      <c r="BT1043" s="3">
        <v>1</v>
      </c>
      <c r="BU1043" s="3">
        <v>0</v>
      </c>
      <c r="BV1043" s="3">
        <v>0</v>
      </c>
      <c r="BW1043" s="3">
        <v>1</v>
      </c>
      <c r="BX1043" s="3">
        <v>0</v>
      </c>
      <c r="BY1043" s="3">
        <v>1970</v>
      </c>
      <c r="BZ1043" s="3" t="s">
        <v>2504</v>
      </c>
      <c r="CA1043" s="3" t="s">
        <v>2343</v>
      </c>
      <c r="CB1043" s="3" t="s">
        <v>2505</v>
      </c>
      <c r="CC1043" s="3" t="s">
        <v>2361</v>
      </c>
      <c r="CD1043" s="3"/>
      <c r="CE1043" s="3"/>
      <c r="CF1043" s="7"/>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J1043" s="1"/>
      <c r="DK1043" s="1"/>
      <c r="DL1043" s="1"/>
      <c r="DM1043" s="1"/>
      <c r="DN1043" s="1"/>
      <c r="DO1043" s="1"/>
      <c r="DQ1043" s="1"/>
      <c r="DT1043" s="1"/>
      <c r="DW1043" s="1"/>
      <c r="DX1043" s="1"/>
      <c r="DY1043" s="1"/>
      <c r="DZ1043" s="1"/>
      <c r="EA1043" s="1"/>
      <c r="EB1043" s="1"/>
      <c r="EC1043" s="1"/>
      <c r="EF1043" s="1"/>
      <c r="ER1043" s="1"/>
      <c r="ET1043" s="1"/>
      <c r="FH1043" s="1"/>
      <c r="FI1043" s="1"/>
      <c r="LT1043" s="2"/>
      <c r="LU1043" s="2"/>
      <c r="LV1043" s="2"/>
      <c r="LW1043" s="2"/>
      <c r="LX1043" s="2"/>
      <c r="LY1043" s="2"/>
      <c r="LZ1043" s="2"/>
      <c r="MA1043" s="2"/>
      <c r="MB1043" s="2"/>
      <c r="MC1043" s="2"/>
      <c r="MD1043" s="2"/>
      <c r="ME1043" s="2"/>
      <c r="MF1043" s="2"/>
      <c r="MG1043" s="2"/>
      <c r="MH1043" s="2"/>
      <c r="MI1043" s="2"/>
      <c r="MJ1043" s="2"/>
      <c r="MK1043" s="2"/>
      <c r="ML1043" s="2"/>
      <c r="MM1043" s="2"/>
      <c r="MN1043" s="2"/>
      <c r="MO1043" s="2"/>
      <c r="MP1043" s="2"/>
      <c r="MQ1043" s="2"/>
      <c r="MR1043" s="2"/>
      <c r="MS1043" s="2"/>
      <c r="MT1043" s="2"/>
      <c r="MU1043" s="2"/>
      <c r="MV1043" s="2"/>
      <c r="MW1043" s="2"/>
      <c r="MX1043" s="2"/>
      <c r="MY1043" s="2"/>
      <c r="MZ1043" s="2"/>
      <c r="NA1043" s="2"/>
      <c r="NB1043" s="2"/>
      <c r="NC1043" s="2"/>
      <c r="ND1043" s="2"/>
      <c r="NE1043" s="2"/>
      <c r="NF1043" s="2"/>
      <c r="NG1043" s="2"/>
      <c r="NH1043" s="2"/>
      <c r="NI1043" s="2"/>
      <c r="NJ1043" s="2"/>
      <c r="NK1043" s="2"/>
      <c r="NL1043" s="2"/>
      <c r="NM1043" s="2"/>
      <c r="NN1043" s="2"/>
      <c r="NO1043" s="2"/>
      <c r="NP1043" s="2"/>
      <c r="NQ1043" s="2"/>
      <c r="NR1043" s="2"/>
      <c r="NS1043" s="2"/>
      <c r="NT1043" s="2"/>
      <c r="NU1043" s="2"/>
      <c r="NV1043" s="2"/>
      <c r="NW1043" s="2"/>
      <c r="NX1043" s="2"/>
      <c r="NY1043" s="2"/>
      <c r="NZ1043" s="2"/>
      <c r="OA1043" s="2"/>
      <c r="OB1043" s="2"/>
      <c r="OC1043" s="2"/>
      <c r="OD1043" s="2"/>
      <c r="OE1043" s="2"/>
      <c r="OF1043" s="2"/>
      <c r="OG1043" s="2"/>
      <c r="OH1043" s="2"/>
      <c r="OI1043" s="2"/>
      <c r="OJ1043" s="2"/>
      <c r="OK1043" s="2"/>
      <c r="OL1043" s="2"/>
      <c r="OM1043" s="2"/>
      <c r="ON1043" s="2"/>
      <c r="OO1043" s="2"/>
      <c r="OP1043" s="2"/>
      <c r="OQ1043" s="2"/>
      <c r="OR1043" s="2"/>
      <c r="OS1043" s="2"/>
      <c r="OT1043" s="2"/>
      <c r="OU1043" s="2"/>
      <c r="OV1043" s="2"/>
      <c r="OW1043" s="2"/>
      <c r="OX1043" s="2"/>
      <c r="OY1043" s="2"/>
      <c r="OZ1043" s="2"/>
      <c r="PA1043" s="2"/>
      <c r="PB1043" s="2"/>
      <c r="PC1043" s="2"/>
      <c r="PD1043" s="2"/>
      <c r="PE1043" s="2"/>
      <c r="PF1043" s="2"/>
      <c r="PG1043" s="2"/>
      <c r="PH1043" s="2"/>
      <c r="PI1043" s="2"/>
      <c r="PJ1043" s="2"/>
      <c r="PK1043" s="2"/>
      <c r="PL1043" s="2"/>
      <c r="PM1043" s="2"/>
      <c r="PN1043" s="2"/>
      <c r="PO1043" s="2"/>
    </row>
    <row r="1044" spans="1:431" ht="98" hidden="1" x14ac:dyDescent="0.15">
      <c r="A1044" s="16" t="s">
        <v>2688</v>
      </c>
      <c r="B1044" s="6">
        <v>0</v>
      </c>
      <c r="C1044" s="6">
        <v>0</v>
      </c>
      <c r="D1044" s="6"/>
      <c r="E1044" s="6">
        <v>0</v>
      </c>
      <c r="F1044" s="6">
        <v>0</v>
      </c>
      <c r="G1044" s="6">
        <v>0</v>
      </c>
      <c r="H1044" s="6">
        <v>0</v>
      </c>
      <c r="I1044" s="6">
        <v>0</v>
      </c>
      <c r="J1044" s="6">
        <v>0</v>
      </c>
      <c r="K1044" s="6">
        <v>0</v>
      </c>
      <c r="L1044" s="6">
        <v>0</v>
      </c>
      <c r="M1044" s="6">
        <v>0</v>
      </c>
      <c r="N1044" s="6">
        <v>0</v>
      </c>
      <c r="O1044" s="6">
        <v>0</v>
      </c>
      <c r="P1044" s="6"/>
      <c r="Q1044" s="6">
        <v>0</v>
      </c>
      <c r="R1044" s="6">
        <v>0</v>
      </c>
      <c r="S1044" s="6">
        <v>0</v>
      </c>
      <c r="T1044" s="6">
        <v>0</v>
      </c>
      <c r="U1044" s="6">
        <v>0</v>
      </c>
      <c r="V1044" s="6">
        <v>0</v>
      </c>
      <c r="W1044" s="6">
        <v>0</v>
      </c>
      <c r="X1044" s="6">
        <v>0</v>
      </c>
      <c r="Y1044" s="6">
        <v>0</v>
      </c>
      <c r="Z1044" s="6">
        <v>1</v>
      </c>
      <c r="AA1044" s="6">
        <v>0</v>
      </c>
      <c r="AB1044" s="6">
        <v>0</v>
      </c>
      <c r="AC1044" s="6">
        <v>0</v>
      </c>
      <c r="AD1044" s="6">
        <v>0</v>
      </c>
      <c r="AE1044" s="6">
        <v>0</v>
      </c>
      <c r="AF1044" s="6">
        <v>0</v>
      </c>
      <c r="AG1044" s="6">
        <v>0</v>
      </c>
      <c r="AH1044" s="6">
        <v>0</v>
      </c>
      <c r="AI1044" s="6">
        <v>0</v>
      </c>
      <c r="AJ1044" s="6">
        <v>0</v>
      </c>
      <c r="AK1044" s="6">
        <v>0</v>
      </c>
      <c r="AL1044" s="6">
        <v>0</v>
      </c>
      <c r="AM1044" s="6">
        <v>0</v>
      </c>
      <c r="AN1044" s="6">
        <v>0</v>
      </c>
      <c r="AO1044" s="6">
        <v>0</v>
      </c>
      <c r="AP1044" s="6">
        <v>0</v>
      </c>
      <c r="AQ1044" s="6">
        <v>0</v>
      </c>
      <c r="AR1044" s="6">
        <v>0</v>
      </c>
      <c r="AS1044" s="6">
        <v>0</v>
      </c>
      <c r="AT1044" s="6">
        <v>0</v>
      </c>
      <c r="AU1044" s="6">
        <v>0</v>
      </c>
      <c r="AV1044" s="6">
        <v>0</v>
      </c>
      <c r="AW1044" s="6">
        <v>0</v>
      </c>
      <c r="AX1044" s="6">
        <v>0</v>
      </c>
      <c r="AY1044" s="6">
        <v>0</v>
      </c>
      <c r="AZ1044" s="6">
        <v>0</v>
      </c>
      <c r="BA1044" s="6">
        <v>0</v>
      </c>
      <c r="BB1044" s="6">
        <v>0</v>
      </c>
      <c r="BC1044" s="6">
        <v>0</v>
      </c>
      <c r="BD1044" s="6">
        <v>0</v>
      </c>
      <c r="BE1044" s="6">
        <v>0</v>
      </c>
      <c r="BF1044" s="6">
        <v>0</v>
      </c>
      <c r="BG1044" s="6">
        <v>0</v>
      </c>
      <c r="BH1044" s="6">
        <v>0</v>
      </c>
      <c r="BI1044" s="6">
        <v>0</v>
      </c>
      <c r="BJ1044" s="6">
        <v>0</v>
      </c>
      <c r="BK1044" s="6">
        <v>0</v>
      </c>
      <c r="BL1044" s="6">
        <v>0</v>
      </c>
      <c r="BM1044" s="6"/>
      <c r="BN1044" s="6">
        <v>0</v>
      </c>
      <c r="BO1044" s="6">
        <v>0</v>
      </c>
      <c r="BP1044" s="6">
        <v>0</v>
      </c>
      <c r="BQ1044" s="6">
        <v>0</v>
      </c>
      <c r="BR1044" s="3">
        <v>0</v>
      </c>
      <c r="BS1044" s="3">
        <v>1</v>
      </c>
      <c r="BT1044" s="6">
        <v>0</v>
      </c>
      <c r="BU1044" s="3">
        <v>0</v>
      </c>
      <c r="BV1044" s="3">
        <v>0</v>
      </c>
      <c r="BW1044" s="3">
        <v>0</v>
      </c>
      <c r="BX1044" s="3">
        <v>0</v>
      </c>
      <c r="BY1044" s="3">
        <v>1970</v>
      </c>
      <c r="BZ1044" s="3" t="s">
        <v>2504</v>
      </c>
      <c r="CA1044" s="3" t="s">
        <v>2343</v>
      </c>
      <c r="CB1044" s="3" t="s">
        <v>2505</v>
      </c>
      <c r="CC1044" s="3" t="s">
        <v>2361</v>
      </c>
      <c r="CD1044" s="3"/>
      <c r="CE1044" s="3"/>
      <c r="CF1044" s="7"/>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J1044" s="1"/>
      <c r="DK1044" s="1"/>
      <c r="DL1044" s="1"/>
      <c r="DM1044" s="1"/>
      <c r="DN1044" s="1"/>
      <c r="DO1044" s="1"/>
      <c r="DQ1044" s="1"/>
      <c r="DT1044" s="1"/>
      <c r="DW1044" s="1"/>
      <c r="DX1044" s="1"/>
      <c r="DY1044" s="1"/>
      <c r="DZ1044" s="1"/>
      <c r="EA1044" s="1"/>
      <c r="EB1044" s="1"/>
      <c r="EC1044" s="1"/>
      <c r="EF1044" s="1"/>
      <c r="ER1044" s="1"/>
      <c r="ET1044" s="1"/>
      <c r="FH1044" s="1"/>
      <c r="FI1044" s="1"/>
      <c r="LT1044" s="2"/>
      <c r="LU1044" s="2"/>
      <c r="LV1044" s="2"/>
      <c r="LW1044" s="2"/>
      <c r="LX1044" s="2"/>
      <c r="LY1044" s="2"/>
      <c r="LZ1044" s="2"/>
      <c r="MA1044" s="2"/>
      <c r="MB1044" s="2"/>
      <c r="MC1044" s="2"/>
      <c r="MD1044" s="2"/>
      <c r="ME1044" s="2"/>
      <c r="MF1044" s="2"/>
      <c r="MG1044" s="2"/>
      <c r="MH1044" s="2"/>
      <c r="MI1044" s="2"/>
      <c r="MJ1044" s="2"/>
      <c r="MK1044" s="2"/>
      <c r="ML1044" s="2"/>
      <c r="MM1044" s="2"/>
      <c r="MN1044" s="2"/>
      <c r="MO1044" s="2"/>
      <c r="MP1044" s="2"/>
      <c r="MQ1044" s="2"/>
      <c r="MR1044" s="2"/>
      <c r="MS1044" s="2"/>
      <c r="MT1044" s="2"/>
      <c r="MU1044" s="2"/>
      <c r="MV1044" s="2"/>
      <c r="MW1044" s="2"/>
      <c r="MX1044" s="2"/>
      <c r="MY1044" s="2"/>
      <c r="MZ1044" s="2"/>
      <c r="NA1044" s="2"/>
      <c r="NB1044" s="2"/>
      <c r="NC1044" s="2"/>
      <c r="ND1044" s="2"/>
      <c r="NE1044" s="2"/>
      <c r="NF1044" s="2"/>
      <c r="NG1044" s="2"/>
      <c r="NH1044" s="2"/>
      <c r="NI1044" s="2"/>
      <c r="NJ1044" s="2"/>
      <c r="NK1044" s="2"/>
      <c r="NL1044" s="2"/>
      <c r="NM1044" s="2"/>
      <c r="NN1044" s="2"/>
      <c r="NO1044" s="2"/>
      <c r="NP1044" s="2"/>
      <c r="NQ1044" s="2"/>
      <c r="NR1044" s="2"/>
      <c r="NS1044" s="2"/>
      <c r="NT1044" s="2"/>
      <c r="NU1044" s="2"/>
      <c r="NV1044" s="2"/>
      <c r="NW1044" s="2"/>
      <c r="NX1044" s="2"/>
      <c r="NY1044" s="2"/>
      <c r="NZ1044" s="2"/>
      <c r="OA1044" s="2"/>
      <c r="OB1044" s="2"/>
      <c r="OC1044" s="2"/>
      <c r="OD1044" s="2"/>
      <c r="OE1044" s="2"/>
      <c r="OF1044" s="2"/>
      <c r="OG1044" s="2"/>
      <c r="OH1044" s="2"/>
      <c r="OI1044" s="2"/>
      <c r="OJ1044" s="2"/>
      <c r="OK1044" s="2"/>
      <c r="OL1044" s="2"/>
      <c r="OM1044" s="2"/>
      <c r="ON1044" s="2"/>
      <c r="OO1044" s="2"/>
      <c r="OP1044" s="2"/>
      <c r="OQ1044" s="2"/>
      <c r="OR1044" s="2"/>
      <c r="OS1044" s="2"/>
      <c r="OT1044" s="2"/>
      <c r="OU1044" s="2"/>
      <c r="OV1044" s="2"/>
      <c r="OW1044" s="2"/>
      <c r="OX1044" s="2"/>
      <c r="OY1044" s="2"/>
      <c r="OZ1044" s="2"/>
      <c r="PA1044" s="2"/>
      <c r="PB1044" s="2"/>
      <c r="PC1044" s="2"/>
      <c r="PD1044" s="2"/>
      <c r="PE1044" s="2"/>
      <c r="PF1044" s="2"/>
      <c r="PG1044" s="2"/>
      <c r="PH1044" s="2"/>
      <c r="PI1044" s="2"/>
      <c r="PJ1044" s="2"/>
      <c r="PK1044" s="2"/>
      <c r="PL1044" s="2"/>
      <c r="PM1044" s="2"/>
      <c r="PN1044" s="2"/>
      <c r="PO1044" s="2"/>
    </row>
    <row r="1045" spans="1:431" ht="98" hidden="1" x14ac:dyDescent="0.15">
      <c r="A1045" s="16" t="s">
        <v>2689</v>
      </c>
      <c r="B1045" s="3"/>
      <c r="C1045" s="6"/>
      <c r="D1045" s="6"/>
      <c r="E1045" s="3"/>
      <c r="F1045" s="6"/>
      <c r="G1045" s="6"/>
      <c r="H1045" s="6"/>
      <c r="I1045" s="3"/>
      <c r="J1045" s="6"/>
      <c r="K1045" s="3"/>
      <c r="L1045" s="3"/>
      <c r="M1045" s="3">
        <v>1</v>
      </c>
      <c r="N1045" s="6"/>
      <c r="O1045" s="3"/>
      <c r="P1045" s="6"/>
      <c r="Q1045" s="6"/>
      <c r="R1045" s="6"/>
      <c r="S1045" s="3"/>
      <c r="T1045" s="3"/>
      <c r="U1045" s="3"/>
      <c r="V1045" s="3"/>
      <c r="W1045" s="3"/>
      <c r="X1045" s="3"/>
      <c r="Y1045" s="6"/>
      <c r="Z1045" s="6"/>
      <c r="AA1045" s="6"/>
      <c r="AB1045" s="3"/>
      <c r="AC1045" s="6"/>
      <c r="AD1045" s="6"/>
      <c r="AE1045" s="3"/>
      <c r="AF1045" s="3"/>
      <c r="AG1045" s="6"/>
      <c r="AH1045" s="6"/>
      <c r="AI1045" s="3"/>
      <c r="AJ1045" s="3"/>
      <c r="AK1045" s="3"/>
      <c r="AL1045" s="3"/>
      <c r="AM1045" s="6"/>
      <c r="AN1045" s="3"/>
      <c r="AO1045" s="3"/>
      <c r="AP1045" s="3"/>
      <c r="AQ1045" s="3"/>
      <c r="AR1045" s="3"/>
      <c r="AS1045" s="3"/>
      <c r="AT1045" s="6"/>
      <c r="AU1045" s="6"/>
      <c r="AV1045" s="6"/>
      <c r="AW1045" s="3"/>
      <c r="AX1045" s="3"/>
      <c r="AY1045" s="3"/>
      <c r="AZ1045" s="3"/>
      <c r="BA1045" s="3"/>
      <c r="BB1045" s="3"/>
      <c r="BC1045" s="3"/>
      <c r="BD1045" s="3">
        <v>1</v>
      </c>
      <c r="BE1045" s="3"/>
      <c r="BF1045" s="3"/>
      <c r="BG1045" s="3"/>
      <c r="BH1045" s="3"/>
      <c r="BI1045" s="3"/>
      <c r="BJ1045" s="3"/>
      <c r="BK1045" s="3"/>
      <c r="BL1045" s="3"/>
      <c r="BM1045" s="3"/>
      <c r="BN1045" s="3"/>
      <c r="BO1045" s="3"/>
      <c r="BP1045" s="3"/>
      <c r="BQ1045" s="3"/>
      <c r="BR1045" s="3"/>
      <c r="BS1045" s="3"/>
      <c r="BT1045" s="3"/>
      <c r="BU1045" s="3"/>
      <c r="BV1045" s="3"/>
      <c r="BW1045" s="3"/>
      <c r="BX1045" s="3"/>
      <c r="BY1045" s="3">
        <v>1970</v>
      </c>
      <c r="BZ1045" s="3" t="s">
        <v>2504</v>
      </c>
      <c r="CA1045" s="3" t="s">
        <v>2343</v>
      </c>
      <c r="CB1045" s="3" t="s">
        <v>2505</v>
      </c>
      <c r="CC1045" s="3" t="s">
        <v>2361</v>
      </c>
      <c r="CD1045" s="3"/>
      <c r="CE1045" s="3" t="s">
        <v>2436</v>
      </c>
      <c r="CF1045" s="7"/>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J1045" s="1"/>
      <c r="DK1045" s="1"/>
      <c r="DL1045" s="1"/>
      <c r="DM1045" s="1"/>
      <c r="DN1045" s="1"/>
      <c r="DO1045" s="1"/>
      <c r="DQ1045" s="1"/>
      <c r="DT1045" s="1"/>
      <c r="DW1045" s="1"/>
      <c r="DX1045" s="1"/>
      <c r="DY1045" s="1"/>
      <c r="DZ1045" s="1"/>
      <c r="EA1045" s="1"/>
      <c r="EB1045" s="1"/>
      <c r="EC1045" s="1"/>
      <c r="EF1045" s="1"/>
      <c r="ER1045" s="1"/>
      <c r="ET1045" s="1"/>
      <c r="FH1045" s="1"/>
      <c r="FI1045" s="1"/>
      <c r="LT1045" s="2"/>
      <c r="LU1045" s="2"/>
      <c r="LV1045" s="2"/>
      <c r="LW1045" s="2"/>
      <c r="LX1045" s="2"/>
      <c r="LY1045" s="2"/>
      <c r="LZ1045" s="2"/>
      <c r="MA1045" s="2"/>
      <c r="MB1045" s="2"/>
      <c r="MC1045" s="2"/>
      <c r="MD1045" s="2"/>
      <c r="ME1045" s="2"/>
      <c r="MF1045" s="2"/>
      <c r="MG1045" s="2"/>
      <c r="MH1045" s="2"/>
      <c r="MI1045" s="2"/>
      <c r="MJ1045" s="2"/>
      <c r="MK1045" s="2"/>
      <c r="ML1045" s="2"/>
      <c r="MM1045" s="2"/>
      <c r="MN1045" s="2"/>
      <c r="MO1045" s="2"/>
      <c r="MP1045" s="2"/>
      <c r="MQ1045" s="2"/>
      <c r="MR1045" s="2"/>
      <c r="MS1045" s="2"/>
      <c r="MT1045" s="2"/>
      <c r="MU1045" s="2"/>
      <c r="MV1045" s="2"/>
      <c r="MW1045" s="2"/>
      <c r="MX1045" s="2"/>
      <c r="MY1045" s="2"/>
      <c r="MZ1045" s="2"/>
      <c r="NA1045" s="2"/>
      <c r="NB1045" s="2"/>
      <c r="NC1045" s="2"/>
      <c r="ND1045" s="2"/>
      <c r="NE1045" s="2"/>
      <c r="NF1045" s="2"/>
      <c r="NG1045" s="2"/>
      <c r="NH1045" s="2"/>
      <c r="NI1045" s="2"/>
      <c r="NJ1045" s="2"/>
      <c r="NK1045" s="2"/>
      <c r="NL1045" s="2"/>
      <c r="NM1045" s="2"/>
      <c r="NN1045" s="2"/>
      <c r="NO1045" s="2"/>
      <c r="NP1045" s="2"/>
      <c r="NQ1045" s="2"/>
      <c r="NR1045" s="2"/>
      <c r="NS1045" s="2"/>
      <c r="NT1045" s="2"/>
      <c r="NU1045" s="2"/>
      <c r="NV1045" s="2"/>
      <c r="NW1045" s="2"/>
      <c r="NX1045" s="2"/>
      <c r="NY1045" s="2"/>
      <c r="NZ1045" s="2"/>
      <c r="OA1045" s="2"/>
      <c r="OB1045" s="2"/>
      <c r="OC1045" s="2"/>
      <c r="OD1045" s="2"/>
      <c r="OE1045" s="2"/>
      <c r="OF1045" s="2"/>
      <c r="OG1045" s="2"/>
      <c r="OH1045" s="2"/>
      <c r="OI1045" s="2"/>
      <c r="OJ1045" s="2"/>
      <c r="OK1045" s="2"/>
      <c r="OL1045" s="2"/>
      <c r="OM1045" s="2"/>
      <c r="ON1045" s="2"/>
      <c r="OO1045" s="2"/>
      <c r="OP1045" s="2"/>
      <c r="OQ1045" s="2"/>
      <c r="OR1045" s="2"/>
      <c r="OS1045" s="2"/>
      <c r="OT1045" s="2"/>
      <c r="OU1045" s="2"/>
      <c r="OV1045" s="2"/>
      <c r="OW1045" s="2"/>
      <c r="OX1045" s="2"/>
      <c r="OY1045" s="2"/>
      <c r="OZ1045" s="2"/>
      <c r="PA1045" s="2"/>
      <c r="PB1045" s="2"/>
      <c r="PC1045" s="2"/>
      <c r="PD1045" s="2"/>
      <c r="PE1045" s="2"/>
      <c r="PF1045" s="2"/>
      <c r="PG1045" s="2"/>
      <c r="PH1045" s="2"/>
      <c r="PI1045" s="2"/>
      <c r="PJ1045" s="2"/>
      <c r="PK1045" s="2"/>
      <c r="PL1045" s="2"/>
      <c r="PM1045" s="2"/>
      <c r="PN1045" s="2"/>
      <c r="PO1045" s="2"/>
    </row>
    <row r="1046" spans="1:431" ht="98" hidden="1" x14ac:dyDescent="0.15">
      <c r="A1046" s="21" t="s">
        <v>2690</v>
      </c>
      <c r="B1046" s="3"/>
      <c r="C1046" s="6"/>
      <c r="D1046" s="6"/>
      <c r="E1046" s="3"/>
      <c r="F1046" s="6"/>
      <c r="G1046" s="6"/>
      <c r="H1046" s="6"/>
      <c r="I1046" s="3"/>
      <c r="J1046" s="6"/>
      <c r="K1046" s="3"/>
      <c r="L1046" s="3"/>
      <c r="M1046" s="3"/>
      <c r="N1046" s="6"/>
      <c r="O1046" s="3"/>
      <c r="P1046" s="6"/>
      <c r="Q1046" s="6"/>
      <c r="R1046" s="6"/>
      <c r="S1046" s="3"/>
      <c r="T1046" s="3"/>
      <c r="U1046" s="3"/>
      <c r="V1046" s="3"/>
      <c r="W1046" s="3"/>
      <c r="X1046" s="3"/>
      <c r="Y1046" s="6"/>
      <c r="Z1046" s="6"/>
      <c r="AA1046" s="6"/>
      <c r="AB1046" s="3"/>
      <c r="AC1046" s="6"/>
      <c r="AD1046" s="6"/>
      <c r="AE1046" s="3"/>
      <c r="AF1046" s="3"/>
      <c r="AG1046" s="6"/>
      <c r="AH1046" s="6"/>
      <c r="AI1046" s="3"/>
      <c r="AJ1046" s="3"/>
      <c r="AK1046" s="3"/>
      <c r="AL1046" s="3"/>
      <c r="AM1046" s="6"/>
      <c r="AN1046" s="3"/>
      <c r="AO1046" s="3"/>
      <c r="AP1046" s="3"/>
      <c r="AQ1046" s="3"/>
      <c r="AR1046" s="3"/>
      <c r="AS1046" s="3"/>
      <c r="AT1046" s="6"/>
      <c r="AU1046" s="6">
        <v>1</v>
      </c>
      <c r="AV1046" s="6"/>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v>1970</v>
      </c>
      <c r="BZ1046" s="3" t="s">
        <v>2504</v>
      </c>
      <c r="CA1046" s="3" t="s">
        <v>2343</v>
      </c>
      <c r="CB1046" s="3" t="s">
        <v>2505</v>
      </c>
      <c r="CC1046" s="3" t="s">
        <v>2361</v>
      </c>
      <c r="CD1046" s="3"/>
      <c r="CE1046" s="3"/>
      <c r="CF1046" s="7"/>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J1046" s="1"/>
      <c r="DK1046" s="1"/>
      <c r="DL1046" s="1"/>
      <c r="DM1046" s="1"/>
      <c r="DN1046" s="1"/>
      <c r="DO1046" s="1"/>
      <c r="DQ1046" s="1"/>
      <c r="DT1046" s="1"/>
      <c r="DW1046" s="1"/>
      <c r="DX1046" s="1"/>
      <c r="DY1046" s="1"/>
      <c r="DZ1046" s="1"/>
      <c r="EA1046" s="1"/>
      <c r="EB1046" s="1"/>
      <c r="EC1046" s="1"/>
      <c r="EF1046" s="1"/>
      <c r="ER1046" s="1"/>
      <c r="ET1046" s="1"/>
      <c r="FH1046" s="1"/>
      <c r="FI1046" s="1"/>
      <c r="LT1046" s="2"/>
      <c r="LU1046" s="2"/>
      <c r="LV1046" s="2"/>
      <c r="LW1046" s="2"/>
      <c r="LX1046" s="2"/>
      <c r="LY1046" s="2"/>
      <c r="LZ1046" s="2"/>
      <c r="MA1046" s="2"/>
      <c r="MB1046" s="2"/>
      <c r="MC1046" s="2"/>
      <c r="MD1046" s="2"/>
      <c r="ME1046" s="2"/>
      <c r="MF1046" s="2"/>
      <c r="MG1046" s="2"/>
      <c r="MH1046" s="2"/>
      <c r="MI1046" s="2"/>
      <c r="MJ1046" s="2"/>
      <c r="MK1046" s="2"/>
      <c r="ML1046" s="2"/>
      <c r="MM1046" s="2"/>
      <c r="MN1046" s="2"/>
      <c r="MO1046" s="2"/>
      <c r="MP1046" s="2"/>
      <c r="MQ1046" s="2"/>
      <c r="MR1046" s="2"/>
      <c r="MS1046" s="2"/>
      <c r="MT1046" s="2"/>
      <c r="MU1046" s="2"/>
      <c r="MV1046" s="2"/>
      <c r="MW1046" s="2"/>
      <c r="MX1046" s="2"/>
      <c r="MY1046" s="2"/>
      <c r="MZ1046" s="2"/>
      <c r="NA1046" s="2"/>
      <c r="NB1046" s="2"/>
      <c r="NC1046" s="2"/>
      <c r="ND1046" s="2"/>
      <c r="NE1046" s="2"/>
      <c r="NF1046" s="2"/>
      <c r="NG1046" s="2"/>
      <c r="NH1046" s="2"/>
      <c r="NI1046" s="2"/>
      <c r="NJ1046" s="2"/>
      <c r="NK1046" s="2"/>
      <c r="NL1046" s="2"/>
      <c r="NM1046" s="2"/>
      <c r="NN1046" s="2"/>
      <c r="NO1046" s="2"/>
      <c r="NP1046" s="2"/>
      <c r="NQ1046" s="2"/>
      <c r="NR1046" s="2"/>
      <c r="NS1046" s="2"/>
      <c r="NT1046" s="2"/>
      <c r="NU1046" s="2"/>
      <c r="NV1046" s="2"/>
      <c r="NW1046" s="2"/>
      <c r="NX1046" s="2"/>
      <c r="NY1046" s="2"/>
      <c r="NZ1046" s="2"/>
      <c r="OA1046" s="2"/>
      <c r="OB1046" s="2"/>
      <c r="OC1046" s="2"/>
      <c r="OD1046" s="2"/>
      <c r="OE1046" s="2"/>
      <c r="OF1046" s="2"/>
      <c r="OG1046" s="2"/>
      <c r="OH1046" s="2"/>
      <c r="OI1046" s="2"/>
      <c r="OJ1046" s="2"/>
      <c r="OK1046" s="2"/>
      <c r="OL1046" s="2"/>
      <c r="OM1046" s="2"/>
      <c r="ON1046" s="2"/>
      <c r="OO1046" s="2"/>
      <c r="OP1046" s="2"/>
      <c r="OQ1046" s="2"/>
      <c r="OR1046" s="2"/>
      <c r="OS1046" s="2"/>
      <c r="OT1046" s="2"/>
      <c r="OU1046" s="2"/>
      <c r="OV1046" s="2"/>
      <c r="OW1046" s="2"/>
      <c r="OX1046" s="2"/>
      <c r="OY1046" s="2"/>
      <c r="OZ1046" s="2"/>
      <c r="PA1046" s="2"/>
      <c r="PB1046" s="2"/>
      <c r="PC1046" s="2"/>
      <c r="PD1046" s="2"/>
      <c r="PE1046" s="2"/>
      <c r="PF1046" s="2"/>
      <c r="PG1046" s="2"/>
      <c r="PH1046" s="2"/>
      <c r="PI1046" s="2"/>
      <c r="PJ1046" s="2"/>
      <c r="PK1046" s="2"/>
      <c r="PL1046" s="2"/>
      <c r="PM1046" s="2"/>
      <c r="PN1046" s="2"/>
      <c r="PO1046" s="2"/>
    </row>
    <row r="1047" spans="1:431" ht="98" hidden="1" x14ac:dyDescent="0.15">
      <c r="A1047" s="16" t="s">
        <v>2691</v>
      </c>
      <c r="B1047" s="3"/>
      <c r="C1047" s="6"/>
      <c r="D1047" s="6"/>
      <c r="E1047" s="3"/>
      <c r="F1047" s="6"/>
      <c r="G1047" s="6"/>
      <c r="H1047" s="6"/>
      <c r="I1047" s="3"/>
      <c r="J1047" s="6"/>
      <c r="K1047" s="3"/>
      <c r="L1047" s="3"/>
      <c r="M1047" s="3"/>
      <c r="N1047" s="6"/>
      <c r="O1047" s="3"/>
      <c r="P1047" s="6"/>
      <c r="Q1047" s="6"/>
      <c r="R1047" s="6"/>
      <c r="S1047" s="3">
        <v>1</v>
      </c>
      <c r="T1047" s="3"/>
      <c r="U1047" s="3"/>
      <c r="V1047" s="3"/>
      <c r="W1047" s="3"/>
      <c r="X1047" s="3"/>
      <c r="Y1047" s="6"/>
      <c r="Z1047" s="6"/>
      <c r="AA1047" s="6"/>
      <c r="AB1047" s="3"/>
      <c r="AC1047" s="6"/>
      <c r="AD1047" s="6"/>
      <c r="AE1047" s="3"/>
      <c r="AF1047" s="3"/>
      <c r="AG1047" s="6"/>
      <c r="AH1047" s="6"/>
      <c r="AI1047" s="3"/>
      <c r="AJ1047" s="3"/>
      <c r="AK1047" s="3"/>
      <c r="AL1047" s="3"/>
      <c r="AM1047" s="6"/>
      <c r="AN1047" s="3"/>
      <c r="AO1047" s="3"/>
      <c r="AP1047" s="3"/>
      <c r="AQ1047" s="3"/>
      <c r="AR1047" s="3"/>
      <c r="AS1047" s="3"/>
      <c r="AT1047" s="6"/>
      <c r="AU1047" s="6"/>
      <c r="AV1047" s="6"/>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v>1970</v>
      </c>
      <c r="BZ1047" s="3" t="s">
        <v>2504</v>
      </c>
      <c r="CA1047" s="3" t="s">
        <v>2343</v>
      </c>
      <c r="CB1047" s="3" t="s">
        <v>2505</v>
      </c>
      <c r="CC1047" s="3" t="s">
        <v>2361</v>
      </c>
      <c r="CD1047" s="3"/>
      <c r="CE1047" s="3"/>
      <c r="CF1047" s="7"/>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J1047" s="1"/>
      <c r="DK1047" s="1"/>
      <c r="DL1047" s="1"/>
      <c r="DM1047" s="1"/>
      <c r="DN1047" s="1"/>
      <c r="DO1047" s="1"/>
      <c r="DQ1047" s="1"/>
      <c r="DT1047" s="1"/>
      <c r="DW1047" s="1"/>
      <c r="DX1047" s="1"/>
      <c r="DY1047" s="1"/>
      <c r="DZ1047" s="1"/>
      <c r="EA1047" s="1"/>
      <c r="EB1047" s="1"/>
      <c r="EC1047" s="1"/>
      <c r="EF1047" s="1"/>
      <c r="ER1047" s="1"/>
      <c r="ET1047" s="1"/>
      <c r="FH1047" s="1"/>
      <c r="FI1047" s="1"/>
      <c r="LT1047" s="2"/>
      <c r="LU1047" s="2"/>
      <c r="LV1047" s="2"/>
      <c r="LW1047" s="2"/>
      <c r="LX1047" s="2"/>
      <c r="LY1047" s="2"/>
      <c r="LZ1047" s="2"/>
      <c r="MA1047" s="2"/>
      <c r="MB1047" s="2"/>
      <c r="MC1047" s="2"/>
      <c r="MD1047" s="2"/>
      <c r="ME1047" s="2"/>
      <c r="MF1047" s="2"/>
      <c r="MG1047" s="2"/>
      <c r="MH1047" s="2"/>
      <c r="MI1047" s="2"/>
      <c r="MJ1047" s="2"/>
      <c r="MK1047" s="2"/>
      <c r="ML1047" s="2"/>
      <c r="MM1047" s="2"/>
      <c r="MN1047" s="2"/>
      <c r="MO1047" s="2"/>
      <c r="MP1047" s="2"/>
      <c r="MQ1047" s="2"/>
      <c r="MR1047" s="2"/>
      <c r="MS1047" s="2"/>
      <c r="MT1047" s="2"/>
      <c r="MU1047" s="2"/>
      <c r="MV1047" s="2"/>
      <c r="MW1047" s="2"/>
      <c r="MX1047" s="2"/>
      <c r="MY1047" s="2"/>
      <c r="MZ1047" s="2"/>
      <c r="NA1047" s="2"/>
      <c r="NB1047" s="2"/>
      <c r="NC1047" s="2"/>
      <c r="ND1047" s="2"/>
      <c r="NE1047" s="2"/>
      <c r="NF1047" s="2"/>
      <c r="NG1047" s="2"/>
      <c r="NH1047" s="2"/>
      <c r="NI1047" s="2"/>
      <c r="NJ1047" s="2"/>
      <c r="NK1047" s="2"/>
      <c r="NL1047" s="2"/>
      <c r="NM1047" s="2"/>
      <c r="NN1047" s="2"/>
      <c r="NO1047" s="2"/>
      <c r="NP1047" s="2"/>
      <c r="NQ1047" s="2"/>
      <c r="NR1047" s="2"/>
      <c r="NS1047" s="2"/>
      <c r="NT1047" s="2"/>
      <c r="NU1047" s="2"/>
      <c r="NV1047" s="2"/>
      <c r="NW1047" s="2"/>
      <c r="NX1047" s="2"/>
      <c r="NY1047" s="2"/>
      <c r="NZ1047" s="2"/>
      <c r="OA1047" s="2"/>
      <c r="OB1047" s="2"/>
      <c r="OC1047" s="2"/>
      <c r="OD1047" s="2"/>
      <c r="OE1047" s="2"/>
      <c r="OF1047" s="2"/>
      <c r="OG1047" s="2"/>
      <c r="OH1047" s="2"/>
      <c r="OI1047" s="2"/>
      <c r="OJ1047" s="2"/>
      <c r="OK1047" s="2"/>
      <c r="OL1047" s="2"/>
      <c r="OM1047" s="2"/>
      <c r="ON1047" s="2"/>
      <c r="OO1047" s="2"/>
      <c r="OP1047" s="2"/>
      <c r="OQ1047" s="2"/>
      <c r="OR1047" s="2"/>
      <c r="OS1047" s="2"/>
      <c r="OT1047" s="2"/>
      <c r="OU1047" s="2"/>
      <c r="OV1047" s="2"/>
      <c r="OW1047" s="2"/>
      <c r="OX1047" s="2"/>
      <c r="OY1047" s="2"/>
      <c r="OZ1047" s="2"/>
      <c r="PA1047" s="2"/>
      <c r="PB1047" s="2"/>
      <c r="PC1047" s="2"/>
      <c r="PD1047" s="2"/>
      <c r="PE1047" s="2"/>
      <c r="PF1047" s="2"/>
      <c r="PG1047" s="2"/>
      <c r="PH1047" s="2"/>
      <c r="PI1047" s="2"/>
      <c r="PJ1047" s="2"/>
      <c r="PK1047" s="2"/>
      <c r="PL1047" s="2"/>
      <c r="PM1047" s="2"/>
      <c r="PN1047" s="2"/>
      <c r="PO1047" s="2"/>
    </row>
    <row r="1048" spans="1:431" ht="98" hidden="1" x14ac:dyDescent="0.15">
      <c r="A1048" s="6" t="s">
        <v>493</v>
      </c>
      <c r="B1048" s="3"/>
      <c r="C1048" s="6"/>
      <c r="D1048" s="6"/>
      <c r="E1048" s="3"/>
      <c r="F1048" s="6"/>
      <c r="G1048" s="6"/>
      <c r="H1048" s="6"/>
      <c r="I1048" s="3"/>
      <c r="J1048" s="6"/>
      <c r="K1048" s="3"/>
      <c r="L1048" s="3"/>
      <c r="M1048" s="3"/>
      <c r="N1048" s="6"/>
      <c r="O1048" s="3"/>
      <c r="P1048" s="6"/>
      <c r="Q1048" s="6"/>
      <c r="R1048" s="6"/>
      <c r="S1048" s="3"/>
      <c r="T1048" s="3"/>
      <c r="U1048" s="3"/>
      <c r="V1048" s="3"/>
      <c r="W1048" s="3"/>
      <c r="X1048" s="3"/>
      <c r="Y1048" s="6"/>
      <c r="Z1048" s="6"/>
      <c r="AA1048" s="6"/>
      <c r="AB1048" s="3"/>
      <c r="AC1048" s="6"/>
      <c r="AD1048" s="6"/>
      <c r="AE1048" s="3"/>
      <c r="AF1048" s="3"/>
      <c r="AG1048" s="6"/>
      <c r="AH1048" s="6"/>
      <c r="AI1048" s="3"/>
      <c r="AJ1048" s="3"/>
      <c r="AK1048" s="3"/>
      <c r="AL1048" s="3"/>
      <c r="AM1048" s="6"/>
      <c r="AN1048" s="3"/>
      <c r="AO1048" s="3"/>
      <c r="AP1048" s="3"/>
      <c r="AQ1048" s="3"/>
      <c r="AR1048" s="3"/>
      <c r="AS1048" s="3"/>
      <c r="AT1048" s="6"/>
      <c r="AU1048" s="6"/>
      <c r="AV1048" s="6"/>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v>1970</v>
      </c>
      <c r="BZ1048" s="3" t="s">
        <v>2504</v>
      </c>
      <c r="CA1048" s="3" t="s">
        <v>2343</v>
      </c>
      <c r="CB1048" s="3" t="s">
        <v>2505</v>
      </c>
      <c r="CC1048" s="3" t="s">
        <v>2361</v>
      </c>
      <c r="CD1048" s="3"/>
      <c r="CE1048" s="3"/>
      <c r="CF1048" s="7"/>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J1048" s="1"/>
      <c r="DK1048" s="1"/>
      <c r="DL1048" s="1"/>
      <c r="DM1048" s="1"/>
      <c r="DN1048" s="1"/>
      <c r="DO1048" s="1"/>
      <c r="DQ1048" s="1"/>
      <c r="DT1048" s="1"/>
      <c r="DW1048" s="1"/>
      <c r="DX1048" s="1"/>
      <c r="DY1048" s="1"/>
      <c r="DZ1048" s="1"/>
      <c r="EA1048" s="1"/>
      <c r="EB1048" s="1"/>
      <c r="EC1048" s="1"/>
      <c r="EF1048" s="1"/>
      <c r="ER1048" s="1"/>
      <c r="ET1048" s="1"/>
      <c r="FH1048" s="1"/>
      <c r="FI1048" s="1"/>
      <c r="LT1048" s="2"/>
      <c r="LU1048" s="2"/>
      <c r="LV1048" s="2"/>
      <c r="LW1048" s="2"/>
      <c r="LX1048" s="2"/>
      <c r="LY1048" s="2"/>
      <c r="LZ1048" s="2"/>
      <c r="MA1048" s="2"/>
      <c r="MB1048" s="2"/>
      <c r="MC1048" s="2"/>
      <c r="MD1048" s="2"/>
      <c r="ME1048" s="2"/>
      <c r="MF1048" s="2"/>
      <c r="MG1048" s="2"/>
      <c r="MH1048" s="2"/>
      <c r="MI1048" s="2"/>
      <c r="MJ1048" s="2"/>
      <c r="MK1048" s="2"/>
      <c r="ML1048" s="2"/>
      <c r="MM1048" s="2"/>
      <c r="MN1048" s="2"/>
      <c r="MO1048" s="2"/>
      <c r="MP1048" s="2"/>
      <c r="MQ1048" s="2"/>
      <c r="MR1048" s="2"/>
      <c r="MS1048" s="2"/>
      <c r="MT1048" s="2"/>
      <c r="MU1048" s="2"/>
      <c r="MV1048" s="2"/>
      <c r="MW1048" s="2"/>
      <c r="MX1048" s="2"/>
      <c r="MY1048" s="2"/>
      <c r="MZ1048" s="2"/>
      <c r="NA1048" s="2"/>
      <c r="NB1048" s="2"/>
      <c r="NC1048" s="2"/>
      <c r="ND1048" s="2"/>
      <c r="NE1048" s="2"/>
      <c r="NF1048" s="2"/>
      <c r="NG1048" s="2"/>
      <c r="NH1048" s="2"/>
      <c r="NI1048" s="2"/>
      <c r="NJ1048" s="2"/>
      <c r="NK1048" s="2"/>
      <c r="NL1048" s="2"/>
      <c r="NM1048" s="2"/>
      <c r="NN1048" s="2"/>
      <c r="NO1048" s="2"/>
      <c r="NP1048" s="2"/>
      <c r="NQ1048" s="2"/>
      <c r="NR1048" s="2"/>
      <c r="NS1048" s="2"/>
      <c r="NT1048" s="2"/>
      <c r="NU1048" s="2"/>
      <c r="NV1048" s="2"/>
      <c r="NW1048" s="2"/>
      <c r="NX1048" s="2"/>
      <c r="NY1048" s="2"/>
      <c r="NZ1048" s="2"/>
      <c r="OA1048" s="2"/>
      <c r="OB1048" s="2"/>
      <c r="OC1048" s="2"/>
      <c r="OD1048" s="2"/>
      <c r="OE1048" s="2"/>
      <c r="OF1048" s="2"/>
      <c r="OG1048" s="2"/>
      <c r="OH1048" s="2"/>
      <c r="OI1048" s="2"/>
      <c r="OJ1048" s="2"/>
      <c r="OK1048" s="2"/>
      <c r="OL1048" s="2"/>
      <c r="OM1048" s="2"/>
      <c r="ON1048" s="2"/>
      <c r="OO1048" s="2"/>
      <c r="OP1048" s="2"/>
      <c r="OQ1048" s="2"/>
      <c r="OR1048" s="2"/>
      <c r="OS1048" s="2"/>
      <c r="OT1048" s="2"/>
      <c r="OU1048" s="2"/>
      <c r="OV1048" s="2"/>
      <c r="OW1048" s="2"/>
      <c r="OX1048" s="2"/>
      <c r="OY1048" s="2"/>
      <c r="OZ1048" s="2"/>
      <c r="PA1048" s="2"/>
      <c r="PB1048" s="2"/>
      <c r="PC1048" s="2"/>
      <c r="PD1048" s="2"/>
      <c r="PE1048" s="2"/>
      <c r="PF1048" s="2"/>
      <c r="PG1048" s="2"/>
      <c r="PH1048" s="2"/>
      <c r="PI1048" s="2"/>
      <c r="PJ1048" s="2"/>
      <c r="PK1048" s="2"/>
      <c r="PL1048" s="2"/>
      <c r="PM1048" s="2"/>
      <c r="PN1048" s="2"/>
      <c r="PO1048" s="2"/>
    </row>
    <row r="1049" spans="1:431" ht="98" hidden="1" x14ac:dyDescent="0.15">
      <c r="A1049" s="6" t="s">
        <v>505</v>
      </c>
      <c r="B1049" s="3"/>
      <c r="C1049" s="6"/>
      <c r="D1049" s="6"/>
      <c r="E1049" s="3"/>
      <c r="F1049" s="6"/>
      <c r="G1049" s="6"/>
      <c r="H1049" s="6"/>
      <c r="I1049" s="3"/>
      <c r="J1049" s="6"/>
      <c r="K1049" s="3"/>
      <c r="L1049" s="3"/>
      <c r="M1049" s="3"/>
      <c r="N1049" s="6"/>
      <c r="O1049" s="3"/>
      <c r="P1049" s="6"/>
      <c r="Q1049" s="6"/>
      <c r="R1049" s="6"/>
      <c r="S1049" s="3"/>
      <c r="T1049" s="3"/>
      <c r="U1049" s="3"/>
      <c r="V1049" s="3"/>
      <c r="W1049" s="3"/>
      <c r="X1049" s="3"/>
      <c r="Y1049" s="6"/>
      <c r="Z1049" s="6"/>
      <c r="AA1049" s="6"/>
      <c r="AB1049" s="3"/>
      <c r="AC1049" s="6"/>
      <c r="AD1049" s="6"/>
      <c r="AE1049" s="3"/>
      <c r="AF1049" s="3"/>
      <c r="AG1049" s="6"/>
      <c r="AH1049" s="6"/>
      <c r="AI1049" s="3"/>
      <c r="AJ1049" s="3"/>
      <c r="AK1049" s="3"/>
      <c r="AL1049" s="3"/>
      <c r="AM1049" s="6"/>
      <c r="AN1049" s="3"/>
      <c r="AO1049" s="3"/>
      <c r="AP1049" s="3"/>
      <c r="AQ1049" s="3"/>
      <c r="AR1049" s="3"/>
      <c r="AS1049" s="3"/>
      <c r="AT1049" s="6"/>
      <c r="AU1049" s="6"/>
      <c r="AV1049" s="6"/>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v>1970</v>
      </c>
      <c r="BZ1049" s="3" t="s">
        <v>2504</v>
      </c>
      <c r="CA1049" s="3" t="s">
        <v>2343</v>
      </c>
      <c r="CB1049" s="3" t="s">
        <v>2505</v>
      </c>
      <c r="CC1049" s="3" t="s">
        <v>2361</v>
      </c>
      <c r="CD1049" s="3"/>
      <c r="CE1049" s="3"/>
      <c r="CF1049" s="7"/>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J1049" s="1"/>
      <c r="DK1049" s="1"/>
      <c r="DL1049" s="1"/>
      <c r="DM1049" s="1"/>
      <c r="DN1049" s="1"/>
      <c r="DO1049" s="1"/>
      <c r="DQ1049" s="1"/>
      <c r="DT1049" s="1"/>
      <c r="DW1049" s="1"/>
      <c r="DX1049" s="1"/>
      <c r="DY1049" s="1"/>
      <c r="DZ1049" s="1"/>
      <c r="EA1049" s="1"/>
      <c r="EB1049" s="1"/>
      <c r="EC1049" s="1"/>
      <c r="EF1049" s="1"/>
      <c r="ER1049" s="1"/>
      <c r="ET1049" s="1"/>
      <c r="FH1049" s="1"/>
      <c r="FI1049" s="1"/>
      <c r="LT1049" s="2"/>
      <c r="LU1049" s="2"/>
      <c r="LV1049" s="2"/>
      <c r="LW1049" s="2"/>
      <c r="LX1049" s="2"/>
      <c r="LY1049" s="2"/>
      <c r="LZ1049" s="2"/>
      <c r="MA1049" s="2"/>
      <c r="MB1049" s="2"/>
      <c r="MC1049" s="2"/>
      <c r="MD1049" s="2"/>
      <c r="ME1049" s="2"/>
      <c r="MF1049" s="2"/>
      <c r="MG1049" s="2"/>
      <c r="MH1049" s="2"/>
      <c r="MI1049" s="2"/>
      <c r="MJ1049" s="2"/>
      <c r="MK1049" s="2"/>
      <c r="ML1049" s="2"/>
      <c r="MM1049" s="2"/>
      <c r="MN1049" s="2"/>
      <c r="MO1049" s="2"/>
      <c r="MP1049" s="2"/>
      <c r="MQ1049" s="2"/>
      <c r="MR1049" s="2"/>
      <c r="MS1049" s="2"/>
      <c r="MT1049" s="2"/>
      <c r="MU1049" s="2"/>
      <c r="MV1049" s="2"/>
      <c r="MW1049" s="2"/>
      <c r="MX1049" s="2"/>
      <c r="MY1049" s="2"/>
      <c r="MZ1049" s="2"/>
      <c r="NA1049" s="2"/>
      <c r="NB1049" s="2"/>
      <c r="NC1049" s="2"/>
      <c r="ND1049" s="2"/>
      <c r="NE1049" s="2"/>
      <c r="NF1049" s="2"/>
      <c r="NG1049" s="2"/>
      <c r="NH1049" s="2"/>
      <c r="NI1049" s="2"/>
      <c r="NJ1049" s="2"/>
      <c r="NK1049" s="2"/>
      <c r="NL1049" s="2"/>
      <c r="NM1049" s="2"/>
      <c r="NN1049" s="2"/>
      <c r="NO1049" s="2"/>
      <c r="NP1049" s="2"/>
      <c r="NQ1049" s="2"/>
      <c r="NR1049" s="2"/>
      <c r="NS1049" s="2"/>
      <c r="NT1049" s="2"/>
      <c r="NU1049" s="2"/>
      <c r="NV1049" s="2"/>
      <c r="NW1049" s="2"/>
      <c r="NX1049" s="2"/>
      <c r="NY1049" s="2"/>
      <c r="NZ1049" s="2"/>
      <c r="OA1049" s="2"/>
      <c r="OB1049" s="2"/>
      <c r="OC1049" s="2"/>
      <c r="OD1049" s="2"/>
      <c r="OE1049" s="2"/>
      <c r="OF1049" s="2"/>
      <c r="OG1049" s="2"/>
      <c r="OH1049" s="2"/>
      <c r="OI1049" s="2"/>
      <c r="OJ1049" s="2"/>
      <c r="OK1049" s="2"/>
      <c r="OL1049" s="2"/>
      <c r="OM1049" s="2"/>
      <c r="ON1049" s="2"/>
      <c r="OO1049" s="2"/>
      <c r="OP1049" s="2"/>
      <c r="OQ1049" s="2"/>
      <c r="OR1049" s="2"/>
      <c r="OS1049" s="2"/>
      <c r="OT1049" s="2"/>
      <c r="OU1049" s="2"/>
      <c r="OV1049" s="2"/>
      <c r="OW1049" s="2"/>
      <c r="OX1049" s="2"/>
      <c r="OY1049" s="2"/>
      <c r="OZ1049" s="2"/>
      <c r="PA1049" s="2"/>
      <c r="PB1049" s="2"/>
      <c r="PC1049" s="2"/>
      <c r="PD1049" s="2"/>
      <c r="PE1049" s="2"/>
      <c r="PF1049" s="2"/>
      <c r="PG1049" s="2"/>
      <c r="PH1049" s="2"/>
      <c r="PI1049" s="2"/>
      <c r="PJ1049" s="2"/>
      <c r="PK1049" s="2"/>
      <c r="PL1049" s="2"/>
      <c r="PM1049" s="2"/>
      <c r="PN1049" s="2"/>
      <c r="PO1049" s="2"/>
    </row>
    <row r="1050" spans="1:431" ht="98" hidden="1" x14ac:dyDescent="0.15">
      <c r="A1050" s="16" t="s">
        <v>3733</v>
      </c>
      <c r="B1050" s="6">
        <v>0</v>
      </c>
      <c r="C1050" s="6">
        <v>0</v>
      </c>
      <c r="D1050" s="6"/>
      <c r="E1050" s="6">
        <v>0</v>
      </c>
      <c r="F1050" s="6">
        <v>0</v>
      </c>
      <c r="G1050" s="6">
        <v>0</v>
      </c>
      <c r="H1050" s="6">
        <v>0</v>
      </c>
      <c r="I1050" s="6">
        <v>0</v>
      </c>
      <c r="J1050" s="6">
        <v>0</v>
      </c>
      <c r="K1050" s="6">
        <v>0</v>
      </c>
      <c r="L1050" s="6">
        <v>0</v>
      </c>
      <c r="M1050" s="6">
        <v>0</v>
      </c>
      <c r="N1050" s="6">
        <v>0</v>
      </c>
      <c r="O1050" s="6">
        <v>0</v>
      </c>
      <c r="P1050" s="6"/>
      <c r="Q1050" s="6">
        <v>0</v>
      </c>
      <c r="R1050" s="6">
        <v>0</v>
      </c>
      <c r="S1050" s="6">
        <v>0</v>
      </c>
      <c r="T1050" s="6">
        <v>0</v>
      </c>
      <c r="U1050" s="6">
        <v>0</v>
      </c>
      <c r="V1050" s="6">
        <v>0</v>
      </c>
      <c r="W1050" s="6">
        <v>0</v>
      </c>
      <c r="X1050" s="6">
        <v>0</v>
      </c>
      <c r="Y1050" s="6">
        <v>0</v>
      </c>
      <c r="Z1050" s="6">
        <v>0</v>
      </c>
      <c r="AA1050" s="6">
        <v>0</v>
      </c>
      <c r="AB1050" s="6">
        <v>0</v>
      </c>
      <c r="AC1050" s="6">
        <v>0</v>
      </c>
      <c r="AD1050" s="6">
        <v>0</v>
      </c>
      <c r="AE1050" s="6">
        <v>0</v>
      </c>
      <c r="AF1050" s="6">
        <v>0</v>
      </c>
      <c r="AG1050" s="6">
        <v>0</v>
      </c>
      <c r="AH1050" s="6">
        <v>0</v>
      </c>
      <c r="AI1050" s="6">
        <v>0</v>
      </c>
      <c r="AJ1050" s="6">
        <v>0</v>
      </c>
      <c r="AK1050" s="6">
        <v>0</v>
      </c>
      <c r="AL1050" s="6">
        <v>0</v>
      </c>
      <c r="AM1050" s="6">
        <v>0</v>
      </c>
      <c r="AN1050" s="6">
        <v>0</v>
      </c>
      <c r="AO1050" s="6">
        <v>0</v>
      </c>
      <c r="AP1050" s="3">
        <v>0</v>
      </c>
      <c r="AQ1050" s="6">
        <v>0</v>
      </c>
      <c r="AR1050" s="6">
        <v>0</v>
      </c>
      <c r="AS1050" s="6">
        <v>0</v>
      </c>
      <c r="AT1050" s="6">
        <v>0</v>
      </c>
      <c r="AU1050" s="6">
        <v>0</v>
      </c>
      <c r="AV1050" s="3">
        <v>1</v>
      </c>
      <c r="AW1050" s="3">
        <v>0</v>
      </c>
      <c r="AX1050" s="3">
        <v>0</v>
      </c>
      <c r="AY1050" s="3">
        <v>0</v>
      </c>
      <c r="AZ1050" s="3">
        <v>0</v>
      </c>
      <c r="BA1050" s="3">
        <v>0</v>
      </c>
      <c r="BB1050" s="3">
        <v>0</v>
      </c>
      <c r="BC1050" s="3">
        <v>0</v>
      </c>
      <c r="BD1050" s="3">
        <v>0</v>
      </c>
      <c r="BE1050" s="3">
        <v>0</v>
      </c>
      <c r="BF1050" s="3">
        <v>0</v>
      </c>
      <c r="BG1050" s="3">
        <v>0</v>
      </c>
      <c r="BH1050" s="3">
        <v>0</v>
      </c>
      <c r="BI1050" s="3">
        <v>0</v>
      </c>
      <c r="BJ1050" s="3">
        <v>0</v>
      </c>
      <c r="BK1050" s="3">
        <v>0</v>
      </c>
      <c r="BL1050" s="3">
        <v>0</v>
      </c>
      <c r="BM1050" s="3"/>
      <c r="BN1050" s="3">
        <v>0</v>
      </c>
      <c r="BO1050" s="3">
        <v>0</v>
      </c>
      <c r="BP1050" s="3">
        <v>0</v>
      </c>
      <c r="BQ1050" s="3">
        <v>0</v>
      </c>
      <c r="BR1050" s="3">
        <v>0</v>
      </c>
      <c r="BS1050" s="3">
        <v>1</v>
      </c>
      <c r="BT1050" s="3">
        <v>0</v>
      </c>
      <c r="BU1050" s="3">
        <v>0</v>
      </c>
      <c r="BV1050" s="3">
        <v>0</v>
      </c>
      <c r="BW1050" s="3">
        <v>1</v>
      </c>
      <c r="BX1050" s="3">
        <v>0</v>
      </c>
      <c r="BY1050" s="3">
        <v>1970</v>
      </c>
      <c r="BZ1050" s="3" t="s">
        <v>2504</v>
      </c>
      <c r="CA1050" s="3" t="s">
        <v>2343</v>
      </c>
      <c r="CB1050" s="3" t="s">
        <v>2505</v>
      </c>
      <c r="CC1050" s="3" t="s">
        <v>2361</v>
      </c>
      <c r="CD1050" s="3"/>
      <c r="CE1050" s="3"/>
      <c r="CF1050" s="7"/>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J1050" s="1"/>
      <c r="DK1050" s="1"/>
      <c r="DL1050" s="1"/>
      <c r="DM1050" s="1"/>
      <c r="DN1050" s="1"/>
      <c r="DO1050" s="1"/>
      <c r="DQ1050" s="1"/>
      <c r="DT1050" s="1"/>
      <c r="DW1050" s="1"/>
      <c r="DX1050" s="1"/>
      <c r="DY1050" s="1"/>
      <c r="DZ1050" s="1"/>
      <c r="EA1050" s="1"/>
      <c r="EB1050" s="1"/>
      <c r="EC1050" s="1"/>
      <c r="EF1050" s="1"/>
      <c r="ER1050" s="1"/>
      <c r="ET1050" s="1"/>
      <c r="FH1050" s="1"/>
      <c r="FI1050" s="1"/>
      <c r="LT1050" s="2"/>
      <c r="LU1050" s="2"/>
      <c r="LV1050" s="2"/>
      <c r="LW1050" s="2"/>
      <c r="LX1050" s="2"/>
      <c r="LY1050" s="2"/>
      <c r="LZ1050" s="2"/>
      <c r="MA1050" s="2"/>
      <c r="MB1050" s="2"/>
      <c r="MC1050" s="2"/>
      <c r="MD1050" s="2"/>
      <c r="ME1050" s="2"/>
      <c r="MF1050" s="2"/>
      <c r="MG1050" s="2"/>
      <c r="MH1050" s="2"/>
      <c r="MI1050" s="2"/>
      <c r="MJ1050" s="2"/>
      <c r="MK1050" s="2"/>
      <c r="ML1050" s="2"/>
      <c r="MM1050" s="2"/>
      <c r="MN1050" s="2"/>
      <c r="MO1050" s="2"/>
      <c r="MP1050" s="2"/>
      <c r="MQ1050" s="2"/>
      <c r="MR1050" s="2"/>
      <c r="MS1050" s="2"/>
      <c r="MT1050" s="2"/>
      <c r="MU1050" s="2"/>
      <c r="MV1050" s="2"/>
      <c r="MW1050" s="2"/>
      <c r="MX1050" s="2"/>
      <c r="MY1050" s="2"/>
      <c r="MZ1050" s="2"/>
      <c r="NA1050" s="2"/>
      <c r="NB1050" s="2"/>
      <c r="NC1050" s="2"/>
      <c r="ND1050" s="2"/>
      <c r="NE1050" s="2"/>
      <c r="NF1050" s="2"/>
      <c r="NG1050" s="2"/>
      <c r="NH1050" s="2"/>
      <c r="NI1050" s="2"/>
      <c r="NJ1050" s="2"/>
      <c r="NK1050" s="2"/>
      <c r="NL1050" s="2"/>
      <c r="NM1050" s="2"/>
      <c r="NN1050" s="2"/>
      <c r="NO1050" s="2"/>
      <c r="NP1050" s="2"/>
      <c r="NQ1050" s="2"/>
      <c r="NR1050" s="2"/>
      <c r="NS1050" s="2"/>
      <c r="NT1050" s="2"/>
      <c r="NU1050" s="2"/>
      <c r="NV1050" s="2"/>
      <c r="NW1050" s="2"/>
      <c r="NX1050" s="2"/>
      <c r="NY1050" s="2"/>
      <c r="NZ1050" s="2"/>
      <c r="OA1050" s="2"/>
      <c r="OB1050" s="2"/>
      <c r="OC1050" s="2"/>
      <c r="OD1050" s="2"/>
      <c r="OE1050" s="2"/>
      <c r="OF1050" s="2"/>
      <c r="OG1050" s="2"/>
      <c r="OH1050" s="2"/>
      <c r="OI1050" s="2"/>
      <c r="OJ1050" s="2"/>
      <c r="OK1050" s="2"/>
      <c r="OL1050" s="2"/>
      <c r="OM1050" s="2"/>
      <c r="ON1050" s="2"/>
      <c r="OO1050" s="2"/>
      <c r="OP1050" s="2"/>
      <c r="OQ1050" s="2"/>
      <c r="OR1050" s="2"/>
      <c r="OS1050" s="2"/>
      <c r="OT1050" s="2"/>
      <c r="OU1050" s="2"/>
      <c r="OV1050" s="2"/>
      <c r="OW1050" s="2"/>
      <c r="OX1050" s="2"/>
      <c r="OY1050" s="2"/>
      <c r="OZ1050" s="2"/>
      <c r="PA1050" s="2"/>
      <c r="PB1050" s="2"/>
      <c r="PC1050" s="2"/>
      <c r="PD1050" s="2"/>
      <c r="PE1050" s="2"/>
      <c r="PF1050" s="2"/>
      <c r="PG1050" s="2"/>
      <c r="PH1050" s="2"/>
      <c r="PI1050" s="2"/>
      <c r="PJ1050" s="2"/>
      <c r="PK1050" s="2"/>
      <c r="PL1050" s="2"/>
      <c r="PM1050" s="2"/>
      <c r="PN1050" s="2"/>
      <c r="PO1050" s="2"/>
    </row>
    <row r="1051" spans="1:431" ht="98" hidden="1" x14ac:dyDescent="0.15">
      <c r="A1051" s="6" t="s">
        <v>534</v>
      </c>
      <c r="B1051" s="3"/>
      <c r="C1051" s="6"/>
      <c r="D1051" s="6"/>
      <c r="E1051" s="3"/>
      <c r="F1051" s="6"/>
      <c r="G1051" s="6"/>
      <c r="H1051" s="6"/>
      <c r="I1051" s="3"/>
      <c r="J1051" s="6"/>
      <c r="K1051" s="3"/>
      <c r="L1051" s="3"/>
      <c r="M1051" s="3"/>
      <c r="N1051" s="6"/>
      <c r="O1051" s="3"/>
      <c r="P1051" s="6"/>
      <c r="Q1051" s="6"/>
      <c r="R1051" s="6"/>
      <c r="S1051" s="3"/>
      <c r="T1051" s="3"/>
      <c r="U1051" s="3"/>
      <c r="V1051" s="3"/>
      <c r="W1051" s="3"/>
      <c r="X1051" s="3"/>
      <c r="Y1051" s="6"/>
      <c r="Z1051" s="6"/>
      <c r="AA1051" s="6"/>
      <c r="AB1051" s="3"/>
      <c r="AC1051" s="6"/>
      <c r="AD1051" s="6"/>
      <c r="AE1051" s="3"/>
      <c r="AF1051" s="3"/>
      <c r="AG1051" s="6"/>
      <c r="AH1051" s="6"/>
      <c r="AI1051" s="3"/>
      <c r="AJ1051" s="3"/>
      <c r="AK1051" s="3"/>
      <c r="AL1051" s="3"/>
      <c r="AM1051" s="6"/>
      <c r="AN1051" s="3"/>
      <c r="AO1051" s="3"/>
      <c r="AP1051" s="3"/>
      <c r="AQ1051" s="3"/>
      <c r="AR1051" s="3"/>
      <c r="AS1051" s="3"/>
      <c r="AT1051" s="6"/>
      <c r="AU1051" s="6"/>
      <c r="AV1051" s="6"/>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v>1970</v>
      </c>
      <c r="BZ1051" s="3" t="s">
        <v>2504</v>
      </c>
      <c r="CA1051" s="3" t="s">
        <v>2343</v>
      </c>
      <c r="CB1051" s="3" t="s">
        <v>2505</v>
      </c>
      <c r="CC1051" s="3" t="s">
        <v>2361</v>
      </c>
      <c r="CD1051" s="3"/>
      <c r="CE1051" s="3"/>
      <c r="CF1051" s="7"/>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J1051" s="1"/>
      <c r="DK1051" s="1"/>
      <c r="DL1051" s="1"/>
      <c r="DM1051" s="1"/>
      <c r="DN1051" s="1"/>
      <c r="DO1051" s="1"/>
      <c r="DQ1051" s="1"/>
      <c r="DT1051" s="1"/>
      <c r="DW1051" s="1"/>
      <c r="DX1051" s="1"/>
      <c r="DY1051" s="1"/>
      <c r="DZ1051" s="1"/>
      <c r="EA1051" s="1"/>
      <c r="EB1051" s="1"/>
      <c r="EC1051" s="1"/>
      <c r="EF1051" s="1"/>
      <c r="ER1051" s="1"/>
      <c r="ET1051" s="1"/>
      <c r="FH1051" s="1"/>
      <c r="FI1051" s="1"/>
      <c r="LT1051" s="2"/>
      <c r="LU1051" s="2"/>
      <c r="LV1051" s="2"/>
      <c r="LW1051" s="2"/>
      <c r="LX1051" s="2"/>
      <c r="LY1051" s="2"/>
      <c r="LZ1051" s="2"/>
      <c r="MA1051" s="2"/>
      <c r="MB1051" s="2"/>
      <c r="MC1051" s="2"/>
      <c r="MD1051" s="2"/>
      <c r="ME1051" s="2"/>
      <c r="MF1051" s="2"/>
      <c r="MG1051" s="2"/>
      <c r="MH1051" s="2"/>
      <c r="MI1051" s="2"/>
      <c r="MJ1051" s="2"/>
      <c r="MK1051" s="2"/>
      <c r="ML1051" s="2"/>
      <c r="MM1051" s="2"/>
      <c r="MN1051" s="2"/>
      <c r="MO1051" s="2"/>
      <c r="MP1051" s="2"/>
      <c r="MQ1051" s="2"/>
      <c r="MR1051" s="2"/>
      <c r="MS1051" s="2"/>
      <c r="MT1051" s="2"/>
      <c r="MU1051" s="2"/>
      <c r="MV1051" s="2"/>
      <c r="MW1051" s="2"/>
      <c r="MX1051" s="2"/>
      <c r="MY1051" s="2"/>
      <c r="MZ1051" s="2"/>
      <c r="NA1051" s="2"/>
      <c r="NB1051" s="2"/>
      <c r="NC1051" s="2"/>
      <c r="ND1051" s="2"/>
      <c r="NE1051" s="2"/>
      <c r="NF1051" s="2"/>
      <c r="NG1051" s="2"/>
      <c r="NH1051" s="2"/>
      <c r="NI1051" s="2"/>
      <c r="NJ1051" s="2"/>
      <c r="NK1051" s="2"/>
      <c r="NL1051" s="2"/>
      <c r="NM1051" s="2"/>
      <c r="NN1051" s="2"/>
      <c r="NO1051" s="2"/>
      <c r="NP1051" s="2"/>
      <c r="NQ1051" s="2"/>
      <c r="NR1051" s="2"/>
      <c r="NS1051" s="2"/>
      <c r="NT1051" s="2"/>
      <c r="NU1051" s="2"/>
      <c r="NV1051" s="2"/>
      <c r="NW1051" s="2"/>
      <c r="NX1051" s="2"/>
      <c r="NY1051" s="2"/>
      <c r="NZ1051" s="2"/>
      <c r="OA1051" s="2"/>
      <c r="OB1051" s="2"/>
      <c r="OC1051" s="2"/>
      <c r="OD1051" s="2"/>
      <c r="OE1051" s="2"/>
      <c r="OF1051" s="2"/>
      <c r="OG1051" s="2"/>
      <c r="OH1051" s="2"/>
      <c r="OI1051" s="2"/>
      <c r="OJ1051" s="2"/>
      <c r="OK1051" s="2"/>
      <c r="OL1051" s="2"/>
      <c r="OM1051" s="2"/>
      <c r="ON1051" s="2"/>
      <c r="OO1051" s="2"/>
      <c r="OP1051" s="2"/>
      <c r="OQ1051" s="2"/>
      <c r="OR1051" s="2"/>
      <c r="OS1051" s="2"/>
      <c r="OT1051" s="2"/>
      <c r="OU1051" s="2"/>
      <c r="OV1051" s="2"/>
      <c r="OW1051" s="2"/>
      <c r="OX1051" s="2"/>
      <c r="OY1051" s="2"/>
      <c r="OZ1051" s="2"/>
      <c r="PA1051" s="2"/>
      <c r="PB1051" s="2"/>
      <c r="PC1051" s="2"/>
      <c r="PD1051" s="2"/>
      <c r="PE1051" s="2"/>
      <c r="PF1051" s="2"/>
      <c r="PG1051" s="2"/>
      <c r="PH1051" s="2"/>
      <c r="PI1051" s="2"/>
      <c r="PJ1051" s="2"/>
      <c r="PK1051" s="2"/>
      <c r="PL1051" s="2"/>
      <c r="PM1051" s="2"/>
      <c r="PN1051" s="2"/>
      <c r="PO1051" s="2"/>
    </row>
    <row r="1052" spans="1:431" ht="98" hidden="1" x14ac:dyDescent="0.15">
      <c r="A1052" s="6" t="s">
        <v>545</v>
      </c>
      <c r="B1052" s="3"/>
      <c r="C1052" s="6"/>
      <c r="D1052" s="6"/>
      <c r="E1052" s="3"/>
      <c r="F1052" s="6"/>
      <c r="G1052" s="6"/>
      <c r="H1052" s="6"/>
      <c r="I1052" s="3"/>
      <c r="J1052" s="6"/>
      <c r="K1052" s="3"/>
      <c r="L1052" s="3"/>
      <c r="M1052" s="3"/>
      <c r="N1052" s="6"/>
      <c r="O1052" s="3"/>
      <c r="P1052" s="6"/>
      <c r="Q1052" s="6"/>
      <c r="R1052" s="6"/>
      <c r="S1052" s="3"/>
      <c r="T1052" s="3"/>
      <c r="U1052" s="3"/>
      <c r="V1052" s="3"/>
      <c r="W1052" s="3"/>
      <c r="X1052" s="3"/>
      <c r="Y1052" s="6"/>
      <c r="Z1052" s="6"/>
      <c r="AA1052" s="6"/>
      <c r="AB1052" s="3"/>
      <c r="AC1052" s="6"/>
      <c r="AD1052" s="6"/>
      <c r="AE1052" s="3"/>
      <c r="AF1052" s="3"/>
      <c r="AG1052" s="6"/>
      <c r="AH1052" s="6"/>
      <c r="AI1052" s="3"/>
      <c r="AJ1052" s="3"/>
      <c r="AK1052" s="3"/>
      <c r="AL1052" s="3"/>
      <c r="AM1052" s="6"/>
      <c r="AN1052" s="3"/>
      <c r="AO1052" s="3"/>
      <c r="AP1052" s="3"/>
      <c r="AQ1052" s="3"/>
      <c r="AR1052" s="3"/>
      <c r="AS1052" s="3"/>
      <c r="AT1052" s="6"/>
      <c r="AU1052" s="6"/>
      <c r="AV1052" s="6"/>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v>1970</v>
      </c>
      <c r="BZ1052" s="3" t="s">
        <v>2504</v>
      </c>
      <c r="CA1052" s="3" t="s">
        <v>2343</v>
      </c>
      <c r="CB1052" s="3" t="s">
        <v>2505</v>
      </c>
      <c r="CC1052" s="3" t="s">
        <v>2361</v>
      </c>
      <c r="CD1052" s="3"/>
      <c r="CE1052" s="3"/>
      <c r="CF1052" s="7"/>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J1052" s="1"/>
      <c r="DK1052" s="1"/>
      <c r="DL1052" s="1"/>
      <c r="DM1052" s="1"/>
      <c r="DN1052" s="1"/>
      <c r="DO1052" s="1"/>
      <c r="DQ1052" s="1"/>
      <c r="DT1052" s="1"/>
      <c r="DW1052" s="1"/>
      <c r="DX1052" s="1"/>
      <c r="DY1052" s="1"/>
      <c r="DZ1052" s="1"/>
      <c r="EA1052" s="1"/>
      <c r="EB1052" s="1"/>
      <c r="EC1052" s="1"/>
      <c r="EF1052" s="1"/>
      <c r="ER1052" s="1"/>
      <c r="ET1052" s="1"/>
      <c r="FH1052" s="1"/>
      <c r="FI1052" s="1"/>
      <c r="LT1052" s="2"/>
      <c r="LU1052" s="2"/>
      <c r="LV1052" s="2"/>
      <c r="LW1052" s="2"/>
      <c r="LX1052" s="2"/>
      <c r="LY1052" s="2"/>
      <c r="LZ1052" s="2"/>
      <c r="MA1052" s="2"/>
      <c r="MB1052" s="2"/>
      <c r="MC1052" s="2"/>
      <c r="MD1052" s="2"/>
      <c r="ME1052" s="2"/>
      <c r="MF1052" s="2"/>
      <c r="MG1052" s="2"/>
      <c r="MH1052" s="2"/>
      <c r="MI1052" s="2"/>
      <c r="MJ1052" s="2"/>
      <c r="MK1052" s="2"/>
      <c r="ML1052" s="2"/>
      <c r="MM1052" s="2"/>
      <c r="MN1052" s="2"/>
      <c r="MO1052" s="2"/>
      <c r="MP1052" s="2"/>
      <c r="MQ1052" s="2"/>
      <c r="MR1052" s="2"/>
      <c r="MS1052" s="2"/>
      <c r="MT1052" s="2"/>
      <c r="MU1052" s="2"/>
      <c r="MV1052" s="2"/>
      <c r="MW1052" s="2"/>
      <c r="MX1052" s="2"/>
      <c r="MY1052" s="2"/>
      <c r="MZ1052" s="2"/>
      <c r="NA1052" s="2"/>
      <c r="NB1052" s="2"/>
      <c r="NC1052" s="2"/>
      <c r="ND1052" s="2"/>
      <c r="NE1052" s="2"/>
      <c r="NF1052" s="2"/>
      <c r="NG1052" s="2"/>
      <c r="NH1052" s="2"/>
      <c r="NI1052" s="2"/>
      <c r="NJ1052" s="2"/>
      <c r="NK1052" s="2"/>
      <c r="NL1052" s="2"/>
      <c r="NM1052" s="2"/>
      <c r="NN1052" s="2"/>
      <c r="NO1052" s="2"/>
      <c r="NP1052" s="2"/>
      <c r="NQ1052" s="2"/>
      <c r="NR1052" s="2"/>
      <c r="NS1052" s="2"/>
      <c r="NT1052" s="2"/>
      <c r="NU1052" s="2"/>
      <c r="NV1052" s="2"/>
      <c r="NW1052" s="2"/>
      <c r="NX1052" s="2"/>
      <c r="NY1052" s="2"/>
      <c r="NZ1052" s="2"/>
      <c r="OA1052" s="2"/>
      <c r="OB1052" s="2"/>
      <c r="OC1052" s="2"/>
      <c r="OD1052" s="2"/>
      <c r="OE1052" s="2"/>
      <c r="OF1052" s="2"/>
      <c r="OG1052" s="2"/>
      <c r="OH1052" s="2"/>
      <c r="OI1052" s="2"/>
      <c r="OJ1052" s="2"/>
      <c r="OK1052" s="2"/>
      <c r="OL1052" s="2"/>
      <c r="OM1052" s="2"/>
      <c r="ON1052" s="2"/>
      <c r="OO1052" s="2"/>
      <c r="OP1052" s="2"/>
      <c r="OQ1052" s="2"/>
      <c r="OR1052" s="2"/>
      <c r="OS1052" s="2"/>
      <c r="OT1052" s="2"/>
      <c r="OU1052" s="2"/>
      <c r="OV1052" s="2"/>
      <c r="OW1052" s="2"/>
      <c r="OX1052" s="2"/>
      <c r="OY1052" s="2"/>
      <c r="OZ1052" s="2"/>
      <c r="PA1052" s="2"/>
      <c r="PB1052" s="2"/>
      <c r="PC1052" s="2"/>
      <c r="PD1052" s="2"/>
      <c r="PE1052" s="2"/>
      <c r="PF1052" s="2"/>
      <c r="PG1052" s="2"/>
      <c r="PH1052" s="2"/>
      <c r="PI1052" s="2"/>
      <c r="PJ1052" s="2"/>
      <c r="PK1052" s="2"/>
      <c r="PL1052" s="2"/>
      <c r="PM1052" s="2"/>
      <c r="PN1052" s="2"/>
      <c r="PO1052" s="2"/>
    </row>
    <row r="1053" spans="1:431" ht="98" hidden="1" x14ac:dyDescent="0.15">
      <c r="A1053" s="6" t="s">
        <v>558</v>
      </c>
      <c r="B1053" s="3"/>
      <c r="C1053" s="6"/>
      <c r="D1053" s="6"/>
      <c r="E1053" s="3"/>
      <c r="F1053" s="6"/>
      <c r="G1053" s="6"/>
      <c r="H1053" s="6"/>
      <c r="I1053" s="3"/>
      <c r="J1053" s="6"/>
      <c r="K1053" s="3"/>
      <c r="L1053" s="3"/>
      <c r="M1053" s="3"/>
      <c r="N1053" s="6"/>
      <c r="O1053" s="3"/>
      <c r="P1053" s="6"/>
      <c r="Q1053" s="6"/>
      <c r="R1053" s="6"/>
      <c r="S1053" s="3"/>
      <c r="T1053" s="3"/>
      <c r="U1053" s="3"/>
      <c r="V1053" s="3"/>
      <c r="W1053" s="3"/>
      <c r="X1053" s="3"/>
      <c r="Y1053" s="6"/>
      <c r="Z1053" s="6"/>
      <c r="AA1053" s="6"/>
      <c r="AB1053" s="3"/>
      <c r="AC1053" s="6"/>
      <c r="AD1053" s="6"/>
      <c r="AE1053" s="3"/>
      <c r="AF1053" s="3"/>
      <c r="AG1053" s="6"/>
      <c r="AH1053" s="6"/>
      <c r="AI1053" s="3"/>
      <c r="AJ1053" s="3"/>
      <c r="AK1053" s="3"/>
      <c r="AL1053" s="3"/>
      <c r="AM1053" s="6"/>
      <c r="AN1053" s="3"/>
      <c r="AO1053" s="3"/>
      <c r="AP1053" s="3"/>
      <c r="AQ1053" s="3"/>
      <c r="AR1053" s="3"/>
      <c r="AS1053" s="3"/>
      <c r="AT1053" s="6"/>
      <c r="AU1053" s="6"/>
      <c r="AV1053" s="6"/>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v>1970</v>
      </c>
      <c r="BZ1053" s="3" t="s">
        <v>2504</v>
      </c>
      <c r="CA1053" s="3" t="s">
        <v>2343</v>
      </c>
      <c r="CB1053" s="3" t="s">
        <v>2505</v>
      </c>
      <c r="CC1053" s="3" t="s">
        <v>2361</v>
      </c>
      <c r="CD1053" s="3"/>
      <c r="CE1053" s="3"/>
      <c r="CF1053" s="7"/>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J1053" s="1"/>
      <c r="DK1053" s="1"/>
      <c r="DL1053" s="1"/>
      <c r="DM1053" s="1"/>
      <c r="DN1053" s="1"/>
      <c r="DO1053" s="1"/>
      <c r="DQ1053" s="1"/>
      <c r="DT1053" s="1"/>
      <c r="DW1053" s="1"/>
      <c r="DX1053" s="1"/>
      <c r="DY1053" s="1"/>
      <c r="DZ1053" s="1"/>
      <c r="EA1053" s="1"/>
      <c r="EB1053" s="1"/>
      <c r="EC1053" s="1"/>
      <c r="EF1053" s="1"/>
      <c r="ER1053" s="1"/>
      <c r="ET1053" s="1"/>
      <c r="FH1053" s="1"/>
      <c r="FI1053" s="1"/>
      <c r="LT1053" s="2"/>
      <c r="LU1053" s="2"/>
      <c r="LV1053" s="2"/>
      <c r="LW1053" s="2"/>
      <c r="LX1053" s="2"/>
      <c r="LY1053" s="2"/>
      <c r="LZ1053" s="2"/>
      <c r="MA1053" s="2"/>
      <c r="MB1053" s="2"/>
      <c r="MC1053" s="2"/>
      <c r="MD1053" s="2"/>
      <c r="ME1053" s="2"/>
      <c r="MF1053" s="2"/>
      <c r="MG1053" s="2"/>
      <c r="MH1053" s="2"/>
      <c r="MI1053" s="2"/>
      <c r="MJ1053" s="2"/>
      <c r="MK1053" s="2"/>
      <c r="ML1053" s="2"/>
      <c r="MM1053" s="2"/>
      <c r="MN1053" s="2"/>
      <c r="MO1053" s="2"/>
      <c r="MP1053" s="2"/>
      <c r="MQ1053" s="2"/>
      <c r="MR1053" s="2"/>
      <c r="MS1053" s="2"/>
      <c r="MT1053" s="2"/>
      <c r="MU1053" s="2"/>
      <c r="MV1053" s="2"/>
      <c r="MW1053" s="2"/>
      <c r="MX1053" s="2"/>
      <c r="MY1053" s="2"/>
      <c r="MZ1053" s="2"/>
      <c r="NA1053" s="2"/>
      <c r="NB1053" s="2"/>
      <c r="NC1053" s="2"/>
      <c r="ND1053" s="2"/>
      <c r="NE1053" s="2"/>
      <c r="NF1053" s="2"/>
      <c r="NG1053" s="2"/>
      <c r="NH1053" s="2"/>
      <c r="NI1053" s="2"/>
      <c r="NJ1053" s="2"/>
      <c r="NK1053" s="2"/>
      <c r="NL1053" s="2"/>
      <c r="NM1053" s="2"/>
      <c r="NN1053" s="2"/>
      <c r="NO1053" s="2"/>
      <c r="NP1053" s="2"/>
      <c r="NQ1053" s="2"/>
      <c r="NR1053" s="2"/>
      <c r="NS1053" s="2"/>
      <c r="NT1053" s="2"/>
      <c r="NU1053" s="2"/>
      <c r="NV1053" s="2"/>
      <c r="NW1053" s="2"/>
      <c r="NX1053" s="2"/>
      <c r="NY1053" s="2"/>
      <c r="NZ1053" s="2"/>
      <c r="OA1053" s="2"/>
      <c r="OB1053" s="2"/>
      <c r="OC1053" s="2"/>
      <c r="OD1053" s="2"/>
      <c r="OE1053" s="2"/>
      <c r="OF1053" s="2"/>
      <c r="OG1053" s="2"/>
      <c r="OH1053" s="2"/>
      <c r="OI1053" s="2"/>
      <c r="OJ1053" s="2"/>
      <c r="OK1053" s="2"/>
      <c r="OL1053" s="2"/>
      <c r="OM1053" s="2"/>
      <c r="ON1053" s="2"/>
      <c r="OO1053" s="2"/>
      <c r="OP1053" s="2"/>
      <c r="OQ1053" s="2"/>
      <c r="OR1053" s="2"/>
      <c r="OS1053" s="2"/>
      <c r="OT1053" s="2"/>
      <c r="OU1053" s="2"/>
      <c r="OV1053" s="2"/>
      <c r="OW1053" s="2"/>
      <c r="OX1053" s="2"/>
      <c r="OY1053" s="2"/>
      <c r="OZ1053" s="2"/>
      <c r="PA1053" s="2"/>
      <c r="PB1053" s="2"/>
      <c r="PC1053" s="2"/>
      <c r="PD1053" s="2"/>
      <c r="PE1053" s="2"/>
      <c r="PF1053" s="2"/>
      <c r="PG1053" s="2"/>
      <c r="PH1053" s="2"/>
      <c r="PI1053" s="2"/>
      <c r="PJ1053" s="2"/>
      <c r="PK1053" s="2"/>
      <c r="PL1053" s="2"/>
      <c r="PM1053" s="2"/>
      <c r="PN1053" s="2"/>
      <c r="PO1053" s="2"/>
    </row>
    <row r="1054" spans="1:431" ht="98" hidden="1" x14ac:dyDescent="0.15">
      <c r="A1054" s="16" t="s">
        <v>3734</v>
      </c>
      <c r="B1054" s="3"/>
      <c r="C1054" s="6"/>
      <c r="D1054" s="6"/>
      <c r="E1054" s="3"/>
      <c r="F1054" s="6"/>
      <c r="G1054" s="6"/>
      <c r="H1054" s="6"/>
      <c r="I1054" s="3"/>
      <c r="J1054" s="6"/>
      <c r="K1054" s="3"/>
      <c r="L1054" s="3"/>
      <c r="M1054" s="3"/>
      <c r="N1054" s="6"/>
      <c r="O1054" s="3"/>
      <c r="P1054" s="6"/>
      <c r="Q1054" s="6"/>
      <c r="R1054" s="6"/>
      <c r="S1054" s="3"/>
      <c r="T1054" s="3"/>
      <c r="U1054" s="3"/>
      <c r="V1054" s="3"/>
      <c r="W1054" s="3"/>
      <c r="X1054" s="3"/>
      <c r="Y1054" s="6"/>
      <c r="Z1054" s="6"/>
      <c r="AA1054" s="6"/>
      <c r="AB1054" s="3"/>
      <c r="AC1054" s="6"/>
      <c r="AD1054" s="6"/>
      <c r="AE1054" s="3"/>
      <c r="AF1054" s="3"/>
      <c r="AG1054" s="6"/>
      <c r="AH1054" s="6"/>
      <c r="AI1054" s="3"/>
      <c r="AJ1054" s="3"/>
      <c r="AK1054" s="3"/>
      <c r="AL1054" s="3"/>
      <c r="AM1054" s="6"/>
      <c r="AN1054" s="3"/>
      <c r="AO1054" s="3"/>
      <c r="AP1054" s="3"/>
      <c r="AQ1054" s="3"/>
      <c r="AR1054" s="3"/>
      <c r="AS1054" s="3"/>
      <c r="AT1054" s="6"/>
      <c r="AU1054" s="6"/>
      <c r="AV1054" s="6"/>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v>1970</v>
      </c>
      <c r="BZ1054" s="3" t="s">
        <v>2504</v>
      </c>
      <c r="CA1054" s="3" t="s">
        <v>2343</v>
      </c>
      <c r="CB1054" s="3" t="s">
        <v>2505</v>
      </c>
      <c r="CC1054" s="3" t="s">
        <v>2361</v>
      </c>
      <c r="CD1054" s="3"/>
      <c r="CE1054" s="3"/>
      <c r="CF1054" s="7"/>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J1054" s="1"/>
      <c r="DK1054" s="1"/>
      <c r="DL1054" s="1"/>
      <c r="DM1054" s="1"/>
      <c r="DN1054" s="1"/>
      <c r="DO1054" s="1"/>
      <c r="DQ1054" s="1"/>
      <c r="DT1054" s="1"/>
      <c r="DW1054" s="1"/>
      <c r="DX1054" s="1"/>
      <c r="DY1054" s="1"/>
      <c r="DZ1054" s="1"/>
      <c r="EA1054" s="1"/>
      <c r="EB1054" s="1"/>
      <c r="EC1054" s="1"/>
      <c r="EF1054" s="1"/>
      <c r="ER1054" s="1"/>
      <c r="ET1054" s="1"/>
      <c r="FH1054" s="1"/>
      <c r="FI1054" s="1"/>
      <c r="LT1054" s="2"/>
      <c r="LU1054" s="2"/>
      <c r="LV1054" s="2"/>
      <c r="LW1054" s="2"/>
      <c r="LX1054" s="2"/>
      <c r="LY1054" s="2"/>
      <c r="LZ1054" s="2"/>
      <c r="MA1054" s="2"/>
      <c r="MB1054" s="2"/>
      <c r="MC1054" s="2"/>
      <c r="MD1054" s="2"/>
      <c r="ME1054" s="2"/>
      <c r="MF1054" s="2"/>
      <c r="MG1054" s="2"/>
      <c r="MH1054" s="2"/>
      <c r="MI1054" s="2"/>
      <c r="MJ1054" s="2"/>
      <c r="MK1054" s="2"/>
      <c r="ML1054" s="2"/>
      <c r="MM1054" s="2"/>
      <c r="MN1054" s="2"/>
      <c r="MO1054" s="2"/>
      <c r="MP1054" s="2"/>
      <c r="MQ1054" s="2"/>
      <c r="MR1054" s="2"/>
      <c r="MS1054" s="2"/>
      <c r="MT1054" s="2"/>
      <c r="MU1054" s="2"/>
      <c r="MV1054" s="2"/>
      <c r="MW1054" s="2"/>
      <c r="MX1054" s="2"/>
      <c r="MY1054" s="2"/>
      <c r="MZ1054" s="2"/>
      <c r="NA1054" s="2"/>
      <c r="NB1054" s="2"/>
      <c r="NC1054" s="2"/>
      <c r="ND1054" s="2"/>
      <c r="NE1054" s="2"/>
      <c r="NF1054" s="2"/>
      <c r="NG1054" s="2"/>
      <c r="NH1054" s="2"/>
      <c r="NI1054" s="2"/>
      <c r="NJ1054" s="2"/>
      <c r="NK1054" s="2"/>
      <c r="NL1054" s="2"/>
      <c r="NM1054" s="2"/>
      <c r="NN1054" s="2"/>
      <c r="NO1054" s="2"/>
      <c r="NP1054" s="2"/>
      <c r="NQ1054" s="2"/>
      <c r="NR1054" s="2"/>
      <c r="NS1054" s="2"/>
      <c r="NT1054" s="2"/>
      <c r="NU1054" s="2"/>
      <c r="NV1054" s="2"/>
      <c r="NW1054" s="2"/>
      <c r="NX1054" s="2"/>
      <c r="NY1054" s="2"/>
      <c r="NZ1054" s="2"/>
      <c r="OA1054" s="2"/>
      <c r="OB1054" s="2"/>
      <c r="OC1054" s="2"/>
      <c r="OD1054" s="2"/>
      <c r="OE1054" s="2"/>
      <c r="OF1054" s="2"/>
      <c r="OG1054" s="2"/>
      <c r="OH1054" s="2"/>
      <c r="OI1054" s="2"/>
      <c r="OJ1054" s="2"/>
      <c r="OK1054" s="2"/>
      <c r="OL1054" s="2"/>
      <c r="OM1054" s="2"/>
      <c r="ON1054" s="2"/>
      <c r="OO1054" s="2"/>
      <c r="OP1054" s="2"/>
      <c r="OQ1054" s="2"/>
      <c r="OR1054" s="2"/>
      <c r="OS1054" s="2"/>
      <c r="OT1054" s="2"/>
      <c r="OU1054" s="2"/>
      <c r="OV1054" s="2"/>
      <c r="OW1054" s="2"/>
      <c r="OX1054" s="2"/>
      <c r="OY1054" s="2"/>
      <c r="OZ1054" s="2"/>
      <c r="PA1054" s="2"/>
      <c r="PB1054" s="2"/>
      <c r="PC1054" s="2"/>
      <c r="PD1054" s="2"/>
      <c r="PE1054" s="2"/>
      <c r="PF1054" s="2"/>
      <c r="PG1054" s="2"/>
      <c r="PH1054" s="2"/>
      <c r="PI1054" s="2"/>
      <c r="PJ1054" s="2"/>
      <c r="PK1054" s="2"/>
      <c r="PL1054" s="2"/>
      <c r="PM1054" s="2"/>
      <c r="PN1054" s="2"/>
      <c r="PO1054" s="2"/>
    </row>
    <row r="1055" spans="1:431" ht="98" hidden="1" x14ac:dyDescent="0.15">
      <c r="A1055" s="6" t="s">
        <v>580</v>
      </c>
      <c r="B1055" s="3"/>
      <c r="C1055" s="6"/>
      <c r="D1055" s="6"/>
      <c r="E1055" s="3"/>
      <c r="F1055" s="6"/>
      <c r="G1055" s="6"/>
      <c r="H1055" s="6"/>
      <c r="I1055" s="3"/>
      <c r="J1055" s="6"/>
      <c r="K1055" s="3"/>
      <c r="L1055" s="3"/>
      <c r="M1055" s="3"/>
      <c r="N1055" s="6"/>
      <c r="O1055" s="3"/>
      <c r="P1055" s="6"/>
      <c r="Q1055" s="6"/>
      <c r="R1055" s="6"/>
      <c r="S1055" s="3"/>
      <c r="T1055" s="3"/>
      <c r="U1055" s="3"/>
      <c r="V1055" s="3"/>
      <c r="W1055" s="3"/>
      <c r="X1055" s="3"/>
      <c r="Y1055" s="6"/>
      <c r="Z1055" s="6"/>
      <c r="AA1055" s="6"/>
      <c r="AB1055" s="3"/>
      <c r="AC1055" s="6"/>
      <c r="AD1055" s="6"/>
      <c r="AE1055" s="3"/>
      <c r="AF1055" s="3"/>
      <c r="AG1055" s="6"/>
      <c r="AH1055" s="6"/>
      <c r="AI1055" s="3"/>
      <c r="AJ1055" s="3"/>
      <c r="AK1055" s="3"/>
      <c r="AL1055" s="3"/>
      <c r="AM1055" s="6"/>
      <c r="AN1055" s="3"/>
      <c r="AO1055" s="3"/>
      <c r="AP1055" s="3"/>
      <c r="AQ1055" s="3"/>
      <c r="AR1055" s="3"/>
      <c r="AS1055" s="3"/>
      <c r="AT1055" s="6"/>
      <c r="AU1055" s="6"/>
      <c r="AV1055" s="6"/>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v>1970</v>
      </c>
      <c r="BZ1055" s="3" t="s">
        <v>2504</v>
      </c>
      <c r="CA1055" s="3" t="s">
        <v>2343</v>
      </c>
      <c r="CB1055" s="3" t="s">
        <v>2505</v>
      </c>
      <c r="CC1055" s="3" t="s">
        <v>2361</v>
      </c>
      <c r="CD1055" s="3"/>
      <c r="CE1055" s="3"/>
      <c r="CF1055" s="7"/>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J1055" s="1"/>
      <c r="DK1055" s="1"/>
      <c r="DL1055" s="1"/>
      <c r="DM1055" s="1"/>
      <c r="DN1055" s="1"/>
      <c r="DO1055" s="1"/>
      <c r="DQ1055" s="1"/>
      <c r="DT1055" s="1"/>
      <c r="DW1055" s="1"/>
      <c r="DX1055" s="1"/>
      <c r="DY1055" s="1"/>
      <c r="DZ1055" s="1"/>
      <c r="EA1055" s="1"/>
      <c r="EB1055" s="1"/>
      <c r="EC1055" s="1"/>
      <c r="EF1055" s="1"/>
      <c r="ER1055" s="1"/>
      <c r="ET1055" s="1"/>
      <c r="FH1055" s="1"/>
      <c r="FI1055" s="1"/>
      <c r="LT1055" s="2"/>
      <c r="LU1055" s="2"/>
      <c r="LV1055" s="2"/>
      <c r="LW1055" s="2"/>
      <c r="LX1055" s="2"/>
      <c r="LY1055" s="2"/>
      <c r="LZ1055" s="2"/>
      <c r="MA1055" s="2"/>
      <c r="MB1055" s="2"/>
      <c r="MC1055" s="2"/>
      <c r="MD1055" s="2"/>
      <c r="ME1055" s="2"/>
      <c r="MF1055" s="2"/>
      <c r="MG1055" s="2"/>
      <c r="MH1055" s="2"/>
      <c r="MI1055" s="2"/>
      <c r="MJ1055" s="2"/>
      <c r="MK1055" s="2"/>
      <c r="ML1055" s="2"/>
      <c r="MM1055" s="2"/>
      <c r="MN1055" s="2"/>
      <c r="MO1055" s="2"/>
      <c r="MP1055" s="2"/>
      <c r="MQ1055" s="2"/>
      <c r="MR1055" s="2"/>
      <c r="MS1055" s="2"/>
      <c r="MT1055" s="2"/>
      <c r="MU1055" s="2"/>
      <c r="MV1055" s="2"/>
      <c r="MW1055" s="2"/>
      <c r="MX1055" s="2"/>
      <c r="MY1055" s="2"/>
      <c r="MZ1055" s="2"/>
      <c r="NA1055" s="2"/>
      <c r="NB1055" s="2"/>
      <c r="NC1055" s="2"/>
      <c r="ND1055" s="2"/>
      <c r="NE1055" s="2"/>
      <c r="NF1055" s="2"/>
      <c r="NG1055" s="2"/>
      <c r="NH1055" s="2"/>
      <c r="NI1055" s="2"/>
      <c r="NJ1055" s="2"/>
      <c r="NK1055" s="2"/>
      <c r="NL1055" s="2"/>
      <c r="NM1055" s="2"/>
      <c r="NN1055" s="2"/>
      <c r="NO1055" s="2"/>
      <c r="NP1055" s="2"/>
      <c r="NQ1055" s="2"/>
      <c r="NR1055" s="2"/>
      <c r="NS1055" s="2"/>
      <c r="NT1055" s="2"/>
      <c r="NU1055" s="2"/>
      <c r="NV1055" s="2"/>
      <c r="NW1055" s="2"/>
      <c r="NX1055" s="2"/>
      <c r="NY1055" s="2"/>
      <c r="NZ1055" s="2"/>
      <c r="OA1055" s="2"/>
      <c r="OB1055" s="2"/>
      <c r="OC1055" s="2"/>
      <c r="OD1055" s="2"/>
      <c r="OE1055" s="2"/>
      <c r="OF1055" s="2"/>
      <c r="OG1055" s="2"/>
      <c r="OH1055" s="2"/>
      <c r="OI1055" s="2"/>
      <c r="OJ1055" s="2"/>
      <c r="OK1055" s="2"/>
      <c r="OL1055" s="2"/>
      <c r="OM1055" s="2"/>
      <c r="ON1055" s="2"/>
      <c r="OO1055" s="2"/>
      <c r="OP1055" s="2"/>
      <c r="OQ1055" s="2"/>
      <c r="OR1055" s="2"/>
      <c r="OS1055" s="2"/>
      <c r="OT1055" s="2"/>
      <c r="OU1055" s="2"/>
      <c r="OV1055" s="2"/>
      <c r="OW1055" s="2"/>
      <c r="OX1055" s="2"/>
      <c r="OY1055" s="2"/>
      <c r="OZ1055" s="2"/>
      <c r="PA1055" s="2"/>
      <c r="PB1055" s="2"/>
      <c r="PC1055" s="2"/>
      <c r="PD1055" s="2"/>
      <c r="PE1055" s="2"/>
      <c r="PF1055" s="2"/>
      <c r="PG1055" s="2"/>
      <c r="PH1055" s="2"/>
      <c r="PI1055" s="2"/>
      <c r="PJ1055" s="2"/>
      <c r="PK1055" s="2"/>
      <c r="PL1055" s="2"/>
      <c r="PM1055" s="2"/>
      <c r="PN1055" s="2"/>
      <c r="PO1055" s="2"/>
    </row>
    <row r="1056" spans="1:431" ht="98" hidden="1" x14ac:dyDescent="0.15">
      <c r="A1056" s="6" t="s">
        <v>592</v>
      </c>
      <c r="B1056" s="3"/>
      <c r="C1056" s="6"/>
      <c r="D1056" s="6"/>
      <c r="E1056" s="3"/>
      <c r="F1056" s="6"/>
      <c r="G1056" s="6"/>
      <c r="H1056" s="6"/>
      <c r="I1056" s="3"/>
      <c r="J1056" s="6"/>
      <c r="K1056" s="3"/>
      <c r="L1056" s="3"/>
      <c r="M1056" s="3"/>
      <c r="N1056" s="6"/>
      <c r="O1056" s="3"/>
      <c r="P1056" s="6"/>
      <c r="Q1056" s="6"/>
      <c r="R1056" s="6"/>
      <c r="S1056" s="3"/>
      <c r="T1056" s="3"/>
      <c r="U1056" s="3"/>
      <c r="V1056" s="3"/>
      <c r="W1056" s="3"/>
      <c r="X1056" s="3"/>
      <c r="Y1056" s="6"/>
      <c r="Z1056" s="6"/>
      <c r="AA1056" s="6"/>
      <c r="AB1056" s="3"/>
      <c r="AC1056" s="6"/>
      <c r="AD1056" s="6"/>
      <c r="AE1056" s="3"/>
      <c r="AF1056" s="3"/>
      <c r="AG1056" s="6"/>
      <c r="AH1056" s="6"/>
      <c r="AI1056" s="3"/>
      <c r="AJ1056" s="3"/>
      <c r="AK1056" s="3"/>
      <c r="AL1056" s="3"/>
      <c r="AM1056" s="6"/>
      <c r="AN1056" s="3"/>
      <c r="AO1056" s="3"/>
      <c r="AP1056" s="3"/>
      <c r="AQ1056" s="3"/>
      <c r="AR1056" s="3"/>
      <c r="AS1056" s="3"/>
      <c r="AT1056" s="6"/>
      <c r="AU1056" s="6"/>
      <c r="AV1056" s="6"/>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v>1970</v>
      </c>
      <c r="BZ1056" s="3" t="s">
        <v>2504</v>
      </c>
      <c r="CA1056" s="3" t="s">
        <v>2343</v>
      </c>
      <c r="CB1056" s="3" t="s">
        <v>2505</v>
      </c>
      <c r="CC1056" s="3" t="s">
        <v>2361</v>
      </c>
      <c r="CD1056" s="3"/>
      <c r="CE1056" s="3"/>
      <c r="CF1056" s="7"/>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J1056" s="1"/>
      <c r="DK1056" s="1"/>
      <c r="DL1056" s="1"/>
      <c r="DM1056" s="1"/>
      <c r="DN1056" s="1"/>
      <c r="DO1056" s="1"/>
      <c r="DQ1056" s="1"/>
      <c r="DT1056" s="1"/>
      <c r="DW1056" s="1"/>
      <c r="DX1056" s="1"/>
      <c r="DY1056" s="1"/>
      <c r="DZ1056" s="1"/>
      <c r="EA1056" s="1"/>
      <c r="EB1056" s="1"/>
      <c r="EC1056" s="1"/>
      <c r="EF1056" s="1"/>
      <c r="ER1056" s="1"/>
      <c r="ET1056" s="1"/>
      <c r="FH1056" s="1"/>
      <c r="FI1056" s="1"/>
      <c r="LT1056" s="2"/>
      <c r="LU1056" s="2"/>
      <c r="LV1056" s="2"/>
      <c r="LW1056" s="2"/>
      <c r="LX1056" s="2"/>
      <c r="LY1056" s="2"/>
      <c r="LZ1056" s="2"/>
      <c r="MA1056" s="2"/>
      <c r="MB1056" s="2"/>
      <c r="MC1056" s="2"/>
      <c r="MD1056" s="2"/>
      <c r="ME1056" s="2"/>
      <c r="MF1056" s="2"/>
      <c r="MG1056" s="2"/>
      <c r="MH1056" s="2"/>
      <c r="MI1056" s="2"/>
      <c r="MJ1056" s="2"/>
      <c r="MK1056" s="2"/>
      <c r="ML1056" s="2"/>
      <c r="MM1056" s="2"/>
      <c r="MN1056" s="2"/>
      <c r="MO1056" s="2"/>
      <c r="MP1056" s="2"/>
      <c r="MQ1056" s="2"/>
      <c r="MR1056" s="2"/>
      <c r="MS1056" s="2"/>
      <c r="MT1056" s="2"/>
      <c r="MU1056" s="2"/>
      <c r="MV1056" s="2"/>
      <c r="MW1056" s="2"/>
      <c r="MX1056" s="2"/>
      <c r="MY1056" s="2"/>
      <c r="MZ1056" s="2"/>
      <c r="NA1056" s="2"/>
      <c r="NB1056" s="2"/>
      <c r="NC1056" s="2"/>
      <c r="ND1056" s="2"/>
      <c r="NE1056" s="2"/>
      <c r="NF1056" s="2"/>
      <c r="NG1056" s="2"/>
      <c r="NH1056" s="2"/>
      <c r="NI1056" s="2"/>
      <c r="NJ1056" s="2"/>
      <c r="NK1056" s="2"/>
      <c r="NL1056" s="2"/>
      <c r="NM1056" s="2"/>
      <c r="NN1056" s="2"/>
      <c r="NO1056" s="2"/>
      <c r="NP1056" s="2"/>
      <c r="NQ1056" s="2"/>
      <c r="NR1056" s="2"/>
      <c r="NS1056" s="2"/>
      <c r="NT1056" s="2"/>
      <c r="NU1056" s="2"/>
      <c r="NV1056" s="2"/>
      <c r="NW1056" s="2"/>
      <c r="NX1056" s="2"/>
      <c r="NY1056" s="2"/>
      <c r="NZ1056" s="2"/>
      <c r="OA1056" s="2"/>
      <c r="OB1056" s="2"/>
      <c r="OC1056" s="2"/>
      <c r="OD1056" s="2"/>
      <c r="OE1056" s="2"/>
      <c r="OF1056" s="2"/>
      <c r="OG1056" s="2"/>
      <c r="OH1056" s="2"/>
      <c r="OI1056" s="2"/>
      <c r="OJ1056" s="2"/>
      <c r="OK1056" s="2"/>
      <c r="OL1056" s="2"/>
      <c r="OM1056" s="2"/>
      <c r="ON1056" s="2"/>
      <c r="OO1056" s="2"/>
      <c r="OP1056" s="2"/>
      <c r="OQ1056" s="2"/>
      <c r="OR1056" s="2"/>
      <c r="OS1056" s="2"/>
      <c r="OT1056" s="2"/>
      <c r="OU1056" s="2"/>
      <c r="OV1056" s="2"/>
      <c r="OW1056" s="2"/>
      <c r="OX1056" s="2"/>
      <c r="OY1056" s="2"/>
      <c r="OZ1056" s="2"/>
      <c r="PA1056" s="2"/>
      <c r="PB1056" s="2"/>
      <c r="PC1056" s="2"/>
      <c r="PD1056" s="2"/>
      <c r="PE1056" s="2"/>
      <c r="PF1056" s="2"/>
      <c r="PG1056" s="2"/>
      <c r="PH1056" s="2"/>
      <c r="PI1056" s="2"/>
      <c r="PJ1056" s="2"/>
      <c r="PK1056" s="2"/>
      <c r="PL1056" s="2"/>
      <c r="PM1056" s="2"/>
      <c r="PN1056" s="2"/>
      <c r="PO1056" s="2"/>
    </row>
    <row r="1057" spans="1:431" ht="98" hidden="1" x14ac:dyDescent="0.15">
      <c r="A1057" s="6" t="s">
        <v>602</v>
      </c>
      <c r="B1057" s="3"/>
      <c r="C1057" s="6"/>
      <c r="D1057" s="6"/>
      <c r="E1057" s="3"/>
      <c r="F1057" s="6"/>
      <c r="G1057" s="6"/>
      <c r="H1057" s="6"/>
      <c r="I1057" s="3"/>
      <c r="J1057" s="6"/>
      <c r="K1057" s="3"/>
      <c r="L1057" s="3"/>
      <c r="M1057" s="3"/>
      <c r="N1057" s="6"/>
      <c r="O1057" s="3"/>
      <c r="P1057" s="6"/>
      <c r="Q1057" s="6"/>
      <c r="R1057" s="6"/>
      <c r="S1057" s="3"/>
      <c r="T1057" s="3"/>
      <c r="U1057" s="3"/>
      <c r="V1057" s="3"/>
      <c r="W1057" s="3"/>
      <c r="X1057" s="3"/>
      <c r="Y1057" s="6"/>
      <c r="Z1057" s="6"/>
      <c r="AA1057" s="6"/>
      <c r="AB1057" s="3"/>
      <c r="AC1057" s="6"/>
      <c r="AD1057" s="6"/>
      <c r="AE1057" s="3"/>
      <c r="AF1057" s="3"/>
      <c r="AG1057" s="6"/>
      <c r="AH1057" s="6"/>
      <c r="AI1057" s="3"/>
      <c r="AJ1057" s="3"/>
      <c r="AK1057" s="3"/>
      <c r="AL1057" s="3"/>
      <c r="AM1057" s="6"/>
      <c r="AN1057" s="3"/>
      <c r="AO1057" s="3"/>
      <c r="AP1057" s="3"/>
      <c r="AQ1057" s="3"/>
      <c r="AR1057" s="3"/>
      <c r="AS1057" s="3"/>
      <c r="AT1057" s="6"/>
      <c r="AU1057" s="6"/>
      <c r="AV1057" s="6"/>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v>1970</v>
      </c>
      <c r="BZ1057" s="3" t="s">
        <v>2504</v>
      </c>
      <c r="CA1057" s="3" t="s">
        <v>2343</v>
      </c>
      <c r="CB1057" s="3" t="s">
        <v>2505</v>
      </c>
      <c r="CC1057" s="3" t="s">
        <v>2361</v>
      </c>
      <c r="CD1057" s="3"/>
      <c r="CE1057" s="3"/>
      <c r="CF1057" s="7"/>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J1057" s="1"/>
      <c r="DK1057" s="1"/>
      <c r="DL1057" s="1"/>
      <c r="DM1057" s="1"/>
      <c r="DN1057" s="1"/>
      <c r="DO1057" s="1"/>
      <c r="DQ1057" s="1"/>
      <c r="DT1057" s="1"/>
      <c r="DW1057" s="1"/>
      <c r="DX1057" s="1"/>
      <c r="DY1057" s="1"/>
      <c r="DZ1057" s="1"/>
      <c r="EA1057" s="1"/>
      <c r="EB1057" s="1"/>
      <c r="EC1057" s="1"/>
      <c r="EF1057" s="1"/>
      <c r="ER1057" s="1"/>
      <c r="ET1057" s="1"/>
      <c r="FH1057" s="1"/>
      <c r="FI1057" s="1"/>
      <c r="LT1057" s="2"/>
      <c r="LU1057" s="2"/>
      <c r="LV1057" s="2"/>
      <c r="LW1057" s="2"/>
      <c r="LX1057" s="2"/>
      <c r="LY1057" s="2"/>
      <c r="LZ1057" s="2"/>
      <c r="MA1057" s="2"/>
      <c r="MB1057" s="2"/>
      <c r="MC1057" s="2"/>
      <c r="MD1057" s="2"/>
      <c r="ME1057" s="2"/>
      <c r="MF1057" s="2"/>
      <c r="MG1057" s="2"/>
      <c r="MH1057" s="2"/>
      <c r="MI1057" s="2"/>
      <c r="MJ1057" s="2"/>
      <c r="MK1057" s="2"/>
      <c r="ML1057" s="2"/>
      <c r="MM1057" s="2"/>
      <c r="MN1057" s="2"/>
      <c r="MO1057" s="2"/>
      <c r="MP1057" s="2"/>
      <c r="MQ1057" s="2"/>
      <c r="MR1057" s="2"/>
      <c r="MS1057" s="2"/>
      <c r="MT1057" s="2"/>
      <c r="MU1057" s="2"/>
      <c r="MV1057" s="2"/>
      <c r="MW1057" s="2"/>
      <c r="MX1057" s="2"/>
      <c r="MY1057" s="2"/>
      <c r="MZ1057" s="2"/>
      <c r="NA1057" s="2"/>
      <c r="NB1057" s="2"/>
      <c r="NC1057" s="2"/>
      <c r="ND1057" s="2"/>
      <c r="NE1057" s="2"/>
      <c r="NF1057" s="2"/>
      <c r="NG1057" s="2"/>
      <c r="NH1057" s="2"/>
      <c r="NI1057" s="2"/>
      <c r="NJ1057" s="2"/>
      <c r="NK1057" s="2"/>
      <c r="NL1057" s="2"/>
      <c r="NM1057" s="2"/>
      <c r="NN1057" s="2"/>
      <c r="NO1057" s="2"/>
      <c r="NP1057" s="2"/>
      <c r="NQ1057" s="2"/>
      <c r="NR1057" s="2"/>
      <c r="NS1057" s="2"/>
      <c r="NT1057" s="2"/>
      <c r="NU1057" s="2"/>
      <c r="NV1057" s="2"/>
      <c r="NW1057" s="2"/>
      <c r="NX1057" s="2"/>
      <c r="NY1057" s="2"/>
      <c r="NZ1057" s="2"/>
      <c r="OA1057" s="2"/>
      <c r="OB1057" s="2"/>
      <c r="OC1057" s="2"/>
      <c r="OD1057" s="2"/>
      <c r="OE1057" s="2"/>
      <c r="OF1057" s="2"/>
      <c r="OG1057" s="2"/>
      <c r="OH1057" s="2"/>
      <c r="OI1057" s="2"/>
      <c r="OJ1057" s="2"/>
      <c r="OK1057" s="2"/>
      <c r="OL1057" s="2"/>
      <c r="OM1057" s="2"/>
      <c r="ON1057" s="2"/>
      <c r="OO1057" s="2"/>
      <c r="OP1057" s="2"/>
      <c r="OQ1057" s="2"/>
      <c r="OR1057" s="2"/>
      <c r="OS1057" s="2"/>
      <c r="OT1057" s="2"/>
      <c r="OU1057" s="2"/>
      <c r="OV1057" s="2"/>
      <c r="OW1057" s="2"/>
      <c r="OX1057" s="2"/>
      <c r="OY1057" s="2"/>
      <c r="OZ1057" s="2"/>
      <c r="PA1057" s="2"/>
      <c r="PB1057" s="2"/>
      <c r="PC1057" s="2"/>
      <c r="PD1057" s="2"/>
      <c r="PE1057" s="2"/>
      <c r="PF1057" s="2"/>
      <c r="PG1057" s="2"/>
      <c r="PH1057" s="2"/>
      <c r="PI1057" s="2"/>
      <c r="PJ1057" s="2"/>
      <c r="PK1057" s="2"/>
      <c r="PL1057" s="2"/>
      <c r="PM1057" s="2"/>
      <c r="PN1057" s="2"/>
      <c r="PO1057" s="2"/>
    </row>
    <row r="1058" spans="1:431" ht="98" hidden="1" x14ac:dyDescent="0.15">
      <c r="A1058" s="6" t="s">
        <v>611</v>
      </c>
      <c r="B1058" s="3"/>
      <c r="C1058" s="6"/>
      <c r="D1058" s="6"/>
      <c r="E1058" s="3"/>
      <c r="F1058" s="6"/>
      <c r="G1058" s="6"/>
      <c r="H1058" s="6"/>
      <c r="I1058" s="3"/>
      <c r="J1058" s="6"/>
      <c r="K1058" s="3"/>
      <c r="L1058" s="3"/>
      <c r="M1058" s="3"/>
      <c r="N1058" s="6"/>
      <c r="O1058" s="3"/>
      <c r="P1058" s="6"/>
      <c r="Q1058" s="6"/>
      <c r="R1058" s="6"/>
      <c r="S1058" s="3"/>
      <c r="T1058" s="3"/>
      <c r="U1058" s="3"/>
      <c r="V1058" s="3"/>
      <c r="W1058" s="3"/>
      <c r="X1058" s="3"/>
      <c r="Y1058" s="6"/>
      <c r="Z1058" s="6"/>
      <c r="AA1058" s="6"/>
      <c r="AB1058" s="3"/>
      <c r="AC1058" s="6"/>
      <c r="AD1058" s="6"/>
      <c r="AE1058" s="3"/>
      <c r="AF1058" s="3"/>
      <c r="AG1058" s="6"/>
      <c r="AH1058" s="6"/>
      <c r="AI1058" s="3"/>
      <c r="AJ1058" s="3"/>
      <c r="AK1058" s="3"/>
      <c r="AL1058" s="3"/>
      <c r="AM1058" s="6"/>
      <c r="AN1058" s="3"/>
      <c r="AO1058" s="3"/>
      <c r="AP1058" s="3"/>
      <c r="AQ1058" s="3"/>
      <c r="AR1058" s="3"/>
      <c r="AS1058" s="3"/>
      <c r="AT1058" s="6"/>
      <c r="AU1058" s="6"/>
      <c r="AV1058" s="6"/>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v>1970</v>
      </c>
      <c r="BZ1058" s="3" t="s">
        <v>2504</v>
      </c>
      <c r="CA1058" s="3" t="s">
        <v>2343</v>
      </c>
      <c r="CB1058" s="3" t="s">
        <v>2505</v>
      </c>
      <c r="CC1058" s="3" t="s">
        <v>2361</v>
      </c>
      <c r="CD1058" s="3"/>
      <c r="CE1058" s="3"/>
      <c r="CF1058" s="7"/>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J1058" s="1"/>
      <c r="DK1058" s="1"/>
      <c r="DL1058" s="1"/>
      <c r="DM1058" s="1"/>
      <c r="DN1058" s="1"/>
      <c r="DO1058" s="1"/>
      <c r="DQ1058" s="1"/>
      <c r="DT1058" s="1"/>
      <c r="DW1058" s="1"/>
      <c r="DX1058" s="1"/>
      <c r="DY1058" s="1"/>
      <c r="DZ1058" s="1"/>
      <c r="EA1058" s="1"/>
      <c r="EB1058" s="1"/>
      <c r="EC1058" s="1"/>
      <c r="EF1058" s="1"/>
      <c r="ER1058" s="1"/>
      <c r="ET1058" s="1"/>
      <c r="FH1058" s="1"/>
      <c r="FI1058" s="1"/>
      <c r="LT1058" s="2"/>
      <c r="LU1058" s="2"/>
      <c r="LV1058" s="2"/>
      <c r="LW1058" s="2"/>
      <c r="LX1058" s="2"/>
      <c r="LY1058" s="2"/>
      <c r="LZ1058" s="2"/>
      <c r="MA1058" s="2"/>
      <c r="MB1058" s="2"/>
      <c r="MC1058" s="2"/>
      <c r="MD1058" s="2"/>
      <c r="ME1058" s="2"/>
      <c r="MF1058" s="2"/>
      <c r="MG1058" s="2"/>
      <c r="MH1058" s="2"/>
      <c r="MI1058" s="2"/>
      <c r="MJ1058" s="2"/>
      <c r="MK1058" s="2"/>
      <c r="ML1058" s="2"/>
      <c r="MM1058" s="2"/>
      <c r="MN1058" s="2"/>
      <c r="MO1058" s="2"/>
      <c r="MP1058" s="2"/>
      <c r="MQ1058" s="2"/>
      <c r="MR1058" s="2"/>
      <c r="MS1058" s="2"/>
      <c r="MT1058" s="2"/>
      <c r="MU1058" s="2"/>
      <c r="MV1058" s="2"/>
      <c r="MW1058" s="2"/>
      <c r="MX1058" s="2"/>
      <c r="MY1058" s="2"/>
      <c r="MZ1058" s="2"/>
      <c r="NA1058" s="2"/>
      <c r="NB1058" s="2"/>
      <c r="NC1058" s="2"/>
      <c r="ND1058" s="2"/>
      <c r="NE1058" s="2"/>
      <c r="NF1058" s="2"/>
      <c r="NG1058" s="2"/>
      <c r="NH1058" s="2"/>
      <c r="NI1058" s="2"/>
      <c r="NJ1058" s="2"/>
      <c r="NK1058" s="2"/>
      <c r="NL1058" s="2"/>
      <c r="NM1058" s="2"/>
      <c r="NN1058" s="2"/>
      <c r="NO1058" s="2"/>
      <c r="NP1058" s="2"/>
      <c r="NQ1058" s="2"/>
      <c r="NR1058" s="2"/>
      <c r="NS1058" s="2"/>
      <c r="NT1058" s="2"/>
      <c r="NU1058" s="2"/>
      <c r="NV1058" s="2"/>
      <c r="NW1058" s="2"/>
      <c r="NX1058" s="2"/>
      <c r="NY1058" s="2"/>
      <c r="NZ1058" s="2"/>
      <c r="OA1058" s="2"/>
      <c r="OB1058" s="2"/>
      <c r="OC1058" s="2"/>
      <c r="OD1058" s="2"/>
      <c r="OE1058" s="2"/>
      <c r="OF1058" s="2"/>
      <c r="OG1058" s="2"/>
      <c r="OH1058" s="2"/>
      <c r="OI1058" s="2"/>
      <c r="OJ1058" s="2"/>
      <c r="OK1058" s="2"/>
      <c r="OL1058" s="2"/>
      <c r="OM1058" s="2"/>
      <c r="ON1058" s="2"/>
      <c r="OO1058" s="2"/>
      <c r="OP1058" s="2"/>
      <c r="OQ1058" s="2"/>
      <c r="OR1058" s="2"/>
      <c r="OS1058" s="2"/>
      <c r="OT1058" s="2"/>
      <c r="OU1058" s="2"/>
      <c r="OV1058" s="2"/>
      <c r="OW1058" s="2"/>
      <c r="OX1058" s="2"/>
      <c r="OY1058" s="2"/>
      <c r="OZ1058" s="2"/>
      <c r="PA1058" s="2"/>
      <c r="PB1058" s="2"/>
      <c r="PC1058" s="2"/>
      <c r="PD1058" s="2"/>
      <c r="PE1058" s="2"/>
      <c r="PF1058" s="2"/>
      <c r="PG1058" s="2"/>
      <c r="PH1058" s="2"/>
      <c r="PI1058" s="2"/>
      <c r="PJ1058" s="2"/>
      <c r="PK1058" s="2"/>
      <c r="PL1058" s="2"/>
      <c r="PM1058" s="2"/>
      <c r="PN1058" s="2"/>
      <c r="PO1058" s="2"/>
    </row>
    <row r="1059" spans="1:431" ht="98" hidden="1" x14ac:dyDescent="0.15">
      <c r="A1059" s="6" t="s">
        <v>621</v>
      </c>
      <c r="B1059" s="3"/>
      <c r="C1059" s="6"/>
      <c r="D1059" s="6"/>
      <c r="E1059" s="3"/>
      <c r="F1059" s="6"/>
      <c r="G1059" s="6"/>
      <c r="H1059" s="6"/>
      <c r="I1059" s="3"/>
      <c r="J1059" s="6"/>
      <c r="K1059" s="3"/>
      <c r="L1059" s="3"/>
      <c r="M1059" s="3"/>
      <c r="N1059" s="6"/>
      <c r="O1059" s="3"/>
      <c r="P1059" s="6"/>
      <c r="Q1059" s="6"/>
      <c r="R1059" s="6"/>
      <c r="S1059" s="3"/>
      <c r="T1059" s="3"/>
      <c r="U1059" s="3"/>
      <c r="V1059" s="3"/>
      <c r="W1059" s="3"/>
      <c r="X1059" s="3"/>
      <c r="Y1059" s="6"/>
      <c r="Z1059" s="6"/>
      <c r="AA1059" s="6"/>
      <c r="AB1059" s="3"/>
      <c r="AC1059" s="6"/>
      <c r="AD1059" s="6"/>
      <c r="AE1059" s="3"/>
      <c r="AF1059" s="3"/>
      <c r="AG1059" s="6"/>
      <c r="AH1059" s="6"/>
      <c r="AI1059" s="3"/>
      <c r="AJ1059" s="3"/>
      <c r="AK1059" s="3"/>
      <c r="AL1059" s="3"/>
      <c r="AM1059" s="6"/>
      <c r="AN1059" s="3"/>
      <c r="AO1059" s="3"/>
      <c r="AP1059" s="3"/>
      <c r="AQ1059" s="3"/>
      <c r="AR1059" s="3"/>
      <c r="AS1059" s="3"/>
      <c r="AT1059" s="6"/>
      <c r="AU1059" s="6"/>
      <c r="AV1059" s="6"/>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v>1970</v>
      </c>
      <c r="BZ1059" s="3" t="s">
        <v>2504</v>
      </c>
      <c r="CA1059" s="3" t="s">
        <v>2343</v>
      </c>
      <c r="CB1059" s="3" t="s">
        <v>2505</v>
      </c>
      <c r="CC1059" s="3" t="s">
        <v>2361</v>
      </c>
      <c r="CD1059" s="3"/>
      <c r="CE1059" s="3"/>
      <c r="CF1059" s="7"/>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J1059" s="1"/>
      <c r="DK1059" s="1"/>
      <c r="DL1059" s="1"/>
      <c r="DM1059" s="1"/>
      <c r="DN1059" s="1"/>
      <c r="DO1059" s="1"/>
      <c r="DQ1059" s="1"/>
      <c r="DT1059" s="1"/>
      <c r="DW1059" s="1"/>
      <c r="DX1059" s="1"/>
      <c r="DY1059" s="1"/>
      <c r="DZ1059" s="1"/>
      <c r="EA1059" s="1"/>
      <c r="EB1059" s="1"/>
      <c r="EC1059" s="1"/>
      <c r="EF1059" s="1"/>
      <c r="ER1059" s="1"/>
      <c r="ET1059" s="1"/>
      <c r="FH1059" s="1"/>
      <c r="FI1059" s="1"/>
      <c r="LT1059" s="2"/>
      <c r="LU1059" s="2"/>
      <c r="LV1059" s="2"/>
      <c r="LW1059" s="2"/>
      <c r="LX1059" s="2"/>
      <c r="LY1059" s="2"/>
      <c r="LZ1059" s="2"/>
      <c r="MA1059" s="2"/>
      <c r="MB1059" s="2"/>
      <c r="MC1059" s="2"/>
      <c r="MD1059" s="2"/>
      <c r="ME1059" s="2"/>
      <c r="MF1059" s="2"/>
      <c r="MG1059" s="2"/>
      <c r="MH1059" s="2"/>
      <c r="MI1059" s="2"/>
      <c r="MJ1059" s="2"/>
      <c r="MK1059" s="2"/>
      <c r="ML1059" s="2"/>
      <c r="MM1059" s="2"/>
      <c r="MN1059" s="2"/>
      <c r="MO1059" s="2"/>
      <c r="MP1059" s="2"/>
      <c r="MQ1059" s="2"/>
      <c r="MR1059" s="2"/>
      <c r="MS1059" s="2"/>
      <c r="MT1059" s="2"/>
      <c r="MU1059" s="2"/>
      <c r="MV1059" s="2"/>
      <c r="MW1059" s="2"/>
      <c r="MX1059" s="2"/>
      <c r="MY1059" s="2"/>
      <c r="MZ1059" s="2"/>
      <c r="NA1059" s="2"/>
      <c r="NB1059" s="2"/>
      <c r="NC1059" s="2"/>
      <c r="ND1059" s="2"/>
      <c r="NE1059" s="2"/>
      <c r="NF1059" s="2"/>
      <c r="NG1059" s="2"/>
      <c r="NH1059" s="2"/>
      <c r="NI1059" s="2"/>
      <c r="NJ1059" s="2"/>
      <c r="NK1059" s="2"/>
      <c r="NL1059" s="2"/>
      <c r="NM1059" s="2"/>
      <c r="NN1059" s="2"/>
      <c r="NO1059" s="2"/>
      <c r="NP1059" s="2"/>
      <c r="NQ1059" s="2"/>
      <c r="NR1059" s="2"/>
      <c r="NS1059" s="2"/>
      <c r="NT1059" s="2"/>
      <c r="NU1059" s="2"/>
      <c r="NV1059" s="2"/>
      <c r="NW1059" s="2"/>
      <c r="NX1059" s="2"/>
      <c r="NY1059" s="2"/>
      <c r="NZ1059" s="2"/>
      <c r="OA1059" s="2"/>
      <c r="OB1059" s="2"/>
      <c r="OC1059" s="2"/>
      <c r="OD1059" s="2"/>
      <c r="OE1059" s="2"/>
      <c r="OF1059" s="2"/>
      <c r="OG1059" s="2"/>
      <c r="OH1059" s="2"/>
      <c r="OI1059" s="2"/>
      <c r="OJ1059" s="2"/>
      <c r="OK1059" s="2"/>
      <c r="OL1059" s="2"/>
      <c r="OM1059" s="2"/>
      <c r="ON1059" s="2"/>
      <c r="OO1059" s="2"/>
      <c r="OP1059" s="2"/>
      <c r="OQ1059" s="2"/>
      <c r="OR1059" s="2"/>
      <c r="OS1059" s="2"/>
      <c r="OT1059" s="2"/>
      <c r="OU1059" s="2"/>
      <c r="OV1059" s="2"/>
      <c r="OW1059" s="2"/>
      <c r="OX1059" s="2"/>
      <c r="OY1059" s="2"/>
      <c r="OZ1059" s="2"/>
      <c r="PA1059" s="2"/>
      <c r="PB1059" s="2"/>
      <c r="PC1059" s="2"/>
      <c r="PD1059" s="2"/>
      <c r="PE1059" s="2"/>
      <c r="PF1059" s="2"/>
      <c r="PG1059" s="2"/>
      <c r="PH1059" s="2"/>
      <c r="PI1059" s="2"/>
      <c r="PJ1059" s="2"/>
      <c r="PK1059" s="2"/>
      <c r="PL1059" s="2"/>
      <c r="PM1059" s="2"/>
      <c r="PN1059" s="2"/>
      <c r="PO1059" s="2"/>
    </row>
    <row r="1060" spans="1:431" ht="98" hidden="1" x14ac:dyDescent="0.15">
      <c r="A1060" s="6" t="s">
        <v>633</v>
      </c>
      <c r="B1060" s="3"/>
      <c r="C1060" s="6"/>
      <c r="D1060" s="6"/>
      <c r="E1060" s="3"/>
      <c r="F1060" s="6"/>
      <c r="G1060" s="6"/>
      <c r="H1060" s="6"/>
      <c r="I1060" s="3"/>
      <c r="J1060" s="6"/>
      <c r="K1060" s="3"/>
      <c r="L1060" s="3"/>
      <c r="M1060" s="3"/>
      <c r="N1060" s="6"/>
      <c r="O1060" s="3"/>
      <c r="P1060" s="6"/>
      <c r="Q1060" s="6"/>
      <c r="R1060" s="6"/>
      <c r="S1060" s="3"/>
      <c r="T1060" s="3"/>
      <c r="U1060" s="3"/>
      <c r="V1060" s="3"/>
      <c r="W1060" s="3"/>
      <c r="X1060" s="3"/>
      <c r="Y1060" s="6"/>
      <c r="Z1060" s="6"/>
      <c r="AA1060" s="6"/>
      <c r="AB1060" s="3"/>
      <c r="AC1060" s="6"/>
      <c r="AD1060" s="6"/>
      <c r="AE1060" s="3"/>
      <c r="AF1060" s="3"/>
      <c r="AG1060" s="6"/>
      <c r="AH1060" s="6"/>
      <c r="AI1060" s="3"/>
      <c r="AJ1060" s="3"/>
      <c r="AK1060" s="3"/>
      <c r="AL1060" s="3"/>
      <c r="AM1060" s="6"/>
      <c r="AN1060" s="3"/>
      <c r="AO1060" s="3"/>
      <c r="AP1060" s="3"/>
      <c r="AQ1060" s="3"/>
      <c r="AR1060" s="3"/>
      <c r="AS1060" s="3"/>
      <c r="AT1060" s="6"/>
      <c r="AU1060" s="6"/>
      <c r="AV1060" s="6"/>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v>1970</v>
      </c>
      <c r="BZ1060" s="3" t="s">
        <v>2504</v>
      </c>
      <c r="CA1060" s="3" t="s">
        <v>2343</v>
      </c>
      <c r="CB1060" s="3" t="s">
        <v>2505</v>
      </c>
      <c r="CC1060" s="3" t="s">
        <v>2361</v>
      </c>
      <c r="CD1060" s="3"/>
      <c r="CE1060" s="3"/>
      <c r="CF1060" s="7"/>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J1060" s="1"/>
      <c r="DK1060" s="1"/>
      <c r="DL1060" s="1"/>
      <c r="DM1060" s="1"/>
      <c r="DN1060" s="1"/>
      <c r="DO1060" s="1"/>
      <c r="DQ1060" s="1"/>
      <c r="DT1060" s="1"/>
      <c r="DW1060" s="1"/>
      <c r="DX1060" s="1"/>
      <c r="DY1060" s="1"/>
      <c r="DZ1060" s="1"/>
      <c r="EA1060" s="1"/>
      <c r="EB1060" s="1"/>
      <c r="EC1060" s="1"/>
      <c r="EF1060" s="1"/>
      <c r="ER1060" s="1"/>
      <c r="ET1060" s="1"/>
      <c r="FH1060" s="1"/>
      <c r="FI1060" s="1"/>
      <c r="LT1060" s="2"/>
      <c r="LU1060" s="2"/>
      <c r="LV1060" s="2"/>
      <c r="LW1060" s="2"/>
      <c r="LX1060" s="2"/>
      <c r="LY1060" s="2"/>
      <c r="LZ1060" s="2"/>
      <c r="MA1060" s="2"/>
      <c r="MB1060" s="2"/>
      <c r="MC1060" s="2"/>
      <c r="MD1060" s="2"/>
      <c r="ME1060" s="2"/>
      <c r="MF1060" s="2"/>
      <c r="MG1060" s="2"/>
      <c r="MH1060" s="2"/>
      <c r="MI1060" s="2"/>
      <c r="MJ1060" s="2"/>
      <c r="MK1060" s="2"/>
      <c r="ML1060" s="2"/>
      <c r="MM1060" s="2"/>
      <c r="MN1060" s="2"/>
      <c r="MO1060" s="2"/>
      <c r="MP1060" s="2"/>
      <c r="MQ1060" s="2"/>
      <c r="MR1060" s="2"/>
      <c r="MS1060" s="2"/>
      <c r="MT1060" s="2"/>
      <c r="MU1060" s="2"/>
      <c r="MV1060" s="2"/>
      <c r="MW1060" s="2"/>
      <c r="MX1060" s="2"/>
      <c r="MY1060" s="2"/>
      <c r="MZ1060" s="2"/>
      <c r="NA1060" s="2"/>
      <c r="NB1060" s="2"/>
      <c r="NC1060" s="2"/>
      <c r="ND1060" s="2"/>
      <c r="NE1060" s="2"/>
      <c r="NF1060" s="2"/>
      <c r="NG1060" s="2"/>
      <c r="NH1060" s="2"/>
      <c r="NI1060" s="2"/>
      <c r="NJ1060" s="2"/>
      <c r="NK1060" s="2"/>
      <c r="NL1060" s="2"/>
      <c r="NM1060" s="2"/>
      <c r="NN1060" s="2"/>
      <c r="NO1060" s="2"/>
      <c r="NP1060" s="2"/>
      <c r="NQ1060" s="2"/>
      <c r="NR1060" s="2"/>
      <c r="NS1060" s="2"/>
      <c r="NT1060" s="2"/>
      <c r="NU1060" s="2"/>
      <c r="NV1060" s="2"/>
      <c r="NW1060" s="2"/>
      <c r="NX1060" s="2"/>
      <c r="NY1060" s="2"/>
      <c r="NZ1060" s="2"/>
      <c r="OA1060" s="2"/>
      <c r="OB1060" s="2"/>
      <c r="OC1060" s="2"/>
      <c r="OD1060" s="2"/>
      <c r="OE1060" s="2"/>
      <c r="OF1060" s="2"/>
      <c r="OG1060" s="2"/>
      <c r="OH1060" s="2"/>
      <c r="OI1060" s="2"/>
      <c r="OJ1060" s="2"/>
      <c r="OK1060" s="2"/>
      <c r="OL1060" s="2"/>
      <c r="OM1060" s="2"/>
      <c r="ON1060" s="2"/>
      <c r="OO1060" s="2"/>
      <c r="OP1060" s="2"/>
      <c r="OQ1060" s="2"/>
      <c r="OR1060" s="2"/>
      <c r="OS1060" s="2"/>
      <c r="OT1060" s="2"/>
      <c r="OU1060" s="2"/>
      <c r="OV1060" s="2"/>
      <c r="OW1060" s="2"/>
      <c r="OX1060" s="2"/>
      <c r="OY1060" s="2"/>
      <c r="OZ1060" s="2"/>
      <c r="PA1060" s="2"/>
      <c r="PB1060" s="2"/>
      <c r="PC1060" s="2"/>
      <c r="PD1060" s="2"/>
      <c r="PE1060" s="2"/>
      <c r="PF1060" s="2"/>
      <c r="PG1060" s="2"/>
      <c r="PH1060" s="2"/>
      <c r="PI1060" s="2"/>
      <c r="PJ1060" s="2"/>
      <c r="PK1060" s="2"/>
      <c r="PL1060" s="2"/>
      <c r="PM1060" s="2"/>
      <c r="PN1060" s="2"/>
      <c r="PO1060" s="2"/>
    </row>
    <row r="1061" spans="1:431" ht="98" hidden="1" x14ac:dyDescent="0.15">
      <c r="A1061" s="6" t="s">
        <v>641</v>
      </c>
      <c r="B1061" s="3"/>
      <c r="C1061" s="6"/>
      <c r="D1061" s="6"/>
      <c r="E1061" s="3"/>
      <c r="F1061" s="6"/>
      <c r="G1061" s="6"/>
      <c r="H1061" s="6"/>
      <c r="I1061" s="3"/>
      <c r="J1061" s="6"/>
      <c r="K1061" s="3"/>
      <c r="L1061" s="3"/>
      <c r="M1061" s="3"/>
      <c r="N1061" s="6"/>
      <c r="O1061" s="3"/>
      <c r="P1061" s="6"/>
      <c r="Q1061" s="6"/>
      <c r="R1061" s="6"/>
      <c r="S1061" s="3"/>
      <c r="T1061" s="3"/>
      <c r="U1061" s="3"/>
      <c r="V1061" s="3"/>
      <c r="W1061" s="3"/>
      <c r="X1061" s="3"/>
      <c r="Y1061" s="6"/>
      <c r="Z1061" s="6"/>
      <c r="AA1061" s="6"/>
      <c r="AB1061" s="3"/>
      <c r="AC1061" s="6"/>
      <c r="AD1061" s="6"/>
      <c r="AE1061" s="3"/>
      <c r="AF1061" s="3"/>
      <c r="AG1061" s="6"/>
      <c r="AH1061" s="6"/>
      <c r="AI1061" s="3"/>
      <c r="AJ1061" s="3"/>
      <c r="AK1061" s="3"/>
      <c r="AL1061" s="3"/>
      <c r="AM1061" s="6"/>
      <c r="AN1061" s="3"/>
      <c r="AO1061" s="3"/>
      <c r="AP1061" s="3"/>
      <c r="AQ1061" s="3"/>
      <c r="AR1061" s="3"/>
      <c r="AS1061" s="3"/>
      <c r="AT1061" s="6"/>
      <c r="AU1061" s="6"/>
      <c r="AV1061" s="6"/>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v>1970</v>
      </c>
      <c r="BZ1061" s="3" t="s">
        <v>2504</v>
      </c>
      <c r="CA1061" s="3" t="s">
        <v>2343</v>
      </c>
      <c r="CB1061" s="3" t="s">
        <v>2505</v>
      </c>
      <c r="CC1061" s="3" t="s">
        <v>2361</v>
      </c>
      <c r="CD1061" s="3"/>
      <c r="CE1061" s="3"/>
      <c r="CF1061" s="7"/>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J1061" s="1"/>
      <c r="DK1061" s="1"/>
      <c r="DL1061" s="1"/>
      <c r="DM1061" s="1"/>
      <c r="DN1061" s="1"/>
      <c r="DO1061" s="1"/>
      <c r="DQ1061" s="1"/>
      <c r="DT1061" s="1"/>
      <c r="DW1061" s="1"/>
      <c r="DX1061" s="1"/>
      <c r="DY1061" s="1"/>
      <c r="DZ1061" s="1"/>
      <c r="EA1061" s="1"/>
      <c r="EB1061" s="1"/>
      <c r="EC1061" s="1"/>
      <c r="EF1061" s="1"/>
      <c r="ER1061" s="1"/>
      <c r="ET1061" s="1"/>
      <c r="FH1061" s="1"/>
      <c r="FI1061" s="1"/>
      <c r="LT1061" s="2"/>
      <c r="LU1061" s="2"/>
      <c r="LV1061" s="2"/>
      <c r="LW1061" s="2"/>
      <c r="LX1061" s="2"/>
      <c r="LY1061" s="2"/>
      <c r="LZ1061" s="2"/>
      <c r="MA1061" s="2"/>
      <c r="MB1061" s="2"/>
      <c r="MC1061" s="2"/>
      <c r="MD1061" s="2"/>
      <c r="ME1061" s="2"/>
      <c r="MF1061" s="2"/>
      <c r="MG1061" s="2"/>
      <c r="MH1061" s="2"/>
      <c r="MI1061" s="2"/>
      <c r="MJ1061" s="2"/>
      <c r="MK1061" s="2"/>
      <c r="ML1061" s="2"/>
      <c r="MM1061" s="2"/>
      <c r="MN1061" s="2"/>
      <c r="MO1061" s="2"/>
      <c r="MP1061" s="2"/>
      <c r="MQ1061" s="2"/>
      <c r="MR1061" s="2"/>
      <c r="MS1061" s="2"/>
      <c r="MT1061" s="2"/>
      <c r="MU1061" s="2"/>
      <c r="MV1061" s="2"/>
      <c r="MW1061" s="2"/>
      <c r="MX1061" s="2"/>
      <c r="MY1061" s="2"/>
      <c r="MZ1061" s="2"/>
      <c r="NA1061" s="2"/>
      <c r="NB1061" s="2"/>
      <c r="NC1061" s="2"/>
      <c r="ND1061" s="2"/>
      <c r="NE1061" s="2"/>
      <c r="NF1061" s="2"/>
      <c r="NG1061" s="2"/>
      <c r="NH1061" s="2"/>
      <c r="NI1061" s="2"/>
      <c r="NJ1061" s="2"/>
      <c r="NK1061" s="2"/>
      <c r="NL1061" s="2"/>
      <c r="NM1061" s="2"/>
      <c r="NN1061" s="2"/>
      <c r="NO1061" s="2"/>
      <c r="NP1061" s="2"/>
      <c r="NQ1061" s="2"/>
      <c r="NR1061" s="2"/>
      <c r="NS1061" s="2"/>
      <c r="NT1061" s="2"/>
      <c r="NU1061" s="2"/>
      <c r="NV1061" s="2"/>
      <c r="NW1061" s="2"/>
      <c r="NX1061" s="2"/>
      <c r="NY1061" s="2"/>
      <c r="NZ1061" s="2"/>
      <c r="OA1061" s="2"/>
      <c r="OB1061" s="2"/>
      <c r="OC1061" s="2"/>
      <c r="OD1061" s="2"/>
      <c r="OE1061" s="2"/>
      <c r="OF1061" s="2"/>
      <c r="OG1061" s="2"/>
      <c r="OH1061" s="2"/>
      <c r="OI1061" s="2"/>
      <c r="OJ1061" s="2"/>
      <c r="OK1061" s="2"/>
      <c r="OL1061" s="2"/>
      <c r="OM1061" s="2"/>
      <c r="ON1061" s="2"/>
      <c r="OO1061" s="2"/>
      <c r="OP1061" s="2"/>
      <c r="OQ1061" s="2"/>
      <c r="OR1061" s="2"/>
      <c r="OS1061" s="2"/>
      <c r="OT1061" s="2"/>
      <c r="OU1061" s="2"/>
      <c r="OV1061" s="2"/>
      <c r="OW1061" s="2"/>
      <c r="OX1061" s="2"/>
      <c r="OY1061" s="2"/>
      <c r="OZ1061" s="2"/>
      <c r="PA1061" s="2"/>
      <c r="PB1061" s="2"/>
      <c r="PC1061" s="2"/>
      <c r="PD1061" s="2"/>
      <c r="PE1061" s="2"/>
      <c r="PF1061" s="2"/>
      <c r="PG1061" s="2"/>
      <c r="PH1061" s="2"/>
      <c r="PI1061" s="2"/>
      <c r="PJ1061" s="2"/>
      <c r="PK1061" s="2"/>
      <c r="PL1061" s="2"/>
      <c r="PM1061" s="2"/>
      <c r="PN1061" s="2"/>
      <c r="PO1061" s="2"/>
    </row>
    <row r="1062" spans="1:431" ht="98" hidden="1" x14ac:dyDescent="0.15">
      <c r="A1062" s="6" t="s">
        <v>651</v>
      </c>
      <c r="B1062" s="3"/>
      <c r="C1062" s="6"/>
      <c r="D1062" s="6"/>
      <c r="E1062" s="3"/>
      <c r="F1062" s="6"/>
      <c r="G1062" s="6"/>
      <c r="H1062" s="6"/>
      <c r="I1062" s="3"/>
      <c r="J1062" s="6"/>
      <c r="K1062" s="3"/>
      <c r="L1062" s="3"/>
      <c r="M1062" s="3"/>
      <c r="N1062" s="6"/>
      <c r="O1062" s="3"/>
      <c r="P1062" s="6"/>
      <c r="Q1062" s="6"/>
      <c r="R1062" s="6"/>
      <c r="S1062" s="3"/>
      <c r="T1062" s="3"/>
      <c r="U1062" s="3"/>
      <c r="V1062" s="3"/>
      <c r="W1062" s="3"/>
      <c r="X1062" s="3"/>
      <c r="Y1062" s="6"/>
      <c r="Z1062" s="6"/>
      <c r="AA1062" s="6"/>
      <c r="AB1062" s="3"/>
      <c r="AC1062" s="6"/>
      <c r="AD1062" s="6"/>
      <c r="AE1062" s="3"/>
      <c r="AF1062" s="3"/>
      <c r="AG1062" s="6"/>
      <c r="AH1062" s="6"/>
      <c r="AI1062" s="3"/>
      <c r="AJ1062" s="3"/>
      <c r="AK1062" s="3"/>
      <c r="AL1062" s="3"/>
      <c r="AM1062" s="6"/>
      <c r="AN1062" s="3"/>
      <c r="AO1062" s="3"/>
      <c r="AP1062" s="3"/>
      <c r="AQ1062" s="3"/>
      <c r="AR1062" s="3"/>
      <c r="AS1062" s="3"/>
      <c r="AT1062" s="6"/>
      <c r="AU1062" s="6"/>
      <c r="AV1062" s="6"/>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v>1970</v>
      </c>
      <c r="BZ1062" s="3" t="s">
        <v>2504</v>
      </c>
      <c r="CA1062" s="3" t="s">
        <v>2343</v>
      </c>
      <c r="CB1062" s="3" t="s">
        <v>2505</v>
      </c>
      <c r="CC1062" s="3" t="s">
        <v>2361</v>
      </c>
      <c r="CD1062" s="3"/>
      <c r="CE1062" s="3"/>
      <c r="CF1062" s="7"/>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J1062" s="1"/>
      <c r="DK1062" s="1"/>
      <c r="DL1062" s="1"/>
      <c r="DM1062" s="1"/>
      <c r="DN1062" s="1"/>
      <c r="DO1062" s="1"/>
      <c r="DQ1062" s="1"/>
      <c r="DT1062" s="1"/>
      <c r="DW1062" s="1"/>
      <c r="DX1062" s="1"/>
      <c r="DY1062" s="1"/>
      <c r="DZ1062" s="1"/>
      <c r="EA1062" s="1"/>
      <c r="EB1062" s="1"/>
      <c r="EC1062" s="1"/>
      <c r="EF1062" s="1"/>
      <c r="ER1062" s="1"/>
      <c r="ET1062" s="1"/>
      <c r="FH1062" s="1"/>
      <c r="FI1062" s="1"/>
      <c r="LT1062" s="2"/>
      <c r="LU1062" s="2"/>
      <c r="LV1062" s="2"/>
      <c r="LW1062" s="2"/>
      <c r="LX1062" s="2"/>
      <c r="LY1062" s="2"/>
      <c r="LZ1062" s="2"/>
      <c r="MA1062" s="2"/>
      <c r="MB1062" s="2"/>
      <c r="MC1062" s="2"/>
      <c r="MD1062" s="2"/>
      <c r="ME1062" s="2"/>
      <c r="MF1062" s="2"/>
      <c r="MG1062" s="2"/>
      <c r="MH1062" s="2"/>
      <c r="MI1062" s="2"/>
      <c r="MJ1062" s="2"/>
      <c r="MK1062" s="2"/>
      <c r="ML1062" s="2"/>
      <c r="MM1062" s="2"/>
      <c r="MN1062" s="2"/>
      <c r="MO1062" s="2"/>
      <c r="MP1062" s="2"/>
      <c r="MQ1062" s="2"/>
      <c r="MR1062" s="2"/>
      <c r="MS1062" s="2"/>
      <c r="MT1062" s="2"/>
      <c r="MU1062" s="2"/>
      <c r="MV1062" s="2"/>
      <c r="MW1062" s="2"/>
      <c r="MX1062" s="2"/>
      <c r="MY1062" s="2"/>
      <c r="MZ1062" s="2"/>
      <c r="NA1062" s="2"/>
      <c r="NB1062" s="2"/>
      <c r="NC1062" s="2"/>
      <c r="ND1062" s="2"/>
      <c r="NE1062" s="2"/>
      <c r="NF1062" s="2"/>
      <c r="NG1062" s="2"/>
      <c r="NH1062" s="2"/>
      <c r="NI1062" s="2"/>
      <c r="NJ1062" s="2"/>
      <c r="NK1062" s="2"/>
      <c r="NL1062" s="2"/>
      <c r="NM1062" s="2"/>
      <c r="NN1062" s="2"/>
      <c r="NO1062" s="2"/>
      <c r="NP1062" s="2"/>
      <c r="NQ1062" s="2"/>
      <c r="NR1062" s="2"/>
      <c r="NS1062" s="2"/>
      <c r="NT1062" s="2"/>
      <c r="NU1062" s="2"/>
      <c r="NV1062" s="2"/>
      <c r="NW1062" s="2"/>
      <c r="NX1062" s="2"/>
      <c r="NY1062" s="2"/>
      <c r="NZ1062" s="2"/>
      <c r="OA1062" s="2"/>
      <c r="OB1062" s="2"/>
      <c r="OC1062" s="2"/>
      <c r="OD1062" s="2"/>
      <c r="OE1062" s="2"/>
      <c r="OF1062" s="2"/>
      <c r="OG1062" s="2"/>
      <c r="OH1062" s="2"/>
      <c r="OI1062" s="2"/>
      <c r="OJ1062" s="2"/>
      <c r="OK1062" s="2"/>
      <c r="OL1062" s="2"/>
      <c r="OM1062" s="2"/>
      <c r="ON1062" s="2"/>
      <c r="OO1062" s="2"/>
      <c r="OP1062" s="2"/>
      <c r="OQ1062" s="2"/>
      <c r="OR1062" s="2"/>
      <c r="OS1062" s="2"/>
      <c r="OT1062" s="2"/>
      <c r="OU1062" s="2"/>
      <c r="OV1062" s="2"/>
      <c r="OW1062" s="2"/>
      <c r="OX1062" s="2"/>
      <c r="OY1062" s="2"/>
      <c r="OZ1062" s="2"/>
      <c r="PA1062" s="2"/>
      <c r="PB1062" s="2"/>
      <c r="PC1062" s="2"/>
      <c r="PD1062" s="2"/>
      <c r="PE1062" s="2"/>
      <c r="PF1062" s="2"/>
      <c r="PG1062" s="2"/>
      <c r="PH1062" s="2"/>
      <c r="PI1062" s="2"/>
      <c r="PJ1062" s="2"/>
      <c r="PK1062" s="2"/>
      <c r="PL1062" s="2"/>
      <c r="PM1062" s="2"/>
      <c r="PN1062" s="2"/>
      <c r="PO1062" s="2"/>
    </row>
    <row r="1063" spans="1:431" ht="98" hidden="1" x14ac:dyDescent="0.15">
      <c r="A1063" s="6" t="s">
        <v>661</v>
      </c>
      <c r="B1063" s="3"/>
      <c r="C1063" s="6"/>
      <c r="D1063" s="6"/>
      <c r="E1063" s="3"/>
      <c r="F1063" s="6"/>
      <c r="G1063" s="6"/>
      <c r="H1063" s="6"/>
      <c r="I1063" s="3"/>
      <c r="J1063" s="6"/>
      <c r="K1063" s="3"/>
      <c r="L1063" s="3"/>
      <c r="M1063" s="3"/>
      <c r="N1063" s="6"/>
      <c r="O1063" s="3"/>
      <c r="P1063" s="6"/>
      <c r="Q1063" s="6"/>
      <c r="R1063" s="6"/>
      <c r="S1063" s="3"/>
      <c r="T1063" s="3"/>
      <c r="U1063" s="3"/>
      <c r="V1063" s="3"/>
      <c r="W1063" s="3"/>
      <c r="X1063" s="3"/>
      <c r="Y1063" s="6"/>
      <c r="Z1063" s="6"/>
      <c r="AA1063" s="6"/>
      <c r="AB1063" s="3"/>
      <c r="AC1063" s="6"/>
      <c r="AD1063" s="6"/>
      <c r="AE1063" s="3"/>
      <c r="AF1063" s="3"/>
      <c r="AG1063" s="6"/>
      <c r="AH1063" s="6"/>
      <c r="AI1063" s="3"/>
      <c r="AJ1063" s="3"/>
      <c r="AK1063" s="3"/>
      <c r="AL1063" s="3"/>
      <c r="AM1063" s="6"/>
      <c r="AN1063" s="3"/>
      <c r="AO1063" s="3"/>
      <c r="AP1063" s="3"/>
      <c r="AQ1063" s="3"/>
      <c r="AR1063" s="3"/>
      <c r="AS1063" s="3"/>
      <c r="AT1063" s="6"/>
      <c r="AU1063" s="6"/>
      <c r="AV1063" s="6"/>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v>1970</v>
      </c>
      <c r="BZ1063" s="3" t="s">
        <v>2504</v>
      </c>
      <c r="CA1063" s="3" t="s">
        <v>2343</v>
      </c>
      <c r="CB1063" s="3" t="s">
        <v>2505</v>
      </c>
      <c r="CC1063" s="3" t="s">
        <v>2361</v>
      </c>
      <c r="CD1063" s="3"/>
      <c r="CE1063" s="3"/>
      <c r="CF1063" s="7"/>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J1063" s="1"/>
      <c r="DK1063" s="1"/>
      <c r="DL1063" s="1"/>
      <c r="DM1063" s="1"/>
      <c r="DN1063" s="1"/>
      <c r="DO1063" s="1"/>
      <c r="DQ1063" s="1"/>
      <c r="DT1063" s="1"/>
      <c r="DW1063" s="1"/>
      <c r="DX1063" s="1"/>
      <c r="DY1063" s="1"/>
      <c r="DZ1063" s="1"/>
      <c r="EA1063" s="1"/>
      <c r="EB1063" s="1"/>
      <c r="EC1063" s="1"/>
      <c r="EF1063" s="1"/>
      <c r="ER1063" s="1"/>
      <c r="ET1063" s="1"/>
      <c r="FH1063" s="1"/>
      <c r="FI1063" s="1"/>
      <c r="LT1063" s="2"/>
      <c r="LU1063" s="2"/>
      <c r="LV1063" s="2"/>
      <c r="LW1063" s="2"/>
      <c r="LX1063" s="2"/>
      <c r="LY1063" s="2"/>
      <c r="LZ1063" s="2"/>
      <c r="MA1063" s="2"/>
      <c r="MB1063" s="2"/>
      <c r="MC1063" s="2"/>
      <c r="MD1063" s="2"/>
      <c r="ME1063" s="2"/>
      <c r="MF1063" s="2"/>
      <c r="MG1063" s="2"/>
      <c r="MH1063" s="2"/>
      <c r="MI1063" s="2"/>
      <c r="MJ1063" s="2"/>
      <c r="MK1063" s="2"/>
      <c r="ML1063" s="2"/>
      <c r="MM1063" s="2"/>
      <c r="MN1063" s="2"/>
      <c r="MO1063" s="2"/>
      <c r="MP1063" s="2"/>
      <c r="MQ1063" s="2"/>
      <c r="MR1063" s="2"/>
      <c r="MS1063" s="2"/>
      <c r="MT1063" s="2"/>
      <c r="MU1063" s="2"/>
      <c r="MV1063" s="2"/>
      <c r="MW1063" s="2"/>
      <c r="MX1063" s="2"/>
      <c r="MY1063" s="2"/>
      <c r="MZ1063" s="2"/>
      <c r="NA1063" s="2"/>
      <c r="NB1063" s="2"/>
      <c r="NC1063" s="2"/>
      <c r="ND1063" s="2"/>
      <c r="NE1063" s="2"/>
      <c r="NF1063" s="2"/>
      <c r="NG1063" s="2"/>
      <c r="NH1063" s="2"/>
      <c r="NI1063" s="2"/>
      <c r="NJ1063" s="2"/>
      <c r="NK1063" s="2"/>
      <c r="NL1063" s="2"/>
      <c r="NM1063" s="2"/>
      <c r="NN1063" s="2"/>
      <c r="NO1063" s="2"/>
      <c r="NP1063" s="2"/>
      <c r="NQ1063" s="2"/>
      <c r="NR1063" s="2"/>
      <c r="NS1063" s="2"/>
      <c r="NT1063" s="2"/>
      <c r="NU1063" s="2"/>
      <c r="NV1063" s="2"/>
      <c r="NW1063" s="2"/>
      <c r="NX1063" s="2"/>
      <c r="NY1063" s="2"/>
      <c r="NZ1063" s="2"/>
      <c r="OA1063" s="2"/>
      <c r="OB1063" s="2"/>
      <c r="OC1063" s="2"/>
      <c r="OD1063" s="2"/>
      <c r="OE1063" s="2"/>
      <c r="OF1063" s="2"/>
      <c r="OG1063" s="2"/>
      <c r="OH1063" s="2"/>
      <c r="OI1063" s="2"/>
      <c r="OJ1063" s="2"/>
      <c r="OK1063" s="2"/>
      <c r="OL1063" s="2"/>
      <c r="OM1063" s="2"/>
      <c r="ON1063" s="2"/>
      <c r="OO1063" s="2"/>
      <c r="OP1063" s="2"/>
      <c r="OQ1063" s="2"/>
      <c r="OR1063" s="2"/>
      <c r="OS1063" s="2"/>
      <c r="OT1063" s="2"/>
      <c r="OU1063" s="2"/>
      <c r="OV1063" s="2"/>
      <c r="OW1063" s="2"/>
      <c r="OX1063" s="2"/>
      <c r="OY1063" s="2"/>
      <c r="OZ1063" s="2"/>
      <c r="PA1063" s="2"/>
      <c r="PB1063" s="2"/>
      <c r="PC1063" s="2"/>
      <c r="PD1063" s="2"/>
      <c r="PE1063" s="2"/>
      <c r="PF1063" s="2"/>
      <c r="PG1063" s="2"/>
      <c r="PH1063" s="2"/>
      <c r="PI1063" s="2"/>
      <c r="PJ1063" s="2"/>
      <c r="PK1063" s="2"/>
      <c r="PL1063" s="2"/>
      <c r="PM1063" s="2"/>
      <c r="PN1063" s="2"/>
      <c r="PO1063" s="2"/>
    </row>
    <row r="1064" spans="1:431" ht="98" hidden="1" x14ac:dyDescent="0.15">
      <c r="A1064" s="6" t="s">
        <v>671</v>
      </c>
      <c r="B1064" s="3"/>
      <c r="C1064" s="6"/>
      <c r="D1064" s="6"/>
      <c r="E1064" s="3"/>
      <c r="F1064" s="6"/>
      <c r="G1064" s="6"/>
      <c r="H1064" s="6"/>
      <c r="I1064" s="3">
        <v>1</v>
      </c>
      <c r="J1064" s="6"/>
      <c r="K1064" s="3"/>
      <c r="L1064" s="3"/>
      <c r="M1064" s="3"/>
      <c r="N1064" s="6"/>
      <c r="O1064" s="3"/>
      <c r="P1064" s="6"/>
      <c r="Q1064" s="6"/>
      <c r="R1064" s="6"/>
      <c r="S1064" s="3"/>
      <c r="T1064" s="3"/>
      <c r="U1064" s="3"/>
      <c r="V1064" s="3"/>
      <c r="W1064" s="3"/>
      <c r="X1064" s="3"/>
      <c r="Y1064" s="6"/>
      <c r="Z1064" s="6"/>
      <c r="AA1064" s="6"/>
      <c r="AB1064" s="3"/>
      <c r="AC1064" s="6"/>
      <c r="AD1064" s="6"/>
      <c r="AE1064" s="3"/>
      <c r="AF1064" s="3"/>
      <c r="AG1064" s="6"/>
      <c r="AH1064" s="6"/>
      <c r="AI1064" s="3"/>
      <c r="AJ1064" s="3"/>
      <c r="AK1064" s="3"/>
      <c r="AL1064" s="3"/>
      <c r="AM1064" s="6"/>
      <c r="AN1064" s="3"/>
      <c r="AO1064" s="3"/>
      <c r="AP1064" s="3"/>
      <c r="AQ1064" s="3"/>
      <c r="AR1064" s="3"/>
      <c r="AS1064" s="3"/>
      <c r="AT1064" s="6"/>
      <c r="AU1064" s="6"/>
      <c r="AV1064" s="6"/>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v>1970</v>
      </c>
      <c r="BZ1064" s="3" t="s">
        <v>2504</v>
      </c>
      <c r="CA1064" s="3" t="s">
        <v>2343</v>
      </c>
      <c r="CB1064" s="3" t="s">
        <v>2505</v>
      </c>
      <c r="CC1064" s="3" t="s">
        <v>2361</v>
      </c>
      <c r="CD1064" s="3"/>
      <c r="CE1064" s="3"/>
      <c r="CF1064" s="7"/>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J1064" s="1"/>
      <c r="DK1064" s="1"/>
      <c r="DL1064" s="1"/>
      <c r="DM1064" s="1"/>
      <c r="DN1064" s="1"/>
      <c r="DO1064" s="1"/>
      <c r="DQ1064" s="1"/>
      <c r="DT1064" s="1"/>
      <c r="DW1064" s="1"/>
      <c r="DX1064" s="1"/>
      <c r="DY1064" s="1"/>
      <c r="DZ1064" s="1"/>
      <c r="EA1064" s="1"/>
      <c r="EB1064" s="1"/>
      <c r="EC1064" s="1"/>
      <c r="EF1064" s="1"/>
      <c r="ER1064" s="1"/>
      <c r="ET1064" s="1"/>
      <c r="FH1064" s="1"/>
      <c r="FI1064" s="1"/>
      <c r="LT1064" s="2"/>
      <c r="LU1064" s="2"/>
      <c r="LV1064" s="2"/>
      <c r="LW1064" s="2"/>
      <c r="LX1064" s="2"/>
      <c r="LY1064" s="2"/>
      <c r="LZ1064" s="2"/>
      <c r="MA1064" s="2"/>
      <c r="MB1064" s="2"/>
      <c r="MC1064" s="2"/>
      <c r="MD1064" s="2"/>
      <c r="ME1064" s="2"/>
      <c r="MF1064" s="2"/>
      <c r="MG1064" s="2"/>
      <c r="MH1064" s="2"/>
      <c r="MI1064" s="2"/>
      <c r="MJ1064" s="2"/>
      <c r="MK1064" s="2"/>
      <c r="ML1064" s="2"/>
      <c r="MM1064" s="2"/>
      <c r="MN1064" s="2"/>
      <c r="MO1064" s="2"/>
      <c r="MP1064" s="2"/>
      <c r="MQ1064" s="2"/>
      <c r="MR1064" s="2"/>
      <c r="MS1064" s="2"/>
      <c r="MT1064" s="2"/>
      <c r="MU1064" s="2"/>
      <c r="MV1064" s="2"/>
      <c r="MW1064" s="2"/>
      <c r="MX1064" s="2"/>
      <c r="MY1064" s="2"/>
      <c r="MZ1064" s="2"/>
      <c r="NA1064" s="2"/>
      <c r="NB1064" s="2"/>
      <c r="NC1064" s="2"/>
      <c r="ND1064" s="2"/>
      <c r="NE1064" s="2"/>
      <c r="NF1064" s="2"/>
      <c r="NG1064" s="2"/>
      <c r="NH1064" s="2"/>
      <c r="NI1064" s="2"/>
      <c r="NJ1064" s="2"/>
      <c r="NK1064" s="2"/>
      <c r="NL1064" s="2"/>
      <c r="NM1064" s="2"/>
      <c r="NN1064" s="2"/>
      <c r="NO1064" s="2"/>
      <c r="NP1064" s="2"/>
      <c r="NQ1064" s="2"/>
      <c r="NR1064" s="2"/>
      <c r="NS1064" s="2"/>
      <c r="NT1064" s="2"/>
      <c r="NU1064" s="2"/>
      <c r="NV1064" s="2"/>
      <c r="NW1064" s="2"/>
      <c r="NX1064" s="2"/>
      <c r="NY1064" s="2"/>
      <c r="NZ1064" s="2"/>
      <c r="OA1064" s="2"/>
      <c r="OB1064" s="2"/>
      <c r="OC1064" s="2"/>
      <c r="OD1064" s="2"/>
      <c r="OE1064" s="2"/>
      <c r="OF1064" s="2"/>
      <c r="OG1064" s="2"/>
      <c r="OH1064" s="2"/>
      <c r="OI1064" s="2"/>
      <c r="OJ1064" s="2"/>
      <c r="OK1064" s="2"/>
      <c r="OL1064" s="2"/>
      <c r="OM1064" s="2"/>
      <c r="ON1064" s="2"/>
      <c r="OO1064" s="2"/>
      <c r="OP1064" s="2"/>
      <c r="OQ1064" s="2"/>
      <c r="OR1064" s="2"/>
      <c r="OS1064" s="2"/>
      <c r="OT1064" s="2"/>
      <c r="OU1064" s="2"/>
      <c r="OV1064" s="2"/>
      <c r="OW1064" s="2"/>
      <c r="OX1064" s="2"/>
      <c r="OY1064" s="2"/>
      <c r="OZ1064" s="2"/>
      <c r="PA1064" s="2"/>
      <c r="PB1064" s="2"/>
      <c r="PC1064" s="2"/>
      <c r="PD1064" s="2"/>
      <c r="PE1064" s="2"/>
      <c r="PF1064" s="2"/>
      <c r="PG1064" s="2"/>
      <c r="PH1064" s="2"/>
      <c r="PI1064" s="2"/>
      <c r="PJ1064" s="2"/>
      <c r="PK1064" s="2"/>
      <c r="PL1064" s="2"/>
      <c r="PM1064" s="2"/>
      <c r="PN1064" s="2"/>
      <c r="PO1064" s="2"/>
    </row>
    <row r="1065" spans="1:431" ht="98" hidden="1" x14ac:dyDescent="0.15">
      <c r="A1065" s="6" t="s">
        <v>682</v>
      </c>
      <c r="B1065" s="3"/>
      <c r="C1065" s="6"/>
      <c r="D1065" s="6"/>
      <c r="E1065" s="3"/>
      <c r="F1065" s="6"/>
      <c r="G1065" s="6"/>
      <c r="H1065" s="6"/>
      <c r="I1065" s="3"/>
      <c r="J1065" s="6"/>
      <c r="K1065" s="3"/>
      <c r="L1065" s="3"/>
      <c r="M1065" s="3"/>
      <c r="N1065" s="6"/>
      <c r="O1065" s="3"/>
      <c r="P1065" s="6"/>
      <c r="Q1065" s="6"/>
      <c r="R1065" s="6"/>
      <c r="S1065" s="3"/>
      <c r="T1065" s="3"/>
      <c r="U1065" s="3"/>
      <c r="V1065" s="3"/>
      <c r="W1065" s="3"/>
      <c r="X1065" s="3"/>
      <c r="Y1065" s="6"/>
      <c r="Z1065" s="6"/>
      <c r="AA1065" s="6"/>
      <c r="AB1065" s="3"/>
      <c r="AC1065" s="6"/>
      <c r="AD1065" s="6"/>
      <c r="AE1065" s="3"/>
      <c r="AF1065" s="3"/>
      <c r="AG1065" s="6"/>
      <c r="AH1065" s="6"/>
      <c r="AI1065" s="3"/>
      <c r="AJ1065" s="3"/>
      <c r="AK1065" s="3"/>
      <c r="AL1065" s="3"/>
      <c r="AM1065" s="6"/>
      <c r="AN1065" s="3"/>
      <c r="AO1065" s="3"/>
      <c r="AP1065" s="3"/>
      <c r="AQ1065" s="3"/>
      <c r="AR1065" s="3"/>
      <c r="AS1065" s="3"/>
      <c r="AT1065" s="6"/>
      <c r="AU1065" s="6"/>
      <c r="AV1065" s="6"/>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v>1970</v>
      </c>
      <c r="BZ1065" s="3" t="s">
        <v>2504</v>
      </c>
      <c r="CA1065" s="3" t="s">
        <v>2343</v>
      </c>
      <c r="CB1065" s="3" t="s">
        <v>2505</v>
      </c>
      <c r="CC1065" s="3" t="s">
        <v>2361</v>
      </c>
      <c r="CD1065" s="3"/>
      <c r="CE1065" s="3"/>
      <c r="CF1065" s="7"/>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J1065" s="1"/>
      <c r="DK1065" s="1"/>
      <c r="DL1065" s="1"/>
      <c r="DM1065" s="1"/>
      <c r="DN1065" s="1"/>
      <c r="DO1065" s="1"/>
      <c r="DQ1065" s="1"/>
      <c r="DT1065" s="1"/>
      <c r="DW1065" s="1"/>
      <c r="DX1065" s="1"/>
      <c r="DY1065" s="1"/>
      <c r="DZ1065" s="1"/>
      <c r="EA1065" s="1"/>
      <c r="EB1065" s="1"/>
      <c r="EC1065" s="1"/>
      <c r="EF1065" s="1"/>
      <c r="ER1065" s="1"/>
      <c r="ET1065" s="1"/>
      <c r="FH1065" s="1"/>
      <c r="FI1065" s="1"/>
      <c r="LT1065" s="2"/>
      <c r="LU1065" s="2"/>
      <c r="LV1065" s="2"/>
      <c r="LW1065" s="2"/>
      <c r="LX1065" s="2"/>
      <c r="LY1065" s="2"/>
      <c r="LZ1065" s="2"/>
      <c r="MA1065" s="2"/>
      <c r="MB1065" s="2"/>
      <c r="MC1065" s="2"/>
      <c r="MD1065" s="2"/>
      <c r="ME1065" s="2"/>
      <c r="MF1065" s="2"/>
      <c r="MG1065" s="2"/>
      <c r="MH1065" s="2"/>
      <c r="MI1065" s="2"/>
      <c r="MJ1065" s="2"/>
      <c r="MK1065" s="2"/>
      <c r="ML1065" s="2"/>
      <c r="MM1065" s="2"/>
      <c r="MN1065" s="2"/>
      <c r="MO1065" s="2"/>
      <c r="MP1065" s="2"/>
      <c r="MQ1065" s="2"/>
      <c r="MR1065" s="2"/>
      <c r="MS1065" s="2"/>
      <c r="MT1065" s="2"/>
      <c r="MU1065" s="2"/>
      <c r="MV1065" s="2"/>
      <c r="MW1065" s="2"/>
      <c r="MX1065" s="2"/>
      <c r="MY1065" s="2"/>
      <c r="MZ1065" s="2"/>
      <c r="NA1065" s="2"/>
      <c r="NB1065" s="2"/>
      <c r="NC1065" s="2"/>
      <c r="ND1065" s="2"/>
      <c r="NE1065" s="2"/>
      <c r="NF1065" s="2"/>
      <c r="NG1065" s="2"/>
      <c r="NH1065" s="2"/>
      <c r="NI1065" s="2"/>
      <c r="NJ1065" s="2"/>
      <c r="NK1065" s="2"/>
      <c r="NL1065" s="2"/>
      <c r="NM1065" s="2"/>
      <c r="NN1065" s="2"/>
      <c r="NO1065" s="2"/>
      <c r="NP1065" s="2"/>
      <c r="NQ1065" s="2"/>
      <c r="NR1065" s="2"/>
      <c r="NS1065" s="2"/>
      <c r="NT1065" s="2"/>
      <c r="NU1065" s="2"/>
      <c r="NV1065" s="2"/>
      <c r="NW1065" s="2"/>
      <c r="NX1065" s="2"/>
      <c r="NY1065" s="2"/>
      <c r="NZ1065" s="2"/>
      <c r="OA1065" s="2"/>
      <c r="OB1065" s="2"/>
      <c r="OC1065" s="2"/>
      <c r="OD1065" s="2"/>
      <c r="OE1065" s="2"/>
      <c r="OF1065" s="2"/>
      <c r="OG1065" s="2"/>
      <c r="OH1065" s="2"/>
      <c r="OI1065" s="2"/>
      <c r="OJ1065" s="2"/>
      <c r="OK1065" s="2"/>
      <c r="OL1065" s="2"/>
      <c r="OM1065" s="2"/>
      <c r="ON1065" s="2"/>
      <c r="OO1065" s="2"/>
      <c r="OP1065" s="2"/>
      <c r="OQ1065" s="2"/>
      <c r="OR1065" s="2"/>
      <c r="OS1065" s="2"/>
      <c r="OT1065" s="2"/>
      <c r="OU1065" s="2"/>
      <c r="OV1065" s="2"/>
      <c r="OW1065" s="2"/>
      <c r="OX1065" s="2"/>
      <c r="OY1065" s="2"/>
      <c r="OZ1065" s="2"/>
      <c r="PA1065" s="2"/>
      <c r="PB1065" s="2"/>
      <c r="PC1065" s="2"/>
      <c r="PD1065" s="2"/>
      <c r="PE1065" s="2"/>
      <c r="PF1065" s="2"/>
      <c r="PG1065" s="2"/>
      <c r="PH1065" s="2"/>
      <c r="PI1065" s="2"/>
      <c r="PJ1065" s="2"/>
      <c r="PK1065" s="2"/>
      <c r="PL1065" s="2"/>
      <c r="PM1065" s="2"/>
      <c r="PN1065" s="2"/>
      <c r="PO1065" s="2"/>
    </row>
    <row r="1066" spans="1:431" ht="98" hidden="1" x14ac:dyDescent="0.15">
      <c r="A1066" s="6" t="s">
        <v>694</v>
      </c>
      <c r="B1066" s="3"/>
      <c r="C1066" s="6"/>
      <c r="D1066" s="6"/>
      <c r="E1066" s="3"/>
      <c r="F1066" s="6"/>
      <c r="G1066" s="6"/>
      <c r="H1066" s="6"/>
      <c r="I1066" s="3"/>
      <c r="J1066" s="6"/>
      <c r="K1066" s="3"/>
      <c r="L1066" s="3"/>
      <c r="M1066" s="3"/>
      <c r="N1066" s="6"/>
      <c r="O1066" s="3"/>
      <c r="P1066" s="6"/>
      <c r="Q1066" s="6"/>
      <c r="R1066" s="6"/>
      <c r="S1066" s="3"/>
      <c r="T1066" s="3"/>
      <c r="U1066" s="3"/>
      <c r="V1066" s="3"/>
      <c r="W1066" s="3"/>
      <c r="X1066" s="3"/>
      <c r="Y1066" s="6"/>
      <c r="Z1066" s="6"/>
      <c r="AA1066" s="6"/>
      <c r="AB1066" s="3"/>
      <c r="AC1066" s="6"/>
      <c r="AD1066" s="6"/>
      <c r="AE1066" s="3"/>
      <c r="AF1066" s="3"/>
      <c r="AG1066" s="6"/>
      <c r="AH1066" s="6"/>
      <c r="AI1066" s="3"/>
      <c r="AJ1066" s="3"/>
      <c r="AK1066" s="3"/>
      <c r="AL1066" s="3"/>
      <c r="AM1066" s="6"/>
      <c r="AN1066" s="3"/>
      <c r="AO1066" s="3"/>
      <c r="AP1066" s="3"/>
      <c r="AQ1066" s="3"/>
      <c r="AR1066" s="3"/>
      <c r="AS1066" s="3"/>
      <c r="AT1066" s="6"/>
      <c r="AU1066" s="6"/>
      <c r="AV1066" s="6"/>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v>1970</v>
      </c>
      <c r="BZ1066" s="3" t="s">
        <v>2504</v>
      </c>
      <c r="CA1066" s="3" t="s">
        <v>2343</v>
      </c>
      <c r="CB1066" s="3" t="s">
        <v>2505</v>
      </c>
      <c r="CC1066" s="3" t="s">
        <v>2361</v>
      </c>
      <c r="CD1066" s="3"/>
      <c r="CE1066" s="3"/>
      <c r="CF1066" s="7"/>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J1066" s="1"/>
      <c r="DK1066" s="1"/>
      <c r="DL1066" s="1"/>
      <c r="DM1066" s="1"/>
      <c r="DN1066" s="1"/>
      <c r="DO1066" s="1"/>
      <c r="DQ1066" s="1"/>
      <c r="DT1066" s="1"/>
      <c r="DW1066" s="1"/>
      <c r="DX1066" s="1"/>
      <c r="DY1066" s="1"/>
      <c r="DZ1066" s="1"/>
      <c r="EA1066" s="1"/>
      <c r="EB1066" s="1"/>
      <c r="EC1066" s="1"/>
      <c r="EF1066" s="1"/>
      <c r="ER1066" s="1"/>
      <c r="ET1066" s="1"/>
      <c r="FH1066" s="1"/>
      <c r="FI1066" s="1"/>
      <c r="LT1066" s="2"/>
      <c r="LU1066" s="2"/>
      <c r="LV1066" s="2"/>
      <c r="LW1066" s="2"/>
      <c r="LX1066" s="2"/>
      <c r="LY1066" s="2"/>
      <c r="LZ1066" s="2"/>
      <c r="MA1066" s="2"/>
      <c r="MB1066" s="2"/>
      <c r="MC1066" s="2"/>
      <c r="MD1066" s="2"/>
      <c r="ME1066" s="2"/>
      <c r="MF1066" s="2"/>
      <c r="MG1066" s="2"/>
      <c r="MH1066" s="2"/>
      <c r="MI1066" s="2"/>
      <c r="MJ1066" s="2"/>
      <c r="MK1066" s="2"/>
      <c r="ML1066" s="2"/>
      <c r="MM1066" s="2"/>
      <c r="MN1066" s="2"/>
      <c r="MO1066" s="2"/>
      <c r="MP1066" s="2"/>
      <c r="MQ1066" s="2"/>
      <c r="MR1066" s="2"/>
      <c r="MS1066" s="2"/>
      <c r="MT1066" s="2"/>
      <c r="MU1066" s="2"/>
      <c r="MV1066" s="2"/>
      <c r="MW1066" s="2"/>
      <c r="MX1066" s="2"/>
      <c r="MY1066" s="2"/>
      <c r="MZ1066" s="2"/>
      <c r="NA1066" s="2"/>
      <c r="NB1066" s="2"/>
      <c r="NC1066" s="2"/>
      <c r="ND1066" s="2"/>
      <c r="NE1066" s="2"/>
      <c r="NF1066" s="2"/>
      <c r="NG1066" s="2"/>
      <c r="NH1066" s="2"/>
      <c r="NI1066" s="2"/>
      <c r="NJ1066" s="2"/>
      <c r="NK1066" s="2"/>
      <c r="NL1066" s="2"/>
      <c r="NM1066" s="2"/>
      <c r="NN1066" s="2"/>
      <c r="NO1066" s="2"/>
      <c r="NP1066" s="2"/>
      <c r="NQ1066" s="2"/>
      <c r="NR1066" s="2"/>
      <c r="NS1066" s="2"/>
      <c r="NT1066" s="2"/>
      <c r="NU1066" s="2"/>
      <c r="NV1066" s="2"/>
      <c r="NW1066" s="2"/>
      <c r="NX1066" s="2"/>
      <c r="NY1066" s="2"/>
      <c r="NZ1066" s="2"/>
      <c r="OA1066" s="2"/>
      <c r="OB1066" s="2"/>
      <c r="OC1066" s="2"/>
      <c r="OD1066" s="2"/>
      <c r="OE1066" s="2"/>
      <c r="OF1066" s="2"/>
      <c r="OG1066" s="2"/>
      <c r="OH1066" s="2"/>
      <c r="OI1066" s="2"/>
      <c r="OJ1066" s="2"/>
      <c r="OK1066" s="2"/>
      <c r="OL1066" s="2"/>
      <c r="OM1066" s="2"/>
      <c r="ON1066" s="2"/>
      <c r="OO1066" s="2"/>
      <c r="OP1066" s="2"/>
      <c r="OQ1066" s="2"/>
      <c r="OR1066" s="2"/>
      <c r="OS1066" s="2"/>
      <c r="OT1066" s="2"/>
      <c r="OU1066" s="2"/>
      <c r="OV1066" s="2"/>
      <c r="OW1066" s="2"/>
      <c r="OX1066" s="2"/>
      <c r="OY1066" s="2"/>
      <c r="OZ1066" s="2"/>
      <c r="PA1066" s="2"/>
      <c r="PB1066" s="2"/>
      <c r="PC1066" s="2"/>
      <c r="PD1066" s="2"/>
      <c r="PE1066" s="2"/>
      <c r="PF1066" s="2"/>
      <c r="PG1066" s="2"/>
      <c r="PH1066" s="2"/>
      <c r="PI1066" s="2"/>
      <c r="PJ1066" s="2"/>
      <c r="PK1066" s="2"/>
      <c r="PL1066" s="2"/>
      <c r="PM1066" s="2"/>
      <c r="PN1066" s="2"/>
      <c r="PO1066" s="2"/>
    </row>
    <row r="1067" spans="1:431" ht="98" hidden="1" x14ac:dyDescent="0.15">
      <c r="A1067" s="6" t="s">
        <v>705</v>
      </c>
      <c r="B1067" s="3"/>
      <c r="C1067" s="6"/>
      <c r="D1067" s="6"/>
      <c r="E1067" s="3"/>
      <c r="F1067" s="6"/>
      <c r="G1067" s="6"/>
      <c r="H1067" s="6"/>
      <c r="I1067" s="3"/>
      <c r="J1067" s="6"/>
      <c r="K1067" s="3"/>
      <c r="L1067" s="3"/>
      <c r="M1067" s="3"/>
      <c r="N1067" s="6"/>
      <c r="O1067" s="3"/>
      <c r="P1067" s="6"/>
      <c r="Q1067" s="6"/>
      <c r="R1067" s="6"/>
      <c r="S1067" s="3"/>
      <c r="T1067" s="3"/>
      <c r="U1067" s="3"/>
      <c r="V1067" s="3"/>
      <c r="W1067" s="3"/>
      <c r="X1067" s="3"/>
      <c r="Y1067" s="6"/>
      <c r="Z1067" s="6"/>
      <c r="AA1067" s="6"/>
      <c r="AB1067" s="3"/>
      <c r="AC1067" s="6"/>
      <c r="AD1067" s="6"/>
      <c r="AE1067" s="3"/>
      <c r="AF1067" s="3"/>
      <c r="AG1067" s="6"/>
      <c r="AH1067" s="6"/>
      <c r="AI1067" s="3"/>
      <c r="AJ1067" s="3"/>
      <c r="AK1067" s="3"/>
      <c r="AL1067" s="3"/>
      <c r="AM1067" s="6"/>
      <c r="AN1067" s="3"/>
      <c r="AO1067" s="3"/>
      <c r="AP1067" s="3"/>
      <c r="AQ1067" s="3"/>
      <c r="AR1067" s="3"/>
      <c r="AS1067" s="3"/>
      <c r="AT1067" s="6"/>
      <c r="AU1067" s="6"/>
      <c r="AV1067" s="6"/>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v>1970</v>
      </c>
      <c r="BZ1067" s="3" t="s">
        <v>2504</v>
      </c>
      <c r="CA1067" s="3" t="s">
        <v>2343</v>
      </c>
      <c r="CB1067" s="3" t="s">
        <v>2505</v>
      </c>
      <c r="CC1067" s="3" t="s">
        <v>2361</v>
      </c>
      <c r="CD1067" s="3"/>
      <c r="CE1067" s="3"/>
      <c r="CF1067" s="7"/>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J1067" s="1"/>
      <c r="DK1067" s="1"/>
      <c r="DL1067" s="1"/>
      <c r="DM1067" s="1"/>
      <c r="DN1067" s="1"/>
      <c r="DO1067" s="1"/>
      <c r="DQ1067" s="1"/>
      <c r="DT1067" s="1"/>
      <c r="DW1067" s="1"/>
      <c r="DX1067" s="1"/>
      <c r="DY1067" s="1"/>
      <c r="DZ1067" s="1"/>
      <c r="EA1067" s="1"/>
      <c r="EB1067" s="1"/>
      <c r="EC1067" s="1"/>
      <c r="EF1067" s="1"/>
      <c r="ER1067" s="1"/>
      <c r="ET1067" s="1"/>
      <c r="FH1067" s="1"/>
      <c r="FI1067" s="1"/>
      <c r="LT1067" s="2"/>
      <c r="LU1067" s="2"/>
      <c r="LV1067" s="2"/>
      <c r="LW1067" s="2"/>
      <c r="LX1067" s="2"/>
      <c r="LY1067" s="2"/>
      <c r="LZ1067" s="2"/>
      <c r="MA1067" s="2"/>
      <c r="MB1067" s="2"/>
      <c r="MC1067" s="2"/>
      <c r="MD1067" s="2"/>
      <c r="ME1067" s="2"/>
      <c r="MF1067" s="2"/>
      <c r="MG1067" s="2"/>
      <c r="MH1067" s="2"/>
      <c r="MI1067" s="2"/>
      <c r="MJ1067" s="2"/>
      <c r="MK1067" s="2"/>
      <c r="ML1067" s="2"/>
      <c r="MM1067" s="2"/>
      <c r="MN1067" s="2"/>
      <c r="MO1067" s="2"/>
      <c r="MP1067" s="2"/>
      <c r="MQ1067" s="2"/>
      <c r="MR1067" s="2"/>
      <c r="MS1067" s="2"/>
      <c r="MT1067" s="2"/>
      <c r="MU1067" s="2"/>
      <c r="MV1067" s="2"/>
      <c r="MW1067" s="2"/>
      <c r="MX1067" s="2"/>
      <c r="MY1067" s="2"/>
      <c r="MZ1067" s="2"/>
      <c r="NA1067" s="2"/>
      <c r="NB1067" s="2"/>
      <c r="NC1067" s="2"/>
      <c r="ND1067" s="2"/>
      <c r="NE1067" s="2"/>
      <c r="NF1067" s="2"/>
      <c r="NG1067" s="2"/>
      <c r="NH1067" s="2"/>
      <c r="NI1067" s="2"/>
      <c r="NJ1067" s="2"/>
      <c r="NK1067" s="2"/>
      <c r="NL1067" s="2"/>
      <c r="NM1067" s="2"/>
      <c r="NN1067" s="2"/>
      <c r="NO1067" s="2"/>
      <c r="NP1067" s="2"/>
      <c r="NQ1067" s="2"/>
      <c r="NR1067" s="2"/>
      <c r="NS1067" s="2"/>
      <c r="NT1067" s="2"/>
      <c r="NU1067" s="2"/>
      <c r="NV1067" s="2"/>
      <c r="NW1067" s="2"/>
      <c r="NX1067" s="2"/>
      <c r="NY1067" s="2"/>
      <c r="NZ1067" s="2"/>
      <c r="OA1067" s="2"/>
      <c r="OB1067" s="2"/>
      <c r="OC1067" s="2"/>
      <c r="OD1067" s="2"/>
      <c r="OE1067" s="2"/>
      <c r="OF1067" s="2"/>
      <c r="OG1067" s="2"/>
      <c r="OH1067" s="2"/>
      <c r="OI1067" s="2"/>
      <c r="OJ1067" s="2"/>
      <c r="OK1067" s="2"/>
      <c r="OL1067" s="2"/>
      <c r="OM1067" s="2"/>
      <c r="ON1067" s="2"/>
      <c r="OO1067" s="2"/>
      <c r="OP1067" s="2"/>
      <c r="OQ1067" s="2"/>
      <c r="OR1067" s="2"/>
      <c r="OS1067" s="2"/>
      <c r="OT1067" s="2"/>
      <c r="OU1067" s="2"/>
      <c r="OV1067" s="2"/>
      <c r="OW1067" s="2"/>
      <c r="OX1067" s="2"/>
      <c r="OY1067" s="2"/>
      <c r="OZ1067" s="2"/>
      <c r="PA1067" s="2"/>
      <c r="PB1067" s="2"/>
      <c r="PC1067" s="2"/>
      <c r="PD1067" s="2"/>
      <c r="PE1067" s="2"/>
      <c r="PF1067" s="2"/>
      <c r="PG1067" s="2"/>
      <c r="PH1067" s="2"/>
      <c r="PI1067" s="2"/>
      <c r="PJ1067" s="2"/>
      <c r="PK1067" s="2"/>
      <c r="PL1067" s="2"/>
      <c r="PM1067" s="2"/>
      <c r="PN1067" s="2"/>
      <c r="PO1067" s="2"/>
    </row>
    <row r="1068" spans="1:431" ht="98" hidden="1" x14ac:dyDescent="0.15">
      <c r="A1068" s="6" t="s">
        <v>716</v>
      </c>
      <c r="B1068" s="3"/>
      <c r="C1068" s="6"/>
      <c r="D1068" s="6"/>
      <c r="E1068" s="3"/>
      <c r="F1068" s="6"/>
      <c r="G1068" s="6"/>
      <c r="H1068" s="6"/>
      <c r="I1068" s="3"/>
      <c r="J1068" s="6"/>
      <c r="K1068" s="3"/>
      <c r="L1068" s="3"/>
      <c r="M1068" s="3"/>
      <c r="N1068" s="6"/>
      <c r="O1068" s="3"/>
      <c r="P1068" s="6"/>
      <c r="Q1068" s="6"/>
      <c r="R1068" s="6"/>
      <c r="S1068" s="3"/>
      <c r="T1068" s="3"/>
      <c r="U1068" s="3"/>
      <c r="V1068" s="3"/>
      <c r="W1068" s="3"/>
      <c r="X1068" s="3"/>
      <c r="Y1068" s="6"/>
      <c r="Z1068" s="6"/>
      <c r="AA1068" s="6"/>
      <c r="AB1068" s="3"/>
      <c r="AC1068" s="6"/>
      <c r="AD1068" s="6"/>
      <c r="AE1068" s="3"/>
      <c r="AF1068" s="3"/>
      <c r="AG1068" s="6"/>
      <c r="AH1068" s="6"/>
      <c r="AI1068" s="3"/>
      <c r="AJ1068" s="3"/>
      <c r="AK1068" s="3"/>
      <c r="AL1068" s="3"/>
      <c r="AM1068" s="6"/>
      <c r="AN1068" s="3"/>
      <c r="AO1068" s="3"/>
      <c r="AP1068" s="3"/>
      <c r="AQ1068" s="3"/>
      <c r="AR1068" s="3"/>
      <c r="AS1068" s="3"/>
      <c r="AT1068" s="6"/>
      <c r="AU1068" s="6"/>
      <c r="AV1068" s="6"/>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v>1970</v>
      </c>
      <c r="BZ1068" s="3" t="s">
        <v>2504</v>
      </c>
      <c r="CA1068" s="3" t="s">
        <v>2343</v>
      </c>
      <c r="CB1068" s="3" t="s">
        <v>2505</v>
      </c>
      <c r="CC1068" s="3" t="s">
        <v>2361</v>
      </c>
      <c r="CD1068" s="3"/>
      <c r="CE1068" s="3"/>
      <c r="CF1068" s="7"/>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J1068" s="1"/>
      <c r="DK1068" s="1"/>
      <c r="DL1068" s="1"/>
      <c r="DM1068" s="1"/>
      <c r="DN1068" s="1"/>
      <c r="DO1068" s="1"/>
      <c r="DQ1068" s="1"/>
      <c r="DT1068" s="1"/>
      <c r="DW1068" s="1"/>
      <c r="DX1068" s="1"/>
      <c r="DY1068" s="1"/>
      <c r="DZ1068" s="1"/>
      <c r="EA1068" s="1"/>
      <c r="EB1068" s="1"/>
      <c r="EC1068" s="1"/>
      <c r="EF1068" s="1"/>
      <c r="ER1068" s="1"/>
      <c r="ET1068" s="1"/>
      <c r="FH1068" s="1"/>
      <c r="FI1068" s="1"/>
      <c r="LT1068" s="2"/>
      <c r="LU1068" s="2"/>
      <c r="LV1068" s="2"/>
      <c r="LW1068" s="2"/>
      <c r="LX1068" s="2"/>
      <c r="LY1068" s="2"/>
      <c r="LZ1068" s="2"/>
      <c r="MA1068" s="2"/>
      <c r="MB1068" s="2"/>
      <c r="MC1068" s="2"/>
      <c r="MD1068" s="2"/>
      <c r="ME1068" s="2"/>
      <c r="MF1068" s="2"/>
      <c r="MG1068" s="2"/>
      <c r="MH1068" s="2"/>
      <c r="MI1068" s="2"/>
      <c r="MJ1068" s="2"/>
      <c r="MK1068" s="2"/>
      <c r="ML1068" s="2"/>
      <c r="MM1068" s="2"/>
      <c r="MN1068" s="2"/>
      <c r="MO1068" s="2"/>
      <c r="MP1068" s="2"/>
      <c r="MQ1068" s="2"/>
      <c r="MR1068" s="2"/>
      <c r="MS1068" s="2"/>
      <c r="MT1068" s="2"/>
      <c r="MU1068" s="2"/>
      <c r="MV1068" s="2"/>
      <c r="MW1068" s="2"/>
      <c r="MX1068" s="2"/>
      <c r="MY1068" s="2"/>
      <c r="MZ1068" s="2"/>
      <c r="NA1068" s="2"/>
      <c r="NB1068" s="2"/>
      <c r="NC1068" s="2"/>
      <c r="ND1068" s="2"/>
      <c r="NE1068" s="2"/>
      <c r="NF1068" s="2"/>
      <c r="NG1068" s="2"/>
      <c r="NH1068" s="2"/>
      <c r="NI1068" s="2"/>
      <c r="NJ1068" s="2"/>
      <c r="NK1068" s="2"/>
      <c r="NL1068" s="2"/>
      <c r="NM1068" s="2"/>
      <c r="NN1068" s="2"/>
      <c r="NO1068" s="2"/>
      <c r="NP1068" s="2"/>
      <c r="NQ1068" s="2"/>
      <c r="NR1068" s="2"/>
      <c r="NS1068" s="2"/>
      <c r="NT1068" s="2"/>
      <c r="NU1068" s="2"/>
      <c r="NV1068" s="2"/>
      <c r="NW1068" s="2"/>
      <c r="NX1068" s="2"/>
      <c r="NY1068" s="2"/>
      <c r="NZ1068" s="2"/>
      <c r="OA1068" s="2"/>
      <c r="OB1068" s="2"/>
      <c r="OC1068" s="2"/>
      <c r="OD1068" s="2"/>
      <c r="OE1068" s="2"/>
      <c r="OF1068" s="2"/>
      <c r="OG1068" s="2"/>
      <c r="OH1068" s="2"/>
      <c r="OI1068" s="2"/>
      <c r="OJ1068" s="2"/>
      <c r="OK1068" s="2"/>
      <c r="OL1068" s="2"/>
      <c r="OM1068" s="2"/>
      <c r="ON1068" s="2"/>
      <c r="OO1068" s="2"/>
      <c r="OP1068" s="2"/>
      <c r="OQ1068" s="2"/>
      <c r="OR1068" s="2"/>
      <c r="OS1068" s="2"/>
      <c r="OT1068" s="2"/>
      <c r="OU1068" s="2"/>
      <c r="OV1068" s="2"/>
      <c r="OW1068" s="2"/>
      <c r="OX1068" s="2"/>
      <c r="OY1068" s="2"/>
      <c r="OZ1068" s="2"/>
      <c r="PA1068" s="2"/>
      <c r="PB1068" s="2"/>
      <c r="PC1068" s="2"/>
      <c r="PD1068" s="2"/>
      <c r="PE1068" s="2"/>
      <c r="PF1068" s="2"/>
      <c r="PG1068" s="2"/>
      <c r="PH1068" s="2"/>
      <c r="PI1068" s="2"/>
      <c r="PJ1068" s="2"/>
      <c r="PK1068" s="2"/>
      <c r="PL1068" s="2"/>
      <c r="PM1068" s="2"/>
      <c r="PN1068" s="2"/>
      <c r="PO1068" s="2"/>
    </row>
    <row r="1069" spans="1:431" ht="98" hidden="1" x14ac:dyDescent="0.15">
      <c r="A1069" s="6" t="s">
        <v>727</v>
      </c>
      <c r="B1069" s="3"/>
      <c r="C1069" s="6"/>
      <c r="D1069" s="6"/>
      <c r="E1069" s="3"/>
      <c r="F1069" s="6"/>
      <c r="G1069" s="6"/>
      <c r="H1069" s="6"/>
      <c r="I1069" s="3"/>
      <c r="J1069" s="6"/>
      <c r="K1069" s="3"/>
      <c r="L1069" s="3"/>
      <c r="M1069" s="3"/>
      <c r="N1069" s="6"/>
      <c r="O1069" s="3"/>
      <c r="P1069" s="6"/>
      <c r="Q1069" s="6"/>
      <c r="R1069" s="6"/>
      <c r="S1069" s="3"/>
      <c r="T1069" s="3"/>
      <c r="U1069" s="3"/>
      <c r="V1069" s="3"/>
      <c r="W1069" s="3"/>
      <c r="X1069" s="3"/>
      <c r="Y1069" s="6"/>
      <c r="Z1069" s="6"/>
      <c r="AA1069" s="6"/>
      <c r="AB1069" s="3"/>
      <c r="AC1069" s="6"/>
      <c r="AD1069" s="6"/>
      <c r="AE1069" s="3"/>
      <c r="AF1069" s="3"/>
      <c r="AG1069" s="6"/>
      <c r="AH1069" s="6"/>
      <c r="AI1069" s="3"/>
      <c r="AJ1069" s="3"/>
      <c r="AK1069" s="3"/>
      <c r="AL1069" s="3"/>
      <c r="AM1069" s="6"/>
      <c r="AN1069" s="3"/>
      <c r="AO1069" s="3"/>
      <c r="AP1069" s="3"/>
      <c r="AQ1069" s="3"/>
      <c r="AR1069" s="3"/>
      <c r="AS1069" s="3"/>
      <c r="AT1069" s="6"/>
      <c r="AU1069" s="6"/>
      <c r="AV1069" s="6"/>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v>1970</v>
      </c>
      <c r="BZ1069" s="3" t="s">
        <v>2504</v>
      </c>
      <c r="CA1069" s="3" t="s">
        <v>2343</v>
      </c>
      <c r="CB1069" s="3" t="s">
        <v>2505</v>
      </c>
      <c r="CC1069" s="3" t="s">
        <v>2361</v>
      </c>
      <c r="CD1069" s="3"/>
      <c r="CE1069" s="3"/>
      <c r="CF1069" s="7"/>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J1069" s="1"/>
      <c r="DK1069" s="1"/>
      <c r="DL1069" s="1"/>
      <c r="DM1069" s="1"/>
      <c r="DN1069" s="1"/>
      <c r="DO1069" s="1"/>
      <c r="DQ1069" s="1"/>
      <c r="DT1069" s="1"/>
      <c r="DW1069" s="1"/>
      <c r="DX1069" s="1"/>
      <c r="DY1069" s="1"/>
      <c r="DZ1069" s="1"/>
      <c r="EA1069" s="1"/>
      <c r="EB1069" s="1"/>
      <c r="EC1069" s="1"/>
      <c r="EF1069" s="1"/>
      <c r="ER1069" s="1"/>
      <c r="ET1069" s="1"/>
      <c r="FH1069" s="1"/>
      <c r="FI1069" s="1"/>
      <c r="LT1069" s="2"/>
      <c r="LU1069" s="2"/>
      <c r="LV1069" s="2"/>
      <c r="LW1069" s="2"/>
      <c r="LX1069" s="2"/>
      <c r="LY1069" s="2"/>
      <c r="LZ1069" s="2"/>
      <c r="MA1069" s="2"/>
      <c r="MB1069" s="2"/>
      <c r="MC1069" s="2"/>
      <c r="MD1069" s="2"/>
      <c r="ME1069" s="2"/>
      <c r="MF1069" s="2"/>
      <c r="MG1069" s="2"/>
      <c r="MH1069" s="2"/>
      <c r="MI1069" s="2"/>
      <c r="MJ1069" s="2"/>
      <c r="MK1069" s="2"/>
      <c r="ML1069" s="2"/>
      <c r="MM1069" s="2"/>
      <c r="MN1069" s="2"/>
      <c r="MO1069" s="2"/>
      <c r="MP1069" s="2"/>
      <c r="MQ1069" s="2"/>
      <c r="MR1069" s="2"/>
      <c r="MS1069" s="2"/>
      <c r="MT1069" s="2"/>
      <c r="MU1069" s="2"/>
      <c r="MV1069" s="2"/>
      <c r="MW1069" s="2"/>
      <c r="MX1069" s="2"/>
      <c r="MY1069" s="2"/>
      <c r="MZ1069" s="2"/>
      <c r="NA1069" s="2"/>
      <c r="NB1069" s="2"/>
      <c r="NC1069" s="2"/>
      <c r="ND1069" s="2"/>
      <c r="NE1069" s="2"/>
      <c r="NF1069" s="2"/>
      <c r="NG1069" s="2"/>
      <c r="NH1069" s="2"/>
      <c r="NI1069" s="2"/>
      <c r="NJ1069" s="2"/>
      <c r="NK1069" s="2"/>
      <c r="NL1069" s="2"/>
      <c r="NM1069" s="2"/>
      <c r="NN1069" s="2"/>
      <c r="NO1069" s="2"/>
      <c r="NP1069" s="2"/>
      <c r="NQ1069" s="2"/>
      <c r="NR1069" s="2"/>
      <c r="NS1069" s="2"/>
      <c r="NT1069" s="2"/>
      <c r="NU1069" s="2"/>
      <c r="NV1069" s="2"/>
      <c r="NW1069" s="2"/>
      <c r="NX1069" s="2"/>
      <c r="NY1069" s="2"/>
      <c r="NZ1069" s="2"/>
      <c r="OA1069" s="2"/>
      <c r="OB1069" s="2"/>
      <c r="OC1069" s="2"/>
      <c r="OD1069" s="2"/>
      <c r="OE1069" s="2"/>
      <c r="OF1069" s="2"/>
      <c r="OG1069" s="2"/>
      <c r="OH1069" s="2"/>
      <c r="OI1069" s="2"/>
      <c r="OJ1069" s="2"/>
      <c r="OK1069" s="2"/>
      <c r="OL1069" s="2"/>
      <c r="OM1069" s="2"/>
      <c r="ON1069" s="2"/>
      <c r="OO1069" s="2"/>
      <c r="OP1069" s="2"/>
      <c r="OQ1069" s="2"/>
      <c r="OR1069" s="2"/>
      <c r="OS1069" s="2"/>
      <c r="OT1069" s="2"/>
      <c r="OU1069" s="2"/>
      <c r="OV1069" s="2"/>
      <c r="OW1069" s="2"/>
      <c r="OX1069" s="2"/>
      <c r="OY1069" s="2"/>
      <c r="OZ1069" s="2"/>
      <c r="PA1069" s="2"/>
      <c r="PB1069" s="2"/>
      <c r="PC1069" s="2"/>
      <c r="PD1069" s="2"/>
      <c r="PE1069" s="2"/>
      <c r="PF1069" s="2"/>
      <c r="PG1069" s="2"/>
      <c r="PH1069" s="2"/>
      <c r="PI1069" s="2"/>
      <c r="PJ1069" s="2"/>
      <c r="PK1069" s="2"/>
      <c r="PL1069" s="2"/>
      <c r="PM1069" s="2"/>
      <c r="PN1069" s="2"/>
      <c r="PO1069" s="2"/>
    </row>
    <row r="1070" spans="1:431" ht="98" hidden="1" x14ac:dyDescent="0.15">
      <c r="A1070" s="6" t="s">
        <v>738</v>
      </c>
      <c r="B1070" s="3"/>
      <c r="C1070" s="6"/>
      <c r="D1070" s="6"/>
      <c r="E1070" s="3"/>
      <c r="F1070" s="6"/>
      <c r="G1070" s="6"/>
      <c r="H1070" s="6"/>
      <c r="I1070" s="3"/>
      <c r="J1070" s="6"/>
      <c r="K1070" s="3"/>
      <c r="L1070" s="3"/>
      <c r="M1070" s="3"/>
      <c r="N1070" s="6"/>
      <c r="O1070" s="3"/>
      <c r="P1070" s="6"/>
      <c r="Q1070" s="6"/>
      <c r="R1070" s="6"/>
      <c r="S1070" s="3"/>
      <c r="T1070" s="3"/>
      <c r="U1070" s="3"/>
      <c r="V1070" s="3"/>
      <c r="W1070" s="3"/>
      <c r="X1070" s="3"/>
      <c r="Y1070" s="6"/>
      <c r="Z1070" s="6"/>
      <c r="AA1070" s="6"/>
      <c r="AB1070" s="3"/>
      <c r="AC1070" s="6"/>
      <c r="AD1070" s="6"/>
      <c r="AE1070" s="3"/>
      <c r="AF1070" s="3"/>
      <c r="AG1070" s="6"/>
      <c r="AH1070" s="6"/>
      <c r="AI1070" s="3"/>
      <c r="AJ1070" s="3"/>
      <c r="AK1070" s="3"/>
      <c r="AL1070" s="3"/>
      <c r="AM1070" s="6"/>
      <c r="AN1070" s="3"/>
      <c r="AO1070" s="3"/>
      <c r="AP1070" s="3"/>
      <c r="AQ1070" s="3"/>
      <c r="AR1070" s="3"/>
      <c r="AS1070" s="3"/>
      <c r="AT1070" s="6"/>
      <c r="AU1070" s="6"/>
      <c r="AV1070" s="6"/>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v>1970</v>
      </c>
      <c r="BZ1070" s="3" t="s">
        <v>2504</v>
      </c>
      <c r="CA1070" s="3" t="s">
        <v>2343</v>
      </c>
      <c r="CB1070" s="3" t="s">
        <v>2505</v>
      </c>
      <c r="CC1070" s="3" t="s">
        <v>2361</v>
      </c>
      <c r="CD1070" s="3"/>
      <c r="CE1070" s="3"/>
      <c r="CF1070" s="7"/>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J1070" s="1"/>
      <c r="DK1070" s="1"/>
      <c r="DL1070" s="1"/>
      <c r="DM1070" s="1"/>
      <c r="DN1070" s="1"/>
      <c r="DO1070" s="1"/>
      <c r="DQ1070" s="1"/>
      <c r="DT1070" s="1"/>
      <c r="DW1070" s="1"/>
      <c r="DX1070" s="1"/>
      <c r="DY1070" s="1"/>
      <c r="DZ1070" s="1"/>
      <c r="EA1070" s="1"/>
      <c r="EB1070" s="1"/>
      <c r="EC1070" s="1"/>
      <c r="EF1070" s="1"/>
      <c r="ER1070" s="1"/>
      <c r="ET1070" s="1"/>
      <c r="FH1070" s="1"/>
      <c r="FI1070" s="1"/>
      <c r="LT1070" s="2"/>
      <c r="LU1070" s="2"/>
      <c r="LV1070" s="2"/>
      <c r="LW1070" s="2"/>
      <c r="LX1070" s="2"/>
      <c r="LY1070" s="2"/>
      <c r="LZ1070" s="2"/>
      <c r="MA1070" s="2"/>
      <c r="MB1070" s="2"/>
      <c r="MC1070" s="2"/>
      <c r="MD1070" s="2"/>
      <c r="ME1070" s="2"/>
      <c r="MF1070" s="2"/>
      <c r="MG1070" s="2"/>
      <c r="MH1070" s="2"/>
      <c r="MI1070" s="2"/>
      <c r="MJ1070" s="2"/>
      <c r="MK1070" s="2"/>
      <c r="ML1070" s="2"/>
      <c r="MM1070" s="2"/>
      <c r="MN1070" s="2"/>
      <c r="MO1070" s="2"/>
      <c r="MP1070" s="2"/>
      <c r="MQ1070" s="2"/>
      <c r="MR1070" s="2"/>
      <c r="MS1070" s="2"/>
      <c r="MT1070" s="2"/>
      <c r="MU1070" s="2"/>
      <c r="MV1070" s="2"/>
      <c r="MW1070" s="2"/>
      <c r="MX1070" s="2"/>
      <c r="MY1070" s="2"/>
      <c r="MZ1070" s="2"/>
      <c r="NA1070" s="2"/>
      <c r="NB1070" s="2"/>
      <c r="NC1070" s="2"/>
      <c r="ND1070" s="2"/>
      <c r="NE1070" s="2"/>
      <c r="NF1070" s="2"/>
      <c r="NG1070" s="2"/>
      <c r="NH1070" s="2"/>
      <c r="NI1070" s="2"/>
      <c r="NJ1070" s="2"/>
      <c r="NK1070" s="2"/>
      <c r="NL1070" s="2"/>
      <c r="NM1070" s="2"/>
      <c r="NN1070" s="2"/>
      <c r="NO1070" s="2"/>
      <c r="NP1070" s="2"/>
      <c r="NQ1070" s="2"/>
      <c r="NR1070" s="2"/>
      <c r="NS1070" s="2"/>
      <c r="NT1070" s="2"/>
      <c r="NU1070" s="2"/>
      <c r="NV1070" s="2"/>
      <c r="NW1070" s="2"/>
      <c r="NX1070" s="2"/>
      <c r="NY1070" s="2"/>
      <c r="NZ1070" s="2"/>
      <c r="OA1070" s="2"/>
      <c r="OB1070" s="2"/>
      <c r="OC1070" s="2"/>
      <c r="OD1070" s="2"/>
      <c r="OE1070" s="2"/>
      <c r="OF1070" s="2"/>
      <c r="OG1070" s="2"/>
      <c r="OH1070" s="2"/>
      <c r="OI1070" s="2"/>
      <c r="OJ1070" s="2"/>
      <c r="OK1070" s="2"/>
      <c r="OL1070" s="2"/>
      <c r="OM1070" s="2"/>
      <c r="ON1070" s="2"/>
      <c r="OO1070" s="2"/>
      <c r="OP1070" s="2"/>
      <c r="OQ1070" s="2"/>
      <c r="OR1070" s="2"/>
      <c r="OS1070" s="2"/>
      <c r="OT1070" s="2"/>
      <c r="OU1070" s="2"/>
      <c r="OV1070" s="2"/>
      <c r="OW1070" s="2"/>
      <c r="OX1070" s="2"/>
      <c r="OY1070" s="2"/>
      <c r="OZ1070" s="2"/>
      <c r="PA1070" s="2"/>
      <c r="PB1070" s="2"/>
      <c r="PC1070" s="2"/>
      <c r="PD1070" s="2"/>
      <c r="PE1070" s="2"/>
      <c r="PF1070" s="2"/>
      <c r="PG1070" s="2"/>
      <c r="PH1070" s="2"/>
      <c r="PI1070" s="2"/>
      <c r="PJ1070" s="2"/>
      <c r="PK1070" s="2"/>
      <c r="PL1070" s="2"/>
      <c r="PM1070" s="2"/>
      <c r="PN1070" s="2"/>
      <c r="PO1070" s="2"/>
    </row>
    <row r="1071" spans="1:431" ht="98" hidden="1" x14ac:dyDescent="0.15">
      <c r="A1071" s="6" t="s">
        <v>748</v>
      </c>
      <c r="B1071" s="3"/>
      <c r="C1071" s="6"/>
      <c r="D1071" s="6"/>
      <c r="E1071" s="3"/>
      <c r="F1071" s="6"/>
      <c r="G1071" s="6"/>
      <c r="H1071" s="6"/>
      <c r="I1071" s="3"/>
      <c r="J1071" s="6"/>
      <c r="K1071" s="3"/>
      <c r="L1071" s="3"/>
      <c r="M1071" s="3"/>
      <c r="N1071" s="6"/>
      <c r="O1071" s="3"/>
      <c r="P1071" s="6"/>
      <c r="Q1071" s="6"/>
      <c r="R1071" s="6"/>
      <c r="S1071" s="3"/>
      <c r="T1071" s="3"/>
      <c r="U1071" s="3"/>
      <c r="V1071" s="3"/>
      <c r="W1071" s="3"/>
      <c r="X1071" s="3"/>
      <c r="Y1071" s="6"/>
      <c r="Z1071" s="6"/>
      <c r="AA1071" s="6"/>
      <c r="AB1071" s="3"/>
      <c r="AC1071" s="6"/>
      <c r="AD1071" s="6"/>
      <c r="AE1071" s="3"/>
      <c r="AF1071" s="3"/>
      <c r="AG1071" s="6"/>
      <c r="AH1071" s="6"/>
      <c r="AI1071" s="3"/>
      <c r="AJ1071" s="3"/>
      <c r="AK1071" s="3"/>
      <c r="AL1071" s="3"/>
      <c r="AM1071" s="6"/>
      <c r="AN1071" s="3"/>
      <c r="AO1071" s="3"/>
      <c r="AP1071" s="3"/>
      <c r="AQ1071" s="3"/>
      <c r="AR1071" s="3"/>
      <c r="AS1071" s="3"/>
      <c r="AT1071" s="6"/>
      <c r="AU1071" s="6"/>
      <c r="AV1071" s="6"/>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v>1970</v>
      </c>
      <c r="BZ1071" s="3" t="s">
        <v>2504</v>
      </c>
      <c r="CA1071" s="3" t="s">
        <v>2343</v>
      </c>
      <c r="CB1071" s="3" t="s">
        <v>2505</v>
      </c>
      <c r="CC1071" s="3" t="s">
        <v>2361</v>
      </c>
      <c r="CD1071" s="3"/>
      <c r="CE1071" s="3"/>
      <c r="CF1071" s="7"/>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J1071" s="1"/>
      <c r="DK1071" s="1"/>
      <c r="DL1071" s="1"/>
      <c r="DM1071" s="1"/>
      <c r="DN1071" s="1"/>
      <c r="DO1071" s="1"/>
      <c r="DQ1071" s="1"/>
      <c r="DT1071" s="1"/>
      <c r="DW1071" s="1"/>
      <c r="DX1071" s="1"/>
      <c r="DY1071" s="1"/>
      <c r="DZ1071" s="1"/>
      <c r="EA1071" s="1"/>
      <c r="EB1071" s="1"/>
      <c r="EC1071" s="1"/>
      <c r="EF1071" s="1"/>
      <c r="ER1071" s="1"/>
      <c r="ET1071" s="1"/>
      <c r="FH1071" s="1"/>
      <c r="FI1071" s="1"/>
      <c r="LT1071" s="2"/>
      <c r="LU1071" s="2"/>
      <c r="LV1071" s="2"/>
      <c r="LW1071" s="2"/>
      <c r="LX1071" s="2"/>
      <c r="LY1071" s="2"/>
      <c r="LZ1071" s="2"/>
      <c r="MA1071" s="2"/>
      <c r="MB1071" s="2"/>
      <c r="MC1071" s="2"/>
      <c r="MD1071" s="2"/>
      <c r="ME1071" s="2"/>
      <c r="MF1071" s="2"/>
      <c r="MG1071" s="2"/>
      <c r="MH1071" s="2"/>
      <c r="MI1071" s="2"/>
      <c r="MJ1071" s="2"/>
      <c r="MK1071" s="2"/>
      <c r="ML1071" s="2"/>
      <c r="MM1071" s="2"/>
      <c r="MN1071" s="2"/>
      <c r="MO1071" s="2"/>
      <c r="MP1071" s="2"/>
      <c r="MQ1071" s="2"/>
      <c r="MR1071" s="2"/>
      <c r="MS1071" s="2"/>
      <c r="MT1071" s="2"/>
      <c r="MU1071" s="2"/>
      <c r="MV1071" s="2"/>
      <c r="MW1071" s="2"/>
      <c r="MX1071" s="2"/>
      <c r="MY1071" s="2"/>
      <c r="MZ1071" s="2"/>
      <c r="NA1071" s="2"/>
      <c r="NB1071" s="2"/>
      <c r="NC1071" s="2"/>
      <c r="ND1071" s="2"/>
      <c r="NE1071" s="2"/>
      <c r="NF1071" s="2"/>
      <c r="NG1071" s="2"/>
      <c r="NH1071" s="2"/>
      <c r="NI1071" s="2"/>
      <c r="NJ1071" s="2"/>
      <c r="NK1071" s="2"/>
      <c r="NL1071" s="2"/>
      <c r="NM1071" s="2"/>
      <c r="NN1071" s="2"/>
      <c r="NO1071" s="2"/>
      <c r="NP1071" s="2"/>
      <c r="NQ1071" s="2"/>
      <c r="NR1071" s="2"/>
      <c r="NS1071" s="2"/>
      <c r="NT1071" s="2"/>
      <c r="NU1071" s="2"/>
      <c r="NV1071" s="2"/>
      <c r="NW1071" s="2"/>
      <c r="NX1071" s="2"/>
      <c r="NY1071" s="2"/>
      <c r="NZ1071" s="2"/>
      <c r="OA1071" s="2"/>
      <c r="OB1071" s="2"/>
      <c r="OC1071" s="2"/>
      <c r="OD1071" s="2"/>
      <c r="OE1071" s="2"/>
      <c r="OF1071" s="2"/>
      <c r="OG1071" s="2"/>
      <c r="OH1071" s="2"/>
      <c r="OI1071" s="2"/>
      <c r="OJ1071" s="2"/>
      <c r="OK1071" s="2"/>
      <c r="OL1071" s="2"/>
      <c r="OM1071" s="2"/>
      <c r="ON1071" s="2"/>
      <c r="OO1071" s="2"/>
      <c r="OP1071" s="2"/>
      <c r="OQ1071" s="2"/>
      <c r="OR1071" s="2"/>
      <c r="OS1071" s="2"/>
      <c r="OT1071" s="2"/>
      <c r="OU1071" s="2"/>
      <c r="OV1071" s="2"/>
      <c r="OW1071" s="2"/>
      <c r="OX1071" s="2"/>
      <c r="OY1071" s="2"/>
      <c r="OZ1071" s="2"/>
      <c r="PA1071" s="2"/>
      <c r="PB1071" s="2"/>
      <c r="PC1071" s="2"/>
      <c r="PD1071" s="2"/>
      <c r="PE1071" s="2"/>
      <c r="PF1071" s="2"/>
      <c r="PG1071" s="2"/>
      <c r="PH1071" s="2"/>
      <c r="PI1071" s="2"/>
      <c r="PJ1071" s="2"/>
      <c r="PK1071" s="2"/>
      <c r="PL1071" s="2"/>
      <c r="PM1071" s="2"/>
      <c r="PN1071" s="2"/>
      <c r="PO1071" s="2"/>
    </row>
    <row r="1072" spans="1:431" ht="98" hidden="1" x14ac:dyDescent="0.15">
      <c r="A1072" s="6" t="s">
        <v>759</v>
      </c>
      <c r="B1072" s="3"/>
      <c r="C1072" s="6"/>
      <c r="D1072" s="6"/>
      <c r="E1072" s="3"/>
      <c r="F1072" s="6"/>
      <c r="G1072" s="6"/>
      <c r="H1072" s="6"/>
      <c r="I1072" s="3"/>
      <c r="J1072" s="6"/>
      <c r="K1072" s="3"/>
      <c r="L1072" s="3"/>
      <c r="M1072" s="3"/>
      <c r="N1072" s="6"/>
      <c r="O1072" s="3"/>
      <c r="P1072" s="6"/>
      <c r="Q1072" s="6"/>
      <c r="R1072" s="6"/>
      <c r="S1072" s="3"/>
      <c r="T1072" s="3"/>
      <c r="U1072" s="3"/>
      <c r="V1072" s="3"/>
      <c r="W1072" s="3"/>
      <c r="X1072" s="3"/>
      <c r="Y1072" s="6"/>
      <c r="Z1072" s="6"/>
      <c r="AA1072" s="6"/>
      <c r="AB1072" s="3"/>
      <c r="AC1072" s="6"/>
      <c r="AD1072" s="6"/>
      <c r="AE1072" s="3"/>
      <c r="AF1072" s="3"/>
      <c r="AG1072" s="6"/>
      <c r="AH1072" s="6"/>
      <c r="AI1072" s="3"/>
      <c r="AJ1072" s="3"/>
      <c r="AK1072" s="3"/>
      <c r="AL1072" s="3"/>
      <c r="AM1072" s="6"/>
      <c r="AN1072" s="3"/>
      <c r="AO1072" s="3"/>
      <c r="AP1072" s="3"/>
      <c r="AQ1072" s="3"/>
      <c r="AR1072" s="3"/>
      <c r="AS1072" s="3"/>
      <c r="AT1072" s="6"/>
      <c r="AU1072" s="6"/>
      <c r="AV1072" s="6"/>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v>1970</v>
      </c>
      <c r="BZ1072" s="3" t="s">
        <v>2504</v>
      </c>
      <c r="CA1072" s="3" t="s">
        <v>2343</v>
      </c>
      <c r="CB1072" s="3" t="s">
        <v>2505</v>
      </c>
      <c r="CC1072" s="3" t="s">
        <v>2361</v>
      </c>
      <c r="CD1072" s="3"/>
      <c r="CE1072" s="3"/>
      <c r="CF1072" s="7"/>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J1072" s="1"/>
      <c r="DK1072" s="1"/>
      <c r="DL1072" s="1"/>
      <c r="DM1072" s="1"/>
      <c r="DN1072" s="1"/>
      <c r="DO1072" s="1"/>
      <c r="DQ1072" s="1"/>
      <c r="DT1072" s="1"/>
      <c r="DW1072" s="1"/>
      <c r="DX1072" s="1"/>
      <c r="DY1072" s="1"/>
      <c r="DZ1072" s="1"/>
      <c r="EA1072" s="1"/>
      <c r="EB1072" s="1"/>
      <c r="EC1072" s="1"/>
      <c r="EF1072" s="1"/>
      <c r="ER1072" s="1"/>
      <c r="ET1072" s="1"/>
      <c r="FH1072" s="1"/>
      <c r="FI1072" s="1"/>
      <c r="LT1072" s="2"/>
      <c r="LU1072" s="2"/>
      <c r="LV1072" s="2"/>
      <c r="LW1072" s="2"/>
      <c r="LX1072" s="2"/>
      <c r="LY1072" s="2"/>
      <c r="LZ1072" s="2"/>
      <c r="MA1072" s="2"/>
      <c r="MB1072" s="2"/>
      <c r="MC1072" s="2"/>
      <c r="MD1072" s="2"/>
      <c r="ME1072" s="2"/>
      <c r="MF1072" s="2"/>
      <c r="MG1072" s="2"/>
      <c r="MH1072" s="2"/>
      <c r="MI1072" s="2"/>
      <c r="MJ1072" s="2"/>
      <c r="MK1072" s="2"/>
      <c r="ML1072" s="2"/>
      <c r="MM1072" s="2"/>
      <c r="MN1072" s="2"/>
      <c r="MO1072" s="2"/>
      <c r="MP1072" s="2"/>
      <c r="MQ1072" s="2"/>
      <c r="MR1072" s="2"/>
      <c r="MS1072" s="2"/>
      <c r="MT1072" s="2"/>
      <c r="MU1072" s="2"/>
      <c r="MV1072" s="2"/>
      <c r="MW1072" s="2"/>
      <c r="MX1072" s="2"/>
      <c r="MY1072" s="2"/>
      <c r="MZ1072" s="2"/>
      <c r="NA1072" s="2"/>
      <c r="NB1072" s="2"/>
      <c r="NC1072" s="2"/>
      <c r="ND1072" s="2"/>
      <c r="NE1072" s="2"/>
      <c r="NF1072" s="2"/>
      <c r="NG1072" s="2"/>
      <c r="NH1072" s="2"/>
      <c r="NI1072" s="2"/>
      <c r="NJ1072" s="2"/>
      <c r="NK1072" s="2"/>
      <c r="NL1072" s="2"/>
      <c r="NM1072" s="2"/>
      <c r="NN1072" s="2"/>
      <c r="NO1072" s="2"/>
      <c r="NP1072" s="2"/>
      <c r="NQ1072" s="2"/>
      <c r="NR1072" s="2"/>
      <c r="NS1072" s="2"/>
      <c r="NT1072" s="2"/>
      <c r="NU1072" s="2"/>
      <c r="NV1072" s="2"/>
      <c r="NW1072" s="2"/>
      <c r="NX1072" s="2"/>
      <c r="NY1072" s="2"/>
      <c r="NZ1072" s="2"/>
      <c r="OA1072" s="2"/>
      <c r="OB1072" s="2"/>
      <c r="OC1072" s="2"/>
      <c r="OD1072" s="2"/>
      <c r="OE1072" s="2"/>
      <c r="OF1072" s="2"/>
      <c r="OG1072" s="2"/>
      <c r="OH1072" s="2"/>
      <c r="OI1072" s="2"/>
      <c r="OJ1072" s="2"/>
      <c r="OK1072" s="2"/>
      <c r="OL1072" s="2"/>
      <c r="OM1072" s="2"/>
      <c r="ON1072" s="2"/>
      <c r="OO1072" s="2"/>
      <c r="OP1072" s="2"/>
      <c r="OQ1072" s="2"/>
      <c r="OR1072" s="2"/>
      <c r="OS1072" s="2"/>
      <c r="OT1072" s="2"/>
      <c r="OU1072" s="2"/>
      <c r="OV1072" s="2"/>
      <c r="OW1072" s="2"/>
      <c r="OX1072" s="2"/>
      <c r="OY1072" s="2"/>
      <c r="OZ1072" s="2"/>
      <c r="PA1072" s="2"/>
      <c r="PB1072" s="2"/>
      <c r="PC1072" s="2"/>
      <c r="PD1072" s="2"/>
      <c r="PE1072" s="2"/>
      <c r="PF1072" s="2"/>
      <c r="PG1072" s="2"/>
      <c r="PH1072" s="2"/>
      <c r="PI1072" s="2"/>
      <c r="PJ1072" s="2"/>
      <c r="PK1072" s="2"/>
      <c r="PL1072" s="2"/>
      <c r="PM1072" s="2"/>
      <c r="PN1072" s="2"/>
      <c r="PO1072" s="2"/>
    </row>
    <row r="1073" spans="1:431" ht="98" hidden="1" x14ac:dyDescent="0.15">
      <c r="A1073" s="6" t="s">
        <v>769</v>
      </c>
      <c r="B1073" s="3"/>
      <c r="C1073" s="6"/>
      <c r="D1073" s="6"/>
      <c r="E1073" s="3"/>
      <c r="F1073" s="6"/>
      <c r="G1073" s="6"/>
      <c r="H1073" s="6"/>
      <c r="I1073" s="3"/>
      <c r="J1073" s="6"/>
      <c r="K1073" s="3"/>
      <c r="L1073" s="3"/>
      <c r="M1073" s="3"/>
      <c r="N1073" s="6"/>
      <c r="O1073" s="3"/>
      <c r="P1073" s="6"/>
      <c r="Q1073" s="6"/>
      <c r="R1073" s="6"/>
      <c r="S1073" s="3"/>
      <c r="T1073" s="3"/>
      <c r="U1073" s="3"/>
      <c r="V1073" s="3"/>
      <c r="W1073" s="3"/>
      <c r="X1073" s="3"/>
      <c r="Y1073" s="6"/>
      <c r="Z1073" s="6"/>
      <c r="AA1073" s="6"/>
      <c r="AB1073" s="3"/>
      <c r="AC1073" s="6"/>
      <c r="AD1073" s="6"/>
      <c r="AE1073" s="3"/>
      <c r="AF1073" s="3"/>
      <c r="AG1073" s="6"/>
      <c r="AH1073" s="6"/>
      <c r="AI1073" s="3"/>
      <c r="AJ1073" s="3"/>
      <c r="AK1073" s="3"/>
      <c r="AL1073" s="3"/>
      <c r="AM1073" s="6"/>
      <c r="AN1073" s="3"/>
      <c r="AO1073" s="3"/>
      <c r="AP1073" s="3"/>
      <c r="AQ1073" s="3"/>
      <c r="AR1073" s="3"/>
      <c r="AS1073" s="3"/>
      <c r="AT1073" s="6"/>
      <c r="AU1073" s="6"/>
      <c r="AV1073" s="6"/>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v>1970</v>
      </c>
      <c r="BZ1073" s="3" t="s">
        <v>2504</v>
      </c>
      <c r="CA1073" s="3" t="s">
        <v>2343</v>
      </c>
      <c r="CB1073" s="3" t="s">
        <v>2505</v>
      </c>
      <c r="CC1073" s="3" t="s">
        <v>2361</v>
      </c>
      <c r="CD1073" s="3"/>
      <c r="CE1073" s="3"/>
      <c r="CF1073" s="7"/>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J1073" s="1"/>
      <c r="DK1073" s="1"/>
      <c r="DL1073" s="1"/>
      <c r="DM1073" s="1"/>
      <c r="DN1073" s="1"/>
      <c r="DO1073" s="1"/>
      <c r="DQ1073" s="1"/>
      <c r="DT1073" s="1"/>
      <c r="DW1073" s="1"/>
      <c r="DX1073" s="1"/>
      <c r="DY1073" s="1"/>
      <c r="DZ1073" s="1"/>
      <c r="EA1073" s="1"/>
      <c r="EB1073" s="1"/>
      <c r="EC1073" s="1"/>
      <c r="EF1073" s="1"/>
      <c r="ER1073" s="1"/>
      <c r="ET1073" s="1"/>
      <c r="FH1073" s="1"/>
      <c r="FI1073" s="1"/>
      <c r="LT1073" s="2"/>
      <c r="LU1073" s="2"/>
      <c r="LV1073" s="2"/>
      <c r="LW1073" s="2"/>
      <c r="LX1073" s="2"/>
      <c r="LY1073" s="2"/>
      <c r="LZ1073" s="2"/>
      <c r="MA1073" s="2"/>
      <c r="MB1073" s="2"/>
      <c r="MC1073" s="2"/>
      <c r="MD1073" s="2"/>
      <c r="ME1073" s="2"/>
      <c r="MF1073" s="2"/>
      <c r="MG1073" s="2"/>
      <c r="MH1073" s="2"/>
      <c r="MI1073" s="2"/>
      <c r="MJ1073" s="2"/>
      <c r="MK1073" s="2"/>
      <c r="ML1073" s="2"/>
      <c r="MM1073" s="2"/>
      <c r="MN1073" s="2"/>
      <c r="MO1073" s="2"/>
      <c r="MP1073" s="2"/>
      <c r="MQ1073" s="2"/>
      <c r="MR1073" s="2"/>
      <c r="MS1073" s="2"/>
      <c r="MT1073" s="2"/>
      <c r="MU1073" s="2"/>
      <c r="MV1073" s="2"/>
      <c r="MW1073" s="2"/>
      <c r="MX1073" s="2"/>
      <c r="MY1073" s="2"/>
      <c r="MZ1073" s="2"/>
      <c r="NA1073" s="2"/>
      <c r="NB1073" s="2"/>
      <c r="NC1073" s="2"/>
      <c r="ND1073" s="2"/>
      <c r="NE1073" s="2"/>
      <c r="NF1073" s="2"/>
      <c r="NG1073" s="2"/>
      <c r="NH1073" s="2"/>
      <c r="NI1073" s="2"/>
      <c r="NJ1073" s="2"/>
      <c r="NK1073" s="2"/>
      <c r="NL1073" s="2"/>
      <c r="NM1073" s="2"/>
      <c r="NN1073" s="2"/>
      <c r="NO1073" s="2"/>
      <c r="NP1073" s="2"/>
      <c r="NQ1073" s="2"/>
      <c r="NR1073" s="2"/>
      <c r="NS1073" s="2"/>
      <c r="NT1073" s="2"/>
      <c r="NU1073" s="2"/>
      <c r="NV1073" s="2"/>
      <c r="NW1073" s="2"/>
      <c r="NX1073" s="2"/>
      <c r="NY1073" s="2"/>
      <c r="NZ1073" s="2"/>
      <c r="OA1073" s="2"/>
      <c r="OB1073" s="2"/>
      <c r="OC1073" s="2"/>
      <c r="OD1073" s="2"/>
      <c r="OE1073" s="2"/>
      <c r="OF1073" s="2"/>
      <c r="OG1073" s="2"/>
      <c r="OH1073" s="2"/>
      <c r="OI1073" s="2"/>
      <c r="OJ1073" s="2"/>
      <c r="OK1073" s="2"/>
      <c r="OL1073" s="2"/>
      <c r="OM1073" s="2"/>
      <c r="ON1073" s="2"/>
      <c r="OO1073" s="2"/>
      <c r="OP1073" s="2"/>
      <c r="OQ1073" s="2"/>
      <c r="OR1073" s="2"/>
      <c r="OS1073" s="2"/>
      <c r="OT1073" s="2"/>
      <c r="OU1073" s="2"/>
      <c r="OV1073" s="2"/>
      <c r="OW1073" s="2"/>
      <c r="OX1073" s="2"/>
      <c r="OY1073" s="2"/>
      <c r="OZ1073" s="2"/>
      <c r="PA1073" s="2"/>
      <c r="PB1073" s="2"/>
      <c r="PC1073" s="2"/>
      <c r="PD1073" s="2"/>
      <c r="PE1073" s="2"/>
      <c r="PF1073" s="2"/>
      <c r="PG1073" s="2"/>
      <c r="PH1073" s="2"/>
      <c r="PI1073" s="2"/>
      <c r="PJ1073" s="2"/>
      <c r="PK1073" s="2"/>
      <c r="PL1073" s="2"/>
      <c r="PM1073" s="2"/>
      <c r="PN1073" s="2"/>
      <c r="PO1073" s="2"/>
    </row>
    <row r="1074" spans="1:431" ht="98" hidden="1" x14ac:dyDescent="0.15">
      <c r="A1074" s="6" t="s">
        <v>778</v>
      </c>
      <c r="B1074" s="3"/>
      <c r="C1074" s="6"/>
      <c r="D1074" s="6"/>
      <c r="E1074" s="3"/>
      <c r="F1074" s="6"/>
      <c r="G1074" s="6"/>
      <c r="H1074" s="6"/>
      <c r="I1074" s="3"/>
      <c r="J1074" s="6"/>
      <c r="K1074" s="3"/>
      <c r="L1074" s="3"/>
      <c r="M1074" s="3"/>
      <c r="N1074" s="6"/>
      <c r="O1074" s="3"/>
      <c r="P1074" s="6"/>
      <c r="Q1074" s="6"/>
      <c r="R1074" s="6"/>
      <c r="S1074" s="3"/>
      <c r="T1074" s="3"/>
      <c r="U1074" s="3"/>
      <c r="V1074" s="3"/>
      <c r="W1074" s="3"/>
      <c r="X1074" s="3"/>
      <c r="Y1074" s="6"/>
      <c r="Z1074" s="6"/>
      <c r="AA1074" s="6"/>
      <c r="AB1074" s="3"/>
      <c r="AC1074" s="6"/>
      <c r="AD1074" s="6"/>
      <c r="AE1074" s="3"/>
      <c r="AF1074" s="3"/>
      <c r="AG1074" s="6"/>
      <c r="AH1074" s="6"/>
      <c r="AI1074" s="3"/>
      <c r="AJ1074" s="3"/>
      <c r="AK1074" s="3"/>
      <c r="AL1074" s="3"/>
      <c r="AM1074" s="6"/>
      <c r="AN1074" s="3"/>
      <c r="AO1074" s="3"/>
      <c r="AP1074" s="3"/>
      <c r="AQ1074" s="3"/>
      <c r="AR1074" s="3"/>
      <c r="AS1074" s="3"/>
      <c r="AT1074" s="6"/>
      <c r="AU1074" s="6"/>
      <c r="AV1074" s="6"/>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v>1970</v>
      </c>
      <c r="BZ1074" s="3" t="s">
        <v>2504</v>
      </c>
      <c r="CA1074" s="3" t="s">
        <v>2343</v>
      </c>
      <c r="CB1074" s="3" t="s">
        <v>2505</v>
      </c>
      <c r="CC1074" s="3" t="s">
        <v>2361</v>
      </c>
      <c r="CD1074" s="3"/>
      <c r="CE1074" s="3"/>
      <c r="CF1074" s="7"/>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J1074" s="1"/>
      <c r="DK1074" s="1"/>
      <c r="DL1074" s="1"/>
      <c r="DM1074" s="1"/>
      <c r="DN1074" s="1"/>
      <c r="DO1074" s="1"/>
      <c r="DQ1074" s="1"/>
      <c r="DT1074" s="1"/>
      <c r="DW1074" s="1"/>
      <c r="DX1074" s="1"/>
      <c r="DY1074" s="1"/>
      <c r="DZ1074" s="1"/>
      <c r="EA1074" s="1"/>
      <c r="EB1074" s="1"/>
      <c r="EC1074" s="1"/>
      <c r="EF1074" s="1"/>
      <c r="ER1074" s="1"/>
      <c r="ET1074" s="1"/>
      <c r="FH1074" s="1"/>
      <c r="FI1074" s="1"/>
      <c r="LT1074" s="2"/>
      <c r="LU1074" s="2"/>
      <c r="LV1074" s="2"/>
      <c r="LW1074" s="2"/>
      <c r="LX1074" s="2"/>
      <c r="LY1074" s="2"/>
      <c r="LZ1074" s="2"/>
      <c r="MA1074" s="2"/>
      <c r="MB1074" s="2"/>
      <c r="MC1074" s="2"/>
      <c r="MD1074" s="2"/>
      <c r="ME1074" s="2"/>
      <c r="MF1074" s="2"/>
      <c r="MG1074" s="2"/>
      <c r="MH1074" s="2"/>
      <c r="MI1074" s="2"/>
      <c r="MJ1074" s="2"/>
      <c r="MK1074" s="2"/>
      <c r="ML1074" s="2"/>
      <c r="MM1074" s="2"/>
      <c r="MN1074" s="2"/>
      <c r="MO1074" s="2"/>
      <c r="MP1074" s="2"/>
      <c r="MQ1074" s="2"/>
      <c r="MR1074" s="2"/>
      <c r="MS1074" s="2"/>
      <c r="MT1074" s="2"/>
      <c r="MU1074" s="2"/>
      <c r="MV1074" s="2"/>
      <c r="MW1074" s="2"/>
      <c r="MX1074" s="2"/>
      <c r="MY1074" s="2"/>
      <c r="MZ1074" s="2"/>
      <c r="NA1074" s="2"/>
      <c r="NB1074" s="2"/>
      <c r="NC1074" s="2"/>
      <c r="ND1074" s="2"/>
      <c r="NE1074" s="2"/>
      <c r="NF1074" s="2"/>
      <c r="NG1074" s="2"/>
      <c r="NH1074" s="2"/>
      <c r="NI1074" s="2"/>
      <c r="NJ1074" s="2"/>
      <c r="NK1074" s="2"/>
      <c r="NL1074" s="2"/>
      <c r="NM1074" s="2"/>
      <c r="NN1074" s="2"/>
      <c r="NO1074" s="2"/>
      <c r="NP1074" s="2"/>
      <c r="NQ1074" s="2"/>
      <c r="NR1074" s="2"/>
      <c r="NS1074" s="2"/>
      <c r="NT1074" s="2"/>
      <c r="NU1074" s="2"/>
      <c r="NV1074" s="2"/>
      <c r="NW1074" s="2"/>
      <c r="NX1074" s="2"/>
      <c r="NY1074" s="2"/>
      <c r="NZ1074" s="2"/>
      <c r="OA1074" s="2"/>
      <c r="OB1074" s="2"/>
      <c r="OC1074" s="2"/>
      <c r="OD1074" s="2"/>
      <c r="OE1074" s="2"/>
      <c r="OF1074" s="2"/>
      <c r="OG1074" s="2"/>
      <c r="OH1074" s="2"/>
      <c r="OI1074" s="2"/>
      <c r="OJ1074" s="2"/>
      <c r="OK1074" s="2"/>
      <c r="OL1074" s="2"/>
      <c r="OM1074" s="2"/>
      <c r="ON1074" s="2"/>
      <c r="OO1074" s="2"/>
      <c r="OP1074" s="2"/>
      <c r="OQ1074" s="2"/>
      <c r="OR1074" s="2"/>
      <c r="OS1074" s="2"/>
      <c r="OT1074" s="2"/>
      <c r="OU1074" s="2"/>
      <c r="OV1074" s="2"/>
      <c r="OW1074" s="2"/>
      <c r="OX1074" s="2"/>
      <c r="OY1074" s="2"/>
      <c r="OZ1074" s="2"/>
      <c r="PA1074" s="2"/>
      <c r="PB1074" s="2"/>
      <c r="PC1074" s="2"/>
      <c r="PD1074" s="2"/>
      <c r="PE1074" s="2"/>
      <c r="PF1074" s="2"/>
      <c r="PG1074" s="2"/>
      <c r="PH1074" s="2"/>
      <c r="PI1074" s="2"/>
      <c r="PJ1074" s="2"/>
      <c r="PK1074" s="2"/>
      <c r="PL1074" s="2"/>
      <c r="PM1074" s="2"/>
      <c r="PN1074" s="2"/>
      <c r="PO1074" s="2"/>
    </row>
    <row r="1075" spans="1:431" ht="98" hidden="1" x14ac:dyDescent="0.15">
      <c r="A1075" s="6" t="s">
        <v>785</v>
      </c>
      <c r="B1075" s="3"/>
      <c r="C1075" s="6"/>
      <c r="D1075" s="6"/>
      <c r="E1075" s="3"/>
      <c r="F1075" s="6"/>
      <c r="G1075" s="6"/>
      <c r="H1075" s="6"/>
      <c r="I1075" s="3"/>
      <c r="J1075" s="6"/>
      <c r="K1075" s="3"/>
      <c r="L1075" s="3"/>
      <c r="M1075" s="3"/>
      <c r="N1075" s="6"/>
      <c r="O1075" s="3"/>
      <c r="P1075" s="6"/>
      <c r="Q1075" s="6"/>
      <c r="R1075" s="6"/>
      <c r="S1075" s="3"/>
      <c r="T1075" s="3"/>
      <c r="U1075" s="3"/>
      <c r="V1075" s="3"/>
      <c r="W1075" s="3"/>
      <c r="X1075" s="3"/>
      <c r="Y1075" s="6"/>
      <c r="Z1075" s="6"/>
      <c r="AA1075" s="6"/>
      <c r="AB1075" s="3"/>
      <c r="AC1075" s="6"/>
      <c r="AD1075" s="6"/>
      <c r="AE1075" s="3"/>
      <c r="AF1075" s="3"/>
      <c r="AG1075" s="6"/>
      <c r="AH1075" s="6"/>
      <c r="AI1075" s="3"/>
      <c r="AJ1075" s="3"/>
      <c r="AK1075" s="3"/>
      <c r="AL1075" s="3"/>
      <c r="AM1075" s="6"/>
      <c r="AN1075" s="3"/>
      <c r="AO1075" s="3"/>
      <c r="AP1075" s="3"/>
      <c r="AQ1075" s="3"/>
      <c r="AR1075" s="3"/>
      <c r="AS1075" s="3"/>
      <c r="AT1075" s="6"/>
      <c r="AU1075" s="6"/>
      <c r="AV1075" s="6"/>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v>1970</v>
      </c>
      <c r="BZ1075" s="3" t="s">
        <v>2504</v>
      </c>
      <c r="CA1075" s="3" t="s">
        <v>2343</v>
      </c>
      <c r="CB1075" s="3" t="s">
        <v>2505</v>
      </c>
      <c r="CC1075" s="3" t="s">
        <v>2361</v>
      </c>
      <c r="CD1075" s="3"/>
      <c r="CE1075" s="3"/>
      <c r="CF1075" s="7"/>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J1075" s="1"/>
      <c r="DK1075" s="1"/>
      <c r="DL1075" s="1"/>
      <c r="DM1075" s="1"/>
      <c r="DN1075" s="1"/>
      <c r="DO1075" s="1"/>
      <c r="DQ1075" s="1"/>
      <c r="DT1075" s="1"/>
      <c r="DW1075" s="1"/>
      <c r="DX1075" s="1"/>
      <c r="DY1075" s="1"/>
      <c r="DZ1075" s="1"/>
      <c r="EA1075" s="1"/>
      <c r="EB1075" s="1"/>
      <c r="EC1075" s="1"/>
      <c r="EF1075" s="1"/>
      <c r="ER1075" s="1"/>
      <c r="ET1075" s="1"/>
      <c r="FH1075" s="1"/>
      <c r="FI1075" s="1"/>
      <c r="LT1075" s="2"/>
      <c r="LU1075" s="2"/>
      <c r="LV1075" s="2"/>
      <c r="LW1075" s="2"/>
      <c r="LX1075" s="2"/>
      <c r="LY1075" s="2"/>
      <c r="LZ1075" s="2"/>
      <c r="MA1075" s="2"/>
      <c r="MB1075" s="2"/>
      <c r="MC1075" s="2"/>
      <c r="MD1075" s="2"/>
      <c r="ME1075" s="2"/>
      <c r="MF1075" s="2"/>
      <c r="MG1075" s="2"/>
      <c r="MH1075" s="2"/>
      <c r="MI1075" s="2"/>
      <c r="MJ1075" s="2"/>
      <c r="MK1075" s="2"/>
      <c r="ML1075" s="2"/>
      <c r="MM1075" s="2"/>
      <c r="MN1075" s="2"/>
      <c r="MO1075" s="2"/>
      <c r="MP1075" s="2"/>
      <c r="MQ1075" s="2"/>
      <c r="MR1075" s="2"/>
      <c r="MS1075" s="2"/>
      <c r="MT1075" s="2"/>
      <c r="MU1075" s="2"/>
      <c r="MV1075" s="2"/>
      <c r="MW1075" s="2"/>
      <c r="MX1075" s="2"/>
      <c r="MY1075" s="2"/>
      <c r="MZ1075" s="2"/>
      <c r="NA1075" s="2"/>
      <c r="NB1075" s="2"/>
      <c r="NC1075" s="2"/>
      <c r="ND1075" s="2"/>
      <c r="NE1075" s="2"/>
      <c r="NF1075" s="2"/>
      <c r="NG1075" s="2"/>
      <c r="NH1075" s="2"/>
      <c r="NI1075" s="2"/>
      <c r="NJ1075" s="2"/>
      <c r="NK1075" s="2"/>
      <c r="NL1075" s="2"/>
      <c r="NM1075" s="2"/>
      <c r="NN1075" s="2"/>
      <c r="NO1075" s="2"/>
      <c r="NP1075" s="2"/>
      <c r="NQ1075" s="2"/>
      <c r="NR1075" s="2"/>
      <c r="NS1075" s="2"/>
      <c r="NT1075" s="2"/>
      <c r="NU1075" s="2"/>
      <c r="NV1075" s="2"/>
      <c r="NW1075" s="2"/>
      <c r="NX1075" s="2"/>
      <c r="NY1075" s="2"/>
      <c r="NZ1075" s="2"/>
      <c r="OA1075" s="2"/>
      <c r="OB1075" s="2"/>
      <c r="OC1075" s="2"/>
      <c r="OD1075" s="2"/>
      <c r="OE1075" s="2"/>
      <c r="OF1075" s="2"/>
      <c r="OG1075" s="2"/>
      <c r="OH1075" s="2"/>
      <c r="OI1075" s="2"/>
      <c r="OJ1075" s="2"/>
      <c r="OK1075" s="2"/>
      <c r="OL1075" s="2"/>
      <c r="OM1075" s="2"/>
      <c r="ON1075" s="2"/>
      <c r="OO1075" s="2"/>
      <c r="OP1075" s="2"/>
      <c r="OQ1075" s="2"/>
      <c r="OR1075" s="2"/>
      <c r="OS1075" s="2"/>
      <c r="OT1075" s="2"/>
      <c r="OU1075" s="2"/>
      <c r="OV1075" s="2"/>
      <c r="OW1075" s="2"/>
      <c r="OX1075" s="2"/>
      <c r="OY1075" s="2"/>
      <c r="OZ1075" s="2"/>
      <c r="PA1075" s="2"/>
      <c r="PB1075" s="2"/>
      <c r="PC1075" s="2"/>
      <c r="PD1075" s="2"/>
      <c r="PE1075" s="2"/>
      <c r="PF1075" s="2"/>
      <c r="PG1075" s="2"/>
      <c r="PH1075" s="2"/>
      <c r="PI1075" s="2"/>
      <c r="PJ1075" s="2"/>
      <c r="PK1075" s="2"/>
      <c r="PL1075" s="2"/>
      <c r="PM1075" s="2"/>
      <c r="PN1075" s="2"/>
      <c r="PO1075" s="2"/>
    </row>
    <row r="1076" spans="1:431" ht="98" hidden="1" x14ac:dyDescent="0.15">
      <c r="A1076" s="6" t="s">
        <v>795</v>
      </c>
      <c r="B1076" s="3"/>
      <c r="C1076" s="6"/>
      <c r="D1076" s="6"/>
      <c r="E1076" s="3"/>
      <c r="F1076" s="6"/>
      <c r="G1076" s="6"/>
      <c r="H1076" s="6"/>
      <c r="I1076" s="3"/>
      <c r="J1076" s="6"/>
      <c r="K1076" s="3"/>
      <c r="L1076" s="3"/>
      <c r="M1076" s="3"/>
      <c r="N1076" s="6"/>
      <c r="O1076" s="3"/>
      <c r="P1076" s="6"/>
      <c r="Q1076" s="6"/>
      <c r="R1076" s="6"/>
      <c r="S1076" s="3"/>
      <c r="T1076" s="3"/>
      <c r="U1076" s="3"/>
      <c r="V1076" s="3"/>
      <c r="W1076" s="3"/>
      <c r="X1076" s="3"/>
      <c r="Y1076" s="6"/>
      <c r="Z1076" s="6"/>
      <c r="AA1076" s="6"/>
      <c r="AB1076" s="3"/>
      <c r="AC1076" s="6"/>
      <c r="AD1076" s="6"/>
      <c r="AE1076" s="3"/>
      <c r="AF1076" s="3"/>
      <c r="AG1076" s="6"/>
      <c r="AH1076" s="6"/>
      <c r="AI1076" s="3"/>
      <c r="AJ1076" s="3"/>
      <c r="AK1076" s="3"/>
      <c r="AL1076" s="3"/>
      <c r="AM1076" s="6"/>
      <c r="AN1076" s="3"/>
      <c r="AO1076" s="3"/>
      <c r="AP1076" s="3"/>
      <c r="AQ1076" s="3"/>
      <c r="AR1076" s="3"/>
      <c r="AS1076" s="3"/>
      <c r="AT1076" s="6"/>
      <c r="AU1076" s="6"/>
      <c r="AV1076" s="6"/>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v>1970</v>
      </c>
      <c r="BZ1076" s="3" t="s">
        <v>2504</v>
      </c>
      <c r="CA1076" s="3" t="s">
        <v>2343</v>
      </c>
      <c r="CB1076" s="3" t="s">
        <v>2505</v>
      </c>
      <c r="CC1076" s="3" t="s">
        <v>2361</v>
      </c>
      <c r="CD1076" s="3"/>
      <c r="CE1076" s="3"/>
      <c r="CF1076" s="7"/>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J1076" s="1"/>
      <c r="DK1076" s="1"/>
      <c r="DL1076" s="1"/>
      <c r="DM1076" s="1"/>
      <c r="DN1076" s="1"/>
      <c r="DO1076" s="1"/>
      <c r="DQ1076" s="1"/>
      <c r="DT1076" s="1"/>
      <c r="DW1076" s="1"/>
      <c r="DX1076" s="1"/>
      <c r="DY1076" s="1"/>
      <c r="DZ1076" s="1"/>
      <c r="EA1076" s="1"/>
      <c r="EB1076" s="1"/>
      <c r="EC1076" s="1"/>
      <c r="EF1076" s="1"/>
      <c r="ER1076" s="1"/>
      <c r="ET1076" s="1"/>
      <c r="FH1076" s="1"/>
      <c r="FI1076" s="1"/>
      <c r="LT1076" s="2"/>
      <c r="LU1076" s="2"/>
      <c r="LV1076" s="2"/>
      <c r="LW1076" s="2"/>
      <c r="LX1076" s="2"/>
      <c r="LY1076" s="2"/>
      <c r="LZ1076" s="2"/>
      <c r="MA1076" s="2"/>
      <c r="MB1076" s="2"/>
      <c r="MC1076" s="2"/>
      <c r="MD1076" s="2"/>
      <c r="ME1076" s="2"/>
      <c r="MF1076" s="2"/>
      <c r="MG1076" s="2"/>
      <c r="MH1076" s="2"/>
      <c r="MI1076" s="2"/>
      <c r="MJ1076" s="2"/>
      <c r="MK1076" s="2"/>
      <c r="ML1076" s="2"/>
      <c r="MM1076" s="2"/>
      <c r="MN1076" s="2"/>
      <c r="MO1076" s="2"/>
      <c r="MP1076" s="2"/>
      <c r="MQ1076" s="2"/>
      <c r="MR1076" s="2"/>
      <c r="MS1076" s="2"/>
      <c r="MT1076" s="2"/>
      <c r="MU1076" s="2"/>
      <c r="MV1076" s="2"/>
      <c r="MW1076" s="2"/>
      <c r="MX1076" s="2"/>
      <c r="MY1076" s="2"/>
      <c r="MZ1076" s="2"/>
      <c r="NA1076" s="2"/>
      <c r="NB1076" s="2"/>
      <c r="NC1076" s="2"/>
      <c r="ND1076" s="2"/>
      <c r="NE1076" s="2"/>
      <c r="NF1076" s="2"/>
      <c r="NG1076" s="2"/>
      <c r="NH1076" s="2"/>
      <c r="NI1076" s="2"/>
      <c r="NJ1076" s="2"/>
      <c r="NK1076" s="2"/>
      <c r="NL1076" s="2"/>
      <c r="NM1076" s="2"/>
      <c r="NN1076" s="2"/>
      <c r="NO1076" s="2"/>
      <c r="NP1076" s="2"/>
      <c r="NQ1076" s="2"/>
      <c r="NR1076" s="2"/>
      <c r="NS1076" s="2"/>
      <c r="NT1076" s="2"/>
      <c r="NU1076" s="2"/>
      <c r="NV1076" s="2"/>
      <c r="NW1076" s="2"/>
      <c r="NX1076" s="2"/>
      <c r="NY1076" s="2"/>
      <c r="NZ1076" s="2"/>
      <c r="OA1076" s="2"/>
      <c r="OB1076" s="2"/>
      <c r="OC1076" s="2"/>
      <c r="OD1076" s="2"/>
      <c r="OE1076" s="2"/>
      <c r="OF1076" s="2"/>
      <c r="OG1076" s="2"/>
      <c r="OH1076" s="2"/>
      <c r="OI1076" s="2"/>
      <c r="OJ1076" s="2"/>
      <c r="OK1076" s="2"/>
      <c r="OL1076" s="2"/>
      <c r="OM1076" s="2"/>
      <c r="ON1076" s="2"/>
      <c r="OO1076" s="2"/>
      <c r="OP1076" s="2"/>
      <c r="OQ1076" s="2"/>
      <c r="OR1076" s="2"/>
      <c r="OS1076" s="2"/>
      <c r="OT1076" s="2"/>
      <c r="OU1076" s="2"/>
      <c r="OV1076" s="2"/>
      <c r="OW1076" s="2"/>
      <c r="OX1076" s="2"/>
      <c r="OY1076" s="2"/>
      <c r="OZ1076" s="2"/>
      <c r="PA1076" s="2"/>
      <c r="PB1076" s="2"/>
      <c r="PC1076" s="2"/>
      <c r="PD1076" s="2"/>
      <c r="PE1076" s="2"/>
      <c r="PF1076" s="2"/>
      <c r="PG1076" s="2"/>
      <c r="PH1076" s="2"/>
      <c r="PI1076" s="2"/>
      <c r="PJ1076" s="2"/>
      <c r="PK1076" s="2"/>
      <c r="PL1076" s="2"/>
      <c r="PM1076" s="2"/>
      <c r="PN1076" s="2"/>
      <c r="PO1076" s="2"/>
    </row>
    <row r="1077" spans="1:431" ht="98" hidden="1" x14ac:dyDescent="0.15">
      <c r="A1077" s="6" t="s">
        <v>803</v>
      </c>
      <c r="B1077" s="3"/>
      <c r="C1077" s="6"/>
      <c r="D1077" s="6"/>
      <c r="E1077" s="3"/>
      <c r="F1077" s="6"/>
      <c r="G1077" s="6"/>
      <c r="H1077" s="6"/>
      <c r="I1077" s="3"/>
      <c r="J1077" s="6"/>
      <c r="K1077" s="3"/>
      <c r="L1077" s="3"/>
      <c r="M1077" s="3"/>
      <c r="N1077" s="6"/>
      <c r="O1077" s="3"/>
      <c r="P1077" s="6"/>
      <c r="Q1077" s="6"/>
      <c r="R1077" s="6"/>
      <c r="S1077" s="3"/>
      <c r="T1077" s="3"/>
      <c r="U1077" s="3"/>
      <c r="V1077" s="3"/>
      <c r="W1077" s="3"/>
      <c r="X1077" s="3"/>
      <c r="Y1077" s="6"/>
      <c r="Z1077" s="6"/>
      <c r="AA1077" s="6"/>
      <c r="AB1077" s="3"/>
      <c r="AC1077" s="6"/>
      <c r="AD1077" s="6"/>
      <c r="AE1077" s="3"/>
      <c r="AF1077" s="3"/>
      <c r="AG1077" s="6"/>
      <c r="AH1077" s="6"/>
      <c r="AI1077" s="3"/>
      <c r="AJ1077" s="3"/>
      <c r="AK1077" s="3"/>
      <c r="AL1077" s="3"/>
      <c r="AM1077" s="6"/>
      <c r="AN1077" s="3"/>
      <c r="AO1077" s="3"/>
      <c r="AP1077" s="3"/>
      <c r="AQ1077" s="3"/>
      <c r="AR1077" s="3"/>
      <c r="AS1077" s="3"/>
      <c r="AT1077" s="6"/>
      <c r="AU1077" s="6"/>
      <c r="AV1077" s="6"/>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v>1970</v>
      </c>
      <c r="BZ1077" s="3" t="s">
        <v>2504</v>
      </c>
      <c r="CA1077" s="3" t="s">
        <v>2343</v>
      </c>
      <c r="CB1077" s="3" t="s">
        <v>2505</v>
      </c>
      <c r="CC1077" s="3" t="s">
        <v>2361</v>
      </c>
      <c r="CD1077" s="3"/>
      <c r="CE1077" s="3"/>
      <c r="CF1077" s="7"/>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J1077" s="1"/>
      <c r="DK1077" s="1"/>
      <c r="DL1077" s="1"/>
      <c r="DM1077" s="1"/>
      <c r="DN1077" s="1"/>
      <c r="DO1077" s="1"/>
      <c r="DQ1077" s="1"/>
      <c r="DT1077" s="1"/>
      <c r="DW1077" s="1"/>
      <c r="DX1077" s="1"/>
      <c r="DY1077" s="1"/>
      <c r="DZ1077" s="1"/>
      <c r="EA1077" s="1"/>
      <c r="EB1077" s="1"/>
      <c r="EC1077" s="1"/>
      <c r="EF1077" s="1"/>
      <c r="ER1077" s="1"/>
      <c r="ET1077" s="1"/>
      <c r="FH1077" s="1"/>
      <c r="FI1077" s="1"/>
      <c r="LT1077" s="2"/>
      <c r="LU1077" s="2"/>
      <c r="LV1077" s="2"/>
      <c r="LW1077" s="2"/>
      <c r="LX1077" s="2"/>
      <c r="LY1077" s="2"/>
      <c r="LZ1077" s="2"/>
      <c r="MA1077" s="2"/>
      <c r="MB1077" s="2"/>
      <c r="MC1077" s="2"/>
      <c r="MD1077" s="2"/>
      <c r="ME1077" s="2"/>
      <c r="MF1077" s="2"/>
      <c r="MG1077" s="2"/>
      <c r="MH1077" s="2"/>
      <c r="MI1077" s="2"/>
      <c r="MJ1077" s="2"/>
      <c r="MK1077" s="2"/>
      <c r="ML1077" s="2"/>
      <c r="MM1077" s="2"/>
      <c r="MN1077" s="2"/>
      <c r="MO1077" s="2"/>
      <c r="MP1077" s="2"/>
      <c r="MQ1077" s="2"/>
      <c r="MR1077" s="2"/>
      <c r="MS1077" s="2"/>
      <c r="MT1077" s="2"/>
      <c r="MU1077" s="2"/>
      <c r="MV1077" s="2"/>
      <c r="MW1077" s="2"/>
      <c r="MX1077" s="2"/>
      <c r="MY1077" s="2"/>
      <c r="MZ1077" s="2"/>
      <c r="NA1077" s="2"/>
      <c r="NB1077" s="2"/>
      <c r="NC1077" s="2"/>
      <c r="ND1077" s="2"/>
      <c r="NE1077" s="2"/>
      <c r="NF1077" s="2"/>
      <c r="NG1077" s="2"/>
      <c r="NH1077" s="2"/>
      <c r="NI1077" s="2"/>
      <c r="NJ1077" s="2"/>
      <c r="NK1077" s="2"/>
      <c r="NL1077" s="2"/>
      <c r="NM1077" s="2"/>
      <c r="NN1077" s="2"/>
      <c r="NO1077" s="2"/>
      <c r="NP1077" s="2"/>
      <c r="NQ1077" s="2"/>
      <c r="NR1077" s="2"/>
      <c r="NS1077" s="2"/>
      <c r="NT1077" s="2"/>
      <c r="NU1077" s="2"/>
      <c r="NV1077" s="2"/>
      <c r="NW1077" s="2"/>
      <c r="NX1077" s="2"/>
      <c r="NY1077" s="2"/>
      <c r="NZ1077" s="2"/>
      <c r="OA1077" s="2"/>
      <c r="OB1077" s="2"/>
      <c r="OC1077" s="2"/>
      <c r="OD1077" s="2"/>
      <c r="OE1077" s="2"/>
      <c r="OF1077" s="2"/>
      <c r="OG1077" s="2"/>
      <c r="OH1077" s="2"/>
      <c r="OI1077" s="2"/>
      <c r="OJ1077" s="2"/>
      <c r="OK1077" s="2"/>
      <c r="OL1077" s="2"/>
      <c r="OM1077" s="2"/>
      <c r="ON1077" s="2"/>
      <c r="OO1077" s="2"/>
      <c r="OP1077" s="2"/>
      <c r="OQ1077" s="2"/>
      <c r="OR1077" s="2"/>
      <c r="OS1077" s="2"/>
      <c r="OT1077" s="2"/>
      <c r="OU1077" s="2"/>
      <c r="OV1077" s="2"/>
      <c r="OW1077" s="2"/>
      <c r="OX1077" s="2"/>
      <c r="OY1077" s="2"/>
      <c r="OZ1077" s="2"/>
      <c r="PA1077" s="2"/>
      <c r="PB1077" s="2"/>
      <c r="PC1077" s="2"/>
      <c r="PD1077" s="2"/>
      <c r="PE1077" s="2"/>
      <c r="PF1077" s="2"/>
      <c r="PG1077" s="2"/>
      <c r="PH1077" s="2"/>
      <c r="PI1077" s="2"/>
      <c r="PJ1077" s="2"/>
      <c r="PK1077" s="2"/>
      <c r="PL1077" s="2"/>
      <c r="PM1077" s="2"/>
      <c r="PN1077" s="2"/>
      <c r="PO1077" s="2"/>
    </row>
    <row r="1078" spans="1:431" ht="98" hidden="1" x14ac:dyDescent="0.15">
      <c r="A1078" s="6" t="s">
        <v>810</v>
      </c>
      <c r="B1078" s="3"/>
      <c r="C1078" s="6"/>
      <c r="D1078" s="6"/>
      <c r="E1078" s="3"/>
      <c r="F1078" s="6"/>
      <c r="G1078" s="6"/>
      <c r="H1078" s="6"/>
      <c r="I1078" s="3"/>
      <c r="J1078" s="6"/>
      <c r="K1078" s="3"/>
      <c r="L1078" s="3"/>
      <c r="M1078" s="3"/>
      <c r="N1078" s="6"/>
      <c r="O1078" s="3"/>
      <c r="P1078" s="6"/>
      <c r="Q1078" s="6"/>
      <c r="R1078" s="6"/>
      <c r="S1078" s="3"/>
      <c r="T1078" s="3"/>
      <c r="U1078" s="3"/>
      <c r="V1078" s="3"/>
      <c r="W1078" s="3"/>
      <c r="X1078" s="3"/>
      <c r="Y1078" s="6"/>
      <c r="Z1078" s="6"/>
      <c r="AA1078" s="6"/>
      <c r="AB1078" s="3"/>
      <c r="AC1078" s="6"/>
      <c r="AD1078" s="6"/>
      <c r="AE1078" s="3"/>
      <c r="AF1078" s="3"/>
      <c r="AG1078" s="6"/>
      <c r="AH1078" s="6"/>
      <c r="AI1078" s="3"/>
      <c r="AJ1078" s="3"/>
      <c r="AK1078" s="3"/>
      <c r="AL1078" s="3"/>
      <c r="AM1078" s="6"/>
      <c r="AN1078" s="3"/>
      <c r="AO1078" s="3"/>
      <c r="AP1078" s="3"/>
      <c r="AQ1078" s="3"/>
      <c r="AR1078" s="3"/>
      <c r="AS1078" s="3"/>
      <c r="AT1078" s="6"/>
      <c r="AU1078" s="6"/>
      <c r="AV1078" s="6"/>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v>1970</v>
      </c>
      <c r="BZ1078" s="3" t="s">
        <v>2504</v>
      </c>
      <c r="CA1078" s="3" t="s">
        <v>2343</v>
      </c>
      <c r="CB1078" s="3" t="s">
        <v>2505</v>
      </c>
      <c r="CC1078" s="3" t="s">
        <v>2361</v>
      </c>
      <c r="CD1078" s="3"/>
      <c r="CE1078" s="3"/>
      <c r="CF1078" s="7"/>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J1078" s="1"/>
      <c r="DK1078" s="1"/>
      <c r="DL1078" s="1"/>
      <c r="DM1078" s="1"/>
      <c r="DN1078" s="1"/>
      <c r="DO1078" s="1"/>
      <c r="DQ1078" s="1"/>
      <c r="DT1078" s="1"/>
      <c r="DW1078" s="1"/>
      <c r="DX1078" s="1"/>
      <c r="DY1078" s="1"/>
      <c r="DZ1078" s="1"/>
      <c r="EA1078" s="1"/>
      <c r="EB1078" s="1"/>
      <c r="EC1078" s="1"/>
      <c r="EF1078" s="1"/>
      <c r="ER1078" s="1"/>
      <c r="ET1078" s="1"/>
      <c r="FH1078" s="1"/>
      <c r="FI1078" s="1"/>
      <c r="LT1078" s="2"/>
      <c r="LU1078" s="2"/>
      <c r="LV1078" s="2"/>
      <c r="LW1078" s="2"/>
      <c r="LX1078" s="2"/>
      <c r="LY1078" s="2"/>
      <c r="LZ1078" s="2"/>
      <c r="MA1078" s="2"/>
      <c r="MB1078" s="2"/>
      <c r="MC1078" s="2"/>
      <c r="MD1078" s="2"/>
      <c r="ME1078" s="2"/>
      <c r="MF1078" s="2"/>
      <c r="MG1078" s="2"/>
      <c r="MH1078" s="2"/>
      <c r="MI1078" s="2"/>
      <c r="MJ1078" s="2"/>
      <c r="MK1078" s="2"/>
      <c r="ML1078" s="2"/>
      <c r="MM1078" s="2"/>
      <c r="MN1078" s="2"/>
      <c r="MO1078" s="2"/>
      <c r="MP1078" s="2"/>
      <c r="MQ1078" s="2"/>
      <c r="MR1078" s="2"/>
      <c r="MS1078" s="2"/>
      <c r="MT1078" s="2"/>
      <c r="MU1078" s="2"/>
      <c r="MV1078" s="2"/>
      <c r="MW1078" s="2"/>
      <c r="MX1078" s="2"/>
      <c r="MY1078" s="2"/>
      <c r="MZ1078" s="2"/>
      <c r="NA1078" s="2"/>
      <c r="NB1078" s="2"/>
      <c r="NC1078" s="2"/>
      <c r="ND1078" s="2"/>
      <c r="NE1078" s="2"/>
      <c r="NF1078" s="2"/>
      <c r="NG1078" s="2"/>
      <c r="NH1078" s="2"/>
      <c r="NI1078" s="2"/>
      <c r="NJ1078" s="2"/>
      <c r="NK1078" s="2"/>
      <c r="NL1078" s="2"/>
      <c r="NM1078" s="2"/>
      <c r="NN1078" s="2"/>
      <c r="NO1078" s="2"/>
      <c r="NP1078" s="2"/>
      <c r="NQ1078" s="2"/>
      <c r="NR1078" s="2"/>
      <c r="NS1078" s="2"/>
      <c r="NT1078" s="2"/>
      <c r="NU1078" s="2"/>
      <c r="NV1078" s="2"/>
      <c r="NW1078" s="2"/>
      <c r="NX1078" s="2"/>
      <c r="NY1078" s="2"/>
      <c r="NZ1078" s="2"/>
      <c r="OA1078" s="2"/>
      <c r="OB1078" s="2"/>
      <c r="OC1078" s="2"/>
      <c r="OD1078" s="2"/>
      <c r="OE1078" s="2"/>
      <c r="OF1078" s="2"/>
      <c r="OG1078" s="2"/>
      <c r="OH1078" s="2"/>
      <c r="OI1078" s="2"/>
      <c r="OJ1078" s="2"/>
      <c r="OK1078" s="2"/>
      <c r="OL1078" s="2"/>
      <c r="OM1078" s="2"/>
      <c r="ON1078" s="2"/>
      <c r="OO1078" s="2"/>
      <c r="OP1078" s="2"/>
      <c r="OQ1078" s="2"/>
      <c r="OR1078" s="2"/>
      <c r="OS1078" s="2"/>
      <c r="OT1078" s="2"/>
      <c r="OU1078" s="2"/>
      <c r="OV1078" s="2"/>
      <c r="OW1078" s="2"/>
      <c r="OX1078" s="2"/>
      <c r="OY1078" s="2"/>
      <c r="OZ1078" s="2"/>
      <c r="PA1078" s="2"/>
      <c r="PB1078" s="2"/>
      <c r="PC1078" s="2"/>
      <c r="PD1078" s="2"/>
      <c r="PE1078" s="2"/>
      <c r="PF1078" s="2"/>
      <c r="PG1078" s="2"/>
      <c r="PH1078" s="2"/>
      <c r="PI1078" s="2"/>
      <c r="PJ1078" s="2"/>
      <c r="PK1078" s="2"/>
      <c r="PL1078" s="2"/>
      <c r="PM1078" s="2"/>
      <c r="PN1078" s="2"/>
      <c r="PO1078" s="2"/>
    </row>
    <row r="1079" spans="1:431" ht="98" hidden="1" x14ac:dyDescent="0.15">
      <c r="A1079" s="6" t="s">
        <v>820</v>
      </c>
      <c r="B1079" s="3"/>
      <c r="C1079" s="6"/>
      <c r="D1079" s="6"/>
      <c r="E1079" s="3"/>
      <c r="F1079" s="6"/>
      <c r="G1079" s="6"/>
      <c r="H1079" s="6"/>
      <c r="I1079" s="3"/>
      <c r="J1079" s="6"/>
      <c r="K1079" s="3"/>
      <c r="L1079" s="3"/>
      <c r="M1079" s="3"/>
      <c r="N1079" s="6"/>
      <c r="O1079" s="3"/>
      <c r="P1079" s="6"/>
      <c r="Q1079" s="6"/>
      <c r="R1079" s="6"/>
      <c r="S1079" s="3"/>
      <c r="T1079" s="3"/>
      <c r="U1079" s="3"/>
      <c r="V1079" s="3"/>
      <c r="W1079" s="3"/>
      <c r="X1079" s="3"/>
      <c r="Y1079" s="6"/>
      <c r="Z1079" s="6"/>
      <c r="AA1079" s="6"/>
      <c r="AB1079" s="3"/>
      <c r="AC1079" s="6"/>
      <c r="AD1079" s="6"/>
      <c r="AE1079" s="3"/>
      <c r="AF1079" s="3"/>
      <c r="AG1079" s="6"/>
      <c r="AH1079" s="6"/>
      <c r="AI1079" s="3"/>
      <c r="AJ1079" s="3"/>
      <c r="AK1079" s="3"/>
      <c r="AL1079" s="3"/>
      <c r="AM1079" s="6"/>
      <c r="AN1079" s="3"/>
      <c r="AO1079" s="3"/>
      <c r="AP1079" s="3"/>
      <c r="AQ1079" s="3"/>
      <c r="AR1079" s="3"/>
      <c r="AS1079" s="3"/>
      <c r="AT1079" s="6"/>
      <c r="AU1079" s="6"/>
      <c r="AV1079" s="6"/>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v>1970</v>
      </c>
      <c r="BZ1079" s="3" t="s">
        <v>2504</v>
      </c>
      <c r="CA1079" s="3" t="s">
        <v>2343</v>
      </c>
      <c r="CB1079" s="3" t="s">
        <v>2505</v>
      </c>
      <c r="CC1079" s="3" t="s">
        <v>2361</v>
      </c>
      <c r="CD1079" s="3"/>
      <c r="CE1079" s="3"/>
      <c r="CF1079" s="7"/>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J1079" s="1"/>
      <c r="DK1079" s="1"/>
      <c r="DL1079" s="1"/>
      <c r="DM1079" s="1"/>
      <c r="DN1079" s="1"/>
      <c r="DO1079" s="1"/>
      <c r="DQ1079" s="1"/>
      <c r="DT1079" s="1"/>
      <c r="DW1079" s="1"/>
      <c r="DX1079" s="1"/>
      <c r="DY1079" s="1"/>
      <c r="DZ1079" s="1"/>
      <c r="EA1079" s="1"/>
      <c r="EB1079" s="1"/>
      <c r="EC1079" s="1"/>
      <c r="EF1079" s="1"/>
      <c r="ER1079" s="1"/>
      <c r="ET1079" s="1"/>
      <c r="FH1079" s="1"/>
      <c r="FI1079" s="1"/>
      <c r="LT1079" s="2"/>
      <c r="LU1079" s="2"/>
      <c r="LV1079" s="2"/>
      <c r="LW1079" s="2"/>
      <c r="LX1079" s="2"/>
      <c r="LY1079" s="2"/>
      <c r="LZ1079" s="2"/>
      <c r="MA1079" s="2"/>
      <c r="MB1079" s="2"/>
      <c r="MC1079" s="2"/>
      <c r="MD1079" s="2"/>
      <c r="ME1079" s="2"/>
      <c r="MF1079" s="2"/>
      <c r="MG1079" s="2"/>
      <c r="MH1079" s="2"/>
      <c r="MI1079" s="2"/>
      <c r="MJ1079" s="2"/>
      <c r="MK1079" s="2"/>
      <c r="ML1079" s="2"/>
      <c r="MM1079" s="2"/>
      <c r="MN1079" s="2"/>
      <c r="MO1079" s="2"/>
      <c r="MP1079" s="2"/>
      <c r="MQ1079" s="2"/>
      <c r="MR1079" s="2"/>
      <c r="MS1079" s="2"/>
      <c r="MT1079" s="2"/>
      <c r="MU1079" s="2"/>
      <c r="MV1079" s="2"/>
      <c r="MW1079" s="2"/>
      <c r="MX1079" s="2"/>
      <c r="MY1079" s="2"/>
      <c r="MZ1079" s="2"/>
      <c r="NA1079" s="2"/>
      <c r="NB1079" s="2"/>
      <c r="NC1079" s="2"/>
      <c r="ND1079" s="2"/>
      <c r="NE1079" s="2"/>
      <c r="NF1079" s="2"/>
      <c r="NG1079" s="2"/>
      <c r="NH1079" s="2"/>
      <c r="NI1079" s="2"/>
      <c r="NJ1079" s="2"/>
      <c r="NK1079" s="2"/>
      <c r="NL1079" s="2"/>
      <c r="NM1079" s="2"/>
      <c r="NN1079" s="2"/>
      <c r="NO1079" s="2"/>
      <c r="NP1079" s="2"/>
      <c r="NQ1079" s="2"/>
      <c r="NR1079" s="2"/>
      <c r="NS1079" s="2"/>
      <c r="NT1079" s="2"/>
      <c r="NU1079" s="2"/>
      <c r="NV1079" s="2"/>
      <c r="NW1079" s="2"/>
      <c r="NX1079" s="2"/>
      <c r="NY1079" s="2"/>
      <c r="NZ1079" s="2"/>
      <c r="OA1079" s="2"/>
      <c r="OB1079" s="2"/>
      <c r="OC1079" s="2"/>
      <c r="OD1079" s="2"/>
      <c r="OE1079" s="2"/>
      <c r="OF1079" s="2"/>
      <c r="OG1079" s="2"/>
      <c r="OH1079" s="2"/>
      <c r="OI1079" s="2"/>
      <c r="OJ1079" s="2"/>
      <c r="OK1079" s="2"/>
      <c r="OL1079" s="2"/>
      <c r="OM1079" s="2"/>
      <c r="ON1079" s="2"/>
      <c r="OO1079" s="2"/>
      <c r="OP1079" s="2"/>
      <c r="OQ1079" s="2"/>
      <c r="OR1079" s="2"/>
      <c r="OS1079" s="2"/>
      <c r="OT1079" s="2"/>
      <c r="OU1079" s="2"/>
      <c r="OV1079" s="2"/>
      <c r="OW1079" s="2"/>
      <c r="OX1079" s="2"/>
      <c r="OY1079" s="2"/>
      <c r="OZ1079" s="2"/>
      <c r="PA1079" s="2"/>
      <c r="PB1079" s="2"/>
      <c r="PC1079" s="2"/>
      <c r="PD1079" s="2"/>
      <c r="PE1079" s="2"/>
      <c r="PF1079" s="2"/>
      <c r="PG1079" s="2"/>
      <c r="PH1079" s="2"/>
      <c r="PI1079" s="2"/>
      <c r="PJ1079" s="2"/>
      <c r="PK1079" s="2"/>
      <c r="PL1079" s="2"/>
      <c r="PM1079" s="2"/>
      <c r="PN1079" s="2"/>
      <c r="PO1079" s="2"/>
    </row>
    <row r="1080" spans="1:431" ht="98" hidden="1" x14ac:dyDescent="0.15">
      <c r="A1080" s="6" t="s">
        <v>827</v>
      </c>
      <c r="B1080" s="3"/>
      <c r="C1080" s="6"/>
      <c r="D1080" s="6"/>
      <c r="E1080" s="3"/>
      <c r="F1080" s="6"/>
      <c r="G1080" s="6"/>
      <c r="H1080" s="6"/>
      <c r="I1080" s="3"/>
      <c r="J1080" s="6"/>
      <c r="K1080" s="3"/>
      <c r="L1080" s="3"/>
      <c r="M1080" s="3"/>
      <c r="N1080" s="6"/>
      <c r="O1080" s="3"/>
      <c r="P1080" s="6"/>
      <c r="Q1080" s="6"/>
      <c r="R1080" s="6"/>
      <c r="S1080" s="3"/>
      <c r="T1080" s="3"/>
      <c r="U1080" s="3"/>
      <c r="V1080" s="3"/>
      <c r="W1080" s="3"/>
      <c r="X1080" s="3"/>
      <c r="Y1080" s="6"/>
      <c r="Z1080" s="6"/>
      <c r="AA1080" s="6"/>
      <c r="AB1080" s="3"/>
      <c r="AC1080" s="6"/>
      <c r="AD1080" s="6"/>
      <c r="AE1080" s="3"/>
      <c r="AF1080" s="3"/>
      <c r="AG1080" s="6"/>
      <c r="AH1080" s="6"/>
      <c r="AI1080" s="3"/>
      <c r="AJ1080" s="3"/>
      <c r="AK1080" s="3"/>
      <c r="AL1080" s="3"/>
      <c r="AM1080" s="6"/>
      <c r="AN1080" s="3"/>
      <c r="AO1080" s="3"/>
      <c r="AP1080" s="3"/>
      <c r="AQ1080" s="3"/>
      <c r="AR1080" s="3"/>
      <c r="AS1080" s="3"/>
      <c r="AT1080" s="6"/>
      <c r="AU1080" s="6"/>
      <c r="AV1080" s="6"/>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v>1970</v>
      </c>
      <c r="BZ1080" s="3" t="s">
        <v>2504</v>
      </c>
      <c r="CA1080" s="3" t="s">
        <v>2343</v>
      </c>
      <c r="CB1080" s="3" t="s">
        <v>2505</v>
      </c>
      <c r="CC1080" s="3" t="s">
        <v>2361</v>
      </c>
      <c r="CD1080" s="3"/>
      <c r="CE1080" s="3"/>
      <c r="CF1080" s="7"/>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J1080" s="1"/>
      <c r="DK1080" s="1"/>
      <c r="DL1080" s="1"/>
      <c r="DM1080" s="1"/>
      <c r="DN1080" s="1"/>
      <c r="DO1080" s="1"/>
      <c r="DQ1080" s="1"/>
      <c r="DT1080" s="1"/>
      <c r="DW1080" s="1"/>
      <c r="DX1080" s="1"/>
      <c r="DY1080" s="1"/>
      <c r="DZ1080" s="1"/>
      <c r="EA1080" s="1"/>
      <c r="EB1080" s="1"/>
      <c r="EC1080" s="1"/>
      <c r="EF1080" s="1"/>
      <c r="ER1080" s="1"/>
      <c r="ET1080" s="1"/>
      <c r="FH1080" s="1"/>
      <c r="FI1080" s="1"/>
      <c r="LT1080" s="2"/>
      <c r="LU1080" s="2"/>
      <c r="LV1080" s="2"/>
      <c r="LW1080" s="2"/>
      <c r="LX1080" s="2"/>
      <c r="LY1080" s="2"/>
      <c r="LZ1080" s="2"/>
      <c r="MA1080" s="2"/>
      <c r="MB1080" s="2"/>
      <c r="MC1080" s="2"/>
      <c r="MD1080" s="2"/>
      <c r="ME1080" s="2"/>
      <c r="MF1080" s="2"/>
      <c r="MG1080" s="2"/>
      <c r="MH1080" s="2"/>
      <c r="MI1080" s="2"/>
      <c r="MJ1080" s="2"/>
      <c r="MK1080" s="2"/>
      <c r="ML1080" s="2"/>
      <c r="MM1080" s="2"/>
      <c r="MN1080" s="2"/>
      <c r="MO1080" s="2"/>
      <c r="MP1080" s="2"/>
      <c r="MQ1080" s="2"/>
      <c r="MR1080" s="2"/>
      <c r="MS1080" s="2"/>
      <c r="MT1080" s="2"/>
      <c r="MU1080" s="2"/>
      <c r="MV1080" s="2"/>
      <c r="MW1080" s="2"/>
      <c r="MX1080" s="2"/>
      <c r="MY1080" s="2"/>
      <c r="MZ1080" s="2"/>
      <c r="NA1080" s="2"/>
      <c r="NB1080" s="2"/>
      <c r="NC1080" s="2"/>
      <c r="ND1080" s="2"/>
      <c r="NE1080" s="2"/>
      <c r="NF1080" s="2"/>
      <c r="NG1080" s="2"/>
      <c r="NH1080" s="2"/>
      <c r="NI1080" s="2"/>
      <c r="NJ1080" s="2"/>
      <c r="NK1080" s="2"/>
      <c r="NL1080" s="2"/>
      <c r="NM1080" s="2"/>
      <c r="NN1080" s="2"/>
      <c r="NO1080" s="2"/>
      <c r="NP1080" s="2"/>
      <c r="NQ1080" s="2"/>
      <c r="NR1080" s="2"/>
      <c r="NS1080" s="2"/>
      <c r="NT1080" s="2"/>
      <c r="NU1080" s="2"/>
      <c r="NV1080" s="2"/>
      <c r="NW1080" s="2"/>
      <c r="NX1080" s="2"/>
      <c r="NY1080" s="2"/>
      <c r="NZ1080" s="2"/>
      <c r="OA1080" s="2"/>
      <c r="OB1080" s="2"/>
      <c r="OC1080" s="2"/>
      <c r="OD1080" s="2"/>
      <c r="OE1080" s="2"/>
      <c r="OF1080" s="2"/>
      <c r="OG1080" s="2"/>
      <c r="OH1080" s="2"/>
      <c r="OI1080" s="2"/>
      <c r="OJ1080" s="2"/>
      <c r="OK1080" s="2"/>
      <c r="OL1080" s="2"/>
      <c r="OM1080" s="2"/>
      <c r="ON1080" s="2"/>
      <c r="OO1080" s="2"/>
      <c r="OP1080" s="2"/>
      <c r="OQ1080" s="2"/>
      <c r="OR1080" s="2"/>
      <c r="OS1080" s="2"/>
      <c r="OT1080" s="2"/>
      <c r="OU1080" s="2"/>
      <c r="OV1080" s="2"/>
      <c r="OW1080" s="2"/>
      <c r="OX1080" s="2"/>
      <c r="OY1080" s="2"/>
      <c r="OZ1080" s="2"/>
      <c r="PA1080" s="2"/>
      <c r="PB1080" s="2"/>
      <c r="PC1080" s="2"/>
      <c r="PD1080" s="2"/>
      <c r="PE1080" s="2"/>
      <c r="PF1080" s="2"/>
      <c r="PG1080" s="2"/>
      <c r="PH1080" s="2"/>
      <c r="PI1080" s="2"/>
      <c r="PJ1080" s="2"/>
      <c r="PK1080" s="2"/>
      <c r="PL1080" s="2"/>
      <c r="PM1080" s="2"/>
      <c r="PN1080" s="2"/>
      <c r="PO1080" s="2"/>
    </row>
    <row r="1081" spans="1:431" ht="98" hidden="1" x14ac:dyDescent="0.15">
      <c r="A1081" s="6" t="s">
        <v>836</v>
      </c>
      <c r="B1081" s="3"/>
      <c r="C1081" s="6"/>
      <c r="D1081" s="6"/>
      <c r="E1081" s="3"/>
      <c r="F1081" s="6"/>
      <c r="G1081" s="6"/>
      <c r="H1081" s="6"/>
      <c r="I1081" s="3"/>
      <c r="J1081" s="6"/>
      <c r="K1081" s="3"/>
      <c r="L1081" s="3"/>
      <c r="M1081" s="3"/>
      <c r="N1081" s="6"/>
      <c r="O1081" s="3"/>
      <c r="P1081" s="6"/>
      <c r="Q1081" s="6"/>
      <c r="R1081" s="6"/>
      <c r="S1081" s="3"/>
      <c r="T1081" s="3"/>
      <c r="U1081" s="3"/>
      <c r="V1081" s="3"/>
      <c r="W1081" s="3"/>
      <c r="X1081" s="3"/>
      <c r="Y1081" s="6"/>
      <c r="Z1081" s="6"/>
      <c r="AA1081" s="6"/>
      <c r="AB1081" s="3"/>
      <c r="AC1081" s="6"/>
      <c r="AD1081" s="6"/>
      <c r="AE1081" s="3"/>
      <c r="AF1081" s="3"/>
      <c r="AG1081" s="6"/>
      <c r="AH1081" s="6"/>
      <c r="AI1081" s="3"/>
      <c r="AJ1081" s="3"/>
      <c r="AK1081" s="3"/>
      <c r="AL1081" s="3"/>
      <c r="AM1081" s="6"/>
      <c r="AN1081" s="3"/>
      <c r="AO1081" s="3"/>
      <c r="AP1081" s="3"/>
      <c r="AQ1081" s="3"/>
      <c r="AR1081" s="3"/>
      <c r="AS1081" s="3"/>
      <c r="AT1081" s="6"/>
      <c r="AU1081" s="6"/>
      <c r="AV1081" s="6"/>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v>1970</v>
      </c>
      <c r="BZ1081" s="3" t="s">
        <v>2504</v>
      </c>
      <c r="CA1081" s="3" t="s">
        <v>2343</v>
      </c>
      <c r="CB1081" s="3" t="s">
        <v>2505</v>
      </c>
      <c r="CC1081" s="3" t="s">
        <v>2361</v>
      </c>
      <c r="CD1081" s="3"/>
      <c r="CE1081" s="3"/>
      <c r="CF1081" s="7"/>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J1081" s="1"/>
      <c r="DK1081" s="1"/>
      <c r="DL1081" s="1"/>
      <c r="DM1081" s="1"/>
      <c r="DN1081" s="1"/>
      <c r="DO1081" s="1"/>
      <c r="DQ1081" s="1"/>
      <c r="DT1081" s="1"/>
      <c r="DW1081" s="1"/>
      <c r="DX1081" s="1"/>
      <c r="DY1081" s="1"/>
      <c r="DZ1081" s="1"/>
      <c r="EA1081" s="1"/>
      <c r="EB1081" s="1"/>
      <c r="EC1081" s="1"/>
      <c r="EF1081" s="1"/>
      <c r="ER1081" s="1"/>
      <c r="ET1081" s="1"/>
      <c r="FH1081" s="1"/>
      <c r="FI1081" s="1"/>
      <c r="LT1081" s="2"/>
      <c r="LU1081" s="2"/>
      <c r="LV1081" s="2"/>
      <c r="LW1081" s="2"/>
      <c r="LX1081" s="2"/>
      <c r="LY1081" s="2"/>
      <c r="LZ1081" s="2"/>
      <c r="MA1081" s="2"/>
      <c r="MB1081" s="2"/>
      <c r="MC1081" s="2"/>
      <c r="MD1081" s="2"/>
      <c r="ME1081" s="2"/>
      <c r="MF1081" s="2"/>
      <c r="MG1081" s="2"/>
      <c r="MH1081" s="2"/>
      <c r="MI1081" s="2"/>
      <c r="MJ1081" s="2"/>
      <c r="MK1081" s="2"/>
      <c r="ML1081" s="2"/>
      <c r="MM1081" s="2"/>
      <c r="MN1081" s="2"/>
      <c r="MO1081" s="2"/>
      <c r="MP1081" s="2"/>
      <c r="MQ1081" s="2"/>
      <c r="MR1081" s="2"/>
      <c r="MS1081" s="2"/>
      <c r="MT1081" s="2"/>
      <c r="MU1081" s="2"/>
      <c r="MV1081" s="2"/>
      <c r="MW1081" s="2"/>
      <c r="MX1081" s="2"/>
      <c r="MY1081" s="2"/>
      <c r="MZ1081" s="2"/>
      <c r="NA1081" s="2"/>
      <c r="NB1081" s="2"/>
      <c r="NC1081" s="2"/>
      <c r="ND1081" s="2"/>
      <c r="NE1081" s="2"/>
      <c r="NF1081" s="2"/>
      <c r="NG1081" s="2"/>
      <c r="NH1081" s="2"/>
      <c r="NI1081" s="2"/>
      <c r="NJ1081" s="2"/>
      <c r="NK1081" s="2"/>
      <c r="NL1081" s="2"/>
      <c r="NM1081" s="2"/>
      <c r="NN1081" s="2"/>
      <c r="NO1081" s="2"/>
      <c r="NP1081" s="2"/>
      <c r="NQ1081" s="2"/>
      <c r="NR1081" s="2"/>
      <c r="NS1081" s="2"/>
      <c r="NT1081" s="2"/>
      <c r="NU1081" s="2"/>
      <c r="NV1081" s="2"/>
      <c r="NW1081" s="2"/>
      <c r="NX1081" s="2"/>
      <c r="NY1081" s="2"/>
      <c r="NZ1081" s="2"/>
      <c r="OA1081" s="2"/>
      <c r="OB1081" s="2"/>
      <c r="OC1081" s="2"/>
      <c r="OD1081" s="2"/>
      <c r="OE1081" s="2"/>
      <c r="OF1081" s="2"/>
      <c r="OG1081" s="2"/>
      <c r="OH1081" s="2"/>
      <c r="OI1081" s="2"/>
      <c r="OJ1081" s="2"/>
      <c r="OK1081" s="2"/>
      <c r="OL1081" s="2"/>
      <c r="OM1081" s="2"/>
      <c r="ON1081" s="2"/>
      <c r="OO1081" s="2"/>
      <c r="OP1081" s="2"/>
      <c r="OQ1081" s="2"/>
      <c r="OR1081" s="2"/>
      <c r="OS1081" s="2"/>
      <c r="OT1081" s="2"/>
      <c r="OU1081" s="2"/>
      <c r="OV1081" s="2"/>
      <c r="OW1081" s="2"/>
      <c r="OX1081" s="2"/>
      <c r="OY1081" s="2"/>
      <c r="OZ1081" s="2"/>
      <c r="PA1081" s="2"/>
      <c r="PB1081" s="2"/>
      <c r="PC1081" s="2"/>
      <c r="PD1081" s="2"/>
      <c r="PE1081" s="2"/>
      <c r="PF1081" s="2"/>
      <c r="PG1081" s="2"/>
      <c r="PH1081" s="2"/>
      <c r="PI1081" s="2"/>
      <c r="PJ1081" s="2"/>
      <c r="PK1081" s="2"/>
      <c r="PL1081" s="2"/>
      <c r="PM1081" s="2"/>
      <c r="PN1081" s="2"/>
      <c r="PO1081" s="2"/>
    </row>
    <row r="1082" spans="1:431" ht="98" hidden="1" x14ac:dyDescent="0.15">
      <c r="A1082" s="6" t="s">
        <v>846</v>
      </c>
      <c r="B1082" s="3"/>
      <c r="C1082" s="6"/>
      <c r="D1082" s="6"/>
      <c r="E1082" s="3"/>
      <c r="F1082" s="6"/>
      <c r="G1082" s="6"/>
      <c r="H1082" s="6"/>
      <c r="I1082" s="3"/>
      <c r="J1082" s="6"/>
      <c r="K1082" s="3"/>
      <c r="L1082" s="3"/>
      <c r="M1082" s="3"/>
      <c r="N1082" s="6"/>
      <c r="O1082" s="3"/>
      <c r="P1082" s="6"/>
      <c r="Q1082" s="6"/>
      <c r="R1082" s="6"/>
      <c r="S1082" s="3"/>
      <c r="T1082" s="3"/>
      <c r="U1082" s="3"/>
      <c r="V1082" s="3"/>
      <c r="W1082" s="3"/>
      <c r="X1082" s="3"/>
      <c r="Y1082" s="6"/>
      <c r="Z1082" s="6"/>
      <c r="AA1082" s="6"/>
      <c r="AB1082" s="3"/>
      <c r="AC1082" s="6"/>
      <c r="AD1082" s="6"/>
      <c r="AE1082" s="3"/>
      <c r="AF1082" s="3"/>
      <c r="AG1082" s="6"/>
      <c r="AH1082" s="6"/>
      <c r="AI1082" s="3"/>
      <c r="AJ1082" s="3"/>
      <c r="AK1082" s="3"/>
      <c r="AL1082" s="3"/>
      <c r="AM1082" s="6"/>
      <c r="AN1082" s="3"/>
      <c r="AO1082" s="3"/>
      <c r="AP1082" s="3"/>
      <c r="AQ1082" s="3"/>
      <c r="AR1082" s="3"/>
      <c r="AS1082" s="3"/>
      <c r="AT1082" s="6"/>
      <c r="AU1082" s="6"/>
      <c r="AV1082" s="6"/>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v>1970</v>
      </c>
      <c r="BZ1082" s="3" t="s">
        <v>2504</v>
      </c>
      <c r="CA1082" s="3" t="s">
        <v>2343</v>
      </c>
      <c r="CB1082" s="3" t="s">
        <v>2505</v>
      </c>
      <c r="CC1082" s="3" t="s">
        <v>2361</v>
      </c>
      <c r="CD1082" s="3"/>
      <c r="CE1082" s="3"/>
      <c r="CF1082" s="7"/>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J1082" s="1"/>
      <c r="DK1082" s="1"/>
      <c r="DL1082" s="1"/>
      <c r="DM1082" s="1"/>
      <c r="DN1082" s="1"/>
      <c r="DO1082" s="1"/>
      <c r="DQ1082" s="1"/>
      <c r="DT1082" s="1"/>
      <c r="DW1082" s="1"/>
      <c r="DX1082" s="1"/>
      <c r="DY1082" s="1"/>
      <c r="DZ1082" s="1"/>
      <c r="EA1082" s="1"/>
      <c r="EB1082" s="1"/>
      <c r="EC1082" s="1"/>
      <c r="EF1082" s="1"/>
      <c r="ER1082" s="1"/>
      <c r="ET1082" s="1"/>
      <c r="FH1082" s="1"/>
      <c r="FI1082" s="1"/>
      <c r="LT1082" s="2"/>
      <c r="LU1082" s="2"/>
      <c r="LV1082" s="2"/>
      <c r="LW1082" s="2"/>
      <c r="LX1082" s="2"/>
      <c r="LY1082" s="2"/>
      <c r="LZ1082" s="2"/>
      <c r="MA1082" s="2"/>
      <c r="MB1082" s="2"/>
      <c r="MC1082" s="2"/>
      <c r="MD1082" s="2"/>
      <c r="ME1082" s="2"/>
      <c r="MF1082" s="2"/>
      <c r="MG1082" s="2"/>
      <c r="MH1082" s="2"/>
      <c r="MI1082" s="2"/>
      <c r="MJ1082" s="2"/>
      <c r="MK1082" s="2"/>
      <c r="ML1082" s="2"/>
      <c r="MM1082" s="2"/>
      <c r="MN1082" s="2"/>
      <c r="MO1082" s="2"/>
      <c r="MP1082" s="2"/>
      <c r="MQ1082" s="2"/>
      <c r="MR1082" s="2"/>
      <c r="MS1082" s="2"/>
      <c r="MT1082" s="2"/>
      <c r="MU1082" s="2"/>
      <c r="MV1082" s="2"/>
      <c r="MW1082" s="2"/>
      <c r="MX1082" s="2"/>
      <c r="MY1082" s="2"/>
      <c r="MZ1082" s="2"/>
      <c r="NA1082" s="2"/>
      <c r="NB1082" s="2"/>
      <c r="NC1082" s="2"/>
      <c r="ND1082" s="2"/>
      <c r="NE1082" s="2"/>
      <c r="NF1082" s="2"/>
      <c r="NG1082" s="2"/>
      <c r="NH1082" s="2"/>
      <c r="NI1082" s="2"/>
      <c r="NJ1082" s="2"/>
      <c r="NK1082" s="2"/>
      <c r="NL1082" s="2"/>
      <c r="NM1082" s="2"/>
      <c r="NN1082" s="2"/>
      <c r="NO1082" s="2"/>
      <c r="NP1082" s="2"/>
      <c r="NQ1082" s="2"/>
      <c r="NR1082" s="2"/>
      <c r="NS1082" s="2"/>
      <c r="NT1082" s="2"/>
      <c r="NU1082" s="2"/>
      <c r="NV1082" s="2"/>
      <c r="NW1082" s="2"/>
      <c r="NX1082" s="2"/>
      <c r="NY1082" s="2"/>
      <c r="NZ1082" s="2"/>
      <c r="OA1082" s="2"/>
      <c r="OB1082" s="2"/>
      <c r="OC1082" s="2"/>
      <c r="OD1082" s="2"/>
      <c r="OE1082" s="2"/>
      <c r="OF1082" s="2"/>
      <c r="OG1082" s="2"/>
      <c r="OH1082" s="2"/>
      <c r="OI1082" s="2"/>
      <c r="OJ1082" s="2"/>
      <c r="OK1082" s="2"/>
      <c r="OL1082" s="2"/>
      <c r="OM1082" s="2"/>
      <c r="ON1082" s="2"/>
      <c r="OO1082" s="2"/>
      <c r="OP1082" s="2"/>
      <c r="OQ1082" s="2"/>
      <c r="OR1082" s="2"/>
      <c r="OS1082" s="2"/>
      <c r="OT1082" s="2"/>
      <c r="OU1082" s="2"/>
      <c r="OV1082" s="2"/>
      <c r="OW1082" s="2"/>
      <c r="OX1082" s="2"/>
      <c r="OY1082" s="2"/>
      <c r="OZ1082" s="2"/>
      <c r="PA1082" s="2"/>
      <c r="PB1082" s="2"/>
      <c r="PC1082" s="2"/>
      <c r="PD1082" s="2"/>
      <c r="PE1082" s="2"/>
      <c r="PF1082" s="2"/>
      <c r="PG1082" s="2"/>
      <c r="PH1082" s="2"/>
      <c r="PI1082" s="2"/>
      <c r="PJ1082" s="2"/>
      <c r="PK1082" s="2"/>
      <c r="PL1082" s="2"/>
      <c r="PM1082" s="2"/>
      <c r="PN1082" s="2"/>
      <c r="PO1082" s="2"/>
    </row>
    <row r="1083" spans="1:431" ht="98" hidden="1" x14ac:dyDescent="0.15">
      <c r="A1083" s="6" t="s">
        <v>854</v>
      </c>
      <c r="B1083" s="3"/>
      <c r="C1083" s="6"/>
      <c r="D1083" s="6"/>
      <c r="E1083" s="3"/>
      <c r="F1083" s="6"/>
      <c r="G1083" s="6"/>
      <c r="H1083" s="6"/>
      <c r="I1083" s="3"/>
      <c r="J1083" s="6"/>
      <c r="K1083" s="3"/>
      <c r="L1083" s="3"/>
      <c r="M1083" s="3"/>
      <c r="N1083" s="6"/>
      <c r="O1083" s="3"/>
      <c r="P1083" s="6"/>
      <c r="Q1083" s="6"/>
      <c r="R1083" s="6"/>
      <c r="S1083" s="3"/>
      <c r="T1083" s="3"/>
      <c r="U1083" s="3"/>
      <c r="V1083" s="3"/>
      <c r="W1083" s="3"/>
      <c r="X1083" s="3"/>
      <c r="Y1083" s="6"/>
      <c r="Z1083" s="6"/>
      <c r="AA1083" s="6"/>
      <c r="AB1083" s="3"/>
      <c r="AC1083" s="6"/>
      <c r="AD1083" s="6"/>
      <c r="AE1083" s="3"/>
      <c r="AF1083" s="3"/>
      <c r="AG1083" s="6"/>
      <c r="AH1083" s="6"/>
      <c r="AI1083" s="3"/>
      <c r="AJ1083" s="3"/>
      <c r="AK1083" s="3"/>
      <c r="AL1083" s="3"/>
      <c r="AM1083" s="6"/>
      <c r="AN1083" s="3"/>
      <c r="AO1083" s="3"/>
      <c r="AP1083" s="3"/>
      <c r="AQ1083" s="3"/>
      <c r="AR1083" s="3"/>
      <c r="AS1083" s="3"/>
      <c r="AT1083" s="6"/>
      <c r="AU1083" s="6"/>
      <c r="AV1083" s="6"/>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v>1970</v>
      </c>
      <c r="BZ1083" s="3" t="s">
        <v>2504</v>
      </c>
      <c r="CA1083" s="3" t="s">
        <v>2343</v>
      </c>
      <c r="CB1083" s="3" t="s">
        <v>2505</v>
      </c>
      <c r="CC1083" s="3" t="s">
        <v>2361</v>
      </c>
      <c r="CD1083" s="3"/>
      <c r="CE1083" s="3"/>
      <c r="CF1083" s="7"/>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J1083" s="1"/>
      <c r="DK1083" s="1"/>
      <c r="DL1083" s="1"/>
      <c r="DM1083" s="1"/>
      <c r="DN1083" s="1"/>
      <c r="DO1083" s="1"/>
      <c r="DQ1083" s="1"/>
      <c r="DT1083" s="1"/>
      <c r="DW1083" s="1"/>
      <c r="DX1083" s="1"/>
      <c r="DY1083" s="1"/>
      <c r="DZ1083" s="1"/>
      <c r="EA1083" s="1"/>
      <c r="EB1083" s="1"/>
      <c r="EC1083" s="1"/>
      <c r="EF1083" s="1"/>
      <c r="ER1083" s="1"/>
      <c r="ET1083" s="1"/>
      <c r="FH1083" s="1"/>
      <c r="FI1083" s="1"/>
      <c r="LT1083" s="2"/>
      <c r="LU1083" s="2"/>
      <c r="LV1083" s="2"/>
      <c r="LW1083" s="2"/>
      <c r="LX1083" s="2"/>
      <c r="LY1083" s="2"/>
      <c r="LZ1083" s="2"/>
      <c r="MA1083" s="2"/>
      <c r="MB1083" s="2"/>
      <c r="MC1083" s="2"/>
      <c r="MD1083" s="2"/>
      <c r="ME1083" s="2"/>
      <c r="MF1083" s="2"/>
      <c r="MG1083" s="2"/>
      <c r="MH1083" s="2"/>
      <c r="MI1083" s="2"/>
      <c r="MJ1083" s="2"/>
      <c r="MK1083" s="2"/>
      <c r="ML1083" s="2"/>
      <c r="MM1083" s="2"/>
      <c r="MN1083" s="2"/>
      <c r="MO1083" s="2"/>
      <c r="MP1083" s="2"/>
      <c r="MQ1083" s="2"/>
      <c r="MR1083" s="2"/>
      <c r="MS1083" s="2"/>
      <c r="MT1083" s="2"/>
      <c r="MU1083" s="2"/>
      <c r="MV1083" s="2"/>
      <c r="MW1083" s="2"/>
      <c r="MX1083" s="2"/>
      <c r="MY1083" s="2"/>
      <c r="MZ1083" s="2"/>
      <c r="NA1083" s="2"/>
      <c r="NB1083" s="2"/>
      <c r="NC1083" s="2"/>
      <c r="ND1083" s="2"/>
      <c r="NE1083" s="2"/>
      <c r="NF1083" s="2"/>
      <c r="NG1083" s="2"/>
      <c r="NH1083" s="2"/>
      <c r="NI1083" s="2"/>
      <c r="NJ1083" s="2"/>
      <c r="NK1083" s="2"/>
      <c r="NL1083" s="2"/>
      <c r="NM1083" s="2"/>
      <c r="NN1083" s="2"/>
      <c r="NO1083" s="2"/>
      <c r="NP1083" s="2"/>
      <c r="NQ1083" s="2"/>
      <c r="NR1083" s="2"/>
      <c r="NS1083" s="2"/>
      <c r="NT1083" s="2"/>
      <c r="NU1083" s="2"/>
      <c r="NV1083" s="2"/>
      <c r="NW1083" s="2"/>
      <c r="NX1083" s="2"/>
      <c r="NY1083" s="2"/>
      <c r="NZ1083" s="2"/>
      <c r="OA1083" s="2"/>
      <c r="OB1083" s="2"/>
      <c r="OC1083" s="2"/>
      <c r="OD1083" s="2"/>
      <c r="OE1083" s="2"/>
      <c r="OF1083" s="2"/>
      <c r="OG1083" s="2"/>
      <c r="OH1083" s="2"/>
      <c r="OI1083" s="2"/>
      <c r="OJ1083" s="2"/>
      <c r="OK1083" s="2"/>
      <c r="OL1083" s="2"/>
      <c r="OM1083" s="2"/>
      <c r="ON1083" s="2"/>
      <c r="OO1083" s="2"/>
      <c r="OP1083" s="2"/>
      <c r="OQ1083" s="2"/>
      <c r="OR1083" s="2"/>
      <c r="OS1083" s="2"/>
      <c r="OT1083" s="2"/>
      <c r="OU1083" s="2"/>
      <c r="OV1083" s="2"/>
      <c r="OW1083" s="2"/>
      <c r="OX1083" s="2"/>
      <c r="OY1083" s="2"/>
      <c r="OZ1083" s="2"/>
      <c r="PA1083" s="2"/>
      <c r="PB1083" s="2"/>
      <c r="PC1083" s="2"/>
      <c r="PD1083" s="2"/>
      <c r="PE1083" s="2"/>
      <c r="PF1083" s="2"/>
      <c r="PG1083" s="2"/>
      <c r="PH1083" s="2"/>
      <c r="PI1083" s="2"/>
      <c r="PJ1083" s="2"/>
      <c r="PK1083" s="2"/>
      <c r="PL1083" s="2"/>
      <c r="PM1083" s="2"/>
      <c r="PN1083" s="2"/>
      <c r="PO1083" s="2"/>
    </row>
    <row r="1084" spans="1:431" ht="98" hidden="1" x14ac:dyDescent="0.15">
      <c r="A1084" s="6" t="s">
        <v>863</v>
      </c>
      <c r="B1084" s="3"/>
      <c r="C1084" s="6"/>
      <c r="D1084" s="6"/>
      <c r="E1084" s="3"/>
      <c r="F1084" s="6"/>
      <c r="G1084" s="6"/>
      <c r="H1084" s="6"/>
      <c r="I1084" s="3"/>
      <c r="J1084" s="6"/>
      <c r="K1084" s="3"/>
      <c r="L1084" s="3"/>
      <c r="M1084" s="3"/>
      <c r="N1084" s="6"/>
      <c r="O1084" s="3"/>
      <c r="P1084" s="6"/>
      <c r="Q1084" s="6"/>
      <c r="R1084" s="6"/>
      <c r="S1084" s="3"/>
      <c r="T1084" s="3"/>
      <c r="U1084" s="3"/>
      <c r="V1084" s="3"/>
      <c r="W1084" s="3"/>
      <c r="X1084" s="3"/>
      <c r="Y1084" s="6"/>
      <c r="Z1084" s="6"/>
      <c r="AA1084" s="6"/>
      <c r="AB1084" s="3"/>
      <c r="AC1084" s="6"/>
      <c r="AD1084" s="6"/>
      <c r="AE1084" s="3"/>
      <c r="AF1084" s="3"/>
      <c r="AG1084" s="6"/>
      <c r="AH1084" s="6"/>
      <c r="AI1084" s="3"/>
      <c r="AJ1084" s="3"/>
      <c r="AK1084" s="3"/>
      <c r="AL1084" s="3"/>
      <c r="AM1084" s="6"/>
      <c r="AN1084" s="3"/>
      <c r="AO1084" s="3"/>
      <c r="AP1084" s="3"/>
      <c r="AQ1084" s="3"/>
      <c r="AR1084" s="3"/>
      <c r="AS1084" s="3"/>
      <c r="AT1084" s="6"/>
      <c r="AU1084" s="6"/>
      <c r="AV1084" s="6"/>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v>1970</v>
      </c>
      <c r="BZ1084" s="3" t="s">
        <v>2504</v>
      </c>
      <c r="CA1084" s="3" t="s">
        <v>2343</v>
      </c>
      <c r="CB1084" s="3" t="s">
        <v>2505</v>
      </c>
      <c r="CC1084" s="3" t="s">
        <v>2361</v>
      </c>
      <c r="CD1084" s="3"/>
      <c r="CE1084" s="3"/>
      <c r="CF1084" s="7"/>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J1084" s="1"/>
      <c r="DK1084" s="1"/>
      <c r="DL1084" s="1"/>
      <c r="DM1084" s="1"/>
      <c r="DN1084" s="1"/>
      <c r="DO1084" s="1"/>
      <c r="DQ1084" s="1"/>
      <c r="DT1084" s="1"/>
      <c r="DW1084" s="1"/>
      <c r="DX1084" s="1"/>
      <c r="DY1084" s="1"/>
      <c r="DZ1084" s="1"/>
      <c r="EA1084" s="1"/>
      <c r="EB1084" s="1"/>
      <c r="EC1084" s="1"/>
      <c r="EF1084" s="1"/>
      <c r="ER1084" s="1"/>
      <c r="ET1084" s="1"/>
      <c r="FH1084" s="1"/>
      <c r="FI1084" s="1"/>
      <c r="LT1084" s="2"/>
      <c r="LU1084" s="2"/>
      <c r="LV1084" s="2"/>
      <c r="LW1084" s="2"/>
      <c r="LX1084" s="2"/>
      <c r="LY1084" s="2"/>
      <c r="LZ1084" s="2"/>
      <c r="MA1084" s="2"/>
      <c r="MB1084" s="2"/>
      <c r="MC1084" s="2"/>
      <c r="MD1084" s="2"/>
      <c r="ME1084" s="2"/>
      <c r="MF1084" s="2"/>
      <c r="MG1084" s="2"/>
      <c r="MH1084" s="2"/>
      <c r="MI1084" s="2"/>
      <c r="MJ1084" s="2"/>
      <c r="MK1084" s="2"/>
      <c r="ML1084" s="2"/>
      <c r="MM1084" s="2"/>
      <c r="MN1084" s="2"/>
      <c r="MO1084" s="2"/>
      <c r="MP1084" s="2"/>
      <c r="MQ1084" s="2"/>
      <c r="MR1084" s="2"/>
      <c r="MS1084" s="2"/>
      <c r="MT1084" s="2"/>
      <c r="MU1084" s="2"/>
      <c r="MV1084" s="2"/>
      <c r="MW1084" s="2"/>
      <c r="MX1084" s="2"/>
      <c r="MY1084" s="2"/>
      <c r="MZ1084" s="2"/>
      <c r="NA1084" s="2"/>
      <c r="NB1084" s="2"/>
      <c r="NC1084" s="2"/>
      <c r="ND1084" s="2"/>
      <c r="NE1084" s="2"/>
      <c r="NF1084" s="2"/>
      <c r="NG1084" s="2"/>
      <c r="NH1084" s="2"/>
      <c r="NI1084" s="2"/>
      <c r="NJ1084" s="2"/>
      <c r="NK1084" s="2"/>
      <c r="NL1084" s="2"/>
      <c r="NM1084" s="2"/>
      <c r="NN1084" s="2"/>
      <c r="NO1084" s="2"/>
      <c r="NP1084" s="2"/>
      <c r="NQ1084" s="2"/>
      <c r="NR1084" s="2"/>
      <c r="NS1084" s="2"/>
      <c r="NT1084" s="2"/>
      <c r="NU1084" s="2"/>
      <c r="NV1084" s="2"/>
      <c r="NW1084" s="2"/>
      <c r="NX1084" s="2"/>
      <c r="NY1084" s="2"/>
      <c r="NZ1084" s="2"/>
      <c r="OA1084" s="2"/>
      <c r="OB1084" s="2"/>
      <c r="OC1084" s="2"/>
      <c r="OD1084" s="2"/>
      <c r="OE1084" s="2"/>
      <c r="OF1084" s="2"/>
      <c r="OG1084" s="2"/>
      <c r="OH1084" s="2"/>
      <c r="OI1084" s="2"/>
      <c r="OJ1084" s="2"/>
      <c r="OK1084" s="2"/>
      <c r="OL1084" s="2"/>
      <c r="OM1084" s="2"/>
      <c r="ON1084" s="2"/>
      <c r="OO1084" s="2"/>
      <c r="OP1084" s="2"/>
      <c r="OQ1084" s="2"/>
      <c r="OR1084" s="2"/>
      <c r="OS1084" s="2"/>
      <c r="OT1084" s="2"/>
      <c r="OU1084" s="2"/>
      <c r="OV1084" s="2"/>
      <c r="OW1084" s="2"/>
      <c r="OX1084" s="2"/>
      <c r="OY1084" s="2"/>
      <c r="OZ1084" s="2"/>
      <c r="PA1084" s="2"/>
      <c r="PB1084" s="2"/>
      <c r="PC1084" s="2"/>
      <c r="PD1084" s="2"/>
      <c r="PE1084" s="2"/>
      <c r="PF1084" s="2"/>
      <c r="PG1084" s="2"/>
      <c r="PH1084" s="2"/>
      <c r="PI1084" s="2"/>
      <c r="PJ1084" s="2"/>
      <c r="PK1084" s="2"/>
      <c r="PL1084" s="2"/>
      <c r="PM1084" s="2"/>
      <c r="PN1084" s="2"/>
      <c r="PO1084" s="2"/>
    </row>
    <row r="1085" spans="1:431" ht="98" hidden="1" x14ac:dyDescent="0.15">
      <c r="A1085" s="6" t="s">
        <v>872</v>
      </c>
      <c r="B1085" s="3"/>
      <c r="C1085" s="6"/>
      <c r="D1085" s="6"/>
      <c r="E1085" s="3"/>
      <c r="F1085" s="6"/>
      <c r="G1085" s="6"/>
      <c r="H1085" s="6"/>
      <c r="I1085" s="3"/>
      <c r="J1085" s="6"/>
      <c r="K1085" s="3"/>
      <c r="L1085" s="3"/>
      <c r="M1085" s="3"/>
      <c r="N1085" s="6"/>
      <c r="O1085" s="3"/>
      <c r="P1085" s="6"/>
      <c r="Q1085" s="6"/>
      <c r="R1085" s="6"/>
      <c r="S1085" s="3"/>
      <c r="T1085" s="3"/>
      <c r="U1085" s="3"/>
      <c r="V1085" s="3"/>
      <c r="W1085" s="3"/>
      <c r="X1085" s="3"/>
      <c r="Y1085" s="6"/>
      <c r="Z1085" s="6"/>
      <c r="AA1085" s="6"/>
      <c r="AB1085" s="3"/>
      <c r="AC1085" s="6"/>
      <c r="AD1085" s="6"/>
      <c r="AE1085" s="3"/>
      <c r="AF1085" s="3"/>
      <c r="AG1085" s="6"/>
      <c r="AH1085" s="6"/>
      <c r="AI1085" s="3"/>
      <c r="AJ1085" s="3"/>
      <c r="AK1085" s="3"/>
      <c r="AL1085" s="3"/>
      <c r="AM1085" s="6"/>
      <c r="AN1085" s="3"/>
      <c r="AO1085" s="3"/>
      <c r="AP1085" s="3"/>
      <c r="AQ1085" s="3"/>
      <c r="AR1085" s="3"/>
      <c r="AS1085" s="3"/>
      <c r="AT1085" s="6"/>
      <c r="AU1085" s="6"/>
      <c r="AV1085" s="6"/>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v>1970</v>
      </c>
      <c r="BZ1085" s="3" t="s">
        <v>2504</v>
      </c>
      <c r="CA1085" s="3" t="s">
        <v>2343</v>
      </c>
      <c r="CB1085" s="3" t="s">
        <v>2505</v>
      </c>
      <c r="CC1085" s="3" t="s">
        <v>2361</v>
      </c>
      <c r="CD1085" s="3"/>
      <c r="CE1085" s="3"/>
      <c r="CF1085" s="7"/>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J1085" s="1"/>
      <c r="DK1085" s="1"/>
      <c r="DL1085" s="1"/>
      <c r="DM1085" s="1"/>
      <c r="DN1085" s="1"/>
      <c r="DO1085" s="1"/>
      <c r="DQ1085" s="1"/>
      <c r="DT1085" s="1"/>
      <c r="DW1085" s="1"/>
      <c r="DX1085" s="1"/>
      <c r="DY1085" s="1"/>
      <c r="DZ1085" s="1"/>
      <c r="EA1085" s="1"/>
      <c r="EB1085" s="1"/>
      <c r="EC1085" s="1"/>
      <c r="EF1085" s="1"/>
      <c r="ER1085" s="1"/>
      <c r="ET1085" s="1"/>
      <c r="FH1085" s="1"/>
      <c r="FI1085" s="1"/>
      <c r="LT1085" s="2"/>
      <c r="LU1085" s="2"/>
      <c r="LV1085" s="2"/>
      <c r="LW1085" s="2"/>
      <c r="LX1085" s="2"/>
      <c r="LY1085" s="2"/>
      <c r="LZ1085" s="2"/>
      <c r="MA1085" s="2"/>
      <c r="MB1085" s="2"/>
      <c r="MC1085" s="2"/>
      <c r="MD1085" s="2"/>
      <c r="ME1085" s="2"/>
      <c r="MF1085" s="2"/>
      <c r="MG1085" s="2"/>
      <c r="MH1085" s="2"/>
      <c r="MI1085" s="2"/>
      <c r="MJ1085" s="2"/>
      <c r="MK1085" s="2"/>
      <c r="ML1085" s="2"/>
      <c r="MM1085" s="2"/>
      <c r="MN1085" s="2"/>
      <c r="MO1085" s="2"/>
      <c r="MP1085" s="2"/>
      <c r="MQ1085" s="2"/>
      <c r="MR1085" s="2"/>
      <c r="MS1085" s="2"/>
      <c r="MT1085" s="2"/>
      <c r="MU1085" s="2"/>
      <c r="MV1085" s="2"/>
      <c r="MW1085" s="2"/>
      <c r="MX1085" s="2"/>
      <c r="MY1085" s="2"/>
      <c r="MZ1085" s="2"/>
      <c r="NA1085" s="2"/>
      <c r="NB1085" s="2"/>
      <c r="NC1085" s="2"/>
      <c r="ND1085" s="2"/>
      <c r="NE1085" s="2"/>
      <c r="NF1085" s="2"/>
      <c r="NG1085" s="2"/>
      <c r="NH1085" s="2"/>
      <c r="NI1085" s="2"/>
      <c r="NJ1085" s="2"/>
      <c r="NK1085" s="2"/>
      <c r="NL1085" s="2"/>
      <c r="NM1085" s="2"/>
      <c r="NN1085" s="2"/>
      <c r="NO1085" s="2"/>
      <c r="NP1085" s="2"/>
      <c r="NQ1085" s="2"/>
      <c r="NR1085" s="2"/>
      <c r="NS1085" s="2"/>
      <c r="NT1085" s="2"/>
      <c r="NU1085" s="2"/>
      <c r="NV1085" s="2"/>
      <c r="NW1085" s="2"/>
      <c r="NX1085" s="2"/>
      <c r="NY1085" s="2"/>
      <c r="NZ1085" s="2"/>
      <c r="OA1085" s="2"/>
      <c r="OB1085" s="2"/>
      <c r="OC1085" s="2"/>
      <c r="OD1085" s="2"/>
      <c r="OE1085" s="2"/>
      <c r="OF1085" s="2"/>
      <c r="OG1085" s="2"/>
      <c r="OH1085" s="2"/>
      <c r="OI1085" s="2"/>
      <c r="OJ1085" s="2"/>
      <c r="OK1085" s="2"/>
      <c r="OL1085" s="2"/>
      <c r="OM1085" s="2"/>
      <c r="ON1085" s="2"/>
      <c r="OO1085" s="2"/>
      <c r="OP1085" s="2"/>
      <c r="OQ1085" s="2"/>
      <c r="OR1085" s="2"/>
      <c r="OS1085" s="2"/>
      <c r="OT1085" s="2"/>
      <c r="OU1085" s="2"/>
      <c r="OV1085" s="2"/>
      <c r="OW1085" s="2"/>
      <c r="OX1085" s="2"/>
      <c r="OY1085" s="2"/>
      <c r="OZ1085" s="2"/>
      <c r="PA1085" s="2"/>
      <c r="PB1085" s="2"/>
      <c r="PC1085" s="2"/>
      <c r="PD1085" s="2"/>
      <c r="PE1085" s="2"/>
      <c r="PF1085" s="2"/>
      <c r="PG1085" s="2"/>
      <c r="PH1085" s="2"/>
      <c r="PI1085" s="2"/>
      <c r="PJ1085" s="2"/>
      <c r="PK1085" s="2"/>
      <c r="PL1085" s="2"/>
      <c r="PM1085" s="2"/>
      <c r="PN1085" s="2"/>
      <c r="PO1085" s="2"/>
    </row>
    <row r="1086" spans="1:431" ht="98" hidden="1" x14ac:dyDescent="0.15">
      <c r="A1086" s="6" t="s">
        <v>880</v>
      </c>
      <c r="B1086" s="3"/>
      <c r="C1086" s="6"/>
      <c r="D1086" s="6"/>
      <c r="E1086" s="3"/>
      <c r="F1086" s="6"/>
      <c r="G1086" s="6"/>
      <c r="H1086" s="6"/>
      <c r="I1086" s="3"/>
      <c r="J1086" s="6"/>
      <c r="K1086" s="3"/>
      <c r="L1086" s="3"/>
      <c r="M1086" s="3"/>
      <c r="N1086" s="6"/>
      <c r="O1086" s="3"/>
      <c r="P1086" s="6"/>
      <c r="Q1086" s="6"/>
      <c r="R1086" s="6"/>
      <c r="S1086" s="3"/>
      <c r="T1086" s="3"/>
      <c r="U1086" s="3"/>
      <c r="V1086" s="3"/>
      <c r="W1086" s="3"/>
      <c r="X1086" s="3"/>
      <c r="Y1086" s="6"/>
      <c r="Z1086" s="6"/>
      <c r="AA1086" s="6"/>
      <c r="AB1086" s="3"/>
      <c r="AC1086" s="6"/>
      <c r="AD1086" s="6"/>
      <c r="AE1086" s="3"/>
      <c r="AF1086" s="3"/>
      <c r="AG1086" s="6"/>
      <c r="AH1086" s="6"/>
      <c r="AI1086" s="3"/>
      <c r="AJ1086" s="3"/>
      <c r="AK1086" s="3"/>
      <c r="AL1086" s="3"/>
      <c r="AM1086" s="6"/>
      <c r="AN1086" s="3"/>
      <c r="AO1086" s="3"/>
      <c r="AP1086" s="3"/>
      <c r="AQ1086" s="3"/>
      <c r="AR1086" s="3"/>
      <c r="AS1086" s="3"/>
      <c r="AT1086" s="6"/>
      <c r="AU1086" s="6"/>
      <c r="AV1086" s="6"/>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v>1970</v>
      </c>
      <c r="BZ1086" s="3" t="s">
        <v>2504</v>
      </c>
      <c r="CA1086" s="3" t="s">
        <v>2343</v>
      </c>
      <c r="CB1086" s="3" t="s">
        <v>2505</v>
      </c>
      <c r="CC1086" s="3" t="s">
        <v>2361</v>
      </c>
      <c r="CD1086" s="3"/>
      <c r="CE1086" s="3"/>
      <c r="CF1086" s="7"/>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J1086" s="1"/>
      <c r="DK1086" s="1"/>
      <c r="DL1086" s="1"/>
      <c r="DM1086" s="1"/>
      <c r="DN1086" s="1"/>
      <c r="DO1086" s="1"/>
      <c r="DQ1086" s="1"/>
      <c r="DT1086" s="1"/>
      <c r="DW1086" s="1"/>
      <c r="DX1086" s="1"/>
      <c r="DY1086" s="1"/>
      <c r="DZ1086" s="1"/>
      <c r="EA1086" s="1"/>
      <c r="EB1086" s="1"/>
      <c r="EC1086" s="1"/>
      <c r="EF1086" s="1"/>
      <c r="ER1086" s="1"/>
      <c r="ET1086" s="1"/>
      <c r="FH1086" s="1"/>
      <c r="FI1086" s="1"/>
      <c r="LT1086" s="2"/>
      <c r="LU1086" s="2"/>
      <c r="LV1086" s="2"/>
      <c r="LW1086" s="2"/>
      <c r="LX1086" s="2"/>
      <c r="LY1086" s="2"/>
      <c r="LZ1086" s="2"/>
      <c r="MA1086" s="2"/>
      <c r="MB1086" s="2"/>
      <c r="MC1086" s="2"/>
      <c r="MD1086" s="2"/>
      <c r="ME1086" s="2"/>
      <c r="MF1086" s="2"/>
      <c r="MG1086" s="2"/>
      <c r="MH1086" s="2"/>
      <c r="MI1086" s="2"/>
      <c r="MJ1086" s="2"/>
      <c r="MK1086" s="2"/>
      <c r="ML1086" s="2"/>
      <c r="MM1086" s="2"/>
      <c r="MN1086" s="2"/>
      <c r="MO1086" s="2"/>
      <c r="MP1086" s="2"/>
      <c r="MQ1086" s="2"/>
      <c r="MR1086" s="2"/>
      <c r="MS1086" s="2"/>
      <c r="MT1086" s="2"/>
      <c r="MU1086" s="2"/>
      <c r="MV1086" s="2"/>
      <c r="MW1086" s="2"/>
      <c r="MX1086" s="2"/>
      <c r="MY1086" s="2"/>
      <c r="MZ1086" s="2"/>
      <c r="NA1086" s="2"/>
      <c r="NB1086" s="2"/>
      <c r="NC1086" s="2"/>
      <c r="ND1086" s="2"/>
      <c r="NE1086" s="2"/>
      <c r="NF1086" s="2"/>
      <c r="NG1086" s="2"/>
      <c r="NH1086" s="2"/>
      <c r="NI1086" s="2"/>
      <c r="NJ1086" s="2"/>
      <c r="NK1086" s="2"/>
      <c r="NL1086" s="2"/>
      <c r="NM1086" s="2"/>
      <c r="NN1086" s="2"/>
      <c r="NO1086" s="2"/>
      <c r="NP1086" s="2"/>
      <c r="NQ1086" s="2"/>
      <c r="NR1086" s="2"/>
      <c r="NS1086" s="2"/>
      <c r="NT1086" s="2"/>
      <c r="NU1086" s="2"/>
      <c r="NV1086" s="2"/>
      <c r="NW1086" s="2"/>
      <c r="NX1086" s="2"/>
      <c r="NY1086" s="2"/>
      <c r="NZ1086" s="2"/>
      <c r="OA1086" s="2"/>
      <c r="OB1086" s="2"/>
      <c r="OC1086" s="2"/>
      <c r="OD1086" s="2"/>
      <c r="OE1086" s="2"/>
      <c r="OF1086" s="2"/>
      <c r="OG1086" s="2"/>
      <c r="OH1086" s="2"/>
      <c r="OI1086" s="2"/>
      <c r="OJ1086" s="2"/>
      <c r="OK1086" s="2"/>
      <c r="OL1086" s="2"/>
      <c r="OM1086" s="2"/>
      <c r="ON1086" s="2"/>
      <c r="OO1086" s="2"/>
      <c r="OP1086" s="2"/>
      <c r="OQ1086" s="2"/>
      <c r="OR1086" s="2"/>
      <c r="OS1086" s="2"/>
      <c r="OT1086" s="2"/>
      <c r="OU1086" s="2"/>
      <c r="OV1086" s="2"/>
      <c r="OW1086" s="2"/>
      <c r="OX1086" s="2"/>
      <c r="OY1086" s="2"/>
      <c r="OZ1086" s="2"/>
      <c r="PA1086" s="2"/>
      <c r="PB1086" s="2"/>
      <c r="PC1086" s="2"/>
      <c r="PD1086" s="2"/>
      <c r="PE1086" s="2"/>
      <c r="PF1086" s="2"/>
      <c r="PG1086" s="2"/>
      <c r="PH1086" s="2"/>
      <c r="PI1086" s="2"/>
      <c r="PJ1086" s="2"/>
      <c r="PK1086" s="2"/>
      <c r="PL1086" s="2"/>
      <c r="PM1086" s="2"/>
      <c r="PN1086" s="2"/>
      <c r="PO1086" s="2"/>
    </row>
    <row r="1087" spans="1:431" ht="98" hidden="1" x14ac:dyDescent="0.15">
      <c r="A1087" s="6" t="s">
        <v>887</v>
      </c>
      <c r="B1087" s="3"/>
      <c r="C1087" s="6"/>
      <c r="D1087" s="6"/>
      <c r="E1087" s="3"/>
      <c r="F1087" s="6"/>
      <c r="G1087" s="6"/>
      <c r="H1087" s="6"/>
      <c r="I1087" s="3"/>
      <c r="J1087" s="6"/>
      <c r="K1087" s="3"/>
      <c r="L1087" s="3"/>
      <c r="M1087" s="3"/>
      <c r="N1087" s="6"/>
      <c r="O1087" s="3"/>
      <c r="P1087" s="6"/>
      <c r="Q1087" s="6"/>
      <c r="R1087" s="6"/>
      <c r="S1087" s="3"/>
      <c r="T1087" s="3"/>
      <c r="U1087" s="3"/>
      <c r="V1087" s="3"/>
      <c r="W1087" s="3"/>
      <c r="X1087" s="3"/>
      <c r="Y1087" s="6"/>
      <c r="Z1087" s="6"/>
      <c r="AA1087" s="6"/>
      <c r="AB1087" s="3"/>
      <c r="AC1087" s="6"/>
      <c r="AD1087" s="6"/>
      <c r="AE1087" s="3"/>
      <c r="AF1087" s="3"/>
      <c r="AG1087" s="6"/>
      <c r="AH1087" s="6"/>
      <c r="AI1087" s="3"/>
      <c r="AJ1087" s="3"/>
      <c r="AK1087" s="3"/>
      <c r="AL1087" s="3"/>
      <c r="AM1087" s="6"/>
      <c r="AN1087" s="3"/>
      <c r="AO1087" s="3"/>
      <c r="AP1087" s="3"/>
      <c r="AQ1087" s="3"/>
      <c r="AR1087" s="3"/>
      <c r="AS1087" s="3"/>
      <c r="AT1087" s="6"/>
      <c r="AU1087" s="6"/>
      <c r="AV1087" s="6"/>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v>1970</v>
      </c>
      <c r="BZ1087" s="3" t="s">
        <v>2504</v>
      </c>
      <c r="CA1087" s="3" t="s">
        <v>2343</v>
      </c>
      <c r="CB1087" s="3" t="s">
        <v>2505</v>
      </c>
      <c r="CC1087" s="3" t="s">
        <v>2361</v>
      </c>
      <c r="CD1087" s="3"/>
      <c r="CE1087" s="3"/>
      <c r="CF1087" s="7"/>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J1087" s="1"/>
      <c r="DK1087" s="1"/>
      <c r="DL1087" s="1"/>
      <c r="DM1087" s="1"/>
      <c r="DN1087" s="1"/>
      <c r="DO1087" s="1"/>
      <c r="DQ1087" s="1"/>
      <c r="DT1087" s="1"/>
      <c r="DW1087" s="1"/>
      <c r="DX1087" s="1"/>
      <c r="DY1087" s="1"/>
      <c r="DZ1087" s="1"/>
      <c r="EA1087" s="1"/>
      <c r="EB1087" s="1"/>
      <c r="EC1087" s="1"/>
      <c r="EF1087" s="1"/>
      <c r="ER1087" s="1"/>
      <c r="ET1087" s="1"/>
      <c r="FH1087" s="1"/>
      <c r="FI1087" s="1"/>
      <c r="LT1087" s="2"/>
      <c r="LU1087" s="2"/>
      <c r="LV1087" s="2"/>
      <c r="LW1087" s="2"/>
      <c r="LX1087" s="2"/>
      <c r="LY1087" s="2"/>
      <c r="LZ1087" s="2"/>
      <c r="MA1087" s="2"/>
      <c r="MB1087" s="2"/>
      <c r="MC1087" s="2"/>
      <c r="MD1087" s="2"/>
      <c r="ME1087" s="2"/>
      <c r="MF1087" s="2"/>
      <c r="MG1087" s="2"/>
      <c r="MH1087" s="2"/>
      <c r="MI1087" s="2"/>
      <c r="MJ1087" s="2"/>
      <c r="MK1087" s="2"/>
      <c r="ML1087" s="2"/>
      <c r="MM1087" s="2"/>
      <c r="MN1087" s="2"/>
      <c r="MO1087" s="2"/>
      <c r="MP1087" s="2"/>
      <c r="MQ1087" s="2"/>
      <c r="MR1087" s="2"/>
      <c r="MS1087" s="2"/>
      <c r="MT1087" s="2"/>
      <c r="MU1087" s="2"/>
      <c r="MV1087" s="2"/>
      <c r="MW1087" s="2"/>
      <c r="MX1087" s="2"/>
      <c r="MY1087" s="2"/>
      <c r="MZ1087" s="2"/>
      <c r="NA1087" s="2"/>
      <c r="NB1087" s="2"/>
      <c r="NC1087" s="2"/>
      <c r="ND1087" s="2"/>
      <c r="NE1087" s="2"/>
      <c r="NF1087" s="2"/>
      <c r="NG1087" s="2"/>
      <c r="NH1087" s="2"/>
      <c r="NI1087" s="2"/>
      <c r="NJ1087" s="2"/>
      <c r="NK1087" s="2"/>
      <c r="NL1087" s="2"/>
      <c r="NM1087" s="2"/>
      <c r="NN1087" s="2"/>
      <c r="NO1087" s="2"/>
      <c r="NP1087" s="2"/>
      <c r="NQ1087" s="2"/>
      <c r="NR1087" s="2"/>
      <c r="NS1087" s="2"/>
      <c r="NT1087" s="2"/>
      <c r="NU1087" s="2"/>
      <c r="NV1087" s="2"/>
      <c r="NW1087" s="2"/>
      <c r="NX1087" s="2"/>
      <c r="NY1087" s="2"/>
      <c r="NZ1087" s="2"/>
      <c r="OA1087" s="2"/>
      <c r="OB1087" s="2"/>
      <c r="OC1087" s="2"/>
      <c r="OD1087" s="2"/>
      <c r="OE1087" s="2"/>
      <c r="OF1087" s="2"/>
      <c r="OG1087" s="2"/>
      <c r="OH1087" s="2"/>
      <c r="OI1087" s="2"/>
      <c r="OJ1087" s="2"/>
      <c r="OK1087" s="2"/>
      <c r="OL1087" s="2"/>
      <c r="OM1087" s="2"/>
      <c r="ON1087" s="2"/>
      <c r="OO1087" s="2"/>
      <c r="OP1087" s="2"/>
      <c r="OQ1087" s="2"/>
      <c r="OR1087" s="2"/>
      <c r="OS1087" s="2"/>
      <c r="OT1087" s="2"/>
      <c r="OU1087" s="2"/>
      <c r="OV1087" s="2"/>
      <c r="OW1087" s="2"/>
      <c r="OX1087" s="2"/>
      <c r="OY1087" s="2"/>
      <c r="OZ1087" s="2"/>
      <c r="PA1087" s="2"/>
      <c r="PB1087" s="2"/>
      <c r="PC1087" s="2"/>
      <c r="PD1087" s="2"/>
      <c r="PE1087" s="2"/>
      <c r="PF1087" s="2"/>
      <c r="PG1087" s="2"/>
      <c r="PH1087" s="2"/>
      <c r="PI1087" s="2"/>
      <c r="PJ1087" s="2"/>
      <c r="PK1087" s="2"/>
      <c r="PL1087" s="2"/>
      <c r="PM1087" s="2"/>
      <c r="PN1087" s="2"/>
      <c r="PO1087" s="2"/>
    </row>
    <row r="1088" spans="1:431" ht="98" hidden="1" x14ac:dyDescent="0.15">
      <c r="A1088" s="6" t="s">
        <v>895</v>
      </c>
      <c r="B1088" s="3"/>
      <c r="C1088" s="6"/>
      <c r="D1088" s="6"/>
      <c r="E1088" s="3"/>
      <c r="F1088" s="6"/>
      <c r="G1088" s="6"/>
      <c r="H1088" s="6"/>
      <c r="I1088" s="3"/>
      <c r="J1088" s="6"/>
      <c r="K1088" s="3"/>
      <c r="L1088" s="3"/>
      <c r="M1088" s="3"/>
      <c r="N1088" s="6"/>
      <c r="O1088" s="3"/>
      <c r="P1088" s="6"/>
      <c r="Q1088" s="6"/>
      <c r="R1088" s="6"/>
      <c r="S1088" s="3"/>
      <c r="T1088" s="3"/>
      <c r="U1088" s="3"/>
      <c r="V1088" s="3"/>
      <c r="W1088" s="3"/>
      <c r="X1088" s="3"/>
      <c r="Y1088" s="6"/>
      <c r="Z1088" s="6"/>
      <c r="AA1088" s="6"/>
      <c r="AB1088" s="3"/>
      <c r="AC1088" s="6"/>
      <c r="AD1088" s="6"/>
      <c r="AE1088" s="3"/>
      <c r="AF1088" s="3"/>
      <c r="AG1088" s="6"/>
      <c r="AH1088" s="6"/>
      <c r="AI1088" s="3"/>
      <c r="AJ1088" s="3"/>
      <c r="AK1088" s="3"/>
      <c r="AL1088" s="3"/>
      <c r="AM1088" s="6"/>
      <c r="AN1088" s="3"/>
      <c r="AO1088" s="3"/>
      <c r="AP1088" s="3"/>
      <c r="AQ1088" s="3"/>
      <c r="AR1088" s="3"/>
      <c r="AS1088" s="3"/>
      <c r="AT1088" s="6"/>
      <c r="AU1088" s="6"/>
      <c r="AV1088" s="6"/>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v>1970</v>
      </c>
      <c r="BZ1088" s="3" t="s">
        <v>2504</v>
      </c>
      <c r="CA1088" s="3" t="s">
        <v>2343</v>
      </c>
      <c r="CB1088" s="3" t="s">
        <v>2505</v>
      </c>
      <c r="CC1088" s="3" t="s">
        <v>2361</v>
      </c>
      <c r="CD1088" s="3"/>
      <c r="CE1088" s="3"/>
      <c r="CF1088" s="7"/>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J1088" s="1"/>
      <c r="DK1088" s="1"/>
      <c r="DL1088" s="1"/>
      <c r="DM1088" s="1"/>
      <c r="DN1088" s="1"/>
      <c r="DO1088" s="1"/>
      <c r="DQ1088" s="1"/>
      <c r="DT1088" s="1"/>
      <c r="DW1088" s="1"/>
      <c r="DX1088" s="1"/>
      <c r="DY1088" s="1"/>
      <c r="DZ1088" s="1"/>
      <c r="EA1088" s="1"/>
      <c r="EB1088" s="1"/>
      <c r="EC1088" s="1"/>
      <c r="EF1088" s="1"/>
      <c r="ER1088" s="1"/>
      <c r="ET1088" s="1"/>
      <c r="FH1088" s="1"/>
      <c r="FI1088" s="1"/>
      <c r="LT1088" s="2"/>
      <c r="LU1088" s="2"/>
      <c r="LV1088" s="2"/>
      <c r="LW1088" s="2"/>
      <c r="LX1088" s="2"/>
      <c r="LY1088" s="2"/>
      <c r="LZ1088" s="2"/>
      <c r="MA1088" s="2"/>
      <c r="MB1088" s="2"/>
      <c r="MC1088" s="2"/>
      <c r="MD1088" s="2"/>
      <c r="ME1088" s="2"/>
      <c r="MF1088" s="2"/>
      <c r="MG1088" s="2"/>
      <c r="MH1088" s="2"/>
      <c r="MI1088" s="2"/>
      <c r="MJ1088" s="2"/>
      <c r="MK1088" s="2"/>
      <c r="ML1088" s="2"/>
      <c r="MM1088" s="2"/>
      <c r="MN1088" s="2"/>
      <c r="MO1088" s="2"/>
      <c r="MP1088" s="2"/>
      <c r="MQ1088" s="2"/>
      <c r="MR1088" s="2"/>
      <c r="MS1088" s="2"/>
      <c r="MT1088" s="2"/>
      <c r="MU1088" s="2"/>
      <c r="MV1088" s="2"/>
      <c r="MW1088" s="2"/>
      <c r="MX1088" s="2"/>
      <c r="MY1088" s="2"/>
      <c r="MZ1088" s="2"/>
      <c r="NA1088" s="2"/>
      <c r="NB1088" s="2"/>
      <c r="NC1088" s="2"/>
      <c r="ND1088" s="2"/>
      <c r="NE1088" s="2"/>
      <c r="NF1088" s="2"/>
      <c r="NG1088" s="2"/>
      <c r="NH1088" s="2"/>
      <c r="NI1088" s="2"/>
      <c r="NJ1088" s="2"/>
      <c r="NK1088" s="2"/>
      <c r="NL1088" s="2"/>
      <c r="NM1088" s="2"/>
      <c r="NN1088" s="2"/>
      <c r="NO1088" s="2"/>
      <c r="NP1088" s="2"/>
      <c r="NQ1088" s="2"/>
      <c r="NR1088" s="2"/>
      <c r="NS1088" s="2"/>
      <c r="NT1088" s="2"/>
      <c r="NU1088" s="2"/>
      <c r="NV1088" s="2"/>
      <c r="NW1088" s="2"/>
      <c r="NX1088" s="2"/>
      <c r="NY1088" s="2"/>
      <c r="NZ1088" s="2"/>
      <c r="OA1088" s="2"/>
      <c r="OB1088" s="2"/>
      <c r="OC1088" s="2"/>
      <c r="OD1088" s="2"/>
      <c r="OE1088" s="2"/>
      <c r="OF1088" s="2"/>
      <c r="OG1088" s="2"/>
      <c r="OH1088" s="2"/>
      <c r="OI1088" s="2"/>
      <c r="OJ1088" s="2"/>
      <c r="OK1088" s="2"/>
      <c r="OL1088" s="2"/>
      <c r="OM1088" s="2"/>
      <c r="ON1088" s="2"/>
      <c r="OO1088" s="2"/>
      <c r="OP1088" s="2"/>
      <c r="OQ1088" s="2"/>
      <c r="OR1088" s="2"/>
      <c r="OS1088" s="2"/>
      <c r="OT1088" s="2"/>
      <c r="OU1088" s="2"/>
      <c r="OV1088" s="2"/>
      <c r="OW1088" s="2"/>
      <c r="OX1088" s="2"/>
      <c r="OY1088" s="2"/>
      <c r="OZ1088" s="2"/>
      <c r="PA1088" s="2"/>
      <c r="PB1088" s="2"/>
      <c r="PC1088" s="2"/>
      <c r="PD1088" s="2"/>
      <c r="PE1088" s="2"/>
      <c r="PF1088" s="2"/>
      <c r="PG1088" s="2"/>
      <c r="PH1088" s="2"/>
      <c r="PI1088" s="2"/>
      <c r="PJ1088" s="2"/>
      <c r="PK1088" s="2"/>
      <c r="PL1088" s="2"/>
      <c r="PM1088" s="2"/>
      <c r="PN1088" s="2"/>
      <c r="PO1088" s="2"/>
    </row>
    <row r="1089" spans="1:431" ht="98" hidden="1" x14ac:dyDescent="0.15">
      <c r="A1089" s="6" t="s">
        <v>1173</v>
      </c>
      <c r="B1089" s="3"/>
      <c r="C1089" s="6"/>
      <c r="D1089" s="6"/>
      <c r="E1089" s="3"/>
      <c r="F1089" s="6"/>
      <c r="G1089" s="6"/>
      <c r="H1089" s="6"/>
      <c r="I1089" s="3"/>
      <c r="J1089" s="6"/>
      <c r="K1089" s="3"/>
      <c r="L1089" s="3"/>
      <c r="M1089" s="3"/>
      <c r="N1089" s="6"/>
      <c r="O1089" s="3"/>
      <c r="P1089" s="6"/>
      <c r="Q1089" s="6"/>
      <c r="R1089" s="6"/>
      <c r="S1089" s="3"/>
      <c r="T1089" s="3"/>
      <c r="U1089" s="3"/>
      <c r="V1089" s="3"/>
      <c r="W1089" s="3"/>
      <c r="X1089" s="3"/>
      <c r="Y1089" s="6"/>
      <c r="Z1089" s="6"/>
      <c r="AA1089" s="6"/>
      <c r="AB1089" s="3"/>
      <c r="AC1089" s="6"/>
      <c r="AD1089" s="6"/>
      <c r="AE1089" s="3"/>
      <c r="AF1089" s="3"/>
      <c r="AG1089" s="6"/>
      <c r="AH1089" s="6"/>
      <c r="AI1089" s="3"/>
      <c r="AJ1089" s="3"/>
      <c r="AK1089" s="3"/>
      <c r="AL1089" s="3"/>
      <c r="AM1089" s="6"/>
      <c r="AN1089" s="3"/>
      <c r="AO1089" s="3"/>
      <c r="AP1089" s="3"/>
      <c r="AQ1089" s="3"/>
      <c r="AR1089" s="3"/>
      <c r="AS1089" s="3"/>
      <c r="AT1089" s="6"/>
      <c r="AU1089" s="6"/>
      <c r="AV1089" s="6"/>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v>1970</v>
      </c>
      <c r="BZ1089" s="3" t="s">
        <v>2504</v>
      </c>
      <c r="CA1089" s="3" t="s">
        <v>2343</v>
      </c>
      <c r="CB1089" s="3" t="s">
        <v>0</v>
      </c>
      <c r="CC1089" s="3" t="s">
        <v>2383</v>
      </c>
      <c r="CD1089" s="3"/>
      <c r="CE1089" s="3"/>
      <c r="CF1089" s="7"/>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J1089" s="1"/>
      <c r="DK1089" s="1"/>
      <c r="DL1089" s="1"/>
      <c r="DM1089" s="1"/>
      <c r="DN1089" s="1"/>
      <c r="DO1089" s="1"/>
      <c r="DQ1089" s="1"/>
      <c r="DT1089" s="1"/>
      <c r="DW1089" s="1"/>
      <c r="DX1089" s="1"/>
      <c r="DY1089" s="1"/>
      <c r="DZ1089" s="1"/>
      <c r="EA1089" s="1"/>
      <c r="EB1089" s="1"/>
      <c r="EC1089" s="1"/>
      <c r="EF1089" s="1"/>
      <c r="ER1089" s="1"/>
      <c r="ET1089" s="1"/>
      <c r="FH1089" s="1"/>
      <c r="FI1089" s="1"/>
      <c r="LT1089" s="2"/>
      <c r="LU1089" s="2"/>
      <c r="LV1089" s="2"/>
      <c r="LW1089" s="2"/>
      <c r="LX1089" s="2"/>
      <c r="LY1089" s="2"/>
      <c r="LZ1089" s="2"/>
      <c r="MA1089" s="2"/>
      <c r="MB1089" s="2"/>
      <c r="MC1089" s="2"/>
      <c r="MD1089" s="2"/>
      <c r="ME1089" s="2"/>
      <c r="MF1089" s="2"/>
      <c r="MG1089" s="2"/>
      <c r="MH1089" s="2"/>
      <c r="MI1089" s="2"/>
      <c r="MJ1089" s="2"/>
      <c r="MK1089" s="2"/>
      <c r="ML1089" s="2"/>
      <c r="MM1089" s="2"/>
      <c r="MN1089" s="2"/>
      <c r="MO1089" s="2"/>
      <c r="MP1089" s="2"/>
      <c r="MQ1089" s="2"/>
      <c r="MR1089" s="2"/>
      <c r="MS1089" s="2"/>
      <c r="MT1089" s="2"/>
      <c r="MU1089" s="2"/>
      <c r="MV1089" s="2"/>
      <c r="MW1089" s="2"/>
      <c r="MX1089" s="2"/>
      <c r="MY1089" s="2"/>
      <c r="MZ1089" s="2"/>
      <c r="NA1089" s="2"/>
      <c r="NB1089" s="2"/>
      <c r="NC1089" s="2"/>
      <c r="ND1089" s="2"/>
      <c r="NE1089" s="2"/>
      <c r="NF1089" s="2"/>
      <c r="NG1089" s="2"/>
      <c r="NH1089" s="2"/>
      <c r="NI1089" s="2"/>
      <c r="NJ1089" s="2"/>
      <c r="NK1089" s="2"/>
      <c r="NL1089" s="2"/>
      <c r="NM1089" s="2"/>
      <c r="NN1089" s="2"/>
      <c r="NO1089" s="2"/>
      <c r="NP1089" s="2"/>
      <c r="NQ1089" s="2"/>
      <c r="NR1089" s="2"/>
      <c r="NS1089" s="2"/>
      <c r="NT1089" s="2"/>
      <c r="NU1089" s="2"/>
      <c r="NV1089" s="2"/>
      <c r="NW1089" s="2"/>
      <c r="NX1089" s="2"/>
      <c r="NY1089" s="2"/>
      <c r="NZ1089" s="2"/>
      <c r="OA1089" s="2"/>
      <c r="OB1089" s="2"/>
      <c r="OC1089" s="2"/>
      <c r="OD1089" s="2"/>
      <c r="OE1089" s="2"/>
      <c r="OF1089" s="2"/>
      <c r="OG1089" s="2"/>
      <c r="OH1089" s="2"/>
      <c r="OI1089" s="2"/>
      <c r="OJ1089" s="2"/>
      <c r="OK1089" s="2"/>
      <c r="OL1089" s="2"/>
      <c r="OM1089" s="2"/>
      <c r="ON1089" s="2"/>
      <c r="OO1089" s="2"/>
      <c r="OP1089" s="2"/>
      <c r="OQ1089" s="2"/>
      <c r="OR1089" s="2"/>
      <c r="OS1089" s="2"/>
      <c r="OT1089" s="2"/>
      <c r="OU1089" s="2"/>
      <c r="OV1089" s="2"/>
      <c r="OW1089" s="2"/>
      <c r="OX1089" s="2"/>
      <c r="OY1089" s="2"/>
      <c r="OZ1089" s="2"/>
      <c r="PA1089" s="2"/>
      <c r="PB1089" s="2"/>
      <c r="PC1089" s="2"/>
      <c r="PD1089" s="2"/>
      <c r="PE1089" s="2"/>
      <c r="PF1089" s="2"/>
      <c r="PG1089" s="2"/>
      <c r="PH1089" s="2"/>
      <c r="PI1089" s="2"/>
      <c r="PJ1089" s="2"/>
      <c r="PK1089" s="2"/>
      <c r="PL1089" s="2"/>
      <c r="PM1089" s="2"/>
      <c r="PN1089" s="2"/>
      <c r="PO1089" s="2"/>
    </row>
    <row r="1090" spans="1:431" ht="98" hidden="1" x14ac:dyDescent="0.15">
      <c r="A1090" s="6" t="s">
        <v>1178</v>
      </c>
      <c r="B1090" s="3"/>
      <c r="C1090" s="6"/>
      <c r="D1090" s="6"/>
      <c r="E1090" s="3"/>
      <c r="F1090" s="6"/>
      <c r="G1090" s="6"/>
      <c r="H1090" s="6"/>
      <c r="I1090" s="3"/>
      <c r="J1090" s="6"/>
      <c r="K1090" s="3"/>
      <c r="L1090" s="3"/>
      <c r="M1090" s="3"/>
      <c r="N1090" s="6"/>
      <c r="O1090" s="3"/>
      <c r="P1090" s="6"/>
      <c r="Q1090" s="6"/>
      <c r="R1090" s="6"/>
      <c r="S1090" s="3"/>
      <c r="T1090" s="3"/>
      <c r="U1090" s="3"/>
      <c r="V1090" s="3"/>
      <c r="W1090" s="3"/>
      <c r="X1090" s="3"/>
      <c r="Y1090" s="6"/>
      <c r="Z1090" s="6"/>
      <c r="AA1090" s="6"/>
      <c r="AB1090" s="3"/>
      <c r="AC1090" s="6"/>
      <c r="AD1090" s="6"/>
      <c r="AE1090" s="3"/>
      <c r="AF1090" s="3"/>
      <c r="AG1090" s="6"/>
      <c r="AH1090" s="6"/>
      <c r="AI1090" s="3"/>
      <c r="AJ1090" s="3"/>
      <c r="AK1090" s="3"/>
      <c r="AL1090" s="3"/>
      <c r="AM1090" s="6"/>
      <c r="AN1090" s="3"/>
      <c r="AO1090" s="3"/>
      <c r="AP1090" s="3"/>
      <c r="AQ1090" s="3"/>
      <c r="AR1090" s="3"/>
      <c r="AS1090" s="3"/>
      <c r="AT1090" s="6"/>
      <c r="AU1090" s="6"/>
      <c r="AV1090" s="6"/>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v>1970</v>
      </c>
      <c r="BZ1090" s="3" t="s">
        <v>2504</v>
      </c>
      <c r="CA1090" s="3" t="s">
        <v>2343</v>
      </c>
      <c r="CB1090" s="3" t="s">
        <v>0</v>
      </c>
      <c r="CC1090" s="3" t="s">
        <v>2383</v>
      </c>
      <c r="CD1090" s="3"/>
      <c r="CE1090" s="3"/>
      <c r="CF1090" s="7"/>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J1090" s="1"/>
      <c r="DK1090" s="1"/>
      <c r="DL1090" s="1"/>
      <c r="DM1090" s="1"/>
      <c r="DN1090" s="1"/>
      <c r="DO1090" s="1"/>
      <c r="DQ1090" s="1"/>
      <c r="DT1090" s="1"/>
      <c r="DW1090" s="1"/>
      <c r="DX1090" s="1"/>
      <c r="DY1090" s="1"/>
      <c r="DZ1090" s="1"/>
      <c r="EA1090" s="1"/>
      <c r="EB1090" s="1"/>
      <c r="EC1090" s="1"/>
      <c r="EF1090" s="1"/>
      <c r="ER1090" s="1"/>
      <c r="ET1090" s="1"/>
      <c r="FH1090" s="1"/>
      <c r="FI1090" s="1"/>
      <c r="LT1090" s="2"/>
      <c r="LU1090" s="2"/>
      <c r="LV1090" s="2"/>
      <c r="LW1090" s="2"/>
      <c r="LX1090" s="2"/>
      <c r="LY1090" s="2"/>
      <c r="LZ1090" s="2"/>
      <c r="MA1090" s="2"/>
      <c r="MB1090" s="2"/>
      <c r="MC1090" s="2"/>
      <c r="MD1090" s="2"/>
      <c r="ME1090" s="2"/>
      <c r="MF1090" s="2"/>
      <c r="MG1090" s="2"/>
      <c r="MH1090" s="2"/>
      <c r="MI1090" s="2"/>
      <c r="MJ1090" s="2"/>
      <c r="MK1090" s="2"/>
      <c r="ML1090" s="2"/>
      <c r="MM1090" s="2"/>
      <c r="MN1090" s="2"/>
      <c r="MO1090" s="2"/>
      <c r="MP1090" s="2"/>
      <c r="MQ1090" s="2"/>
      <c r="MR1090" s="2"/>
      <c r="MS1090" s="2"/>
      <c r="MT1090" s="2"/>
      <c r="MU1090" s="2"/>
      <c r="MV1090" s="2"/>
      <c r="MW1090" s="2"/>
      <c r="MX1090" s="2"/>
      <c r="MY1090" s="2"/>
      <c r="MZ1090" s="2"/>
      <c r="NA1090" s="2"/>
      <c r="NB1090" s="2"/>
      <c r="NC1090" s="2"/>
      <c r="ND1090" s="2"/>
      <c r="NE1090" s="2"/>
      <c r="NF1090" s="2"/>
      <c r="NG1090" s="2"/>
      <c r="NH1090" s="2"/>
      <c r="NI1090" s="2"/>
      <c r="NJ1090" s="2"/>
      <c r="NK1090" s="2"/>
      <c r="NL1090" s="2"/>
      <c r="NM1090" s="2"/>
      <c r="NN1090" s="2"/>
      <c r="NO1090" s="2"/>
      <c r="NP1090" s="2"/>
      <c r="NQ1090" s="2"/>
      <c r="NR1090" s="2"/>
      <c r="NS1090" s="2"/>
      <c r="NT1090" s="2"/>
      <c r="NU1090" s="2"/>
      <c r="NV1090" s="2"/>
      <c r="NW1090" s="2"/>
      <c r="NX1090" s="2"/>
      <c r="NY1090" s="2"/>
      <c r="NZ1090" s="2"/>
      <c r="OA1090" s="2"/>
      <c r="OB1090" s="2"/>
      <c r="OC1090" s="2"/>
      <c r="OD1090" s="2"/>
      <c r="OE1090" s="2"/>
      <c r="OF1090" s="2"/>
      <c r="OG1090" s="2"/>
      <c r="OH1090" s="2"/>
      <c r="OI1090" s="2"/>
      <c r="OJ1090" s="2"/>
      <c r="OK1090" s="2"/>
      <c r="OL1090" s="2"/>
      <c r="OM1090" s="2"/>
      <c r="ON1090" s="2"/>
      <c r="OO1090" s="2"/>
      <c r="OP1090" s="2"/>
      <c r="OQ1090" s="2"/>
      <c r="OR1090" s="2"/>
      <c r="OS1090" s="2"/>
      <c r="OT1090" s="2"/>
      <c r="OU1090" s="2"/>
      <c r="OV1090" s="2"/>
      <c r="OW1090" s="2"/>
      <c r="OX1090" s="2"/>
      <c r="OY1090" s="2"/>
      <c r="OZ1090" s="2"/>
      <c r="PA1090" s="2"/>
      <c r="PB1090" s="2"/>
      <c r="PC1090" s="2"/>
      <c r="PD1090" s="2"/>
      <c r="PE1090" s="2"/>
      <c r="PF1090" s="2"/>
      <c r="PG1090" s="2"/>
      <c r="PH1090" s="2"/>
      <c r="PI1090" s="2"/>
      <c r="PJ1090" s="2"/>
      <c r="PK1090" s="2"/>
      <c r="PL1090" s="2"/>
      <c r="PM1090" s="2"/>
      <c r="PN1090" s="2"/>
      <c r="PO1090" s="2"/>
    </row>
    <row r="1091" spans="1:431" ht="98" hidden="1" x14ac:dyDescent="0.15">
      <c r="A1091" s="6" t="s">
        <v>1184</v>
      </c>
      <c r="B1091" s="3"/>
      <c r="C1091" s="6"/>
      <c r="D1091" s="6"/>
      <c r="E1091" s="3"/>
      <c r="F1091" s="6"/>
      <c r="G1091" s="6"/>
      <c r="H1091" s="6"/>
      <c r="I1091" s="3"/>
      <c r="J1091" s="6"/>
      <c r="K1091" s="3"/>
      <c r="L1091" s="3"/>
      <c r="M1091" s="3"/>
      <c r="N1091" s="6"/>
      <c r="O1091" s="3"/>
      <c r="P1091" s="6"/>
      <c r="Q1091" s="6"/>
      <c r="R1091" s="6"/>
      <c r="S1091" s="3"/>
      <c r="T1091" s="3"/>
      <c r="U1091" s="3"/>
      <c r="V1091" s="3"/>
      <c r="W1091" s="3"/>
      <c r="X1091" s="3"/>
      <c r="Y1091" s="6"/>
      <c r="Z1091" s="6"/>
      <c r="AA1091" s="6"/>
      <c r="AB1091" s="3"/>
      <c r="AC1091" s="6"/>
      <c r="AD1091" s="6"/>
      <c r="AE1091" s="3"/>
      <c r="AF1091" s="3"/>
      <c r="AG1091" s="6"/>
      <c r="AH1091" s="6"/>
      <c r="AI1091" s="3"/>
      <c r="AJ1091" s="3"/>
      <c r="AK1091" s="3"/>
      <c r="AL1091" s="3"/>
      <c r="AM1091" s="6"/>
      <c r="AN1091" s="3"/>
      <c r="AO1091" s="3"/>
      <c r="AP1091" s="3"/>
      <c r="AQ1091" s="3"/>
      <c r="AR1091" s="3"/>
      <c r="AS1091" s="3"/>
      <c r="AT1091" s="6"/>
      <c r="AU1091" s="6"/>
      <c r="AV1091" s="6"/>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v>1970</v>
      </c>
      <c r="BZ1091" s="3" t="s">
        <v>2504</v>
      </c>
      <c r="CA1091" s="3" t="s">
        <v>2343</v>
      </c>
      <c r="CB1091" s="3" t="s">
        <v>0</v>
      </c>
      <c r="CC1091" s="3" t="s">
        <v>2383</v>
      </c>
      <c r="CD1091" s="3"/>
      <c r="CE1091" s="3"/>
      <c r="CF1091" s="7"/>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J1091" s="1"/>
      <c r="DK1091" s="1"/>
      <c r="DL1091" s="1"/>
      <c r="DM1091" s="1"/>
      <c r="DN1091" s="1"/>
      <c r="DO1091" s="1"/>
      <c r="DQ1091" s="1"/>
      <c r="DT1091" s="1"/>
      <c r="DW1091" s="1"/>
      <c r="DX1091" s="1"/>
      <c r="DY1091" s="1"/>
      <c r="DZ1091" s="1"/>
      <c r="EA1091" s="1"/>
      <c r="EB1091" s="1"/>
      <c r="EC1091" s="1"/>
      <c r="EF1091" s="1"/>
      <c r="ER1091" s="1"/>
      <c r="ET1091" s="1"/>
      <c r="FH1091" s="1"/>
      <c r="FI1091" s="1"/>
      <c r="LT1091" s="2"/>
      <c r="LU1091" s="2"/>
      <c r="LV1091" s="2"/>
      <c r="LW1091" s="2"/>
      <c r="LX1091" s="2"/>
      <c r="LY1091" s="2"/>
      <c r="LZ1091" s="2"/>
      <c r="MA1091" s="2"/>
      <c r="MB1091" s="2"/>
      <c r="MC1091" s="2"/>
      <c r="MD1091" s="2"/>
      <c r="ME1091" s="2"/>
      <c r="MF1091" s="2"/>
      <c r="MG1091" s="2"/>
      <c r="MH1091" s="2"/>
      <c r="MI1091" s="2"/>
      <c r="MJ1091" s="2"/>
      <c r="MK1091" s="2"/>
      <c r="ML1091" s="2"/>
      <c r="MM1091" s="2"/>
      <c r="MN1091" s="2"/>
      <c r="MO1091" s="2"/>
      <c r="MP1091" s="2"/>
      <c r="MQ1091" s="2"/>
      <c r="MR1091" s="2"/>
      <c r="MS1091" s="2"/>
      <c r="MT1091" s="2"/>
      <c r="MU1091" s="2"/>
      <c r="MV1091" s="2"/>
      <c r="MW1091" s="2"/>
      <c r="MX1091" s="2"/>
      <c r="MY1091" s="2"/>
      <c r="MZ1091" s="2"/>
      <c r="NA1091" s="2"/>
      <c r="NB1091" s="2"/>
      <c r="NC1091" s="2"/>
      <c r="ND1091" s="2"/>
      <c r="NE1091" s="2"/>
      <c r="NF1091" s="2"/>
      <c r="NG1091" s="2"/>
      <c r="NH1091" s="2"/>
      <c r="NI1091" s="2"/>
      <c r="NJ1091" s="2"/>
      <c r="NK1091" s="2"/>
      <c r="NL1091" s="2"/>
      <c r="NM1091" s="2"/>
      <c r="NN1091" s="2"/>
      <c r="NO1091" s="2"/>
      <c r="NP1091" s="2"/>
      <c r="NQ1091" s="2"/>
      <c r="NR1091" s="2"/>
      <c r="NS1091" s="2"/>
      <c r="NT1091" s="2"/>
      <c r="NU1091" s="2"/>
      <c r="NV1091" s="2"/>
      <c r="NW1091" s="2"/>
      <c r="NX1091" s="2"/>
      <c r="NY1091" s="2"/>
      <c r="NZ1091" s="2"/>
      <c r="OA1091" s="2"/>
      <c r="OB1091" s="2"/>
      <c r="OC1091" s="2"/>
      <c r="OD1091" s="2"/>
      <c r="OE1091" s="2"/>
      <c r="OF1091" s="2"/>
      <c r="OG1091" s="2"/>
      <c r="OH1091" s="2"/>
      <c r="OI1091" s="2"/>
      <c r="OJ1091" s="2"/>
      <c r="OK1091" s="2"/>
      <c r="OL1091" s="2"/>
      <c r="OM1091" s="2"/>
      <c r="ON1091" s="2"/>
      <c r="OO1091" s="2"/>
      <c r="OP1091" s="2"/>
      <c r="OQ1091" s="2"/>
      <c r="OR1091" s="2"/>
      <c r="OS1091" s="2"/>
      <c r="OT1091" s="2"/>
      <c r="OU1091" s="2"/>
      <c r="OV1091" s="2"/>
      <c r="OW1091" s="2"/>
      <c r="OX1091" s="2"/>
      <c r="OY1091" s="2"/>
      <c r="OZ1091" s="2"/>
      <c r="PA1091" s="2"/>
      <c r="PB1091" s="2"/>
      <c r="PC1091" s="2"/>
      <c r="PD1091" s="2"/>
      <c r="PE1091" s="2"/>
      <c r="PF1091" s="2"/>
      <c r="PG1091" s="2"/>
      <c r="PH1091" s="2"/>
      <c r="PI1091" s="2"/>
      <c r="PJ1091" s="2"/>
      <c r="PK1091" s="2"/>
      <c r="PL1091" s="2"/>
      <c r="PM1091" s="2"/>
      <c r="PN1091" s="2"/>
      <c r="PO1091" s="2"/>
    </row>
    <row r="1092" spans="1:431" ht="98" hidden="1" x14ac:dyDescent="0.15">
      <c r="A1092" s="6" t="s">
        <v>1190</v>
      </c>
      <c r="B1092" s="3"/>
      <c r="C1092" s="6"/>
      <c r="D1092" s="6"/>
      <c r="E1092" s="3"/>
      <c r="F1092" s="6"/>
      <c r="G1092" s="6"/>
      <c r="H1092" s="6"/>
      <c r="I1092" s="3"/>
      <c r="J1092" s="6"/>
      <c r="K1092" s="3"/>
      <c r="L1092" s="3"/>
      <c r="M1092" s="3"/>
      <c r="N1092" s="6"/>
      <c r="O1092" s="3"/>
      <c r="P1092" s="6"/>
      <c r="Q1092" s="6"/>
      <c r="R1092" s="6"/>
      <c r="S1092" s="3"/>
      <c r="T1092" s="3"/>
      <c r="U1092" s="3"/>
      <c r="V1092" s="3"/>
      <c r="W1092" s="3"/>
      <c r="X1092" s="3"/>
      <c r="Y1092" s="6"/>
      <c r="Z1092" s="6"/>
      <c r="AA1092" s="6"/>
      <c r="AB1092" s="3"/>
      <c r="AC1092" s="6"/>
      <c r="AD1092" s="6"/>
      <c r="AE1092" s="3"/>
      <c r="AF1092" s="3"/>
      <c r="AG1092" s="6"/>
      <c r="AH1092" s="6"/>
      <c r="AI1092" s="3"/>
      <c r="AJ1092" s="3"/>
      <c r="AK1092" s="3"/>
      <c r="AL1092" s="3"/>
      <c r="AM1092" s="6"/>
      <c r="AN1092" s="3"/>
      <c r="AO1092" s="3"/>
      <c r="AP1092" s="3"/>
      <c r="AQ1092" s="3"/>
      <c r="AR1092" s="3"/>
      <c r="AS1092" s="3"/>
      <c r="AT1092" s="6"/>
      <c r="AU1092" s="6"/>
      <c r="AV1092" s="6"/>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v>1970</v>
      </c>
      <c r="BZ1092" s="3" t="s">
        <v>2504</v>
      </c>
      <c r="CA1092" s="3" t="s">
        <v>2343</v>
      </c>
      <c r="CB1092" s="3" t="s">
        <v>0</v>
      </c>
      <c r="CC1092" s="3" t="s">
        <v>2383</v>
      </c>
      <c r="CD1092" s="3"/>
      <c r="CE1092" s="3"/>
      <c r="CF1092" s="7"/>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J1092" s="1"/>
      <c r="DK1092" s="1"/>
      <c r="DL1092" s="1"/>
      <c r="DM1092" s="1"/>
      <c r="DN1092" s="1"/>
      <c r="DO1092" s="1"/>
      <c r="DQ1092" s="1"/>
      <c r="DT1092" s="1"/>
      <c r="DW1092" s="1"/>
      <c r="DX1092" s="1"/>
      <c r="DY1092" s="1"/>
      <c r="DZ1092" s="1"/>
      <c r="EA1092" s="1"/>
      <c r="EB1092" s="1"/>
      <c r="EC1092" s="1"/>
      <c r="EF1092" s="1"/>
      <c r="ER1092" s="1"/>
      <c r="ET1092" s="1"/>
      <c r="FH1092" s="1"/>
      <c r="FI1092" s="1"/>
      <c r="LT1092" s="2"/>
      <c r="LU1092" s="2"/>
      <c r="LV1092" s="2"/>
      <c r="LW1092" s="2"/>
      <c r="LX1092" s="2"/>
      <c r="LY1092" s="2"/>
      <c r="LZ1092" s="2"/>
      <c r="MA1092" s="2"/>
      <c r="MB1092" s="2"/>
      <c r="MC1092" s="2"/>
      <c r="MD1092" s="2"/>
      <c r="ME1092" s="2"/>
      <c r="MF1092" s="2"/>
      <c r="MG1092" s="2"/>
      <c r="MH1092" s="2"/>
      <c r="MI1092" s="2"/>
      <c r="MJ1092" s="2"/>
      <c r="MK1092" s="2"/>
      <c r="ML1092" s="2"/>
      <c r="MM1092" s="2"/>
      <c r="MN1092" s="2"/>
      <c r="MO1092" s="2"/>
      <c r="MP1092" s="2"/>
      <c r="MQ1092" s="2"/>
      <c r="MR1092" s="2"/>
      <c r="MS1092" s="2"/>
      <c r="MT1092" s="2"/>
      <c r="MU1092" s="2"/>
      <c r="MV1092" s="2"/>
      <c r="MW1092" s="2"/>
      <c r="MX1092" s="2"/>
      <c r="MY1092" s="2"/>
      <c r="MZ1092" s="2"/>
      <c r="NA1092" s="2"/>
      <c r="NB1092" s="2"/>
      <c r="NC1092" s="2"/>
      <c r="ND1092" s="2"/>
      <c r="NE1092" s="2"/>
      <c r="NF1092" s="2"/>
      <c r="NG1092" s="2"/>
      <c r="NH1092" s="2"/>
      <c r="NI1092" s="2"/>
      <c r="NJ1092" s="2"/>
      <c r="NK1092" s="2"/>
      <c r="NL1092" s="2"/>
      <c r="NM1092" s="2"/>
      <c r="NN1092" s="2"/>
      <c r="NO1092" s="2"/>
      <c r="NP1092" s="2"/>
      <c r="NQ1092" s="2"/>
      <c r="NR1092" s="2"/>
      <c r="NS1092" s="2"/>
      <c r="NT1092" s="2"/>
      <c r="NU1092" s="2"/>
      <c r="NV1092" s="2"/>
      <c r="NW1092" s="2"/>
      <c r="NX1092" s="2"/>
      <c r="NY1092" s="2"/>
      <c r="NZ1092" s="2"/>
      <c r="OA1092" s="2"/>
      <c r="OB1092" s="2"/>
      <c r="OC1092" s="2"/>
      <c r="OD1092" s="2"/>
      <c r="OE1092" s="2"/>
      <c r="OF1092" s="2"/>
      <c r="OG1092" s="2"/>
      <c r="OH1092" s="2"/>
      <c r="OI1092" s="2"/>
      <c r="OJ1092" s="2"/>
      <c r="OK1092" s="2"/>
      <c r="OL1092" s="2"/>
      <c r="OM1092" s="2"/>
      <c r="ON1092" s="2"/>
      <c r="OO1092" s="2"/>
      <c r="OP1092" s="2"/>
      <c r="OQ1092" s="2"/>
      <c r="OR1092" s="2"/>
      <c r="OS1092" s="2"/>
      <c r="OT1092" s="2"/>
      <c r="OU1092" s="2"/>
      <c r="OV1092" s="2"/>
      <c r="OW1092" s="2"/>
      <c r="OX1092" s="2"/>
      <c r="OY1092" s="2"/>
      <c r="OZ1092" s="2"/>
      <c r="PA1092" s="2"/>
      <c r="PB1092" s="2"/>
      <c r="PC1092" s="2"/>
      <c r="PD1092" s="2"/>
      <c r="PE1092" s="2"/>
      <c r="PF1092" s="2"/>
      <c r="PG1092" s="2"/>
      <c r="PH1092" s="2"/>
      <c r="PI1092" s="2"/>
      <c r="PJ1092" s="2"/>
      <c r="PK1092" s="2"/>
      <c r="PL1092" s="2"/>
      <c r="PM1092" s="2"/>
      <c r="PN1092" s="2"/>
      <c r="PO1092" s="2"/>
    </row>
    <row r="1093" spans="1:431" ht="98" hidden="1" x14ac:dyDescent="0.15">
      <c r="A1093" s="6" t="s">
        <v>1195</v>
      </c>
      <c r="B1093" s="3"/>
      <c r="C1093" s="6"/>
      <c r="D1093" s="6"/>
      <c r="E1093" s="3"/>
      <c r="F1093" s="6"/>
      <c r="G1093" s="6"/>
      <c r="H1093" s="6"/>
      <c r="I1093" s="3"/>
      <c r="J1093" s="6"/>
      <c r="K1093" s="3"/>
      <c r="L1093" s="3"/>
      <c r="M1093" s="3"/>
      <c r="N1093" s="6"/>
      <c r="O1093" s="3"/>
      <c r="P1093" s="6"/>
      <c r="Q1093" s="6"/>
      <c r="R1093" s="6"/>
      <c r="S1093" s="3"/>
      <c r="T1093" s="3"/>
      <c r="U1093" s="3"/>
      <c r="V1093" s="3"/>
      <c r="W1093" s="3"/>
      <c r="X1093" s="3"/>
      <c r="Y1093" s="6"/>
      <c r="Z1093" s="6"/>
      <c r="AA1093" s="6"/>
      <c r="AB1093" s="3"/>
      <c r="AC1093" s="6"/>
      <c r="AD1093" s="6"/>
      <c r="AE1093" s="3"/>
      <c r="AF1093" s="3"/>
      <c r="AG1093" s="6"/>
      <c r="AH1093" s="6"/>
      <c r="AI1093" s="3"/>
      <c r="AJ1093" s="3"/>
      <c r="AK1093" s="3"/>
      <c r="AL1093" s="3"/>
      <c r="AM1093" s="6"/>
      <c r="AN1093" s="3"/>
      <c r="AO1093" s="3"/>
      <c r="AP1093" s="3"/>
      <c r="AQ1093" s="3"/>
      <c r="AR1093" s="3"/>
      <c r="AS1093" s="3"/>
      <c r="AT1093" s="6"/>
      <c r="AU1093" s="6"/>
      <c r="AV1093" s="6"/>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v>1970</v>
      </c>
      <c r="BZ1093" s="3" t="s">
        <v>2504</v>
      </c>
      <c r="CA1093" s="3" t="s">
        <v>2343</v>
      </c>
      <c r="CB1093" s="3" t="s">
        <v>0</v>
      </c>
      <c r="CC1093" s="3" t="s">
        <v>2383</v>
      </c>
      <c r="CD1093" s="3"/>
      <c r="CE1093" s="3"/>
      <c r="CF1093" s="7"/>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J1093" s="1"/>
      <c r="DK1093" s="1"/>
      <c r="DL1093" s="1"/>
      <c r="DM1093" s="1"/>
      <c r="DN1093" s="1"/>
      <c r="DO1093" s="1"/>
      <c r="DQ1093" s="1"/>
      <c r="DT1093" s="1"/>
      <c r="DW1093" s="1"/>
      <c r="DX1093" s="1"/>
      <c r="DY1093" s="1"/>
      <c r="DZ1093" s="1"/>
      <c r="EA1093" s="1"/>
      <c r="EB1093" s="1"/>
      <c r="EC1093" s="1"/>
      <c r="EF1093" s="1"/>
      <c r="ER1093" s="1"/>
      <c r="ET1093" s="1"/>
      <c r="FH1093" s="1"/>
      <c r="FI1093" s="1"/>
      <c r="LT1093" s="2"/>
      <c r="LU1093" s="2"/>
      <c r="LV1093" s="2"/>
      <c r="LW1093" s="2"/>
      <c r="LX1093" s="2"/>
      <c r="LY1093" s="2"/>
      <c r="LZ1093" s="2"/>
      <c r="MA1093" s="2"/>
      <c r="MB1093" s="2"/>
      <c r="MC1093" s="2"/>
      <c r="MD1093" s="2"/>
      <c r="ME1093" s="2"/>
      <c r="MF1093" s="2"/>
      <c r="MG1093" s="2"/>
      <c r="MH1093" s="2"/>
      <c r="MI1093" s="2"/>
      <c r="MJ1093" s="2"/>
      <c r="MK1093" s="2"/>
      <c r="ML1093" s="2"/>
      <c r="MM1093" s="2"/>
      <c r="MN1093" s="2"/>
      <c r="MO1093" s="2"/>
      <c r="MP1093" s="2"/>
      <c r="MQ1093" s="2"/>
      <c r="MR1093" s="2"/>
      <c r="MS1093" s="2"/>
      <c r="MT1093" s="2"/>
      <c r="MU1093" s="2"/>
      <c r="MV1093" s="2"/>
      <c r="MW1093" s="2"/>
      <c r="MX1093" s="2"/>
      <c r="MY1093" s="2"/>
      <c r="MZ1093" s="2"/>
      <c r="NA1093" s="2"/>
      <c r="NB1093" s="2"/>
      <c r="NC1093" s="2"/>
      <c r="ND1093" s="2"/>
      <c r="NE1093" s="2"/>
      <c r="NF1093" s="2"/>
      <c r="NG1093" s="2"/>
      <c r="NH1093" s="2"/>
      <c r="NI1093" s="2"/>
      <c r="NJ1093" s="2"/>
      <c r="NK1093" s="2"/>
      <c r="NL1093" s="2"/>
      <c r="NM1093" s="2"/>
      <c r="NN1093" s="2"/>
      <c r="NO1093" s="2"/>
      <c r="NP1093" s="2"/>
      <c r="NQ1093" s="2"/>
      <c r="NR1093" s="2"/>
      <c r="NS1093" s="2"/>
      <c r="NT1093" s="2"/>
      <c r="NU1093" s="2"/>
      <c r="NV1093" s="2"/>
      <c r="NW1093" s="2"/>
      <c r="NX1093" s="2"/>
      <c r="NY1093" s="2"/>
      <c r="NZ1093" s="2"/>
      <c r="OA1093" s="2"/>
      <c r="OB1093" s="2"/>
      <c r="OC1093" s="2"/>
      <c r="OD1093" s="2"/>
      <c r="OE1093" s="2"/>
      <c r="OF1093" s="2"/>
      <c r="OG1093" s="2"/>
      <c r="OH1093" s="2"/>
      <c r="OI1093" s="2"/>
      <c r="OJ1093" s="2"/>
      <c r="OK1093" s="2"/>
      <c r="OL1093" s="2"/>
      <c r="OM1093" s="2"/>
      <c r="ON1093" s="2"/>
      <c r="OO1093" s="2"/>
      <c r="OP1093" s="2"/>
      <c r="OQ1093" s="2"/>
      <c r="OR1093" s="2"/>
      <c r="OS1093" s="2"/>
      <c r="OT1093" s="2"/>
      <c r="OU1093" s="2"/>
      <c r="OV1093" s="2"/>
      <c r="OW1093" s="2"/>
      <c r="OX1093" s="2"/>
      <c r="OY1093" s="2"/>
      <c r="OZ1093" s="2"/>
      <c r="PA1093" s="2"/>
      <c r="PB1093" s="2"/>
      <c r="PC1093" s="2"/>
      <c r="PD1093" s="2"/>
      <c r="PE1093" s="2"/>
      <c r="PF1093" s="2"/>
      <c r="PG1093" s="2"/>
      <c r="PH1093" s="2"/>
      <c r="PI1093" s="2"/>
      <c r="PJ1093" s="2"/>
      <c r="PK1093" s="2"/>
      <c r="PL1093" s="2"/>
      <c r="PM1093" s="2"/>
      <c r="PN1093" s="2"/>
      <c r="PO1093" s="2"/>
    </row>
    <row r="1094" spans="1:431" ht="98" hidden="1" x14ac:dyDescent="0.15">
      <c r="A1094" s="6" t="s">
        <v>1201</v>
      </c>
      <c r="B1094" s="3"/>
      <c r="C1094" s="6"/>
      <c r="D1094" s="6"/>
      <c r="E1094" s="3"/>
      <c r="F1094" s="6"/>
      <c r="G1094" s="6"/>
      <c r="H1094" s="6"/>
      <c r="I1094" s="3"/>
      <c r="J1094" s="6"/>
      <c r="K1094" s="3"/>
      <c r="L1094" s="3"/>
      <c r="M1094" s="3"/>
      <c r="N1094" s="6"/>
      <c r="O1094" s="3"/>
      <c r="P1094" s="6"/>
      <c r="Q1094" s="6"/>
      <c r="R1094" s="6"/>
      <c r="S1094" s="3"/>
      <c r="T1094" s="3"/>
      <c r="U1094" s="3"/>
      <c r="V1094" s="3"/>
      <c r="W1094" s="3"/>
      <c r="X1094" s="3"/>
      <c r="Y1094" s="6"/>
      <c r="Z1094" s="6"/>
      <c r="AA1094" s="6"/>
      <c r="AB1094" s="3"/>
      <c r="AC1094" s="6"/>
      <c r="AD1094" s="6"/>
      <c r="AE1094" s="3"/>
      <c r="AF1094" s="3"/>
      <c r="AG1094" s="6"/>
      <c r="AH1094" s="6"/>
      <c r="AI1094" s="3"/>
      <c r="AJ1094" s="3"/>
      <c r="AK1094" s="3"/>
      <c r="AL1094" s="3"/>
      <c r="AM1094" s="6"/>
      <c r="AN1094" s="3"/>
      <c r="AO1094" s="3"/>
      <c r="AP1094" s="3"/>
      <c r="AQ1094" s="3"/>
      <c r="AR1094" s="3"/>
      <c r="AS1094" s="3"/>
      <c r="AT1094" s="6"/>
      <c r="AU1094" s="6"/>
      <c r="AV1094" s="6"/>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v>1970</v>
      </c>
      <c r="BZ1094" s="3" t="s">
        <v>2504</v>
      </c>
      <c r="CA1094" s="3" t="s">
        <v>2343</v>
      </c>
      <c r="CB1094" s="3" t="s">
        <v>0</v>
      </c>
      <c r="CC1094" s="3" t="s">
        <v>2383</v>
      </c>
      <c r="CD1094" s="3"/>
      <c r="CE1094" s="3"/>
      <c r="CF1094" s="7"/>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J1094" s="1"/>
      <c r="DK1094" s="1"/>
      <c r="DL1094" s="1"/>
      <c r="DM1094" s="1"/>
      <c r="DN1094" s="1"/>
      <c r="DO1094" s="1"/>
      <c r="DQ1094" s="1"/>
      <c r="DT1094" s="1"/>
      <c r="DW1094" s="1"/>
      <c r="DX1094" s="1"/>
      <c r="DY1094" s="1"/>
      <c r="DZ1094" s="1"/>
      <c r="EA1094" s="1"/>
      <c r="EB1094" s="1"/>
      <c r="EC1094" s="1"/>
      <c r="EF1094" s="1"/>
      <c r="ER1094" s="1"/>
      <c r="ET1094" s="1"/>
      <c r="FH1094" s="1"/>
      <c r="FI1094" s="1"/>
      <c r="LT1094" s="2"/>
      <c r="LU1094" s="2"/>
      <c r="LV1094" s="2"/>
      <c r="LW1094" s="2"/>
      <c r="LX1094" s="2"/>
      <c r="LY1094" s="2"/>
      <c r="LZ1094" s="2"/>
      <c r="MA1094" s="2"/>
      <c r="MB1094" s="2"/>
      <c r="MC1094" s="2"/>
      <c r="MD1094" s="2"/>
      <c r="ME1094" s="2"/>
      <c r="MF1094" s="2"/>
      <c r="MG1094" s="2"/>
      <c r="MH1094" s="2"/>
      <c r="MI1094" s="2"/>
      <c r="MJ1094" s="2"/>
      <c r="MK1094" s="2"/>
      <c r="ML1094" s="2"/>
      <c r="MM1094" s="2"/>
      <c r="MN1094" s="2"/>
      <c r="MO1094" s="2"/>
      <c r="MP1094" s="2"/>
      <c r="MQ1094" s="2"/>
      <c r="MR1094" s="2"/>
      <c r="MS1094" s="2"/>
      <c r="MT1094" s="2"/>
      <c r="MU1094" s="2"/>
      <c r="MV1094" s="2"/>
      <c r="MW1094" s="2"/>
      <c r="MX1094" s="2"/>
      <c r="MY1094" s="2"/>
      <c r="MZ1094" s="2"/>
      <c r="NA1094" s="2"/>
      <c r="NB1094" s="2"/>
      <c r="NC1094" s="2"/>
      <c r="ND1094" s="2"/>
      <c r="NE1094" s="2"/>
      <c r="NF1094" s="2"/>
      <c r="NG1094" s="2"/>
      <c r="NH1094" s="2"/>
      <c r="NI1094" s="2"/>
      <c r="NJ1094" s="2"/>
      <c r="NK1094" s="2"/>
      <c r="NL1094" s="2"/>
      <c r="NM1094" s="2"/>
      <c r="NN1094" s="2"/>
      <c r="NO1094" s="2"/>
      <c r="NP1094" s="2"/>
      <c r="NQ1094" s="2"/>
      <c r="NR1094" s="2"/>
      <c r="NS1094" s="2"/>
      <c r="NT1094" s="2"/>
      <c r="NU1094" s="2"/>
      <c r="NV1094" s="2"/>
      <c r="NW1094" s="2"/>
      <c r="NX1094" s="2"/>
      <c r="NY1094" s="2"/>
      <c r="NZ1094" s="2"/>
      <c r="OA1094" s="2"/>
      <c r="OB1094" s="2"/>
      <c r="OC1094" s="2"/>
      <c r="OD1094" s="2"/>
      <c r="OE1094" s="2"/>
      <c r="OF1094" s="2"/>
      <c r="OG1094" s="2"/>
      <c r="OH1094" s="2"/>
      <c r="OI1094" s="2"/>
      <c r="OJ1094" s="2"/>
      <c r="OK1094" s="2"/>
      <c r="OL1094" s="2"/>
      <c r="OM1094" s="2"/>
      <c r="ON1094" s="2"/>
      <c r="OO1094" s="2"/>
      <c r="OP1094" s="2"/>
      <c r="OQ1094" s="2"/>
      <c r="OR1094" s="2"/>
      <c r="OS1094" s="2"/>
      <c r="OT1094" s="2"/>
      <c r="OU1094" s="2"/>
      <c r="OV1094" s="2"/>
      <c r="OW1094" s="2"/>
      <c r="OX1094" s="2"/>
      <c r="OY1094" s="2"/>
      <c r="OZ1094" s="2"/>
      <c r="PA1094" s="2"/>
      <c r="PB1094" s="2"/>
      <c r="PC1094" s="2"/>
      <c r="PD1094" s="2"/>
      <c r="PE1094" s="2"/>
      <c r="PF1094" s="2"/>
      <c r="PG1094" s="2"/>
      <c r="PH1094" s="2"/>
      <c r="PI1094" s="2"/>
      <c r="PJ1094" s="2"/>
      <c r="PK1094" s="2"/>
      <c r="PL1094" s="2"/>
      <c r="PM1094" s="2"/>
      <c r="PN1094" s="2"/>
      <c r="PO1094" s="2"/>
    </row>
    <row r="1095" spans="1:431" ht="98" hidden="1" x14ac:dyDescent="0.15">
      <c r="A1095" s="6" t="s">
        <v>1205</v>
      </c>
      <c r="B1095" s="3"/>
      <c r="C1095" s="6"/>
      <c r="D1095" s="6"/>
      <c r="E1095" s="3"/>
      <c r="F1095" s="6"/>
      <c r="G1095" s="6"/>
      <c r="H1095" s="6"/>
      <c r="I1095" s="3"/>
      <c r="J1095" s="6"/>
      <c r="K1095" s="3"/>
      <c r="L1095" s="3"/>
      <c r="M1095" s="3"/>
      <c r="N1095" s="6"/>
      <c r="O1095" s="3"/>
      <c r="P1095" s="6"/>
      <c r="Q1095" s="6"/>
      <c r="R1095" s="6"/>
      <c r="S1095" s="3"/>
      <c r="T1095" s="3"/>
      <c r="U1095" s="3"/>
      <c r="V1095" s="3"/>
      <c r="W1095" s="3"/>
      <c r="X1095" s="3"/>
      <c r="Y1095" s="6"/>
      <c r="Z1095" s="6"/>
      <c r="AA1095" s="6"/>
      <c r="AB1095" s="3"/>
      <c r="AC1095" s="6"/>
      <c r="AD1095" s="6"/>
      <c r="AE1095" s="3"/>
      <c r="AF1095" s="3"/>
      <c r="AG1095" s="6"/>
      <c r="AH1095" s="6"/>
      <c r="AI1095" s="3"/>
      <c r="AJ1095" s="3"/>
      <c r="AK1095" s="3"/>
      <c r="AL1095" s="3"/>
      <c r="AM1095" s="6"/>
      <c r="AN1095" s="3"/>
      <c r="AO1095" s="3"/>
      <c r="AP1095" s="3"/>
      <c r="AQ1095" s="3"/>
      <c r="AR1095" s="3"/>
      <c r="AS1095" s="3"/>
      <c r="AT1095" s="6"/>
      <c r="AU1095" s="6"/>
      <c r="AV1095" s="6"/>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v>1970</v>
      </c>
      <c r="BZ1095" s="3" t="s">
        <v>2504</v>
      </c>
      <c r="CA1095" s="3" t="s">
        <v>2343</v>
      </c>
      <c r="CB1095" s="3" t="s">
        <v>0</v>
      </c>
      <c r="CC1095" s="3" t="s">
        <v>2383</v>
      </c>
      <c r="CD1095" s="3"/>
      <c r="CE1095" s="3"/>
      <c r="CF1095" s="7"/>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J1095" s="1"/>
      <c r="DK1095" s="1"/>
      <c r="DL1095" s="1"/>
      <c r="DM1095" s="1"/>
      <c r="DN1095" s="1"/>
      <c r="DO1095" s="1"/>
      <c r="DQ1095" s="1"/>
      <c r="DT1095" s="1"/>
      <c r="DW1095" s="1"/>
      <c r="DX1095" s="1"/>
      <c r="DY1095" s="1"/>
      <c r="DZ1095" s="1"/>
      <c r="EA1095" s="1"/>
      <c r="EB1095" s="1"/>
      <c r="EC1095" s="1"/>
      <c r="EF1095" s="1"/>
      <c r="ER1095" s="1"/>
      <c r="ET1095" s="1"/>
      <c r="FH1095" s="1"/>
      <c r="FI1095" s="1"/>
      <c r="LT1095" s="2"/>
      <c r="LU1095" s="2"/>
      <c r="LV1095" s="2"/>
      <c r="LW1095" s="2"/>
      <c r="LX1095" s="2"/>
      <c r="LY1095" s="2"/>
      <c r="LZ1095" s="2"/>
      <c r="MA1095" s="2"/>
      <c r="MB1095" s="2"/>
      <c r="MC1095" s="2"/>
      <c r="MD1095" s="2"/>
      <c r="ME1095" s="2"/>
      <c r="MF1095" s="2"/>
      <c r="MG1095" s="2"/>
      <c r="MH1095" s="2"/>
      <c r="MI1095" s="2"/>
      <c r="MJ1095" s="2"/>
      <c r="MK1095" s="2"/>
      <c r="ML1095" s="2"/>
      <c r="MM1095" s="2"/>
      <c r="MN1095" s="2"/>
      <c r="MO1095" s="2"/>
      <c r="MP1095" s="2"/>
      <c r="MQ1095" s="2"/>
      <c r="MR1095" s="2"/>
      <c r="MS1095" s="2"/>
      <c r="MT1095" s="2"/>
      <c r="MU1095" s="2"/>
      <c r="MV1095" s="2"/>
      <c r="MW1095" s="2"/>
      <c r="MX1095" s="2"/>
      <c r="MY1095" s="2"/>
      <c r="MZ1095" s="2"/>
      <c r="NA1095" s="2"/>
      <c r="NB1095" s="2"/>
      <c r="NC1095" s="2"/>
      <c r="ND1095" s="2"/>
      <c r="NE1095" s="2"/>
      <c r="NF1095" s="2"/>
      <c r="NG1095" s="2"/>
      <c r="NH1095" s="2"/>
      <c r="NI1095" s="2"/>
      <c r="NJ1095" s="2"/>
      <c r="NK1095" s="2"/>
      <c r="NL1095" s="2"/>
      <c r="NM1095" s="2"/>
      <c r="NN1095" s="2"/>
      <c r="NO1095" s="2"/>
      <c r="NP1095" s="2"/>
      <c r="NQ1095" s="2"/>
      <c r="NR1095" s="2"/>
      <c r="NS1095" s="2"/>
      <c r="NT1095" s="2"/>
      <c r="NU1095" s="2"/>
      <c r="NV1095" s="2"/>
      <c r="NW1095" s="2"/>
      <c r="NX1095" s="2"/>
      <c r="NY1095" s="2"/>
      <c r="NZ1095" s="2"/>
      <c r="OA1095" s="2"/>
      <c r="OB1095" s="2"/>
      <c r="OC1095" s="2"/>
      <c r="OD1095" s="2"/>
      <c r="OE1095" s="2"/>
      <c r="OF1095" s="2"/>
      <c r="OG1095" s="2"/>
      <c r="OH1095" s="2"/>
      <c r="OI1095" s="2"/>
      <c r="OJ1095" s="2"/>
      <c r="OK1095" s="2"/>
      <c r="OL1095" s="2"/>
      <c r="OM1095" s="2"/>
      <c r="ON1095" s="2"/>
      <c r="OO1095" s="2"/>
      <c r="OP1095" s="2"/>
      <c r="OQ1095" s="2"/>
      <c r="OR1095" s="2"/>
      <c r="OS1095" s="2"/>
      <c r="OT1095" s="2"/>
      <c r="OU1095" s="2"/>
      <c r="OV1095" s="2"/>
      <c r="OW1095" s="2"/>
      <c r="OX1095" s="2"/>
      <c r="OY1095" s="2"/>
      <c r="OZ1095" s="2"/>
      <c r="PA1095" s="2"/>
      <c r="PB1095" s="2"/>
      <c r="PC1095" s="2"/>
      <c r="PD1095" s="2"/>
      <c r="PE1095" s="2"/>
      <c r="PF1095" s="2"/>
      <c r="PG1095" s="2"/>
      <c r="PH1095" s="2"/>
      <c r="PI1095" s="2"/>
      <c r="PJ1095" s="2"/>
      <c r="PK1095" s="2"/>
      <c r="PL1095" s="2"/>
      <c r="PM1095" s="2"/>
      <c r="PN1095" s="2"/>
      <c r="PO1095" s="2"/>
    </row>
    <row r="1096" spans="1:431" ht="98" hidden="1" x14ac:dyDescent="0.15">
      <c r="A1096" s="6" t="s">
        <v>1210</v>
      </c>
      <c r="B1096" s="3"/>
      <c r="C1096" s="6"/>
      <c r="D1096" s="6"/>
      <c r="E1096" s="3"/>
      <c r="F1096" s="6"/>
      <c r="G1096" s="6"/>
      <c r="H1096" s="6"/>
      <c r="I1096" s="3"/>
      <c r="J1096" s="6"/>
      <c r="K1096" s="3"/>
      <c r="L1096" s="3"/>
      <c r="M1096" s="3"/>
      <c r="N1096" s="6"/>
      <c r="O1096" s="3"/>
      <c r="P1096" s="6"/>
      <c r="Q1096" s="6"/>
      <c r="R1096" s="6"/>
      <c r="S1096" s="3"/>
      <c r="T1096" s="3"/>
      <c r="U1096" s="3"/>
      <c r="V1096" s="3"/>
      <c r="W1096" s="3"/>
      <c r="X1096" s="3"/>
      <c r="Y1096" s="6"/>
      <c r="Z1096" s="6"/>
      <c r="AA1096" s="6"/>
      <c r="AB1096" s="3"/>
      <c r="AC1096" s="6"/>
      <c r="AD1096" s="6"/>
      <c r="AE1096" s="3"/>
      <c r="AF1096" s="3"/>
      <c r="AG1096" s="6"/>
      <c r="AH1096" s="6"/>
      <c r="AI1096" s="3"/>
      <c r="AJ1096" s="3"/>
      <c r="AK1096" s="3"/>
      <c r="AL1096" s="3"/>
      <c r="AM1096" s="6"/>
      <c r="AN1096" s="3"/>
      <c r="AO1096" s="3"/>
      <c r="AP1096" s="3"/>
      <c r="AQ1096" s="3"/>
      <c r="AR1096" s="3"/>
      <c r="AS1096" s="3"/>
      <c r="AT1096" s="6"/>
      <c r="AU1096" s="6"/>
      <c r="AV1096" s="6"/>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v>1970</v>
      </c>
      <c r="BZ1096" s="3" t="s">
        <v>2504</v>
      </c>
      <c r="CA1096" s="3" t="s">
        <v>2343</v>
      </c>
      <c r="CB1096" s="3" t="s">
        <v>0</v>
      </c>
      <c r="CC1096" s="3" t="s">
        <v>2383</v>
      </c>
      <c r="CD1096" s="3"/>
      <c r="CE1096" s="3"/>
      <c r="CF1096" s="7"/>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J1096" s="1"/>
      <c r="DK1096" s="1"/>
      <c r="DL1096" s="1"/>
      <c r="DM1096" s="1"/>
      <c r="DN1096" s="1"/>
      <c r="DO1096" s="1"/>
      <c r="DQ1096" s="1"/>
      <c r="DT1096" s="1"/>
      <c r="DW1096" s="1"/>
      <c r="DX1096" s="1"/>
      <c r="DY1096" s="1"/>
      <c r="DZ1096" s="1"/>
      <c r="EA1096" s="1"/>
      <c r="EB1096" s="1"/>
      <c r="EC1096" s="1"/>
      <c r="EF1096" s="1"/>
      <c r="ER1096" s="1"/>
      <c r="ET1096" s="1"/>
      <c r="FH1096" s="1"/>
      <c r="FI1096" s="1"/>
      <c r="LT1096" s="2"/>
      <c r="LU1096" s="2"/>
      <c r="LV1096" s="2"/>
      <c r="LW1096" s="2"/>
      <c r="LX1096" s="2"/>
      <c r="LY1096" s="2"/>
      <c r="LZ1096" s="2"/>
      <c r="MA1096" s="2"/>
      <c r="MB1096" s="2"/>
      <c r="MC1096" s="2"/>
      <c r="MD1096" s="2"/>
      <c r="ME1096" s="2"/>
      <c r="MF1096" s="2"/>
      <c r="MG1096" s="2"/>
      <c r="MH1096" s="2"/>
      <c r="MI1096" s="2"/>
      <c r="MJ1096" s="2"/>
      <c r="MK1096" s="2"/>
      <c r="ML1096" s="2"/>
      <c r="MM1096" s="2"/>
      <c r="MN1096" s="2"/>
      <c r="MO1096" s="2"/>
      <c r="MP1096" s="2"/>
      <c r="MQ1096" s="2"/>
      <c r="MR1096" s="2"/>
      <c r="MS1096" s="2"/>
      <c r="MT1096" s="2"/>
      <c r="MU1096" s="2"/>
      <c r="MV1096" s="2"/>
      <c r="MW1096" s="2"/>
      <c r="MX1096" s="2"/>
      <c r="MY1096" s="2"/>
      <c r="MZ1096" s="2"/>
      <c r="NA1096" s="2"/>
      <c r="NB1096" s="2"/>
      <c r="NC1096" s="2"/>
      <c r="ND1096" s="2"/>
      <c r="NE1096" s="2"/>
      <c r="NF1096" s="2"/>
      <c r="NG1096" s="2"/>
      <c r="NH1096" s="2"/>
      <c r="NI1096" s="2"/>
      <c r="NJ1096" s="2"/>
      <c r="NK1096" s="2"/>
      <c r="NL1096" s="2"/>
      <c r="NM1096" s="2"/>
      <c r="NN1096" s="2"/>
      <c r="NO1096" s="2"/>
      <c r="NP1096" s="2"/>
      <c r="NQ1096" s="2"/>
      <c r="NR1096" s="2"/>
      <c r="NS1096" s="2"/>
      <c r="NT1096" s="2"/>
      <c r="NU1096" s="2"/>
      <c r="NV1096" s="2"/>
      <c r="NW1096" s="2"/>
      <c r="NX1096" s="2"/>
      <c r="NY1096" s="2"/>
      <c r="NZ1096" s="2"/>
      <c r="OA1096" s="2"/>
      <c r="OB1096" s="2"/>
      <c r="OC1096" s="2"/>
      <c r="OD1096" s="2"/>
      <c r="OE1096" s="2"/>
      <c r="OF1096" s="2"/>
      <c r="OG1096" s="2"/>
      <c r="OH1096" s="2"/>
      <c r="OI1096" s="2"/>
      <c r="OJ1096" s="2"/>
      <c r="OK1096" s="2"/>
      <c r="OL1096" s="2"/>
      <c r="OM1096" s="2"/>
      <c r="ON1096" s="2"/>
      <c r="OO1096" s="2"/>
      <c r="OP1096" s="2"/>
      <c r="OQ1096" s="2"/>
      <c r="OR1096" s="2"/>
      <c r="OS1096" s="2"/>
      <c r="OT1096" s="2"/>
      <c r="OU1096" s="2"/>
      <c r="OV1096" s="2"/>
      <c r="OW1096" s="2"/>
      <c r="OX1096" s="2"/>
      <c r="OY1096" s="2"/>
      <c r="OZ1096" s="2"/>
      <c r="PA1096" s="2"/>
      <c r="PB1096" s="2"/>
      <c r="PC1096" s="2"/>
      <c r="PD1096" s="2"/>
      <c r="PE1096" s="2"/>
      <c r="PF1096" s="2"/>
      <c r="PG1096" s="2"/>
      <c r="PH1096" s="2"/>
      <c r="PI1096" s="2"/>
      <c r="PJ1096" s="2"/>
      <c r="PK1096" s="2"/>
      <c r="PL1096" s="2"/>
      <c r="PM1096" s="2"/>
      <c r="PN1096" s="2"/>
      <c r="PO1096" s="2"/>
    </row>
    <row r="1097" spans="1:431" ht="98" hidden="1" x14ac:dyDescent="0.15">
      <c r="A1097" s="6" t="s">
        <v>1214</v>
      </c>
      <c r="B1097" s="3"/>
      <c r="C1097" s="6"/>
      <c r="D1097" s="6"/>
      <c r="E1097" s="3"/>
      <c r="F1097" s="6"/>
      <c r="G1097" s="6"/>
      <c r="H1097" s="6"/>
      <c r="I1097" s="3"/>
      <c r="J1097" s="6"/>
      <c r="K1097" s="3"/>
      <c r="L1097" s="3"/>
      <c r="M1097" s="3"/>
      <c r="N1097" s="6"/>
      <c r="O1097" s="3"/>
      <c r="P1097" s="6"/>
      <c r="Q1097" s="6"/>
      <c r="R1097" s="6"/>
      <c r="S1097" s="3"/>
      <c r="T1097" s="3"/>
      <c r="U1097" s="3"/>
      <c r="V1097" s="3"/>
      <c r="W1097" s="3"/>
      <c r="X1097" s="3"/>
      <c r="Y1097" s="6"/>
      <c r="Z1097" s="6"/>
      <c r="AA1097" s="6"/>
      <c r="AB1097" s="3"/>
      <c r="AC1097" s="6"/>
      <c r="AD1097" s="6"/>
      <c r="AE1097" s="3"/>
      <c r="AF1097" s="3"/>
      <c r="AG1097" s="6"/>
      <c r="AH1097" s="6"/>
      <c r="AI1097" s="3"/>
      <c r="AJ1097" s="3"/>
      <c r="AK1097" s="3"/>
      <c r="AL1097" s="3"/>
      <c r="AM1097" s="6"/>
      <c r="AN1097" s="3"/>
      <c r="AO1097" s="3"/>
      <c r="AP1097" s="3"/>
      <c r="AQ1097" s="3"/>
      <c r="AR1097" s="3"/>
      <c r="AS1097" s="3"/>
      <c r="AT1097" s="6"/>
      <c r="AU1097" s="6"/>
      <c r="AV1097" s="6"/>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v>1970</v>
      </c>
      <c r="BZ1097" s="3" t="s">
        <v>2504</v>
      </c>
      <c r="CA1097" s="3" t="s">
        <v>2343</v>
      </c>
      <c r="CB1097" s="3" t="s">
        <v>0</v>
      </c>
      <c r="CC1097" s="3" t="s">
        <v>2383</v>
      </c>
      <c r="CD1097" s="3"/>
      <c r="CE1097" s="3"/>
      <c r="CF1097" s="7"/>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J1097" s="1"/>
      <c r="DK1097" s="1"/>
      <c r="DL1097" s="1"/>
      <c r="DM1097" s="1"/>
      <c r="DN1097" s="1"/>
      <c r="DO1097" s="1"/>
      <c r="DQ1097" s="1"/>
      <c r="DT1097" s="1"/>
      <c r="DW1097" s="1"/>
      <c r="DX1097" s="1"/>
      <c r="DY1097" s="1"/>
      <c r="DZ1097" s="1"/>
      <c r="EA1097" s="1"/>
      <c r="EB1097" s="1"/>
      <c r="EC1097" s="1"/>
      <c r="EF1097" s="1"/>
      <c r="ER1097" s="1"/>
      <c r="ET1097" s="1"/>
      <c r="FH1097" s="1"/>
      <c r="FI1097" s="1"/>
      <c r="LT1097" s="2"/>
      <c r="LU1097" s="2"/>
      <c r="LV1097" s="2"/>
      <c r="LW1097" s="2"/>
      <c r="LX1097" s="2"/>
      <c r="LY1097" s="2"/>
      <c r="LZ1097" s="2"/>
      <c r="MA1097" s="2"/>
      <c r="MB1097" s="2"/>
      <c r="MC1097" s="2"/>
      <c r="MD1097" s="2"/>
      <c r="ME1097" s="2"/>
      <c r="MF1097" s="2"/>
      <c r="MG1097" s="2"/>
      <c r="MH1097" s="2"/>
      <c r="MI1097" s="2"/>
      <c r="MJ1097" s="2"/>
      <c r="MK1097" s="2"/>
      <c r="ML1097" s="2"/>
      <c r="MM1097" s="2"/>
      <c r="MN1097" s="2"/>
      <c r="MO1097" s="2"/>
      <c r="MP1097" s="2"/>
      <c r="MQ1097" s="2"/>
      <c r="MR1097" s="2"/>
      <c r="MS1097" s="2"/>
      <c r="MT1097" s="2"/>
      <c r="MU1097" s="2"/>
      <c r="MV1097" s="2"/>
      <c r="MW1097" s="2"/>
      <c r="MX1097" s="2"/>
      <c r="MY1097" s="2"/>
      <c r="MZ1097" s="2"/>
      <c r="NA1097" s="2"/>
      <c r="NB1097" s="2"/>
      <c r="NC1097" s="2"/>
      <c r="ND1097" s="2"/>
      <c r="NE1097" s="2"/>
      <c r="NF1097" s="2"/>
      <c r="NG1097" s="2"/>
      <c r="NH1097" s="2"/>
      <c r="NI1097" s="2"/>
      <c r="NJ1097" s="2"/>
      <c r="NK1097" s="2"/>
      <c r="NL1097" s="2"/>
      <c r="NM1097" s="2"/>
      <c r="NN1097" s="2"/>
      <c r="NO1097" s="2"/>
      <c r="NP1097" s="2"/>
      <c r="NQ1097" s="2"/>
      <c r="NR1097" s="2"/>
      <c r="NS1097" s="2"/>
      <c r="NT1097" s="2"/>
      <c r="NU1097" s="2"/>
      <c r="NV1097" s="2"/>
      <c r="NW1097" s="2"/>
      <c r="NX1097" s="2"/>
      <c r="NY1097" s="2"/>
      <c r="NZ1097" s="2"/>
      <c r="OA1097" s="2"/>
      <c r="OB1097" s="2"/>
      <c r="OC1097" s="2"/>
      <c r="OD1097" s="2"/>
      <c r="OE1097" s="2"/>
      <c r="OF1097" s="2"/>
      <c r="OG1097" s="2"/>
      <c r="OH1097" s="2"/>
      <c r="OI1097" s="2"/>
      <c r="OJ1097" s="2"/>
      <c r="OK1097" s="2"/>
      <c r="OL1097" s="2"/>
      <c r="OM1097" s="2"/>
      <c r="ON1097" s="2"/>
      <c r="OO1097" s="2"/>
      <c r="OP1097" s="2"/>
      <c r="OQ1097" s="2"/>
      <c r="OR1097" s="2"/>
      <c r="OS1097" s="2"/>
      <c r="OT1097" s="2"/>
      <c r="OU1097" s="2"/>
      <c r="OV1097" s="2"/>
      <c r="OW1097" s="2"/>
      <c r="OX1097" s="2"/>
      <c r="OY1097" s="2"/>
      <c r="OZ1097" s="2"/>
      <c r="PA1097" s="2"/>
      <c r="PB1097" s="2"/>
      <c r="PC1097" s="2"/>
      <c r="PD1097" s="2"/>
      <c r="PE1097" s="2"/>
      <c r="PF1097" s="2"/>
      <c r="PG1097" s="2"/>
      <c r="PH1097" s="2"/>
      <c r="PI1097" s="2"/>
      <c r="PJ1097" s="2"/>
      <c r="PK1097" s="2"/>
      <c r="PL1097" s="2"/>
      <c r="PM1097" s="2"/>
      <c r="PN1097" s="2"/>
      <c r="PO1097" s="2"/>
    </row>
    <row r="1098" spans="1:431" ht="98" hidden="1" x14ac:dyDescent="0.15">
      <c r="A1098" s="6" t="s">
        <v>1219</v>
      </c>
      <c r="B1098" s="3"/>
      <c r="C1098" s="6"/>
      <c r="D1098" s="6"/>
      <c r="E1098" s="3"/>
      <c r="F1098" s="6"/>
      <c r="G1098" s="6"/>
      <c r="H1098" s="6"/>
      <c r="I1098" s="3"/>
      <c r="J1098" s="6"/>
      <c r="K1098" s="3"/>
      <c r="L1098" s="3"/>
      <c r="M1098" s="3"/>
      <c r="N1098" s="6"/>
      <c r="O1098" s="3"/>
      <c r="P1098" s="6"/>
      <c r="Q1098" s="6"/>
      <c r="R1098" s="6"/>
      <c r="S1098" s="3"/>
      <c r="T1098" s="3"/>
      <c r="U1098" s="3"/>
      <c r="V1098" s="3"/>
      <c r="W1098" s="3"/>
      <c r="X1098" s="3"/>
      <c r="Y1098" s="6"/>
      <c r="Z1098" s="6"/>
      <c r="AA1098" s="6"/>
      <c r="AB1098" s="3"/>
      <c r="AC1098" s="6"/>
      <c r="AD1098" s="6"/>
      <c r="AE1098" s="3"/>
      <c r="AF1098" s="3"/>
      <c r="AG1098" s="6"/>
      <c r="AH1098" s="6"/>
      <c r="AI1098" s="3"/>
      <c r="AJ1098" s="3"/>
      <c r="AK1098" s="3"/>
      <c r="AL1098" s="3"/>
      <c r="AM1098" s="6"/>
      <c r="AN1098" s="3"/>
      <c r="AO1098" s="3"/>
      <c r="AP1098" s="3"/>
      <c r="AQ1098" s="3"/>
      <c r="AR1098" s="3"/>
      <c r="AS1098" s="3"/>
      <c r="AT1098" s="6"/>
      <c r="AU1098" s="6"/>
      <c r="AV1098" s="6"/>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v>1970</v>
      </c>
      <c r="BZ1098" s="3" t="s">
        <v>2504</v>
      </c>
      <c r="CA1098" s="3" t="s">
        <v>2343</v>
      </c>
      <c r="CB1098" s="3" t="s">
        <v>0</v>
      </c>
      <c r="CC1098" s="3" t="s">
        <v>2383</v>
      </c>
      <c r="CD1098" s="3"/>
      <c r="CE1098" s="3"/>
      <c r="CF1098" s="7"/>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J1098" s="1"/>
      <c r="DK1098" s="1"/>
      <c r="DL1098" s="1"/>
      <c r="DM1098" s="1"/>
      <c r="DN1098" s="1"/>
      <c r="DO1098" s="1"/>
      <c r="DQ1098" s="1"/>
      <c r="DT1098" s="1"/>
      <c r="DW1098" s="1"/>
      <c r="DX1098" s="1"/>
      <c r="DY1098" s="1"/>
      <c r="DZ1098" s="1"/>
      <c r="EA1098" s="1"/>
      <c r="EB1098" s="1"/>
      <c r="EC1098" s="1"/>
      <c r="EF1098" s="1"/>
      <c r="ER1098" s="1"/>
      <c r="ET1098" s="1"/>
      <c r="FH1098" s="1"/>
      <c r="FI1098" s="1"/>
      <c r="LT1098" s="2"/>
      <c r="LU1098" s="2"/>
      <c r="LV1098" s="2"/>
      <c r="LW1098" s="2"/>
      <c r="LX1098" s="2"/>
      <c r="LY1098" s="2"/>
      <c r="LZ1098" s="2"/>
      <c r="MA1098" s="2"/>
      <c r="MB1098" s="2"/>
      <c r="MC1098" s="2"/>
      <c r="MD1098" s="2"/>
      <c r="ME1098" s="2"/>
      <c r="MF1098" s="2"/>
      <c r="MG1098" s="2"/>
      <c r="MH1098" s="2"/>
      <c r="MI1098" s="2"/>
      <c r="MJ1098" s="2"/>
      <c r="MK1098" s="2"/>
      <c r="ML1098" s="2"/>
      <c r="MM1098" s="2"/>
      <c r="MN1098" s="2"/>
      <c r="MO1098" s="2"/>
      <c r="MP1098" s="2"/>
      <c r="MQ1098" s="2"/>
      <c r="MR1098" s="2"/>
      <c r="MS1098" s="2"/>
      <c r="MT1098" s="2"/>
      <c r="MU1098" s="2"/>
      <c r="MV1098" s="2"/>
      <c r="MW1098" s="2"/>
      <c r="MX1098" s="2"/>
      <c r="MY1098" s="2"/>
      <c r="MZ1098" s="2"/>
      <c r="NA1098" s="2"/>
      <c r="NB1098" s="2"/>
      <c r="NC1098" s="2"/>
      <c r="ND1098" s="2"/>
      <c r="NE1098" s="2"/>
      <c r="NF1098" s="2"/>
      <c r="NG1098" s="2"/>
      <c r="NH1098" s="2"/>
      <c r="NI1098" s="2"/>
      <c r="NJ1098" s="2"/>
      <c r="NK1098" s="2"/>
      <c r="NL1098" s="2"/>
      <c r="NM1098" s="2"/>
      <c r="NN1098" s="2"/>
      <c r="NO1098" s="2"/>
      <c r="NP1098" s="2"/>
      <c r="NQ1098" s="2"/>
      <c r="NR1098" s="2"/>
      <c r="NS1098" s="2"/>
      <c r="NT1098" s="2"/>
      <c r="NU1098" s="2"/>
      <c r="NV1098" s="2"/>
      <c r="NW1098" s="2"/>
      <c r="NX1098" s="2"/>
      <c r="NY1098" s="2"/>
      <c r="NZ1098" s="2"/>
      <c r="OA1098" s="2"/>
      <c r="OB1098" s="2"/>
      <c r="OC1098" s="2"/>
      <c r="OD1098" s="2"/>
      <c r="OE1098" s="2"/>
      <c r="OF1098" s="2"/>
      <c r="OG1098" s="2"/>
      <c r="OH1098" s="2"/>
      <c r="OI1098" s="2"/>
      <c r="OJ1098" s="2"/>
      <c r="OK1098" s="2"/>
      <c r="OL1098" s="2"/>
      <c r="OM1098" s="2"/>
      <c r="ON1098" s="2"/>
      <c r="OO1098" s="2"/>
      <c r="OP1098" s="2"/>
      <c r="OQ1098" s="2"/>
      <c r="OR1098" s="2"/>
      <c r="OS1098" s="2"/>
      <c r="OT1098" s="2"/>
      <c r="OU1098" s="2"/>
      <c r="OV1098" s="2"/>
      <c r="OW1098" s="2"/>
      <c r="OX1098" s="2"/>
      <c r="OY1098" s="2"/>
      <c r="OZ1098" s="2"/>
      <c r="PA1098" s="2"/>
      <c r="PB1098" s="2"/>
      <c r="PC1098" s="2"/>
      <c r="PD1098" s="2"/>
      <c r="PE1098" s="2"/>
      <c r="PF1098" s="2"/>
      <c r="PG1098" s="2"/>
      <c r="PH1098" s="2"/>
      <c r="PI1098" s="2"/>
      <c r="PJ1098" s="2"/>
      <c r="PK1098" s="2"/>
      <c r="PL1098" s="2"/>
      <c r="PM1098" s="2"/>
      <c r="PN1098" s="2"/>
      <c r="PO1098" s="2"/>
    </row>
    <row r="1099" spans="1:431" ht="98" hidden="1" x14ac:dyDescent="0.15">
      <c r="A1099" s="6" t="s">
        <v>1224</v>
      </c>
      <c r="B1099" s="3"/>
      <c r="C1099" s="6"/>
      <c r="D1099" s="6"/>
      <c r="E1099" s="3"/>
      <c r="F1099" s="6"/>
      <c r="G1099" s="6"/>
      <c r="H1099" s="6"/>
      <c r="I1099" s="3"/>
      <c r="J1099" s="6"/>
      <c r="K1099" s="3"/>
      <c r="L1099" s="3"/>
      <c r="M1099" s="3"/>
      <c r="N1099" s="6"/>
      <c r="O1099" s="3"/>
      <c r="P1099" s="6"/>
      <c r="Q1099" s="6"/>
      <c r="R1099" s="6"/>
      <c r="S1099" s="3"/>
      <c r="T1099" s="3"/>
      <c r="U1099" s="3"/>
      <c r="V1099" s="3"/>
      <c r="W1099" s="3"/>
      <c r="X1099" s="3"/>
      <c r="Y1099" s="6"/>
      <c r="Z1099" s="6"/>
      <c r="AA1099" s="6"/>
      <c r="AB1099" s="3"/>
      <c r="AC1099" s="6"/>
      <c r="AD1099" s="6"/>
      <c r="AE1099" s="3"/>
      <c r="AF1099" s="3"/>
      <c r="AG1099" s="6"/>
      <c r="AH1099" s="6"/>
      <c r="AI1099" s="3"/>
      <c r="AJ1099" s="3"/>
      <c r="AK1099" s="3"/>
      <c r="AL1099" s="3"/>
      <c r="AM1099" s="6"/>
      <c r="AN1099" s="3"/>
      <c r="AO1099" s="3"/>
      <c r="AP1099" s="3"/>
      <c r="AQ1099" s="3"/>
      <c r="AR1099" s="3"/>
      <c r="AS1099" s="3"/>
      <c r="AT1099" s="6"/>
      <c r="AU1099" s="6"/>
      <c r="AV1099" s="6"/>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v>1970</v>
      </c>
      <c r="BZ1099" s="3" t="s">
        <v>2504</v>
      </c>
      <c r="CA1099" s="3" t="s">
        <v>2343</v>
      </c>
      <c r="CB1099" s="3" t="s">
        <v>0</v>
      </c>
      <c r="CC1099" s="3" t="s">
        <v>2383</v>
      </c>
      <c r="CD1099" s="3"/>
      <c r="CE1099" s="3"/>
      <c r="CF1099" s="7"/>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J1099" s="1"/>
      <c r="DK1099" s="1"/>
      <c r="DL1099" s="1"/>
      <c r="DM1099" s="1"/>
      <c r="DN1099" s="1"/>
      <c r="DO1099" s="1"/>
      <c r="DQ1099" s="1"/>
      <c r="DT1099" s="1"/>
      <c r="DW1099" s="1"/>
      <c r="DX1099" s="1"/>
      <c r="DY1099" s="1"/>
      <c r="DZ1099" s="1"/>
      <c r="EA1099" s="1"/>
      <c r="EB1099" s="1"/>
      <c r="EC1099" s="1"/>
      <c r="EF1099" s="1"/>
      <c r="ER1099" s="1"/>
      <c r="ET1099" s="1"/>
      <c r="FH1099" s="1"/>
      <c r="FI1099" s="1"/>
      <c r="LT1099" s="2"/>
      <c r="LU1099" s="2"/>
      <c r="LV1099" s="2"/>
      <c r="LW1099" s="2"/>
      <c r="LX1099" s="2"/>
      <c r="LY1099" s="2"/>
      <c r="LZ1099" s="2"/>
      <c r="MA1099" s="2"/>
      <c r="MB1099" s="2"/>
      <c r="MC1099" s="2"/>
      <c r="MD1099" s="2"/>
      <c r="ME1099" s="2"/>
      <c r="MF1099" s="2"/>
      <c r="MG1099" s="2"/>
      <c r="MH1099" s="2"/>
      <c r="MI1099" s="2"/>
      <c r="MJ1099" s="2"/>
      <c r="MK1099" s="2"/>
      <c r="ML1099" s="2"/>
      <c r="MM1099" s="2"/>
      <c r="MN1099" s="2"/>
      <c r="MO1099" s="2"/>
      <c r="MP1099" s="2"/>
      <c r="MQ1099" s="2"/>
      <c r="MR1099" s="2"/>
      <c r="MS1099" s="2"/>
      <c r="MT1099" s="2"/>
      <c r="MU1099" s="2"/>
      <c r="MV1099" s="2"/>
      <c r="MW1099" s="2"/>
      <c r="MX1099" s="2"/>
      <c r="MY1099" s="2"/>
      <c r="MZ1099" s="2"/>
      <c r="NA1099" s="2"/>
      <c r="NB1099" s="2"/>
      <c r="NC1099" s="2"/>
      <c r="ND1099" s="2"/>
      <c r="NE1099" s="2"/>
      <c r="NF1099" s="2"/>
      <c r="NG1099" s="2"/>
      <c r="NH1099" s="2"/>
      <c r="NI1099" s="2"/>
      <c r="NJ1099" s="2"/>
      <c r="NK1099" s="2"/>
      <c r="NL1099" s="2"/>
      <c r="NM1099" s="2"/>
      <c r="NN1099" s="2"/>
      <c r="NO1099" s="2"/>
      <c r="NP1099" s="2"/>
      <c r="NQ1099" s="2"/>
      <c r="NR1099" s="2"/>
      <c r="NS1099" s="2"/>
      <c r="NT1099" s="2"/>
      <c r="NU1099" s="2"/>
      <c r="NV1099" s="2"/>
      <c r="NW1099" s="2"/>
      <c r="NX1099" s="2"/>
      <c r="NY1099" s="2"/>
      <c r="NZ1099" s="2"/>
      <c r="OA1099" s="2"/>
      <c r="OB1099" s="2"/>
      <c r="OC1099" s="2"/>
      <c r="OD1099" s="2"/>
      <c r="OE1099" s="2"/>
      <c r="OF1099" s="2"/>
      <c r="OG1099" s="2"/>
      <c r="OH1099" s="2"/>
      <c r="OI1099" s="2"/>
      <c r="OJ1099" s="2"/>
      <c r="OK1099" s="2"/>
      <c r="OL1099" s="2"/>
      <c r="OM1099" s="2"/>
      <c r="ON1099" s="2"/>
      <c r="OO1099" s="2"/>
      <c r="OP1099" s="2"/>
      <c r="OQ1099" s="2"/>
      <c r="OR1099" s="2"/>
      <c r="OS1099" s="2"/>
      <c r="OT1099" s="2"/>
      <c r="OU1099" s="2"/>
      <c r="OV1099" s="2"/>
      <c r="OW1099" s="2"/>
      <c r="OX1099" s="2"/>
      <c r="OY1099" s="2"/>
      <c r="OZ1099" s="2"/>
      <c r="PA1099" s="2"/>
      <c r="PB1099" s="2"/>
      <c r="PC1099" s="2"/>
      <c r="PD1099" s="2"/>
      <c r="PE1099" s="2"/>
      <c r="PF1099" s="2"/>
      <c r="PG1099" s="2"/>
      <c r="PH1099" s="2"/>
      <c r="PI1099" s="2"/>
      <c r="PJ1099" s="2"/>
      <c r="PK1099" s="2"/>
      <c r="PL1099" s="2"/>
      <c r="PM1099" s="2"/>
      <c r="PN1099" s="2"/>
      <c r="PO1099" s="2"/>
    </row>
    <row r="1100" spans="1:431" ht="98" hidden="1" x14ac:dyDescent="0.15">
      <c r="A1100" s="6" t="s">
        <v>1229</v>
      </c>
      <c r="B1100" s="3"/>
      <c r="C1100" s="6"/>
      <c r="D1100" s="6"/>
      <c r="E1100" s="3"/>
      <c r="F1100" s="6"/>
      <c r="G1100" s="6"/>
      <c r="H1100" s="6"/>
      <c r="I1100" s="3"/>
      <c r="J1100" s="6"/>
      <c r="K1100" s="3"/>
      <c r="L1100" s="3"/>
      <c r="M1100" s="3"/>
      <c r="N1100" s="6"/>
      <c r="O1100" s="3"/>
      <c r="P1100" s="6"/>
      <c r="Q1100" s="6"/>
      <c r="R1100" s="6"/>
      <c r="S1100" s="3"/>
      <c r="T1100" s="3"/>
      <c r="U1100" s="3"/>
      <c r="V1100" s="3"/>
      <c r="W1100" s="3"/>
      <c r="X1100" s="3"/>
      <c r="Y1100" s="6"/>
      <c r="Z1100" s="6"/>
      <c r="AA1100" s="6"/>
      <c r="AB1100" s="3"/>
      <c r="AC1100" s="6"/>
      <c r="AD1100" s="6"/>
      <c r="AE1100" s="3"/>
      <c r="AF1100" s="3"/>
      <c r="AG1100" s="6"/>
      <c r="AH1100" s="6"/>
      <c r="AI1100" s="3"/>
      <c r="AJ1100" s="3"/>
      <c r="AK1100" s="3"/>
      <c r="AL1100" s="3"/>
      <c r="AM1100" s="6"/>
      <c r="AN1100" s="3"/>
      <c r="AO1100" s="3"/>
      <c r="AP1100" s="3"/>
      <c r="AQ1100" s="3"/>
      <c r="AR1100" s="3"/>
      <c r="AS1100" s="3"/>
      <c r="AT1100" s="6"/>
      <c r="AU1100" s="6"/>
      <c r="AV1100" s="6"/>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v>1970</v>
      </c>
      <c r="BZ1100" s="3" t="s">
        <v>2504</v>
      </c>
      <c r="CA1100" s="3" t="s">
        <v>2343</v>
      </c>
      <c r="CB1100" s="3" t="s">
        <v>0</v>
      </c>
      <c r="CC1100" s="3" t="s">
        <v>2383</v>
      </c>
      <c r="CD1100" s="3"/>
      <c r="CE1100" s="3"/>
      <c r="CF1100" s="7"/>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J1100" s="1"/>
      <c r="DK1100" s="1"/>
      <c r="DL1100" s="1"/>
      <c r="DM1100" s="1"/>
      <c r="DN1100" s="1"/>
      <c r="DO1100" s="1"/>
      <c r="DQ1100" s="1"/>
      <c r="DT1100" s="1"/>
      <c r="DW1100" s="1"/>
      <c r="DX1100" s="1"/>
      <c r="DY1100" s="1"/>
      <c r="DZ1100" s="1"/>
      <c r="EA1100" s="1"/>
      <c r="EB1100" s="1"/>
      <c r="EC1100" s="1"/>
      <c r="EF1100" s="1"/>
      <c r="ER1100" s="1"/>
      <c r="ET1100" s="1"/>
      <c r="FH1100" s="1"/>
      <c r="FI1100" s="1"/>
      <c r="LT1100" s="2"/>
      <c r="LU1100" s="2"/>
      <c r="LV1100" s="2"/>
      <c r="LW1100" s="2"/>
      <c r="LX1100" s="2"/>
      <c r="LY1100" s="2"/>
      <c r="LZ1100" s="2"/>
      <c r="MA1100" s="2"/>
      <c r="MB1100" s="2"/>
      <c r="MC1100" s="2"/>
      <c r="MD1100" s="2"/>
      <c r="ME1100" s="2"/>
      <c r="MF1100" s="2"/>
      <c r="MG1100" s="2"/>
      <c r="MH1100" s="2"/>
      <c r="MI1100" s="2"/>
      <c r="MJ1100" s="2"/>
      <c r="MK1100" s="2"/>
      <c r="ML1100" s="2"/>
      <c r="MM1100" s="2"/>
      <c r="MN1100" s="2"/>
      <c r="MO1100" s="2"/>
      <c r="MP1100" s="2"/>
      <c r="MQ1100" s="2"/>
      <c r="MR1100" s="2"/>
      <c r="MS1100" s="2"/>
      <c r="MT1100" s="2"/>
      <c r="MU1100" s="2"/>
      <c r="MV1100" s="2"/>
      <c r="MW1100" s="2"/>
      <c r="MX1100" s="2"/>
      <c r="MY1100" s="2"/>
      <c r="MZ1100" s="2"/>
      <c r="NA1100" s="2"/>
      <c r="NB1100" s="2"/>
      <c r="NC1100" s="2"/>
      <c r="ND1100" s="2"/>
      <c r="NE1100" s="2"/>
      <c r="NF1100" s="2"/>
      <c r="NG1100" s="2"/>
      <c r="NH1100" s="2"/>
      <c r="NI1100" s="2"/>
      <c r="NJ1100" s="2"/>
      <c r="NK1100" s="2"/>
      <c r="NL1100" s="2"/>
      <c r="NM1100" s="2"/>
      <c r="NN1100" s="2"/>
      <c r="NO1100" s="2"/>
      <c r="NP1100" s="2"/>
      <c r="NQ1100" s="2"/>
      <c r="NR1100" s="2"/>
      <c r="NS1100" s="2"/>
      <c r="NT1100" s="2"/>
      <c r="NU1100" s="2"/>
      <c r="NV1100" s="2"/>
      <c r="NW1100" s="2"/>
      <c r="NX1100" s="2"/>
      <c r="NY1100" s="2"/>
      <c r="NZ1100" s="2"/>
      <c r="OA1100" s="2"/>
      <c r="OB1100" s="2"/>
      <c r="OC1100" s="2"/>
      <c r="OD1100" s="2"/>
      <c r="OE1100" s="2"/>
      <c r="OF1100" s="2"/>
      <c r="OG1100" s="2"/>
      <c r="OH1100" s="2"/>
      <c r="OI1100" s="2"/>
      <c r="OJ1100" s="2"/>
      <c r="OK1100" s="2"/>
      <c r="OL1100" s="2"/>
      <c r="OM1100" s="2"/>
      <c r="ON1100" s="2"/>
      <c r="OO1100" s="2"/>
      <c r="OP1100" s="2"/>
      <c r="OQ1100" s="2"/>
      <c r="OR1100" s="2"/>
      <c r="OS1100" s="2"/>
      <c r="OT1100" s="2"/>
      <c r="OU1100" s="2"/>
      <c r="OV1100" s="2"/>
      <c r="OW1100" s="2"/>
      <c r="OX1100" s="2"/>
      <c r="OY1100" s="2"/>
      <c r="OZ1100" s="2"/>
      <c r="PA1100" s="2"/>
      <c r="PB1100" s="2"/>
      <c r="PC1100" s="2"/>
      <c r="PD1100" s="2"/>
      <c r="PE1100" s="2"/>
      <c r="PF1100" s="2"/>
      <c r="PG1100" s="2"/>
      <c r="PH1100" s="2"/>
      <c r="PI1100" s="2"/>
      <c r="PJ1100" s="2"/>
      <c r="PK1100" s="2"/>
      <c r="PL1100" s="2"/>
      <c r="PM1100" s="2"/>
      <c r="PN1100" s="2"/>
      <c r="PO1100" s="2"/>
    </row>
    <row r="1101" spans="1:431" ht="98" hidden="1" x14ac:dyDescent="0.15">
      <c r="A1101" s="6" t="s">
        <v>1233</v>
      </c>
      <c r="B1101" s="3"/>
      <c r="C1101" s="6"/>
      <c r="D1101" s="6"/>
      <c r="E1101" s="3"/>
      <c r="F1101" s="6"/>
      <c r="G1101" s="6"/>
      <c r="H1101" s="6"/>
      <c r="I1101" s="3"/>
      <c r="J1101" s="6"/>
      <c r="K1101" s="3"/>
      <c r="L1101" s="3"/>
      <c r="M1101" s="3"/>
      <c r="N1101" s="6"/>
      <c r="O1101" s="3"/>
      <c r="P1101" s="6"/>
      <c r="Q1101" s="6"/>
      <c r="R1101" s="6"/>
      <c r="S1101" s="3"/>
      <c r="T1101" s="3"/>
      <c r="U1101" s="3"/>
      <c r="V1101" s="3"/>
      <c r="W1101" s="3"/>
      <c r="X1101" s="3"/>
      <c r="Y1101" s="6"/>
      <c r="Z1101" s="6"/>
      <c r="AA1101" s="6"/>
      <c r="AB1101" s="3"/>
      <c r="AC1101" s="6"/>
      <c r="AD1101" s="6"/>
      <c r="AE1101" s="3"/>
      <c r="AF1101" s="3"/>
      <c r="AG1101" s="6"/>
      <c r="AH1101" s="6"/>
      <c r="AI1101" s="3"/>
      <c r="AJ1101" s="3"/>
      <c r="AK1101" s="3"/>
      <c r="AL1101" s="3"/>
      <c r="AM1101" s="6"/>
      <c r="AN1101" s="3"/>
      <c r="AO1101" s="3"/>
      <c r="AP1101" s="3"/>
      <c r="AQ1101" s="3"/>
      <c r="AR1101" s="3"/>
      <c r="AS1101" s="3"/>
      <c r="AT1101" s="6"/>
      <c r="AU1101" s="6"/>
      <c r="AV1101" s="6"/>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v>1970</v>
      </c>
      <c r="BZ1101" s="3" t="s">
        <v>2504</v>
      </c>
      <c r="CA1101" s="3" t="s">
        <v>2343</v>
      </c>
      <c r="CB1101" s="3" t="s">
        <v>0</v>
      </c>
      <c r="CC1101" s="3" t="s">
        <v>2383</v>
      </c>
      <c r="CD1101" s="3"/>
      <c r="CE1101" s="3"/>
      <c r="CF1101" s="7"/>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J1101" s="1"/>
      <c r="DK1101" s="1"/>
      <c r="DL1101" s="1"/>
      <c r="DM1101" s="1"/>
      <c r="DN1101" s="1"/>
      <c r="DO1101" s="1"/>
      <c r="DQ1101" s="1"/>
      <c r="DT1101" s="1"/>
      <c r="DW1101" s="1"/>
      <c r="DX1101" s="1"/>
      <c r="DY1101" s="1"/>
      <c r="DZ1101" s="1"/>
      <c r="EA1101" s="1"/>
      <c r="EB1101" s="1"/>
      <c r="EC1101" s="1"/>
      <c r="EF1101" s="1"/>
      <c r="ER1101" s="1"/>
      <c r="ET1101" s="1"/>
      <c r="FH1101" s="1"/>
      <c r="FI1101" s="1"/>
      <c r="LT1101" s="2"/>
      <c r="LU1101" s="2"/>
      <c r="LV1101" s="2"/>
      <c r="LW1101" s="2"/>
      <c r="LX1101" s="2"/>
      <c r="LY1101" s="2"/>
      <c r="LZ1101" s="2"/>
      <c r="MA1101" s="2"/>
      <c r="MB1101" s="2"/>
      <c r="MC1101" s="2"/>
      <c r="MD1101" s="2"/>
      <c r="ME1101" s="2"/>
      <c r="MF1101" s="2"/>
      <c r="MG1101" s="2"/>
      <c r="MH1101" s="2"/>
      <c r="MI1101" s="2"/>
      <c r="MJ1101" s="2"/>
      <c r="MK1101" s="2"/>
      <c r="ML1101" s="2"/>
      <c r="MM1101" s="2"/>
      <c r="MN1101" s="2"/>
      <c r="MO1101" s="2"/>
      <c r="MP1101" s="2"/>
      <c r="MQ1101" s="2"/>
      <c r="MR1101" s="2"/>
      <c r="MS1101" s="2"/>
      <c r="MT1101" s="2"/>
      <c r="MU1101" s="2"/>
      <c r="MV1101" s="2"/>
      <c r="MW1101" s="2"/>
      <c r="MX1101" s="2"/>
      <c r="MY1101" s="2"/>
      <c r="MZ1101" s="2"/>
      <c r="NA1101" s="2"/>
      <c r="NB1101" s="2"/>
      <c r="NC1101" s="2"/>
      <c r="ND1101" s="2"/>
      <c r="NE1101" s="2"/>
      <c r="NF1101" s="2"/>
      <c r="NG1101" s="2"/>
      <c r="NH1101" s="2"/>
      <c r="NI1101" s="2"/>
      <c r="NJ1101" s="2"/>
      <c r="NK1101" s="2"/>
      <c r="NL1101" s="2"/>
      <c r="NM1101" s="2"/>
      <c r="NN1101" s="2"/>
      <c r="NO1101" s="2"/>
      <c r="NP1101" s="2"/>
      <c r="NQ1101" s="2"/>
      <c r="NR1101" s="2"/>
      <c r="NS1101" s="2"/>
      <c r="NT1101" s="2"/>
      <c r="NU1101" s="2"/>
      <c r="NV1101" s="2"/>
      <c r="NW1101" s="2"/>
      <c r="NX1101" s="2"/>
      <c r="NY1101" s="2"/>
      <c r="NZ1101" s="2"/>
      <c r="OA1101" s="2"/>
      <c r="OB1101" s="2"/>
      <c r="OC1101" s="2"/>
      <c r="OD1101" s="2"/>
      <c r="OE1101" s="2"/>
      <c r="OF1101" s="2"/>
      <c r="OG1101" s="2"/>
      <c r="OH1101" s="2"/>
      <c r="OI1101" s="2"/>
      <c r="OJ1101" s="2"/>
      <c r="OK1101" s="2"/>
      <c r="OL1101" s="2"/>
      <c r="OM1101" s="2"/>
      <c r="ON1101" s="2"/>
      <c r="OO1101" s="2"/>
      <c r="OP1101" s="2"/>
      <c r="OQ1101" s="2"/>
      <c r="OR1101" s="2"/>
      <c r="OS1101" s="2"/>
      <c r="OT1101" s="2"/>
      <c r="OU1101" s="2"/>
      <c r="OV1101" s="2"/>
      <c r="OW1101" s="2"/>
      <c r="OX1101" s="2"/>
      <c r="OY1101" s="2"/>
      <c r="OZ1101" s="2"/>
      <c r="PA1101" s="2"/>
      <c r="PB1101" s="2"/>
      <c r="PC1101" s="2"/>
      <c r="PD1101" s="2"/>
      <c r="PE1101" s="2"/>
      <c r="PF1101" s="2"/>
      <c r="PG1101" s="2"/>
      <c r="PH1101" s="2"/>
      <c r="PI1101" s="2"/>
      <c r="PJ1101" s="2"/>
      <c r="PK1101" s="2"/>
      <c r="PL1101" s="2"/>
      <c r="PM1101" s="2"/>
      <c r="PN1101" s="2"/>
      <c r="PO1101" s="2"/>
    </row>
    <row r="1102" spans="1:431" ht="98" hidden="1" x14ac:dyDescent="0.15">
      <c r="A1102" s="6" t="s">
        <v>1237</v>
      </c>
      <c r="B1102" s="3"/>
      <c r="C1102" s="6"/>
      <c r="D1102" s="6"/>
      <c r="E1102" s="3"/>
      <c r="F1102" s="6"/>
      <c r="G1102" s="6"/>
      <c r="H1102" s="6"/>
      <c r="I1102" s="3"/>
      <c r="J1102" s="6"/>
      <c r="K1102" s="3"/>
      <c r="L1102" s="3"/>
      <c r="M1102" s="3"/>
      <c r="N1102" s="6"/>
      <c r="O1102" s="3"/>
      <c r="P1102" s="6"/>
      <c r="Q1102" s="6"/>
      <c r="R1102" s="6"/>
      <c r="S1102" s="3"/>
      <c r="T1102" s="3"/>
      <c r="U1102" s="3"/>
      <c r="V1102" s="3"/>
      <c r="W1102" s="3"/>
      <c r="X1102" s="3"/>
      <c r="Y1102" s="6"/>
      <c r="Z1102" s="6"/>
      <c r="AA1102" s="6"/>
      <c r="AB1102" s="3"/>
      <c r="AC1102" s="6"/>
      <c r="AD1102" s="6"/>
      <c r="AE1102" s="3"/>
      <c r="AF1102" s="3"/>
      <c r="AG1102" s="6"/>
      <c r="AH1102" s="6"/>
      <c r="AI1102" s="3"/>
      <c r="AJ1102" s="3"/>
      <c r="AK1102" s="3"/>
      <c r="AL1102" s="3"/>
      <c r="AM1102" s="6"/>
      <c r="AN1102" s="3"/>
      <c r="AO1102" s="3"/>
      <c r="AP1102" s="3"/>
      <c r="AQ1102" s="3"/>
      <c r="AR1102" s="3"/>
      <c r="AS1102" s="3"/>
      <c r="AT1102" s="6"/>
      <c r="AU1102" s="6"/>
      <c r="AV1102" s="6"/>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v>1970</v>
      </c>
      <c r="BZ1102" s="3" t="s">
        <v>2504</v>
      </c>
      <c r="CA1102" s="3" t="s">
        <v>2343</v>
      </c>
      <c r="CB1102" s="3" t="s">
        <v>0</v>
      </c>
      <c r="CC1102" s="3" t="s">
        <v>2383</v>
      </c>
      <c r="CD1102" s="3"/>
      <c r="CE1102" s="3"/>
      <c r="CF1102" s="7"/>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J1102" s="1"/>
      <c r="DK1102" s="1"/>
      <c r="DL1102" s="1"/>
      <c r="DM1102" s="1"/>
      <c r="DN1102" s="1"/>
      <c r="DO1102" s="1"/>
      <c r="DQ1102" s="1"/>
      <c r="DT1102" s="1"/>
      <c r="DW1102" s="1"/>
      <c r="DX1102" s="1"/>
      <c r="DY1102" s="1"/>
      <c r="DZ1102" s="1"/>
      <c r="EA1102" s="1"/>
      <c r="EB1102" s="1"/>
      <c r="EC1102" s="1"/>
      <c r="EF1102" s="1"/>
      <c r="ER1102" s="1"/>
      <c r="ET1102" s="1"/>
      <c r="FH1102" s="1"/>
      <c r="FI1102" s="1"/>
      <c r="LT1102" s="2"/>
      <c r="LU1102" s="2"/>
      <c r="LV1102" s="2"/>
      <c r="LW1102" s="2"/>
      <c r="LX1102" s="2"/>
      <c r="LY1102" s="2"/>
      <c r="LZ1102" s="2"/>
      <c r="MA1102" s="2"/>
      <c r="MB1102" s="2"/>
      <c r="MC1102" s="2"/>
      <c r="MD1102" s="2"/>
      <c r="ME1102" s="2"/>
      <c r="MF1102" s="2"/>
      <c r="MG1102" s="2"/>
      <c r="MH1102" s="2"/>
      <c r="MI1102" s="2"/>
      <c r="MJ1102" s="2"/>
      <c r="MK1102" s="2"/>
      <c r="ML1102" s="2"/>
      <c r="MM1102" s="2"/>
      <c r="MN1102" s="2"/>
      <c r="MO1102" s="2"/>
      <c r="MP1102" s="2"/>
      <c r="MQ1102" s="2"/>
      <c r="MR1102" s="2"/>
      <c r="MS1102" s="2"/>
      <c r="MT1102" s="2"/>
      <c r="MU1102" s="2"/>
      <c r="MV1102" s="2"/>
      <c r="MW1102" s="2"/>
      <c r="MX1102" s="2"/>
      <c r="MY1102" s="2"/>
      <c r="MZ1102" s="2"/>
      <c r="NA1102" s="2"/>
      <c r="NB1102" s="2"/>
      <c r="NC1102" s="2"/>
      <c r="ND1102" s="2"/>
      <c r="NE1102" s="2"/>
      <c r="NF1102" s="2"/>
      <c r="NG1102" s="2"/>
      <c r="NH1102" s="2"/>
      <c r="NI1102" s="2"/>
      <c r="NJ1102" s="2"/>
      <c r="NK1102" s="2"/>
      <c r="NL1102" s="2"/>
      <c r="NM1102" s="2"/>
      <c r="NN1102" s="2"/>
      <c r="NO1102" s="2"/>
      <c r="NP1102" s="2"/>
      <c r="NQ1102" s="2"/>
      <c r="NR1102" s="2"/>
      <c r="NS1102" s="2"/>
      <c r="NT1102" s="2"/>
      <c r="NU1102" s="2"/>
      <c r="NV1102" s="2"/>
      <c r="NW1102" s="2"/>
      <c r="NX1102" s="2"/>
      <c r="NY1102" s="2"/>
      <c r="NZ1102" s="2"/>
      <c r="OA1102" s="2"/>
      <c r="OB1102" s="2"/>
      <c r="OC1102" s="2"/>
      <c r="OD1102" s="2"/>
      <c r="OE1102" s="2"/>
      <c r="OF1102" s="2"/>
      <c r="OG1102" s="2"/>
      <c r="OH1102" s="2"/>
      <c r="OI1102" s="2"/>
      <c r="OJ1102" s="2"/>
      <c r="OK1102" s="2"/>
      <c r="OL1102" s="2"/>
      <c r="OM1102" s="2"/>
      <c r="ON1102" s="2"/>
      <c r="OO1102" s="2"/>
      <c r="OP1102" s="2"/>
      <c r="OQ1102" s="2"/>
      <c r="OR1102" s="2"/>
      <c r="OS1102" s="2"/>
      <c r="OT1102" s="2"/>
      <c r="OU1102" s="2"/>
      <c r="OV1102" s="2"/>
      <c r="OW1102" s="2"/>
      <c r="OX1102" s="2"/>
      <c r="OY1102" s="2"/>
      <c r="OZ1102" s="2"/>
      <c r="PA1102" s="2"/>
      <c r="PB1102" s="2"/>
      <c r="PC1102" s="2"/>
      <c r="PD1102" s="2"/>
      <c r="PE1102" s="2"/>
      <c r="PF1102" s="2"/>
      <c r="PG1102" s="2"/>
      <c r="PH1102" s="2"/>
      <c r="PI1102" s="2"/>
      <c r="PJ1102" s="2"/>
      <c r="PK1102" s="2"/>
      <c r="PL1102" s="2"/>
      <c r="PM1102" s="2"/>
      <c r="PN1102" s="2"/>
      <c r="PO1102" s="2"/>
    </row>
    <row r="1103" spans="1:431" ht="98" hidden="1" x14ac:dyDescent="0.15">
      <c r="A1103" s="6" t="s">
        <v>1241</v>
      </c>
      <c r="B1103" s="3"/>
      <c r="C1103" s="6"/>
      <c r="D1103" s="6"/>
      <c r="E1103" s="3"/>
      <c r="F1103" s="6"/>
      <c r="G1103" s="6"/>
      <c r="H1103" s="6"/>
      <c r="I1103" s="3"/>
      <c r="J1103" s="6"/>
      <c r="K1103" s="3"/>
      <c r="L1103" s="3"/>
      <c r="M1103" s="3"/>
      <c r="N1103" s="6"/>
      <c r="O1103" s="3"/>
      <c r="P1103" s="6"/>
      <c r="Q1103" s="6"/>
      <c r="R1103" s="6"/>
      <c r="S1103" s="3"/>
      <c r="T1103" s="3"/>
      <c r="U1103" s="3"/>
      <c r="V1103" s="3"/>
      <c r="W1103" s="3"/>
      <c r="X1103" s="3"/>
      <c r="Y1103" s="6"/>
      <c r="Z1103" s="6"/>
      <c r="AA1103" s="6"/>
      <c r="AB1103" s="3"/>
      <c r="AC1103" s="6"/>
      <c r="AD1103" s="6"/>
      <c r="AE1103" s="3"/>
      <c r="AF1103" s="3"/>
      <c r="AG1103" s="6"/>
      <c r="AH1103" s="6"/>
      <c r="AI1103" s="3"/>
      <c r="AJ1103" s="3"/>
      <c r="AK1103" s="3"/>
      <c r="AL1103" s="3"/>
      <c r="AM1103" s="6"/>
      <c r="AN1103" s="3"/>
      <c r="AO1103" s="3"/>
      <c r="AP1103" s="3"/>
      <c r="AQ1103" s="3"/>
      <c r="AR1103" s="3"/>
      <c r="AS1103" s="3"/>
      <c r="AT1103" s="6"/>
      <c r="AU1103" s="6"/>
      <c r="AV1103" s="6"/>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v>1970</v>
      </c>
      <c r="BZ1103" s="3" t="s">
        <v>2504</v>
      </c>
      <c r="CA1103" s="3" t="s">
        <v>2343</v>
      </c>
      <c r="CB1103" s="3" t="s">
        <v>0</v>
      </c>
      <c r="CC1103" s="3" t="s">
        <v>2383</v>
      </c>
      <c r="CD1103" s="3"/>
      <c r="CE1103" s="3"/>
      <c r="CF1103" s="7"/>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J1103" s="1"/>
      <c r="DK1103" s="1"/>
      <c r="DL1103" s="1"/>
      <c r="DM1103" s="1"/>
      <c r="DN1103" s="1"/>
      <c r="DO1103" s="1"/>
      <c r="DQ1103" s="1"/>
      <c r="DT1103" s="1"/>
      <c r="DW1103" s="1"/>
      <c r="DX1103" s="1"/>
      <c r="DY1103" s="1"/>
      <c r="DZ1103" s="1"/>
      <c r="EA1103" s="1"/>
      <c r="EB1103" s="1"/>
      <c r="EC1103" s="1"/>
      <c r="EF1103" s="1"/>
      <c r="ER1103" s="1"/>
      <c r="ET1103" s="1"/>
      <c r="FH1103" s="1"/>
      <c r="FI1103" s="1"/>
      <c r="LT1103" s="2"/>
      <c r="LU1103" s="2"/>
      <c r="LV1103" s="2"/>
      <c r="LW1103" s="2"/>
      <c r="LX1103" s="2"/>
      <c r="LY1103" s="2"/>
      <c r="LZ1103" s="2"/>
      <c r="MA1103" s="2"/>
      <c r="MB1103" s="2"/>
      <c r="MC1103" s="2"/>
      <c r="MD1103" s="2"/>
      <c r="ME1103" s="2"/>
      <c r="MF1103" s="2"/>
      <c r="MG1103" s="2"/>
      <c r="MH1103" s="2"/>
      <c r="MI1103" s="2"/>
      <c r="MJ1103" s="2"/>
      <c r="MK1103" s="2"/>
      <c r="ML1103" s="2"/>
      <c r="MM1103" s="2"/>
      <c r="MN1103" s="2"/>
      <c r="MO1103" s="2"/>
      <c r="MP1103" s="2"/>
      <c r="MQ1103" s="2"/>
      <c r="MR1103" s="2"/>
      <c r="MS1103" s="2"/>
      <c r="MT1103" s="2"/>
      <c r="MU1103" s="2"/>
      <c r="MV1103" s="2"/>
      <c r="MW1103" s="2"/>
      <c r="MX1103" s="2"/>
      <c r="MY1103" s="2"/>
      <c r="MZ1103" s="2"/>
      <c r="NA1103" s="2"/>
      <c r="NB1103" s="2"/>
      <c r="NC1103" s="2"/>
      <c r="ND1103" s="2"/>
      <c r="NE1103" s="2"/>
      <c r="NF1103" s="2"/>
      <c r="NG1103" s="2"/>
      <c r="NH1103" s="2"/>
      <c r="NI1103" s="2"/>
      <c r="NJ1103" s="2"/>
      <c r="NK1103" s="2"/>
      <c r="NL1103" s="2"/>
      <c r="NM1103" s="2"/>
      <c r="NN1103" s="2"/>
      <c r="NO1103" s="2"/>
      <c r="NP1103" s="2"/>
      <c r="NQ1103" s="2"/>
      <c r="NR1103" s="2"/>
      <c r="NS1103" s="2"/>
      <c r="NT1103" s="2"/>
      <c r="NU1103" s="2"/>
      <c r="NV1103" s="2"/>
      <c r="NW1103" s="2"/>
      <c r="NX1103" s="2"/>
      <c r="NY1103" s="2"/>
      <c r="NZ1103" s="2"/>
      <c r="OA1103" s="2"/>
      <c r="OB1103" s="2"/>
      <c r="OC1103" s="2"/>
      <c r="OD1103" s="2"/>
      <c r="OE1103" s="2"/>
      <c r="OF1103" s="2"/>
      <c r="OG1103" s="2"/>
      <c r="OH1103" s="2"/>
      <c r="OI1103" s="2"/>
      <c r="OJ1103" s="2"/>
      <c r="OK1103" s="2"/>
      <c r="OL1103" s="2"/>
      <c r="OM1103" s="2"/>
      <c r="ON1103" s="2"/>
      <c r="OO1103" s="2"/>
      <c r="OP1103" s="2"/>
      <c r="OQ1103" s="2"/>
      <c r="OR1103" s="2"/>
      <c r="OS1103" s="2"/>
      <c r="OT1103" s="2"/>
      <c r="OU1103" s="2"/>
      <c r="OV1103" s="2"/>
      <c r="OW1103" s="2"/>
      <c r="OX1103" s="2"/>
      <c r="OY1103" s="2"/>
      <c r="OZ1103" s="2"/>
      <c r="PA1103" s="2"/>
      <c r="PB1103" s="2"/>
      <c r="PC1103" s="2"/>
      <c r="PD1103" s="2"/>
      <c r="PE1103" s="2"/>
      <c r="PF1103" s="2"/>
      <c r="PG1103" s="2"/>
      <c r="PH1103" s="2"/>
      <c r="PI1103" s="2"/>
      <c r="PJ1103" s="2"/>
      <c r="PK1103" s="2"/>
      <c r="PL1103" s="2"/>
      <c r="PM1103" s="2"/>
      <c r="PN1103" s="2"/>
      <c r="PO1103" s="2"/>
    </row>
    <row r="1104" spans="1:431" ht="98" hidden="1" x14ac:dyDescent="0.15">
      <c r="A1104" s="6" t="s">
        <v>1245</v>
      </c>
      <c r="B1104" s="3"/>
      <c r="C1104" s="6"/>
      <c r="D1104" s="6"/>
      <c r="E1104" s="3"/>
      <c r="F1104" s="6"/>
      <c r="G1104" s="6"/>
      <c r="H1104" s="6"/>
      <c r="I1104" s="3"/>
      <c r="J1104" s="6"/>
      <c r="K1104" s="3"/>
      <c r="L1104" s="3"/>
      <c r="M1104" s="3"/>
      <c r="N1104" s="6"/>
      <c r="O1104" s="3"/>
      <c r="P1104" s="6"/>
      <c r="Q1104" s="6"/>
      <c r="R1104" s="6"/>
      <c r="S1104" s="3"/>
      <c r="T1104" s="3"/>
      <c r="U1104" s="3"/>
      <c r="V1104" s="3"/>
      <c r="W1104" s="3"/>
      <c r="X1104" s="3"/>
      <c r="Y1104" s="6"/>
      <c r="Z1104" s="6"/>
      <c r="AA1104" s="6"/>
      <c r="AB1104" s="3"/>
      <c r="AC1104" s="6"/>
      <c r="AD1104" s="6"/>
      <c r="AE1104" s="3"/>
      <c r="AF1104" s="3"/>
      <c r="AG1104" s="6"/>
      <c r="AH1104" s="6"/>
      <c r="AI1104" s="3"/>
      <c r="AJ1104" s="3"/>
      <c r="AK1104" s="3"/>
      <c r="AL1104" s="3"/>
      <c r="AM1104" s="6"/>
      <c r="AN1104" s="3"/>
      <c r="AO1104" s="3"/>
      <c r="AP1104" s="3"/>
      <c r="AQ1104" s="3"/>
      <c r="AR1104" s="3"/>
      <c r="AS1104" s="3"/>
      <c r="AT1104" s="6"/>
      <c r="AU1104" s="6"/>
      <c r="AV1104" s="6"/>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v>1970</v>
      </c>
      <c r="BZ1104" s="3" t="s">
        <v>2504</v>
      </c>
      <c r="CA1104" s="3" t="s">
        <v>2343</v>
      </c>
      <c r="CB1104" s="3" t="s">
        <v>0</v>
      </c>
      <c r="CC1104" s="3" t="s">
        <v>2383</v>
      </c>
      <c r="CD1104" s="3"/>
      <c r="CE1104" s="3"/>
      <c r="CF1104" s="7"/>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J1104" s="1"/>
      <c r="DK1104" s="1"/>
      <c r="DL1104" s="1"/>
      <c r="DM1104" s="1"/>
      <c r="DN1104" s="1"/>
      <c r="DO1104" s="1"/>
      <c r="DQ1104" s="1"/>
      <c r="DT1104" s="1"/>
      <c r="DW1104" s="1"/>
      <c r="DX1104" s="1"/>
      <c r="DY1104" s="1"/>
      <c r="DZ1104" s="1"/>
      <c r="EA1104" s="1"/>
      <c r="EB1104" s="1"/>
      <c r="EC1104" s="1"/>
      <c r="EF1104" s="1"/>
      <c r="ER1104" s="1"/>
      <c r="ET1104" s="1"/>
      <c r="FH1104" s="1"/>
      <c r="FI1104" s="1"/>
      <c r="LT1104" s="2"/>
      <c r="LU1104" s="2"/>
      <c r="LV1104" s="2"/>
      <c r="LW1104" s="2"/>
      <c r="LX1104" s="2"/>
      <c r="LY1104" s="2"/>
      <c r="LZ1104" s="2"/>
      <c r="MA1104" s="2"/>
      <c r="MB1104" s="2"/>
      <c r="MC1104" s="2"/>
      <c r="MD1104" s="2"/>
      <c r="ME1104" s="2"/>
      <c r="MF1104" s="2"/>
      <c r="MG1104" s="2"/>
      <c r="MH1104" s="2"/>
      <c r="MI1104" s="2"/>
      <c r="MJ1104" s="2"/>
      <c r="MK1104" s="2"/>
      <c r="ML1104" s="2"/>
      <c r="MM1104" s="2"/>
      <c r="MN1104" s="2"/>
      <c r="MO1104" s="2"/>
      <c r="MP1104" s="2"/>
      <c r="MQ1104" s="2"/>
      <c r="MR1104" s="2"/>
      <c r="MS1104" s="2"/>
      <c r="MT1104" s="2"/>
      <c r="MU1104" s="2"/>
      <c r="MV1104" s="2"/>
      <c r="MW1104" s="2"/>
      <c r="MX1104" s="2"/>
      <c r="MY1104" s="2"/>
      <c r="MZ1104" s="2"/>
      <c r="NA1104" s="2"/>
      <c r="NB1104" s="2"/>
      <c r="NC1104" s="2"/>
      <c r="ND1104" s="2"/>
      <c r="NE1104" s="2"/>
      <c r="NF1104" s="2"/>
      <c r="NG1104" s="2"/>
      <c r="NH1104" s="2"/>
      <c r="NI1104" s="2"/>
      <c r="NJ1104" s="2"/>
      <c r="NK1104" s="2"/>
      <c r="NL1104" s="2"/>
      <c r="NM1104" s="2"/>
      <c r="NN1104" s="2"/>
      <c r="NO1104" s="2"/>
      <c r="NP1104" s="2"/>
      <c r="NQ1104" s="2"/>
      <c r="NR1104" s="2"/>
      <c r="NS1104" s="2"/>
      <c r="NT1104" s="2"/>
      <c r="NU1104" s="2"/>
      <c r="NV1104" s="2"/>
      <c r="NW1104" s="2"/>
      <c r="NX1104" s="2"/>
      <c r="NY1104" s="2"/>
      <c r="NZ1104" s="2"/>
      <c r="OA1104" s="2"/>
      <c r="OB1104" s="2"/>
      <c r="OC1104" s="2"/>
      <c r="OD1104" s="2"/>
      <c r="OE1104" s="2"/>
      <c r="OF1104" s="2"/>
      <c r="OG1104" s="2"/>
      <c r="OH1104" s="2"/>
      <c r="OI1104" s="2"/>
      <c r="OJ1104" s="2"/>
      <c r="OK1104" s="2"/>
      <c r="OL1104" s="2"/>
      <c r="OM1104" s="2"/>
      <c r="ON1104" s="2"/>
      <c r="OO1104" s="2"/>
      <c r="OP1104" s="2"/>
      <c r="OQ1104" s="2"/>
      <c r="OR1104" s="2"/>
      <c r="OS1104" s="2"/>
      <c r="OT1104" s="2"/>
      <c r="OU1104" s="2"/>
      <c r="OV1104" s="2"/>
      <c r="OW1104" s="2"/>
      <c r="OX1104" s="2"/>
      <c r="OY1104" s="2"/>
      <c r="OZ1104" s="2"/>
      <c r="PA1104" s="2"/>
      <c r="PB1104" s="2"/>
      <c r="PC1104" s="2"/>
      <c r="PD1104" s="2"/>
      <c r="PE1104" s="2"/>
      <c r="PF1104" s="2"/>
      <c r="PG1104" s="2"/>
      <c r="PH1104" s="2"/>
      <c r="PI1104" s="2"/>
      <c r="PJ1104" s="2"/>
      <c r="PK1104" s="2"/>
      <c r="PL1104" s="2"/>
      <c r="PM1104" s="2"/>
      <c r="PN1104" s="2"/>
      <c r="PO1104" s="2"/>
    </row>
    <row r="1105" spans="1:431" ht="98" hidden="1" x14ac:dyDescent="0.15">
      <c r="A1105" s="6" t="s">
        <v>1249</v>
      </c>
      <c r="B1105" s="3"/>
      <c r="C1105" s="6"/>
      <c r="D1105" s="6"/>
      <c r="E1105" s="3"/>
      <c r="F1105" s="6"/>
      <c r="G1105" s="6"/>
      <c r="H1105" s="6"/>
      <c r="I1105" s="3"/>
      <c r="J1105" s="6"/>
      <c r="K1105" s="3"/>
      <c r="L1105" s="3"/>
      <c r="M1105" s="3"/>
      <c r="N1105" s="6"/>
      <c r="O1105" s="3"/>
      <c r="P1105" s="6"/>
      <c r="Q1105" s="6"/>
      <c r="R1105" s="6"/>
      <c r="S1105" s="3"/>
      <c r="T1105" s="3"/>
      <c r="U1105" s="3"/>
      <c r="V1105" s="3"/>
      <c r="W1105" s="3"/>
      <c r="X1105" s="3"/>
      <c r="Y1105" s="6"/>
      <c r="Z1105" s="6"/>
      <c r="AA1105" s="6"/>
      <c r="AB1105" s="3"/>
      <c r="AC1105" s="6"/>
      <c r="AD1105" s="6"/>
      <c r="AE1105" s="3"/>
      <c r="AF1105" s="3"/>
      <c r="AG1105" s="6"/>
      <c r="AH1105" s="6"/>
      <c r="AI1105" s="3"/>
      <c r="AJ1105" s="3"/>
      <c r="AK1105" s="3"/>
      <c r="AL1105" s="3"/>
      <c r="AM1105" s="6"/>
      <c r="AN1105" s="3"/>
      <c r="AO1105" s="3"/>
      <c r="AP1105" s="3"/>
      <c r="AQ1105" s="3"/>
      <c r="AR1105" s="3"/>
      <c r="AS1105" s="3"/>
      <c r="AT1105" s="6"/>
      <c r="AU1105" s="6"/>
      <c r="AV1105" s="6"/>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v>1970</v>
      </c>
      <c r="BZ1105" s="3" t="s">
        <v>2504</v>
      </c>
      <c r="CA1105" s="3" t="s">
        <v>2343</v>
      </c>
      <c r="CB1105" s="3" t="s">
        <v>0</v>
      </c>
      <c r="CC1105" s="3" t="s">
        <v>2383</v>
      </c>
      <c r="CD1105" s="3"/>
      <c r="CE1105" s="3"/>
      <c r="CF1105" s="7"/>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J1105" s="1"/>
      <c r="DK1105" s="1"/>
      <c r="DL1105" s="1"/>
      <c r="DM1105" s="1"/>
      <c r="DN1105" s="1"/>
      <c r="DO1105" s="1"/>
      <c r="DQ1105" s="1"/>
      <c r="DT1105" s="1"/>
      <c r="DW1105" s="1"/>
      <c r="DX1105" s="1"/>
      <c r="DY1105" s="1"/>
      <c r="DZ1105" s="1"/>
      <c r="EA1105" s="1"/>
      <c r="EB1105" s="1"/>
      <c r="EC1105" s="1"/>
      <c r="EF1105" s="1"/>
      <c r="ER1105" s="1"/>
      <c r="ET1105" s="1"/>
      <c r="FH1105" s="1"/>
      <c r="FI1105" s="1"/>
      <c r="LT1105" s="2"/>
      <c r="LU1105" s="2"/>
      <c r="LV1105" s="2"/>
      <c r="LW1105" s="2"/>
      <c r="LX1105" s="2"/>
      <c r="LY1105" s="2"/>
      <c r="LZ1105" s="2"/>
      <c r="MA1105" s="2"/>
      <c r="MB1105" s="2"/>
      <c r="MC1105" s="2"/>
      <c r="MD1105" s="2"/>
      <c r="ME1105" s="2"/>
      <c r="MF1105" s="2"/>
      <c r="MG1105" s="2"/>
      <c r="MH1105" s="2"/>
      <c r="MI1105" s="2"/>
      <c r="MJ1105" s="2"/>
      <c r="MK1105" s="2"/>
      <c r="ML1105" s="2"/>
      <c r="MM1105" s="2"/>
      <c r="MN1105" s="2"/>
      <c r="MO1105" s="2"/>
      <c r="MP1105" s="2"/>
      <c r="MQ1105" s="2"/>
      <c r="MR1105" s="2"/>
      <c r="MS1105" s="2"/>
      <c r="MT1105" s="2"/>
      <c r="MU1105" s="2"/>
      <c r="MV1105" s="2"/>
      <c r="MW1105" s="2"/>
      <c r="MX1105" s="2"/>
      <c r="MY1105" s="2"/>
      <c r="MZ1105" s="2"/>
      <c r="NA1105" s="2"/>
      <c r="NB1105" s="2"/>
      <c r="NC1105" s="2"/>
      <c r="ND1105" s="2"/>
      <c r="NE1105" s="2"/>
      <c r="NF1105" s="2"/>
      <c r="NG1105" s="2"/>
      <c r="NH1105" s="2"/>
      <c r="NI1105" s="2"/>
      <c r="NJ1105" s="2"/>
      <c r="NK1105" s="2"/>
      <c r="NL1105" s="2"/>
      <c r="NM1105" s="2"/>
      <c r="NN1105" s="2"/>
      <c r="NO1105" s="2"/>
      <c r="NP1105" s="2"/>
      <c r="NQ1105" s="2"/>
      <c r="NR1105" s="2"/>
      <c r="NS1105" s="2"/>
      <c r="NT1105" s="2"/>
      <c r="NU1105" s="2"/>
      <c r="NV1105" s="2"/>
      <c r="NW1105" s="2"/>
      <c r="NX1105" s="2"/>
      <c r="NY1105" s="2"/>
      <c r="NZ1105" s="2"/>
      <c r="OA1105" s="2"/>
      <c r="OB1105" s="2"/>
      <c r="OC1105" s="2"/>
      <c r="OD1105" s="2"/>
      <c r="OE1105" s="2"/>
      <c r="OF1105" s="2"/>
      <c r="OG1105" s="2"/>
      <c r="OH1105" s="2"/>
      <c r="OI1105" s="2"/>
      <c r="OJ1105" s="2"/>
      <c r="OK1105" s="2"/>
      <c r="OL1105" s="2"/>
      <c r="OM1105" s="2"/>
      <c r="ON1105" s="2"/>
      <c r="OO1105" s="2"/>
      <c r="OP1105" s="2"/>
      <c r="OQ1105" s="2"/>
      <c r="OR1105" s="2"/>
      <c r="OS1105" s="2"/>
      <c r="OT1105" s="2"/>
      <c r="OU1105" s="2"/>
      <c r="OV1105" s="2"/>
      <c r="OW1105" s="2"/>
      <c r="OX1105" s="2"/>
      <c r="OY1105" s="2"/>
      <c r="OZ1105" s="2"/>
      <c r="PA1105" s="2"/>
      <c r="PB1105" s="2"/>
      <c r="PC1105" s="2"/>
      <c r="PD1105" s="2"/>
      <c r="PE1105" s="2"/>
      <c r="PF1105" s="2"/>
      <c r="PG1105" s="2"/>
      <c r="PH1105" s="2"/>
      <c r="PI1105" s="2"/>
      <c r="PJ1105" s="2"/>
      <c r="PK1105" s="2"/>
      <c r="PL1105" s="2"/>
      <c r="PM1105" s="2"/>
      <c r="PN1105" s="2"/>
      <c r="PO1105" s="2"/>
    </row>
    <row r="1106" spans="1:431" ht="98" hidden="1" x14ac:dyDescent="0.15">
      <c r="A1106" s="6" t="s">
        <v>1254</v>
      </c>
      <c r="B1106" s="3"/>
      <c r="C1106" s="6"/>
      <c r="D1106" s="6"/>
      <c r="E1106" s="3"/>
      <c r="F1106" s="6"/>
      <c r="G1106" s="6"/>
      <c r="H1106" s="6"/>
      <c r="I1106" s="3"/>
      <c r="J1106" s="6"/>
      <c r="K1106" s="3"/>
      <c r="L1106" s="3"/>
      <c r="M1106" s="3"/>
      <c r="N1106" s="6"/>
      <c r="O1106" s="3"/>
      <c r="P1106" s="6"/>
      <c r="Q1106" s="6"/>
      <c r="R1106" s="6"/>
      <c r="S1106" s="3"/>
      <c r="T1106" s="3"/>
      <c r="U1106" s="3"/>
      <c r="V1106" s="3"/>
      <c r="W1106" s="3"/>
      <c r="X1106" s="3"/>
      <c r="Y1106" s="6"/>
      <c r="Z1106" s="6"/>
      <c r="AA1106" s="6"/>
      <c r="AB1106" s="3"/>
      <c r="AC1106" s="6"/>
      <c r="AD1106" s="6"/>
      <c r="AE1106" s="3"/>
      <c r="AF1106" s="3"/>
      <c r="AG1106" s="6"/>
      <c r="AH1106" s="6"/>
      <c r="AI1106" s="3"/>
      <c r="AJ1106" s="3"/>
      <c r="AK1106" s="3"/>
      <c r="AL1106" s="3"/>
      <c r="AM1106" s="6"/>
      <c r="AN1106" s="3"/>
      <c r="AO1106" s="3"/>
      <c r="AP1106" s="3"/>
      <c r="AQ1106" s="3"/>
      <c r="AR1106" s="3"/>
      <c r="AS1106" s="3"/>
      <c r="AT1106" s="6"/>
      <c r="AU1106" s="6"/>
      <c r="AV1106" s="6"/>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v>1970</v>
      </c>
      <c r="BZ1106" s="3" t="s">
        <v>2504</v>
      </c>
      <c r="CA1106" s="3" t="s">
        <v>2343</v>
      </c>
      <c r="CB1106" s="3" t="s">
        <v>0</v>
      </c>
      <c r="CC1106" s="3" t="s">
        <v>2383</v>
      </c>
      <c r="CD1106" s="3"/>
      <c r="CE1106" s="3"/>
      <c r="CF1106" s="7"/>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J1106" s="1"/>
      <c r="DK1106" s="1"/>
      <c r="DL1106" s="1"/>
      <c r="DM1106" s="1"/>
      <c r="DN1106" s="1"/>
      <c r="DO1106" s="1"/>
      <c r="DQ1106" s="1"/>
      <c r="DT1106" s="1"/>
      <c r="DW1106" s="1"/>
      <c r="DX1106" s="1"/>
      <c r="DY1106" s="1"/>
      <c r="DZ1106" s="1"/>
      <c r="EA1106" s="1"/>
      <c r="EB1106" s="1"/>
      <c r="EC1106" s="1"/>
      <c r="EF1106" s="1"/>
      <c r="ER1106" s="1"/>
      <c r="ET1106" s="1"/>
      <c r="FH1106" s="1"/>
      <c r="FI1106" s="1"/>
      <c r="LT1106" s="2"/>
      <c r="LU1106" s="2"/>
      <c r="LV1106" s="2"/>
      <c r="LW1106" s="2"/>
      <c r="LX1106" s="2"/>
      <c r="LY1106" s="2"/>
      <c r="LZ1106" s="2"/>
      <c r="MA1106" s="2"/>
      <c r="MB1106" s="2"/>
      <c r="MC1106" s="2"/>
      <c r="MD1106" s="2"/>
      <c r="ME1106" s="2"/>
      <c r="MF1106" s="2"/>
      <c r="MG1106" s="2"/>
      <c r="MH1106" s="2"/>
      <c r="MI1106" s="2"/>
      <c r="MJ1106" s="2"/>
      <c r="MK1106" s="2"/>
      <c r="ML1106" s="2"/>
      <c r="MM1106" s="2"/>
      <c r="MN1106" s="2"/>
      <c r="MO1106" s="2"/>
      <c r="MP1106" s="2"/>
      <c r="MQ1106" s="2"/>
      <c r="MR1106" s="2"/>
      <c r="MS1106" s="2"/>
      <c r="MT1106" s="2"/>
      <c r="MU1106" s="2"/>
      <c r="MV1106" s="2"/>
      <c r="MW1106" s="2"/>
      <c r="MX1106" s="2"/>
      <c r="MY1106" s="2"/>
      <c r="MZ1106" s="2"/>
      <c r="NA1106" s="2"/>
      <c r="NB1106" s="2"/>
      <c r="NC1106" s="2"/>
      <c r="ND1106" s="2"/>
      <c r="NE1106" s="2"/>
      <c r="NF1106" s="2"/>
      <c r="NG1106" s="2"/>
      <c r="NH1106" s="2"/>
      <c r="NI1106" s="2"/>
      <c r="NJ1106" s="2"/>
      <c r="NK1106" s="2"/>
      <c r="NL1106" s="2"/>
      <c r="NM1106" s="2"/>
      <c r="NN1106" s="2"/>
      <c r="NO1106" s="2"/>
      <c r="NP1106" s="2"/>
      <c r="NQ1106" s="2"/>
      <c r="NR1106" s="2"/>
      <c r="NS1106" s="2"/>
      <c r="NT1106" s="2"/>
      <c r="NU1106" s="2"/>
      <c r="NV1106" s="2"/>
      <c r="NW1106" s="2"/>
      <c r="NX1106" s="2"/>
      <c r="NY1106" s="2"/>
      <c r="NZ1106" s="2"/>
      <c r="OA1106" s="2"/>
      <c r="OB1106" s="2"/>
      <c r="OC1106" s="2"/>
      <c r="OD1106" s="2"/>
      <c r="OE1106" s="2"/>
      <c r="OF1106" s="2"/>
      <c r="OG1106" s="2"/>
      <c r="OH1106" s="2"/>
      <c r="OI1106" s="2"/>
      <c r="OJ1106" s="2"/>
      <c r="OK1106" s="2"/>
      <c r="OL1106" s="2"/>
      <c r="OM1106" s="2"/>
      <c r="ON1106" s="2"/>
      <c r="OO1106" s="2"/>
      <c r="OP1106" s="2"/>
      <c r="OQ1106" s="2"/>
      <c r="OR1106" s="2"/>
      <c r="OS1106" s="2"/>
      <c r="OT1106" s="2"/>
      <c r="OU1106" s="2"/>
      <c r="OV1106" s="2"/>
      <c r="OW1106" s="2"/>
      <c r="OX1106" s="2"/>
      <c r="OY1106" s="2"/>
      <c r="OZ1106" s="2"/>
      <c r="PA1106" s="2"/>
      <c r="PB1106" s="2"/>
      <c r="PC1106" s="2"/>
      <c r="PD1106" s="2"/>
      <c r="PE1106" s="2"/>
      <c r="PF1106" s="2"/>
      <c r="PG1106" s="2"/>
      <c r="PH1106" s="2"/>
      <c r="PI1106" s="2"/>
      <c r="PJ1106" s="2"/>
      <c r="PK1106" s="2"/>
      <c r="PL1106" s="2"/>
      <c r="PM1106" s="2"/>
      <c r="PN1106" s="2"/>
      <c r="PO1106" s="2"/>
    </row>
    <row r="1107" spans="1:431" ht="98" hidden="1" x14ac:dyDescent="0.15">
      <c r="A1107" s="6" t="s">
        <v>1257</v>
      </c>
      <c r="B1107" s="3"/>
      <c r="C1107" s="6"/>
      <c r="D1107" s="6"/>
      <c r="E1107" s="3"/>
      <c r="F1107" s="6"/>
      <c r="G1107" s="6"/>
      <c r="H1107" s="6"/>
      <c r="I1107" s="3"/>
      <c r="J1107" s="6"/>
      <c r="K1107" s="3"/>
      <c r="L1107" s="3"/>
      <c r="M1107" s="3"/>
      <c r="N1107" s="6"/>
      <c r="O1107" s="3"/>
      <c r="P1107" s="6"/>
      <c r="Q1107" s="6"/>
      <c r="R1107" s="6"/>
      <c r="S1107" s="3"/>
      <c r="T1107" s="3"/>
      <c r="U1107" s="3"/>
      <c r="V1107" s="3"/>
      <c r="W1107" s="3"/>
      <c r="X1107" s="3"/>
      <c r="Y1107" s="6"/>
      <c r="Z1107" s="6"/>
      <c r="AA1107" s="6"/>
      <c r="AB1107" s="3"/>
      <c r="AC1107" s="6"/>
      <c r="AD1107" s="6"/>
      <c r="AE1107" s="3"/>
      <c r="AF1107" s="3"/>
      <c r="AG1107" s="6"/>
      <c r="AH1107" s="6"/>
      <c r="AI1107" s="3"/>
      <c r="AJ1107" s="3"/>
      <c r="AK1107" s="3"/>
      <c r="AL1107" s="3"/>
      <c r="AM1107" s="6"/>
      <c r="AN1107" s="3"/>
      <c r="AO1107" s="3"/>
      <c r="AP1107" s="3"/>
      <c r="AQ1107" s="3"/>
      <c r="AR1107" s="3"/>
      <c r="AS1107" s="3"/>
      <c r="AT1107" s="6"/>
      <c r="AU1107" s="6"/>
      <c r="AV1107" s="6"/>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v>1970</v>
      </c>
      <c r="BZ1107" s="3" t="s">
        <v>2504</v>
      </c>
      <c r="CA1107" s="3" t="s">
        <v>2343</v>
      </c>
      <c r="CB1107" s="3" t="s">
        <v>0</v>
      </c>
      <c r="CC1107" s="3" t="s">
        <v>2383</v>
      </c>
      <c r="CD1107" s="3"/>
      <c r="CE1107" s="3"/>
      <c r="CF1107" s="7"/>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J1107" s="1"/>
      <c r="DK1107" s="1"/>
      <c r="DL1107" s="1"/>
      <c r="DM1107" s="1"/>
      <c r="DN1107" s="1"/>
      <c r="DO1107" s="1"/>
      <c r="DQ1107" s="1"/>
      <c r="DT1107" s="1"/>
      <c r="DW1107" s="1"/>
      <c r="DX1107" s="1"/>
      <c r="DY1107" s="1"/>
      <c r="DZ1107" s="1"/>
      <c r="EA1107" s="1"/>
      <c r="EB1107" s="1"/>
      <c r="EC1107" s="1"/>
      <c r="EF1107" s="1"/>
      <c r="ER1107" s="1"/>
      <c r="ET1107" s="1"/>
      <c r="FH1107" s="1"/>
      <c r="FI1107" s="1"/>
      <c r="LT1107" s="2"/>
      <c r="LU1107" s="2"/>
      <c r="LV1107" s="2"/>
      <c r="LW1107" s="2"/>
      <c r="LX1107" s="2"/>
      <c r="LY1107" s="2"/>
      <c r="LZ1107" s="2"/>
      <c r="MA1107" s="2"/>
      <c r="MB1107" s="2"/>
      <c r="MC1107" s="2"/>
      <c r="MD1107" s="2"/>
      <c r="ME1107" s="2"/>
      <c r="MF1107" s="2"/>
      <c r="MG1107" s="2"/>
      <c r="MH1107" s="2"/>
      <c r="MI1107" s="2"/>
      <c r="MJ1107" s="2"/>
      <c r="MK1107" s="2"/>
      <c r="ML1107" s="2"/>
      <c r="MM1107" s="2"/>
      <c r="MN1107" s="2"/>
      <c r="MO1107" s="2"/>
      <c r="MP1107" s="2"/>
      <c r="MQ1107" s="2"/>
      <c r="MR1107" s="2"/>
      <c r="MS1107" s="2"/>
      <c r="MT1107" s="2"/>
      <c r="MU1107" s="2"/>
      <c r="MV1107" s="2"/>
      <c r="MW1107" s="2"/>
      <c r="MX1107" s="2"/>
      <c r="MY1107" s="2"/>
      <c r="MZ1107" s="2"/>
      <c r="NA1107" s="2"/>
      <c r="NB1107" s="2"/>
      <c r="NC1107" s="2"/>
      <c r="ND1107" s="2"/>
      <c r="NE1107" s="2"/>
      <c r="NF1107" s="2"/>
      <c r="NG1107" s="2"/>
      <c r="NH1107" s="2"/>
      <c r="NI1107" s="2"/>
      <c r="NJ1107" s="2"/>
      <c r="NK1107" s="2"/>
      <c r="NL1107" s="2"/>
      <c r="NM1107" s="2"/>
      <c r="NN1107" s="2"/>
      <c r="NO1107" s="2"/>
      <c r="NP1107" s="2"/>
      <c r="NQ1107" s="2"/>
      <c r="NR1107" s="2"/>
      <c r="NS1107" s="2"/>
      <c r="NT1107" s="2"/>
      <c r="NU1107" s="2"/>
      <c r="NV1107" s="2"/>
      <c r="NW1107" s="2"/>
      <c r="NX1107" s="2"/>
      <c r="NY1107" s="2"/>
      <c r="NZ1107" s="2"/>
      <c r="OA1107" s="2"/>
      <c r="OB1107" s="2"/>
      <c r="OC1107" s="2"/>
      <c r="OD1107" s="2"/>
      <c r="OE1107" s="2"/>
      <c r="OF1107" s="2"/>
      <c r="OG1107" s="2"/>
      <c r="OH1107" s="2"/>
      <c r="OI1107" s="2"/>
      <c r="OJ1107" s="2"/>
      <c r="OK1107" s="2"/>
      <c r="OL1107" s="2"/>
      <c r="OM1107" s="2"/>
      <c r="ON1107" s="2"/>
      <c r="OO1107" s="2"/>
      <c r="OP1107" s="2"/>
      <c r="OQ1107" s="2"/>
      <c r="OR1107" s="2"/>
      <c r="OS1107" s="2"/>
      <c r="OT1107" s="2"/>
      <c r="OU1107" s="2"/>
      <c r="OV1107" s="2"/>
      <c r="OW1107" s="2"/>
      <c r="OX1107" s="2"/>
      <c r="OY1107" s="2"/>
      <c r="OZ1107" s="2"/>
      <c r="PA1107" s="2"/>
      <c r="PB1107" s="2"/>
      <c r="PC1107" s="2"/>
      <c r="PD1107" s="2"/>
      <c r="PE1107" s="2"/>
      <c r="PF1107" s="2"/>
      <c r="PG1107" s="2"/>
      <c r="PH1107" s="2"/>
      <c r="PI1107" s="2"/>
      <c r="PJ1107" s="2"/>
      <c r="PK1107" s="2"/>
      <c r="PL1107" s="2"/>
      <c r="PM1107" s="2"/>
      <c r="PN1107" s="2"/>
      <c r="PO1107" s="2"/>
    </row>
    <row r="1108" spans="1:431" ht="98" hidden="1" x14ac:dyDescent="0.15">
      <c r="A1108" s="6" t="s">
        <v>1260</v>
      </c>
      <c r="B1108" s="3"/>
      <c r="C1108" s="6"/>
      <c r="D1108" s="6"/>
      <c r="E1108" s="3"/>
      <c r="F1108" s="6"/>
      <c r="G1108" s="6"/>
      <c r="H1108" s="6"/>
      <c r="I1108" s="3"/>
      <c r="J1108" s="6"/>
      <c r="K1108" s="3"/>
      <c r="L1108" s="3"/>
      <c r="M1108" s="3"/>
      <c r="N1108" s="6"/>
      <c r="O1108" s="3"/>
      <c r="P1108" s="6"/>
      <c r="Q1108" s="6"/>
      <c r="R1108" s="6"/>
      <c r="S1108" s="3"/>
      <c r="T1108" s="3"/>
      <c r="U1108" s="3"/>
      <c r="V1108" s="3"/>
      <c r="W1108" s="3"/>
      <c r="X1108" s="3"/>
      <c r="Y1108" s="6"/>
      <c r="Z1108" s="6"/>
      <c r="AA1108" s="6"/>
      <c r="AB1108" s="3"/>
      <c r="AC1108" s="6"/>
      <c r="AD1108" s="6"/>
      <c r="AE1108" s="3"/>
      <c r="AF1108" s="3"/>
      <c r="AG1108" s="6"/>
      <c r="AH1108" s="6"/>
      <c r="AI1108" s="3"/>
      <c r="AJ1108" s="3"/>
      <c r="AK1108" s="3"/>
      <c r="AL1108" s="3"/>
      <c r="AM1108" s="6"/>
      <c r="AN1108" s="3"/>
      <c r="AO1108" s="3"/>
      <c r="AP1108" s="3"/>
      <c r="AQ1108" s="3"/>
      <c r="AR1108" s="3"/>
      <c r="AS1108" s="3"/>
      <c r="AT1108" s="6"/>
      <c r="AU1108" s="6"/>
      <c r="AV1108" s="6"/>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v>1970</v>
      </c>
      <c r="BZ1108" s="3" t="s">
        <v>2504</v>
      </c>
      <c r="CA1108" s="3" t="s">
        <v>2343</v>
      </c>
      <c r="CB1108" s="3" t="s">
        <v>0</v>
      </c>
      <c r="CC1108" s="3" t="s">
        <v>2383</v>
      </c>
      <c r="CD1108" s="3"/>
      <c r="CE1108" s="3"/>
      <c r="CF1108" s="7"/>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J1108" s="1"/>
      <c r="DK1108" s="1"/>
      <c r="DL1108" s="1"/>
      <c r="DM1108" s="1"/>
      <c r="DN1108" s="1"/>
      <c r="DO1108" s="1"/>
      <c r="DQ1108" s="1"/>
      <c r="DT1108" s="1"/>
      <c r="DW1108" s="1"/>
      <c r="DX1108" s="1"/>
      <c r="DY1108" s="1"/>
      <c r="DZ1108" s="1"/>
      <c r="EA1108" s="1"/>
      <c r="EB1108" s="1"/>
      <c r="EC1108" s="1"/>
      <c r="EF1108" s="1"/>
      <c r="ER1108" s="1"/>
      <c r="ET1108" s="1"/>
      <c r="FH1108" s="1"/>
      <c r="FI1108" s="1"/>
      <c r="LT1108" s="2"/>
      <c r="LU1108" s="2"/>
      <c r="LV1108" s="2"/>
      <c r="LW1108" s="2"/>
      <c r="LX1108" s="2"/>
      <c r="LY1108" s="2"/>
      <c r="LZ1108" s="2"/>
      <c r="MA1108" s="2"/>
      <c r="MB1108" s="2"/>
      <c r="MC1108" s="2"/>
      <c r="MD1108" s="2"/>
      <c r="ME1108" s="2"/>
      <c r="MF1108" s="2"/>
      <c r="MG1108" s="2"/>
      <c r="MH1108" s="2"/>
      <c r="MI1108" s="2"/>
      <c r="MJ1108" s="2"/>
      <c r="MK1108" s="2"/>
      <c r="ML1108" s="2"/>
      <c r="MM1108" s="2"/>
      <c r="MN1108" s="2"/>
      <c r="MO1108" s="2"/>
      <c r="MP1108" s="2"/>
      <c r="MQ1108" s="2"/>
      <c r="MR1108" s="2"/>
      <c r="MS1108" s="2"/>
      <c r="MT1108" s="2"/>
      <c r="MU1108" s="2"/>
      <c r="MV1108" s="2"/>
      <c r="MW1108" s="2"/>
      <c r="MX1108" s="2"/>
      <c r="MY1108" s="2"/>
      <c r="MZ1108" s="2"/>
      <c r="NA1108" s="2"/>
      <c r="NB1108" s="2"/>
      <c r="NC1108" s="2"/>
      <c r="ND1108" s="2"/>
      <c r="NE1108" s="2"/>
      <c r="NF1108" s="2"/>
      <c r="NG1108" s="2"/>
      <c r="NH1108" s="2"/>
      <c r="NI1108" s="2"/>
      <c r="NJ1108" s="2"/>
      <c r="NK1108" s="2"/>
      <c r="NL1108" s="2"/>
      <c r="NM1108" s="2"/>
      <c r="NN1108" s="2"/>
      <c r="NO1108" s="2"/>
      <c r="NP1108" s="2"/>
      <c r="NQ1108" s="2"/>
      <c r="NR1108" s="2"/>
      <c r="NS1108" s="2"/>
      <c r="NT1108" s="2"/>
      <c r="NU1108" s="2"/>
      <c r="NV1108" s="2"/>
      <c r="NW1108" s="2"/>
      <c r="NX1108" s="2"/>
      <c r="NY1108" s="2"/>
      <c r="NZ1108" s="2"/>
      <c r="OA1108" s="2"/>
      <c r="OB1108" s="2"/>
      <c r="OC1108" s="2"/>
      <c r="OD1108" s="2"/>
      <c r="OE1108" s="2"/>
      <c r="OF1108" s="2"/>
      <c r="OG1108" s="2"/>
      <c r="OH1108" s="2"/>
      <c r="OI1108" s="2"/>
      <c r="OJ1108" s="2"/>
      <c r="OK1108" s="2"/>
      <c r="OL1108" s="2"/>
      <c r="OM1108" s="2"/>
      <c r="ON1108" s="2"/>
      <c r="OO1108" s="2"/>
      <c r="OP1108" s="2"/>
      <c r="OQ1108" s="2"/>
      <c r="OR1108" s="2"/>
      <c r="OS1108" s="2"/>
      <c r="OT1108" s="2"/>
      <c r="OU1108" s="2"/>
      <c r="OV1108" s="2"/>
      <c r="OW1108" s="2"/>
      <c r="OX1108" s="2"/>
      <c r="OY1108" s="2"/>
      <c r="OZ1108" s="2"/>
      <c r="PA1108" s="2"/>
      <c r="PB1108" s="2"/>
      <c r="PC1108" s="2"/>
      <c r="PD1108" s="2"/>
      <c r="PE1108" s="2"/>
      <c r="PF1108" s="2"/>
      <c r="PG1108" s="2"/>
      <c r="PH1108" s="2"/>
      <c r="PI1108" s="2"/>
      <c r="PJ1108" s="2"/>
      <c r="PK1108" s="2"/>
      <c r="PL1108" s="2"/>
      <c r="PM1108" s="2"/>
      <c r="PN1108" s="2"/>
      <c r="PO1108" s="2"/>
    </row>
    <row r="1109" spans="1:431" ht="98" hidden="1" x14ac:dyDescent="0.15">
      <c r="A1109" s="6" t="s">
        <v>1265</v>
      </c>
      <c r="B1109" s="3"/>
      <c r="C1109" s="6"/>
      <c r="D1109" s="6"/>
      <c r="E1109" s="3"/>
      <c r="F1109" s="6"/>
      <c r="G1109" s="6"/>
      <c r="H1109" s="6"/>
      <c r="I1109" s="3"/>
      <c r="J1109" s="6"/>
      <c r="K1109" s="3"/>
      <c r="L1109" s="3"/>
      <c r="M1109" s="3"/>
      <c r="N1109" s="6"/>
      <c r="O1109" s="3"/>
      <c r="P1109" s="6"/>
      <c r="Q1109" s="6"/>
      <c r="R1109" s="6"/>
      <c r="S1109" s="3"/>
      <c r="T1109" s="3"/>
      <c r="U1109" s="3"/>
      <c r="V1109" s="3"/>
      <c r="W1109" s="3"/>
      <c r="X1109" s="3"/>
      <c r="Y1109" s="6"/>
      <c r="Z1109" s="6"/>
      <c r="AA1109" s="6"/>
      <c r="AB1109" s="3"/>
      <c r="AC1109" s="6"/>
      <c r="AD1109" s="6"/>
      <c r="AE1109" s="3"/>
      <c r="AF1109" s="3"/>
      <c r="AG1109" s="6"/>
      <c r="AH1109" s="6"/>
      <c r="AI1109" s="3"/>
      <c r="AJ1109" s="3"/>
      <c r="AK1109" s="3"/>
      <c r="AL1109" s="3"/>
      <c r="AM1109" s="6"/>
      <c r="AN1109" s="3"/>
      <c r="AO1109" s="3"/>
      <c r="AP1109" s="3"/>
      <c r="AQ1109" s="3"/>
      <c r="AR1109" s="3"/>
      <c r="AS1109" s="3"/>
      <c r="AT1109" s="6"/>
      <c r="AU1109" s="6"/>
      <c r="AV1109" s="6"/>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v>1970</v>
      </c>
      <c r="BZ1109" s="3" t="s">
        <v>2504</v>
      </c>
      <c r="CA1109" s="3" t="s">
        <v>2343</v>
      </c>
      <c r="CB1109" s="3" t="s">
        <v>0</v>
      </c>
      <c r="CC1109" s="3" t="s">
        <v>2383</v>
      </c>
      <c r="CD1109" s="3"/>
      <c r="CE1109" s="3"/>
      <c r="CF1109" s="7"/>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J1109" s="1"/>
      <c r="DK1109" s="1"/>
      <c r="DL1109" s="1"/>
      <c r="DM1109" s="1"/>
      <c r="DN1109" s="1"/>
      <c r="DO1109" s="1"/>
      <c r="DQ1109" s="1"/>
      <c r="DT1109" s="1"/>
      <c r="DW1109" s="1"/>
      <c r="DX1109" s="1"/>
      <c r="DY1109" s="1"/>
      <c r="DZ1109" s="1"/>
      <c r="EA1109" s="1"/>
      <c r="EB1109" s="1"/>
      <c r="EC1109" s="1"/>
      <c r="EF1109" s="1"/>
      <c r="ER1109" s="1"/>
      <c r="ET1109" s="1"/>
      <c r="FH1109" s="1"/>
      <c r="FI1109" s="1"/>
      <c r="LT1109" s="2"/>
      <c r="LU1109" s="2"/>
      <c r="LV1109" s="2"/>
      <c r="LW1109" s="2"/>
      <c r="LX1109" s="2"/>
      <c r="LY1109" s="2"/>
      <c r="LZ1109" s="2"/>
      <c r="MA1109" s="2"/>
      <c r="MB1109" s="2"/>
      <c r="MC1109" s="2"/>
      <c r="MD1109" s="2"/>
      <c r="ME1109" s="2"/>
      <c r="MF1109" s="2"/>
      <c r="MG1109" s="2"/>
      <c r="MH1109" s="2"/>
      <c r="MI1109" s="2"/>
      <c r="MJ1109" s="2"/>
      <c r="MK1109" s="2"/>
      <c r="ML1109" s="2"/>
      <c r="MM1109" s="2"/>
      <c r="MN1109" s="2"/>
      <c r="MO1109" s="2"/>
      <c r="MP1109" s="2"/>
      <c r="MQ1109" s="2"/>
      <c r="MR1109" s="2"/>
      <c r="MS1109" s="2"/>
      <c r="MT1109" s="2"/>
      <c r="MU1109" s="2"/>
      <c r="MV1109" s="2"/>
      <c r="MW1109" s="2"/>
      <c r="MX1109" s="2"/>
      <c r="MY1109" s="2"/>
      <c r="MZ1109" s="2"/>
      <c r="NA1109" s="2"/>
      <c r="NB1109" s="2"/>
      <c r="NC1109" s="2"/>
      <c r="ND1109" s="2"/>
      <c r="NE1109" s="2"/>
      <c r="NF1109" s="2"/>
      <c r="NG1109" s="2"/>
      <c r="NH1109" s="2"/>
      <c r="NI1109" s="2"/>
      <c r="NJ1109" s="2"/>
      <c r="NK1109" s="2"/>
      <c r="NL1109" s="2"/>
      <c r="NM1109" s="2"/>
      <c r="NN1109" s="2"/>
      <c r="NO1109" s="2"/>
      <c r="NP1109" s="2"/>
      <c r="NQ1109" s="2"/>
      <c r="NR1109" s="2"/>
      <c r="NS1109" s="2"/>
      <c r="NT1109" s="2"/>
      <c r="NU1109" s="2"/>
      <c r="NV1109" s="2"/>
      <c r="NW1109" s="2"/>
      <c r="NX1109" s="2"/>
      <c r="NY1109" s="2"/>
      <c r="NZ1109" s="2"/>
      <c r="OA1109" s="2"/>
      <c r="OB1109" s="2"/>
      <c r="OC1109" s="2"/>
      <c r="OD1109" s="2"/>
      <c r="OE1109" s="2"/>
      <c r="OF1109" s="2"/>
      <c r="OG1109" s="2"/>
      <c r="OH1109" s="2"/>
      <c r="OI1109" s="2"/>
      <c r="OJ1109" s="2"/>
      <c r="OK1109" s="2"/>
      <c r="OL1109" s="2"/>
      <c r="OM1109" s="2"/>
      <c r="ON1109" s="2"/>
      <c r="OO1109" s="2"/>
      <c r="OP1109" s="2"/>
      <c r="OQ1109" s="2"/>
      <c r="OR1109" s="2"/>
      <c r="OS1109" s="2"/>
      <c r="OT1109" s="2"/>
      <c r="OU1109" s="2"/>
      <c r="OV1109" s="2"/>
      <c r="OW1109" s="2"/>
      <c r="OX1109" s="2"/>
      <c r="OY1109" s="2"/>
      <c r="OZ1109" s="2"/>
      <c r="PA1109" s="2"/>
      <c r="PB1109" s="2"/>
      <c r="PC1109" s="2"/>
      <c r="PD1109" s="2"/>
      <c r="PE1109" s="2"/>
      <c r="PF1109" s="2"/>
      <c r="PG1109" s="2"/>
      <c r="PH1109" s="2"/>
      <c r="PI1109" s="2"/>
      <c r="PJ1109" s="2"/>
      <c r="PK1109" s="2"/>
      <c r="PL1109" s="2"/>
      <c r="PM1109" s="2"/>
      <c r="PN1109" s="2"/>
      <c r="PO1109" s="2"/>
    </row>
    <row r="1110" spans="1:431" ht="98" hidden="1" x14ac:dyDescent="0.15">
      <c r="A1110" s="6" t="s">
        <v>1270</v>
      </c>
      <c r="B1110" s="3"/>
      <c r="C1110" s="6"/>
      <c r="D1110" s="6"/>
      <c r="E1110" s="3"/>
      <c r="F1110" s="6"/>
      <c r="G1110" s="6"/>
      <c r="H1110" s="6"/>
      <c r="I1110" s="3"/>
      <c r="J1110" s="6"/>
      <c r="K1110" s="3"/>
      <c r="L1110" s="3"/>
      <c r="M1110" s="3"/>
      <c r="N1110" s="6"/>
      <c r="O1110" s="3"/>
      <c r="P1110" s="6"/>
      <c r="Q1110" s="6"/>
      <c r="R1110" s="6"/>
      <c r="S1110" s="3"/>
      <c r="T1110" s="3"/>
      <c r="U1110" s="3"/>
      <c r="V1110" s="3"/>
      <c r="W1110" s="3"/>
      <c r="X1110" s="3"/>
      <c r="Y1110" s="6"/>
      <c r="Z1110" s="6"/>
      <c r="AA1110" s="6"/>
      <c r="AB1110" s="3"/>
      <c r="AC1110" s="6"/>
      <c r="AD1110" s="6"/>
      <c r="AE1110" s="3"/>
      <c r="AF1110" s="3"/>
      <c r="AG1110" s="6"/>
      <c r="AH1110" s="6"/>
      <c r="AI1110" s="3"/>
      <c r="AJ1110" s="3"/>
      <c r="AK1110" s="3"/>
      <c r="AL1110" s="3"/>
      <c r="AM1110" s="6"/>
      <c r="AN1110" s="3"/>
      <c r="AO1110" s="3"/>
      <c r="AP1110" s="3"/>
      <c r="AQ1110" s="3"/>
      <c r="AR1110" s="3"/>
      <c r="AS1110" s="3"/>
      <c r="AT1110" s="6"/>
      <c r="AU1110" s="6"/>
      <c r="AV1110" s="6"/>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v>1970</v>
      </c>
      <c r="BZ1110" s="3" t="s">
        <v>2504</v>
      </c>
      <c r="CA1110" s="3" t="s">
        <v>2343</v>
      </c>
      <c r="CB1110" s="3" t="s">
        <v>0</v>
      </c>
      <c r="CC1110" s="3" t="s">
        <v>2383</v>
      </c>
      <c r="CD1110" s="3"/>
      <c r="CE1110" s="3"/>
      <c r="CF1110" s="7"/>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J1110" s="1"/>
      <c r="DK1110" s="1"/>
      <c r="DL1110" s="1"/>
      <c r="DM1110" s="1"/>
      <c r="DN1110" s="1"/>
      <c r="DO1110" s="1"/>
      <c r="DQ1110" s="1"/>
      <c r="DT1110" s="1"/>
      <c r="DW1110" s="1"/>
      <c r="DX1110" s="1"/>
      <c r="DY1110" s="1"/>
      <c r="DZ1110" s="1"/>
      <c r="EA1110" s="1"/>
      <c r="EB1110" s="1"/>
      <c r="EC1110" s="1"/>
      <c r="EF1110" s="1"/>
      <c r="ER1110" s="1"/>
      <c r="ET1110" s="1"/>
      <c r="FH1110" s="1"/>
      <c r="FI1110" s="1"/>
      <c r="LT1110" s="2"/>
      <c r="LU1110" s="2"/>
      <c r="LV1110" s="2"/>
      <c r="LW1110" s="2"/>
      <c r="LX1110" s="2"/>
      <c r="LY1110" s="2"/>
      <c r="LZ1110" s="2"/>
      <c r="MA1110" s="2"/>
      <c r="MB1110" s="2"/>
      <c r="MC1110" s="2"/>
      <c r="MD1110" s="2"/>
      <c r="ME1110" s="2"/>
      <c r="MF1110" s="2"/>
      <c r="MG1110" s="2"/>
      <c r="MH1110" s="2"/>
      <c r="MI1110" s="2"/>
      <c r="MJ1110" s="2"/>
      <c r="MK1110" s="2"/>
      <c r="ML1110" s="2"/>
      <c r="MM1110" s="2"/>
      <c r="MN1110" s="2"/>
      <c r="MO1110" s="2"/>
      <c r="MP1110" s="2"/>
      <c r="MQ1110" s="2"/>
      <c r="MR1110" s="2"/>
      <c r="MS1110" s="2"/>
      <c r="MT1110" s="2"/>
      <c r="MU1110" s="2"/>
      <c r="MV1110" s="2"/>
      <c r="MW1110" s="2"/>
      <c r="MX1110" s="2"/>
      <c r="MY1110" s="2"/>
      <c r="MZ1110" s="2"/>
      <c r="NA1110" s="2"/>
      <c r="NB1110" s="2"/>
      <c r="NC1110" s="2"/>
      <c r="ND1110" s="2"/>
      <c r="NE1110" s="2"/>
      <c r="NF1110" s="2"/>
      <c r="NG1110" s="2"/>
      <c r="NH1110" s="2"/>
      <c r="NI1110" s="2"/>
      <c r="NJ1110" s="2"/>
      <c r="NK1110" s="2"/>
      <c r="NL1110" s="2"/>
      <c r="NM1110" s="2"/>
      <c r="NN1110" s="2"/>
      <c r="NO1110" s="2"/>
      <c r="NP1110" s="2"/>
      <c r="NQ1110" s="2"/>
      <c r="NR1110" s="2"/>
      <c r="NS1110" s="2"/>
      <c r="NT1110" s="2"/>
      <c r="NU1110" s="2"/>
      <c r="NV1110" s="2"/>
      <c r="NW1110" s="2"/>
      <c r="NX1110" s="2"/>
      <c r="NY1110" s="2"/>
      <c r="NZ1110" s="2"/>
      <c r="OA1110" s="2"/>
      <c r="OB1110" s="2"/>
      <c r="OC1110" s="2"/>
      <c r="OD1110" s="2"/>
      <c r="OE1110" s="2"/>
      <c r="OF1110" s="2"/>
      <c r="OG1110" s="2"/>
      <c r="OH1110" s="2"/>
      <c r="OI1110" s="2"/>
      <c r="OJ1110" s="2"/>
      <c r="OK1110" s="2"/>
      <c r="OL1110" s="2"/>
      <c r="OM1110" s="2"/>
      <c r="ON1110" s="2"/>
      <c r="OO1110" s="2"/>
      <c r="OP1110" s="2"/>
      <c r="OQ1110" s="2"/>
      <c r="OR1110" s="2"/>
      <c r="OS1110" s="2"/>
      <c r="OT1110" s="2"/>
      <c r="OU1110" s="2"/>
      <c r="OV1110" s="2"/>
      <c r="OW1110" s="2"/>
      <c r="OX1110" s="2"/>
      <c r="OY1110" s="2"/>
      <c r="OZ1110" s="2"/>
      <c r="PA1110" s="2"/>
      <c r="PB1110" s="2"/>
      <c r="PC1110" s="2"/>
      <c r="PD1110" s="2"/>
      <c r="PE1110" s="2"/>
      <c r="PF1110" s="2"/>
      <c r="PG1110" s="2"/>
      <c r="PH1110" s="2"/>
      <c r="PI1110" s="2"/>
      <c r="PJ1110" s="2"/>
      <c r="PK1110" s="2"/>
      <c r="PL1110" s="2"/>
      <c r="PM1110" s="2"/>
      <c r="PN1110" s="2"/>
      <c r="PO1110" s="2"/>
    </row>
    <row r="1111" spans="1:431" ht="98" hidden="1" x14ac:dyDescent="0.15">
      <c r="A1111" s="6" t="s">
        <v>1274</v>
      </c>
      <c r="B1111" s="3"/>
      <c r="C1111" s="6"/>
      <c r="D1111" s="6"/>
      <c r="E1111" s="3"/>
      <c r="F1111" s="6"/>
      <c r="G1111" s="6"/>
      <c r="H1111" s="6"/>
      <c r="I1111" s="3"/>
      <c r="J1111" s="6"/>
      <c r="K1111" s="3"/>
      <c r="L1111" s="3"/>
      <c r="M1111" s="3"/>
      <c r="N1111" s="6"/>
      <c r="O1111" s="3"/>
      <c r="P1111" s="6"/>
      <c r="Q1111" s="6"/>
      <c r="R1111" s="6"/>
      <c r="S1111" s="3"/>
      <c r="T1111" s="3"/>
      <c r="U1111" s="3"/>
      <c r="V1111" s="3"/>
      <c r="W1111" s="3"/>
      <c r="X1111" s="3"/>
      <c r="Y1111" s="6"/>
      <c r="Z1111" s="6"/>
      <c r="AA1111" s="6"/>
      <c r="AB1111" s="3"/>
      <c r="AC1111" s="6"/>
      <c r="AD1111" s="6"/>
      <c r="AE1111" s="3"/>
      <c r="AF1111" s="3"/>
      <c r="AG1111" s="6"/>
      <c r="AH1111" s="6"/>
      <c r="AI1111" s="3"/>
      <c r="AJ1111" s="3"/>
      <c r="AK1111" s="3"/>
      <c r="AL1111" s="3"/>
      <c r="AM1111" s="6"/>
      <c r="AN1111" s="3"/>
      <c r="AO1111" s="3"/>
      <c r="AP1111" s="3"/>
      <c r="AQ1111" s="3"/>
      <c r="AR1111" s="3"/>
      <c r="AS1111" s="3"/>
      <c r="AT1111" s="6"/>
      <c r="AU1111" s="6"/>
      <c r="AV1111" s="6"/>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v>1970</v>
      </c>
      <c r="BZ1111" s="3" t="s">
        <v>2504</v>
      </c>
      <c r="CA1111" s="3" t="s">
        <v>2343</v>
      </c>
      <c r="CB1111" s="3" t="s">
        <v>0</v>
      </c>
      <c r="CC1111" s="3" t="s">
        <v>2383</v>
      </c>
      <c r="CD1111" s="3"/>
      <c r="CE1111" s="3"/>
      <c r="CF1111" s="7"/>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J1111" s="1"/>
      <c r="DK1111" s="1"/>
      <c r="DL1111" s="1"/>
      <c r="DM1111" s="1"/>
      <c r="DN1111" s="1"/>
      <c r="DO1111" s="1"/>
      <c r="DQ1111" s="1"/>
      <c r="DT1111" s="1"/>
      <c r="DW1111" s="1"/>
      <c r="DX1111" s="1"/>
      <c r="DY1111" s="1"/>
      <c r="DZ1111" s="1"/>
      <c r="EA1111" s="1"/>
      <c r="EB1111" s="1"/>
      <c r="EC1111" s="1"/>
      <c r="EF1111" s="1"/>
      <c r="ER1111" s="1"/>
      <c r="ET1111" s="1"/>
      <c r="FH1111" s="1"/>
      <c r="FI1111" s="1"/>
      <c r="LT1111" s="2"/>
      <c r="LU1111" s="2"/>
      <c r="LV1111" s="2"/>
      <c r="LW1111" s="2"/>
      <c r="LX1111" s="2"/>
      <c r="LY1111" s="2"/>
      <c r="LZ1111" s="2"/>
      <c r="MA1111" s="2"/>
      <c r="MB1111" s="2"/>
      <c r="MC1111" s="2"/>
      <c r="MD1111" s="2"/>
      <c r="ME1111" s="2"/>
      <c r="MF1111" s="2"/>
      <c r="MG1111" s="2"/>
      <c r="MH1111" s="2"/>
      <c r="MI1111" s="2"/>
      <c r="MJ1111" s="2"/>
      <c r="MK1111" s="2"/>
      <c r="ML1111" s="2"/>
      <c r="MM1111" s="2"/>
      <c r="MN1111" s="2"/>
      <c r="MO1111" s="2"/>
      <c r="MP1111" s="2"/>
      <c r="MQ1111" s="2"/>
      <c r="MR1111" s="2"/>
      <c r="MS1111" s="2"/>
      <c r="MT1111" s="2"/>
      <c r="MU1111" s="2"/>
      <c r="MV1111" s="2"/>
      <c r="MW1111" s="2"/>
      <c r="MX1111" s="2"/>
      <c r="MY1111" s="2"/>
      <c r="MZ1111" s="2"/>
      <c r="NA1111" s="2"/>
      <c r="NB1111" s="2"/>
      <c r="NC1111" s="2"/>
      <c r="ND1111" s="2"/>
      <c r="NE1111" s="2"/>
      <c r="NF1111" s="2"/>
      <c r="NG1111" s="2"/>
      <c r="NH1111" s="2"/>
      <c r="NI1111" s="2"/>
      <c r="NJ1111" s="2"/>
      <c r="NK1111" s="2"/>
      <c r="NL1111" s="2"/>
      <c r="NM1111" s="2"/>
      <c r="NN1111" s="2"/>
      <c r="NO1111" s="2"/>
      <c r="NP1111" s="2"/>
      <c r="NQ1111" s="2"/>
      <c r="NR1111" s="2"/>
      <c r="NS1111" s="2"/>
      <c r="NT1111" s="2"/>
      <c r="NU1111" s="2"/>
      <c r="NV1111" s="2"/>
      <c r="NW1111" s="2"/>
      <c r="NX1111" s="2"/>
      <c r="NY1111" s="2"/>
      <c r="NZ1111" s="2"/>
      <c r="OA1111" s="2"/>
      <c r="OB1111" s="2"/>
      <c r="OC1111" s="2"/>
      <c r="OD1111" s="2"/>
      <c r="OE1111" s="2"/>
      <c r="OF1111" s="2"/>
      <c r="OG1111" s="2"/>
      <c r="OH1111" s="2"/>
      <c r="OI1111" s="2"/>
      <c r="OJ1111" s="2"/>
      <c r="OK1111" s="2"/>
      <c r="OL1111" s="2"/>
      <c r="OM1111" s="2"/>
      <c r="ON1111" s="2"/>
      <c r="OO1111" s="2"/>
      <c r="OP1111" s="2"/>
      <c r="OQ1111" s="2"/>
      <c r="OR1111" s="2"/>
      <c r="OS1111" s="2"/>
      <c r="OT1111" s="2"/>
      <c r="OU1111" s="2"/>
      <c r="OV1111" s="2"/>
      <c r="OW1111" s="2"/>
      <c r="OX1111" s="2"/>
      <c r="OY1111" s="2"/>
      <c r="OZ1111" s="2"/>
      <c r="PA1111" s="2"/>
      <c r="PB1111" s="2"/>
      <c r="PC1111" s="2"/>
      <c r="PD1111" s="2"/>
      <c r="PE1111" s="2"/>
      <c r="PF1111" s="2"/>
      <c r="PG1111" s="2"/>
      <c r="PH1111" s="2"/>
      <c r="PI1111" s="2"/>
      <c r="PJ1111" s="2"/>
      <c r="PK1111" s="2"/>
      <c r="PL1111" s="2"/>
      <c r="PM1111" s="2"/>
      <c r="PN1111" s="2"/>
      <c r="PO1111" s="2"/>
    </row>
    <row r="1112" spans="1:431" ht="98" hidden="1" x14ac:dyDescent="0.15">
      <c r="A1112" s="6" t="s">
        <v>1278</v>
      </c>
      <c r="B1112" s="3"/>
      <c r="C1112" s="6"/>
      <c r="D1112" s="6"/>
      <c r="E1112" s="3"/>
      <c r="F1112" s="6"/>
      <c r="G1112" s="6"/>
      <c r="H1112" s="6"/>
      <c r="I1112" s="3"/>
      <c r="J1112" s="6"/>
      <c r="K1112" s="3"/>
      <c r="L1112" s="3"/>
      <c r="M1112" s="3"/>
      <c r="N1112" s="6"/>
      <c r="O1112" s="3"/>
      <c r="P1112" s="6"/>
      <c r="Q1112" s="6"/>
      <c r="R1112" s="6"/>
      <c r="S1112" s="3"/>
      <c r="T1112" s="3"/>
      <c r="U1112" s="3"/>
      <c r="V1112" s="3"/>
      <c r="W1112" s="3"/>
      <c r="X1112" s="3"/>
      <c r="Y1112" s="6"/>
      <c r="Z1112" s="6"/>
      <c r="AA1112" s="6"/>
      <c r="AB1112" s="3"/>
      <c r="AC1112" s="6"/>
      <c r="AD1112" s="6"/>
      <c r="AE1112" s="3"/>
      <c r="AF1112" s="3"/>
      <c r="AG1112" s="6"/>
      <c r="AH1112" s="6"/>
      <c r="AI1112" s="3"/>
      <c r="AJ1112" s="3"/>
      <c r="AK1112" s="3"/>
      <c r="AL1112" s="3"/>
      <c r="AM1112" s="6"/>
      <c r="AN1112" s="3"/>
      <c r="AO1112" s="3"/>
      <c r="AP1112" s="3"/>
      <c r="AQ1112" s="3"/>
      <c r="AR1112" s="3"/>
      <c r="AS1112" s="3"/>
      <c r="AT1112" s="6"/>
      <c r="AU1112" s="6"/>
      <c r="AV1112" s="6"/>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v>1970</v>
      </c>
      <c r="BZ1112" s="3" t="s">
        <v>2504</v>
      </c>
      <c r="CA1112" s="3" t="s">
        <v>2343</v>
      </c>
      <c r="CB1112" s="3" t="s">
        <v>0</v>
      </c>
      <c r="CC1112" s="3" t="s">
        <v>2383</v>
      </c>
      <c r="CD1112" s="3"/>
      <c r="CE1112" s="3"/>
      <c r="CF1112" s="7"/>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J1112" s="1"/>
      <c r="DK1112" s="1"/>
      <c r="DL1112" s="1"/>
      <c r="DM1112" s="1"/>
      <c r="DN1112" s="1"/>
      <c r="DO1112" s="1"/>
      <c r="DQ1112" s="1"/>
      <c r="DT1112" s="1"/>
      <c r="DW1112" s="1"/>
      <c r="DX1112" s="1"/>
      <c r="DY1112" s="1"/>
      <c r="DZ1112" s="1"/>
      <c r="EA1112" s="1"/>
      <c r="EB1112" s="1"/>
      <c r="EC1112" s="1"/>
      <c r="EF1112" s="1"/>
      <c r="ER1112" s="1"/>
      <c r="ET1112" s="1"/>
      <c r="FH1112" s="1"/>
      <c r="FI1112" s="1"/>
      <c r="LT1112" s="2"/>
      <c r="LU1112" s="2"/>
      <c r="LV1112" s="2"/>
      <c r="LW1112" s="2"/>
      <c r="LX1112" s="2"/>
      <c r="LY1112" s="2"/>
      <c r="LZ1112" s="2"/>
      <c r="MA1112" s="2"/>
      <c r="MB1112" s="2"/>
      <c r="MC1112" s="2"/>
      <c r="MD1112" s="2"/>
      <c r="ME1112" s="2"/>
      <c r="MF1112" s="2"/>
      <c r="MG1112" s="2"/>
      <c r="MH1112" s="2"/>
      <c r="MI1112" s="2"/>
      <c r="MJ1112" s="2"/>
      <c r="MK1112" s="2"/>
      <c r="ML1112" s="2"/>
      <c r="MM1112" s="2"/>
      <c r="MN1112" s="2"/>
      <c r="MO1112" s="2"/>
      <c r="MP1112" s="2"/>
      <c r="MQ1112" s="2"/>
      <c r="MR1112" s="2"/>
      <c r="MS1112" s="2"/>
      <c r="MT1112" s="2"/>
      <c r="MU1112" s="2"/>
      <c r="MV1112" s="2"/>
      <c r="MW1112" s="2"/>
      <c r="MX1112" s="2"/>
      <c r="MY1112" s="2"/>
      <c r="MZ1112" s="2"/>
      <c r="NA1112" s="2"/>
      <c r="NB1112" s="2"/>
      <c r="NC1112" s="2"/>
      <c r="ND1112" s="2"/>
      <c r="NE1112" s="2"/>
      <c r="NF1112" s="2"/>
      <c r="NG1112" s="2"/>
      <c r="NH1112" s="2"/>
      <c r="NI1112" s="2"/>
      <c r="NJ1112" s="2"/>
      <c r="NK1112" s="2"/>
      <c r="NL1112" s="2"/>
      <c r="NM1112" s="2"/>
      <c r="NN1112" s="2"/>
      <c r="NO1112" s="2"/>
      <c r="NP1112" s="2"/>
      <c r="NQ1112" s="2"/>
      <c r="NR1112" s="2"/>
      <c r="NS1112" s="2"/>
      <c r="NT1112" s="2"/>
      <c r="NU1112" s="2"/>
      <c r="NV1112" s="2"/>
      <c r="NW1112" s="2"/>
      <c r="NX1112" s="2"/>
      <c r="NY1112" s="2"/>
      <c r="NZ1112" s="2"/>
      <c r="OA1112" s="2"/>
      <c r="OB1112" s="2"/>
      <c r="OC1112" s="2"/>
      <c r="OD1112" s="2"/>
      <c r="OE1112" s="2"/>
      <c r="OF1112" s="2"/>
      <c r="OG1112" s="2"/>
      <c r="OH1112" s="2"/>
      <c r="OI1112" s="2"/>
      <c r="OJ1112" s="2"/>
      <c r="OK1112" s="2"/>
      <c r="OL1112" s="2"/>
      <c r="OM1112" s="2"/>
      <c r="ON1112" s="2"/>
      <c r="OO1112" s="2"/>
      <c r="OP1112" s="2"/>
      <c r="OQ1112" s="2"/>
      <c r="OR1112" s="2"/>
      <c r="OS1112" s="2"/>
      <c r="OT1112" s="2"/>
      <c r="OU1112" s="2"/>
      <c r="OV1112" s="2"/>
      <c r="OW1112" s="2"/>
      <c r="OX1112" s="2"/>
      <c r="OY1112" s="2"/>
      <c r="OZ1112" s="2"/>
      <c r="PA1112" s="2"/>
      <c r="PB1112" s="2"/>
      <c r="PC1112" s="2"/>
      <c r="PD1112" s="2"/>
      <c r="PE1112" s="2"/>
      <c r="PF1112" s="2"/>
      <c r="PG1112" s="2"/>
      <c r="PH1112" s="2"/>
      <c r="PI1112" s="2"/>
      <c r="PJ1112" s="2"/>
      <c r="PK1112" s="2"/>
      <c r="PL1112" s="2"/>
      <c r="PM1112" s="2"/>
      <c r="PN1112" s="2"/>
      <c r="PO1112" s="2"/>
    </row>
    <row r="1113" spans="1:431" ht="98" hidden="1" x14ac:dyDescent="0.15">
      <c r="A1113" s="6" t="s">
        <v>1282</v>
      </c>
      <c r="B1113" s="3"/>
      <c r="C1113" s="6"/>
      <c r="D1113" s="6"/>
      <c r="E1113" s="3"/>
      <c r="F1113" s="6"/>
      <c r="G1113" s="6"/>
      <c r="H1113" s="6"/>
      <c r="I1113" s="3"/>
      <c r="J1113" s="6"/>
      <c r="K1113" s="3"/>
      <c r="L1113" s="3"/>
      <c r="M1113" s="3"/>
      <c r="N1113" s="6"/>
      <c r="O1113" s="3"/>
      <c r="P1113" s="6"/>
      <c r="Q1113" s="6"/>
      <c r="R1113" s="6"/>
      <c r="S1113" s="3"/>
      <c r="T1113" s="3"/>
      <c r="U1113" s="3"/>
      <c r="V1113" s="3"/>
      <c r="W1113" s="3"/>
      <c r="X1113" s="3"/>
      <c r="Y1113" s="6"/>
      <c r="Z1113" s="6"/>
      <c r="AA1113" s="6"/>
      <c r="AB1113" s="3"/>
      <c r="AC1113" s="6"/>
      <c r="AD1113" s="6"/>
      <c r="AE1113" s="3"/>
      <c r="AF1113" s="3"/>
      <c r="AG1113" s="6"/>
      <c r="AH1113" s="6"/>
      <c r="AI1113" s="3"/>
      <c r="AJ1113" s="3"/>
      <c r="AK1113" s="3"/>
      <c r="AL1113" s="3"/>
      <c r="AM1113" s="6"/>
      <c r="AN1113" s="3"/>
      <c r="AO1113" s="3"/>
      <c r="AP1113" s="3"/>
      <c r="AQ1113" s="3"/>
      <c r="AR1113" s="3"/>
      <c r="AS1113" s="3"/>
      <c r="AT1113" s="6"/>
      <c r="AU1113" s="6"/>
      <c r="AV1113" s="6"/>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v>1970</v>
      </c>
      <c r="BZ1113" s="3" t="s">
        <v>2504</v>
      </c>
      <c r="CA1113" s="3" t="s">
        <v>2343</v>
      </c>
      <c r="CB1113" s="3" t="s">
        <v>0</v>
      </c>
      <c r="CC1113" s="3" t="s">
        <v>2383</v>
      </c>
      <c r="CD1113" s="3"/>
      <c r="CE1113" s="3"/>
      <c r="CF1113" s="7"/>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J1113" s="1"/>
      <c r="DK1113" s="1"/>
      <c r="DL1113" s="1"/>
      <c r="DM1113" s="1"/>
      <c r="DN1113" s="1"/>
      <c r="DO1113" s="1"/>
      <c r="DQ1113" s="1"/>
      <c r="DT1113" s="1"/>
      <c r="DW1113" s="1"/>
      <c r="DX1113" s="1"/>
      <c r="DY1113" s="1"/>
      <c r="DZ1113" s="1"/>
      <c r="EA1113" s="1"/>
      <c r="EB1113" s="1"/>
      <c r="EC1113" s="1"/>
      <c r="EF1113" s="1"/>
      <c r="ER1113" s="1"/>
      <c r="ET1113" s="1"/>
      <c r="FH1113" s="1"/>
      <c r="FI1113" s="1"/>
      <c r="LT1113" s="2"/>
      <c r="LU1113" s="2"/>
      <c r="LV1113" s="2"/>
      <c r="LW1113" s="2"/>
      <c r="LX1113" s="2"/>
      <c r="LY1113" s="2"/>
      <c r="LZ1113" s="2"/>
      <c r="MA1113" s="2"/>
      <c r="MB1113" s="2"/>
      <c r="MC1113" s="2"/>
      <c r="MD1113" s="2"/>
      <c r="ME1113" s="2"/>
      <c r="MF1113" s="2"/>
      <c r="MG1113" s="2"/>
      <c r="MH1113" s="2"/>
      <c r="MI1113" s="2"/>
      <c r="MJ1113" s="2"/>
      <c r="MK1113" s="2"/>
      <c r="ML1113" s="2"/>
      <c r="MM1113" s="2"/>
      <c r="MN1113" s="2"/>
      <c r="MO1113" s="2"/>
      <c r="MP1113" s="2"/>
      <c r="MQ1113" s="2"/>
      <c r="MR1113" s="2"/>
      <c r="MS1113" s="2"/>
      <c r="MT1113" s="2"/>
      <c r="MU1113" s="2"/>
      <c r="MV1113" s="2"/>
      <c r="MW1113" s="2"/>
      <c r="MX1113" s="2"/>
      <c r="MY1113" s="2"/>
      <c r="MZ1113" s="2"/>
      <c r="NA1113" s="2"/>
      <c r="NB1113" s="2"/>
      <c r="NC1113" s="2"/>
      <c r="ND1113" s="2"/>
      <c r="NE1113" s="2"/>
      <c r="NF1113" s="2"/>
      <c r="NG1113" s="2"/>
      <c r="NH1113" s="2"/>
      <c r="NI1113" s="2"/>
      <c r="NJ1113" s="2"/>
      <c r="NK1113" s="2"/>
      <c r="NL1113" s="2"/>
      <c r="NM1113" s="2"/>
      <c r="NN1113" s="2"/>
      <c r="NO1113" s="2"/>
      <c r="NP1113" s="2"/>
      <c r="NQ1113" s="2"/>
      <c r="NR1113" s="2"/>
      <c r="NS1113" s="2"/>
      <c r="NT1113" s="2"/>
      <c r="NU1113" s="2"/>
      <c r="NV1113" s="2"/>
      <c r="NW1113" s="2"/>
      <c r="NX1113" s="2"/>
      <c r="NY1113" s="2"/>
      <c r="NZ1113" s="2"/>
      <c r="OA1113" s="2"/>
      <c r="OB1113" s="2"/>
      <c r="OC1113" s="2"/>
      <c r="OD1113" s="2"/>
      <c r="OE1113" s="2"/>
      <c r="OF1113" s="2"/>
      <c r="OG1113" s="2"/>
      <c r="OH1113" s="2"/>
      <c r="OI1113" s="2"/>
      <c r="OJ1113" s="2"/>
      <c r="OK1113" s="2"/>
      <c r="OL1113" s="2"/>
      <c r="OM1113" s="2"/>
      <c r="ON1113" s="2"/>
      <c r="OO1113" s="2"/>
      <c r="OP1113" s="2"/>
      <c r="OQ1113" s="2"/>
      <c r="OR1113" s="2"/>
      <c r="OS1113" s="2"/>
      <c r="OT1113" s="2"/>
      <c r="OU1113" s="2"/>
      <c r="OV1113" s="2"/>
      <c r="OW1113" s="2"/>
      <c r="OX1113" s="2"/>
      <c r="OY1113" s="2"/>
      <c r="OZ1113" s="2"/>
      <c r="PA1113" s="2"/>
      <c r="PB1113" s="2"/>
      <c r="PC1113" s="2"/>
      <c r="PD1113" s="2"/>
      <c r="PE1113" s="2"/>
      <c r="PF1113" s="2"/>
      <c r="PG1113" s="2"/>
      <c r="PH1113" s="2"/>
      <c r="PI1113" s="2"/>
      <c r="PJ1113" s="2"/>
      <c r="PK1113" s="2"/>
      <c r="PL1113" s="2"/>
      <c r="PM1113" s="2"/>
      <c r="PN1113" s="2"/>
      <c r="PO1113" s="2"/>
    </row>
    <row r="1114" spans="1:431" ht="98" hidden="1" x14ac:dyDescent="0.15">
      <c r="A1114" s="6" t="s">
        <v>1287</v>
      </c>
      <c r="B1114" s="3"/>
      <c r="C1114" s="6"/>
      <c r="D1114" s="6"/>
      <c r="E1114" s="3"/>
      <c r="F1114" s="6"/>
      <c r="G1114" s="6"/>
      <c r="H1114" s="6"/>
      <c r="I1114" s="3"/>
      <c r="J1114" s="6"/>
      <c r="K1114" s="3"/>
      <c r="L1114" s="3"/>
      <c r="M1114" s="3"/>
      <c r="N1114" s="6"/>
      <c r="O1114" s="3"/>
      <c r="P1114" s="6"/>
      <c r="Q1114" s="6"/>
      <c r="R1114" s="6"/>
      <c r="S1114" s="3"/>
      <c r="T1114" s="3"/>
      <c r="U1114" s="3"/>
      <c r="V1114" s="3"/>
      <c r="W1114" s="3"/>
      <c r="X1114" s="3"/>
      <c r="Y1114" s="6"/>
      <c r="Z1114" s="6"/>
      <c r="AA1114" s="6"/>
      <c r="AB1114" s="3"/>
      <c r="AC1114" s="6"/>
      <c r="AD1114" s="6"/>
      <c r="AE1114" s="3"/>
      <c r="AF1114" s="3"/>
      <c r="AG1114" s="6"/>
      <c r="AH1114" s="6"/>
      <c r="AI1114" s="3"/>
      <c r="AJ1114" s="3"/>
      <c r="AK1114" s="3"/>
      <c r="AL1114" s="3"/>
      <c r="AM1114" s="6"/>
      <c r="AN1114" s="3"/>
      <c r="AO1114" s="3"/>
      <c r="AP1114" s="3"/>
      <c r="AQ1114" s="3"/>
      <c r="AR1114" s="3"/>
      <c r="AS1114" s="3"/>
      <c r="AT1114" s="6"/>
      <c r="AU1114" s="6"/>
      <c r="AV1114" s="6"/>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v>1970</v>
      </c>
      <c r="BZ1114" s="3" t="s">
        <v>2504</v>
      </c>
      <c r="CA1114" s="3" t="s">
        <v>2343</v>
      </c>
      <c r="CB1114" s="3" t="s">
        <v>0</v>
      </c>
      <c r="CC1114" s="3" t="s">
        <v>2383</v>
      </c>
      <c r="CD1114" s="3"/>
      <c r="CE1114" s="3"/>
      <c r="CF1114" s="7"/>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J1114" s="1"/>
      <c r="DK1114" s="1"/>
      <c r="DL1114" s="1"/>
      <c r="DM1114" s="1"/>
      <c r="DN1114" s="1"/>
      <c r="DO1114" s="1"/>
      <c r="DQ1114" s="1"/>
      <c r="DT1114" s="1"/>
      <c r="DW1114" s="1"/>
      <c r="DX1114" s="1"/>
      <c r="DY1114" s="1"/>
      <c r="DZ1114" s="1"/>
      <c r="EA1114" s="1"/>
      <c r="EB1114" s="1"/>
      <c r="EC1114" s="1"/>
      <c r="EF1114" s="1"/>
      <c r="ER1114" s="1"/>
      <c r="ET1114" s="1"/>
      <c r="FH1114" s="1"/>
      <c r="FI1114" s="1"/>
      <c r="LT1114" s="2"/>
      <c r="LU1114" s="2"/>
      <c r="LV1114" s="2"/>
      <c r="LW1114" s="2"/>
      <c r="LX1114" s="2"/>
      <c r="LY1114" s="2"/>
      <c r="LZ1114" s="2"/>
      <c r="MA1114" s="2"/>
      <c r="MB1114" s="2"/>
      <c r="MC1114" s="2"/>
      <c r="MD1114" s="2"/>
      <c r="ME1114" s="2"/>
      <c r="MF1114" s="2"/>
      <c r="MG1114" s="2"/>
      <c r="MH1114" s="2"/>
      <c r="MI1114" s="2"/>
      <c r="MJ1114" s="2"/>
      <c r="MK1114" s="2"/>
      <c r="ML1114" s="2"/>
      <c r="MM1114" s="2"/>
      <c r="MN1114" s="2"/>
      <c r="MO1114" s="2"/>
      <c r="MP1114" s="2"/>
      <c r="MQ1114" s="2"/>
      <c r="MR1114" s="2"/>
      <c r="MS1114" s="2"/>
      <c r="MT1114" s="2"/>
      <c r="MU1114" s="2"/>
      <c r="MV1114" s="2"/>
      <c r="MW1114" s="2"/>
      <c r="MX1114" s="2"/>
      <c r="MY1114" s="2"/>
      <c r="MZ1114" s="2"/>
      <c r="NA1114" s="2"/>
      <c r="NB1114" s="2"/>
      <c r="NC1114" s="2"/>
      <c r="ND1114" s="2"/>
      <c r="NE1114" s="2"/>
      <c r="NF1114" s="2"/>
      <c r="NG1114" s="2"/>
      <c r="NH1114" s="2"/>
      <c r="NI1114" s="2"/>
      <c r="NJ1114" s="2"/>
      <c r="NK1114" s="2"/>
      <c r="NL1114" s="2"/>
      <c r="NM1114" s="2"/>
      <c r="NN1114" s="2"/>
      <c r="NO1114" s="2"/>
      <c r="NP1114" s="2"/>
      <c r="NQ1114" s="2"/>
      <c r="NR1114" s="2"/>
      <c r="NS1114" s="2"/>
      <c r="NT1114" s="2"/>
      <c r="NU1114" s="2"/>
      <c r="NV1114" s="2"/>
      <c r="NW1114" s="2"/>
      <c r="NX1114" s="2"/>
      <c r="NY1114" s="2"/>
      <c r="NZ1114" s="2"/>
      <c r="OA1114" s="2"/>
      <c r="OB1114" s="2"/>
      <c r="OC1114" s="2"/>
      <c r="OD1114" s="2"/>
      <c r="OE1114" s="2"/>
      <c r="OF1114" s="2"/>
      <c r="OG1114" s="2"/>
      <c r="OH1114" s="2"/>
      <c r="OI1114" s="2"/>
      <c r="OJ1114" s="2"/>
      <c r="OK1114" s="2"/>
      <c r="OL1114" s="2"/>
      <c r="OM1114" s="2"/>
      <c r="ON1114" s="2"/>
      <c r="OO1114" s="2"/>
      <c r="OP1114" s="2"/>
      <c r="OQ1114" s="2"/>
      <c r="OR1114" s="2"/>
      <c r="OS1114" s="2"/>
      <c r="OT1114" s="2"/>
      <c r="OU1114" s="2"/>
      <c r="OV1114" s="2"/>
      <c r="OW1114" s="2"/>
      <c r="OX1114" s="2"/>
      <c r="OY1114" s="2"/>
      <c r="OZ1114" s="2"/>
      <c r="PA1114" s="2"/>
      <c r="PB1114" s="2"/>
      <c r="PC1114" s="2"/>
      <c r="PD1114" s="2"/>
      <c r="PE1114" s="2"/>
      <c r="PF1114" s="2"/>
      <c r="PG1114" s="2"/>
      <c r="PH1114" s="2"/>
      <c r="PI1114" s="2"/>
      <c r="PJ1114" s="2"/>
      <c r="PK1114" s="2"/>
      <c r="PL1114" s="2"/>
      <c r="PM1114" s="2"/>
      <c r="PN1114" s="2"/>
      <c r="PO1114" s="2"/>
    </row>
    <row r="1115" spans="1:431" ht="98" hidden="1" x14ac:dyDescent="0.15">
      <c r="A1115" s="6" t="s">
        <v>1292</v>
      </c>
      <c r="B1115" s="3"/>
      <c r="C1115" s="6"/>
      <c r="D1115" s="6"/>
      <c r="E1115" s="3"/>
      <c r="F1115" s="6"/>
      <c r="G1115" s="6"/>
      <c r="H1115" s="6"/>
      <c r="I1115" s="3"/>
      <c r="J1115" s="6"/>
      <c r="K1115" s="3"/>
      <c r="L1115" s="3"/>
      <c r="M1115" s="3"/>
      <c r="N1115" s="6"/>
      <c r="O1115" s="3"/>
      <c r="P1115" s="6"/>
      <c r="Q1115" s="6"/>
      <c r="R1115" s="6"/>
      <c r="S1115" s="3"/>
      <c r="T1115" s="3"/>
      <c r="U1115" s="3"/>
      <c r="V1115" s="3"/>
      <c r="W1115" s="3"/>
      <c r="X1115" s="3"/>
      <c r="Y1115" s="6"/>
      <c r="Z1115" s="6"/>
      <c r="AA1115" s="6"/>
      <c r="AB1115" s="3"/>
      <c r="AC1115" s="6"/>
      <c r="AD1115" s="6"/>
      <c r="AE1115" s="3"/>
      <c r="AF1115" s="3"/>
      <c r="AG1115" s="6"/>
      <c r="AH1115" s="6"/>
      <c r="AI1115" s="3"/>
      <c r="AJ1115" s="3"/>
      <c r="AK1115" s="3"/>
      <c r="AL1115" s="3"/>
      <c r="AM1115" s="6"/>
      <c r="AN1115" s="3"/>
      <c r="AO1115" s="3"/>
      <c r="AP1115" s="3"/>
      <c r="AQ1115" s="3"/>
      <c r="AR1115" s="3"/>
      <c r="AS1115" s="3"/>
      <c r="AT1115" s="6"/>
      <c r="AU1115" s="6"/>
      <c r="AV1115" s="6"/>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v>1970</v>
      </c>
      <c r="BZ1115" s="3" t="s">
        <v>2504</v>
      </c>
      <c r="CA1115" s="3" t="s">
        <v>2343</v>
      </c>
      <c r="CB1115" s="3" t="s">
        <v>0</v>
      </c>
      <c r="CC1115" s="3" t="s">
        <v>2383</v>
      </c>
      <c r="CD1115" s="3"/>
      <c r="CE1115" s="3"/>
      <c r="CF1115" s="7"/>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J1115" s="1"/>
      <c r="DK1115" s="1"/>
      <c r="DL1115" s="1"/>
      <c r="DM1115" s="1"/>
      <c r="DN1115" s="1"/>
      <c r="DO1115" s="1"/>
      <c r="DQ1115" s="1"/>
      <c r="DT1115" s="1"/>
      <c r="DW1115" s="1"/>
      <c r="DX1115" s="1"/>
      <c r="DY1115" s="1"/>
      <c r="DZ1115" s="1"/>
      <c r="EA1115" s="1"/>
      <c r="EB1115" s="1"/>
      <c r="EC1115" s="1"/>
      <c r="EF1115" s="1"/>
      <c r="ER1115" s="1"/>
      <c r="ET1115" s="1"/>
      <c r="FH1115" s="1"/>
      <c r="FI1115" s="1"/>
      <c r="LT1115" s="2"/>
      <c r="LU1115" s="2"/>
      <c r="LV1115" s="2"/>
      <c r="LW1115" s="2"/>
      <c r="LX1115" s="2"/>
      <c r="LY1115" s="2"/>
      <c r="LZ1115" s="2"/>
      <c r="MA1115" s="2"/>
      <c r="MB1115" s="2"/>
      <c r="MC1115" s="2"/>
      <c r="MD1115" s="2"/>
      <c r="ME1115" s="2"/>
      <c r="MF1115" s="2"/>
      <c r="MG1115" s="2"/>
      <c r="MH1115" s="2"/>
      <c r="MI1115" s="2"/>
      <c r="MJ1115" s="2"/>
      <c r="MK1115" s="2"/>
      <c r="ML1115" s="2"/>
      <c r="MM1115" s="2"/>
      <c r="MN1115" s="2"/>
      <c r="MO1115" s="2"/>
      <c r="MP1115" s="2"/>
      <c r="MQ1115" s="2"/>
      <c r="MR1115" s="2"/>
      <c r="MS1115" s="2"/>
      <c r="MT1115" s="2"/>
      <c r="MU1115" s="2"/>
      <c r="MV1115" s="2"/>
      <c r="MW1115" s="2"/>
      <c r="MX1115" s="2"/>
      <c r="MY1115" s="2"/>
      <c r="MZ1115" s="2"/>
      <c r="NA1115" s="2"/>
      <c r="NB1115" s="2"/>
      <c r="NC1115" s="2"/>
      <c r="ND1115" s="2"/>
      <c r="NE1115" s="2"/>
      <c r="NF1115" s="2"/>
      <c r="NG1115" s="2"/>
      <c r="NH1115" s="2"/>
      <c r="NI1115" s="2"/>
      <c r="NJ1115" s="2"/>
      <c r="NK1115" s="2"/>
      <c r="NL1115" s="2"/>
      <c r="NM1115" s="2"/>
      <c r="NN1115" s="2"/>
      <c r="NO1115" s="2"/>
      <c r="NP1115" s="2"/>
      <c r="NQ1115" s="2"/>
      <c r="NR1115" s="2"/>
      <c r="NS1115" s="2"/>
      <c r="NT1115" s="2"/>
      <c r="NU1115" s="2"/>
      <c r="NV1115" s="2"/>
      <c r="NW1115" s="2"/>
      <c r="NX1115" s="2"/>
      <c r="NY1115" s="2"/>
      <c r="NZ1115" s="2"/>
      <c r="OA1115" s="2"/>
      <c r="OB1115" s="2"/>
      <c r="OC1115" s="2"/>
      <c r="OD1115" s="2"/>
      <c r="OE1115" s="2"/>
      <c r="OF1115" s="2"/>
      <c r="OG1115" s="2"/>
      <c r="OH1115" s="2"/>
      <c r="OI1115" s="2"/>
      <c r="OJ1115" s="2"/>
      <c r="OK1115" s="2"/>
      <c r="OL1115" s="2"/>
      <c r="OM1115" s="2"/>
      <c r="ON1115" s="2"/>
      <c r="OO1115" s="2"/>
      <c r="OP1115" s="2"/>
      <c r="OQ1115" s="2"/>
      <c r="OR1115" s="2"/>
      <c r="OS1115" s="2"/>
      <c r="OT1115" s="2"/>
      <c r="OU1115" s="2"/>
      <c r="OV1115" s="2"/>
      <c r="OW1115" s="2"/>
      <c r="OX1115" s="2"/>
      <c r="OY1115" s="2"/>
      <c r="OZ1115" s="2"/>
      <c r="PA1115" s="2"/>
      <c r="PB1115" s="2"/>
      <c r="PC1115" s="2"/>
      <c r="PD1115" s="2"/>
      <c r="PE1115" s="2"/>
      <c r="PF1115" s="2"/>
      <c r="PG1115" s="2"/>
      <c r="PH1115" s="2"/>
      <c r="PI1115" s="2"/>
      <c r="PJ1115" s="2"/>
      <c r="PK1115" s="2"/>
      <c r="PL1115" s="2"/>
      <c r="PM1115" s="2"/>
      <c r="PN1115" s="2"/>
      <c r="PO1115" s="2"/>
    </row>
    <row r="1116" spans="1:431" ht="98" hidden="1" x14ac:dyDescent="0.15">
      <c r="A1116" s="6" t="s">
        <v>1297</v>
      </c>
      <c r="B1116" s="3"/>
      <c r="C1116" s="6"/>
      <c r="D1116" s="6"/>
      <c r="E1116" s="3"/>
      <c r="F1116" s="6"/>
      <c r="G1116" s="6"/>
      <c r="H1116" s="6"/>
      <c r="I1116" s="3"/>
      <c r="J1116" s="6"/>
      <c r="K1116" s="3"/>
      <c r="L1116" s="3"/>
      <c r="M1116" s="3"/>
      <c r="N1116" s="6"/>
      <c r="O1116" s="3"/>
      <c r="P1116" s="6"/>
      <c r="Q1116" s="6"/>
      <c r="R1116" s="6"/>
      <c r="S1116" s="3"/>
      <c r="T1116" s="3"/>
      <c r="U1116" s="3"/>
      <c r="V1116" s="3"/>
      <c r="W1116" s="3"/>
      <c r="X1116" s="3"/>
      <c r="Y1116" s="6"/>
      <c r="Z1116" s="6"/>
      <c r="AA1116" s="6"/>
      <c r="AB1116" s="3"/>
      <c r="AC1116" s="6"/>
      <c r="AD1116" s="6"/>
      <c r="AE1116" s="3"/>
      <c r="AF1116" s="3"/>
      <c r="AG1116" s="6"/>
      <c r="AH1116" s="6"/>
      <c r="AI1116" s="3"/>
      <c r="AJ1116" s="3"/>
      <c r="AK1116" s="3"/>
      <c r="AL1116" s="3"/>
      <c r="AM1116" s="6"/>
      <c r="AN1116" s="3"/>
      <c r="AO1116" s="3"/>
      <c r="AP1116" s="3"/>
      <c r="AQ1116" s="3"/>
      <c r="AR1116" s="3"/>
      <c r="AS1116" s="3"/>
      <c r="AT1116" s="6"/>
      <c r="AU1116" s="6"/>
      <c r="AV1116" s="6"/>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v>1970</v>
      </c>
      <c r="BZ1116" s="3" t="s">
        <v>2504</v>
      </c>
      <c r="CA1116" s="3" t="s">
        <v>2343</v>
      </c>
      <c r="CB1116" s="3" t="s">
        <v>0</v>
      </c>
      <c r="CC1116" s="3" t="s">
        <v>2383</v>
      </c>
      <c r="CD1116" s="3"/>
      <c r="CE1116" s="3"/>
      <c r="CF1116" s="7"/>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J1116" s="1"/>
      <c r="DK1116" s="1"/>
      <c r="DL1116" s="1"/>
      <c r="DM1116" s="1"/>
      <c r="DN1116" s="1"/>
      <c r="DO1116" s="1"/>
      <c r="DQ1116" s="1"/>
      <c r="DT1116" s="1"/>
      <c r="DW1116" s="1"/>
      <c r="DX1116" s="1"/>
      <c r="DY1116" s="1"/>
      <c r="DZ1116" s="1"/>
      <c r="EA1116" s="1"/>
      <c r="EB1116" s="1"/>
      <c r="EC1116" s="1"/>
      <c r="EF1116" s="1"/>
      <c r="ER1116" s="1"/>
      <c r="ET1116" s="1"/>
      <c r="FH1116" s="1"/>
      <c r="FI1116" s="1"/>
      <c r="LT1116" s="2"/>
      <c r="LU1116" s="2"/>
      <c r="LV1116" s="2"/>
      <c r="LW1116" s="2"/>
      <c r="LX1116" s="2"/>
      <c r="LY1116" s="2"/>
      <c r="LZ1116" s="2"/>
      <c r="MA1116" s="2"/>
      <c r="MB1116" s="2"/>
      <c r="MC1116" s="2"/>
      <c r="MD1116" s="2"/>
      <c r="ME1116" s="2"/>
      <c r="MF1116" s="2"/>
      <c r="MG1116" s="2"/>
      <c r="MH1116" s="2"/>
      <c r="MI1116" s="2"/>
      <c r="MJ1116" s="2"/>
      <c r="MK1116" s="2"/>
      <c r="ML1116" s="2"/>
      <c r="MM1116" s="2"/>
      <c r="MN1116" s="2"/>
      <c r="MO1116" s="2"/>
      <c r="MP1116" s="2"/>
      <c r="MQ1116" s="2"/>
      <c r="MR1116" s="2"/>
      <c r="MS1116" s="2"/>
      <c r="MT1116" s="2"/>
      <c r="MU1116" s="2"/>
      <c r="MV1116" s="2"/>
      <c r="MW1116" s="2"/>
      <c r="MX1116" s="2"/>
      <c r="MY1116" s="2"/>
      <c r="MZ1116" s="2"/>
      <c r="NA1116" s="2"/>
      <c r="NB1116" s="2"/>
      <c r="NC1116" s="2"/>
      <c r="ND1116" s="2"/>
      <c r="NE1116" s="2"/>
      <c r="NF1116" s="2"/>
      <c r="NG1116" s="2"/>
      <c r="NH1116" s="2"/>
      <c r="NI1116" s="2"/>
      <c r="NJ1116" s="2"/>
      <c r="NK1116" s="2"/>
      <c r="NL1116" s="2"/>
      <c r="NM1116" s="2"/>
      <c r="NN1116" s="2"/>
      <c r="NO1116" s="2"/>
      <c r="NP1116" s="2"/>
      <c r="NQ1116" s="2"/>
      <c r="NR1116" s="2"/>
      <c r="NS1116" s="2"/>
      <c r="NT1116" s="2"/>
      <c r="NU1116" s="2"/>
      <c r="NV1116" s="2"/>
      <c r="NW1116" s="2"/>
      <c r="NX1116" s="2"/>
      <c r="NY1116" s="2"/>
      <c r="NZ1116" s="2"/>
      <c r="OA1116" s="2"/>
      <c r="OB1116" s="2"/>
      <c r="OC1116" s="2"/>
      <c r="OD1116" s="2"/>
      <c r="OE1116" s="2"/>
      <c r="OF1116" s="2"/>
      <c r="OG1116" s="2"/>
      <c r="OH1116" s="2"/>
      <c r="OI1116" s="2"/>
      <c r="OJ1116" s="2"/>
      <c r="OK1116" s="2"/>
      <c r="OL1116" s="2"/>
      <c r="OM1116" s="2"/>
      <c r="ON1116" s="2"/>
      <c r="OO1116" s="2"/>
      <c r="OP1116" s="2"/>
      <c r="OQ1116" s="2"/>
      <c r="OR1116" s="2"/>
      <c r="OS1116" s="2"/>
      <c r="OT1116" s="2"/>
      <c r="OU1116" s="2"/>
      <c r="OV1116" s="2"/>
      <c r="OW1116" s="2"/>
      <c r="OX1116" s="2"/>
      <c r="OY1116" s="2"/>
      <c r="OZ1116" s="2"/>
      <c r="PA1116" s="2"/>
      <c r="PB1116" s="2"/>
      <c r="PC1116" s="2"/>
      <c r="PD1116" s="2"/>
      <c r="PE1116" s="2"/>
      <c r="PF1116" s="2"/>
      <c r="PG1116" s="2"/>
      <c r="PH1116" s="2"/>
      <c r="PI1116" s="2"/>
      <c r="PJ1116" s="2"/>
      <c r="PK1116" s="2"/>
      <c r="PL1116" s="2"/>
      <c r="PM1116" s="2"/>
      <c r="PN1116" s="2"/>
      <c r="PO1116" s="2"/>
    </row>
    <row r="1117" spans="1:431" ht="98" hidden="1" x14ac:dyDescent="0.15">
      <c r="A1117" s="6" t="s">
        <v>1301</v>
      </c>
      <c r="B1117" s="3"/>
      <c r="C1117" s="6"/>
      <c r="D1117" s="6"/>
      <c r="E1117" s="3"/>
      <c r="F1117" s="6"/>
      <c r="G1117" s="6"/>
      <c r="H1117" s="6"/>
      <c r="I1117" s="3"/>
      <c r="J1117" s="6"/>
      <c r="K1117" s="3"/>
      <c r="L1117" s="3"/>
      <c r="M1117" s="3"/>
      <c r="N1117" s="6"/>
      <c r="O1117" s="3"/>
      <c r="P1117" s="6"/>
      <c r="Q1117" s="6"/>
      <c r="R1117" s="6"/>
      <c r="S1117" s="3"/>
      <c r="T1117" s="3"/>
      <c r="U1117" s="3"/>
      <c r="V1117" s="3"/>
      <c r="W1117" s="3"/>
      <c r="X1117" s="3"/>
      <c r="Y1117" s="6"/>
      <c r="Z1117" s="6"/>
      <c r="AA1117" s="6"/>
      <c r="AB1117" s="3"/>
      <c r="AC1117" s="6"/>
      <c r="AD1117" s="6"/>
      <c r="AE1117" s="3"/>
      <c r="AF1117" s="3"/>
      <c r="AG1117" s="6"/>
      <c r="AH1117" s="6"/>
      <c r="AI1117" s="3"/>
      <c r="AJ1117" s="3"/>
      <c r="AK1117" s="3"/>
      <c r="AL1117" s="3"/>
      <c r="AM1117" s="6"/>
      <c r="AN1117" s="3"/>
      <c r="AO1117" s="3"/>
      <c r="AP1117" s="3"/>
      <c r="AQ1117" s="3"/>
      <c r="AR1117" s="3"/>
      <c r="AS1117" s="3"/>
      <c r="AT1117" s="6"/>
      <c r="AU1117" s="6"/>
      <c r="AV1117" s="6"/>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v>1970</v>
      </c>
      <c r="BZ1117" s="3" t="s">
        <v>2504</v>
      </c>
      <c r="CA1117" s="3" t="s">
        <v>2343</v>
      </c>
      <c r="CB1117" s="3" t="s">
        <v>0</v>
      </c>
      <c r="CC1117" s="3" t="s">
        <v>2383</v>
      </c>
      <c r="CD1117" s="3"/>
      <c r="CE1117" s="3"/>
      <c r="CF1117" s="7"/>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J1117" s="1"/>
      <c r="DK1117" s="1"/>
      <c r="DL1117" s="1"/>
      <c r="DM1117" s="1"/>
      <c r="DN1117" s="1"/>
      <c r="DO1117" s="1"/>
      <c r="DQ1117" s="1"/>
      <c r="DT1117" s="1"/>
      <c r="DW1117" s="1"/>
      <c r="DX1117" s="1"/>
      <c r="DY1117" s="1"/>
      <c r="DZ1117" s="1"/>
      <c r="EA1117" s="1"/>
      <c r="EB1117" s="1"/>
      <c r="EC1117" s="1"/>
      <c r="EF1117" s="1"/>
      <c r="ER1117" s="1"/>
      <c r="ET1117" s="1"/>
      <c r="FH1117" s="1"/>
      <c r="FI1117" s="1"/>
      <c r="LT1117" s="2"/>
      <c r="LU1117" s="2"/>
      <c r="LV1117" s="2"/>
      <c r="LW1117" s="2"/>
      <c r="LX1117" s="2"/>
      <c r="LY1117" s="2"/>
      <c r="LZ1117" s="2"/>
      <c r="MA1117" s="2"/>
      <c r="MB1117" s="2"/>
      <c r="MC1117" s="2"/>
      <c r="MD1117" s="2"/>
      <c r="ME1117" s="2"/>
      <c r="MF1117" s="2"/>
      <c r="MG1117" s="2"/>
      <c r="MH1117" s="2"/>
      <c r="MI1117" s="2"/>
      <c r="MJ1117" s="2"/>
      <c r="MK1117" s="2"/>
      <c r="ML1117" s="2"/>
      <c r="MM1117" s="2"/>
      <c r="MN1117" s="2"/>
      <c r="MO1117" s="2"/>
      <c r="MP1117" s="2"/>
      <c r="MQ1117" s="2"/>
      <c r="MR1117" s="2"/>
      <c r="MS1117" s="2"/>
      <c r="MT1117" s="2"/>
      <c r="MU1117" s="2"/>
      <c r="MV1117" s="2"/>
      <c r="MW1117" s="2"/>
      <c r="MX1117" s="2"/>
      <c r="MY1117" s="2"/>
      <c r="MZ1117" s="2"/>
      <c r="NA1117" s="2"/>
      <c r="NB1117" s="2"/>
      <c r="NC1117" s="2"/>
      <c r="ND1117" s="2"/>
      <c r="NE1117" s="2"/>
      <c r="NF1117" s="2"/>
      <c r="NG1117" s="2"/>
      <c r="NH1117" s="2"/>
      <c r="NI1117" s="2"/>
      <c r="NJ1117" s="2"/>
      <c r="NK1117" s="2"/>
      <c r="NL1117" s="2"/>
      <c r="NM1117" s="2"/>
      <c r="NN1117" s="2"/>
      <c r="NO1117" s="2"/>
      <c r="NP1117" s="2"/>
      <c r="NQ1117" s="2"/>
      <c r="NR1117" s="2"/>
      <c r="NS1117" s="2"/>
      <c r="NT1117" s="2"/>
      <c r="NU1117" s="2"/>
      <c r="NV1117" s="2"/>
      <c r="NW1117" s="2"/>
      <c r="NX1117" s="2"/>
      <c r="NY1117" s="2"/>
      <c r="NZ1117" s="2"/>
      <c r="OA1117" s="2"/>
      <c r="OB1117" s="2"/>
      <c r="OC1117" s="2"/>
      <c r="OD1117" s="2"/>
      <c r="OE1117" s="2"/>
      <c r="OF1117" s="2"/>
      <c r="OG1117" s="2"/>
      <c r="OH1117" s="2"/>
      <c r="OI1117" s="2"/>
      <c r="OJ1117" s="2"/>
      <c r="OK1117" s="2"/>
      <c r="OL1117" s="2"/>
      <c r="OM1117" s="2"/>
      <c r="ON1117" s="2"/>
      <c r="OO1117" s="2"/>
      <c r="OP1117" s="2"/>
      <c r="OQ1117" s="2"/>
      <c r="OR1117" s="2"/>
      <c r="OS1117" s="2"/>
      <c r="OT1117" s="2"/>
      <c r="OU1117" s="2"/>
      <c r="OV1117" s="2"/>
      <c r="OW1117" s="2"/>
      <c r="OX1117" s="2"/>
      <c r="OY1117" s="2"/>
      <c r="OZ1117" s="2"/>
      <c r="PA1117" s="2"/>
      <c r="PB1117" s="2"/>
      <c r="PC1117" s="2"/>
      <c r="PD1117" s="2"/>
      <c r="PE1117" s="2"/>
      <c r="PF1117" s="2"/>
      <c r="PG1117" s="2"/>
      <c r="PH1117" s="2"/>
      <c r="PI1117" s="2"/>
      <c r="PJ1117" s="2"/>
      <c r="PK1117" s="2"/>
      <c r="PL1117" s="2"/>
      <c r="PM1117" s="2"/>
      <c r="PN1117" s="2"/>
      <c r="PO1117" s="2"/>
    </row>
    <row r="1118" spans="1:431" ht="98" hidden="1" x14ac:dyDescent="0.15">
      <c r="A1118" s="6" t="s">
        <v>1305</v>
      </c>
      <c r="B1118" s="3"/>
      <c r="C1118" s="6"/>
      <c r="D1118" s="6"/>
      <c r="E1118" s="3"/>
      <c r="F1118" s="6"/>
      <c r="G1118" s="6"/>
      <c r="H1118" s="6"/>
      <c r="I1118" s="3"/>
      <c r="J1118" s="6"/>
      <c r="K1118" s="3"/>
      <c r="L1118" s="3"/>
      <c r="M1118" s="3"/>
      <c r="N1118" s="6"/>
      <c r="O1118" s="3"/>
      <c r="P1118" s="6"/>
      <c r="Q1118" s="6"/>
      <c r="R1118" s="6"/>
      <c r="S1118" s="3"/>
      <c r="T1118" s="3"/>
      <c r="U1118" s="3"/>
      <c r="V1118" s="3"/>
      <c r="W1118" s="3"/>
      <c r="X1118" s="3"/>
      <c r="Y1118" s="6"/>
      <c r="Z1118" s="6"/>
      <c r="AA1118" s="6"/>
      <c r="AB1118" s="3"/>
      <c r="AC1118" s="6"/>
      <c r="AD1118" s="6"/>
      <c r="AE1118" s="3"/>
      <c r="AF1118" s="3"/>
      <c r="AG1118" s="6"/>
      <c r="AH1118" s="6"/>
      <c r="AI1118" s="3"/>
      <c r="AJ1118" s="3"/>
      <c r="AK1118" s="3"/>
      <c r="AL1118" s="3"/>
      <c r="AM1118" s="6"/>
      <c r="AN1118" s="3"/>
      <c r="AO1118" s="3"/>
      <c r="AP1118" s="3"/>
      <c r="AQ1118" s="3"/>
      <c r="AR1118" s="3"/>
      <c r="AS1118" s="3"/>
      <c r="AT1118" s="6"/>
      <c r="AU1118" s="6"/>
      <c r="AV1118" s="6"/>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v>1970</v>
      </c>
      <c r="BZ1118" s="3" t="s">
        <v>2504</v>
      </c>
      <c r="CA1118" s="3" t="s">
        <v>2343</v>
      </c>
      <c r="CB1118" s="3" t="s">
        <v>0</v>
      </c>
      <c r="CC1118" s="3" t="s">
        <v>2383</v>
      </c>
      <c r="CD1118" s="3"/>
      <c r="CE1118" s="3"/>
      <c r="CF1118" s="7"/>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J1118" s="1"/>
      <c r="DK1118" s="1"/>
      <c r="DL1118" s="1"/>
      <c r="DM1118" s="1"/>
      <c r="DN1118" s="1"/>
      <c r="DO1118" s="1"/>
      <c r="DQ1118" s="1"/>
      <c r="DT1118" s="1"/>
      <c r="DW1118" s="1"/>
      <c r="DX1118" s="1"/>
      <c r="DY1118" s="1"/>
      <c r="DZ1118" s="1"/>
      <c r="EA1118" s="1"/>
      <c r="EB1118" s="1"/>
      <c r="EC1118" s="1"/>
      <c r="EF1118" s="1"/>
      <c r="ER1118" s="1"/>
      <c r="ET1118" s="1"/>
      <c r="FH1118" s="1"/>
      <c r="FI1118" s="1"/>
      <c r="LT1118" s="2"/>
      <c r="LU1118" s="2"/>
      <c r="LV1118" s="2"/>
      <c r="LW1118" s="2"/>
      <c r="LX1118" s="2"/>
      <c r="LY1118" s="2"/>
      <c r="LZ1118" s="2"/>
      <c r="MA1118" s="2"/>
      <c r="MB1118" s="2"/>
      <c r="MC1118" s="2"/>
      <c r="MD1118" s="2"/>
      <c r="ME1118" s="2"/>
      <c r="MF1118" s="2"/>
      <c r="MG1118" s="2"/>
      <c r="MH1118" s="2"/>
      <c r="MI1118" s="2"/>
      <c r="MJ1118" s="2"/>
      <c r="MK1118" s="2"/>
      <c r="ML1118" s="2"/>
      <c r="MM1118" s="2"/>
      <c r="MN1118" s="2"/>
      <c r="MO1118" s="2"/>
      <c r="MP1118" s="2"/>
      <c r="MQ1118" s="2"/>
      <c r="MR1118" s="2"/>
      <c r="MS1118" s="2"/>
      <c r="MT1118" s="2"/>
      <c r="MU1118" s="2"/>
      <c r="MV1118" s="2"/>
      <c r="MW1118" s="2"/>
      <c r="MX1118" s="2"/>
      <c r="MY1118" s="2"/>
      <c r="MZ1118" s="2"/>
      <c r="NA1118" s="2"/>
      <c r="NB1118" s="2"/>
      <c r="NC1118" s="2"/>
      <c r="ND1118" s="2"/>
      <c r="NE1118" s="2"/>
      <c r="NF1118" s="2"/>
      <c r="NG1118" s="2"/>
      <c r="NH1118" s="2"/>
      <c r="NI1118" s="2"/>
      <c r="NJ1118" s="2"/>
      <c r="NK1118" s="2"/>
      <c r="NL1118" s="2"/>
      <c r="NM1118" s="2"/>
      <c r="NN1118" s="2"/>
      <c r="NO1118" s="2"/>
      <c r="NP1118" s="2"/>
      <c r="NQ1118" s="2"/>
      <c r="NR1118" s="2"/>
      <c r="NS1118" s="2"/>
      <c r="NT1118" s="2"/>
      <c r="NU1118" s="2"/>
      <c r="NV1118" s="2"/>
      <c r="NW1118" s="2"/>
      <c r="NX1118" s="2"/>
      <c r="NY1118" s="2"/>
      <c r="NZ1118" s="2"/>
      <c r="OA1118" s="2"/>
      <c r="OB1118" s="2"/>
      <c r="OC1118" s="2"/>
      <c r="OD1118" s="2"/>
      <c r="OE1118" s="2"/>
      <c r="OF1118" s="2"/>
      <c r="OG1118" s="2"/>
      <c r="OH1118" s="2"/>
      <c r="OI1118" s="2"/>
      <c r="OJ1118" s="2"/>
      <c r="OK1118" s="2"/>
      <c r="OL1118" s="2"/>
      <c r="OM1118" s="2"/>
      <c r="ON1118" s="2"/>
      <c r="OO1118" s="2"/>
      <c r="OP1118" s="2"/>
      <c r="OQ1118" s="2"/>
      <c r="OR1118" s="2"/>
      <c r="OS1118" s="2"/>
      <c r="OT1118" s="2"/>
      <c r="OU1118" s="2"/>
      <c r="OV1118" s="2"/>
      <c r="OW1118" s="2"/>
      <c r="OX1118" s="2"/>
      <c r="OY1118" s="2"/>
      <c r="OZ1118" s="2"/>
      <c r="PA1118" s="2"/>
      <c r="PB1118" s="2"/>
      <c r="PC1118" s="2"/>
      <c r="PD1118" s="2"/>
      <c r="PE1118" s="2"/>
      <c r="PF1118" s="2"/>
      <c r="PG1118" s="2"/>
      <c r="PH1118" s="2"/>
      <c r="PI1118" s="2"/>
      <c r="PJ1118" s="2"/>
      <c r="PK1118" s="2"/>
      <c r="PL1118" s="2"/>
      <c r="PM1118" s="2"/>
      <c r="PN1118" s="2"/>
      <c r="PO1118" s="2"/>
    </row>
    <row r="1119" spans="1:431" ht="98" hidden="1" x14ac:dyDescent="0.15">
      <c r="A1119" s="6" t="s">
        <v>1309</v>
      </c>
      <c r="B1119" s="3"/>
      <c r="C1119" s="6"/>
      <c r="D1119" s="6"/>
      <c r="E1119" s="3"/>
      <c r="F1119" s="6"/>
      <c r="G1119" s="6"/>
      <c r="H1119" s="6"/>
      <c r="I1119" s="3"/>
      <c r="J1119" s="6"/>
      <c r="K1119" s="3"/>
      <c r="L1119" s="3"/>
      <c r="M1119" s="3"/>
      <c r="N1119" s="6"/>
      <c r="O1119" s="3"/>
      <c r="P1119" s="6"/>
      <c r="Q1119" s="6"/>
      <c r="R1119" s="6"/>
      <c r="S1119" s="3"/>
      <c r="T1119" s="3"/>
      <c r="U1119" s="3"/>
      <c r="V1119" s="3"/>
      <c r="W1119" s="3"/>
      <c r="X1119" s="3"/>
      <c r="Y1119" s="6"/>
      <c r="Z1119" s="6"/>
      <c r="AA1119" s="6"/>
      <c r="AB1119" s="3"/>
      <c r="AC1119" s="6"/>
      <c r="AD1119" s="6"/>
      <c r="AE1119" s="3"/>
      <c r="AF1119" s="3"/>
      <c r="AG1119" s="6"/>
      <c r="AH1119" s="6"/>
      <c r="AI1119" s="3"/>
      <c r="AJ1119" s="3"/>
      <c r="AK1119" s="3"/>
      <c r="AL1119" s="3"/>
      <c r="AM1119" s="6"/>
      <c r="AN1119" s="3"/>
      <c r="AO1119" s="3"/>
      <c r="AP1119" s="3"/>
      <c r="AQ1119" s="3"/>
      <c r="AR1119" s="3"/>
      <c r="AS1119" s="3"/>
      <c r="AT1119" s="6"/>
      <c r="AU1119" s="6"/>
      <c r="AV1119" s="6"/>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v>1970</v>
      </c>
      <c r="BZ1119" s="3" t="s">
        <v>2504</v>
      </c>
      <c r="CA1119" s="3" t="s">
        <v>2343</v>
      </c>
      <c r="CB1119" s="3" t="s">
        <v>0</v>
      </c>
      <c r="CC1119" s="3" t="s">
        <v>2383</v>
      </c>
      <c r="CD1119" s="3"/>
      <c r="CE1119" s="3"/>
      <c r="CF1119" s="7"/>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J1119" s="1"/>
      <c r="DK1119" s="1"/>
      <c r="DL1119" s="1"/>
      <c r="DM1119" s="1"/>
      <c r="DN1119" s="1"/>
      <c r="DO1119" s="1"/>
      <c r="DQ1119" s="1"/>
      <c r="DT1119" s="1"/>
      <c r="DW1119" s="1"/>
      <c r="DX1119" s="1"/>
      <c r="DY1119" s="1"/>
      <c r="DZ1119" s="1"/>
      <c r="EA1119" s="1"/>
      <c r="EB1119" s="1"/>
      <c r="EC1119" s="1"/>
      <c r="EF1119" s="1"/>
      <c r="ER1119" s="1"/>
      <c r="ET1119" s="1"/>
      <c r="FH1119" s="1"/>
      <c r="FI1119" s="1"/>
      <c r="LT1119" s="2"/>
      <c r="LU1119" s="2"/>
      <c r="LV1119" s="2"/>
      <c r="LW1119" s="2"/>
      <c r="LX1119" s="2"/>
      <c r="LY1119" s="2"/>
      <c r="LZ1119" s="2"/>
      <c r="MA1119" s="2"/>
      <c r="MB1119" s="2"/>
      <c r="MC1119" s="2"/>
      <c r="MD1119" s="2"/>
      <c r="ME1119" s="2"/>
      <c r="MF1119" s="2"/>
      <c r="MG1119" s="2"/>
      <c r="MH1119" s="2"/>
      <c r="MI1119" s="2"/>
      <c r="MJ1119" s="2"/>
      <c r="MK1119" s="2"/>
      <c r="ML1119" s="2"/>
      <c r="MM1119" s="2"/>
      <c r="MN1119" s="2"/>
      <c r="MO1119" s="2"/>
      <c r="MP1119" s="2"/>
      <c r="MQ1119" s="2"/>
      <c r="MR1119" s="2"/>
      <c r="MS1119" s="2"/>
      <c r="MT1119" s="2"/>
      <c r="MU1119" s="2"/>
      <c r="MV1119" s="2"/>
      <c r="MW1119" s="2"/>
      <c r="MX1119" s="2"/>
      <c r="MY1119" s="2"/>
      <c r="MZ1119" s="2"/>
      <c r="NA1119" s="2"/>
      <c r="NB1119" s="2"/>
      <c r="NC1119" s="2"/>
      <c r="ND1119" s="2"/>
      <c r="NE1119" s="2"/>
      <c r="NF1119" s="2"/>
      <c r="NG1119" s="2"/>
      <c r="NH1119" s="2"/>
      <c r="NI1119" s="2"/>
      <c r="NJ1119" s="2"/>
      <c r="NK1119" s="2"/>
      <c r="NL1119" s="2"/>
      <c r="NM1119" s="2"/>
      <c r="NN1119" s="2"/>
      <c r="NO1119" s="2"/>
      <c r="NP1119" s="2"/>
      <c r="NQ1119" s="2"/>
      <c r="NR1119" s="2"/>
      <c r="NS1119" s="2"/>
      <c r="NT1119" s="2"/>
      <c r="NU1119" s="2"/>
      <c r="NV1119" s="2"/>
      <c r="NW1119" s="2"/>
      <c r="NX1119" s="2"/>
      <c r="NY1119" s="2"/>
      <c r="NZ1119" s="2"/>
      <c r="OA1119" s="2"/>
      <c r="OB1119" s="2"/>
      <c r="OC1119" s="2"/>
      <c r="OD1119" s="2"/>
      <c r="OE1119" s="2"/>
      <c r="OF1119" s="2"/>
      <c r="OG1119" s="2"/>
      <c r="OH1119" s="2"/>
      <c r="OI1119" s="2"/>
      <c r="OJ1119" s="2"/>
      <c r="OK1119" s="2"/>
      <c r="OL1119" s="2"/>
      <c r="OM1119" s="2"/>
      <c r="ON1119" s="2"/>
      <c r="OO1119" s="2"/>
      <c r="OP1119" s="2"/>
      <c r="OQ1119" s="2"/>
      <c r="OR1119" s="2"/>
      <c r="OS1119" s="2"/>
      <c r="OT1119" s="2"/>
      <c r="OU1119" s="2"/>
      <c r="OV1119" s="2"/>
      <c r="OW1119" s="2"/>
      <c r="OX1119" s="2"/>
      <c r="OY1119" s="2"/>
      <c r="OZ1119" s="2"/>
      <c r="PA1119" s="2"/>
      <c r="PB1119" s="2"/>
      <c r="PC1119" s="2"/>
      <c r="PD1119" s="2"/>
      <c r="PE1119" s="2"/>
      <c r="PF1119" s="2"/>
      <c r="PG1119" s="2"/>
      <c r="PH1119" s="2"/>
      <c r="PI1119" s="2"/>
      <c r="PJ1119" s="2"/>
      <c r="PK1119" s="2"/>
      <c r="PL1119" s="2"/>
      <c r="PM1119" s="2"/>
      <c r="PN1119" s="2"/>
      <c r="PO1119" s="2"/>
    </row>
    <row r="1120" spans="1:431" ht="98" hidden="1" x14ac:dyDescent="0.15">
      <c r="A1120" s="6" t="s">
        <v>1314</v>
      </c>
      <c r="B1120" s="3"/>
      <c r="C1120" s="6"/>
      <c r="D1120" s="6"/>
      <c r="E1120" s="3"/>
      <c r="F1120" s="6"/>
      <c r="G1120" s="6"/>
      <c r="H1120" s="6"/>
      <c r="I1120" s="3"/>
      <c r="J1120" s="6"/>
      <c r="K1120" s="3"/>
      <c r="L1120" s="3"/>
      <c r="M1120" s="3"/>
      <c r="N1120" s="6"/>
      <c r="O1120" s="3"/>
      <c r="P1120" s="6"/>
      <c r="Q1120" s="6"/>
      <c r="R1120" s="6"/>
      <c r="S1120" s="3"/>
      <c r="T1120" s="3"/>
      <c r="U1120" s="3"/>
      <c r="V1120" s="3"/>
      <c r="W1120" s="3"/>
      <c r="X1120" s="3"/>
      <c r="Y1120" s="6"/>
      <c r="Z1120" s="6"/>
      <c r="AA1120" s="6"/>
      <c r="AB1120" s="3"/>
      <c r="AC1120" s="6"/>
      <c r="AD1120" s="6"/>
      <c r="AE1120" s="3"/>
      <c r="AF1120" s="3"/>
      <c r="AG1120" s="6"/>
      <c r="AH1120" s="6"/>
      <c r="AI1120" s="3"/>
      <c r="AJ1120" s="3"/>
      <c r="AK1120" s="3"/>
      <c r="AL1120" s="3"/>
      <c r="AM1120" s="6"/>
      <c r="AN1120" s="3"/>
      <c r="AO1120" s="3"/>
      <c r="AP1120" s="3"/>
      <c r="AQ1120" s="3"/>
      <c r="AR1120" s="3"/>
      <c r="AS1120" s="3"/>
      <c r="AT1120" s="6"/>
      <c r="AU1120" s="6"/>
      <c r="AV1120" s="6"/>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v>1970</v>
      </c>
      <c r="BZ1120" s="3" t="s">
        <v>2504</v>
      </c>
      <c r="CA1120" s="3" t="s">
        <v>2343</v>
      </c>
      <c r="CB1120" s="3" t="s">
        <v>0</v>
      </c>
      <c r="CC1120" s="3" t="s">
        <v>2383</v>
      </c>
      <c r="CD1120" s="3"/>
      <c r="CE1120" s="3"/>
      <c r="CF1120" s="7"/>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J1120" s="1"/>
      <c r="DK1120" s="1"/>
      <c r="DL1120" s="1"/>
      <c r="DM1120" s="1"/>
      <c r="DN1120" s="1"/>
      <c r="DO1120" s="1"/>
      <c r="DQ1120" s="1"/>
      <c r="DT1120" s="1"/>
      <c r="DW1120" s="1"/>
      <c r="DX1120" s="1"/>
      <c r="DY1120" s="1"/>
      <c r="DZ1120" s="1"/>
      <c r="EA1120" s="1"/>
      <c r="EB1120" s="1"/>
      <c r="EC1120" s="1"/>
      <c r="EF1120" s="1"/>
      <c r="ER1120" s="1"/>
      <c r="ET1120" s="1"/>
      <c r="FH1120" s="1"/>
      <c r="FI1120" s="1"/>
      <c r="LT1120" s="2"/>
      <c r="LU1120" s="2"/>
      <c r="LV1120" s="2"/>
      <c r="LW1120" s="2"/>
      <c r="LX1120" s="2"/>
      <c r="LY1120" s="2"/>
      <c r="LZ1120" s="2"/>
      <c r="MA1120" s="2"/>
      <c r="MB1120" s="2"/>
      <c r="MC1120" s="2"/>
      <c r="MD1120" s="2"/>
      <c r="ME1120" s="2"/>
      <c r="MF1120" s="2"/>
      <c r="MG1120" s="2"/>
      <c r="MH1120" s="2"/>
      <c r="MI1120" s="2"/>
      <c r="MJ1120" s="2"/>
      <c r="MK1120" s="2"/>
      <c r="ML1120" s="2"/>
      <c r="MM1120" s="2"/>
      <c r="MN1120" s="2"/>
      <c r="MO1120" s="2"/>
      <c r="MP1120" s="2"/>
      <c r="MQ1120" s="2"/>
      <c r="MR1120" s="2"/>
      <c r="MS1120" s="2"/>
      <c r="MT1120" s="2"/>
      <c r="MU1120" s="2"/>
      <c r="MV1120" s="2"/>
      <c r="MW1120" s="2"/>
      <c r="MX1120" s="2"/>
      <c r="MY1120" s="2"/>
      <c r="MZ1120" s="2"/>
      <c r="NA1120" s="2"/>
      <c r="NB1120" s="2"/>
      <c r="NC1120" s="2"/>
      <c r="ND1120" s="2"/>
      <c r="NE1120" s="2"/>
      <c r="NF1120" s="2"/>
      <c r="NG1120" s="2"/>
      <c r="NH1120" s="2"/>
      <c r="NI1120" s="2"/>
      <c r="NJ1120" s="2"/>
      <c r="NK1120" s="2"/>
      <c r="NL1120" s="2"/>
      <c r="NM1120" s="2"/>
      <c r="NN1120" s="2"/>
      <c r="NO1120" s="2"/>
      <c r="NP1120" s="2"/>
      <c r="NQ1120" s="2"/>
      <c r="NR1120" s="2"/>
      <c r="NS1120" s="2"/>
      <c r="NT1120" s="2"/>
      <c r="NU1120" s="2"/>
      <c r="NV1120" s="2"/>
      <c r="NW1120" s="2"/>
      <c r="NX1120" s="2"/>
      <c r="NY1120" s="2"/>
      <c r="NZ1120" s="2"/>
      <c r="OA1120" s="2"/>
      <c r="OB1120" s="2"/>
      <c r="OC1120" s="2"/>
      <c r="OD1120" s="2"/>
      <c r="OE1120" s="2"/>
      <c r="OF1120" s="2"/>
      <c r="OG1120" s="2"/>
      <c r="OH1120" s="2"/>
      <c r="OI1120" s="2"/>
      <c r="OJ1120" s="2"/>
      <c r="OK1120" s="2"/>
      <c r="OL1120" s="2"/>
      <c r="OM1120" s="2"/>
      <c r="ON1120" s="2"/>
      <c r="OO1120" s="2"/>
      <c r="OP1120" s="2"/>
      <c r="OQ1120" s="2"/>
      <c r="OR1120" s="2"/>
      <c r="OS1120" s="2"/>
      <c r="OT1120" s="2"/>
      <c r="OU1120" s="2"/>
      <c r="OV1120" s="2"/>
      <c r="OW1120" s="2"/>
      <c r="OX1120" s="2"/>
      <c r="OY1120" s="2"/>
      <c r="OZ1120" s="2"/>
      <c r="PA1120" s="2"/>
      <c r="PB1120" s="2"/>
      <c r="PC1120" s="2"/>
      <c r="PD1120" s="2"/>
      <c r="PE1120" s="2"/>
      <c r="PF1120" s="2"/>
      <c r="PG1120" s="2"/>
      <c r="PH1120" s="2"/>
      <c r="PI1120" s="2"/>
      <c r="PJ1120" s="2"/>
      <c r="PK1120" s="2"/>
      <c r="PL1120" s="2"/>
      <c r="PM1120" s="2"/>
      <c r="PN1120" s="2"/>
      <c r="PO1120" s="2"/>
    </row>
    <row r="1121" spans="1:431" ht="98" hidden="1" x14ac:dyDescent="0.15">
      <c r="A1121" s="6" t="s">
        <v>1318</v>
      </c>
      <c r="B1121" s="3"/>
      <c r="C1121" s="6"/>
      <c r="D1121" s="6"/>
      <c r="E1121" s="3"/>
      <c r="F1121" s="6"/>
      <c r="G1121" s="6"/>
      <c r="H1121" s="6"/>
      <c r="I1121" s="3"/>
      <c r="J1121" s="6"/>
      <c r="K1121" s="3"/>
      <c r="L1121" s="3"/>
      <c r="M1121" s="3"/>
      <c r="N1121" s="6"/>
      <c r="O1121" s="3"/>
      <c r="P1121" s="6"/>
      <c r="Q1121" s="6"/>
      <c r="R1121" s="6"/>
      <c r="S1121" s="3"/>
      <c r="T1121" s="3"/>
      <c r="U1121" s="3"/>
      <c r="V1121" s="3"/>
      <c r="W1121" s="3"/>
      <c r="X1121" s="3"/>
      <c r="Y1121" s="6"/>
      <c r="Z1121" s="6"/>
      <c r="AA1121" s="6"/>
      <c r="AB1121" s="3"/>
      <c r="AC1121" s="6"/>
      <c r="AD1121" s="6"/>
      <c r="AE1121" s="3"/>
      <c r="AF1121" s="3"/>
      <c r="AG1121" s="6"/>
      <c r="AH1121" s="6"/>
      <c r="AI1121" s="3"/>
      <c r="AJ1121" s="3"/>
      <c r="AK1121" s="3"/>
      <c r="AL1121" s="3"/>
      <c r="AM1121" s="6"/>
      <c r="AN1121" s="3"/>
      <c r="AO1121" s="3"/>
      <c r="AP1121" s="3"/>
      <c r="AQ1121" s="3"/>
      <c r="AR1121" s="3"/>
      <c r="AS1121" s="3"/>
      <c r="AT1121" s="6"/>
      <c r="AU1121" s="6"/>
      <c r="AV1121" s="6"/>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v>1970</v>
      </c>
      <c r="BZ1121" s="3" t="s">
        <v>2504</v>
      </c>
      <c r="CA1121" s="3" t="s">
        <v>2343</v>
      </c>
      <c r="CB1121" s="3" t="s">
        <v>0</v>
      </c>
      <c r="CC1121" s="3" t="s">
        <v>2383</v>
      </c>
      <c r="CD1121" s="3"/>
      <c r="CE1121" s="3"/>
      <c r="CF1121" s="7"/>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J1121" s="1"/>
      <c r="DK1121" s="1"/>
      <c r="DL1121" s="1"/>
      <c r="DM1121" s="1"/>
      <c r="DN1121" s="1"/>
      <c r="DO1121" s="1"/>
      <c r="DQ1121" s="1"/>
      <c r="DT1121" s="1"/>
      <c r="DW1121" s="1"/>
      <c r="DX1121" s="1"/>
      <c r="DY1121" s="1"/>
      <c r="DZ1121" s="1"/>
      <c r="EA1121" s="1"/>
      <c r="EB1121" s="1"/>
      <c r="EC1121" s="1"/>
      <c r="EF1121" s="1"/>
      <c r="ER1121" s="1"/>
      <c r="ET1121" s="1"/>
      <c r="FH1121" s="1"/>
      <c r="FI1121" s="1"/>
      <c r="LT1121" s="2"/>
      <c r="LU1121" s="2"/>
      <c r="LV1121" s="2"/>
      <c r="LW1121" s="2"/>
      <c r="LX1121" s="2"/>
      <c r="LY1121" s="2"/>
      <c r="LZ1121" s="2"/>
      <c r="MA1121" s="2"/>
      <c r="MB1121" s="2"/>
      <c r="MC1121" s="2"/>
      <c r="MD1121" s="2"/>
      <c r="ME1121" s="2"/>
      <c r="MF1121" s="2"/>
      <c r="MG1121" s="2"/>
      <c r="MH1121" s="2"/>
      <c r="MI1121" s="2"/>
      <c r="MJ1121" s="2"/>
      <c r="MK1121" s="2"/>
      <c r="ML1121" s="2"/>
      <c r="MM1121" s="2"/>
      <c r="MN1121" s="2"/>
      <c r="MO1121" s="2"/>
      <c r="MP1121" s="2"/>
      <c r="MQ1121" s="2"/>
      <c r="MR1121" s="2"/>
      <c r="MS1121" s="2"/>
      <c r="MT1121" s="2"/>
      <c r="MU1121" s="2"/>
      <c r="MV1121" s="2"/>
      <c r="MW1121" s="2"/>
      <c r="MX1121" s="2"/>
      <c r="MY1121" s="2"/>
      <c r="MZ1121" s="2"/>
      <c r="NA1121" s="2"/>
      <c r="NB1121" s="2"/>
      <c r="NC1121" s="2"/>
      <c r="ND1121" s="2"/>
      <c r="NE1121" s="2"/>
      <c r="NF1121" s="2"/>
      <c r="NG1121" s="2"/>
      <c r="NH1121" s="2"/>
      <c r="NI1121" s="2"/>
      <c r="NJ1121" s="2"/>
      <c r="NK1121" s="2"/>
      <c r="NL1121" s="2"/>
      <c r="NM1121" s="2"/>
      <c r="NN1121" s="2"/>
      <c r="NO1121" s="2"/>
      <c r="NP1121" s="2"/>
      <c r="NQ1121" s="2"/>
      <c r="NR1121" s="2"/>
      <c r="NS1121" s="2"/>
      <c r="NT1121" s="2"/>
      <c r="NU1121" s="2"/>
      <c r="NV1121" s="2"/>
      <c r="NW1121" s="2"/>
      <c r="NX1121" s="2"/>
      <c r="NY1121" s="2"/>
      <c r="NZ1121" s="2"/>
      <c r="OA1121" s="2"/>
      <c r="OB1121" s="2"/>
      <c r="OC1121" s="2"/>
      <c r="OD1121" s="2"/>
      <c r="OE1121" s="2"/>
      <c r="OF1121" s="2"/>
      <c r="OG1121" s="2"/>
      <c r="OH1121" s="2"/>
      <c r="OI1121" s="2"/>
      <c r="OJ1121" s="2"/>
      <c r="OK1121" s="2"/>
      <c r="OL1121" s="2"/>
      <c r="OM1121" s="2"/>
      <c r="ON1121" s="2"/>
      <c r="OO1121" s="2"/>
      <c r="OP1121" s="2"/>
      <c r="OQ1121" s="2"/>
      <c r="OR1121" s="2"/>
      <c r="OS1121" s="2"/>
      <c r="OT1121" s="2"/>
      <c r="OU1121" s="2"/>
      <c r="OV1121" s="2"/>
      <c r="OW1121" s="2"/>
      <c r="OX1121" s="2"/>
      <c r="OY1121" s="2"/>
      <c r="OZ1121" s="2"/>
      <c r="PA1121" s="2"/>
      <c r="PB1121" s="2"/>
      <c r="PC1121" s="2"/>
      <c r="PD1121" s="2"/>
      <c r="PE1121" s="2"/>
      <c r="PF1121" s="2"/>
      <c r="PG1121" s="2"/>
      <c r="PH1121" s="2"/>
      <c r="PI1121" s="2"/>
      <c r="PJ1121" s="2"/>
      <c r="PK1121" s="2"/>
      <c r="PL1121" s="2"/>
      <c r="PM1121" s="2"/>
      <c r="PN1121" s="2"/>
      <c r="PO1121" s="2"/>
    </row>
    <row r="1122" spans="1:431" ht="98" hidden="1" x14ac:dyDescent="0.15">
      <c r="A1122" s="6" t="s">
        <v>1323</v>
      </c>
      <c r="B1122" s="3"/>
      <c r="C1122" s="6"/>
      <c r="D1122" s="6"/>
      <c r="E1122" s="3"/>
      <c r="F1122" s="6"/>
      <c r="G1122" s="6"/>
      <c r="H1122" s="6"/>
      <c r="I1122" s="3"/>
      <c r="J1122" s="6"/>
      <c r="K1122" s="3"/>
      <c r="L1122" s="3"/>
      <c r="M1122" s="3"/>
      <c r="N1122" s="6"/>
      <c r="O1122" s="3"/>
      <c r="P1122" s="6"/>
      <c r="Q1122" s="6"/>
      <c r="R1122" s="6"/>
      <c r="S1122" s="3"/>
      <c r="T1122" s="3"/>
      <c r="U1122" s="3"/>
      <c r="V1122" s="3"/>
      <c r="W1122" s="3"/>
      <c r="X1122" s="3"/>
      <c r="Y1122" s="6"/>
      <c r="Z1122" s="6"/>
      <c r="AA1122" s="6"/>
      <c r="AB1122" s="3"/>
      <c r="AC1122" s="6"/>
      <c r="AD1122" s="6"/>
      <c r="AE1122" s="3"/>
      <c r="AF1122" s="3"/>
      <c r="AG1122" s="6"/>
      <c r="AH1122" s="6"/>
      <c r="AI1122" s="3"/>
      <c r="AJ1122" s="3"/>
      <c r="AK1122" s="3"/>
      <c r="AL1122" s="3"/>
      <c r="AM1122" s="6"/>
      <c r="AN1122" s="3"/>
      <c r="AO1122" s="3"/>
      <c r="AP1122" s="3"/>
      <c r="AQ1122" s="3"/>
      <c r="AR1122" s="3"/>
      <c r="AS1122" s="3"/>
      <c r="AT1122" s="6"/>
      <c r="AU1122" s="6"/>
      <c r="AV1122" s="6"/>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v>1970</v>
      </c>
      <c r="BZ1122" s="3" t="s">
        <v>2504</v>
      </c>
      <c r="CA1122" s="3" t="s">
        <v>2343</v>
      </c>
      <c r="CB1122" s="3" t="s">
        <v>0</v>
      </c>
      <c r="CC1122" s="3" t="s">
        <v>2383</v>
      </c>
      <c r="CD1122" s="3"/>
      <c r="CE1122" s="3"/>
      <c r="CF1122" s="7"/>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J1122" s="1"/>
      <c r="DK1122" s="1"/>
      <c r="DL1122" s="1"/>
      <c r="DM1122" s="1"/>
      <c r="DN1122" s="1"/>
      <c r="DO1122" s="1"/>
      <c r="DQ1122" s="1"/>
      <c r="DT1122" s="1"/>
      <c r="DW1122" s="1"/>
      <c r="DX1122" s="1"/>
      <c r="DY1122" s="1"/>
      <c r="DZ1122" s="1"/>
      <c r="EA1122" s="1"/>
      <c r="EB1122" s="1"/>
      <c r="EC1122" s="1"/>
      <c r="EF1122" s="1"/>
      <c r="ER1122" s="1"/>
      <c r="ET1122" s="1"/>
      <c r="FH1122" s="1"/>
      <c r="FI1122" s="1"/>
      <c r="LT1122" s="2"/>
      <c r="LU1122" s="2"/>
      <c r="LV1122" s="2"/>
      <c r="LW1122" s="2"/>
      <c r="LX1122" s="2"/>
      <c r="LY1122" s="2"/>
      <c r="LZ1122" s="2"/>
      <c r="MA1122" s="2"/>
      <c r="MB1122" s="2"/>
      <c r="MC1122" s="2"/>
      <c r="MD1122" s="2"/>
      <c r="ME1122" s="2"/>
      <c r="MF1122" s="2"/>
      <c r="MG1122" s="2"/>
      <c r="MH1122" s="2"/>
      <c r="MI1122" s="2"/>
      <c r="MJ1122" s="2"/>
      <c r="MK1122" s="2"/>
      <c r="ML1122" s="2"/>
      <c r="MM1122" s="2"/>
      <c r="MN1122" s="2"/>
      <c r="MO1122" s="2"/>
      <c r="MP1122" s="2"/>
      <c r="MQ1122" s="2"/>
      <c r="MR1122" s="2"/>
      <c r="MS1122" s="2"/>
      <c r="MT1122" s="2"/>
      <c r="MU1122" s="2"/>
      <c r="MV1122" s="2"/>
      <c r="MW1122" s="2"/>
      <c r="MX1122" s="2"/>
      <c r="MY1122" s="2"/>
      <c r="MZ1122" s="2"/>
      <c r="NA1122" s="2"/>
      <c r="NB1122" s="2"/>
      <c r="NC1122" s="2"/>
      <c r="ND1122" s="2"/>
      <c r="NE1122" s="2"/>
      <c r="NF1122" s="2"/>
      <c r="NG1122" s="2"/>
      <c r="NH1122" s="2"/>
      <c r="NI1122" s="2"/>
      <c r="NJ1122" s="2"/>
      <c r="NK1122" s="2"/>
      <c r="NL1122" s="2"/>
      <c r="NM1122" s="2"/>
      <c r="NN1122" s="2"/>
      <c r="NO1122" s="2"/>
      <c r="NP1122" s="2"/>
      <c r="NQ1122" s="2"/>
      <c r="NR1122" s="2"/>
      <c r="NS1122" s="2"/>
      <c r="NT1122" s="2"/>
      <c r="NU1122" s="2"/>
      <c r="NV1122" s="2"/>
      <c r="NW1122" s="2"/>
      <c r="NX1122" s="2"/>
      <c r="NY1122" s="2"/>
      <c r="NZ1122" s="2"/>
      <c r="OA1122" s="2"/>
      <c r="OB1122" s="2"/>
      <c r="OC1122" s="2"/>
      <c r="OD1122" s="2"/>
      <c r="OE1122" s="2"/>
      <c r="OF1122" s="2"/>
      <c r="OG1122" s="2"/>
      <c r="OH1122" s="2"/>
      <c r="OI1122" s="2"/>
      <c r="OJ1122" s="2"/>
      <c r="OK1122" s="2"/>
      <c r="OL1122" s="2"/>
      <c r="OM1122" s="2"/>
      <c r="ON1122" s="2"/>
      <c r="OO1122" s="2"/>
      <c r="OP1122" s="2"/>
      <c r="OQ1122" s="2"/>
      <c r="OR1122" s="2"/>
      <c r="OS1122" s="2"/>
      <c r="OT1122" s="2"/>
      <c r="OU1122" s="2"/>
      <c r="OV1122" s="2"/>
      <c r="OW1122" s="2"/>
      <c r="OX1122" s="2"/>
      <c r="OY1122" s="2"/>
      <c r="OZ1122" s="2"/>
      <c r="PA1122" s="2"/>
      <c r="PB1122" s="2"/>
      <c r="PC1122" s="2"/>
      <c r="PD1122" s="2"/>
      <c r="PE1122" s="2"/>
      <c r="PF1122" s="2"/>
      <c r="PG1122" s="2"/>
      <c r="PH1122" s="2"/>
      <c r="PI1122" s="2"/>
      <c r="PJ1122" s="2"/>
      <c r="PK1122" s="2"/>
      <c r="PL1122" s="2"/>
      <c r="PM1122" s="2"/>
      <c r="PN1122" s="2"/>
      <c r="PO1122" s="2"/>
    </row>
    <row r="1123" spans="1:431" ht="98" hidden="1" x14ac:dyDescent="0.15">
      <c r="A1123" s="6" t="s">
        <v>1327</v>
      </c>
      <c r="B1123" s="3"/>
      <c r="C1123" s="6"/>
      <c r="D1123" s="6"/>
      <c r="E1123" s="3"/>
      <c r="F1123" s="6"/>
      <c r="G1123" s="6"/>
      <c r="H1123" s="6"/>
      <c r="I1123" s="3"/>
      <c r="J1123" s="6"/>
      <c r="K1123" s="3"/>
      <c r="L1123" s="3"/>
      <c r="M1123" s="3"/>
      <c r="N1123" s="6"/>
      <c r="O1123" s="3"/>
      <c r="P1123" s="6"/>
      <c r="Q1123" s="6"/>
      <c r="R1123" s="6"/>
      <c r="S1123" s="3"/>
      <c r="T1123" s="3"/>
      <c r="U1123" s="3"/>
      <c r="V1123" s="3"/>
      <c r="W1123" s="3"/>
      <c r="X1123" s="3"/>
      <c r="Y1123" s="6"/>
      <c r="Z1123" s="6"/>
      <c r="AA1123" s="6"/>
      <c r="AB1123" s="3"/>
      <c r="AC1123" s="6"/>
      <c r="AD1123" s="6"/>
      <c r="AE1123" s="3"/>
      <c r="AF1123" s="3"/>
      <c r="AG1123" s="6"/>
      <c r="AH1123" s="6"/>
      <c r="AI1123" s="3"/>
      <c r="AJ1123" s="3"/>
      <c r="AK1123" s="3"/>
      <c r="AL1123" s="3"/>
      <c r="AM1123" s="6"/>
      <c r="AN1123" s="3"/>
      <c r="AO1123" s="3"/>
      <c r="AP1123" s="3"/>
      <c r="AQ1123" s="3"/>
      <c r="AR1123" s="3"/>
      <c r="AS1123" s="3"/>
      <c r="AT1123" s="6"/>
      <c r="AU1123" s="6"/>
      <c r="AV1123" s="6"/>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v>1970</v>
      </c>
      <c r="BZ1123" s="3" t="s">
        <v>2504</v>
      </c>
      <c r="CA1123" s="3" t="s">
        <v>2343</v>
      </c>
      <c r="CB1123" s="3" t="s">
        <v>0</v>
      </c>
      <c r="CC1123" s="3" t="s">
        <v>2383</v>
      </c>
      <c r="CD1123" s="3"/>
      <c r="CE1123" s="3"/>
      <c r="CF1123" s="7"/>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J1123" s="1"/>
      <c r="DK1123" s="1"/>
      <c r="DL1123" s="1"/>
      <c r="DM1123" s="1"/>
      <c r="DN1123" s="1"/>
      <c r="DO1123" s="1"/>
      <c r="DQ1123" s="1"/>
      <c r="DT1123" s="1"/>
      <c r="DW1123" s="1"/>
      <c r="DX1123" s="1"/>
      <c r="DY1123" s="1"/>
      <c r="DZ1123" s="1"/>
      <c r="EA1123" s="1"/>
      <c r="EB1123" s="1"/>
      <c r="EC1123" s="1"/>
      <c r="EF1123" s="1"/>
      <c r="ER1123" s="1"/>
      <c r="ET1123" s="1"/>
      <c r="FH1123" s="1"/>
      <c r="FI1123" s="1"/>
      <c r="LT1123" s="2"/>
      <c r="LU1123" s="2"/>
      <c r="LV1123" s="2"/>
      <c r="LW1123" s="2"/>
      <c r="LX1123" s="2"/>
      <c r="LY1123" s="2"/>
      <c r="LZ1123" s="2"/>
      <c r="MA1123" s="2"/>
      <c r="MB1123" s="2"/>
      <c r="MC1123" s="2"/>
      <c r="MD1123" s="2"/>
      <c r="ME1123" s="2"/>
      <c r="MF1123" s="2"/>
      <c r="MG1123" s="2"/>
      <c r="MH1123" s="2"/>
      <c r="MI1123" s="2"/>
      <c r="MJ1123" s="2"/>
      <c r="MK1123" s="2"/>
      <c r="ML1123" s="2"/>
      <c r="MM1123" s="2"/>
      <c r="MN1123" s="2"/>
      <c r="MO1123" s="2"/>
      <c r="MP1123" s="2"/>
      <c r="MQ1123" s="2"/>
      <c r="MR1123" s="2"/>
      <c r="MS1123" s="2"/>
      <c r="MT1123" s="2"/>
      <c r="MU1123" s="2"/>
      <c r="MV1123" s="2"/>
      <c r="MW1123" s="2"/>
      <c r="MX1123" s="2"/>
      <c r="MY1123" s="2"/>
      <c r="MZ1123" s="2"/>
      <c r="NA1123" s="2"/>
      <c r="NB1123" s="2"/>
      <c r="NC1123" s="2"/>
      <c r="ND1123" s="2"/>
      <c r="NE1123" s="2"/>
      <c r="NF1123" s="2"/>
      <c r="NG1123" s="2"/>
      <c r="NH1123" s="2"/>
      <c r="NI1123" s="2"/>
      <c r="NJ1123" s="2"/>
      <c r="NK1123" s="2"/>
      <c r="NL1123" s="2"/>
      <c r="NM1123" s="2"/>
      <c r="NN1123" s="2"/>
      <c r="NO1123" s="2"/>
      <c r="NP1123" s="2"/>
      <c r="NQ1123" s="2"/>
      <c r="NR1123" s="2"/>
      <c r="NS1123" s="2"/>
      <c r="NT1123" s="2"/>
      <c r="NU1123" s="2"/>
      <c r="NV1123" s="2"/>
      <c r="NW1123" s="2"/>
      <c r="NX1123" s="2"/>
      <c r="NY1123" s="2"/>
      <c r="NZ1123" s="2"/>
      <c r="OA1123" s="2"/>
      <c r="OB1123" s="2"/>
      <c r="OC1123" s="2"/>
      <c r="OD1123" s="2"/>
      <c r="OE1123" s="2"/>
      <c r="OF1123" s="2"/>
      <c r="OG1123" s="2"/>
      <c r="OH1123" s="2"/>
      <c r="OI1123" s="2"/>
      <c r="OJ1123" s="2"/>
      <c r="OK1123" s="2"/>
      <c r="OL1123" s="2"/>
      <c r="OM1123" s="2"/>
      <c r="ON1123" s="2"/>
      <c r="OO1123" s="2"/>
      <c r="OP1123" s="2"/>
      <c r="OQ1123" s="2"/>
      <c r="OR1123" s="2"/>
      <c r="OS1123" s="2"/>
      <c r="OT1123" s="2"/>
      <c r="OU1123" s="2"/>
      <c r="OV1123" s="2"/>
      <c r="OW1123" s="2"/>
      <c r="OX1123" s="2"/>
      <c r="OY1123" s="2"/>
      <c r="OZ1123" s="2"/>
      <c r="PA1123" s="2"/>
      <c r="PB1123" s="2"/>
      <c r="PC1123" s="2"/>
      <c r="PD1123" s="2"/>
      <c r="PE1123" s="2"/>
      <c r="PF1123" s="2"/>
      <c r="PG1123" s="2"/>
      <c r="PH1123" s="2"/>
      <c r="PI1123" s="2"/>
      <c r="PJ1123" s="2"/>
      <c r="PK1123" s="2"/>
      <c r="PL1123" s="2"/>
      <c r="PM1123" s="2"/>
      <c r="PN1123" s="2"/>
      <c r="PO1123" s="2"/>
    </row>
    <row r="1124" spans="1:431" ht="98" hidden="1" x14ac:dyDescent="0.15">
      <c r="A1124" s="6" t="s">
        <v>1330</v>
      </c>
      <c r="B1124" s="3"/>
      <c r="C1124" s="6"/>
      <c r="D1124" s="6"/>
      <c r="E1124" s="3"/>
      <c r="F1124" s="6"/>
      <c r="G1124" s="6"/>
      <c r="H1124" s="6"/>
      <c r="I1124" s="3"/>
      <c r="J1124" s="6"/>
      <c r="K1124" s="3"/>
      <c r="L1124" s="3"/>
      <c r="M1124" s="3"/>
      <c r="N1124" s="6"/>
      <c r="O1124" s="3"/>
      <c r="P1124" s="6"/>
      <c r="Q1124" s="6"/>
      <c r="R1124" s="6"/>
      <c r="S1124" s="3"/>
      <c r="T1124" s="3"/>
      <c r="U1124" s="3"/>
      <c r="V1124" s="3"/>
      <c r="W1124" s="3"/>
      <c r="X1124" s="3"/>
      <c r="Y1124" s="6"/>
      <c r="Z1124" s="6"/>
      <c r="AA1124" s="6"/>
      <c r="AB1124" s="3"/>
      <c r="AC1124" s="6"/>
      <c r="AD1124" s="6"/>
      <c r="AE1124" s="3"/>
      <c r="AF1124" s="3"/>
      <c r="AG1124" s="6"/>
      <c r="AH1124" s="6"/>
      <c r="AI1124" s="3"/>
      <c r="AJ1124" s="3"/>
      <c r="AK1124" s="3"/>
      <c r="AL1124" s="3"/>
      <c r="AM1124" s="6"/>
      <c r="AN1124" s="3"/>
      <c r="AO1124" s="3"/>
      <c r="AP1124" s="3"/>
      <c r="AQ1124" s="3"/>
      <c r="AR1124" s="3"/>
      <c r="AS1124" s="3"/>
      <c r="AT1124" s="6"/>
      <c r="AU1124" s="6"/>
      <c r="AV1124" s="6"/>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v>1970</v>
      </c>
      <c r="BZ1124" s="3" t="s">
        <v>2504</v>
      </c>
      <c r="CA1124" s="3" t="s">
        <v>2343</v>
      </c>
      <c r="CB1124" s="3" t="s">
        <v>0</v>
      </c>
      <c r="CC1124" s="3" t="s">
        <v>2383</v>
      </c>
      <c r="CD1124" s="3"/>
      <c r="CE1124" s="3"/>
      <c r="CF1124" s="7"/>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J1124" s="1"/>
      <c r="DK1124" s="1"/>
      <c r="DL1124" s="1"/>
      <c r="DM1124" s="1"/>
      <c r="DN1124" s="1"/>
      <c r="DO1124" s="1"/>
      <c r="DQ1124" s="1"/>
      <c r="DT1124" s="1"/>
      <c r="DW1124" s="1"/>
      <c r="DX1124" s="1"/>
      <c r="DY1124" s="1"/>
      <c r="DZ1124" s="1"/>
      <c r="EA1124" s="1"/>
      <c r="EB1124" s="1"/>
      <c r="EC1124" s="1"/>
      <c r="EF1124" s="1"/>
      <c r="ER1124" s="1"/>
      <c r="ET1124" s="1"/>
      <c r="FH1124" s="1"/>
      <c r="FI1124" s="1"/>
      <c r="LT1124" s="2"/>
      <c r="LU1124" s="2"/>
      <c r="LV1124" s="2"/>
      <c r="LW1124" s="2"/>
      <c r="LX1124" s="2"/>
      <c r="LY1124" s="2"/>
      <c r="LZ1124" s="2"/>
      <c r="MA1124" s="2"/>
      <c r="MB1124" s="2"/>
      <c r="MC1124" s="2"/>
      <c r="MD1124" s="2"/>
      <c r="ME1124" s="2"/>
      <c r="MF1124" s="2"/>
      <c r="MG1124" s="2"/>
      <c r="MH1124" s="2"/>
      <c r="MI1124" s="2"/>
      <c r="MJ1124" s="2"/>
      <c r="MK1124" s="2"/>
      <c r="ML1124" s="2"/>
      <c r="MM1124" s="2"/>
      <c r="MN1124" s="2"/>
      <c r="MO1124" s="2"/>
      <c r="MP1124" s="2"/>
      <c r="MQ1124" s="2"/>
      <c r="MR1124" s="2"/>
      <c r="MS1124" s="2"/>
      <c r="MT1124" s="2"/>
      <c r="MU1124" s="2"/>
      <c r="MV1124" s="2"/>
      <c r="MW1124" s="2"/>
      <c r="MX1124" s="2"/>
      <c r="MY1124" s="2"/>
      <c r="MZ1124" s="2"/>
      <c r="NA1124" s="2"/>
      <c r="NB1124" s="2"/>
      <c r="NC1124" s="2"/>
      <c r="ND1124" s="2"/>
      <c r="NE1124" s="2"/>
      <c r="NF1124" s="2"/>
      <c r="NG1124" s="2"/>
      <c r="NH1124" s="2"/>
      <c r="NI1124" s="2"/>
      <c r="NJ1124" s="2"/>
      <c r="NK1124" s="2"/>
      <c r="NL1124" s="2"/>
      <c r="NM1124" s="2"/>
      <c r="NN1124" s="2"/>
      <c r="NO1124" s="2"/>
      <c r="NP1124" s="2"/>
      <c r="NQ1124" s="2"/>
      <c r="NR1124" s="2"/>
      <c r="NS1124" s="2"/>
      <c r="NT1124" s="2"/>
      <c r="NU1124" s="2"/>
      <c r="NV1124" s="2"/>
      <c r="NW1124" s="2"/>
      <c r="NX1124" s="2"/>
      <c r="NY1124" s="2"/>
      <c r="NZ1124" s="2"/>
      <c r="OA1124" s="2"/>
      <c r="OB1124" s="2"/>
      <c r="OC1124" s="2"/>
      <c r="OD1124" s="2"/>
      <c r="OE1124" s="2"/>
      <c r="OF1124" s="2"/>
      <c r="OG1124" s="2"/>
      <c r="OH1124" s="2"/>
      <c r="OI1124" s="2"/>
      <c r="OJ1124" s="2"/>
      <c r="OK1124" s="2"/>
      <c r="OL1124" s="2"/>
      <c r="OM1124" s="2"/>
      <c r="ON1124" s="2"/>
      <c r="OO1124" s="2"/>
      <c r="OP1124" s="2"/>
      <c r="OQ1124" s="2"/>
      <c r="OR1124" s="2"/>
      <c r="OS1124" s="2"/>
      <c r="OT1124" s="2"/>
      <c r="OU1124" s="2"/>
      <c r="OV1124" s="2"/>
      <c r="OW1124" s="2"/>
      <c r="OX1124" s="2"/>
      <c r="OY1124" s="2"/>
      <c r="OZ1124" s="2"/>
      <c r="PA1124" s="2"/>
      <c r="PB1124" s="2"/>
      <c r="PC1124" s="2"/>
      <c r="PD1124" s="2"/>
      <c r="PE1124" s="2"/>
      <c r="PF1124" s="2"/>
      <c r="PG1124" s="2"/>
      <c r="PH1124" s="2"/>
      <c r="PI1124" s="2"/>
      <c r="PJ1124" s="2"/>
      <c r="PK1124" s="2"/>
      <c r="PL1124" s="2"/>
      <c r="PM1124" s="2"/>
      <c r="PN1124" s="2"/>
      <c r="PO1124" s="2"/>
    </row>
    <row r="1125" spans="1:431" ht="98" hidden="1" x14ac:dyDescent="0.15">
      <c r="A1125" s="6" t="s">
        <v>1334</v>
      </c>
      <c r="B1125" s="3"/>
      <c r="C1125" s="6"/>
      <c r="D1125" s="6"/>
      <c r="E1125" s="3"/>
      <c r="F1125" s="6"/>
      <c r="G1125" s="6"/>
      <c r="H1125" s="6"/>
      <c r="I1125" s="3"/>
      <c r="J1125" s="6"/>
      <c r="K1125" s="3"/>
      <c r="L1125" s="3"/>
      <c r="M1125" s="3"/>
      <c r="N1125" s="6"/>
      <c r="O1125" s="3"/>
      <c r="P1125" s="6"/>
      <c r="Q1125" s="6"/>
      <c r="R1125" s="6"/>
      <c r="S1125" s="3"/>
      <c r="T1125" s="3"/>
      <c r="U1125" s="3"/>
      <c r="V1125" s="3"/>
      <c r="W1125" s="3"/>
      <c r="X1125" s="3"/>
      <c r="Y1125" s="6"/>
      <c r="Z1125" s="6"/>
      <c r="AA1125" s="6"/>
      <c r="AB1125" s="3"/>
      <c r="AC1125" s="6"/>
      <c r="AD1125" s="6"/>
      <c r="AE1125" s="3"/>
      <c r="AF1125" s="3"/>
      <c r="AG1125" s="6"/>
      <c r="AH1125" s="6"/>
      <c r="AI1125" s="3"/>
      <c r="AJ1125" s="3"/>
      <c r="AK1125" s="3"/>
      <c r="AL1125" s="3"/>
      <c r="AM1125" s="6"/>
      <c r="AN1125" s="3"/>
      <c r="AO1125" s="3"/>
      <c r="AP1125" s="3"/>
      <c r="AQ1125" s="3"/>
      <c r="AR1125" s="3"/>
      <c r="AS1125" s="3"/>
      <c r="AT1125" s="6"/>
      <c r="AU1125" s="6"/>
      <c r="AV1125" s="6"/>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v>1970</v>
      </c>
      <c r="BZ1125" s="3" t="s">
        <v>2504</v>
      </c>
      <c r="CA1125" s="3" t="s">
        <v>2343</v>
      </c>
      <c r="CB1125" s="3" t="s">
        <v>0</v>
      </c>
      <c r="CC1125" s="3" t="s">
        <v>2383</v>
      </c>
      <c r="CD1125" s="3"/>
      <c r="CE1125" s="3"/>
      <c r="CF1125" s="7"/>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J1125" s="1"/>
      <c r="DK1125" s="1"/>
      <c r="DL1125" s="1"/>
      <c r="DM1125" s="1"/>
      <c r="DN1125" s="1"/>
      <c r="DO1125" s="1"/>
      <c r="DQ1125" s="1"/>
      <c r="DT1125" s="1"/>
      <c r="DW1125" s="1"/>
      <c r="DX1125" s="1"/>
      <c r="DY1125" s="1"/>
      <c r="DZ1125" s="1"/>
      <c r="EA1125" s="1"/>
      <c r="EB1125" s="1"/>
      <c r="EC1125" s="1"/>
      <c r="EF1125" s="1"/>
      <c r="ER1125" s="1"/>
      <c r="ET1125" s="1"/>
      <c r="FH1125" s="1"/>
      <c r="FI1125" s="1"/>
      <c r="LT1125" s="2"/>
      <c r="LU1125" s="2"/>
      <c r="LV1125" s="2"/>
      <c r="LW1125" s="2"/>
      <c r="LX1125" s="2"/>
      <c r="LY1125" s="2"/>
      <c r="LZ1125" s="2"/>
      <c r="MA1125" s="2"/>
      <c r="MB1125" s="2"/>
      <c r="MC1125" s="2"/>
      <c r="MD1125" s="2"/>
      <c r="ME1125" s="2"/>
      <c r="MF1125" s="2"/>
      <c r="MG1125" s="2"/>
      <c r="MH1125" s="2"/>
      <c r="MI1125" s="2"/>
      <c r="MJ1125" s="2"/>
      <c r="MK1125" s="2"/>
      <c r="ML1125" s="2"/>
      <c r="MM1125" s="2"/>
      <c r="MN1125" s="2"/>
      <c r="MO1125" s="2"/>
      <c r="MP1125" s="2"/>
      <c r="MQ1125" s="2"/>
      <c r="MR1125" s="2"/>
      <c r="MS1125" s="2"/>
      <c r="MT1125" s="2"/>
      <c r="MU1125" s="2"/>
      <c r="MV1125" s="2"/>
      <c r="MW1125" s="2"/>
      <c r="MX1125" s="2"/>
      <c r="MY1125" s="2"/>
      <c r="MZ1125" s="2"/>
      <c r="NA1125" s="2"/>
      <c r="NB1125" s="2"/>
      <c r="NC1125" s="2"/>
      <c r="ND1125" s="2"/>
      <c r="NE1125" s="2"/>
      <c r="NF1125" s="2"/>
      <c r="NG1125" s="2"/>
      <c r="NH1125" s="2"/>
      <c r="NI1125" s="2"/>
      <c r="NJ1125" s="2"/>
      <c r="NK1125" s="2"/>
      <c r="NL1125" s="2"/>
      <c r="NM1125" s="2"/>
      <c r="NN1125" s="2"/>
      <c r="NO1125" s="2"/>
      <c r="NP1125" s="2"/>
      <c r="NQ1125" s="2"/>
      <c r="NR1125" s="2"/>
      <c r="NS1125" s="2"/>
      <c r="NT1125" s="2"/>
      <c r="NU1125" s="2"/>
      <c r="NV1125" s="2"/>
      <c r="NW1125" s="2"/>
      <c r="NX1125" s="2"/>
      <c r="NY1125" s="2"/>
      <c r="NZ1125" s="2"/>
      <c r="OA1125" s="2"/>
      <c r="OB1125" s="2"/>
      <c r="OC1125" s="2"/>
      <c r="OD1125" s="2"/>
      <c r="OE1125" s="2"/>
      <c r="OF1125" s="2"/>
      <c r="OG1125" s="2"/>
      <c r="OH1125" s="2"/>
      <c r="OI1125" s="2"/>
      <c r="OJ1125" s="2"/>
      <c r="OK1125" s="2"/>
      <c r="OL1125" s="2"/>
      <c r="OM1125" s="2"/>
      <c r="ON1125" s="2"/>
      <c r="OO1125" s="2"/>
      <c r="OP1125" s="2"/>
      <c r="OQ1125" s="2"/>
      <c r="OR1125" s="2"/>
      <c r="OS1125" s="2"/>
      <c r="OT1125" s="2"/>
      <c r="OU1125" s="2"/>
      <c r="OV1125" s="2"/>
      <c r="OW1125" s="2"/>
      <c r="OX1125" s="2"/>
      <c r="OY1125" s="2"/>
      <c r="OZ1125" s="2"/>
      <c r="PA1125" s="2"/>
      <c r="PB1125" s="2"/>
      <c r="PC1125" s="2"/>
      <c r="PD1125" s="2"/>
      <c r="PE1125" s="2"/>
      <c r="PF1125" s="2"/>
      <c r="PG1125" s="2"/>
      <c r="PH1125" s="2"/>
      <c r="PI1125" s="2"/>
      <c r="PJ1125" s="2"/>
      <c r="PK1125" s="2"/>
      <c r="PL1125" s="2"/>
      <c r="PM1125" s="2"/>
      <c r="PN1125" s="2"/>
      <c r="PO1125" s="2"/>
    </row>
    <row r="1126" spans="1:431" ht="98" hidden="1" x14ac:dyDescent="0.15">
      <c r="A1126" s="6" t="s">
        <v>1337</v>
      </c>
      <c r="B1126" s="3"/>
      <c r="C1126" s="6"/>
      <c r="D1126" s="6"/>
      <c r="E1126" s="3"/>
      <c r="F1126" s="6"/>
      <c r="G1126" s="6"/>
      <c r="H1126" s="6"/>
      <c r="I1126" s="3"/>
      <c r="J1126" s="6"/>
      <c r="K1126" s="3"/>
      <c r="L1126" s="3"/>
      <c r="M1126" s="3"/>
      <c r="N1126" s="6"/>
      <c r="O1126" s="3"/>
      <c r="P1126" s="6"/>
      <c r="Q1126" s="6"/>
      <c r="R1126" s="6"/>
      <c r="S1126" s="3"/>
      <c r="T1126" s="3"/>
      <c r="U1126" s="3"/>
      <c r="V1126" s="3"/>
      <c r="W1126" s="3"/>
      <c r="X1126" s="3"/>
      <c r="Y1126" s="6"/>
      <c r="Z1126" s="6"/>
      <c r="AA1126" s="6"/>
      <c r="AB1126" s="3"/>
      <c r="AC1126" s="6"/>
      <c r="AD1126" s="6"/>
      <c r="AE1126" s="3"/>
      <c r="AF1126" s="3"/>
      <c r="AG1126" s="6"/>
      <c r="AH1126" s="6"/>
      <c r="AI1126" s="3"/>
      <c r="AJ1126" s="3"/>
      <c r="AK1126" s="3"/>
      <c r="AL1126" s="3"/>
      <c r="AM1126" s="6"/>
      <c r="AN1126" s="3"/>
      <c r="AO1126" s="3"/>
      <c r="AP1126" s="3"/>
      <c r="AQ1126" s="3"/>
      <c r="AR1126" s="3"/>
      <c r="AS1126" s="3"/>
      <c r="AT1126" s="6"/>
      <c r="AU1126" s="6"/>
      <c r="AV1126" s="6"/>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v>1970</v>
      </c>
      <c r="BZ1126" s="3" t="s">
        <v>2504</v>
      </c>
      <c r="CA1126" s="3" t="s">
        <v>2343</v>
      </c>
      <c r="CB1126" s="3" t="s">
        <v>0</v>
      </c>
      <c r="CC1126" s="3" t="s">
        <v>2383</v>
      </c>
      <c r="CD1126" s="3"/>
      <c r="CE1126" s="3"/>
      <c r="CF1126" s="7"/>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J1126" s="1"/>
      <c r="DK1126" s="1"/>
      <c r="DL1126" s="1"/>
      <c r="DM1126" s="1"/>
      <c r="DN1126" s="1"/>
      <c r="DO1126" s="1"/>
      <c r="DQ1126" s="1"/>
      <c r="DT1126" s="1"/>
      <c r="DW1126" s="1"/>
      <c r="DX1126" s="1"/>
      <c r="DY1126" s="1"/>
      <c r="DZ1126" s="1"/>
      <c r="EA1126" s="1"/>
      <c r="EB1126" s="1"/>
      <c r="EC1126" s="1"/>
      <c r="EF1126" s="1"/>
      <c r="ER1126" s="1"/>
      <c r="ET1126" s="1"/>
      <c r="FH1126" s="1"/>
      <c r="FI1126" s="1"/>
      <c r="LT1126" s="2"/>
      <c r="LU1126" s="2"/>
      <c r="LV1126" s="2"/>
      <c r="LW1126" s="2"/>
      <c r="LX1126" s="2"/>
      <c r="LY1126" s="2"/>
      <c r="LZ1126" s="2"/>
      <c r="MA1126" s="2"/>
      <c r="MB1126" s="2"/>
      <c r="MC1126" s="2"/>
      <c r="MD1126" s="2"/>
      <c r="ME1126" s="2"/>
      <c r="MF1126" s="2"/>
      <c r="MG1126" s="2"/>
      <c r="MH1126" s="2"/>
      <c r="MI1126" s="2"/>
      <c r="MJ1126" s="2"/>
      <c r="MK1126" s="2"/>
      <c r="ML1126" s="2"/>
      <c r="MM1126" s="2"/>
      <c r="MN1126" s="2"/>
      <c r="MO1126" s="2"/>
      <c r="MP1126" s="2"/>
      <c r="MQ1126" s="2"/>
      <c r="MR1126" s="2"/>
      <c r="MS1126" s="2"/>
      <c r="MT1126" s="2"/>
      <c r="MU1126" s="2"/>
      <c r="MV1126" s="2"/>
      <c r="MW1126" s="2"/>
      <c r="MX1126" s="2"/>
      <c r="MY1126" s="2"/>
      <c r="MZ1126" s="2"/>
      <c r="NA1126" s="2"/>
      <c r="NB1126" s="2"/>
      <c r="NC1126" s="2"/>
      <c r="ND1126" s="2"/>
      <c r="NE1126" s="2"/>
      <c r="NF1126" s="2"/>
      <c r="NG1126" s="2"/>
      <c r="NH1126" s="2"/>
      <c r="NI1126" s="2"/>
      <c r="NJ1126" s="2"/>
      <c r="NK1126" s="2"/>
      <c r="NL1126" s="2"/>
      <c r="NM1126" s="2"/>
      <c r="NN1126" s="2"/>
      <c r="NO1126" s="2"/>
      <c r="NP1126" s="2"/>
      <c r="NQ1126" s="2"/>
      <c r="NR1126" s="2"/>
      <c r="NS1126" s="2"/>
      <c r="NT1126" s="2"/>
      <c r="NU1126" s="2"/>
      <c r="NV1126" s="2"/>
      <c r="NW1126" s="2"/>
      <c r="NX1126" s="2"/>
      <c r="NY1126" s="2"/>
      <c r="NZ1126" s="2"/>
      <c r="OA1126" s="2"/>
      <c r="OB1126" s="2"/>
      <c r="OC1126" s="2"/>
      <c r="OD1126" s="2"/>
      <c r="OE1126" s="2"/>
      <c r="OF1126" s="2"/>
      <c r="OG1126" s="2"/>
      <c r="OH1126" s="2"/>
      <c r="OI1126" s="2"/>
      <c r="OJ1126" s="2"/>
      <c r="OK1126" s="2"/>
      <c r="OL1126" s="2"/>
      <c r="OM1126" s="2"/>
      <c r="ON1126" s="2"/>
      <c r="OO1126" s="2"/>
      <c r="OP1126" s="2"/>
      <c r="OQ1126" s="2"/>
      <c r="OR1126" s="2"/>
      <c r="OS1126" s="2"/>
      <c r="OT1126" s="2"/>
      <c r="OU1126" s="2"/>
      <c r="OV1126" s="2"/>
      <c r="OW1126" s="2"/>
      <c r="OX1126" s="2"/>
      <c r="OY1126" s="2"/>
      <c r="OZ1126" s="2"/>
      <c r="PA1126" s="2"/>
      <c r="PB1126" s="2"/>
      <c r="PC1126" s="2"/>
      <c r="PD1126" s="2"/>
      <c r="PE1126" s="2"/>
      <c r="PF1126" s="2"/>
      <c r="PG1126" s="2"/>
      <c r="PH1126" s="2"/>
      <c r="PI1126" s="2"/>
      <c r="PJ1126" s="2"/>
      <c r="PK1126" s="2"/>
      <c r="PL1126" s="2"/>
      <c r="PM1126" s="2"/>
      <c r="PN1126" s="2"/>
      <c r="PO1126" s="2"/>
    </row>
    <row r="1127" spans="1:431" ht="98" hidden="1" x14ac:dyDescent="0.15">
      <c r="A1127" s="16" t="s">
        <v>3735</v>
      </c>
      <c r="B1127" s="3"/>
      <c r="C1127" s="6"/>
      <c r="D1127" s="6"/>
      <c r="E1127" s="3"/>
      <c r="F1127" s="6"/>
      <c r="G1127" s="6"/>
      <c r="H1127" s="6"/>
      <c r="I1127" s="3"/>
      <c r="J1127" s="6"/>
      <c r="K1127" s="3"/>
      <c r="L1127" s="3"/>
      <c r="M1127" s="3"/>
      <c r="N1127" s="6"/>
      <c r="O1127" s="3"/>
      <c r="P1127" s="6"/>
      <c r="Q1127" s="6"/>
      <c r="R1127" s="6"/>
      <c r="S1127" s="3"/>
      <c r="T1127" s="3"/>
      <c r="U1127" s="3"/>
      <c r="V1127" s="3"/>
      <c r="W1127" s="3"/>
      <c r="X1127" s="3"/>
      <c r="Y1127" s="6"/>
      <c r="Z1127" s="6"/>
      <c r="AA1127" s="6"/>
      <c r="AB1127" s="3"/>
      <c r="AC1127" s="6"/>
      <c r="AD1127" s="6"/>
      <c r="AE1127" s="3"/>
      <c r="AF1127" s="3"/>
      <c r="AG1127" s="6"/>
      <c r="AH1127" s="6"/>
      <c r="AI1127" s="3"/>
      <c r="AJ1127" s="3"/>
      <c r="AK1127" s="3"/>
      <c r="AL1127" s="3"/>
      <c r="AM1127" s="6"/>
      <c r="AN1127" s="3"/>
      <c r="AO1127" s="3"/>
      <c r="AP1127" s="3"/>
      <c r="AQ1127" s="3"/>
      <c r="AR1127" s="3"/>
      <c r="AS1127" s="3"/>
      <c r="AT1127" s="6"/>
      <c r="AU1127" s="6"/>
      <c r="AV1127" s="6"/>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v>1970</v>
      </c>
      <c r="BZ1127" s="3" t="s">
        <v>2504</v>
      </c>
      <c r="CA1127" s="3" t="s">
        <v>2343</v>
      </c>
      <c r="CB1127" s="3" t="s">
        <v>0</v>
      </c>
      <c r="CC1127" s="3" t="s">
        <v>2383</v>
      </c>
      <c r="CD1127" s="3"/>
      <c r="CE1127" s="3"/>
      <c r="CF1127" s="7"/>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J1127" s="1"/>
      <c r="DK1127" s="1"/>
      <c r="DL1127" s="1"/>
      <c r="DM1127" s="1"/>
      <c r="DN1127" s="1"/>
      <c r="DO1127" s="1"/>
      <c r="DQ1127" s="1"/>
      <c r="DT1127" s="1"/>
      <c r="DW1127" s="1"/>
      <c r="DX1127" s="1"/>
      <c r="DY1127" s="1"/>
      <c r="DZ1127" s="1"/>
      <c r="EA1127" s="1"/>
      <c r="EB1127" s="1"/>
      <c r="EC1127" s="1"/>
      <c r="EF1127" s="1"/>
      <c r="ER1127" s="1"/>
      <c r="ET1127" s="1"/>
      <c r="FH1127" s="1"/>
      <c r="FI1127" s="1"/>
      <c r="LT1127" s="2"/>
      <c r="LU1127" s="2"/>
      <c r="LV1127" s="2"/>
      <c r="LW1127" s="2"/>
      <c r="LX1127" s="2"/>
      <c r="LY1127" s="2"/>
      <c r="LZ1127" s="2"/>
      <c r="MA1127" s="2"/>
      <c r="MB1127" s="2"/>
      <c r="MC1127" s="2"/>
      <c r="MD1127" s="2"/>
      <c r="ME1127" s="2"/>
      <c r="MF1127" s="2"/>
      <c r="MG1127" s="2"/>
      <c r="MH1127" s="2"/>
      <c r="MI1127" s="2"/>
      <c r="MJ1127" s="2"/>
      <c r="MK1127" s="2"/>
      <c r="ML1127" s="2"/>
      <c r="MM1127" s="2"/>
      <c r="MN1127" s="2"/>
      <c r="MO1127" s="2"/>
      <c r="MP1127" s="2"/>
      <c r="MQ1127" s="2"/>
      <c r="MR1127" s="2"/>
      <c r="MS1127" s="2"/>
      <c r="MT1127" s="2"/>
      <c r="MU1127" s="2"/>
      <c r="MV1127" s="2"/>
      <c r="MW1127" s="2"/>
      <c r="MX1127" s="2"/>
      <c r="MY1127" s="2"/>
      <c r="MZ1127" s="2"/>
      <c r="NA1127" s="2"/>
      <c r="NB1127" s="2"/>
      <c r="NC1127" s="2"/>
      <c r="ND1127" s="2"/>
      <c r="NE1127" s="2"/>
      <c r="NF1127" s="2"/>
      <c r="NG1127" s="2"/>
      <c r="NH1127" s="2"/>
      <c r="NI1127" s="2"/>
      <c r="NJ1127" s="2"/>
      <c r="NK1127" s="2"/>
      <c r="NL1127" s="2"/>
      <c r="NM1127" s="2"/>
      <c r="NN1127" s="2"/>
      <c r="NO1127" s="2"/>
      <c r="NP1127" s="2"/>
      <c r="NQ1127" s="2"/>
      <c r="NR1127" s="2"/>
      <c r="NS1127" s="2"/>
      <c r="NT1127" s="2"/>
      <c r="NU1127" s="2"/>
      <c r="NV1127" s="2"/>
      <c r="NW1127" s="2"/>
      <c r="NX1127" s="2"/>
      <c r="NY1127" s="2"/>
      <c r="NZ1127" s="2"/>
      <c r="OA1127" s="2"/>
      <c r="OB1127" s="2"/>
      <c r="OC1127" s="2"/>
      <c r="OD1127" s="2"/>
      <c r="OE1127" s="2"/>
      <c r="OF1127" s="2"/>
      <c r="OG1127" s="2"/>
      <c r="OH1127" s="2"/>
      <c r="OI1127" s="2"/>
      <c r="OJ1127" s="2"/>
      <c r="OK1127" s="2"/>
      <c r="OL1127" s="2"/>
      <c r="OM1127" s="2"/>
      <c r="ON1127" s="2"/>
      <c r="OO1127" s="2"/>
      <c r="OP1127" s="2"/>
      <c r="OQ1127" s="2"/>
      <c r="OR1127" s="2"/>
      <c r="OS1127" s="2"/>
      <c r="OT1127" s="2"/>
      <c r="OU1127" s="2"/>
      <c r="OV1127" s="2"/>
      <c r="OW1127" s="2"/>
      <c r="OX1127" s="2"/>
      <c r="OY1127" s="2"/>
      <c r="OZ1127" s="2"/>
      <c r="PA1127" s="2"/>
      <c r="PB1127" s="2"/>
      <c r="PC1127" s="2"/>
      <c r="PD1127" s="2"/>
      <c r="PE1127" s="2"/>
      <c r="PF1127" s="2"/>
      <c r="PG1127" s="2"/>
      <c r="PH1127" s="2"/>
      <c r="PI1127" s="2"/>
      <c r="PJ1127" s="2"/>
      <c r="PK1127" s="2"/>
      <c r="PL1127" s="2"/>
      <c r="PM1127" s="2"/>
      <c r="PN1127" s="2"/>
      <c r="PO1127" s="2"/>
    </row>
    <row r="1128" spans="1:431" ht="98" hidden="1" x14ac:dyDescent="0.15">
      <c r="A1128" s="6" t="s">
        <v>1345</v>
      </c>
      <c r="B1128" s="3"/>
      <c r="C1128" s="6"/>
      <c r="D1128" s="6"/>
      <c r="E1128" s="3"/>
      <c r="F1128" s="6"/>
      <c r="G1128" s="6"/>
      <c r="H1128" s="6"/>
      <c r="I1128" s="3"/>
      <c r="J1128" s="6"/>
      <c r="K1128" s="3"/>
      <c r="L1128" s="3"/>
      <c r="M1128" s="3"/>
      <c r="N1128" s="6"/>
      <c r="O1128" s="3"/>
      <c r="P1128" s="6"/>
      <c r="Q1128" s="6"/>
      <c r="R1128" s="6"/>
      <c r="S1128" s="3"/>
      <c r="T1128" s="3"/>
      <c r="U1128" s="3"/>
      <c r="V1128" s="3"/>
      <c r="W1128" s="3"/>
      <c r="X1128" s="3"/>
      <c r="Y1128" s="6"/>
      <c r="Z1128" s="6"/>
      <c r="AA1128" s="6"/>
      <c r="AB1128" s="3"/>
      <c r="AC1128" s="6"/>
      <c r="AD1128" s="6"/>
      <c r="AE1128" s="3"/>
      <c r="AF1128" s="3"/>
      <c r="AG1128" s="6"/>
      <c r="AH1128" s="6"/>
      <c r="AI1128" s="3"/>
      <c r="AJ1128" s="3"/>
      <c r="AK1128" s="3"/>
      <c r="AL1128" s="3"/>
      <c r="AM1128" s="6"/>
      <c r="AN1128" s="3"/>
      <c r="AO1128" s="3">
        <v>1</v>
      </c>
      <c r="AP1128" s="3"/>
      <c r="AQ1128" s="3"/>
      <c r="AR1128" s="3"/>
      <c r="AS1128" s="3"/>
      <c r="AT1128" s="6"/>
      <c r="AU1128" s="6"/>
      <c r="AV1128" s="6"/>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v>1970</v>
      </c>
      <c r="BZ1128" s="3" t="s">
        <v>2504</v>
      </c>
      <c r="CA1128" s="3" t="s">
        <v>2343</v>
      </c>
      <c r="CB1128" s="3" t="s">
        <v>0</v>
      </c>
      <c r="CC1128" s="3" t="s">
        <v>2383</v>
      </c>
      <c r="CD1128" s="3"/>
      <c r="CE1128" s="3"/>
      <c r="CF1128" s="7"/>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J1128" s="1"/>
      <c r="DK1128" s="1"/>
      <c r="DL1128" s="1"/>
      <c r="DM1128" s="1"/>
      <c r="DN1128" s="1"/>
      <c r="DO1128" s="1"/>
      <c r="DQ1128" s="1"/>
      <c r="DT1128" s="1"/>
      <c r="DW1128" s="1"/>
      <c r="DX1128" s="1"/>
      <c r="DY1128" s="1"/>
      <c r="DZ1128" s="1"/>
      <c r="EA1128" s="1"/>
      <c r="EB1128" s="1"/>
      <c r="EC1128" s="1"/>
      <c r="EF1128" s="1"/>
      <c r="ER1128" s="1"/>
      <c r="ET1128" s="1"/>
      <c r="FH1128" s="1"/>
      <c r="FI1128" s="1"/>
      <c r="LT1128" s="2"/>
      <c r="LU1128" s="2"/>
      <c r="LV1128" s="2"/>
      <c r="LW1128" s="2"/>
      <c r="LX1128" s="2"/>
      <c r="LY1128" s="2"/>
      <c r="LZ1128" s="2"/>
      <c r="MA1128" s="2"/>
      <c r="MB1128" s="2"/>
      <c r="MC1128" s="2"/>
      <c r="MD1128" s="2"/>
      <c r="ME1128" s="2"/>
      <c r="MF1128" s="2"/>
      <c r="MG1128" s="2"/>
      <c r="MH1128" s="2"/>
      <c r="MI1128" s="2"/>
      <c r="MJ1128" s="2"/>
      <c r="MK1128" s="2"/>
      <c r="ML1128" s="2"/>
      <c r="MM1128" s="2"/>
      <c r="MN1128" s="2"/>
      <c r="MO1128" s="2"/>
      <c r="MP1128" s="2"/>
      <c r="MQ1128" s="2"/>
      <c r="MR1128" s="2"/>
      <c r="MS1128" s="2"/>
      <c r="MT1128" s="2"/>
      <c r="MU1128" s="2"/>
      <c r="MV1128" s="2"/>
      <c r="MW1128" s="2"/>
      <c r="MX1128" s="2"/>
      <c r="MY1128" s="2"/>
      <c r="MZ1128" s="2"/>
      <c r="NA1128" s="2"/>
      <c r="NB1128" s="2"/>
      <c r="NC1128" s="2"/>
      <c r="ND1128" s="2"/>
      <c r="NE1128" s="2"/>
      <c r="NF1128" s="2"/>
      <c r="NG1128" s="2"/>
      <c r="NH1128" s="2"/>
      <c r="NI1128" s="2"/>
      <c r="NJ1128" s="2"/>
      <c r="NK1128" s="2"/>
      <c r="NL1128" s="2"/>
      <c r="NM1128" s="2"/>
      <c r="NN1128" s="2"/>
      <c r="NO1128" s="2"/>
      <c r="NP1128" s="2"/>
      <c r="NQ1128" s="2"/>
      <c r="NR1128" s="2"/>
      <c r="NS1128" s="2"/>
      <c r="NT1128" s="2"/>
      <c r="NU1128" s="2"/>
      <c r="NV1128" s="2"/>
      <c r="NW1128" s="2"/>
      <c r="NX1128" s="2"/>
      <c r="NY1128" s="2"/>
      <c r="NZ1128" s="2"/>
      <c r="OA1128" s="2"/>
      <c r="OB1128" s="2"/>
      <c r="OC1128" s="2"/>
      <c r="OD1128" s="2"/>
      <c r="OE1128" s="2"/>
      <c r="OF1128" s="2"/>
      <c r="OG1128" s="2"/>
      <c r="OH1128" s="2"/>
      <c r="OI1128" s="2"/>
      <c r="OJ1128" s="2"/>
      <c r="OK1128" s="2"/>
      <c r="OL1128" s="2"/>
      <c r="OM1128" s="2"/>
      <c r="ON1128" s="2"/>
      <c r="OO1128" s="2"/>
      <c r="OP1128" s="2"/>
      <c r="OQ1128" s="2"/>
      <c r="OR1128" s="2"/>
      <c r="OS1128" s="2"/>
      <c r="OT1128" s="2"/>
      <c r="OU1128" s="2"/>
      <c r="OV1128" s="2"/>
      <c r="OW1128" s="2"/>
      <c r="OX1128" s="2"/>
      <c r="OY1128" s="2"/>
      <c r="OZ1128" s="2"/>
      <c r="PA1128" s="2"/>
      <c r="PB1128" s="2"/>
      <c r="PC1128" s="2"/>
      <c r="PD1128" s="2"/>
      <c r="PE1128" s="2"/>
      <c r="PF1128" s="2"/>
      <c r="PG1128" s="2"/>
      <c r="PH1128" s="2"/>
      <c r="PI1128" s="2"/>
      <c r="PJ1128" s="2"/>
      <c r="PK1128" s="2"/>
      <c r="PL1128" s="2"/>
      <c r="PM1128" s="2"/>
      <c r="PN1128" s="2"/>
      <c r="PO1128" s="2"/>
    </row>
    <row r="1129" spans="1:431" ht="98" hidden="1" x14ac:dyDescent="0.15">
      <c r="A1129" s="6" t="s">
        <v>1350</v>
      </c>
      <c r="B1129" s="3"/>
      <c r="C1129" s="6"/>
      <c r="D1129" s="6"/>
      <c r="E1129" s="3"/>
      <c r="F1129" s="6"/>
      <c r="G1129" s="6"/>
      <c r="H1129" s="6"/>
      <c r="I1129" s="3"/>
      <c r="J1129" s="6"/>
      <c r="K1129" s="3"/>
      <c r="L1129" s="3"/>
      <c r="M1129" s="3"/>
      <c r="N1129" s="6"/>
      <c r="O1129" s="3"/>
      <c r="P1129" s="6"/>
      <c r="Q1129" s="6"/>
      <c r="R1129" s="6"/>
      <c r="S1129" s="3"/>
      <c r="T1129" s="3"/>
      <c r="U1129" s="3"/>
      <c r="V1129" s="3"/>
      <c r="W1129" s="3"/>
      <c r="X1129" s="3"/>
      <c r="Y1129" s="6"/>
      <c r="Z1129" s="6"/>
      <c r="AA1129" s="6"/>
      <c r="AB1129" s="3"/>
      <c r="AC1129" s="6"/>
      <c r="AD1129" s="6"/>
      <c r="AE1129" s="3"/>
      <c r="AF1129" s="3"/>
      <c r="AG1129" s="6"/>
      <c r="AH1129" s="6"/>
      <c r="AI1129" s="3"/>
      <c r="AJ1129" s="3"/>
      <c r="AK1129" s="3"/>
      <c r="AL1129" s="3"/>
      <c r="AM1129" s="6"/>
      <c r="AN1129" s="3"/>
      <c r="AO1129" s="3"/>
      <c r="AP1129" s="3"/>
      <c r="AQ1129" s="3"/>
      <c r="AR1129" s="3"/>
      <c r="AS1129" s="3"/>
      <c r="AT1129" s="6"/>
      <c r="AU1129" s="6"/>
      <c r="AV1129" s="6"/>
      <c r="AW1129" s="3"/>
      <c r="AX1129" s="3"/>
      <c r="AY1129" s="3">
        <v>1</v>
      </c>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v>1970</v>
      </c>
      <c r="BZ1129" s="3" t="s">
        <v>2504</v>
      </c>
      <c r="CA1129" s="3" t="s">
        <v>2343</v>
      </c>
      <c r="CB1129" s="3" t="s">
        <v>0</v>
      </c>
      <c r="CC1129" s="3" t="s">
        <v>2383</v>
      </c>
      <c r="CD1129" s="3"/>
      <c r="CE1129" s="3"/>
      <c r="CF1129" s="7"/>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J1129" s="1"/>
      <c r="DK1129" s="1"/>
      <c r="DL1129" s="1"/>
      <c r="DM1129" s="1"/>
      <c r="DN1129" s="1"/>
      <c r="DO1129" s="1"/>
      <c r="DQ1129" s="1"/>
      <c r="DT1129" s="1"/>
      <c r="DW1129" s="1"/>
      <c r="DX1129" s="1"/>
      <c r="DY1129" s="1"/>
      <c r="DZ1129" s="1"/>
      <c r="EA1129" s="1"/>
      <c r="EB1129" s="1"/>
      <c r="EC1129" s="1"/>
      <c r="EF1129" s="1"/>
      <c r="ER1129" s="1"/>
      <c r="ET1129" s="1"/>
      <c r="FH1129" s="1"/>
      <c r="FI1129" s="1"/>
      <c r="LT1129" s="2"/>
      <c r="LU1129" s="2"/>
      <c r="LV1129" s="2"/>
      <c r="LW1129" s="2"/>
      <c r="LX1129" s="2"/>
      <c r="LY1129" s="2"/>
      <c r="LZ1129" s="2"/>
      <c r="MA1129" s="2"/>
      <c r="MB1129" s="2"/>
      <c r="MC1129" s="2"/>
      <c r="MD1129" s="2"/>
      <c r="ME1129" s="2"/>
      <c r="MF1129" s="2"/>
      <c r="MG1129" s="2"/>
      <c r="MH1129" s="2"/>
      <c r="MI1129" s="2"/>
      <c r="MJ1129" s="2"/>
      <c r="MK1129" s="2"/>
      <c r="ML1129" s="2"/>
      <c r="MM1129" s="2"/>
      <c r="MN1129" s="2"/>
      <c r="MO1129" s="2"/>
      <c r="MP1129" s="2"/>
      <c r="MQ1129" s="2"/>
      <c r="MR1129" s="2"/>
      <c r="MS1129" s="2"/>
      <c r="MT1129" s="2"/>
      <c r="MU1129" s="2"/>
      <c r="MV1129" s="2"/>
      <c r="MW1129" s="2"/>
      <c r="MX1129" s="2"/>
      <c r="MY1129" s="2"/>
      <c r="MZ1129" s="2"/>
      <c r="NA1129" s="2"/>
      <c r="NB1129" s="2"/>
      <c r="NC1129" s="2"/>
      <c r="ND1129" s="2"/>
      <c r="NE1129" s="2"/>
      <c r="NF1129" s="2"/>
      <c r="NG1129" s="2"/>
      <c r="NH1129" s="2"/>
      <c r="NI1129" s="2"/>
      <c r="NJ1129" s="2"/>
      <c r="NK1129" s="2"/>
      <c r="NL1129" s="2"/>
      <c r="NM1129" s="2"/>
      <c r="NN1129" s="2"/>
      <c r="NO1129" s="2"/>
      <c r="NP1129" s="2"/>
      <c r="NQ1129" s="2"/>
      <c r="NR1129" s="2"/>
      <c r="NS1129" s="2"/>
      <c r="NT1129" s="2"/>
      <c r="NU1129" s="2"/>
      <c r="NV1129" s="2"/>
      <c r="NW1129" s="2"/>
      <c r="NX1129" s="2"/>
      <c r="NY1129" s="2"/>
      <c r="NZ1129" s="2"/>
      <c r="OA1129" s="2"/>
      <c r="OB1129" s="2"/>
      <c r="OC1129" s="2"/>
      <c r="OD1129" s="2"/>
      <c r="OE1129" s="2"/>
      <c r="OF1129" s="2"/>
      <c r="OG1129" s="2"/>
      <c r="OH1129" s="2"/>
      <c r="OI1129" s="2"/>
      <c r="OJ1129" s="2"/>
      <c r="OK1129" s="2"/>
      <c r="OL1129" s="2"/>
      <c r="OM1129" s="2"/>
      <c r="ON1129" s="2"/>
      <c r="OO1129" s="2"/>
      <c r="OP1129" s="2"/>
      <c r="OQ1129" s="2"/>
      <c r="OR1129" s="2"/>
      <c r="OS1129" s="2"/>
      <c r="OT1129" s="2"/>
      <c r="OU1129" s="2"/>
      <c r="OV1129" s="2"/>
      <c r="OW1129" s="2"/>
      <c r="OX1129" s="2"/>
      <c r="OY1129" s="2"/>
      <c r="OZ1129" s="2"/>
      <c r="PA1129" s="2"/>
      <c r="PB1129" s="2"/>
      <c r="PC1129" s="2"/>
      <c r="PD1129" s="2"/>
      <c r="PE1129" s="2"/>
      <c r="PF1129" s="2"/>
      <c r="PG1129" s="2"/>
      <c r="PH1129" s="2"/>
      <c r="PI1129" s="2"/>
      <c r="PJ1129" s="2"/>
      <c r="PK1129" s="2"/>
      <c r="PL1129" s="2"/>
      <c r="PM1129" s="2"/>
      <c r="PN1129" s="2"/>
      <c r="PO1129" s="2"/>
    </row>
    <row r="1130" spans="1:431" ht="98" hidden="1" x14ac:dyDescent="0.15">
      <c r="A1130" s="6" t="s">
        <v>1354</v>
      </c>
      <c r="B1130" s="3"/>
      <c r="C1130" s="6"/>
      <c r="D1130" s="6"/>
      <c r="E1130" s="3"/>
      <c r="F1130" s="6"/>
      <c r="G1130" s="6"/>
      <c r="H1130" s="6"/>
      <c r="I1130" s="3"/>
      <c r="J1130" s="6"/>
      <c r="K1130" s="3"/>
      <c r="L1130" s="3"/>
      <c r="M1130" s="3"/>
      <c r="N1130" s="6"/>
      <c r="O1130" s="3"/>
      <c r="P1130" s="6"/>
      <c r="Q1130" s="6">
        <v>1</v>
      </c>
      <c r="R1130" s="6"/>
      <c r="S1130" s="3"/>
      <c r="T1130" s="3"/>
      <c r="U1130" s="3"/>
      <c r="V1130" s="3"/>
      <c r="W1130" s="3"/>
      <c r="X1130" s="3"/>
      <c r="Y1130" s="6"/>
      <c r="Z1130" s="6"/>
      <c r="AA1130" s="6"/>
      <c r="AB1130" s="3"/>
      <c r="AC1130" s="6"/>
      <c r="AD1130" s="6"/>
      <c r="AE1130" s="3"/>
      <c r="AF1130" s="3"/>
      <c r="AG1130" s="6"/>
      <c r="AH1130" s="6"/>
      <c r="AI1130" s="3"/>
      <c r="AJ1130" s="3"/>
      <c r="AK1130" s="3"/>
      <c r="AL1130" s="3"/>
      <c r="AM1130" s="6"/>
      <c r="AN1130" s="3"/>
      <c r="AO1130" s="3"/>
      <c r="AP1130" s="3"/>
      <c r="AQ1130" s="3"/>
      <c r="AR1130" s="3"/>
      <c r="AS1130" s="3"/>
      <c r="AT1130" s="6"/>
      <c r="AU1130" s="6"/>
      <c r="AV1130" s="6"/>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v>1970</v>
      </c>
      <c r="BZ1130" s="3" t="s">
        <v>2504</v>
      </c>
      <c r="CA1130" s="3" t="s">
        <v>2343</v>
      </c>
      <c r="CB1130" s="3" t="s">
        <v>0</v>
      </c>
      <c r="CC1130" s="3" t="s">
        <v>2383</v>
      </c>
      <c r="CD1130" s="3"/>
      <c r="CE1130" s="3"/>
      <c r="CF1130" s="7"/>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J1130" s="1"/>
      <c r="DK1130" s="1"/>
      <c r="DL1130" s="1"/>
      <c r="DM1130" s="1"/>
      <c r="DN1130" s="1"/>
      <c r="DO1130" s="1"/>
      <c r="DQ1130" s="1"/>
      <c r="DT1130" s="1"/>
      <c r="DW1130" s="1"/>
      <c r="DX1130" s="1"/>
      <c r="DY1130" s="1"/>
      <c r="DZ1130" s="1"/>
      <c r="EA1130" s="1"/>
      <c r="EB1130" s="1"/>
      <c r="EC1130" s="1"/>
      <c r="EF1130" s="1"/>
      <c r="ER1130" s="1"/>
      <c r="ET1130" s="1"/>
      <c r="FH1130" s="1"/>
      <c r="FI1130" s="1"/>
      <c r="LT1130" s="2"/>
      <c r="LU1130" s="2"/>
      <c r="LV1130" s="2"/>
      <c r="LW1130" s="2"/>
      <c r="LX1130" s="2"/>
      <c r="LY1130" s="2"/>
      <c r="LZ1130" s="2"/>
      <c r="MA1130" s="2"/>
      <c r="MB1130" s="2"/>
      <c r="MC1130" s="2"/>
      <c r="MD1130" s="2"/>
      <c r="ME1130" s="2"/>
      <c r="MF1130" s="2"/>
      <c r="MG1130" s="2"/>
      <c r="MH1130" s="2"/>
      <c r="MI1130" s="2"/>
      <c r="MJ1130" s="2"/>
      <c r="MK1130" s="2"/>
      <c r="ML1130" s="2"/>
      <c r="MM1130" s="2"/>
      <c r="MN1130" s="2"/>
      <c r="MO1130" s="2"/>
      <c r="MP1130" s="2"/>
      <c r="MQ1130" s="2"/>
      <c r="MR1130" s="2"/>
      <c r="MS1130" s="2"/>
      <c r="MT1130" s="2"/>
      <c r="MU1130" s="2"/>
      <c r="MV1130" s="2"/>
      <c r="MW1130" s="2"/>
      <c r="MX1130" s="2"/>
      <c r="MY1130" s="2"/>
      <c r="MZ1130" s="2"/>
      <c r="NA1130" s="2"/>
      <c r="NB1130" s="2"/>
      <c r="NC1130" s="2"/>
      <c r="ND1130" s="2"/>
      <c r="NE1130" s="2"/>
      <c r="NF1130" s="2"/>
      <c r="NG1130" s="2"/>
      <c r="NH1130" s="2"/>
      <c r="NI1130" s="2"/>
      <c r="NJ1130" s="2"/>
      <c r="NK1130" s="2"/>
      <c r="NL1130" s="2"/>
      <c r="NM1130" s="2"/>
      <c r="NN1130" s="2"/>
      <c r="NO1130" s="2"/>
      <c r="NP1130" s="2"/>
      <c r="NQ1130" s="2"/>
      <c r="NR1130" s="2"/>
      <c r="NS1130" s="2"/>
      <c r="NT1130" s="2"/>
      <c r="NU1130" s="2"/>
      <c r="NV1130" s="2"/>
      <c r="NW1130" s="2"/>
      <c r="NX1130" s="2"/>
      <c r="NY1130" s="2"/>
      <c r="NZ1130" s="2"/>
      <c r="OA1130" s="2"/>
      <c r="OB1130" s="2"/>
      <c r="OC1130" s="2"/>
      <c r="OD1130" s="2"/>
      <c r="OE1130" s="2"/>
      <c r="OF1130" s="2"/>
      <c r="OG1130" s="2"/>
      <c r="OH1130" s="2"/>
      <c r="OI1130" s="2"/>
      <c r="OJ1130" s="2"/>
      <c r="OK1130" s="2"/>
      <c r="OL1130" s="2"/>
      <c r="OM1130" s="2"/>
      <c r="ON1130" s="2"/>
      <c r="OO1130" s="2"/>
      <c r="OP1130" s="2"/>
      <c r="OQ1130" s="2"/>
      <c r="OR1130" s="2"/>
      <c r="OS1130" s="2"/>
      <c r="OT1130" s="2"/>
      <c r="OU1130" s="2"/>
      <c r="OV1130" s="2"/>
      <c r="OW1130" s="2"/>
      <c r="OX1130" s="2"/>
      <c r="OY1130" s="2"/>
      <c r="OZ1130" s="2"/>
      <c r="PA1130" s="2"/>
      <c r="PB1130" s="2"/>
      <c r="PC1130" s="2"/>
      <c r="PD1130" s="2"/>
      <c r="PE1130" s="2"/>
      <c r="PF1130" s="2"/>
      <c r="PG1130" s="2"/>
      <c r="PH1130" s="2"/>
      <c r="PI1130" s="2"/>
      <c r="PJ1130" s="2"/>
      <c r="PK1130" s="2"/>
      <c r="PL1130" s="2"/>
      <c r="PM1130" s="2"/>
      <c r="PN1130" s="2"/>
      <c r="PO1130" s="2"/>
    </row>
    <row r="1131" spans="1:431" ht="98" hidden="1" x14ac:dyDescent="0.15">
      <c r="A1131" s="6" t="s">
        <v>1359</v>
      </c>
      <c r="B1131" s="3"/>
      <c r="C1131" s="6"/>
      <c r="D1131" s="6"/>
      <c r="E1131" s="3"/>
      <c r="F1131" s="6"/>
      <c r="G1131" s="6"/>
      <c r="H1131" s="6"/>
      <c r="I1131" s="3"/>
      <c r="J1131" s="6"/>
      <c r="K1131" s="3"/>
      <c r="L1131" s="3"/>
      <c r="M1131" s="3"/>
      <c r="N1131" s="6"/>
      <c r="O1131" s="3"/>
      <c r="P1131" s="6"/>
      <c r="Q1131" s="6"/>
      <c r="R1131" s="6"/>
      <c r="S1131" s="3"/>
      <c r="T1131" s="3"/>
      <c r="U1131" s="3"/>
      <c r="V1131" s="3"/>
      <c r="W1131" s="3"/>
      <c r="X1131" s="3"/>
      <c r="Y1131" s="6"/>
      <c r="Z1131" s="6"/>
      <c r="AA1131" s="6"/>
      <c r="AB1131" s="3"/>
      <c r="AC1131" s="6"/>
      <c r="AD1131" s="6"/>
      <c r="AE1131" s="3"/>
      <c r="AF1131" s="3"/>
      <c r="AG1131" s="6"/>
      <c r="AH1131" s="6"/>
      <c r="AI1131" s="3"/>
      <c r="AJ1131" s="3"/>
      <c r="AK1131" s="3"/>
      <c r="AL1131" s="3"/>
      <c r="AM1131" s="6"/>
      <c r="AN1131" s="3"/>
      <c r="AO1131" s="3"/>
      <c r="AP1131" s="3"/>
      <c r="AQ1131" s="3"/>
      <c r="AR1131" s="3"/>
      <c r="AS1131" s="3"/>
      <c r="AT1131" s="6"/>
      <c r="AU1131" s="6"/>
      <c r="AV1131" s="6"/>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v>1970</v>
      </c>
      <c r="BZ1131" s="3" t="s">
        <v>2504</v>
      </c>
      <c r="CA1131" s="3" t="s">
        <v>2343</v>
      </c>
      <c r="CB1131" s="3" t="s">
        <v>0</v>
      </c>
      <c r="CC1131" s="3" t="s">
        <v>2383</v>
      </c>
      <c r="CD1131" s="3"/>
      <c r="CE1131" s="3"/>
      <c r="CF1131" s="7"/>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J1131" s="1"/>
      <c r="DK1131" s="1"/>
      <c r="DL1131" s="1"/>
      <c r="DM1131" s="1"/>
      <c r="DN1131" s="1"/>
      <c r="DO1131" s="1"/>
      <c r="DQ1131" s="1"/>
      <c r="DT1131" s="1"/>
      <c r="DW1131" s="1"/>
      <c r="DX1131" s="1"/>
      <c r="DY1131" s="1"/>
      <c r="DZ1131" s="1"/>
      <c r="EA1131" s="1"/>
      <c r="EB1131" s="1"/>
      <c r="EC1131" s="1"/>
      <c r="EF1131" s="1"/>
      <c r="ER1131" s="1"/>
      <c r="ET1131" s="1"/>
      <c r="FH1131" s="1"/>
      <c r="FI1131" s="1"/>
      <c r="LT1131" s="2"/>
      <c r="LU1131" s="2"/>
      <c r="LV1131" s="2"/>
      <c r="LW1131" s="2"/>
      <c r="LX1131" s="2"/>
      <c r="LY1131" s="2"/>
      <c r="LZ1131" s="2"/>
      <c r="MA1131" s="2"/>
      <c r="MB1131" s="2"/>
      <c r="MC1131" s="2"/>
      <c r="MD1131" s="2"/>
      <c r="ME1131" s="2"/>
      <c r="MF1131" s="2"/>
      <c r="MG1131" s="2"/>
      <c r="MH1131" s="2"/>
      <c r="MI1131" s="2"/>
      <c r="MJ1131" s="2"/>
      <c r="MK1131" s="2"/>
      <c r="ML1131" s="2"/>
      <c r="MM1131" s="2"/>
      <c r="MN1131" s="2"/>
      <c r="MO1131" s="2"/>
      <c r="MP1131" s="2"/>
      <c r="MQ1131" s="2"/>
      <c r="MR1131" s="2"/>
      <c r="MS1131" s="2"/>
      <c r="MT1131" s="2"/>
      <c r="MU1131" s="2"/>
      <c r="MV1131" s="2"/>
      <c r="MW1131" s="2"/>
      <c r="MX1131" s="2"/>
      <c r="MY1131" s="2"/>
      <c r="MZ1131" s="2"/>
      <c r="NA1131" s="2"/>
      <c r="NB1131" s="2"/>
      <c r="NC1131" s="2"/>
      <c r="ND1131" s="2"/>
      <c r="NE1131" s="2"/>
      <c r="NF1131" s="2"/>
      <c r="NG1131" s="2"/>
      <c r="NH1131" s="2"/>
      <c r="NI1131" s="2"/>
      <c r="NJ1131" s="2"/>
      <c r="NK1131" s="2"/>
      <c r="NL1131" s="2"/>
      <c r="NM1131" s="2"/>
      <c r="NN1131" s="2"/>
      <c r="NO1131" s="2"/>
      <c r="NP1131" s="2"/>
      <c r="NQ1131" s="2"/>
      <c r="NR1131" s="2"/>
      <c r="NS1131" s="2"/>
      <c r="NT1131" s="2"/>
      <c r="NU1131" s="2"/>
      <c r="NV1131" s="2"/>
      <c r="NW1131" s="2"/>
      <c r="NX1131" s="2"/>
      <c r="NY1131" s="2"/>
      <c r="NZ1131" s="2"/>
      <c r="OA1131" s="2"/>
      <c r="OB1131" s="2"/>
      <c r="OC1131" s="2"/>
      <c r="OD1131" s="2"/>
      <c r="OE1131" s="2"/>
      <c r="OF1131" s="2"/>
      <c r="OG1131" s="2"/>
      <c r="OH1131" s="2"/>
      <c r="OI1131" s="2"/>
      <c r="OJ1131" s="2"/>
      <c r="OK1131" s="2"/>
      <c r="OL1131" s="2"/>
      <c r="OM1131" s="2"/>
      <c r="ON1131" s="2"/>
      <c r="OO1131" s="2"/>
      <c r="OP1131" s="2"/>
      <c r="OQ1131" s="2"/>
      <c r="OR1131" s="2"/>
      <c r="OS1131" s="2"/>
      <c r="OT1131" s="2"/>
      <c r="OU1131" s="2"/>
      <c r="OV1131" s="2"/>
      <c r="OW1131" s="2"/>
      <c r="OX1131" s="2"/>
      <c r="OY1131" s="2"/>
      <c r="OZ1131" s="2"/>
      <c r="PA1131" s="2"/>
      <c r="PB1131" s="2"/>
      <c r="PC1131" s="2"/>
      <c r="PD1131" s="2"/>
      <c r="PE1131" s="2"/>
      <c r="PF1131" s="2"/>
      <c r="PG1131" s="2"/>
      <c r="PH1131" s="2"/>
      <c r="PI1131" s="2"/>
      <c r="PJ1131" s="2"/>
      <c r="PK1131" s="2"/>
      <c r="PL1131" s="2"/>
      <c r="PM1131" s="2"/>
      <c r="PN1131" s="2"/>
      <c r="PO1131" s="2"/>
    </row>
    <row r="1132" spans="1:431" ht="98" hidden="1" x14ac:dyDescent="0.15">
      <c r="A1132" s="16" t="s">
        <v>2760</v>
      </c>
      <c r="B1132" s="3">
        <v>0</v>
      </c>
      <c r="C1132" s="3">
        <v>0</v>
      </c>
      <c r="D1132" s="3"/>
      <c r="E1132" s="6">
        <v>0</v>
      </c>
      <c r="F1132" s="6">
        <v>0</v>
      </c>
      <c r="G1132" s="6">
        <v>0</v>
      </c>
      <c r="H1132" s="6">
        <v>0</v>
      </c>
      <c r="I1132" s="6">
        <v>0</v>
      </c>
      <c r="J1132" s="6">
        <v>0</v>
      </c>
      <c r="K1132" s="6">
        <v>0</v>
      </c>
      <c r="L1132" s="6">
        <v>0</v>
      </c>
      <c r="M1132" s="6">
        <v>0</v>
      </c>
      <c r="N1132" s="6">
        <v>0</v>
      </c>
      <c r="O1132" s="3">
        <v>0</v>
      </c>
      <c r="P1132" s="6"/>
      <c r="Q1132" s="6">
        <v>1</v>
      </c>
      <c r="R1132" s="3">
        <v>0</v>
      </c>
      <c r="S1132" s="3">
        <v>1</v>
      </c>
      <c r="T1132" s="3">
        <v>0</v>
      </c>
      <c r="U1132" s="3">
        <v>0</v>
      </c>
      <c r="V1132" s="3">
        <v>0</v>
      </c>
      <c r="W1132" s="3">
        <v>0</v>
      </c>
      <c r="X1132" s="3">
        <v>0</v>
      </c>
      <c r="Y1132" s="3">
        <v>0</v>
      </c>
      <c r="Z1132" s="3">
        <v>0</v>
      </c>
      <c r="AA1132" s="3">
        <v>0</v>
      </c>
      <c r="AB1132" s="3">
        <v>0</v>
      </c>
      <c r="AC1132" s="3">
        <v>0</v>
      </c>
      <c r="AD1132" s="3">
        <v>0</v>
      </c>
      <c r="AE1132" s="3">
        <v>0</v>
      </c>
      <c r="AF1132" s="3">
        <v>0</v>
      </c>
      <c r="AG1132" s="3">
        <v>0</v>
      </c>
      <c r="AH1132" s="3">
        <v>0</v>
      </c>
      <c r="AI1132" s="3">
        <v>0</v>
      </c>
      <c r="AJ1132" s="3">
        <v>0</v>
      </c>
      <c r="AK1132" s="3">
        <v>0</v>
      </c>
      <c r="AL1132" s="3">
        <v>0</v>
      </c>
      <c r="AM1132" s="3">
        <v>0</v>
      </c>
      <c r="AN1132" s="3">
        <v>0</v>
      </c>
      <c r="AO1132" s="3">
        <v>0</v>
      </c>
      <c r="AP1132" s="3">
        <v>0</v>
      </c>
      <c r="AQ1132" s="6">
        <v>0</v>
      </c>
      <c r="AR1132" s="3">
        <v>0</v>
      </c>
      <c r="AS1132" s="3">
        <v>0</v>
      </c>
      <c r="AT1132" s="3">
        <v>0</v>
      </c>
      <c r="AU1132" s="3">
        <v>0</v>
      </c>
      <c r="AV1132" s="3">
        <v>0</v>
      </c>
      <c r="AW1132" s="3">
        <v>0</v>
      </c>
      <c r="AX1132" s="3">
        <v>0</v>
      </c>
      <c r="AY1132" s="3">
        <v>0</v>
      </c>
      <c r="AZ1132" s="3">
        <v>0</v>
      </c>
      <c r="BA1132" s="3">
        <v>0</v>
      </c>
      <c r="BB1132" s="3">
        <v>0</v>
      </c>
      <c r="BC1132" s="3">
        <v>0</v>
      </c>
      <c r="BD1132" s="3">
        <v>1</v>
      </c>
      <c r="BE1132" s="3">
        <v>1</v>
      </c>
      <c r="BF1132" s="3">
        <v>0</v>
      </c>
      <c r="BG1132" s="3">
        <v>0</v>
      </c>
      <c r="BH1132" s="3">
        <v>0</v>
      </c>
      <c r="BI1132" s="3">
        <v>0</v>
      </c>
      <c r="BJ1132" s="3">
        <v>0</v>
      </c>
      <c r="BK1132" s="3">
        <v>0</v>
      </c>
      <c r="BL1132" s="3">
        <v>0</v>
      </c>
      <c r="BM1132" s="3"/>
      <c r="BN1132" s="3">
        <v>0</v>
      </c>
      <c r="BO1132" s="3">
        <v>0</v>
      </c>
      <c r="BP1132" s="3">
        <v>0</v>
      </c>
      <c r="BQ1132" s="3">
        <v>0</v>
      </c>
      <c r="BR1132" s="3">
        <v>0</v>
      </c>
      <c r="BS1132" s="3">
        <v>1</v>
      </c>
      <c r="BT1132" s="3">
        <v>0</v>
      </c>
      <c r="BU1132" s="3">
        <v>0</v>
      </c>
      <c r="BV1132" s="3">
        <v>0</v>
      </c>
      <c r="BW1132" s="3">
        <v>1</v>
      </c>
      <c r="BX1132" s="3">
        <v>0</v>
      </c>
      <c r="BY1132" s="3">
        <v>1970</v>
      </c>
      <c r="BZ1132" s="3" t="s">
        <v>2504</v>
      </c>
      <c r="CA1132" s="3" t="s">
        <v>2343</v>
      </c>
      <c r="CB1132" s="3" t="s">
        <v>0</v>
      </c>
      <c r="CC1132" s="3" t="s">
        <v>2383</v>
      </c>
      <c r="CD1132" s="3"/>
      <c r="CE1132" s="3"/>
      <c r="CF1132" s="7"/>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J1132" s="1"/>
      <c r="DK1132" s="1"/>
      <c r="DL1132" s="1"/>
      <c r="DM1132" s="1"/>
      <c r="DN1132" s="1"/>
      <c r="DO1132" s="1"/>
      <c r="DQ1132" s="1"/>
      <c r="DT1132" s="1"/>
      <c r="DW1132" s="1"/>
      <c r="DX1132" s="1"/>
      <c r="DY1132" s="1"/>
      <c r="DZ1132" s="1"/>
      <c r="EA1132" s="1"/>
      <c r="EB1132" s="1"/>
      <c r="EC1132" s="1"/>
      <c r="EF1132" s="1"/>
      <c r="ER1132" s="1"/>
      <c r="ET1132" s="1"/>
      <c r="FH1132" s="1"/>
      <c r="FI1132" s="1"/>
      <c r="LT1132" s="2"/>
      <c r="LU1132" s="2"/>
      <c r="LV1132" s="2"/>
      <c r="LW1132" s="2"/>
      <c r="LX1132" s="2"/>
      <c r="LY1132" s="2"/>
      <c r="LZ1132" s="2"/>
      <c r="MA1132" s="2"/>
      <c r="MB1132" s="2"/>
      <c r="MC1132" s="2"/>
      <c r="MD1132" s="2"/>
      <c r="ME1132" s="2"/>
      <c r="MF1132" s="2"/>
      <c r="MG1132" s="2"/>
      <c r="MH1132" s="2"/>
      <c r="MI1132" s="2"/>
      <c r="MJ1132" s="2"/>
      <c r="MK1132" s="2"/>
      <c r="ML1132" s="2"/>
      <c r="MM1132" s="2"/>
      <c r="MN1132" s="2"/>
      <c r="MO1132" s="2"/>
      <c r="MP1132" s="2"/>
      <c r="MQ1132" s="2"/>
      <c r="MR1132" s="2"/>
      <c r="MS1132" s="2"/>
      <c r="MT1132" s="2"/>
      <c r="MU1132" s="2"/>
      <c r="MV1132" s="2"/>
      <c r="MW1132" s="2"/>
      <c r="MX1132" s="2"/>
      <c r="MY1132" s="2"/>
      <c r="MZ1132" s="2"/>
      <c r="NA1132" s="2"/>
      <c r="NB1132" s="2"/>
      <c r="NC1132" s="2"/>
      <c r="ND1132" s="2"/>
      <c r="NE1132" s="2"/>
      <c r="NF1132" s="2"/>
      <c r="NG1132" s="2"/>
      <c r="NH1132" s="2"/>
      <c r="NI1132" s="2"/>
      <c r="NJ1132" s="2"/>
      <c r="NK1132" s="2"/>
      <c r="NL1132" s="2"/>
      <c r="NM1132" s="2"/>
      <c r="NN1132" s="2"/>
      <c r="NO1132" s="2"/>
      <c r="NP1132" s="2"/>
      <c r="NQ1132" s="2"/>
      <c r="NR1132" s="2"/>
      <c r="NS1132" s="2"/>
      <c r="NT1132" s="2"/>
      <c r="NU1132" s="2"/>
      <c r="NV1132" s="2"/>
      <c r="NW1132" s="2"/>
      <c r="NX1132" s="2"/>
      <c r="NY1132" s="2"/>
      <c r="NZ1132" s="2"/>
      <c r="OA1132" s="2"/>
      <c r="OB1132" s="2"/>
      <c r="OC1132" s="2"/>
      <c r="OD1132" s="2"/>
      <c r="OE1132" s="2"/>
      <c r="OF1132" s="2"/>
      <c r="OG1132" s="2"/>
      <c r="OH1132" s="2"/>
      <c r="OI1132" s="2"/>
      <c r="OJ1132" s="2"/>
      <c r="OK1132" s="2"/>
      <c r="OL1132" s="2"/>
      <c r="OM1132" s="2"/>
      <c r="ON1132" s="2"/>
      <c r="OO1132" s="2"/>
      <c r="OP1132" s="2"/>
      <c r="OQ1132" s="2"/>
      <c r="OR1132" s="2"/>
      <c r="OS1132" s="2"/>
      <c r="OT1132" s="2"/>
      <c r="OU1132" s="2"/>
      <c r="OV1132" s="2"/>
      <c r="OW1132" s="2"/>
      <c r="OX1132" s="2"/>
      <c r="OY1132" s="2"/>
      <c r="OZ1132" s="2"/>
      <c r="PA1132" s="2"/>
      <c r="PB1132" s="2"/>
      <c r="PC1132" s="2"/>
      <c r="PD1132" s="2"/>
      <c r="PE1132" s="2"/>
      <c r="PF1132" s="2"/>
      <c r="PG1132" s="2"/>
      <c r="PH1132" s="2"/>
      <c r="PI1132" s="2"/>
      <c r="PJ1132" s="2"/>
      <c r="PK1132" s="2"/>
      <c r="PL1132" s="2"/>
      <c r="PM1132" s="2"/>
      <c r="PN1132" s="2"/>
      <c r="PO1132" s="2"/>
    </row>
    <row r="1133" spans="1:431" ht="98" hidden="1" x14ac:dyDescent="0.15">
      <c r="A1133" s="6" t="s">
        <v>1366</v>
      </c>
      <c r="B1133" s="3"/>
      <c r="C1133" s="6"/>
      <c r="D1133" s="6"/>
      <c r="E1133" s="3"/>
      <c r="F1133" s="6"/>
      <c r="G1133" s="6"/>
      <c r="H1133" s="6">
        <v>1</v>
      </c>
      <c r="I1133" s="3"/>
      <c r="J1133" s="6"/>
      <c r="K1133" s="3"/>
      <c r="L1133" s="3"/>
      <c r="M1133" s="3"/>
      <c r="N1133" s="6"/>
      <c r="O1133" s="3"/>
      <c r="P1133" s="6"/>
      <c r="Q1133" s="6"/>
      <c r="R1133" s="6"/>
      <c r="S1133" s="3"/>
      <c r="T1133" s="3"/>
      <c r="U1133" s="3"/>
      <c r="V1133" s="3"/>
      <c r="W1133" s="3"/>
      <c r="X1133" s="3"/>
      <c r="Y1133" s="6"/>
      <c r="Z1133" s="6"/>
      <c r="AA1133" s="6"/>
      <c r="AB1133" s="3"/>
      <c r="AC1133" s="6"/>
      <c r="AD1133" s="6"/>
      <c r="AE1133" s="3"/>
      <c r="AF1133" s="3"/>
      <c r="AG1133" s="6"/>
      <c r="AH1133" s="6"/>
      <c r="AI1133" s="3"/>
      <c r="AJ1133" s="3"/>
      <c r="AK1133" s="3"/>
      <c r="AL1133" s="3"/>
      <c r="AM1133" s="6"/>
      <c r="AN1133" s="3"/>
      <c r="AO1133" s="3"/>
      <c r="AP1133" s="3"/>
      <c r="AQ1133" s="3"/>
      <c r="AR1133" s="3"/>
      <c r="AS1133" s="3"/>
      <c r="AT1133" s="6"/>
      <c r="AU1133" s="6"/>
      <c r="AV1133" s="6"/>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v>1970</v>
      </c>
      <c r="BZ1133" s="3" t="s">
        <v>2504</v>
      </c>
      <c r="CA1133" s="3" t="s">
        <v>2343</v>
      </c>
      <c r="CB1133" s="3" t="s">
        <v>0</v>
      </c>
      <c r="CC1133" s="3" t="s">
        <v>2383</v>
      </c>
      <c r="CD1133" s="3"/>
      <c r="CE1133" s="3"/>
      <c r="CF1133" s="7"/>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J1133" s="1"/>
      <c r="DK1133" s="1"/>
      <c r="DL1133" s="1"/>
      <c r="DM1133" s="1"/>
      <c r="DN1133" s="1"/>
      <c r="DO1133" s="1"/>
      <c r="DQ1133" s="1"/>
      <c r="DT1133" s="1"/>
      <c r="DW1133" s="1"/>
      <c r="DX1133" s="1"/>
      <c r="DY1133" s="1"/>
      <c r="DZ1133" s="1"/>
      <c r="EA1133" s="1"/>
      <c r="EB1133" s="1"/>
      <c r="EC1133" s="1"/>
      <c r="EF1133" s="1"/>
      <c r="ER1133" s="1"/>
      <c r="ET1133" s="1"/>
      <c r="FH1133" s="1"/>
      <c r="FI1133" s="1"/>
      <c r="LT1133" s="2"/>
      <c r="LU1133" s="2"/>
      <c r="LV1133" s="2"/>
      <c r="LW1133" s="2"/>
      <c r="LX1133" s="2"/>
      <c r="LY1133" s="2"/>
      <c r="LZ1133" s="2"/>
      <c r="MA1133" s="2"/>
      <c r="MB1133" s="2"/>
      <c r="MC1133" s="2"/>
      <c r="MD1133" s="2"/>
      <c r="ME1133" s="2"/>
      <c r="MF1133" s="2"/>
      <c r="MG1133" s="2"/>
      <c r="MH1133" s="2"/>
      <c r="MI1133" s="2"/>
      <c r="MJ1133" s="2"/>
      <c r="MK1133" s="2"/>
      <c r="ML1133" s="2"/>
      <c r="MM1133" s="2"/>
      <c r="MN1133" s="2"/>
      <c r="MO1133" s="2"/>
      <c r="MP1133" s="2"/>
      <c r="MQ1133" s="2"/>
      <c r="MR1133" s="2"/>
      <c r="MS1133" s="2"/>
      <c r="MT1133" s="2"/>
      <c r="MU1133" s="2"/>
      <c r="MV1133" s="2"/>
      <c r="MW1133" s="2"/>
      <c r="MX1133" s="2"/>
      <c r="MY1133" s="2"/>
      <c r="MZ1133" s="2"/>
      <c r="NA1133" s="2"/>
      <c r="NB1133" s="2"/>
      <c r="NC1133" s="2"/>
      <c r="ND1133" s="2"/>
      <c r="NE1133" s="2"/>
      <c r="NF1133" s="2"/>
      <c r="NG1133" s="2"/>
      <c r="NH1133" s="2"/>
      <c r="NI1133" s="2"/>
      <c r="NJ1133" s="2"/>
      <c r="NK1133" s="2"/>
      <c r="NL1133" s="2"/>
      <c r="NM1133" s="2"/>
      <c r="NN1133" s="2"/>
      <c r="NO1133" s="2"/>
      <c r="NP1133" s="2"/>
      <c r="NQ1133" s="2"/>
      <c r="NR1133" s="2"/>
      <c r="NS1133" s="2"/>
      <c r="NT1133" s="2"/>
      <c r="NU1133" s="2"/>
      <c r="NV1133" s="2"/>
      <c r="NW1133" s="2"/>
      <c r="NX1133" s="2"/>
      <c r="NY1133" s="2"/>
      <c r="NZ1133" s="2"/>
      <c r="OA1133" s="2"/>
      <c r="OB1133" s="2"/>
      <c r="OC1133" s="2"/>
      <c r="OD1133" s="2"/>
      <c r="OE1133" s="2"/>
      <c r="OF1133" s="2"/>
      <c r="OG1133" s="2"/>
      <c r="OH1133" s="2"/>
      <c r="OI1133" s="2"/>
      <c r="OJ1133" s="2"/>
      <c r="OK1133" s="2"/>
      <c r="OL1133" s="2"/>
      <c r="OM1133" s="2"/>
      <c r="ON1133" s="2"/>
      <c r="OO1133" s="2"/>
      <c r="OP1133" s="2"/>
      <c r="OQ1133" s="2"/>
      <c r="OR1133" s="2"/>
      <c r="OS1133" s="2"/>
      <c r="OT1133" s="2"/>
      <c r="OU1133" s="2"/>
      <c r="OV1133" s="2"/>
      <c r="OW1133" s="2"/>
      <c r="OX1133" s="2"/>
      <c r="OY1133" s="2"/>
      <c r="OZ1133" s="2"/>
      <c r="PA1133" s="2"/>
      <c r="PB1133" s="2"/>
      <c r="PC1133" s="2"/>
      <c r="PD1133" s="2"/>
      <c r="PE1133" s="2"/>
      <c r="PF1133" s="2"/>
      <c r="PG1133" s="2"/>
      <c r="PH1133" s="2"/>
      <c r="PI1133" s="2"/>
      <c r="PJ1133" s="2"/>
      <c r="PK1133" s="2"/>
      <c r="PL1133" s="2"/>
      <c r="PM1133" s="2"/>
      <c r="PN1133" s="2"/>
      <c r="PO1133" s="2"/>
    </row>
    <row r="1134" spans="1:431" ht="98" hidden="1" x14ac:dyDescent="0.15">
      <c r="A1134" s="16" t="s">
        <v>1370</v>
      </c>
      <c r="B1134" s="3"/>
      <c r="C1134" s="6"/>
      <c r="D1134" s="6"/>
      <c r="E1134" s="3"/>
      <c r="F1134" s="6"/>
      <c r="G1134" s="6"/>
      <c r="H1134" s="6"/>
      <c r="I1134" s="3"/>
      <c r="J1134" s="6"/>
      <c r="K1134" s="3"/>
      <c r="L1134" s="3"/>
      <c r="M1134" s="3"/>
      <c r="N1134" s="6"/>
      <c r="O1134" s="3"/>
      <c r="P1134" s="6"/>
      <c r="Q1134" s="6"/>
      <c r="R1134" s="6"/>
      <c r="S1134" s="3"/>
      <c r="T1134" s="3"/>
      <c r="U1134" s="3"/>
      <c r="V1134" s="3"/>
      <c r="W1134" s="3"/>
      <c r="X1134" s="3"/>
      <c r="Y1134" s="6"/>
      <c r="Z1134" s="6"/>
      <c r="AA1134" s="6"/>
      <c r="AB1134" s="3"/>
      <c r="AC1134" s="6"/>
      <c r="AD1134" s="6"/>
      <c r="AE1134" s="3"/>
      <c r="AF1134" s="3"/>
      <c r="AG1134" s="6"/>
      <c r="AH1134" s="6"/>
      <c r="AI1134" s="3"/>
      <c r="AJ1134" s="3"/>
      <c r="AK1134" s="3"/>
      <c r="AL1134" s="3"/>
      <c r="AM1134" s="6"/>
      <c r="AN1134" s="3"/>
      <c r="AO1134" s="3"/>
      <c r="AP1134" s="3"/>
      <c r="AQ1134" s="3"/>
      <c r="AR1134" s="3"/>
      <c r="AS1134" s="3"/>
      <c r="AT1134" s="6"/>
      <c r="AU1134" s="6"/>
      <c r="AV1134" s="6"/>
      <c r="AW1134" s="3"/>
      <c r="AX1134" s="3"/>
      <c r="AY1134" s="3"/>
      <c r="AZ1134" s="3"/>
      <c r="BA1134" s="3"/>
      <c r="BB1134" s="3"/>
      <c r="BC1134" s="3"/>
      <c r="BD1134" s="3"/>
      <c r="BE1134" s="3"/>
      <c r="BF1134" s="3">
        <v>1</v>
      </c>
      <c r="BG1134" s="3"/>
      <c r="BH1134" s="3"/>
      <c r="BI1134" s="3"/>
      <c r="BJ1134" s="3"/>
      <c r="BK1134" s="3"/>
      <c r="BL1134" s="3"/>
      <c r="BM1134" s="3"/>
      <c r="BN1134" s="3"/>
      <c r="BO1134" s="3"/>
      <c r="BP1134" s="3"/>
      <c r="BQ1134" s="3"/>
      <c r="BR1134" s="3"/>
      <c r="BS1134" s="3"/>
      <c r="BT1134" s="3"/>
      <c r="BU1134" s="3"/>
      <c r="BV1134" s="3"/>
      <c r="BW1134" s="3"/>
      <c r="BX1134" s="3"/>
      <c r="BY1134" s="3">
        <v>1970</v>
      </c>
      <c r="BZ1134" s="3" t="s">
        <v>2504</v>
      </c>
      <c r="CA1134" s="3" t="s">
        <v>2343</v>
      </c>
      <c r="CB1134" s="3" t="s">
        <v>0</v>
      </c>
      <c r="CC1134" s="3" t="s">
        <v>2383</v>
      </c>
      <c r="CD1134" s="3"/>
      <c r="CE1134" s="3"/>
      <c r="CF1134" s="7"/>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J1134" s="1"/>
      <c r="DK1134" s="1"/>
      <c r="DL1134" s="1"/>
      <c r="DM1134" s="1"/>
      <c r="DN1134" s="1"/>
      <c r="DO1134" s="1"/>
      <c r="DQ1134" s="1"/>
      <c r="DT1134" s="1"/>
      <c r="DW1134" s="1"/>
      <c r="DX1134" s="1"/>
      <c r="DY1134" s="1"/>
      <c r="DZ1134" s="1"/>
      <c r="EA1134" s="1"/>
      <c r="EB1134" s="1"/>
      <c r="EC1134" s="1"/>
      <c r="EF1134" s="1"/>
      <c r="ER1134" s="1"/>
      <c r="ET1134" s="1"/>
      <c r="FH1134" s="1"/>
      <c r="FI1134" s="1"/>
      <c r="LT1134" s="2"/>
      <c r="LU1134" s="2"/>
      <c r="LV1134" s="2"/>
      <c r="LW1134" s="2"/>
      <c r="LX1134" s="2"/>
      <c r="LY1134" s="2"/>
      <c r="LZ1134" s="2"/>
      <c r="MA1134" s="2"/>
      <c r="MB1134" s="2"/>
      <c r="MC1134" s="2"/>
      <c r="MD1134" s="2"/>
      <c r="ME1134" s="2"/>
      <c r="MF1134" s="2"/>
      <c r="MG1134" s="2"/>
      <c r="MH1134" s="2"/>
      <c r="MI1134" s="2"/>
      <c r="MJ1134" s="2"/>
      <c r="MK1134" s="2"/>
      <c r="ML1134" s="2"/>
      <c r="MM1134" s="2"/>
      <c r="MN1134" s="2"/>
      <c r="MO1134" s="2"/>
      <c r="MP1134" s="2"/>
      <c r="MQ1134" s="2"/>
      <c r="MR1134" s="2"/>
      <c r="MS1134" s="2"/>
      <c r="MT1134" s="2"/>
      <c r="MU1134" s="2"/>
      <c r="MV1134" s="2"/>
      <c r="MW1134" s="2"/>
      <c r="MX1134" s="2"/>
      <c r="MY1134" s="2"/>
      <c r="MZ1134" s="2"/>
      <c r="NA1134" s="2"/>
      <c r="NB1134" s="2"/>
      <c r="NC1134" s="2"/>
      <c r="ND1134" s="2"/>
      <c r="NE1134" s="2"/>
      <c r="NF1134" s="2"/>
      <c r="NG1134" s="2"/>
      <c r="NH1134" s="2"/>
      <c r="NI1134" s="2"/>
      <c r="NJ1134" s="2"/>
      <c r="NK1134" s="2"/>
      <c r="NL1134" s="2"/>
      <c r="NM1134" s="2"/>
      <c r="NN1134" s="2"/>
      <c r="NO1134" s="2"/>
      <c r="NP1134" s="2"/>
      <c r="NQ1134" s="2"/>
      <c r="NR1134" s="2"/>
      <c r="NS1134" s="2"/>
      <c r="NT1134" s="2"/>
      <c r="NU1134" s="2"/>
      <c r="NV1134" s="2"/>
      <c r="NW1134" s="2"/>
      <c r="NX1134" s="2"/>
      <c r="NY1134" s="2"/>
      <c r="NZ1134" s="2"/>
      <c r="OA1134" s="2"/>
      <c r="OB1134" s="2"/>
      <c r="OC1134" s="2"/>
      <c r="OD1134" s="2"/>
      <c r="OE1134" s="2"/>
      <c r="OF1134" s="2"/>
      <c r="OG1134" s="2"/>
      <c r="OH1134" s="2"/>
      <c r="OI1134" s="2"/>
      <c r="OJ1134" s="2"/>
      <c r="OK1134" s="2"/>
      <c r="OL1134" s="2"/>
      <c r="OM1134" s="2"/>
      <c r="ON1134" s="2"/>
      <c r="OO1134" s="2"/>
      <c r="OP1134" s="2"/>
      <c r="OQ1134" s="2"/>
      <c r="OR1134" s="2"/>
      <c r="OS1134" s="2"/>
      <c r="OT1134" s="2"/>
      <c r="OU1134" s="2"/>
      <c r="OV1134" s="2"/>
      <c r="OW1134" s="2"/>
      <c r="OX1134" s="2"/>
      <c r="OY1134" s="2"/>
      <c r="OZ1134" s="2"/>
      <c r="PA1134" s="2"/>
      <c r="PB1134" s="2"/>
      <c r="PC1134" s="2"/>
      <c r="PD1134" s="2"/>
      <c r="PE1134" s="2"/>
      <c r="PF1134" s="2"/>
      <c r="PG1134" s="2"/>
      <c r="PH1134" s="2"/>
      <c r="PI1134" s="2"/>
      <c r="PJ1134" s="2"/>
      <c r="PK1134" s="2"/>
      <c r="PL1134" s="2"/>
      <c r="PM1134" s="2"/>
      <c r="PN1134" s="2"/>
      <c r="PO1134" s="2"/>
    </row>
    <row r="1135" spans="1:431" ht="98" hidden="1" x14ac:dyDescent="0.15">
      <c r="A1135" s="6" t="s">
        <v>1373</v>
      </c>
      <c r="B1135" s="3"/>
      <c r="C1135" s="6"/>
      <c r="D1135" s="6"/>
      <c r="E1135" s="3"/>
      <c r="F1135" s="6"/>
      <c r="G1135" s="6"/>
      <c r="H1135" s="6">
        <v>1</v>
      </c>
      <c r="I1135" s="3"/>
      <c r="J1135" s="6"/>
      <c r="K1135" s="3"/>
      <c r="L1135" s="3"/>
      <c r="M1135" s="3"/>
      <c r="N1135" s="6"/>
      <c r="O1135" s="3"/>
      <c r="P1135" s="6"/>
      <c r="Q1135" s="6"/>
      <c r="R1135" s="6"/>
      <c r="S1135" s="3"/>
      <c r="T1135" s="3"/>
      <c r="U1135" s="3"/>
      <c r="V1135" s="3"/>
      <c r="W1135" s="3"/>
      <c r="X1135" s="3"/>
      <c r="Y1135" s="6"/>
      <c r="Z1135" s="6"/>
      <c r="AA1135" s="6"/>
      <c r="AB1135" s="3"/>
      <c r="AC1135" s="6"/>
      <c r="AD1135" s="6"/>
      <c r="AE1135" s="3"/>
      <c r="AF1135" s="3"/>
      <c r="AG1135" s="6"/>
      <c r="AH1135" s="6"/>
      <c r="AI1135" s="3"/>
      <c r="AJ1135" s="3"/>
      <c r="AK1135" s="3"/>
      <c r="AL1135" s="3"/>
      <c r="AM1135" s="6"/>
      <c r="AN1135" s="3"/>
      <c r="AO1135" s="3"/>
      <c r="AP1135" s="3"/>
      <c r="AQ1135" s="3"/>
      <c r="AR1135" s="3"/>
      <c r="AS1135" s="3"/>
      <c r="AT1135" s="6"/>
      <c r="AU1135" s="6"/>
      <c r="AV1135" s="6"/>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v>1970</v>
      </c>
      <c r="BZ1135" s="3" t="s">
        <v>2504</v>
      </c>
      <c r="CA1135" s="3" t="s">
        <v>2343</v>
      </c>
      <c r="CB1135" s="3" t="s">
        <v>0</v>
      </c>
      <c r="CC1135" s="3" t="s">
        <v>2383</v>
      </c>
      <c r="CD1135" s="3"/>
      <c r="CE1135" s="3"/>
      <c r="CF1135" s="7"/>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J1135" s="1"/>
      <c r="DK1135" s="1"/>
      <c r="DL1135" s="1"/>
      <c r="DM1135" s="1"/>
      <c r="DN1135" s="1"/>
      <c r="DO1135" s="1"/>
      <c r="DQ1135" s="1"/>
      <c r="DT1135" s="1"/>
      <c r="DW1135" s="1"/>
      <c r="DX1135" s="1"/>
      <c r="DY1135" s="1"/>
      <c r="DZ1135" s="1"/>
      <c r="EA1135" s="1"/>
      <c r="EB1135" s="1"/>
      <c r="EC1135" s="1"/>
      <c r="EF1135" s="1"/>
      <c r="ER1135" s="1"/>
      <c r="ET1135" s="1"/>
      <c r="FH1135" s="1"/>
      <c r="FI1135" s="1"/>
      <c r="LT1135" s="2"/>
      <c r="LU1135" s="2"/>
      <c r="LV1135" s="2"/>
      <c r="LW1135" s="2"/>
      <c r="LX1135" s="2"/>
      <c r="LY1135" s="2"/>
      <c r="LZ1135" s="2"/>
      <c r="MA1135" s="2"/>
      <c r="MB1135" s="2"/>
      <c r="MC1135" s="2"/>
      <c r="MD1135" s="2"/>
      <c r="ME1135" s="2"/>
      <c r="MF1135" s="2"/>
      <c r="MG1135" s="2"/>
      <c r="MH1135" s="2"/>
      <c r="MI1135" s="2"/>
      <c r="MJ1135" s="2"/>
      <c r="MK1135" s="2"/>
      <c r="ML1135" s="2"/>
      <c r="MM1135" s="2"/>
      <c r="MN1135" s="2"/>
      <c r="MO1135" s="2"/>
      <c r="MP1135" s="2"/>
      <c r="MQ1135" s="2"/>
      <c r="MR1135" s="2"/>
      <c r="MS1135" s="2"/>
      <c r="MT1135" s="2"/>
      <c r="MU1135" s="2"/>
      <c r="MV1135" s="2"/>
      <c r="MW1135" s="2"/>
      <c r="MX1135" s="2"/>
      <c r="MY1135" s="2"/>
      <c r="MZ1135" s="2"/>
      <c r="NA1135" s="2"/>
      <c r="NB1135" s="2"/>
      <c r="NC1135" s="2"/>
      <c r="ND1135" s="2"/>
      <c r="NE1135" s="2"/>
      <c r="NF1135" s="2"/>
      <c r="NG1135" s="2"/>
      <c r="NH1135" s="2"/>
      <c r="NI1135" s="2"/>
      <c r="NJ1135" s="2"/>
      <c r="NK1135" s="2"/>
      <c r="NL1135" s="2"/>
      <c r="NM1135" s="2"/>
      <c r="NN1135" s="2"/>
      <c r="NO1135" s="2"/>
      <c r="NP1135" s="2"/>
      <c r="NQ1135" s="2"/>
      <c r="NR1135" s="2"/>
      <c r="NS1135" s="2"/>
      <c r="NT1135" s="2"/>
      <c r="NU1135" s="2"/>
      <c r="NV1135" s="2"/>
      <c r="NW1135" s="2"/>
      <c r="NX1135" s="2"/>
      <c r="NY1135" s="2"/>
      <c r="NZ1135" s="2"/>
      <c r="OA1135" s="2"/>
      <c r="OB1135" s="2"/>
      <c r="OC1135" s="2"/>
      <c r="OD1135" s="2"/>
      <c r="OE1135" s="2"/>
      <c r="OF1135" s="2"/>
      <c r="OG1135" s="2"/>
      <c r="OH1135" s="2"/>
      <c r="OI1135" s="2"/>
      <c r="OJ1135" s="2"/>
      <c r="OK1135" s="2"/>
      <c r="OL1135" s="2"/>
      <c r="OM1135" s="2"/>
      <c r="ON1135" s="2"/>
      <c r="OO1135" s="2"/>
      <c r="OP1135" s="2"/>
      <c r="OQ1135" s="2"/>
      <c r="OR1135" s="2"/>
      <c r="OS1135" s="2"/>
      <c r="OT1135" s="2"/>
      <c r="OU1135" s="2"/>
      <c r="OV1135" s="2"/>
      <c r="OW1135" s="2"/>
      <c r="OX1135" s="2"/>
      <c r="OY1135" s="2"/>
      <c r="OZ1135" s="2"/>
      <c r="PA1135" s="2"/>
      <c r="PB1135" s="2"/>
      <c r="PC1135" s="2"/>
      <c r="PD1135" s="2"/>
      <c r="PE1135" s="2"/>
      <c r="PF1135" s="2"/>
      <c r="PG1135" s="2"/>
      <c r="PH1135" s="2"/>
      <c r="PI1135" s="2"/>
      <c r="PJ1135" s="2"/>
      <c r="PK1135" s="2"/>
      <c r="PL1135" s="2"/>
      <c r="PM1135" s="2"/>
      <c r="PN1135" s="2"/>
      <c r="PO1135" s="2"/>
    </row>
    <row r="1136" spans="1:431" ht="98" hidden="1" x14ac:dyDescent="0.15">
      <c r="A1136" s="6" t="s">
        <v>1377</v>
      </c>
      <c r="B1136" s="3"/>
      <c r="C1136" s="6"/>
      <c r="D1136" s="6"/>
      <c r="E1136" s="3"/>
      <c r="F1136" s="6"/>
      <c r="G1136" s="6"/>
      <c r="H1136" s="6"/>
      <c r="I1136" s="3"/>
      <c r="J1136" s="6"/>
      <c r="K1136" s="3"/>
      <c r="L1136" s="3"/>
      <c r="M1136" s="3"/>
      <c r="N1136" s="6"/>
      <c r="O1136" s="3"/>
      <c r="P1136" s="6"/>
      <c r="Q1136" s="6"/>
      <c r="R1136" s="6"/>
      <c r="S1136" s="3"/>
      <c r="T1136" s="3"/>
      <c r="U1136" s="3"/>
      <c r="V1136" s="3"/>
      <c r="W1136" s="3"/>
      <c r="X1136" s="3"/>
      <c r="Y1136" s="6"/>
      <c r="Z1136" s="6"/>
      <c r="AA1136" s="6"/>
      <c r="AB1136" s="3"/>
      <c r="AC1136" s="6"/>
      <c r="AD1136" s="6"/>
      <c r="AE1136" s="3"/>
      <c r="AF1136" s="3"/>
      <c r="AG1136" s="6"/>
      <c r="AH1136" s="6"/>
      <c r="AI1136" s="3"/>
      <c r="AJ1136" s="3"/>
      <c r="AK1136" s="3"/>
      <c r="AL1136" s="3"/>
      <c r="AM1136" s="6"/>
      <c r="AN1136" s="3"/>
      <c r="AO1136" s="3"/>
      <c r="AP1136" s="3"/>
      <c r="AQ1136" s="3"/>
      <c r="AR1136" s="3"/>
      <c r="AS1136" s="3"/>
      <c r="AT1136" s="6"/>
      <c r="AU1136" s="6"/>
      <c r="AV1136" s="6"/>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v>1970</v>
      </c>
      <c r="BZ1136" s="3" t="s">
        <v>2504</v>
      </c>
      <c r="CA1136" s="3" t="s">
        <v>2343</v>
      </c>
      <c r="CB1136" s="3" t="s">
        <v>0</v>
      </c>
      <c r="CC1136" s="3" t="s">
        <v>2383</v>
      </c>
      <c r="CD1136" s="3"/>
      <c r="CE1136" s="3"/>
      <c r="CF1136" s="7"/>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J1136" s="1"/>
      <c r="DK1136" s="1"/>
      <c r="DL1136" s="1"/>
      <c r="DM1136" s="1"/>
      <c r="DN1136" s="1"/>
      <c r="DO1136" s="1"/>
      <c r="DQ1136" s="1"/>
      <c r="DT1136" s="1"/>
      <c r="DW1136" s="1"/>
      <c r="DX1136" s="1"/>
      <c r="DY1136" s="1"/>
      <c r="DZ1136" s="1"/>
      <c r="EA1136" s="1"/>
      <c r="EB1136" s="1"/>
      <c r="EC1136" s="1"/>
      <c r="EF1136" s="1"/>
      <c r="ER1136" s="1"/>
      <c r="ET1136" s="1"/>
      <c r="FH1136" s="1"/>
      <c r="FI1136" s="1"/>
      <c r="LT1136" s="2"/>
      <c r="LU1136" s="2"/>
      <c r="LV1136" s="2"/>
      <c r="LW1136" s="2"/>
      <c r="LX1136" s="2"/>
      <c r="LY1136" s="2"/>
      <c r="LZ1136" s="2"/>
      <c r="MA1136" s="2"/>
      <c r="MB1136" s="2"/>
      <c r="MC1136" s="2"/>
      <c r="MD1136" s="2"/>
      <c r="ME1136" s="2"/>
      <c r="MF1136" s="2"/>
      <c r="MG1136" s="2"/>
      <c r="MH1136" s="2"/>
      <c r="MI1136" s="2"/>
      <c r="MJ1136" s="2"/>
      <c r="MK1136" s="2"/>
      <c r="ML1136" s="2"/>
      <c r="MM1136" s="2"/>
      <c r="MN1136" s="2"/>
      <c r="MO1136" s="2"/>
      <c r="MP1136" s="2"/>
      <c r="MQ1136" s="2"/>
      <c r="MR1136" s="2"/>
      <c r="MS1136" s="2"/>
      <c r="MT1136" s="2"/>
      <c r="MU1136" s="2"/>
      <c r="MV1136" s="2"/>
      <c r="MW1136" s="2"/>
      <c r="MX1136" s="2"/>
      <c r="MY1136" s="2"/>
      <c r="MZ1136" s="2"/>
      <c r="NA1136" s="2"/>
      <c r="NB1136" s="2"/>
      <c r="NC1136" s="2"/>
      <c r="ND1136" s="2"/>
      <c r="NE1136" s="2"/>
      <c r="NF1136" s="2"/>
      <c r="NG1136" s="2"/>
      <c r="NH1136" s="2"/>
      <c r="NI1136" s="2"/>
      <c r="NJ1136" s="2"/>
      <c r="NK1136" s="2"/>
      <c r="NL1136" s="2"/>
      <c r="NM1136" s="2"/>
      <c r="NN1136" s="2"/>
      <c r="NO1136" s="2"/>
      <c r="NP1136" s="2"/>
      <c r="NQ1136" s="2"/>
      <c r="NR1136" s="2"/>
      <c r="NS1136" s="2"/>
      <c r="NT1136" s="2"/>
      <c r="NU1136" s="2"/>
      <c r="NV1136" s="2"/>
      <c r="NW1136" s="2"/>
      <c r="NX1136" s="2"/>
      <c r="NY1136" s="2"/>
      <c r="NZ1136" s="2"/>
      <c r="OA1136" s="2"/>
      <c r="OB1136" s="2"/>
      <c r="OC1136" s="2"/>
      <c r="OD1136" s="2"/>
      <c r="OE1136" s="2"/>
      <c r="OF1136" s="2"/>
      <c r="OG1136" s="2"/>
      <c r="OH1136" s="2"/>
      <c r="OI1136" s="2"/>
      <c r="OJ1136" s="2"/>
      <c r="OK1136" s="2"/>
      <c r="OL1136" s="2"/>
      <c r="OM1136" s="2"/>
      <c r="ON1136" s="2"/>
      <c r="OO1136" s="2"/>
      <c r="OP1136" s="2"/>
      <c r="OQ1136" s="2"/>
      <c r="OR1136" s="2"/>
      <c r="OS1136" s="2"/>
      <c r="OT1136" s="2"/>
      <c r="OU1136" s="2"/>
      <c r="OV1136" s="2"/>
      <c r="OW1136" s="2"/>
      <c r="OX1136" s="2"/>
      <c r="OY1136" s="2"/>
      <c r="OZ1136" s="2"/>
      <c r="PA1136" s="2"/>
      <c r="PB1136" s="2"/>
      <c r="PC1136" s="2"/>
      <c r="PD1136" s="2"/>
      <c r="PE1136" s="2"/>
      <c r="PF1136" s="2"/>
      <c r="PG1136" s="2"/>
      <c r="PH1136" s="2"/>
      <c r="PI1136" s="2"/>
      <c r="PJ1136" s="2"/>
      <c r="PK1136" s="2"/>
      <c r="PL1136" s="2"/>
      <c r="PM1136" s="2"/>
      <c r="PN1136" s="2"/>
      <c r="PO1136" s="2"/>
    </row>
    <row r="1137" spans="1:431" ht="98" hidden="1" x14ac:dyDescent="0.15">
      <c r="A1137" s="16" t="s">
        <v>3736</v>
      </c>
      <c r="B1137" s="3"/>
      <c r="C1137" s="6"/>
      <c r="D1137" s="6"/>
      <c r="E1137" s="3"/>
      <c r="F1137" s="6"/>
      <c r="G1137" s="6"/>
      <c r="H1137" s="6"/>
      <c r="I1137" s="3"/>
      <c r="J1137" s="6"/>
      <c r="K1137" s="3"/>
      <c r="L1137" s="3"/>
      <c r="M1137" s="3"/>
      <c r="N1137" s="6"/>
      <c r="O1137" s="3"/>
      <c r="P1137" s="6"/>
      <c r="Q1137" s="6"/>
      <c r="R1137" s="6"/>
      <c r="S1137" s="3"/>
      <c r="T1137" s="3"/>
      <c r="U1137" s="3"/>
      <c r="V1137" s="3"/>
      <c r="W1137" s="3"/>
      <c r="X1137" s="3"/>
      <c r="Y1137" s="6"/>
      <c r="Z1137" s="6"/>
      <c r="AA1137" s="6"/>
      <c r="AB1137" s="3"/>
      <c r="AC1137" s="6"/>
      <c r="AD1137" s="6"/>
      <c r="AE1137" s="3"/>
      <c r="AF1137" s="3"/>
      <c r="AG1137" s="6"/>
      <c r="AH1137" s="6"/>
      <c r="AI1137" s="3"/>
      <c r="AJ1137" s="3"/>
      <c r="AK1137" s="3"/>
      <c r="AL1137" s="3"/>
      <c r="AM1137" s="6"/>
      <c r="AN1137" s="3"/>
      <c r="AO1137" s="3"/>
      <c r="AP1137" s="3"/>
      <c r="AQ1137" s="3"/>
      <c r="AR1137" s="3"/>
      <c r="AS1137" s="3"/>
      <c r="AT1137" s="6"/>
      <c r="AU1137" s="6"/>
      <c r="AV1137" s="6"/>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v>1970</v>
      </c>
      <c r="BZ1137" s="3" t="s">
        <v>2504</v>
      </c>
      <c r="CA1137" s="3" t="s">
        <v>2343</v>
      </c>
      <c r="CB1137" s="3" t="s">
        <v>0</v>
      </c>
      <c r="CC1137" s="3" t="s">
        <v>2383</v>
      </c>
      <c r="CD1137" s="3"/>
      <c r="CE1137" s="3"/>
      <c r="CF1137" s="7"/>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J1137" s="1"/>
      <c r="DK1137" s="1"/>
      <c r="DL1137" s="1"/>
      <c r="DM1137" s="1"/>
      <c r="DN1137" s="1"/>
      <c r="DO1137" s="1"/>
      <c r="DQ1137" s="1"/>
      <c r="DT1137" s="1"/>
      <c r="DW1137" s="1"/>
      <c r="DX1137" s="1"/>
      <c r="DY1137" s="1"/>
      <c r="DZ1137" s="1"/>
      <c r="EA1137" s="1"/>
      <c r="EB1137" s="1"/>
      <c r="EC1137" s="1"/>
      <c r="EF1137" s="1"/>
      <c r="ER1137" s="1"/>
      <c r="ET1137" s="1"/>
      <c r="FH1137" s="1"/>
      <c r="FI1137" s="1"/>
      <c r="LT1137" s="2"/>
      <c r="LU1137" s="2"/>
      <c r="LV1137" s="2"/>
      <c r="LW1137" s="2"/>
      <c r="LX1137" s="2"/>
      <c r="LY1137" s="2"/>
      <c r="LZ1137" s="2"/>
      <c r="MA1137" s="2"/>
      <c r="MB1137" s="2"/>
      <c r="MC1137" s="2"/>
      <c r="MD1137" s="2"/>
      <c r="ME1137" s="2"/>
      <c r="MF1137" s="2"/>
      <c r="MG1137" s="2"/>
      <c r="MH1137" s="2"/>
      <c r="MI1137" s="2"/>
      <c r="MJ1137" s="2"/>
      <c r="MK1137" s="2"/>
      <c r="ML1137" s="2"/>
      <c r="MM1137" s="2"/>
      <c r="MN1137" s="2"/>
      <c r="MO1137" s="2"/>
      <c r="MP1137" s="2"/>
      <c r="MQ1137" s="2"/>
      <c r="MR1137" s="2"/>
      <c r="MS1137" s="2"/>
      <c r="MT1137" s="2"/>
      <c r="MU1137" s="2"/>
      <c r="MV1137" s="2"/>
      <c r="MW1137" s="2"/>
      <c r="MX1137" s="2"/>
      <c r="MY1137" s="2"/>
      <c r="MZ1137" s="2"/>
      <c r="NA1137" s="2"/>
      <c r="NB1137" s="2"/>
      <c r="NC1137" s="2"/>
      <c r="ND1137" s="2"/>
      <c r="NE1137" s="2"/>
      <c r="NF1137" s="2"/>
      <c r="NG1137" s="2"/>
      <c r="NH1137" s="2"/>
      <c r="NI1137" s="2"/>
      <c r="NJ1137" s="2"/>
      <c r="NK1137" s="2"/>
      <c r="NL1137" s="2"/>
      <c r="NM1137" s="2"/>
      <c r="NN1137" s="2"/>
      <c r="NO1137" s="2"/>
      <c r="NP1137" s="2"/>
      <c r="NQ1137" s="2"/>
      <c r="NR1137" s="2"/>
      <c r="NS1137" s="2"/>
      <c r="NT1137" s="2"/>
      <c r="NU1137" s="2"/>
      <c r="NV1137" s="2"/>
      <c r="NW1137" s="2"/>
      <c r="NX1137" s="2"/>
      <c r="NY1137" s="2"/>
      <c r="NZ1137" s="2"/>
      <c r="OA1137" s="2"/>
      <c r="OB1137" s="2"/>
      <c r="OC1137" s="2"/>
      <c r="OD1137" s="2"/>
      <c r="OE1137" s="2"/>
      <c r="OF1137" s="2"/>
      <c r="OG1137" s="2"/>
      <c r="OH1137" s="2"/>
      <c r="OI1137" s="2"/>
      <c r="OJ1137" s="2"/>
      <c r="OK1137" s="2"/>
      <c r="OL1137" s="2"/>
      <c r="OM1137" s="2"/>
      <c r="ON1137" s="2"/>
      <c r="OO1137" s="2"/>
      <c r="OP1137" s="2"/>
      <c r="OQ1137" s="2"/>
      <c r="OR1137" s="2"/>
      <c r="OS1137" s="2"/>
      <c r="OT1137" s="2"/>
      <c r="OU1137" s="2"/>
      <c r="OV1137" s="2"/>
      <c r="OW1137" s="2"/>
      <c r="OX1137" s="2"/>
      <c r="OY1137" s="2"/>
      <c r="OZ1137" s="2"/>
      <c r="PA1137" s="2"/>
      <c r="PB1137" s="2"/>
      <c r="PC1137" s="2"/>
      <c r="PD1137" s="2"/>
      <c r="PE1137" s="2"/>
      <c r="PF1137" s="2"/>
      <c r="PG1137" s="2"/>
      <c r="PH1137" s="2"/>
      <c r="PI1137" s="2"/>
      <c r="PJ1137" s="2"/>
      <c r="PK1137" s="2"/>
      <c r="PL1137" s="2"/>
      <c r="PM1137" s="2"/>
      <c r="PN1137" s="2"/>
      <c r="PO1137" s="2"/>
    </row>
    <row r="1138" spans="1:431" ht="98" hidden="1" x14ac:dyDescent="0.15">
      <c r="A1138" s="6" t="s">
        <v>1382</v>
      </c>
      <c r="B1138" s="3"/>
      <c r="C1138" s="6"/>
      <c r="D1138" s="6"/>
      <c r="E1138" s="3"/>
      <c r="F1138" s="6"/>
      <c r="G1138" s="6"/>
      <c r="H1138" s="6"/>
      <c r="I1138" s="3"/>
      <c r="J1138" s="6"/>
      <c r="K1138" s="3"/>
      <c r="L1138" s="3"/>
      <c r="M1138" s="3"/>
      <c r="N1138" s="6"/>
      <c r="O1138" s="3"/>
      <c r="P1138" s="6"/>
      <c r="Q1138" s="6"/>
      <c r="R1138" s="6"/>
      <c r="S1138" s="3"/>
      <c r="T1138" s="3"/>
      <c r="U1138" s="3"/>
      <c r="V1138" s="3"/>
      <c r="W1138" s="3"/>
      <c r="X1138" s="3"/>
      <c r="Y1138" s="6"/>
      <c r="Z1138" s="6"/>
      <c r="AA1138" s="6"/>
      <c r="AB1138" s="3"/>
      <c r="AC1138" s="6"/>
      <c r="AD1138" s="6"/>
      <c r="AE1138" s="3"/>
      <c r="AF1138" s="3"/>
      <c r="AG1138" s="6"/>
      <c r="AH1138" s="6"/>
      <c r="AI1138" s="3"/>
      <c r="AJ1138" s="3"/>
      <c r="AK1138" s="3"/>
      <c r="AL1138" s="3"/>
      <c r="AM1138" s="6"/>
      <c r="AN1138" s="3"/>
      <c r="AO1138" s="3"/>
      <c r="AP1138" s="3"/>
      <c r="AQ1138" s="3"/>
      <c r="AR1138" s="3"/>
      <c r="AS1138" s="3"/>
      <c r="AT1138" s="6"/>
      <c r="AU1138" s="6"/>
      <c r="AV1138" s="6"/>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v>1970</v>
      </c>
      <c r="BZ1138" s="3" t="s">
        <v>2504</v>
      </c>
      <c r="CA1138" s="3" t="s">
        <v>2343</v>
      </c>
      <c r="CB1138" s="3" t="s">
        <v>0</v>
      </c>
      <c r="CC1138" s="3" t="s">
        <v>2383</v>
      </c>
      <c r="CD1138" s="3"/>
      <c r="CE1138" s="3"/>
      <c r="CF1138" s="7"/>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J1138" s="1"/>
      <c r="DK1138" s="1"/>
      <c r="DL1138" s="1"/>
      <c r="DM1138" s="1"/>
      <c r="DN1138" s="1"/>
      <c r="DO1138" s="1"/>
      <c r="DQ1138" s="1"/>
      <c r="DT1138" s="1"/>
      <c r="DW1138" s="1"/>
      <c r="DX1138" s="1"/>
      <c r="DY1138" s="1"/>
      <c r="DZ1138" s="1"/>
      <c r="EA1138" s="1"/>
      <c r="EB1138" s="1"/>
      <c r="EC1138" s="1"/>
      <c r="EF1138" s="1"/>
      <c r="ER1138" s="1"/>
      <c r="ET1138" s="1"/>
      <c r="FH1138" s="1"/>
      <c r="FI1138" s="1"/>
      <c r="LT1138" s="2"/>
      <c r="LU1138" s="2"/>
      <c r="LV1138" s="2"/>
      <c r="LW1138" s="2"/>
      <c r="LX1138" s="2"/>
      <c r="LY1138" s="2"/>
      <c r="LZ1138" s="2"/>
      <c r="MA1138" s="2"/>
      <c r="MB1138" s="2"/>
      <c r="MC1138" s="2"/>
      <c r="MD1138" s="2"/>
      <c r="ME1138" s="2"/>
      <c r="MF1138" s="2"/>
      <c r="MG1138" s="2"/>
      <c r="MH1138" s="2"/>
      <c r="MI1138" s="2"/>
      <c r="MJ1138" s="2"/>
      <c r="MK1138" s="2"/>
      <c r="ML1138" s="2"/>
      <c r="MM1138" s="2"/>
      <c r="MN1138" s="2"/>
      <c r="MO1138" s="2"/>
      <c r="MP1138" s="2"/>
      <c r="MQ1138" s="2"/>
      <c r="MR1138" s="2"/>
      <c r="MS1138" s="2"/>
      <c r="MT1138" s="2"/>
      <c r="MU1138" s="2"/>
      <c r="MV1138" s="2"/>
      <c r="MW1138" s="2"/>
      <c r="MX1138" s="2"/>
      <c r="MY1138" s="2"/>
      <c r="MZ1138" s="2"/>
      <c r="NA1138" s="2"/>
      <c r="NB1138" s="2"/>
      <c r="NC1138" s="2"/>
      <c r="ND1138" s="2"/>
      <c r="NE1138" s="2"/>
      <c r="NF1138" s="2"/>
      <c r="NG1138" s="2"/>
      <c r="NH1138" s="2"/>
      <c r="NI1138" s="2"/>
      <c r="NJ1138" s="2"/>
      <c r="NK1138" s="2"/>
      <c r="NL1138" s="2"/>
      <c r="NM1138" s="2"/>
      <c r="NN1138" s="2"/>
      <c r="NO1138" s="2"/>
      <c r="NP1138" s="2"/>
      <c r="NQ1138" s="2"/>
      <c r="NR1138" s="2"/>
      <c r="NS1138" s="2"/>
      <c r="NT1138" s="2"/>
      <c r="NU1138" s="2"/>
      <c r="NV1138" s="2"/>
      <c r="NW1138" s="2"/>
      <c r="NX1138" s="2"/>
      <c r="NY1138" s="2"/>
      <c r="NZ1138" s="2"/>
      <c r="OA1138" s="2"/>
      <c r="OB1138" s="2"/>
      <c r="OC1138" s="2"/>
      <c r="OD1138" s="2"/>
      <c r="OE1138" s="2"/>
      <c r="OF1138" s="2"/>
      <c r="OG1138" s="2"/>
      <c r="OH1138" s="2"/>
      <c r="OI1138" s="2"/>
      <c r="OJ1138" s="2"/>
      <c r="OK1138" s="2"/>
      <c r="OL1138" s="2"/>
      <c r="OM1138" s="2"/>
      <c r="ON1138" s="2"/>
      <c r="OO1138" s="2"/>
      <c r="OP1138" s="2"/>
      <c r="OQ1138" s="2"/>
      <c r="OR1138" s="2"/>
      <c r="OS1138" s="2"/>
      <c r="OT1138" s="2"/>
      <c r="OU1138" s="2"/>
      <c r="OV1138" s="2"/>
      <c r="OW1138" s="2"/>
      <c r="OX1138" s="2"/>
      <c r="OY1138" s="2"/>
      <c r="OZ1138" s="2"/>
      <c r="PA1138" s="2"/>
      <c r="PB1138" s="2"/>
      <c r="PC1138" s="2"/>
      <c r="PD1138" s="2"/>
      <c r="PE1138" s="2"/>
      <c r="PF1138" s="2"/>
      <c r="PG1138" s="2"/>
      <c r="PH1138" s="2"/>
      <c r="PI1138" s="2"/>
      <c r="PJ1138" s="2"/>
      <c r="PK1138" s="2"/>
      <c r="PL1138" s="2"/>
      <c r="PM1138" s="2"/>
      <c r="PN1138" s="2"/>
      <c r="PO1138" s="2"/>
    </row>
    <row r="1139" spans="1:431" ht="98" hidden="1" x14ac:dyDescent="0.15">
      <c r="A1139" s="6" t="s">
        <v>1385</v>
      </c>
      <c r="B1139" s="3"/>
      <c r="C1139" s="6"/>
      <c r="D1139" s="6"/>
      <c r="E1139" s="3"/>
      <c r="F1139" s="6"/>
      <c r="G1139" s="6"/>
      <c r="H1139" s="6"/>
      <c r="I1139" s="3"/>
      <c r="J1139" s="6"/>
      <c r="K1139" s="3"/>
      <c r="L1139" s="3"/>
      <c r="M1139" s="3"/>
      <c r="N1139" s="6"/>
      <c r="O1139" s="3"/>
      <c r="P1139" s="6"/>
      <c r="Q1139" s="6"/>
      <c r="R1139" s="6"/>
      <c r="S1139" s="3"/>
      <c r="T1139" s="3"/>
      <c r="U1139" s="3"/>
      <c r="V1139" s="3"/>
      <c r="W1139" s="3"/>
      <c r="X1139" s="3"/>
      <c r="Y1139" s="6"/>
      <c r="Z1139" s="6"/>
      <c r="AA1139" s="6"/>
      <c r="AB1139" s="3"/>
      <c r="AC1139" s="6"/>
      <c r="AD1139" s="6"/>
      <c r="AE1139" s="3"/>
      <c r="AF1139" s="3"/>
      <c r="AG1139" s="6"/>
      <c r="AH1139" s="6"/>
      <c r="AI1139" s="3"/>
      <c r="AJ1139" s="3"/>
      <c r="AK1139" s="3"/>
      <c r="AL1139" s="3"/>
      <c r="AM1139" s="6"/>
      <c r="AN1139" s="3"/>
      <c r="AO1139" s="3"/>
      <c r="AP1139" s="3"/>
      <c r="AQ1139" s="3"/>
      <c r="AR1139" s="3"/>
      <c r="AS1139" s="3"/>
      <c r="AT1139" s="6"/>
      <c r="AU1139" s="6"/>
      <c r="AV1139" s="6"/>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v>1970</v>
      </c>
      <c r="BZ1139" s="3" t="s">
        <v>2504</v>
      </c>
      <c r="CA1139" s="3" t="s">
        <v>2343</v>
      </c>
      <c r="CB1139" s="3" t="s">
        <v>0</v>
      </c>
      <c r="CC1139" s="3" t="s">
        <v>2383</v>
      </c>
      <c r="CD1139" s="3"/>
      <c r="CE1139" s="3"/>
      <c r="CF1139" s="7"/>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J1139" s="1"/>
      <c r="DK1139" s="1"/>
      <c r="DL1139" s="1"/>
      <c r="DM1139" s="1"/>
      <c r="DN1139" s="1"/>
      <c r="DO1139" s="1"/>
      <c r="DQ1139" s="1"/>
      <c r="DT1139" s="1"/>
      <c r="DW1139" s="1"/>
      <c r="DX1139" s="1"/>
      <c r="DY1139" s="1"/>
      <c r="DZ1139" s="1"/>
      <c r="EA1139" s="1"/>
      <c r="EB1139" s="1"/>
      <c r="EC1139" s="1"/>
      <c r="EF1139" s="1"/>
      <c r="ER1139" s="1"/>
      <c r="ET1139" s="1"/>
      <c r="FH1139" s="1"/>
      <c r="FI1139" s="1"/>
      <c r="LT1139" s="2"/>
      <c r="LU1139" s="2"/>
      <c r="LV1139" s="2"/>
      <c r="LW1139" s="2"/>
      <c r="LX1139" s="2"/>
      <c r="LY1139" s="2"/>
      <c r="LZ1139" s="2"/>
      <c r="MA1139" s="2"/>
      <c r="MB1139" s="2"/>
      <c r="MC1139" s="2"/>
      <c r="MD1139" s="2"/>
      <c r="ME1139" s="2"/>
      <c r="MF1139" s="2"/>
      <c r="MG1139" s="2"/>
      <c r="MH1139" s="2"/>
      <c r="MI1139" s="2"/>
      <c r="MJ1139" s="2"/>
      <c r="MK1139" s="2"/>
      <c r="ML1139" s="2"/>
      <c r="MM1139" s="2"/>
      <c r="MN1139" s="2"/>
      <c r="MO1139" s="2"/>
      <c r="MP1139" s="2"/>
      <c r="MQ1139" s="2"/>
      <c r="MR1139" s="2"/>
      <c r="MS1139" s="2"/>
      <c r="MT1139" s="2"/>
      <c r="MU1139" s="2"/>
      <c r="MV1139" s="2"/>
      <c r="MW1139" s="2"/>
      <c r="MX1139" s="2"/>
      <c r="MY1139" s="2"/>
      <c r="MZ1139" s="2"/>
      <c r="NA1139" s="2"/>
      <c r="NB1139" s="2"/>
      <c r="NC1139" s="2"/>
      <c r="ND1139" s="2"/>
      <c r="NE1139" s="2"/>
      <c r="NF1139" s="2"/>
      <c r="NG1139" s="2"/>
      <c r="NH1139" s="2"/>
      <c r="NI1139" s="2"/>
      <c r="NJ1139" s="2"/>
      <c r="NK1139" s="2"/>
      <c r="NL1139" s="2"/>
      <c r="NM1139" s="2"/>
      <c r="NN1139" s="2"/>
      <c r="NO1139" s="2"/>
      <c r="NP1139" s="2"/>
      <c r="NQ1139" s="2"/>
      <c r="NR1139" s="2"/>
      <c r="NS1139" s="2"/>
      <c r="NT1139" s="2"/>
      <c r="NU1139" s="2"/>
      <c r="NV1139" s="2"/>
      <c r="NW1139" s="2"/>
      <c r="NX1139" s="2"/>
      <c r="NY1139" s="2"/>
      <c r="NZ1139" s="2"/>
      <c r="OA1139" s="2"/>
      <c r="OB1139" s="2"/>
      <c r="OC1139" s="2"/>
      <c r="OD1139" s="2"/>
      <c r="OE1139" s="2"/>
      <c r="OF1139" s="2"/>
      <c r="OG1139" s="2"/>
      <c r="OH1139" s="2"/>
      <c r="OI1139" s="2"/>
      <c r="OJ1139" s="2"/>
      <c r="OK1139" s="2"/>
      <c r="OL1139" s="2"/>
      <c r="OM1139" s="2"/>
      <c r="ON1139" s="2"/>
      <c r="OO1139" s="2"/>
      <c r="OP1139" s="2"/>
      <c r="OQ1139" s="2"/>
      <c r="OR1139" s="2"/>
      <c r="OS1139" s="2"/>
      <c r="OT1139" s="2"/>
      <c r="OU1139" s="2"/>
      <c r="OV1139" s="2"/>
      <c r="OW1139" s="2"/>
      <c r="OX1139" s="2"/>
      <c r="OY1139" s="2"/>
      <c r="OZ1139" s="2"/>
      <c r="PA1139" s="2"/>
      <c r="PB1139" s="2"/>
      <c r="PC1139" s="2"/>
      <c r="PD1139" s="2"/>
      <c r="PE1139" s="2"/>
      <c r="PF1139" s="2"/>
      <c r="PG1139" s="2"/>
      <c r="PH1139" s="2"/>
      <c r="PI1139" s="2"/>
      <c r="PJ1139" s="2"/>
      <c r="PK1139" s="2"/>
      <c r="PL1139" s="2"/>
      <c r="PM1139" s="2"/>
      <c r="PN1139" s="2"/>
      <c r="PO1139" s="2"/>
    </row>
    <row r="1140" spans="1:431" ht="98" hidden="1" x14ac:dyDescent="0.15">
      <c r="A1140" s="6" t="s">
        <v>1389</v>
      </c>
      <c r="B1140" s="3"/>
      <c r="C1140" s="6"/>
      <c r="D1140" s="6"/>
      <c r="E1140" s="3"/>
      <c r="F1140" s="6"/>
      <c r="G1140" s="6"/>
      <c r="H1140" s="6"/>
      <c r="I1140" s="3"/>
      <c r="J1140" s="6"/>
      <c r="K1140" s="3"/>
      <c r="L1140" s="3"/>
      <c r="M1140" s="3"/>
      <c r="N1140" s="6"/>
      <c r="O1140" s="3"/>
      <c r="P1140" s="6"/>
      <c r="Q1140" s="6"/>
      <c r="R1140" s="6"/>
      <c r="S1140" s="3"/>
      <c r="T1140" s="3"/>
      <c r="U1140" s="3"/>
      <c r="V1140" s="3"/>
      <c r="W1140" s="3"/>
      <c r="X1140" s="3"/>
      <c r="Y1140" s="6"/>
      <c r="Z1140" s="6"/>
      <c r="AA1140" s="6"/>
      <c r="AB1140" s="3"/>
      <c r="AC1140" s="6"/>
      <c r="AD1140" s="6"/>
      <c r="AE1140" s="3"/>
      <c r="AF1140" s="3"/>
      <c r="AG1140" s="6"/>
      <c r="AH1140" s="6"/>
      <c r="AI1140" s="3"/>
      <c r="AJ1140" s="3"/>
      <c r="AK1140" s="3"/>
      <c r="AL1140" s="3"/>
      <c r="AM1140" s="6"/>
      <c r="AN1140" s="3"/>
      <c r="AO1140" s="3"/>
      <c r="AP1140" s="3"/>
      <c r="AQ1140" s="3"/>
      <c r="AR1140" s="3"/>
      <c r="AS1140" s="3"/>
      <c r="AT1140" s="6"/>
      <c r="AU1140" s="6"/>
      <c r="AV1140" s="6"/>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v>1970</v>
      </c>
      <c r="BZ1140" s="3" t="s">
        <v>2504</v>
      </c>
      <c r="CA1140" s="3" t="s">
        <v>2343</v>
      </c>
      <c r="CB1140" s="3" t="s">
        <v>0</v>
      </c>
      <c r="CC1140" s="3" t="s">
        <v>2383</v>
      </c>
      <c r="CD1140" s="3"/>
      <c r="CE1140" s="3"/>
      <c r="CF1140" s="7"/>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J1140" s="1"/>
      <c r="DK1140" s="1"/>
      <c r="DL1140" s="1"/>
      <c r="DM1140" s="1"/>
      <c r="DN1140" s="1"/>
      <c r="DO1140" s="1"/>
      <c r="DQ1140" s="1"/>
      <c r="DT1140" s="1"/>
      <c r="DW1140" s="1"/>
      <c r="DX1140" s="1"/>
      <c r="DY1140" s="1"/>
      <c r="DZ1140" s="1"/>
      <c r="EA1140" s="1"/>
      <c r="EB1140" s="1"/>
      <c r="EC1140" s="1"/>
      <c r="EF1140" s="1"/>
      <c r="ER1140" s="1"/>
      <c r="ET1140" s="1"/>
      <c r="FH1140" s="1"/>
      <c r="FI1140" s="1"/>
      <c r="LT1140" s="2"/>
      <c r="LU1140" s="2"/>
      <c r="LV1140" s="2"/>
      <c r="LW1140" s="2"/>
      <c r="LX1140" s="2"/>
      <c r="LY1140" s="2"/>
      <c r="LZ1140" s="2"/>
      <c r="MA1140" s="2"/>
      <c r="MB1140" s="2"/>
      <c r="MC1140" s="2"/>
      <c r="MD1140" s="2"/>
      <c r="ME1140" s="2"/>
      <c r="MF1140" s="2"/>
      <c r="MG1140" s="2"/>
      <c r="MH1140" s="2"/>
      <c r="MI1140" s="2"/>
      <c r="MJ1140" s="2"/>
      <c r="MK1140" s="2"/>
      <c r="ML1140" s="2"/>
      <c r="MM1140" s="2"/>
      <c r="MN1140" s="2"/>
      <c r="MO1140" s="2"/>
      <c r="MP1140" s="2"/>
      <c r="MQ1140" s="2"/>
      <c r="MR1140" s="2"/>
      <c r="MS1140" s="2"/>
      <c r="MT1140" s="2"/>
      <c r="MU1140" s="2"/>
      <c r="MV1140" s="2"/>
      <c r="MW1140" s="2"/>
      <c r="MX1140" s="2"/>
      <c r="MY1140" s="2"/>
      <c r="MZ1140" s="2"/>
      <c r="NA1140" s="2"/>
      <c r="NB1140" s="2"/>
      <c r="NC1140" s="2"/>
      <c r="ND1140" s="2"/>
      <c r="NE1140" s="2"/>
      <c r="NF1140" s="2"/>
      <c r="NG1140" s="2"/>
      <c r="NH1140" s="2"/>
      <c r="NI1140" s="2"/>
      <c r="NJ1140" s="2"/>
      <c r="NK1140" s="2"/>
      <c r="NL1140" s="2"/>
      <c r="NM1140" s="2"/>
      <c r="NN1140" s="2"/>
      <c r="NO1140" s="2"/>
      <c r="NP1140" s="2"/>
      <c r="NQ1140" s="2"/>
      <c r="NR1140" s="2"/>
      <c r="NS1140" s="2"/>
      <c r="NT1140" s="2"/>
      <c r="NU1140" s="2"/>
      <c r="NV1140" s="2"/>
      <c r="NW1140" s="2"/>
      <c r="NX1140" s="2"/>
      <c r="NY1140" s="2"/>
      <c r="NZ1140" s="2"/>
      <c r="OA1140" s="2"/>
      <c r="OB1140" s="2"/>
      <c r="OC1140" s="2"/>
      <c r="OD1140" s="2"/>
      <c r="OE1140" s="2"/>
      <c r="OF1140" s="2"/>
      <c r="OG1140" s="2"/>
      <c r="OH1140" s="2"/>
      <c r="OI1140" s="2"/>
      <c r="OJ1140" s="2"/>
      <c r="OK1140" s="2"/>
      <c r="OL1140" s="2"/>
      <c r="OM1140" s="2"/>
      <c r="ON1140" s="2"/>
      <c r="OO1140" s="2"/>
      <c r="OP1140" s="2"/>
      <c r="OQ1140" s="2"/>
      <c r="OR1140" s="2"/>
      <c r="OS1140" s="2"/>
      <c r="OT1140" s="2"/>
      <c r="OU1140" s="2"/>
      <c r="OV1140" s="2"/>
      <c r="OW1140" s="2"/>
      <c r="OX1140" s="2"/>
      <c r="OY1140" s="2"/>
      <c r="OZ1140" s="2"/>
      <c r="PA1140" s="2"/>
      <c r="PB1140" s="2"/>
      <c r="PC1140" s="2"/>
      <c r="PD1140" s="2"/>
      <c r="PE1140" s="2"/>
      <c r="PF1140" s="2"/>
      <c r="PG1140" s="2"/>
      <c r="PH1140" s="2"/>
      <c r="PI1140" s="2"/>
      <c r="PJ1140" s="2"/>
      <c r="PK1140" s="2"/>
      <c r="PL1140" s="2"/>
      <c r="PM1140" s="2"/>
      <c r="PN1140" s="2"/>
      <c r="PO1140" s="2"/>
    </row>
    <row r="1141" spans="1:431" ht="98" hidden="1" x14ac:dyDescent="0.15">
      <c r="A1141" s="6" t="s">
        <v>1394</v>
      </c>
      <c r="B1141" s="3"/>
      <c r="C1141" s="6"/>
      <c r="D1141" s="6"/>
      <c r="E1141" s="3"/>
      <c r="F1141" s="6"/>
      <c r="G1141" s="6"/>
      <c r="H1141" s="6"/>
      <c r="I1141" s="3"/>
      <c r="J1141" s="6"/>
      <c r="K1141" s="3"/>
      <c r="L1141" s="3"/>
      <c r="M1141" s="3"/>
      <c r="N1141" s="6"/>
      <c r="O1141" s="3"/>
      <c r="P1141" s="6"/>
      <c r="Q1141" s="6"/>
      <c r="R1141" s="6"/>
      <c r="S1141" s="3"/>
      <c r="T1141" s="3"/>
      <c r="U1141" s="3"/>
      <c r="V1141" s="3"/>
      <c r="W1141" s="3"/>
      <c r="X1141" s="3"/>
      <c r="Y1141" s="6"/>
      <c r="Z1141" s="6"/>
      <c r="AA1141" s="6"/>
      <c r="AB1141" s="3"/>
      <c r="AC1141" s="6"/>
      <c r="AD1141" s="6"/>
      <c r="AE1141" s="3"/>
      <c r="AF1141" s="3"/>
      <c r="AG1141" s="6"/>
      <c r="AH1141" s="6"/>
      <c r="AI1141" s="3"/>
      <c r="AJ1141" s="3"/>
      <c r="AK1141" s="3"/>
      <c r="AL1141" s="3"/>
      <c r="AM1141" s="6"/>
      <c r="AN1141" s="3"/>
      <c r="AO1141" s="3"/>
      <c r="AP1141" s="3"/>
      <c r="AQ1141" s="3"/>
      <c r="AR1141" s="3"/>
      <c r="AS1141" s="3"/>
      <c r="AT1141" s="6"/>
      <c r="AU1141" s="6"/>
      <c r="AV1141" s="6"/>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v>1970</v>
      </c>
      <c r="BZ1141" s="3" t="s">
        <v>2504</v>
      </c>
      <c r="CA1141" s="3" t="s">
        <v>2343</v>
      </c>
      <c r="CB1141" s="3" t="s">
        <v>0</v>
      </c>
      <c r="CC1141" s="3" t="s">
        <v>2383</v>
      </c>
      <c r="CD1141" s="3"/>
      <c r="CE1141" s="3"/>
      <c r="CF1141" s="7"/>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J1141" s="1"/>
      <c r="DK1141" s="1"/>
      <c r="DL1141" s="1"/>
      <c r="DM1141" s="1"/>
      <c r="DN1141" s="1"/>
      <c r="DO1141" s="1"/>
      <c r="DQ1141" s="1"/>
      <c r="DT1141" s="1"/>
      <c r="DW1141" s="1"/>
      <c r="DX1141" s="1"/>
      <c r="DY1141" s="1"/>
      <c r="DZ1141" s="1"/>
      <c r="EA1141" s="1"/>
      <c r="EB1141" s="1"/>
      <c r="EC1141" s="1"/>
      <c r="EF1141" s="1"/>
      <c r="ER1141" s="1"/>
      <c r="ET1141" s="1"/>
      <c r="FH1141" s="1"/>
      <c r="FI1141" s="1"/>
      <c r="LT1141" s="2"/>
      <c r="LU1141" s="2"/>
      <c r="LV1141" s="2"/>
      <c r="LW1141" s="2"/>
      <c r="LX1141" s="2"/>
      <c r="LY1141" s="2"/>
      <c r="LZ1141" s="2"/>
      <c r="MA1141" s="2"/>
      <c r="MB1141" s="2"/>
      <c r="MC1141" s="2"/>
      <c r="MD1141" s="2"/>
      <c r="ME1141" s="2"/>
      <c r="MF1141" s="2"/>
      <c r="MG1141" s="2"/>
      <c r="MH1141" s="2"/>
      <c r="MI1141" s="2"/>
      <c r="MJ1141" s="2"/>
      <c r="MK1141" s="2"/>
      <c r="ML1141" s="2"/>
      <c r="MM1141" s="2"/>
      <c r="MN1141" s="2"/>
      <c r="MO1141" s="2"/>
      <c r="MP1141" s="2"/>
      <c r="MQ1141" s="2"/>
      <c r="MR1141" s="2"/>
      <c r="MS1141" s="2"/>
      <c r="MT1141" s="2"/>
      <c r="MU1141" s="2"/>
      <c r="MV1141" s="2"/>
      <c r="MW1141" s="2"/>
      <c r="MX1141" s="2"/>
      <c r="MY1141" s="2"/>
      <c r="MZ1141" s="2"/>
      <c r="NA1141" s="2"/>
      <c r="NB1141" s="2"/>
      <c r="NC1141" s="2"/>
      <c r="ND1141" s="2"/>
      <c r="NE1141" s="2"/>
      <c r="NF1141" s="2"/>
      <c r="NG1141" s="2"/>
      <c r="NH1141" s="2"/>
      <c r="NI1141" s="2"/>
      <c r="NJ1141" s="2"/>
      <c r="NK1141" s="2"/>
      <c r="NL1141" s="2"/>
      <c r="NM1141" s="2"/>
      <c r="NN1141" s="2"/>
      <c r="NO1141" s="2"/>
      <c r="NP1141" s="2"/>
      <c r="NQ1141" s="2"/>
      <c r="NR1141" s="2"/>
      <c r="NS1141" s="2"/>
      <c r="NT1141" s="2"/>
      <c r="NU1141" s="2"/>
      <c r="NV1141" s="2"/>
      <c r="NW1141" s="2"/>
      <c r="NX1141" s="2"/>
      <c r="NY1141" s="2"/>
      <c r="NZ1141" s="2"/>
      <c r="OA1141" s="2"/>
      <c r="OB1141" s="2"/>
      <c r="OC1141" s="2"/>
      <c r="OD1141" s="2"/>
      <c r="OE1141" s="2"/>
      <c r="OF1141" s="2"/>
      <c r="OG1141" s="2"/>
      <c r="OH1141" s="2"/>
      <c r="OI1141" s="2"/>
      <c r="OJ1141" s="2"/>
      <c r="OK1141" s="2"/>
      <c r="OL1141" s="2"/>
      <c r="OM1141" s="2"/>
      <c r="ON1141" s="2"/>
      <c r="OO1141" s="2"/>
      <c r="OP1141" s="2"/>
      <c r="OQ1141" s="2"/>
      <c r="OR1141" s="2"/>
      <c r="OS1141" s="2"/>
      <c r="OT1141" s="2"/>
      <c r="OU1141" s="2"/>
      <c r="OV1141" s="2"/>
      <c r="OW1141" s="2"/>
      <c r="OX1141" s="2"/>
      <c r="OY1141" s="2"/>
      <c r="OZ1141" s="2"/>
      <c r="PA1141" s="2"/>
      <c r="PB1141" s="2"/>
      <c r="PC1141" s="2"/>
      <c r="PD1141" s="2"/>
      <c r="PE1141" s="2"/>
      <c r="PF1141" s="2"/>
      <c r="PG1141" s="2"/>
      <c r="PH1141" s="2"/>
      <c r="PI1141" s="2"/>
      <c r="PJ1141" s="2"/>
      <c r="PK1141" s="2"/>
      <c r="PL1141" s="2"/>
      <c r="PM1141" s="2"/>
      <c r="PN1141" s="2"/>
      <c r="PO1141" s="2"/>
    </row>
    <row r="1142" spans="1:431" ht="98" hidden="1" x14ac:dyDescent="0.15">
      <c r="A1142" s="6" t="s">
        <v>1398</v>
      </c>
      <c r="B1142" s="3"/>
      <c r="C1142" s="6"/>
      <c r="D1142" s="6"/>
      <c r="E1142" s="3"/>
      <c r="F1142" s="6"/>
      <c r="G1142" s="6"/>
      <c r="H1142" s="6"/>
      <c r="I1142" s="3"/>
      <c r="J1142" s="6"/>
      <c r="K1142" s="3"/>
      <c r="L1142" s="3"/>
      <c r="M1142" s="3"/>
      <c r="N1142" s="6"/>
      <c r="O1142" s="3"/>
      <c r="P1142" s="6"/>
      <c r="Q1142" s="6"/>
      <c r="R1142" s="6"/>
      <c r="S1142" s="3"/>
      <c r="T1142" s="3"/>
      <c r="U1142" s="3"/>
      <c r="V1142" s="3"/>
      <c r="W1142" s="3"/>
      <c r="X1142" s="3"/>
      <c r="Y1142" s="6"/>
      <c r="Z1142" s="6"/>
      <c r="AA1142" s="6"/>
      <c r="AB1142" s="3"/>
      <c r="AC1142" s="6"/>
      <c r="AD1142" s="6"/>
      <c r="AE1142" s="3"/>
      <c r="AF1142" s="3"/>
      <c r="AG1142" s="6"/>
      <c r="AH1142" s="6"/>
      <c r="AI1142" s="3"/>
      <c r="AJ1142" s="3"/>
      <c r="AK1142" s="3"/>
      <c r="AL1142" s="3"/>
      <c r="AM1142" s="6"/>
      <c r="AN1142" s="3"/>
      <c r="AO1142" s="3"/>
      <c r="AP1142" s="3"/>
      <c r="AQ1142" s="3"/>
      <c r="AR1142" s="3"/>
      <c r="AS1142" s="3"/>
      <c r="AT1142" s="6"/>
      <c r="AU1142" s="6"/>
      <c r="AV1142" s="6"/>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v>1970</v>
      </c>
      <c r="BZ1142" s="3" t="s">
        <v>2504</v>
      </c>
      <c r="CA1142" s="3" t="s">
        <v>2343</v>
      </c>
      <c r="CB1142" s="3" t="s">
        <v>0</v>
      </c>
      <c r="CC1142" s="3" t="s">
        <v>2383</v>
      </c>
      <c r="CD1142" s="3"/>
      <c r="CE1142" s="3"/>
      <c r="CF1142" s="7"/>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J1142" s="1"/>
      <c r="DK1142" s="1"/>
      <c r="DL1142" s="1"/>
      <c r="DM1142" s="1"/>
      <c r="DN1142" s="1"/>
      <c r="DO1142" s="1"/>
      <c r="DQ1142" s="1"/>
      <c r="DT1142" s="1"/>
      <c r="DW1142" s="1"/>
      <c r="DX1142" s="1"/>
      <c r="DY1142" s="1"/>
      <c r="DZ1142" s="1"/>
      <c r="EA1142" s="1"/>
      <c r="EB1142" s="1"/>
      <c r="EC1142" s="1"/>
      <c r="EF1142" s="1"/>
      <c r="ER1142" s="1"/>
      <c r="ET1142" s="1"/>
      <c r="FH1142" s="1"/>
      <c r="FI1142" s="1"/>
      <c r="LT1142" s="2"/>
      <c r="LU1142" s="2"/>
      <c r="LV1142" s="2"/>
      <c r="LW1142" s="2"/>
      <c r="LX1142" s="2"/>
      <c r="LY1142" s="2"/>
      <c r="LZ1142" s="2"/>
      <c r="MA1142" s="2"/>
      <c r="MB1142" s="2"/>
      <c r="MC1142" s="2"/>
      <c r="MD1142" s="2"/>
      <c r="ME1142" s="2"/>
      <c r="MF1142" s="2"/>
      <c r="MG1142" s="2"/>
      <c r="MH1142" s="2"/>
      <c r="MI1142" s="2"/>
      <c r="MJ1142" s="2"/>
      <c r="MK1142" s="2"/>
      <c r="ML1142" s="2"/>
      <c r="MM1142" s="2"/>
      <c r="MN1142" s="2"/>
      <c r="MO1142" s="2"/>
      <c r="MP1142" s="2"/>
      <c r="MQ1142" s="2"/>
      <c r="MR1142" s="2"/>
      <c r="MS1142" s="2"/>
      <c r="MT1142" s="2"/>
      <c r="MU1142" s="2"/>
      <c r="MV1142" s="2"/>
      <c r="MW1142" s="2"/>
      <c r="MX1142" s="2"/>
      <c r="MY1142" s="2"/>
      <c r="MZ1142" s="2"/>
      <c r="NA1142" s="2"/>
      <c r="NB1142" s="2"/>
      <c r="NC1142" s="2"/>
      <c r="ND1142" s="2"/>
      <c r="NE1142" s="2"/>
      <c r="NF1142" s="2"/>
      <c r="NG1142" s="2"/>
      <c r="NH1142" s="2"/>
      <c r="NI1142" s="2"/>
      <c r="NJ1142" s="2"/>
      <c r="NK1142" s="2"/>
      <c r="NL1142" s="2"/>
      <c r="NM1142" s="2"/>
      <c r="NN1142" s="2"/>
      <c r="NO1142" s="2"/>
      <c r="NP1142" s="2"/>
      <c r="NQ1142" s="2"/>
      <c r="NR1142" s="2"/>
      <c r="NS1142" s="2"/>
      <c r="NT1142" s="2"/>
      <c r="NU1142" s="2"/>
      <c r="NV1142" s="2"/>
      <c r="NW1142" s="2"/>
      <c r="NX1142" s="2"/>
      <c r="NY1142" s="2"/>
      <c r="NZ1142" s="2"/>
      <c r="OA1142" s="2"/>
      <c r="OB1142" s="2"/>
      <c r="OC1142" s="2"/>
      <c r="OD1142" s="2"/>
      <c r="OE1142" s="2"/>
      <c r="OF1142" s="2"/>
      <c r="OG1142" s="2"/>
      <c r="OH1142" s="2"/>
      <c r="OI1142" s="2"/>
      <c r="OJ1142" s="2"/>
      <c r="OK1142" s="2"/>
      <c r="OL1142" s="2"/>
      <c r="OM1142" s="2"/>
      <c r="ON1142" s="2"/>
      <c r="OO1142" s="2"/>
      <c r="OP1142" s="2"/>
      <c r="OQ1142" s="2"/>
      <c r="OR1142" s="2"/>
      <c r="OS1142" s="2"/>
      <c r="OT1142" s="2"/>
      <c r="OU1142" s="2"/>
      <c r="OV1142" s="2"/>
      <c r="OW1142" s="2"/>
      <c r="OX1142" s="2"/>
      <c r="OY1142" s="2"/>
      <c r="OZ1142" s="2"/>
      <c r="PA1142" s="2"/>
      <c r="PB1142" s="2"/>
      <c r="PC1142" s="2"/>
      <c r="PD1142" s="2"/>
      <c r="PE1142" s="2"/>
      <c r="PF1142" s="2"/>
      <c r="PG1142" s="2"/>
      <c r="PH1142" s="2"/>
      <c r="PI1142" s="2"/>
      <c r="PJ1142" s="2"/>
      <c r="PK1142" s="2"/>
      <c r="PL1142" s="2"/>
      <c r="PM1142" s="2"/>
      <c r="PN1142" s="2"/>
      <c r="PO1142" s="2"/>
    </row>
    <row r="1143" spans="1:431" ht="98" hidden="1" x14ac:dyDescent="0.15">
      <c r="A1143" s="6" t="s">
        <v>1403</v>
      </c>
      <c r="B1143" s="3"/>
      <c r="C1143" s="6"/>
      <c r="D1143" s="6"/>
      <c r="E1143" s="3"/>
      <c r="F1143" s="6"/>
      <c r="G1143" s="6"/>
      <c r="H1143" s="6"/>
      <c r="I1143" s="3"/>
      <c r="J1143" s="6"/>
      <c r="K1143" s="3"/>
      <c r="L1143" s="3"/>
      <c r="M1143" s="3"/>
      <c r="N1143" s="6"/>
      <c r="O1143" s="3"/>
      <c r="P1143" s="6"/>
      <c r="Q1143" s="6"/>
      <c r="R1143" s="6"/>
      <c r="S1143" s="3"/>
      <c r="T1143" s="3"/>
      <c r="U1143" s="3"/>
      <c r="V1143" s="3"/>
      <c r="W1143" s="3"/>
      <c r="X1143" s="3"/>
      <c r="Y1143" s="6"/>
      <c r="Z1143" s="6"/>
      <c r="AA1143" s="6"/>
      <c r="AB1143" s="3"/>
      <c r="AC1143" s="6"/>
      <c r="AD1143" s="6"/>
      <c r="AE1143" s="3"/>
      <c r="AF1143" s="3"/>
      <c r="AG1143" s="6"/>
      <c r="AH1143" s="6"/>
      <c r="AI1143" s="3"/>
      <c r="AJ1143" s="3"/>
      <c r="AK1143" s="3"/>
      <c r="AL1143" s="3"/>
      <c r="AM1143" s="6"/>
      <c r="AN1143" s="3"/>
      <c r="AO1143" s="3"/>
      <c r="AP1143" s="3"/>
      <c r="AQ1143" s="3"/>
      <c r="AR1143" s="3"/>
      <c r="AS1143" s="3"/>
      <c r="AT1143" s="6"/>
      <c r="AU1143" s="6"/>
      <c r="AV1143" s="6"/>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v>1970</v>
      </c>
      <c r="BZ1143" s="3" t="s">
        <v>2504</v>
      </c>
      <c r="CA1143" s="3" t="s">
        <v>2343</v>
      </c>
      <c r="CB1143" s="3" t="s">
        <v>0</v>
      </c>
      <c r="CC1143" s="3" t="s">
        <v>2383</v>
      </c>
      <c r="CD1143" s="3"/>
      <c r="CE1143" s="3"/>
      <c r="CF1143" s="7"/>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J1143" s="1"/>
      <c r="DK1143" s="1"/>
      <c r="DL1143" s="1"/>
      <c r="DM1143" s="1"/>
      <c r="DN1143" s="1"/>
      <c r="DO1143" s="1"/>
      <c r="DQ1143" s="1"/>
      <c r="DT1143" s="1"/>
      <c r="DW1143" s="1"/>
      <c r="DX1143" s="1"/>
      <c r="DY1143" s="1"/>
      <c r="DZ1143" s="1"/>
      <c r="EA1143" s="1"/>
      <c r="EB1143" s="1"/>
      <c r="EC1143" s="1"/>
      <c r="EF1143" s="1"/>
      <c r="ER1143" s="1"/>
      <c r="ET1143" s="1"/>
      <c r="FH1143" s="1"/>
      <c r="FI1143" s="1"/>
      <c r="LT1143" s="2"/>
      <c r="LU1143" s="2"/>
      <c r="LV1143" s="2"/>
      <c r="LW1143" s="2"/>
      <c r="LX1143" s="2"/>
      <c r="LY1143" s="2"/>
      <c r="LZ1143" s="2"/>
      <c r="MA1143" s="2"/>
      <c r="MB1143" s="2"/>
      <c r="MC1143" s="2"/>
      <c r="MD1143" s="2"/>
      <c r="ME1143" s="2"/>
      <c r="MF1143" s="2"/>
      <c r="MG1143" s="2"/>
      <c r="MH1143" s="2"/>
      <c r="MI1143" s="2"/>
      <c r="MJ1143" s="2"/>
      <c r="MK1143" s="2"/>
      <c r="ML1143" s="2"/>
      <c r="MM1143" s="2"/>
      <c r="MN1143" s="2"/>
      <c r="MO1143" s="2"/>
      <c r="MP1143" s="2"/>
      <c r="MQ1143" s="2"/>
      <c r="MR1143" s="2"/>
      <c r="MS1143" s="2"/>
      <c r="MT1143" s="2"/>
      <c r="MU1143" s="2"/>
      <c r="MV1143" s="2"/>
      <c r="MW1143" s="2"/>
      <c r="MX1143" s="2"/>
      <c r="MY1143" s="2"/>
      <c r="MZ1143" s="2"/>
      <c r="NA1143" s="2"/>
      <c r="NB1143" s="2"/>
      <c r="NC1143" s="2"/>
      <c r="ND1143" s="2"/>
      <c r="NE1143" s="2"/>
      <c r="NF1143" s="2"/>
      <c r="NG1143" s="2"/>
      <c r="NH1143" s="2"/>
      <c r="NI1143" s="2"/>
      <c r="NJ1143" s="2"/>
      <c r="NK1143" s="2"/>
      <c r="NL1143" s="2"/>
      <c r="NM1143" s="2"/>
      <c r="NN1143" s="2"/>
      <c r="NO1143" s="2"/>
      <c r="NP1143" s="2"/>
      <c r="NQ1143" s="2"/>
      <c r="NR1143" s="2"/>
      <c r="NS1143" s="2"/>
      <c r="NT1143" s="2"/>
      <c r="NU1143" s="2"/>
      <c r="NV1143" s="2"/>
      <c r="NW1143" s="2"/>
      <c r="NX1143" s="2"/>
      <c r="NY1143" s="2"/>
      <c r="NZ1143" s="2"/>
      <c r="OA1143" s="2"/>
      <c r="OB1143" s="2"/>
      <c r="OC1143" s="2"/>
      <c r="OD1143" s="2"/>
      <c r="OE1143" s="2"/>
      <c r="OF1143" s="2"/>
      <c r="OG1143" s="2"/>
      <c r="OH1143" s="2"/>
      <c r="OI1143" s="2"/>
      <c r="OJ1143" s="2"/>
      <c r="OK1143" s="2"/>
      <c r="OL1143" s="2"/>
      <c r="OM1143" s="2"/>
      <c r="ON1143" s="2"/>
      <c r="OO1143" s="2"/>
      <c r="OP1143" s="2"/>
      <c r="OQ1143" s="2"/>
      <c r="OR1143" s="2"/>
      <c r="OS1143" s="2"/>
      <c r="OT1143" s="2"/>
      <c r="OU1143" s="2"/>
      <c r="OV1143" s="2"/>
      <c r="OW1143" s="2"/>
      <c r="OX1143" s="2"/>
      <c r="OY1143" s="2"/>
      <c r="OZ1143" s="2"/>
      <c r="PA1143" s="2"/>
      <c r="PB1143" s="2"/>
      <c r="PC1143" s="2"/>
      <c r="PD1143" s="2"/>
      <c r="PE1143" s="2"/>
      <c r="PF1143" s="2"/>
      <c r="PG1143" s="2"/>
      <c r="PH1143" s="2"/>
      <c r="PI1143" s="2"/>
      <c r="PJ1143" s="2"/>
      <c r="PK1143" s="2"/>
      <c r="PL1143" s="2"/>
      <c r="PM1143" s="2"/>
      <c r="PN1143" s="2"/>
      <c r="PO1143" s="2"/>
    </row>
    <row r="1144" spans="1:431" ht="98" hidden="1" x14ac:dyDescent="0.15">
      <c r="A1144" s="6" t="s">
        <v>1407</v>
      </c>
      <c r="B1144" s="3"/>
      <c r="C1144" s="6"/>
      <c r="D1144" s="6"/>
      <c r="E1144" s="3"/>
      <c r="F1144" s="6"/>
      <c r="G1144" s="6"/>
      <c r="H1144" s="6"/>
      <c r="I1144" s="3"/>
      <c r="J1144" s="6"/>
      <c r="K1144" s="3"/>
      <c r="L1144" s="3"/>
      <c r="M1144" s="3"/>
      <c r="N1144" s="6"/>
      <c r="O1144" s="3"/>
      <c r="P1144" s="6"/>
      <c r="Q1144" s="6"/>
      <c r="R1144" s="6"/>
      <c r="S1144" s="3"/>
      <c r="T1144" s="3"/>
      <c r="U1144" s="3"/>
      <c r="V1144" s="3"/>
      <c r="W1144" s="3"/>
      <c r="X1144" s="3"/>
      <c r="Y1144" s="6"/>
      <c r="Z1144" s="6"/>
      <c r="AA1144" s="6"/>
      <c r="AB1144" s="3"/>
      <c r="AC1144" s="6"/>
      <c r="AD1144" s="6"/>
      <c r="AE1144" s="3"/>
      <c r="AF1144" s="3"/>
      <c r="AG1144" s="6"/>
      <c r="AH1144" s="6"/>
      <c r="AI1144" s="3"/>
      <c r="AJ1144" s="3"/>
      <c r="AK1144" s="3"/>
      <c r="AL1144" s="3"/>
      <c r="AM1144" s="6"/>
      <c r="AN1144" s="3"/>
      <c r="AO1144" s="3"/>
      <c r="AP1144" s="3"/>
      <c r="AQ1144" s="3"/>
      <c r="AR1144" s="3"/>
      <c r="AS1144" s="3"/>
      <c r="AT1144" s="6"/>
      <c r="AU1144" s="6"/>
      <c r="AV1144" s="6"/>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v>1970</v>
      </c>
      <c r="BZ1144" s="3" t="s">
        <v>2504</v>
      </c>
      <c r="CA1144" s="3" t="s">
        <v>2343</v>
      </c>
      <c r="CB1144" s="3" t="s">
        <v>0</v>
      </c>
      <c r="CC1144" s="3" t="s">
        <v>2383</v>
      </c>
      <c r="CD1144" s="3"/>
      <c r="CE1144" s="3"/>
      <c r="CF1144" s="7"/>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J1144" s="1"/>
      <c r="DK1144" s="1"/>
      <c r="DL1144" s="1"/>
      <c r="DM1144" s="1"/>
      <c r="DN1144" s="1"/>
      <c r="DO1144" s="1"/>
      <c r="DQ1144" s="1"/>
      <c r="DT1144" s="1"/>
      <c r="DW1144" s="1"/>
      <c r="DX1144" s="1"/>
      <c r="DY1144" s="1"/>
      <c r="DZ1144" s="1"/>
      <c r="EA1144" s="1"/>
      <c r="EB1144" s="1"/>
      <c r="EC1144" s="1"/>
      <c r="EF1144" s="1"/>
      <c r="ER1144" s="1"/>
      <c r="ET1144" s="1"/>
      <c r="FH1144" s="1"/>
      <c r="FI1144" s="1"/>
      <c r="LT1144" s="2"/>
      <c r="LU1144" s="2"/>
      <c r="LV1144" s="2"/>
      <c r="LW1144" s="2"/>
      <c r="LX1144" s="2"/>
      <c r="LY1144" s="2"/>
      <c r="LZ1144" s="2"/>
      <c r="MA1144" s="2"/>
      <c r="MB1144" s="2"/>
      <c r="MC1144" s="2"/>
      <c r="MD1144" s="2"/>
      <c r="ME1144" s="2"/>
      <c r="MF1144" s="2"/>
      <c r="MG1144" s="2"/>
      <c r="MH1144" s="2"/>
      <c r="MI1144" s="2"/>
      <c r="MJ1144" s="2"/>
      <c r="MK1144" s="2"/>
      <c r="ML1144" s="2"/>
      <c r="MM1144" s="2"/>
      <c r="MN1144" s="2"/>
      <c r="MO1144" s="2"/>
      <c r="MP1144" s="2"/>
      <c r="MQ1144" s="2"/>
      <c r="MR1144" s="2"/>
      <c r="MS1144" s="2"/>
      <c r="MT1144" s="2"/>
      <c r="MU1144" s="2"/>
      <c r="MV1144" s="2"/>
      <c r="MW1144" s="2"/>
      <c r="MX1144" s="2"/>
      <c r="MY1144" s="2"/>
      <c r="MZ1144" s="2"/>
      <c r="NA1144" s="2"/>
      <c r="NB1144" s="2"/>
      <c r="NC1144" s="2"/>
      <c r="ND1144" s="2"/>
      <c r="NE1144" s="2"/>
      <c r="NF1144" s="2"/>
      <c r="NG1144" s="2"/>
      <c r="NH1144" s="2"/>
      <c r="NI1144" s="2"/>
      <c r="NJ1144" s="2"/>
      <c r="NK1144" s="2"/>
      <c r="NL1144" s="2"/>
      <c r="NM1144" s="2"/>
      <c r="NN1144" s="2"/>
      <c r="NO1144" s="2"/>
      <c r="NP1144" s="2"/>
      <c r="NQ1144" s="2"/>
      <c r="NR1144" s="2"/>
      <c r="NS1144" s="2"/>
      <c r="NT1144" s="2"/>
      <c r="NU1144" s="2"/>
      <c r="NV1144" s="2"/>
      <c r="NW1144" s="2"/>
      <c r="NX1144" s="2"/>
      <c r="NY1144" s="2"/>
      <c r="NZ1144" s="2"/>
      <c r="OA1144" s="2"/>
      <c r="OB1144" s="2"/>
      <c r="OC1144" s="2"/>
      <c r="OD1144" s="2"/>
      <c r="OE1144" s="2"/>
      <c r="OF1144" s="2"/>
      <c r="OG1144" s="2"/>
      <c r="OH1144" s="2"/>
      <c r="OI1144" s="2"/>
      <c r="OJ1144" s="2"/>
      <c r="OK1144" s="2"/>
      <c r="OL1144" s="2"/>
      <c r="OM1144" s="2"/>
      <c r="ON1144" s="2"/>
      <c r="OO1144" s="2"/>
      <c r="OP1144" s="2"/>
      <c r="OQ1144" s="2"/>
      <c r="OR1144" s="2"/>
      <c r="OS1144" s="2"/>
      <c r="OT1144" s="2"/>
      <c r="OU1144" s="2"/>
      <c r="OV1144" s="2"/>
      <c r="OW1144" s="2"/>
      <c r="OX1144" s="2"/>
      <c r="OY1144" s="2"/>
      <c r="OZ1144" s="2"/>
      <c r="PA1144" s="2"/>
      <c r="PB1144" s="2"/>
      <c r="PC1144" s="2"/>
      <c r="PD1144" s="2"/>
      <c r="PE1144" s="2"/>
      <c r="PF1144" s="2"/>
      <c r="PG1144" s="2"/>
      <c r="PH1144" s="2"/>
      <c r="PI1144" s="2"/>
      <c r="PJ1144" s="2"/>
      <c r="PK1144" s="2"/>
      <c r="PL1144" s="2"/>
      <c r="PM1144" s="2"/>
      <c r="PN1144" s="2"/>
      <c r="PO1144" s="2"/>
    </row>
    <row r="1145" spans="1:431" ht="98" hidden="1" x14ac:dyDescent="0.15">
      <c r="A1145" s="6" t="s">
        <v>1412</v>
      </c>
      <c r="B1145" s="3"/>
      <c r="C1145" s="6"/>
      <c r="D1145" s="6"/>
      <c r="E1145" s="3"/>
      <c r="F1145" s="6"/>
      <c r="G1145" s="6"/>
      <c r="H1145" s="6"/>
      <c r="I1145" s="3"/>
      <c r="J1145" s="6"/>
      <c r="K1145" s="3"/>
      <c r="L1145" s="3"/>
      <c r="M1145" s="3"/>
      <c r="N1145" s="6"/>
      <c r="O1145" s="3"/>
      <c r="P1145" s="6"/>
      <c r="Q1145" s="6"/>
      <c r="R1145" s="6"/>
      <c r="S1145" s="3"/>
      <c r="T1145" s="3"/>
      <c r="U1145" s="3"/>
      <c r="V1145" s="3"/>
      <c r="W1145" s="3"/>
      <c r="X1145" s="3"/>
      <c r="Y1145" s="6"/>
      <c r="Z1145" s="6"/>
      <c r="AA1145" s="6"/>
      <c r="AB1145" s="3"/>
      <c r="AC1145" s="6"/>
      <c r="AD1145" s="6"/>
      <c r="AE1145" s="3"/>
      <c r="AF1145" s="3"/>
      <c r="AG1145" s="6"/>
      <c r="AH1145" s="6"/>
      <c r="AI1145" s="3"/>
      <c r="AJ1145" s="3"/>
      <c r="AK1145" s="3"/>
      <c r="AL1145" s="3"/>
      <c r="AM1145" s="6"/>
      <c r="AN1145" s="3"/>
      <c r="AO1145" s="3"/>
      <c r="AP1145" s="3"/>
      <c r="AQ1145" s="3"/>
      <c r="AR1145" s="3"/>
      <c r="AS1145" s="3"/>
      <c r="AT1145" s="6"/>
      <c r="AU1145" s="6"/>
      <c r="AV1145" s="6"/>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v>1970</v>
      </c>
      <c r="BZ1145" s="3" t="s">
        <v>2504</v>
      </c>
      <c r="CA1145" s="3" t="s">
        <v>2343</v>
      </c>
      <c r="CB1145" s="3" t="s">
        <v>0</v>
      </c>
      <c r="CC1145" s="3" t="s">
        <v>2383</v>
      </c>
      <c r="CD1145" s="3"/>
      <c r="CE1145" s="3"/>
      <c r="CF1145" s="7"/>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J1145" s="1"/>
      <c r="DK1145" s="1"/>
      <c r="DL1145" s="1"/>
      <c r="DM1145" s="1"/>
      <c r="DN1145" s="1"/>
      <c r="DO1145" s="1"/>
      <c r="DQ1145" s="1"/>
      <c r="DT1145" s="1"/>
      <c r="DW1145" s="1"/>
      <c r="DX1145" s="1"/>
      <c r="DY1145" s="1"/>
      <c r="DZ1145" s="1"/>
      <c r="EA1145" s="1"/>
      <c r="EB1145" s="1"/>
      <c r="EC1145" s="1"/>
      <c r="EF1145" s="1"/>
      <c r="ER1145" s="1"/>
      <c r="ET1145" s="1"/>
      <c r="FH1145" s="1"/>
      <c r="FI1145" s="1"/>
      <c r="LT1145" s="2"/>
      <c r="LU1145" s="2"/>
      <c r="LV1145" s="2"/>
      <c r="LW1145" s="2"/>
      <c r="LX1145" s="2"/>
      <c r="LY1145" s="2"/>
      <c r="LZ1145" s="2"/>
      <c r="MA1145" s="2"/>
      <c r="MB1145" s="2"/>
      <c r="MC1145" s="2"/>
      <c r="MD1145" s="2"/>
      <c r="ME1145" s="2"/>
      <c r="MF1145" s="2"/>
      <c r="MG1145" s="2"/>
      <c r="MH1145" s="2"/>
      <c r="MI1145" s="2"/>
      <c r="MJ1145" s="2"/>
      <c r="MK1145" s="2"/>
      <c r="ML1145" s="2"/>
      <c r="MM1145" s="2"/>
      <c r="MN1145" s="2"/>
      <c r="MO1145" s="2"/>
      <c r="MP1145" s="2"/>
      <c r="MQ1145" s="2"/>
      <c r="MR1145" s="2"/>
      <c r="MS1145" s="2"/>
      <c r="MT1145" s="2"/>
      <c r="MU1145" s="2"/>
      <c r="MV1145" s="2"/>
      <c r="MW1145" s="2"/>
      <c r="MX1145" s="2"/>
      <c r="MY1145" s="2"/>
      <c r="MZ1145" s="2"/>
      <c r="NA1145" s="2"/>
      <c r="NB1145" s="2"/>
      <c r="NC1145" s="2"/>
      <c r="ND1145" s="2"/>
      <c r="NE1145" s="2"/>
      <c r="NF1145" s="2"/>
      <c r="NG1145" s="2"/>
      <c r="NH1145" s="2"/>
      <c r="NI1145" s="2"/>
      <c r="NJ1145" s="2"/>
      <c r="NK1145" s="2"/>
      <c r="NL1145" s="2"/>
      <c r="NM1145" s="2"/>
      <c r="NN1145" s="2"/>
      <c r="NO1145" s="2"/>
      <c r="NP1145" s="2"/>
      <c r="NQ1145" s="2"/>
      <c r="NR1145" s="2"/>
      <c r="NS1145" s="2"/>
      <c r="NT1145" s="2"/>
      <c r="NU1145" s="2"/>
      <c r="NV1145" s="2"/>
      <c r="NW1145" s="2"/>
      <c r="NX1145" s="2"/>
      <c r="NY1145" s="2"/>
      <c r="NZ1145" s="2"/>
      <c r="OA1145" s="2"/>
      <c r="OB1145" s="2"/>
      <c r="OC1145" s="2"/>
      <c r="OD1145" s="2"/>
      <c r="OE1145" s="2"/>
      <c r="OF1145" s="2"/>
      <c r="OG1145" s="2"/>
      <c r="OH1145" s="2"/>
      <c r="OI1145" s="2"/>
      <c r="OJ1145" s="2"/>
      <c r="OK1145" s="2"/>
      <c r="OL1145" s="2"/>
      <c r="OM1145" s="2"/>
      <c r="ON1145" s="2"/>
      <c r="OO1145" s="2"/>
      <c r="OP1145" s="2"/>
      <c r="OQ1145" s="2"/>
      <c r="OR1145" s="2"/>
      <c r="OS1145" s="2"/>
      <c r="OT1145" s="2"/>
      <c r="OU1145" s="2"/>
      <c r="OV1145" s="2"/>
      <c r="OW1145" s="2"/>
      <c r="OX1145" s="2"/>
      <c r="OY1145" s="2"/>
      <c r="OZ1145" s="2"/>
      <c r="PA1145" s="2"/>
      <c r="PB1145" s="2"/>
      <c r="PC1145" s="2"/>
      <c r="PD1145" s="2"/>
      <c r="PE1145" s="2"/>
      <c r="PF1145" s="2"/>
      <c r="PG1145" s="2"/>
      <c r="PH1145" s="2"/>
      <c r="PI1145" s="2"/>
      <c r="PJ1145" s="2"/>
      <c r="PK1145" s="2"/>
      <c r="PL1145" s="2"/>
      <c r="PM1145" s="2"/>
      <c r="PN1145" s="2"/>
      <c r="PO1145" s="2"/>
    </row>
    <row r="1146" spans="1:431" ht="98" hidden="1" x14ac:dyDescent="0.15">
      <c r="A1146" s="6" t="s">
        <v>1417</v>
      </c>
      <c r="B1146" s="3"/>
      <c r="C1146" s="6"/>
      <c r="D1146" s="6"/>
      <c r="E1146" s="3"/>
      <c r="F1146" s="6"/>
      <c r="G1146" s="6"/>
      <c r="H1146" s="6"/>
      <c r="I1146" s="3"/>
      <c r="J1146" s="6"/>
      <c r="K1146" s="3"/>
      <c r="L1146" s="3"/>
      <c r="M1146" s="3"/>
      <c r="N1146" s="6"/>
      <c r="O1146" s="3"/>
      <c r="P1146" s="6"/>
      <c r="Q1146" s="6"/>
      <c r="R1146" s="6"/>
      <c r="S1146" s="3"/>
      <c r="T1146" s="3"/>
      <c r="U1146" s="3"/>
      <c r="V1146" s="3"/>
      <c r="W1146" s="3"/>
      <c r="X1146" s="3"/>
      <c r="Y1146" s="6"/>
      <c r="Z1146" s="6"/>
      <c r="AA1146" s="6"/>
      <c r="AB1146" s="3"/>
      <c r="AC1146" s="6"/>
      <c r="AD1146" s="6"/>
      <c r="AE1146" s="3"/>
      <c r="AF1146" s="3"/>
      <c r="AG1146" s="6"/>
      <c r="AH1146" s="6"/>
      <c r="AI1146" s="3"/>
      <c r="AJ1146" s="3"/>
      <c r="AK1146" s="3"/>
      <c r="AL1146" s="3"/>
      <c r="AM1146" s="6"/>
      <c r="AN1146" s="3"/>
      <c r="AO1146" s="3"/>
      <c r="AP1146" s="3"/>
      <c r="AQ1146" s="3"/>
      <c r="AR1146" s="3"/>
      <c r="AS1146" s="3"/>
      <c r="AT1146" s="6"/>
      <c r="AU1146" s="6"/>
      <c r="AV1146" s="6"/>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v>1970</v>
      </c>
      <c r="BZ1146" s="3" t="s">
        <v>2504</v>
      </c>
      <c r="CA1146" s="3" t="s">
        <v>2343</v>
      </c>
      <c r="CB1146" s="3" t="s">
        <v>0</v>
      </c>
      <c r="CC1146" s="3" t="s">
        <v>2383</v>
      </c>
      <c r="CD1146" s="3"/>
      <c r="CE1146" s="3"/>
      <c r="CF1146" s="7"/>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J1146" s="1"/>
      <c r="DK1146" s="1"/>
      <c r="DL1146" s="1"/>
      <c r="DM1146" s="1"/>
      <c r="DN1146" s="1"/>
      <c r="DO1146" s="1"/>
      <c r="DQ1146" s="1"/>
      <c r="DT1146" s="1"/>
      <c r="DW1146" s="1"/>
      <c r="DX1146" s="1"/>
      <c r="DY1146" s="1"/>
      <c r="DZ1146" s="1"/>
      <c r="EA1146" s="1"/>
      <c r="EB1146" s="1"/>
      <c r="EC1146" s="1"/>
      <c r="EF1146" s="1"/>
      <c r="ER1146" s="1"/>
      <c r="ET1146" s="1"/>
      <c r="FH1146" s="1"/>
      <c r="FI1146" s="1"/>
      <c r="LT1146" s="2"/>
      <c r="LU1146" s="2"/>
      <c r="LV1146" s="2"/>
      <c r="LW1146" s="2"/>
      <c r="LX1146" s="2"/>
      <c r="LY1146" s="2"/>
      <c r="LZ1146" s="2"/>
      <c r="MA1146" s="2"/>
      <c r="MB1146" s="2"/>
      <c r="MC1146" s="2"/>
      <c r="MD1146" s="2"/>
      <c r="ME1146" s="2"/>
      <c r="MF1146" s="2"/>
      <c r="MG1146" s="2"/>
      <c r="MH1146" s="2"/>
      <c r="MI1146" s="2"/>
      <c r="MJ1146" s="2"/>
      <c r="MK1146" s="2"/>
      <c r="ML1146" s="2"/>
      <c r="MM1146" s="2"/>
      <c r="MN1146" s="2"/>
      <c r="MO1146" s="2"/>
      <c r="MP1146" s="2"/>
      <c r="MQ1146" s="2"/>
      <c r="MR1146" s="2"/>
      <c r="MS1146" s="2"/>
      <c r="MT1146" s="2"/>
      <c r="MU1146" s="2"/>
      <c r="MV1146" s="2"/>
      <c r="MW1146" s="2"/>
      <c r="MX1146" s="2"/>
      <c r="MY1146" s="2"/>
      <c r="MZ1146" s="2"/>
      <c r="NA1146" s="2"/>
      <c r="NB1146" s="2"/>
      <c r="NC1146" s="2"/>
      <c r="ND1146" s="2"/>
      <c r="NE1146" s="2"/>
      <c r="NF1146" s="2"/>
      <c r="NG1146" s="2"/>
      <c r="NH1146" s="2"/>
      <c r="NI1146" s="2"/>
      <c r="NJ1146" s="2"/>
      <c r="NK1146" s="2"/>
      <c r="NL1146" s="2"/>
      <c r="NM1146" s="2"/>
      <c r="NN1146" s="2"/>
      <c r="NO1146" s="2"/>
      <c r="NP1146" s="2"/>
      <c r="NQ1146" s="2"/>
      <c r="NR1146" s="2"/>
      <c r="NS1146" s="2"/>
      <c r="NT1146" s="2"/>
      <c r="NU1146" s="2"/>
      <c r="NV1146" s="2"/>
      <c r="NW1146" s="2"/>
      <c r="NX1146" s="2"/>
      <c r="NY1146" s="2"/>
      <c r="NZ1146" s="2"/>
      <c r="OA1146" s="2"/>
      <c r="OB1146" s="2"/>
      <c r="OC1146" s="2"/>
      <c r="OD1146" s="2"/>
      <c r="OE1146" s="2"/>
      <c r="OF1146" s="2"/>
      <c r="OG1146" s="2"/>
      <c r="OH1146" s="2"/>
      <c r="OI1146" s="2"/>
      <c r="OJ1146" s="2"/>
      <c r="OK1146" s="2"/>
      <c r="OL1146" s="2"/>
      <c r="OM1146" s="2"/>
      <c r="ON1146" s="2"/>
      <c r="OO1146" s="2"/>
      <c r="OP1146" s="2"/>
      <c r="OQ1146" s="2"/>
      <c r="OR1146" s="2"/>
      <c r="OS1146" s="2"/>
      <c r="OT1146" s="2"/>
      <c r="OU1146" s="2"/>
      <c r="OV1146" s="2"/>
      <c r="OW1146" s="2"/>
      <c r="OX1146" s="2"/>
      <c r="OY1146" s="2"/>
      <c r="OZ1146" s="2"/>
      <c r="PA1146" s="2"/>
      <c r="PB1146" s="2"/>
      <c r="PC1146" s="2"/>
      <c r="PD1146" s="2"/>
      <c r="PE1146" s="2"/>
      <c r="PF1146" s="2"/>
      <c r="PG1146" s="2"/>
      <c r="PH1146" s="2"/>
      <c r="PI1146" s="2"/>
      <c r="PJ1146" s="2"/>
      <c r="PK1146" s="2"/>
      <c r="PL1146" s="2"/>
      <c r="PM1146" s="2"/>
      <c r="PN1146" s="2"/>
      <c r="PO1146" s="2"/>
    </row>
    <row r="1147" spans="1:431" ht="98" hidden="1" x14ac:dyDescent="0.15">
      <c r="A1147" s="6" t="s">
        <v>1422</v>
      </c>
      <c r="B1147" s="3"/>
      <c r="C1147" s="6"/>
      <c r="D1147" s="6"/>
      <c r="E1147" s="3"/>
      <c r="F1147" s="6"/>
      <c r="G1147" s="6"/>
      <c r="H1147" s="6"/>
      <c r="I1147" s="3"/>
      <c r="J1147" s="6"/>
      <c r="K1147" s="3"/>
      <c r="L1147" s="3"/>
      <c r="M1147" s="3"/>
      <c r="N1147" s="6"/>
      <c r="O1147" s="3"/>
      <c r="P1147" s="6"/>
      <c r="Q1147" s="6"/>
      <c r="R1147" s="6"/>
      <c r="S1147" s="3"/>
      <c r="T1147" s="3"/>
      <c r="U1147" s="3"/>
      <c r="V1147" s="3"/>
      <c r="W1147" s="3"/>
      <c r="X1147" s="3"/>
      <c r="Y1147" s="6"/>
      <c r="Z1147" s="6"/>
      <c r="AA1147" s="6"/>
      <c r="AB1147" s="3"/>
      <c r="AC1147" s="6"/>
      <c r="AD1147" s="6"/>
      <c r="AE1147" s="3"/>
      <c r="AF1147" s="3"/>
      <c r="AG1147" s="6"/>
      <c r="AH1147" s="6"/>
      <c r="AI1147" s="3"/>
      <c r="AJ1147" s="3"/>
      <c r="AK1147" s="3"/>
      <c r="AL1147" s="3"/>
      <c r="AM1147" s="6"/>
      <c r="AN1147" s="3"/>
      <c r="AO1147" s="3"/>
      <c r="AP1147" s="3"/>
      <c r="AQ1147" s="3"/>
      <c r="AR1147" s="3"/>
      <c r="AS1147" s="3"/>
      <c r="AT1147" s="6"/>
      <c r="AU1147" s="6"/>
      <c r="AV1147" s="6"/>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v>1970</v>
      </c>
      <c r="BZ1147" s="3" t="s">
        <v>2504</v>
      </c>
      <c r="CA1147" s="3" t="s">
        <v>2343</v>
      </c>
      <c r="CB1147" s="3" t="s">
        <v>0</v>
      </c>
      <c r="CC1147" s="3" t="s">
        <v>2383</v>
      </c>
      <c r="CD1147" s="3"/>
      <c r="CE1147" s="3"/>
      <c r="CF1147" s="7"/>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J1147" s="1"/>
      <c r="DK1147" s="1"/>
      <c r="DL1147" s="1"/>
      <c r="DM1147" s="1"/>
      <c r="DN1147" s="1"/>
      <c r="DO1147" s="1"/>
      <c r="DQ1147" s="1"/>
      <c r="DT1147" s="1"/>
      <c r="DW1147" s="1"/>
      <c r="DX1147" s="1"/>
      <c r="DY1147" s="1"/>
      <c r="DZ1147" s="1"/>
      <c r="EA1147" s="1"/>
      <c r="EB1147" s="1"/>
      <c r="EC1147" s="1"/>
      <c r="EF1147" s="1"/>
      <c r="ER1147" s="1"/>
      <c r="ET1147" s="1"/>
      <c r="FH1147" s="1"/>
      <c r="FI1147" s="1"/>
      <c r="LT1147" s="2"/>
      <c r="LU1147" s="2"/>
      <c r="LV1147" s="2"/>
      <c r="LW1147" s="2"/>
      <c r="LX1147" s="2"/>
      <c r="LY1147" s="2"/>
      <c r="LZ1147" s="2"/>
      <c r="MA1147" s="2"/>
      <c r="MB1147" s="2"/>
      <c r="MC1147" s="2"/>
      <c r="MD1147" s="2"/>
      <c r="ME1147" s="2"/>
      <c r="MF1147" s="2"/>
      <c r="MG1147" s="2"/>
      <c r="MH1147" s="2"/>
      <c r="MI1147" s="2"/>
      <c r="MJ1147" s="2"/>
      <c r="MK1147" s="2"/>
      <c r="ML1147" s="2"/>
      <c r="MM1147" s="2"/>
      <c r="MN1147" s="2"/>
      <c r="MO1147" s="2"/>
      <c r="MP1147" s="2"/>
      <c r="MQ1147" s="2"/>
      <c r="MR1147" s="2"/>
      <c r="MS1147" s="2"/>
      <c r="MT1147" s="2"/>
      <c r="MU1147" s="2"/>
      <c r="MV1147" s="2"/>
      <c r="MW1147" s="2"/>
      <c r="MX1147" s="2"/>
      <c r="MY1147" s="2"/>
      <c r="MZ1147" s="2"/>
      <c r="NA1147" s="2"/>
      <c r="NB1147" s="2"/>
      <c r="NC1147" s="2"/>
      <c r="ND1147" s="2"/>
      <c r="NE1147" s="2"/>
      <c r="NF1147" s="2"/>
      <c r="NG1147" s="2"/>
      <c r="NH1147" s="2"/>
      <c r="NI1147" s="2"/>
      <c r="NJ1147" s="2"/>
      <c r="NK1147" s="2"/>
      <c r="NL1147" s="2"/>
      <c r="NM1147" s="2"/>
      <c r="NN1147" s="2"/>
      <c r="NO1147" s="2"/>
      <c r="NP1147" s="2"/>
      <c r="NQ1147" s="2"/>
      <c r="NR1147" s="2"/>
      <c r="NS1147" s="2"/>
      <c r="NT1147" s="2"/>
      <c r="NU1147" s="2"/>
      <c r="NV1147" s="2"/>
      <c r="NW1147" s="2"/>
      <c r="NX1147" s="2"/>
      <c r="NY1147" s="2"/>
      <c r="NZ1147" s="2"/>
      <c r="OA1147" s="2"/>
      <c r="OB1147" s="2"/>
      <c r="OC1147" s="2"/>
      <c r="OD1147" s="2"/>
      <c r="OE1147" s="2"/>
      <c r="OF1147" s="2"/>
      <c r="OG1147" s="2"/>
      <c r="OH1147" s="2"/>
      <c r="OI1147" s="2"/>
      <c r="OJ1147" s="2"/>
      <c r="OK1147" s="2"/>
      <c r="OL1147" s="2"/>
      <c r="OM1147" s="2"/>
      <c r="ON1147" s="2"/>
      <c r="OO1147" s="2"/>
      <c r="OP1147" s="2"/>
      <c r="OQ1147" s="2"/>
      <c r="OR1147" s="2"/>
      <c r="OS1147" s="2"/>
      <c r="OT1147" s="2"/>
      <c r="OU1147" s="2"/>
      <c r="OV1147" s="2"/>
      <c r="OW1147" s="2"/>
      <c r="OX1147" s="2"/>
      <c r="OY1147" s="2"/>
      <c r="OZ1147" s="2"/>
      <c r="PA1147" s="2"/>
      <c r="PB1147" s="2"/>
      <c r="PC1147" s="2"/>
      <c r="PD1147" s="2"/>
      <c r="PE1147" s="2"/>
      <c r="PF1147" s="2"/>
      <c r="PG1147" s="2"/>
      <c r="PH1147" s="2"/>
      <c r="PI1147" s="2"/>
      <c r="PJ1147" s="2"/>
      <c r="PK1147" s="2"/>
      <c r="PL1147" s="2"/>
      <c r="PM1147" s="2"/>
      <c r="PN1147" s="2"/>
      <c r="PO1147" s="2"/>
    </row>
    <row r="1148" spans="1:431" ht="98" hidden="1" x14ac:dyDescent="0.15">
      <c r="A1148" s="6" t="s">
        <v>1426</v>
      </c>
      <c r="B1148" s="3"/>
      <c r="C1148" s="6"/>
      <c r="D1148" s="6"/>
      <c r="E1148" s="3"/>
      <c r="F1148" s="6"/>
      <c r="G1148" s="6"/>
      <c r="H1148" s="6"/>
      <c r="I1148" s="3"/>
      <c r="J1148" s="6"/>
      <c r="K1148" s="3"/>
      <c r="L1148" s="3"/>
      <c r="M1148" s="3"/>
      <c r="N1148" s="6"/>
      <c r="O1148" s="3"/>
      <c r="P1148" s="6"/>
      <c r="Q1148" s="6"/>
      <c r="R1148" s="6"/>
      <c r="S1148" s="3"/>
      <c r="T1148" s="3"/>
      <c r="U1148" s="3"/>
      <c r="V1148" s="3"/>
      <c r="W1148" s="3"/>
      <c r="X1148" s="3"/>
      <c r="Y1148" s="6"/>
      <c r="Z1148" s="6"/>
      <c r="AA1148" s="6"/>
      <c r="AB1148" s="3"/>
      <c r="AC1148" s="6"/>
      <c r="AD1148" s="6"/>
      <c r="AE1148" s="3"/>
      <c r="AF1148" s="3"/>
      <c r="AG1148" s="6"/>
      <c r="AH1148" s="6"/>
      <c r="AI1148" s="3"/>
      <c r="AJ1148" s="3"/>
      <c r="AK1148" s="3"/>
      <c r="AL1148" s="3"/>
      <c r="AM1148" s="6"/>
      <c r="AN1148" s="3"/>
      <c r="AO1148" s="3"/>
      <c r="AP1148" s="3"/>
      <c r="AQ1148" s="3"/>
      <c r="AR1148" s="3"/>
      <c r="AS1148" s="3"/>
      <c r="AT1148" s="6"/>
      <c r="AU1148" s="6"/>
      <c r="AV1148" s="6"/>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v>1970</v>
      </c>
      <c r="BZ1148" s="3" t="s">
        <v>2504</v>
      </c>
      <c r="CA1148" s="3" t="s">
        <v>2343</v>
      </c>
      <c r="CB1148" s="3" t="s">
        <v>0</v>
      </c>
      <c r="CC1148" s="3" t="s">
        <v>2383</v>
      </c>
      <c r="CD1148" s="3"/>
      <c r="CE1148" s="3"/>
      <c r="CF1148" s="7"/>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J1148" s="1"/>
      <c r="DK1148" s="1"/>
      <c r="DL1148" s="1"/>
      <c r="DM1148" s="1"/>
      <c r="DN1148" s="1"/>
      <c r="DO1148" s="1"/>
      <c r="DQ1148" s="1"/>
      <c r="DT1148" s="1"/>
      <c r="DW1148" s="1"/>
      <c r="DX1148" s="1"/>
      <c r="DY1148" s="1"/>
      <c r="DZ1148" s="1"/>
      <c r="EA1148" s="1"/>
      <c r="EB1148" s="1"/>
      <c r="EC1148" s="1"/>
      <c r="EF1148" s="1"/>
      <c r="ER1148" s="1"/>
      <c r="ET1148" s="1"/>
      <c r="FH1148" s="1"/>
      <c r="FI1148" s="1"/>
      <c r="LT1148" s="2"/>
      <c r="LU1148" s="2"/>
      <c r="LV1148" s="2"/>
      <c r="LW1148" s="2"/>
      <c r="LX1148" s="2"/>
      <c r="LY1148" s="2"/>
      <c r="LZ1148" s="2"/>
      <c r="MA1148" s="2"/>
      <c r="MB1148" s="2"/>
      <c r="MC1148" s="2"/>
      <c r="MD1148" s="2"/>
      <c r="ME1148" s="2"/>
      <c r="MF1148" s="2"/>
      <c r="MG1148" s="2"/>
      <c r="MH1148" s="2"/>
      <c r="MI1148" s="2"/>
      <c r="MJ1148" s="2"/>
      <c r="MK1148" s="2"/>
      <c r="ML1148" s="2"/>
      <c r="MM1148" s="2"/>
      <c r="MN1148" s="2"/>
      <c r="MO1148" s="2"/>
      <c r="MP1148" s="2"/>
      <c r="MQ1148" s="2"/>
      <c r="MR1148" s="2"/>
      <c r="MS1148" s="2"/>
      <c r="MT1148" s="2"/>
      <c r="MU1148" s="2"/>
      <c r="MV1148" s="2"/>
      <c r="MW1148" s="2"/>
      <c r="MX1148" s="2"/>
      <c r="MY1148" s="2"/>
      <c r="MZ1148" s="2"/>
      <c r="NA1148" s="2"/>
      <c r="NB1148" s="2"/>
      <c r="NC1148" s="2"/>
      <c r="ND1148" s="2"/>
      <c r="NE1148" s="2"/>
      <c r="NF1148" s="2"/>
      <c r="NG1148" s="2"/>
      <c r="NH1148" s="2"/>
      <c r="NI1148" s="2"/>
      <c r="NJ1148" s="2"/>
      <c r="NK1148" s="2"/>
      <c r="NL1148" s="2"/>
      <c r="NM1148" s="2"/>
      <c r="NN1148" s="2"/>
      <c r="NO1148" s="2"/>
      <c r="NP1148" s="2"/>
      <c r="NQ1148" s="2"/>
      <c r="NR1148" s="2"/>
      <c r="NS1148" s="2"/>
      <c r="NT1148" s="2"/>
      <c r="NU1148" s="2"/>
      <c r="NV1148" s="2"/>
      <c r="NW1148" s="2"/>
      <c r="NX1148" s="2"/>
      <c r="NY1148" s="2"/>
      <c r="NZ1148" s="2"/>
      <c r="OA1148" s="2"/>
      <c r="OB1148" s="2"/>
      <c r="OC1148" s="2"/>
      <c r="OD1148" s="2"/>
      <c r="OE1148" s="2"/>
      <c r="OF1148" s="2"/>
      <c r="OG1148" s="2"/>
      <c r="OH1148" s="2"/>
      <c r="OI1148" s="2"/>
      <c r="OJ1148" s="2"/>
      <c r="OK1148" s="2"/>
      <c r="OL1148" s="2"/>
      <c r="OM1148" s="2"/>
      <c r="ON1148" s="2"/>
      <c r="OO1148" s="2"/>
      <c r="OP1148" s="2"/>
      <c r="OQ1148" s="2"/>
      <c r="OR1148" s="2"/>
      <c r="OS1148" s="2"/>
      <c r="OT1148" s="2"/>
      <c r="OU1148" s="2"/>
      <c r="OV1148" s="2"/>
      <c r="OW1148" s="2"/>
      <c r="OX1148" s="2"/>
      <c r="OY1148" s="2"/>
      <c r="OZ1148" s="2"/>
      <c r="PA1148" s="2"/>
      <c r="PB1148" s="2"/>
      <c r="PC1148" s="2"/>
      <c r="PD1148" s="2"/>
      <c r="PE1148" s="2"/>
      <c r="PF1148" s="2"/>
      <c r="PG1148" s="2"/>
      <c r="PH1148" s="2"/>
      <c r="PI1148" s="2"/>
      <c r="PJ1148" s="2"/>
      <c r="PK1148" s="2"/>
      <c r="PL1148" s="2"/>
      <c r="PM1148" s="2"/>
      <c r="PN1148" s="2"/>
      <c r="PO1148" s="2"/>
    </row>
    <row r="1149" spans="1:431" ht="98" hidden="1" x14ac:dyDescent="0.15">
      <c r="A1149" s="6" t="s">
        <v>1431</v>
      </c>
      <c r="B1149" s="3"/>
      <c r="C1149" s="6"/>
      <c r="D1149" s="6"/>
      <c r="E1149" s="3"/>
      <c r="F1149" s="6"/>
      <c r="G1149" s="6"/>
      <c r="H1149" s="6"/>
      <c r="I1149" s="3"/>
      <c r="J1149" s="6"/>
      <c r="K1149" s="3"/>
      <c r="L1149" s="3"/>
      <c r="M1149" s="3"/>
      <c r="N1149" s="6"/>
      <c r="O1149" s="3"/>
      <c r="P1149" s="6"/>
      <c r="Q1149" s="6"/>
      <c r="R1149" s="6"/>
      <c r="S1149" s="3"/>
      <c r="T1149" s="3"/>
      <c r="U1149" s="3"/>
      <c r="V1149" s="3"/>
      <c r="W1149" s="3"/>
      <c r="X1149" s="3"/>
      <c r="Y1149" s="6"/>
      <c r="Z1149" s="6"/>
      <c r="AA1149" s="6"/>
      <c r="AB1149" s="3"/>
      <c r="AC1149" s="6"/>
      <c r="AD1149" s="6"/>
      <c r="AE1149" s="3"/>
      <c r="AF1149" s="3"/>
      <c r="AG1149" s="6"/>
      <c r="AH1149" s="6"/>
      <c r="AI1149" s="3"/>
      <c r="AJ1149" s="3"/>
      <c r="AK1149" s="3"/>
      <c r="AL1149" s="3"/>
      <c r="AM1149" s="6"/>
      <c r="AN1149" s="3"/>
      <c r="AO1149" s="3"/>
      <c r="AP1149" s="3"/>
      <c r="AQ1149" s="3"/>
      <c r="AR1149" s="3"/>
      <c r="AS1149" s="3"/>
      <c r="AT1149" s="6"/>
      <c r="AU1149" s="6"/>
      <c r="AV1149" s="6"/>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v>1970</v>
      </c>
      <c r="BZ1149" s="3" t="s">
        <v>2504</v>
      </c>
      <c r="CA1149" s="3" t="s">
        <v>2343</v>
      </c>
      <c r="CB1149" s="3" t="s">
        <v>0</v>
      </c>
      <c r="CC1149" s="3" t="s">
        <v>2383</v>
      </c>
      <c r="CD1149" s="3"/>
      <c r="CE1149" s="3"/>
      <c r="CF1149" s="7"/>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J1149" s="1"/>
      <c r="DK1149" s="1"/>
      <c r="DL1149" s="1"/>
      <c r="DM1149" s="1"/>
      <c r="DN1149" s="1"/>
      <c r="DO1149" s="1"/>
      <c r="DQ1149" s="1"/>
      <c r="DT1149" s="1"/>
      <c r="DW1149" s="1"/>
      <c r="DX1149" s="1"/>
      <c r="DY1149" s="1"/>
      <c r="DZ1149" s="1"/>
      <c r="EA1149" s="1"/>
      <c r="EB1149" s="1"/>
      <c r="EC1149" s="1"/>
      <c r="EF1149" s="1"/>
      <c r="ER1149" s="1"/>
      <c r="ET1149" s="1"/>
      <c r="FH1149" s="1"/>
      <c r="FI1149" s="1"/>
      <c r="LT1149" s="2"/>
      <c r="LU1149" s="2"/>
      <c r="LV1149" s="2"/>
      <c r="LW1149" s="2"/>
      <c r="LX1149" s="2"/>
      <c r="LY1149" s="2"/>
      <c r="LZ1149" s="2"/>
      <c r="MA1149" s="2"/>
      <c r="MB1149" s="2"/>
      <c r="MC1149" s="2"/>
      <c r="MD1149" s="2"/>
      <c r="ME1149" s="2"/>
      <c r="MF1149" s="2"/>
      <c r="MG1149" s="2"/>
      <c r="MH1149" s="2"/>
      <c r="MI1149" s="2"/>
      <c r="MJ1149" s="2"/>
      <c r="MK1149" s="2"/>
      <c r="ML1149" s="2"/>
      <c r="MM1149" s="2"/>
      <c r="MN1149" s="2"/>
      <c r="MO1149" s="2"/>
      <c r="MP1149" s="2"/>
      <c r="MQ1149" s="2"/>
      <c r="MR1149" s="2"/>
      <c r="MS1149" s="2"/>
      <c r="MT1149" s="2"/>
      <c r="MU1149" s="2"/>
      <c r="MV1149" s="2"/>
      <c r="MW1149" s="2"/>
      <c r="MX1149" s="2"/>
      <c r="MY1149" s="2"/>
      <c r="MZ1149" s="2"/>
      <c r="NA1149" s="2"/>
      <c r="NB1149" s="2"/>
      <c r="NC1149" s="2"/>
      <c r="ND1149" s="2"/>
      <c r="NE1149" s="2"/>
      <c r="NF1149" s="2"/>
      <c r="NG1149" s="2"/>
      <c r="NH1149" s="2"/>
      <c r="NI1149" s="2"/>
      <c r="NJ1149" s="2"/>
      <c r="NK1149" s="2"/>
      <c r="NL1149" s="2"/>
      <c r="NM1149" s="2"/>
      <c r="NN1149" s="2"/>
      <c r="NO1149" s="2"/>
      <c r="NP1149" s="2"/>
      <c r="NQ1149" s="2"/>
      <c r="NR1149" s="2"/>
      <c r="NS1149" s="2"/>
      <c r="NT1149" s="2"/>
      <c r="NU1149" s="2"/>
      <c r="NV1149" s="2"/>
      <c r="NW1149" s="2"/>
      <c r="NX1149" s="2"/>
      <c r="NY1149" s="2"/>
      <c r="NZ1149" s="2"/>
      <c r="OA1149" s="2"/>
      <c r="OB1149" s="2"/>
      <c r="OC1149" s="2"/>
      <c r="OD1149" s="2"/>
      <c r="OE1149" s="2"/>
      <c r="OF1149" s="2"/>
      <c r="OG1149" s="2"/>
      <c r="OH1149" s="2"/>
      <c r="OI1149" s="2"/>
      <c r="OJ1149" s="2"/>
      <c r="OK1149" s="2"/>
      <c r="OL1149" s="2"/>
      <c r="OM1149" s="2"/>
      <c r="ON1149" s="2"/>
      <c r="OO1149" s="2"/>
      <c r="OP1149" s="2"/>
      <c r="OQ1149" s="2"/>
      <c r="OR1149" s="2"/>
      <c r="OS1149" s="2"/>
      <c r="OT1149" s="2"/>
      <c r="OU1149" s="2"/>
      <c r="OV1149" s="2"/>
      <c r="OW1149" s="2"/>
      <c r="OX1149" s="2"/>
      <c r="OY1149" s="2"/>
      <c r="OZ1149" s="2"/>
      <c r="PA1149" s="2"/>
      <c r="PB1149" s="2"/>
      <c r="PC1149" s="2"/>
      <c r="PD1149" s="2"/>
      <c r="PE1149" s="2"/>
      <c r="PF1149" s="2"/>
      <c r="PG1149" s="2"/>
      <c r="PH1149" s="2"/>
      <c r="PI1149" s="2"/>
      <c r="PJ1149" s="2"/>
      <c r="PK1149" s="2"/>
      <c r="PL1149" s="2"/>
      <c r="PM1149" s="2"/>
      <c r="PN1149" s="2"/>
      <c r="PO1149" s="2"/>
    </row>
    <row r="1150" spans="1:431" ht="98" hidden="1" x14ac:dyDescent="0.15">
      <c r="A1150" s="6" t="s">
        <v>1435</v>
      </c>
      <c r="B1150" s="3"/>
      <c r="C1150" s="6"/>
      <c r="D1150" s="6"/>
      <c r="E1150" s="3"/>
      <c r="F1150" s="6"/>
      <c r="G1150" s="6"/>
      <c r="H1150" s="6"/>
      <c r="I1150" s="3"/>
      <c r="J1150" s="6"/>
      <c r="K1150" s="3"/>
      <c r="L1150" s="3"/>
      <c r="M1150" s="3"/>
      <c r="N1150" s="6"/>
      <c r="O1150" s="3"/>
      <c r="P1150" s="6"/>
      <c r="Q1150" s="6"/>
      <c r="R1150" s="6"/>
      <c r="S1150" s="3"/>
      <c r="T1150" s="3"/>
      <c r="U1150" s="3"/>
      <c r="V1150" s="3"/>
      <c r="W1150" s="3"/>
      <c r="X1150" s="3"/>
      <c r="Y1150" s="6"/>
      <c r="Z1150" s="6"/>
      <c r="AA1150" s="6"/>
      <c r="AB1150" s="3"/>
      <c r="AC1150" s="6"/>
      <c r="AD1150" s="6"/>
      <c r="AE1150" s="3"/>
      <c r="AF1150" s="3"/>
      <c r="AG1150" s="6"/>
      <c r="AH1150" s="6"/>
      <c r="AI1150" s="3"/>
      <c r="AJ1150" s="3"/>
      <c r="AK1150" s="3"/>
      <c r="AL1150" s="3"/>
      <c r="AM1150" s="6"/>
      <c r="AN1150" s="3"/>
      <c r="AO1150" s="3"/>
      <c r="AP1150" s="3"/>
      <c r="AQ1150" s="3"/>
      <c r="AR1150" s="3"/>
      <c r="AS1150" s="3"/>
      <c r="AT1150" s="6"/>
      <c r="AU1150" s="6"/>
      <c r="AV1150" s="6"/>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v>1970</v>
      </c>
      <c r="BZ1150" s="3" t="s">
        <v>2504</v>
      </c>
      <c r="CA1150" s="3" t="s">
        <v>2343</v>
      </c>
      <c r="CB1150" s="3" t="s">
        <v>0</v>
      </c>
      <c r="CC1150" s="3" t="s">
        <v>2383</v>
      </c>
      <c r="CD1150" s="3"/>
      <c r="CE1150" s="3"/>
      <c r="CF1150" s="7"/>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J1150" s="1"/>
      <c r="DK1150" s="1"/>
      <c r="DL1150" s="1"/>
      <c r="DM1150" s="1"/>
      <c r="DN1150" s="1"/>
      <c r="DO1150" s="1"/>
      <c r="DQ1150" s="1"/>
      <c r="DT1150" s="1"/>
      <c r="DW1150" s="1"/>
      <c r="DX1150" s="1"/>
      <c r="DY1150" s="1"/>
      <c r="DZ1150" s="1"/>
      <c r="EA1150" s="1"/>
      <c r="EB1150" s="1"/>
      <c r="EC1150" s="1"/>
      <c r="EF1150" s="1"/>
      <c r="ER1150" s="1"/>
      <c r="ET1150" s="1"/>
      <c r="FH1150" s="1"/>
      <c r="FI1150" s="1"/>
      <c r="LT1150" s="2"/>
      <c r="LU1150" s="2"/>
      <c r="LV1150" s="2"/>
      <c r="LW1150" s="2"/>
      <c r="LX1150" s="2"/>
      <c r="LY1150" s="2"/>
      <c r="LZ1150" s="2"/>
      <c r="MA1150" s="2"/>
      <c r="MB1150" s="2"/>
      <c r="MC1150" s="2"/>
      <c r="MD1150" s="2"/>
      <c r="ME1150" s="2"/>
      <c r="MF1150" s="2"/>
      <c r="MG1150" s="2"/>
      <c r="MH1150" s="2"/>
      <c r="MI1150" s="2"/>
      <c r="MJ1150" s="2"/>
      <c r="MK1150" s="2"/>
      <c r="ML1150" s="2"/>
      <c r="MM1150" s="2"/>
      <c r="MN1150" s="2"/>
      <c r="MO1150" s="2"/>
      <c r="MP1150" s="2"/>
      <c r="MQ1150" s="2"/>
      <c r="MR1150" s="2"/>
      <c r="MS1150" s="2"/>
      <c r="MT1150" s="2"/>
      <c r="MU1150" s="2"/>
      <c r="MV1150" s="2"/>
      <c r="MW1150" s="2"/>
      <c r="MX1150" s="2"/>
      <c r="MY1150" s="2"/>
      <c r="MZ1150" s="2"/>
      <c r="NA1150" s="2"/>
      <c r="NB1150" s="2"/>
      <c r="NC1150" s="2"/>
      <c r="ND1150" s="2"/>
      <c r="NE1150" s="2"/>
      <c r="NF1150" s="2"/>
      <c r="NG1150" s="2"/>
      <c r="NH1150" s="2"/>
      <c r="NI1150" s="2"/>
      <c r="NJ1150" s="2"/>
      <c r="NK1150" s="2"/>
      <c r="NL1150" s="2"/>
      <c r="NM1150" s="2"/>
      <c r="NN1150" s="2"/>
      <c r="NO1150" s="2"/>
      <c r="NP1150" s="2"/>
      <c r="NQ1150" s="2"/>
      <c r="NR1150" s="2"/>
      <c r="NS1150" s="2"/>
      <c r="NT1150" s="2"/>
      <c r="NU1150" s="2"/>
      <c r="NV1150" s="2"/>
      <c r="NW1150" s="2"/>
      <c r="NX1150" s="2"/>
      <c r="NY1150" s="2"/>
      <c r="NZ1150" s="2"/>
      <c r="OA1150" s="2"/>
      <c r="OB1150" s="2"/>
      <c r="OC1150" s="2"/>
      <c r="OD1150" s="2"/>
      <c r="OE1150" s="2"/>
      <c r="OF1150" s="2"/>
      <c r="OG1150" s="2"/>
      <c r="OH1150" s="2"/>
      <c r="OI1150" s="2"/>
      <c r="OJ1150" s="2"/>
      <c r="OK1150" s="2"/>
      <c r="OL1150" s="2"/>
      <c r="OM1150" s="2"/>
      <c r="ON1150" s="2"/>
      <c r="OO1150" s="2"/>
      <c r="OP1150" s="2"/>
      <c r="OQ1150" s="2"/>
      <c r="OR1150" s="2"/>
      <c r="OS1150" s="2"/>
      <c r="OT1150" s="2"/>
      <c r="OU1150" s="2"/>
      <c r="OV1150" s="2"/>
      <c r="OW1150" s="2"/>
      <c r="OX1150" s="2"/>
      <c r="OY1150" s="2"/>
      <c r="OZ1150" s="2"/>
      <c r="PA1150" s="2"/>
      <c r="PB1150" s="2"/>
      <c r="PC1150" s="2"/>
      <c r="PD1150" s="2"/>
      <c r="PE1150" s="2"/>
      <c r="PF1150" s="2"/>
      <c r="PG1150" s="2"/>
      <c r="PH1150" s="2"/>
      <c r="PI1150" s="2"/>
      <c r="PJ1150" s="2"/>
      <c r="PK1150" s="2"/>
      <c r="PL1150" s="2"/>
      <c r="PM1150" s="2"/>
      <c r="PN1150" s="2"/>
      <c r="PO1150" s="2"/>
    </row>
    <row r="1151" spans="1:431" ht="98" hidden="1" x14ac:dyDescent="0.15">
      <c r="A1151" s="6" t="s">
        <v>1439</v>
      </c>
      <c r="B1151" s="3"/>
      <c r="C1151" s="6"/>
      <c r="D1151" s="6"/>
      <c r="E1151" s="3"/>
      <c r="F1151" s="6"/>
      <c r="G1151" s="6"/>
      <c r="H1151" s="6"/>
      <c r="I1151" s="3"/>
      <c r="J1151" s="6"/>
      <c r="K1151" s="3"/>
      <c r="L1151" s="3"/>
      <c r="M1151" s="3"/>
      <c r="N1151" s="6"/>
      <c r="O1151" s="3"/>
      <c r="P1151" s="6"/>
      <c r="Q1151" s="6"/>
      <c r="R1151" s="6"/>
      <c r="S1151" s="3"/>
      <c r="T1151" s="3"/>
      <c r="U1151" s="3"/>
      <c r="V1151" s="3"/>
      <c r="W1151" s="3"/>
      <c r="X1151" s="3"/>
      <c r="Y1151" s="6"/>
      <c r="Z1151" s="6"/>
      <c r="AA1151" s="6"/>
      <c r="AB1151" s="3"/>
      <c r="AC1151" s="6"/>
      <c r="AD1151" s="6"/>
      <c r="AE1151" s="3"/>
      <c r="AF1151" s="3"/>
      <c r="AG1151" s="6"/>
      <c r="AH1151" s="6"/>
      <c r="AI1151" s="3"/>
      <c r="AJ1151" s="3"/>
      <c r="AK1151" s="3"/>
      <c r="AL1151" s="3"/>
      <c r="AM1151" s="6"/>
      <c r="AN1151" s="3"/>
      <c r="AO1151" s="3"/>
      <c r="AP1151" s="3"/>
      <c r="AQ1151" s="3"/>
      <c r="AR1151" s="3"/>
      <c r="AS1151" s="3"/>
      <c r="AT1151" s="6"/>
      <c r="AU1151" s="6"/>
      <c r="AV1151" s="6"/>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v>1970</v>
      </c>
      <c r="BZ1151" s="3" t="s">
        <v>2504</v>
      </c>
      <c r="CA1151" s="3" t="s">
        <v>2343</v>
      </c>
      <c r="CB1151" s="3" t="s">
        <v>0</v>
      </c>
      <c r="CC1151" s="3" t="s">
        <v>2383</v>
      </c>
      <c r="CD1151" s="3"/>
      <c r="CE1151" s="3"/>
      <c r="CF1151" s="7"/>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J1151" s="1"/>
      <c r="DK1151" s="1"/>
      <c r="DL1151" s="1"/>
      <c r="DM1151" s="1"/>
      <c r="DN1151" s="1"/>
      <c r="DO1151" s="1"/>
      <c r="DQ1151" s="1"/>
      <c r="DT1151" s="1"/>
      <c r="DW1151" s="1"/>
      <c r="DX1151" s="1"/>
      <c r="DY1151" s="1"/>
      <c r="DZ1151" s="1"/>
      <c r="EA1151" s="1"/>
      <c r="EB1151" s="1"/>
      <c r="EC1151" s="1"/>
      <c r="EF1151" s="1"/>
      <c r="ER1151" s="1"/>
      <c r="ET1151" s="1"/>
      <c r="FH1151" s="1"/>
      <c r="FI1151" s="1"/>
      <c r="LT1151" s="2"/>
      <c r="LU1151" s="2"/>
      <c r="LV1151" s="2"/>
      <c r="LW1151" s="2"/>
      <c r="LX1151" s="2"/>
      <c r="LY1151" s="2"/>
      <c r="LZ1151" s="2"/>
      <c r="MA1151" s="2"/>
      <c r="MB1151" s="2"/>
      <c r="MC1151" s="2"/>
      <c r="MD1151" s="2"/>
      <c r="ME1151" s="2"/>
      <c r="MF1151" s="2"/>
      <c r="MG1151" s="2"/>
      <c r="MH1151" s="2"/>
      <c r="MI1151" s="2"/>
      <c r="MJ1151" s="2"/>
      <c r="MK1151" s="2"/>
      <c r="ML1151" s="2"/>
      <c r="MM1151" s="2"/>
      <c r="MN1151" s="2"/>
      <c r="MO1151" s="2"/>
      <c r="MP1151" s="2"/>
      <c r="MQ1151" s="2"/>
      <c r="MR1151" s="2"/>
      <c r="MS1151" s="2"/>
      <c r="MT1151" s="2"/>
      <c r="MU1151" s="2"/>
      <c r="MV1151" s="2"/>
      <c r="MW1151" s="2"/>
      <c r="MX1151" s="2"/>
      <c r="MY1151" s="2"/>
      <c r="MZ1151" s="2"/>
      <c r="NA1151" s="2"/>
      <c r="NB1151" s="2"/>
      <c r="NC1151" s="2"/>
      <c r="ND1151" s="2"/>
      <c r="NE1151" s="2"/>
      <c r="NF1151" s="2"/>
      <c r="NG1151" s="2"/>
      <c r="NH1151" s="2"/>
      <c r="NI1151" s="2"/>
      <c r="NJ1151" s="2"/>
      <c r="NK1151" s="2"/>
      <c r="NL1151" s="2"/>
      <c r="NM1151" s="2"/>
      <c r="NN1151" s="2"/>
      <c r="NO1151" s="2"/>
      <c r="NP1151" s="2"/>
      <c r="NQ1151" s="2"/>
      <c r="NR1151" s="2"/>
      <c r="NS1151" s="2"/>
      <c r="NT1151" s="2"/>
      <c r="NU1151" s="2"/>
      <c r="NV1151" s="2"/>
      <c r="NW1151" s="2"/>
      <c r="NX1151" s="2"/>
      <c r="NY1151" s="2"/>
      <c r="NZ1151" s="2"/>
      <c r="OA1151" s="2"/>
      <c r="OB1151" s="2"/>
      <c r="OC1151" s="2"/>
      <c r="OD1151" s="2"/>
      <c r="OE1151" s="2"/>
      <c r="OF1151" s="2"/>
      <c r="OG1151" s="2"/>
      <c r="OH1151" s="2"/>
      <c r="OI1151" s="2"/>
      <c r="OJ1151" s="2"/>
      <c r="OK1151" s="2"/>
      <c r="OL1151" s="2"/>
      <c r="OM1151" s="2"/>
      <c r="ON1151" s="2"/>
      <c r="OO1151" s="2"/>
      <c r="OP1151" s="2"/>
      <c r="OQ1151" s="2"/>
      <c r="OR1151" s="2"/>
      <c r="OS1151" s="2"/>
      <c r="OT1151" s="2"/>
      <c r="OU1151" s="2"/>
      <c r="OV1151" s="2"/>
      <c r="OW1151" s="2"/>
      <c r="OX1151" s="2"/>
      <c r="OY1151" s="2"/>
      <c r="OZ1151" s="2"/>
      <c r="PA1151" s="2"/>
      <c r="PB1151" s="2"/>
      <c r="PC1151" s="2"/>
      <c r="PD1151" s="2"/>
      <c r="PE1151" s="2"/>
      <c r="PF1151" s="2"/>
      <c r="PG1151" s="2"/>
      <c r="PH1151" s="2"/>
      <c r="PI1151" s="2"/>
      <c r="PJ1151" s="2"/>
      <c r="PK1151" s="2"/>
      <c r="PL1151" s="2"/>
      <c r="PM1151" s="2"/>
      <c r="PN1151" s="2"/>
      <c r="PO1151" s="2"/>
    </row>
    <row r="1152" spans="1:431" ht="98" hidden="1" x14ac:dyDescent="0.15">
      <c r="A1152" s="6" t="s">
        <v>1442</v>
      </c>
      <c r="B1152" s="3"/>
      <c r="C1152" s="6"/>
      <c r="D1152" s="6"/>
      <c r="E1152" s="3"/>
      <c r="F1152" s="6"/>
      <c r="G1152" s="6"/>
      <c r="H1152" s="6"/>
      <c r="I1152" s="3"/>
      <c r="J1152" s="6"/>
      <c r="K1152" s="3"/>
      <c r="L1152" s="3"/>
      <c r="M1152" s="3"/>
      <c r="N1152" s="6"/>
      <c r="O1152" s="3"/>
      <c r="P1152" s="6"/>
      <c r="Q1152" s="6"/>
      <c r="R1152" s="6"/>
      <c r="S1152" s="3"/>
      <c r="T1152" s="3"/>
      <c r="U1152" s="3"/>
      <c r="V1152" s="3"/>
      <c r="W1152" s="3"/>
      <c r="X1152" s="3"/>
      <c r="Y1152" s="6"/>
      <c r="Z1152" s="6"/>
      <c r="AA1152" s="6"/>
      <c r="AB1152" s="3"/>
      <c r="AC1152" s="6"/>
      <c r="AD1152" s="6"/>
      <c r="AE1152" s="3"/>
      <c r="AF1152" s="3"/>
      <c r="AG1152" s="6"/>
      <c r="AH1152" s="6"/>
      <c r="AI1152" s="3"/>
      <c r="AJ1152" s="3"/>
      <c r="AK1152" s="3"/>
      <c r="AL1152" s="3"/>
      <c r="AM1152" s="6"/>
      <c r="AN1152" s="3"/>
      <c r="AO1152" s="3"/>
      <c r="AP1152" s="3"/>
      <c r="AQ1152" s="3"/>
      <c r="AR1152" s="3"/>
      <c r="AS1152" s="3"/>
      <c r="AT1152" s="6"/>
      <c r="AU1152" s="6"/>
      <c r="AV1152" s="6"/>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v>1970</v>
      </c>
      <c r="BZ1152" s="3" t="s">
        <v>2504</v>
      </c>
      <c r="CA1152" s="3" t="s">
        <v>2343</v>
      </c>
      <c r="CB1152" s="3" t="s">
        <v>0</v>
      </c>
      <c r="CC1152" s="3" t="s">
        <v>2383</v>
      </c>
      <c r="CD1152" s="3"/>
      <c r="CE1152" s="3"/>
      <c r="CF1152" s="7"/>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J1152" s="1"/>
      <c r="DK1152" s="1"/>
      <c r="DL1152" s="1"/>
      <c r="DM1152" s="1"/>
      <c r="DN1152" s="1"/>
      <c r="DO1152" s="1"/>
      <c r="DQ1152" s="1"/>
      <c r="DT1152" s="1"/>
      <c r="DW1152" s="1"/>
      <c r="DX1152" s="1"/>
      <c r="DY1152" s="1"/>
      <c r="DZ1152" s="1"/>
      <c r="EA1152" s="1"/>
      <c r="EB1152" s="1"/>
      <c r="EC1152" s="1"/>
      <c r="EF1152" s="1"/>
      <c r="ER1152" s="1"/>
      <c r="ET1152" s="1"/>
      <c r="FH1152" s="1"/>
      <c r="FI1152" s="1"/>
      <c r="LT1152" s="2"/>
      <c r="LU1152" s="2"/>
      <c r="LV1152" s="2"/>
      <c r="LW1152" s="2"/>
      <c r="LX1152" s="2"/>
      <c r="LY1152" s="2"/>
      <c r="LZ1152" s="2"/>
      <c r="MA1152" s="2"/>
      <c r="MB1152" s="2"/>
      <c r="MC1152" s="2"/>
      <c r="MD1152" s="2"/>
      <c r="ME1152" s="2"/>
      <c r="MF1152" s="2"/>
      <c r="MG1152" s="2"/>
      <c r="MH1152" s="2"/>
      <c r="MI1152" s="2"/>
      <c r="MJ1152" s="2"/>
      <c r="MK1152" s="2"/>
      <c r="ML1152" s="2"/>
      <c r="MM1152" s="2"/>
      <c r="MN1152" s="2"/>
      <c r="MO1152" s="2"/>
      <c r="MP1152" s="2"/>
      <c r="MQ1152" s="2"/>
      <c r="MR1152" s="2"/>
      <c r="MS1152" s="2"/>
      <c r="MT1152" s="2"/>
      <c r="MU1152" s="2"/>
      <c r="MV1152" s="2"/>
      <c r="MW1152" s="2"/>
      <c r="MX1152" s="2"/>
      <c r="MY1152" s="2"/>
      <c r="MZ1152" s="2"/>
      <c r="NA1152" s="2"/>
      <c r="NB1152" s="2"/>
      <c r="NC1152" s="2"/>
      <c r="ND1152" s="2"/>
      <c r="NE1152" s="2"/>
      <c r="NF1152" s="2"/>
      <c r="NG1152" s="2"/>
      <c r="NH1152" s="2"/>
      <c r="NI1152" s="2"/>
      <c r="NJ1152" s="2"/>
      <c r="NK1152" s="2"/>
      <c r="NL1152" s="2"/>
      <c r="NM1152" s="2"/>
      <c r="NN1152" s="2"/>
      <c r="NO1152" s="2"/>
      <c r="NP1152" s="2"/>
      <c r="NQ1152" s="2"/>
      <c r="NR1152" s="2"/>
      <c r="NS1152" s="2"/>
      <c r="NT1152" s="2"/>
      <c r="NU1152" s="2"/>
      <c r="NV1152" s="2"/>
      <c r="NW1152" s="2"/>
      <c r="NX1152" s="2"/>
      <c r="NY1152" s="2"/>
      <c r="NZ1152" s="2"/>
      <c r="OA1152" s="2"/>
      <c r="OB1152" s="2"/>
      <c r="OC1152" s="2"/>
      <c r="OD1152" s="2"/>
      <c r="OE1152" s="2"/>
      <c r="OF1152" s="2"/>
      <c r="OG1152" s="2"/>
      <c r="OH1152" s="2"/>
      <c r="OI1152" s="2"/>
      <c r="OJ1152" s="2"/>
      <c r="OK1152" s="2"/>
      <c r="OL1152" s="2"/>
      <c r="OM1152" s="2"/>
      <c r="ON1152" s="2"/>
      <c r="OO1152" s="2"/>
      <c r="OP1152" s="2"/>
      <c r="OQ1152" s="2"/>
      <c r="OR1152" s="2"/>
      <c r="OS1152" s="2"/>
      <c r="OT1152" s="2"/>
      <c r="OU1152" s="2"/>
      <c r="OV1152" s="2"/>
      <c r="OW1152" s="2"/>
      <c r="OX1152" s="2"/>
      <c r="OY1152" s="2"/>
      <c r="OZ1152" s="2"/>
      <c r="PA1152" s="2"/>
      <c r="PB1152" s="2"/>
      <c r="PC1152" s="2"/>
      <c r="PD1152" s="2"/>
      <c r="PE1152" s="2"/>
      <c r="PF1152" s="2"/>
      <c r="PG1152" s="2"/>
      <c r="PH1152" s="2"/>
      <c r="PI1152" s="2"/>
      <c r="PJ1152" s="2"/>
      <c r="PK1152" s="2"/>
      <c r="PL1152" s="2"/>
      <c r="PM1152" s="2"/>
      <c r="PN1152" s="2"/>
      <c r="PO1152" s="2"/>
    </row>
    <row r="1153" spans="1:431" ht="98" hidden="1" x14ac:dyDescent="0.15">
      <c r="A1153" s="6" t="s">
        <v>1447</v>
      </c>
      <c r="B1153" s="3"/>
      <c r="C1153" s="6"/>
      <c r="D1153" s="6"/>
      <c r="E1153" s="3"/>
      <c r="F1153" s="6"/>
      <c r="G1153" s="6"/>
      <c r="H1153" s="6"/>
      <c r="I1153" s="3"/>
      <c r="J1153" s="6"/>
      <c r="K1153" s="3"/>
      <c r="L1153" s="3"/>
      <c r="M1153" s="3"/>
      <c r="N1153" s="6"/>
      <c r="O1153" s="3"/>
      <c r="P1153" s="6"/>
      <c r="Q1153" s="6"/>
      <c r="R1153" s="6"/>
      <c r="S1153" s="3"/>
      <c r="T1153" s="3"/>
      <c r="U1153" s="3"/>
      <c r="V1153" s="3"/>
      <c r="W1153" s="3"/>
      <c r="X1153" s="3"/>
      <c r="Y1153" s="6"/>
      <c r="Z1153" s="6"/>
      <c r="AA1153" s="6"/>
      <c r="AB1153" s="3"/>
      <c r="AC1153" s="6"/>
      <c r="AD1153" s="6"/>
      <c r="AE1153" s="3"/>
      <c r="AF1153" s="3"/>
      <c r="AG1153" s="6"/>
      <c r="AH1153" s="6"/>
      <c r="AI1153" s="3"/>
      <c r="AJ1153" s="3"/>
      <c r="AK1153" s="3"/>
      <c r="AL1153" s="3"/>
      <c r="AM1153" s="6"/>
      <c r="AN1153" s="3"/>
      <c r="AO1153" s="3"/>
      <c r="AP1153" s="3"/>
      <c r="AQ1153" s="3"/>
      <c r="AR1153" s="3"/>
      <c r="AS1153" s="3"/>
      <c r="AT1153" s="6"/>
      <c r="AU1153" s="6"/>
      <c r="AV1153" s="6"/>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v>1970</v>
      </c>
      <c r="BZ1153" s="3" t="s">
        <v>2504</v>
      </c>
      <c r="CA1153" s="3" t="s">
        <v>2343</v>
      </c>
      <c r="CB1153" s="3" t="s">
        <v>0</v>
      </c>
      <c r="CC1153" s="3" t="s">
        <v>2383</v>
      </c>
      <c r="CD1153" s="3"/>
      <c r="CE1153" s="3"/>
      <c r="CF1153" s="7"/>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J1153" s="1"/>
      <c r="DK1153" s="1"/>
      <c r="DL1153" s="1"/>
      <c r="DM1153" s="1"/>
      <c r="DN1153" s="1"/>
      <c r="DO1153" s="1"/>
      <c r="DQ1153" s="1"/>
      <c r="DT1153" s="1"/>
      <c r="DW1153" s="1"/>
      <c r="DX1153" s="1"/>
      <c r="DY1153" s="1"/>
      <c r="DZ1153" s="1"/>
      <c r="EA1153" s="1"/>
      <c r="EB1153" s="1"/>
      <c r="EC1153" s="1"/>
      <c r="EF1153" s="1"/>
      <c r="ER1153" s="1"/>
      <c r="ET1153" s="1"/>
      <c r="FH1153" s="1"/>
      <c r="FI1153" s="1"/>
      <c r="LT1153" s="2"/>
      <c r="LU1153" s="2"/>
      <c r="LV1153" s="2"/>
      <c r="LW1153" s="2"/>
      <c r="LX1153" s="2"/>
      <c r="LY1153" s="2"/>
      <c r="LZ1153" s="2"/>
      <c r="MA1153" s="2"/>
      <c r="MB1153" s="2"/>
      <c r="MC1153" s="2"/>
      <c r="MD1153" s="2"/>
      <c r="ME1153" s="2"/>
      <c r="MF1153" s="2"/>
      <c r="MG1153" s="2"/>
      <c r="MH1153" s="2"/>
      <c r="MI1153" s="2"/>
      <c r="MJ1153" s="2"/>
      <c r="MK1153" s="2"/>
      <c r="ML1153" s="2"/>
      <c r="MM1153" s="2"/>
      <c r="MN1153" s="2"/>
      <c r="MO1153" s="2"/>
      <c r="MP1153" s="2"/>
      <c r="MQ1153" s="2"/>
      <c r="MR1153" s="2"/>
      <c r="MS1153" s="2"/>
      <c r="MT1153" s="2"/>
      <c r="MU1153" s="2"/>
      <c r="MV1153" s="2"/>
      <c r="MW1153" s="2"/>
      <c r="MX1153" s="2"/>
      <c r="MY1153" s="2"/>
      <c r="MZ1153" s="2"/>
      <c r="NA1153" s="2"/>
      <c r="NB1153" s="2"/>
      <c r="NC1153" s="2"/>
      <c r="ND1153" s="2"/>
      <c r="NE1153" s="2"/>
      <c r="NF1153" s="2"/>
      <c r="NG1153" s="2"/>
      <c r="NH1153" s="2"/>
      <c r="NI1153" s="2"/>
      <c r="NJ1153" s="2"/>
      <c r="NK1153" s="2"/>
      <c r="NL1153" s="2"/>
      <c r="NM1153" s="2"/>
      <c r="NN1153" s="2"/>
      <c r="NO1153" s="2"/>
      <c r="NP1153" s="2"/>
      <c r="NQ1153" s="2"/>
      <c r="NR1153" s="2"/>
      <c r="NS1153" s="2"/>
      <c r="NT1153" s="2"/>
      <c r="NU1153" s="2"/>
      <c r="NV1153" s="2"/>
      <c r="NW1153" s="2"/>
      <c r="NX1153" s="2"/>
      <c r="NY1153" s="2"/>
      <c r="NZ1153" s="2"/>
      <c r="OA1153" s="2"/>
      <c r="OB1153" s="2"/>
      <c r="OC1153" s="2"/>
      <c r="OD1153" s="2"/>
      <c r="OE1153" s="2"/>
      <c r="OF1153" s="2"/>
      <c r="OG1153" s="2"/>
      <c r="OH1153" s="2"/>
      <c r="OI1153" s="2"/>
      <c r="OJ1153" s="2"/>
      <c r="OK1153" s="2"/>
      <c r="OL1153" s="2"/>
      <c r="OM1153" s="2"/>
      <c r="ON1153" s="2"/>
      <c r="OO1153" s="2"/>
      <c r="OP1153" s="2"/>
      <c r="OQ1153" s="2"/>
      <c r="OR1153" s="2"/>
      <c r="OS1153" s="2"/>
      <c r="OT1153" s="2"/>
      <c r="OU1153" s="2"/>
      <c r="OV1153" s="2"/>
      <c r="OW1153" s="2"/>
      <c r="OX1153" s="2"/>
      <c r="OY1153" s="2"/>
      <c r="OZ1153" s="2"/>
      <c r="PA1153" s="2"/>
      <c r="PB1153" s="2"/>
      <c r="PC1153" s="2"/>
      <c r="PD1153" s="2"/>
      <c r="PE1153" s="2"/>
      <c r="PF1153" s="2"/>
      <c r="PG1153" s="2"/>
      <c r="PH1153" s="2"/>
      <c r="PI1153" s="2"/>
      <c r="PJ1153" s="2"/>
      <c r="PK1153" s="2"/>
      <c r="PL1153" s="2"/>
      <c r="PM1153" s="2"/>
      <c r="PN1153" s="2"/>
      <c r="PO1153" s="2"/>
    </row>
    <row r="1154" spans="1:431" ht="98" hidden="1" x14ac:dyDescent="0.15">
      <c r="A1154" s="6" t="s">
        <v>1451</v>
      </c>
      <c r="B1154" s="3"/>
      <c r="C1154" s="6"/>
      <c r="D1154" s="6"/>
      <c r="E1154" s="3"/>
      <c r="F1154" s="6"/>
      <c r="G1154" s="6"/>
      <c r="H1154" s="6"/>
      <c r="I1154" s="3"/>
      <c r="J1154" s="6"/>
      <c r="K1154" s="3"/>
      <c r="L1154" s="3"/>
      <c r="M1154" s="3"/>
      <c r="N1154" s="6"/>
      <c r="O1154" s="3"/>
      <c r="P1154" s="6"/>
      <c r="Q1154" s="6"/>
      <c r="R1154" s="6"/>
      <c r="S1154" s="3"/>
      <c r="T1154" s="3"/>
      <c r="U1154" s="3"/>
      <c r="V1154" s="3"/>
      <c r="W1154" s="3"/>
      <c r="X1154" s="3"/>
      <c r="Y1154" s="6"/>
      <c r="Z1154" s="6"/>
      <c r="AA1154" s="6"/>
      <c r="AB1154" s="3"/>
      <c r="AC1154" s="6"/>
      <c r="AD1154" s="6"/>
      <c r="AE1154" s="3"/>
      <c r="AF1154" s="3"/>
      <c r="AG1154" s="6"/>
      <c r="AH1154" s="6"/>
      <c r="AI1154" s="3"/>
      <c r="AJ1154" s="3"/>
      <c r="AK1154" s="3"/>
      <c r="AL1154" s="3"/>
      <c r="AM1154" s="6"/>
      <c r="AN1154" s="3"/>
      <c r="AO1154" s="3"/>
      <c r="AP1154" s="3"/>
      <c r="AQ1154" s="3"/>
      <c r="AR1154" s="3"/>
      <c r="AS1154" s="3"/>
      <c r="AT1154" s="6"/>
      <c r="AU1154" s="6"/>
      <c r="AV1154" s="6"/>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v>1970</v>
      </c>
      <c r="BZ1154" s="3" t="s">
        <v>2504</v>
      </c>
      <c r="CA1154" s="3" t="s">
        <v>2343</v>
      </c>
      <c r="CB1154" s="3" t="s">
        <v>0</v>
      </c>
      <c r="CC1154" s="3" t="s">
        <v>2383</v>
      </c>
      <c r="CD1154" s="3"/>
      <c r="CE1154" s="3"/>
      <c r="CF1154" s="7"/>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J1154" s="1"/>
      <c r="DK1154" s="1"/>
      <c r="DL1154" s="1"/>
      <c r="DM1154" s="1"/>
      <c r="DN1154" s="1"/>
      <c r="DO1154" s="1"/>
      <c r="DQ1154" s="1"/>
      <c r="DT1154" s="1"/>
      <c r="DW1154" s="1"/>
      <c r="DX1154" s="1"/>
      <c r="DY1154" s="1"/>
      <c r="DZ1154" s="1"/>
      <c r="EA1154" s="1"/>
      <c r="EB1154" s="1"/>
      <c r="EC1154" s="1"/>
      <c r="EF1154" s="1"/>
      <c r="ER1154" s="1"/>
      <c r="ET1154" s="1"/>
      <c r="FH1154" s="1"/>
      <c r="FI1154" s="1"/>
      <c r="LT1154" s="2"/>
      <c r="LU1154" s="2"/>
      <c r="LV1154" s="2"/>
      <c r="LW1154" s="2"/>
      <c r="LX1154" s="2"/>
      <c r="LY1154" s="2"/>
      <c r="LZ1154" s="2"/>
      <c r="MA1154" s="2"/>
      <c r="MB1154" s="2"/>
      <c r="MC1154" s="2"/>
      <c r="MD1154" s="2"/>
      <c r="ME1154" s="2"/>
      <c r="MF1154" s="2"/>
      <c r="MG1154" s="2"/>
      <c r="MH1154" s="2"/>
      <c r="MI1154" s="2"/>
      <c r="MJ1154" s="2"/>
      <c r="MK1154" s="2"/>
      <c r="ML1154" s="2"/>
      <c r="MM1154" s="2"/>
      <c r="MN1154" s="2"/>
      <c r="MO1154" s="2"/>
      <c r="MP1154" s="2"/>
      <c r="MQ1154" s="2"/>
      <c r="MR1154" s="2"/>
      <c r="MS1154" s="2"/>
      <c r="MT1154" s="2"/>
      <c r="MU1154" s="2"/>
      <c r="MV1154" s="2"/>
      <c r="MW1154" s="2"/>
      <c r="MX1154" s="2"/>
      <c r="MY1154" s="2"/>
      <c r="MZ1154" s="2"/>
      <c r="NA1154" s="2"/>
      <c r="NB1154" s="2"/>
      <c r="NC1154" s="2"/>
      <c r="ND1154" s="2"/>
      <c r="NE1154" s="2"/>
      <c r="NF1154" s="2"/>
      <c r="NG1154" s="2"/>
      <c r="NH1154" s="2"/>
      <c r="NI1154" s="2"/>
      <c r="NJ1154" s="2"/>
      <c r="NK1154" s="2"/>
      <c r="NL1154" s="2"/>
      <c r="NM1154" s="2"/>
      <c r="NN1154" s="2"/>
      <c r="NO1154" s="2"/>
      <c r="NP1154" s="2"/>
      <c r="NQ1154" s="2"/>
      <c r="NR1154" s="2"/>
      <c r="NS1154" s="2"/>
      <c r="NT1154" s="2"/>
      <c r="NU1154" s="2"/>
      <c r="NV1154" s="2"/>
      <c r="NW1154" s="2"/>
      <c r="NX1154" s="2"/>
      <c r="NY1154" s="2"/>
      <c r="NZ1154" s="2"/>
      <c r="OA1154" s="2"/>
      <c r="OB1154" s="2"/>
      <c r="OC1154" s="2"/>
      <c r="OD1154" s="2"/>
      <c r="OE1154" s="2"/>
      <c r="OF1154" s="2"/>
      <c r="OG1154" s="2"/>
      <c r="OH1154" s="2"/>
      <c r="OI1154" s="2"/>
      <c r="OJ1154" s="2"/>
      <c r="OK1154" s="2"/>
      <c r="OL1154" s="2"/>
      <c r="OM1154" s="2"/>
      <c r="ON1154" s="2"/>
      <c r="OO1154" s="2"/>
      <c r="OP1154" s="2"/>
      <c r="OQ1154" s="2"/>
      <c r="OR1154" s="2"/>
      <c r="OS1154" s="2"/>
      <c r="OT1154" s="2"/>
      <c r="OU1154" s="2"/>
      <c r="OV1154" s="2"/>
      <c r="OW1154" s="2"/>
      <c r="OX1154" s="2"/>
      <c r="OY1154" s="2"/>
      <c r="OZ1154" s="2"/>
      <c r="PA1154" s="2"/>
      <c r="PB1154" s="2"/>
      <c r="PC1154" s="2"/>
      <c r="PD1154" s="2"/>
      <c r="PE1154" s="2"/>
      <c r="PF1154" s="2"/>
      <c r="PG1154" s="2"/>
      <c r="PH1154" s="2"/>
      <c r="PI1154" s="2"/>
      <c r="PJ1154" s="2"/>
      <c r="PK1154" s="2"/>
      <c r="PL1154" s="2"/>
      <c r="PM1154" s="2"/>
      <c r="PN1154" s="2"/>
      <c r="PO1154" s="2"/>
    </row>
    <row r="1155" spans="1:431" ht="98" hidden="1" x14ac:dyDescent="0.15">
      <c r="A1155" s="6" t="s">
        <v>1454</v>
      </c>
      <c r="B1155" s="3"/>
      <c r="C1155" s="6"/>
      <c r="D1155" s="6"/>
      <c r="E1155" s="3"/>
      <c r="F1155" s="6"/>
      <c r="G1155" s="6"/>
      <c r="H1155" s="6"/>
      <c r="I1155" s="3"/>
      <c r="J1155" s="6"/>
      <c r="K1155" s="3"/>
      <c r="L1155" s="3"/>
      <c r="M1155" s="3"/>
      <c r="N1155" s="6"/>
      <c r="O1155" s="3"/>
      <c r="P1155" s="6"/>
      <c r="Q1155" s="6"/>
      <c r="R1155" s="6"/>
      <c r="S1155" s="3"/>
      <c r="T1155" s="3"/>
      <c r="U1155" s="3"/>
      <c r="V1155" s="3"/>
      <c r="W1155" s="3"/>
      <c r="X1155" s="3"/>
      <c r="Y1155" s="6"/>
      <c r="Z1155" s="6"/>
      <c r="AA1155" s="6"/>
      <c r="AB1155" s="3"/>
      <c r="AC1155" s="6"/>
      <c r="AD1155" s="6"/>
      <c r="AE1155" s="3"/>
      <c r="AF1155" s="3"/>
      <c r="AG1155" s="6"/>
      <c r="AH1155" s="6"/>
      <c r="AI1155" s="3"/>
      <c r="AJ1155" s="3"/>
      <c r="AK1155" s="3"/>
      <c r="AL1155" s="3"/>
      <c r="AM1155" s="6"/>
      <c r="AN1155" s="3"/>
      <c r="AO1155" s="3"/>
      <c r="AP1155" s="3"/>
      <c r="AQ1155" s="3"/>
      <c r="AR1155" s="3"/>
      <c r="AS1155" s="3"/>
      <c r="AT1155" s="6"/>
      <c r="AU1155" s="6"/>
      <c r="AV1155" s="6"/>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v>1970</v>
      </c>
      <c r="BZ1155" s="3" t="s">
        <v>2504</v>
      </c>
      <c r="CA1155" s="3" t="s">
        <v>2343</v>
      </c>
      <c r="CB1155" s="3" t="s">
        <v>0</v>
      </c>
      <c r="CC1155" s="3" t="s">
        <v>2383</v>
      </c>
      <c r="CD1155" s="3"/>
      <c r="CE1155" s="3"/>
      <c r="CF1155" s="7"/>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J1155" s="1"/>
      <c r="DK1155" s="1"/>
      <c r="DL1155" s="1"/>
      <c r="DM1155" s="1"/>
      <c r="DN1155" s="1"/>
      <c r="DO1155" s="1"/>
      <c r="DQ1155" s="1"/>
      <c r="DT1155" s="1"/>
      <c r="DW1155" s="1"/>
      <c r="DX1155" s="1"/>
      <c r="DY1155" s="1"/>
      <c r="DZ1155" s="1"/>
      <c r="EA1155" s="1"/>
      <c r="EB1155" s="1"/>
      <c r="EC1155" s="1"/>
      <c r="EF1155" s="1"/>
      <c r="ER1155" s="1"/>
      <c r="ET1155" s="1"/>
      <c r="FH1155" s="1"/>
      <c r="FI1155" s="1"/>
      <c r="LT1155" s="2"/>
      <c r="LU1155" s="2"/>
      <c r="LV1155" s="2"/>
      <c r="LW1155" s="2"/>
      <c r="LX1155" s="2"/>
      <c r="LY1155" s="2"/>
      <c r="LZ1155" s="2"/>
      <c r="MA1155" s="2"/>
      <c r="MB1155" s="2"/>
      <c r="MC1155" s="2"/>
      <c r="MD1155" s="2"/>
      <c r="ME1155" s="2"/>
      <c r="MF1155" s="2"/>
      <c r="MG1155" s="2"/>
      <c r="MH1155" s="2"/>
      <c r="MI1155" s="2"/>
      <c r="MJ1155" s="2"/>
      <c r="MK1155" s="2"/>
      <c r="ML1155" s="2"/>
      <c r="MM1155" s="2"/>
      <c r="MN1155" s="2"/>
      <c r="MO1155" s="2"/>
      <c r="MP1155" s="2"/>
      <c r="MQ1155" s="2"/>
      <c r="MR1155" s="2"/>
      <c r="MS1155" s="2"/>
      <c r="MT1155" s="2"/>
      <c r="MU1155" s="2"/>
      <c r="MV1155" s="2"/>
      <c r="MW1155" s="2"/>
      <c r="MX1155" s="2"/>
      <c r="MY1155" s="2"/>
      <c r="MZ1155" s="2"/>
      <c r="NA1155" s="2"/>
      <c r="NB1155" s="2"/>
      <c r="NC1155" s="2"/>
      <c r="ND1155" s="2"/>
      <c r="NE1155" s="2"/>
      <c r="NF1155" s="2"/>
      <c r="NG1155" s="2"/>
      <c r="NH1155" s="2"/>
      <c r="NI1155" s="2"/>
      <c r="NJ1155" s="2"/>
      <c r="NK1155" s="2"/>
      <c r="NL1155" s="2"/>
      <c r="NM1155" s="2"/>
      <c r="NN1155" s="2"/>
      <c r="NO1155" s="2"/>
      <c r="NP1155" s="2"/>
      <c r="NQ1155" s="2"/>
      <c r="NR1155" s="2"/>
      <c r="NS1155" s="2"/>
      <c r="NT1155" s="2"/>
      <c r="NU1155" s="2"/>
      <c r="NV1155" s="2"/>
      <c r="NW1155" s="2"/>
      <c r="NX1155" s="2"/>
      <c r="NY1155" s="2"/>
      <c r="NZ1155" s="2"/>
      <c r="OA1155" s="2"/>
      <c r="OB1155" s="2"/>
      <c r="OC1155" s="2"/>
      <c r="OD1155" s="2"/>
      <c r="OE1155" s="2"/>
      <c r="OF1155" s="2"/>
      <c r="OG1155" s="2"/>
      <c r="OH1155" s="2"/>
      <c r="OI1155" s="2"/>
      <c r="OJ1155" s="2"/>
      <c r="OK1155" s="2"/>
      <c r="OL1155" s="2"/>
      <c r="OM1155" s="2"/>
      <c r="ON1155" s="2"/>
      <c r="OO1155" s="2"/>
      <c r="OP1155" s="2"/>
      <c r="OQ1155" s="2"/>
      <c r="OR1155" s="2"/>
      <c r="OS1155" s="2"/>
      <c r="OT1155" s="2"/>
      <c r="OU1155" s="2"/>
      <c r="OV1155" s="2"/>
      <c r="OW1155" s="2"/>
      <c r="OX1155" s="2"/>
      <c r="OY1155" s="2"/>
      <c r="OZ1155" s="2"/>
      <c r="PA1155" s="2"/>
      <c r="PB1155" s="2"/>
      <c r="PC1155" s="2"/>
      <c r="PD1155" s="2"/>
      <c r="PE1155" s="2"/>
      <c r="PF1155" s="2"/>
      <c r="PG1155" s="2"/>
      <c r="PH1155" s="2"/>
      <c r="PI1155" s="2"/>
      <c r="PJ1155" s="2"/>
      <c r="PK1155" s="2"/>
      <c r="PL1155" s="2"/>
      <c r="PM1155" s="2"/>
      <c r="PN1155" s="2"/>
      <c r="PO1155" s="2"/>
    </row>
    <row r="1156" spans="1:431" ht="98" hidden="1" x14ac:dyDescent="0.15">
      <c r="A1156" s="6" t="s">
        <v>1458</v>
      </c>
      <c r="B1156" s="3"/>
      <c r="C1156" s="6"/>
      <c r="D1156" s="6"/>
      <c r="E1156" s="3"/>
      <c r="F1156" s="6"/>
      <c r="G1156" s="6"/>
      <c r="H1156" s="6"/>
      <c r="I1156" s="3"/>
      <c r="J1156" s="6"/>
      <c r="K1156" s="3"/>
      <c r="L1156" s="3"/>
      <c r="M1156" s="3"/>
      <c r="N1156" s="6"/>
      <c r="O1156" s="3"/>
      <c r="P1156" s="6"/>
      <c r="Q1156" s="6"/>
      <c r="R1156" s="6"/>
      <c r="S1156" s="3"/>
      <c r="T1156" s="3"/>
      <c r="U1156" s="3"/>
      <c r="V1156" s="3"/>
      <c r="W1156" s="3"/>
      <c r="X1156" s="3"/>
      <c r="Y1156" s="6"/>
      <c r="Z1156" s="6"/>
      <c r="AA1156" s="6"/>
      <c r="AB1156" s="3"/>
      <c r="AC1156" s="6"/>
      <c r="AD1156" s="6"/>
      <c r="AE1156" s="3"/>
      <c r="AF1156" s="3"/>
      <c r="AG1156" s="6"/>
      <c r="AH1156" s="6"/>
      <c r="AI1156" s="3"/>
      <c r="AJ1156" s="3"/>
      <c r="AK1156" s="3"/>
      <c r="AL1156" s="3"/>
      <c r="AM1156" s="6"/>
      <c r="AN1156" s="3"/>
      <c r="AO1156" s="3"/>
      <c r="AP1156" s="3"/>
      <c r="AQ1156" s="3"/>
      <c r="AR1156" s="3"/>
      <c r="AS1156" s="3"/>
      <c r="AT1156" s="6"/>
      <c r="AU1156" s="6"/>
      <c r="AV1156" s="6"/>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v>1970</v>
      </c>
      <c r="BZ1156" s="3" t="s">
        <v>2504</v>
      </c>
      <c r="CA1156" s="3" t="s">
        <v>2343</v>
      </c>
      <c r="CB1156" s="3" t="s">
        <v>0</v>
      </c>
      <c r="CC1156" s="3" t="s">
        <v>2383</v>
      </c>
      <c r="CD1156" s="3"/>
      <c r="CE1156" s="3"/>
      <c r="CF1156" s="7"/>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J1156" s="1"/>
      <c r="DK1156" s="1"/>
      <c r="DL1156" s="1"/>
      <c r="DM1156" s="1"/>
      <c r="DN1156" s="1"/>
      <c r="DO1156" s="1"/>
      <c r="DQ1156" s="1"/>
      <c r="DT1156" s="1"/>
      <c r="DW1156" s="1"/>
      <c r="DX1156" s="1"/>
      <c r="DY1156" s="1"/>
      <c r="DZ1156" s="1"/>
      <c r="EA1156" s="1"/>
      <c r="EB1156" s="1"/>
      <c r="EC1156" s="1"/>
      <c r="EF1156" s="1"/>
      <c r="ER1156" s="1"/>
      <c r="ET1156" s="1"/>
      <c r="FH1156" s="1"/>
      <c r="FI1156" s="1"/>
      <c r="LT1156" s="2"/>
      <c r="LU1156" s="2"/>
      <c r="LV1156" s="2"/>
      <c r="LW1156" s="2"/>
      <c r="LX1156" s="2"/>
      <c r="LY1156" s="2"/>
      <c r="LZ1156" s="2"/>
      <c r="MA1156" s="2"/>
      <c r="MB1156" s="2"/>
      <c r="MC1156" s="2"/>
      <c r="MD1156" s="2"/>
      <c r="ME1156" s="2"/>
      <c r="MF1156" s="2"/>
      <c r="MG1156" s="2"/>
      <c r="MH1156" s="2"/>
      <c r="MI1156" s="2"/>
      <c r="MJ1156" s="2"/>
      <c r="MK1156" s="2"/>
      <c r="ML1156" s="2"/>
      <c r="MM1156" s="2"/>
      <c r="MN1156" s="2"/>
      <c r="MO1156" s="2"/>
      <c r="MP1156" s="2"/>
      <c r="MQ1156" s="2"/>
      <c r="MR1156" s="2"/>
      <c r="MS1156" s="2"/>
      <c r="MT1156" s="2"/>
      <c r="MU1156" s="2"/>
      <c r="MV1156" s="2"/>
      <c r="MW1156" s="2"/>
      <c r="MX1156" s="2"/>
      <c r="MY1156" s="2"/>
      <c r="MZ1156" s="2"/>
      <c r="NA1156" s="2"/>
      <c r="NB1156" s="2"/>
      <c r="NC1156" s="2"/>
      <c r="ND1156" s="2"/>
      <c r="NE1156" s="2"/>
      <c r="NF1156" s="2"/>
      <c r="NG1156" s="2"/>
      <c r="NH1156" s="2"/>
      <c r="NI1156" s="2"/>
      <c r="NJ1156" s="2"/>
      <c r="NK1156" s="2"/>
      <c r="NL1156" s="2"/>
      <c r="NM1156" s="2"/>
      <c r="NN1156" s="2"/>
      <c r="NO1156" s="2"/>
      <c r="NP1156" s="2"/>
      <c r="NQ1156" s="2"/>
      <c r="NR1156" s="2"/>
      <c r="NS1156" s="2"/>
      <c r="NT1156" s="2"/>
      <c r="NU1156" s="2"/>
      <c r="NV1156" s="2"/>
      <c r="NW1156" s="2"/>
      <c r="NX1156" s="2"/>
      <c r="NY1156" s="2"/>
      <c r="NZ1156" s="2"/>
      <c r="OA1156" s="2"/>
      <c r="OB1156" s="2"/>
      <c r="OC1156" s="2"/>
      <c r="OD1156" s="2"/>
      <c r="OE1156" s="2"/>
      <c r="OF1156" s="2"/>
      <c r="OG1156" s="2"/>
      <c r="OH1156" s="2"/>
      <c r="OI1156" s="2"/>
      <c r="OJ1156" s="2"/>
      <c r="OK1156" s="2"/>
      <c r="OL1156" s="2"/>
      <c r="OM1156" s="2"/>
      <c r="ON1156" s="2"/>
      <c r="OO1156" s="2"/>
      <c r="OP1156" s="2"/>
      <c r="OQ1156" s="2"/>
      <c r="OR1156" s="2"/>
      <c r="OS1156" s="2"/>
      <c r="OT1156" s="2"/>
      <c r="OU1156" s="2"/>
      <c r="OV1156" s="2"/>
      <c r="OW1156" s="2"/>
      <c r="OX1156" s="2"/>
      <c r="OY1156" s="2"/>
      <c r="OZ1156" s="2"/>
      <c r="PA1156" s="2"/>
      <c r="PB1156" s="2"/>
      <c r="PC1156" s="2"/>
      <c r="PD1156" s="2"/>
      <c r="PE1156" s="2"/>
      <c r="PF1156" s="2"/>
      <c r="PG1156" s="2"/>
      <c r="PH1156" s="2"/>
      <c r="PI1156" s="2"/>
      <c r="PJ1156" s="2"/>
      <c r="PK1156" s="2"/>
      <c r="PL1156" s="2"/>
      <c r="PM1156" s="2"/>
      <c r="PN1156" s="2"/>
      <c r="PO1156" s="2"/>
    </row>
    <row r="1157" spans="1:431" ht="98" hidden="1" x14ac:dyDescent="0.15">
      <c r="A1157" s="6" t="s">
        <v>1463</v>
      </c>
      <c r="B1157" s="3"/>
      <c r="C1157" s="6"/>
      <c r="D1157" s="6"/>
      <c r="E1157" s="3"/>
      <c r="F1157" s="6"/>
      <c r="G1157" s="6"/>
      <c r="H1157" s="6"/>
      <c r="I1157" s="3"/>
      <c r="J1157" s="6"/>
      <c r="K1157" s="3"/>
      <c r="L1157" s="3"/>
      <c r="M1157" s="3"/>
      <c r="N1157" s="6"/>
      <c r="O1157" s="3"/>
      <c r="P1157" s="6"/>
      <c r="Q1157" s="6"/>
      <c r="R1157" s="6"/>
      <c r="S1157" s="3"/>
      <c r="T1157" s="3"/>
      <c r="U1157" s="3"/>
      <c r="V1157" s="3"/>
      <c r="W1157" s="3"/>
      <c r="X1157" s="3"/>
      <c r="Y1157" s="6"/>
      <c r="Z1157" s="6"/>
      <c r="AA1157" s="6"/>
      <c r="AB1157" s="3"/>
      <c r="AC1157" s="6"/>
      <c r="AD1157" s="6"/>
      <c r="AE1157" s="3"/>
      <c r="AF1157" s="3"/>
      <c r="AG1157" s="6"/>
      <c r="AH1157" s="6"/>
      <c r="AI1157" s="3"/>
      <c r="AJ1157" s="3"/>
      <c r="AK1157" s="3"/>
      <c r="AL1157" s="3"/>
      <c r="AM1157" s="6"/>
      <c r="AN1157" s="3"/>
      <c r="AO1157" s="3"/>
      <c r="AP1157" s="3"/>
      <c r="AQ1157" s="3"/>
      <c r="AR1157" s="3"/>
      <c r="AS1157" s="3"/>
      <c r="AT1157" s="6"/>
      <c r="AU1157" s="6"/>
      <c r="AV1157" s="6"/>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v>1970</v>
      </c>
      <c r="BZ1157" s="3" t="s">
        <v>2504</v>
      </c>
      <c r="CA1157" s="3" t="s">
        <v>2343</v>
      </c>
      <c r="CB1157" s="3" t="s">
        <v>0</v>
      </c>
      <c r="CC1157" s="3" t="s">
        <v>2383</v>
      </c>
      <c r="CD1157" s="3"/>
      <c r="CE1157" s="3"/>
      <c r="CF1157" s="7"/>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J1157" s="1"/>
      <c r="DK1157" s="1"/>
      <c r="DL1157" s="1"/>
      <c r="DM1157" s="1"/>
      <c r="DN1157" s="1"/>
      <c r="DO1157" s="1"/>
      <c r="DQ1157" s="1"/>
      <c r="DT1157" s="1"/>
      <c r="DW1157" s="1"/>
      <c r="DX1157" s="1"/>
      <c r="DY1157" s="1"/>
      <c r="DZ1157" s="1"/>
      <c r="EA1157" s="1"/>
      <c r="EB1157" s="1"/>
      <c r="EC1157" s="1"/>
      <c r="EF1157" s="1"/>
      <c r="ER1157" s="1"/>
      <c r="ET1157" s="1"/>
      <c r="FH1157" s="1"/>
      <c r="FI1157" s="1"/>
      <c r="LT1157" s="2"/>
      <c r="LU1157" s="2"/>
      <c r="LV1157" s="2"/>
      <c r="LW1157" s="2"/>
      <c r="LX1157" s="2"/>
      <c r="LY1157" s="2"/>
      <c r="LZ1157" s="2"/>
      <c r="MA1157" s="2"/>
      <c r="MB1157" s="2"/>
      <c r="MC1157" s="2"/>
      <c r="MD1157" s="2"/>
      <c r="ME1157" s="2"/>
      <c r="MF1157" s="2"/>
      <c r="MG1157" s="2"/>
      <c r="MH1157" s="2"/>
      <c r="MI1157" s="2"/>
      <c r="MJ1157" s="2"/>
      <c r="MK1157" s="2"/>
      <c r="ML1157" s="2"/>
      <c r="MM1157" s="2"/>
      <c r="MN1157" s="2"/>
      <c r="MO1157" s="2"/>
      <c r="MP1157" s="2"/>
      <c r="MQ1157" s="2"/>
      <c r="MR1157" s="2"/>
      <c r="MS1157" s="2"/>
      <c r="MT1157" s="2"/>
      <c r="MU1157" s="2"/>
      <c r="MV1157" s="2"/>
      <c r="MW1157" s="2"/>
      <c r="MX1157" s="2"/>
      <c r="MY1157" s="2"/>
      <c r="MZ1157" s="2"/>
      <c r="NA1157" s="2"/>
      <c r="NB1157" s="2"/>
      <c r="NC1157" s="2"/>
      <c r="ND1157" s="2"/>
      <c r="NE1157" s="2"/>
      <c r="NF1157" s="2"/>
      <c r="NG1157" s="2"/>
      <c r="NH1157" s="2"/>
      <c r="NI1157" s="2"/>
      <c r="NJ1157" s="2"/>
      <c r="NK1157" s="2"/>
      <c r="NL1157" s="2"/>
      <c r="NM1157" s="2"/>
      <c r="NN1157" s="2"/>
      <c r="NO1157" s="2"/>
      <c r="NP1157" s="2"/>
      <c r="NQ1157" s="2"/>
      <c r="NR1157" s="2"/>
      <c r="NS1157" s="2"/>
      <c r="NT1157" s="2"/>
      <c r="NU1157" s="2"/>
      <c r="NV1157" s="2"/>
      <c r="NW1157" s="2"/>
      <c r="NX1157" s="2"/>
      <c r="NY1157" s="2"/>
      <c r="NZ1157" s="2"/>
      <c r="OA1157" s="2"/>
      <c r="OB1157" s="2"/>
      <c r="OC1157" s="2"/>
      <c r="OD1157" s="2"/>
      <c r="OE1157" s="2"/>
      <c r="OF1157" s="2"/>
      <c r="OG1157" s="2"/>
      <c r="OH1157" s="2"/>
      <c r="OI1157" s="2"/>
      <c r="OJ1157" s="2"/>
      <c r="OK1157" s="2"/>
      <c r="OL1157" s="2"/>
      <c r="OM1157" s="2"/>
      <c r="ON1157" s="2"/>
      <c r="OO1157" s="2"/>
      <c r="OP1157" s="2"/>
      <c r="OQ1157" s="2"/>
      <c r="OR1157" s="2"/>
      <c r="OS1157" s="2"/>
      <c r="OT1157" s="2"/>
      <c r="OU1157" s="2"/>
      <c r="OV1157" s="2"/>
      <c r="OW1157" s="2"/>
      <c r="OX1157" s="2"/>
      <c r="OY1157" s="2"/>
      <c r="OZ1157" s="2"/>
      <c r="PA1157" s="2"/>
      <c r="PB1157" s="2"/>
      <c r="PC1157" s="2"/>
      <c r="PD1157" s="2"/>
      <c r="PE1157" s="2"/>
      <c r="PF1157" s="2"/>
      <c r="PG1157" s="2"/>
      <c r="PH1157" s="2"/>
      <c r="PI1157" s="2"/>
      <c r="PJ1157" s="2"/>
      <c r="PK1157" s="2"/>
      <c r="PL1157" s="2"/>
      <c r="PM1157" s="2"/>
      <c r="PN1157" s="2"/>
      <c r="PO1157" s="2"/>
    </row>
    <row r="1158" spans="1:431" ht="98" hidden="1" x14ac:dyDescent="0.15">
      <c r="A1158" s="6" t="s">
        <v>1467</v>
      </c>
      <c r="B1158" s="3"/>
      <c r="C1158" s="6"/>
      <c r="D1158" s="6"/>
      <c r="E1158" s="3"/>
      <c r="F1158" s="6"/>
      <c r="G1158" s="6"/>
      <c r="H1158" s="6"/>
      <c r="I1158" s="3"/>
      <c r="J1158" s="6"/>
      <c r="K1158" s="3"/>
      <c r="L1158" s="3"/>
      <c r="M1158" s="3"/>
      <c r="N1158" s="6"/>
      <c r="O1158" s="3"/>
      <c r="P1158" s="6"/>
      <c r="Q1158" s="6"/>
      <c r="R1158" s="6"/>
      <c r="S1158" s="3"/>
      <c r="T1158" s="3"/>
      <c r="U1158" s="3"/>
      <c r="V1158" s="3"/>
      <c r="W1158" s="3"/>
      <c r="X1158" s="3"/>
      <c r="Y1158" s="6"/>
      <c r="Z1158" s="6"/>
      <c r="AA1158" s="6"/>
      <c r="AB1158" s="3"/>
      <c r="AC1158" s="6"/>
      <c r="AD1158" s="6"/>
      <c r="AE1158" s="3"/>
      <c r="AF1158" s="3"/>
      <c r="AG1158" s="6"/>
      <c r="AH1158" s="6"/>
      <c r="AI1158" s="3"/>
      <c r="AJ1158" s="3"/>
      <c r="AK1158" s="3"/>
      <c r="AL1158" s="3"/>
      <c r="AM1158" s="6"/>
      <c r="AN1158" s="3"/>
      <c r="AO1158" s="3"/>
      <c r="AP1158" s="3"/>
      <c r="AQ1158" s="3"/>
      <c r="AR1158" s="3"/>
      <c r="AS1158" s="3"/>
      <c r="AT1158" s="6"/>
      <c r="AU1158" s="6"/>
      <c r="AV1158" s="6"/>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v>1970</v>
      </c>
      <c r="BZ1158" s="3" t="s">
        <v>2504</v>
      </c>
      <c r="CA1158" s="3" t="s">
        <v>2343</v>
      </c>
      <c r="CB1158" s="3" t="s">
        <v>0</v>
      </c>
      <c r="CC1158" s="3" t="s">
        <v>2383</v>
      </c>
      <c r="CD1158" s="3"/>
      <c r="CE1158" s="3"/>
      <c r="CF1158" s="7"/>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J1158" s="1"/>
      <c r="DK1158" s="1"/>
      <c r="DL1158" s="1"/>
      <c r="DM1158" s="1"/>
      <c r="DN1158" s="1"/>
      <c r="DO1158" s="1"/>
      <c r="DQ1158" s="1"/>
      <c r="DT1158" s="1"/>
      <c r="DW1158" s="1"/>
      <c r="DX1158" s="1"/>
      <c r="DY1158" s="1"/>
      <c r="DZ1158" s="1"/>
      <c r="EA1158" s="1"/>
      <c r="EB1158" s="1"/>
      <c r="EC1158" s="1"/>
      <c r="EF1158" s="1"/>
      <c r="ER1158" s="1"/>
      <c r="ET1158" s="1"/>
      <c r="FH1158" s="1"/>
      <c r="FI1158" s="1"/>
      <c r="LT1158" s="2"/>
      <c r="LU1158" s="2"/>
      <c r="LV1158" s="2"/>
      <c r="LW1158" s="2"/>
      <c r="LX1158" s="2"/>
      <c r="LY1158" s="2"/>
      <c r="LZ1158" s="2"/>
      <c r="MA1158" s="2"/>
      <c r="MB1158" s="2"/>
      <c r="MC1158" s="2"/>
      <c r="MD1158" s="2"/>
      <c r="ME1158" s="2"/>
      <c r="MF1158" s="2"/>
      <c r="MG1158" s="2"/>
      <c r="MH1158" s="2"/>
      <c r="MI1158" s="2"/>
      <c r="MJ1158" s="2"/>
      <c r="MK1158" s="2"/>
      <c r="ML1158" s="2"/>
      <c r="MM1158" s="2"/>
      <c r="MN1158" s="2"/>
      <c r="MO1158" s="2"/>
      <c r="MP1158" s="2"/>
      <c r="MQ1158" s="2"/>
      <c r="MR1158" s="2"/>
      <c r="MS1158" s="2"/>
      <c r="MT1158" s="2"/>
      <c r="MU1158" s="2"/>
      <c r="MV1158" s="2"/>
      <c r="MW1158" s="2"/>
      <c r="MX1158" s="2"/>
      <c r="MY1158" s="2"/>
      <c r="MZ1158" s="2"/>
      <c r="NA1158" s="2"/>
      <c r="NB1158" s="2"/>
      <c r="NC1158" s="2"/>
      <c r="ND1158" s="2"/>
      <c r="NE1158" s="2"/>
      <c r="NF1158" s="2"/>
      <c r="NG1158" s="2"/>
      <c r="NH1158" s="2"/>
      <c r="NI1158" s="2"/>
      <c r="NJ1158" s="2"/>
      <c r="NK1158" s="2"/>
      <c r="NL1158" s="2"/>
      <c r="NM1158" s="2"/>
      <c r="NN1158" s="2"/>
      <c r="NO1158" s="2"/>
      <c r="NP1158" s="2"/>
      <c r="NQ1158" s="2"/>
      <c r="NR1158" s="2"/>
      <c r="NS1158" s="2"/>
      <c r="NT1158" s="2"/>
      <c r="NU1158" s="2"/>
      <c r="NV1158" s="2"/>
      <c r="NW1158" s="2"/>
      <c r="NX1158" s="2"/>
      <c r="NY1158" s="2"/>
      <c r="NZ1158" s="2"/>
      <c r="OA1158" s="2"/>
      <c r="OB1158" s="2"/>
      <c r="OC1158" s="2"/>
      <c r="OD1158" s="2"/>
      <c r="OE1158" s="2"/>
      <c r="OF1158" s="2"/>
      <c r="OG1158" s="2"/>
      <c r="OH1158" s="2"/>
      <c r="OI1158" s="2"/>
      <c r="OJ1158" s="2"/>
      <c r="OK1158" s="2"/>
      <c r="OL1158" s="2"/>
      <c r="OM1158" s="2"/>
      <c r="ON1158" s="2"/>
      <c r="OO1158" s="2"/>
      <c r="OP1158" s="2"/>
      <c r="OQ1158" s="2"/>
      <c r="OR1158" s="2"/>
      <c r="OS1158" s="2"/>
      <c r="OT1158" s="2"/>
      <c r="OU1158" s="2"/>
      <c r="OV1158" s="2"/>
      <c r="OW1158" s="2"/>
      <c r="OX1158" s="2"/>
      <c r="OY1158" s="2"/>
      <c r="OZ1158" s="2"/>
      <c r="PA1158" s="2"/>
      <c r="PB1158" s="2"/>
      <c r="PC1158" s="2"/>
      <c r="PD1158" s="2"/>
      <c r="PE1158" s="2"/>
      <c r="PF1158" s="2"/>
      <c r="PG1158" s="2"/>
      <c r="PH1158" s="2"/>
      <c r="PI1158" s="2"/>
      <c r="PJ1158" s="2"/>
      <c r="PK1158" s="2"/>
      <c r="PL1158" s="2"/>
      <c r="PM1158" s="2"/>
      <c r="PN1158" s="2"/>
      <c r="PO1158" s="2"/>
    </row>
    <row r="1159" spans="1:431" ht="98" hidden="1" x14ac:dyDescent="0.15">
      <c r="A1159" s="6" t="s">
        <v>1471</v>
      </c>
      <c r="B1159" s="3"/>
      <c r="C1159" s="6"/>
      <c r="D1159" s="6"/>
      <c r="E1159" s="3"/>
      <c r="F1159" s="6"/>
      <c r="G1159" s="6"/>
      <c r="H1159" s="6"/>
      <c r="I1159" s="3"/>
      <c r="J1159" s="6"/>
      <c r="K1159" s="3"/>
      <c r="L1159" s="3"/>
      <c r="M1159" s="3"/>
      <c r="N1159" s="6"/>
      <c r="O1159" s="3"/>
      <c r="P1159" s="6"/>
      <c r="Q1159" s="6"/>
      <c r="R1159" s="6"/>
      <c r="S1159" s="3"/>
      <c r="T1159" s="3"/>
      <c r="U1159" s="3"/>
      <c r="V1159" s="3"/>
      <c r="W1159" s="3"/>
      <c r="X1159" s="3"/>
      <c r="Y1159" s="6"/>
      <c r="Z1159" s="6"/>
      <c r="AA1159" s="6"/>
      <c r="AB1159" s="3"/>
      <c r="AC1159" s="6"/>
      <c r="AD1159" s="6"/>
      <c r="AE1159" s="3"/>
      <c r="AF1159" s="3"/>
      <c r="AG1159" s="6"/>
      <c r="AH1159" s="6"/>
      <c r="AI1159" s="3"/>
      <c r="AJ1159" s="3"/>
      <c r="AK1159" s="3"/>
      <c r="AL1159" s="3"/>
      <c r="AM1159" s="6"/>
      <c r="AN1159" s="3"/>
      <c r="AO1159" s="3"/>
      <c r="AP1159" s="3"/>
      <c r="AQ1159" s="3"/>
      <c r="AR1159" s="3"/>
      <c r="AS1159" s="3"/>
      <c r="AT1159" s="6"/>
      <c r="AU1159" s="6"/>
      <c r="AV1159" s="6"/>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v>1970</v>
      </c>
      <c r="BZ1159" s="3" t="s">
        <v>2504</v>
      </c>
      <c r="CA1159" s="3" t="s">
        <v>2343</v>
      </c>
      <c r="CB1159" s="3" t="s">
        <v>0</v>
      </c>
      <c r="CC1159" s="3" t="s">
        <v>2383</v>
      </c>
      <c r="CD1159" s="3"/>
      <c r="CE1159" s="3"/>
      <c r="CF1159" s="7"/>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J1159" s="1"/>
      <c r="DK1159" s="1"/>
      <c r="DL1159" s="1"/>
      <c r="DM1159" s="1"/>
      <c r="DN1159" s="1"/>
      <c r="DO1159" s="1"/>
      <c r="DQ1159" s="1"/>
      <c r="DT1159" s="1"/>
      <c r="DW1159" s="1"/>
      <c r="DX1159" s="1"/>
      <c r="DY1159" s="1"/>
      <c r="DZ1159" s="1"/>
      <c r="EA1159" s="1"/>
      <c r="EB1159" s="1"/>
      <c r="EC1159" s="1"/>
      <c r="EF1159" s="1"/>
      <c r="ER1159" s="1"/>
      <c r="ET1159" s="1"/>
      <c r="FH1159" s="1"/>
      <c r="FI1159" s="1"/>
      <c r="LT1159" s="2"/>
      <c r="LU1159" s="2"/>
      <c r="LV1159" s="2"/>
      <c r="LW1159" s="2"/>
      <c r="LX1159" s="2"/>
      <c r="LY1159" s="2"/>
      <c r="LZ1159" s="2"/>
      <c r="MA1159" s="2"/>
      <c r="MB1159" s="2"/>
      <c r="MC1159" s="2"/>
      <c r="MD1159" s="2"/>
      <c r="ME1159" s="2"/>
      <c r="MF1159" s="2"/>
      <c r="MG1159" s="2"/>
      <c r="MH1159" s="2"/>
      <c r="MI1159" s="2"/>
      <c r="MJ1159" s="2"/>
      <c r="MK1159" s="2"/>
      <c r="ML1159" s="2"/>
      <c r="MM1159" s="2"/>
      <c r="MN1159" s="2"/>
      <c r="MO1159" s="2"/>
      <c r="MP1159" s="2"/>
      <c r="MQ1159" s="2"/>
      <c r="MR1159" s="2"/>
      <c r="MS1159" s="2"/>
      <c r="MT1159" s="2"/>
      <c r="MU1159" s="2"/>
      <c r="MV1159" s="2"/>
      <c r="MW1159" s="2"/>
      <c r="MX1159" s="2"/>
      <c r="MY1159" s="2"/>
      <c r="MZ1159" s="2"/>
      <c r="NA1159" s="2"/>
      <c r="NB1159" s="2"/>
      <c r="NC1159" s="2"/>
      <c r="ND1159" s="2"/>
      <c r="NE1159" s="2"/>
      <c r="NF1159" s="2"/>
      <c r="NG1159" s="2"/>
      <c r="NH1159" s="2"/>
      <c r="NI1159" s="2"/>
      <c r="NJ1159" s="2"/>
      <c r="NK1159" s="2"/>
      <c r="NL1159" s="2"/>
      <c r="NM1159" s="2"/>
      <c r="NN1159" s="2"/>
      <c r="NO1159" s="2"/>
      <c r="NP1159" s="2"/>
      <c r="NQ1159" s="2"/>
      <c r="NR1159" s="2"/>
      <c r="NS1159" s="2"/>
      <c r="NT1159" s="2"/>
      <c r="NU1159" s="2"/>
      <c r="NV1159" s="2"/>
      <c r="NW1159" s="2"/>
      <c r="NX1159" s="2"/>
      <c r="NY1159" s="2"/>
      <c r="NZ1159" s="2"/>
      <c r="OA1159" s="2"/>
      <c r="OB1159" s="2"/>
      <c r="OC1159" s="2"/>
      <c r="OD1159" s="2"/>
      <c r="OE1159" s="2"/>
      <c r="OF1159" s="2"/>
      <c r="OG1159" s="2"/>
      <c r="OH1159" s="2"/>
      <c r="OI1159" s="2"/>
      <c r="OJ1159" s="2"/>
      <c r="OK1159" s="2"/>
      <c r="OL1159" s="2"/>
      <c r="OM1159" s="2"/>
      <c r="ON1159" s="2"/>
      <c r="OO1159" s="2"/>
      <c r="OP1159" s="2"/>
      <c r="OQ1159" s="2"/>
      <c r="OR1159" s="2"/>
      <c r="OS1159" s="2"/>
      <c r="OT1159" s="2"/>
      <c r="OU1159" s="2"/>
      <c r="OV1159" s="2"/>
      <c r="OW1159" s="2"/>
      <c r="OX1159" s="2"/>
      <c r="OY1159" s="2"/>
      <c r="OZ1159" s="2"/>
      <c r="PA1159" s="2"/>
      <c r="PB1159" s="2"/>
      <c r="PC1159" s="2"/>
      <c r="PD1159" s="2"/>
      <c r="PE1159" s="2"/>
      <c r="PF1159" s="2"/>
      <c r="PG1159" s="2"/>
      <c r="PH1159" s="2"/>
      <c r="PI1159" s="2"/>
      <c r="PJ1159" s="2"/>
      <c r="PK1159" s="2"/>
      <c r="PL1159" s="2"/>
      <c r="PM1159" s="2"/>
      <c r="PN1159" s="2"/>
      <c r="PO1159" s="2"/>
    </row>
    <row r="1160" spans="1:431" ht="98" hidden="1" x14ac:dyDescent="0.15">
      <c r="A1160" s="6" t="s">
        <v>1474</v>
      </c>
      <c r="B1160" s="3"/>
      <c r="C1160" s="6"/>
      <c r="D1160" s="6"/>
      <c r="E1160" s="3"/>
      <c r="F1160" s="6"/>
      <c r="G1160" s="6"/>
      <c r="H1160" s="6"/>
      <c r="I1160" s="3"/>
      <c r="J1160" s="6"/>
      <c r="K1160" s="3"/>
      <c r="L1160" s="3"/>
      <c r="M1160" s="3"/>
      <c r="N1160" s="6"/>
      <c r="O1160" s="3"/>
      <c r="P1160" s="6"/>
      <c r="Q1160" s="6"/>
      <c r="R1160" s="6"/>
      <c r="S1160" s="3"/>
      <c r="T1160" s="3"/>
      <c r="U1160" s="3"/>
      <c r="V1160" s="3"/>
      <c r="W1160" s="3"/>
      <c r="X1160" s="3"/>
      <c r="Y1160" s="6"/>
      <c r="Z1160" s="6"/>
      <c r="AA1160" s="6"/>
      <c r="AB1160" s="3"/>
      <c r="AC1160" s="6"/>
      <c r="AD1160" s="6"/>
      <c r="AE1160" s="3"/>
      <c r="AF1160" s="3"/>
      <c r="AG1160" s="6"/>
      <c r="AH1160" s="6"/>
      <c r="AI1160" s="3"/>
      <c r="AJ1160" s="3"/>
      <c r="AK1160" s="3"/>
      <c r="AL1160" s="3"/>
      <c r="AM1160" s="6"/>
      <c r="AN1160" s="3"/>
      <c r="AO1160" s="3"/>
      <c r="AP1160" s="3"/>
      <c r="AQ1160" s="3"/>
      <c r="AR1160" s="3"/>
      <c r="AS1160" s="3"/>
      <c r="AT1160" s="6"/>
      <c r="AU1160" s="6"/>
      <c r="AV1160" s="6"/>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v>1970</v>
      </c>
      <c r="BZ1160" s="3" t="s">
        <v>2504</v>
      </c>
      <c r="CA1160" s="3" t="s">
        <v>2343</v>
      </c>
      <c r="CB1160" s="3" t="s">
        <v>0</v>
      </c>
      <c r="CC1160" s="3" t="s">
        <v>2383</v>
      </c>
      <c r="CD1160" s="3"/>
      <c r="CE1160" s="3"/>
      <c r="CF1160" s="7"/>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J1160" s="1"/>
      <c r="DK1160" s="1"/>
      <c r="DL1160" s="1"/>
      <c r="DM1160" s="1"/>
      <c r="DN1160" s="1"/>
      <c r="DO1160" s="1"/>
      <c r="DQ1160" s="1"/>
      <c r="DT1160" s="1"/>
      <c r="DW1160" s="1"/>
      <c r="DX1160" s="1"/>
      <c r="DY1160" s="1"/>
      <c r="DZ1160" s="1"/>
      <c r="EA1160" s="1"/>
      <c r="EB1160" s="1"/>
      <c r="EC1160" s="1"/>
      <c r="EF1160" s="1"/>
      <c r="ER1160" s="1"/>
      <c r="ET1160" s="1"/>
      <c r="FH1160" s="1"/>
      <c r="FI1160" s="1"/>
      <c r="LT1160" s="2"/>
      <c r="LU1160" s="2"/>
      <c r="LV1160" s="2"/>
      <c r="LW1160" s="2"/>
      <c r="LX1160" s="2"/>
      <c r="LY1160" s="2"/>
      <c r="LZ1160" s="2"/>
      <c r="MA1160" s="2"/>
      <c r="MB1160" s="2"/>
      <c r="MC1160" s="2"/>
      <c r="MD1160" s="2"/>
      <c r="ME1160" s="2"/>
      <c r="MF1160" s="2"/>
      <c r="MG1160" s="2"/>
      <c r="MH1160" s="2"/>
      <c r="MI1160" s="2"/>
      <c r="MJ1160" s="2"/>
      <c r="MK1160" s="2"/>
      <c r="ML1160" s="2"/>
      <c r="MM1160" s="2"/>
      <c r="MN1160" s="2"/>
      <c r="MO1160" s="2"/>
      <c r="MP1160" s="2"/>
      <c r="MQ1160" s="2"/>
      <c r="MR1160" s="2"/>
      <c r="MS1160" s="2"/>
      <c r="MT1160" s="2"/>
      <c r="MU1160" s="2"/>
      <c r="MV1160" s="2"/>
      <c r="MW1160" s="2"/>
      <c r="MX1160" s="2"/>
      <c r="MY1160" s="2"/>
      <c r="MZ1160" s="2"/>
      <c r="NA1160" s="2"/>
      <c r="NB1160" s="2"/>
      <c r="NC1160" s="2"/>
      <c r="ND1160" s="2"/>
      <c r="NE1160" s="2"/>
      <c r="NF1160" s="2"/>
      <c r="NG1160" s="2"/>
      <c r="NH1160" s="2"/>
      <c r="NI1160" s="2"/>
      <c r="NJ1160" s="2"/>
      <c r="NK1160" s="2"/>
      <c r="NL1160" s="2"/>
      <c r="NM1160" s="2"/>
      <c r="NN1160" s="2"/>
      <c r="NO1160" s="2"/>
      <c r="NP1160" s="2"/>
      <c r="NQ1160" s="2"/>
      <c r="NR1160" s="2"/>
      <c r="NS1160" s="2"/>
      <c r="NT1160" s="2"/>
      <c r="NU1160" s="2"/>
      <c r="NV1160" s="2"/>
      <c r="NW1160" s="2"/>
      <c r="NX1160" s="2"/>
      <c r="NY1160" s="2"/>
      <c r="NZ1160" s="2"/>
      <c r="OA1160" s="2"/>
      <c r="OB1160" s="2"/>
      <c r="OC1160" s="2"/>
      <c r="OD1160" s="2"/>
      <c r="OE1160" s="2"/>
      <c r="OF1160" s="2"/>
      <c r="OG1160" s="2"/>
      <c r="OH1160" s="2"/>
      <c r="OI1160" s="2"/>
      <c r="OJ1160" s="2"/>
      <c r="OK1160" s="2"/>
      <c r="OL1160" s="2"/>
      <c r="OM1160" s="2"/>
      <c r="ON1160" s="2"/>
      <c r="OO1160" s="2"/>
      <c r="OP1160" s="2"/>
      <c r="OQ1160" s="2"/>
      <c r="OR1160" s="2"/>
      <c r="OS1160" s="2"/>
      <c r="OT1160" s="2"/>
      <c r="OU1160" s="2"/>
      <c r="OV1160" s="2"/>
      <c r="OW1160" s="2"/>
      <c r="OX1160" s="2"/>
      <c r="OY1160" s="2"/>
      <c r="OZ1160" s="2"/>
      <c r="PA1160" s="2"/>
      <c r="PB1160" s="2"/>
      <c r="PC1160" s="2"/>
      <c r="PD1160" s="2"/>
      <c r="PE1160" s="2"/>
      <c r="PF1160" s="2"/>
      <c r="PG1160" s="2"/>
      <c r="PH1160" s="2"/>
      <c r="PI1160" s="2"/>
      <c r="PJ1160" s="2"/>
      <c r="PK1160" s="2"/>
      <c r="PL1160" s="2"/>
      <c r="PM1160" s="2"/>
      <c r="PN1160" s="2"/>
      <c r="PO1160" s="2"/>
    </row>
    <row r="1161" spans="1:431" ht="98" hidden="1" x14ac:dyDescent="0.15">
      <c r="A1161" s="6" t="s">
        <v>1477</v>
      </c>
      <c r="B1161" s="3"/>
      <c r="C1161" s="6"/>
      <c r="D1161" s="6"/>
      <c r="E1161" s="3"/>
      <c r="F1161" s="6"/>
      <c r="G1161" s="6"/>
      <c r="H1161" s="6"/>
      <c r="I1161" s="3"/>
      <c r="J1161" s="6"/>
      <c r="K1161" s="3"/>
      <c r="L1161" s="3"/>
      <c r="M1161" s="3"/>
      <c r="N1161" s="6"/>
      <c r="O1161" s="3"/>
      <c r="P1161" s="6"/>
      <c r="Q1161" s="6"/>
      <c r="R1161" s="6"/>
      <c r="S1161" s="3"/>
      <c r="T1161" s="3"/>
      <c r="U1161" s="3"/>
      <c r="V1161" s="3"/>
      <c r="W1161" s="3"/>
      <c r="X1161" s="3"/>
      <c r="Y1161" s="6"/>
      <c r="Z1161" s="6"/>
      <c r="AA1161" s="6"/>
      <c r="AB1161" s="3"/>
      <c r="AC1161" s="6"/>
      <c r="AD1161" s="6"/>
      <c r="AE1161" s="3"/>
      <c r="AF1161" s="3"/>
      <c r="AG1161" s="6"/>
      <c r="AH1161" s="6"/>
      <c r="AI1161" s="3"/>
      <c r="AJ1161" s="3"/>
      <c r="AK1161" s="3"/>
      <c r="AL1161" s="3"/>
      <c r="AM1161" s="6"/>
      <c r="AN1161" s="3"/>
      <c r="AO1161" s="3"/>
      <c r="AP1161" s="3"/>
      <c r="AQ1161" s="3"/>
      <c r="AR1161" s="3"/>
      <c r="AS1161" s="3"/>
      <c r="AT1161" s="6"/>
      <c r="AU1161" s="6"/>
      <c r="AV1161" s="6"/>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v>1970</v>
      </c>
      <c r="BZ1161" s="3" t="s">
        <v>2504</v>
      </c>
      <c r="CA1161" s="3" t="s">
        <v>2343</v>
      </c>
      <c r="CB1161" s="3" t="s">
        <v>0</v>
      </c>
      <c r="CC1161" s="3" t="s">
        <v>2383</v>
      </c>
      <c r="CD1161" s="3"/>
      <c r="CE1161" s="3"/>
      <c r="CF1161" s="7"/>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J1161" s="1"/>
      <c r="DK1161" s="1"/>
      <c r="DL1161" s="1"/>
      <c r="DM1161" s="1"/>
      <c r="DN1161" s="1"/>
      <c r="DO1161" s="1"/>
      <c r="DQ1161" s="1"/>
      <c r="DT1161" s="1"/>
      <c r="DW1161" s="1"/>
      <c r="DX1161" s="1"/>
      <c r="DY1161" s="1"/>
      <c r="DZ1161" s="1"/>
      <c r="EA1161" s="1"/>
      <c r="EB1161" s="1"/>
      <c r="EC1161" s="1"/>
      <c r="EF1161" s="1"/>
      <c r="ER1161" s="1"/>
      <c r="ET1161" s="1"/>
      <c r="FH1161" s="1"/>
      <c r="FI1161" s="1"/>
      <c r="LT1161" s="2"/>
      <c r="LU1161" s="2"/>
      <c r="LV1161" s="2"/>
      <c r="LW1161" s="2"/>
      <c r="LX1161" s="2"/>
      <c r="LY1161" s="2"/>
      <c r="LZ1161" s="2"/>
      <c r="MA1161" s="2"/>
      <c r="MB1161" s="2"/>
      <c r="MC1161" s="2"/>
      <c r="MD1161" s="2"/>
      <c r="ME1161" s="2"/>
      <c r="MF1161" s="2"/>
      <c r="MG1161" s="2"/>
      <c r="MH1161" s="2"/>
      <c r="MI1161" s="2"/>
      <c r="MJ1161" s="2"/>
      <c r="MK1161" s="2"/>
      <c r="ML1161" s="2"/>
      <c r="MM1161" s="2"/>
      <c r="MN1161" s="2"/>
      <c r="MO1161" s="2"/>
      <c r="MP1161" s="2"/>
      <c r="MQ1161" s="2"/>
      <c r="MR1161" s="2"/>
      <c r="MS1161" s="2"/>
      <c r="MT1161" s="2"/>
      <c r="MU1161" s="2"/>
      <c r="MV1161" s="2"/>
      <c r="MW1161" s="2"/>
      <c r="MX1161" s="2"/>
      <c r="MY1161" s="2"/>
      <c r="MZ1161" s="2"/>
      <c r="NA1161" s="2"/>
      <c r="NB1161" s="2"/>
      <c r="NC1161" s="2"/>
      <c r="ND1161" s="2"/>
      <c r="NE1161" s="2"/>
      <c r="NF1161" s="2"/>
      <c r="NG1161" s="2"/>
      <c r="NH1161" s="2"/>
      <c r="NI1161" s="2"/>
      <c r="NJ1161" s="2"/>
      <c r="NK1161" s="2"/>
      <c r="NL1161" s="2"/>
      <c r="NM1161" s="2"/>
      <c r="NN1161" s="2"/>
      <c r="NO1161" s="2"/>
      <c r="NP1161" s="2"/>
      <c r="NQ1161" s="2"/>
      <c r="NR1161" s="2"/>
      <c r="NS1161" s="2"/>
      <c r="NT1161" s="2"/>
      <c r="NU1161" s="2"/>
      <c r="NV1161" s="2"/>
      <c r="NW1161" s="2"/>
      <c r="NX1161" s="2"/>
      <c r="NY1161" s="2"/>
      <c r="NZ1161" s="2"/>
      <c r="OA1161" s="2"/>
      <c r="OB1161" s="2"/>
      <c r="OC1161" s="2"/>
      <c r="OD1161" s="2"/>
      <c r="OE1161" s="2"/>
      <c r="OF1161" s="2"/>
      <c r="OG1161" s="2"/>
      <c r="OH1161" s="2"/>
      <c r="OI1161" s="2"/>
      <c r="OJ1161" s="2"/>
      <c r="OK1161" s="2"/>
      <c r="OL1161" s="2"/>
      <c r="OM1161" s="2"/>
      <c r="ON1161" s="2"/>
      <c r="OO1161" s="2"/>
      <c r="OP1161" s="2"/>
      <c r="OQ1161" s="2"/>
      <c r="OR1161" s="2"/>
      <c r="OS1161" s="2"/>
      <c r="OT1161" s="2"/>
      <c r="OU1161" s="2"/>
      <c r="OV1161" s="2"/>
      <c r="OW1161" s="2"/>
      <c r="OX1161" s="2"/>
      <c r="OY1161" s="2"/>
      <c r="OZ1161" s="2"/>
      <c r="PA1161" s="2"/>
      <c r="PB1161" s="2"/>
      <c r="PC1161" s="2"/>
      <c r="PD1161" s="2"/>
      <c r="PE1161" s="2"/>
      <c r="PF1161" s="2"/>
      <c r="PG1161" s="2"/>
      <c r="PH1161" s="2"/>
      <c r="PI1161" s="2"/>
      <c r="PJ1161" s="2"/>
      <c r="PK1161" s="2"/>
      <c r="PL1161" s="2"/>
      <c r="PM1161" s="2"/>
      <c r="PN1161" s="2"/>
      <c r="PO1161" s="2"/>
    </row>
    <row r="1162" spans="1:431" ht="98" hidden="1" x14ac:dyDescent="0.15">
      <c r="A1162" s="16" t="s">
        <v>2770</v>
      </c>
      <c r="B1162" s="3">
        <v>0</v>
      </c>
      <c r="C1162" s="6">
        <v>0</v>
      </c>
      <c r="D1162" s="3"/>
      <c r="E1162" s="6">
        <v>0</v>
      </c>
      <c r="F1162" s="6">
        <v>0</v>
      </c>
      <c r="G1162" s="6">
        <v>0</v>
      </c>
      <c r="H1162" s="6">
        <v>0</v>
      </c>
      <c r="I1162" s="6">
        <v>0</v>
      </c>
      <c r="J1162" s="6">
        <v>0</v>
      </c>
      <c r="K1162" s="6">
        <v>0</v>
      </c>
      <c r="L1162" s="6">
        <v>0</v>
      </c>
      <c r="M1162" s="6">
        <v>0</v>
      </c>
      <c r="N1162" s="6">
        <v>0</v>
      </c>
      <c r="O1162" s="6">
        <v>0</v>
      </c>
      <c r="P1162" s="6"/>
      <c r="Q1162" s="6">
        <v>0</v>
      </c>
      <c r="R1162" s="6">
        <v>0</v>
      </c>
      <c r="S1162" s="6">
        <v>0</v>
      </c>
      <c r="T1162" s="6">
        <v>0</v>
      </c>
      <c r="U1162" s="6">
        <v>0</v>
      </c>
      <c r="V1162" s="6">
        <v>0</v>
      </c>
      <c r="W1162" s="6">
        <v>0</v>
      </c>
      <c r="X1162" s="6">
        <v>0</v>
      </c>
      <c r="Y1162" s="6">
        <v>0</v>
      </c>
      <c r="Z1162" s="3">
        <v>1</v>
      </c>
      <c r="AA1162" s="3">
        <v>0</v>
      </c>
      <c r="AB1162" s="3">
        <v>0</v>
      </c>
      <c r="AC1162" s="3">
        <v>0</v>
      </c>
      <c r="AD1162" s="3">
        <v>0</v>
      </c>
      <c r="AE1162" s="3">
        <v>0</v>
      </c>
      <c r="AF1162" s="3">
        <v>0</v>
      </c>
      <c r="AG1162" s="3">
        <v>0</v>
      </c>
      <c r="AH1162" s="3">
        <v>0</v>
      </c>
      <c r="AI1162" s="3">
        <v>0</v>
      </c>
      <c r="AJ1162" s="3">
        <v>0</v>
      </c>
      <c r="AK1162" s="3">
        <v>0</v>
      </c>
      <c r="AL1162" s="3">
        <v>0</v>
      </c>
      <c r="AM1162" s="3">
        <v>0</v>
      </c>
      <c r="AN1162" s="6">
        <v>0</v>
      </c>
      <c r="AO1162" s="6">
        <v>0</v>
      </c>
      <c r="AP1162" s="3">
        <v>0</v>
      </c>
      <c r="AQ1162" s="6">
        <v>0</v>
      </c>
      <c r="AR1162" s="3">
        <v>0</v>
      </c>
      <c r="AS1162" s="3">
        <v>0</v>
      </c>
      <c r="AT1162" s="3">
        <v>0</v>
      </c>
      <c r="AU1162" s="3">
        <v>0</v>
      </c>
      <c r="AV1162" s="3">
        <v>0</v>
      </c>
      <c r="AW1162" s="3">
        <v>0</v>
      </c>
      <c r="AX1162" s="3">
        <v>0</v>
      </c>
      <c r="AY1162" s="3">
        <v>0</v>
      </c>
      <c r="AZ1162" s="3">
        <v>0</v>
      </c>
      <c r="BA1162" s="3">
        <v>0</v>
      </c>
      <c r="BB1162" s="3">
        <v>0</v>
      </c>
      <c r="BC1162" s="3">
        <v>0</v>
      </c>
      <c r="BD1162" s="3">
        <v>1</v>
      </c>
      <c r="BE1162" s="3">
        <v>0</v>
      </c>
      <c r="BF1162" s="3">
        <v>0</v>
      </c>
      <c r="BG1162" s="3">
        <v>0</v>
      </c>
      <c r="BH1162" s="3">
        <v>0</v>
      </c>
      <c r="BI1162" s="3">
        <v>0</v>
      </c>
      <c r="BJ1162" s="3">
        <v>0</v>
      </c>
      <c r="BK1162" s="3">
        <v>0</v>
      </c>
      <c r="BL1162" s="3">
        <v>0</v>
      </c>
      <c r="BM1162" s="3"/>
      <c r="BN1162" s="3">
        <v>0</v>
      </c>
      <c r="BO1162" s="3">
        <v>0</v>
      </c>
      <c r="BP1162" s="3">
        <v>1</v>
      </c>
      <c r="BQ1162" s="3">
        <v>1</v>
      </c>
      <c r="BR1162" s="3">
        <v>0</v>
      </c>
      <c r="BS1162" s="3">
        <v>0</v>
      </c>
      <c r="BT1162" s="3">
        <v>1</v>
      </c>
      <c r="BU1162" s="3">
        <v>0</v>
      </c>
      <c r="BV1162" s="3">
        <v>0</v>
      </c>
      <c r="BW1162" s="3">
        <v>1</v>
      </c>
      <c r="BX1162" s="3">
        <v>0</v>
      </c>
      <c r="BY1162" s="3">
        <v>1970</v>
      </c>
      <c r="BZ1162" s="3" t="s">
        <v>2504</v>
      </c>
      <c r="CA1162" s="3" t="s">
        <v>2343</v>
      </c>
      <c r="CB1162" s="3" t="s">
        <v>0</v>
      </c>
      <c r="CC1162" s="3" t="s">
        <v>2383</v>
      </c>
      <c r="CD1162" s="3"/>
      <c r="CE1162" s="3"/>
      <c r="CF1162" s="7"/>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J1162" s="1"/>
      <c r="DK1162" s="1"/>
      <c r="DL1162" s="1"/>
      <c r="DM1162" s="1"/>
      <c r="DN1162" s="1"/>
      <c r="DO1162" s="1"/>
      <c r="DQ1162" s="1"/>
      <c r="DT1162" s="1"/>
      <c r="DW1162" s="1"/>
      <c r="DX1162" s="1"/>
      <c r="DY1162" s="1"/>
      <c r="DZ1162" s="1"/>
      <c r="EA1162" s="1"/>
      <c r="EB1162" s="1"/>
      <c r="EC1162" s="1"/>
      <c r="EF1162" s="1"/>
      <c r="ER1162" s="1"/>
      <c r="ET1162" s="1"/>
      <c r="FH1162" s="1"/>
      <c r="FI1162" s="1"/>
      <c r="LT1162" s="2"/>
      <c r="LU1162" s="2"/>
      <c r="LV1162" s="2"/>
      <c r="LW1162" s="2"/>
      <c r="LX1162" s="2"/>
      <c r="LY1162" s="2"/>
      <c r="LZ1162" s="2"/>
      <c r="MA1162" s="2"/>
      <c r="MB1162" s="2"/>
      <c r="MC1162" s="2"/>
      <c r="MD1162" s="2"/>
      <c r="ME1162" s="2"/>
      <c r="MF1162" s="2"/>
      <c r="MG1162" s="2"/>
      <c r="MH1162" s="2"/>
      <c r="MI1162" s="2"/>
      <c r="MJ1162" s="2"/>
      <c r="MK1162" s="2"/>
      <c r="ML1162" s="2"/>
      <c r="MM1162" s="2"/>
      <c r="MN1162" s="2"/>
      <c r="MO1162" s="2"/>
      <c r="MP1162" s="2"/>
      <c r="MQ1162" s="2"/>
      <c r="MR1162" s="2"/>
      <c r="MS1162" s="2"/>
      <c r="MT1162" s="2"/>
      <c r="MU1162" s="2"/>
      <c r="MV1162" s="2"/>
      <c r="MW1162" s="2"/>
      <c r="MX1162" s="2"/>
      <c r="MY1162" s="2"/>
      <c r="MZ1162" s="2"/>
      <c r="NA1162" s="2"/>
      <c r="NB1162" s="2"/>
      <c r="NC1162" s="2"/>
      <c r="ND1162" s="2"/>
      <c r="NE1162" s="2"/>
      <c r="NF1162" s="2"/>
      <c r="NG1162" s="2"/>
      <c r="NH1162" s="2"/>
      <c r="NI1162" s="2"/>
      <c r="NJ1162" s="2"/>
      <c r="NK1162" s="2"/>
      <c r="NL1162" s="2"/>
      <c r="NM1162" s="2"/>
      <c r="NN1162" s="2"/>
      <c r="NO1162" s="2"/>
      <c r="NP1162" s="2"/>
      <c r="NQ1162" s="2"/>
      <c r="NR1162" s="2"/>
      <c r="NS1162" s="2"/>
      <c r="NT1162" s="2"/>
      <c r="NU1162" s="2"/>
      <c r="NV1162" s="2"/>
      <c r="NW1162" s="2"/>
      <c r="NX1162" s="2"/>
      <c r="NY1162" s="2"/>
      <c r="NZ1162" s="2"/>
      <c r="OA1162" s="2"/>
      <c r="OB1162" s="2"/>
      <c r="OC1162" s="2"/>
      <c r="OD1162" s="2"/>
      <c r="OE1162" s="2"/>
      <c r="OF1162" s="2"/>
      <c r="OG1162" s="2"/>
      <c r="OH1162" s="2"/>
      <c r="OI1162" s="2"/>
      <c r="OJ1162" s="2"/>
      <c r="OK1162" s="2"/>
      <c r="OL1162" s="2"/>
      <c r="OM1162" s="2"/>
      <c r="ON1162" s="2"/>
      <c r="OO1162" s="2"/>
      <c r="OP1162" s="2"/>
      <c r="OQ1162" s="2"/>
      <c r="OR1162" s="2"/>
      <c r="OS1162" s="2"/>
      <c r="OT1162" s="2"/>
      <c r="OU1162" s="2"/>
      <c r="OV1162" s="2"/>
      <c r="OW1162" s="2"/>
      <c r="OX1162" s="2"/>
      <c r="OY1162" s="2"/>
      <c r="OZ1162" s="2"/>
      <c r="PA1162" s="2"/>
      <c r="PB1162" s="2"/>
      <c r="PC1162" s="2"/>
      <c r="PD1162" s="2"/>
      <c r="PE1162" s="2"/>
      <c r="PF1162" s="2"/>
      <c r="PG1162" s="2"/>
      <c r="PH1162" s="2"/>
      <c r="PI1162" s="2"/>
      <c r="PJ1162" s="2"/>
      <c r="PK1162" s="2"/>
      <c r="PL1162" s="2"/>
      <c r="PM1162" s="2"/>
      <c r="PN1162" s="2"/>
      <c r="PO1162" s="2"/>
    </row>
    <row r="1163" spans="1:431" ht="98" hidden="1" x14ac:dyDescent="0.15">
      <c r="A1163" s="6" t="s">
        <v>1487</v>
      </c>
      <c r="B1163" s="3"/>
      <c r="C1163" s="6"/>
      <c r="D1163" s="6"/>
      <c r="E1163" s="3"/>
      <c r="F1163" s="6"/>
      <c r="G1163" s="6"/>
      <c r="H1163" s="6"/>
      <c r="I1163" s="3"/>
      <c r="J1163" s="6"/>
      <c r="K1163" s="3"/>
      <c r="L1163" s="3"/>
      <c r="M1163" s="3">
        <v>1</v>
      </c>
      <c r="N1163" s="6"/>
      <c r="O1163" s="3"/>
      <c r="P1163" s="6"/>
      <c r="Q1163" s="6"/>
      <c r="R1163" s="6"/>
      <c r="S1163" s="3"/>
      <c r="T1163" s="3"/>
      <c r="U1163" s="3"/>
      <c r="V1163" s="3"/>
      <c r="W1163" s="3"/>
      <c r="X1163" s="3"/>
      <c r="Y1163" s="6"/>
      <c r="Z1163" s="6"/>
      <c r="AA1163" s="6"/>
      <c r="AB1163" s="3"/>
      <c r="AC1163" s="6"/>
      <c r="AD1163" s="6"/>
      <c r="AE1163" s="3"/>
      <c r="AF1163" s="3"/>
      <c r="AG1163" s="6"/>
      <c r="AH1163" s="6"/>
      <c r="AI1163" s="3"/>
      <c r="AJ1163" s="3"/>
      <c r="AK1163" s="3"/>
      <c r="AL1163" s="3">
        <v>1</v>
      </c>
      <c r="AM1163" s="6"/>
      <c r="AN1163" s="3"/>
      <c r="AO1163" s="3"/>
      <c r="AP1163" s="3"/>
      <c r="AQ1163" s="3"/>
      <c r="AR1163" s="3"/>
      <c r="AS1163" s="3"/>
      <c r="AT1163" s="6"/>
      <c r="AU1163" s="6"/>
      <c r="AV1163" s="6"/>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v>1970</v>
      </c>
      <c r="BZ1163" s="3" t="s">
        <v>2504</v>
      </c>
      <c r="CA1163" s="3" t="s">
        <v>2343</v>
      </c>
      <c r="CB1163" s="3" t="s">
        <v>0</v>
      </c>
      <c r="CC1163" s="3" t="s">
        <v>2383</v>
      </c>
      <c r="CD1163" s="3"/>
      <c r="CE1163" s="3"/>
      <c r="CF1163" s="7"/>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J1163" s="1"/>
      <c r="DK1163" s="1"/>
      <c r="DL1163" s="1"/>
      <c r="DM1163" s="1"/>
      <c r="DN1163" s="1"/>
      <c r="DO1163" s="1"/>
      <c r="DQ1163" s="1"/>
      <c r="DT1163" s="1"/>
      <c r="DW1163" s="1"/>
      <c r="DX1163" s="1"/>
      <c r="DY1163" s="1"/>
      <c r="DZ1163" s="1"/>
      <c r="EA1163" s="1"/>
      <c r="EB1163" s="1"/>
      <c r="EC1163" s="1"/>
      <c r="EF1163" s="1"/>
      <c r="ER1163" s="1"/>
      <c r="ET1163" s="1"/>
      <c r="FH1163" s="1"/>
      <c r="FI1163" s="1"/>
      <c r="LT1163" s="2"/>
      <c r="LU1163" s="2"/>
      <c r="LV1163" s="2"/>
      <c r="LW1163" s="2"/>
      <c r="LX1163" s="2"/>
      <c r="LY1163" s="2"/>
      <c r="LZ1163" s="2"/>
      <c r="MA1163" s="2"/>
      <c r="MB1163" s="2"/>
      <c r="MC1163" s="2"/>
      <c r="MD1163" s="2"/>
      <c r="ME1163" s="2"/>
      <c r="MF1163" s="2"/>
      <c r="MG1163" s="2"/>
      <c r="MH1163" s="2"/>
      <c r="MI1163" s="2"/>
      <c r="MJ1163" s="2"/>
      <c r="MK1163" s="2"/>
      <c r="ML1163" s="2"/>
      <c r="MM1163" s="2"/>
      <c r="MN1163" s="2"/>
      <c r="MO1163" s="2"/>
      <c r="MP1163" s="2"/>
      <c r="MQ1163" s="2"/>
      <c r="MR1163" s="2"/>
      <c r="MS1163" s="2"/>
      <c r="MT1163" s="2"/>
      <c r="MU1163" s="2"/>
      <c r="MV1163" s="2"/>
      <c r="MW1163" s="2"/>
      <c r="MX1163" s="2"/>
      <c r="MY1163" s="2"/>
      <c r="MZ1163" s="2"/>
      <c r="NA1163" s="2"/>
      <c r="NB1163" s="2"/>
      <c r="NC1163" s="2"/>
      <c r="ND1163" s="2"/>
      <c r="NE1163" s="2"/>
      <c r="NF1163" s="2"/>
      <c r="NG1163" s="2"/>
      <c r="NH1163" s="2"/>
      <c r="NI1163" s="2"/>
      <c r="NJ1163" s="2"/>
      <c r="NK1163" s="2"/>
      <c r="NL1163" s="2"/>
      <c r="NM1163" s="2"/>
      <c r="NN1163" s="2"/>
      <c r="NO1163" s="2"/>
      <c r="NP1163" s="2"/>
      <c r="NQ1163" s="2"/>
      <c r="NR1163" s="2"/>
      <c r="NS1163" s="2"/>
      <c r="NT1163" s="2"/>
      <c r="NU1163" s="2"/>
      <c r="NV1163" s="2"/>
      <c r="NW1163" s="2"/>
      <c r="NX1163" s="2"/>
      <c r="NY1163" s="2"/>
      <c r="NZ1163" s="2"/>
      <c r="OA1163" s="2"/>
      <c r="OB1163" s="2"/>
      <c r="OC1163" s="2"/>
      <c r="OD1163" s="2"/>
      <c r="OE1163" s="2"/>
      <c r="OF1163" s="2"/>
      <c r="OG1163" s="2"/>
      <c r="OH1163" s="2"/>
      <c r="OI1163" s="2"/>
      <c r="OJ1163" s="2"/>
      <c r="OK1163" s="2"/>
      <c r="OL1163" s="2"/>
      <c r="OM1163" s="2"/>
      <c r="ON1163" s="2"/>
      <c r="OO1163" s="2"/>
      <c r="OP1163" s="2"/>
      <c r="OQ1163" s="2"/>
      <c r="OR1163" s="2"/>
      <c r="OS1163" s="2"/>
      <c r="OT1163" s="2"/>
      <c r="OU1163" s="2"/>
      <c r="OV1163" s="2"/>
      <c r="OW1163" s="2"/>
      <c r="OX1163" s="2"/>
      <c r="OY1163" s="2"/>
      <c r="OZ1163" s="2"/>
      <c r="PA1163" s="2"/>
      <c r="PB1163" s="2"/>
      <c r="PC1163" s="2"/>
      <c r="PD1163" s="2"/>
      <c r="PE1163" s="2"/>
      <c r="PF1163" s="2"/>
      <c r="PG1163" s="2"/>
      <c r="PH1163" s="2"/>
      <c r="PI1163" s="2"/>
      <c r="PJ1163" s="2"/>
      <c r="PK1163" s="2"/>
      <c r="PL1163" s="2"/>
      <c r="PM1163" s="2"/>
      <c r="PN1163" s="2"/>
      <c r="PO1163" s="2"/>
    </row>
    <row r="1164" spans="1:431" ht="98" hidden="1" x14ac:dyDescent="0.15">
      <c r="A1164" s="16" t="s">
        <v>2755</v>
      </c>
      <c r="B1164" s="6">
        <v>0</v>
      </c>
      <c r="C1164" s="6">
        <v>0</v>
      </c>
      <c r="D1164" s="6"/>
      <c r="E1164" s="3">
        <v>0</v>
      </c>
      <c r="F1164" s="3">
        <v>0</v>
      </c>
      <c r="G1164" s="3">
        <v>0</v>
      </c>
      <c r="H1164" s="3">
        <v>0</v>
      </c>
      <c r="I1164" s="3">
        <v>0</v>
      </c>
      <c r="J1164" s="3">
        <v>0</v>
      </c>
      <c r="K1164" s="3">
        <v>0</v>
      </c>
      <c r="L1164" s="3">
        <v>0</v>
      </c>
      <c r="M1164" s="3">
        <v>0</v>
      </c>
      <c r="N1164" s="6">
        <v>0</v>
      </c>
      <c r="O1164" s="6">
        <v>0</v>
      </c>
      <c r="P1164" s="6"/>
      <c r="Q1164" s="6">
        <v>0</v>
      </c>
      <c r="R1164" s="6">
        <v>0</v>
      </c>
      <c r="S1164" s="6">
        <v>0</v>
      </c>
      <c r="T1164" s="6">
        <v>0</v>
      </c>
      <c r="U1164" s="6">
        <v>0</v>
      </c>
      <c r="V1164" s="6">
        <v>0</v>
      </c>
      <c r="W1164" s="6">
        <v>0</v>
      </c>
      <c r="X1164" s="6">
        <v>0</v>
      </c>
      <c r="Y1164" s="6">
        <v>0</v>
      </c>
      <c r="Z1164" s="6"/>
      <c r="AA1164" s="6">
        <v>0</v>
      </c>
      <c r="AB1164" s="6">
        <v>0</v>
      </c>
      <c r="AC1164" s="6">
        <v>0</v>
      </c>
      <c r="AD1164" s="6">
        <v>0</v>
      </c>
      <c r="AE1164" s="6">
        <v>0</v>
      </c>
      <c r="AF1164" s="6">
        <v>0</v>
      </c>
      <c r="AG1164" s="6">
        <v>0</v>
      </c>
      <c r="AH1164" s="6">
        <v>0</v>
      </c>
      <c r="AI1164" s="6">
        <v>0</v>
      </c>
      <c r="AJ1164" s="6">
        <v>0</v>
      </c>
      <c r="AK1164" s="6">
        <v>0</v>
      </c>
      <c r="AL1164" s="6">
        <v>0</v>
      </c>
      <c r="AM1164" s="6">
        <v>0</v>
      </c>
      <c r="AN1164" s="6">
        <v>0</v>
      </c>
      <c r="AO1164" s="6">
        <v>0</v>
      </c>
      <c r="AP1164" s="3">
        <v>0</v>
      </c>
      <c r="AQ1164" s="3">
        <v>0</v>
      </c>
      <c r="AR1164" s="6">
        <v>0</v>
      </c>
      <c r="AS1164" s="6">
        <v>0</v>
      </c>
      <c r="AT1164" s="6">
        <v>0</v>
      </c>
      <c r="AU1164" s="6">
        <v>0</v>
      </c>
      <c r="AV1164" s="6">
        <v>0</v>
      </c>
      <c r="AW1164" s="3">
        <v>0</v>
      </c>
      <c r="AX1164" s="3">
        <v>1</v>
      </c>
      <c r="AY1164" s="3">
        <v>0</v>
      </c>
      <c r="AZ1164" s="3">
        <v>0</v>
      </c>
      <c r="BA1164" s="3">
        <v>0</v>
      </c>
      <c r="BB1164" s="3">
        <v>0</v>
      </c>
      <c r="BC1164" s="3">
        <v>0</v>
      </c>
      <c r="BD1164" s="3">
        <v>0</v>
      </c>
      <c r="BE1164" s="3">
        <v>0</v>
      </c>
      <c r="BF1164" s="3">
        <v>1</v>
      </c>
      <c r="BG1164" s="3">
        <v>0</v>
      </c>
      <c r="BH1164" s="3">
        <v>0</v>
      </c>
      <c r="BI1164" s="3">
        <v>0</v>
      </c>
      <c r="BJ1164" s="3">
        <v>0</v>
      </c>
      <c r="BK1164" s="3">
        <v>0</v>
      </c>
      <c r="BL1164" s="3">
        <v>0</v>
      </c>
      <c r="BM1164" s="3"/>
      <c r="BN1164" s="3">
        <v>0</v>
      </c>
      <c r="BO1164" s="3">
        <v>0</v>
      </c>
      <c r="BP1164" s="3">
        <v>0</v>
      </c>
      <c r="BQ1164" s="3">
        <v>0</v>
      </c>
      <c r="BR1164" s="3">
        <v>0</v>
      </c>
      <c r="BS1164" s="3">
        <v>0</v>
      </c>
      <c r="BT1164" s="3">
        <v>1</v>
      </c>
      <c r="BU1164" s="3">
        <v>0</v>
      </c>
      <c r="BV1164" s="3">
        <v>0</v>
      </c>
      <c r="BW1164" s="3">
        <v>1</v>
      </c>
      <c r="BX1164" s="3">
        <v>0</v>
      </c>
      <c r="BY1164" s="3">
        <v>1970</v>
      </c>
      <c r="BZ1164" s="3" t="s">
        <v>2504</v>
      </c>
      <c r="CA1164" s="3" t="s">
        <v>2343</v>
      </c>
      <c r="CB1164" s="3" t="s">
        <v>0</v>
      </c>
      <c r="CC1164" s="3" t="s">
        <v>2383</v>
      </c>
      <c r="CD1164" s="3"/>
      <c r="CE1164" s="3"/>
      <c r="CF1164" s="7"/>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J1164" s="1"/>
      <c r="DK1164" s="1"/>
      <c r="DL1164" s="1"/>
      <c r="DM1164" s="1"/>
      <c r="DN1164" s="1"/>
      <c r="DO1164" s="1"/>
      <c r="DQ1164" s="1"/>
      <c r="DT1164" s="1"/>
      <c r="DW1164" s="1"/>
      <c r="DX1164" s="1"/>
      <c r="DY1164" s="1"/>
      <c r="DZ1164" s="1"/>
      <c r="EA1164" s="1"/>
      <c r="EB1164" s="1"/>
      <c r="EC1164" s="1"/>
      <c r="EF1164" s="1"/>
      <c r="ER1164" s="1"/>
      <c r="ET1164" s="1"/>
      <c r="FH1164" s="1"/>
      <c r="FI1164" s="1"/>
      <c r="LT1164" s="2"/>
      <c r="LU1164" s="2"/>
      <c r="LV1164" s="2"/>
      <c r="LW1164" s="2"/>
      <c r="LX1164" s="2"/>
      <c r="LY1164" s="2"/>
      <c r="LZ1164" s="2"/>
      <c r="MA1164" s="2"/>
      <c r="MB1164" s="2"/>
      <c r="MC1164" s="2"/>
      <c r="MD1164" s="2"/>
      <c r="ME1164" s="2"/>
      <c r="MF1164" s="2"/>
      <c r="MG1164" s="2"/>
      <c r="MH1164" s="2"/>
      <c r="MI1164" s="2"/>
      <c r="MJ1164" s="2"/>
      <c r="MK1164" s="2"/>
      <c r="ML1164" s="2"/>
      <c r="MM1164" s="2"/>
      <c r="MN1164" s="2"/>
      <c r="MO1164" s="2"/>
      <c r="MP1164" s="2"/>
      <c r="MQ1164" s="2"/>
      <c r="MR1164" s="2"/>
      <c r="MS1164" s="2"/>
      <c r="MT1164" s="2"/>
      <c r="MU1164" s="2"/>
      <c r="MV1164" s="2"/>
      <c r="MW1164" s="2"/>
      <c r="MX1164" s="2"/>
      <c r="MY1164" s="2"/>
      <c r="MZ1164" s="2"/>
      <c r="NA1164" s="2"/>
      <c r="NB1164" s="2"/>
      <c r="NC1164" s="2"/>
      <c r="ND1164" s="2"/>
      <c r="NE1164" s="2"/>
      <c r="NF1164" s="2"/>
      <c r="NG1164" s="2"/>
      <c r="NH1164" s="2"/>
      <c r="NI1164" s="2"/>
      <c r="NJ1164" s="2"/>
      <c r="NK1164" s="2"/>
      <c r="NL1164" s="2"/>
      <c r="NM1164" s="2"/>
      <c r="NN1164" s="2"/>
      <c r="NO1164" s="2"/>
      <c r="NP1164" s="2"/>
      <c r="NQ1164" s="2"/>
      <c r="NR1164" s="2"/>
      <c r="NS1164" s="2"/>
      <c r="NT1164" s="2"/>
      <c r="NU1164" s="2"/>
      <c r="NV1164" s="2"/>
      <c r="NW1164" s="2"/>
      <c r="NX1164" s="2"/>
      <c r="NY1164" s="2"/>
      <c r="NZ1164" s="2"/>
      <c r="OA1164" s="2"/>
      <c r="OB1164" s="2"/>
      <c r="OC1164" s="2"/>
      <c r="OD1164" s="2"/>
      <c r="OE1164" s="2"/>
      <c r="OF1164" s="2"/>
      <c r="OG1164" s="2"/>
      <c r="OH1164" s="2"/>
      <c r="OI1164" s="2"/>
      <c r="OJ1164" s="2"/>
      <c r="OK1164" s="2"/>
      <c r="OL1164" s="2"/>
      <c r="OM1164" s="2"/>
      <c r="ON1164" s="2"/>
      <c r="OO1164" s="2"/>
      <c r="OP1164" s="2"/>
      <c r="OQ1164" s="2"/>
      <c r="OR1164" s="2"/>
      <c r="OS1164" s="2"/>
      <c r="OT1164" s="2"/>
      <c r="OU1164" s="2"/>
      <c r="OV1164" s="2"/>
      <c r="OW1164" s="2"/>
      <c r="OX1164" s="2"/>
      <c r="OY1164" s="2"/>
      <c r="OZ1164" s="2"/>
      <c r="PA1164" s="2"/>
      <c r="PB1164" s="2"/>
      <c r="PC1164" s="2"/>
      <c r="PD1164" s="2"/>
      <c r="PE1164" s="2"/>
      <c r="PF1164" s="2"/>
      <c r="PG1164" s="2"/>
      <c r="PH1164" s="2"/>
      <c r="PI1164" s="2"/>
      <c r="PJ1164" s="2"/>
      <c r="PK1164" s="2"/>
      <c r="PL1164" s="2"/>
      <c r="PM1164" s="2"/>
      <c r="PN1164" s="2"/>
      <c r="PO1164" s="2"/>
    </row>
    <row r="1165" spans="1:431" ht="98" hidden="1" x14ac:dyDescent="0.15">
      <c r="A1165" s="16" t="s">
        <v>3622</v>
      </c>
      <c r="B1165" s="3">
        <v>0</v>
      </c>
      <c r="C1165" s="6">
        <v>0</v>
      </c>
      <c r="D1165" s="6">
        <v>1</v>
      </c>
      <c r="E1165" s="6">
        <v>0</v>
      </c>
      <c r="F1165" s="6">
        <v>0</v>
      </c>
      <c r="G1165" s="6">
        <v>0</v>
      </c>
      <c r="H1165" s="6">
        <v>0</v>
      </c>
      <c r="I1165" s="3">
        <v>1</v>
      </c>
      <c r="J1165" s="6">
        <v>0</v>
      </c>
      <c r="K1165" s="6">
        <v>0</v>
      </c>
      <c r="L1165" s="6">
        <v>0</v>
      </c>
      <c r="M1165" s="6">
        <v>0</v>
      </c>
      <c r="N1165" s="6">
        <v>0</v>
      </c>
      <c r="O1165" s="6">
        <v>0</v>
      </c>
      <c r="P1165" s="6">
        <v>0</v>
      </c>
      <c r="Q1165" s="6">
        <v>0</v>
      </c>
      <c r="R1165" s="6">
        <v>0</v>
      </c>
      <c r="S1165" s="6">
        <v>0</v>
      </c>
      <c r="T1165" s="6">
        <v>0</v>
      </c>
      <c r="U1165" s="6">
        <v>0</v>
      </c>
      <c r="V1165" s="6">
        <v>0</v>
      </c>
      <c r="W1165" s="6">
        <v>0</v>
      </c>
      <c r="X1165" s="6">
        <v>0</v>
      </c>
      <c r="Y1165" s="6">
        <v>0</v>
      </c>
      <c r="Z1165" s="6">
        <v>0</v>
      </c>
      <c r="AA1165" s="6">
        <v>0</v>
      </c>
      <c r="AB1165" s="6">
        <v>0</v>
      </c>
      <c r="AC1165" s="6">
        <v>0</v>
      </c>
      <c r="AD1165" s="6">
        <v>0</v>
      </c>
      <c r="AE1165" s="6">
        <v>0</v>
      </c>
      <c r="AF1165" s="6">
        <v>0</v>
      </c>
      <c r="AG1165" s="6">
        <v>0</v>
      </c>
      <c r="AH1165" s="6">
        <v>0</v>
      </c>
      <c r="AI1165" s="6">
        <v>0</v>
      </c>
      <c r="AJ1165" s="6">
        <v>0</v>
      </c>
      <c r="AK1165" s="6">
        <v>0</v>
      </c>
      <c r="AL1165" s="6">
        <v>0</v>
      </c>
      <c r="AM1165" s="6">
        <v>0</v>
      </c>
      <c r="AN1165" s="6">
        <v>0</v>
      </c>
      <c r="AO1165" s="6">
        <v>0</v>
      </c>
      <c r="AP1165" s="6">
        <v>0</v>
      </c>
      <c r="AQ1165" s="6">
        <v>0</v>
      </c>
      <c r="AR1165" s="6">
        <v>0</v>
      </c>
      <c r="AS1165" s="6">
        <v>0</v>
      </c>
      <c r="AT1165" s="6">
        <v>0</v>
      </c>
      <c r="AU1165" s="6">
        <v>0</v>
      </c>
      <c r="AV1165" s="6">
        <v>0</v>
      </c>
      <c r="AW1165" s="6">
        <v>0</v>
      </c>
      <c r="AX1165" s="6">
        <v>0</v>
      </c>
      <c r="AY1165" s="6">
        <v>0</v>
      </c>
      <c r="AZ1165" s="6">
        <v>0</v>
      </c>
      <c r="BA1165" s="6">
        <v>0</v>
      </c>
      <c r="BB1165" s="6">
        <v>0</v>
      </c>
      <c r="BC1165" s="6">
        <v>0</v>
      </c>
      <c r="BD1165" s="6">
        <v>0</v>
      </c>
      <c r="BE1165" s="6">
        <v>0</v>
      </c>
      <c r="BF1165" s="6">
        <v>0</v>
      </c>
      <c r="BG1165" s="6">
        <v>0</v>
      </c>
      <c r="BH1165" s="6">
        <v>0</v>
      </c>
      <c r="BI1165" s="6">
        <v>0</v>
      </c>
      <c r="BJ1165" s="6">
        <v>0</v>
      </c>
      <c r="BK1165" s="6">
        <v>0</v>
      </c>
      <c r="BL1165" s="6">
        <v>0</v>
      </c>
      <c r="BM1165" s="6"/>
      <c r="BN1165" s="6">
        <v>0</v>
      </c>
      <c r="BO1165" s="6">
        <v>0</v>
      </c>
      <c r="BP1165" s="6">
        <v>0</v>
      </c>
      <c r="BQ1165" s="6">
        <v>0</v>
      </c>
      <c r="BR1165" s="6">
        <v>1</v>
      </c>
      <c r="BS1165" s="6">
        <v>0</v>
      </c>
      <c r="BT1165" s="3">
        <v>1</v>
      </c>
      <c r="BU1165" s="50">
        <v>0</v>
      </c>
      <c r="BV1165" s="50">
        <v>0</v>
      </c>
      <c r="BW1165" s="50">
        <v>1</v>
      </c>
      <c r="BX1165" s="50">
        <v>0</v>
      </c>
      <c r="BY1165" s="3">
        <v>1970</v>
      </c>
      <c r="BZ1165" s="3" t="s">
        <v>2504</v>
      </c>
      <c r="CA1165" s="3" t="s">
        <v>2343</v>
      </c>
      <c r="CB1165" s="3" t="s">
        <v>0</v>
      </c>
      <c r="CC1165" s="3" t="s">
        <v>2383</v>
      </c>
      <c r="CD1165" s="3"/>
      <c r="CE1165" s="3"/>
      <c r="CF1165" s="7"/>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J1165" s="1"/>
      <c r="DK1165" s="1"/>
      <c r="DL1165" s="1"/>
      <c r="DM1165" s="1"/>
      <c r="DN1165" s="1"/>
      <c r="DO1165" s="1"/>
      <c r="DQ1165" s="1"/>
      <c r="DT1165" s="1"/>
      <c r="DW1165" s="1"/>
      <c r="DX1165" s="1"/>
      <c r="DY1165" s="1"/>
      <c r="DZ1165" s="1"/>
      <c r="EA1165" s="1"/>
      <c r="EB1165" s="1"/>
      <c r="EC1165" s="1"/>
      <c r="EF1165" s="1"/>
      <c r="ER1165" s="1"/>
      <c r="ET1165" s="1"/>
      <c r="FH1165" s="1"/>
      <c r="FI1165" s="1"/>
      <c r="LT1165" s="2"/>
      <c r="LU1165" s="2"/>
      <c r="LV1165" s="2"/>
      <c r="LW1165" s="2"/>
      <c r="LX1165" s="2"/>
      <c r="LY1165" s="2"/>
      <c r="LZ1165" s="2"/>
      <c r="MA1165" s="2"/>
      <c r="MB1165" s="2"/>
      <c r="MC1165" s="2"/>
      <c r="MD1165" s="2"/>
      <c r="ME1165" s="2"/>
      <c r="MF1165" s="2"/>
      <c r="MG1165" s="2"/>
      <c r="MH1165" s="2"/>
      <c r="MI1165" s="2"/>
      <c r="MJ1165" s="2"/>
      <c r="MK1165" s="2"/>
      <c r="ML1165" s="2"/>
      <c r="MM1165" s="2"/>
      <c r="MN1165" s="2"/>
      <c r="MO1165" s="2"/>
      <c r="MP1165" s="2"/>
      <c r="MQ1165" s="2"/>
      <c r="MR1165" s="2"/>
      <c r="MS1165" s="2"/>
      <c r="MT1165" s="2"/>
      <c r="MU1165" s="2"/>
      <c r="MV1165" s="2"/>
      <c r="MW1165" s="2"/>
      <c r="MX1165" s="2"/>
      <c r="MY1165" s="2"/>
      <c r="MZ1165" s="2"/>
      <c r="NA1165" s="2"/>
      <c r="NB1165" s="2"/>
      <c r="NC1165" s="2"/>
      <c r="ND1165" s="2"/>
      <c r="NE1165" s="2"/>
      <c r="NF1165" s="2"/>
      <c r="NG1165" s="2"/>
      <c r="NH1165" s="2"/>
      <c r="NI1165" s="2"/>
      <c r="NJ1165" s="2"/>
      <c r="NK1165" s="2"/>
      <c r="NL1165" s="2"/>
      <c r="NM1165" s="2"/>
      <c r="NN1165" s="2"/>
      <c r="NO1165" s="2"/>
      <c r="NP1165" s="2"/>
      <c r="NQ1165" s="2"/>
      <c r="NR1165" s="2"/>
      <c r="NS1165" s="2"/>
      <c r="NT1165" s="2"/>
      <c r="NU1165" s="2"/>
      <c r="NV1165" s="2"/>
      <c r="NW1165" s="2"/>
      <c r="NX1165" s="2"/>
      <c r="NY1165" s="2"/>
      <c r="NZ1165" s="2"/>
      <c r="OA1165" s="2"/>
      <c r="OB1165" s="2"/>
      <c r="OC1165" s="2"/>
      <c r="OD1165" s="2"/>
      <c r="OE1165" s="2"/>
      <c r="OF1165" s="2"/>
      <c r="OG1165" s="2"/>
      <c r="OH1165" s="2"/>
      <c r="OI1165" s="2"/>
      <c r="OJ1165" s="2"/>
      <c r="OK1165" s="2"/>
      <c r="OL1165" s="2"/>
      <c r="OM1165" s="2"/>
      <c r="ON1165" s="2"/>
      <c r="OO1165" s="2"/>
      <c r="OP1165" s="2"/>
      <c r="OQ1165" s="2"/>
      <c r="OR1165" s="2"/>
      <c r="OS1165" s="2"/>
      <c r="OT1165" s="2"/>
      <c r="OU1165" s="2"/>
      <c r="OV1165" s="2"/>
      <c r="OW1165" s="2"/>
      <c r="OX1165" s="2"/>
      <c r="OY1165" s="2"/>
      <c r="OZ1165" s="2"/>
      <c r="PA1165" s="2"/>
      <c r="PB1165" s="2"/>
      <c r="PC1165" s="2"/>
      <c r="PD1165" s="2"/>
      <c r="PE1165" s="2"/>
      <c r="PF1165" s="2"/>
      <c r="PG1165" s="2"/>
      <c r="PH1165" s="2"/>
      <c r="PI1165" s="2"/>
      <c r="PJ1165" s="2"/>
      <c r="PK1165" s="2"/>
      <c r="PL1165" s="2"/>
      <c r="PM1165" s="2"/>
      <c r="PN1165" s="2"/>
      <c r="PO1165" s="2"/>
    </row>
    <row r="1166" spans="1:431" ht="98" hidden="1" x14ac:dyDescent="0.15">
      <c r="A1166" s="16" t="s">
        <v>3623</v>
      </c>
      <c r="B1166" s="3"/>
      <c r="C1166" s="6"/>
      <c r="D1166" s="6"/>
      <c r="E1166" s="3"/>
      <c r="F1166" s="6"/>
      <c r="G1166" s="6"/>
      <c r="H1166" s="6"/>
      <c r="I1166" s="3"/>
      <c r="J1166" s="6"/>
      <c r="K1166" s="3"/>
      <c r="L1166" s="3"/>
      <c r="M1166" s="3"/>
      <c r="N1166" s="6"/>
      <c r="O1166" s="3"/>
      <c r="P1166" s="6"/>
      <c r="Q1166" s="6"/>
      <c r="R1166" s="6"/>
      <c r="S1166" s="3"/>
      <c r="T1166" s="3"/>
      <c r="U1166" s="3"/>
      <c r="V1166" s="3"/>
      <c r="W1166" s="3"/>
      <c r="X1166" s="3"/>
      <c r="Y1166" s="6"/>
      <c r="Z1166" s="6"/>
      <c r="AA1166" s="6"/>
      <c r="AB1166" s="3"/>
      <c r="AC1166" s="6"/>
      <c r="AD1166" s="6"/>
      <c r="AE1166" s="3"/>
      <c r="AF1166" s="3"/>
      <c r="AG1166" s="6"/>
      <c r="AH1166" s="6"/>
      <c r="AI1166" s="3"/>
      <c r="AJ1166" s="3"/>
      <c r="AK1166" s="3"/>
      <c r="AL1166" s="3"/>
      <c r="AM1166" s="6"/>
      <c r="AN1166" s="3"/>
      <c r="AO1166" s="3"/>
      <c r="AP1166" s="3"/>
      <c r="AQ1166" s="3"/>
      <c r="AR1166" s="3"/>
      <c r="AS1166" s="3"/>
      <c r="AT1166" s="6"/>
      <c r="AU1166" s="6"/>
      <c r="AV1166" s="6"/>
      <c r="AW1166" s="3"/>
      <c r="AX1166" s="3"/>
      <c r="AY1166" s="3"/>
      <c r="AZ1166" s="3"/>
      <c r="BA1166" s="3"/>
      <c r="BB1166" s="3"/>
      <c r="BC1166" s="3"/>
      <c r="BD1166" s="3"/>
      <c r="BE1166" s="3"/>
      <c r="BF1166" s="3">
        <v>1</v>
      </c>
      <c r="BG1166" s="3"/>
      <c r="BH1166" s="3"/>
      <c r="BI1166" s="3"/>
      <c r="BJ1166" s="3"/>
      <c r="BK1166" s="3"/>
      <c r="BL1166" s="3"/>
      <c r="BM1166" s="3"/>
      <c r="BN1166" s="3"/>
      <c r="BO1166" s="3"/>
      <c r="BP1166" s="3"/>
      <c r="BQ1166" s="3"/>
      <c r="BR1166" s="3"/>
      <c r="BS1166" s="3"/>
      <c r="BT1166" s="3"/>
      <c r="BU1166" s="3"/>
      <c r="BV1166" s="3"/>
      <c r="BW1166" s="3"/>
      <c r="BX1166" s="3"/>
      <c r="BY1166" s="3">
        <v>1970</v>
      </c>
      <c r="BZ1166" s="3" t="s">
        <v>2504</v>
      </c>
      <c r="CA1166" s="3" t="s">
        <v>2343</v>
      </c>
      <c r="CB1166" s="3" t="s">
        <v>0</v>
      </c>
      <c r="CC1166" s="3" t="s">
        <v>2383</v>
      </c>
      <c r="CD1166" s="3"/>
      <c r="CE1166" s="3"/>
      <c r="CF1166" s="7"/>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J1166" s="1"/>
      <c r="DK1166" s="1"/>
      <c r="DL1166" s="1"/>
      <c r="DM1166" s="1"/>
      <c r="DN1166" s="1"/>
      <c r="DO1166" s="1"/>
      <c r="DQ1166" s="1"/>
      <c r="DT1166" s="1"/>
      <c r="DW1166" s="1"/>
      <c r="DX1166" s="1"/>
      <c r="DY1166" s="1"/>
      <c r="DZ1166" s="1"/>
      <c r="EA1166" s="1"/>
      <c r="EB1166" s="1"/>
      <c r="EC1166" s="1"/>
      <c r="EF1166" s="1"/>
      <c r="ER1166" s="1"/>
      <c r="ET1166" s="1"/>
      <c r="FH1166" s="1"/>
      <c r="FI1166" s="1"/>
      <c r="LT1166" s="2"/>
      <c r="LU1166" s="2"/>
      <c r="LV1166" s="2"/>
      <c r="LW1166" s="2"/>
      <c r="LX1166" s="2"/>
      <c r="LY1166" s="2"/>
      <c r="LZ1166" s="2"/>
      <c r="MA1166" s="2"/>
      <c r="MB1166" s="2"/>
      <c r="MC1166" s="2"/>
      <c r="MD1166" s="2"/>
      <c r="ME1166" s="2"/>
      <c r="MF1166" s="2"/>
      <c r="MG1166" s="2"/>
      <c r="MH1166" s="2"/>
      <c r="MI1166" s="2"/>
      <c r="MJ1166" s="2"/>
      <c r="MK1166" s="2"/>
      <c r="ML1166" s="2"/>
      <c r="MM1166" s="2"/>
      <c r="MN1166" s="2"/>
      <c r="MO1166" s="2"/>
      <c r="MP1166" s="2"/>
      <c r="MQ1166" s="2"/>
      <c r="MR1166" s="2"/>
      <c r="MS1166" s="2"/>
      <c r="MT1166" s="2"/>
      <c r="MU1166" s="2"/>
      <c r="MV1166" s="2"/>
      <c r="MW1166" s="2"/>
      <c r="MX1166" s="2"/>
      <c r="MY1166" s="2"/>
      <c r="MZ1166" s="2"/>
      <c r="NA1166" s="2"/>
      <c r="NB1166" s="2"/>
      <c r="NC1166" s="2"/>
      <c r="ND1166" s="2"/>
      <c r="NE1166" s="2"/>
      <c r="NF1166" s="2"/>
      <c r="NG1166" s="2"/>
      <c r="NH1166" s="2"/>
      <c r="NI1166" s="2"/>
      <c r="NJ1166" s="2"/>
      <c r="NK1166" s="2"/>
      <c r="NL1166" s="2"/>
      <c r="NM1166" s="2"/>
      <c r="NN1166" s="2"/>
      <c r="NO1166" s="2"/>
      <c r="NP1166" s="2"/>
      <c r="NQ1166" s="2"/>
      <c r="NR1166" s="2"/>
      <c r="NS1166" s="2"/>
      <c r="NT1166" s="2"/>
      <c r="NU1166" s="2"/>
      <c r="NV1166" s="2"/>
      <c r="NW1166" s="2"/>
      <c r="NX1166" s="2"/>
      <c r="NY1166" s="2"/>
      <c r="NZ1166" s="2"/>
      <c r="OA1166" s="2"/>
      <c r="OB1166" s="2"/>
      <c r="OC1166" s="2"/>
      <c r="OD1166" s="2"/>
      <c r="OE1166" s="2"/>
      <c r="OF1166" s="2"/>
      <c r="OG1166" s="2"/>
      <c r="OH1166" s="2"/>
      <c r="OI1166" s="2"/>
      <c r="OJ1166" s="2"/>
      <c r="OK1166" s="2"/>
      <c r="OL1166" s="2"/>
      <c r="OM1166" s="2"/>
      <c r="ON1166" s="2"/>
      <c r="OO1166" s="2"/>
      <c r="OP1166" s="2"/>
      <c r="OQ1166" s="2"/>
      <c r="OR1166" s="2"/>
      <c r="OS1166" s="2"/>
      <c r="OT1166" s="2"/>
      <c r="OU1166" s="2"/>
      <c r="OV1166" s="2"/>
      <c r="OW1166" s="2"/>
      <c r="OX1166" s="2"/>
      <c r="OY1166" s="2"/>
      <c r="OZ1166" s="2"/>
      <c r="PA1166" s="2"/>
      <c r="PB1166" s="2"/>
      <c r="PC1166" s="2"/>
      <c r="PD1166" s="2"/>
      <c r="PE1166" s="2"/>
      <c r="PF1166" s="2"/>
      <c r="PG1166" s="2"/>
      <c r="PH1166" s="2"/>
      <c r="PI1166" s="2"/>
      <c r="PJ1166" s="2"/>
      <c r="PK1166" s="2"/>
      <c r="PL1166" s="2"/>
      <c r="PM1166" s="2"/>
      <c r="PN1166" s="2"/>
      <c r="PO1166" s="2"/>
    </row>
    <row r="1167" spans="1:431" ht="98" hidden="1" x14ac:dyDescent="0.15">
      <c r="A1167" s="16" t="s">
        <v>2587</v>
      </c>
      <c r="B1167" s="3"/>
      <c r="C1167" s="6"/>
      <c r="D1167" s="6"/>
      <c r="E1167" s="3"/>
      <c r="F1167" s="6"/>
      <c r="G1167" s="6"/>
      <c r="H1167" s="6"/>
      <c r="I1167" s="3"/>
      <c r="J1167" s="6"/>
      <c r="K1167" s="3"/>
      <c r="L1167" s="3"/>
      <c r="M1167" s="3"/>
      <c r="N1167" s="6"/>
      <c r="O1167" s="3"/>
      <c r="P1167" s="6"/>
      <c r="Q1167" s="6"/>
      <c r="R1167" s="6"/>
      <c r="S1167" s="3"/>
      <c r="T1167" s="3"/>
      <c r="U1167" s="3"/>
      <c r="V1167" s="3"/>
      <c r="W1167" s="3"/>
      <c r="X1167" s="3"/>
      <c r="Y1167" s="6"/>
      <c r="Z1167" s="6"/>
      <c r="AA1167" s="6"/>
      <c r="AB1167" s="3"/>
      <c r="AC1167" s="6"/>
      <c r="AD1167" s="6"/>
      <c r="AE1167" s="3"/>
      <c r="AF1167" s="3"/>
      <c r="AG1167" s="6"/>
      <c r="AH1167" s="6"/>
      <c r="AI1167" s="3"/>
      <c r="AJ1167" s="3"/>
      <c r="AK1167" s="3"/>
      <c r="AL1167" s="3">
        <v>1</v>
      </c>
      <c r="AM1167" s="6"/>
      <c r="AN1167" s="3"/>
      <c r="AO1167" s="3"/>
      <c r="AP1167" s="3"/>
      <c r="AQ1167" s="3"/>
      <c r="AR1167" s="3"/>
      <c r="AS1167" s="3"/>
      <c r="AT1167" s="6"/>
      <c r="AU1167" s="6"/>
      <c r="AV1167" s="6"/>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v>1970</v>
      </c>
      <c r="BZ1167" s="3" t="s">
        <v>2504</v>
      </c>
      <c r="CA1167" s="3" t="s">
        <v>2343</v>
      </c>
      <c r="CB1167" s="3" t="s">
        <v>0</v>
      </c>
      <c r="CC1167" s="3" t="s">
        <v>2383</v>
      </c>
      <c r="CD1167" s="3"/>
      <c r="CE1167" s="3"/>
      <c r="CF1167" s="7"/>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J1167" s="1"/>
      <c r="DK1167" s="1"/>
      <c r="DL1167" s="1"/>
      <c r="DM1167" s="1"/>
      <c r="DN1167" s="1"/>
      <c r="DO1167" s="1"/>
      <c r="DQ1167" s="1"/>
      <c r="DT1167" s="1"/>
      <c r="DW1167" s="1"/>
      <c r="DX1167" s="1"/>
      <c r="DY1167" s="1"/>
      <c r="DZ1167" s="1"/>
      <c r="EA1167" s="1"/>
      <c r="EB1167" s="1"/>
      <c r="EC1167" s="1"/>
      <c r="EF1167" s="1"/>
      <c r="ER1167" s="1"/>
      <c r="ET1167" s="1"/>
      <c r="FH1167" s="1"/>
      <c r="FI1167" s="1"/>
      <c r="LT1167" s="2"/>
      <c r="LU1167" s="2"/>
      <c r="LV1167" s="2"/>
      <c r="LW1167" s="2"/>
      <c r="LX1167" s="2"/>
      <c r="LY1167" s="2"/>
      <c r="LZ1167" s="2"/>
      <c r="MA1167" s="2"/>
      <c r="MB1167" s="2"/>
      <c r="MC1167" s="2"/>
      <c r="MD1167" s="2"/>
      <c r="ME1167" s="2"/>
      <c r="MF1167" s="2"/>
      <c r="MG1167" s="2"/>
      <c r="MH1167" s="2"/>
      <c r="MI1167" s="2"/>
      <c r="MJ1167" s="2"/>
      <c r="MK1167" s="2"/>
      <c r="ML1167" s="2"/>
      <c r="MM1167" s="2"/>
      <c r="MN1167" s="2"/>
      <c r="MO1167" s="2"/>
      <c r="MP1167" s="2"/>
      <c r="MQ1167" s="2"/>
      <c r="MR1167" s="2"/>
      <c r="MS1167" s="2"/>
      <c r="MT1167" s="2"/>
      <c r="MU1167" s="2"/>
      <c r="MV1167" s="2"/>
      <c r="MW1167" s="2"/>
      <c r="MX1167" s="2"/>
      <c r="MY1167" s="2"/>
      <c r="MZ1167" s="2"/>
      <c r="NA1167" s="2"/>
      <c r="NB1167" s="2"/>
      <c r="NC1167" s="2"/>
      <c r="ND1167" s="2"/>
      <c r="NE1167" s="2"/>
      <c r="NF1167" s="2"/>
      <c r="NG1167" s="2"/>
      <c r="NH1167" s="2"/>
      <c r="NI1167" s="2"/>
      <c r="NJ1167" s="2"/>
      <c r="NK1167" s="2"/>
      <c r="NL1167" s="2"/>
      <c r="NM1167" s="2"/>
      <c r="NN1167" s="2"/>
      <c r="NO1167" s="2"/>
      <c r="NP1167" s="2"/>
      <c r="NQ1167" s="2"/>
      <c r="NR1167" s="2"/>
      <c r="NS1167" s="2"/>
      <c r="NT1167" s="2"/>
      <c r="NU1167" s="2"/>
      <c r="NV1167" s="2"/>
      <c r="NW1167" s="2"/>
      <c r="NX1167" s="2"/>
      <c r="NY1167" s="2"/>
      <c r="NZ1167" s="2"/>
      <c r="OA1167" s="2"/>
      <c r="OB1167" s="2"/>
      <c r="OC1167" s="2"/>
      <c r="OD1167" s="2"/>
      <c r="OE1167" s="2"/>
      <c r="OF1167" s="2"/>
      <c r="OG1167" s="2"/>
      <c r="OH1167" s="2"/>
      <c r="OI1167" s="2"/>
      <c r="OJ1167" s="2"/>
      <c r="OK1167" s="2"/>
      <c r="OL1167" s="2"/>
      <c r="OM1167" s="2"/>
      <c r="ON1167" s="2"/>
      <c r="OO1167" s="2"/>
      <c r="OP1167" s="2"/>
      <c r="OQ1167" s="2"/>
      <c r="OR1167" s="2"/>
      <c r="OS1167" s="2"/>
      <c r="OT1167" s="2"/>
      <c r="OU1167" s="2"/>
      <c r="OV1167" s="2"/>
      <c r="OW1167" s="2"/>
      <c r="OX1167" s="2"/>
      <c r="OY1167" s="2"/>
      <c r="OZ1167" s="2"/>
      <c r="PA1167" s="2"/>
      <c r="PB1167" s="2"/>
      <c r="PC1167" s="2"/>
      <c r="PD1167" s="2"/>
      <c r="PE1167" s="2"/>
      <c r="PF1167" s="2"/>
      <c r="PG1167" s="2"/>
      <c r="PH1167" s="2"/>
      <c r="PI1167" s="2"/>
      <c r="PJ1167" s="2"/>
      <c r="PK1167" s="2"/>
      <c r="PL1167" s="2"/>
      <c r="PM1167" s="2"/>
      <c r="PN1167" s="2"/>
      <c r="PO1167" s="2"/>
    </row>
    <row r="1168" spans="1:431" ht="98" hidden="1" x14ac:dyDescent="0.15">
      <c r="A1168" s="16" t="s">
        <v>2803</v>
      </c>
      <c r="B1168" s="3">
        <v>0</v>
      </c>
      <c r="C1168" s="6">
        <v>0</v>
      </c>
      <c r="D1168" s="3"/>
      <c r="E1168" s="6">
        <v>0</v>
      </c>
      <c r="F1168" s="6">
        <v>0</v>
      </c>
      <c r="G1168" s="6">
        <v>0</v>
      </c>
      <c r="H1168" s="6">
        <v>0</v>
      </c>
      <c r="I1168" s="6">
        <v>0</v>
      </c>
      <c r="J1168" s="6">
        <v>0</v>
      </c>
      <c r="K1168" s="6">
        <v>0</v>
      </c>
      <c r="L1168" s="6">
        <v>0</v>
      </c>
      <c r="M1168" s="6">
        <v>0</v>
      </c>
      <c r="N1168" s="6">
        <v>0</v>
      </c>
      <c r="O1168" s="6">
        <v>0</v>
      </c>
      <c r="P1168" s="6"/>
      <c r="Q1168" s="6">
        <v>0</v>
      </c>
      <c r="R1168" s="6">
        <v>0</v>
      </c>
      <c r="S1168" s="6">
        <v>0</v>
      </c>
      <c r="T1168" s="6">
        <v>0</v>
      </c>
      <c r="U1168" s="6">
        <v>0</v>
      </c>
      <c r="V1168" s="6">
        <v>0</v>
      </c>
      <c r="W1168" s="6">
        <v>0</v>
      </c>
      <c r="X1168" s="6">
        <v>0</v>
      </c>
      <c r="Y1168" s="6">
        <v>0</v>
      </c>
      <c r="Z1168" s="6">
        <v>1</v>
      </c>
      <c r="AA1168" s="3">
        <v>0</v>
      </c>
      <c r="AB1168" s="3">
        <v>0</v>
      </c>
      <c r="AC1168" s="3">
        <v>0</v>
      </c>
      <c r="AD1168" s="3">
        <v>0</v>
      </c>
      <c r="AE1168" s="3">
        <v>0</v>
      </c>
      <c r="AF1168" s="3">
        <v>0</v>
      </c>
      <c r="AG1168" s="3">
        <v>0</v>
      </c>
      <c r="AH1168" s="3">
        <v>0</v>
      </c>
      <c r="AI1168" s="3">
        <v>0</v>
      </c>
      <c r="AJ1168" s="3">
        <v>0</v>
      </c>
      <c r="AK1168" s="3">
        <v>0</v>
      </c>
      <c r="AL1168" s="3">
        <v>0</v>
      </c>
      <c r="AM1168" s="3">
        <v>0</v>
      </c>
      <c r="AN1168" s="6">
        <v>0</v>
      </c>
      <c r="AO1168" s="6">
        <v>0</v>
      </c>
      <c r="AP1168" s="3">
        <v>0</v>
      </c>
      <c r="AQ1168" s="6">
        <v>0</v>
      </c>
      <c r="AR1168" s="3">
        <v>0</v>
      </c>
      <c r="AS1168" s="3">
        <v>0</v>
      </c>
      <c r="AT1168" s="3">
        <v>0</v>
      </c>
      <c r="AU1168" s="3">
        <v>0</v>
      </c>
      <c r="AV1168" s="3">
        <v>0</v>
      </c>
      <c r="AW1168" s="3">
        <v>0</v>
      </c>
      <c r="AX1168" s="3">
        <v>0</v>
      </c>
      <c r="AY1168" s="3">
        <v>0</v>
      </c>
      <c r="AZ1168" s="3">
        <v>0</v>
      </c>
      <c r="BA1168" s="3">
        <v>0</v>
      </c>
      <c r="BB1168" s="3">
        <v>0</v>
      </c>
      <c r="BC1168" s="3">
        <v>0</v>
      </c>
      <c r="BD1168" s="3">
        <v>1</v>
      </c>
      <c r="BE1168" s="3">
        <v>0</v>
      </c>
      <c r="BF1168" s="3">
        <v>0</v>
      </c>
      <c r="BG1168" s="3">
        <v>0</v>
      </c>
      <c r="BH1168" s="3">
        <v>0</v>
      </c>
      <c r="BI1168" s="3">
        <v>0</v>
      </c>
      <c r="BJ1168" s="3">
        <v>0</v>
      </c>
      <c r="BK1168" s="3">
        <v>0</v>
      </c>
      <c r="BL1168" s="3">
        <v>0</v>
      </c>
      <c r="BM1168" s="3"/>
      <c r="BN1168" s="3">
        <v>0</v>
      </c>
      <c r="BO1168" s="3">
        <v>0</v>
      </c>
      <c r="BP1168" s="3">
        <v>0</v>
      </c>
      <c r="BQ1168" s="3">
        <v>0</v>
      </c>
      <c r="BR1168" s="3">
        <v>0</v>
      </c>
      <c r="BS1168" s="3">
        <v>1</v>
      </c>
      <c r="BT1168" s="3">
        <v>1</v>
      </c>
      <c r="BU1168" s="3">
        <v>0</v>
      </c>
      <c r="BV1168" s="3">
        <v>0</v>
      </c>
      <c r="BW1168" s="3">
        <v>1</v>
      </c>
      <c r="BX1168" s="3">
        <v>0</v>
      </c>
      <c r="BY1168" s="3">
        <v>1970</v>
      </c>
      <c r="BZ1168" s="3" t="s">
        <v>2504</v>
      </c>
      <c r="CA1168" s="3" t="s">
        <v>2343</v>
      </c>
      <c r="CB1168" s="3" t="s">
        <v>0</v>
      </c>
      <c r="CC1168" s="3" t="s">
        <v>2383</v>
      </c>
      <c r="CD1168" s="3"/>
      <c r="CE1168" s="3"/>
      <c r="CF1168" s="7"/>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J1168" s="1"/>
      <c r="DK1168" s="1"/>
      <c r="DL1168" s="1"/>
      <c r="DM1168" s="1"/>
      <c r="DN1168" s="1"/>
      <c r="DO1168" s="1"/>
      <c r="DQ1168" s="1"/>
      <c r="DT1168" s="1"/>
      <c r="DW1168" s="1"/>
      <c r="DX1168" s="1"/>
      <c r="DY1168" s="1"/>
      <c r="DZ1168" s="1"/>
      <c r="EA1168" s="1"/>
      <c r="EB1168" s="1"/>
      <c r="EC1168" s="1"/>
      <c r="EF1168" s="1"/>
      <c r="ER1168" s="1"/>
      <c r="ET1168" s="1"/>
      <c r="FH1168" s="1"/>
      <c r="FI1168" s="1"/>
      <c r="LT1168" s="2"/>
      <c r="LU1168" s="2"/>
      <c r="LV1168" s="2"/>
      <c r="LW1168" s="2"/>
      <c r="LX1168" s="2"/>
      <c r="LY1168" s="2"/>
      <c r="LZ1168" s="2"/>
      <c r="MA1168" s="2"/>
      <c r="MB1168" s="2"/>
      <c r="MC1168" s="2"/>
      <c r="MD1168" s="2"/>
      <c r="ME1168" s="2"/>
      <c r="MF1168" s="2"/>
      <c r="MG1168" s="2"/>
      <c r="MH1168" s="2"/>
      <c r="MI1168" s="2"/>
      <c r="MJ1168" s="2"/>
      <c r="MK1168" s="2"/>
      <c r="ML1168" s="2"/>
      <c r="MM1168" s="2"/>
      <c r="MN1168" s="2"/>
      <c r="MO1168" s="2"/>
      <c r="MP1168" s="2"/>
      <c r="MQ1168" s="2"/>
      <c r="MR1168" s="2"/>
      <c r="MS1168" s="2"/>
      <c r="MT1168" s="2"/>
      <c r="MU1168" s="2"/>
      <c r="MV1168" s="2"/>
      <c r="MW1168" s="2"/>
      <c r="MX1168" s="2"/>
      <c r="MY1168" s="2"/>
      <c r="MZ1168" s="2"/>
      <c r="NA1168" s="2"/>
      <c r="NB1168" s="2"/>
      <c r="NC1168" s="2"/>
      <c r="ND1168" s="2"/>
      <c r="NE1168" s="2"/>
      <c r="NF1168" s="2"/>
      <c r="NG1168" s="2"/>
      <c r="NH1168" s="2"/>
      <c r="NI1168" s="2"/>
      <c r="NJ1168" s="2"/>
      <c r="NK1168" s="2"/>
      <c r="NL1168" s="2"/>
      <c r="NM1168" s="2"/>
      <c r="NN1168" s="2"/>
      <c r="NO1168" s="2"/>
      <c r="NP1168" s="2"/>
      <c r="NQ1168" s="2"/>
      <c r="NR1168" s="2"/>
      <c r="NS1168" s="2"/>
      <c r="NT1168" s="2"/>
      <c r="NU1168" s="2"/>
      <c r="NV1168" s="2"/>
      <c r="NW1168" s="2"/>
      <c r="NX1168" s="2"/>
      <c r="NY1168" s="2"/>
      <c r="NZ1168" s="2"/>
      <c r="OA1168" s="2"/>
      <c r="OB1168" s="2"/>
      <c r="OC1168" s="2"/>
      <c r="OD1168" s="2"/>
      <c r="OE1168" s="2"/>
      <c r="OF1168" s="2"/>
      <c r="OG1168" s="2"/>
      <c r="OH1168" s="2"/>
      <c r="OI1168" s="2"/>
      <c r="OJ1168" s="2"/>
      <c r="OK1168" s="2"/>
      <c r="OL1168" s="2"/>
      <c r="OM1168" s="2"/>
      <c r="ON1168" s="2"/>
      <c r="OO1168" s="2"/>
      <c r="OP1168" s="2"/>
      <c r="OQ1168" s="2"/>
      <c r="OR1168" s="2"/>
      <c r="OS1168" s="2"/>
      <c r="OT1168" s="2"/>
      <c r="OU1168" s="2"/>
      <c r="OV1168" s="2"/>
      <c r="OW1168" s="2"/>
      <c r="OX1168" s="2"/>
      <c r="OY1168" s="2"/>
      <c r="OZ1168" s="2"/>
      <c r="PA1168" s="2"/>
      <c r="PB1168" s="2"/>
      <c r="PC1168" s="2"/>
      <c r="PD1168" s="2"/>
      <c r="PE1168" s="2"/>
      <c r="PF1168" s="2"/>
      <c r="PG1168" s="2"/>
      <c r="PH1168" s="2"/>
      <c r="PI1168" s="2"/>
      <c r="PJ1168" s="2"/>
      <c r="PK1168" s="2"/>
      <c r="PL1168" s="2"/>
      <c r="PM1168" s="2"/>
      <c r="PN1168" s="2"/>
      <c r="PO1168" s="2"/>
    </row>
    <row r="1169" spans="1:431" ht="98" hidden="1" x14ac:dyDescent="0.15">
      <c r="A1169" s="16" t="s">
        <v>2585</v>
      </c>
      <c r="B1169" s="3"/>
      <c r="C1169" s="6"/>
      <c r="D1169" s="6"/>
      <c r="E1169" s="3"/>
      <c r="F1169" s="6"/>
      <c r="G1169" s="6"/>
      <c r="H1169" s="6"/>
      <c r="I1169" s="3"/>
      <c r="J1169" s="6"/>
      <c r="K1169" s="3"/>
      <c r="L1169" s="3"/>
      <c r="M1169" s="3"/>
      <c r="N1169" s="6"/>
      <c r="O1169" s="3"/>
      <c r="P1169" s="6"/>
      <c r="Q1169" s="6"/>
      <c r="R1169" s="6"/>
      <c r="S1169" s="3"/>
      <c r="T1169" s="3"/>
      <c r="U1169" s="3"/>
      <c r="V1169" s="3"/>
      <c r="W1169" s="3"/>
      <c r="X1169" s="3"/>
      <c r="Y1169" s="6"/>
      <c r="Z1169" s="6"/>
      <c r="AA1169" s="6"/>
      <c r="AB1169" s="3"/>
      <c r="AC1169" s="6"/>
      <c r="AD1169" s="6"/>
      <c r="AE1169" s="3"/>
      <c r="AF1169" s="3"/>
      <c r="AG1169" s="6"/>
      <c r="AH1169" s="6"/>
      <c r="AI1169" s="3"/>
      <c r="AJ1169" s="3"/>
      <c r="AK1169" s="3"/>
      <c r="AL1169" s="3"/>
      <c r="AM1169" s="6"/>
      <c r="AN1169" s="3"/>
      <c r="AO1169" s="3"/>
      <c r="AP1169" s="3"/>
      <c r="AQ1169" s="3"/>
      <c r="AR1169" s="3"/>
      <c r="AS1169" s="3"/>
      <c r="AT1169" s="6"/>
      <c r="AU1169" s="6"/>
      <c r="AV1169" s="6"/>
      <c r="AW1169" s="3"/>
      <c r="AX1169" s="3"/>
      <c r="AY1169" s="3"/>
      <c r="AZ1169" s="3"/>
      <c r="BA1169" s="3"/>
      <c r="BB1169" s="3"/>
      <c r="BC1169" s="3"/>
      <c r="BD1169" s="3">
        <v>1</v>
      </c>
      <c r="BE1169" s="3"/>
      <c r="BF1169" s="3"/>
      <c r="BG1169" s="3"/>
      <c r="BH1169" s="3"/>
      <c r="BI1169" s="3"/>
      <c r="BJ1169" s="3"/>
      <c r="BK1169" s="3"/>
      <c r="BL1169" s="3"/>
      <c r="BM1169" s="3"/>
      <c r="BN1169" s="3"/>
      <c r="BO1169" s="3"/>
      <c r="BP1169" s="3"/>
      <c r="BQ1169" s="3"/>
      <c r="BR1169" s="3"/>
      <c r="BS1169" s="3"/>
      <c r="BT1169" s="3"/>
      <c r="BU1169" s="3"/>
      <c r="BV1169" s="3"/>
      <c r="BW1169" s="3"/>
      <c r="BX1169" s="3"/>
      <c r="BY1169" s="3">
        <v>1970</v>
      </c>
      <c r="BZ1169" s="3" t="s">
        <v>2504</v>
      </c>
      <c r="CA1169" s="3" t="s">
        <v>2343</v>
      </c>
      <c r="CB1169" s="3" t="s">
        <v>0</v>
      </c>
      <c r="CC1169" s="3" t="s">
        <v>2383</v>
      </c>
      <c r="CD1169" s="3"/>
      <c r="CE1169" s="3"/>
      <c r="CF1169" s="7"/>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J1169" s="1"/>
      <c r="DK1169" s="1"/>
      <c r="DL1169" s="1"/>
      <c r="DM1169" s="1"/>
      <c r="DN1169" s="1"/>
      <c r="DO1169" s="1"/>
      <c r="DQ1169" s="1"/>
      <c r="DT1169" s="1"/>
      <c r="DW1169" s="1"/>
      <c r="DX1169" s="1"/>
      <c r="DY1169" s="1"/>
      <c r="DZ1169" s="1"/>
      <c r="EA1169" s="1"/>
      <c r="EB1169" s="1"/>
      <c r="EC1169" s="1"/>
      <c r="EF1169" s="1"/>
      <c r="ER1169" s="1"/>
      <c r="ET1169" s="1"/>
      <c r="FH1169" s="1"/>
      <c r="FI1169" s="1"/>
      <c r="LT1169" s="2"/>
      <c r="LU1169" s="2"/>
      <c r="LV1169" s="2"/>
      <c r="LW1169" s="2"/>
      <c r="LX1169" s="2"/>
      <c r="LY1169" s="2"/>
      <c r="LZ1169" s="2"/>
      <c r="MA1169" s="2"/>
      <c r="MB1169" s="2"/>
      <c r="MC1169" s="2"/>
      <c r="MD1169" s="2"/>
      <c r="ME1169" s="2"/>
      <c r="MF1169" s="2"/>
      <c r="MG1169" s="2"/>
      <c r="MH1169" s="2"/>
      <c r="MI1169" s="2"/>
      <c r="MJ1169" s="2"/>
      <c r="MK1169" s="2"/>
      <c r="ML1169" s="2"/>
      <c r="MM1169" s="2"/>
      <c r="MN1169" s="2"/>
      <c r="MO1169" s="2"/>
      <c r="MP1169" s="2"/>
      <c r="MQ1169" s="2"/>
      <c r="MR1169" s="2"/>
      <c r="MS1169" s="2"/>
      <c r="MT1169" s="2"/>
      <c r="MU1169" s="2"/>
      <c r="MV1169" s="2"/>
      <c r="MW1169" s="2"/>
      <c r="MX1169" s="2"/>
      <c r="MY1169" s="2"/>
      <c r="MZ1169" s="2"/>
      <c r="NA1169" s="2"/>
      <c r="NB1169" s="2"/>
      <c r="NC1169" s="2"/>
      <c r="ND1169" s="2"/>
      <c r="NE1169" s="2"/>
      <c r="NF1169" s="2"/>
      <c r="NG1169" s="2"/>
      <c r="NH1169" s="2"/>
      <c r="NI1169" s="2"/>
      <c r="NJ1169" s="2"/>
      <c r="NK1169" s="2"/>
      <c r="NL1169" s="2"/>
      <c r="NM1169" s="2"/>
      <c r="NN1169" s="2"/>
      <c r="NO1169" s="2"/>
      <c r="NP1169" s="2"/>
      <c r="NQ1169" s="2"/>
      <c r="NR1169" s="2"/>
      <c r="NS1169" s="2"/>
      <c r="NT1169" s="2"/>
      <c r="NU1169" s="2"/>
      <c r="NV1169" s="2"/>
      <c r="NW1169" s="2"/>
      <c r="NX1169" s="2"/>
      <c r="NY1169" s="2"/>
      <c r="NZ1169" s="2"/>
      <c r="OA1169" s="2"/>
      <c r="OB1169" s="2"/>
      <c r="OC1169" s="2"/>
      <c r="OD1169" s="2"/>
      <c r="OE1169" s="2"/>
      <c r="OF1169" s="2"/>
      <c r="OG1169" s="2"/>
      <c r="OH1169" s="2"/>
      <c r="OI1169" s="2"/>
      <c r="OJ1169" s="2"/>
      <c r="OK1169" s="2"/>
      <c r="OL1169" s="2"/>
      <c r="OM1169" s="2"/>
      <c r="ON1169" s="2"/>
      <c r="OO1169" s="2"/>
      <c r="OP1169" s="2"/>
      <c r="OQ1169" s="2"/>
      <c r="OR1169" s="2"/>
      <c r="OS1169" s="2"/>
      <c r="OT1169" s="2"/>
      <c r="OU1169" s="2"/>
      <c r="OV1169" s="2"/>
      <c r="OW1169" s="2"/>
      <c r="OX1169" s="2"/>
      <c r="OY1169" s="2"/>
      <c r="OZ1169" s="2"/>
      <c r="PA1169" s="2"/>
      <c r="PB1169" s="2"/>
      <c r="PC1169" s="2"/>
      <c r="PD1169" s="2"/>
      <c r="PE1169" s="2"/>
      <c r="PF1169" s="2"/>
      <c r="PG1169" s="2"/>
      <c r="PH1169" s="2"/>
      <c r="PI1169" s="2"/>
      <c r="PJ1169" s="2"/>
      <c r="PK1169" s="2"/>
      <c r="PL1169" s="2"/>
      <c r="PM1169" s="2"/>
      <c r="PN1169" s="2"/>
      <c r="PO1169" s="2"/>
    </row>
    <row r="1170" spans="1:431" ht="98" hidden="1" x14ac:dyDescent="0.15">
      <c r="A1170" s="6" t="s">
        <v>1508</v>
      </c>
      <c r="B1170" s="3"/>
      <c r="C1170" s="6"/>
      <c r="D1170" s="6"/>
      <c r="E1170" s="3"/>
      <c r="F1170" s="6"/>
      <c r="G1170" s="6"/>
      <c r="H1170" s="6"/>
      <c r="I1170" s="3"/>
      <c r="J1170" s="6"/>
      <c r="K1170" s="3"/>
      <c r="L1170" s="3"/>
      <c r="M1170" s="3"/>
      <c r="N1170" s="6"/>
      <c r="O1170" s="3">
        <v>1</v>
      </c>
      <c r="P1170" s="6"/>
      <c r="Q1170" s="6"/>
      <c r="R1170" s="6"/>
      <c r="S1170" s="3"/>
      <c r="T1170" s="3"/>
      <c r="U1170" s="3"/>
      <c r="V1170" s="3"/>
      <c r="W1170" s="3"/>
      <c r="X1170" s="3"/>
      <c r="Y1170" s="6"/>
      <c r="Z1170" s="6"/>
      <c r="AA1170" s="6"/>
      <c r="AB1170" s="3"/>
      <c r="AC1170" s="6"/>
      <c r="AD1170" s="6"/>
      <c r="AE1170" s="3"/>
      <c r="AF1170" s="3"/>
      <c r="AG1170" s="6"/>
      <c r="AH1170" s="6"/>
      <c r="AI1170" s="3"/>
      <c r="AJ1170" s="3"/>
      <c r="AK1170" s="3"/>
      <c r="AL1170" s="3"/>
      <c r="AM1170" s="6"/>
      <c r="AN1170" s="3"/>
      <c r="AO1170" s="3"/>
      <c r="AP1170" s="3"/>
      <c r="AQ1170" s="3"/>
      <c r="AR1170" s="3"/>
      <c r="AS1170" s="3"/>
      <c r="AT1170" s="6"/>
      <c r="AU1170" s="6"/>
      <c r="AV1170" s="6"/>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v>1970</v>
      </c>
      <c r="BZ1170" s="3" t="s">
        <v>2504</v>
      </c>
      <c r="CA1170" s="3" t="s">
        <v>2343</v>
      </c>
      <c r="CB1170" s="3" t="s">
        <v>0</v>
      </c>
      <c r="CC1170" s="3" t="s">
        <v>2383</v>
      </c>
      <c r="CD1170" s="3"/>
      <c r="CE1170" s="3"/>
      <c r="CF1170" s="7"/>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J1170" s="1"/>
      <c r="DK1170" s="1"/>
      <c r="DL1170" s="1"/>
      <c r="DM1170" s="1"/>
      <c r="DN1170" s="1"/>
      <c r="DO1170" s="1"/>
      <c r="DQ1170" s="1"/>
      <c r="DT1170" s="1"/>
      <c r="DW1170" s="1"/>
      <c r="DX1170" s="1"/>
      <c r="DY1170" s="1"/>
      <c r="DZ1170" s="1"/>
      <c r="EA1170" s="1"/>
      <c r="EB1170" s="1"/>
      <c r="EC1170" s="1"/>
      <c r="EF1170" s="1"/>
      <c r="ER1170" s="1"/>
      <c r="ET1170" s="1"/>
      <c r="FH1170" s="1"/>
      <c r="FI1170" s="1"/>
      <c r="LT1170" s="2"/>
      <c r="LU1170" s="2"/>
      <c r="LV1170" s="2"/>
      <c r="LW1170" s="2"/>
      <c r="LX1170" s="2"/>
      <c r="LY1170" s="2"/>
      <c r="LZ1170" s="2"/>
      <c r="MA1170" s="2"/>
      <c r="MB1170" s="2"/>
      <c r="MC1170" s="2"/>
      <c r="MD1170" s="2"/>
      <c r="ME1170" s="2"/>
      <c r="MF1170" s="2"/>
      <c r="MG1170" s="2"/>
      <c r="MH1170" s="2"/>
      <c r="MI1170" s="2"/>
      <c r="MJ1170" s="2"/>
      <c r="MK1170" s="2"/>
      <c r="ML1170" s="2"/>
      <c r="MM1170" s="2"/>
      <c r="MN1170" s="2"/>
      <c r="MO1170" s="2"/>
      <c r="MP1170" s="2"/>
      <c r="MQ1170" s="2"/>
      <c r="MR1170" s="2"/>
      <c r="MS1170" s="2"/>
      <c r="MT1170" s="2"/>
      <c r="MU1170" s="2"/>
      <c r="MV1170" s="2"/>
      <c r="MW1170" s="2"/>
      <c r="MX1170" s="2"/>
      <c r="MY1170" s="2"/>
      <c r="MZ1170" s="2"/>
      <c r="NA1170" s="2"/>
      <c r="NB1170" s="2"/>
      <c r="NC1170" s="2"/>
      <c r="ND1170" s="2"/>
      <c r="NE1170" s="2"/>
      <c r="NF1170" s="2"/>
      <c r="NG1170" s="2"/>
      <c r="NH1170" s="2"/>
      <c r="NI1170" s="2"/>
      <c r="NJ1170" s="2"/>
      <c r="NK1170" s="2"/>
      <c r="NL1170" s="2"/>
      <c r="NM1170" s="2"/>
      <c r="NN1170" s="2"/>
      <c r="NO1170" s="2"/>
      <c r="NP1170" s="2"/>
      <c r="NQ1170" s="2"/>
      <c r="NR1170" s="2"/>
      <c r="NS1170" s="2"/>
      <c r="NT1170" s="2"/>
      <c r="NU1170" s="2"/>
      <c r="NV1170" s="2"/>
      <c r="NW1170" s="2"/>
      <c r="NX1170" s="2"/>
      <c r="NY1170" s="2"/>
      <c r="NZ1170" s="2"/>
      <c r="OA1170" s="2"/>
      <c r="OB1170" s="2"/>
      <c r="OC1170" s="2"/>
      <c r="OD1170" s="2"/>
      <c r="OE1170" s="2"/>
      <c r="OF1170" s="2"/>
      <c r="OG1170" s="2"/>
      <c r="OH1170" s="2"/>
      <c r="OI1170" s="2"/>
      <c r="OJ1170" s="2"/>
      <c r="OK1170" s="2"/>
      <c r="OL1170" s="2"/>
      <c r="OM1170" s="2"/>
      <c r="ON1170" s="2"/>
      <c r="OO1170" s="2"/>
      <c r="OP1170" s="2"/>
      <c r="OQ1170" s="2"/>
      <c r="OR1170" s="2"/>
      <c r="OS1170" s="2"/>
      <c r="OT1170" s="2"/>
      <c r="OU1170" s="2"/>
      <c r="OV1170" s="2"/>
      <c r="OW1170" s="2"/>
      <c r="OX1170" s="2"/>
      <c r="OY1170" s="2"/>
      <c r="OZ1170" s="2"/>
      <c r="PA1170" s="2"/>
      <c r="PB1170" s="2"/>
      <c r="PC1170" s="2"/>
      <c r="PD1170" s="2"/>
      <c r="PE1170" s="2"/>
      <c r="PF1170" s="2"/>
      <c r="PG1170" s="2"/>
      <c r="PH1170" s="2"/>
      <c r="PI1170" s="2"/>
      <c r="PJ1170" s="2"/>
      <c r="PK1170" s="2"/>
      <c r="PL1170" s="2"/>
      <c r="PM1170" s="2"/>
      <c r="PN1170" s="2"/>
      <c r="PO1170" s="2"/>
    </row>
    <row r="1171" spans="1:431" ht="98" hidden="1" x14ac:dyDescent="0.15">
      <c r="A1171" s="16" t="s">
        <v>2586</v>
      </c>
      <c r="B1171" s="3"/>
      <c r="C1171" s="6"/>
      <c r="D1171" s="6"/>
      <c r="E1171" s="3">
        <v>1</v>
      </c>
      <c r="F1171" s="6"/>
      <c r="G1171" s="6"/>
      <c r="H1171" s="6"/>
      <c r="I1171" s="3"/>
      <c r="J1171" s="6"/>
      <c r="K1171" s="3"/>
      <c r="L1171" s="3"/>
      <c r="M1171" s="3"/>
      <c r="N1171" s="6"/>
      <c r="O1171" s="3"/>
      <c r="P1171" s="6"/>
      <c r="Q1171" s="6"/>
      <c r="R1171" s="6"/>
      <c r="S1171" s="3"/>
      <c r="T1171" s="3"/>
      <c r="U1171" s="3"/>
      <c r="V1171" s="3"/>
      <c r="W1171" s="3"/>
      <c r="X1171" s="3"/>
      <c r="Y1171" s="6"/>
      <c r="Z1171" s="6"/>
      <c r="AA1171" s="6"/>
      <c r="AB1171" s="3"/>
      <c r="AC1171" s="6"/>
      <c r="AD1171" s="6"/>
      <c r="AE1171" s="3"/>
      <c r="AF1171" s="3"/>
      <c r="AG1171" s="6"/>
      <c r="AH1171" s="6"/>
      <c r="AI1171" s="3"/>
      <c r="AJ1171" s="3"/>
      <c r="AK1171" s="3"/>
      <c r="AL1171" s="3"/>
      <c r="AM1171" s="6"/>
      <c r="AN1171" s="3"/>
      <c r="AO1171" s="3"/>
      <c r="AP1171" s="3"/>
      <c r="AQ1171" s="3"/>
      <c r="AR1171" s="3"/>
      <c r="AS1171" s="3"/>
      <c r="AT1171" s="6"/>
      <c r="AU1171" s="6"/>
      <c r="AV1171" s="6"/>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v>1970</v>
      </c>
      <c r="BZ1171" s="3" t="s">
        <v>2504</v>
      </c>
      <c r="CA1171" s="3" t="s">
        <v>2343</v>
      </c>
      <c r="CB1171" s="3" t="s">
        <v>0</v>
      </c>
      <c r="CC1171" s="3" t="s">
        <v>2383</v>
      </c>
      <c r="CD1171" s="3"/>
      <c r="CE1171" s="3"/>
      <c r="CF1171" s="7"/>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J1171" s="1"/>
      <c r="DK1171" s="1"/>
      <c r="DL1171" s="1"/>
      <c r="DM1171" s="1"/>
      <c r="DN1171" s="1"/>
      <c r="DO1171" s="1"/>
      <c r="DQ1171" s="1"/>
      <c r="DT1171" s="1"/>
      <c r="DW1171" s="1"/>
      <c r="DX1171" s="1"/>
      <c r="DY1171" s="1"/>
      <c r="DZ1171" s="1"/>
      <c r="EA1171" s="1"/>
      <c r="EB1171" s="1"/>
      <c r="EC1171" s="1"/>
      <c r="EF1171" s="1"/>
      <c r="ER1171" s="1"/>
      <c r="ET1171" s="1"/>
      <c r="FH1171" s="1"/>
      <c r="FI1171" s="1"/>
      <c r="LT1171" s="2"/>
      <c r="LU1171" s="2"/>
      <c r="LV1171" s="2"/>
      <c r="LW1171" s="2"/>
      <c r="LX1171" s="2"/>
      <c r="LY1171" s="2"/>
      <c r="LZ1171" s="2"/>
      <c r="MA1171" s="2"/>
      <c r="MB1171" s="2"/>
      <c r="MC1171" s="2"/>
      <c r="MD1171" s="2"/>
      <c r="ME1171" s="2"/>
      <c r="MF1171" s="2"/>
      <c r="MG1171" s="2"/>
      <c r="MH1171" s="2"/>
      <c r="MI1171" s="2"/>
      <c r="MJ1171" s="2"/>
      <c r="MK1171" s="2"/>
      <c r="ML1171" s="2"/>
      <c r="MM1171" s="2"/>
      <c r="MN1171" s="2"/>
      <c r="MO1171" s="2"/>
      <c r="MP1171" s="2"/>
      <c r="MQ1171" s="2"/>
      <c r="MR1171" s="2"/>
      <c r="MS1171" s="2"/>
      <c r="MT1171" s="2"/>
      <c r="MU1171" s="2"/>
      <c r="MV1171" s="2"/>
      <c r="MW1171" s="2"/>
      <c r="MX1171" s="2"/>
      <c r="MY1171" s="2"/>
      <c r="MZ1171" s="2"/>
      <c r="NA1171" s="2"/>
      <c r="NB1171" s="2"/>
      <c r="NC1171" s="2"/>
      <c r="ND1171" s="2"/>
      <c r="NE1171" s="2"/>
      <c r="NF1171" s="2"/>
      <c r="NG1171" s="2"/>
      <c r="NH1171" s="2"/>
      <c r="NI1171" s="2"/>
      <c r="NJ1171" s="2"/>
      <c r="NK1171" s="2"/>
      <c r="NL1171" s="2"/>
      <c r="NM1171" s="2"/>
      <c r="NN1171" s="2"/>
      <c r="NO1171" s="2"/>
      <c r="NP1171" s="2"/>
      <c r="NQ1171" s="2"/>
      <c r="NR1171" s="2"/>
      <c r="NS1171" s="2"/>
      <c r="NT1171" s="2"/>
      <c r="NU1171" s="2"/>
      <c r="NV1171" s="2"/>
      <c r="NW1171" s="2"/>
      <c r="NX1171" s="2"/>
      <c r="NY1171" s="2"/>
      <c r="NZ1171" s="2"/>
      <c r="OA1171" s="2"/>
      <c r="OB1171" s="2"/>
      <c r="OC1171" s="2"/>
      <c r="OD1171" s="2"/>
      <c r="OE1171" s="2"/>
      <c r="OF1171" s="2"/>
      <c r="OG1171" s="2"/>
      <c r="OH1171" s="2"/>
      <c r="OI1171" s="2"/>
      <c r="OJ1171" s="2"/>
      <c r="OK1171" s="2"/>
      <c r="OL1171" s="2"/>
      <c r="OM1171" s="2"/>
      <c r="ON1171" s="2"/>
      <c r="OO1171" s="2"/>
      <c r="OP1171" s="2"/>
      <c r="OQ1171" s="2"/>
      <c r="OR1171" s="2"/>
      <c r="OS1171" s="2"/>
      <c r="OT1171" s="2"/>
      <c r="OU1171" s="2"/>
      <c r="OV1171" s="2"/>
      <c r="OW1171" s="2"/>
      <c r="OX1171" s="2"/>
      <c r="OY1171" s="2"/>
      <c r="OZ1171" s="2"/>
      <c r="PA1171" s="2"/>
      <c r="PB1171" s="2"/>
      <c r="PC1171" s="2"/>
      <c r="PD1171" s="2"/>
      <c r="PE1171" s="2"/>
      <c r="PF1171" s="2"/>
      <c r="PG1171" s="2"/>
      <c r="PH1171" s="2"/>
      <c r="PI1171" s="2"/>
      <c r="PJ1171" s="2"/>
      <c r="PK1171" s="2"/>
      <c r="PL1171" s="2"/>
      <c r="PM1171" s="2"/>
      <c r="PN1171" s="2"/>
      <c r="PO1171" s="2"/>
    </row>
    <row r="1172" spans="1:431" ht="98" hidden="1" x14ac:dyDescent="0.15">
      <c r="A1172" s="6" t="s">
        <v>1513</v>
      </c>
      <c r="B1172" s="3"/>
      <c r="C1172" s="6"/>
      <c r="D1172" s="6"/>
      <c r="E1172" s="3"/>
      <c r="F1172" s="6"/>
      <c r="G1172" s="6"/>
      <c r="H1172" s="6"/>
      <c r="I1172" s="3"/>
      <c r="J1172" s="6"/>
      <c r="K1172" s="3"/>
      <c r="L1172" s="3"/>
      <c r="M1172" s="3"/>
      <c r="N1172" s="6"/>
      <c r="O1172" s="3"/>
      <c r="P1172" s="6"/>
      <c r="Q1172" s="6"/>
      <c r="R1172" s="6"/>
      <c r="S1172" s="3"/>
      <c r="T1172" s="3"/>
      <c r="U1172" s="3"/>
      <c r="V1172" s="3"/>
      <c r="W1172" s="3"/>
      <c r="X1172" s="3"/>
      <c r="Y1172" s="6"/>
      <c r="Z1172" s="6"/>
      <c r="AA1172" s="6"/>
      <c r="AB1172" s="3"/>
      <c r="AC1172" s="6"/>
      <c r="AD1172" s="6"/>
      <c r="AE1172" s="3"/>
      <c r="AF1172" s="3"/>
      <c r="AG1172" s="6"/>
      <c r="AH1172" s="6"/>
      <c r="AI1172" s="3"/>
      <c r="AJ1172" s="3"/>
      <c r="AK1172" s="3"/>
      <c r="AL1172" s="3"/>
      <c r="AM1172" s="6"/>
      <c r="AN1172" s="3"/>
      <c r="AO1172" s="3"/>
      <c r="AP1172" s="3"/>
      <c r="AQ1172" s="3"/>
      <c r="AR1172" s="3"/>
      <c r="AS1172" s="3"/>
      <c r="AT1172" s="6"/>
      <c r="AU1172" s="6"/>
      <c r="AV1172" s="6"/>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v>1970</v>
      </c>
      <c r="BZ1172" s="3" t="s">
        <v>2504</v>
      </c>
      <c r="CA1172" s="3" t="s">
        <v>2343</v>
      </c>
      <c r="CB1172" s="3" t="s">
        <v>0</v>
      </c>
      <c r="CC1172" s="3" t="s">
        <v>2383</v>
      </c>
      <c r="CD1172" s="3"/>
      <c r="CE1172" s="3"/>
      <c r="CF1172" s="7"/>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J1172" s="1"/>
      <c r="DK1172" s="1"/>
      <c r="DL1172" s="1"/>
      <c r="DM1172" s="1"/>
      <c r="DN1172" s="1"/>
      <c r="DO1172" s="1"/>
      <c r="DQ1172" s="1"/>
      <c r="DT1172" s="1"/>
      <c r="DW1172" s="1"/>
      <c r="DX1172" s="1"/>
      <c r="DY1172" s="1"/>
      <c r="DZ1172" s="1"/>
      <c r="EA1172" s="1"/>
      <c r="EB1172" s="1"/>
      <c r="EC1172" s="1"/>
      <c r="EF1172" s="1"/>
      <c r="ER1172" s="1"/>
      <c r="ET1172" s="1"/>
      <c r="FH1172" s="1"/>
      <c r="FI1172" s="1"/>
      <c r="LT1172" s="2"/>
      <c r="LU1172" s="2"/>
      <c r="LV1172" s="2"/>
      <c r="LW1172" s="2"/>
      <c r="LX1172" s="2"/>
      <c r="LY1172" s="2"/>
      <c r="LZ1172" s="2"/>
      <c r="MA1172" s="2"/>
      <c r="MB1172" s="2"/>
      <c r="MC1172" s="2"/>
      <c r="MD1172" s="2"/>
      <c r="ME1172" s="2"/>
      <c r="MF1172" s="2"/>
      <c r="MG1172" s="2"/>
      <c r="MH1172" s="2"/>
      <c r="MI1172" s="2"/>
      <c r="MJ1172" s="2"/>
      <c r="MK1172" s="2"/>
      <c r="ML1172" s="2"/>
      <c r="MM1172" s="2"/>
      <c r="MN1172" s="2"/>
      <c r="MO1172" s="2"/>
      <c r="MP1172" s="2"/>
      <c r="MQ1172" s="2"/>
      <c r="MR1172" s="2"/>
      <c r="MS1172" s="2"/>
      <c r="MT1172" s="2"/>
      <c r="MU1172" s="2"/>
      <c r="MV1172" s="2"/>
      <c r="MW1172" s="2"/>
      <c r="MX1172" s="2"/>
      <c r="MY1172" s="2"/>
      <c r="MZ1172" s="2"/>
      <c r="NA1172" s="2"/>
      <c r="NB1172" s="2"/>
      <c r="NC1172" s="2"/>
      <c r="ND1172" s="2"/>
      <c r="NE1172" s="2"/>
      <c r="NF1172" s="2"/>
      <c r="NG1172" s="2"/>
      <c r="NH1172" s="2"/>
      <c r="NI1172" s="2"/>
      <c r="NJ1172" s="2"/>
      <c r="NK1172" s="2"/>
      <c r="NL1172" s="2"/>
      <c r="NM1172" s="2"/>
      <c r="NN1172" s="2"/>
      <c r="NO1172" s="2"/>
      <c r="NP1172" s="2"/>
      <c r="NQ1172" s="2"/>
      <c r="NR1172" s="2"/>
      <c r="NS1172" s="2"/>
      <c r="NT1172" s="2"/>
      <c r="NU1172" s="2"/>
      <c r="NV1172" s="2"/>
      <c r="NW1172" s="2"/>
      <c r="NX1172" s="2"/>
      <c r="NY1172" s="2"/>
      <c r="NZ1172" s="2"/>
      <c r="OA1172" s="2"/>
      <c r="OB1172" s="2"/>
      <c r="OC1172" s="2"/>
      <c r="OD1172" s="2"/>
      <c r="OE1172" s="2"/>
      <c r="OF1172" s="2"/>
      <c r="OG1172" s="2"/>
      <c r="OH1172" s="2"/>
      <c r="OI1172" s="2"/>
      <c r="OJ1172" s="2"/>
      <c r="OK1172" s="2"/>
      <c r="OL1172" s="2"/>
      <c r="OM1172" s="2"/>
      <c r="ON1172" s="2"/>
      <c r="OO1172" s="2"/>
      <c r="OP1172" s="2"/>
      <c r="OQ1172" s="2"/>
      <c r="OR1172" s="2"/>
      <c r="OS1172" s="2"/>
      <c r="OT1172" s="2"/>
      <c r="OU1172" s="2"/>
      <c r="OV1172" s="2"/>
      <c r="OW1172" s="2"/>
      <c r="OX1172" s="2"/>
      <c r="OY1172" s="2"/>
      <c r="OZ1172" s="2"/>
      <c r="PA1172" s="2"/>
      <c r="PB1172" s="2"/>
      <c r="PC1172" s="2"/>
      <c r="PD1172" s="2"/>
      <c r="PE1172" s="2"/>
      <c r="PF1172" s="2"/>
      <c r="PG1172" s="2"/>
      <c r="PH1172" s="2"/>
      <c r="PI1172" s="2"/>
      <c r="PJ1172" s="2"/>
      <c r="PK1172" s="2"/>
      <c r="PL1172" s="2"/>
      <c r="PM1172" s="2"/>
      <c r="PN1172" s="2"/>
      <c r="PO1172" s="2"/>
    </row>
    <row r="1173" spans="1:431" ht="98" hidden="1" x14ac:dyDescent="0.15">
      <c r="A1173" s="6" t="s">
        <v>1516</v>
      </c>
      <c r="B1173" s="3"/>
      <c r="C1173" s="6"/>
      <c r="D1173" s="6"/>
      <c r="E1173" s="3"/>
      <c r="F1173" s="6"/>
      <c r="G1173" s="6"/>
      <c r="H1173" s="6"/>
      <c r="I1173" s="3"/>
      <c r="J1173" s="6"/>
      <c r="K1173" s="3"/>
      <c r="L1173" s="3"/>
      <c r="M1173" s="3"/>
      <c r="N1173" s="6"/>
      <c r="O1173" s="3"/>
      <c r="P1173" s="6"/>
      <c r="Q1173" s="6"/>
      <c r="R1173" s="6"/>
      <c r="S1173" s="3"/>
      <c r="T1173" s="3"/>
      <c r="U1173" s="3"/>
      <c r="V1173" s="3"/>
      <c r="W1173" s="3"/>
      <c r="X1173" s="3"/>
      <c r="Y1173" s="6"/>
      <c r="Z1173" s="6"/>
      <c r="AA1173" s="6"/>
      <c r="AB1173" s="3"/>
      <c r="AC1173" s="6"/>
      <c r="AD1173" s="6"/>
      <c r="AE1173" s="3"/>
      <c r="AF1173" s="3"/>
      <c r="AG1173" s="6"/>
      <c r="AH1173" s="6"/>
      <c r="AI1173" s="3"/>
      <c r="AJ1173" s="3"/>
      <c r="AK1173" s="3"/>
      <c r="AL1173" s="3"/>
      <c r="AM1173" s="6"/>
      <c r="AN1173" s="3"/>
      <c r="AO1173" s="3"/>
      <c r="AP1173" s="3"/>
      <c r="AQ1173" s="3"/>
      <c r="AR1173" s="3"/>
      <c r="AS1173" s="3"/>
      <c r="AT1173" s="6"/>
      <c r="AU1173" s="6"/>
      <c r="AV1173" s="6"/>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v>1970</v>
      </c>
      <c r="BZ1173" s="3" t="s">
        <v>2504</v>
      </c>
      <c r="CA1173" s="3" t="s">
        <v>2343</v>
      </c>
      <c r="CB1173" s="3" t="s">
        <v>0</v>
      </c>
      <c r="CC1173" s="3" t="s">
        <v>2383</v>
      </c>
      <c r="CD1173" s="3"/>
      <c r="CE1173" s="3"/>
      <c r="CF1173" s="7"/>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J1173" s="1"/>
      <c r="DK1173" s="1"/>
      <c r="DL1173" s="1"/>
      <c r="DM1173" s="1"/>
      <c r="DN1173" s="1"/>
      <c r="DO1173" s="1"/>
      <c r="DQ1173" s="1"/>
      <c r="DT1173" s="1"/>
      <c r="DW1173" s="1"/>
      <c r="DX1173" s="1"/>
      <c r="DY1173" s="1"/>
      <c r="DZ1173" s="1"/>
      <c r="EA1173" s="1"/>
      <c r="EB1173" s="1"/>
      <c r="EC1173" s="1"/>
      <c r="EF1173" s="1"/>
      <c r="ER1173" s="1"/>
      <c r="ET1173" s="1"/>
      <c r="FH1173" s="1"/>
      <c r="FI1173" s="1"/>
      <c r="LT1173" s="2"/>
      <c r="LU1173" s="2"/>
      <c r="LV1173" s="2"/>
      <c r="LW1173" s="2"/>
      <c r="LX1173" s="2"/>
      <c r="LY1173" s="2"/>
      <c r="LZ1173" s="2"/>
      <c r="MA1173" s="2"/>
      <c r="MB1173" s="2"/>
      <c r="MC1173" s="2"/>
      <c r="MD1173" s="2"/>
      <c r="ME1173" s="2"/>
      <c r="MF1173" s="2"/>
      <c r="MG1173" s="2"/>
      <c r="MH1173" s="2"/>
      <c r="MI1173" s="2"/>
      <c r="MJ1173" s="2"/>
      <c r="MK1173" s="2"/>
      <c r="ML1173" s="2"/>
      <c r="MM1173" s="2"/>
      <c r="MN1173" s="2"/>
      <c r="MO1173" s="2"/>
      <c r="MP1173" s="2"/>
      <c r="MQ1173" s="2"/>
      <c r="MR1173" s="2"/>
      <c r="MS1173" s="2"/>
      <c r="MT1173" s="2"/>
      <c r="MU1173" s="2"/>
      <c r="MV1173" s="2"/>
      <c r="MW1173" s="2"/>
      <c r="MX1173" s="2"/>
      <c r="MY1173" s="2"/>
      <c r="MZ1173" s="2"/>
      <c r="NA1173" s="2"/>
      <c r="NB1173" s="2"/>
      <c r="NC1173" s="2"/>
      <c r="ND1173" s="2"/>
      <c r="NE1173" s="2"/>
      <c r="NF1173" s="2"/>
      <c r="NG1173" s="2"/>
      <c r="NH1173" s="2"/>
      <c r="NI1173" s="2"/>
      <c r="NJ1173" s="2"/>
      <c r="NK1173" s="2"/>
      <c r="NL1173" s="2"/>
      <c r="NM1173" s="2"/>
      <c r="NN1173" s="2"/>
      <c r="NO1173" s="2"/>
      <c r="NP1173" s="2"/>
      <c r="NQ1173" s="2"/>
      <c r="NR1173" s="2"/>
      <c r="NS1173" s="2"/>
      <c r="NT1173" s="2"/>
      <c r="NU1173" s="2"/>
      <c r="NV1173" s="2"/>
      <c r="NW1173" s="2"/>
      <c r="NX1173" s="2"/>
      <c r="NY1173" s="2"/>
      <c r="NZ1173" s="2"/>
      <c r="OA1173" s="2"/>
      <c r="OB1173" s="2"/>
      <c r="OC1173" s="2"/>
      <c r="OD1173" s="2"/>
      <c r="OE1173" s="2"/>
      <c r="OF1173" s="2"/>
      <c r="OG1173" s="2"/>
      <c r="OH1173" s="2"/>
      <c r="OI1173" s="2"/>
      <c r="OJ1173" s="2"/>
      <c r="OK1173" s="2"/>
      <c r="OL1173" s="2"/>
      <c r="OM1173" s="2"/>
      <c r="ON1173" s="2"/>
      <c r="OO1173" s="2"/>
      <c r="OP1173" s="2"/>
      <c r="OQ1173" s="2"/>
      <c r="OR1173" s="2"/>
      <c r="OS1173" s="2"/>
      <c r="OT1173" s="2"/>
      <c r="OU1173" s="2"/>
      <c r="OV1173" s="2"/>
      <c r="OW1173" s="2"/>
      <c r="OX1173" s="2"/>
      <c r="OY1173" s="2"/>
      <c r="OZ1173" s="2"/>
      <c r="PA1173" s="2"/>
      <c r="PB1173" s="2"/>
      <c r="PC1173" s="2"/>
      <c r="PD1173" s="2"/>
      <c r="PE1173" s="2"/>
      <c r="PF1173" s="2"/>
      <c r="PG1173" s="2"/>
      <c r="PH1173" s="2"/>
      <c r="PI1173" s="2"/>
      <c r="PJ1173" s="2"/>
      <c r="PK1173" s="2"/>
      <c r="PL1173" s="2"/>
      <c r="PM1173" s="2"/>
      <c r="PN1173" s="2"/>
      <c r="PO1173" s="2"/>
    </row>
    <row r="1174" spans="1:431" ht="98" hidden="1" x14ac:dyDescent="0.15">
      <c r="A1174" s="6" t="s">
        <v>1519</v>
      </c>
      <c r="B1174" s="3"/>
      <c r="C1174" s="6"/>
      <c r="D1174" s="6"/>
      <c r="E1174" s="3"/>
      <c r="F1174" s="6"/>
      <c r="G1174" s="6"/>
      <c r="H1174" s="6"/>
      <c r="I1174" s="3"/>
      <c r="J1174" s="6"/>
      <c r="K1174" s="3"/>
      <c r="L1174" s="3"/>
      <c r="M1174" s="3"/>
      <c r="N1174" s="6"/>
      <c r="O1174" s="3"/>
      <c r="P1174" s="6"/>
      <c r="Q1174" s="6"/>
      <c r="R1174" s="6"/>
      <c r="S1174" s="3"/>
      <c r="T1174" s="3"/>
      <c r="U1174" s="3"/>
      <c r="V1174" s="3"/>
      <c r="W1174" s="3"/>
      <c r="X1174" s="3"/>
      <c r="Y1174" s="6"/>
      <c r="Z1174" s="6"/>
      <c r="AA1174" s="6"/>
      <c r="AB1174" s="3"/>
      <c r="AC1174" s="6"/>
      <c r="AD1174" s="6"/>
      <c r="AE1174" s="3"/>
      <c r="AF1174" s="3"/>
      <c r="AG1174" s="6"/>
      <c r="AH1174" s="6"/>
      <c r="AI1174" s="3"/>
      <c r="AJ1174" s="3"/>
      <c r="AK1174" s="3"/>
      <c r="AL1174" s="3"/>
      <c r="AM1174" s="6"/>
      <c r="AN1174" s="3"/>
      <c r="AO1174" s="3"/>
      <c r="AP1174" s="3"/>
      <c r="AQ1174" s="3"/>
      <c r="AR1174" s="3"/>
      <c r="AS1174" s="3"/>
      <c r="AT1174" s="6"/>
      <c r="AU1174" s="6"/>
      <c r="AV1174" s="6"/>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v>1970</v>
      </c>
      <c r="BZ1174" s="3" t="s">
        <v>2504</v>
      </c>
      <c r="CA1174" s="3" t="s">
        <v>2343</v>
      </c>
      <c r="CB1174" s="3" t="s">
        <v>0</v>
      </c>
      <c r="CC1174" s="3" t="s">
        <v>2383</v>
      </c>
      <c r="CD1174" s="3"/>
      <c r="CE1174" s="3"/>
      <c r="CF1174" s="7"/>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J1174" s="1"/>
      <c r="DK1174" s="1"/>
      <c r="DL1174" s="1"/>
      <c r="DM1174" s="1"/>
      <c r="DN1174" s="1"/>
      <c r="DO1174" s="1"/>
      <c r="DQ1174" s="1"/>
      <c r="DT1174" s="1"/>
      <c r="DW1174" s="1"/>
      <c r="DX1174" s="1"/>
      <c r="DY1174" s="1"/>
      <c r="DZ1174" s="1"/>
      <c r="EA1174" s="1"/>
      <c r="EB1174" s="1"/>
      <c r="EC1174" s="1"/>
      <c r="EF1174" s="1"/>
      <c r="ER1174" s="1"/>
      <c r="ET1174" s="1"/>
      <c r="FH1174" s="1"/>
      <c r="FI1174" s="1"/>
      <c r="LT1174" s="2"/>
      <c r="LU1174" s="2"/>
      <c r="LV1174" s="2"/>
      <c r="LW1174" s="2"/>
      <c r="LX1174" s="2"/>
      <c r="LY1174" s="2"/>
      <c r="LZ1174" s="2"/>
      <c r="MA1174" s="2"/>
      <c r="MB1174" s="2"/>
      <c r="MC1174" s="2"/>
      <c r="MD1174" s="2"/>
      <c r="ME1174" s="2"/>
      <c r="MF1174" s="2"/>
      <c r="MG1174" s="2"/>
      <c r="MH1174" s="2"/>
      <c r="MI1174" s="2"/>
      <c r="MJ1174" s="2"/>
      <c r="MK1174" s="2"/>
      <c r="ML1174" s="2"/>
      <c r="MM1174" s="2"/>
      <c r="MN1174" s="2"/>
      <c r="MO1174" s="2"/>
      <c r="MP1174" s="2"/>
      <c r="MQ1174" s="2"/>
      <c r="MR1174" s="2"/>
      <c r="MS1174" s="2"/>
      <c r="MT1174" s="2"/>
      <c r="MU1174" s="2"/>
      <c r="MV1174" s="2"/>
      <c r="MW1174" s="2"/>
      <c r="MX1174" s="2"/>
      <c r="MY1174" s="2"/>
      <c r="MZ1174" s="2"/>
      <c r="NA1174" s="2"/>
      <c r="NB1174" s="2"/>
      <c r="NC1174" s="2"/>
      <c r="ND1174" s="2"/>
      <c r="NE1174" s="2"/>
      <c r="NF1174" s="2"/>
      <c r="NG1174" s="2"/>
      <c r="NH1174" s="2"/>
      <c r="NI1174" s="2"/>
      <c r="NJ1174" s="2"/>
      <c r="NK1174" s="2"/>
      <c r="NL1174" s="2"/>
      <c r="NM1174" s="2"/>
      <c r="NN1174" s="2"/>
      <c r="NO1174" s="2"/>
      <c r="NP1174" s="2"/>
      <c r="NQ1174" s="2"/>
      <c r="NR1174" s="2"/>
      <c r="NS1174" s="2"/>
      <c r="NT1174" s="2"/>
      <c r="NU1174" s="2"/>
      <c r="NV1174" s="2"/>
      <c r="NW1174" s="2"/>
      <c r="NX1174" s="2"/>
      <c r="NY1174" s="2"/>
      <c r="NZ1174" s="2"/>
      <c r="OA1174" s="2"/>
      <c r="OB1174" s="2"/>
      <c r="OC1174" s="2"/>
      <c r="OD1174" s="2"/>
      <c r="OE1174" s="2"/>
      <c r="OF1174" s="2"/>
      <c r="OG1174" s="2"/>
      <c r="OH1174" s="2"/>
      <c r="OI1174" s="2"/>
      <c r="OJ1174" s="2"/>
      <c r="OK1174" s="2"/>
      <c r="OL1174" s="2"/>
      <c r="OM1174" s="2"/>
      <c r="ON1174" s="2"/>
      <c r="OO1174" s="2"/>
      <c r="OP1174" s="2"/>
      <c r="OQ1174" s="2"/>
      <c r="OR1174" s="2"/>
      <c r="OS1174" s="2"/>
      <c r="OT1174" s="2"/>
      <c r="OU1174" s="2"/>
      <c r="OV1174" s="2"/>
      <c r="OW1174" s="2"/>
      <c r="OX1174" s="2"/>
      <c r="OY1174" s="2"/>
      <c r="OZ1174" s="2"/>
      <c r="PA1174" s="2"/>
      <c r="PB1174" s="2"/>
      <c r="PC1174" s="2"/>
      <c r="PD1174" s="2"/>
      <c r="PE1174" s="2"/>
      <c r="PF1174" s="2"/>
      <c r="PG1174" s="2"/>
      <c r="PH1174" s="2"/>
      <c r="PI1174" s="2"/>
      <c r="PJ1174" s="2"/>
      <c r="PK1174" s="2"/>
      <c r="PL1174" s="2"/>
      <c r="PM1174" s="2"/>
      <c r="PN1174" s="2"/>
      <c r="PO1174" s="2"/>
    </row>
    <row r="1175" spans="1:431" ht="98" hidden="1" x14ac:dyDescent="0.15">
      <c r="A1175" s="6" t="s">
        <v>1522</v>
      </c>
      <c r="B1175" s="3"/>
      <c r="C1175" s="6"/>
      <c r="D1175" s="6"/>
      <c r="E1175" s="3"/>
      <c r="F1175" s="6"/>
      <c r="G1175" s="6"/>
      <c r="H1175" s="6"/>
      <c r="I1175" s="3"/>
      <c r="J1175" s="6"/>
      <c r="K1175" s="3"/>
      <c r="L1175" s="3"/>
      <c r="M1175" s="3"/>
      <c r="N1175" s="6"/>
      <c r="O1175" s="3"/>
      <c r="P1175" s="6"/>
      <c r="Q1175" s="6"/>
      <c r="R1175" s="6"/>
      <c r="S1175" s="3"/>
      <c r="T1175" s="3"/>
      <c r="U1175" s="3"/>
      <c r="V1175" s="3"/>
      <c r="W1175" s="3"/>
      <c r="X1175" s="3"/>
      <c r="Y1175" s="6"/>
      <c r="Z1175" s="6"/>
      <c r="AA1175" s="6"/>
      <c r="AB1175" s="3"/>
      <c r="AC1175" s="6"/>
      <c r="AD1175" s="6"/>
      <c r="AE1175" s="3"/>
      <c r="AF1175" s="3"/>
      <c r="AG1175" s="6"/>
      <c r="AH1175" s="6"/>
      <c r="AI1175" s="3"/>
      <c r="AJ1175" s="3"/>
      <c r="AK1175" s="3"/>
      <c r="AL1175" s="3"/>
      <c r="AM1175" s="6"/>
      <c r="AN1175" s="3"/>
      <c r="AO1175" s="3"/>
      <c r="AP1175" s="3"/>
      <c r="AQ1175" s="3"/>
      <c r="AR1175" s="3"/>
      <c r="AS1175" s="3"/>
      <c r="AT1175" s="6"/>
      <c r="AU1175" s="6"/>
      <c r="AV1175" s="6"/>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v>1970</v>
      </c>
      <c r="BZ1175" s="3" t="s">
        <v>2504</v>
      </c>
      <c r="CA1175" s="3" t="s">
        <v>2343</v>
      </c>
      <c r="CB1175" s="3" t="s">
        <v>0</v>
      </c>
      <c r="CC1175" s="3" t="s">
        <v>2383</v>
      </c>
      <c r="CD1175" s="3"/>
      <c r="CE1175" s="3"/>
      <c r="CF1175" s="7"/>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J1175" s="1"/>
      <c r="DK1175" s="1"/>
      <c r="DL1175" s="1"/>
      <c r="DM1175" s="1"/>
      <c r="DN1175" s="1"/>
      <c r="DO1175" s="1"/>
      <c r="DQ1175" s="1"/>
      <c r="DT1175" s="1"/>
      <c r="DW1175" s="1"/>
      <c r="DX1175" s="1"/>
      <c r="DY1175" s="1"/>
      <c r="DZ1175" s="1"/>
      <c r="EA1175" s="1"/>
      <c r="EB1175" s="1"/>
      <c r="EC1175" s="1"/>
      <c r="EF1175" s="1"/>
      <c r="ER1175" s="1"/>
      <c r="ET1175" s="1"/>
      <c r="FH1175" s="1"/>
      <c r="FI1175" s="1"/>
      <c r="LT1175" s="2"/>
      <c r="LU1175" s="2"/>
      <c r="LV1175" s="2"/>
      <c r="LW1175" s="2"/>
      <c r="LX1175" s="2"/>
      <c r="LY1175" s="2"/>
      <c r="LZ1175" s="2"/>
      <c r="MA1175" s="2"/>
      <c r="MB1175" s="2"/>
      <c r="MC1175" s="2"/>
      <c r="MD1175" s="2"/>
      <c r="ME1175" s="2"/>
      <c r="MF1175" s="2"/>
      <c r="MG1175" s="2"/>
      <c r="MH1175" s="2"/>
      <c r="MI1175" s="2"/>
      <c r="MJ1175" s="2"/>
      <c r="MK1175" s="2"/>
      <c r="ML1175" s="2"/>
      <c r="MM1175" s="2"/>
      <c r="MN1175" s="2"/>
      <c r="MO1175" s="2"/>
      <c r="MP1175" s="2"/>
      <c r="MQ1175" s="2"/>
      <c r="MR1175" s="2"/>
      <c r="MS1175" s="2"/>
      <c r="MT1175" s="2"/>
      <c r="MU1175" s="2"/>
      <c r="MV1175" s="2"/>
      <c r="MW1175" s="2"/>
      <c r="MX1175" s="2"/>
      <c r="MY1175" s="2"/>
      <c r="MZ1175" s="2"/>
      <c r="NA1175" s="2"/>
      <c r="NB1175" s="2"/>
      <c r="NC1175" s="2"/>
      <c r="ND1175" s="2"/>
      <c r="NE1175" s="2"/>
      <c r="NF1175" s="2"/>
      <c r="NG1175" s="2"/>
      <c r="NH1175" s="2"/>
      <c r="NI1175" s="2"/>
      <c r="NJ1175" s="2"/>
      <c r="NK1175" s="2"/>
      <c r="NL1175" s="2"/>
      <c r="NM1175" s="2"/>
      <c r="NN1175" s="2"/>
      <c r="NO1175" s="2"/>
      <c r="NP1175" s="2"/>
      <c r="NQ1175" s="2"/>
      <c r="NR1175" s="2"/>
      <c r="NS1175" s="2"/>
      <c r="NT1175" s="2"/>
      <c r="NU1175" s="2"/>
      <c r="NV1175" s="2"/>
      <c r="NW1175" s="2"/>
      <c r="NX1175" s="2"/>
      <c r="NY1175" s="2"/>
      <c r="NZ1175" s="2"/>
      <c r="OA1175" s="2"/>
      <c r="OB1175" s="2"/>
      <c r="OC1175" s="2"/>
      <c r="OD1175" s="2"/>
      <c r="OE1175" s="2"/>
      <c r="OF1175" s="2"/>
      <c r="OG1175" s="2"/>
      <c r="OH1175" s="2"/>
      <c r="OI1175" s="2"/>
      <c r="OJ1175" s="2"/>
      <c r="OK1175" s="2"/>
      <c r="OL1175" s="2"/>
      <c r="OM1175" s="2"/>
      <c r="ON1175" s="2"/>
      <c r="OO1175" s="2"/>
      <c r="OP1175" s="2"/>
      <c r="OQ1175" s="2"/>
      <c r="OR1175" s="2"/>
      <c r="OS1175" s="2"/>
      <c r="OT1175" s="2"/>
      <c r="OU1175" s="2"/>
      <c r="OV1175" s="2"/>
      <c r="OW1175" s="2"/>
      <c r="OX1175" s="2"/>
      <c r="OY1175" s="2"/>
      <c r="OZ1175" s="2"/>
      <c r="PA1175" s="2"/>
      <c r="PB1175" s="2"/>
      <c r="PC1175" s="2"/>
      <c r="PD1175" s="2"/>
      <c r="PE1175" s="2"/>
      <c r="PF1175" s="2"/>
      <c r="PG1175" s="2"/>
      <c r="PH1175" s="2"/>
      <c r="PI1175" s="2"/>
      <c r="PJ1175" s="2"/>
      <c r="PK1175" s="2"/>
      <c r="PL1175" s="2"/>
      <c r="PM1175" s="2"/>
      <c r="PN1175" s="2"/>
      <c r="PO1175" s="2"/>
    </row>
    <row r="1176" spans="1:431" ht="98" hidden="1" x14ac:dyDescent="0.15">
      <c r="A1176" s="6" t="s">
        <v>1525</v>
      </c>
      <c r="B1176" s="3"/>
      <c r="C1176" s="6"/>
      <c r="D1176" s="6"/>
      <c r="E1176" s="3"/>
      <c r="F1176" s="6"/>
      <c r="G1176" s="6"/>
      <c r="H1176" s="6"/>
      <c r="I1176" s="3"/>
      <c r="J1176" s="6"/>
      <c r="K1176" s="3"/>
      <c r="L1176" s="3"/>
      <c r="M1176" s="3"/>
      <c r="N1176" s="6"/>
      <c r="O1176" s="3"/>
      <c r="P1176" s="6"/>
      <c r="Q1176" s="6"/>
      <c r="R1176" s="6"/>
      <c r="S1176" s="3"/>
      <c r="T1176" s="3"/>
      <c r="U1176" s="3"/>
      <c r="V1176" s="3"/>
      <c r="W1176" s="3"/>
      <c r="X1176" s="3"/>
      <c r="Y1176" s="6"/>
      <c r="Z1176" s="6"/>
      <c r="AA1176" s="6"/>
      <c r="AB1176" s="3"/>
      <c r="AC1176" s="6"/>
      <c r="AD1176" s="6"/>
      <c r="AE1176" s="3"/>
      <c r="AF1176" s="3"/>
      <c r="AG1176" s="6"/>
      <c r="AH1176" s="6"/>
      <c r="AI1176" s="3"/>
      <c r="AJ1176" s="3"/>
      <c r="AK1176" s="3"/>
      <c r="AL1176" s="3"/>
      <c r="AM1176" s="6"/>
      <c r="AN1176" s="3"/>
      <c r="AO1176" s="3"/>
      <c r="AP1176" s="3"/>
      <c r="AQ1176" s="3"/>
      <c r="AR1176" s="3"/>
      <c r="AS1176" s="3"/>
      <c r="AT1176" s="6"/>
      <c r="AU1176" s="6"/>
      <c r="AV1176" s="6"/>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v>1970</v>
      </c>
      <c r="BZ1176" s="3" t="s">
        <v>2504</v>
      </c>
      <c r="CA1176" s="3" t="s">
        <v>2343</v>
      </c>
      <c r="CB1176" s="3" t="s">
        <v>0</v>
      </c>
      <c r="CC1176" s="3" t="s">
        <v>2383</v>
      </c>
      <c r="CD1176" s="3"/>
      <c r="CE1176" s="3"/>
      <c r="CF1176" s="7"/>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J1176" s="1"/>
      <c r="DK1176" s="1"/>
      <c r="DL1176" s="1"/>
      <c r="DM1176" s="1"/>
      <c r="DN1176" s="1"/>
      <c r="DO1176" s="1"/>
      <c r="DQ1176" s="1"/>
      <c r="DT1176" s="1"/>
      <c r="DW1176" s="1"/>
      <c r="DX1176" s="1"/>
      <c r="DY1176" s="1"/>
      <c r="DZ1176" s="1"/>
      <c r="EA1176" s="1"/>
      <c r="EB1176" s="1"/>
      <c r="EC1176" s="1"/>
      <c r="EF1176" s="1"/>
      <c r="ER1176" s="1"/>
      <c r="ET1176" s="1"/>
      <c r="FH1176" s="1"/>
      <c r="FI1176" s="1"/>
      <c r="LT1176" s="2"/>
      <c r="LU1176" s="2"/>
      <c r="LV1176" s="2"/>
      <c r="LW1176" s="2"/>
      <c r="LX1176" s="2"/>
      <c r="LY1176" s="2"/>
      <c r="LZ1176" s="2"/>
      <c r="MA1176" s="2"/>
      <c r="MB1176" s="2"/>
      <c r="MC1176" s="2"/>
      <c r="MD1176" s="2"/>
      <c r="ME1176" s="2"/>
      <c r="MF1176" s="2"/>
      <c r="MG1176" s="2"/>
      <c r="MH1176" s="2"/>
      <c r="MI1176" s="2"/>
      <c r="MJ1176" s="2"/>
      <c r="MK1176" s="2"/>
      <c r="ML1176" s="2"/>
      <c r="MM1176" s="2"/>
      <c r="MN1176" s="2"/>
      <c r="MO1176" s="2"/>
      <c r="MP1176" s="2"/>
      <c r="MQ1176" s="2"/>
      <c r="MR1176" s="2"/>
      <c r="MS1176" s="2"/>
      <c r="MT1176" s="2"/>
      <c r="MU1176" s="2"/>
      <c r="MV1176" s="2"/>
      <c r="MW1176" s="2"/>
      <c r="MX1176" s="2"/>
      <c r="MY1176" s="2"/>
      <c r="MZ1176" s="2"/>
      <c r="NA1176" s="2"/>
      <c r="NB1176" s="2"/>
      <c r="NC1176" s="2"/>
      <c r="ND1176" s="2"/>
      <c r="NE1176" s="2"/>
      <c r="NF1176" s="2"/>
      <c r="NG1176" s="2"/>
      <c r="NH1176" s="2"/>
      <c r="NI1176" s="2"/>
      <c r="NJ1176" s="2"/>
      <c r="NK1176" s="2"/>
      <c r="NL1176" s="2"/>
      <c r="NM1176" s="2"/>
      <c r="NN1176" s="2"/>
      <c r="NO1176" s="2"/>
      <c r="NP1176" s="2"/>
      <c r="NQ1176" s="2"/>
      <c r="NR1176" s="2"/>
      <c r="NS1176" s="2"/>
      <c r="NT1176" s="2"/>
      <c r="NU1176" s="2"/>
      <c r="NV1176" s="2"/>
      <c r="NW1176" s="2"/>
      <c r="NX1176" s="2"/>
      <c r="NY1176" s="2"/>
      <c r="NZ1176" s="2"/>
      <c r="OA1176" s="2"/>
      <c r="OB1176" s="2"/>
      <c r="OC1176" s="2"/>
      <c r="OD1176" s="2"/>
      <c r="OE1176" s="2"/>
      <c r="OF1176" s="2"/>
      <c r="OG1176" s="2"/>
      <c r="OH1176" s="2"/>
      <c r="OI1176" s="2"/>
      <c r="OJ1176" s="2"/>
      <c r="OK1176" s="2"/>
      <c r="OL1176" s="2"/>
      <c r="OM1176" s="2"/>
      <c r="ON1176" s="2"/>
      <c r="OO1176" s="2"/>
      <c r="OP1176" s="2"/>
      <c r="OQ1176" s="2"/>
      <c r="OR1176" s="2"/>
      <c r="OS1176" s="2"/>
      <c r="OT1176" s="2"/>
      <c r="OU1176" s="2"/>
      <c r="OV1176" s="2"/>
      <c r="OW1176" s="2"/>
      <c r="OX1176" s="2"/>
      <c r="OY1176" s="2"/>
      <c r="OZ1176" s="2"/>
      <c r="PA1176" s="2"/>
      <c r="PB1176" s="2"/>
      <c r="PC1176" s="2"/>
      <c r="PD1176" s="2"/>
      <c r="PE1176" s="2"/>
      <c r="PF1176" s="2"/>
      <c r="PG1176" s="2"/>
      <c r="PH1176" s="2"/>
      <c r="PI1176" s="2"/>
      <c r="PJ1176" s="2"/>
      <c r="PK1176" s="2"/>
      <c r="PL1176" s="2"/>
      <c r="PM1176" s="2"/>
      <c r="PN1176" s="2"/>
      <c r="PO1176" s="2"/>
    </row>
    <row r="1177" spans="1:431" ht="98" hidden="1" x14ac:dyDescent="0.15">
      <c r="A1177" s="6" t="s">
        <v>1528</v>
      </c>
      <c r="B1177" s="3"/>
      <c r="C1177" s="6"/>
      <c r="D1177" s="6"/>
      <c r="E1177" s="3"/>
      <c r="F1177" s="6"/>
      <c r="G1177" s="6"/>
      <c r="H1177" s="6"/>
      <c r="I1177" s="3"/>
      <c r="J1177" s="6"/>
      <c r="K1177" s="3"/>
      <c r="L1177" s="3"/>
      <c r="M1177" s="3"/>
      <c r="N1177" s="6"/>
      <c r="O1177" s="3"/>
      <c r="P1177" s="6"/>
      <c r="Q1177" s="6"/>
      <c r="R1177" s="6"/>
      <c r="S1177" s="3"/>
      <c r="T1177" s="3"/>
      <c r="U1177" s="3"/>
      <c r="V1177" s="3"/>
      <c r="W1177" s="3"/>
      <c r="X1177" s="3"/>
      <c r="Y1177" s="6"/>
      <c r="Z1177" s="6"/>
      <c r="AA1177" s="6"/>
      <c r="AB1177" s="3"/>
      <c r="AC1177" s="6"/>
      <c r="AD1177" s="6"/>
      <c r="AE1177" s="3"/>
      <c r="AF1177" s="3"/>
      <c r="AG1177" s="6"/>
      <c r="AH1177" s="6"/>
      <c r="AI1177" s="3"/>
      <c r="AJ1177" s="3"/>
      <c r="AK1177" s="3"/>
      <c r="AL1177" s="3"/>
      <c r="AM1177" s="6"/>
      <c r="AN1177" s="3"/>
      <c r="AO1177" s="3"/>
      <c r="AP1177" s="3"/>
      <c r="AQ1177" s="3"/>
      <c r="AR1177" s="3"/>
      <c r="AS1177" s="3"/>
      <c r="AT1177" s="6"/>
      <c r="AU1177" s="6"/>
      <c r="AV1177" s="6"/>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v>1970</v>
      </c>
      <c r="BZ1177" s="3" t="s">
        <v>2504</v>
      </c>
      <c r="CA1177" s="3" t="s">
        <v>2343</v>
      </c>
      <c r="CB1177" s="3" t="s">
        <v>0</v>
      </c>
      <c r="CC1177" s="3" t="s">
        <v>2383</v>
      </c>
      <c r="CD1177" s="3"/>
      <c r="CE1177" s="3"/>
      <c r="CF1177" s="7"/>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J1177" s="1"/>
      <c r="DK1177" s="1"/>
      <c r="DL1177" s="1"/>
      <c r="DM1177" s="1"/>
      <c r="DN1177" s="1"/>
      <c r="DO1177" s="1"/>
      <c r="DQ1177" s="1"/>
      <c r="DT1177" s="1"/>
      <c r="DW1177" s="1"/>
      <c r="DX1177" s="1"/>
      <c r="DY1177" s="1"/>
      <c r="DZ1177" s="1"/>
      <c r="EA1177" s="1"/>
      <c r="EB1177" s="1"/>
      <c r="EC1177" s="1"/>
      <c r="EF1177" s="1"/>
      <c r="ER1177" s="1"/>
      <c r="ET1177" s="1"/>
      <c r="FH1177" s="1"/>
      <c r="FI1177" s="1"/>
      <c r="LT1177" s="2"/>
      <c r="LU1177" s="2"/>
      <c r="LV1177" s="2"/>
      <c r="LW1177" s="2"/>
      <c r="LX1177" s="2"/>
      <c r="LY1177" s="2"/>
      <c r="LZ1177" s="2"/>
      <c r="MA1177" s="2"/>
      <c r="MB1177" s="2"/>
      <c r="MC1177" s="2"/>
      <c r="MD1177" s="2"/>
      <c r="ME1177" s="2"/>
      <c r="MF1177" s="2"/>
      <c r="MG1177" s="2"/>
      <c r="MH1177" s="2"/>
      <c r="MI1177" s="2"/>
      <c r="MJ1177" s="2"/>
      <c r="MK1177" s="2"/>
      <c r="ML1177" s="2"/>
      <c r="MM1177" s="2"/>
      <c r="MN1177" s="2"/>
      <c r="MO1177" s="2"/>
      <c r="MP1177" s="2"/>
      <c r="MQ1177" s="2"/>
      <c r="MR1177" s="2"/>
      <c r="MS1177" s="2"/>
      <c r="MT1177" s="2"/>
      <c r="MU1177" s="2"/>
      <c r="MV1177" s="2"/>
      <c r="MW1177" s="2"/>
      <c r="MX1177" s="2"/>
      <c r="MY1177" s="2"/>
      <c r="MZ1177" s="2"/>
      <c r="NA1177" s="2"/>
      <c r="NB1177" s="2"/>
      <c r="NC1177" s="2"/>
      <c r="ND1177" s="2"/>
      <c r="NE1177" s="2"/>
      <c r="NF1177" s="2"/>
      <c r="NG1177" s="2"/>
      <c r="NH1177" s="2"/>
      <c r="NI1177" s="2"/>
      <c r="NJ1177" s="2"/>
      <c r="NK1177" s="2"/>
      <c r="NL1177" s="2"/>
      <c r="NM1177" s="2"/>
      <c r="NN1177" s="2"/>
      <c r="NO1177" s="2"/>
      <c r="NP1177" s="2"/>
      <c r="NQ1177" s="2"/>
      <c r="NR1177" s="2"/>
      <c r="NS1177" s="2"/>
      <c r="NT1177" s="2"/>
      <c r="NU1177" s="2"/>
      <c r="NV1177" s="2"/>
      <c r="NW1177" s="2"/>
      <c r="NX1177" s="2"/>
      <c r="NY1177" s="2"/>
      <c r="NZ1177" s="2"/>
      <c r="OA1177" s="2"/>
      <c r="OB1177" s="2"/>
      <c r="OC1177" s="2"/>
      <c r="OD1177" s="2"/>
      <c r="OE1177" s="2"/>
      <c r="OF1177" s="2"/>
      <c r="OG1177" s="2"/>
      <c r="OH1177" s="2"/>
      <c r="OI1177" s="2"/>
      <c r="OJ1177" s="2"/>
      <c r="OK1177" s="2"/>
      <c r="OL1177" s="2"/>
      <c r="OM1177" s="2"/>
      <c r="ON1177" s="2"/>
      <c r="OO1177" s="2"/>
      <c r="OP1177" s="2"/>
      <c r="OQ1177" s="2"/>
      <c r="OR1177" s="2"/>
      <c r="OS1177" s="2"/>
      <c r="OT1177" s="2"/>
      <c r="OU1177" s="2"/>
      <c r="OV1177" s="2"/>
      <c r="OW1177" s="2"/>
      <c r="OX1177" s="2"/>
      <c r="OY1177" s="2"/>
      <c r="OZ1177" s="2"/>
      <c r="PA1177" s="2"/>
      <c r="PB1177" s="2"/>
      <c r="PC1177" s="2"/>
      <c r="PD1177" s="2"/>
      <c r="PE1177" s="2"/>
      <c r="PF1177" s="2"/>
      <c r="PG1177" s="2"/>
      <c r="PH1177" s="2"/>
      <c r="PI1177" s="2"/>
      <c r="PJ1177" s="2"/>
      <c r="PK1177" s="2"/>
      <c r="PL1177" s="2"/>
      <c r="PM1177" s="2"/>
      <c r="PN1177" s="2"/>
      <c r="PO1177" s="2"/>
    </row>
    <row r="1178" spans="1:431" ht="98" hidden="1" x14ac:dyDescent="0.15">
      <c r="A1178" s="6" t="s">
        <v>1531</v>
      </c>
      <c r="B1178" s="3"/>
      <c r="C1178" s="6"/>
      <c r="D1178" s="6"/>
      <c r="E1178" s="3"/>
      <c r="F1178" s="6"/>
      <c r="G1178" s="6"/>
      <c r="H1178" s="6"/>
      <c r="I1178" s="3"/>
      <c r="J1178" s="6"/>
      <c r="K1178" s="3"/>
      <c r="L1178" s="3"/>
      <c r="M1178" s="3"/>
      <c r="N1178" s="6"/>
      <c r="O1178" s="3"/>
      <c r="P1178" s="6"/>
      <c r="Q1178" s="6"/>
      <c r="R1178" s="6"/>
      <c r="S1178" s="3"/>
      <c r="T1178" s="3"/>
      <c r="U1178" s="3"/>
      <c r="V1178" s="3"/>
      <c r="W1178" s="3"/>
      <c r="X1178" s="3"/>
      <c r="Y1178" s="6"/>
      <c r="Z1178" s="6"/>
      <c r="AA1178" s="6"/>
      <c r="AB1178" s="3"/>
      <c r="AC1178" s="6"/>
      <c r="AD1178" s="6"/>
      <c r="AE1178" s="3"/>
      <c r="AF1178" s="3"/>
      <c r="AG1178" s="6"/>
      <c r="AH1178" s="6"/>
      <c r="AI1178" s="3"/>
      <c r="AJ1178" s="3"/>
      <c r="AK1178" s="3"/>
      <c r="AL1178" s="3"/>
      <c r="AM1178" s="6"/>
      <c r="AN1178" s="3"/>
      <c r="AO1178" s="3"/>
      <c r="AP1178" s="3"/>
      <c r="AQ1178" s="3"/>
      <c r="AR1178" s="3"/>
      <c r="AS1178" s="3"/>
      <c r="AT1178" s="6"/>
      <c r="AU1178" s="6"/>
      <c r="AV1178" s="6"/>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v>1970</v>
      </c>
      <c r="BZ1178" s="3" t="s">
        <v>2504</v>
      </c>
      <c r="CA1178" s="3" t="s">
        <v>2343</v>
      </c>
      <c r="CB1178" s="3" t="s">
        <v>0</v>
      </c>
      <c r="CC1178" s="3" t="s">
        <v>2383</v>
      </c>
      <c r="CD1178" s="3"/>
      <c r="CE1178" s="3"/>
      <c r="CF1178" s="7"/>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J1178" s="1"/>
      <c r="DK1178" s="1"/>
      <c r="DL1178" s="1"/>
      <c r="DM1178" s="1"/>
      <c r="DN1178" s="1"/>
      <c r="DO1178" s="1"/>
      <c r="DQ1178" s="1"/>
      <c r="DT1178" s="1"/>
      <c r="DW1178" s="1"/>
      <c r="DX1178" s="1"/>
      <c r="DY1178" s="1"/>
      <c r="DZ1178" s="1"/>
      <c r="EA1178" s="1"/>
      <c r="EB1178" s="1"/>
      <c r="EC1178" s="1"/>
      <c r="EF1178" s="1"/>
      <c r="ER1178" s="1"/>
      <c r="ET1178" s="1"/>
      <c r="FH1178" s="1"/>
      <c r="FI1178" s="1"/>
      <c r="LT1178" s="2"/>
      <c r="LU1178" s="2"/>
      <c r="LV1178" s="2"/>
      <c r="LW1178" s="2"/>
      <c r="LX1178" s="2"/>
      <c r="LY1178" s="2"/>
      <c r="LZ1178" s="2"/>
      <c r="MA1178" s="2"/>
      <c r="MB1178" s="2"/>
      <c r="MC1178" s="2"/>
      <c r="MD1178" s="2"/>
      <c r="ME1178" s="2"/>
      <c r="MF1178" s="2"/>
      <c r="MG1178" s="2"/>
      <c r="MH1178" s="2"/>
      <c r="MI1178" s="2"/>
      <c r="MJ1178" s="2"/>
      <c r="MK1178" s="2"/>
      <c r="ML1178" s="2"/>
      <c r="MM1178" s="2"/>
      <c r="MN1178" s="2"/>
      <c r="MO1178" s="2"/>
      <c r="MP1178" s="2"/>
      <c r="MQ1178" s="2"/>
      <c r="MR1178" s="2"/>
      <c r="MS1178" s="2"/>
      <c r="MT1178" s="2"/>
      <c r="MU1178" s="2"/>
      <c r="MV1178" s="2"/>
      <c r="MW1178" s="2"/>
      <c r="MX1178" s="2"/>
      <c r="MY1178" s="2"/>
      <c r="MZ1178" s="2"/>
      <c r="NA1178" s="2"/>
      <c r="NB1178" s="2"/>
      <c r="NC1178" s="2"/>
      <c r="ND1178" s="2"/>
      <c r="NE1178" s="2"/>
      <c r="NF1178" s="2"/>
      <c r="NG1178" s="2"/>
      <c r="NH1178" s="2"/>
      <c r="NI1178" s="2"/>
      <c r="NJ1178" s="2"/>
      <c r="NK1178" s="2"/>
      <c r="NL1178" s="2"/>
      <c r="NM1178" s="2"/>
      <c r="NN1178" s="2"/>
      <c r="NO1178" s="2"/>
      <c r="NP1178" s="2"/>
      <c r="NQ1178" s="2"/>
      <c r="NR1178" s="2"/>
      <c r="NS1178" s="2"/>
      <c r="NT1178" s="2"/>
      <c r="NU1178" s="2"/>
      <c r="NV1178" s="2"/>
      <c r="NW1178" s="2"/>
      <c r="NX1178" s="2"/>
      <c r="NY1178" s="2"/>
      <c r="NZ1178" s="2"/>
      <c r="OA1178" s="2"/>
      <c r="OB1178" s="2"/>
      <c r="OC1178" s="2"/>
      <c r="OD1178" s="2"/>
      <c r="OE1178" s="2"/>
      <c r="OF1178" s="2"/>
      <c r="OG1178" s="2"/>
      <c r="OH1178" s="2"/>
      <c r="OI1178" s="2"/>
      <c r="OJ1178" s="2"/>
      <c r="OK1178" s="2"/>
      <c r="OL1178" s="2"/>
      <c r="OM1178" s="2"/>
      <c r="ON1178" s="2"/>
      <c r="OO1178" s="2"/>
      <c r="OP1178" s="2"/>
      <c r="OQ1178" s="2"/>
      <c r="OR1178" s="2"/>
      <c r="OS1178" s="2"/>
      <c r="OT1178" s="2"/>
      <c r="OU1178" s="2"/>
      <c r="OV1178" s="2"/>
      <c r="OW1178" s="2"/>
      <c r="OX1178" s="2"/>
      <c r="OY1178" s="2"/>
      <c r="OZ1178" s="2"/>
      <c r="PA1178" s="2"/>
      <c r="PB1178" s="2"/>
      <c r="PC1178" s="2"/>
      <c r="PD1178" s="2"/>
      <c r="PE1178" s="2"/>
      <c r="PF1178" s="2"/>
      <c r="PG1178" s="2"/>
      <c r="PH1178" s="2"/>
      <c r="PI1178" s="2"/>
      <c r="PJ1178" s="2"/>
      <c r="PK1178" s="2"/>
      <c r="PL1178" s="2"/>
      <c r="PM1178" s="2"/>
      <c r="PN1178" s="2"/>
      <c r="PO1178" s="2"/>
    </row>
    <row r="1179" spans="1:431" ht="98" hidden="1" x14ac:dyDescent="0.15">
      <c r="A1179" s="6" t="s">
        <v>1533</v>
      </c>
      <c r="B1179" s="3"/>
      <c r="C1179" s="6"/>
      <c r="D1179" s="6"/>
      <c r="E1179" s="3"/>
      <c r="F1179" s="6"/>
      <c r="G1179" s="6"/>
      <c r="H1179" s="6"/>
      <c r="I1179" s="3"/>
      <c r="J1179" s="6"/>
      <c r="K1179" s="3"/>
      <c r="L1179" s="3"/>
      <c r="M1179" s="3"/>
      <c r="N1179" s="6"/>
      <c r="O1179" s="3"/>
      <c r="P1179" s="6"/>
      <c r="Q1179" s="6"/>
      <c r="R1179" s="6"/>
      <c r="S1179" s="3"/>
      <c r="T1179" s="3"/>
      <c r="U1179" s="3"/>
      <c r="V1179" s="3"/>
      <c r="W1179" s="3"/>
      <c r="X1179" s="3"/>
      <c r="Y1179" s="6"/>
      <c r="Z1179" s="6"/>
      <c r="AA1179" s="6"/>
      <c r="AB1179" s="3"/>
      <c r="AC1179" s="6"/>
      <c r="AD1179" s="6"/>
      <c r="AE1179" s="3"/>
      <c r="AF1179" s="3"/>
      <c r="AG1179" s="6"/>
      <c r="AH1179" s="6"/>
      <c r="AI1179" s="3"/>
      <c r="AJ1179" s="3"/>
      <c r="AK1179" s="3"/>
      <c r="AL1179" s="3"/>
      <c r="AM1179" s="6"/>
      <c r="AN1179" s="3"/>
      <c r="AO1179" s="3"/>
      <c r="AP1179" s="3"/>
      <c r="AQ1179" s="3"/>
      <c r="AR1179" s="3"/>
      <c r="AS1179" s="3"/>
      <c r="AT1179" s="6"/>
      <c r="AU1179" s="6"/>
      <c r="AV1179" s="6"/>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v>1970</v>
      </c>
      <c r="BZ1179" s="3" t="s">
        <v>2504</v>
      </c>
      <c r="CA1179" s="3" t="s">
        <v>2343</v>
      </c>
      <c r="CB1179" s="3" t="s">
        <v>0</v>
      </c>
      <c r="CC1179" s="3" t="s">
        <v>2383</v>
      </c>
      <c r="CD1179" s="3"/>
      <c r="CE1179" s="3"/>
      <c r="CF1179" s="7"/>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J1179" s="1"/>
      <c r="DK1179" s="1"/>
      <c r="DL1179" s="1"/>
      <c r="DM1179" s="1"/>
      <c r="DN1179" s="1"/>
      <c r="DO1179" s="1"/>
      <c r="DQ1179" s="1"/>
      <c r="DT1179" s="1"/>
      <c r="DW1179" s="1"/>
      <c r="DX1179" s="1"/>
      <c r="DY1179" s="1"/>
      <c r="DZ1179" s="1"/>
      <c r="EA1179" s="1"/>
      <c r="EB1179" s="1"/>
      <c r="EC1179" s="1"/>
      <c r="EF1179" s="1"/>
      <c r="ER1179" s="1"/>
      <c r="ET1179" s="1"/>
      <c r="FH1179" s="1"/>
      <c r="FI1179" s="1"/>
      <c r="LT1179" s="2"/>
      <c r="LU1179" s="2"/>
      <c r="LV1179" s="2"/>
      <c r="LW1179" s="2"/>
      <c r="LX1179" s="2"/>
      <c r="LY1179" s="2"/>
      <c r="LZ1179" s="2"/>
      <c r="MA1179" s="2"/>
      <c r="MB1179" s="2"/>
      <c r="MC1179" s="2"/>
      <c r="MD1179" s="2"/>
      <c r="ME1179" s="2"/>
      <c r="MF1179" s="2"/>
      <c r="MG1179" s="2"/>
      <c r="MH1179" s="2"/>
      <c r="MI1179" s="2"/>
      <c r="MJ1179" s="2"/>
      <c r="MK1179" s="2"/>
      <c r="ML1179" s="2"/>
      <c r="MM1179" s="2"/>
      <c r="MN1179" s="2"/>
      <c r="MO1179" s="2"/>
      <c r="MP1179" s="2"/>
      <c r="MQ1179" s="2"/>
      <c r="MR1179" s="2"/>
      <c r="MS1179" s="2"/>
      <c r="MT1179" s="2"/>
      <c r="MU1179" s="2"/>
      <c r="MV1179" s="2"/>
      <c r="MW1179" s="2"/>
      <c r="MX1179" s="2"/>
      <c r="MY1179" s="2"/>
      <c r="MZ1179" s="2"/>
      <c r="NA1179" s="2"/>
      <c r="NB1179" s="2"/>
      <c r="NC1179" s="2"/>
      <c r="ND1179" s="2"/>
      <c r="NE1179" s="2"/>
      <c r="NF1179" s="2"/>
      <c r="NG1179" s="2"/>
      <c r="NH1179" s="2"/>
      <c r="NI1179" s="2"/>
      <c r="NJ1179" s="2"/>
      <c r="NK1179" s="2"/>
      <c r="NL1179" s="2"/>
      <c r="NM1179" s="2"/>
      <c r="NN1179" s="2"/>
      <c r="NO1179" s="2"/>
      <c r="NP1179" s="2"/>
      <c r="NQ1179" s="2"/>
      <c r="NR1179" s="2"/>
      <c r="NS1179" s="2"/>
      <c r="NT1179" s="2"/>
      <c r="NU1179" s="2"/>
      <c r="NV1179" s="2"/>
      <c r="NW1179" s="2"/>
      <c r="NX1179" s="2"/>
      <c r="NY1179" s="2"/>
      <c r="NZ1179" s="2"/>
      <c r="OA1179" s="2"/>
      <c r="OB1179" s="2"/>
      <c r="OC1179" s="2"/>
      <c r="OD1179" s="2"/>
      <c r="OE1179" s="2"/>
      <c r="OF1179" s="2"/>
      <c r="OG1179" s="2"/>
      <c r="OH1179" s="2"/>
      <c r="OI1179" s="2"/>
      <c r="OJ1179" s="2"/>
      <c r="OK1179" s="2"/>
      <c r="OL1179" s="2"/>
      <c r="OM1179" s="2"/>
      <c r="ON1179" s="2"/>
      <c r="OO1179" s="2"/>
      <c r="OP1179" s="2"/>
      <c r="OQ1179" s="2"/>
      <c r="OR1179" s="2"/>
      <c r="OS1179" s="2"/>
      <c r="OT1179" s="2"/>
      <c r="OU1179" s="2"/>
      <c r="OV1179" s="2"/>
      <c r="OW1179" s="2"/>
      <c r="OX1179" s="2"/>
      <c r="OY1179" s="2"/>
      <c r="OZ1179" s="2"/>
      <c r="PA1179" s="2"/>
      <c r="PB1179" s="2"/>
      <c r="PC1179" s="2"/>
      <c r="PD1179" s="2"/>
      <c r="PE1179" s="2"/>
      <c r="PF1179" s="2"/>
      <c r="PG1179" s="2"/>
      <c r="PH1179" s="2"/>
      <c r="PI1179" s="2"/>
      <c r="PJ1179" s="2"/>
      <c r="PK1179" s="2"/>
      <c r="PL1179" s="2"/>
      <c r="PM1179" s="2"/>
      <c r="PN1179" s="2"/>
      <c r="PO1179" s="2"/>
    </row>
    <row r="1180" spans="1:431" ht="98" hidden="1" x14ac:dyDescent="0.15">
      <c r="A1180" s="6" t="s">
        <v>1535</v>
      </c>
      <c r="B1180" s="3"/>
      <c r="C1180" s="6"/>
      <c r="D1180" s="6"/>
      <c r="E1180" s="3"/>
      <c r="F1180" s="6"/>
      <c r="G1180" s="6"/>
      <c r="H1180" s="6"/>
      <c r="I1180" s="3"/>
      <c r="J1180" s="6"/>
      <c r="K1180" s="3"/>
      <c r="L1180" s="3"/>
      <c r="M1180" s="3"/>
      <c r="N1180" s="6"/>
      <c r="O1180" s="3"/>
      <c r="P1180" s="6"/>
      <c r="Q1180" s="6"/>
      <c r="R1180" s="6"/>
      <c r="S1180" s="3"/>
      <c r="T1180" s="3"/>
      <c r="U1180" s="3"/>
      <c r="V1180" s="3"/>
      <c r="W1180" s="3"/>
      <c r="X1180" s="3"/>
      <c r="Y1180" s="6"/>
      <c r="Z1180" s="6"/>
      <c r="AA1180" s="6"/>
      <c r="AB1180" s="3"/>
      <c r="AC1180" s="6"/>
      <c r="AD1180" s="6"/>
      <c r="AE1180" s="3"/>
      <c r="AF1180" s="3"/>
      <c r="AG1180" s="6"/>
      <c r="AH1180" s="6"/>
      <c r="AI1180" s="3"/>
      <c r="AJ1180" s="3"/>
      <c r="AK1180" s="3"/>
      <c r="AL1180" s="3"/>
      <c r="AM1180" s="6"/>
      <c r="AN1180" s="3"/>
      <c r="AO1180" s="3"/>
      <c r="AP1180" s="3"/>
      <c r="AQ1180" s="3"/>
      <c r="AR1180" s="3"/>
      <c r="AS1180" s="3"/>
      <c r="AT1180" s="6"/>
      <c r="AU1180" s="6"/>
      <c r="AV1180" s="6"/>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v>1970</v>
      </c>
      <c r="BZ1180" s="3" t="s">
        <v>2504</v>
      </c>
      <c r="CA1180" s="3" t="s">
        <v>2343</v>
      </c>
      <c r="CB1180" s="3" t="s">
        <v>0</v>
      </c>
      <c r="CC1180" s="3" t="s">
        <v>2383</v>
      </c>
      <c r="CD1180" s="3"/>
      <c r="CE1180" s="3"/>
      <c r="CF1180" s="7"/>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J1180" s="1"/>
      <c r="DK1180" s="1"/>
      <c r="DL1180" s="1"/>
      <c r="DM1180" s="1"/>
      <c r="DN1180" s="1"/>
      <c r="DO1180" s="1"/>
      <c r="DQ1180" s="1"/>
      <c r="DT1180" s="1"/>
      <c r="DW1180" s="1"/>
      <c r="DX1180" s="1"/>
      <c r="DY1180" s="1"/>
      <c r="DZ1180" s="1"/>
      <c r="EA1180" s="1"/>
      <c r="EB1180" s="1"/>
      <c r="EC1180" s="1"/>
      <c r="EF1180" s="1"/>
      <c r="ER1180" s="1"/>
      <c r="ET1180" s="1"/>
      <c r="FH1180" s="1"/>
      <c r="FI1180" s="1"/>
      <c r="LT1180" s="2"/>
      <c r="LU1180" s="2"/>
      <c r="LV1180" s="2"/>
      <c r="LW1180" s="2"/>
      <c r="LX1180" s="2"/>
      <c r="LY1180" s="2"/>
      <c r="LZ1180" s="2"/>
      <c r="MA1180" s="2"/>
      <c r="MB1180" s="2"/>
      <c r="MC1180" s="2"/>
      <c r="MD1180" s="2"/>
      <c r="ME1180" s="2"/>
      <c r="MF1180" s="2"/>
      <c r="MG1180" s="2"/>
      <c r="MH1180" s="2"/>
      <c r="MI1180" s="2"/>
      <c r="MJ1180" s="2"/>
      <c r="MK1180" s="2"/>
      <c r="ML1180" s="2"/>
      <c r="MM1180" s="2"/>
      <c r="MN1180" s="2"/>
      <c r="MO1180" s="2"/>
      <c r="MP1180" s="2"/>
      <c r="MQ1180" s="2"/>
      <c r="MR1180" s="2"/>
      <c r="MS1180" s="2"/>
      <c r="MT1180" s="2"/>
      <c r="MU1180" s="2"/>
      <c r="MV1180" s="2"/>
      <c r="MW1180" s="2"/>
      <c r="MX1180" s="2"/>
      <c r="MY1180" s="2"/>
      <c r="MZ1180" s="2"/>
      <c r="NA1180" s="2"/>
      <c r="NB1180" s="2"/>
      <c r="NC1180" s="2"/>
      <c r="ND1180" s="2"/>
      <c r="NE1180" s="2"/>
      <c r="NF1180" s="2"/>
      <c r="NG1180" s="2"/>
      <c r="NH1180" s="2"/>
      <c r="NI1180" s="2"/>
      <c r="NJ1180" s="2"/>
      <c r="NK1180" s="2"/>
      <c r="NL1180" s="2"/>
      <c r="NM1180" s="2"/>
      <c r="NN1180" s="2"/>
      <c r="NO1180" s="2"/>
      <c r="NP1180" s="2"/>
      <c r="NQ1180" s="2"/>
      <c r="NR1180" s="2"/>
      <c r="NS1180" s="2"/>
      <c r="NT1180" s="2"/>
      <c r="NU1180" s="2"/>
      <c r="NV1180" s="2"/>
      <c r="NW1180" s="2"/>
      <c r="NX1180" s="2"/>
      <c r="NY1180" s="2"/>
      <c r="NZ1180" s="2"/>
      <c r="OA1180" s="2"/>
      <c r="OB1180" s="2"/>
      <c r="OC1180" s="2"/>
      <c r="OD1180" s="2"/>
      <c r="OE1180" s="2"/>
      <c r="OF1180" s="2"/>
      <c r="OG1180" s="2"/>
      <c r="OH1180" s="2"/>
      <c r="OI1180" s="2"/>
      <c r="OJ1180" s="2"/>
      <c r="OK1180" s="2"/>
      <c r="OL1180" s="2"/>
      <c r="OM1180" s="2"/>
      <c r="ON1180" s="2"/>
      <c r="OO1180" s="2"/>
      <c r="OP1180" s="2"/>
      <c r="OQ1180" s="2"/>
      <c r="OR1180" s="2"/>
      <c r="OS1180" s="2"/>
      <c r="OT1180" s="2"/>
      <c r="OU1180" s="2"/>
      <c r="OV1180" s="2"/>
      <c r="OW1180" s="2"/>
      <c r="OX1180" s="2"/>
      <c r="OY1180" s="2"/>
      <c r="OZ1180" s="2"/>
      <c r="PA1180" s="2"/>
      <c r="PB1180" s="2"/>
      <c r="PC1180" s="2"/>
      <c r="PD1180" s="2"/>
      <c r="PE1180" s="2"/>
      <c r="PF1180" s="2"/>
      <c r="PG1180" s="2"/>
      <c r="PH1180" s="2"/>
      <c r="PI1180" s="2"/>
      <c r="PJ1180" s="2"/>
      <c r="PK1180" s="2"/>
      <c r="PL1180" s="2"/>
      <c r="PM1180" s="2"/>
      <c r="PN1180" s="2"/>
      <c r="PO1180" s="2"/>
    </row>
    <row r="1181" spans="1:431" ht="98" hidden="1" x14ac:dyDescent="0.15">
      <c r="A1181" s="6" t="s">
        <v>1537</v>
      </c>
      <c r="B1181" s="3"/>
      <c r="C1181" s="6"/>
      <c r="D1181" s="6"/>
      <c r="E1181" s="3"/>
      <c r="F1181" s="6"/>
      <c r="G1181" s="6"/>
      <c r="H1181" s="6"/>
      <c r="I1181" s="3"/>
      <c r="J1181" s="6"/>
      <c r="K1181" s="3"/>
      <c r="L1181" s="3"/>
      <c r="M1181" s="3"/>
      <c r="N1181" s="6"/>
      <c r="O1181" s="3"/>
      <c r="P1181" s="6"/>
      <c r="Q1181" s="6"/>
      <c r="R1181" s="6"/>
      <c r="S1181" s="3"/>
      <c r="T1181" s="3"/>
      <c r="U1181" s="3"/>
      <c r="V1181" s="3"/>
      <c r="W1181" s="3"/>
      <c r="X1181" s="3"/>
      <c r="Y1181" s="6"/>
      <c r="Z1181" s="6"/>
      <c r="AA1181" s="6"/>
      <c r="AB1181" s="3"/>
      <c r="AC1181" s="6"/>
      <c r="AD1181" s="6"/>
      <c r="AE1181" s="3"/>
      <c r="AF1181" s="3"/>
      <c r="AG1181" s="6"/>
      <c r="AH1181" s="6"/>
      <c r="AI1181" s="3"/>
      <c r="AJ1181" s="3"/>
      <c r="AK1181" s="3"/>
      <c r="AL1181" s="3"/>
      <c r="AM1181" s="6"/>
      <c r="AN1181" s="3"/>
      <c r="AO1181" s="3"/>
      <c r="AP1181" s="3"/>
      <c r="AQ1181" s="3"/>
      <c r="AR1181" s="3"/>
      <c r="AS1181" s="3"/>
      <c r="AT1181" s="6"/>
      <c r="AU1181" s="6"/>
      <c r="AV1181" s="6"/>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v>1970</v>
      </c>
      <c r="BZ1181" s="3" t="s">
        <v>2504</v>
      </c>
      <c r="CA1181" s="3" t="s">
        <v>2343</v>
      </c>
      <c r="CB1181" s="3" t="s">
        <v>0</v>
      </c>
      <c r="CC1181" s="3" t="s">
        <v>2383</v>
      </c>
      <c r="CD1181" s="3"/>
      <c r="CE1181" s="3"/>
      <c r="CF1181" s="7"/>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J1181" s="1"/>
      <c r="DK1181" s="1"/>
      <c r="DL1181" s="1"/>
      <c r="DM1181" s="1"/>
      <c r="DN1181" s="1"/>
      <c r="DO1181" s="1"/>
      <c r="DQ1181" s="1"/>
      <c r="DT1181" s="1"/>
      <c r="DW1181" s="1"/>
      <c r="DX1181" s="1"/>
      <c r="DY1181" s="1"/>
      <c r="DZ1181" s="1"/>
      <c r="EA1181" s="1"/>
      <c r="EB1181" s="1"/>
      <c r="EC1181" s="1"/>
      <c r="EF1181" s="1"/>
      <c r="ER1181" s="1"/>
      <c r="ET1181" s="1"/>
      <c r="FH1181" s="1"/>
      <c r="FI1181" s="1"/>
      <c r="LT1181" s="2"/>
      <c r="LU1181" s="2"/>
      <c r="LV1181" s="2"/>
      <c r="LW1181" s="2"/>
      <c r="LX1181" s="2"/>
      <c r="LY1181" s="2"/>
      <c r="LZ1181" s="2"/>
      <c r="MA1181" s="2"/>
      <c r="MB1181" s="2"/>
      <c r="MC1181" s="2"/>
      <c r="MD1181" s="2"/>
      <c r="ME1181" s="2"/>
      <c r="MF1181" s="2"/>
      <c r="MG1181" s="2"/>
      <c r="MH1181" s="2"/>
      <c r="MI1181" s="2"/>
      <c r="MJ1181" s="2"/>
      <c r="MK1181" s="2"/>
      <c r="ML1181" s="2"/>
      <c r="MM1181" s="2"/>
      <c r="MN1181" s="2"/>
      <c r="MO1181" s="2"/>
      <c r="MP1181" s="2"/>
      <c r="MQ1181" s="2"/>
      <c r="MR1181" s="2"/>
      <c r="MS1181" s="2"/>
      <c r="MT1181" s="2"/>
      <c r="MU1181" s="2"/>
      <c r="MV1181" s="2"/>
      <c r="MW1181" s="2"/>
      <c r="MX1181" s="2"/>
      <c r="MY1181" s="2"/>
      <c r="MZ1181" s="2"/>
      <c r="NA1181" s="2"/>
      <c r="NB1181" s="2"/>
      <c r="NC1181" s="2"/>
      <c r="ND1181" s="2"/>
      <c r="NE1181" s="2"/>
      <c r="NF1181" s="2"/>
      <c r="NG1181" s="2"/>
      <c r="NH1181" s="2"/>
      <c r="NI1181" s="2"/>
      <c r="NJ1181" s="2"/>
      <c r="NK1181" s="2"/>
      <c r="NL1181" s="2"/>
      <c r="NM1181" s="2"/>
      <c r="NN1181" s="2"/>
      <c r="NO1181" s="2"/>
      <c r="NP1181" s="2"/>
      <c r="NQ1181" s="2"/>
      <c r="NR1181" s="2"/>
      <c r="NS1181" s="2"/>
      <c r="NT1181" s="2"/>
      <c r="NU1181" s="2"/>
      <c r="NV1181" s="2"/>
      <c r="NW1181" s="2"/>
      <c r="NX1181" s="2"/>
      <c r="NY1181" s="2"/>
      <c r="NZ1181" s="2"/>
      <c r="OA1181" s="2"/>
      <c r="OB1181" s="2"/>
      <c r="OC1181" s="2"/>
      <c r="OD1181" s="2"/>
      <c r="OE1181" s="2"/>
      <c r="OF1181" s="2"/>
      <c r="OG1181" s="2"/>
      <c r="OH1181" s="2"/>
      <c r="OI1181" s="2"/>
      <c r="OJ1181" s="2"/>
      <c r="OK1181" s="2"/>
      <c r="OL1181" s="2"/>
      <c r="OM1181" s="2"/>
      <c r="ON1181" s="2"/>
      <c r="OO1181" s="2"/>
      <c r="OP1181" s="2"/>
      <c r="OQ1181" s="2"/>
      <c r="OR1181" s="2"/>
      <c r="OS1181" s="2"/>
      <c r="OT1181" s="2"/>
      <c r="OU1181" s="2"/>
      <c r="OV1181" s="2"/>
      <c r="OW1181" s="2"/>
      <c r="OX1181" s="2"/>
      <c r="OY1181" s="2"/>
      <c r="OZ1181" s="2"/>
      <c r="PA1181" s="2"/>
      <c r="PB1181" s="2"/>
      <c r="PC1181" s="2"/>
      <c r="PD1181" s="2"/>
      <c r="PE1181" s="2"/>
      <c r="PF1181" s="2"/>
      <c r="PG1181" s="2"/>
      <c r="PH1181" s="2"/>
      <c r="PI1181" s="2"/>
      <c r="PJ1181" s="2"/>
      <c r="PK1181" s="2"/>
      <c r="PL1181" s="2"/>
      <c r="PM1181" s="2"/>
      <c r="PN1181" s="2"/>
      <c r="PO1181" s="2"/>
    </row>
    <row r="1182" spans="1:431" ht="98" hidden="1" x14ac:dyDescent="0.15">
      <c r="A1182" s="6" t="s">
        <v>1540</v>
      </c>
      <c r="B1182" s="3"/>
      <c r="C1182" s="6"/>
      <c r="D1182" s="6"/>
      <c r="E1182" s="3"/>
      <c r="F1182" s="6"/>
      <c r="G1182" s="6"/>
      <c r="H1182" s="6"/>
      <c r="I1182" s="3"/>
      <c r="J1182" s="6"/>
      <c r="K1182" s="3"/>
      <c r="L1182" s="3"/>
      <c r="M1182" s="3"/>
      <c r="N1182" s="6"/>
      <c r="O1182" s="3"/>
      <c r="P1182" s="6"/>
      <c r="Q1182" s="6"/>
      <c r="R1182" s="6"/>
      <c r="S1182" s="3"/>
      <c r="T1182" s="3"/>
      <c r="U1182" s="3"/>
      <c r="V1182" s="3"/>
      <c r="W1182" s="3"/>
      <c r="X1182" s="3"/>
      <c r="Y1182" s="6"/>
      <c r="Z1182" s="6"/>
      <c r="AA1182" s="6"/>
      <c r="AB1182" s="3"/>
      <c r="AC1182" s="6"/>
      <c r="AD1182" s="6"/>
      <c r="AE1182" s="3"/>
      <c r="AF1182" s="3"/>
      <c r="AG1182" s="6"/>
      <c r="AH1182" s="6"/>
      <c r="AI1182" s="3"/>
      <c r="AJ1182" s="3"/>
      <c r="AK1182" s="3"/>
      <c r="AL1182" s="3"/>
      <c r="AM1182" s="6"/>
      <c r="AN1182" s="3"/>
      <c r="AO1182" s="3"/>
      <c r="AP1182" s="3"/>
      <c r="AQ1182" s="3"/>
      <c r="AR1182" s="3"/>
      <c r="AS1182" s="3"/>
      <c r="AT1182" s="6"/>
      <c r="AU1182" s="6"/>
      <c r="AV1182" s="6"/>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v>1970</v>
      </c>
      <c r="BZ1182" s="3" t="s">
        <v>2504</v>
      </c>
      <c r="CA1182" s="3" t="s">
        <v>2343</v>
      </c>
      <c r="CB1182" s="3" t="s">
        <v>0</v>
      </c>
      <c r="CC1182" s="3" t="s">
        <v>2383</v>
      </c>
      <c r="CD1182" s="3"/>
      <c r="CE1182" s="3"/>
      <c r="CF1182" s="7"/>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J1182" s="1"/>
      <c r="DK1182" s="1"/>
      <c r="DL1182" s="1"/>
      <c r="DM1182" s="1"/>
      <c r="DN1182" s="1"/>
      <c r="DO1182" s="1"/>
      <c r="DQ1182" s="1"/>
      <c r="DT1182" s="1"/>
      <c r="DW1182" s="1"/>
      <c r="DX1182" s="1"/>
      <c r="DY1182" s="1"/>
      <c r="DZ1182" s="1"/>
      <c r="EA1182" s="1"/>
      <c r="EB1182" s="1"/>
      <c r="EC1182" s="1"/>
      <c r="EF1182" s="1"/>
      <c r="ER1182" s="1"/>
      <c r="ET1182" s="1"/>
      <c r="FH1182" s="1"/>
      <c r="FI1182" s="1"/>
      <c r="LT1182" s="2"/>
      <c r="LU1182" s="2"/>
      <c r="LV1182" s="2"/>
      <c r="LW1182" s="2"/>
      <c r="LX1182" s="2"/>
      <c r="LY1182" s="2"/>
      <c r="LZ1182" s="2"/>
      <c r="MA1182" s="2"/>
      <c r="MB1182" s="2"/>
      <c r="MC1182" s="2"/>
      <c r="MD1182" s="2"/>
      <c r="ME1182" s="2"/>
      <c r="MF1182" s="2"/>
      <c r="MG1182" s="2"/>
      <c r="MH1182" s="2"/>
      <c r="MI1182" s="2"/>
      <c r="MJ1182" s="2"/>
      <c r="MK1182" s="2"/>
      <c r="ML1182" s="2"/>
      <c r="MM1182" s="2"/>
      <c r="MN1182" s="2"/>
      <c r="MO1182" s="2"/>
      <c r="MP1182" s="2"/>
      <c r="MQ1182" s="2"/>
      <c r="MR1182" s="2"/>
      <c r="MS1182" s="2"/>
      <c r="MT1182" s="2"/>
      <c r="MU1182" s="2"/>
      <c r="MV1182" s="2"/>
      <c r="MW1182" s="2"/>
      <c r="MX1182" s="2"/>
      <c r="MY1182" s="2"/>
      <c r="MZ1182" s="2"/>
      <c r="NA1182" s="2"/>
      <c r="NB1182" s="2"/>
      <c r="NC1182" s="2"/>
      <c r="ND1182" s="2"/>
      <c r="NE1182" s="2"/>
      <c r="NF1182" s="2"/>
      <c r="NG1182" s="2"/>
      <c r="NH1182" s="2"/>
      <c r="NI1182" s="2"/>
      <c r="NJ1182" s="2"/>
      <c r="NK1182" s="2"/>
      <c r="NL1182" s="2"/>
      <c r="NM1182" s="2"/>
      <c r="NN1182" s="2"/>
      <c r="NO1182" s="2"/>
      <c r="NP1182" s="2"/>
      <c r="NQ1182" s="2"/>
      <c r="NR1182" s="2"/>
      <c r="NS1182" s="2"/>
      <c r="NT1182" s="2"/>
      <c r="NU1182" s="2"/>
      <c r="NV1182" s="2"/>
      <c r="NW1182" s="2"/>
      <c r="NX1182" s="2"/>
      <c r="NY1182" s="2"/>
      <c r="NZ1182" s="2"/>
      <c r="OA1182" s="2"/>
      <c r="OB1182" s="2"/>
      <c r="OC1182" s="2"/>
      <c r="OD1182" s="2"/>
      <c r="OE1182" s="2"/>
      <c r="OF1182" s="2"/>
      <c r="OG1182" s="2"/>
      <c r="OH1182" s="2"/>
      <c r="OI1182" s="2"/>
      <c r="OJ1182" s="2"/>
      <c r="OK1182" s="2"/>
      <c r="OL1182" s="2"/>
      <c r="OM1182" s="2"/>
      <c r="ON1182" s="2"/>
      <c r="OO1182" s="2"/>
      <c r="OP1182" s="2"/>
      <c r="OQ1182" s="2"/>
      <c r="OR1182" s="2"/>
      <c r="OS1182" s="2"/>
      <c r="OT1182" s="2"/>
      <c r="OU1182" s="2"/>
      <c r="OV1182" s="2"/>
      <c r="OW1182" s="2"/>
      <c r="OX1182" s="2"/>
      <c r="OY1182" s="2"/>
      <c r="OZ1182" s="2"/>
      <c r="PA1182" s="2"/>
      <c r="PB1182" s="2"/>
      <c r="PC1182" s="2"/>
      <c r="PD1182" s="2"/>
      <c r="PE1182" s="2"/>
      <c r="PF1182" s="2"/>
      <c r="PG1182" s="2"/>
      <c r="PH1182" s="2"/>
      <c r="PI1182" s="2"/>
      <c r="PJ1182" s="2"/>
      <c r="PK1182" s="2"/>
      <c r="PL1182" s="2"/>
      <c r="PM1182" s="2"/>
      <c r="PN1182" s="2"/>
      <c r="PO1182" s="2"/>
    </row>
    <row r="1183" spans="1:431" ht="98" hidden="1" x14ac:dyDescent="0.15">
      <c r="A1183" s="6" t="s">
        <v>1543</v>
      </c>
      <c r="B1183" s="3"/>
      <c r="C1183" s="6"/>
      <c r="D1183" s="6"/>
      <c r="E1183" s="3"/>
      <c r="F1183" s="6"/>
      <c r="G1183" s="6"/>
      <c r="H1183" s="6"/>
      <c r="I1183" s="3"/>
      <c r="J1183" s="6"/>
      <c r="K1183" s="3"/>
      <c r="L1183" s="3"/>
      <c r="M1183" s="3"/>
      <c r="N1183" s="6"/>
      <c r="O1183" s="3"/>
      <c r="P1183" s="6"/>
      <c r="Q1183" s="6"/>
      <c r="R1183" s="6"/>
      <c r="S1183" s="3"/>
      <c r="T1183" s="3"/>
      <c r="U1183" s="3"/>
      <c r="V1183" s="3"/>
      <c r="W1183" s="3"/>
      <c r="X1183" s="3"/>
      <c r="Y1183" s="6"/>
      <c r="Z1183" s="6"/>
      <c r="AA1183" s="6"/>
      <c r="AB1183" s="3"/>
      <c r="AC1183" s="6"/>
      <c r="AD1183" s="6"/>
      <c r="AE1183" s="3"/>
      <c r="AF1183" s="3"/>
      <c r="AG1183" s="6"/>
      <c r="AH1183" s="6"/>
      <c r="AI1183" s="3"/>
      <c r="AJ1183" s="3"/>
      <c r="AK1183" s="3"/>
      <c r="AL1183" s="3"/>
      <c r="AM1183" s="6"/>
      <c r="AN1183" s="3"/>
      <c r="AO1183" s="3"/>
      <c r="AP1183" s="3"/>
      <c r="AQ1183" s="3"/>
      <c r="AR1183" s="3"/>
      <c r="AS1183" s="3"/>
      <c r="AT1183" s="6"/>
      <c r="AU1183" s="6"/>
      <c r="AV1183" s="6"/>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v>1970</v>
      </c>
      <c r="BZ1183" s="3" t="s">
        <v>2504</v>
      </c>
      <c r="CA1183" s="3" t="s">
        <v>2343</v>
      </c>
      <c r="CB1183" s="3" t="s">
        <v>0</v>
      </c>
      <c r="CC1183" s="3" t="s">
        <v>2383</v>
      </c>
      <c r="CD1183" s="3"/>
      <c r="CE1183" s="3"/>
      <c r="CF1183" s="7"/>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J1183" s="1"/>
      <c r="DK1183" s="1"/>
      <c r="DL1183" s="1"/>
      <c r="DM1183" s="1"/>
      <c r="DN1183" s="1"/>
      <c r="DO1183" s="1"/>
      <c r="DQ1183" s="1"/>
      <c r="DT1183" s="1"/>
      <c r="DW1183" s="1"/>
      <c r="DX1183" s="1"/>
      <c r="DY1183" s="1"/>
      <c r="DZ1183" s="1"/>
      <c r="EA1183" s="1"/>
      <c r="EB1183" s="1"/>
      <c r="EC1183" s="1"/>
      <c r="EF1183" s="1"/>
      <c r="ER1183" s="1"/>
      <c r="ET1183" s="1"/>
      <c r="FH1183" s="1"/>
      <c r="FI1183" s="1"/>
      <c r="LT1183" s="2"/>
      <c r="LU1183" s="2"/>
      <c r="LV1183" s="2"/>
      <c r="LW1183" s="2"/>
      <c r="LX1183" s="2"/>
      <c r="LY1183" s="2"/>
      <c r="LZ1183" s="2"/>
      <c r="MA1183" s="2"/>
      <c r="MB1183" s="2"/>
      <c r="MC1183" s="2"/>
      <c r="MD1183" s="2"/>
      <c r="ME1183" s="2"/>
      <c r="MF1183" s="2"/>
      <c r="MG1183" s="2"/>
      <c r="MH1183" s="2"/>
      <c r="MI1183" s="2"/>
      <c r="MJ1183" s="2"/>
      <c r="MK1183" s="2"/>
      <c r="ML1183" s="2"/>
      <c r="MM1183" s="2"/>
      <c r="MN1183" s="2"/>
      <c r="MO1183" s="2"/>
      <c r="MP1183" s="2"/>
      <c r="MQ1183" s="2"/>
      <c r="MR1183" s="2"/>
      <c r="MS1183" s="2"/>
      <c r="MT1183" s="2"/>
      <c r="MU1183" s="2"/>
      <c r="MV1183" s="2"/>
      <c r="MW1183" s="2"/>
      <c r="MX1183" s="2"/>
      <c r="MY1183" s="2"/>
      <c r="MZ1183" s="2"/>
      <c r="NA1183" s="2"/>
      <c r="NB1183" s="2"/>
      <c r="NC1183" s="2"/>
      <c r="ND1183" s="2"/>
      <c r="NE1183" s="2"/>
      <c r="NF1183" s="2"/>
      <c r="NG1183" s="2"/>
      <c r="NH1183" s="2"/>
      <c r="NI1183" s="2"/>
      <c r="NJ1183" s="2"/>
      <c r="NK1183" s="2"/>
      <c r="NL1183" s="2"/>
      <c r="NM1183" s="2"/>
      <c r="NN1183" s="2"/>
      <c r="NO1183" s="2"/>
      <c r="NP1183" s="2"/>
      <c r="NQ1183" s="2"/>
      <c r="NR1183" s="2"/>
      <c r="NS1183" s="2"/>
      <c r="NT1183" s="2"/>
      <c r="NU1183" s="2"/>
      <c r="NV1183" s="2"/>
      <c r="NW1183" s="2"/>
      <c r="NX1183" s="2"/>
      <c r="NY1183" s="2"/>
      <c r="NZ1183" s="2"/>
      <c r="OA1183" s="2"/>
      <c r="OB1183" s="2"/>
      <c r="OC1183" s="2"/>
      <c r="OD1183" s="2"/>
      <c r="OE1183" s="2"/>
      <c r="OF1183" s="2"/>
      <c r="OG1183" s="2"/>
      <c r="OH1183" s="2"/>
      <c r="OI1183" s="2"/>
      <c r="OJ1183" s="2"/>
      <c r="OK1183" s="2"/>
      <c r="OL1183" s="2"/>
      <c r="OM1183" s="2"/>
      <c r="ON1183" s="2"/>
      <c r="OO1183" s="2"/>
      <c r="OP1183" s="2"/>
      <c r="OQ1183" s="2"/>
      <c r="OR1183" s="2"/>
      <c r="OS1183" s="2"/>
      <c r="OT1183" s="2"/>
      <c r="OU1183" s="2"/>
      <c r="OV1183" s="2"/>
      <c r="OW1183" s="2"/>
      <c r="OX1183" s="2"/>
      <c r="OY1183" s="2"/>
      <c r="OZ1183" s="2"/>
      <c r="PA1183" s="2"/>
      <c r="PB1183" s="2"/>
      <c r="PC1183" s="2"/>
      <c r="PD1183" s="2"/>
      <c r="PE1183" s="2"/>
      <c r="PF1183" s="2"/>
      <c r="PG1183" s="2"/>
      <c r="PH1183" s="2"/>
      <c r="PI1183" s="2"/>
      <c r="PJ1183" s="2"/>
      <c r="PK1183" s="2"/>
      <c r="PL1183" s="2"/>
      <c r="PM1183" s="2"/>
      <c r="PN1183" s="2"/>
      <c r="PO1183" s="2"/>
    </row>
    <row r="1184" spans="1:431" ht="98" hidden="1" x14ac:dyDescent="0.15">
      <c r="A1184" s="6" t="s">
        <v>1546</v>
      </c>
      <c r="B1184" s="3"/>
      <c r="C1184" s="6"/>
      <c r="D1184" s="6"/>
      <c r="E1184" s="3"/>
      <c r="F1184" s="6"/>
      <c r="G1184" s="6"/>
      <c r="H1184" s="6"/>
      <c r="I1184" s="3"/>
      <c r="J1184" s="6"/>
      <c r="K1184" s="3"/>
      <c r="L1184" s="3"/>
      <c r="M1184" s="3"/>
      <c r="N1184" s="6"/>
      <c r="O1184" s="3"/>
      <c r="P1184" s="6"/>
      <c r="Q1184" s="6"/>
      <c r="R1184" s="6"/>
      <c r="S1184" s="3"/>
      <c r="T1184" s="3"/>
      <c r="U1184" s="3"/>
      <c r="V1184" s="3"/>
      <c r="W1184" s="3"/>
      <c r="X1184" s="3"/>
      <c r="Y1184" s="6"/>
      <c r="Z1184" s="6"/>
      <c r="AA1184" s="6"/>
      <c r="AB1184" s="3"/>
      <c r="AC1184" s="6"/>
      <c r="AD1184" s="6"/>
      <c r="AE1184" s="3"/>
      <c r="AF1184" s="3"/>
      <c r="AG1184" s="6"/>
      <c r="AH1184" s="6"/>
      <c r="AI1184" s="3"/>
      <c r="AJ1184" s="3"/>
      <c r="AK1184" s="3"/>
      <c r="AL1184" s="3"/>
      <c r="AM1184" s="6"/>
      <c r="AN1184" s="3"/>
      <c r="AO1184" s="3"/>
      <c r="AP1184" s="3"/>
      <c r="AQ1184" s="3"/>
      <c r="AR1184" s="3"/>
      <c r="AS1184" s="3"/>
      <c r="AT1184" s="6"/>
      <c r="AU1184" s="6"/>
      <c r="AV1184" s="6"/>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v>1970</v>
      </c>
      <c r="BZ1184" s="3" t="s">
        <v>2504</v>
      </c>
      <c r="CA1184" s="3" t="s">
        <v>2343</v>
      </c>
      <c r="CB1184" s="3" t="s">
        <v>0</v>
      </c>
      <c r="CC1184" s="3" t="s">
        <v>2383</v>
      </c>
      <c r="CD1184" s="3"/>
      <c r="CE1184" s="3"/>
      <c r="CF1184" s="7"/>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J1184" s="1"/>
      <c r="DK1184" s="1"/>
      <c r="DL1184" s="1"/>
      <c r="DM1184" s="1"/>
      <c r="DN1184" s="1"/>
      <c r="DO1184" s="1"/>
      <c r="DQ1184" s="1"/>
      <c r="DT1184" s="1"/>
      <c r="DW1184" s="1"/>
      <c r="DX1184" s="1"/>
      <c r="DY1184" s="1"/>
      <c r="DZ1184" s="1"/>
      <c r="EA1184" s="1"/>
      <c r="EB1184" s="1"/>
      <c r="EC1184" s="1"/>
      <c r="EF1184" s="1"/>
      <c r="ER1184" s="1"/>
      <c r="ET1184" s="1"/>
      <c r="FH1184" s="1"/>
      <c r="FI1184" s="1"/>
      <c r="LT1184" s="2"/>
      <c r="LU1184" s="2"/>
      <c r="LV1184" s="2"/>
      <c r="LW1184" s="2"/>
      <c r="LX1184" s="2"/>
      <c r="LY1184" s="2"/>
      <c r="LZ1184" s="2"/>
      <c r="MA1184" s="2"/>
      <c r="MB1184" s="2"/>
      <c r="MC1184" s="2"/>
      <c r="MD1184" s="2"/>
      <c r="ME1184" s="2"/>
      <c r="MF1184" s="2"/>
      <c r="MG1184" s="2"/>
      <c r="MH1184" s="2"/>
      <c r="MI1184" s="2"/>
      <c r="MJ1184" s="2"/>
      <c r="MK1184" s="2"/>
      <c r="ML1184" s="2"/>
      <c r="MM1184" s="2"/>
      <c r="MN1184" s="2"/>
      <c r="MO1184" s="2"/>
      <c r="MP1184" s="2"/>
      <c r="MQ1184" s="2"/>
      <c r="MR1184" s="2"/>
      <c r="MS1184" s="2"/>
      <c r="MT1184" s="2"/>
      <c r="MU1184" s="2"/>
      <c r="MV1184" s="2"/>
      <c r="MW1184" s="2"/>
      <c r="MX1184" s="2"/>
      <c r="MY1184" s="2"/>
      <c r="MZ1184" s="2"/>
      <c r="NA1184" s="2"/>
      <c r="NB1184" s="2"/>
      <c r="NC1184" s="2"/>
      <c r="ND1184" s="2"/>
      <c r="NE1184" s="2"/>
      <c r="NF1184" s="2"/>
      <c r="NG1184" s="2"/>
      <c r="NH1184" s="2"/>
      <c r="NI1184" s="2"/>
      <c r="NJ1184" s="2"/>
      <c r="NK1184" s="2"/>
      <c r="NL1184" s="2"/>
      <c r="NM1184" s="2"/>
      <c r="NN1184" s="2"/>
      <c r="NO1184" s="2"/>
      <c r="NP1184" s="2"/>
      <c r="NQ1184" s="2"/>
      <c r="NR1184" s="2"/>
      <c r="NS1184" s="2"/>
      <c r="NT1184" s="2"/>
      <c r="NU1184" s="2"/>
      <c r="NV1184" s="2"/>
      <c r="NW1184" s="2"/>
      <c r="NX1184" s="2"/>
      <c r="NY1184" s="2"/>
      <c r="NZ1184" s="2"/>
      <c r="OA1184" s="2"/>
      <c r="OB1184" s="2"/>
      <c r="OC1184" s="2"/>
      <c r="OD1184" s="2"/>
      <c r="OE1184" s="2"/>
      <c r="OF1184" s="2"/>
      <c r="OG1184" s="2"/>
      <c r="OH1184" s="2"/>
      <c r="OI1184" s="2"/>
      <c r="OJ1184" s="2"/>
      <c r="OK1184" s="2"/>
      <c r="OL1184" s="2"/>
      <c r="OM1184" s="2"/>
      <c r="ON1184" s="2"/>
      <c r="OO1184" s="2"/>
      <c r="OP1184" s="2"/>
      <c r="OQ1184" s="2"/>
      <c r="OR1184" s="2"/>
      <c r="OS1184" s="2"/>
      <c r="OT1184" s="2"/>
      <c r="OU1184" s="2"/>
      <c r="OV1184" s="2"/>
      <c r="OW1184" s="2"/>
      <c r="OX1184" s="2"/>
      <c r="OY1184" s="2"/>
      <c r="OZ1184" s="2"/>
      <c r="PA1184" s="2"/>
      <c r="PB1184" s="2"/>
      <c r="PC1184" s="2"/>
      <c r="PD1184" s="2"/>
      <c r="PE1184" s="2"/>
      <c r="PF1184" s="2"/>
      <c r="PG1184" s="2"/>
      <c r="PH1184" s="2"/>
      <c r="PI1184" s="2"/>
      <c r="PJ1184" s="2"/>
      <c r="PK1184" s="2"/>
      <c r="PL1184" s="2"/>
      <c r="PM1184" s="2"/>
      <c r="PN1184" s="2"/>
      <c r="PO1184" s="2"/>
    </row>
    <row r="1185" spans="1:431" ht="98" hidden="1" x14ac:dyDescent="0.15">
      <c r="A1185" s="6" t="s">
        <v>1549</v>
      </c>
      <c r="B1185" s="3"/>
      <c r="C1185" s="6"/>
      <c r="D1185" s="6"/>
      <c r="E1185" s="3"/>
      <c r="F1185" s="6"/>
      <c r="G1185" s="6"/>
      <c r="H1185" s="6"/>
      <c r="I1185" s="3"/>
      <c r="J1185" s="6"/>
      <c r="K1185" s="3"/>
      <c r="L1185" s="3"/>
      <c r="M1185" s="3"/>
      <c r="N1185" s="6"/>
      <c r="O1185" s="3"/>
      <c r="P1185" s="6"/>
      <c r="Q1185" s="6"/>
      <c r="R1185" s="6"/>
      <c r="S1185" s="3"/>
      <c r="T1185" s="3"/>
      <c r="U1185" s="3"/>
      <c r="V1185" s="3"/>
      <c r="W1185" s="3"/>
      <c r="X1185" s="3"/>
      <c r="Y1185" s="6"/>
      <c r="Z1185" s="6"/>
      <c r="AA1185" s="6"/>
      <c r="AB1185" s="3"/>
      <c r="AC1185" s="6"/>
      <c r="AD1185" s="6"/>
      <c r="AE1185" s="3"/>
      <c r="AF1185" s="3"/>
      <c r="AG1185" s="6"/>
      <c r="AH1185" s="6"/>
      <c r="AI1185" s="3"/>
      <c r="AJ1185" s="3"/>
      <c r="AK1185" s="3"/>
      <c r="AL1185" s="3"/>
      <c r="AM1185" s="6"/>
      <c r="AN1185" s="3"/>
      <c r="AO1185" s="3"/>
      <c r="AP1185" s="3"/>
      <c r="AQ1185" s="3"/>
      <c r="AR1185" s="3"/>
      <c r="AS1185" s="3"/>
      <c r="AT1185" s="6"/>
      <c r="AU1185" s="6"/>
      <c r="AV1185" s="6"/>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v>1970</v>
      </c>
      <c r="BZ1185" s="3" t="s">
        <v>2504</v>
      </c>
      <c r="CA1185" s="3" t="s">
        <v>2343</v>
      </c>
      <c r="CB1185" s="3" t="s">
        <v>0</v>
      </c>
      <c r="CC1185" s="3" t="s">
        <v>2383</v>
      </c>
      <c r="CD1185" s="3"/>
      <c r="CE1185" s="3"/>
      <c r="CF1185" s="7"/>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J1185" s="1"/>
      <c r="DK1185" s="1"/>
      <c r="DL1185" s="1"/>
      <c r="DM1185" s="1"/>
      <c r="DN1185" s="1"/>
      <c r="DO1185" s="1"/>
      <c r="DQ1185" s="1"/>
      <c r="DT1185" s="1"/>
      <c r="DW1185" s="1"/>
      <c r="DX1185" s="1"/>
      <c r="DY1185" s="1"/>
      <c r="DZ1185" s="1"/>
      <c r="EA1185" s="1"/>
      <c r="EB1185" s="1"/>
      <c r="EC1185" s="1"/>
      <c r="EF1185" s="1"/>
      <c r="ER1185" s="1"/>
      <c r="ET1185" s="1"/>
      <c r="FH1185" s="1"/>
      <c r="FI1185" s="1"/>
      <c r="LT1185" s="2"/>
      <c r="LU1185" s="2"/>
      <c r="LV1185" s="2"/>
      <c r="LW1185" s="2"/>
      <c r="LX1185" s="2"/>
      <c r="LY1185" s="2"/>
      <c r="LZ1185" s="2"/>
      <c r="MA1185" s="2"/>
      <c r="MB1185" s="2"/>
      <c r="MC1185" s="2"/>
      <c r="MD1185" s="2"/>
      <c r="ME1185" s="2"/>
      <c r="MF1185" s="2"/>
      <c r="MG1185" s="2"/>
      <c r="MH1185" s="2"/>
      <c r="MI1185" s="2"/>
      <c r="MJ1185" s="2"/>
      <c r="MK1185" s="2"/>
      <c r="ML1185" s="2"/>
      <c r="MM1185" s="2"/>
      <c r="MN1185" s="2"/>
      <c r="MO1185" s="2"/>
      <c r="MP1185" s="2"/>
      <c r="MQ1185" s="2"/>
      <c r="MR1185" s="2"/>
      <c r="MS1185" s="2"/>
      <c r="MT1185" s="2"/>
      <c r="MU1185" s="2"/>
      <c r="MV1185" s="2"/>
      <c r="MW1185" s="2"/>
      <c r="MX1185" s="2"/>
      <c r="MY1185" s="2"/>
      <c r="MZ1185" s="2"/>
      <c r="NA1185" s="2"/>
      <c r="NB1185" s="2"/>
      <c r="NC1185" s="2"/>
      <c r="ND1185" s="2"/>
      <c r="NE1185" s="2"/>
      <c r="NF1185" s="2"/>
      <c r="NG1185" s="2"/>
      <c r="NH1185" s="2"/>
      <c r="NI1185" s="2"/>
      <c r="NJ1185" s="2"/>
      <c r="NK1185" s="2"/>
      <c r="NL1185" s="2"/>
      <c r="NM1185" s="2"/>
      <c r="NN1185" s="2"/>
      <c r="NO1185" s="2"/>
      <c r="NP1185" s="2"/>
      <c r="NQ1185" s="2"/>
      <c r="NR1185" s="2"/>
      <c r="NS1185" s="2"/>
      <c r="NT1185" s="2"/>
      <c r="NU1185" s="2"/>
      <c r="NV1185" s="2"/>
      <c r="NW1185" s="2"/>
      <c r="NX1185" s="2"/>
      <c r="NY1185" s="2"/>
      <c r="NZ1185" s="2"/>
      <c r="OA1185" s="2"/>
      <c r="OB1185" s="2"/>
      <c r="OC1185" s="2"/>
      <c r="OD1185" s="2"/>
      <c r="OE1185" s="2"/>
      <c r="OF1185" s="2"/>
      <c r="OG1185" s="2"/>
      <c r="OH1185" s="2"/>
      <c r="OI1185" s="2"/>
      <c r="OJ1185" s="2"/>
      <c r="OK1185" s="2"/>
      <c r="OL1185" s="2"/>
      <c r="OM1185" s="2"/>
      <c r="ON1185" s="2"/>
      <c r="OO1185" s="2"/>
      <c r="OP1185" s="2"/>
      <c r="OQ1185" s="2"/>
      <c r="OR1185" s="2"/>
      <c r="OS1185" s="2"/>
      <c r="OT1185" s="2"/>
      <c r="OU1185" s="2"/>
      <c r="OV1185" s="2"/>
      <c r="OW1185" s="2"/>
      <c r="OX1185" s="2"/>
      <c r="OY1185" s="2"/>
      <c r="OZ1185" s="2"/>
      <c r="PA1185" s="2"/>
      <c r="PB1185" s="2"/>
      <c r="PC1185" s="2"/>
      <c r="PD1185" s="2"/>
      <c r="PE1185" s="2"/>
      <c r="PF1185" s="2"/>
      <c r="PG1185" s="2"/>
      <c r="PH1185" s="2"/>
      <c r="PI1185" s="2"/>
      <c r="PJ1185" s="2"/>
      <c r="PK1185" s="2"/>
      <c r="PL1185" s="2"/>
      <c r="PM1185" s="2"/>
      <c r="PN1185" s="2"/>
      <c r="PO1185" s="2"/>
    </row>
    <row r="1186" spans="1:431" ht="98" hidden="1" x14ac:dyDescent="0.15">
      <c r="A1186" s="6" t="s">
        <v>1552</v>
      </c>
      <c r="B1186" s="3"/>
      <c r="C1186" s="6"/>
      <c r="D1186" s="6"/>
      <c r="E1186" s="3"/>
      <c r="F1186" s="6"/>
      <c r="G1186" s="6"/>
      <c r="H1186" s="6"/>
      <c r="I1186" s="3"/>
      <c r="J1186" s="6"/>
      <c r="K1186" s="3"/>
      <c r="L1186" s="3"/>
      <c r="M1186" s="3"/>
      <c r="N1186" s="6"/>
      <c r="O1186" s="3"/>
      <c r="P1186" s="6"/>
      <c r="Q1186" s="6"/>
      <c r="R1186" s="6"/>
      <c r="S1186" s="3"/>
      <c r="T1186" s="3"/>
      <c r="U1186" s="3"/>
      <c r="V1186" s="3"/>
      <c r="W1186" s="3"/>
      <c r="X1186" s="3"/>
      <c r="Y1186" s="6"/>
      <c r="Z1186" s="6"/>
      <c r="AA1186" s="6"/>
      <c r="AB1186" s="3"/>
      <c r="AC1186" s="6"/>
      <c r="AD1186" s="6"/>
      <c r="AE1186" s="3"/>
      <c r="AF1186" s="3"/>
      <c r="AG1186" s="6"/>
      <c r="AH1186" s="6"/>
      <c r="AI1186" s="3"/>
      <c r="AJ1186" s="3"/>
      <c r="AK1186" s="3"/>
      <c r="AL1186" s="3"/>
      <c r="AM1186" s="6"/>
      <c r="AN1186" s="3"/>
      <c r="AO1186" s="3"/>
      <c r="AP1186" s="3"/>
      <c r="AQ1186" s="3"/>
      <c r="AR1186" s="3"/>
      <c r="AS1186" s="3"/>
      <c r="AT1186" s="6"/>
      <c r="AU1186" s="6"/>
      <c r="AV1186" s="6"/>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v>1970</v>
      </c>
      <c r="BZ1186" s="3" t="s">
        <v>2504</v>
      </c>
      <c r="CA1186" s="3" t="s">
        <v>2343</v>
      </c>
      <c r="CB1186" s="3" t="s">
        <v>0</v>
      </c>
      <c r="CC1186" s="3" t="s">
        <v>2383</v>
      </c>
      <c r="CD1186" s="3"/>
      <c r="CE1186" s="3"/>
      <c r="CF1186" s="7"/>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J1186" s="1"/>
      <c r="DK1186" s="1"/>
      <c r="DL1186" s="1"/>
      <c r="DM1186" s="1"/>
      <c r="DN1186" s="1"/>
      <c r="DO1186" s="1"/>
      <c r="DQ1186" s="1"/>
      <c r="DT1186" s="1"/>
      <c r="DW1186" s="1"/>
      <c r="DX1186" s="1"/>
      <c r="DY1186" s="1"/>
      <c r="DZ1186" s="1"/>
      <c r="EA1186" s="1"/>
      <c r="EB1186" s="1"/>
      <c r="EC1186" s="1"/>
      <c r="EF1186" s="1"/>
      <c r="ER1186" s="1"/>
      <c r="ET1186" s="1"/>
      <c r="FH1186" s="1"/>
      <c r="FI1186" s="1"/>
      <c r="LT1186" s="2"/>
      <c r="LU1186" s="2"/>
      <c r="LV1186" s="2"/>
      <c r="LW1186" s="2"/>
      <c r="LX1186" s="2"/>
      <c r="LY1186" s="2"/>
      <c r="LZ1186" s="2"/>
      <c r="MA1186" s="2"/>
      <c r="MB1186" s="2"/>
      <c r="MC1186" s="2"/>
      <c r="MD1186" s="2"/>
      <c r="ME1186" s="2"/>
      <c r="MF1186" s="2"/>
      <c r="MG1186" s="2"/>
      <c r="MH1186" s="2"/>
      <c r="MI1186" s="2"/>
      <c r="MJ1186" s="2"/>
      <c r="MK1186" s="2"/>
      <c r="ML1186" s="2"/>
      <c r="MM1186" s="2"/>
      <c r="MN1186" s="2"/>
      <c r="MO1186" s="2"/>
      <c r="MP1186" s="2"/>
      <c r="MQ1186" s="2"/>
      <c r="MR1186" s="2"/>
      <c r="MS1186" s="2"/>
      <c r="MT1186" s="2"/>
      <c r="MU1186" s="2"/>
      <c r="MV1186" s="2"/>
      <c r="MW1186" s="2"/>
      <c r="MX1186" s="2"/>
      <c r="MY1186" s="2"/>
      <c r="MZ1186" s="2"/>
      <c r="NA1186" s="2"/>
      <c r="NB1186" s="2"/>
      <c r="NC1186" s="2"/>
      <c r="ND1186" s="2"/>
      <c r="NE1186" s="2"/>
      <c r="NF1186" s="2"/>
      <c r="NG1186" s="2"/>
      <c r="NH1186" s="2"/>
      <c r="NI1186" s="2"/>
      <c r="NJ1186" s="2"/>
      <c r="NK1186" s="2"/>
      <c r="NL1186" s="2"/>
      <c r="NM1186" s="2"/>
      <c r="NN1186" s="2"/>
      <c r="NO1186" s="2"/>
      <c r="NP1186" s="2"/>
      <c r="NQ1186" s="2"/>
      <c r="NR1186" s="2"/>
      <c r="NS1186" s="2"/>
      <c r="NT1186" s="2"/>
      <c r="NU1186" s="2"/>
      <c r="NV1186" s="2"/>
      <c r="NW1186" s="2"/>
      <c r="NX1186" s="2"/>
      <c r="NY1186" s="2"/>
      <c r="NZ1186" s="2"/>
      <c r="OA1186" s="2"/>
      <c r="OB1186" s="2"/>
      <c r="OC1186" s="2"/>
      <c r="OD1186" s="2"/>
      <c r="OE1186" s="2"/>
      <c r="OF1186" s="2"/>
      <c r="OG1186" s="2"/>
      <c r="OH1186" s="2"/>
      <c r="OI1186" s="2"/>
      <c r="OJ1186" s="2"/>
      <c r="OK1186" s="2"/>
      <c r="OL1186" s="2"/>
      <c r="OM1186" s="2"/>
      <c r="ON1186" s="2"/>
      <c r="OO1186" s="2"/>
      <c r="OP1186" s="2"/>
      <c r="OQ1186" s="2"/>
      <c r="OR1186" s="2"/>
      <c r="OS1186" s="2"/>
      <c r="OT1186" s="2"/>
      <c r="OU1186" s="2"/>
      <c r="OV1186" s="2"/>
      <c r="OW1186" s="2"/>
      <c r="OX1186" s="2"/>
      <c r="OY1186" s="2"/>
      <c r="OZ1186" s="2"/>
      <c r="PA1186" s="2"/>
      <c r="PB1186" s="2"/>
      <c r="PC1186" s="2"/>
      <c r="PD1186" s="2"/>
      <c r="PE1186" s="2"/>
      <c r="PF1186" s="2"/>
      <c r="PG1186" s="2"/>
      <c r="PH1186" s="2"/>
      <c r="PI1186" s="2"/>
      <c r="PJ1186" s="2"/>
      <c r="PK1186" s="2"/>
      <c r="PL1186" s="2"/>
      <c r="PM1186" s="2"/>
      <c r="PN1186" s="2"/>
      <c r="PO1186" s="2"/>
    </row>
    <row r="1187" spans="1:431" ht="98" hidden="1" x14ac:dyDescent="0.15">
      <c r="A1187" s="6" t="s">
        <v>1555</v>
      </c>
      <c r="B1187" s="3"/>
      <c r="C1187" s="6"/>
      <c r="D1187" s="6"/>
      <c r="E1187" s="3"/>
      <c r="F1187" s="6"/>
      <c r="G1187" s="6"/>
      <c r="H1187" s="6"/>
      <c r="I1187" s="3"/>
      <c r="J1187" s="6"/>
      <c r="K1187" s="3"/>
      <c r="L1187" s="3"/>
      <c r="M1187" s="3"/>
      <c r="N1187" s="6"/>
      <c r="O1187" s="3"/>
      <c r="P1187" s="6"/>
      <c r="Q1187" s="6"/>
      <c r="R1187" s="6"/>
      <c r="S1187" s="3"/>
      <c r="T1187" s="3"/>
      <c r="U1187" s="3"/>
      <c r="V1187" s="3"/>
      <c r="W1187" s="3"/>
      <c r="X1187" s="3"/>
      <c r="Y1187" s="6"/>
      <c r="Z1187" s="6"/>
      <c r="AA1187" s="6"/>
      <c r="AB1187" s="3"/>
      <c r="AC1187" s="6"/>
      <c r="AD1187" s="6"/>
      <c r="AE1187" s="3"/>
      <c r="AF1187" s="3"/>
      <c r="AG1187" s="6"/>
      <c r="AH1187" s="6"/>
      <c r="AI1187" s="3"/>
      <c r="AJ1187" s="3"/>
      <c r="AK1187" s="3"/>
      <c r="AL1187" s="3"/>
      <c r="AM1187" s="6"/>
      <c r="AN1187" s="3"/>
      <c r="AO1187" s="3"/>
      <c r="AP1187" s="3"/>
      <c r="AQ1187" s="3"/>
      <c r="AR1187" s="3"/>
      <c r="AS1187" s="3"/>
      <c r="AT1187" s="6"/>
      <c r="AU1187" s="6"/>
      <c r="AV1187" s="6"/>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v>1970</v>
      </c>
      <c r="BZ1187" s="3" t="s">
        <v>2504</v>
      </c>
      <c r="CA1187" s="3" t="s">
        <v>2343</v>
      </c>
      <c r="CB1187" s="3" t="s">
        <v>0</v>
      </c>
      <c r="CC1187" s="3" t="s">
        <v>2383</v>
      </c>
      <c r="CD1187" s="3"/>
      <c r="CE1187" s="3"/>
      <c r="CF1187" s="7"/>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J1187" s="1"/>
      <c r="DK1187" s="1"/>
      <c r="DL1187" s="1"/>
      <c r="DM1187" s="1"/>
      <c r="DN1187" s="1"/>
      <c r="DO1187" s="1"/>
      <c r="DQ1187" s="1"/>
      <c r="DT1187" s="1"/>
      <c r="DW1187" s="1"/>
      <c r="DX1187" s="1"/>
      <c r="DY1187" s="1"/>
      <c r="DZ1187" s="1"/>
      <c r="EA1187" s="1"/>
      <c r="EB1187" s="1"/>
      <c r="EC1187" s="1"/>
      <c r="EF1187" s="1"/>
      <c r="ER1187" s="1"/>
      <c r="ET1187" s="1"/>
      <c r="FH1187" s="1"/>
      <c r="FI1187" s="1"/>
      <c r="LT1187" s="2"/>
      <c r="LU1187" s="2"/>
      <c r="LV1187" s="2"/>
      <c r="LW1187" s="2"/>
      <c r="LX1187" s="2"/>
      <c r="LY1187" s="2"/>
      <c r="LZ1187" s="2"/>
      <c r="MA1187" s="2"/>
      <c r="MB1187" s="2"/>
      <c r="MC1187" s="2"/>
      <c r="MD1187" s="2"/>
      <c r="ME1187" s="2"/>
      <c r="MF1187" s="2"/>
      <c r="MG1187" s="2"/>
      <c r="MH1187" s="2"/>
      <c r="MI1187" s="2"/>
      <c r="MJ1187" s="2"/>
      <c r="MK1187" s="2"/>
      <c r="ML1187" s="2"/>
      <c r="MM1187" s="2"/>
      <c r="MN1187" s="2"/>
      <c r="MO1187" s="2"/>
      <c r="MP1187" s="2"/>
      <c r="MQ1187" s="2"/>
      <c r="MR1187" s="2"/>
      <c r="MS1187" s="2"/>
      <c r="MT1187" s="2"/>
      <c r="MU1187" s="2"/>
      <c r="MV1187" s="2"/>
      <c r="MW1187" s="2"/>
      <c r="MX1187" s="2"/>
      <c r="MY1187" s="2"/>
      <c r="MZ1187" s="2"/>
      <c r="NA1187" s="2"/>
      <c r="NB1187" s="2"/>
      <c r="NC1187" s="2"/>
      <c r="ND1187" s="2"/>
      <c r="NE1187" s="2"/>
      <c r="NF1187" s="2"/>
      <c r="NG1187" s="2"/>
      <c r="NH1187" s="2"/>
      <c r="NI1187" s="2"/>
      <c r="NJ1187" s="2"/>
      <c r="NK1187" s="2"/>
      <c r="NL1187" s="2"/>
      <c r="NM1187" s="2"/>
      <c r="NN1187" s="2"/>
      <c r="NO1187" s="2"/>
      <c r="NP1187" s="2"/>
      <c r="NQ1187" s="2"/>
      <c r="NR1187" s="2"/>
      <c r="NS1187" s="2"/>
      <c r="NT1187" s="2"/>
      <c r="NU1187" s="2"/>
      <c r="NV1187" s="2"/>
      <c r="NW1187" s="2"/>
      <c r="NX1187" s="2"/>
      <c r="NY1187" s="2"/>
      <c r="NZ1187" s="2"/>
      <c r="OA1187" s="2"/>
      <c r="OB1187" s="2"/>
      <c r="OC1187" s="2"/>
      <c r="OD1187" s="2"/>
      <c r="OE1187" s="2"/>
      <c r="OF1187" s="2"/>
      <c r="OG1187" s="2"/>
      <c r="OH1187" s="2"/>
      <c r="OI1187" s="2"/>
      <c r="OJ1187" s="2"/>
      <c r="OK1187" s="2"/>
      <c r="OL1187" s="2"/>
      <c r="OM1187" s="2"/>
      <c r="ON1187" s="2"/>
      <c r="OO1187" s="2"/>
      <c r="OP1187" s="2"/>
      <c r="OQ1187" s="2"/>
      <c r="OR1187" s="2"/>
      <c r="OS1187" s="2"/>
      <c r="OT1187" s="2"/>
      <c r="OU1187" s="2"/>
      <c r="OV1187" s="2"/>
      <c r="OW1187" s="2"/>
      <c r="OX1187" s="2"/>
      <c r="OY1187" s="2"/>
      <c r="OZ1187" s="2"/>
      <c r="PA1187" s="2"/>
      <c r="PB1187" s="2"/>
      <c r="PC1187" s="2"/>
      <c r="PD1187" s="2"/>
      <c r="PE1187" s="2"/>
      <c r="PF1187" s="2"/>
      <c r="PG1187" s="2"/>
      <c r="PH1187" s="2"/>
      <c r="PI1187" s="2"/>
      <c r="PJ1187" s="2"/>
      <c r="PK1187" s="2"/>
      <c r="PL1187" s="2"/>
      <c r="PM1187" s="2"/>
      <c r="PN1187" s="2"/>
      <c r="PO1187" s="2"/>
    </row>
    <row r="1188" spans="1:431" ht="98" hidden="1" x14ac:dyDescent="0.15">
      <c r="A1188" s="6" t="s">
        <v>1557</v>
      </c>
      <c r="B1188" s="3"/>
      <c r="C1188" s="6"/>
      <c r="D1188" s="6"/>
      <c r="E1188" s="3"/>
      <c r="F1188" s="6"/>
      <c r="G1188" s="6"/>
      <c r="H1188" s="6"/>
      <c r="I1188" s="3"/>
      <c r="J1188" s="6"/>
      <c r="K1188" s="3"/>
      <c r="L1188" s="3"/>
      <c r="M1188" s="3"/>
      <c r="N1188" s="6"/>
      <c r="O1188" s="3"/>
      <c r="P1188" s="6"/>
      <c r="Q1188" s="6"/>
      <c r="R1188" s="6"/>
      <c r="S1188" s="3"/>
      <c r="T1188" s="3"/>
      <c r="U1188" s="3"/>
      <c r="V1188" s="3"/>
      <c r="W1188" s="3"/>
      <c r="X1188" s="3"/>
      <c r="Y1188" s="6"/>
      <c r="Z1188" s="6"/>
      <c r="AA1188" s="6"/>
      <c r="AB1188" s="3"/>
      <c r="AC1188" s="6"/>
      <c r="AD1188" s="6"/>
      <c r="AE1188" s="3"/>
      <c r="AF1188" s="3"/>
      <c r="AG1188" s="6"/>
      <c r="AH1188" s="6"/>
      <c r="AI1188" s="3"/>
      <c r="AJ1188" s="3"/>
      <c r="AK1188" s="3"/>
      <c r="AL1188" s="3"/>
      <c r="AM1188" s="6"/>
      <c r="AN1188" s="3"/>
      <c r="AO1188" s="3"/>
      <c r="AP1188" s="3"/>
      <c r="AQ1188" s="3"/>
      <c r="AR1188" s="3"/>
      <c r="AS1188" s="3"/>
      <c r="AT1188" s="6"/>
      <c r="AU1188" s="6"/>
      <c r="AV1188" s="6"/>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v>1970</v>
      </c>
      <c r="BZ1188" s="3" t="s">
        <v>2504</v>
      </c>
      <c r="CA1188" s="3" t="s">
        <v>2343</v>
      </c>
      <c r="CB1188" s="3" t="s">
        <v>0</v>
      </c>
      <c r="CC1188" s="3" t="s">
        <v>2383</v>
      </c>
      <c r="CD1188" s="3"/>
      <c r="CE1188" s="3"/>
      <c r="CF1188" s="7"/>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J1188" s="1"/>
      <c r="DK1188" s="1"/>
      <c r="DL1188" s="1"/>
      <c r="DM1188" s="1"/>
      <c r="DN1188" s="1"/>
      <c r="DO1188" s="1"/>
      <c r="DQ1188" s="1"/>
      <c r="DT1188" s="1"/>
      <c r="DW1188" s="1"/>
      <c r="DX1188" s="1"/>
      <c r="DY1188" s="1"/>
      <c r="DZ1188" s="1"/>
      <c r="EA1188" s="1"/>
      <c r="EB1188" s="1"/>
      <c r="EC1188" s="1"/>
      <c r="EF1188" s="1"/>
      <c r="ER1188" s="1"/>
      <c r="ET1188" s="1"/>
      <c r="FH1188" s="1"/>
      <c r="FI1188" s="1"/>
      <c r="LT1188" s="2"/>
      <c r="LU1188" s="2"/>
      <c r="LV1188" s="2"/>
      <c r="LW1188" s="2"/>
      <c r="LX1188" s="2"/>
      <c r="LY1188" s="2"/>
      <c r="LZ1188" s="2"/>
      <c r="MA1188" s="2"/>
      <c r="MB1188" s="2"/>
      <c r="MC1188" s="2"/>
      <c r="MD1188" s="2"/>
      <c r="ME1188" s="2"/>
      <c r="MF1188" s="2"/>
      <c r="MG1188" s="2"/>
      <c r="MH1188" s="2"/>
      <c r="MI1188" s="2"/>
      <c r="MJ1188" s="2"/>
      <c r="MK1188" s="2"/>
      <c r="ML1188" s="2"/>
      <c r="MM1188" s="2"/>
      <c r="MN1188" s="2"/>
      <c r="MO1188" s="2"/>
      <c r="MP1188" s="2"/>
      <c r="MQ1188" s="2"/>
      <c r="MR1188" s="2"/>
      <c r="MS1188" s="2"/>
      <c r="MT1188" s="2"/>
      <c r="MU1188" s="2"/>
      <c r="MV1188" s="2"/>
      <c r="MW1188" s="2"/>
      <c r="MX1188" s="2"/>
      <c r="MY1188" s="2"/>
      <c r="MZ1188" s="2"/>
      <c r="NA1188" s="2"/>
      <c r="NB1188" s="2"/>
      <c r="NC1188" s="2"/>
      <c r="ND1188" s="2"/>
      <c r="NE1188" s="2"/>
      <c r="NF1188" s="2"/>
      <c r="NG1188" s="2"/>
      <c r="NH1188" s="2"/>
      <c r="NI1188" s="2"/>
      <c r="NJ1188" s="2"/>
      <c r="NK1188" s="2"/>
      <c r="NL1188" s="2"/>
      <c r="NM1188" s="2"/>
      <c r="NN1188" s="2"/>
      <c r="NO1188" s="2"/>
      <c r="NP1188" s="2"/>
      <c r="NQ1188" s="2"/>
      <c r="NR1188" s="2"/>
      <c r="NS1188" s="2"/>
      <c r="NT1188" s="2"/>
      <c r="NU1188" s="2"/>
      <c r="NV1188" s="2"/>
      <c r="NW1188" s="2"/>
      <c r="NX1188" s="2"/>
      <c r="NY1188" s="2"/>
      <c r="NZ1188" s="2"/>
      <c r="OA1188" s="2"/>
      <c r="OB1188" s="2"/>
      <c r="OC1188" s="2"/>
      <c r="OD1188" s="2"/>
      <c r="OE1188" s="2"/>
      <c r="OF1188" s="2"/>
      <c r="OG1188" s="2"/>
      <c r="OH1188" s="2"/>
      <c r="OI1188" s="2"/>
      <c r="OJ1188" s="2"/>
      <c r="OK1188" s="2"/>
      <c r="OL1188" s="2"/>
      <c r="OM1188" s="2"/>
      <c r="ON1188" s="2"/>
      <c r="OO1188" s="2"/>
      <c r="OP1188" s="2"/>
      <c r="OQ1188" s="2"/>
      <c r="OR1188" s="2"/>
      <c r="OS1188" s="2"/>
      <c r="OT1188" s="2"/>
      <c r="OU1188" s="2"/>
      <c r="OV1188" s="2"/>
      <c r="OW1188" s="2"/>
      <c r="OX1188" s="2"/>
      <c r="OY1188" s="2"/>
      <c r="OZ1188" s="2"/>
      <c r="PA1188" s="2"/>
      <c r="PB1188" s="2"/>
      <c r="PC1188" s="2"/>
      <c r="PD1188" s="2"/>
      <c r="PE1188" s="2"/>
      <c r="PF1188" s="2"/>
      <c r="PG1188" s="2"/>
      <c r="PH1188" s="2"/>
      <c r="PI1188" s="2"/>
      <c r="PJ1188" s="2"/>
      <c r="PK1188" s="2"/>
      <c r="PL1188" s="2"/>
      <c r="PM1188" s="2"/>
      <c r="PN1188" s="2"/>
      <c r="PO1188" s="2"/>
    </row>
    <row r="1189" spans="1:431" ht="98" hidden="1" x14ac:dyDescent="0.15">
      <c r="A1189" s="6" t="s">
        <v>1560</v>
      </c>
      <c r="B1189" s="3"/>
      <c r="C1189" s="6"/>
      <c r="D1189" s="6"/>
      <c r="E1189" s="3"/>
      <c r="F1189" s="6"/>
      <c r="G1189" s="6"/>
      <c r="H1189" s="6"/>
      <c r="I1189" s="3"/>
      <c r="J1189" s="6"/>
      <c r="K1189" s="3"/>
      <c r="L1189" s="3"/>
      <c r="M1189" s="3"/>
      <c r="N1189" s="6"/>
      <c r="O1189" s="3"/>
      <c r="P1189" s="6"/>
      <c r="Q1189" s="6"/>
      <c r="R1189" s="6"/>
      <c r="S1189" s="3"/>
      <c r="T1189" s="3"/>
      <c r="U1189" s="3"/>
      <c r="V1189" s="3"/>
      <c r="W1189" s="3"/>
      <c r="X1189" s="3"/>
      <c r="Y1189" s="6"/>
      <c r="Z1189" s="6"/>
      <c r="AA1189" s="6"/>
      <c r="AB1189" s="3"/>
      <c r="AC1189" s="6"/>
      <c r="AD1189" s="6"/>
      <c r="AE1189" s="3"/>
      <c r="AF1189" s="3"/>
      <c r="AG1189" s="6"/>
      <c r="AH1189" s="6"/>
      <c r="AI1189" s="3"/>
      <c r="AJ1189" s="3"/>
      <c r="AK1189" s="3"/>
      <c r="AL1189" s="3"/>
      <c r="AM1189" s="6"/>
      <c r="AN1189" s="3"/>
      <c r="AO1189" s="3"/>
      <c r="AP1189" s="3"/>
      <c r="AQ1189" s="3"/>
      <c r="AR1189" s="3"/>
      <c r="AS1189" s="3"/>
      <c r="AT1189" s="6"/>
      <c r="AU1189" s="6"/>
      <c r="AV1189" s="6"/>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v>1970</v>
      </c>
      <c r="BZ1189" s="3" t="s">
        <v>2504</v>
      </c>
      <c r="CA1189" s="3" t="s">
        <v>2343</v>
      </c>
      <c r="CB1189" s="3" t="s">
        <v>0</v>
      </c>
      <c r="CC1189" s="3" t="s">
        <v>2383</v>
      </c>
      <c r="CD1189" s="3"/>
      <c r="CE1189" s="3"/>
      <c r="CF1189" s="7"/>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J1189" s="1"/>
      <c r="DK1189" s="1"/>
      <c r="DL1189" s="1"/>
      <c r="DM1189" s="1"/>
      <c r="DN1189" s="1"/>
      <c r="DO1189" s="1"/>
      <c r="DQ1189" s="1"/>
      <c r="DT1189" s="1"/>
      <c r="DW1189" s="1"/>
      <c r="DX1189" s="1"/>
      <c r="DY1189" s="1"/>
      <c r="DZ1189" s="1"/>
      <c r="EA1189" s="1"/>
      <c r="EB1189" s="1"/>
      <c r="EC1189" s="1"/>
      <c r="EF1189" s="1"/>
      <c r="ER1189" s="1"/>
      <c r="ET1189" s="1"/>
      <c r="FH1189" s="1"/>
      <c r="FI1189" s="1"/>
      <c r="LT1189" s="2"/>
      <c r="LU1189" s="2"/>
      <c r="LV1189" s="2"/>
      <c r="LW1189" s="2"/>
      <c r="LX1189" s="2"/>
      <c r="LY1189" s="2"/>
      <c r="LZ1189" s="2"/>
      <c r="MA1189" s="2"/>
      <c r="MB1189" s="2"/>
      <c r="MC1189" s="2"/>
      <c r="MD1189" s="2"/>
      <c r="ME1189" s="2"/>
      <c r="MF1189" s="2"/>
      <c r="MG1189" s="2"/>
      <c r="MH1189" s="2"/>
      <c r="MI1189" s="2"/>
      <c r="MJ1189" s="2"/>
      <c r="MK1189" s="2"/>
      <c r="ML1189" s="2"/>
      <c r="MM1189" s="2"/>
      <c r="MN1189" s="2"/>
      <c r="MO1189" s="2"/>
      <c r="MP1189" s="2"/>
      <c r="MQ1189" s="2"/>
      <c r="MR1189" s="2"/>
      <c r="MS1189" s="2"/>
      <c r="MT1189" s="2"/>
      <c r="MU1189" s="2"/>
      <c r="MV1189" s="2"/>
      <c r="MW1189" s="2"/>
      <c r="MX1189" s="2"/>
      <c r="MY1189" s="2"/>
      <c r="MZ1189" s="2"/>
      <c r="NA1189" s="2"/>
      <c r="NB1189" s="2"/>
      <c r="NC1189" s="2"/>
      <c r="ND1189" s="2"/>
      <c r="NE1189" s="2"/>
      <c r="NF1189" s="2"/>
      <c r="NG1189" s="2"/>
      <c r="NH1189" s="2"/>
      <c r="NI1189" s="2"/>
      <c r="NJ1189" s="2"/>
      <c r="NK1189" s="2"/>
      <c r="NL1189" s="2"/>
      <c r="NM1189" s="2"/>
      <c r="NN1189" s="2"/>
      <c r="NO1189" s="2"/>
      <c r="NP1189" s="2"/>
      <c r="NQ1189" s="2"/>
      <c r="NR1189" s="2"/>
      <c r="NS1189" s="2"/>
      <c r="NT1189" s="2"/>
      <c r="NU1189" s="2"/>
      <c r="NV1189" s="2"/>
      <c r="NW1189" s="2"/>
      <c r="NX1189" s="2"/>
      <c r="NY1189" s="2"/>
      <c r="NZ1189" s="2"/>
      <c r="OA1189" s="2"/>
      <c r="OB1189" s="2"/>
      <c r="OC1189" s="2"/>
      <c r="OD1189" s="2"/>
      <c r="OE1189" s="2"/>
      <c r="OF1189" s="2"/>
      <c r="OG1189" s="2"/>
      <c r="OH1189" s="2"/>
      <c r="OI1189" s="2"/>
      <c r="OJ1189" s="2"/>
      <c r="OK1189" s="2"/>
      <c r="OL1189" s="2"/>
      <c r="OM1189" s="2"/>
      <c r="ON1189" s="2"/>
      <c r="OO1189" s="2"/>
      <c r="OP1189" s="2"/>
      <c r="OQ1189" s="2"/>
      <c r="OR1189" s="2"/>
      <c r="OS1189" s="2"/>
      <c r="OT1189" s="2"/>
      <c r="OU1189" s="2"/>
      <c r="OV1189" s="2"/>
      <c r="OW1189" s="2"/>
      <c r="OX1189" s="2"/>
      <c r="OY1189" s="2"/>
      <c r="OZ1189" s="2"/>
      <c r="PA1189" s="2"/>
      <c r="PB1189" s="2"/>
      <c r="PC1189" s="2"/>
      <c r="PD1189" s="2"/>
      <c r="PE1189" s="2"/>
      <c r="PF1189" s="2"/>
      <c r="PG1189" s="2"/>
      <c r="PH1189" s="2"/>
      <c r="PI1189" s="2"/>
      <c r="PJ1189" s="2"/>
      <c r="PK1189" s="2"/>
      <c r="PL1189" s="2"/>
      <c r="PM1189" s="2"/>
      <c r="PN1189" s="2"/>
      <c r="PO1189" s="2"/>
    </row>
    <row r="1190" spans="1:431" ht="98" hidden="1" x14ac:dyDescent="0.15">
      <c r="A1190" s="6" t="s">
        <v>1561</v>
      </c>
      <c r="B1190" s="3"/>
      <c r="C1190" s="6"/>
      <c r="D1190" s="6"/>
      <c r="E1190" s="3"/>
      <c r="F1190" s="6"/>
      <c r="G1190" s="6"/>
      <c r="H1190" s="6"/>
      <c r="I1190" s="3"/>
      <c r="J1190" s="6"/>
      <c r="K1190" s="3"/>
      <c r="L1190" s="3"/>
      <c r="M1190" s="3"/>
      <c r="N1190" s="6"/>
      <c r="O1190" s="3"/>
      <c r="P1190" s="6"/>
      <c r="Q1190" s="6"/>
      <c r="R1190" s="6"/>
      <c r="S1190" s="3"/>
      <c r="T1190" s="3"/>
      <c r="U1190" s="3"/>
      <c r="V1190" s="3"/>
      <c r="W1190" s="3"/>
      <c r="X1190" s="3"/>
      <c r="Y1190" s="6"/>
      <c r="Z1190" s="6"/>
      <c r="AA1190" s="6"/>
      <c r="AB1190" s="3"/>
      <c r="AC1190" s="6"/>
      <c r="AD1190" s="6"/>
      <c r="AE1190" s="3"/>
      <c r="AF1190" s="3"/>
      <c r="AG1190" s="6"/>
      <c r="AH1190" s="6"/>
      <c r="AI1190" s="3"/>
      <c r="AJ1190" s="3"/>
      <c r="AK1190" s="3"/>
      <c r="AL1190" s="3"/>
      <c r="AM1190" s="6"/>
      <c r="AN1190" s="3"/>
      <c r="AO1190" s="3"/>
      <c r="AP1190" s="3"/>
      <c r="AQ1190" s="3"/>
      <c r="AR1190" s="3"/>
      <c r="AS1190" s="3"/>
      <c r="AT1190" s="6"/>
      <c r="AU1190" s="6"/>
      <c r="AV1190" s="6"/>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v>1970</v>
      </c>
      <c r="BZ1190" s="3" t="s">
        <v>2504</v>
      </c>
      <c r="CA1190" s="3" t="s">
        <v>2343</v>
      </c>
      <c r="CB1190" s="3" t="s">
        <v>0</v>
      </c>
      <c r="CC1190" s="3" t="s">
        <v>2383</v>
      </c>
      <c r="CD1190" s="3"/>
      <c r="CE1190" s="3"/>
      <c r="CF1190" s="7"/>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J1190" s="1"/>
      <c r="DK1190" s="1"/>
      <c r="DL1190" s="1"/>
      <c r="DM1190" s="1"/>
      <c r="DN1190" s="1"/>
      <c r="DO1190" s="1"/>
      <c r="DQ1190" s="1"/>
      <c r="DT1190" s="1"/>
      <c r="DW1190" s="1"/>
      <c r="DX1190" s="1"/>
      <c r="DY1190" s="1"/>
      <c r="DZ1190" s="1"/>
      <c r="EA1190" s="1"/>
      <c r="EB1190" s="1"/>
      <c r="EC1190" s="1"/>
      <c r="EF1190" s="1"/>
      <c r="ER1190" s="1"/>
      <c r="ET1190" s="1"/>
      <c r="FH1190" s="1"/>
      <c r="FI1190" s="1"/>
      <c r="LT1190" s="2"/>
      <c r="LU1190" s="2"/>
      <c r="LV1190" s="2"/>
      <c r="LW1190" s="2"/>
      <c r="LX1190" s="2"/>
      <c r="LY1190" s="2"/>
      <c r="LZ1190" s="2"/>
      <c r="MA1190" s="2"/>
      <c r="MB1190" s="2"/>
      <c r="MC1190" s="2"/>
      <c r="MD1190" s="2"/>
      <c r="ME1190" s="2"/>
      <c r="MF1190" s="2"/>
      <c r="MG1190" s="2"/>
      <c r="MH1190" s="2"/>
      <c r="MI1190" s="2"/>
      <c r="MJ1190" s="2"/>
      <c r="MK1190" s="2"/>
      <c r="ML1190" s="2"/>
      <c r="MM1190" s="2"/>
      <c r="MN1190" s="2"/>
      <c r="MO1190" s="2"/>
      <c r="MP1190" s="2"/>
      <c r="MQ1190" s="2"/>
      <c r="MR1190" s="2"/>
      <c r="MS1190" s="2"/>
      <c r="MT1190" s="2"/>
      <c r="MU1190" s="2"/>
      <c r="MV1190" s="2"/>
      <c r="MW1190" s="2"/>
      <c r="MX1190" s="2"/>
      <c r="MY1190" s="2"/>
      <c r="MZ1190" s="2"/>
      <c r="NA1190" s="2"/>
      <c r="NB1190" s="2"/>
      <c r="NC1190" s="2"/>
      <c r="ND1190" s="2"/>
      <c r="NE1190" s="2"/>
      <c r="NF1190" s="2"/>
      <c r="NG1190" s="2"/>
      <c r="NH1190" s="2"/>
      <c r="NI1190" s="2"/>
      <c r="NJ1190" s="2"/>
      <c r="NK1190" s="2"/>
      <c r="NL1190" s="2"/>
      <c r="NM1190" s="2"/>
      <c r="NN1190" s="2"/>
      <c r="NO1190" s="2"/>
      <c r="NP1190" s="2"/>
      <c r="NQ1190" s="2"/>
      <c r="NR1190" s="2"/>
      <c r="NS1190" s="2"/>
      <c r="NT1190" s="2"/>
      <c r="NU1190" s="2"/>
      <c r="NV1190" s="2"/>
      <c r="NW1190" s="2"/>
      <c r="NX1190" s="2"/>
      <c r="NY1190" s="2"/>
      <c r="NZ1190" s="2"/>
      <c r="OA1190" s="2"/>
      <c r="OB1190" s="2"/>
      <c r="OC1190" s="2"/>
      <c r="OD1190" s="2"/>
      <c r="OE1190" s="2"/>
      <c r="OF1190" s="2"/>
      <c r="OG1190" s="2"/>
      <c r="OH1190" s="2"/>
      <c r="OI1190" s="2"/>
      <c r="OJ1190" s="2"/>
      <c r="OK1190" s="2"/>
      <c r="OL1190" s="2"/>
      <c r="OM1190" s="2"/>
      <c r="ON1190" s="2"/>
      <c r="OO1190" s="2"/>
      <c r="OP1190" s="2"/>
      <c r="OQ1190" s="2"/>
      <c r="OR1190" s="2"/>
      <c r="OS1190" s="2"/>
      <c r="OT1190" s="2"/>
      <c r="OU1190" s="2"/>
      <c r="OV1190" s="2"/>
      <c r="OW1190" s="2"/>
      <c r="OX1190" s="2"/>
      <c r="OY1190" s="2"/>
      <c r="OZ1190" s="2"/>
      <c r="PA1190" s="2"/>
      <c r="PB1190" s="2"/>
      <c r="PC1190" s="2"/>
      <c r="PD1190" s="2"/>
      <c r="PE1190" s="2"/>
      <c r="PF1190" s="2"/>
      <c r="PG1190" s="2"/>
      <c r="PH1190" s="2"/>
      <c r="PI1190" s="2"/>
      <c r="PJ1190" s="2"/>
      <c r="PK1190" s="2"/>
      <c r="PL1190" s="2"/>
      <c r="PM1190" s="2"/>
      <c r="PN1190" s="2"/>
      <c r="PO1190" s="2"/>
    </row>
    <row r="1191" spans="1:431" ht="98" hidden="1" x14ac:dyDescent="0.15">
      <c r="A1191" s="6" t="s">
        <v>1563</v>
      </c>
      <c r="B1191" s="3"/>
      <c r="C1191" s="6"/>
      <c r="D1191" s="6"/>
      <c r="E1191" s="3"/>
      <c r="F1191" s="6"/>
      <c r="G1191" s="6"/>
      <c r="H1191" s="6"/>
      <c r="I1191" s="3"/>
      <c r="J1191" s="6"/>
      <c r="K1191" s="3"/>
      <c r="L1191" s="3"/>
      <c r="M1191" s="3"/>
      <c r="N1191" s="6"/>
      <c r="O1191" s="3"/>
      <c r="P1191" s="6"/>
      <c r="Q1191" s="6"/>
      <c r="R1191" s="6"/>
      <c r="S1191" s="3"/>
      <c r="T1191" s="3"/>
      <c r="U1191" s="3"/>
      <c r="V1191" s="3"/>
      <c r="W1191" s="3"/>
      <c r="X1191" s="3"/>
      <c r="Y1191" s="6"/>
      <c r="Z1191" s="6"/>
      <c r="AA1191" s="6"/>
      <c r="AB1191" s="3"/>
      <c r="AC1191" s="6"/>
      <c r="AD1191" s="6"/>
      <c r="AE1191" s="3"/>
      <c r="AF1191" s="3"/>
      <c r="AG1191" s="6"/>
      <c r="AH1191" s="6"/>
      <c r="AI1191" s="3"/>
      <c r="AJ1191" s="3"/>
      <c r="AK1191" s="3"/>
      <c r="AL1191" s="3"/>
      <c r="AM1191" s="6"/>
      <c r="AN1191" s="3"/>
      <c r="AO1191" s="3"/>
      <c r="AP1191" s="3"/>
      <c r="AQ1191" s="3"/>
      <c r="AR1191" s="3"/>
      <c r="AS1191" s="3"/>
      <c r="AT1191" s="6"/>
      <c r="AU1191" s="6"/>
      <c r="AV1191" s="6"/>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v>1970</v>
      </c>
      <c r="BZ1191" s="3" t="s">
        <v>2504</v>
      </c>
      <c r="CA1191" s="3" t="s">
        <v>2343</v>
      </c>
      <c r="CB1191" s="3" t="s">
        <v>0</v>
      </c>
      <c r="CC1191" s="3" t="s">
        <v>2383</v>
      </c>
      <c r="CD1191" s="3"/>
      <c r="CE1191" s="3"/>
      <c r="CF1191" s="7"/>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J1191" s="1"/>
      <c r="DK1191" s="1"/>
      <c r="DL1191" s="1"/>
      <c r="DM1191" s="1"/>
      <c r="DN1191" s="1"/>
      <c r="DO1191" s="1"/>
      <c r="DQ1191" s="1"/>
      <c r="DT1191" s="1"/>
      <c r="DW1191" s="1"/>
      <c r="DX1191" s="1"/>
      <c r="DY1191" s="1"/>
      <c r="DZ1191" s="1"/>
      <c r="EA1191" s="1"/>
      <c r="EB1191" s="1"/>
      <c r="EC1191" s="1"/>
      <c r="EF1191" s="1"/>
      <c r="ER1191" s="1"/>
      <c r="ET1191" s="1"/>
      <c r="FH1191" s="1"/>
      <c r="FI1191" s="1"/>
      <c r="LT1191" s="2"/>
      <c r="LU1191" s="2"/>
      <c r="LV1191" s="2"/>
      <c r="LW1191" s="2"/>
      <c r="LX1191" s="2"/>
      <c r="LY1191" s="2"/>
      <c r="LZ1191" s="2"/>
      <c r="MA1191" s="2"/>
      <c r="MB1191" s="2"/>
      <c r="MC1191" s="2"/>
      <c r="MD1191" s="2"/>
      <c r="ME1191" s="2"/>
      <c r="MF1191" s="2"/>
      <c r="MG1191" s="2"/>
      <c r="MH1191" s="2"/>
      <c r="MI1191" s="2"/>
      <c r="MJ1191" s="2"/>
      <c r="MK1191" s="2"/>
      <c r="ML1191" s="2"/>
      <c r="MM1191" s="2"/>
      <c r="MN1191" s="2"/>
      <c r="MO1191" s="2"/>
      <c r="MP1191" s="2"/>
      <c r="MQ1191" s="2"/>
      <c r="MR1191" s="2"/>
      <c r="MS1191" s="2"/>
      <c r="MT1191" s="2"/>
      <c r="MU1191" s="2"/>
      <c r="MV1191" s="2"/>
      <c r="MW1191" s="2"/>
      <c r="MX1191" s="2"/>
      <c r="MY1191" s="2"/>
      <c r="MZ1191" s="2"/>
      <c r="NA1191" s="2"/>
      <c r="NB1191" s="2"/>
      <c r="NC1191" s="2"/>
      <c r="ND1191" s="2"/>
      <c r="NE1191" s="2"/>
      <c r="NF1191" s="2"/>
      <c r="NG1191" s="2"/>
      <c r="NH1191" s="2"/>
      <c r="NI1191" s="2"/>
      <c r="NJ1191" s="2"/>
      <c r="NK1191" s="2"/>
      <c r="NL1191" s="2"/>
      <c r="NM1191" s="2"/>
      <c r="NN1191" s="2"/>
      <c r="NO1191" s="2"/>
      <c r="NP1191" s="2"/>
      <c r="NQ1191" s="2"/>
      <c r="NR1191" s="2"/>
      <c r="NS1191" s="2"/>
      <c r="NT1191" s="2"/>
      <c r="NU1191" s="2"/>
      <c r="NV1191" s="2"/>
      <c r="NW1191" s="2"/>
      <c r="NX1191" s="2"/>
      <c r="NY1191" s="2"/>
      <c r="NZ1191" s="2"/>
      <c r="OA1191" s="2"/>
      <c r="OB1191" s="2"/>
      <c r="OC1191" s="2"/>
      <c r="OD1191" s="2"/>
      <c r="OE1191" s="2"/>
      <c r="OF1191" s="2"/>
      <c r="OG1191" s="2"/>
      <c r="OH1191" s="2"/>
      <c r="OI1191" s="2"/>
      <c r="OJ1191" s="2"/>
      <c r="OK1191" s="2"/>
      <c r="OL1191" s="2"/>
      <c r="OM1191" s="2"/>
      <c r="ON1191" s="2"/>
      <c r="OO1191" s="2"/>
      <c r="OP1191" s="2"/>
      <c r="OQ1191" s="2"/>
      <c r="OR1191" s="2"/>
      <c r="OS1191" s="2"/>
      <c r="OT1191" s="2"/>
      <c r="OU1191" s="2"/>
      <c r="OV1191" s="2"/>
      <c r="OW1191" s="2"/>
      <c r="OX1191" s="2"/>
      <c r="OY1191" s="2"/>
      <c r="OZ1191" s="2"/>
      <c r="PA1191" s="2"/>
      <c r="PB1191" s="2"/>
      <c r="PC1191" s="2"/>
      <c r="PD1191" s="2"/>
      <c r="PE1191" s="2"/>
      <c r="PF1191" s="2"/>
      <c r="PG1191" s="2"/>
      <c r="PH1191" s="2"/>
      <c r="PI1191" s="2"/>
      <c r="PJ1191" s="2"/>
      <c r="PK1191" s="2"/>
      <c r="PL1191" s="2"/>
      <c r="PM1191" s="2"/>
      <c r="PN1191" s="2"/>
      <c r="PO1191" s="2"/>
    </row>
    <row r="1192" spans="1:431" ht="98" hidden="1" x14ac:dyDescent="0.15">
      <c r="A1192" s="6" t="s">
        <v>1565</v>
      </c>
      <c r="B1192" s="3"/>
      <c r="C1192" s="6"/>
      <c r="D1192" s="6"/>
      <c r="E1192" s="3"/>
      <c r="F1192" s="6"/>
      <c r="G1192" s="6"/>
      <c r="H1192" s="6"/>
      <c r="I1192" s="3"/>
      <c r="J1192" s="6"/>
      <c r="K1192" s="3"/>
      <c r="L1192" s="3"/>
      <c r="M1192" s="3"/>
      <c r="N1192" s="6"/>
      <c r="O1192" s="3"/>
      <c r="P1192" s="6"/>
      <c r="Q1192" s="6"/>
      <c r="R1192" s="6"/>
      <c r="S1192" s="3"/>
      <c r="T1192" s="3"/>
      <c r="U1192" s="3"/>
      <c r="V1192" s="3"/>
      <c r="W1192" s="3"/>
      <c r="X1192" s="3"/>
      <c r="Y1192" s="6"/>
      <c r="Z1192" s="6"/>
      <c r="AA1192" s="6"/>
      <c r="AB1192" s="3"/>
      <c r="AC1192" s="6"/>
      <c r="AD1192" s="6"/>
      <c r="AE1192" s="3"/>
      <c r="AF1192" s="3"/>
      <c r="AG1192" s="6"/>
      <c r="AH1192" s="6"/>
      <c r="AI1192" s="3"/>
      <c r="AJ1192" s="3"/>
      <c r="AK1192" s="3"/>
      <c r="AL1192" s="3"/>
      <c r="AM1192" s="6"/>
      <c r="AN1192" s="3"/>
      <c r="AO1192" s="3"/>
      <c r="AP1192" s="3"/>
      <c r="AQ1192" s="3"/>
      <c r="AR1192" s="3"/>
      <c r="AS1192" s="3"/>
      <c r="AT1192" s="6"/>
      <c r="AU1192" s="6"/>
      <c r="AV1192" s="6"/>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v>1970</v>
      </c>
      <c r="BZ1192" s="3" t="s">
        <v>2504</v>
      </c>
      <c r="CA1192" s="3" t="s">
        <v>2343</v>
      </c>
      <c r="CB1192" s="3" t="s">
        <v>0</v>
      </c>
      <c r="CC1192" s="3" t="s">
        <v>2383</v>
      </c>
      <c r="CD1192" s="3"/>
      <c r="CE1192" s="3"/>
      <c r="CF1192" s="7"/>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J1192" s="1"/>
      <c r="DK1192" s="1"/>
      <c r="DL1192" s="1"/>
      <c r="DM1192" s="1"/>
      <c r="DN1192" s="1"/>
      <c r="DO1192" s="1"/>
      <c r="DQ1192" s="1"/>
      <c r="DT1192" s="1"/>
      <c r="DW1192" s="1"/>
      <c r="DX1192" s="1"/>
      <c r="DY1192" s="1"/>
      <c r="DZ1192" s="1"/>
      <c r="EA1192" s="1"/>
      <c r="EB1192" s="1"/>
      <c r="EC1192" s="1"/>
      <c r="EF1192" s="1"/>
      <c r="ER1192" s="1"/>
      <c r="ET1192" s="1"/>
      <c r="FH1192" s="1"/>
      <c r="FI1192" s="1"/>
      <c r="LT1192" s="2"/>
      <c r="LU1192" s="2"/>
      <c r="LV1192" s="2"/>
      <c r="LW1192" s="2"/>
      <c r="LX1192" s="2"/>
      <c r="LY1192" s="2"/>
      <c r="LZ1192" s="2"/>
      <c r="MA1192" s="2"/>
      <c r="MB1192" s="2"/>
      <c r="MC1192" s="2"/>
      <c r="MD1192" s="2"/>
      <c r="ME1192" s="2"/>
      <c r="MF1192" s="2"/>
      <c r="MG1192" s="2"/>
      <c r="MH1192" s="2"/>
      <c r="MI1192" s="2"/>
      <c r="MJ1192" s="2"/>
      <c r="MK1192" s="2"/>
      <c r="ML1192" s="2"/>
      <c r="MM1192" s="2"/>
      <c r="MN1192" s="2"/>
      <c r="MO1192" s="2"/>
      <c r="MP1192" s="2"/>
      <c r="MQ1192" s="2"/>
      <c r="MR1192" s="2"/>
      <c r="MS1192" s="2"/>
      <c r="MT1192" s="2"/>
      <c r="MU1192" s="2"/>
      <c r="MV1192" s="2"/>
      <c r="MW1192" s="2"/>
      <c r="MX1192" s="2"/>
      <c r="MY1192" s="2"/>
      <c r="MZ1192" s="2"/>
      <c r="NA1192" s="2"/>
      <c r="NB1192" s="2"/>
      <c r="NC1192" s="2"/>
      <c r="ND1192" s="2"/>
      <c r="NE1192" s="2"/>
      <c r="NF1192" s="2"/>
      <c r="NG1192" s="2"/>
      <c r="NH1192" s="2"/>
      <c r="NI1192" s="2"/>
      <c r="NJ1192" s="2"/>
      <c r="NK1192" s="2"/>
      <c r="NL1192" s="2"/>
      <c r="NM1192" s="2"/>
      <c r="NN1192" s="2"/>
      <c r="NO1192" s="2"/>
      <c r="NP1192" s="2"/>
      <c r="NQ1192" s="2"/>
      <c r="NR1192" s="2"/>
      <c r="NS1192" s="2"/>
      <c r="NT1192" s="2"/>
      <c r="NU1192" s="2"/>
      <c r="NV1192" s="2"/>
      <c r="NW1192" s="2"/>
      <c r="NX1192" s="2"/>
      <c r="NY1192" s="2"/>
      <c r="NZ1192" s="2"/>
      <c r="OA1192" s="2"/>
      <c r="OB1192" s="2"/>
      <c r="OC1192" s="2"/>
      <c r="OD1192" s="2"/>
      <c r="OE1192" s="2"/>
      <c r="OF1192" s="2"/>
      <c r="OG1192" s="2"/>
      <c r="OH1192" s="2"/>
      <c r="OI1192" s="2"/>
      <c r="OJ1192" s="2"/>
      <c r="OK1192" s="2"/>
      <c r="OL1192" s="2"/>
      <c r="OM1192" s="2"/>
      <c r="ON1192" s="2"/>
      <c r="OO1192" s="2"/>
      <c r="OP1192" s="2"/>
      <c r="OQ1192" s="2"/>
      <c r="OR1192" s="2"/>
      <c r="OS1192" s="2"/>
      <c r="OT1192" s="2"/>
      <c r="OU1192" s="2"/>
      <c r="OV1192" s="2"/>
      <c r="OW1192" s="2"/>
      <c r="OX1192" s="2"/>
      <c r="OY1192" s="2"/>
      <c r="OZ1192" s="2"/>
      <c r="PA1192" s="2"/>
      <c r="PB1192" s="2"/>
      <c r="PC1192" s="2"/>
      <c r="PD1192" s="2"/>
      <c r="PE1192" s="2"/>
      <c r="PF1192" s="2"/>
      <c r="PG1192" s="2"/>
      <c r="PH1192" s="2"/>
      <c r="PI1192" s="2"/>
      <c r="PJ1192" s="2"/>
      <c r="PK1192" s="2"/>
      <c r="PL1192" s="2"/>
      <c r="PM1192" s="2"/>
      <c r="PN1192" s="2"/>
      <c r="PO1192" s="2"/>
    </row>
    <row r="1193" spans="1:431" ht="98" hidden="1" x14ac:dyDescent="0.15">
      <c r="A1193" s="6" t="s">
        <v>1566</v>
      </c>
      <c r="B1193" s="3"/>
      <c r="C1193" s="6"/>
      <c r="D1193" s="6"/>
      <c r="E1193" s="3"/>
      <c r="F1193" s="6"/>
      <c r="G1193" s="6"/>
      <c r="H1193" s="6"/>
      <c r="I1193" s="3"/>
      <c r="J1193" s="6"/>
      <c r="K1193" s="3"/>
      <c r="L1193" s="3"/>
      <c r="M1193" s="3"/>
      <c r="N1193" s="6"/>
      <c r="O1193" s="3"/>
      <c r="P1193" s="6"/>
      <c r="Q1193" s="6"/>
      <c r="R1193" s="6"/>
      <c r="S1193" s="3"/>
      <c r="T1193" s="3"/>
      <c r="U1193" s="3"/>
      <c r="V1193" s="3"/>
      <c r="W1193" s="3"/>
      <c r="X1193" s="3"/>
      <c r="Y1193" s="6"/>
      <c r="Z1193" s="6"/>
      <c r="AA1193" s="6"/>
      <c r="AB1193" s="3"/>
      <c r="AC1193" s="6"/>
      <c r="AD1193" s="6"/>
      <c r="AE1193" s="3"/>
      <c r="AF1193" s="3"/>
      <c r="AG1193" s="6"/>
      <c r="AH1193" s="6"/>
      <c r="AI1193" s="3"/>
      <c r="AJ1193" s="3"/>
      <c r="AK1193" s="3"/>
      <c r="AL1193" s="3"/>
      <c r="AM1193" s="6"/>
      <c r="AN1193" s="3"/>
      <c r="AO1193" s="3"/>
      <c r="AP1193" s="3"/>
      <c r="AQ1193" s="3"/>
      <c r="AR1193" s="3"/>
      <c r="AS1193" s="3"/>
      <c r="AT1193" s="6"/>
      <c r="AU1193" s="6"/>
      <c r="AV1193" s="6"/>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v>1970</v>
      </c>
      <c r="BZ1193" s="3" t="s">
        <v>2504</v>
      </c>
      <c r="CA1193" s="3" t="s">
        <v>2343</v>
      </c>
      <c r="CB1193" s="3" t="s">
        <v>0</v>
      </c>
      <c r="CC1193" s="3" t="s">
        <v>2383</v>
      </c>
      <c r="CD1193" s="3"/>
      <c r="CE1193" s="3"/>
      <c r="CF1193" s="7"/>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J1193" s="1"/>
      <c r="DK1193" s="1"/>
      <c r="DL1193" s="1"/>
      <c r="DM1193" s="1"/>
      <c r="DN1193" s="1"/>
      <c r="DO1193" s="1"/>
      <c r="DQ1193" s="1"/>
      <c r="DT1193" s="1"/>
      <c r="DW1193" s="1"/>
      <c r="DX1193" s="1"/>
      <c r="DY1193" s="1"/>
      <c r="DZ1193" s="1"/>
      <c r="EA1193" s="1"/>
      <c r="EB1193" s="1"/>
      <c r="EC1193" s="1"/>
      <c r="EF1193" s="1"/>
      <c r="ER1193" s="1"/>
      <c r="ET1193" s="1"/>
      <c r="FH1193" s="1"/>
      <c r="FI1193" s="1"/>
      <c r="LT1193" s="2"/>
      <c r="LU1193" s="2"/>
      <c r="LV1193" s="2"/>
      <c r="LW1193" s="2"/>
      <c r="LX1193" s="2"/>
      <c r="LY1193" s="2"/>
      <c r="LZ1193" s="2"/>
      <c r="MA1193" s="2"/>
      <c r="MB1193" s="2"/>
      <c r="MC1193" s="2"/>
      <c r="MD1193" s="2"/>
      <c r="ME1193" s="2"/>
      <c r="MF1193" s="2"/>
      <c r="MG1193" s="2"/>
      <c r="MH1193" s="2"/>
      <c r="MI1193" s="2"/>
      <c r="MJ1193" s="2"/>
      <c r="MK1193" s="2"/>
      <c r="ML1193" s="2"/>
      <c r="MM1193" s="2"/>
      <c r="MN1193" s="2"/>
      <c r="MO1193" s="2"/>
      <c r="MP1193" s="2"/>
      <c r="MQ1193" s="2"/>
      <c r="MR1193" s="2"/>
      <c r="MS1193" s="2"/>
      <c r="MT1193" s="2"/>
      <c r="MU1193" s="2"/>
      <c r="MV1193" s="2"/>
      <c r="MW1193" s="2"/>
      <c r="MX1193" s="2"/>
      <c r="MY1193" s="2"/>
      <c r="MZ1193" s="2"/>
      <c r="NA1193" s="2"/>
      <c r="NB1193" s="2"/>
      <c r="NC1193" s="2"/>
      <c r="ND1193" s="2"/>
      <c r="NE1193" s="2"/>
      <c r="NF1193" s="2"/>
      <c r="NG1193" s="2"/>
      <c r="NH1193" s="2"/>
      <c r="NI1193" s="2"/>
      <c r="NJ1193" s="2"/>
      <c r="NK1193" s="2"/>
      <c r="NL1193" s="2"/>
      <c r="NM1193" s="2"/>
      <c r="NN1193" s="2"/>
      <c r="NO1193" s="2"/>
      <c r="NP1193" s="2"/>
      <c r="NQ1193" s="2"/>
      <c r="NR1193" s="2"/>
      <c r="NS1193" s="2"/>
      <c r="NT1193" s="2"/>
      <c r="NU1193" s="2"/>
      <c r="NV1193" s="2"/>
      <c r="NW1193" s="2"/>
      <c r="NX1193" s="2"/>
      <c r="NY1193" s="2"/>
      <c r="NZ1193" s="2"/>
      <c r="OA1193" s="2"/>
      <c r="OB1193" s="2"/>
      <c r="OC1193" s="2"/>
      <c r="OD1193" s="2"/>
      <c r="OE1193" s="2"/>
      <c r="OF1193" s="2"/>
      <c r="OG1193" s="2"/>
      <c r="OH1193" s="2"/>
      <c r="OI1193" s="2"/>
      <c r="OJ1193" s="2"/>
      <c r="OK1193" s="2"/>
      <c r="OL1193" s="2"/>
      <c r="OM1193" s="2"/>
      <c r="ON1193" s="2"/>
      <c r="OO1193" s="2"/>
      <c r="OP1193" s="2"/>
      <c r="OQ1193" s="2"/>
      <c r="OR1193" s="2"/>
      <c r="OS1193" s="2"/>
      <c r="OT1193" s="2"/>
      <c r="OU1193" s="2"/>
      <c r="OV1193" s="2"/>
      <c r="OW1193" s="2"/>
      <c r="OX1193" s="2"/>
      <c r="OY1193" s="2"/>
      <c r="OZ1193" s="2"/>
      <c r="PA1193" s="2"/>
      <c r="PB1193" s="2"/>
      <c r="PC1193" s="2"/>
      <c r="PD1193" s="2"/>
      <c r="PE1193" s="2"/>
      <c r="PF1193" s="2"/>
      <c r="PG1193" s="2"/>
      <c r="PH1193" s="2"/>
      <c r="PI1193" s="2"/>
      <c r="PJ1193" s="2"/>
      <c r="PK1193" s="2"/>
      <c r="PL1193" s="2"/>
      <c r="PM1193" s="2"/>
      <c r="PN1193" s="2"/>
      <c r="PO1193" s="2"/>
    </row>
    <row r="1194" spans="1:431" ht="98" hidden="1" x14ac:dyDescent="0.15">
      <c r="A1194" s="6" t="s">
        <v>1567</v>
      </c>
      <c r="B1194" s="3"/>
      <c r="C1194" s="6"/>
      <c r="D1194" s="6"/>
      <c r="E1194" s="3"/>
      <c r="F1194" s="6"/>
      <c r="G1194" s="6"/>
      <c r="H1194" s="6"/>
      <c r="I1194" s="3"/>
      <c r="J1194" s="6"/>
      <c r="K1194" s="3"/>
      <c r="L1194" s="3"/>
      <c r="M1194" s="3"/>
      <c r="N1194" s="6"/>
      <c r="O1194" s="3"/>
      <c r="P1194" s="6"/>
      <c r="Q1194" s="6"/>
      <c r="R1194" s="6"/>
      <c r="S1194" s="3"/>
      <c r="T1194" s="3"/>
      <c r="U1194" s="3"/>
      <c r="V1194" s="3"/>
      <c r="W1194" s="3"/>
      <c r="X1194" s="3"/>
      <c r="Y1194" s="6"/>
      <c r="Z1194" s="6"/>
      <c r="AA1194" s="6"/>
      <c r="AB1194" s="3"/>
      <c r="AC1194" s="6"/>
      <c r="AD1194" s="6"/>
      <c r="AE1194" s="3"/>
      <c r="AF1194" s="3"/>
      <c r="AG1194" s="6"/>
      <c r="AH1194" s="6"/>
      <c r="AI1194" s="3"/>
      <c r="AJ1194" s="3"/>
      <c r="AK1194" s="3"/>
      <c r="AL1194" s="3"/>
      <c r="AM1194" s="6"/>
      <c r="AN1194" s="3"/>
      <c r="AO1194" s="3"/>
      <c r="AP1194" s="3"/>
      <c r="AQ1194" s="3"/>
      <c r="AR1194" s="3"/>
      <c r="AS1194" s="3"/>
      <c r="AT1194" s="6"/>
      <c r="AU1194" s="6"/>
      <c r="AV1194" s="6"/>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v>1970</v>
      </c>
      <c r="BZ1194" s="3" t="s">
        <v>2504</v>
      </c>
      <c r="CA1194" s="3" t="s">
        <v>2343</v>
      </c>
      <c r="CB1194" s="3" t="s">
        <v>0</v>
      </c>
      <c r="CC1194" s="3" t="s">
        <v>2383</v>
      </c>
      <c r="CD1194" s="3"/>
      <c r="CE1194" s="3"/>
      <c r="CF1194" s="7"/>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J1194" s="1"/>
      <c r="DK1194" s="1"/>
      <c r="DL1194" s="1"/>
      <c r="DM1194" s="1"/>
      <c r="DN1194" s="1"/>
      <c r="DO1194" s="1"/>
      <c r="DQ1194" s="1"/>
      <c r="DT1194" s="1"/>
      <c r="DW1194" s="1"/>
      <c r="DX1194" s="1"/>
      <c r="DY1194" s="1"/>
      <c r="DZ1194" s="1"/>
      <c r="EA1194" s="1"/>
      <c r="EB1194" s="1"/>
      <c r="EC1194" s="1"/>
      <c r="EF1194" s="1"/>
      <c r="ER1194" s="1"/>
      <c r="ET1194" s="1"/>
      <c r="FH1194" s="1"/>
      <c r="FI1194" s="1"/>
      <c r="LT1194" s="2"/>
      <c r="LU1194" s="2"/>
      <c r="LV1194" s="2"/>
      <c r="LW1194" s="2"/>
      <c r="LX1194" s="2"/>
      <c r="LY1194" s="2"/>
      <c r="LZ1194" s="2"/>
      <c r="MA1194" s="2"/>
      <c r="MB1194" s="2"/>
      <c r="MC1194" s="2"/>
      <c r="MD1194" s="2"/>
      <c r="ME1194" s="2"/>
      <c r="MF1194" s="2"/>
      <c r="MG1194" s="2"/>
      <c r="MH1194" s="2"/>
      <c r="MI1194" s="2"/>
      <c r="MJ1194" s="2"/>
      <c r="MK1194" s="2"/>
      <c r="ML1194" s="2"/>
      <c r="MM1194" s="2"/>
      <c r="MN1194" s="2"/>
      <c r="MO1194" s="2"/>
      <c r="MP1194" s="2"/>
      <c r="MQ1194" s="2"/>
      <c r="MR1194" s="2"/>
      <c r="MS1194" s="2"/>
      <c r="MT1194" s="2"/>
      <c r="MU1194" s="2"/>
      <c r="MV1194" s="2"/>
      <c r="MW1194" s="2"/>
      <c r="MX1194" s="2"/>
      <c r="MY1194" s="2"/>
      <c r="MZ1194" s="2"/>
      <c r="NA1194" s="2"/>
      <c r="NB1194" s="2"/>
      <c r="NC1194" s="2"/>
      <c r="ND1194" s="2"/>
      <c r="NE1194" s="2"/>
      <c r="NF1194" s="2"/>
      <c r="NG1194" s="2"/>
      <c r="NH1194" s="2"/>
      <c r="NI1194" s="2"/>
      <c r="NJ1194" s="2"/>
      <c r="NK1194" s="2"/>
      <c r="NL1194" s="2"/>
      <c r="NM1194" s="2"/>
      <c r="NN1194" s="2"/>
      <c r="NO1194" s="2"/>
      <c r="NP1194" s="2"/>
      <c r="NQ1194" s="2"/>
      <c r="NR1194" s="2"/>
      <c r="NS1194" s="2"/>
      <c r="NT1194" s="2"/>
      <c r="NU1194" s="2"/>
      <c r="NV1194" s="2"/>
      <c r="NW1194" s="2"/>
      <c r="NX1194" s="2"/>
      <c r="NY1194" s="2"/>
      <c r="NZ1194" s="2"/>
      <c r="OA1194" s="2"/>
      <c r="OB1194" s="2"/>
      <c r="OC1194" s="2"/>
      <c r="OD1194" s="2"/>
      <c r="OE1194" s="2"/>
      <c r="OF1194" s="2"/>
      <c r="OG1194" s="2"/>
      <c r="OH1194" s="2"/>
      <c r="OI1194" s="2"/>
      <c r="OJ1194" s="2"/>
      <c r="OK1194" s="2"/>
      <c r="OL1194" s="2"/>
      <c r="OM1194" s="2"/>
      <c r="ON1194" s="2"/>
      <c r="OO1194" s="2"/>
      <c r="OP1194" s="2"/>
      <c r="OQ1194" s="2"/>
      <c r="OR1194" s="2"/>
      <c r="OS1194" s="2"/>
      <c r="OT1194" s="2"/>
      <c r="OU1194" s="2"/>
      <c r="OV1194" s="2"/>
      <c r="OW1194" s="2"/>
      <c r="OX1194" s="2"/>
      <c r="OY1194" s="2"/>
      <c r="OZ1194" s="2"/>
      <c r="PA1194" s="2"/>
      <c r="PB1194" s="2"/>
      <c r="PC1194" s="2"/>
      <c r="PD1194" s="2"/>
      <c r="PE1194" s="2"/>
      <c r="PF1194" s="2"/>
      <c r="PG1194" s="2"/>
      <c r="PH1194" s="2"/>
      <c r="PI1194" s="2"/>
      <c r="PJ1194" s="2"/>
      <c r="PK1194" s="2"/>
      <c r="PL1194" s="2"/>
      <c r="PM1194" s="2"/>
      <c r="PN1194" s="2"/>
      <c r="PO1194" s="2"/>
    </row>
    <row r="1195" spans="1:431" ht="98" hidden="1" x14ac:dyDescent="0.15">
      <c r="A1195" s="6" t="s">
        <v>1568</v>
      </c>
      <c r="B1195" s="3"/>
      <c r="C1195" s="6"/>
      <c r="D1195" s="6"/>
      <c r="E1195" s="3"/>
      <c r="F1195" s="6"/>
      <c r="G1195" s="6"/>
      <c r="H1195" s="6"/>
      <c r="I1195" s="3"/>
      <c r="J1195" s="6"/>
      <c r="K1195" s="3"/>
      <c r="L1195" s="3"/>
      <c r="M1195" s="3"/>
      <c r="N1195" s="6"/>
      <c r="O1195" s="3"/>
      <c r="P1195" s="6"/>
      <c r="Q1195" s="6"/>
      <c r="R1195" s="6"/>
      <c r="S1195" s="3"/>
      <c r="T1195" s="3"/>
      <c r="U1195" s="3"/>
      <c r="V1195" s="3"/>
      <c r="W1195" s="3"/>
      <c r="X1195" s="3"/>
      <c r="Y1195" s="6"/>
      <c r="Z1195" s="6"/>
      <c r="AA1195" s="6"/>
      <c r="AB1195" s="3"/>
      <c r="AC1195" s="6"/>
      <c r="AD1195" s="6"/>
      <c r="AE1195" s="3"/>
      <c r="AF1195" s="3"/>
      <c r="AG1195" s="6"/>
      <c r="AH1195" s="6"/>
      <c r="AI1195" s="3"/>
      <c r="AJ1195" s="3"/>
      <c r="AK1195" s="3"/>
      <c r="AL1195" s="3"/>
      <c r="AM1195" s="6"/>
      <c r="AN1195" s="3"/>
      <c r="AO1195" s="3"/>
      <c r="AP1195" s="3"/>
      <c r="AQ1195" s="3"/>
      <c r="AR1195" s="3"/>
      <c r="AS1195" s="3"/>
      <c r="AT1195" s="6"/>
      <c r="AU1195" s="6"/>
      <c r="AV1195" s="6"/>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v>1970</v>
      </c>
      <c r="BZ1195" s="3" t="s">
        <v>2504</v>
      </c>
      <c r="CA1195" s="3" t="s">
        <v>2343</v>
      </c>
      <c r="CB1195" s="3" t="s">
        <v>0</v>
      </c>
      <c r="CC1195" s="3" t="s">
        <v>2383</v>
      </c>
      <c r="CD1195" s="3"/>
      <c r="CE1195" s="3"/>
      <c r="CF1195" s="7"/>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J1195" s="1"/>
      <c r="DK1195" s="1"/>
      <c r="DL1195" s="1"/>
      <c r="DM1195" s="1"/>
      <c r="DN1195" s="1"/>
      <c r="DO1195" s="1"/>
      <c r="DQ1195" s="1"/>
      <c r="DT1195" s="1"/>
      <c r="DW1195" s="1"/>
      <c r="DX1195" s="1"/>
      <c r="DY1195" s="1"/>
      <c r="DZ1195" s="1"/>
      <c r="EA1195" s="1"/>
      <c r="EB1195" s="1"/>
      <c r="EC1195" s="1"/>
      <c r="EF1195" s="1"/>
      <c r="ER1195" s="1"/>
      <c r="ET1195" s="1"/>
      <c r="FH1195" s="1"/>
      <c r="FI1195" s="1"/>
      <c r="LT1195" s="2"/>
      <c r="LU1195" s="2"/>
      <c r="LV1195" s="2"/>
      <c r="LW1195" s="2"/>
      <c r="LX1195" s="2"/>
      <c r="LY1195" s="2"/>
      <c r="LZ1195" s="2"/>
      <c r="MA1195" s="2"/>
      <c r="MB1195" s="2"/>
      <c r="MC1195" s="2"/>
      <c r="MD1195" s="2"/>
      <c r="ME1195" s="2"/>
      <c r="MF1195" s="2"/>
      <c r="MG1195" s="2"/>
      <c r="MH1195" s="2"/>
      <c r="MI1195" s="2"/>
      <c r="MJ1195" s="2"/>
      <c r="MK1195" s="2"/>
      <c r="ML1195" s="2"/>
      <c r="MM1195" s="2"/>
      <c r="MN1195" s="2"/>
      <c r="MO1195" s="2"/>
      <c r="MP1195" s="2"/>
      <c r="MQ1195" s="2"/>
      <c r="MR1195" s="2"/>
      <c r="MS1195" s="2"/>
      <c r="MT1195" s="2"/>
      <c r="MU1195" s="2"/>
      <c r="MV1195" s="2"/>
      <c r="MW1195" s="2"/>
      <c r="MX1195" s="2"/>
      <c r="MY1195" s="2"/>
      <c r="MZ1195" s="2"/>
      <c r="NA1195" s="2"/>
      <c r="NB1195" s="2"/>
      <c r="NC1195" s="2"/>
      <c r="ND1195" s="2"/>
      <c r="NE1195" s="2"/>
      <c r="NF1195" s="2"/>
      <c r="NG1195" s="2"/>
      <c r="NH1195" s="2"/>
      <c r="NI1195" s="2"/>
      <c r="NJ1195" s="2"/>
      <c r="NK1195" s="2"/>
      <c r="NL1195" s="2"/>
      <c r="NM1195" s="2"/>
      <c r="NN1195" s="2"/>
      <c r="NO1195" s="2"/>
      <c r="NP1195" s="2"/>
      <c r="NQ1195" s="2"/>
      <c r="NR1195" s="2"/>
      <c r="NS1195" s="2"/>
      <c r="NT1195" s="2"/>
      <c r="NU1195" s="2"/>
      <c r="NV1195" s="2"/>
      <c r="NW1195" s="2"/>
      <c r="NX1195" s="2"/>
      <c r="NY1195" s="2"/>
      <c r="NZ1195" s="2"/>
      <c r="OA1195" s="2"/>
      <c r="OB1195" s="2"/>
      <c r="OC1195" s="2"/>
      <c r="OD1195" s="2"/>
      <c r="OE1195" s="2"/>
      <c r="OF1195" s="2"/>
      <c r="OG1195" s="2"/>
      <c r="OH1195" s="2"/>
      <c r="OI1195" s="2"/>
      <c r="OJ1195" s="2"/>
      <c r="OK1195" s="2"/>
      <c r="OL1195" s="2"/>
      <c r="OM1195" s="2"/>
      <c r="ON1195" s="2"/>
      <c r="OO1195" s="2"/>
      <c r="OP1195" s="2"/>
      <c r="OQ1195" s="2"/>
      <c r="OR1195" s="2"/>
      <c r="OS1195" s="2"/>
      <c r="OT1195" s="2"/>
      <c r="OU1195" s="2"/>
      <c r="OV1195" s="2"/>
      <c r="OW1195" s="2"/>
      <c r="OX1195" s="2"/>
      <c r="OY1195" s="2"/>
      <c r="OZ1195" s="2"/>
      <c r="PA1195" s="2"/>
      <c r="PB1195" s="2"/>
      <c r="PC1195" s="2"/>
      <c r="PD1195" s="2"/>
      <c r="PE1195" s="2"/>
      <c r="PF1195" s="2"/>
      <c r="PG1195" s="2"/>
      <c r="PH1195" s="2"/>
      <c r="PI1195" s="2"/>
      <c r="PJ1195" s="2"/>
      <c r="PK1195" s="2"/>
      <c r="PL1195" s="2"/>
      <c r="PM1195" s="2"/>
      <c r="PN1195" s="2"/>
      <c r="PO1195" s="2"/>
    </row>
    <row r="1196" spans="1:431" ht="98" hidden="1" x14ac:dyDescent="0.15">
      <c r="A1196" s="6" t="s">
        <v>1570</v>
      </c>
      <c r="B1196" s="3"/>
      <c r="C1196" s="6"/>
      <c r="D1196" s="6"/>
      <c r="E1196" s="3"/>
      <c r="F1196" s="6"/>
      <c r="G1196" s="6"/>
      <c r="H1196" s="6"/>
      <c r="I1196" s="3"/>
      <c r="J1196" s="6"/>
      <c r="K1196" s="3"/>
      <c r="L1196" s="3"/>
      <c r="M1196" s="3"/>
      <c r="N1196" s="6"/>
      <c r="O1196" s="3"/>
      <c r="P1196" s="6"/>
      <c r="Q1196" s="6"/>
      <c r="R1196" s="6"/>
      <c r="S1196" s="3"/>
      <c r="T1196" s="3"/>
      <c r="U1196" s="3"/>
      <c r="V1196" s="3"/>
      <c r="W1196" s="3"/>
      <c r="X1196" s="3"/>
      <c r="Y1196" s="6"/>
      <c r="Z1196" s="6"/>
      <c r="AA1196" s="6"/>
      <c r="AB1196" s="3"/>
      <c r="AC1196" s="6"/>
      <c r="AD1196" s="6"/>
      <c r="AE1196" s="3"/>
      <c r="AF1196" s="3"/>
      <c r="AG1196" s="6"/>
      <c r="AH1196" s="6"/>
      <c r="AI1196" s="3"/>
      <c r="AJ1196" s="3"/>
      <c r="AK1196" s="3"/>
      <c r="AL1196" s="3"/>
      <c r="AM1196" s="6"/>
      <c r="AN1196" s="3"/>
      <c r="AO1196" s="3"/>
      <c r="AP1196" s="3"/>
      <c r="AQ1196" s="3"/>
      <c r="AR1196" s="3"/>
      <c r="AS1196" s="3"/>
      <c r="AT1196" s="6"/>
      <c r="AU1196" s="6"/>
      <c r="AV1196" s="6"/>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v>1970</v>
      </c>
      <c r="BZ1196" s="3" t="s">
        <v>2504</v>
      </c>
      <c r="CA1196" s="3" t="s">
        <v>2343</v>
      </c>
      <c r="CB1196" s="3" t="s">
        <v>0</v>
      </c>
      <c r="CC1196" s="3" t="s">
        <v>2383</v>
      </c>
      <c r="CD1196" s="3"/>
      <c r="CE1196" s="3"/>
      <c r="CF1196" s="7"/>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J1196" s="1"/>
      <c r="DK1196" s="1"/>
      <c r="DL1196" s="1"/>
      <c r="DM1196" s="1"/>
      <c r="DN1196" s="1"/>
      <c r="DO1196" s="1"/>
      <c r="DQ1196" s="1"/>
      <c r="DT1196" s="1"/>
      <c r="DW1196" s="1"/>
      <c r="DX1196" s="1"/>
      <c r="DY1196" s="1"/>
      <c r="DZ1196" s="1"/>
      <c r="EA1196" s="1"/>
      <c r="EB1196" s="1"/>
      <c r="EC1196" s="1"/>
      <c r="EF1196" s="1"/>
      <c r="ER1196" s="1"/>
      <c r="ET1196" s="1"/>
      <c r="FH1196" s="1"/>
      <c r="FI1196" s="1"/>
      <c r="LT1196" s="2"/>
      <c r="LU1196" s="2"/>
      <c r="LV1196" s="2"/>
      <c r="LW1196" s="2"/>
      <c r="LX1196" s="2"/>
      <c r="LY1196" s="2"/>
      <c r="LZ1196" s="2"/>
      <c r="MA1196" s="2"/>
      <c r="MB1196" s="2"/>
      <c r="MC1196" s="2"/>
      <c r="MD1196" s="2"/>
      <c r="ME1196" s="2"/>
      <c r="MF1196" s="2"/>
      <c r="MG1196" s="2"/>
      <c r="MH1196" s="2"/>
      <c r="MI1196" s="2"/>
      <c r="MJ1196" s="2"/>
      <c r="MK1196" s="2"/>
      <c r="ML1196" s="2"/>
      <c r="MM1196" s="2"/>
      <c r="MN1196" s="2"/>
      <c r="MO1196" s="2"/>
      <c r="MP1196" s="2"/>
      <c r="MQ1196" s="2"/>
      <c r="MR1196" s="2"/>
      <c r="MS1196" s="2"/>
      <c r="MT1196" s="2"/>
      <c r="MU1196" s="2"/>
      <c r="MV1196" s="2"/>
      <c r="MW1196" s="2"/>
      <c r="MX1196" s="2"/>
      <c r="MY1196" s="2"/>
      <c r="MZ1196" s="2"/>
      <c r="NA1196" s="2"/>
      <c r="NB1196" s="2"/>
      <c r="NC1196" s="2"/>
      <c r="ND1196" s="2"/>
      <c r="NE1196" s="2"/>
      <c r="NF1196" s="2"/>
      <c r="NG1196" s="2"/>
      <c r="NH1196" s="2"/>
      <c r="NI1196" s="2"/>
      <c r="NJ1196" s="2"/>
      <c r="NK1196" s="2"/>
      <c r="NL1196" s="2"/>
      <c r="NM1196" s="2"/>
      <c r="NN1196" s="2"/>
      <c r="NO1196" s="2"/>
      <c r="NP1196" s="2"/>
      <c r="NQ1196" s="2"/>
      <c r="NR1196" s="2"/>
      <c r="NS1196" s="2"/>
      <c r="NT1196" s="2"/>
      <c r="NU1196" s="2"/>
      <c r="NV1196" s="2"/>
      <c r="NW1196" s="2"/>
      <c r="NX1196" s="2"/>
      <c r="NY1196" s="2"/>
      <c r="NZ1196" s="2"/>
      <c r="OA1196" s="2"/>
      <c r="OB1196" s="2"/>
      <c r="OC1196" s="2"/>
      <c r="OD1196" s="2"/>
      <c r="OE1196" s="2"/>
      <c r="OF1196" s="2"/>
      <c r="OG1196" s="2"/>
      <c r="OH1196" s="2"/>
      <c r="OI1196" s="2"/>
      <c r="OJ1196" s="2"/>
      <c r="OK1196" s="2"/>
      <c r="OL1196" s="2"/>
      <c r="OM1196" s="2"/>
      <c r="ON1196" s="2"/>
      <c r="OO1196" s="2"/>
      <c r="OP1196" s="2"/>
      <c r="OQ1196" s="2"/>
      <c r="OR1196" s="2"/>
      <c r="OS1196" s="2"/>
      <c r="OT1196" s="2"/>
      <c r="OU1196" s="2"/>
      <c r="OV1196" s="2"/>
      <c r="OW1196" s="2"/>
      <c r="OX1196" s="2"/>
      <c r="OY1196" s="2"/>
      <c r="OZ1196" s="2"/>
      <c r="PA1196" s="2"/>
      <c r="PB1196" s="2"/>
      <c r="PC1196" s="2"/>
      <c r="PD1196" s="2"/>
      <c r="PE1196" s="2"/>
      <c r="PF1196" s="2"/>
      <c r="PG1196" s="2"/>
      <c r="PH1196" s="2"/>
      <c r="PI1196" s="2"/>
      <c r="PJ1196" s="2"/>
      <c r="PK1196" s="2"/>
      <c r="PL1196" s="2"/>
      <c r="PM1196" s="2"/>
      <c r="PN1196" s="2"/>
      <c r="PO1196" s="2"/>
    </row>
    <row r="1197" spans="1:431" ht="98" hidden="1" x14ac:dyDescent="0.15">
      <c r="A1197" s="6" t="s">
        <v>1572</v>
      </c>
      <c r="B1197" s="3"/>
      <c r="C1197" s="6"/>
      <c r="D1197" s="6"/>
      <c r="E1197" s="3"/>
      <c r="F1197" s="6"/>
      <c r="G1197" s="6"/>
      <c r="H1197" s="6"/>
      <c r="I1197" s="3"/>
      <c r="J1197" s="6"/>
      <c r="K1197" s="3"/>
      <c r="L1197" s="3"/>
      <c r="M1197" s="3"/>
      <c r="N1197" s="6"/>
      <c r="O1197" s="3"/>
      <c r="P1197" s="6"/>
      <c r="Q1197" s="6"/>
      <c r="R1197" s="6"/>
      <c r="S1197" s="3"/>
      <c r="T1197" s="3"/>
      <c r="U1197" s="3"/>
      <c r="V1197" s="3"/>
      <c r="W1197" s="3"/>
      <c r="X1197" s="3"/>
      <c r="Y1197" s="6"/>
      <c r="Z1197" s="6"/>
      <c r="AA1197" s="6"/>
      <c r="AB1197" s="3"/>
      <c r="AC1197" s="6"/>
      <c r="AD1197" s="6"/>
      <c r="AE1197" s="3"/>
      <c r="AF1197" s="3"/>
      <c r="AG1197" s="6"/>
      <c r="AH1197" s="6"/>
      <c r="AI1197" s="3"/>
      <c r="AJ1197" s="3"/>
      <c r="AK1197" s="3"/>
      <c r="AL1197" s="3"/>
      <c r="AM1197" s="6"/>
      <c r="AN1197" s="3"/>
      <c r="AO1197" s="3"/>
      <c r="AP1197" s="3"/>
      <c r="AQ1197" s="3"/>
      <c r="AR1197" s="3"/>
      <c r="AS1197" s="3"/>
      <c r="AT1197" s="6"/>
      <c r="AU1197" s="6"/>
      <c r="AV1197" s="6"/>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v>1970</v>
      </c>
      <c r="BZ1197" s="3" t="s">
        <v>2504</v>
      </c>
      <c r="CA1197" s="3" t="s">
        <v>2343</v>
      </c>
      <c r="CB1197" s="3" t="s">
        <v>0</v>
      </c>
      <c r="CC1197" s="3" t="s">
        <v>2383</v>
      </c>
      <c r="CD1197" s="3"/>
      <c r="CE1197" s="3"/>
      <c r="CF1197" s="7"/>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J1197" s="1"/>
      <c r="DK1197" s="1"/>
      <c r="DL1197" s="1"/>
      <c r="DM1197" s="1"/>
      <c r="DN1197" s="1"/>
      <c r="DO1197" s="1"/>
      <c r="DQ1197" s="1"/>
      <c r="DT1197" s="1"/>
      <c r="DW1197" s="1"/>
      <c r="DX1197" s="1"/>
      <c r="DY1197" s="1"/>
      <c r="DZ1197" s="1"/>
      <c r="EA1197" s="1"/>
      <c r="EB1197" s="1"/>
      <c r="EC1197" s="1"/>
      <c r="EF1197" s="1"/>
      <c r="ER1197" s="1"/>
      <c r="ET1197" s="1"/>
      <c r="FH1197" s="1"/>
      <c r="FI1197" s="1"/>
      <c r="LT1197" s="2"/>
      <c r="LU1197" s="2"/>
      <c r="LV1197" s="2"/>
      <c r="LW1197" s="2"/>
      <c r="LX1197" s="2"/>
      <c r="LY1197" s="2"/>
      <c r="LZ1197" s="2"/>
      <c r="MA1197" s="2"/>
      <c r="MB1197" s="2"/>
      <c r="MC1197" s="2"/>
      <c r="MD1197" s="2"/>
      <c r="ME1197" s="2"/>
      <c r="MF1197" s="2"/>
      <c r="MG1197" s="2"/>
      <c r="MH1197" s="2"/>
      <c r="MI1197" s="2"/>
      <c r="MJ1197" s="2"/>
      <c r="MK1197" s="2"/>
      <c r="ML1197" s="2"/>
      <c r="MM1197" s="2"/>
      <c r="MN1197" s="2"/>
      <c r="MO1197" s="2"/>
      <c r="MP1197" s="2"/>
      <c r="MQ1197" s="2"/>
      <c r="MR1197" s="2"/>
      <c r="MS1197" s="2"/>
      <c r="MT1197" s="2"/>
      <c r="MU1197" s="2"/>
      <c r="MV1197" s="2"/>
      <c r="MW1197" s="2"/>
      <c r="MX1197" s="2"/>
      <c r="MY1197" s="2"/>
      <c r="MZ1197" s="2"/>
      <c r="NA1197" s="2"/>
      <c r="NB1197" s="2"/>
      <c r="NC1197" s="2"/>
      <c r="ND1197" s="2"/>
      <c r="NE1197" s="2"/>
      <c r="NF1197" s="2"/>
      <c r="NG1197" s="2"/>
      <c r="NH1197" s="2"/>
      <c r="NI1197" s="2"/>
      <c r="NJ1197" s="2"/>
      <c r="NK1197" s="2"/>
      <c r="NL1197" s="2"/>
      <c r="NM1197" s="2"/>
      <c r="NN1197" s="2"/>
      <c r="NO1197" s="2"/>
      <c r="NP1197" s="2"/>
      <c r="NQ1197" s="2"/>
      <c r="NR1197" s="2"/>
      <c r="NS1197" s="2"/>
      <c r="NT1197" s="2"/>
      <c r="NU1197" s="2"/>
      <c r="NV1197" s="2"/>
      <c r="NW1197" s="2"/>
      <c r="NX1197" s="2"/>
      <c r="NY1197" s="2"/>
      <c r="NZ1197" s="2"/>
      <c r="OA1197" s="2"/>
      <c r="OB1197" s="2"/>
      <c r="OC1197" s="2"/>
      <c r="OD1197" s="2"/>
      <c r="OE1197" s="2"/>
      <c r="OF1197" s="2"/>
      <c r="OG1197" s="2"/>
      <c r="OH1197" s="2"/>
      <c r="OI1197" s="2"/>
      <c r="OJ1197" s="2"/>
      <c r="OK1197" s="2"/>
      <c r="OL1197" s="2"/>
      <c r="OM1197" s="2"/>
      <c r="ON1197" s="2"/>
      <c r="OO1197" s="2"/>
      <c r="OP1197" s="2"/>
      <c r="OQ1197" s="2"/>
      <c r="OR1197" s="2"/>
      <c r="OS1197" s="2"/>
      <c r="OT1197" s="2"/>
      <c r="OU1197" s="2"/>
      <c r="OV1197" s="2"/>
      <c r="OW1197" s="2"/>
      <c r="OX1197" s="2"/>
      <c r="OY1197" s="2"/>
      <c r="OZ1197" s="2"/>
      <c r="PA1197" s="2"/>
      <c r="PB1197" s="2"/>
      <c r="PC1197" s="2"/>
      <c r="PD1197" s="2"/>
      <c r="PE1197" s="2"/>
      <c r="PF1197" s="2"/>
      <c r="PG1197" s="2"/>
      <c r="PH1197" s="2"/>
      <c r="PI1197" s="2"/>
      <c r="PJ1197" s="2"/>
      <c r="PK1197" s="2"/>
      <c r="PL1197" s="2"/>
      <c r="PM1197" s="2"/>
      <c r="PN1197" s="2"/>
      <c r="PO1197" s="2"/>
    </row>
    <row r="1198" spans="1:431" ht="98" hidden="1" x14ac:dyDescent="0.15">
      <c r="A1198" s="6" t="s">
        <v>1574</v>
      </c>
      <c r="B1198" s="3"/>
      <c r="C1198" s="6"/>
      <c r="D1198" s="6"/>
      <c r="E1198" s="3"/>
      <c r="F1198" s="6"/>
      <c r="G1198" s="6"/>
      <c r="H1198" s="6"/>
      <c r="I1198" s="3"/>
      <c r="J1198" s="6"/>
      <c r="K1198" s="3"/>
      <c r="L1198" s="3"/>
      <c r="M1198" s="3"/>
      <c r="N1198" s="6"/>
      <c r="O1198" s="3"/>
      <c r="P1198" s="6"/>
      <c r="Q1198" s="6"/>
      <c r="R1198" s="6"/>
      <c r="S1198" s="3"/>
      <c r="T1198" s="3"/>
      <c r="U1198" s="3"/>
      <c r="V1198" s="3"/>
      <c r="W1198" s="3"/>
      <c r="X1198" s="3"/>
      <c r="Y1198" s="6"/>
      <c r="Z1198" s="6"/>
      <c r="AA1198" s="6"/>
      <c r="AB1198" s="3"/>
      <c r="AC1198" s="6"/>
      <c r="AD1198" s="6"/>
      <c r="AE1198" s="3"/>
      <c r="AF1198" s="3"/>
      <c r="AG1198" s="6"/>
      <c r="AH1198" s="6"/>
      <c r="AI1198" s="3"/>
      <c r="AJ1198" s="3"/>
      <c r="AK1198" s="3"/>
      <c r="AL1198" s="3"/>
      <c r="AM1198" s="6"/>
      <c r="AN1198" s="3"/>
      <c r="AO1198" s="3"/>
      <c r="AP1198" s="3"/>
      <c r="AQ1198" s="3"/>
      <c r="AR1198" s="3"/>
      <c r="AS1198" s="3"/>
      <c r="AT1198" s="6"/>
      <c r="AU1198" s="6"/>
      <c r="AV1198" s="6"/>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v>1970</v>
      </c>
      <c r="BZ1198" s="3" t="s">
        <v>2504</v>
      </c>
      <c r="CA1198" s="3" t="s">
        <v>2343</v>
      </c>
      <c r="CB1198" s="3" t="s">
        <v>0</v>
      </c>
      <c r="CC1198" s="3" t="s">
        <v>2383</v>
      </c>
      <c r="CD1198" s="3"/>
      <c r="CE1198" s="3"/>
      <c r="CF1198" s="7"/>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J1198" s="1"/>
      <c r="DK1198" s="1"/>
      <c r="DL1198" s="1"/>
      <c r="DM1198" s="1"/>
      <c r="DN1198" s="1"/>
      <c r="DO1198" s="1"/>
      <c r="DQ1198" s="1"/>
      <c r="DT1198" s="1"/>
      <c r="DW1198" s="1"/>
      <c r="DX1198" s="1"/>
      <c r="DY1198" s="1"/>
      <c r="DZ1198" s="1"/>
      <c r="EA1198" s="1"/>
      <c r="EB1198" s="1"/>
      <c r="EC1198" s="1"/>
      <c r="EF1198" s="1"/>
      <c r="ER1198" s="1"/>
      <c r="ET1198" s="1"/>
      <c r="FH1198" s="1"/>
      <c r="FI1198" s="1"/>
      <c r="LT1198" s="2"/>
      <c r="LU1198" s="2"/>
      <c r="LV1198" s="2"/>
      <c r="LW1198" s="2"/>
      <c r="LX1198" s="2"/>
      <c r="LY1198" s="2"/>
      <c r="LZ1198" s="2"/>
      <c r="MA1198" s="2"/>
      <c r="MB1198" s="2"/>
      <c r="MC1198" s="2"/>
      <c r="MD1198" s="2"/>
      <c r="ME1198" s="2"/>
      <c r="MF1198" s="2"/>
      <c r="MG1198" s="2"/>
      <c r="MH1198" s="2"/>
      <c r="MI1198" s="2"/>
      <c r="MJ1198" s="2"/>
      <c r="MK1198" s="2"/>
      <c r="ML1198" s="2"/>
      <c r="MM1198" s="2"/>
      <c r="MN1198" s="2"/>
      <c r="MO1198" s="2"/>
      <c r="MP1198" s="2"/>
      <c r="MQ1198" s="2"/>
      <c r="MR1198" s="2"/>
      <c r="MS1198" s="2"/>
      <c r="MT1198" s="2"/>
      <c r="MU1198" s="2"/>
      <c r="MV1198" s="2"/>
      <c r="MW1198" s="2"/>
      <c r="MX1198" s="2"/>
      <c r="MY1198" s="2"/>
      <c r="MZ1198" s="2"/>
      <c r="NA1198" s="2"/>
      <c r="NB1198" s="2"/>
      <c r="NC1198" s="2"/>
      <c r="ND1198" s="2"/>
      <c r="NE1198" s="2"/>
      <c r="NF1198" s="2"/>
      <c r="NG1198" s="2"/>
      <c r="NH1198" s="2"/>
      <c r="NI1198" s="2"/>
      <c r="NJ1198" s="2"/>
      <c r="NK1198" s="2"/>
      <c r="NL1198" s="2"/>
      <c r="NM1198" s="2"/>
      <c r="NN1198" s="2"/>
      <c r="NO1198" s="2"/>
      <c r="NP1198" s="2"/>
      <c r="NQ1198" s="2"/>
      <c r="NR1198" s="2"/>
      <c r="NS1198" s="2"/>
      <c r="NT1198" s="2"/>
      <c r="NU1198" s="2"/>
      <c r="NV1198" s="2"/>
      <c r="NW1198" s="2"/>
      <c r="NX1198" s="2"/>
      <c r="NY1198" s="2"/>
      <c r="NZ1198" s="2"/>
      <c r="OA1198" s="2"/>
      <c r="OB1198" s="2"/>
      <c r="OC1198" s="2"/>
      <c r="OD1198" s="2"/>
      <c r="OE1198" s="2"/>
      <c r="OF1198" s="2"/>
      <c r="OG1198" s="2"/>
      <c r="OH1198" s="2"/>
      <c r="OI1198" s="2"/>
      <c r="OJ1198" s="2"/>
      <c r="OK1198" s="2"/>
      <c r="OL1198" s="2"/>
      <c r="OM1198" s="2"/>
      <c r="ON1198" s="2"/>
      <c r="OO1198" s="2"/>
      <c r="OP1198" s="2"/>
      <c r="OQ1198" s="2"/>
      <c r="OR1198" s="2"/>
      <c r="OS1198" s="2"/>
      <c r="OT1198" s="2"/>
      <c r="OU1198" s="2"/>
      <c r="OV1198" s="2"/>
      <c r="OW1198" s="2"/>
      <c r="OX1198" s="2"/>
      <c r="OY1198" s="2"/>
      <c r="OZ1198" s="2"/>
      <c r="PA1198" s="2"/>
      <c r="PB1198" s="2"/>
      <c r="PC1198" s="2"/>
      <c r="PD1198" s="2"/>
      <c r="PE1198" s="2"/>
      <c r="PF1198" s="2"/>
      <c r="PG1198" s="2"/>
      <c r="PH1198" s="2"/>
      <c r="PI1198" s="2"/>
      <c r="PJ1198" s="2"/>
      <c r="PK1198" s="2"/>
      <c r="PL1198" s="2"/>
      <c r="PM1198" s="2"/>
      <c r="PN1198" s="2"/>
      <c r="PO1198" s="2"/>
    </row>
    <row r="1199" spans="1:431" ht="98" hidden="1" x14ac:dyDescent="0.15">
      <c r="A1199" s="6" t="s">
        <v>1576</v>
      </c>
      <c r="B1199" s="3"/>
      <c r="C1199" s="6"/>
      <c r="D1199" s="6"/>
      <c r="E1199" s="3"/>
      <c r="F1199" s="6"/>
      <c r="G1199" s="6"/>
      <c r="H1199" s="6"/>
      <c r="I1199" s="3"/>
      <c r="J1199" s="6"/>
      <c r="K1199" s="3"/>
      <c r="L1199" s="3"/>
      <c r="M1199" s="3"/>
      <c r="N1199" s="6"/>
      <c r="O1199" s="3"/>
      <c r="P1199" s="6"/>
      <c r="Q1199" s="6"/>
      <c r="R1199" s="6"/>
      <c r="S1199" s="3"/>
      <c r="T1199" s="3"/>
      <c r="U1199" s="3"/>
      <c r="V1199" s="3"/>
      <c r="W1199" s="3"/>
      <c r="X1199" s="3"/>
      <c r="Y1199" s="6"/>
      <c r="Z1199" s="6"/>
      <c r="AA1199" s="6"/>
      <c r="AB1199" s="3"/>
      <c r="AC1199" s="6"/>
      <c r="AD1199" s="6"/>
      <c r="AE1199" s="3"/>
      <c r="AF1199" s="3"/>
      <c r="AG1199" s="6"/>
      <c r="AH1199" s="6"/>
      <c r="AI1199" s="3"/>
      <c r="AJ1199" s="3"/>
      <c r="AK1199" s="3"/>
      <c r="AL1199" s="3"/>
      <c r="AM1199" s="6"/>
      <c r="AN1199" s="3"/>
      <c r="AO1199" s="3"/>
      <c r="AP1199" s="3"/>
      <c r="AQ1199" s="3"/>
      <c r="AR1199" s="3"/>
      <c r="AS1199" s="3"/>
      <c r="AT1199" s="6"/>
      <c r="AU1199" s="6"/>
      <c r="AV1199" s="6"/>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v>1970</v>
      </c>
      <c r="BZ1199" s="3" t="s">
        <v>2504</v>
      </c>
      <c r="CA1199" s="3" t="s">
        <v>2343</v>
      </c>
      <c r="CB1199" s="3" t="s">
        <v>0</v>
      </c>
      <c r="CC1199" s="3" t="s">
        <v>2383</v>
      </c>
      <c r="CD1199" s="3"/>
      <c r="CE1199" s="3"/>
      <c r="CF1199" s="7"/>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J1199" s="1"/>
      <c r="DK1199" s="1"/>
      <c r="DL1199" s="1"/>
      <c r="DM1199" s="1"/>
      <c r="DN1199" s="1"/>
      <c r="DO1199" s="1"/>
      <c r="DQ1199" s="1"/>
      <c r="DT1199" s="1"/>
      <c r="DW1199" s="1"/>
      <c r="DX1199" s="1"/>
      <c r="DY1199" s="1"/>
      <c r="DZ1199" s="1"/>
      <c r="EA1199" s="1"/>
      <c r="EB1199" s="1"/>
      <c r="EC1199" s="1"/>
      <c r="EF1199" s="1"/>
      <c r="ER1199" s="1"/>
      <c r="ET1199" s="1"/>
      <c r="FH1199" s="1"/>
      <c r="FI1199" s="1"/>
      <c r="LT1199" s="2"/>
      <c r="LU1199" s="2"/>
      <c r="LV1199" s="2"/>
      <c r="LW1199" s="2"/>
      <c r="LX1199" s="2"/>
      <c r="LY1199" s="2"/>
      <c r="LZ1199" s="2"/>
      <c r="MA1199" s="2"/>
      <c r="MB1199" s="2"/>
      <c r="MC1199" s="2"/>
      <c r="MD1199" s="2"/>
      <c r="ME1199" s="2"/>
      <c r="MF1199" s="2"/>
      <c r="MG1199" s="2"/>
      <c r="MH1199" s="2"/>
      <c r="MI1199" s="2"/>
      <c r="MJ1199" s="2"/>
      <c r="MK1199" s="2"/>
      <c r="ML1199" s="2"/>
      <c r="MM1199" s="2"/>
      <c r="MN1199" s="2"/>
      <c r="MO1199" s="2"/>
      <c r="MP1199" s="2"/>
      <c r="MQ1199" s="2"/>
      <c r="MR1199" s="2"/>
      <c r="MS1199" s="2"/>
      <c r="MT1199" s="2"/>
      <c r="MU1199" s="2"/>
      <c r="MV1199" s="2"/>
      <c r="MW1199" s="2"/>
      <c r="MX1199" s="2"/>
      <c r="MY1199" s="2"/>
      <c r="MZ1199" s="2"/>
      <c r="NA1199" s="2"/>
      <c r="NB1199" s="2"/>
      <c r="NC1199" s="2"/>
      <c r="ND1199" s="2"/>
      <c r="NE1199" s="2"/>
      <c r="NF1199" s="2"/>
      <c r="NG1199" s="2"/>
      <c r="NH1199" s="2"/>
      <c r="NI1199" s="2"/>
      <c r="NJ1199" s="2"/>
      <c r="NK1199" s="2"/>
      <c r="NL1199" s="2"/>
      <c r="NM1199" s="2"/>
      <c r="NN1199" s="2"/>
      <c r="NO1199" s="2"/>
      <c r="NP1199" s="2"/>
      <c r="NQ1199" s="2"/>
      <c r="NR1199" s="2"/>
      <c r="NS1199" s="2"/>
      <c r="NT1199" s="2"/>
      <c r="NU1199" s="2"/>
      <c r="NV1199" s="2"/>
      <c r="NW1199" s="2"/>
      <c r="NX1199" s="2"/>
      <c r="NY1199" s="2"/>
      <c r="NZ1199" s="2"/>
      <c r="OA1199" s="2"/>
      <c r="OB1199" s="2"/>
      <c r="OC1199" s="2"/>
      <c r="OD1199" s="2"/>
      <c r="OE1199" s="2"/>
      <c r="OF1199" s="2"/>
      <c r="OG1199" s="2"/>
      <c r="OH1199" s="2"/>
      <c r="OI1199" s="2"/>
      <c r="OJ1199" s="2"/>
      <c r="OK1199" s="2"/>
      <c r="OL1199" s="2"/>
      <c r="OM1199" s="2"/>
      <c r="ON1199" s="2"/>
      <c r="OO1199" s="2"/>
      <c r="OP1199" s="2"/>
      <c r="OQ1199" s="2"/>
      <c r="OR1199" s="2"/>
      <c r="OS1199" s="2"/>
      <c r="OT1199" s="2"/>
      <c r="OU1199" s="2"/>
      <c r="OV1199" s="2"/>
      <c r="OW1199" s="2"/>
      <c r="OX1199" s="2"/>
      <c r="OY1199" s="2"/>
      <c r="OZ1199" s="2"/>
      <c r="PA1199" s="2"/>
      <c r="PB1199" s="2"/>
      <c r="PC1199" s="2"/>
      <c r="PD1199" s="2"/>
      <c r="PE1199" s="2"/>
      <c r="PF1199" s="2"/>
      <c r="PG1199" s="2"/>
      <c r="PH1199" s="2"/>
      <c r="PI1199" s="2"/>
      <c r="PJ1199" s="2"/>
      <c r="PK1199" s="2"/>
      <c r="PL1199" s="2"/>
      <c r="PM1199" s="2"/>
      <c r="PN1199" s="2"/>
      <c r="PO1199" s="2"/>
    </row>
    <row r="1200" spans="1:431" ht="98" hidden="1" x14ac:dyDescent="0.15">
      <c r="A1200" s="6" t="s">
        <v>1578</v>
      </c>
      <c r="B1200" s="3"/>
      <c r="C1200" s="6"/>
      <c r="D1200" s="6"/>
      <c r="E1200" s="3"/>
      <c r="F1200" s="6"/>
      <c r="G1200" s="6"/>
      <c r="H1200" s="6"/>
      <c r="I1200" s="3"/>
      <c r="J1200" s="6"/>
      <c r="K1200" s="3"/>
      <c r="L1200" s="3"/>
      <c r="M1200" s="3"/>
      <c r="N1200" s="6"/>
      <c r="O1200" s="3"/>
      <c r="P1200" s="6"/>
      <c r="Q1200" s="6"/>
      <c r="R1200" s="6"/>
      <c r="S1200" s="3"/>
      <c r="T1200" s="3"/>
      <c r="U1200" s="3"/>
      <c r="V1200" s="3"/>
      <c r="W1200" s="3"/>
      <c r="X1200" s="3"/>
      <c r="Y1200" s="6"/>
      <c r="Z1200" s="6"/>
      <c r="AA1200" s="6"/>
      <c r="AB1200" s="3"/>
      <c r="AC1200" s="6"/>
      <c r="AD1200" s="6"/>
      <c r="AE1200" s="3"/>
      <c r="AF1200" s="3"/>
      <c r="AG1200" s="6"/>
      <c r="AH1200" s="6"/>
      <c r="AI1200" s="3"/>
      <c r="AJ1200" s="3"/>
      <c r="AK1200" s="3"/>
      <c r="AL1200" s="3"/>
      <c r="AM1200" s="6"/>
      <c r="AN1200" s="3"/>
      <c r="AO1200" s="3"/>
      <c r="AP1200" s="3"/>
      <c r="AQ1200" s="3"/>
      <c r="AR1200" s="3"/>
      <c r="AS1200" s="3"/>
      <c r="AT1200" s="6"/>
      <c r="AU1200" s="6"/>
      <c r="AV1200" s="6"/>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v>1970</v>
      </c>
      <c r="BZ1200" s="3" t="s">
        <v>2504</v>
      </c>
      <c r="CA1200" s="3" t="s">
        <v>2343</v>
      </c>
      <c r="CB1200" s="3" t="s">
        <v>0</v>
      </c>
      <c r="CC1200" s="3" t="s">
        <v>2383</v>
      </c>
      <c r="CD1200" s="3"/>
      <c r="CE1200" s="3"/>
      <c r="CF1200" s="7"/>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J1200" s="1"/>
      <c r="DK1200" s="1"/>
      <c r="DL1200" s="1"/>
      <c r="DM1200" s="1"/>
      <c r="DN1200" s="1"/>
      <c r="DO1200" s="1"/>
      <c r="DQ1200" s="1"/>
      <c r="DT1200" s="1"/>
      <c r="DW1200" s="1"/>
      <c r="DX1200" s="1"/>
      <c r="DY1200" s="1"/>
      <c r="DZ1200" s="1"/>
      <c r="EA1200" s="1"/>
      <c r="EB1200" s="1"/>
      <c r="EC1200" s="1"/>
      <c r="EF1200" s="1"/>
      <c r="ER1200" s="1"/>
      <c r="ET1200" s="1"/>
      <c r="FH1200" s="1"/>
      <c r="FI1200" s="1"/>
      <c r="LT1200" s="2"/>
      <c r="LU1200" s="2"/>
      <c r="LV1200" s="2"/>
      <c r="LW1200" s="2"/>
      <c r="LX1200" s="2"/>
      <c r="LY1200" s="2"/>
      <c r="LZ1200" s="2"/>
      <c r="MA1200" s="2"/>
      <c r="MB1200" s="2"/>
      <c r="MC1200" s="2"/>
      <c r="MD1200" s="2"/>
      <c r="ME1200" s="2"/>
      <c r="MF1200" s="2"/>
      <c r="MG1200" s="2"/>
      <c r="MH1200" s="2"/>
      <c r="MI1200" s="2"/>
      <c r="MJ1200" s="2"/>
      <c r="MK1200" s="2"/>
      <c r="ML1200" s="2"/>
      <c r="MM1200" s="2"/>
      <c r="MN1200" s="2"/>
      <c r="MO1200" s="2"/>
      <c r="MP1200" s="2"/>
      <c r="MQ1200" s="2"/>
      <c r="MR1200" s="2"/>
      <c r="MS1200" s="2"/>
      <c r="MT1200" s="2"/>
      <c r="MU1200" s="2"/>
      <c r="MV1200" s="2"/>
      <c r="MW1200" s="2"/>
      <c r="MX1200" s="2"/>
      <c r="MY1200" s="2"/>
      <c r="MZ1200" s="2"/>
      <c r="NA1200" s="2"/>
      <c r="NB1200" s="2"/>
      <c r="NC1200" s="2"/>
      <c r="ND1200" s="2"/>
      <c r="NE1200" s="2"/>
      <c r="NF1200" s="2"/>
      <c r="NG1200" s="2"/>
      <c r="NH1200" s="2"/>
      <c r="NI1200" s="2"/>
      <c r="NJ1200" s="2"/>
      <c r="NK1200" s="2"/>
      <c r="NL1200" s="2"/>
      <c r="NM1200" s="2"/>
      <c r="NN1200" s="2"/>
      <c r="NO1200" s="2"/>
      <c r="NP1200" s="2"/>
      <c r="NQ1200" s="2"/>
      <c r="NR1200" s="2"/>
      <c r="NS1200" s="2"/>
      <c r="NT1200" s="2"/>
      <c r="NU1200" s="2"/>
      <c r="NV1200" s="2"/>
      <c r="NW1200" s="2"/>
      <c r="NX1200" s="2"/>
      <c r="NY1200" s="2"/>
      <c r="NZ1200" s="2"/>
      <c r="OA1200" s="2"/>
      <c r="OB1200" s="2"/>
      <c r="OC1200" s="2"/>
      <c r="OD1200" s="2"/>
      <c r="OE1200" s="2"/>
      <c r="OF1200" s="2"/>
      <c r="OG1200" s="2"/>
      <c r="OH1200" s="2"/>
      <c r="OI1200" s="2"/>
      <c r="OJ1200" s="2"/>
      <c r="OK1200" s="2"/>
      <c r="OL1200" s="2"/>
      <c r="OM1200" s="2"/>
      <c r="ON1200" s="2"/>
      <c r="OO1200" s="2"/>
      <c r="OP1200" s="2"/>
      <c r="OQ1200" s="2"/>
      <c r="OR1200" s="2"/>
      <c r="OS1200" s="2"/>
      <c r="OT1200" s="2"/>
      <c r="OU1200" s="2"/>
      <c r="OV1200" s="2"/>
      <c r="OW1200" s="2"/>
      <c r="OX1200" s="2"/>
      <c r="OY1200" s="2"/>
      <c r="OZ1200" s="2"/>
      <c r="PA1200" s="2"/>
      <c r="PB1200" s="2"/>
      <c r="PC1200" s="2"/>
      <c r="PD1200" s="2"/>
      <c r="PE1200" s="2"/>
      <c r="PF1200" s="2"/>
      <c r="PG1200" s="2"/>
      <c r="PH1200" s="2"/>
      <c r="PI1200" s="2"/>
      <c r="PJ1200" s="2"/>
      <c r="PK1200" s="2"/>
      <c r="PL1200" s="2"/>
      <c r="PM1200" s="2"/>
      <c r="PN1200" s="2"/>
      <c r="PO1200" s="2"/>
    </row>
    <row r="1201" spans="1:431" ht="98" hidden="1" x14ac:dyDescent="0.15">
      <c r="A1201" s="6" t="s">
        <v>1580</v>
      </c>
      <c r="B1201" s="3"/>
      <c r="C1201" s="6"/>
      <c r="D1201" s="6"/>
      <c r="E1201" s="3"/>
      <c r="F1201" s="6"/>
      <c r="G1201" s="6"/>
      <c r="H1201" s="6"/>
      <c r="I1201" s="3"/>
      <c r="J1201" s="6"/>
      <c r="K1201" s="3"/>
      <c r="L1201" s="3"/>
      <c r="M1201" s="3"/>
      <c r="N1201" s="6"/>
      <c r="O1201" s="3"/>
      <c r="P1201" s="6"/>
      <c r="Q1201" s="6"/>
      <c r="R1201" s="6"/>
      <c r="S1201" s="3"/>
      <c r="T1201" s="3"/>
      <c r="U1201" s="3"/>
      <c r="V1201" s="3"/>
      <c r="W1201" s="3"/>
      <c r="X1201" s="3"/>
      <c r="Y1201" s="6"/>
      <c r="Z1201" s="6"/>
      <c r="AA1201" s="6"/>
      <c r="AB1201" s="3"/>
      <c r="AC1201" s="6"/>
      <c r="AD1201" s="6"/>
      <c r="AE1201" s="3"/>
      <c r="AF1201" s="3"/>
      <c r="AG1201" s="6"/>
      <c r="AH1201" s="6"/>
      <c r="AI1201" s="3"/>
      <c r="AJ1201" s="3"/>
      <c r="AK1201" s="3"/>
      <c r="AL1201" s="3"/>
      <c r="AM1201" s="6"/>
      <c r="AN1201" s="3"/>
      <c r="AO1201" s="3"/>
      <c r="AP1201" s="3"/>
      <c r="AQ1201" s="3"/>
      <c r="AR1201" s="3"/>
      <c r="AS1201" s="3"/>
      <c r="AT1201" s="6"/>
      <c r="AU1201" s="6"/>
      <c r="AV1201" s="6"/>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v>1970</v>
      </c>
      <c r="BZ1201" s="3" t="s">
        <v>2504</v>
      </c>
      <c r="CA1201" s="3" t="s">
        <v>2343</v>
      </c>
      <c r="CB1201" s="3" t="s">
        <v>0</v>
      </c>
      <c r="CC1201" s="3" t="s">
        <v>2383</v>
      </c>
      <c r="CD1201" s="3"/>
      <c r="CE1201" s="3"/>
      <c r="CF1201" s="7"/>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J1201" s="1"/>
      <c r="DK1201" s="1"/>
      <c r="DL1201" s="1"/>
      <c r="DM1201" s="1"/>
      <c r="DN1201" s="1"/>
      <c r="DO1201" s="1"/>
      <c r="DQ1201" s="1"/>
      <c r="DT1201" s="1"/>
      <c r="DW1201" s="1"/>
      <c r="DX1201" s="1"/>
      <c r="DY1201" s="1"/>
      <c r="DZ1201" s="1"/>
      <c r="EA1201" s="1"/>
      <c r="EB1201" s="1"/>
      <c r="EC1201" s="1"/>
      <c r="EF1201" s="1"/>
      <c r="ER1201" s="1"/>
      <c r="ET1201" s="1"/>
      <c r="FH1201" s="1"/>
      <c r="FI1201" s="1"/>
      <c r="LT1201" s="2"/>
      <c r="LU1201" s="2"/>
      <c r="LV1201" s="2"/>
      <c r="LW1201" s="2"/>
      <c r="LX1201" s="2"/>
      <c r="LY1201" s="2"/>
      <c r="LZ1201" s="2"/>
      <c r="MA1201" s="2"/>
      <c r="MB1201" s="2"/>
      <c r="MC1201" s="2"/>
      <c r="MD1201" s="2"/>
      <c r="ME1201" s="2"/>
      <c r="MF1201" s="2"/>
      <c r="MG1201" s="2"/>
      <c r="MH1201" s="2"/>
      <c r="MI1201" s="2"/>
      <c r="MJ1201" s="2"/>
      <c r="MK1201" s="2"/>
      <c r="ML1201" s="2"/>
      <c r="MM1201" s="2"/>
      <c r="MN1201" s="2"/>
      <c r="MO1201" s="2"/>
      <c r="MP1201" s="2"/>
      <c r="MQ1201" s="2"/>
      <c r="MR1201" s="2"/>
      <c r="MS1201" s="2"/>
      <c r="MT1201" s="2"/>
      <c r="MU1201" s="2"/>
      <c r="MV1201" s="2"/>
      <c r="MW1201" s="2"/>
      <c r="MX1201" s="2"/>
      <c r="MY1201" s="2"/>
      <c r="MZ1201" s="2"/>
      <c r="NA1201" s="2"/>
      <c r="NB1201" s="2"/>
      <c r="NC1201" s="2"/>
      <c r="ND1201" s="2"/>
      <c r="NE1201" s="2"/>
      <c r="NF1201" s="2"/>
      <c r="NG1201" s="2"/>
      <c r="NH1201" s="2"/>
      <c r="NI1201" s="2"/>
      <c r="NJ1201" s="2"/>
      <c r="NK1201" s="2"/>
      <c r="NL1201" s="2"/>
      <c r="NM1201" s="2"/>
      <c r="NN1201" s="2"/>
      <c r="NO1201" s="2"/>
      <c r="NP1201" s="2"/>
      <c r="NQ1201" s="2"/>
      <c r="NR1201" s="2"/>
      <c r="NS1201" s="2"/>
      <c r="NT1201" s="2"/>
      <c r="NU1201" s="2"/>
      <c r="NV1201" s="2"/>
      <c r="NW1201" s="2"/>
      <c r="NX1201" s="2"/>
      <c r="NY1201" s="2"/>
      <c r="NZ1201" s="2"/>
      <c r="OA1201" s="2"/>
      <c r="OB1201" s="2"/>
      <c r="OC1201" s="2"/>
      <c r="OD1201" s="2"/>
      <c r="OE1201" s="2"/>
      <c r="OF1201" s="2"/>
      <c r="OG1201" s="2"/>
      <c r="OH1201" s="2"/>
      <c r="OI1201" s="2"/>
      <c r="OJ1201" s="2"/>
      <c r="OK1201" s="2"/>
      <c r="OL1201" s="2"/>
      <c r="OM1201" s="2"/>
      <c r="ON1201" s="2"/>
      <c r="OO1201" s="2"/>
      <c r="OP1201" s="2"/>
      <c r="OQ1201" s="2"/>
      <c r="OR1201" s="2"/>
      <c r="OS1201" s="2"/>
      <c r="OT1201" s="2"/>
      <c r="OU1201" s="2"/>
      <c r="OV1201" s="2"/>
      <c r="OW1201" s="2"/>
      <c r="OX1201" s="2"/>
      <c r="OY1201" s="2"/>
      <c r="OZ1201" s="2"/>
      <c r="PA1201" s="2"/>
      <c r="PB1201" s="2"/>
      <c r="PC1201" s="2"/>
      <c r="PD1201" s="2"/>
      <c r="PE1201" s="2"/>
      <c r="PF1201" s="2"/>
      <c r="PG1201" s="2"/>
      <c r="PH1201" s="2"/>
      <c r="PI1201" s="2"/>
      <c r="PJ1201" s="2"/>
      <c r="PK1201" s="2"/>
      <c r="PL1201" s="2"/>
      <c r="PM1201" s="2"/>
      <c r="PN1201" s="2"/>
      <c r="PO1201" s="2"/>
    </row>
    <row r="1202" spans="1:431" ht="98" hidden="1" x14ac:dyDescent="0.15">
      <c r="A1202" s="16" t="s">
        <v>3737</v>
      </c>
      <c r="B1202" s="3"/>
      <c r="C1202" s="6"/>
      <c r="D1202" s="6"/>
      <c r="E1202" s="3"/>
      <c r="F1202" s="6"/>
      <c r="G1202" s="6"/>
      <c r="H1202" s="6"/>
      <c r="I1202" s="3"/>
      <c r="J1202" s="6"/>
      <c r="K1202" s="3"/>
      <c r="L1202" s="3"/>
      <c r="M1202" s="3"/>
      <c r="N1202" s="6"/>
      <c r="O1202" s="3"/>
      <c r="P1202" s="6"/>
      <c r="Q1202" s="6"/>
      <c r="R1202" s="6"/>
      <c r="S1202" s="3"/>
      <c r="T1202" s="3"/>
      <c r="U1202" s="3"/>
      <c r="V1202" s="3"/>
      <c r="W1202" s="3"/>
      <c r="X1202" s="3"/>
      <c r="Y1202" s="6"/>
      <c r="Z1202" s="6"/>
      <c r="AA1202" s="6"/>
      <c r="AB1202" s="3"/>
      <c r="AC1202" s="6"/>
      <c r="AD1202" s="6"/>
      <c r="AE1202" s="3"/>
      <c r="AF1202" s="3"/>
      <c r="AG1202" s="6"/>
      <c r="AH1202" s="6"/>
      <c r="AI1202" s="3"/>
      <c r="AJ1202" s="3"/>
      <c r="AK1202" s="3"/>
      <c r="AL1202" s="3"/>
      <c r="AM1202" s="6"/>
      <c r="AN1202" s="3"/>
      <c r="AO1202" s="3"/>
      <c r="AP1202" s="3"/>
      <c r="AQ1202" s="3"/>
      <c r="AR1202" s="3"/>
      <c r="AS1202" s="3"/>
      <c r="AT1202" s="6"/>
      <c r="AU1202" s="6"/>
      <c r="AV1202" s="6"/>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v>1970</v>
      </c>
      <c r="BZ1202" s="3" t="s">
        <v>2504</v>
      </c>
      <c r="CA1202" s="3" t="s">
        <v>2343</v>
      </c>
      <c r="CB1202" s="3" t="s">
        <v>0</v>
      </c>
      <c r="CC1202" s="3" t="s">
        <v>2383</v>
      </c>
      <c r="CD1202" s="3"/>
      <c r="CE1202" s="3"/>
      <c r="CF1202" s="7"/>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J1202" s="1"/>
      <c r="DK1202" s="1"/>
      <c r="DL1202" s="1"/>
      <c r="DM1202" s="1"/>
      <c r="DN1202" s="1"/>
      <c r="DO1202" s="1"/>
      <c r="DQ1202" s="1"/>
      <c r="DT1202" s="1"/>
      <c r="DW1202" s="1"/>
      <c r="DX1202" s="1"/>
      <c r="DY1202" s="1"/>
      <c r="DZ1202" s="1"/>
      <c r="EA1202" s="1"/>
      <c r="EB1202" s="1"/>
      <c r="EC1202" s="1"/>
      <c r="EF1202" s="1"/>
      <c r="ER1202" s="1"/>
      <c r="ET1202" s="1"/>
      <c r="FH1202" s="1"/>
      <c r="FI1202" s="1"/>
      <c r="LT1202" s="2"/>
      <c r="LU1202" s="2"/>
      <c r="LV1202" s="2"/>
      <c r="LW1202" s="2"/>
      <c r="LX1202" s="2"/>
      <c r="LY1202" s="2"/>
      <c r="LZ1202" s="2"/>
      <c r="MA1202" s="2"/>
      <c r="MB1202" s="2"/>
      <c r="MC1202" s="2"/>
      <c r="MD1202" s="2"/>
      <c r="ME1202" s="2"/>
      <c r="MF1202" s="2"/>
      <c r="MG1202" s="2"/>
      <c r="MH1202" s="2"/>
      <c r="MI1202" s="2"/>
      <c r="MJ1202" s="2"/>
      <c r="MK1202" s="2"/>
      <c r="ML1202" s="2"/>
      <c r="MM1202" s="2"/>
      <c r="MN1202" s="2"/>
      <c r="MO1202" s="2"/>
      <c r="MP1202" s="2"/>
      <c r="MQ1202" s="2"/>
      <c r="MR1202" s="2"/>
      <c r="MS1202" s="2"/>
      <c r="MT1202" s="2"/>
      <c r="MU1202" s="2"/>
      <c r="MV1202" s="2"/>
      <c r="MW1202" s="2"/>
      <c r="MX1202" s="2"/>
      <c r="MY1202" s="2"/>
      <c r="MZ1202" s="2"/>
      <c r="NA1202" s="2"/>
      <c r="NB1202" s="2"/>
      <c r="NC1202" s="2"/>
      <c r="ND1202" s="2"/>
      <c r="NE1202" s="2"/>
      <c r="NF1202" s="2"/>
      <c r="NG1202" s="2"/>
      <c r="NH1202" s="2"/>
      <c r="NI1202" s="2"/>
      <c r="NJ1202" s="2"/>
      <c r="NK1202" s="2"/>
      <c r="NL1202" s="2"/>
      <c r="NM1202" s="2"/>
      <c r="NN1202" s="2"/>
      <c r="NO1202" s="2"/>
      <c r="NP1202" s="2"/>
      <c r="NQ1202" s="2"/>
      <c r="NR1202" s="2"/>
      <c r="NS1202" s="2"/>
      <c r="NT1202" s="2"/>
      <c r="NU1202" s="2"/>
      <c r="NV1202" s="2"/>
      <c r="NW1202" s="2"/>
      <c r="NX1202" s="2"/>
      <c r="NY1202" s="2"/>
      <c r="NZ1202" s="2"/>
      <c r="OA1202" s="2"/>
      <c r="OB1202" s="2"/>
      <c r="OC1202" s="2"/>
      <c r="OD1202" s="2"/>
      <c r="OE1202" s="2"/>
      <c r="OF1202" s="2"/>
      <c r="OG1202" s="2"/>
      <c r="OH1202" s="2"/>
      <c r="OI1202" s="2"/>
      <c r="OJ1202" s="2"/>
      <c r="OK1202" s="2"/>
      <c r="OL1202" s="2"/>
      <c r="OM1202" s="2"/>
      <c r="ON1202" s="2"/>
      <c r="OO1202" s="2"/>
      <c r="OP1202" s="2"/>
      <c r="OQ1202" s="2"/>
      <c r="OR1202" s="2"/>
      <c r="OS1202" s="2"/>
      <c r="OT1202" s="2"/>
      <c r="OU1202" s="2"/>
      <c r="OV1202" s="2"/>
      <c r="OW1202" s="2"/>
      <c r="OX1202" s="2"/>
      <c r="OY1202" s="2"/>
      <c r="OZ1202" s="2"/>
      <c r="PA1202" s="2"/>
      <c r="PB1202" s="2"/>
      <c r="PC1202" s="2"/>
      <c r="PD1202" s="2"/>
      <c r="PE1202" s="2"/>
      <c r="PF1202" s="2"/>
      <c r="PG1202" s="2"/>
      <c r="PH1202" s="2"/>
      <c r="PI1202" s="2"/>
      <c r="PJ1202" s="2"/>
      <c r="PK1202" s="2"/>
      <c r="PL1202" s="2"/>
      <c r="PM1202" s="2"/>
      <c r="PN1202" s="2"/>
      <c r="PO1202" s="2"/>
    </row>
    <row r="1203" spans="1:431" ht="98" hidden="1" x14ac:dyDescent="0.15">
      <c r="A1203" s="6" t="s">
        <v>1583</v>
      </c>
      <c r="B1203" s="3"/>
      <c r="C1203" s="6"/>
      <c r="D1203" s="6"/>
      <c r="E1203" s="3"/>
      <c r="F1203" s="6"/>
      <c r="G1203" s="6"/>
      <c r="H1203" s="6"/>
      <c r="I1203" s="3"/>
      <c r="J1203" s="6"/>
      <c r="K1203" s="3"/>
      <c r="L1203" s="3"/>
      <c r="M1203" s="3"/>
      <c r="N1203" s="6"/>
      <c r="O1203" s="3"/>
      <c r="P1203" s="6"/>
      <c r="Q1203" s="6"/>
      <c r="R1203" s="6"/>
      <c r="S1203" s="3"/>
      <c r="T1203" s="3"/>
      <c r="U1203" s="3"/>
      <c r="V1203" s="3"/>
      <c r="W1203" s="3"/>
      <c r="X1203" s="3"/>
      <c r="Y1203" s="6"/>
      <c r="Z1203" s="6"/>
      <c r="AA1203" s="6"/>
      <c r="AB1203" s="3"/>
      <c r="AC1203" s="6"/>
      <c r="AD1203" s="6"/>
      <c r="AE1203" s="3"/>
      <c r="AF1203" s="3"/>
      <c r="AG1203" s="6"/>
      <c r="AH1203" s="6"/>
      <c r="AI1203" s="3"/>
      <c r="AJ1203" s="3"/>
      <c r="AK1203" s="3"/>
      <c r="AL1203" s="3"/>
      <c r="AM1203" s="6"/>
      <c r="AN1203" s="3"/>
      <c r="AO1203" s="3"/>
      <c r="AP1203" s="3"/>
      <c r="AQ1203" s="3"/>
      <c r="AR1203" s="3"/>
      <c r="AS1203" s="3"/>
      <c r="AT1203" s="6"/>
      <c r="AU1203" s="6"/>
      <c r="AV1203" s="6"/>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v>1970</v>
      </c>
      <c r="BZ1203" s="3" t="s">
        <v>2504</v>
      </c>
      <c r="CA1203" s="3" t="s">
        <v>2343</v>
      </c>
      <c r="CB1203" s="3" t="s">
        <v>0</v>
      </c>
      <c r="CC1203" s="3" t="s">
        <v>2383</v>
      </c>
      <c r="CD1203" s="3"/>
      <c r="CE1203" s="3"/>
      <c r="CF1203" s="7"/>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J1203" s="1"/>
      <c r="DK1203" s="1"/>
      <c r="DL1203" s="1"/>
      <c r="DM1203" s="1"/>
      <c r="DN1203" s="1"/>
      <c r="DO1203" s="1"/>
      <c r="DQ1203" s="1"/>
      <c r="DT1203" s="1"/>
      <c r="DW1203" s="1"/>
      <c r="DX1203" s="1"/>
      <c r="DY1203" s="1"/>
      <c r="DZ1203" s="1"/>
      <c r="EA1203" s="1"/>
      <c r="EB1203" s="1"/>
      <c r="EC1203" s="1"/>
      <c r="EF1203" s="1"/>
      <c r="ER1203" s="1"/>
      <c r="ET1203" s="1"/>
      <c r="FH1203" s="1"/>
      <c r="FI1203" s="1"/>
      <c r="LT1203" s="2"/>
      <c r="LU1203" s="2"/>
      <c r="LV1203" s="2"/>
      <c r="LW1203" s="2"/>
      <c r="LX1203" s="2"/>
      <c r="LY1203" s="2"/>
      <c r="LZ1203" s="2"/>
      <c r="MA1203" s="2"/>
      <c r="MB1203" s="2"/>
      <c r="MC1203" s="2"/>
      <c r="MD1203" s="2"/>
      <c r="ME1203" s="2"/>
      <c r="MF1203" s="2"/>
      <c r="MG1203" s="2"/>
      <c r="MH1203" s="2"/>
      <c r="MI1203" s="2"/>
      <c r="MJ1203" s="2"/>
      <c r="MK1203" s="2"/>
      <c r="ML1203" s="2"/>
      <c r="MM1203" s="2"/>
      <c r="MN1203" s="2"/>
      <c r="MO1203" s="2"/>
      <c r="MP1203" s="2"/>
      <c r="MQ1203" s="2"/>
      <c r="MR1203" s="2"/>
      <c r="MS1203" s="2"/>
      <c r="MT1203" s="2"/>
      <c r="MU1203" s="2"/>
      <c r="MV1203" s="2"/>
      <c r="MW1203" s="2"/>
      <c r="MX1203" s="2"/>
      <c r="MY1203" s="2"/>
      <c r="MZ1203" s="2"/>
      <c r="NA1203" s="2"/>
      <c r="NB1203" s="2"/>
      <c r="NC1203" s="2"/>
      <c r="ND1203" s="2"/>
      <c r="NE1203" s="2"/>
      <c r="NF1203" s="2"/>
      <c r="NG1203" s="2"/>
      <c r="NH1203" s="2"/>
      <c r="NI1203" s="2"/>
      <c r="NJ1203" s="2"/>
      <c r="NK1203" s="2"/>
      <c r="NL1203" s="2"/>
      <c r="NM1203" s="2"/>
      <c r="NN1203" s="2"/>
      <c r="NO1203" s="2"/>
      <c r="NP1203" s="2"/>
      <c r="NQ1203" s="2"/>
      <c r="NR1203" s="2"/>
      <c r="NS1203" s="2"/>
      <c r="NT1203" s="2"/>
      <c r="NU1203" s="2"/>
      <c r="NV1203" s="2"/>
      <c r="NW1203" s="2"/>
      <c r="NX1203" s="2"/>
      <c r="NY1203" s="2"/>
      <c r="NZ1203" s="2"/>
      <c r="OA1203" s="2"/>
      <c r="OB1203" s="2"/>
      <c r="OC1203" s="2"/>
      <c r="OD1203" s="2"/>
      <c r="OE1203" s="2"/>
      <c r="OF1203" s="2"/>
      <c r="OG1203" s="2"/>
      <c r="OH1203" s="2"/>
      <c r="OI1203" s="2"/>
      <c r="OJ1203" s="2"/>
      <c r="OK1203" s="2"/>
      <c r="OL1203" s="2"/>
      <c r="OM1203" s="2"/>
      <c r="ON1203" s="2"/>
      <c r="OO1203" s="2"/>
      <c r="OP1203" s="2"/>
      <c r="OQ1203" s="2"/>
      <c r="OR1203" s="2"/>
      <c r="OS1203" s="2"/>
      <c r="OT1203" s="2"/>
      <c r="OU1203" s="2"/>
      <c r="OV1203" s="2"/>
      <c r="OW1203" s="2"/>
      <c r="OX1203" s="2"/>
      <c r="OY1203" s="2"/>
      <c r="OZ1203" s="2"/>
      <c r="PA1203" s="2"/>
      <c r="PB1203" s="2"/>
      <c r="PC1203" s="2"/>
      <c r="PD1203" s="2"/>
      <c r="PE1203" s="2"/>
      <c r="PF1203" s="2"/>
      <c r="PG1203" s="2"/>
      <c r="PH1203" s="2"/>
      <c r="PI1203" s="2"/>
      <c r="PJ1203" s="2"/>
      <c r="PK1203" s="2"/>
      <c r="PL1203" s="2"/>
      <c r="PM1203" s="2"/>
      <c r="PN1203" s="2"/>
      <c r="PO1203" s="2"/>
    </row>
    <row r="1204" spans="1:431" ht="98" hidden="1" x14ac:dyDescent="0.15">
      <c r="A1204" s="6" t="s">
        <v>1585</v>
      </c>
      <c r="B1204" s="3"/>
      <c r="C1204" s="6"/>
      <c r="D1204" s="6"/>
      <c r="E1204" s="3"/>
      <c r="F1204" s="6"/>
      <c r="G1204" s="6"/>
      <c r="H1204" s="6"/>
      <c r="I1204" s="3"/>
      <c r="J1204" s="6"/>
      <c r="K1204" s="3"/>
      <c r="L1204" s="3"/>
      <c r="M1204" s="3"/>
      <c r="N1204" s="6"/>
      <c r="O1204" s="3"/>
      <c r="P1204" s="6"/>
      <c r="Q1204" s="6"/>
      <c r="R1204" s="6"/>
      <c r="S1204" s="3"/>
      <c r="T1204" s="3"/>
      <c r="U1204" s="3"/>
      <c r="V1204" s="3"/>
      <c r="W1204" s="3"/>
      <c r="X1204" s="3"/>
      <c r="Y1204" s="6"/>
      <c r="Z1204" s="6"/>
      <c r="AA1204" s="6"/>
      <c r="AB1204" s="3"/>
      <c r="AC1204" s="6"/>
      <c r="AD1204" s="6"/>
      <c r="AE1204" s="3"/>
      <c r="AF1204" s="3"/>
      <c r="AG1204" s="6"/>
      <c r="AH1204" s="6"/>
      <c r="AI1204" s="3"/>
      <c r="AJ1204" s="3"/>
      <c r="AK1204" s="3"/>
      <c r="AL1204" s="3"/>
      <c r="AM1204" s="6"/>
      <c r="AN1204" s="3"/>
      <c r="AO1204" s="3"/>
      <c r="AP1204" s="3"/>
      <c r="AQ1204" s="3"/>
      <c r="AR1204" s="3"/>
      <c r="AS1204" s="3"/>
      <c r="AT1204" s="6"/>
      <c r="AU1204" s="6"/>
      <c r="AV1204" s="6"/>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v>1970</v>
      </c>
      <c r="BZ1204" s="3" t="s">
        <v>2504</v>
      </c>
      <c r="CA1204" s="3" t="s">
        <v>2343</v>
      </c>
      <c r="CB1204" s="3" t="s">
        <v>0</v>
      </c>
      <c r="CC1204" s="3" t="s">
        <v>2383</v>
      </c>
      <c r="CD1204" s="3"/>
      <c r="CE1204" s="3"/>
      <c r="CF1204" s="7"/>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J1204" s="1"/>
      <c r="DK1204" s="1"/>
      <c r="DL1204" s="1"/>
      <c r="DM1204" s="1"/>
      <c r="DN1204" s="1"/>
      <c r="DO1204" s="1"/>
      <c r="DQ1204" s="1"/>
      <c r="DT1204" s="1"/>
      <c r="DW1204" s="1"/>
      <c r="DX1204" s="1"/>
      <c r="DY1204" s="1"/>
      <c r="DZ1204" s="1"/>
      <c r="EA1204" s="1"/>
      <c r="EB1204" s="1"/>
      <c r="EC1204" s="1"/>
      <c r="EF1204" s="1"/>
      <c r="ER1204" s="1"/>
      <c r="ET1204" s="1"/>
      <c r="FH1204" s="1"/>
      <c r="FI1204" s="1"/>
      <c r="LT1204" s="2"/>
      <c r="LU1204" s="2"/>
      <c r="LV1204" s="2"/>
      <c r="LW1204" s="2"/>
      <c r="LX1204" s="2"/>
      <c r="LY1204" s="2"/>
      <c r="LZ1204" s="2"/>
      <c r="MA1204" s="2"/>
      <c r="MB1204" s="2"/>
      <c r="MC1204" s="2"/>
      <c r="MD1204" s="2"/>
      <c r="ME1204" s="2"/>
      <c r="MF1204" s="2"/>
      <c r="MG1204" s="2"/>
      <c r="MH1204" s="2"/>
      <c r="MI1204" s="2"/>
      <c r="MJ1204" s="2"/>
      <c r="MK1204" s="2"/>
      <c r="ML1204" s="2"/>
      <c r="MM1204" s="2"/>
      <c r="MN1204" s="2"/>
      <c r="MO1204" s="2"/>
      <c r="MP1204" s="2"/>
      <c r="MQ1204" s="2"/>
      <c r="MR1204" s="2"/>
      <c r="MS1204" s="2"/>
      <c r="MT1204" s="2"/>
      <c r="MU1204" s="2"/>
      <c r="MV1204" s="2"/>
      <c r="MW1204" s="2"/>
      <c r="MX1204" s="2"/>
      <c r="MY1204" s="2"/>
      <c r="MZ1204" s="2"/>
      <c r="NA1204" s="2"/>
      <c r="NB1204" s="2"/>
      <c r="NC1204" s="2"/>
      <c r="ND1204" s="2"/>
      <c r="NE1204" s="2"/>
      <c r="NF1204" s="2"/>
      <c r="NG1204" s="2"/>
      <c r="NH1204" s="2"/>
      <c r="NI1204" s="2"/>
      <c r="NJ1204" s="2"/>
      <c r="NK1204" s="2"/>
      <c r="NL1204" s="2"/>
      <c r="NM1204" s="2"/>
      <c r="NN1204" s="2"/>
      <c r="NO1204" s="2"/>
      <c r="NP1204" s="2"/>
      <c r="NQ1204" s="2"/>
      <c r="NR1204" s="2"/>
      <c r="NS1204" s="2"/>
      <c r="NT1204" s="2"/>
      <c r="NU1204" s="2"/>
      <c r="NV1204" s="2"/>
      <c r="NW1204" s="2"/>
      <c r="NX1204" s="2"/>
      <c r="NY1204" s="2"/>
      <c r="NZ1204" s="2"/>
      <c r="OA1204" s="2"/>
      <c r="OB1204" s="2"/>
      <c r="OC1204" s="2"/>
      <c r="OD1204" s="2"/>
      <c r="OE1204" s="2"/>
      <c r="OF1204" s="2"/>
      <c r="OG1204" s="2"/>
      <c r="OH1204" s="2"/>
      <c r="OI1204" s="2"/>
      <c r="OJ1204" s="2"/>
      <c r="OK1204" s="2"/>
      <c r="OL1204" s="2"/>
      <c r="OM1204" s="2"/>
      <c r="ON1204" s="2"/>
      <c r="OO1204" s="2"/>
      <c r="OP1204" s="2"/>
      <c r="OQ1204" s="2"/>
      <c r="OR1204" s="2"/>
      <c r="OS1204" s="2"/>
      <c r="OT1204" s="2"/>
      <c r="OU1204" s="2"/>
      <c r="OV1204" s="2"/>
      <c r="OW1204" s="2"/>
      <c r="OX1204" s="2"/>
      <c r="OY1204" s="2"/>
      <c r="OZ1204" s="2"/>
      <c r="PA1204" s="2"/>
      <c r="PB1204" s="2"/>
      <c r="PC1204" s="2"/>
      <c r="PD1204" s="2"/>
      <c r="PE1204" s="2"/>
      <c r="PF1204" s="2"/>
      <c r="PG1204" s="2"/>
      <c r="PH1204" s="2"/>
      <c r="PI1204" s="2"/>
      <c r="PJ1204" s="2"/>
      <c r="PK1204" s="2"/>
      <c r="PL1204" s="2"/>
      <c r="PM1204" s="2"/>
      <c r="PN1204" s="2"/>
      <c r="PO1204" s="2"/>
    </row>
    <row r="1205" spans="1:431" ht="98" hidden="1" x14ac:dyDescent="0.15">
      <c r="A1205" s="6" t="s">
        <v>1587</v>
      </c>
      <c r="B1205" s="3"/>
      <c r="C1205" s="6"/>
      <c r="D1205" s="6"/>
      <c r="E1205" s="3"/>
      <c r="F1205" s="6"/>
      <c r="G1205" s="6"/>
      <c r="H1205" s="6"/>
      <c r="I1205" s="3"/>
      <c r="J1205" s="6"/>
      <c r="K1205" s="3"/>
      <c r="L1205" s="3"/>
      <c r="M1205" s="3"/>
      <c r="N1205" s="6"/>
      <c r="O1205" s="3"/>
      <c r="P1205" s="6"/>
      <c r="Q1205" s="6"/>
      <c r="R1205" s="6"/>
      <c r="S1205" s="3"/>
      <c r="T1205" s="3"/>
      <c r="U1205" s="3"/>
      <c r="V1205" s="3"/>
      <c r="W1205" s="3"/>
      <c r="X1205" s="3"/>
      <c r="Y1205" s="6"/>
      <c r="Z1205" s="6"/>
      <c r="AA1205" s="6"/>
      <c r="AB1205" s="3"/>
      <c r="AC1205" s="6"/>
      <c r="AD1205" s="6"/>
      <c r="AE1205" s="3"/>
      <c r="AF1205" s="3"/>
      <c r="AG1205" s="6"/>
      <c r="AH1205" s="6"/>
      <c r="AI1205" s="3"/>
      <c r="AJ1205" s="3"/>
      <c r="AK1205" s="3"/>
      <c r="AL1205" s="3"/>
      <c r="AM1205" s="6"/>
      <c r="AN1205" s="3"/>
      <c r="AO1205" s="3"/>
      <c r="AP1205" s="3"/>
      <c r="AQ1205" s="3"/>
      <c r="AR1205" s="3"/>
      <c r="AS1205" s="3"/>
      <c r="AT1205" s="6"/>
      <c r="AU1205" s="6"/>
      <c r="AV1205" s="6"/>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v>1970</v>
      </c>
      <c r="BZ1205" s="3" t="s">
        <v>2504</v>
      </c>
      <c r="CA1205" s="3" t="s">
        <v>2343</v>
      </c>
      <c r="CB1205" s="3" t="s">
        <v>0</v>
      </c>
      <c r="CC1205" s="3" t="s">
        <v>2383</v>
      </c>
      <c r="CD1205" s="3"/>
      <c r="CE1205" s="3"/>
      <c r="CF1205" s="7"/>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J1205" s="1"/>
      <c r="DK1205" s="1"/>
      <c r="DL1205" s="1"/>
      <c r="DM1205" s="1"/>
      <c r="DN1205" s="1"/>
      <c r="DO1205" s="1"/>
      <c r="DQ1205" s="1"/>
      <c r="DT1205" s="1"/>
      <c r="DW1205" s="1"/>
      <c r="DX1205" s="1"/>
      <c r="DY1205" s="1"/>
      <c r="DZ1205" s="1"/>
      <c r="EA1205" s="1"/>
      <c r="EB1205" s="1"/>
      <c r="EC1205" s="1"/>
      <c r="EF1205" s="1"/>
      <c r="ER1205" s="1"/>
      <c r="ET1205" s="1"/>
      <c r="FH1205" s="1"/>
      <c r="FI1205" s="1"/>
      <c r="LT1205" s="2"/>
      <c r="LU1205" s="2"/>
      <c r="LV1205" s="2"/>
      <c r="LW1205" s="2"/>
      <c r="LX1205" s="2"/>
      <c r="LY1205" s="2"/>
      <c r="LZ1205" s="2"/>
      <c r="MA1205" s="2"/>
      <c r="MB1205" s="2"/>
      <c r="MC1205" s="2"/>
      <c r="MD1205" s="2"/>
      <c r="ME1205" s="2"/>
      <c r="MF1205" s="2"/>
      <c r="MG1205" s="2"/>
      <c r="MH1205" s="2"/>
      <c r="MI1205" s="2"/>
      <c r="MJ1205" s="2"/>
      <c r="MK1205" s="2"/>
      <c r="ML1205" s="2"/>
      <c r="MM1205" s="2"/>
      <c r="MN1205" s="2"/>
      <c r="MO1205" s="2"/>
      <c r="MP1205" s="2"/>
      <c r="MQ1205" s="2"/>
      <c r="MR1205" s="2"/>
      <c r="MS1205" s="2"/>
      <c r="MT1205" s="2"/>
      <c r="MU1205" s="2"/>
      <c r="MV1205" s="2"/>
      <c r="MW1205" s="2"/>
      <c r="MX1205" s="2"/>
      <c r="MY1205" s="2"/>
      <c r="MZ1205" s="2"/>
      <c r="NA1205" s="2"/>
      <c r="NB1205" s="2"/>
      <c r="NC1205" s="2"/>
      <c r="ND1205" s="2"/>
      <c r="NE1205" s="2"/>
      <c r="NF1205" s="2"/>
      <c r="NG1205" s="2"/>
      <c r="NH1205" s="2"/>
      <c r="NI1205" s="2"/>
      <c r="NJ1205" s="2"/>
      <c r="NK1205" s="2"/>
      <c r="NL1205" s="2"/>
      <c r="NM1205" s="2"/>
      <c r="NN1205" s="2"/>
      <c r="NO1205" s="2"/>
      <c r="NP1205" s="2"/>
      <c r="NQ1205" s="2"/>
      <c r="NR1205" s="2"/>
      <c r="NS1205" s="2"/>
      <c r="NT1205" s="2"/>
      <c r="NU1205" s="2"/>
      <c r="NV1205" s="2"/>
      <c r="NW1205" s="2"/>
      <c r="NX1205" s="2"/>
      <c r="NY1205" s="2"/>
      <c r="NZ1205" s="2"/>
      <c r="OA1205" s="2"/>
      <c r="OB1205" s="2"/>
      <c r="OC1205" s="2"/>
      <c r="OD1205" s="2"/>
      <c r="OE1205" s="2"/>
      <c r="OF1205" s="2"/>
      <c r="OG1205" s="2"/>
      <c r="OH1205" s="2"/>
      <c r="OI1205" s="2"/>
      <c r="OJ1205" s="2"/>
      <c r="OK1205" s="2"/>
      <c r="OL1205" s="2"/>
      <c r="OM1205" s="2"/>
      <c r="ON1205" s="2"/>
      <c r="OO1205" s="2"/>
      <c r="OP1205" s="2"/>
      <c r="OQ1205" s="2"/>
      <c r="OR1205" s="2"/>
      <c r="OS1205" s="2"/>
      <c r="OT1205" s="2"/>
      <c r="OU1205" s="2"/>
      <c r="OV1205" s="2"/>
      <c r="OW1205" s="2"/>
      <c r="OX1205" s="2"/>
      <c r="OY1205" s="2"/>
      <c r="OZ1205" s="2"/>
      <c r="PA1205" s="2"/>
      <c r="PB1205" s="2"/>
      <c r="PC1205" s="2"/>
      <c r="PD1205" s="2"/>
      <c r="PE1205" s="2"/>
      <c r="PF1205" s="2"/>
      <c r="PG1205" s="2"/>
      <c r="PH1205" s="2"/>
      <c r="PI1205" s="2"/>
      <c r="PJ1205" s="2"/>
      <c r="PK1205" s="2"/>
      <c r="PL1205" s="2"/>
      <c r="PM1205" s="2"/>
      <c r="PN1205" s="2"/>
      <c r="PO1205" s="2"/>
    </row>
    <row r="1206" spans="1:431" ht="98" hidden="1" x14ac:dyDescent="0.15">
      <c r="A1206" s="6" t="s">
        <v>1589</v>
      </c>
      <c r="B1206" s="3"/>
      <c r="C1206" s="6"/>
      <c r="D1206" s="6"/>
      <c r="E1206" s="3"/>
      <c r="F1206" s="6"/>
      <c r="G1206" s="6"/>
      <c r="H1206" s="6"/>
      <c r="I1206" s="3"/>
      <c r="J1206" s="6"/>
      <c r="K1206" s="3"/>
      <c r="L1206" s="3"/>
      <c r="M1206" s="3"/>
      <c r="N1206" s="6"/>
      <c r="O1206" s="3"/>
      <c r="P1206" s="6"/>
      <c r="Q1206" s="6"/>
      <c r="R1206" s="6"/>
      <c r="S1206" s="3"/>
      <c r="T1206" s="3"/>
      <c r="U1206" s="3"/>
      <c r="V1206" s="3"/>
      <c r="W1206" s="3"/>
      <c r="X1206" s="3"/>
      <c r="Y1206" s="6"/>
      <c r="Z1206" s="6"/>
      <c r="AA1206" s="6"/>
      <c r="AB1206" s="3"/>
      <c r="AC1206" s="6"/>
      <c r="AD1206" s="6"/>
      <c r="AE1206" s="3"/>
      <c r="AF1206" s="3"/>
      <c r="AG1206" s="6"/>
      <c r="AH1206" s="6"/>
      <c r="AI1206" s="3"/>
      <c r="AJ1206" s="3"/>
      <c r="AK1206" s="3"/>
      <c r="AL1206" s="3"/>
      <c r="AM1206" s="6"/>
      <c r="AN1206" s="3"/>
      <c r="AO1206" s="3"/>
      <c r="AP1206" s="3"/>
      <c r="AQ1206" s="3"/>
      <c r="AR1206" s="3"/>
      <c r="AS1206" s="3"/>
      <c r="AT1206" s="6"/>
      <c r="AU1206" s="6"/>
      <c r="AV1206" s="6"/>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v>1970</v>
      </c>
      <c r="BZ1206" s="3" t="s">
        <v>2504</v>
      </c>
      <c r="CA1206" s="3" t="s">
        <v>2343</v>
      </c>
      <c r="CB1206" s="3" t="s">
        <v>0</v>
      </c>
      <c r="CC1206" s="3" t="s">
        <v>2383</v>
      </c>
      <c r="CD1206" s="3"/>
      <c r="CE1206" s="3"/>
      <c r="CF1206" s="7"/>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J1206" s="1"/>
      <c r="DK1206" s="1"/>
      <c r="DL1206" s="1"/>
      <c r="DM1206" s="1"/>
      <c r="DN1206" s="1"/>
      <c r="DO1206" s="1"/>
      <c r="DQ1206" s="1"/>
      <c r="DT1206" s="1"/>
      <c r="DW1206" s="1"/>
      <c r="DX1206" s="1"/>
      <c r="DY1206" s="1"/>
      <c r="DZ1206" s="1"/>
      <c r="EA1206" s="1"/>
      <c r="EB1206" s="1"/>
      <c r="EC1206" s="1"/>
      <c r="EF1206" s="1"/>
      <c r="ER1206" s="1"/>
      <c r="ET1206" s="1"/>
      <c r="FH1206" s="1"/>
      <c r="FI1206" s="1"/>
      <c r="LT1206" s="2"/>
      <c r="LU1206" s="2"/>
      <c r="LV1206" s="2"/>
      <c r="LW1206" s="2"/>
      <c r="LX1206" s="2"/>
      <c r="LY1206" s="2"/>
      <c r="LZ1206" s="2"/>
      <c r="MA1206" s="2"/>
      <c r="MB1206" s="2"/>
      <c r="MC1206" s="2"/>
      <c r="MD1206" s="2"/>
      <c r="ME1206" s="2"/>
      <c r="MF1206" s="2"/>
      <c r="MG1206" s="2"/>
      <c r="MH1206" s="2"/>
      <c r="MI1206" s="2"/>
      <c r="MJ1206" s="2"/>
      <c r="MK1206" s="2"/>
      <c r="ML1206" s="2"/>
      <c r="MM1206" s="2"/>
      <c r="MN1206" s="2"/>
      <c r="MO1206" s="2"/>
      <c r="MP1206" s="2"/>
      <c r="MQ1206" s="2"/>
      <c r="MR1206" s="2"/>
      <c r="MS1206" s="2"/>
      <c r="MT1206" s="2"/>
      <c r="MU1206" s="2"/>
      <c r="MV1206" s="2"/>
      <c r="MW1206" s="2"/>
      <c r="MX1206" s="2"/>
      <c r="MY1206" s="2"/>
      <c r="MZ1206" s="2"/>
      <c r="NA1206" s="2"/>
      <c r="NB1206" s="2"/>
      <c r="NC1206" s="2"/>
      <c r="ND1206" s="2"/>
      <c r="NE1206" s="2"/>
      <c r="NF1206" s="2"/>
      <c r="NG1206" s="2"/>
      <c r="NH1206" s="2"/>
      <c r="NI1206" s="2"/>
      <c r="NJ1206" s="2"/>
      <c r="NK1206" s="2"/>
      <c r="NL1206" s="2"/>
      <c r="NM1206" s="2"/>
      <c r="NN1206" s="2"/>
      <c r="NO1206" s="2"/>
      <c r="NP1206" s="2"/>
      <c r="NQ1206" s="2"/>
      <c r="NR1206" s="2"/>
      <c r="NS1206" s="2"/>
      <c r="NT1206" s="2"/>
      <c r="NU1206" s="2"/>
      <c r="NV1206" s="2"/>
      <c r="NW1206" s="2"/>
      <c r="NX1206" s="2"/>
      <c r="NY1206" s="2"/>
      <c r="NZ1206" s="2"/>
      <c r="OA1206" s="2"/>
      <c r="OB1206" s="2"/>
      <c r="OC1206" s="2"/>
      <c r="OD1206" s="2"/>
      <c r="OE1206" s="2"/>
      <c r="OF1206" s="2"/>
      <c r="OG1206" s="2"/>
      <c r="OH1206" s="2"/>
      <c r="OI1206" s="2"/>
      <c r="OJ1206" s="2"/>
      <c r="OK1206" s="2"/>
      <c r="OL1206" s="2"/>
      <c r="OM1206" s="2"/>
      <c r="ON1206" s="2"/>
      <c r="OO1206" s="2"/>
      <c r="OP1206" s="2"/>
      <c r="OQ1206" s="2"/>
      <c r="OR1206" s="2"/>
      <c r="OS1206" s="2"/>
      <c r="OT1206" s="2"/>
      <c r="OU1206" s="2"/>
      <c r="OV1206" s="2"/>
      <c r="OW1206" s="2"/>
      <c r="OX1206" s="2"/>
      <c r="OY1206" s="2"/>
      <c r="OZ1206" s="2"/>
      <c r="PA1206" s="2"/>
      <c r="PB1206" s="2"/>
      <c r="PC1206" s="2"/>
      <c r="PD1206" s="2"/>
      <c r="PE1206" s="2"/>
      <c r="PF1206" s="2"/>
      <c r="PG1206" s="2"/>
      <c r="PH1206" s="2"/>
      <c r="PI1206" s="2"/>
      <c r="PJ1206" s="2"/>
      <c r="PK1206" s="2"/>
      <c r="PL1206" s="2"/>
      <c r="PM1206" s="2"/>
      <c r="PN1206" s="2"/>
      <c r="PO1206" s="2"/>
    </row>
    <row r="1207" spans="1:431" ht="98" hidden="1" x14ac:dyDescent="0.15">
      <c r="A1207" s="6" t="s">
        <v>1591</v>
      </c>
      <c r="B1207" s="3"/>
      <c r="C1207" s="6"/>
      <c r="D1207" s="6"/>
      <c r="E1207" s="3"/>
      <c r="F1207" s="6"/>
      <c r="G1207" s="6"/>
      <c r="H1207" s="6"/>
      <c r="I1207" s="3"/>
      <c r="J1207" s="6"/>
      <c r="K1207" s="3"/>
      <c r="L1207" s="3"/>
      <c r="M1207" s="3"/>
      <c r="N1207" s="6"/>
      <c r="O1207" s="3"/>
      <c r="P1207" s="6"/>
      <c r="Q1207" s="6"/>
      <c r="R1207" s="6"/>
      <c r="S1207" s="3"/>
      <c r="T1207" s="3"/>
      <c r="U1207" s="3"/>
      <c r="V1207" s="3"/>
      <c r="W1207" s="3"/>
      <c r="X1207" s="3"/>
      <c r="Y1207" s="6"/>
      <c r="Z1207" s="6"/>
      <c r="AA1207" s="6"/>
      <c r="AB1207" s="3"/>
      <c r="AC1207" s="6"/>
      <c r="AD1207" s="6"/>
      <c r="AE1207" s="3"/>
      <c r="AF1207" s="3"/>
      <c r="AG1207" s="6"/>
      <c r="AH1207" s="6"/>
      <c r="AI1207" s="3"/>
      <c r="AJ1207" s="3"/>
      <c r="AK1207" s="3"/>
      <c r="AL1207" s="3"/>
      <c r="AM1207" s="6"/>
      <c r="AN1207" s="3"/>
      <c r="AO1207" s="3"/>
      <c r="AP1207" s="3"/>
      <c r="AQ1207" s="3"/>
      <c r="AR1207" s="3"/>
      <c r="AS1207" s="3"/>
      <c r="AT1207" s="6"/>
      <c r="AU1207" s="6"/>
      <c r="AV1207" s="6"/>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v>1970</v>
      </c>
      <c r="BZ1207" s="3" t="s">
        <v>2504</v>
      </c>
      <c r="CA1207" s="3" t="s">
        <v>2343</v>
      </c>
      <c r="CB1207" s="3" t="s">
        <v>0</v>
      </c>
      <c r="CC1207" s="3" t="s">
        <v>2383</v>
      </c>
      <c r="CD1207" s="3"/>
      <c r="CE1207" s="3"/>
      <c r="CF1207" s="7"/>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J1207" s="1"/>
      <c r="DK1207" s="1"/>
      <c r="DL1207" s="1"/>
      <c r="DM1207" s="1"/>
      <c r="DN1207" s="1"/>
      <c r="DO1207" s="1"/>
      <c r="DQ1207" s="1"/>
      <c r="DT1207" s="1"/>
      <c r="DW1207" s="1"/>
      <c r="DX1207" s="1"/>
      <c r="DY1207" s="1"/>
      <c r="DZ1207" s="1"/>
      <c r="EA1207" s="1"/>
      <c r="EB1207" s="1"/>
      <c r="EC1207" s="1"/>
      <c r="EF1207" s="1"/>
      <c r="ER1207" s="1"/>
      <c r="ET1207" s="1"/>
      <c r="FH1207" s="1"/>
      <c r="FI1207" s="1"/>
      <c r="LT1207" s="2"/>
      <c r="LU1207" s="2"/>
      <c r="LV1207" s="2"/>
      <c r="LW1207" s="2"/>
      <c r="LX1207" s="2"/>
      <c r="LY1207" s="2"/>
      <c r="LZ1207" s="2"/>
      <c r="MA1207" s="2"/>
      <c r="MB1207" s="2"/>
      <c r="MC1207" s="2"/>
      <c r="MD1207" s="2"/>
      <c r="ME1207" s="2"/>
      <c r="MF1207" s="2"/>
      <c r="MG1207" s="2"/>
      <c r="MH1207" s="2"/>
      <c r="MI1207" s="2"/>
      <c r="MJ1207" s="2"/>
      <c r="MK1207" s="2"/>
      <c r="ML1207" s="2"/>
      <c r="MM1207" s="2"/>
      <c r="MN1207" s="2"/>
      <c r="MO1207" s="2"/>
      <c r="MP1207" s="2"/>
      <c r="MQ1207" s="2"/>
      <c r="MR1207" s="2"/>
      <c r="MS1207" s="2"/>
      <c r="MT1207" s="2"/>
      <c r="MU1207" s="2"/>
      <c r="MV1207" s="2"/>
      <c r="MW1207" s="2"/>
      <c r="MX1207" s="2"/>
      <c r="MY1207" s="2"/>
      <c r="MZ1207" s="2"/>
      <c r="NA1207" s="2"/>
      <c r="NB1207" s="2"/>
      <c r="NC1207" s="2"/>
      <c r="ND1207" s="2"/>
      <c r="NE1207" s="2"/>
      <c r="NF1207" s="2"/>
      <c r="NG1207" s="2"/>
      <c r="NH1207" s="2"/>
      <c r="NI1207" s="2"/>
      <c r="NJ1207" s="2"/>
      <c r="NK1207" s="2"/>
      <c r="NL1207" s="2"/>
      <c r="NM1207" s="2"/>
      <c r="NN1207" s="2"/>
      <c r="NO1207" s="2"/>
      <c r="NP1207" s="2"/>
      <c r="NQ1207" s="2"/>
      <c r="NR1207" s="2"/>
      <c r="NS1207" s="2"/>
      <c r="NT1207" s="2"/>
      <c r="NU1207" s="2"/>
      <c r="NV1207" s="2"/>
      <c r="NW1207" s="2"/>
      <c r="NX1207" s="2"/>
      <c r="NY1207" s="2"/>
      <c r="NZ1207" s="2"/>
      <c r="OA1207" s="2"/>
      <c r="OB1207" s="2"/>
      <c r="OC1207" s="2"/>
      <c r="OD1207" s="2"/>
      <c r="OE1207" s="2"/>
      <c r="OF1207" s="2"/>
      <c r="OG1207" s="2"/>
      <c r="OH1207" s="2"/>
      <c r="OI1207" s="2"/>
      <c r="OJ1207" s="2"/>
      <c r="OK1207" s="2"/>
      <c r="OL1207" s="2"/>
      <c r="OM1207" s="2"/>
      <c r="ON1207" s="2"/>
      <c r="OO1207" s="2"/>
      <c r="OP1207" s="2"/>
      <c r="OQ1207" s="2"/>
      <c r="OR1207" s="2"/>
      <c r="OS1207" s="2"/>
      <c r="OT1207" s="2"/>
      <c r="OU1207" s="2"/>
      <c r="OV1207" s="2"/>
      <c r="OW1207" s="2"/>
      <c r="OX1207" s="2"/>
      <c r="OY1207" s="2"/>
      <c r="OZ1207" s="2"/>
      <c r="PA1207" s="2"/>
      <c r="PB1207" s="2"/>
      <c r="PC1207" s="2"/>
      <c r="PD1207" s="2"/>
      <c r="PE1207" s="2"/>
      <c r="PF1207" s="2"/>
      <c r="PG1207" s="2"/>
      <c r="PH1207" s="2"/>
      <c r="PI1207" s="2"/>
      <c r="PJ1207" s="2"/>
      <c r="PK1207" s="2"/>
      <c r="PL1207" s="2"/>
      <c r="PM1207" s="2"/>
      <c r="PN1207" s="2"/>
      <c r="PO1207" s="2"/>
    </row>
    <row r="1208" spans="1:431" ht="98" hidden="1" x14ac:dyDescent="0.15">
      <c r="A1208" s="6" t="s">
        <v>1593</v>
      </c>
      <c r="B1208" s="3"/>
      <c r="C1208" s="6"/>
      <c r="D1208" s="6"/>
      <c r="E1208" s="3"/>
      <c r="F1208" s="6"/>
      <c r="G1208" s="6"/>
      <c r="H1208" s="6"/>
      <c r="I1208" s="3"/>
      <c r="J1208" s="6"/>
      <c r="K1208" s="3"/>
      <c r="L1208" s="3"/>
      <c r="M1208" s="3"/>
      <c r="N1208" s="6"/>
      <c r="O1208" s="3"/>
      <c r="P1208" s="6"/>
      <c r="Q1208" s="6"/>
      <c r="R1208" s="6"/>
      <c r="S1208" s="3"/>
      <c r="T1208" s="3"/>
      <c r="U1208" s="3"/>
      <c r="V1208" s="3"/>
      <c r="W1208" s="3"/>
      <c r="X1208" s="3"/>
      <c r="Y1208" s="6"/>
      <c r="Z1208" s="6"/>
      <c r="AA1208" s="6"/>
      <c r="AB1208" s="3"/>
      <c r="AC1208" s="6"/>
      <c r="AD1208" s="6"/>
      <c r="AE1208" s="3"/>
      <c r="AF1208" s="3"/>
      <c r="AG1208" s="6"/>
      <c r="AH1208" s="6"/>
      <c r="AI1208" s="3"/>
      <c r="AJ1208" s="3"/>
      <c r="AK1208" s="3"/>
      <c r="AL1208" s="3"/>
      <c r="AM1208" s="6"/>
      <c r="AN1208" s="3"/>
      <c r="AO1208" s="3"/>
      <c r="AP1208" s="3"/>
      <c r="AQ1208" s="3"/>
      <c r="AR1208" s="3"/>
      <c r="AS1208" s="3"/>
      <c r="AT1208" s="6"/>
      <c r="AU1208" s="6"/>
      <c r="AV1208" s="6"/>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v>1970</v>
      </c>
      <c r="BZ1208" s="3" t="s">
        <v>2504</v>
      </c>
      <c r="CA1208" s="3" t="s">
        <v>2343</v>
      </c>
      <c r="CB1208" s="3" t="s">
        <v>0</v>
      </c>
      <c r="CC1208" s="3" t="s">
        <v>2383</v>
      </c>
      <c r="CD1208" s="3"/>
      <c r="CE1208" s="3"/>
      <c r="CF1208" s="7"/>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J1208" s="1"/>
      <c r="DK1208" s="1"/>
      <c r="DL1208" s="1"/>
      <c r="DM1208" s="1"/>
      <c r="DN1208" s="1"/>
      <c r="DO1208" s="1"/>
      <c r="DQ1208" s="1"/>
      <c r="DT1208" s="1"/>
      <c r="DW1208" s="1"/>
      <c r="DX1208" s="1"/>
      <c r="DY1208" s="1"/>
      <c r="DZ1208" s="1"/>
      <c r="EA1208" s="1"/>
      <c r="EB1208" s="1"/>
      <c r="EC1208" s="1"/>
      <c r="EF1208" s="1"/>
      <c r="ER1208" s="1"/>
      <c r="ET1208" s="1"/>
      <c r="FH1208" s="1"/>
      <c r="FI1208" s="1"/>
      <c r="LT1208" s="2"/>
      <c r="LU1208" s="2"/>
      <c r="LV1208" s="2"/>
      <c r="LW1208" s="2"/>
      <c r="LX1208" s="2"/>
      <c r="LY1208" s="2"/>
      <c r="LZ1208" s="2"/>
      <c r="MA1208" s="2"/>
      <c r="MB1208" s="2"/>
      <c r="MC1208" s="2"/>
      <c r="MD1208" s="2"/>
      <c r="ME1208" s="2"/>
      <c r="MF1208" s="2"/>
      <c r="MG1208" s="2"/>
      <c r="MH1208" s="2"/>
      <c r="MI1208" s="2"/>
      <c r="MJ1208" s="2"/>
      <c r="MK1208" s="2"/>
      <c r="ML1208" s="2"/>
      <c r="MM1208" s="2"/>
      <c r="MN1208" s="2"/>
      <c r="MO1208" s="2"/>
      <c r="MP1208" s="2"/>
      <c r="MQ1208" s="2"/>
      <c r="MR1208" s="2"/>
      <c r="MS1208" s="2"/>
      <c r="MT1208" s="2"/>
      <c r="MU1208" s="2"/>
      <c r="MV1208" s="2"/>
      <c r="MW1208" s="2"/>
      <c r="MX1208" s="2"/>
      <c r="MY1208" s="2"/>
      <c r="MZ1208" s="2"/>
      <c r="NA1208" s="2"/>
      <c r="NB1208" s="2"/>
      <c r="NC1208" s="2"/>
      <c r="ND1208" s="2"/>
      <c r="NE1208" s="2"/>
      <c r="NF1208" s="2"/>
      <c r="NG1208" s="2"/>
      <c r="NH1208" s="2"/>
      <c r="NI1208" s="2"/>
      <c r="NJ1208" s="2"/>
      <c r="NK1208" s="2"/>
      <c r="NL1208" s="2"/>
      <c r="NM1208" s="2"/>
      <c r="NN1208" s="2"/>
      <c r="NO1208" s="2"/>
      <c r="NP1208" s="2"/>
      <c r="NQ1208" s="2"/>
      <c r="NR1208" s="2"/>
      <c r="NS1208" s="2"/>
      <c r="NT1208" s="2"/>
      <c r="NU1208" s="2"/>
      <c r="NV1208" s="2"/>
      <c r="NW1208" s="2"/>
      <c r="NX1208" s="2"/>
      <c r="NY1208" s="2"/>
      <c r="NZ1208" s="2"/>
      <c r="OA1208" s="2"/>
      <c r="OB1208" s="2"/>
      <c r="OC1208" s="2"/>
      <c r="OD1208" s="2"/>
      <c r="OE1208" s="2"/>
      <c r="OF1208" s="2"/>
      <c r="OG1208" s="2"/>
      <c r="OH1208" s="2"/>
      <c r="OI1208" s="2"/>
      <c r="OJ1208" s="2"/>
      <c r="OK1208" s="2"/>
      <c r="OL1208" s="2"/>
      <c r="OM1208" s="2"/>
      <c r="ON1208" s="2"/>
      <c r="OO1208" s="2"/>
      <c r="OP1208" s="2"/>
      <c r="OQ1208" s="2"/>
      <c r="OR1208" s="2"/>
      <c r="OS1208" s="2"/>
      <c r="OT1208" s="2"/>
      <c r="OU1208" s="2"/>
      <c r="OV1208" s="2"/>
      <c r="OW1208" s="2"/>
      <c r="OX1208" s="2"/>
      <c r="OY1208" s="2"/>
      <c r="OZ1208" s="2"/>
      <c r="PA1208" s="2"/>
      <c r="PB1208" s="2"/>
      <c r="PC1208" s="2"/>
      <c r="PD1208" s="2"/>
      <c r="PE1208" s="2"/>
      <c r="PF1208" s="2"/>
      <c r="PG1208" s="2"/>
      <c r="PH1208" s="2"/>
      <c r="PI1208" s="2"/>
      <c r="PJ1208" s="2"/>
      <c r="PK1208" s="2"/>
      <c r="PL1208" s="2"/>
      <c r="PM1208" s="2"/>
      <c r="PN1208" s="2"/>
      <c r="PO1208" s="2"/>
    </row>
    <row r="1209" spans="1:431" ht="98" hidden="1" x14ac:dyDescent="0.15">
      <c r="A1209" s="6" t="s">
        <v>1595</v>
      </c>
      <c r="B1209" s="3"/>
      <c r="C1209" s="6"/>
      <c r="D1209" s="6"/>
      <c r="E1209" s="3"/>
      <c r="F1209" s="6"/>
      <c r="G1209" s="6"/>
      <c r="H1209" s="6"/>
      <c r="I1209" s="3"/>
      <c r="J1209" s="6"/>
      <c r="K1209" s="3"/>
      <c r="L1209" s="3"/>
      <c r="M1209" s="3"/>
      <c r="N1209" s="6"/>
      <c r="O1209" s="3"/>
      <c r="P1209" s="6"/>
      <c r="Q1209" s="6"/>
      <c r="R1209" s="6"/>
      <c r="S1209" s="3"/>
      <c r="T1209" s="3"/>
      <c r="U1209" s="3"/>
      <c r="V1209" s="3"/>
      <c r="W1209" s="3"/>
      <c r="X1209" s="3"/>
      <c r="Y1209" s="6"/>
      <c r="Z1209" s="6"/>
      <c r="AA1209" s="6"/>
      <c r="AB1209" s="3"/>
      <c r="AC1209" s="6"/>
      <c r="AD1209" s="6"/>
      <c r="AE1209" s="3"/>
      <c r="AF1209" s="3"/>
      <c r="AG1209" s="6"/>
      <c r="AH1209" s="6"/>
      <c r="AI1209" s="3"/>
      <c r="AJ1209" s="3"/>
      <c r="AK1209" s="3"/>
      <c r="AL1209" s="3"/>
      <c r="AM1209" s="6"/>
      <c r="AN1209" s="3"/>
      <c r="AO1209" s="3"/>
      <c r="AP1209" s="3"/>
      <c r="AQ1209" s="3"/>
      <c r="AR1209" s="3"/>
      <c r="AS1209" s="3"/>
      <c r="AT1209" s="6"/>
      <c r="AU1209" s="6"/>
      <c r="AV1209" s="6"/>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v>1970</v>
      </c>
      <c r="BZ1209" s="3" t="s">
        <v>2504</v>
      </c>
      <c r="CA1209" s="3" t="s">
        <v>2343</v>
      </c>
      <c r="CB1209" s="3" t="s">
        <v>0</v>
      </c>
      <c r="CC1209" s="3" t="s">
        <v>2383</v>
      </c>
      <c r="CD1209" s="3"/>
      <c r="CE1209" s="3"/>
      <c r="CF1209" s="7"/>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J1209" s="1"/>
      <c r="DK1209" s="1"/>
      <c r="DL1209" s="1"/>
      <c r="DM1209" s="1"/>
      <c r="DN1209" s="1"/>
      <c r="DO1209" s="1"/>
      <c r="DQ1209" s="1"/>
      <c r="DT1209" s="1"/>
      <c r="DW1209" s="1"/>
      <c r="DX1209" s="1"/>
      <c r="DY1209" s="1"/>
      <c r="DZ1209" s="1"/>
      <c r="EA1209" s="1"/>
      <c r="EB1209" s="1"/>
      <c r="EC1209" s="1"/>
      <c r="EF1209" s="1"/>
      <c r="ER1209" s="1"/>
      <c r="ET1209" s="1"/>
      <c r="FH1209" s="1"/>
      <c r="FI1209" s="1"/>
      <c r="LT1209" s="2"/>
      <c r="LU1209" s="2"/>
      <c r="LV1209" s="2"/>
      <c r="LW1209" s="2"/>
      <c r="LX1209" s="2"/>
      <c r="LY1209" s="2"/>
      <c r="LZ1209" s="2"/>
      <c r="MA1209" s="2"/>
      <c r="MB1209" s="2"/>
      <c r="MC1209" s="2"/>
      <c r="MD1209" s="2"/>
      <c r="ME1209" s="2"/>
      <c r="MF1209" s="2"/>
      <c r="MG1209" s="2"/>
      <c r="MH1209" s="2"/>
      <c r="MI1209" s="2"/>
      <c r="MJ1209" s="2"/>
      <c r="MK1209" s="2"/>
      <c r="ML1209" s="2"/>
      <c r="MM1209" s="2"/>
      <c r="MN1209" s="2"/>
      <c r="MO1209" s="2"/>
      <c r="MP1209" s="2"/>
      <c r="MQ1209" s="2"/>
      <c r="MR1209" s="2"/>
      <c r="MS1209" s="2"/>
      <c r="MT1209" s="2"/>
      <c r="MU1209" s="2"/>
      <c r="MV1209" s="2"/>
      <c r="MW1209" s="2"/>
      <c r="MX1209" s="2"/>
      <c r="MY1209" s="2"/>
      <c r="MZ1209" s="2"/>
      <c r="NA1209" s="2"/>
      <c r="NB1209" s="2"/>
      <c r="NC1209" s="2"/>
      <c r="ND1209" s="2"/>
      <c r="NE1209" s="2"/>
      <c r="NF1209" s="2"/>
      <c r="NG1209" s="2"/>
      <c r="NH1209" s="2"/>
      <c r="NI1209" s="2"/>
      <c r="NJ1209" s="2"/>
      <c r="NK1209" s="2"/>
      <c r="NL1209" s="2"/>
      <c r="NM1209" s="2"/>
      <c r="NN1209" s="2"/>
      <c r="NO1209" s="2"/>
      <c r="NP1209" s="2"/>
      <c r="NQ1209" s="2"/>
      <c r="NR1209" s="2"/>
      <c r="NS1209" s="2"/>
      <c r="NT1209" s="2"/>
      <c r="NU1209" s="2"/>
      <c r="NV1209" s="2"/>
      <c r="NW1209" s="2"/>
      <c r="NX1209" s="2"/>
      <c r="NY1209" s="2"/>
      <c r="NZ1209" s="2"/>
      <c r="OA1209" s="2"/>
      <c r="OB1209" s="2"/>
      <c r="OC1209" s="2"/>
      <c r="OD1209" s="2"/>
      <c r="OE1209" s="2"/>
      <c r="OF1209" s="2"/>
      <c r="OG1209" s="2"/>
      <c r="OH1209" s="2"/>
      <c r="OI1209" s="2"/>
      <c r="OJ1209" s="2"/>
      <c r="OK1209" s="2"/>
      <c r="OL1209" s="2"/>
      <c r="OM1209" s="2"/>
      <c r="ON1209" s="2"/>
      <c r="OO1209" s="2"/>
      <c r="OP1209" s="2"/>
      <c r="OQ1209" s="2"/>
      <c r="OR1209" s="2"/>
      <c r="OS1209" s="2"/>
      <c r="OT1209" s="2"/>
      <c r="OU1209" s="2"/>
      <c r="OV1209" s="2"/>
      <c r="OW1209" s="2"/>
      <c r="OX1209" s="2"/>
      <c r="OY1209" s="2"/>
      <c r="OZ1209" s="2"/>
      <c r="PA1209" s="2"/>
      <c r="PB1209" s="2"/>
      <c r="PC1209" s="2"/>
      <c r="PD1209" s="2"/>
      <c r="PE1209" s="2"/>
      <c r="PF1209" s="2"/>
      <c r="PG1209" s="2"/>
      <c r="PH1209" s="2"/>
      <c r="PI1209" s="2"/>
      <c r="PJ1209" s="2"/>
      <c r="PK1209" s="2"/>
      <c r="PL1209" s="2"/>
      <c r="PM1209" s="2"/>
      <c r="PN1209" s="2"/>
      <c r="PO1209" s="2"/>
    </row>
    <row r="1210" spans="1:431" ht="98" hidden="1" x14ac:dyDescent="0.15">
      <c r="A1210" s="6" t="s">
        <v>1597</v>
      </c>
      <c r="B1210" s="3"/>
      <c r="C1210" s="6"/>
      <c r="D1210" s="6"/>
      <c r="E1210" s="3"/>
      <c r="F1210" s="6"/>
      <c r="G1210" s="6"/>
      <c r="H1210" s="6"/>
      <c r="I1210" s="3"/>
      <c r="J1210" s="6"/>
      <c r="K1210" s="3"/>
      <c r="L1210" s="3"/>
      <c r="M1210" s="3"/>
      <c r="N1210" s="6"/>
      <c r="O1210" s="3"/>
      <c r="P1210" s="6"/>
      <c r="Q1210" s="6"/>
      <c r="R1210" s="6"/>
      <c r="S1210" s="3"/>
      <c r="T1210" s="3"/>
      <c r="U1210" s="3"/>
      <c r="V1210" s="3"/>
      <c r="W1210" s="3"/>
      <c r="X1210" s="3"/>
      <c r="Y1210" s="6"/>
      <c r="Z1210" s="6"/>
      <c r="AA1210" s="6"/>
      <c r="AB1210" s="3"/>
      <c r="AC1210" s="6"/>
      <c r="AD1210" s="6"/>
      <c r="AE1210" s="3"/>
      <c r="AF1210" s="3"/>
      <c r="AG1210" s="6"/>
      <c r="AH1210" s="6"/>
      <c r="AI1210" s="3"/>
      <c r="AJ1210" s="3"/>
      <c r="AK1210" s="3"/>
      <c r="AL1210" s="3"/>
      <c r="AM1210" s="6"/>
      <c r="AN1210" s="3"/>
      <c r="AO1210" s="3"/>
      <c r="AP1210" s="3"/>
      <c r="AQ1210" s="3"/>
      <c r="AR1210" s="3"/>
      <c r="AS1210" s="3"/>
      <c r="AT1210" s="6"/>
      <c r="AU1210" s="6"/>
      <c r="AV1210" s="6"/>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v>1970</v>
      </c>
      <c r="BZ1210" s="3" t="s">
        <v>2504</v>
      </c>
      <c r="CA1210" s="3" t="s">
        <v>2343</v>
      </c>
      <c r="CB1210" s="3" t="s">
        <v>0</v>
      </c>
      <c r="CC1210" s="3" t="s">
        <v>2383</v>
      </c>
      <c r="CD1210" s="3"/>
      <c r="CE1210" s="3"/>
      <c r="CF1210" s="7"/>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J1210" s="1"/>
      <c r="DK1210" s="1"/>
      <c r="DL1210" s="1"/>
      <c r="DM1210" s="1"/>
      <c r="DN1210" s="1"/>
      <c r="DO1210" s="1"/>
      <c r="DQ1210" s="1"/>
      <c r="DT1210" s="1"/>
      <c r="DW1210" s="1"/>
      <c r="DX1210" s="1"/>
      <c r="DY1210" s="1"/>
      <c r="DZ1210" s="1"/>
      <c r="EA1210" s="1"/>
      <c r="EB1210" s="1"/>
      <c r="EC1210" s="1"/>
      <c r="EF1210" s="1"/>
      <c r="ER1210" s="1"/>
      <c r="ET1210" s="1"/>
      <c r="FH1210" s="1"/>
      <c r="FI1210" s="1"/>
      <c r="LT1210" s="2"/>
      <c r="LU1210" s="2"/>
      <c r="LV1210" s="2"/>
      <c r="LW1210" s="2"/>
      <c r="LX1210" s="2"/>
      <c r="LY1210" s="2"/>
      <c r="LZ1210" s="2"/>
      <c r="MA1210" s="2"/>
      <c r="MB1210" s="2"/>
      <c r="MC1210" s="2"/>
      <c r="MD1210" s="2"/>
      <c r="ME1210" s="2"/>
      <c r="MF1210" s="2"/>
      <c r="MG1210" s="2"/>
      <c r="MH1210" s="2"/>
      <c r="MI1210" s="2"/>
      <c r="MJ1210" s="2"/>
      <c r="MK1210" s="2"/>
      <c r="ML1210" s="2"/>
      <c r="MM1210" s="2"/>
      <c r="MN1210" s="2"/>
      <c r="MO1210" s="2"/>
      <c r="MP1210" s="2"/>
      <c r="MQ1210" s="2"/>
      <c r="MR1210" s="2"/>
      <c r="MS1210" s="2"/>
      <c r="MT1210" s="2"/>
      <c r="MU1210" s="2"/>
      <c r="MV1210" s="2"/>
      <c r="MW1210" s="2"/>
      <c r="MX1210" s="2"/>
      <c r="MY1210" s="2"/>
      <c r="MZ1210" s="2"/>
      <c r="NA1210" s="2"/>
      <c r="NB1210" s="2"/>
      <c r="NC1210" s="2"/>
      <c r="ND1210" s="2"/>
      <c r="NE1210" s="2"/>
      <c r="NF1210" s="2"/>
      <c r="NG1210" s="2"/>
      <c r="NH1210" s="2"/>
      <c r="NI1210" s="2"/>
      <c r="NJ1210" s="2"/>
      <c r="NK1210" s="2"/>
      <c r="NL1210" s="2"/>
      <c r="NM1210" s="2"/>
      <c r="NN1210" s="2"/>
      <c r="NO1210" s="2"/>
      <c r="NP1210" s="2"/>
      <c r="NQ1210" s="2"/>
      <c r="NR1210" s="2"/>
      <c r="NS1210" s="2"/>
      <c r="NT1210" s="2"/>
      <c r="NU1210" s="2"/>
      <c r="NV1210" s="2"/>
      <c r="NW1210" s="2"/>
      <c r="NX1210" s="2"/>
      <c r="NY1210" s="2"/>
      <c r="NZ1210" s="2"/>
      <c r="OA1210" s="2"/>
      <c r="OB1210" s="2"/>
      <c r="OC1210" s="2"/>
      <c r="OD1210" s="2"/>
      <c r="OE1210" s="2"/>
      <c r="OF1210" s="2"/>
      <c r="OG1210" s="2"/>
      <c r="OH1210" s="2"/>
      <c r="OI1210" s="2"/>
      <c r="OJ1210" s="2"/>
      <c r="OK1210" s="2"/>
      <c r="OL1210" s="2"/>
      <c r="OM1210" s="2"/>
      <c r="ON1210" s="2"/>
      <c r="OO1210" s="2"/>
      <c r="OP1210" s="2"/>
      <c r="OQ1210" s="2"/>
      <c r="OR1210" s="2"/>
      <c r="OS1210" s="2"/>
      <c r="OT1210" s="2"/>
      <c r="OU1210" s="2"/>
      <c r="OV1210" s="2"/>
      <c r="OW1210" s="2"/>
      <c r="OX1210" s="2"/>
      <c r="OY1210" s="2"/>
      <c r="OZ1210" s="2"/>
      <c r="PA1210" s="2"/>
      <c r="PB1210" s="2"/>
      <c r="PC1210" s="2"/>
      <c r="PD1210" s="2"/>
      <c r="PE1210" s="2"/>
      <c r="PF1210" s="2"/>
      <c r="PG1210" s="2"/>
      <c r="PH1210" s="2"/>
      <c r="PI1210" s="2"/>
      <c r="PJ1210" s="2"/>
      <c r="PK1210" s="2"/>
      <c r="PL1210" s="2"/>
      <c r="PM1210" s="2"/>
      <c r="PN1210" s="2"/>
      <c r="PO1210" s="2"/>
    </row>
    <row r="1211" spans="1:431" ht="98" hidden="1" x14ac:dyDescent="0.15">
      <c r="A1211" s="6" t="s">
        <v>1598</v>
      </c>
      <c r="B1211" s="3"/>
      <c r="C1211" s="6"/>
      <c r="D1211" s="6"/>
      <c r="E1211" s="3"/>
      <c r="F1211" s="6"/>
      <c r="G1211" s="6"/>
      <c r="H1211" s="6"/>
      <c r="I1211" s="3"/>
      <c r="J1211" s="6"/>
      <c r="K1211" s="3"/>
      <c r="L1211" s="3"/>
      <c r="M1211" s="3"/>
      <c r="N1211" s="6"/>
      <c r="O1211" s="3"/>
      <c r="P1211" s="6"/>
      <c r="Q1211" s="6"/>
      <c r="R1211" s="6"/>
      <c r="S1211" s="3"/>
      <c r="T1211" s="3"/>
      <c r="U1211" s="3"/>
      <c r="V1211" s="3"/>
      <c r="W1211" s="3"/>
      <c r="X1211" s="3"/>
      <c r="Y1211" s="6"/>
      <c r="Z1211" s="6"/>
      <c r="AA1211" s="6"/>
      <c r="AB1211" s="3"/>
      <c r="AC1211" s="6"/>
      <c r="AD1211" s="6"/>
      <c r="AE1211" s="3"/>
      <c r="AF1211" s="3"/>
      <c r="AG1211" s="6"/>
      <c r="AH1211" s="6"/>
      <c r="AI1211" s="3"/>
      <c r="AJ1211" s="3"/>
      <c r="AK1211" s="3"/>
      <c r="AL1211" s="3"/>
      <c r="AM1211" s="6"/>
      <c r="AN1211" s="3"/>
      <c r="AO1211" s="3"/>
      <c r="AP1211" s="3"/>
      <c r="AQ1211" s="3"/>
      <c r="AR1211" s="3"/>
      <c r="AS1211" s="3"/>
      <c r="AT1211" s="6"/>
      <c r="AU1211" s="6"/>
      <c r="AV1211" s="6"/>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v>1970</v>
      </c>
      <c r="BZ1211" s="3" t="s">
        <v>2504</v>
      </c>
      <c r="CA1211" s="3" t="s">
        <v>2343</v>
      </c>
      <c r="CB1211" s="3" t="s">
        <v>0</v>
      </c>
      <c r="CC1211" s="3" t="s">
        <v>2383</v>
      </c>
      <c r="CD1211" s="3"/>
      <c r="CE1211" s="3"/>
      <c r="CF1211" s="7"/>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J1211" s="1"/>
      <c r="DK1211" s="1"/>
      <c r="DL1211" s="1"/>
      <c r="DM1211" s="1"/>
      <c r="DN1211" s="1"/>
      <c r="DO1211" s="1"/>
      <c r="DQ1211" s="1"/>
      <c r="DT1211" s="1"/>
      <c r="DW1211" s="1"/>
      <c r="DX1211" s="1"/>
      <c r="DY1211" s="1"/>
      <c r="DZ1211" s="1"/>
      <c r="EA1211" s="1"/>
      <c r="EB1211" s="1"/>
      <c r="EC1211" s="1"/>
      <c r="EF1211" s="1"/>
      <c r="ER1211" s="1"/>
      <c r="ET1211" s="1"/>
      <c r="FH1211" s="1"/>
      <c r="FI1211" s="1"/>
      <c r="LT1211" s="2"/>
      <c r="LU1211" s="2"/>
      <c r="LV1211" s="2"/>
      <c r="LW1211" s="2"/>
      <c r="LX1211" s="2"/>
      <c r="LY1211" s="2"/>
      <c r="LZ1211" s="2"/>
      <c r="MA1211" s="2"/>
      <c r="MB1211" s="2"/>
      <c r="MC1211" s="2"/>
      <c r="MD1211" s="2"/>
      <c r="ME1211" s="2"/>
      <c r="MF1211" s="2"/>
      <c r="MG1211" s="2"/>
      <c r="MH1211" s="2"/>
      <c r="MI1211" s="2"/>
      <c r="MJ1211" s="2"/>
      <c r="MK1211" s="2"/>
      <c r="ML1211" s="2"/>
      <c r="MM1211" s="2"/>
      <c r="MN1211" s="2"/>
      <c r="MO1211" s="2"/>
      <c r="MP1211" s="2"/>
      <c r="MQ1211" s="2"/>
      <c r="MR1211" s="2"/>
      <c r="MS1211" s="2"/>
      <c r="MT1211" s="2"/>
      <c r="MU1211" s="2"/>
      <c r="MV1211" s="2"/>
      <c r="MW1211" s="2"/>
      <c r="MX1211" s="2"/>
      <c r="MY1211" s="2"/>
      <c r="MZ1211" s="2"/>
      <c r="NA1211" s="2"/>
      <c r="NB1211" s="2"/>
      <c r="NC1211" s="2"/>
      <c r="ND1211" s="2"/>
      <c r="NE1211" s="2"/>
      <c r="NF1211" s="2"/>
      <c r="NG1211" s="2"/>
      <c r="NH1211" s="2"/>
      <c r="NI1211" s="2"/>
      <c r="NJ1211" s="2"/>
      <c r="NK1211" s="2"/>
      <c r="NL1211" s="2"/>
      <c r="NM1211" s="2"/>
      <c r="NN1211" s="2"/>
      <c r="NO1211" s="2"/>
      <c r="NP1211" s="2"/>
      <c r="NQ1211" s="2"/>
      <c r="NR1211" s="2"/>
      <c r="NS1211" s="2"/>
      <c r="NT1211" s="2"/>
      <c r="NU1211" s="2"/>
      <c r="NV1211" s="2"/>
      <c r="NW1211" s="2"/>
      <c r="NX1211" s="2"/>
      <c r="NY1211" s="2"/>
      <c r="NZ1211" s="2"/>
      <c r="OA1211" s="2"/>
      <c r="OB1211" s="2"/>
      <c r="OC1211" s="2"/>
      <c r="OD1211" s="2"/>
      <c r="OE1211" s="2"/>
      <c r="OF1211" s="2"/>
      <c r="OG1211" s="2"/>
      <c r="OH1211" s="2"/>
      <c r="OI1211" s="2"/>
      <c r="OJ1211" s="2"/>
      <c r="OK1211" s="2"/>
      <c r="OL1211" s="2"/>
      <c r="OM1211" s="2"/>
      <c r="ON1211" s="2"/>
      <c r="OO1211" s="2"/>
      <c r="OP1211" s="2"/>
      <c r="OQ1211" s="2"/>
      <c r="OR1211" s="2"/>
      <c r="OS1211" s="2"/>
      <c r="OT1211" s="2"/>
      <c r="OU1211" s="2"/>
      <c r="OV1211" s="2"/>
      <c r="OW1211" s="2"/>
      <c r="OX1211" s="2"/>
      <c r="OY1211" s="2"/>
      <c r="OZ1211" s="2"/>
      <c r="PA1211" s="2"/>
      <c r="PB1211" s="2"/>
      <c r="PC1211" s="2"/>
      <c r="PD1211" s="2"/>
      <c r="PE1211" s="2"/>
      <c r="PF1211" s="2"/>
      <c r="PG1211" s="2"/>
      <c r="PH1211" s="2"/>
      <c r="PI1211" s="2"/>
      <c r="PJ1211" s="2"/>
      <c r="PK1211" s="2"/>
      <c r="PL1211" s="2"/>
      <c r="PM1211" s="2"/>
      <c r="PN1211" s="2"/>
      <c r="PO1211" s="2"/>
    </row>
    <row r="1212" spans="1:431" ht="98" hidden="1" x14ac:dyDescent="0.15">
      <c r="A1212" s="6" t="s">
        <v>1600</v>
      </c>
      <c r="B1212" s="3"/>
      <c r="C1212" s="6"/>
      <c r="D1212" s="6"/>
      <c r="E1212" s="3"/>
      <c r="F1212" s="6"/>
      <c r="G1212" s="6"/>
      <c r="H1212" s="6"/>
      <c r="I1212" s="3"/>
      <c r="J1212" s="6"/>
      <c r="K1212" s="3"/>
      <c r="L1212" s="3"/>
      <c r="M1212" s="3"/>
      <c r="N1212" s="6"/>
      <c r="O1212" s="3"/>
      <c r="P1212" s="6"/>
      <c r="Q1212" s="6"/>
      <c r="R1212" s="6"/>
      <c r="S1212" s="3"/>
      <c r="T1212" s="3"/>
      <c r="U1212" s="3"/>
      <c r="V1212" s="3"/>
      <c r="W1212" s="3"/>
      <c r="X1212" s="3"/>
      <c r="Y1212" s="6"/>
      <c r="Z1212" s="6"/>
      <c r="AA1212" s="6"/>
      <c r="AB1212" s="3"/>
      <c r="AC1212" s="6"/>
      <c r="AD1212" s="6"/>
      <c r="AE1212" s="3"/>
      <c r="AF1212" s="3"/>
      <c r="AG1212" s="6"/>
      <c r="AH1212" s="6"/>
      <c r="AI1212" s="3"/>
      <c r="AJ1212" s="3"/>
      <c r="AK1212" s="3"/>
      <c r="AL1212" s="3"/>
      <c r="AM1212" s="6"/>
      <c r="AN1212" s="3"/>
      <c r="AO1212" s="3"/>
      <c r="AP1212" s="3"/>
      <c r="AQ1212" s="3"/>
      <c r="AR1212" s="3"/>
      <c r="AS1212" s="3"/>
      <c r="AT1212" s="6"/>
      <c r="AU1212" s="6"/>
      <c r="AV1212" s="6"/>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v>1970</v>
      </c>
      <c r="BZ1212" s="3" t="s">
        <v>2504</v>
      </c>
      <c r="CA1212" s="3" t="s">
        <v>2343</v>
      </c>
      <c r="CB1212" s="3" t="s">
        <v>0</v>
      </c>
      <c r="CC1212" s="3" t="s">
        <v>2383</v>
      </c>
      <c r="CD1212" s="3"/>
      <c r="CE1212" s="3"/>
      <c r="CF1212" s="7"/>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J1212" s="1"/>
      <c r="DK1212" s="1"/>
      <c r="DL1212" s="1"/>
      <c r="DM1212" s="1"/>
      <c r="DN1212" s="1"/>
      <c r="DO1212" s="1"/>
      <c r="DQ1212" s="1"/>
      <c r="DT1212" s="1"/>
      <c r="DW1212" s="1"/>
      <c r="DX1212" s="1"/>
      <c r="DY1212" s="1"/>
      <c r="DZ1212" s="1"/>
      <c r="EA1212" s="1"/>
      <c r="EB1212" s="1"/>
      <c r="EC1212" s="1"/>
      <c r="EF1212" s="1"/>
      <c r="ER1212" s="1"/>
      <c r="ET1212" s="1"/>
      <c r="FH1212" s="1"/>
      <c r="FI1212" s="1"/>
      <c r="LT1212" s="2"/>
      <c r="LU1212" s="2"/>
      <c r="LV1212" s="2"/>
      <c r="LW1212" s="2"/>
      <c r="LX1212" s="2"/>
      <c r="LY1212" s="2"/>
      <c r="LZ1212" s="2"/>
      <c r="MA1212" s="2"/>
      <c r="MB1212" s="2"/>
      <c r="MC1212" s="2"/>
      <c r="MD1212" s="2"/>
      <c r="ME1212" s="2"/>
      <c r="MF1212" s="2"/>
      <c r="MG1212" s="2"/>
      <c r="MH1212" s="2"/>
      <c r="MI1212" s="2"/>
      <c r="MJ1212" s="2"/>
      <c r="MK1212" s="2"/>
      <c r="ML1212" s="2"/>
      <c r="MM1212" s="2"/>
      <c r="MN1212" s="2"/>
      <c r="MO1212" s="2"/>
      <c r="MP1212" s="2"/>
      <c r="MQ1212" s="2"/>
      <c r="MR1212" s="2"/>
      <c r="MS1212" s="2"/>
      <c r="MT1212" s="2"/>
      <c r="MU1212" s="2"/>
      <c r="MV1212" s="2"/>
      <c r="MW1212" s="2"/>
      <c r="MX1212" s="2"/>
      <c r="MY1212" s="2"/>
      <c r="MZ1212" s="2"/>
      <c r="NA1212" s="2"/>
      <c r="NB1212" s="2"/>
      <c r="NC1212" s="2"/>
      <c r="ND1212" s="2"/>
      <c r="NE1212" s="2"/>
      <c r="NF1212" s="2"/>
      <c r="NG1212" s="2"/>
      <c r="NH1212" s="2"/>
      <c r="NI1212" s="2"/>
      <c r="NJ1212" s="2"/>
      <c r="NK1212" s="2"/>
      <c r="NL1212" s="2"/>
      <c r="NM1212" s="2"/>
      <c r="NN1212" s="2"/>
      <c r="NO1212" s="2"/>
      <c r="NP1212" s="2"/>
      <c r="NQ1212" s="2"/>
      <c r="NR1212" s="2"/>
      <c r="NS1212" s="2"/>
      <c r="NT1212" s="2"/>
      <c r="NU1212" s="2"/>
      <c r="NV1212" s="2"/>
      <c r="NW1212" s="2"/>
      <c r="NX1212" s="2"/>
      <c r="NY1212" s="2"/>
      <c r="NZ1212" s="2"/>
      <c r="OA1212" s="2"/>
      <c r="OB1212" s="2"/>
      <c r="OC1212" s="2"/>
      <c r="OD1212" s="2"/>
      <c r="OE1212" s="2"/>
      <c r="OF1212" s="2"/>
      <c r="OG1212" s="2"/>
      <c r="OH1212" s="2"/>
      <c r="OI1212" s="2"/>
      <c r="OJ1212" s="2"/>
      <c r="OK1212" s="2"/>
      <c r="OL1212" s="2"/>
      <c r="OM1212" s="2"/>
      <c r="ON1212" s="2"/>
      <c r="OO1212" s="2"/>
      <c r="OP1212" s="2"/>
      <c r="OQ1212" s="2"/>
      <c r="OR1212" s="2"/>
      <c r="OS1212" s="2"/>
      <c r="OT1212" s="2"/>
      <c r="OU1212" s="2"/>
      <c r="OV1212" s="2"/>
      <c r="OW1212" s="2"/>
      <c r="OX1212" s="2"/>
      <c r="OY1212" s="2"/>
      <c r="OZ1212" s="2"/>
      <c r="PA1212" s="2"/>
      <c r="PB1212" s="2"/>
      <c r="PC1212" s="2"/>
      <c r="PD1212" s="2"/>
      <c r="PE1212" s="2"/>
      <c r="PF1212" s="2"/>
      <c r="PG1212" s="2"/>
      <c r="PH1212" s="2"/>
      <c r="PI1212" s="2"/>
      <c r="PJ1212" s="2"/>
      <c r="PK1212" s="2"/>
      <c r="PL1212" s="2"/>
      <c r="PM1212" s="2"/>
      <c r="PN1212" s="2"/>
      <c r="PO1212" s="2"/>
    </row>
    <row r="1213" spans="1:431" ht="98" hidden="1" x14ac:dyDescent="0.15">
      <c r="A1213" s="16" t="s">
        <v>3625</v>
      </c>
      <c r="B1213" s="3">
        <v>1</v>
      </c>
      <c r="C1213" s="3">
        <v>0</v>
      </c>
      <c r="D1213" s="3">
        <v>0</v>
      </c>
      <c r="E1213" s="3">
        <v>0</v>
      </c>
      <c r="F1213" s="3">
        <v>0</v>
      </c>
      <c r="G1213" s="3">
        <v>0</v>
      </c>
      <c r="H1213" s="3">
        <v>0</v>
      </c>
      <c r="I1213" s="3">
        <v>0</v>
      </c>
      <c r="J1213" s="3">
        <v>0</v>
      </c>
      <c r="K1213" s="3">
        <v>0</v>
      </c>
      <c r="L1213" s="3">
        <v>0</v>
      </c>
      <c r="M1213" s="3">
        <v>0</v>
      </c>
      <c r="N1213" s="3">
        <v>0</v>
      </c>
      <c r="O1213" s="3">
        <v>0</v>
      </c>
      <c r="P1213" s="3">
        <v>0</v>
      </c>
      <c r="Q1213" s="3">
        <v>0</v>
      </c>
      <c r="R1213" s="3">
        <v>0</v>
      </c>
      <c r="S1213" s="3">
        <v>0</v>
      </c>
      <c r="T1213" s="3">
        <v>0</v>
      </c>
      <c r="U1213" s="3">
        <v>0</v>
      </c>
      <c r="V1213" s="3">
        <v>0</v>
      </c>
      <c r="W1213" s="3">
        <v>0</v>
      </c>
      <c r="X1213" s="3">
        <v>0</v>
      </c>
      <c r="Y1213" s="3">
        <v>0</v>
      </c>
      <c r="Z1213" s="3">
        <v>0</v>
      </c>
      <c r="AA1213" s="3">
        <v>0</v>
      </c>
      <c r="AB1213" s="3">
        <v>0</v>
      </c>
      <c r="AC1213" s="3">
        <v>0</v>
      </c>
      <c r="AD1213" s="3">
        <v>0</v>
      </c>
      <c r="AE1213" s="3">
        <v>0</v>
      </c>
      <c r="AF1213" s="3">
        <v>0</v>
      </c>
      <c r="AG1213" s="3">
        <v>0</v>
      </c>
      <c r="AH1213" s="3">
        <v>0</v>
      </c>
      <c r="AI1213" s="3">
        <v>0</v>
      </c>
      <c r="AJ1213" s="3">
        <v>0</v>
      </c>
      <c r="AK1213" s="3">
        <v>0</v>
      </c>
      <c r="AL1213" s="3">
        <v>0</v>
      </c>
      <c r="AM1213" s="3">
        <v>0</v>
      </c>
      <c r="AN1213" s="3">
        <v>0</v>
      </c>
      <c r="AO1213" s="3">
        <v>0</v>
      </c>
      <c r="AP1213" s="3">
        <v>0</v>
      </c>
      <c r="AQ1213" s="3">
        <v>0</v>
      </c>
      <c r="AR1213" s="3">
        <v>0</v>
      </c>
      <c r="AS1213" s="3">
        <v>0</v>
      </c>
      <c r="AT1213" s="3">
        <v>0</v>
      </c>
      <c r="AU1213" s="3">
        <v>0</v>
      </c>
      <c r="AV1213" s="3">
        <v>0</v>
      </c>
      <c r="AW1213" s="3">
        <v>0</v>
      </c>
      <c r="AX1213" s="3">
        <v>0</v>
      </c>
      <c r="AY1213" s="3">
        <v>0</v>
      </c>
      <c r="AZ1213" s="3">
        <v>0</v>
      </c>
      <c r="BA1213" s="3">
        <v>0</v>
      </c>
      <c r="BB1213" s="3">
        <v>0</v>
      </c>
      <c r="BC1213" s="3">
        <v>0</v>
      </c>
      <c r="BD1213" s="3">
        <v>0</v>
      </c>
      <c r="BE1213" s="3">
        <v>0</v>
      </c>
      <c r="BF1213" s="3">
        <v>0</v>
      </c>
      <c r="BG1213" s="3">
        <v>0</v>
      </c>
      <c r="BH1213" s="3">
        <v>0</v>
      </c>
      <c r="BI1213" s="3">
        <v>0</v>
      </c>
      <c r="BJ1213" s="3">
        <v>0</v>
      </c>
      <c r="BK1213" s="3">
        <v>0</v>
      </c>
      <c r="BL1213" s="3">
        <v>0</v>
      </c>
      <c r="BM1213" s="3"/>
      <c r="BN1213" s="3">
        <v>0</v>
      </c>
      <c r="BO1213" s="3">
        <v>0</v>
      </c>
      <c r="BP1213" s="3">
        <v>0</v>
      </c>
      <c r="BQ1213" s="3">
        <v>0</v>
      </c>
      <c r="BR1213" s="3">
        <v>0</v>
      </c>
      <c r="BS1213" s="3">
        <v>0</v>
      </c>
      <c r="BT1213" s="3">
        <v>1</v>
      </c>
      <c r="BU1213" s="48">
        <v>0</v>
      </c>
      <c r="BV1213" s="48">
        <v>0</v>
      </c>
      <c r="BW1213" s="48">
        <v>1</v>
      </c>
      <c r="BX1213" s="48">
        <v>0</v>
      </c>
      <c r="BY1213" s="3">
        <v>1970</v>
      </c>
      <c r="BZ1213" s="3" t="s">
        <v>2504</v>
      </c>
      <c r="CA1213" s="3" t="s">
        <v>2343</v>
      </c>
      <c r="CB1213" s="3" t="s">
        <v>0</v>
      </c>
      <c r="CC1213" s="3" t="s">
        <v>2383</v>
      </c>
      <c r="CD1213" s="3"/>
      <c r="CE1213" s="3"/>
      <c r="CF1213" s="7"/>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J1213" s="1"/>
      <c r="DK1213" s="1"/>
      <c r="DL1213" s="1"/>
      <c r="DM1213" s="1"/>
      <c r="DN1213" s="1"/>
      <c r="DO1213" s="1"/>
      <c r="DQ1213" s="1"/>
      <c r="DT1213" s="1"/>
      <c r="DW1213" s="1"/>
      <c r="DX1213" s="1"/>
      <c r="DY1213" s="1"/>
      <c r="DZ1213" s="1"/>
      <c r="EA1213" s="1"/>
      <c r="EB1213" s="1"/>
      <c r="EC1213" s="1"/>
      <c r="EF1213" s="1"/>
      <c r="ER1213" s="1"/>
      <c r="ET1213" s="1"/>
      <c r="FH1213" s="1"/>
      <c r="FI1213" s="1"/>
      <c r="LT1213" s="2"/>
      <c r="LU1213" s="2"/>
      <c r="LV1213" s="2"/>
      <c r="LW1213" s="2"/>
      <c r="LX1213" s="2"/>
      <c r="LY1213" s="2"/>
      <c r="LZ1213" s="2"/>
      <c r="MA1213" s="2"/>
      <c r="MB1213" s="2"/>
      <c r="MC1213" s="2"/>
      <c r="MD1213" s="2"/>
      <c r="ME1213" s="2"/>
      <c r="MF1213" s="2"/>
      <c r="MG1213" s="2"/>
      <c r="MH1213" s="2"/>
      <c r="MI1213" s="2"/>
      <c r="MJ1213" s="2"/>
      <c r="MK1213" s="2"/>
      <c r="ML1213" s="2"/>
      <c r="MM1213" s="2"/>
      <c r="MN1213" s="2"/>
      <c r="MO1213" s="2"/>
      <c r="MP1213" s="2"/>
      <c r="MQ1213" s="2"/>
      <c r="MR1213" s="2"/>
      <c r="MS1213" s="2"/>
      <c r="MT1213" s="2"/>
      <c r="MU1213" s="2"/>
      <c r="MV1213" s="2"/>
      <c r="MW1213" s="2"/>
      <c r="MX1213" s="2"/>
      <c r="MY1213" s="2"/>
      <c r="MZ1213" s="2"/>
      <c r="NA1213" s="2"/>
      <c r="NB1213" s="2"/>
      <c r="NC1213" s="2"/>
      <c r="ND1213" s="2"/>
      <c r="NE1213" s="2"/>
      <c r="NF1213" s="2"/>
      <c r="NG1213" s="2"/>
      <c r="NH1213" s="2"/>
      <c r="NI1213" s="2"/>
      <c r="NJ1213" s="2"/>
      <c r="NK1213" s="2"/>
      <c r="NL1213" s="2"/>
      <c r="NM1213" s="2"/>
      <c r="NN1213" s="2"/>
      <c r="NO1213" s="2"/>
      <c r="NP1213" s="2"/>
      <c r="NQ1213" s="2"/>
      <c r="NR1213" s="2"/>
      <c r="NS1213" s="2"/>
      <c r="NT1213" s="2"/>
      <c r="NU1213" s="2"/>
      <c r="NV1213" s="2"/>
      <c r="NW1213" s="2"/>
      <c r="NX1213" s="2"/>
      <c r="NY1213" s="2"/>
      <c r="NZ1213" s="2"/>
      <c r="OA1213" s="2"/>
      <c r="OB1213" s="2"/>
      <c r="OC1213" s="2"/>
      <c r="OD1213" s="2"/>
      <c r="OE1213" s="2"/>
      <c r="OF1213" s="2"/>
      <c r="OG1213" s="2"/>
      <c r="OH1213" s="2"/>
      <c r="OI1213" s="2"/>
      <c r="OJ1213" s="2"/>
      <c r="OK1213" s="2"/>
      <c r="OL1213" s="2"/>
      <c r="OM1213" s="2"/>
      <c r="ON1213" s="2"/>
      <c r="OO1213" s="2"/>
      <c r="OP1213" s="2"/>
      <c r="OQ1213" s="2"/>
      <c r="OR1213" s="2"/>
      <c r="OS1213" s="2"/>
      <c r="OT1213" s="2"/>
      <c r="OU1213" s="2"/>
      <c r="OV1213" s="2"/>
      <c r="OW1213" s="2"/>
      <c r="OX1213" s="2"/>
      <c r="OY1213" s="2"/>
      <c r="OZ1213" s="2"/>
      <c r="PA1213" s="2"/>
      <c r="PB1213" s="2"/>
      <c r="PC1213" s="2"/>
      <c r="PD1213" s="2"/>
      <c r="PE1213" s="2"/>
      <c r="PF1213" s="2"/>
      <c r="PG1213" s="2"/>
      <c r="PH1213" s="2"/>
      <c r="PI1213" s="2"/>
      <c r="PJ1213" s="2"/>
      <c r="PK1213" s="2"/>
      <c r="PL1213" s="2"/>
      <c r="PM1213" s="2"/>
      <c r="PN1213" s="2"/>
      <c r="PO1213" s="2"/>
    </row>
    <row r="1214" spans="1:431" ht="98" hidden="1" x14ac:dyDescent="0.15">
      <c r="A1214" s="16" t="s">
        <v>3624</v>
      </c>
      <c r="B1214" s="3">
        <v>0</v>
      </c>
      <c r="C1214" s="6">
        <v>0</v>
      </c>
      <c r="D1214" s="6">
        <v>1</v>
      </c>
      <c r="E1214" s="3">
        <v>0</v>
      </c>
      <c r="F1214" s="6">
        <v>0</v>
      </c>
      <c r="G1214" s="6">
        <v>0</v>
      </c>
      <c r="H1214" s="6">
        <v>1</v>
      </c>
      <c r="I1214" s="3">
        <v>0</v>
      </c>
      <c r="J1214" s="6">
        <v>0</v>
      </c>
      <c r="K1214" s="3">
        <v>0</v>
      </c>
      <c r="L1214" s="3">
        <v>0</v>
      </c>
      <c r="M1214" s="3">
        <v>1</v>
      </c>
      <c r="N1214" s="6">
        <v>0</v>
      </c>
      <c r="O1214" s="3">
        <v>0</v>
      </c>
      <c r="P1214" s="3">
        <v>0</v>
      </c>
      <c r="Q1214" s="3">
        <v>0</v>
      </c>
      <c r="R1214" s="3">
        <v>0</v>
      </c>
      <c r="S1214" s="3">
        <v>0</v>
      </c>
      <c r="T1214" s="3">
        <v>0</v>
      </c>
      <c r="U1214" s="3">
        <v>0</v>
      </c>
      <c r="V1214" s="3">
        <v>0</v>
      </c>
      <c r="W1214" s="3">
        <v>0</v>
      </c>
      <c r="X1214" s="3">
        <v>0</v>
      </c>
      <c r="Y1214" s="3">
        <v>0</v>
      </c>
      <c r="Z1214" s="3">
        <v>0</v>
      </c>
      <c r="AA1214" s="3">
        <v>0</v>
      </c>
      <c r="AB1214" s="3">
        <v>0</v>
      </c>
      <c r="AC1214" s="3">
        <v>0</v>
      </c>
      <c r="AD1214" s="3">
        <v>0</v>
      </c>
      <c r="AE1214" s="3">
        <v>0</v>
      </c>
      <c r="AF1214" s="3">
        <v>0</v>
      </c>
      <c r="AG1214" s="3">
        <v>0</v>
      </c>
      <c r="AH1214" s="3">
        <v>0</v>
      </c>
      <c r="AI1214" s="3">
        <v>0</v>
      </c>
      <c r="AJ1214" s="3">
        <v>0</v>
      </c>
      <c r="AK1214" s="3">
        <v>0</v>
      </c>
      <c r="AL1214" s="3">
        <v>0</v>
      </c>
      <c r="AM1214" s="3">
        <v>0</v>
      </c>
      <c r="AN1214" s="3">
        <v>0</v>
      </c>
      <c r="AO1214" s="3">
        <v>0</v>
      </c>
      <c r="AP1214" s="3">
        <v>0</v>
      </c>
      <c r="AQ1214" s="3">
        <v>0</v>
      </c>
      <c r="AR1214" s="3">
        <v>0</v>
      </c>
      <c r="AS1214" s="3">
        <v>0</v>
      </c>
      <c r="AT1214" s="3">
        <v>0</v>
      </c>
      <c r="AU1214" s="3">
        <v>0</v>
      </c>
      <c r="AV1214" s="3">
        <v>1</v>
      </c>
      <c r="AW1214" s="3">
        <v>0</v>
      </c>
      <c r="AX1214" s="3">
        <v>0</v>
      </c>
      <c r="AY1214" s="3">
        <v>0</v>
      </c>
      <c r="AZ1214" s="3">
        <v>0</v>
      </c>
      <c r="BA1214" s="3">
        <v>0</v>
      </c>
      <c r="BB1214" s="3">
        <v>0</v>
      </c>
      <c r="BC1214" s="3">
        <v>0</v>
      </c>
      <c r="BD1214" s="3">
        <v>0</v>
      </c>
      <c r="BE1214" s="3">
        <v>0</v>
      </c>
      <c r="BF1214" s="3">
        <v>0</v>
      </c>
      <c r="BG1214" s="3">
        <v>0</v>
      </c>
      <c r="BH1214" s="3">
        <v>0</v>
      </c>
      <c r="BI1214" s="3">
        <v>0</v>
      </c>
      <c r="BJ1214" s="3">
        <v>0</v>
      </c>
      <c r="BK1214" s="3">
        <v>0</v>
      </c>
      <c r="BL1214" s="3">
        <v>0</v>
      </c>
      <c r="BM1214" s="3"/>
      <c r="BN1214" s="3">
        <v>0</v>
      </c>
      <c r="BO1214" s="3">
        <v>0</v>
      </c>
      <c r="BP1214" s="3">
        <v>0</v>
      </c>
      <c r="BQ1214" s="3">
        <v>0</v>
      </c>
      <c r="BR1214" s="3">
        <v>0</v>
      </c>
      <c r="BS1214" s="3">
        <v>0</v>
      </c>
      <c r="BT1214" s="3">
        <v>1</v>
      </c>
      <c r="BU1214" s="3">
        <v>0</v>
      </c>
      <c r="BV1214" s="3">
        <v>0</v>
      </c>
      <c r="BW1214" s="3">
        <v>1</v>
      </c>
      <c r="BX1214" s="3">
        <v>0</v>
      </c>
      <c r="BY1214" s="3">
        <v>1970</v>
      </c>
      <c r="BZ1214" s="3" t="s">
        <v>2504</v>
      </c>
      <c r="CA1214" s="3" t="s">
        <v>2343</v>
      </c>
      <c r="CB1214" s="3" t="s">
        <v>0</v>
      </c>
      <c r="CC1214" s="3" t="s">
        <v>2383</v>
      </c>
      <c r="CD1214" s="3"/>
      <c r="CE1214" s="3"/>
      <c r="CF1214" s="7"/>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J1214" s="1"/>
      <c r="DK1214" s="1"/>
      <c r="DL1214" s="1"/>
      <c r="DM1214" s="1"/>
      <c r="DN1214" s="1"/>
      <c r="DO1214" s="1"/>
      <c r="DQ1214" s="1"/>
      <c r="DT1214" s="1"/>
      <c r="DW1214" s="1"/>
      <c r="DX1214" s="1"/>
      <c r="DY1214" s="1"/>
      <c r="DZ1214" s="1"/>
      <c r="EA1214" s="1"/>
      <c r="EB1214" s="1"/>
      <c r="EC1214" s="1"/>
      <c r="EF1214" s="1"/>
      <c r="ER1214" s="1"/>
      <c r="ET1214" s="1"/>
      <c r="FH1214" s="1"/>
      <c r="FI1214" s="1"/>
      <c r="LT1214" s="2"/>
      <c r="LU1214" s="2"/>
      <c r="LV1214" s="2"/>
      <c r="LW1214" s="2"/>
      <c r="LX1214" s="2"/>
      <c r="LY1214" s="2"/>
      <c r="LZ1214" s="2"/>
      <c r="MA1214" s="2"/>
      <c r="MB1214" s="2"/>
      <c r="MC1214" s="2"/>
      <c r="MD1214" s="2"/>
      <c r="ME1214" s="2"/>
      <c r="MF1214" s="2"/>
      <c r="MG1214" s="2"/>
      <c r="MH1214" s="2"/>
      <c r="MI1214" s="2"/>
      <c r="MJ1214" s="2"/>
      <c r="MK1214" s="2"/>
      <c r="ML1214" s="2"/>
      <c r="MM1214" s="2"/>
      <c r="MN1214" s="2"/>
      <c r="MO1214" s="2"/>
      <c r="MP1214" s="2"/>
      <c r="MQ1214" s="2"/>
      <c r="MR1214" s="2"/>
      <c r="MS1214" s="2"/>
      <c r="MT1214" s="2"/>
      <c r="MU1214" s="2"/>
      <c r="MV1214" s="2"/>
      <c r="MW1214" s="2"/>
      <c r="MX1214" s="2"/>
      <c r="MY1214" s="2"/>
      <c r="MZ1214" s="2"/>
      <c r="NA1214" s="2"/>
      <c r="NB1214" s="2"/>
      <c r="NC1214" s="2"/>
      <c r="ND1214" s="2"/>
      <c r="NE1214" s="2"/>
      <c r="NF1214" s="2"/>
      <c r="NG1214" s="2"/>
      <c r="NH1214" s="2"/>
      <c r="NI1214" s="2"/>
      <c r="NJ1214" s="2"/>
      <c r="NK1214" s="2"/>
      <c r="NL1214" s="2"/>
      <c r="NM1214" s="2"/>
      <c r="NN1214" s="2"/>
      <c r="NO1214" s="2"/>
      <c r="NP1214" s="2"/>
      <c r="NQ1214" s="2"/>
      <c r="NR1214" s="2"/>
      <c r="NS1214" s="2"/>
      <c r="NT1214" s="2"/>
      <c r="NU1214" s="2"/>
      <c r="NV1214" s="2"/>
      <c r="NW1214" s="2"/>
      <c r="NX1214" s="2"/>
      <c r="NY1214" s="2"/>
      <c r="NZ1214" s="2"/>
      <c r="OA1214" s="2"/>
      <c r="OB1214" s="2"/>
      <c r="OC1214" s="2"/>
      <c r="OD1214" s="2"/>
      <c r="OE1214" s="2"/>
      <c r="OF1214" s="2"/>
      <c r="OG1214" s="2"/>
      <c r="OH1214" s="2"/>
      <c r="OI1214" s="2"/>
      <c r="OJ1214" s="2"/>
      <c r="OK1214" s="2"/>
      <c r="OL1214" s="2"/>
      <c r="OM1214" s="2"/>
      <c r="ON1214" s="2"/>
      <c r="OO1214" s="2"/>
      <c r="OP1214" s="2"/>
      <c r="OQ1214" s="2"/>
      <c r="OR1214" s="2"/>
      <c r="OS1214" s="2"/>
      <c r="OT1214" s="2"/>
      <c r="OU1214" s="2"/>
      <c r="OV1214" s="2"/>
      <c r="OW1214" s="2"/>
      <c r="OX1214" s="2"/>
      <c r="OY1214" s="2"/>
      <c r="OZ1214" s="2"/>
      <c r="PA1214" s="2"/>
      <c r="PB1214" s="2"/>
      <c r="PC1214" s="2"/>
      <c r="PD1214" s="2"/>
      <c r="PE1214" s="2"/>
      <c r="PF1214" s="2"/>
      <c r="PG1214" s="2"/>
      <c r="PH1214" s="2"/>
      <c r="PI1214" s="2"/>
      <c r="PJ1214" s="2"/>
      <c r="PK1214" s="2"/>
      <c r="PL1214" s="2"/>
      <c r="PM1214" s="2"/>
      <c r="PN1214" s="2"/>
      <c r="PO1214" s="2"/>
    </row>
    <row r="1215" spans="1:431" ht="98" hidden="1" x14ac:dyDescent="0.15">
      <c r="A1215" s="6" t="s">
        <v>1603</v>
      </c>
      <c r="B1215" s="3"/>
      <c r="C1215" s="6"/>
      <c r="D1215" s="6"/>
      <c r="E1215" s="3"/>
      <c r="F1215" s="6"/>
      <c r="G1215" s="6"/>
      <c r="H1215" s="6"/>
      <c r="I1215" s="3"/>
      <c r="J1215" s="6"/>
      <c r="K1215" s="3"/>
      <c r="L1215" s="3"/>
      <c r="M1215" s="3"/>
      <c r="N1215" s="6"/>
      <c r="O1215" s="3"/>
      <c r="P1215" s="6"/>
      <c r="Q1215" s="6"/>
      <c r="R1215" s="6"/>
      <c r="S1215" s="3"/>
      <c r="T1215" s="3"/>
      <c r="U1215" s="3"/>
      <c r="V1215" s="3"/>
      <c r="W1215" s="3"/>
      <c r="X1215" s="3"/>
      <c r="Y1215" s="6"/>
      <c r="Z1215" s="6"/>
      <c r="AA1215" s="6"/>
      <c r="AB1215" s="3"/>
      <c r="AC1215" s="6"/>
      <c r="AD1215" s="6"/>
      <c r="AE1215" s="3"/>
      <c r="AF1215" s="3"/>
      <c r="AG1215" s="6"/>
      <c r="AH1215" s="6"/>
      <c r="AI1215" s="3"/>
      <c r="AJ1215" s="3"/>
      <c r="AK1215" s="3"/>
      <c r="AL1215" s="3"/>
      <c r="AM1215" s="6"/>
      <c r="AN1215" s="3"/>
      <c r="AO1215" s="3"/>
      <c r="AP1215" s="3"/>
      <c r="AQ1215" s="3"/>
      <c r="AR1215" s="3"/>
      <c r="AS1215" s="3"/>
      <c r="AT1215" s="6"/>
      <c r="AU1215" s="6"/>
      <c r="AV1215" s="6"/>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v>1970</v>
      </c>
      <c r="BZ1215" s="3" t="s">
        <v>2504</v>
      </c>
      <c r="CA1215" s="3" t="s">
        <v>2343</v>
      </c>
      <c r="CB1215" s="3" t="s">
        <v>0</v>
      </c>
      <c r="CC1215" s="3" t="s">
        <v>2383</v>
      </c>
      <c r="CD1215" s="3"/>
      <c r="CE1215" s="3"/>
      <c r="CF1215" s="7"/>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J1215" s="1"/>
      <c r="DK1215" s="1"/>
      <c r="DL1215" s="1"/>
      <c r="DM1215" s="1"/>
      <c r="DN1215" s="1"/>
      <c r="DO1215" s="1"/>
      <c r="DQ1215" s="1"/>
      <c r="DT1215" s="1"/>
      <c r="DW1215" s="1"/>
      <c r="DX1215" s="1"/>
      <c r="DY1215" s="1"/>
      <c r="DZ1215" s="1"/>
      <c r="EA1215" s="1"/>
      <c r="EB1215" s="1"/>
      <c r="EC1215" s="1"/>
      <c r="EF1215" s="1"/>
      <c r="ER1215" s="1"/>
      <c r="ET1215" s="1"/>
      <c r="FH1215" s="1"/>
      <c r="FI1215" s="1"/>
      <c r="LT1215" s="2"/>
      <c r="LU1215" s="2"/>
      <c r="LV1215" s="2"/>
      <c r="LW1215" s="2"/>
      <c r="LX1215" s="2"/>
      <c r="LY1215" s="2"/>
      <c r="LZ1215" s="2"/>
      <c r="MA1215" s="2"/>
      <c r="MB1215" s="2"/>
      <c r="MC1215" s="2"/>
      <c r="MD1215" s="2"/>
      <c r="ME1215" s="2"/>
      <c r="MF1215" s="2"/>
      <c r="MG1215" s="2"/>
      <c r="MH1215" s="2"/>
      <c r="MI1215" s="2"/>
      <c r="MJ1215" s="2"/>
      <c r="MK1215" s="2"/>
      <c r="ML1215" s="2"/>
      <c r="MM1215" s="2"/>
      <c r="MN1215" s="2"/>
      <c r="MO1215" s="2"/>
      <c r="MP1215" s="2"/>
      <c r="MQ1215" s="2"/>
      <c r="MR1215" s="2"/>
      <c r="MS1215" s="2"/>
      <c r="MT1215" s="2"/>
      <c r="MU1215" s="2"/>
      <c r="MV1215" s="2"/>
      <c r="MW1215" s="2"/>
      <c r="MX1215" s="2"/>
      <c r="MY1215" s="2"/>
      <c r="MZ1215" s="2"/>
      <c r="NA1215" s="2"/>
      <c r="NB1215" s="2"/>
      <c r="NC1215" s="2"/>
      <c r="ND1215" s="2"/>
      <c r="NE1215" s="2"/>
      <c r="NF1215" s="2"/>
      <c r="NG1215" s="2"/>
      <c r="NH1215" s="2"/>
      <c r="NI1215" s="2"/>
      <c r="NJ1215" s="2"/>
      <c r="NK1215" s="2"/>
      <c r="NL1215" s="2"/>
      <c r="NM1215" s="2"/>
      <c r="NN1215" s="2"/>
      <c r="NO1215" s="2"/>
      <c r="NP1215" s="2"/>
      <c r="NQ1215" s="2"/>
      <c r="NR1215" s="2"/>
      <c r="NS1215" s="2"/>
      <c r="NT1215" s="2"/>
      <c r="NU1215" s="2"/>
      <c r="NV1215" s="2"/>
      <c r="NW1215" s="2"/>
      <c r="NX1215" s="2"/>
      <c r="NY1215" s="2"/>
      <c r="NZ1215" s="2"/>
      <c r="OA1215" s="2"/>
      <c r="OB1215" s="2"/>
      <c r="OC1215" s="2"/>
      <c r="OD1215" s="2"/>
      <c r="OE1215" s="2"/>
      <c r="OF1215" s="2"/>
      <c r="OG1215" s="2"/>
      <c r="OH1215" s="2"/>
      <c r="OI1215" s="2"/>
      <c r="OJ1215" s="2"/>
      <c r="OK1215" s="2"/>
      <c r="OL1215" s="2"/>
      <c r="OM1215" s="2"/>
      <c r="ON1215" s="2"/>
      <c r="OO1215" s="2"/>
      <c r="OP1215" s="2"/>
      <c r="OQ1215" s="2"/>
      <c r="OR1215" s="2"/>
      <c r="OS1215" s="2"/>
      <c r="OT1215" s="2"/>
      <c r="OU1215" s="2"/>
      <c r="OV1215" s="2"/>
      <c r="OW1215" s="2"/>
      <c r="OX1215" s="2"/>
      <c r="OY1215" s="2"/>
      <c r="OZ1215" s="2"/>
      <c r="PA1215" s="2"/>
      <c r="PB1215" s="2"/>
      <c r="PC1215" s="2"/>
      <c r="PD1215" s="2"/>
      <c r="PE1215" s="2"/>
      <c r="PF1215" s="2"/>
      <c r="PG1215" s="2"/>
      <c r="PH1215" s="2"/>
      <c r="PI1215" s="2"/>
      <c r="PJ1215" s="2"/>
      <c r="PK1215" s="2"/>
      <c r="PL1215" s="2"/>
      <c r="PM1215" s="2"/>
      <c r="PN1215" s="2"/>
      <c r="PO1215" s="2"/>
    </row>
    <row r="1216" spans="1:431" ht="98" hidden="1" x14ac:dyDescent="0.15">
      <c r="A1216" s="6" t="s">
        <v>1605</v>
      </c>
      <c r="B1216" s="3"/>
      <c r="C1216" s="6"/>
      <c r="D1216" s="6"/>
      <c r="E1216" s="3"/>
      <c r="F1216" s="6"/>
      <c r="G1216" s="6"/>
      <c r="H1216" s="6"/>
      <c r="I1216" s="3"/>
      <c r="J1216" s="6"/>
      <c r="K1216" s="3"/>
      <c r="L1216" s="3"/>
      <c r="M1216" s="3"/>
      <c r="N1216" s="6"/>
      <c r="O1216" s="3"/>
      <c r="P1216" s="6"/>
      <c r="Q1216" s="6"/>
      <c r="R1216" s="6"/>
      <c r="S1216" s="3"/>
      <c r="T1216" s="3"/>
      <c r="U1216" s="3"/>
      <c r="V1216" s="3"/>
      <c r="W1216" s="3"/>
      <c r="X1216" s="3"/>
      <c r="Y1216" s="6"/>
      <c r="Z1216" s="6"/>
      <c r="AA1216" s="6"/>
      <c r="AB1216" s="3"/>
      <c r="AC1216" s="6"/>
      <c r="AD1216" s="6"/>
      <c r="AE1216" s="3"/>
      <c r="AF1216" s="3"/>
      <c r="AG1216" s="6"/>
      <c r="AH1216" s="6"/>
      <c r="AI1216" s="3"/>
      <c r="AJ1216" s="3"/>
      <c r="AK1216" s="3"/>
      <c r="AL1216" s="3"/>
      <c r="AM1216" s="6"/>
      <c r="AN1216" s="3"/>
      <c r="AO1216" s="3"/>
      <c r="AP1216" s="3"/>
      <c r="AQ1216" s="3"/>
      <c r="AR1216" s="3"/>
      <c r="AS1216" s="3"/>
      <c r="AT1216" s="6"/>
      <c r="AU1216" s="6"/>
      <c r="AV1216" s="6"/>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v>1970</v>
      </c>
      <c r="BZ1216" s="3" t="s">
        <v>2504</v>
      </c>
      <c r="CA1216" s="3" t="s">
        <v>2343</v>
      </c>
      <c r="CB1216" s="3" t="s">
        <v>0</v>
      </c>
      <c r="CC1216" s="3" t="s">
        <v>2383</v>
      </c>
      <c r="CD1216" s="3"/>
      <c r="CE1216" s="3"/>
      <c r="CF1216" s="7"/>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J1216" s="1"/>
      <c r="DK1216" s="1"/>
      <c r="DL1216" s="1"/>
      <c r="DM1216" s="1"/>
      <c r="DN1216" s="1"/>
      <c r="DO1216" s="1"/>
      <c r="DQ1216" s="1"/>
      <c r="DT1216" s="1"/>
      <c r="DW1216" s="1"/>
      <c r="DX1216" s="1"/>
      <c r="DY1216" s="1"/>
      <c r="DZ1216" s="1"/>
      <c r="EA1216" s="1"/>
      <c r="EB1216" s="1"/>
      <c r="EC1216" s="1"/>
      <c r="EF1216" s="1"/>
      <c r="ER1216" s="1"/>
      <c r="ET1216" s="1"/>
      <c r="FH1216" s="1"/>
      <c r="FI1216" s="1"/>
      <c r="LT1216" s="2"/>
      <c r="LU1216" s="2"/>
      <c r="LV1216" s="2"/>
      <c r="LW1216" s="2"/>
      <c r="LX1216" s="2"/>
      <c r="LY1216" s="2"/>
      <c r="LZ1216" s="2"/>
      <c r="MA1216" s="2"/>
      <c r="MB1216" s="2"/>
      <c r="MC1216" s="2"/>
      <c r="MD1216" s="2"/>
      <c r="ME1216" s="2"/>
      <c r="MF1216" s="2"/>
      <c r="MG1216" s="2"/>
      <c r="MH1216" s="2"/>
      <c r="MI1216" s="2"/>
      <c r="MJ1216" s="2"/>
      <c r="MK1216" s="2"/>
      <c r="ML1216" s="2"/>
      <c r="MM1216" s="2"/>
      <c r="MN1216" s="2"/>
      <c r="MO1216" s="2"/>
      <c r="MP1216" s="2"/>
      <c r="MQ1216" s="2"/>
      <c r="MR1216" s="2"/>
      <c r="MS1216" s="2"/>
      <c r="MT1216" s="2"/>
      <c r="MU1216" s="2"/>
      <c r="MV1216" s="2"/>
      <c r="MW1216" s="2"/>
      <c r="MX1216" s="2"/>
      <c r="MY1216" s="2"/>
      <c r="MZ1216" s="2"/>
      <c r="NA1216" s="2"/>
      <c r="NB1216" s="2"/>
      <c r="NC1216" s="2"/>
      <c r="ND1216" s="2"/>
      <c r="NE1216" s="2"/>
      <c r="NF1216" s="2"/>
      <c r="NG1216" s="2"/>
      <c r="NH1216" s="2"/>
      <c r="NI1216" s="2"/>
      <c r="NJ1216" s="2"/>
      <c r="NK1216" s="2"/>
      <c r="NL1216" s="2"/>
      <c r="NM1216" s="2"/>
      <c r="NN1216" s="2"/>
      <c r="NO1216" s="2"/>
      <c r="NP1216" s="2"/>
      <c r="NQ1216" s="2"/>
      <c r="NR1216" s="2"/>
      <c r="NS1216" s="2"/>
      <c r="NT1216" s="2"/>
      <c r="NU1216" s="2"/>
      <c r="NV1216" s="2"/>
      <c r="NW1216" s="2"/>
      <c r="NX1216" s="2"/>
      <c r="NY1216" s="2"/>
      <c r="NZ1216" s="2"/>
      <c r="OA1216" s="2"/>
      <c r="OB1216" s="2"/>
      <c r="OC1216" s="2"/>
      <c r="OD1216" s="2"/>
      <c r="OE1216" s="2"/>
      <c r="OF1216" s="2"/>
      <c r="OG1216" s="2"/>
      <c r="OH1216" s="2"/>
      <c r="OI1216" s="2"/>
      <c r="OJ1216" s="2"/>
      <c r="OK1216" s="2"/>
      <c r="OL1216" s="2"/>
      <c r="OM1216" s="2"/>
      <c r="ON1216" s="2"/>
      <c r="OO1216" s="2"/>
      <c r="OP1216" s="2"/>
      <c r="OQ1216" s="2"/>
      <c r="OR1216" s="2"/>
      <c r="OS1216" s="2"/>
      <c r="OT1216" s="2"/>
      <c r="OU1216" s="2"/>
      <c r="OV1216" s="2"/>
      <c r="OW1216" s="2"/>
      <c r="OX1216" s="2"/>
      <c r="OY1216" s="2"/>
      <c r="OZ1216" s="2"/>
      <c r="PA1216" s="2"/>
      <c r="PB1216" s="2"/>
      <c r="PC1216" s="2"/>
      <c r="PD1216" s="2"/>
      <c r="PE1216" s="2"/>
      <c r="PF1216" s="2"/>
      <c r="PG1216" s="2"/>
      <c r="PH1216" s="2"/>
      <c r="PI1216" s="2"/>
      <c r="PJ1216" s="2"/>
      <c r="PK1216" s="2"/>
      <c r="PL1216" s="2"/>
      <c r="PM1216" s="2"/>
      <c r="PN1216" s="2"/>
      <c r="PO1216" s="2"/>
    </row>
    <row r="1217" spans="1:431" ht="98" hidden="1" x14ac:dyDescent="0.15">
      <c r="A1217" s="6" t="s">
        <v>1607</v>
      </c>
      <c r="B1217" s="3"/>
      <c r="C1217" s="6"/>
      <c r="D1217" s="6"/>
      <c r="E1217" s="3"/>
      <c r="F1217" s="6"/>
      <c r="G1217" s="6"/>
      <c r="H1217" s="6"/>
      <c r="I1217" s="3"/>
      <c r="J1217" s="6"/>
      <c r="K1217" s="3"/>
      <c r="L1217" s="3"/>
      <c r="M1217" s="3"/>
      <c r="N1217" s="6"/>
      <c r="O1217" s="3"/>
      <c r="P1217" s="6"/>
      <c r="Q1217" s="6"/>
      <c r="R1217" s="6"/>
      <c r="S1217" s="3"/>
      <c r="T1217" s="3"/>
      <c r="U1217" s="3"/>
      <c r="V1217" s="3"/>
      <c r="W1217" s="3"/>
      <c r="X1217" s="3"/>
      <c r="Y1217" s="6"/>
      <c r="Z1217" s="6"/>
      <c r="AA1217" s="6"/>
      <c r="AB1217" s="3"/>
      <c r="AC1217" s="6"/>
      <c r="AD1217" s="6"/>
      <c r="AE1217" s="3"/>
      <c r="AF1217" s="3"/>
      <c r="AG1217" s="6"/>
      <c r="AH1217" s="6"/>
      <c r="AI1217" s="3"/>
      <c r="AJ1217" s="3"/>
      <c r="AK1217" s="3"/>
      <c r="AL1217" s="3"/>
      <c r="AM1217" s="6"/>
      <c r="AN1217" s="3"/>
      <c r="AO1217" s="3"/>
      <c r="AP1217" s="3"/>
      <c r="AQ1217" s="3"/>
      <c r="AR1217" s="3"/>
      <c r="AS1217" s="3"/>
      <c r="AT1217" s="6"/>
      <c r="AU1217" s="6"/>
      <c r="AV1217" s="6"/>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v>1970</v>
      </c>
      <c r="BZ1217" s="3" t="s">
        <v>2504</v>
      </c>
      <c r="CA1217" s="3" t="s">
        <v>2343</v>
      </c>
      <c r="CB1217" s="3" t="s">
        <v>0</v>
      </c>
      <c r="CC1217" s="3" t="s">
        <v>2383</v>
      </c>
      <c r="CD1217" s="3"/>
      <c r="CE1217" s="3"/>
      <c r="CF1217" s="7"/>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J1217" s="1"/>
      <c r="DK1217" s="1"/>
      <c r="DL1217" s="1"/>
      <c r="DM1217" s="1"/>
      <c r="DN1217" s="1"/>
      <c r="DO1217" s="1"/>
      <c r="DQ1217" s="1"/>
      <c r="DT1217" s="1"/>
      <c r="DW1217" s="1"/>
      <c r="DX1217" s="1"/>
      <c r="DY1217" s="1"/>
      <c r="DZ1217" s="1"/>
      <c r="EA1217" s="1"/>
      <c r="EB1217" s="1"/>
      <c r="EC1217" s="1"/>
      <c r="EF1217" s="1"/>
      <c r="ER1217" s="1"/>
      <c r="ET1217" s="1"/>
      <c r="FH1217" s="1"/>
      <c r="FI1217" s="1"/>
      <c r="LT1217" s="2"/>
      <c r="LU1217" s="2"/>
      <c r="LV1217" s="2"/>
      <c r="LW1217" s="2"/>
      <c r="LX1217" s="2"/>
      <c r="LY1217" s="2"/>
      <c r="LZ1217" s="2"/>
      <c r="MA1217" s="2"/>
      <c r="MB1217" s="2"/>
      <c r="MC1217" s="2"/>
      <c r="MD1217" s="2"/>
      <c r="ME1217" s="2"/>
      <c r="MF1217" s="2"/>
      <c r="MG1217" s="2"/>
      <c r="MH1217" s="2"/>
      <c r="MI1217" s="2"/>
      <c r="MJ1217" s="2"/>
      <c r="MK1217" s="2"/>
      <c r="ML1217" s="2"/>
      <c r="MM1217" s="2"/>
      <c r="MN1217" s="2"/>
      <c r="MO1217" s="2"/>
      <c r="MP1217" s="2"/>
      <c r="MQ1217" s="2"/>
      <c r="MR1217" s="2"/>
      <c r="MS1217" s="2"/>
      <c r="MT1217" s="2"/>
      <c r="MU1217" s="2"/>
      <c r="MV1217" s="2"/>
      <c r="MW1217" s="2"/>
      <c r="MX1217" s="2"/>
      <c r="MY1217" s="2"/>
      <c r="MZ1217" s="2"/>
      <c r="NA1217" s="2"/>
      <c r="NB1217" s="2"/>
      <c r="NC1217" s="2"/>
      <c r="ND1217" s="2"/>
      <c r="NE1217" s="2"/>
      <c r="NF1217" s="2"/>
      <c r="NG1217" s="2"/>
      <c r="NH1217" s="2"/>
      <c r="NI1217" s="2"/>
      <c r="NJ1217" s="2"/>
      <c r="NK1217" s="2"/>
      <c r="NL1217" s="2"/>
      <c r="NM1217" s="2"/>
      <c r="NN1217" s="2"/>
      <c r="NO1217" s="2"/>
      <c r="NP1217" s="2"/>
      <c r="NQ1217" s="2"/>
      <c r="NR1217" s="2"/>
      <c r="NS1217" s="2"/>
      <c r="NT1217" s="2"/>
      <c r="NU1217" s="2"/>
      <c r="NV1217" s="2"/>
      <c r="NW1217" s="2"/>
      <c r="NX1217" s="2"/>
      <c r="NY1217" s="2"/>
      <c r="NZ1217" s="2"/>
      <c r="OA1217" s="2"/>
      <c r="OB1217" s="2"/>
      <c r="OC1217" s="2"/>
      <c r="OD1217" s="2"/>
      <c r="OE1217" s="2"/>
      <c r="OF1217" s="2"/>
      <c r="OG1217" s="2"/>
      <c r="OH1217" s="2"/>
      <c r="OI1217" s="2"/>
      <c r="OJ1217" s="2"/>
      <c r="OK1217" s="2"/>
      <c r="OL1217" s="2"/>
      <c r="OM1217" s="2"/>
      <c r="ON1217" s="2"/>
      <c r="OO1217" s="2"/>
      <c r="OP1217" s="2"/>
      <c r="OQ1217" s="2"/>
      <c r="OR1217" s="2"/>
      <c r="OS1217" s="2"/>
      <c r="OT1217" s="2"/>
      <c r="OU1217" s="2"/>
      <c r="OV1217" s="2"/>
      <c r="OW1217" s="2"/>
      <c r="OX1217" s="2"/>
      <c r="OY1217" s="2"/>
      <c r="OZ1217" s="2"/>
      <c r="PA1217" s="2"/>
      <c r="PB1217" s="2"/>
      <c r="PC1217" s="2"/>
      <c r="PD1217" s="2"/>
      <c r="PE1217" s="2"/>
      <c r="PF1217" s="2"/>
      <c r="PG1217" s="2"/>
      <c r="PH1217" s="2"/>
      <c r="PI1217" s="2"/>
      <c r="PJ1217" s="2"/>
      <c r="PK1217" s="2"/>
      <c r="PL1217" s="2"/>
      <c r="PM1217" s="2"/>
      <c r="PN1217" s="2"/>
      <c r="PO1217" s="2"/>
    </row>
    <row r="1218" spans="1:431" ht="98" hidden="1" x14ac:dyDescent="0.15">
      <c r="A1218" s="6" t="s">
        <v>1608</v>
      </c>
      <c r="B1218" s="3"/>
      <c r="C1218" s="6"/>
      <c r="D1218" s="6"/>
      <c r="E1218" s="3"/>
      <c r="F1218" s="6"/>
      <c r="G1218" s="6"/>
      <c r="H1218" s="6"/>
      <c r="I1218" s="3"/>
      <c r="J1218" s="6"/>
      <c r="K1218" s="3"/>
      <c r="L1218" s="3"/>
      <c r="M1218" s="3"/>
      <c r="N1218" s="6"/>
      <c r="O1218" s="3"/>
      <c r="P1218" s="6"/>
      <c r="Q1218" s="6"/>
      <c r="R1218" s="6"/>
      <c r="S1218" s="3"/>
      <c r="T1218" s="3"/>
      <c r="U1218" s="3"/>
      <c r="V1218" s="3"/>
      <c r="W1218" s="3"/>
      <c r="X1218" s="3"/>
      <c r="Y1218" s="6"/>
      <c r="Z1218" s="6"/>
      <c r="AA1218" s="6"/>
      <c r="AB1218" s="3"/>
      <c r="AC1218" s="6"/>
      <c r="AD1218" s="6"/>
      <c r="AE1218" s="3"/>
      <c r="AF1218" s="3"/>
      <c r="AG1218" s="6"/>
      <c r="AH1218" s="6"/>
      <c r="AI1218" s="3"/>
      <c r="AJ1218" s="3"/>
      <c r="AK1218" s="3"/>
      <c r="AL1218" s="3"/>
      <c r="AM1218" s="6"/>
      <c r="AN1218" s="3"/>
      <c r="AO1218" s="3"/>
      <c r="AP1218" s="3"/>
      <c r="AQ1218" s="3"/>
      <c r="AR1218" s="3"/>
      <c r="AS1218" s="3"/>
      <c r="AT1218" s="6"/>
      <c r="AU1218" s="6"/>
      <c r="AV1218" s="6"/>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v>1970</v>
      </c>
      <c r="BZ1218" s="3" t="s">
        <v>2504</v>
      </c>
      <c r="CA1218" s="3" t="s">
        <v>2343</v>
      </c>
      <c r="CB1218" s="3" t="s">
        <v>0</v>
      </c>
      <c r="CC1218" s="3" t="s">
        <v>2383</v>
      </c>
      <c r="CD1218" s="3"/>
      <c r="CE1218" s="3"/>
      <c r="CF1218" s="7"/>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J1218" s="1"/>
      <c r="DK1218" s="1"/>
      <c r="DL1218" s="1"/>
      <c r="DM1218" s="1"/>
      <c r="DN1218" s="1"/>
      <c r="DO1218" s="1"/>
      <c r="DQ1218" s="1"/>
      <c r="DT1218" s="1"/>
      <c r="DW1218" s="1"/>
      <c r="DX1218" s="1"/>
      <c r="DY1218" s="1"/>
      <c r="DZ1218" s="1"/>
      <c r="EA1218" s="1"/>
      <c r="EB1218" s="1"/>
      <c r="EC1218" s="1"/>
      <c r="EF1218" s="1"/>
      <c r="ER1218" s="1"/>
      <c r="ET1218" s="1"/>
      <c r="FH1218" s="1"/>
      <c r="FI1218" s="1"/>
      <c r="LT1218" s="2"/>
      <c r="LU1218" s="2"/>
      <c r="LV1218" s="2"/>
      <c r="LW1218" s="2"/>
      <c r="LX1218" s="2"/>
      <c r="LY1218" s="2"/>
      <c r="LZ1218" s="2"/>
      <c r="MA1218" s="2"/>
      <c r="MB1218" s="2"/>
      <c r="MC1218" s="2"/>
      <c r="MD1218" s="2"/>
      <c r="ME1218" s="2"/>
      <c r="MF1218" s="2"/>
      <c r="MG1218" s="2"/>
      <c r="MH1218" s="2"/>
      <c r="MI1218" s="2"/>
      <c r="MJ1218" s="2"/>
      <c r="MK1218" s="2"/>
      <c r="ML1218" s="2"/>
      <c r="MM1218" s="2"/>
      <c r="MN1218" s="2"/>
      <c r="MO1218" s="2"/>
      <c r="MP1218" s="2"/>
      <c r="MQ1218" s="2"/>
      <c r="MR1218" s="2"/>
      <c r="MS1218" s="2"/>
      <c r="MT1218" s="2"/>
      <c r="MU1218" s="2"/>
      <c r="MV1218" s="2"/>
      <c r="MW1218" s="2"/>
      <c r="MX1218" s="2"/>
      <c r="MY1218" s="2"/>
      <c r="MZ1218" s="2"/>
      <c r="NA1218" s="2"/>
      <c r="NB1218" s="2"/>
      <c r="NC1218" s="2"/>
      <c r="ND1218" s="2"/>
      <c r="NE1218" s="2"/>
      <c r="NF1218" s="2"/>
      <c r="NG1218" s="2"/>
      <c r="NH1218" s="2"/>
      <c r="NI1218" s="2"/>
      <c r="NJ1218" s="2"/>
      <c r="NK1218" s="2"/>
      <c r="NL1218" s="2"/>
      <c r="NM1218" s="2"/>
      <c r="NN1218" s="2"/>
      <c r="NO1218" s="2"/>
      <c r="NP1218" s="2"/>
      <c r="NQ1218" s="2"/>
      <c r="NR1218" s="2"/>
      <c r="NS1218" s="2"/>
      <c r="NT1218" s="2"/>
      <c r="NU1218" s="2"/>
      <c r="NV1218" s="2"/>
      <c r="NW1218" s="2"/>
      <c r="NX1218" s="2"/>
      <c r="NY1218" s="2"/>
      <c r="NZ1218" s="2"/>
      <c r="OA1218" s="2"/>
      <c r="OB1218" s="2"/>
      <c r="OC1218" s="2"/>
      <c r="OD1218" s="2"/>
      <c r="OE1218" s="2"/>
      <c r="OF1218" s="2"/>
      <c r="OG1218" s="2"/>
      <c r="OH1218" s="2"/>
      <c r="OI1218" s="2"/>
      <c r="OJ1218" s="2"/>
      <c r="OK1218" s="2"/>
      <c r="OL1218" s="2"/>
      <c r="OM1218" s="2"/>
      <c r="ON1218" s="2"/>
      <c r="OO1218" s="2"/>
      <c r="OP1218" s="2"/>
      <c r="OQ1218" s="2"/>
      <c r="OR1218" s="2"/>
      <c r="OS1218" s="2"/>
      <c r="OT1218" s="2"/>
      <c r="OU1218" s="2"/>
      <c r="OV1218" s="2"/>
      <c r="OW1218" s="2"/>
      <c r="OX1218" s="2"/>
      <c r="OY1218" s="2"/>
      <c r="OZ1218" s="2"/>
      <c r="PA1218" s="2"/>
      <c r="PB1218" s="2"/>
      <c r="PC1218" s="2"/>
      <c r="PD1218" s="2"/>
      <c r="PE1218" s="2"/>
      <c r="PF1218" s="2"/>
      <c r="PG1218" s="2"/>
      <c r="PH1218" s="2"/>
      <c r="PI1218" s="2"/>
      <c r="PJ1218" s="2"/>
      <c r="PK1218" s="2"/>
      <c r="PL1218" s="2"/>
      <c r="PM1218" s="2"/>
      <c r="PN1218" s="2"/>
      <c r="PO1218" s="2"/>
    </row>
    <row r="1219" spans="1:431" ht="98" hidden="1" x14ac:dyDescent="0.15">
      <c r="A1219" s="6" t="s">
        <v>1610</v>
      </c>
      <c r="B1219" s="3"/>
      <c r="C1219" s="6"/>
      <c r="D1219" s="6"/>
      <c r="E1219" s="3"/>
      <c r="F1219" s="6"/>
      <c r="G1219" s="6"/>
      <c r="H1219" s="6"/>
      <c r="I1219" s="3"/>
      <c r="J1219" s="6"/>
      <c r="K1219" s="3"/>
      <c r="L1219" s="3"/>
      <c r="M1219" s="3"/>
      <c r="N1219" s="6"/>
      <c r="O1219" s="3"/>
      <c r="P1219" s="6"/>
      <c r="Q1219" s="6"/>
      <c r="R1219" s="6"/>
      <c r="S1219" s="3"/>
      <c r="T1219" s="3"/>
      <c r="U1219" s="3"/>
      <c r="V1219" s="3"/>
      <c r="W1219" s="3"/>
      <c r="X1219" s="3"/>
      <c r="Y1219" s="6"/>
      <c r="Z1219" s="6"/>
      <c r="AA1219" s="6"/>
      <c r="AB1219" s="3"/>
      <c r="AC1219" s="6"/>
      <c r="AD1219" s="6"/>
      <c r="AE1219" s="3"/>
      <c r="AF1219" s="3"/>
      <c r="AG1219" s="6"/>
      <c r="AH1219" s="6"/>
      <c r="AI1219" s="3"/>
      <c r="AJ1219" s="3"/>
      <c r="AK1219" s="3"/>
      <c r="AL1219" s="3"/>
      <c r="AM1219" s="6"/>
      <c r="AN1219" s="3"/>
      <c r="AO1219" s="3"/>
      <c r="AP1219" s="3"/>
      <c r="AQ1219" s="3"/>
      <c r="AR1219" s="3"/>
      <c r="AS1219" s="3"/>
      <c r="AT1219" s="6"/>
      <c r="AU1219" s="6"/>
      <c r="AV1219" s="6"/>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v>1970</v>
      </c>
      <c r="BZ1219" s="3" t="s">
        <v>2504</v>
      </c>
      <c r="CA1219" s="3" t="s">
        <v>2343</v>
      </c>
      <c r="CB1219" s="3" t="s">
        <v>0</v>
      </c>
      <c r="CC1219" s="3" t="s">
        <v>2383</v>
      </c>
      <c r="CD1219" s="3"/>
      <c r="CE1219" s="3"/>
      <c r="CF1219" s="7"/>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J1219" s="1"/>
      <c r="DK1219" s="1"/>
      <c r="DL1219" s="1"/>
      <c r="DM1219" s="1"/>
      <c r="DN1219" s="1"/>
      <c r="DO1219" s="1"/>
      <c r="DQ1219" s="1"/>
      <c r="DT1219" s="1"/>
      <c r="DW1219" s="1"/>
      <c r="DX1219" s="1"/>
      <c r="DY1219" s="1"/>
      <c r="DZ1219" s="1"/>
      <c r="EA1219" s="1"/>
      <c r="EB1219" s="1"/>
      <c r="EC1219" s="1"/>
      <c r="EF1219" s="1"/>
      <c r="ER1219" s="1"/>
      <c r="ET1219" s="1"/>
      <c r="FH1219" s="1"/>
      <c r="FI1219" s="1"/>
      <c r="LT1219" s="2"/>
      <c r="LU1219" s="2"/>
      <c r="LV1219" s="2"/>
      <c r="LW1219" s="2"/>
      <c r="LX1219" s="2"/>
      <c r="LY1219" s="2"/>
      <c r="LZ1219" s="2"/>
      <c r="MA1219" s="2"/>
      <c r="MB1219" s="2"/>
      <c r="MC1219" s="2"/>
      <c r="MD1219" s="2"/>
      <c r="ME1219" s="2"/>
      <c r="MF1219" s="2"/>
      <c r="MG1219" s="2"/>
      <c r="MH1219" s="2"/>
      <c r="MI1219" s="2"/>
      <c r="MJ1219" s="2"/>
      <c r="MK1219" s="2"/>
      <c r="ML1219" s="2"/>
      <c r="MM1219" s="2"/>
      <c r="MN1219" s="2"/>
      <c r="MO1219" s="2"/>
      <c r="MP1219" s="2"/>
      <c r="MQ1219" s="2"/>
      <c r="MR1219" s="2"/>
      <c r="MS1219" s="2"/>
      <c r="MT1219" s="2"/>
      <c r="MU1219" s="2"/>
      <c r="MV1219" s="2"/>
      <c r="MW1219" s="2"/>
      <c r="MX1219" s="2"/>
      <c r="MY1219" s="2"/>
      <c r="MZ1219" s="2"/>
      <c r="NA1219" s="2"/>
      <c r="NB1219" s="2"/>
      <c r="NC1219" s="2"/>
      <c r="ND1219" s="2"/>
      <c r="NE1219" s="2"/>
      <c r="NF1219" s="2"/>
      <c r="NG1219" s="2"/>
      <c r="NH1219" s="2"/>
      <c r="NI1219" s="2"/>
      <c r="NJ1219" s="2"/>
      <c r="NK1219" s="2"/>
      <c r="NL1219" s="2"/>
      <c r="NM1219" s="2"/>
      <c r="NN1219" s="2"/>
      <c r="NO1219" s="2"/>
      <c r="NP1219" s="2"/>
      <c r="NQ1219" s="2"/>
      <c r="NR1219" s="2"/>
      <c r="NS1219" s="2"/>
      <c r="NT1219" s="2"/>
      <c r="NU1219" s="2"/>
      <c r="NV1219" s="2"/>
      <c r="NW1219" s="2"/>
      <c r="NX1219" s="2"/>
      <c r="NY1219" s="2"/>
      <c r="NZ1219" s="2"/>
      <c r="OA1219" s="2"/>
      <c r="OB1219" s="2"/>
      <c r="OC1219" s="2"/>
      <c r="OD1219" s="2"/>
      <c r="OE1219" s="2"/>
      <c r="OF1219" s="2"/>
      <c r="OG1219" s="2"/>
      <c r="OH1219" s="2"/>
      <c r="OI1219" s="2"/>
      <c r="OJ1219" s="2"/>
      <c r="OK1219" s="2"/>
      <c r="OL1219" s="2"/>
      <c r="OM1219" s="2"/>
      <c r="ON1219" s="2"/>
      <c r="OO1219" s="2"/>
      <c r="OP1219" s="2"/>
      <c r="OQ1219" s="2"/>
      <c r="OR1219" s="2"/>
      <c r="OS1219" s="2"/>
      <c r="OT1219" s="2"/>
      <c r="OU1219" s="2"/>
      <c r="OV1219" s="2"/>
      <c r="OW1219" s="2"/>
      <c r="OX1219" s="2"/>
      <c r="OY1219" s="2"/>
      <c r="OZ1219" s="2"/>
      <c r="PA1219" s="2"/>
      <c r="PB1219" s="2"/>
      <c r="PC1219" s="2"/>
      <c r="PD1219" s="2"/>
      <c r="PE1219" s="2"/>
      <c r="PF1219" s="2"/>
      <c r="PG1219" s="2"/>
      <c r="PH1219" s="2"/>
      <c r="PI1219" s="2"/>
      <c r="PJ1219" s="2"/>
      <c r="PK1219" s="2"/>
      <c r="PL1219" s="2"/>
      <c r="PM1219" s="2"/>
      <c r="PN1219" s="2"/>
      <c r="PO1219" s="2"/>
    </row>
    <row r="1220" spans="1:431" ht="98" hidden="1" x14ac:dyDescent="0.15">
      <c r="A1220" s="6" t="s">
        <v>1612</v>
      </c>
      <c r="B1220" s="3"/>
      <c r="C1220" s="6"/>
      <c r="D1220" s="6"/>
      <c r="E1220" s="3"/>
      <c r="F1220" s="6"/>
      <c r="G1220" s="6"/>
      <c r="H1220" s="6"/>
      <c r="I1220" s="3"/>
      <c r="J1220" s="6"/>
      <c r="K1220" s="3"/>
      <c r="L1220" s="3"/>
      <c r="M1220" s="3"/>
      <c r="N1220" s="6"/>
      <c r="O1220" s="3"/>
      <c r="P1220" s="6"/>
      <c r="Q1220" s="6"/>
      <c r="R1220" s="6"/>
      <c r="S1220" s="3"/>
      <c r="T1220" s="3"/>
      <c r="U1220" s="3"/>
      <c r="V1220" s="3"/>
      <c r="W1220" s="3"/>
      <c r="X1220" s="3"/>
      <c r="Y1220" s="6"/>
      <c r="Z1220" s="6"/>
      <c r="AA1220" s="6"/>
      <c r="AB1220" s="3"/>
      <c r="AC1220" s="6"/>
      <c r="AD1220" s="6"/>
      <c r="AE1220" s="3"/>
      <c r="AF1220" s="3"/>
      <c r="AG1220" s="6"/>
      <c r="AH1220" s="6"/>
      <c r="AI1220" s="3"/>
      <c r="AJ1220" s="3"/>
      <c r="AK1220" s="3"/>
      <c r="AL1220" s="3"/>
      <c r="AM1220" s="6"/>
      <c r="AN1220" s="3"/>
      <c r="AO1220" s="3"/>
      <c r="AP1220" s="3"/>
      <c r="AQ1220" s="3"/>
      <c r="AR1220" s="3"/>
      <c r="AS1220" s="3"/>
      <c r="AT1220" s="6"/>
      <c r="AU1220" s="6"/>
      <c r="AV1220" s="6"/>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v>1970</v>
      </c>
      <c r="BZ1220" s="3" t="s">
        <v>2504</v>
      </c>
      <c r="CA1220" s="3" t="s">
        <v>2343</v>
      </c>
      <c r="CB1220" s="3" t="s">
        <v>0</v>
      </c>
      <c r="CC1220" s="3" t="s">
        <v>2383</v>
      </c>
      <c r="CD1220" s="3"/>
      <c r="CE1220" s="3"/>
      <c r="CF1220" s="7"/>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J1220" s="1"/>
      <c r="DK1220" s="1"/>
      <c r="DL1220" s="1"/>
      <c r="DM1220" s="1"/>
      <c r="DN1220" s="1"/>
      <c r="DO1220" s="1"/>
      <c r="DQ1220" s="1"/>
      <c r="DT1220" s="1"/>
      <c r="DW1220" s="1"/>
      <c r="DX1220" s="1"/>
      <c r="DY1220" s="1"/>
      <c r="DZ1220" s="1"/>
      <c r="EA1220" s="1"/>
      <c r="EB1220" s="1"/>
      <c r="EC1220" s="1"/>
      <c r="EF1220" s="1"/>
      <c r="ER1220" s="1"/>
      <c r="ET1220" s="1"/>
      <c r="FH1220" s="1"/>
      <c r="FI1220" s="1"/>
      <c r="LT1220" s="2"/>
      <c r="LU1220" s="2"/>
      <c r="LV1220" s="2"/>
      <c r="LW1220" s="2"/>
      <c r="LX1220" s="2"/>
      <c r="LY1220" s="2"/>
      <c r="LZ1220" s="2"/>
      <c r="MA1220" s="2"/>
      <c r="MB1220" s="2"/>
      <c r="MC1220" s="2"/>
      <c r="MD1220" s="2"/>
      <c r="ME1220" s="2"/>
      <c r="MF1220" s="2"/>
      <c r="MG1220" s="2"/>
      <c r="MH1220" s="2"/>
      <c r="MI1220" s="2"/>
      <c r="MJ1220" s="2"/>
      <c r="MK1220" s="2"/>
      <c r="ML1220" s="2"/>
      <c r="MM1220" s="2"/>
      <c r="MN1220" s="2"/>
      <c r="MO1220" s="2"/>
      <c r="MP1220" s="2"/>
      <c r="MQ1220" s="2"/>
      <c r="MR1220" s="2"/>
      <c r="MS1220" s="2"/>
      <c r="MT1220" s="2"/>
      <c r="MU1220" s="2"/>
      <c r="MV1220" s="2"/>
      <c r="MW1220" s="2"/>
      <c r="MX1220" s="2"/>
      <c r="MY1220" s="2"/>
      <c r="MZ1220" s="2"/>
      <c r="NA1220" s="2"/>
      <c r="NB1220" s="2"/>
      <c r="NC1220" s="2"/>
      <c r="ND1220" s="2"/>
      <c r="NE1220" s="2"/>
      <c r="NF1220" s="2"/>
      <c r="NG1220" s="2"/>
      <c r="NH1220" s="2"/>
      <c r="NI1220" s="2"/>
      <c r="NJ1220" s="2"/>
      <c r="NK1220" s="2"/>
      <c r="NL1220" s="2"/>
      <c r="NM1220" s="2"/>
      <c r="NN1220" s="2"/>
      <c r="NO1220" s="2"/>
      <c r="NP1220" s="2"/>
      <c r="NQ1220" s="2"/>
      <c r="NR1220" s="2"/>
      <c r="NS1220" s="2"/>
      <c r="NT1220" s="2"/>
      <c r="NU1220" s="2"/>
      <c r="NV1220" s="2"/>
      <c r="NW1220" s="2"/>
      <c r="NX1220" s="2"/>
      <c r="NY1220" s="2"/>
      <c r="NZ1220" s="2"/>
      <c r="OA1220" s="2"/>
      <c r="OB1220" s="2"/>
      <c r="OC1220" s="2"/>
      <c r="OD1220" s="2"/>
      <c r="OE1220" s="2"/>
      <c r="OF1220" s="2"/>
      <c r="OG1220" s="2"/>
      <c r="OH1220" s="2"/>
      <c r="OI1220" s="2"/>
      <c r="OJ1220" s="2"/>
      <c r="OK1220" s="2"/>
      <c r="OL1220" s="2"/>
      <c r="OM1220" s="2"/>
      <c r="ON1220" s="2"/>
      <c r="OO1220" s="2"/>
      <c r="OP1220" s="2"/>
      <c r="OQ1220" s="2"/>
      <c r="OR1220" s="2"/>
      <c r="OS1220" s="2"/>
      <c r="OT1220" s="2"/>
      <c r="OU1220" s="2"/>
      <c r="OV1220" s="2"/>
      <c r="OW1220" s="2"/>
      <c r="OX1220" s="2"/>
      <c r="OY1220" s="2"/>
      <c r="OZ1220" s="2"/>
      <c r="PA1220" s="2"/>
      <c r="PB1220" s="2"/>
      <c r="PC1220" s="2"/>
      <c r="PD1220" s="2"/>
      <c r="PE1220" s="2"/>
      <c r="PF1220" s="2"/>
      <c r="PG1220" s="2"/>
      <c r="PH1220" s="2"/>
      <c r="PI1220" s="2"/>
      <c r="PJ1220" s="2"/>
      <c r="PK1220" s="2"/>
      <c r="PL1220" s="2"/>
      <c r="PM1220" s="2"/>
      <c r="PN1220" s="2"/>
      <c r="PO1220" s="2"/>
    </row>
    <row r="1221" spans="1:431" ht="98" hidden="1" x14ac:dyDescent="0.15">
      <c r="A1221" s="6" t="s">
        <v>1613</v>
      </c>
      <c r="B1221" s="3"/>
      <c r="C1221" s="6"/>
      <c r="D1221" s="6"/>
      <c r="E1221" s="3"/>
      <c r="F1221" s="6"/>
      <c r="G1221" s="6"/>
      <c r="H1221" s="6"/>
      <c r="I1221" s="3"/>
      <c r="J1221" s="6"/>
      <c r="K1221" s="3"/>
      <c r="L1221" s="3"/>
      <c r="M1221" s="3"/>
      <c r="N1221" s="6"/>
      <c r="O1221" s="3"/>
      <c r="P1221" s="6"/>
      <c r="Q1221" s="6"/>
      <c r="R1221" s="6"/>
      <c r="S1221" s="3"/>
      <c r="T1221" s="3"/>
      <c r="U1221" s="3"/>
      <c r="V1221" s="3"/>
      <c r="W1221" s="3"/>
      <c r="X1221" s="3"/>
      <c r="Y1221" s="6"/>
      <c r="Z1221" s="6"/>
      <c r="AA1221" s="6"/>
      <c r="AB1221" s="3"/>
      <c r="AC1221" s="6"/>
      <c r="AD1221" s="6"/>
      <c r="AE1221" s="3"/>
      <c r="AF1221" s="3"/>
      <c r="AG1221" s="6"/>
      <c r="AH1221" s="6"/>
      <c r="AI1221" s="3"/>
      <c r="AJ1221" s="3"/>
      <c r="AK1221" s="3"/>
      <c r="AL1221" s="3"/>
      <c r="AM1221" s="6"/>
      <c r="AN1221" s="3"/>
      <c r="AO1221" s="3"/>
      <c r="AP1221" s="3"/>
      <c r="AQ1221" s="3"/>
      <c r="AR1221" s="3"/>
      <c r="AS1221" s="3"/>
      <c r="AT1221" s="6"/>
      <c r="AU1221" s="6"/>
      <c r="AV1221" s="6"/>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v>1970</v>
      </c>
      <c r="BZ1221" s="3" t="s">
        <v>2504</v>
      </c>
      <c r="CA1221" s="3" t="s">
        <v>2343</v>
      </c>
      <c r="CB1221" s="3" t="s">
        <v>0</v>
      </c>
      <c r="CC1221" s="3" t="s">
        <v>2383</v>
      </c>
      <c r="CD1221" s="3"/>
      <c r="CE1221" s="3"/>
      <c r="CF1221" s="7"/>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J1221" s="1"/>
      <c r="DK1221" s="1"/>
      <c r="DL1221" s="1"/>
      <c r="DM1221" s="1"/>
      <c r="DN1221" s="1"/>
      <c r="DO1221" s="1"/>
      <c r="DQ1221" s="1"/>
      <c r="DT1221" s="1"/>
      <c r="DW1221" s="1"/>
      <c r="DX1221" s="1"/>
      <c r="DY1221" s="1"/>
      <c r="DZ1221" s="1"/>
      <c r="EA1221" s="1"/>
      <c r="EB1221" s="1"/>
      <c r="EC1221" s="1"/>
      <c r="EF1221" s="1"/>
      <c r="ER1221" s="1"/>
      <c r="ET1221" s="1"/>
      <c r="FH1221" s="1"/>
      <c r="FI1221" s="1"/>
      <c r="LT1221" s="2"/>
      <c r="LU1221" s="2"/>
      <c r="LV1221" s="2"/>
      <c r="LW1221" s="2"/>
      <c r="LX1221" s="2"/>
      <c r="LY1221" s="2"/>
      <c r="LZ1221" s="2"/>
      <c r="MA1221" s="2"/>
      <c r="MB1221" s="2"/>
      <c r="MC1221" s="2"/>
      <c r="MD1221" s="2"/>
      <c r="ME1221" s="2"/>
      <c r="MF1221" s="2"/>
      <c r="MG1221" s="2"/>
      <c r="MH1221" s="2"/>
      <c r="MI1221" s="2"/>
      <c r="MJ1221" s="2"/>
      <c r="MK1221" s="2"/>
      <c r="ML1221" s="2"/>
      <c r="MM1221" s="2"/>
      <c r="MN1221" s="2"/>
      <c r="MO1221" s="2"/>
      <c r="MP1221" s="2"/>
      <c r="MQ1221" s="2"/>
      <c r="MR1221" s="2"/>
      <c r="MS1221" s="2"/>
      <c r="MT1221" s="2"/>
      <c r="MU1221" s="2"/>
      <c r="MV1221" s="2"/>
      <c r="MW1221" s="2"/>
      <c r="MX1221" s="2"/>
      <c r="MY1221" s="2"/>
      <c r="MZ1221" s="2"/>
      <c r="NA1221" s="2"/>
      <c r="NB1221" s="2"/>
      <c r="NC1221" s="2"/>
      <c r="ND1221" s="2"/>
      <c r="NE1221" s="2"/>
      <c r="NF1221" s="2"/>
      <c r="NG1221" s="2"/>
      <c r="NH1221" s="2"/>
      <c r="NI1221" s="2"/>
      <c r="NJ1221" s="2"/>
      <c r="NK1221" s="2"/>
      <c r="NL1221" s="2"/>
      <c r="NM1221" s="2"/>
      <c r="NN1221" s="2"/>
      <c r="NO1221" s="2"/>
      <c r="NP1221" s="2"/>
      <c r="NQ1221" s="2"/>
      <c r="NR1221" s="2"/>
      <c r="NS1221" s="2"/>
      <c r="NT1221" s="2"/>
      <c r="NU1221" s="2"/>
      <c r="NV1221" s="2"/>
      <c r="NW1221" s="2"/>
      <c r="NX1221" s="2"/>
      <c r="NY1221" s="2"/>
      <c r="NZ1221" s="2"/>
      <c r="OA1221" s="2"/>
      <c r="OB1221" s="2"/>
      <c r="OC1221" s="2"/>
      <c r="OD1221" s="2"/>
      <c r="OE1221" s="2"/>
      <c r="OF1221" s="2"/>
      <c r="OG1221" s="2"/>
      <c r="OH1221" s="2"/>
      <c r="OI1221" s="2"/>
      <c r="OJ1221" s="2"/>
      <c r="OK1221" s="2"/>
      <c r="OL1221" s="2"/>
      <c r="OM1221" s="2"/>
      <c r="ON1221" s="2"/>
      <c r="OO1221" s="2"/>
      <c r="OP1221" s="2"/>
      <c r="OQ1221" s="2"/>
      <c r="OR1221" s="2"/>
      <c r="OS1221" s="2"/>
      <c r="OT1221" s="2"/>
      <c r="OU1221" s="2"/>
      <c r="OV1221" s="2"/>
      <c r="OW1221" s="2"/>
      <c r="OX1221" s="2"/>
      <c r="OY1221" s="2"/>
      <c r="OZ1221" s="2"/>
      <c r="PA1221" s="2"/>
      <c r="PB1221" s="2"/>
      <c r="PC1221" s="2"/>
      <c r="PD1221" s="2"/>
      <c r="PE1221" s="2"/>
      <c r="PF1221" s="2"/>
      <c r="PG1221" s="2"/>
      <c r="PH1221" s="2"/>
      <c r="PI1221" s="2"/>
      <c r="PJ1221" s="2"/>
      <c r="PK1221" s="2"/>
      <c r="PL1221" s="2"/>
      <c r="PM1221" s="2"/>
      <c r="PN1221" s="2"/>
      <c r="PO1221" s="2"/>
    </row>
    <row r="1222" spans="1:431" ht="98" hidden="1" x14ac:dyDescent="0.15">
      <c r="A1222" s="6" t="s">
        <v>1614</v>
      </c>
      <c r="B1222" s="3"/>
      <c r="C1222" s="6"/>
      <c r="D1222" s="6"/>
      <c r="E1222" s="3"/>
      <c r="F1222" s="6"/>
      <c r="G1222" s="6"/>
      <c r="H1222" s="6"/>
      <c r="I1222" s="3"/>
      <c r="J1222" s="6"/>
      <c r="K1222" s="3"/>
      <c r="L1222" s="3"/>
      <c r="M1222" s="3"/>
      <c r="N1222" s="6"/>
      <c r="O1222" s="3"/>
      <c r="P1222" s="6"/>
      <c r="Q1222" s="6"/>
      <c r="R1222" s="6"/>
      <c r="S1222" s="3"/>
      <c r="T1222" s="3"/>
      <c r="U1222" s="3"/>
      <c r="V1222" s="3"/>
      <c r="W1222" s="3"/>
      <c r="X1222" s="3"/>
      <c r="Y1222" s="6"/>
      <c r="Z1222" s="6"/>
      <c r="AA1222" s="6"/>
      <c r="AB1222" s="3"/>
      <c r="AC1222" s="6"/>
      <c r="AD1222" s="6"/>
      <c r="AE1222" s="3"/>
      <c r="AF1222" s="3"/>
      <c r="AG1222" s="6"/>
      <c r="AH1222" s="6"/>
      <c r="AI1222" s="3"/>
      <c r="AJ1222" s="3"/>
      <c r="AK1222" s="3"/>
      <c r="AL1222" s="3"/>
      <c r="AM1222" s="6"/>
      <c r="AN1222" s="3"/>
      <c r="AO1222" s="3"/>
      <c r="AP1222" s="3"/>
      <c r="AQ1222" s="3"/>
      <c r="AR1222" s="3"/>
      <c r="AS1222" s="3"/>
      <c r="AT1222" s="6"/>
      <c r="AU1222" s="6"/>
      <c r="AV1222" s="6"/>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v>1970</v>
      </c>
      <c r="BZ1222" s="3" t="s">
        <v>2504</v>
      </c>
      <c r="CA1222" s="3" t="s">
        <v>2343</v>
      </c>
      <c r="CB1222" s="3" t="s">
        <v>0</v>
      </c>
      <c r="CC1222" s="3" t="s">
        <v>2383</v>
      </c>
      <c r="CD1222" s="3"/>
      <c r="CE1222" s="3"/>
      <c r="CF1222" s="7"/>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J1222" s="1"/>
      <c r="DK1222" s="1"/>
      <c r="DL1222" s="1"/>
      <c r="DM1222" s="1"/>
      <c r="DN1222" s="1"/>
      <c r="DO1222" s="1"/>
      <c r="DQ1222" s="1"/>
      <c r="DT1222" s="1"/>
      <c r="DW1222" s="1"/>
      <c r="DX1222" s="1"/>
      <c r="DY1222" s="1"/>
      <c r="DZ1222" s="1"/>
      <c r="EA1222" s="1"/>
      <c r="EB1222" s="1"/>
      <c r="EC1222" s="1"/>
      <c r="EF1222" s="1"/>
      <c r="ER1222" s="1"/>
      <c r="ET1222" s="1"/>
      <c r="FH1222" s="1"/>
      <c r="FI1222" s="1"/>
      <c r="LT1222" s="2"/>
      <c r="LU1222" s="2"/>
      <c r="LV1222" s="2"/>
      <c r="LW1222" s="2"/>
      <c r="LX1222" s="2"/>
      <c r="LY1222" s="2"/>
      <c r="LZ1222" s="2"/>
      <c r="MA1222" s="2"/>
      <c r="MB1222" s="2"/>
      <c r="MC1222" s="2"/>
      <c r="MD1222" s="2"/>
      <c r="ME1222" s="2"/>
      <c r="MF1222" s="2"/>
      <c r="MG1222" s="2"/>
      <c r="MH1222" s="2"/>
      <c r="MI1222" s="2"/>
      <c r="MJ1222" s="2"/>
      <c r="MK1222" s="2"/>
      <c r="ML1222" s="2"/>
      <c r="MM1222" s="2"/>
      <c r="MN1222" s="2"/>
      <c r="MO1222" s="2"/>
      <c r="MP1222" s="2"/>
      <c r="MQ1222" s="2"/>
      <c r="MR1222" s="2"/>
      <c r="MS1222" s="2"/>
      <c r="MT1222" s="2"/>
      <c r="MU1222" s="2"/>
      <c r="MV1222" s="2"/>
      <c r="MW1222" s="2"/>
      <c r="MX1222" s="2"/>
      <c r="MY1222" s="2"/>
      <c r="MZ1222" s="2"/>
      <c r="NA1222" s="2"/>
      <c r="NB1222" s="2"/>
      <c r="NC1222" s="2"/>
      <c r="ND1222" s="2"/>
      <c r="NE1222" s="2"/>
      <c r="NF1222" s="2"/>
      <c r="NG1222" s="2"/>
      <c r="NH1222" s="2"/>
      <c r="NI1222" s="2"/>
      <c r="NJ1222" s="2"/>
      <c r="NK1222" s="2"/>
      <c r="NL1222" s="2"/>
      <c r="NM1222" s="2"/>
      <c r="NN1222" s="2"/>
      <c r="NO1222" s="2"/>
      <c r="NP1222" s="2"/>
      <c r="NQ1222" s="2"/>
      <c r="NR1222" s="2"/>
      <c r="NS1222" s="2"/>
      <c r="NT1222" s="2"/>
      <c r="NU1222" s="2"/>
      <c r="NV1222" s="2"/>
      <c r="NW1222" s="2"/>
      <c r="NX1222" s="2"/>
      <c r="NY1222" s="2"/>
      <c r="NZ1222" s="2"/>
      <c r="OA1222" s="2"/>
      <c r="OB1222" s="2"/>
      <c r="OC1222" s="2"/>
      <c r="OD1222" s="2"/>
      <c r="OE1222" s="2"/>
      <c r="OF1222" s="2"/>
      <c r="OG1222" s="2"/>
      <c r="OH1222" s="2"/>
      <c r="OI1222" s="2"/>
      <c r="OJ1222" s="2"/>
      <c r="OK1222" s="2"/>
      <c r="OL1222" s="2"/>
      <c r="OM1222" s="2"/>
      <c r="ON1222" s="2"/>
      <c r="OO1222" s="2"/>
      <c r="OP1222" s="2"/>
      <c r="OQ1222" s="2"/>
      <c r="OR1222" s="2"/>
      <c r="OS1222" s="2"/>
      <c r="OT1222" s="2"/>
      <c r="OU1222" s="2"/>
      <c r="OV1222" s="2"/>
      <c r="OW1222" s="2"/>
      <c r="OX1222" s="2"/>
      <c r="OY1222" s="2"/>
      <c r="OZ1222" s="2"/>
      <c r="PA1222" s="2"/>
      <c r="PB1222" s="2"/>
      <c r="PC1222" s="2"/>
      <c r="PD1222" s="2"/>
      <c r="PE1222" s="2"/>
      <c r="PF1222" s="2"/>
      <c r="PG1222" s="2"/>
      <c r="PH1222" s="2"/>
      <c r="PI1222" s="2"/>
      <c r="PJ1222" s="2"/>
      <c r="PK1222" s="2"/>
      <c r="PL1222" s="2"/>
      <c r="PM1222" s="2"/>
      <c r="PN1222" s="2"/>
      <c r="PO1222" s="2"/>
    </row>
    <row r="1223" spans="1:431" ht="98" hidden="1" x14ac:dyDescent="0.15">
      <c r="A1223" s="6" t="s">
        <v>1616</v>
      </c>
      <c r="B1223" s="3"/>
      <c r="C1223" s="6"/>
      <c r="D1223" s="6"/>
      <c r="E1223" s="3"/>
      <c r="F1223" s="6"/>
      <c r="G1223" s="6"/>
      <c r="H1223" s="6"/>
      <c r="I1223" s="3"/>
      <c r="J1223" s="6"/>
      <c r="K1223" s="3"/>
      <c r="L1223" s="3"/>
      <c r="M1223" s="3"/>
      <c r="N1223" s="6"/>
      <c r="O1223" s="3"/>
      <c r="P1223" s="6"/>
      <c r="Q1223" s="6"/>
      <c r="R1223" s="6"/>
      <c r="S1223" s="3"/>
      <c r="T1223" s="3"/>
      <c r="U1223" s="3"/>
      <c r="V1223" s="3"/>
      <c r="W1223" s="3"/>
      <c r="X1223" s="3"/>
      <c r="Y1223" s="6"/>
      <c r="Z1223" s="6"/>
      <c r="AA1223" s="6"/>
      <c r="AB1223" s="3"/>
      <c r="AC1223" s="6"/>
      <c r="AD1223" s="6"/>
      <c r="AE1223" s="3"/>
      <c r="AF1223" s="3"/>
      <c r="AG1223" s="6"/>
      <c r="AH1223" s="6"/>
      <c r="AI1223" s="3"/>
      <c r="AJ1223" s="3"/>
      <c r="AK1223" s="3"/>
      <c r="AL1223" s="3"/>
      <c r="AM1223" s="6"/>
      <c r="AN1223" s="3"/>
      <c r="AO1223" s="3"/>
      <c r="AP1223" s="3"/>
      <c r="AQ1223" s="3"/>
      <c r="AR1223" s="3"/>
      <c r="AS1223" s="3"/>
      <c r="AT1223" s="6"/>
      <c r="AU1223" s="6"/>
      <c r="AV1223" s="6"/>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v>1970</v>
      </c>
      <c r="BZ1223" s="3" t="s">
        <v>2504</v>
      </c>
      <c r="CA1223" s="3" t="s">
        <v>2343</v>
      </c>
      <c r="CB1223" s="3" t="s">
        <v>0</v>
      </c>
      <c r="CC1223" s="3" t="s">
        <v>2383</v>
      </c>
      <c r="CD1223" s="3"/>
      <c r="CE1223" s="3"/>
      <c r="CF1223" s="7"/>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J1223" s="1"/>
      <c r="DK1223" s="1"/>
      <c r="DL1223" s="1"/>
      <c r="DM1223" s="1"/>
      <c r="DN1223" s="1"/>
      <c r="DO1223" s="1"/>
      <c r="DQ1223" s="1"/>
      <c r="DT1223" s="1"/>
      <c r="DW1223" s="1"/>
      <c r="DX1223" s="1"/>
      <c r="DY1223" s="1"/>
      <c r="DZ1223" s="1"/>
      <c r="EA1223" s="1"/>
      <c r="EB1223" s="1"/>
      <c r="EC1223" s="1"/>
      <c r="EF1223" s="1"/>
      <c r="ER1223" s="1"/>
      <c r="ET1223" s="1"/>
      <c r="FH1223" s="1"/>
      <c r="FI1223" s="1"/>
      <c r="LT1223" s="2"/>
      <c r="LU1223" s="2"/>
      <c r="LV1223" s="2"/>
      <c r="LW1223" s="2"/>
      <c r="LX1223" s="2"/>
      <c r="LY1223" s="2"/>
      <c r="LZ1223" s="2"/>
      <c r="MA1223" s="2"/>
      <c r="MB1223" s="2"/>
      <c r="MC1223" s="2"/>
      <c r="MD1223" s="2"/>
      <c r="ME1223" s="2"/>
      <c r="MF1223" s="2"/>
      <c r="MG1223" s="2"/>
      <c r="MH1223" s="2"/>
      <c r="MI1223" s="2"/>
      <c r="MJ1223" s="2"/>
      <c r="MK1223" s="2"/>
      <c r="ML1223" s="2"/>
      <c r="MM1223" s="2"/>
      <c r="MN1223" s="2"/>
      <c r="MO1223" s="2"/>
      <c r="MP1223" s="2"/>
      <c r="MQ1223" s="2"/>
      <c r="MR1223" s="2"/>
      <c r="MS1223" s="2"/>
      <c r="MT1223" s="2"/>
      <c r="MU1223" s="2"/>
      <c r="MV1223" s="2"/>
      <c r="MW1223" s="2"/>
      <c r="MX1223" s="2"/>
      <c r="MY1223" s="2"/>
      <c r="MZ1223" s="2"/>
      <c r="NA1223" s="2"/>
      <c r="NB1223" s="2"/>
      <c r="NC1223" s="2"/>
      <c r="ND1223" s="2"/>
      <c r="NE1223" s="2"/>
      <c r="NF1223" s="2"/>
      <c r="NG1223" s="2"/>
      <c r="NH1223" s="2"/>
      <c r="NI1223" s="2"/>
      <c r="NJ1223" s="2"/>
      <c r="NK1223" s="2"/>
      <c r="NL1223" s="2"/>
      <c r="NM1223" s="2"/>
      <c r="NN1223" s="2"/>
      <c r="NO1223" s="2"/>
      <c r="NP1223" s="2"/>
      <c r="NQ1223" s="2"/>
      <c r="NR1223" s="2"/>
      <c r="NS1223" s="2"/>
      <c r="NT1223" s="2"/>
      <c r="NU1223" s="2"/>
      <c r="NV1223" s="2"/>
      <c r="NW1223" s="2"/>
      <c r="NX1223" s="2"/>
      <c r="NY1223" s="2"/>
      <c r="NZ1223" s="2"/>
      <c r="OA1223" s="2"/>
      <c r="OB1223" s="2"/>
      <c r="OC1223" s="2"/>
      <c r="OD1223" s="2"/>
      <c r="OE1223" s="2"/>
      <c r="OF1223" s="2"/>
      <c r="OG1223" s="2"/>
      <c r="OH1223" s="2"/>
      <c r="OI1223" s="2"/>
      <c r="OJ1223" s="2"/>
      <c r="OK1223" s="2"/>
      <c r="OL1223" s="2"/>
      <c r="OM1223" s="2"/>
      <c r="ON1223" s="2"/>
      <c r="OO1223" s="2"/>
      <c r="OP1223" s="2"/>
      <c r="OQ1223" s="2"/>
      <c r="OR1223" s="2"/>
      <c r="OS1223" s="2"/>
      <c r="OT1223" s="2"/>
      <c r="OU1223" s="2"/>
      <c r="OV1223" s="2"/>
      <c r="OW1223" s="2"/>
      <c r="OX1223" s="2"/>
      <c r="OY1223" s="2"/>
      <c r="OZ1223" s="2"/>
      <c r="PA1223" s="2"/>
      <c r="PB1223" s="2"/>
      <c r="PC1223" s="2"/>
      <c r="PD1223" s="2"/>
      <c r="PE1223" s="2"/>
      <c r="PF1223" s="2"/>
      <c r="PG1223" s="2"/>
      <c r="PH1223" s="2"/>
      <c r="PI1223" s="2"/>
      <c r="PJ1223" s="2"/>
      <c r="PK1223" s="2"/>
      <c r="PL1223" s="2"/>
      <c r="PM1223" s="2"/>
      <c r="PN1223" s="2"/>
      <c r="PO1223" s="2"/>
    </row>
    <row r="1224" spans="1:431" ht="98" hidden="1" x14ac:dyDescent="0.15">
      <c r="A1224" s="6" t="s">
        <v>1617</v>
      </c>
      <c r="B1224" s="3"/>
      <c r="C1224" s="6"/>
      <c r="D1224" s="6"/>
      <c r="E1224" s="3"/>
      <c r="F1224" s="6"/>
      <c r="G1224" s="6"/>
      <c r="H1224" s="6"/>
      <c r="I1224" s="3"/>
      <c r="J1224" s="6"/>
      <c r="K1224" s="3"/>
      <c r="L1224" s="3"/>
      <c r="M1224" s="3"/>
      <c r="N1224" s="6"/>
      <c r="O1224" s="3"/>
      <c r="P1224" s="6"/>
      <c r="Q1224" s="6"/>
      <c r="R1224" s="6"/>
      <c r="S1224" s="3"/>
      <c r="T1224" s="3"/>
      <c r="U1224" s="3"/>
      <c r="V1224" s="3"/>
      <c r="W1224" s="3"/>
      <c r="X1224" s="3"/>
      <c r="Y1224" s="6"/>
      <c r="Z1224" s="6"/>
      <c r="AA1224" s="6"/>
      <c r="AB1224" s="3"/>
      <c r="AC1224" s="6"/>
      <c r="AD1224" s="6"/>
      <c r="AE1224" s="3"/>
      <c r="AF1224" s="3"/>
      <c r="AG1224" s="6"/>
      <c r="AH1224" s="6"/>
      <c r="AI1224" s="3"/>
      <c r="AJ1224" s="3"/>
      <c r="AK1224" s="3"/>
      <c r="AL1224" s="3"/>
      <c r="AM1224" s="6"/>
      <c r="AN1224" s="3"/>
      <c r="AO1224" s="3"/>
      <c r="AP1224" s="3"/>
      <c r="AQ1224" s="3"/>
      <c r="AR1224" s="3"/>
      <c r="AS1224" s="3"/>
      <c r="AT1224" s="6"/>
      <c r="AU1224" s="6"/>
      <c r="AV1224" s="6"/>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v>1970</v>
      </c>
      <c r="BZ1224" s="3" t="s">
        <v>2504</v>
      </c>
      <c r="CA1224" s="3" t="s">
        <v>2343</v>
      </c>
      <c r="CB1224" s="3" t="s">
        <v>0</v>
      </c>
      <c r="CC1224" s="3" t="s">
        <v>2383</v>
      </c>
      <c r="CD1224" s="3"/>
      <c r="CE1224" s="3"/>
      <c r="CF1224" s="7"/>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J1224" s="1"/>
      <c r="DK1224" s="1"/>
      <c r="DL1224" s="1"/>
      <c r="DM1224" s="1"/>
      <c r="DN1224" s="1"/>
      <c r="DO1224" s="1"/>
      <c r="DQ1224" s="1"/>
      <c r="DT1224" s="1"/>
      <c r="DW1224" s="1"/>
      <c r="DX1224" s="1"/>
      <c r="DY1224" s="1"/>
      <c r="DZ1224" s="1"/>
      <c r="EA1224" s="1"/>
      <c r="EB1224" s="1"/>
      <c r="EC1224" s="1"/>
      <c r="EF1224" s="1"/>
      <c r="ER1224" s="1"/>
      <c r="ET1224" s="1"/>
      <c r="FH1224" s="1"/>
      <c r="FI1224" s="1"/>
      <c r="LT1224" s="2"/>
      <c r="LU1224" s="2"/>
      <c r="LV1224" s="2"/>
      <c r="LW1224" s="2"/>
      <c r="LX1224" s="2"/>
      <c r="LY1224" s="2"/>
      <c r="LZ1224" s="2"/>
      <c r="MA1224" s="2"/>
      <c r="MB1224" s="2"/>
      <c r="MC1224" s="2"/>
      <c r="MD1224" s="2"/>
      <c r="ME1224" s="2"/>
      <c r="MF1224" s="2"/>
      <c r="MG1224" s="2"/>
      <c r="MH1224" s="2"/>
      <c r="MI1224" s="2"/>
      <c r="MJ1224" s="2"/>
      <c r="MK1224" s="2"/>
      <c r="ML1224" s="2"/>
      <c r="MM1224" s="2"/>
      <c r="MN1224" s="2"/>
      <c r="MO1224" s="2"/>
      <c r="MP1224" s="2"/>
      <c r="MQ1224" s="2"/>
      <c r="MR1224" s="2"/>
      <c r="MS1224" s="2"/>
      <c r="MT1224" s="2"/>
      <c r="MU1224" s="2"/>
      <c r="MV1224" s="2"/>
      <c r="MW1224" s="2"/>
      <c r="MX1224" s="2"/>
      <c r="MY1224" s="2"/>
      <c r="MZ1224" s="2"/>
      <c r="NA1224" s="2"/>
      <c r="NB1224" s="2"/>
      <c r="NC1224" s="2"/>
      <c r="ND1224" s="2"/>
      <c r="NE1224" s="2"/>
      <c r="NF1224" s="2"/>
      <c r="NG1224" s="2"/>
      <c r="NH1224" s="2"/>
      <c r="NI1224" s="2"/>
      <c r="NJ1224" s="2"/>
      <c r="NK1224" s="2"/>
      <c r="NL1224" s="2"/>
      <c r="NM1224" s="2"/>
      <c r="NN1224" s="2"/>
      <c r="NO1224" s="2"/>
      <c r="NP1224" s="2"/>
      <c r="NQ1224" s="2"/>
      <c r="NR1224" s="2"/>
      <c r="NS1224" s="2"/>
      <c r="NT1224" s="2"/>
      <c r="NU1224" s="2"/>
      <c r="NV1224" s="2"/>
      <c r="NW1224" s="2"/>
      <c r="NX1224" s="2"/>
      <c r="NY1224" s="2"/>
      <c r="NZ1224" s="2"/>
      <c r="OA1224" s="2"/>
      <c r="OB1224" s="2"/>
      <c r="OC1224" s="2"/>
      <c r="OD1224" s="2"/>
      <c r="OE1224" s="2"/>
      <c r="OF1224" s="2"/>
      <c r="OG1224" s="2"/>
      <c r="OH1224" s="2"/>
      <c r="OI1224" s="2"/>
      <c r="OJ1224" s="2"/>
      <c r="OK1224" s="2"/>
      <c r="OL1224" s="2"/>
      <c r="OM1224" s="2"/>
      <c r="ON1224" s="2"/>
      <c r="OO1224" s="2"/>
      <c r="OP1224" s="2"/>
      <c r="OQ1224" s="2"/>
      <c r="OR1224" s="2"/>
      <c r="OS1224" s="2"/>
      <c r="OT1224" s="2"/>
      <c r="OU1224" s="2"/>
      <c r="OV1224" s="2"/>
      <c r="OW1224" s="2"/>
      <c r="OX1224" s="2"/>
      <c r="OY1224" s="2"/>
      <c r="OZ1224" s="2"/>
      <c r="PA1224" s="2"/>
      <c r="PB1224" s="2"/>
      <c r="PC1224" s="2"/>
      <c r="PD1224" s="2"/>
      <c r="PE1224" s="2"/>
      <c r="PF1224" s="2"/>
      <c r="PG1224" s="2"/>
      <c r="PH1224" s="2"/>
      <c r="PI1224" s="2"/>
      <c r="PJ1224" s="2"/>
      <c r="PK1224" s="2"/>
      <c r="PL1224" s="2"/>
      <c r="PM1224" s="2"/>
      <c r="PN1224" s="2"/>
      <c r="PO1224" s="2"/>
    </row>
    <row r="1225" spans="1:431" ht="98" hidden="1" x14ac:dyDescent="0.15">
      <c r="A1225" s="6" t="s">
        <v>1618</v>
      </c>
      <c r="B1225" s="3"/>
      <c r="C1225" s="6"/>
      <c r="D1225" s="6"/>
      <c r="E1225" s="3"/>
      <c r="F1225" s="6"/>
      <c r="G1225" s="6"/>
      <c r="H1225" s="6"/>
      <c r="I1225" s="3"/>
      <c r="J1225" s="6"/>
      <c r="K1225" s="3"/>
      <c r="L1225" s="3"/>
      <c r="M1225" s="3"/>
      <c r="N1225" s="6"/>
      <c r="O1225" s="3"/>
      <c r="P1225" s="6"/>
      <c r="Q1225" s="6"/>
      <c r="R1225" s="6"/>
      <c r="S1225" s="3"/>
      <c r="T1225" s="3"/>
      <c r="U1225" s="3"/>
      <c r="V1225" s="3"/>
      <c r="W1225" s="3"/>
      <c r="X1225" s="3"/>
      <c r="Y1225" s="6"/>
      <c r="Z1225" s="6"/>
      <c r="AA1225" s="6"/>
      <c r="AB1225" s="3"/>
      <c r="AC1225" s="6"/>
      <c r="AD1225" s="6"/>
      <c r="AE1225" s="3"/>
      <c r="AF1225" s="3"/>
      <c r="AG1225" s="6"/>
      <c r="AH1225" s="6"/>
      <c r="AI1225" s="3"/>
      <c r="AJ1225" s="3"/>
      <c r="AK1225" s="3"/>
      <c r="AL1225" s="3"/>
      <c r="AM1225" s="6"/>
      <c r="AN1225" s="3"/>
      <c r="AO1225" s="3"/>
      <c r="AP1225" s="3"/>
      <c r="AQ1225" s="3"/>
      <c r="AR1225" s="3"/>
      <c r="AS1225" s="3"/>
      <c r="AT1225" s="6"/>
      <c r="AU1225" s="6"/>
      <c r="AV1225" s="6"/>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v>1970</v>
      </c>
      <c r="BZ1225" s="3" t="s">
        <v>2504</v>
      </c>
      <c r="CA1225" s="3" t="s">
        <v>2343</v>
      </c>
      <c r="CB1225" s="3" t="s">
        <v>0</v>
      </c>
      <c r="CC1225" s="3" t="s">
        <v>2383</v>
      </c>
      <c r="CD1225" s="3"/>
      <c r="CE1225" s="3"/>
      <c r="CF1225" s="7"/>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J1225" s="1"/>
      <c r="DK1225" s="1"/>
      <c r="DL1225" s="1"/>
      <c r="DM1225" s="1"/>
      <c r="DN1225" s="1"/>
      <c r="DO1225" s="1"/>
      <c r="DQ1225" s="1"/>
      <c r="DT1225" s="1"/>
      <c r="DW1225" s="1"/>
      <c r="DX1225" s="1"/>
      <c r="DY1225" s="1"/>
      <c r="DZ1225" s="1"/>
      <c r="EA1225" s="1"/>
      <c r="EB1225" s="1"/>
      <c r="EC1225" s="1"/>
      <c r="EF1225" s="1"/>
      <c r="ER1225" s="1"/>
      <c r="ET1225" s="1"/>
      <c r="FH1225" s="1"/>
      <c r="FI1225" s="1"/>
      <c r="LT1225" s="2"/>
      <c r="LU1225" s="2"/>
      <c r="LV1225" s="2"/>
      <c r="LW1225" s="2"/>
      <c r="LX1225" s="2"/>
      <c r="LY1225" s="2"/>
      <c r="LZ1225" s="2"/>
      <c r="MA1225" s="2"/>
      <c r="MB1225" s="2"/>
      <c r="MC1225" s="2"/>
      <c r="MD1225" s="2"/>
      <c r="ME1225" s="2"/>
      <c r="MF1225" s="2"/>
      <c r="MG1225" s="2"/>
      <c r="MH1225" s="2"/>
      <c r="MI1225" s="2"/>
      <c r="MJ1225" s="2"/>
      <c r="MK1225" s="2"/>
      <c r="ML1225" s="2"/>
      <c r="MM1225" s="2"/>
      <c r="MN1225" s="2"/>
      <c r="MO1225" s="2"/>
      <c r="MP1225" s="2"/>
      <c r="MQ1225" s="2"/>
      <c r="MR1225" s="2"/>
      <c r="MS1225" s="2"/>
      <c r="MT1225" s="2"/>
      <c r="MU1225" s="2"/>
      <c r="MV1225" s="2"/>
      <c r="MW1225" s="2"/>
      <c r="MX1225" s="2"/>
      <c r="MY1225" s="2"/>
      <c r="MZ1225" s="2"/>
      <c r="NA1225" s="2"/>
      <c r="NB1225" s="2"/>
      <c r="NC1225" s="2"/>
      <c r="ND1225" s="2"/>
      <c r="NE1225" s="2"/>
      <c r="NF1225" s="2"/>
      <c r="NG1225" s="2"/>
      <c r="NH1225" s="2"/>
      <c r="NI1225" s="2"/>
      <c r="NJ1225" s="2"/>
      <c r="NK1225" s="2"/>
      <c r="NL1225" s="2"/>
      <c r="NM1225" s="2"/>
      <c r="NN1225" s="2"/>
      <c r="NO1225" s="2"/>
      <c r="NP1225" s="2"/>
      <c r="NQ1225" s="2"/>
      <c r="NR1225" s="2"/>
      <c r="NS1225" s="2"/>
      <c r="NT1225" s="2"/>
      <c r="NU1225" s="2"/>
      <c r="NV1225" s="2"/>
      <c r="NW1225" s="2"/>
      <c r="NX1225" s="2"/>
      <c r="NY1225" s="2"/>
      <c r="NZ1225" s="2"/>
      <c r="OA1225" s="2"/>
      <c r="OB1225" s="2"/>
      <c r="OC1225" s="2"/>
      <c r="OD1225" s="2"/>
      <c r="OE1225" s="2"/>
      <c r="OF1225" s="2"/>
      <c r="OG1225" s="2"/>
      <c r="OH1225" s="2"/>
      <c r="OI1225" s="2"/>
      <c r="OJ1225" s="2"/>
      <c r="OK1225" s="2"/>
      <c r="OL1225" s="2"/>
      <c r="OM1225" s="2"/>
      <c r="ON1225" s="2"/>
      <c r="OO1225" s="2"/>
      <c r="OP1225" s="2"/>
      <c r="OQ1225" s="2"/>
      <c r="OR1225" s="2"/>
      <c r="OS1225" s="2"/>
      <c r="OT1225" s="2"/>
      <c r="OU1225" s="2"/>
      <c r="OV1225" s="2"/>
      <c r="OW1225" s="2"/>
      <c r="OX1225" s="2"/>
      <c r="OY1225" s="2"/>
      <c r="OZ1225" s="2"/>
      <c r="PA1225" s="2"/>
      <c r="PB1225" s="2"/>
      <c r="PC1225" s="2"/>
      <c r="PD1225" s="2"/>
      <c r="PE1225" s="2"/>
      <c r="PF1225" s="2"/>
      <c r="PG1225" s="2"/>
      <c r="PH1225" s="2"/>
      <c r="PI1225" s="2"/>
      <c r="PJ1225" s="2"/>
      <c r="PK1225" s="2"/>
      <c r="PL1225" s="2"/>
      <c r="PM1225" s="2"/>
      <c r="PN1225" s="2"/>
      <c r="PO1225" s="2"/>
    </row>
    <row r="1226" spans="1:431" ht="98" hidden="1" x14ac:dyDescent="0.15">
      <c r="A1226" s="6" t="s">
        <v>1619</v>
      </c>
      <c r="B1226" s="3"/>
      <c r="C1226" s="6"/>
      <c r="D1226" s="6"/>
      <c r="E1226" s="3"/>
      <c r="F1226" s="6"/>
      <c r="G1226" s="6"/>
      <c r="H1226" s="6"/>
      <c r="I1226" s="3"/>
      <c r="J1226" s="6"/>
      <c r="K1226" s="3"/>
      <c r="L1226" s="3"/>
      <c r="M1226" s="3"/>
      <c r="N1226" s="6"/>
      <c r="O1226" s="3"/>
      <c r="P1226" s="6"/>
      <c r="Q1226" s="6"/>
      <c r="R1226" s="6"/>
      <c r="S1226" s="3"/>
      <c r="T1226" s="3"/>
      <c r="U1226" s="3"/>
      <c r="V1226" s="3"/>
      <c r="W1226" s="3"/>
      <c r="X1226" s="3"/>
      <c r="Y1226" s="6"/>
      <c r="Z1226" s="6"/>
      <c r="AA1226" s="6"/>
      <c r="AB1226" s="3"/>
      <c r="AC1226" s="6"/>
      <c r="AD1226" s="6"/>
      <c r="AE1226" s="3"/>
      <c r="AF1226" s="3"/>
      <c r="AG1226" s="6"/>
      <c r="AH1226" s="6"/>
      <c r="AI1226" s="3"/>
      <c r="AJ1226" s="3"/>
      <c r="AK1226" s="3"/>
      <c r="AL1226" s="3"/>
      <c r="AM1226" s="6"/>
      <c r="AN1226" s="3"/>
      <c r="AO1226" s="3"/>
      <c r="AP1226" s="3"/>
      <c r="AQ1226" s="3"/>
      <c r="AR1226" s="3"/>
      <c r="AS1226" s="3"/>
      <c r="AT1226" s="6"/>
      <c r="AU1226" s="6"/>
      <c r="AV1226" s="6"/>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v>1970</v>
      </c>
      <c r="BZ1226" s="3" t="s">
        <v>2504</v>
      </c>
      <c r="CA1226" s="3" t="s">
        <v>2343</v>
      </c>
      <c r="CB1226" s="3" t="s">
        <v>0</v>
      </c>
      <c r="CC1226" s="3" t="s">
        <v>2383</v>
      </c>
      <c r="CD1226" s="3"/>
      <c r="CE1226" s="3"/>
      <c r="CF1226" s="7"/>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J1226" s="1"/>
      <c r="DK1226" s="1"/>
      <c r="DL1226" s="1"/>
      <c r="DM1226" s="1"/>
      <c r="DN1226" s="1"/>
      <c r="DO1226" s="1"/>
      <c r="DQ1226" s="1"/>
      <c r="DT1226" s="1"/>
      <c r="DW1226" s="1"/>
      <c r="DX1226" s="1"/>
      <c r="DY1226" s="1"/>
      <c r="DZ1226" s="1"/>
      <c r="EA1226" s="1"/>
      <c r="EB1226" s="1"/>
      <c r="EC1226" s="1"/>
      <c r="EF1226" s="1"/>
      <c r="ER1226" s="1"/>
      <c r="ET1226" s="1"/>
      <c r="FH1226" s="1"/>
      <c r="FI1226" s="1"/>
      <c r="LT1226" s="2"/>
      <c r="LU1226" s="2"/>
      <c r="LV1226" s="2"/>
      <c r="LW1226" s="2"/>
      <c r="LX1226" s="2"/>
      <c r="LY1226" s="2"/>
      <c r="LZ1226" s="2"/>
      <c r="MA1226" s="2"/>
      <c r="MB1226" s="2"/>
      <c r="MC1226" s="2"/>
      <c r="MD1226" s="2"/>
      <c r="ME1226" s="2"/>
      <c r="MF1226" s="2"/>
      <c r="MG1226" s="2"/>
      <c r="MH1226" s="2"/>
      <c r="MI1226" s="2"/>
      <c r="MJ1226" s="2"/>
      <c r="MK1226" s="2"/>
      <c r="ML1226" s="2"/>
      <c r="MM1226" s="2"/>
      <c r="MN1226" s="2"/>
      <c r="MO1226" s="2"/>
      <c r="MP1226" s="2"/>
      <c r="MQ1226" s="2"/>
      <c r="MR1226" s="2"/>
      <c r="MS1226" s="2"/>
      <c r="MT1226" s="2"/>
      <c r="MU1226" s="2"/>
      <c r="MV1226" s="2"/>
      <c r="MW1226" s="2"/>
      <c r="MX1226" s="2"/>
      <c r="MY1226" s="2"/>
      <c r="MZ1226" s="2"/>
      <c r="NA1226" s="2"/>
      <c r="NB1226" s="2"/>
      <c r="NC1226" s="2"/>
      <c r="ND1226" s="2"/>
      <c r="NE1226" s="2"/>
      <c r="NF1226" s="2"/>
      <c r="NG1226" s="2"/>
      <c r="NH1226" s="2"/>
      <c r="NI1226" s="2"/>
      <c r="NJ1226" s="2"/>
      <c r="NK1226" s="2"/>
      <c r="NL1226" s="2"/>
      <c r="NM1226" s="2"/>
      <c r="NN1226" s="2"/>
      <c r="NO1226" s="2"/>
      <c r="NP1226" s="2"/>
      <c r="NQ1226" s="2"/>
      <c r="NR1226" s="2"/>
      <c r="NS1226" s="2"/>
      <c r="NT1226" s="2"/>
      <c r="NU1226" s="2"/>
      <c r="NV1226" s="2"/>
      <c r="NW1226" s="2"/>
      <c r="NX1226" s="2"/>
      <c r="NY1226" s="2"/>
      <c r="NZ1226" s="2"/>
      <c r="OA1226" s="2"/>
      <c r="OB1226" s="2"/>
      <c r="OC1226" s="2"/>
      <c r="OD1226" s="2"/>
      <c r="OE1226" s="2"/>
      <c r="OF1226" s="2"/>
      <c r="OG1226" s="2"/>
      <c r="OH1226" s="2"/>
      <c r="OI1226" s="2"/>
      <c r="OJ1226" s="2"/>
      <c r="OK1226" s="2"/>
      <c r="OL1226" s="2"/>
      <c r="OM1226" s="2"/>
      <c r="ON1226" s="2"/>
      <c r="OO1226" s="2"/>
      <c r="OP1226" s="2"/>
      <c r="OQ1226" s="2"/>
      <c r="OR1226" s="2"/>
      <c r="OS1226" s="2"/>
      <c r="OT1226" s="2"/>
      <c r="OU1226" s="2"/>
      <c r="OV1226" s="2"/>
      <c r="OW1226" s="2"/>
      <c r="OX1226" s="2"/>
      <c r="OY1226" s="2"/>
      <c r="OZ1226" s="2"/>
      <c r="PA1226" s="2"/>
      <c r="PB1226" s="2"/>
      <c r="PC1226" s="2"/>
      <c r="PD1226" s="2"/>
      <c r="PE1226" s="2"/>
      <c r="PF1226" s="2"/>
      <c r="PG1226" s="2"/>
      <c r="PH1226" s="2"/>
      <c r="PI1226" s="2"/>
      <c r="PJ1226" s="2"/>
      <c r="PK1226" s="2"/>
      <c r="PL1226" s="2"/>
      <c r="PM1226" s="2"/>
      <c r="PN1226" s="2"/>
      <c r="PO1226" s="2"/>
    </row>
    <row r="1227" spans="1:431" ht="98" hidden="1" x14ac:dyDescent="0.15">
      <c r="A1227" s="6" t="s">
        <v>1620</v>
      </c>
      <c r="B1227" s="3"/>
      <c r="C1227" s="6"/>
      <c r="D1227" s="6"/>
      <c r="E1227" s="3"/>
      <c r="F1227" s="6"/>
      <c r="G1227" s="6"/>
      <c r="H1227" s="6"/>
      <c r="I1227" s="3"/>
      <c r="J1227" s="6"/>
      <c r="K1227" s="3"/>
      <c r="L1227" s="3"/>
      <c r="M1227" s="3"/>
      <c r="N1227" s="6"/>
      <c r="O1227" s="3"/>
      <c r="P1227" s="6"/>
      <c r="Q1227" s="6"/>
      <c r="R1227" s="6"/>
      <c r="S1227" s="3"/>
      <c r="T1227" s="3"/>
      <c r="U1227" s="3"/>
      <c r="V1227" s="3"/>
      <c r="W1227" s="3"/>
      <c r="X1227" s="3"/>
      <c r="Y1227" s="6"/>
      <c r="Z1227" s="6"/>
      <c r="AA1227" s="6"/>
      <c r="AB1227" s="3"/>
      <c r="AC1227" s="6"/>
      <c r="AD1227" s="6"/>
      <c r="AE1227" s="3"/>
      <c r="AF1227" s="3"/>
      <c r="AG1227" s="6"/>
      <c r="AH1227" s="6"/>
      <c r="AI1227" s="3"/>
      <c r="AJ1227" s="3"/>
      <c r="AK1227" s="3"/>
      <c r="AL1227" s="3"/>
      <c r="AM1227" s="6"/>
      <c r="AN1227" s="3"/>
      <c r="AO1227" s="3"/>
      <c r="AP1227" s="3"/>
      <c r="AQ1227" s="3"/>
      <c r="AR1227" s="3"/>
      <c r="AS1227" s="3"/>
      <c r="AT1227" s="6"/>
      <c r="AU1227" s="6"/>
      <c r="AV1227" s="6"/>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v>1970</v>
      </c>
      <c r="BZ1227" s="3" t="s">
        <v>2504</v>
      </c>
      <c r="CA1227" s="3" t="s">
        <v>2343</v>
      </c>
      <c r="CB1227" s="3" t="s">
        <v>0</v>
      </c>
      <c r="CC1227" s="3" t="s">
        <v>2383</v>
      </c>
      <c r="CD1227" s="3"/>
      <c r="CE1227" s="3"/>
      <c r="CF1227" s="7"/>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J1227" s="1"/>
      <c r="DK1227" s="1"/>
      <c r="DL1227" s="1"/>
      <c r="DM1227" s="1"/>
      <c r="DN1227" s="1"/>
      <c r="DO1227" s="1"/>
      <c r="DQ1227" s="1"/>
      <c r="DT1227" s="1"/>
      <c r="DW1227" s="1"/>
      <c r="DX1227" s="1"/>
      <c r="DY1227" s="1"/>
      <c r="DZ1227" s="1"/>
      <c r="EA1227" s="1"/>
      <c r="EB1227" s="1"/>
      <c r="EC1227" s="1"/>
      <c r="EF1227" s="1"/>
      <c r="ER1227" s="1"/>
      <c r="ET1227" s="1"/>
      <c r="FH1227" s="1"/>
      <c r="FI1227" s="1"/>
      <c r="LT1227" s="2"/>
      <c r="LU1227" s="2"/>
      <c r="LV1227" s="2"/>
      <c r="LW1227" s="2"/>
      <c r="LX1227" s="2"/>
      <c r="LY1227" s="2"/>
      <c r="LZ1227" s="2"/>
      <c r="MA1227" s="2"/>
      <c r="MB1227" s="2"/>
      <c r="MC1227" s="2"/>
      <c r="MD1227" s="2"/>
      <c r="ME1227" s="2"/>
      <c r="MF1227" s="2"/>
      <c r="MG1227" s="2"/>
      <c r="MH1227" s="2"/>
      <c r="MI1227" s="2"/>
      <c r="MJ1227" s="2"/>
      <c r="MK1227" s="2"/>
      <c r="ML1227" s="2"/>
      <c r="MM1227" s="2"/>
      <c r="MN1227" s="2"/>
      <c r="MO1227" s="2"/>
      <c r="MP1227" s="2"/>
      <c r="MQ1227" s="2"/>
      <c r="MR1227" s="2"/>
      <c r="MS1227" s="2"/>
      <c r="MT1227" s="2"/>
      <c r="MU1227" s="2"/>
      <c r="MV1227" s="2"/>
      <c r="MW1227" s="2"/>
      <c r="MX1227" s="2"/>
      <c r="MY1227" s="2"/>
      <c r="MZ1227" s="2"/>
      <c r="NA1227" s="2"/>
      <c r="NB1227" s="2"/>
      <c r="NC1227" s="2"/>
      <c r="ND1227" s="2"/>
      <c r="NE1227" s="2"/>
      <c r="NF1227" s="2"/>
      <c r="NG1227" s="2"/>
      <c r="NH1227" s="2"/>
      <c r="NI1227" s="2"/>
      <c r="NJ1227" s="2"/>
      <c r="NK1227" s="2"/>
      <c r="NL1227" s="2"/>
      <c r="NM1227" s="2"/>
      <c r="NN1227" s="2"/>
      <c r="NO1227" s="2"/>
      <c r="NP1227" s="2"/>
      <c r="NQ1227" s="2"/>
      <c r="NR1227" s="2"/>
      <c r="NS1227" s="2"/>
      <c r="NT1227" s="2"/>
      <c r="NU1227" s="2"/>
      <c r="NV1227" s="2"/>
      <c r="NW1227" s="2"/>
      <c r="NX1227" s="2"/>
      <c r="NY1227" s="2"/>
      <c r="NZ1227" s="2"/>
      <c r="OA1227" s="2"/>
      <c r="OB1227" s="2"/>
      <c r="OC1227" s="2"/>
      <c r="OD1227" s="2"/>
      <c r="OE1227" s="2"/>
      <c r="OF1227" s="2"/>
      <c r="OG1227" s="2"/>
      <c r="OH1227" s="2"/>
      <c r="OI1227" s="2"/>
      <c r="OJ1227" s="2"/>
      <c r="OK1227" s="2"/>
      <c r="OL1227" s="2"/>
      <c r="OM1227" s="2"/>
      <c r="ON1227" s="2"/>
      <c r="OO1227" s="2"/>
      <c r="OP1227" s="2"/>
      <c r="OQ1227" s="2"/>
      <c r="OR1227" s="2"/>
      <c r="OS1227" s="2"/>
      <c r="OT1227" s="2"/>
      <c r="OU1227" s="2"/>
      <c r="OV1227" s="2"/>
      <c r="OW1227" s="2"/>
      <c r="OX1227" s="2"/>
      <c r="OY1227" s="2"/>
      <c r="OZ1227" s="2"/>
      <c r="PA1227" s="2"/>
      <c r="PB1227" s="2"/>
      <c r="PC1227" s="2"/>
      <c r="PD1227" s="2"/>
      <c r="PE1227" s="2"/>
      <c r="PF1227" s="2"/>
      <c r="PG1227" s="2"/>
      <c r="PH1227" s="2"/>
      <c r="PI1227" s="2"/>
      <c r="PJ1227" s="2"/>
      <c r="PK1227" s="2"/>
      <c r="PL1227" s="2"/>
      <c r="PM1227" s="2"/>
      <c r="PN1227" s="2"/>
      <c r="PO1227" s="2"/>
    </row>
    <row r="1228" spans="1:431" ht="98" hidden="1" x14ac:dyDescent="0.15">
      <c r="A1228" s="6" t="s">
        <v>1621</v>
      </c>
      <c r="B1228" s="3"/>
      <c r="C1228" s="6"/>
      <c r="D1228" s="6"/>
      <c r="E1228" s="3"/>
      <c r="F1228" s="6"/>
      <c r="G1228" s="6"/>
      <c r="H1228" s="6"/>
      <c r="I1228" s="3"/>
      <c r="J1228" s="6"/>
      <c r="K1228" s="3"/>
      <c r="L1228" s="3"/>
      <c r="M1228" s="3"/>
      <c r="N1228" s="6"/>
      <c r="O1228" s="3"/>
      <c r="P1228" s="6"/>
      <c r="Q1228" s="6"/>
      <c r="R1228" s="6"/>
      <c r="S1228" s="3"/>
      <c r="T1228" s="3"/>
      <c r="U1228" s="3"/>
      <c r="V1228" s="3"/>
      <c r="W1228" s="3"/>
      <c r="X1228" s="3"/>
      <c r="Y1228" s="6"/>
      <c r="Z1228" s="6"/>
      <c r="AA1228" s="6"/>
      <c r="AB1228" s="3"/>
      <c r="AC1228" s="6"/>
      <c r="AD1228" s="6"/>
      <c r="AE1228" s="3"/>
      <c r="AF1228" s="3"/>
      <c r="AG1228" s="6"/>
      <c r="AH1228" s="6"/>
      <c r="AI1228" s="3"/>
      <c r="AJ1228" s="3"/>
      <c r="AK1228" s="3"/>
      <c r="AL1228" s="3"/>
      <c r="AM1228" s="6"/>
      <c r="AN1228" s="3"/>
      <c r="AO1228" s="3"/>
      <c r="AP1228" s="3"/>
      <c r="AQ1228" s="3"/>
      <c r="AR1228" s="3"/>
      <c r="AS1228" s="3"/>
      <c r="AT1228" s="6"/>
      <c r="AU1228" s="6"/>
      <c r="AV1228" s="6"/>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v>1970</v>
      </c>
      <c r="BZ1228" s="3" t="s">
        <v>2504</v>
      </c>
      <c r="CA1228" s="3" t="s">
        <v>2343</v>
      </c>
      <c r="CB1228" s="3" t="s">
        <v>0</v>
      </c>
      <c r="CC1228" s="3" t="s">
        <v>2383</v>
      </c>
      <c r="CD1228" s="3"/>
      <c r="CE1228" s="3"/>
      <c r="CF1228" s="7"/>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J1228" s="1"/>
      <c r="DK1228" s="1"/>
      <c r="DL1228" s="1"/>
      <c r="DM1228" s="1"/>
      <c r="DN1228" s="1"/>
      <c r="DO1228" s="1"/>
      <c r="DQ1228" s="1"/>
      <c r="DT1228" s="1"/>
      <c r="DW1228" s="1"/>
      <c r="DX1228" s="1"/>
      <c r="DY1228" s="1"/>
      <c r="DZ1228" s="1"/>
      <c r="EA1228" s="1"/>
      <c r="EB1228" s="1"/>
      <c r="EC1228" s="1"/>
      <c r="EF1228" s="1"/>
      <c r="ER1228" s="1"/>
      <c r="ET1228" s="1"/>
      <c r="FH1228" s="1"/>
      <c r="FI1228" s="1"/>
      <c r="LT1228" s="2"/>
      <c r="LU1228" s="2"/>
      <c r="LV1228" s="2"/>
      <c r="LW1228" s="2"/>
      <c r="LX1228" s="2"/>
      <c r="LY1228" s="2"/>
      <c r="LZ1228" s="2"/>
      <c r="MA1228" s="2"/>
      <c r="MB1228" s="2"/>
      <c r="MC1228" s="2"/>
      <c r="MD1228" s="2"/>
      <c r="ME1228" s="2"/>
      <c r="MF1228" s="2"/>
      <c r="MG1228" s="2"/>
      <c r="MH1228" s="2"/>
      <c r="MI1228" s="2"/>
      <c r="MJ1228" s="2"/>
      <c r="MK1228" s="2"/>
      <c r="ML1228" s="2"/>
      <c r="MM1228" s="2"/>
      <c r="MN1228" s="2"/>
      <c r="MO1228" s="2"/>
      <c r="MP1228" s="2"/>
      <c r="MQ1228" s="2"/>
      <c r="MR1228" s="2"/>
      <c r="MS1228" s="2"/>
      <c r="MT1228" s="2"/>
      <c r="MU1228" s="2"/>
      <c r="MV1228" s="2"/>
      <c r="MW1228" s="2"/>
      <c r="MX1228" s="2"/>
      <c r="MY1228" s="2"/>
      <c r="MZ1228" s="2"/>
      <c r="NA1228" s="2"/>
      <c r="NB1228" s="2"/>
      <c r="NC1228" s="2"/>
      <c r="ND1228" s="2"/>
      <c r="NE1228" s="2"/>
      <c r="NF1228" s="2"/>
      <c r="NG1228" s="2"/>
      <c r="NH1228" s="2"/>
      <c r="NI1228" s="2"/>
      <c r="NJ1228" s="2"/>
      <c r="NK1228" s="2"/>
      <c r="NL1228" s="2"/>
      <c r="NM1228" s="2"/>
      <c r="NN1228" s="2"/>
      <c r="NO1228" s="2"/>
      <c r="NP1228" s="2"/>
      <c r="NQ1228" s="2"/>
      <c r="NR1228" s="2"/>
      <c r="NS1228" s="2"/>
      <c r="NT1228" s="2"/>
      <c r="NU1228" s="2"/>
      <c r="NV1228" s="2"/>
      <c r="NW1228" s="2"/>
      <c r="NX1228" s="2"/>
      <c r="NY1228" s="2"/>
      <c r="NZ1228" s="2"/>
      <c r="OA1228" s="2"/>
      <c r="OB1228" s="2"/>
      <c r="OC1228" s="2"/>
      <c r="OD1228" s="2"/>
      <c r="OE1228" s="2"/>
      <c r="OF1228" s="2"/>
      <c r="OG1228" s="2"/>
      <c r="OH1228" s="2"/>
      <c r="OI1228" s="2"/>
      <c r="OJ1228" s="2"/>
      <c r="OK1228" s="2"/>
      <c r="OL1228" s="2"/>
      <c r="OM1228" s="2"/>
      <c r="ON1228" s="2"/>
      <c r="OO1228" s="2"/>
      <c r="OP1228" s="2"/>
      <c r="OQ1228" s="2"/>
      <c r="OR1228" s="2"/>
      <c r="OS1228" s="2"/>
      <c r="OT1228" s="2"/>
      <c r="OU1228" s="2"/>
      <c r="OV1228" s="2"/>
      <c r="OW1228" s="2"/>
      <c r="OX1228" s="2"/>
      <c r="OY1228" s="2"/>
      <c r="OZ1228" s="2"/>
      <c r="PA1228" s="2"/>
      <c r="PB1228" s="2"/>
      <c r="PC1228" s="2"/>
      <c r="PD1228" s="2"/>
      <c r="PE1228" s="2"/>
      <c r="PF1228" s="2"/>
      <c r="PG1228" s="2"/>
      <c r="PH1228" s="2"/>
      <c r="PI1228" s="2"/>
      <c r="PJ1228" s="2"/>
      <c r="PK1228" s="2"/>
      <c r="PL1228" s="2"/>
      <c r="PM1228" s="2"/>
      <c r="PN1228" s="2"/>
      <c r="PO1228" s="2"/>
    </row>
    <row r="1229" spans="1:431" ht="98" hidden="1" x14ac:dyDescent="0.15">
      <c r="A1229" s="6" t="s">
        <v>1623</v>
      </c>
      <c r="B1229" s="3"/>
      <c r="C1229" s="6"/>
      <c r="D1229" s="6"/>
      <c r="E1229" s="3"/>
      <c r="F1229" s="6"/>
      <c r="G1229" s="6"/>
      <c r="H1229" s="6"/>
      <c r="I1229" s="3"/>
      <c r="J1229" s="6"/>
      <c r="K1229" s="3"/>
      <c r="L1229" s="3"/>
      <c r="M1229" s="3"/>
      <c r="N1229" s="6"/>
      <c r="O1229" s="3"/>
      <c r="P1229" s="6"/>
      <c r="Q1229" s="6"/>
      <c r="R1229" s="6"/>
      <c r="S1229" s="3"/>
      <c r="T1229" s="3"/>
      <c r="U1229" s="3"/>
      <c r="V1229" s="3"/>
      <c r="W1229" s="3"/>
      <c r="X1229" s="3"/>
      <c r="Y1229" s="6"/>
      <c r="Z1229" s="6"/>
      <c r="AA1229" s="6"/>
      <c r="AB1229" s="3"/>
      <c r="AC1229" s="6"/>
      <c r="AD1229" s="6"/>
      <c r="AE1229" s="3"/>
      <c r="AF1229" s="3"/>
      <c r="AG1229" s="6"/>
      <c r="AH1229" s="6"/>
      <c r="AI1229" s="3"/>
      <c r="AJ1229" s="3"/>
      <c r="AK1229" s="3"/>
      <c r="AL1229" s="3"/>
      <c r="AM1229" s="6"/>
      <c r="AN1229" s="3"/>
      <c r="AO1229" s="3"/>
      <c r="AP1229" s="3"/>
      <c r="AQ1229" s="3"/>
      <c r="AR1229" s="3"/>
      <c r="AS1229" s="3"/>
      <c r="AT1229" s="6"/>
      <c r="AU1229" s="6"/>
      <c r="AV1229" s="6"/>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v>1970</v>
      </c>
      <c r="BZ1229" s="3" t="s">
        <v>2504</v>
      </c>
      <c r="CA1229" s="3" t="s">
        <v>2343</v>
      </c>
      <c r="CB1229" s="3" t="s">
        <v>0</v>
      </c>
      <c r="CC1229" s="3" t="s">
        <v>2383</v>
      </c>
      <c r="CD1229" s="3"/>
      <c r="CE1229" s="3"/>
      <c r="CF1229" s="7"/>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J1229" s="1"/>
      <c r="DK1229" s="1"/>
      <c r="DL1229" s="1"/>
      <c r="DM1229" s="1"/>
      <c r="DN1229" s="1"/>
      <c r="DO1229" s="1"/>
      <c r="DQ1229" s="1"/>
      <c r="DT1229" s="1"/>
      <c r="DW1229" s="1"/>
      <c r="DX1229" s="1"/>
      <c r="DY1229" s="1"/>
      <c r="DZ1229" s="1"/>
      <c r="EA1229" s="1"/>
      <c r="EB1229" s="1"/>
      <c r="EC1229" s="1"/>
      <c r="EF1229" s="1"/>
      <c r="ER1229" s="1"/>
      <c r="ET1229" s="1"/>
      <c r="FH1229" s="1"/>
      <c r="FI1229" s="1"/>
      <c r="LT1229" s="2"/>
      <c r="LU1229" s="2"/>
      <c r="LV1229" s="2"/>
      <c r="LW1229" s="2"/>
      <c r="LX1229" s="2"/>
      <c r="LY1229" s="2"/>
      <c r="LZ1229" s="2"/>
      <c r="MA1229" s="2"/>
      <c r="MB1229" s="2"/>
      <c r="MC1229" s="2"/>
      <c r="MD1229" s="2"/>
      <c r="ME1229" s="2"/>
      <c r="MF1229" s="2"/>
      <c r="MG1229" s="2"/>
      <c r="MH1229" s="2"/>
      <c r="MI1229" s="2"/>
      <c r="MJ1229" s="2"/>
      <c r="MK1229" s="2"/>
      <c r="ML1229" s="2"/>
      <c r="MM1229" s="2"/>
      <c r="MN1229" s="2"/>
      <c r="MO1229" s="2"/>
      <c r="MP1229" s="2"/>
      <c r="MQ1229" s="2"/>
      <c r="MR1229" s="2"/>
      <c r="MS1229" s="2"/>
      <c r="MT1229" s="2"/>
      <c r="MU1229" s="2"/>
      <c r="MV1229" s="2"/>
      <c r="MW1229" s="2"/>
      <c r="MX1229" s="2"/>
      <c r="MY1229" s="2"/>
      <c r="MZ1229" s="2"/>
      <c r="NA1229" s="2"/>
      <c r="NB1229" s="2"/>
      <c r="NC1229" s="2"/>
      <c r="ND1229" s="2"/>
      <c r="NE1229" s="2"/>
      <c r="NF1229" s="2"/>
      <c r="NG1229" s="2"/>
      <c r="NH1229" s="2"/>
      <c r="NI1229" s="2"/>
      <c r="NJ1229" s="2"/>
      <c r="NK1229" s="2"/>
      <c r="NL1229" s="2"/>
      <c r="NM1229" s="2"/>
      <c r="NN1229" s="2"/>
      <c r="NO1229" s="2"/>
      <c r="NP1229" s="2"/>
      <c r="NQ1229" s="2"/>
      <c r="NR1229" s="2"/>
      <c r="NS1229" s="2"/>
      <c r="NT1229" s="2"/>
      <c r="NU1229" s="2"/>
      <c r="NV1229" s="2"/>
      <c r="NW1229" s="2"/>
      <c r="NX1229" s="2"/>
      <c r="NY1229" s="2"/>
      <c r="NZ1229" s="2"/>
      <c r="OA1229" s="2"/>
      <c r="OB1229" s="2"/>
      <c r="OC1229" s="2"/>
      <c r="OD1229" s="2"/>
      <c r="OE1229" s="2"/>
      <c r="OF1229" s="2"/>
      <c r="OG1229" s="2"/>
      <c r="OH1229" s="2"/>
      <c r="OI1229" s="2"/>
      <c r="OJ1229" s="2"/>
      <c r="OK1229" s="2"/>
      <c r="OL1229" s="2"/>
      <c r="OM1229" s="2"/>
      <c r="ON1229" s="2"/>
      <c r="OO1229" s="2"/>
      <c r="OP1229" s="2"/>
      <c r="OQ1229" s="2"/>
      <c r="OR1229" s="2"/>
      <c r="OS1229" s="2"/>
      <c r="OT1229" s="2"/>
      <c r="OU1229" s="2"/>
      <c r="OV1229" s="2"/>
      <c r="OW1229" s="2"/>
      <c r="OX1229" s="2"/>
      <c r="OY1229" s="2"/>
      <c r="OZ1229" s="2"/>
      <c r="PA1229" s="2"/>
      <c r="PB1229" s="2"/>
      <c r="PC1229" s="2"/>
      <c r="PD1229" s="2"/>
      <c r="PE1229" s="2"/>
      <c r="PF1229" s="2"/>
      <c r="PG1229" s="2"/>
      <c r="PH1229" s="2"/>
      <c r="PI1229" s="2"/>
      <c r="PJ1229" s="2"/>
      <c r="PK1229" s="2"/>
      <c r="PL1229" s="2"/>
      <c r="PM1229" s="2"/>
      <c r="PN1229" s="2"/>
      <c r="PO1229" s="2"/>
    </row>
    <row r="1230" spans="1:431" ht="98" hidden="1" x14ac:dyDescent="0.15">
      <c r="A1230" s="6" t="s">
        <v>1625</v>
      </c>
      <c r="B1230" s="3"/>
      <c r="C1230" s="6"/>
      <c r="D1230" s="6"/>
      <c r="E1230" s="3"/>
      <c r="F1230" s="6"/>
      <c r="G1230" s="6"/>
      <c r="H1230" s="6"/>
      <c r="I1230" s="3"/>
      <c r="J1230" s="6"/>
      <c r="K1230" s="3"/>
      <c r="L1230" s="3"/>
      <c r="M1230" s="3"/>
      <c r="N1230" s="6"/>
      <c r="O1230" s="3"/>
      <c r="P1230" s="6"/>
      <c r="Q1230" s="6"/>
      <c r="R1230" s="6"/>
      <c r="S1230" s="3"/>
      <c r="T1230" s="3"/>
      <c r="U1230" s="3"/>
      <c r="V1230" s="3"/>
      <c r="W1230" s="3"/>
      <c r="X1230" s="3"/>
      <c r="Y1230" s="6"/>
      <c r="Z1230" s="6"/>
      <c r="AA1230" s="6"/>
      <c r="AB1230" s="3"/>
      <c r="AC1230" s="6"/>
      <c r="AD1230" s="6"/>
      <c r="AE1230" s="3"/>
      <c r="AF1230" s="3"/>
      <c r="AG1230" s="6"/>
      <c r="AH1230" s="6"/>
      <c r="AI1230" s="3"/>
      <c r="AJ1230" s="3"/>
      <c r="AK1230" s="3"/>
      <c r="AL1230" s="3"/>
      <c r="AM1230" s="6"/>
      <c r="AN1230" s="3"/>
      <c r="AO1230" s="3"/>
      <c r="AP1230" s="3"/>
      <c r="AQ1230" s="3"/>
      <c r="AR1230" s="3"/>
      <c r="AS1230" s="3"/>
      <c r="AT1230" s="6"/>
      <c r="AU1230" s="6"/>
      <c r="AV1230" s="6"/>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v>1970</v>
      </c>
      <c r="BZ1230" s="3" t="s">
        <v>2504</v>
      </c>
      <c r="CA1230" s="3" t="s">
        <v>2343</v>
      </c>
      <c r="CB1230" s="3" t="s">
        <v>0</v>
      </c>
      <c r="CC1230" s="3" t="s">
        <v>2383</v>
      </c>
      <c r="CD1230" s="3"/>
      <c r="CE1230" s="3"/>
      <c r="CF1230" s="7"/>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J1230" s="1"/>
      <c r="DK1230" s="1"/>
      <c r="DL1230" s="1"/>
      <c r="DM1230" s="1"/>
      <c r="DN1230" s="1"/>
      <c r="DO1230" s="1"/>
      <c r="DQ1230" s="1"/>
      <c r="DT1230" s="1"/>
      <c r="DW1230" s="1"/>
      <c r="DX1230" s="1"/>
      <c r="DY1230" s="1"/>
      <c r="DZ1230" s="1"/>
      <c r="EA1230" s="1"/>
      <c r="EB1230" s="1"/>
      <c r="EC1230" s="1"/>
      <c r="EF1230" s="1"/>
      <c r="ER1230" s="1"/>
      <c r="ET1230" s="1"/>
      <c r="FH1230" s="1"/>
      <c r="FI1230" s="1"/>
      <c r="LT1230" s="2"/>
      <c r="LU1230" s="2"/>
      <c r="LV1230" s="2"/>
      <c r="LW1230" s="2"/>
      <c r="LX1230" s="2"/>
      <c r="LY1230" s="2"/>
      <c r="LZ1230" s="2"/>
      <c r="MA1230" s="2"/>
      <c r="MB1230" s="2"/>
      <c r="MC1230" s="2"/>
      <c r="MD1230" s="2"/>
      <c r="ME1230" s="2"/>
      <c r="MF1230" s="2"/>
      <c r="MG1230" s="2"/>
      <c r="MH1230" s="2"/>
      <c r="MI1230" s="2"/>
      <c r="MJ1230" s="2"/>
      <c r="MK1230" s="2"/>
      <c r="ML1230" s="2"/>
      <c r="MM1230" s="2"/>
      <c r="MN1230" s="2"/>
      <c r="MO1230" s="2"/>
      <c r="MP1230" s="2"/>
      <c r="MQ1230" s="2"/>
      <c r="MR1230" s="2"/>
      <c r="MS1230" s="2"/>
      <c r="MT1230" s="2"/>
      <c r="MU1230" s="2"/>
      <c r="MV1230" s="2"/>
      <c r="MW1230" s="2"/>
      <c r="MX1230" s="2"/>
      <c r="MY1230" s="2"/>
      <c r="MZ1230" s="2"/>
      <c r="NA1230" s="2"/>
      <c r="NB1230" s="2"/>
      <c r="NC1230" s="2"/>
      <c r="ND1230" s="2"/>
      <c r="NE1230" s="2"/>
      <c r="NF1230" s="2"/>
      <c r="NG1230" s="2"/>
      <c r="NH1230" s="2"/>
      <c r="NI1230" s="2"/>
      <c r="NJ1230" s="2"/>
      <c r="NK1230" s="2"/>
      <c r="NL1230" s="2"/>
      <c r="NM1230" s="2"/>
      <c r="NN1230" s="2"/>
      <c r="NO1230" s="2"/>
      <c r="NP1230" s="2"/>
      <c r="NQ1230" s="2"/>
      <c r="NR1230" s="2"/>
      <c r="NS1230" s="2"/>
      <c r="NT1230" s="2"/>
      <c r="NU1230" s="2"/>
      <c r="NV1230" s="2"/>
      <c r="NW1230" s="2"/>
      <c r="NX1230" s="2"/>
      <c r="NY1230" s="2"/>
      <c r="NZ1230" s="2"/>
      <c r="OA1230" s="2"/>
      <c r="OB1230" s="2"/>
      <c r="OC1230" s="2"/>
      <c r="OD1230" s="2"/>
      <c r="OE1230" s="2"/>
      <c r="OF1230" s="2"/>
      <c r="OG1230" s="2"/>
      <c r="OH1230" s="2"/>
      <c r="OI1230" s="2"/>
      <c r="OJ1230" s="2"/>
      <c r="OK1230" s="2"/>
      <c r="OL1230" s="2"/>
      <c r="OM1230" s="2"/>
      <c r="ON1230" s="2"/>
      <c r="OO1230" s="2"/>
      <c r="OP1230" s="2"/>
      <c r="OQ1230" s="2"/>
      <c r="OR1230" s="2"/>
      <c r="OS1230" s="2"/>
      <c r="OT1230" s="2"/>
      <c r="OU1230" s="2"/>
      <c r="OV1230" s="2"/>
      <c r="OW1230" s="2"/>
      <c r="OX1230" s="2"/>
      <c r="OY1230" s="2"/>
      <c r="OZ1230" s="2"/>
      <c r="PA1230" s="2"/>
      <c r="PB1230" s="2"/>
      <c r="PC1230" s="2"/>
      <c r="PD1230" s="2"/>
      <c r="PE1230" s="2"/>
      <c r="PF1230" s="2"/>
      <c r="PG1230" s="2"/>
      <c r="PH1230" s="2"/>
      <c r="PI1230" s="2"/>
      <c r="PJ1230" s="2"/>
      <c r="PK1230" s="2"/>
      <c r="PL1230" s="2"/>
      <c r="PM1230" s="2"/>
      <c r="PN1230" s="2"/>
      <c r="PO1230" s="2"/>
    </row>
    <row r="1231" spans="1:431" ht="98" hidden="1" x14ac:dyDescent="0.15">
      <c r="A1231" s="6" t="s">
        <v>1627</v>
      </c>
      <c r="B1231" s="3"/>
      <c r="C1231" s="6"/>
      <c r="D1231" s="6"/>
      <c r="E1231" s="3"/>
      <c r="F1231" s="6"/>
      <c r="G1231" s="6"/>
      <c r="H1231" s="6"/>
      <c r="I1231" s="3"/>
      <c r="J1231" s="6"/>
      <c r="K1231" s="3"/>
      <c r="L1231" s="3"/>
      <c r="M1231" s="3"/>
      <c r="N1231" s="6"/>
      <c r="O1231" s="3"/>
      <c r="P1231" s="6"/>
      <c r="Q1231" s="6"/>
      <c r="R1231" s="6"/>
      <c r="S1231" s="3"/>
      <c r="T1231" s="3"/>
      <c r="U1231" s="3"/>
      <c r="V1231" s="3"/>
      <c r="W1231" s="3"/>
      <c r="X1231" s="3"/>
      <c r="Y1231" s="6"/>
      <c r="Z1231" s="6"/>
      <c r="AA1231" s="6"/>
      <c r="AB1231" s="3"/>
      <c r="AC1231" s="6"/>
      <c r="AD1231" s="6"/>
      <c r="AE1231" s="3"/>
      <c r="AF1231" s="3"/>
      <c r="AG1231" s="6"/>
      <c r="AH1231" s="6"/>
      <c r="AI1231" s="3"/>
      <c r="AJ1231" s="3"/>
      <c r="AK1231" s="3"/>
      <c r="AL1231" s="3"/>
      <c r="AM1231" s="6"/>
      <c r="AN1231" s="3"/>
      <c r="AO1231" s="3"/>
      <c r="AP1231" s="3"/>
      <c r="AQ1231" s="3"/>
      <c r="AR1231" s="3"/>
      <c r="AS1231" s="3"/>
      <c r="AT1231" s="6"/>
      <c r="AU1231" s="6"/>
      <c r="AV1231" s="6"/>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v>1970</v>
      </c>
      <c r="BZ1231" s="3" t="s">
        <v>2504</v>
      </c>
      <c r="CA1231" s="3" t="s">
        <v>2343</v>
      </c>
      <c r="CB1231" s="3" t="s">
        <v>0</v>
      </c>
      <c r="CC1231" s="3" t="s">
        <v>2383</v>
      </c>
      <c r="CD1231" s="3"/>
      <c r="CE1231" s="3"/>
      <c r="CF1231" s="7"/>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J1231" s="1"/>
      <c r="DK1231" s="1"/>
      <c r="DL1231" s="1"/>
      <c r="DM1231" s="1"/>
      <c r="DN1231" s="1"/>
      <c r="DO1231" s="1"/>
      <c r="DQ1231" s="1"/>
      <c r="DT1231" s="1"/>
      <c r="DW1231" s="1"/>
      <c r="DX1231" s="1"/>
      <c r="DY1231" s="1"/>
      <c r="DZ1231" s="1"/>
      <c r="EA1231" s="1"/>
      <c r="EB1231" s="1"/>
      <c r="EC1231" s="1"/>
      <c r="EF1231" s="1"/>
      <c r="ER1231" s="1"/>
      <c r="ET1231" s="1"/>
      <c r="FH1231" s="1"/>
      <c r="FI1231" s="1"/>
      <c r="LT1231" s="2"/>
      <c r="LU1231" s="2"/>
      <c r="LV1231" s="2"/>
      <c r="LW1231" s="2"/>
      <c r="LX1231" s="2"/>
      <c r="LY1231" s="2"/>
      <c r="LZ1231" s="2"/>
      <c r="MA1231" s="2"/>
      <c r="MB1231" s="2"/>
      <c r="MC1231" s="2"/>
      <c r="MD1231" s="2"/>
      <c r="ME1231" s="2"/>
      <c r="MF1231" s="2"/>
      <c r="MG1231" s="2"/>
      <c r="MH1231" s="2"/>
      <c r="MI1231" s="2"/>
      <c r="MJ1231" s="2"/>
      <c r="MK1231" s="2"/>
      <c r="ML1231" s="2"/>
      <c r="MM1231" s="2"/>
      <c r="MN1231" s="2"/>
      <c r="MO1231" s="2"/>
      <c r="MP1231" s="2"/>
      <c r="MQ1231" s="2"/>
      <c r="MR1231" s="2"/>
      <c r="MS1231" s="2"/>
      <c r="MT1231" s="2"/>
      <c r="MU1231" s="2"/>
      <c r="MV1231" s="2"/>
      <c r="MW1231" s="2"/>
      <c r="MX1231" s="2"/>
      <c r="MY1231" s="2"/>
      <c r="MZ1231" s="2"/>
      <c r="NA1231" s="2"/>
      <c r="NB1231" s="2"/>
      <c r="NC1231" s="2"/>
      <c r="ND1231" s="2"/>
      <c r="NE1231" s="2"/>
      <c r="NF1231" s="2"/>
      <c r="NG1231" s="2"/>
      <c r="NH1231" s="2"/>
      <c r="NI1231" s="2"/>
      <c r="NJ1231" s="2"/>
      <c r="NK1231" s="2"/>
      <c r="NL1231" s="2"/>
      <c r="NM1231" s="2"/>
      <c r="NN1231" s="2"/>
      <c r="NO1231" s="2"/>
      <c r="NP1231" s="2"/>
      <c r="NQ1231" s="2"/>
      <c r="NR1231" s="2"/>
      <c r="NS1231" s="2"/>
      <c r="NT1231" s="2"/>
      <c r="NU1231" s="2"/>
      <c r="NV1231" s="2"/>
      <c r="NW1231" s="2"/>
      <c r="NX1231" s="2"/>
      <c r="NY1231" s="2"/>
      <c r="NZ1231" s="2"/>
      <c r="OA1231" s="2"/>
      <c r="OB1231" s="2"/>
      <c r="OC1231" s="2"/>
      <c r="OD1231" s="2"/>
      <c r="OE1231" s="2"/>
      <c r="OF1231" s="2"/>
      <c r="OG1231" s="2"/>
      <c r="OH1231" s="2"/>
      <c r="OI1231" s="2"/>
      <c r="OJ1231" s="2"/>
      <c r="OK1231" s="2"/>
      <c r="OL1231" s="2"/>
      <c r="OM1231" s="2"/>
      <c r="ON1231" s="2"/>
      <c r="OO1231" s="2"/>
      <c r="OP1231" s="2"/>
      <c r="OQ1231" s="2"/>
      <c r="OR1231" s="2"/>
      <c r="OS1231" s="2"/>
      <c r="OT1231" s="2"/>
      <c r="OU1231" s="2"/>
      <c r="OV1231" s="2"/>
      <c r="OW1231" s="2"/>
      <c r="OX1231" s="2"/>
      <c r="OY1231" s="2"/>
      <c r="OZ1231" s="2"/>
      <c r="PA1231" s="2"/>
      <c r="PB1231" s="2"/>
      <c r="PC1231" s="2"/>
      <c r="PD1231" s="2"/>
      <c r="PE1231" s="2"/>
      <c r="PF1231" s="2"/>
      <c r="PG1231" s="2"/>
      <c r="PH1231" s="2"/>
      <c r="PI1231" s="2"/>
      <c r="PJ1231" s="2"/>
      <c r="PK1231" s="2"/>
      <c r="PL1231" s="2"/>
      <c r="PM1231" s="2"/>
      <c r="PN1231" s="2"/>
      <c r="PO1231" s="2"/>
    </row>
    <row r="1232" spans="1:431" ht="98" hidden="1" x14ac:dyDescent="0.15">
      <c r="A1232" s="6" t="s">
        <v>1629</v>
      </c>
      <c r="B1232" s="3"/>
      <c r="C1232" s="6"/>
      <c r="D1232" s="6"/>
      <c r="E1232" s="3"/>
      <c r="F1232" s="6"/>
      <c r="G1232" s="6"/>
      <c r="H1232" s="6"/>
      <c r="I1232" s="3"/>
      <c r="J1232" s="6"/>
      <c r="K1232" s="3"/>
      <c r="L1232" s="3"/>
      <c r="M1232" s="3"/>
      <c r="N1232" s="6"/>
      <c r="O1232" s="3"/>
      <c r="P1232" s="6"/>
      <c r="Q1232" s="6"/>
      <c r="R1232" s="6"/>
      <c r="S1232" s="3"/>
      <c r="T1232" s="3"/>
      <c r="U1232" s="3"/>
      <c r="V1232" s="3"/>
      <c r="W1232" s="3"/>
      <c r="X1232" s="3"/>
      <c r="Y1232" s="6"/>
      <c r="Z1232" s="6"/>
      <c r="AA1232" s="6"/>
      <c r="AB1232" s="3"/>
      <c r="AC1232" s="6"/>
      <c r="AD1232" s="6"/>
      <c r="AE1232" s="3"/>
      <c r="AF1232" s="3"/>
      <c r="AG1232" s="6"/>
      <c r="AH1232" s="6"/>
      <c r="AI1232" s="3"/>
      <c r="AJ1232" s="3"/>
      <c r="AK1232" s="3"/>
      <c r="AL1232" s="3"/>
      <c r="AM1232" s="6"/>
      <c r="AN1232" s="3"/>
      <c r="AO1232" s="3"/>
      <c r="AP1232" s="3"/>
      <c r="AQ1232" s="3"/>
      <c r="AR1232" s="3"/>
      <c r="AS1232" s="3"/>
      <c r="AT1232" s="6"/>
      <c r="AU1232" s="6"/>
      <c r="AV1232" s="6"/>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v>1970</v>
      </c>
      <c r="BZ1232" s="3" t="s">
        <v>2504</v>
      </c>
      <c r="CA1232" s="3" t="s">
        <v>2343</v>
      </c>
      <c r="CB1232" s="3" t="s">
        <v>0</v>
      </c>
      <c r="CC1232" s="3" t="s">
        <v>2383</v>
      </c>
      <c r="CD1232" s="3"/>
      <c r="CE1232" s="3"/>
      <c r="CF1232" s="7"/>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J1232" s="1"/>
      <c r="DK1232" s="1"/>
      <c r="DL1232" s="1"/>
      <c r="DM1232" s="1"/>
      <c r="DN1232" s="1"/>
      <c r="DO1232" s="1"/>
      <c r="DQ1232" s="1"/>
      <c r="DT1232" s="1"/>
      <c r="DW1232" s="1"/>
      <c r="DX1232" s="1"/>
      <c r="DY1232" s="1"/>
      <c r="DZ1232" s="1"/>
      <c r="EA1232" s="1"/>
      <c r="EB1232" s="1"/>
      <c r="EC1232" s="1"/>
      <c r="EF1232" s="1"/>
      <c r="ER1232" s="1"/>
      <c r="ET1232" s="1"/>
      <c r="FH1232" s="1"/>
      <c r="FI1232" s="1"/>
      <c r="LT1232" s="2"/>
      <c r="LU1232" s="2"/>
      <c r="LV1232" s="2"/>
      <c r="LW1232" s="2"/>
      <c r="LX1232" s="2"/>
      <c r="LY1232" s="2"/>
      <c r="LZ1232" s="2"/>
      <c r="MA1232" s="2"/>
      <c r="MB1232" s="2"/>
      <c r="MC1232" s="2"/>
      <c r="MD1232" s="2"/>
      <c r="ME1232" s="2"/>
      <c r="MF1232" s="2"/>
      <c r="MG1232" s="2"/>
      <c r="MH1232" s="2"/>
      <c r="MI1232" s="2"/>
      <c r="MJ1232" s="2"/>
      <c r="MK1232" s="2"/>
      <c r="ML1232" s="2"/>
      <c r="MM1232" s="2"/>
      <c r="MN1232" s="2"/>
      <c r="MO1232" s="2"/>
      <c r="MP1232" s="2"/>
      <c r="MQ1232" s="2"/>
      <c r="MR1232" s="2"/>
      <c r="MS1232" s="2"/>
      <c r="MT1232" s="2"/>
      <c r="MU1232" s="2"/>
      <c r="MV1232" s="2"/>
      <c r="MW1232" s="2"/>
      <c r="MX1232" s="2"/>
      <c r="MY1232" s="2"/>
      <c r="MZ1232" s="2"/>
      <c r="NA1232" s="2"/>
      <c r="NB1232" s="2"/>
      <c r="NC1232" s="2"/>
      <c r="ND1232" s="2"/>
      <c r="NE1232" s="2"/>
      <c r="NF1232" s="2"/>
      <c r="NG1232" s="2"/>
      <c r="NH1232" s="2"/>
      <c r="NI1232" s="2"/>
      <c r="NJ1232" s="2"/>
      <c r="NK1232" s="2"/>
      <c r="NL1232" s="2"/>
      <c r="NM1232" s="2"/>
      <c r="NN1232" s="2"/>
      <c r="NO1232" s="2"/>
      <c r="NP1232" s="2"/>
      <c r="NQ1232" s="2"/>
      <c r="NR1232" s="2"/>
      <c r="NS1232" s="2"/>
      <c r="NT1232" s="2"/>
      <c r="NU1232" s="2"/>
      <c r="NV1232" s="2"/>
      <c r="NW1232" s="2"/>
      <c r="NX1232" s="2"/>
      <c r="NY1232" s="2"/>
      <c r="NZ1232" s="2"/>
      <c r="OA1232" s="2"/>
      <c r="OB1232" s="2"/>
      <c r="OC1232" s="2"/>
      <c r="OD1232" s="2"/>
      <c r="OE1232" s="2"/>
      <c r="OF1232" s="2"/>
      <c r="OG1232" s="2"/>
      <c r="OH1232" s="2"/>
      <c r="OI1232" s="2"/>
      <c r="OJ1232" s="2"/>
      <c r="OK1232" s="2"/>
      <c r="OL1232" s="2"/>
      <c r="OM1232" s="2"/>
      <c r="ON1232" s="2"/>
      <c r="OO1232" s="2"/>
      <c r="OP1232" s="2"/>
      <c r="OQ1232" s="2"/>
      <c r="OR1232" s="2"/>
      <c r="OS1232" s="2"/>
      <c r="OT1232" s="2"/>
      <c r="OU1232" s="2"/>
      <c r="OV1232" s="2"/>
      <c r="OW1232" s="2"/>
      <c r="OX1232" s="2"/>
      <c r="OY1232" s="2"/>
      <c r="OZ1232" s="2"/>
      <c r="PA1232" s="2"/>
      <c r="PB1232" s="2"/>
      <c r="PC1232" s="2"/>
      <c r="PD1232" s="2"/>
      <c r="PE1232" s="2"/>
      <c r="PF1232" s="2"/>
      <c r="PG1232" s="2"/>
      <c r="PH1232" s="2"/>
      <c r="PI1232" s="2"/>
      <c r="PJ1232" s="2"/>
      <c r="PK1232" s="2"/>
      <c r="PL1232" s="2"/>
      <c r="PM1232" s="2"/>
      <c r="PN1232" s="2"/>
      <c r="PO1232" s="2"/>
    </row>
    <row r="1233" spans="1:431" ht="98" hidden="1" x14ac:dyDescent="0.15">
      <c r="A1233" s="6" t="s">
        <v>1631</v>
      </c>
      <c r="B1233" s="3"/>
      <c r="C1233" s="6"/>
      <c r="D1233" s="6"/>
      <c r="E1233" s="3"/>
      <c r="F1233" s="6"/>
      <c r="G1233" s="6"/>
      <c r="H1233" s="6"/>
      <c r="I1233" s="3"/>
      <c r="J1233" s="6"/>
      <c r="K1233" s="3"/>
      <c r="L1233" s="3"/>
      <c r="M1233" s="3"/>
      <c r="N1233" s="6"/>
      <c r="O1233" s="3"/>
      <c r="P1233" s="6"/>
      <c r="Q1233" s="6"/>
      <c r="R1233" s="6"/>
      <c r="S1233" s="3"/>
      <c r="T1233" s="3"/>
      <c r="U1233" s="3"/>
      <c r="V1233" s="3"/>
      <c r="W1233" s="3"/>
      <c r="X1233" s="3"/>
      <c r="Y1233" s="6"/>
      <c r="Z1233" s="6"/>
      <c r="AA1233" s="6"/>
      <c r="AB1233" s="3"/>
      <c r="AC1233" s="6"/>
      <c r="AD1233" s="6"/>
      <c r="AE1233" s="3"/>
      <c r="AF1233" s="3"/>
      <c r="AG1233" s="6"/>
      <c r="AH1233" s="6"/>
      <c r="AI1233" s="3"/>
      <c r="AJ1233" s="3"/>
      <c r="AK1233" s="3"/>
      <c r="AL1233" s="3"/>
      <c r="AM1233" s="6"/>
      <c r="AN1233" s="3"/>
      <c r="AO1233" s="3"/>
      <c r="AP1233" s="3"/>
      <c r="AQ1233" s="3"/>
      <c r="AR1233" s="3"/>
      <c r="AS1233" s="3"/>
      <c r="AT1233" s="6"/>
      <c r="AU1233" s="6"/>
      <c r="AV1233" s="6"/>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v>1970</v>
      </c>
      <c r="BZ1233" s="3" t="s">
        <v>2504</v>
      </c>
      <c r="CA1233" s="3" t="s">
        <v>2343</v>
      </c>
      <c r="CB1233" s="3" t="s">
        <v>0</v>
      </c>
      <c r="CC1233" s="3" t="s">
        <v>2383</v>
      </c>
      <c r="CD1233" s="3"/>
      <c r="CE1233" s="3"/>
      <c r="CF1233" s="7"/>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J1233" s="1"/>
      <c r="DK1233" s="1"/>
      <c r="DL1233" s="1"/>
      <c r="DM1233" s="1"/>
      <c r="DN1233" s="1"/>
      <c r="DO1233" s="1"/>
      <c r="DQ1233" s="1"/>
      <c r="DT1233" s="1"/>
      <c r="DW1233" s="1"/>
      <c r="DX1233" s="1"/>
      <c r="DY1233" s="1"/>
      <c r="DZ1233" s="1"/>
      <c r="EA1233" s="1"/>
      <c r="EB1233" s="1"/>
      <c r="EC1233" s="1"/>
      <c r="EF1233" s="1"/>
      <c r="ER1233" s="1"/>
      <c r="ET1233" s="1"/>
      <c r="FH1233" s="1"/>
      <c r="FI1233" s="1"/>
      <c r="LT1233" s="2"/>
      <c r="LU1233" s="2"/>
      <c r="LV1233" s="2"/>
      <c r="LW1233" s="2"/>
      <c r="LX1233" s="2"/>
      <c r="LY1233" s="2"/>
      <c r="LZ1233" s="2"/>
      <c r="MA1233" s="2"/>
      <c r="MB1233" s="2"/>
      <c r="MC1233" s="2"/>
      <c r="MD1233" s="2"/>
      <c r="ME1233" s="2"/>
      <c r="MF1233" s="2"/>
      <c r="MG1233" s="2"/>
      <c r="MH1233" s="2"/>
      <c r="MI1233" s="2"/>
      <c r="MJ1233" s="2"/>
      <c r="MK1233" s="2"/>
      <c r="ML1233" s="2"/>
      <c r="MM1233" s="2"/>
      <c r="MN1233" s="2"/>
      <c r="MO1233" s="2"/>
      <c r="MP1233" s="2"/>
      <c r="MQ1233" s="2"/>
      <c r="MR1233" s="2"/>
      <c r="MS1233" s="2"/>
      <c r="MT1233" s="2"/>
      <c r="MU1233" s="2"/>
      <c r="MV1233" s="2"/>
      <c r="MW1233" s="2"/>
      <c r="MX1233" s="2"/>
      <c r="MY1233" s="2"/>
      <c r="MZ1233" s="2"/>
      <c r="NA1233" s="2"/>
      <c r="NB1233" s="2"/>
      <c r="NC1233" s="2"/>
      <c r="ND1233" s="2"/>
      <c r="NE1233" s="2"/>
      <c r="NF1233" s="2"/>
      <c r="NG1233" s="2"/>
      <c r="NH1233" s="2"/>
      <c r="NI1233" s="2"/>
      <c r="NJ1233" s="2"/>
      <c r="NK1233" s="2"/>
      <c r="NL1233" s="2"/>
      <c r="NM1233" s="2"/>
      <c r="NN1233" s="2"/>
      <c r="NO1233" s="2"/>
      <c r="NP1233" s="2"/>
      <c r="NQ1233" s="2"/>
      <c r="NR1233" s="2"/>
      <c r="NS1233" s="2"/>
      <c r="NT1233" s="2"/>
      <c r="NU1233" s="2"/>
      <c r="NV1233" s="2"/>
      <c r="NW1233" s="2"/>
      <c r="NX1233" s="2"/>
      <c r="NY1233" s="2"/>
      <c r="NZ1233" s="2"/>
      <c r="OA1233" s="2"/>
      <c r="OB1233" s="2"/>
      <c r="OC1233" s="2"/>
      <c r="OD1233" s="2"/>
      <c r="OE1233" s="2"/>
      <c r="OF1233" s="2"/>
      <c r="OG1233" s="2"/>
      <c r="OH1233" s="2"/>
      <c r="OI1233" s="2"/>
      <c r="OJ1233" s="2"/>
      <c r="OK1233" s="2"/>
      <c r="OL1233" s="2"/>
      <c r="OM1233" s="2"/>
      <c r="ON1233" s="2"/>
      <c r="OO1233" s="2"/>
      <c r="OP1233" s="2"/>
      <c r="OQ1233" s="2"/>
      <c r="OR1233" s="2"/>
      <c r="OS1233" s="2"/>
      <c r="OT1233" s="2"/>
      <c r="OU1233" s="2"/>
      <c r="OV1233" s="2"/>
      <c r="OW1233" s="2"/>
      <c r="OX1233" s="2"/>
      <c r="OY1233" s="2"/>
      <c r="OZ1233" s="2"/>
      <c r="PA1233" s="2"/>
      <c r="PB1233" s="2"/>
      <c r="PC1233" s="2"/>
      <c r="PD1233" s="2"/>
      <c r="PE1233" s="2"/>
      <c r="PF1233" s="2"/>
      <c r="PG1233" s="2"/>
      <c r="PH1233" s="2"/>
      <c r="PI1233" s="2"/>
      <c r="PJ1233" s="2"/>
      <c r="PK1233" s="2"/>
      <c r="PL1233" s="2"/>
      <c r="PM1233" s="2"/>
      <c r="PN1233" s="2"/>
      <c r="PO1233" s="2"/>
    </row>
    <row r="1234" spans="1:431" ht="98" hidden="1" x14ac:dyDescent="0.15">
      <c r="A1234" s="6" t="s">
        <v>1633</v>
      </c>
      <c r="B1234" s="3"/>
      <c r="C1234" s="6"/>
      <c r="D1234" s="6"/>
      <c r="E1234" s="3"/>
      <c r="F1234" s="6"/>
      <c r="G1234" s="6"/>
      <c r="H1234" s="6"/>
      <c r="I1234" s="3"/>
      <c r="J1234" s="6"/>
      <c r="K1234" s="3"/>
      <c r="L1234" s="3"/>
      <c r="M1234" s="3"/>
      <c r="N1234" s="6"/>
      <c r="O1234" s="3"/>
      <c r="P1234" s="6"/>
      <c r="Q1234" s="6"/>
      <c r="R1234" s="6"/>
      <c r="S1234" s="3"/>
      <c r="T1234" s="3"/>
      <c r="U1234" s="3"/>
      <c r="V1234" s="3"/>
      <c r="W1234" s="3"/>
      <c r="X1234" s="3"/>
      <c r="Y1234" s="6"/>
      <c r="Z1234" s="6"/>
      <c r="AA1234" s="6"/>
      <c r="AB1234" s="3"/>
      <c r="AC1234" s="6"/>
      <c r="AD1234" s="6"/>
      <c r="AE1234" s="3"/>
      <c r="AF1234" s="3"/>
      <c r="AG1234" s="6"/>
      <c r="AH1234" s="6"/>
      <c r="AI1234" s="3"/>
      <c r="AJ1234" s="3"/>
      <c r="AK1234" s="3"/>
      <c r="AL1234" s="3"/>
      <c r="AM1234" s="6"/>
      <c r="AN1234" s="3"/>
      <c r="AO1234" s="3"/>
      <c r="AP1234" s="3"/>
      <c r="AQ1234" s="3"/>
      <c r="AR1234" s="3"/>
      <c r="AS1234" s="3"/>
      <c r="AT1234" s="6"/>
      <c r="AU1234" s="6"/>
      <c r="AV1234" s="6"/>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v>1970</v>
      </c>
      <c r="BZ1234" s="3" t="s">
        <v>2504</v>
      </c>
      <c r="CA1234" s="3" t="s">
        <v>2343</v>
      </c>
      <c r="CB1234" s="3" t="s">
        <v>0</v>
      </c>
      <c r="CC1234" s="3" t="s">
        <v>2383</v>
      </c>
      <c r="CD1234" s="3"/>
      <c r="CE1234" s="3"/>
      <c r="CF1234" s="7"/>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J1234" s="1"/>
      <c r="DK1234" s="1"/>
      <c r="DL1234" s="1"/>
      <c r="DM1234" s="1"/>
      <c r="DN1234" s="1"/>
      <c r="DO1234" s="1"/>
      <c r="DQ1234" s="1"/>
      <c r="DT1234" s="1"/>
      <c r="DW1234" s="1"/>
      <c r="DX1234" s="1"/>
      <c r="DY1234" s="1"/>
      <c r="DZ1234" s="1"/>
      <c r="EA1234" s="1"/>
      <c r="EB1234" s="1"/>
      <c r="EC1234" s="1"/>
      <c r="EF1234" s="1"/>
      <c r="ER1234" s="1"/>
      <c r="ET1234" s="1"/>
      <c r="FH1234" s="1"/>
      <c r="FI1234" s="1"/>
      <c r="LT1234" s="2"/>
      <c r="LU1234" s="2"/>
      <c r="LV1234" s="2"/>
      <c r="LW1234" s="2"/>
      <c r="LX1234" s="2"/>
      <c r="LY1234" s="2"/>
      <c r="LZ1234" s="2"/>
      <c r="MA1234" s="2"/>
      <c r="MB1234" s="2"/>
      <c r="MC1234" s="2"/>
      <c r="MD1234" s="2"/>
      <c r="ME1234" s="2"/>
      <c r="MF1234" s="2"/>
      <c r="MG1234" s="2"/>
      <c r="MH1234" s="2"/>
      <c r="MI1234" s="2"/>
      <c r="MJ1234" s="2"/>
      <c r="MK1234" s="2"/>
      <c r="ML1234" s="2"/>
      <c r="MM1234" s="2"/>
      <c r="MN1234" s="2"/>
      <c r="MO1234" s="2"/>
      <c r="MP1234" s="2"/>
      <c r="MQ1234" s="2"/>
      <c r="MR1234" s="2"/>
      <c r="MS1234" s="2"/>
      <c r="MT1234" s="2"/>
      <c r="MU1234" s="2"/>
      <c r="MV1234" s="2"/>
      <c r="MW1234" s="2"/>
      <c r="MX1234" s="2"/>
      <c r="MY1234" s="2"/>
      <c r="MZ1234" s="2"/>
      <c r="NA1234" s="2"/>
      <c r="NB1234" s="2"/>
      <c r="NC1234" s="2"/>
      <c r="ND1234" s="2"/>
      <c r="NE1234" s="2"/>
      <c r="NF1234" s="2"/>
      <c r="NG1234" s="2"/>
      <c r="NH1234" s="2"/>
      <c r="NI1234" s="2"/>
      <c r="NJ1234" s="2"/>
      <c r="NK1234" s="2"/>
      <c r="NL1234" s="2"/>
      <c r="NM1234" s="2"/>
      <c r="NN1234" s="2"/>
      <c r="NO1234" s="2"/>
      <c r="NP1234" s="2"/>
      <c r="NQ1234" s="2"/>
      <c r="NR1234" s="2"/>
      <c r="NS1234" s="2"/>
      <c r="NT1234" s="2"/>
      <c r="NU1234" s="2"/>
      <c r="NV1234" s="2"/>
      <c r="NW1234" s="2"/>
      <c r="NX1234" s="2"/>
      <c r="NY1234" s="2"/>
      <c r="NZ1234" s="2"/>
      <c r="OA1234" s="2"/>
      <c r="OB1234" s="2"/>
      <c r="OC1234" s="2"/>
      <c r="OD1234" s="2"/>
      <c r="OE1234" s="2"/>
      <c r="OF1234" s="2"/>
      <c r="OG1234" s="2"/>
      <c r="OH1234" s="2"/>
      <c r="OI1234" s="2"/>
      <c r="OJ1234" s="2"/>
      <c r="OK1234" s="2"/>
      <c r="OL1234" s="2"/>
      <c r="OM1234" s="2"/>
      <c r="ON1234" s="2"/>
      <c r="OO1234" s="2"/>
      <c r="OP1234" s="2"/>
      <c r="OQ1234" s="2"/>
      <c r="OR1234" s="2"/>
      <c r="OS1234" s="2"/>
      <c r="OT1234" s="2"/>
      <c r="OU1234" s="2"/>
      <c r="OV1234" s="2"/>
      <c r="OW1234" s="2"/>
      <c r="OX1234" s="2"/>
      <c r="OY1234" s="2"/>
      <c r="OZ1234" s="2"/>
      <c r="PA1234" s="2"/>
      <c r="PB1234" s="2"/>
      <c r="PC1234" s="2"/>
      <c r="PD1234" s="2"/>
      <c r="PE1234" s="2"/>
      <c r="PF1234" s="2"/>
      <c r="PG1234" s="2"/>
      <c r="PH1234" s="2"/>
      <c r="PI1234" s="2"/>
      <c r="PJ1234" s="2"/>
      <c r="PK1234" s="2"/>
      <c r="PL1234" s="2"/>
      <c r="PM1234" s="2"/>
      <c r="PN1234" s="2"/>
      <c r="PO1234" s="2"/>
    </row>
    <row r="1235" spans="1:431" ht="98" hidden="1" x14ac:dyDescent="0.15">
      <c r="A1235" s="6" t="s">
        <v>1635</v>
      </c>
      <c r="B1235" s="3"/>
      <c r="C1235" s="6"/>
      <c r="D1235" s="6"/>
      <c r="E1235" s="3"/>
      <c r="F1235" s="6"/>
      <c r="G1235" s="6"/>
      <c r="H1235" s="6"/>
      <c r="I1235" s="3"/>
      <c r="J1235" s="6"/>
      <c r="K1235" s="3"/>
      <c r="L1235" s="3"/>
      <c r="M1235" s="3"/>
      <c r="N1235" s="6"/>
      <c r="O1235" s="3"/>
      <c r="P1235" s="6"/>
      <c r="Q1235" s="6"/>
      <c r="R1235" s="6"/>
      <c r="S1235" s="3"/>
      <c r="T1235" s="3"/>
      <c r="U1235" s="3"/>
      <c r="V1235" s="3"/>
      <c r="W1235" s="3"/>
      <c r="X1235" s="3"/>
      <c r="Y1235" s="6"/>
      <c r="Z1235" s="6"/>
      <c r="AA1235" s="6"/>
      <c r="AB1235" s="3"/>
      <c r="AC1235" s="6"/>
      <c r="AD1235" s="6"/>
      <c r="AE1235" s="3"/>
      <c r="AF1235" s="3"/>
      <c r="AG1235" s="6"/>
      <c r="AH1235" s="6"/>
      <c r="AI1235" s="3"/>
      <c r="AJ1235" s="3"/>
      <c r="AK1235" s="3"/>
      <c r="AL1235" s="3"/>
      <c r="AM1235" s="6"/>
      <c r="AN1235" s="3"/>
      <c r="AO1235" s="3"/>
      <c r="AP1235" s="3"/>
      <c r="AQ1235" s="3"/>
      <c r="AR1235" s="3"/>
      <c r="AS1235" s="3"/>
      <c r="AT1235" s="6"/>
      <c r="AU1235" s="6"/>
      <c r="AV1235" s="6"/>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v>1970</v>
      </c>
      <c r="BZ1235" s="3" t="s">
        <v>2504</v>
      </c>
      <c r="CA1235" s="3" t="s">
        <v>2343</v>
      </c>
      <c r="CB1235" s="3" t="s">
        <v>0</v>
      </c>
      <c r="CC1235" s="3" t="s">
        <v>2383</v>
      </c>
      <c r="CD1235" s="3"/>
      <c r="CE1235" s="3"/>
      <c r="CF1235" s="7"/>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J1235" s="1"/>
      <c r="DK1235" s="1"/>
      <c r="DL1235" s="1"/>
      <c r="DM1235" s="1"/>
      <c r="DN1235" s="1"/>
      <c r="DO1235" s="1"/>
      <c r="DQ1235" s="1"/>
      <c r="DT1235" s="1"/>
      <c r="DW1235" s="1"/>
      <c r="DX1235" s="1"/>
      <c r="DY1235" s="1"/>
      <c r="DZ1235" s="1"/>
      <c r="EA1235" s="1"/>
      <c r="EB1235" s="1"/>
      <c r="EC1235" s="1"/>
      <c r="EF1235" s="1"/>
      <c r="ER1235" s="1"/>
      <c r="ET1235" s="1"/>
      <c r="FH1235" s="1"/>
      <c r="FI1235" s="1"/>
      <c r="LT1235" s="2"/>
      <c r="LU1235" s="2"/>
      <c r="LV1235" s="2"/>
      <c r="LW1235" s="2"/>
      <c r="LX1235" s="2"/>
      <c r="LY1235" s="2"/>
      <c r="LZ1235" s="2"/>
      <c r="MA1235" s="2"/>
      <c r="MB1235" s="2"/>
      <c r="MC1235" s="2"/>
      <c r="MD1235" s="2"/>
      <c r="ME1235" s="2"/>
      <c r="MF1235" s="2"/>
      <c r="MG1235" s="2"/>
      <c r="MH1235" s="2"/>
      <c r="MI1235" s="2"/>
      <c r="MJ1235" s="2"/>
      <c r="MK1235" s="2"/>
      <c r="ML1235" s="2"/>
      <c r="MM1235" s="2"/>
      <c r="MN1235" s="2"/>
      <c r="MO1235" s="2"/>
      <c r="MP1235" s="2"/>
      <c r="MQ1235" s="2"/>
      <c r="MR1235" s="2"/>
      <c r="MS1235" s="2"/>
      <c r="MT1235" s="2"/>
      <c r="MU1235" s="2"/>
      <c r="MV1235" s="2"/>
      <c r="MW1235" s="2"/>
      <c r="MX1235" s="2"/>
      <c r="MY1235" s="2"/>
      <c r="MZ1235" s="2"/>
      <c r="NA1235" s="2"/>
      <c r="NB1235" s="2"/>
      <c r="NC1235" s="2"/>
      <c r="ND1235" s="2"/>
      <c r="NE1235" s="2"/>
      <c r="NF1235" s="2"/>
      <c r="NG1235" s="2"/>
      <c r="NH1235" s="2"/>
      <c r="NI1235" s="2"/>
      <c r="NJ1235" s="2"/>
      <c r="NK1235" s="2"/>
      <c r="NL1235" s="2"/>
      <c r="NM1235" s="2"/>
      <c r="NN1235" s="2"/>
      <c r="NO1235" s="2"/>
      <c r="NP1235" s="2"/>
      <c r="NQ1235" s="2"/>
      <c r="NR1235" s="2"/>
      <c r="NS1235" s="2"/>
      <c r="NT1235" s="2"/>
      <c r="NU1235" s="2"/>
      <c r="NV1235" s="2"/>
      <c r="NW1235" s="2"/>
      <c r="NX1235" s="2"/>
      <c r="NY1235" s="2"/>
      <c r="NZ1235" s="2"/>
      <c r="OA1235" s="2"/>
      <c r="OB1235" s="2"/>
      <c r="OC1235" s="2"/>
      <c r="OD1235" s="2"/>
      <c r="OE1235" s="2"/>
      <c r="OF1235" s="2"/>
      <c r="OG1235" s="2"/>
      <c r="OH1235" s="2"/>
      <c r="OI1235" s="2"/>
      <c r="OJ1235" s="2"/>
      <c r="OK1235" s="2"/>
      <c r="OL1235" s="2"/>
      <c r="OM1235" s="2"/>
      <c r="ON1235" s="2"/>
      <c r="OO1235" s="2"/>
      <c r="OP1235" s="2"/>
      <c r="OQ1235" s="2"/>
      <c r="OR1235" s="2"/>
      <c r="OS1235" s="2"/>
      <c r="OT1235" s="2"/>
      <c r="OU1235" s="2"/>
      <c r="OV1235" s="2"/>
      <c r="OW1235" s="2"/>
      <c r="OX1235" s="2"/>
      <c r="OY1235" s="2"/>
      <c r="OZ1235" s="2"/>
      <c r="PA1235" s="2"/>
      <c r="PB1235" s="2"/>
      <c r="PC1235" s="2"/>
      <c r="PD1235" s="2"/>
      <c r="PE1235" s="2"/>
      <c r="PF1235" s="2"/>
      <c r="PG1235" s="2"/>
      <c r="PH1235" s="2"/>
      <c r="PI1235" s="2"/>
      <c r="PJ1235" s="2"/>
      <c r="PK1235" s="2"/>
      <c r="PL1235" s="2"/>
      <c r="PM1235" s="2"/>
      <c r="PN1235" s="2"/>
      <c r="PO1235" s="2"/>
    </row>
    <row r="1236" spans="1:431" ht="98" hidden="1" x14ac:dyDescent="0.15">
      <c r="A1236" s="6" t="s">
        <v>1636</v>
      </c>
      <c r="B1236" s="3"/>
      <c r="C1236" s="6"/>
      <c r="D1236" s="6"/>
      <c r="E1236" s="3"/>
      <c r="F1236" s="6"/>
      <c r="G1236" s="6"/>
      <c r="H1236" s="6"/>
      <c r="I1236" s="3"/>
      <c r="J1236" s="6"/>
      <c r="K1236" s="3"/>
      <c r="L1236" s="3"/>
      <c r="M1236" s="3"/>
      <c r="N1236" s="6"/>
      <c r="O1236" s="3"/>
      <c r="P1236" s="6"/>
      <c r="Q1236" s="6"/>
      <c r="R1236" s="6"/>
      <c r="S1236" s="3"/>
      <c r="T1236" s="3"/>
      <c r="U1236" s="3"/>
      <c r="V1236" s="3"/>
      <c r="W1236" s="3"/>
      <c r="X1236" s="3"/>
      <c r="Y1236" s="6"/>
      <c r="Z1236" s="6"/>
      <c r="AA1236" s="6"/>
      <c r="AB1236" s="3"/>
      <c r="AC1236" s="6"/>
      <c r="AD1236" s="6"/>
      <c r="AE1236" s="3"/>
      <c r="AF1236" s="3"/>
      <c r="AG1236" s="6"/>
      <c r="AH1236" s="6"/>
      <c r="AI1236" s="3"/>
      <c r="AJ1236" s="3"/>
      <c r="AK1236" s="3"/>
      <c r="AL1236" s="3"/>
      <c r="AM1236" s="6"/>
      <c r="AN1236" s="3"/>
      <c r="AO1236" s="3"/>
      <c r="AP1236" s="3"/>
      <c r="AQ1236" s="3"/>
      <c r="AR1236" s="3"/>
      <c r="AS1236" s="3"/>
      <c r="AT1236" s="6"/>
      <c r="AU1236" s="6"/>
      <c r="AV1236" s="6"/>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v>1970</v>
      </c>
      <c r="BZ1236" s="3" t="s">
        <v>2504</v>
      </c>
      <c r="CA1236" s="3" t="s">
        <v>2343</v>
      </c>
      <c r="CB1236" s="3" t="s">
        <v>0</v>
      </c>
      <c r="CC1236" s="3" t="s">
        <v>2383</v>
      </c>
      <c r="CD1236" s="3"/>
      <c r="CE1236" s="3"/>
      <c r="CF1236" s="7"/>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J1236" s="1"/>
      <c r="DK1236" s="1"/>
      <c r="DL1236" s="1"/>
      <c r="DM1236" s="1"/>
      <c r="DN1236" s="1"/>
      <c r="DO1236" s="1"/>
      <c r="DQ1236" s="1"/>
      <c r="DT1236" s="1"/>
      <c r="DW1236" s="1"/>
      <c r="DX1236" s="1"/>
      <c r="DY1236" s="1"/>
      <c r="DZ1236" s="1"/>
      <c r="EA1236" s="1"/>
      <c r="EB1236" s="1"/>
      <c r="EC1236" s="1"/>
      <c r="EF1236" s="1"/>
      <c r="ER1236" s="1"/>
      <c r="ET1236" s="1"/>
      <c r="FH1236" s="1"/>
      <c r="FI1236" s="1"/>
      <c r="LT1236" s="2"/>
      <c r="LU1236" s="2"/>
      <c r="LV1236" s="2"/>
      <c r="LW1236" s="2"/>
      <c r="LX1236" s="2"/>
      <c r="LY1236" s="2"/>
      <c r="LZ1236" s="2"/>
      <c r="MA1236" s="2"/>
      <c r="MB1236" s="2"/>
      <c r="MC1236" s="2"/>
      <c r="MD1236" s="2"/>
      <c r="ME1236" s="2"/>
      <c r="MF1236" s="2"/>
      <c r="MG1236" s="2"/>
      <c r="MH1236" s="2"/>
      <c r="MI1236" s="2"/>
      <c r="MJ1236" s="2"/>
      <c r="MK1236" s="2"/>
      <c r="ML1236" s="2"/>
      <c r="MM1236" s="2"/>
      <c r="MN1236" s="2"/>
      <c r="MO1236" s="2"/>
      <c r="MP1236" s="2"/>
      <c r="MQ1236" s="2"/>
      <c r="MR1236" s="2"/>
      <c r="MS1236" s="2"/>
      <c r="MT1236" s="2"/>
      <c r="MU1236" s="2"/>
      <c r="MV1236" s="2"/>
      <c r="MW1236" s="2"/>
      <c r="MX1236" s="2"/>
      <c r="MY1236" s="2"/>
      <c r="MZ1236" s="2"/>
      <c r="NA1236" s="2"/>
      <c r="NB1236" s="2"/>
      <c r="NC1236" s="2"/>
      <c r="ND1236" s="2"/>
      <c r="NE1236" s="2"/>
      <c r="NF1236" s="2"/>
      <c r="NG1236" s="2"/>
      <c r="NH1236" s="2"/>
      <c r="NI1236" s="2"/>
      <c r="NJ1236" s="2"/>
      <c r="NK1236" s="2"/>
      <c r="NL1236" s="2"/>
      <c r="NM1236" s="2"/>
      <c r="NN1236" s="2"/>
      <c r="NO1236" s="2"/>
      <c r="NP1236" s="2"/>
      <c r="NQ1236" s="2"/>
      <c r="NR1236" s="2"/>
      <c r="NS1236" s="2"/>
      <c r="NT1236" s="2"/>
      <c r="NU1236" s="2"/>
      <c r="NV1236" s="2"/>
      <c r="NW1236" s="2"/>
      <c r="NX1236" s="2"/>
      <c r="NY1236" s="2"/>
      <c r="NZ1236" s="2"/>
      <c r="OA1236" s="2"/>
      <c r="OB1236" s="2"/>
      <c r="OC1236" s="2"/>
      <c r="OD1236" s="2"/>
      <c r="OE1236" s="2"/>
      <c r="OF1236" s="2"/>
      <c r="OG1236" s="2"/>
      <c r="OH1236" s="2"/>
      <c r="OI1236" s="2"/>
      <c r="OJ1236" s="2"/>
      <c r="OK1236" s="2"/>
      <c r="OL1236" s="2"/>
      <c r="OM1236" s="2"/>
      <c r="ON1236" s="2"/>
      <c r="OO1236" s="2"/>
      <c r="OP1236" s="2"/>
      <c r="OQ1236" s="2"/>
      <c r="OR1236" s="2"/>
      <c r="OS1236" s="2"/>
      <c r="OT1236" s="2"/>
      <c r="OU1236" s="2"/>
      <c r="OV1236" s="2"/>
      <c r="OW1236" s="2"/>
      <c r="OX1236" s="2"/>
      <c r="OY1236" s="2"/>
      <c r="OZ1236" s="2"/>
      <c r="PA1236" s="2"/>
      <c r="PB1236" s="2"/>
      <c r="PC1236" s="2"/>
      <c r="PD1236" s="2"/>
      <c r="PE1236" s="2"/>
      <c r="PF1236" s="2"/>
      <c r="PG1236" s="2"/>
      <c r="PH1236" s="2"/>
      <c r="PI1236" s="2"/>
      <c r="PJ1236" s="2"/>
      <c r="PK1236" s="2"/>
      <c r="PL1236" s="2"/>
      <c r="PM1236" s="2"/>
      <c r="PN1236" s="2"/>
      <c r="PO1236" s="2"/>
    </row>
    <row r="1237" spans="1:431" ht="98" hidden="1" x14ac:dyDescent="0.15">
      <c r="A1237" s="6" t="s">
        <v>1638</v>
      </c>
      <c r="B1237" s="3"/>
      <c r="C1237" s="6"/>
      <c r="D1237" s="6"/>
      <c r="E1237" s="3"/>
      <c r="F1237" s="6"/>
      <c r="G1237" s="6"/>
      <c r="H1237" s="6"/>
      <c r="I1237" s="3"/>
      <c r="J1237" s="6"/>
      <c r="K1237" s="3"/>
      <c r="L1237" s="3"/>
      <c r="M1237" s="3"/>
      <c r="N1237" s="6"/>
      <c r="O1237" s="3"/>
      <c r="P1237" s="6"/>
      <c r="Q1237" s="6"/>
      <c r="R1237" s="6"/>
      <c r="S1237" s="3"/>
      <c r="T1237" s="3"/>
      <c r="U1237" s="3"/>
      <c r="V1237" s="3"/>
      <c r="W1237" s="3"/>
      <c r="X1237" s="3"/>
      <c r="Y1237" s="6"/>
      <c r="Z1237" s="6"/>
      <c r="AA1237" s="6"/>
      <c r="AB1237" s="3"/>
      <c r="AC1237" s="6"/>
      <c r="AD1237" s="6"/>
      <c r="AE1237" s="3"/>
      <c r="AF1237" s="3"/>
      <c r="AG1237" s="6"/>
      <c r="AH1237" s="6"/>
      <c r="AI1237" s="3"/>
      <c r="AJ1237" s="3"/>
      <c r="AK1237" s="3"/>
      <c r="AL1237" s="3"/>
      <c r="AM1237" s="6"/>
      <c r="AN1237" s="3"/>
      <c r="AO1237" s="3"/>
      <c r="AP1237" s="3"/>
      <c r="AQ1237" s="3"/>
      <c r="AR1237" s="3"/>
      <c r="AS1237" s="3"/>
      <c r="AT1237" s="6"/>
      <c r="AU1237" s="6"/>
      <c r="AV1237" s="6"/>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v>1970</v>
      </c>
      <c r="BZ1237" s="3" t="s">
        <v>2504</v>
      </c>
      <c r="CA1237" s="3" t="s">
        <v>2343</v>
      </c>
      <c r="CB1237" s="3" t="s">
        <v>0</v>
      </c>
      <c r="CC1237" s="3" t="s">
        <v>2383</v>
      </c>
      <c r="CD1237" s="3"/>
      <c r="CE1237" s="3"/>
      <c r="CF1237" s="7"/>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J1237" s="1"/>
      <c r="DK1237" s="1"/>
      <c r="DL1237" s="1"/>
      <c r="DM1237" s="1"/>
      <c r="DN1237" s="1"/>
      <c r="DO1237" s="1"/>
      <c r="DQ1237" s="1"/>
      <c r="DT1237" s="1"/>
      <c r="DW1237" s="1"/>
      <c r="DX1237" s="1"/>
      <c r="DY1237" s="1"/>
      <c r="DZ1237" s="1"/>
      <c r="EA1237" s="1"/>
      <c r="EB1237" s="1"/>
      <c r="EC1237" s="1"/>
      <c r="EF1237" s="1"/>
      <c r="ER1237" s="1"/>
      <c r="ET1237" s="1"/>
      <c r="FH1237" s="1"/>
      <c r="FI1237" s="1"/>
      <c r="LT1237" s="2"/>
      <c r="LU1237" s="2"/>
      <c r="LV1237" s="2"/>
      <c r="LW1237" s="2"/>
      <c r="LX1237" s="2"/>
      <c r="LY1237" s="2"/>
      <c r="LZ1237" s="2"/>
      <c r="MA1237" s="2"/>
      <c r="MB1237" s="2"/>
      <c r="MC1237" s="2"/>
      <c r="MD1237" s="2"/>
      <c r="ME1237" s="2"/>
      <c r="MF1237" s="2"/>
      <c r="MG1237" s="2"/>
      <c r="MH1237" s="2"/>
      <c r="MI1237" s="2"/>
      <c r="MJ1237" s="2"/>
      <c r="MK1237" s="2"/>
      <c r="ML1237" s="2"/>
      <c r="MM1237" s="2"/>
      <c r="MN1237" s="2"/>
      <c r="MO1237" s="2"/>
      <c r="MP1237" s="2"/>
      <c r="MQ1237" s="2"/>
      <c r="MR1237" s="2"/>
      <c r="MS1237" s="2"/>
      <c r="MT1237" s="2"/>
      <c r="MU1237" s="2"/>
      <c r="MV1237" s="2"/>
      <c r="MW1237" s="2"/>
      <c r="MX1237" s="2"/>
      <c r="MY1237" s="2"/>
      <c r="MZ1237" s="2"/>
      <c r="NA1237" s="2"/>
      <c r="NB1237" s="2"/>
      <c r="NC1237" s="2"/>
      <c r="ND1237" s="2"/>
      <c r="NE1237" s="2"/>
      <c r="NF1237" s="2"/>
      <c r="NG1237" s="2"/>
      <c r="NH1237" s="2"/>
      <c r="NI1237" s="2"/>
      <c r="NJ1237" s="2"/>
      <c r="NK1237" s="2"/>
      <c r="NL1237" s="2"/>
      <c r="NM1237" s="2"/>
      <c r="NN1237" s="2"/>
      <c r="NO1237" s="2"/>
      <c r="NP1237" s="2"/>
      <c r="NQ1237" s="2"/>
      <c r="NR1237" s="2"/>
      <c r="NS1237" s="2"/>
      <c r="NT1237" s="2"/>
      <c r="NU1237" s="2"/>
      <c r="NV1237" s="2"/>
      <c r="NW1237" s="2"/>
      <c r="NX1237" s="2"/>
      <c r="NY1237" s="2"/>
      <c r="NZ1237" s="2"/>
      <c r="OA1237" s="2"/>
      <c r="OB1237" s="2"/>
      <c r="OC1237" s="2"/>
      <c r="OD1237" s="2"/>
      <c r="OE1237" s="2"/>
      <c r="OF1237" s="2"/>
      <c r="OG1237" s="2"/>
      <c r="OH1237" s="2"/>
      <c r="OI1237" s="2"/>
      <c r="OJ1237" s="2"/>
      <c r="OK1237" s="2"/>
      <c r="OL1237" s="2"/>
      <c r="OM1237" s="2"/>
      <c r="ON1237" s="2"/>
      <c r="OO1237" s="2"/>
      <c r="OP1237" s="2"/>
      <c r="OQ1237" s="2"/>
      <c r="OR1237" s="2"/>
      <c r="OS1237" s="2"/>
      <c r="OT1237" s="2"/>
      <c r="OU1237" s="2"/>
      <c r="OV1237" s="2"/>
      <c r="OW1237" s="2"/>
      <c r="OX1237" s="2"/>
      <c r="OY1237" s="2"/>
      <c r="OZ1237" s="2"/>
      <c r="PA1237" s="2"/>
      <c r="PB1237" s="2"/>
      <c r="PC1237" s="2"/>
      <c r="PD1237" s="2"/>
      <c r="PE1237" s="2"/>
      <c r="PF1237" s="2"/>
      <c r="PG1237" s="2"/>
      <c r="PH1237" s="2"/>
      <c r="PI1237" s="2"/>
      <c r="PJ1237" s="2"/>
      <c r="PK1237" s="2"/>
      <c r="PL1237" s="2"/>
      <c r="PM1237" s="2"/>
      <c r="PN1237" s="2"/>
      <c r="PO1237" s="2"/>
    </row>
    <row r="1238" spans="1:431" ht="98" hidden="1" x14ac:dyDescent="0.15">
      <c r="A1238" s="6" t="s">
        <v>1640</v>
      </c>
      <c r="B1238" s="3"/>
      <c r="C1238" s="6"/>
      <c r="D1238" s="6"/>
      <c r="E1238" s="3"/>
      <c r="F1238" s="6"/>
      <c r="G1238" s="6"/>
      <c r="H1238" s="6"/>
      <c r="I1238" s="3"/>
      <c r="J1238" s="6"/>
      <c r="K1238" s="3"/>
      <c r="L1238" s="3"/>
      <c r="M1238" s="3"/>
      <c r="N1238" s="6"/>
      <c r="O1238" s="3"/>
      <c r="P1238" s="6"/>
      <c r="Q1238" s="6"/>
      <c r="R1238" s="6"/>
      <c r="S1238" s="3"/>
      <c r="T1238" s="3"/>
      <c r="U1238" s="3"/>
      <c r="V1238" s="3"/>
      <c r="W1238" s="3"/>
      <c r="X1238" s="3"/>
      <c r="Y1238" s="6"/>
      <c r="Z1238" s="6"/>
      <c r="AA1238" s="6"/>
      <c r="AB1238" s="3"/>
      <c r="AC1238" s="6"/>
      <c r="AD1238" s="6"/>
      <c r="AE1238" s="3"/>
      <c r="AF1238" s="3"/>
      <c r="AG1238" s="6"/>
      <c r="AH1238" s="6"/>
      <c r="AI1238" s="3"/>
      <c r="AJ1238" s="3"/>
      <c r="AK1238" s="3"/>
      <c r="AL1238" s="3"/>
      <c r="AM1238" s="6"/>
      <c r="AN1238" s="3"/>
      <c r="AO1238" s="3"/>
      <c r="AP1238" s="3"/>
      <c r="AQ1238" s="3"/>
      <c r="AR1238" s="3"/>
      <c r="AS1238" s="3"/>
      <c r="AT1238" s="6"/>
      <c r="AU1238" s="6"/>
      <c r="AV1238" s="6"/>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v>1970</v>
      </c>
      <c r="BZ1238" s="3" t="s">
        <v>2504</v>
      </c>
      <c r="CA1238" s="3" t="s">
        <v>2343</v>
      </c>
      <c r="CB1238" s="3" t="s">
        <v>0</v>
      </c>
      <c r="CC1238" s="3" t="s">
        <v>2383</v>
      </c>
      <c r="CD1238" s="3"/>
      <c r="CE1238" s="3"/>
      <c r="CF1238" s="7"/>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J1238" s="1"/>
      <c r="DK1238" s="1"/>
      <c r="DL1238" s="1"/>
      <c r="DM1238" s="1"/>
      <c r="DN1238" s="1"/>
      <c r="DO1238" s="1"/>
      <c r="DQ1238" s="1"/>
      <c r="DT1238" s="1"/>
      <c r="DW1238" s="1"/>
      <c r="DX1238" s="1"/>
      <c r="DY1238" s="1"/>
      <c r="DZ1238" s="1"/>
      <c r="EA1238" s="1"/>
      <c r="EB1238" s="1"/>
      <c r="EC1238" s="1"/>
      <c r="EF1238" s="1"/>
      <c r="ER1238" s="1"/>
      <c r="ET1238" s="1"/>
      <c r="FH1238" s="1"/>
      <c r="FI1238" s="1"/>
      <c r="LT1238" s="2"/>
      <c r="LU1238" s="2"/>
      <c r="LV1238" s="2"/>
      <c r="LW1238" s="2"/>
      <c r="LX1238" s="2"/>
      <c r="LY1238" s="2"/>
      <c r="LZ1238" s="2"/>
      <c r="MA1238" s="2"/>
      <c r="MB1238" s="2"/>
      <c r="MC1238" s="2"/>
      <c r="MD1238" s="2"/>
      <c r="ME1238" s="2"/>
      <c r="MF1238" s="2"/>
      <c r="MG1238" s="2"/>
      <c r="MH1238" s="2"/>
      <c r="MI1238" s="2"/>
      <c r="MJ1238" s="2"/>
      <c r="MK1238" s="2"/>
      <c r="ML1238" s="2"/>
      <c r="MM1238" s="2"/>
      <c r="MN1238" s="2"/>
      <c r="MO1238" s="2"/>
      <c r="MP1238" s="2"/>
      <c r="MQ1238" s="2"/>
      <c r="MR1238" s="2"/>
      <c r="MS1238" s="2"/>
      <c r="MT1238" s="2"/>
      <c r="MU1238" s="2"/>
      <c r="MV1238" s="2"/>
      <c r="MW1238" s="2"/>
      <c r="MX1238" s="2"/>
      <c r="MY1238" s="2"/>
      <c r="MZ1238" s="2"/>
      <c r="NA1238" s="2"/>
      <c r="NB1238" s="2"/>
      <c r="NC1238" s="2"/>
      <c r="ND1238" s="2"/>
      <c r="NE1238" s="2"/>
      <c r="NF1238" s="2"/>
      <c r="NG1238" s="2"/>
      <c r="NH1238" s="2"/>
      <c r="NI1238" s="2"/>
      <c r="NJ1238" s="2"/>
      <c r="NK1238" s="2"/>
      <c r="NL1238" s="2"/>
      <c r="NM1238" s="2"/>
      <c r="NN1238" s="2"/>
      <c r="NO1238" s="2"/>
      <c r="NP1238" s="2"/>
      <c r="NQ1238" s="2"/>
      <c r="NR1238" s="2"/>
      <c r="NS1238" s="2"/>
      <c r="NT1238" s="2"/>
      <c r="NU1238" s="2"/>
      <c r="NV1238" s="2"/>
      <c r="NW1238" s="2"/>
      <c r="NX1238" s="2"/>
      <c r="NY1238" s="2"/>
      <c r="NZ1238" s="2"/>
      <c r="OA1238" s="2"/>
      <c r="OB1238" s="2"/>
      <c r="OC1238" s="2"/>
      <c r="OD1238" s="2"/>
      <c r="OE1238" s="2"/>
      <c r="OF1238" s="2"/>
      <c r="OG1238" s="2"/>
      <c r="OH1238" s="2"/>
      <c r="OI1238" s="2"/>
      <c r="OJ1238" s="2"/>
      <c r="OK1238" s="2"/>
      <c r="OL1238" s="2"/>
      <c r="OM1238" s="2"/>
      <c r="ON1238" s="2"/>
      <c r="OO1238" s="2"/>
      <c r="OP1238" s="2"/>
      <c r="OQ1238" s="2"/>
      <c r="OR1238" s="2"/>
      <c r="OS1238" s="2"/>
      <c r="OT1238" s="2"/>
      <c r="OU1238" s="2"/>
      <c r="OV1238" s="2"/>
      <c r="OW1238" s="2"/>
      <c r="OX1238" s="2"/>
      <c r="OY1238" s="2"/>
      <c r="OZ1238" s="2"/>
      <c r="PA1238" s="2"/>
      <c r="PB1238" s="2"/>
      <c r="PC1238" s="2"/>
      <c r="PD1238" s="2"/>
      <c r="PE1238" s="2"/>
      <c r="PF1238" s="2"/>
      <c r="PG1238" s="2"/>
      <c r="PH1238" s="2"/>
      <c r="PI1238" s="2"/>
      <c r="PJ1238" s="2"/>
      <c r="PK1238" s="2"/>
      <c r="PL1238" s="2"/>
      <c r="PM1238" s="2"/>
      <c r="PN1238" s="2"/>
      <c r="PO1238" s="2"/>
    </row>
    <row r="1239" spans="1:431" ht="98" hidden="1" x14ac:dyDescent="0.15">
      <c r="A1239" s="6" t="s">
        <v>1642</v>
      </c>
      <c r="B1239" s="3"/>
      <c r="C1239" s="6"/>
      <c r="D1239" s="6"/>
      <c r="E1239" s="3"/>
      <c r="F1239" s="6"/>
      <c r="G1239" s="6"/>
      <c r="H1239" s="6">
        <v>1</v>
      </c>
      <c r="I1239" s="3"/>
      <c r="J1239" s="6"/>
      <c r="K1239" s="3"/>
      <c r="L1239" s="3"/>
      <c r="M1239" s="3"/>
      <c r="N1239" s="6"/>
      <c r="O1239" s="3"/>
      <c r="P1239" s="6"/>
      <c r="Q1239" s="6"/>
      <c r="R1239" s="6"/>
      <c r="S1239" s="3"/>
      <c r="T1239" s="3"/>
      <c r="U1239" s="3"/>
      <c r="V1239" s="3"/>
      <c r="W1239" s="3"/>
      <c r="X1239" s="3"/>
      <c r="Y1239" s="6"/>
      <c r="Z1239" s="6"/>
      <c r="AA1239" s="6"/>
      <c r="AB1239" s="3"/>
      <c r="AC1239" s="6"/>
      <c r="AD1239" s="6"/>
      <c r="AE1239" s="3"/>
      <c r="AF1239" s="3"/>
      <c r="AG1239" s="6"/>
      <c r="AH1239" s="6"/>
      <c r="AI1239" s="3"/>
      <c r="AJ1239" s="3"/>
      <c r="AK1239" s="3"/>
      <c r="AL1239" s="3"/>
      <c r="AM1239" s="6"/>
      <c r="AN1239" s="3"/>
      <c r="AO1239" s="3"/>
      <c r="AP1239" s="3"/>
      <c r="AQ1239" s="3"/>
      <c r="AR1239" s="3"/>
      <c r="AS1239" s="3"/>
      <c r="AT1239" s="6"/>
      <c r="AU1239" s="6"/>
      <c r="AV1239" s="6"/>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v>1970</v>
      </c>
      <c r="BZ1239" s="3" t="s">
        <v>2504</v>
      </c>
      <c r="CA1239" s="3" t="s">
        <v>2343</v>
      </c>
      <c r="CB1239" s="3" t="s">
        <v>0</v>
      </c>
      <c r="CC1239" s="3" t="s">
        <v>2383</v>
      </c>
      <c r="CD1239" s="3"/>
      <c r="CE1239" s="3"/>
      <c r="CF1239" s="7"/>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J1239" s="1"/>
      <c r="DK1239" s="1"/>
      <c r="DL1239" s="1"/>
      <c r="DM1239" s="1"/>
      <c r="DN1239" s="1"/>
      <c r="DO1239" s="1"/>
      <c r="DQ1239" s="1"/>
      <c r="DT1239" s="1"/>
      <c r="DW1239" s="1"/>
      <c r="DX1239" s="1"/>
      <c r="DY1239" s="1"/>
      <c r="DZ1239" s="1"/>
      <c r="EA1239" s="1"/>
      <c r="EB1239" s="1"/>
      <c r="EC1239" s="1"/>
      <c r="EF1239" s="1"/>
      <c r="ER1239" s="1"/>
      <c r="ET1239" s="1"/>
      <c r="FH1239" s="1"/>
      <c r="FI1239" s="1"/>
      <c r="LT1239" s="2"/>
      <c r="LU1239" s="2"/>
      <c r="LV1239" s="2"/>
      <c r="LW1239" s="2"/>
      <c r="LX1239" s="2"/>
      <c r="LY1239" s="2"/>
      <c r="LZ1239" s="2"/>
      <c r="MA1239" s="2"/>
      <c r="MB1239" s="2"/>
      <c r="MC1239" s="2"/>
      <c r="MD1239" s="2"/>
      <c r="ME1239" s="2"/>
      <c r="MF1239" s="2"/>
      <c r="MG1239" s="2"/>
      <c r="MH1239" s="2"/>
      <c r="MI1239" s="2"/>
      <c r="MJ1239" s="2"/>
      <c r="MK1239" s="2"/>
      <c r="ML1239" s="2"/>
      <c r="MM1239" s="2"/>
      <c r="MN1239" s="2"/>
      <c r="MO1239" s="2"/>
      <c r="MP1239" s="2"/>
      <c r="MQ1239" s="2"/>
      <c r="MR1239" s="2"/>
      <c r="MS1239" s="2"/>
      <c r="MT1239" s="2"/>
      <c r="MU1239" s="2"/>
      <c r="MV1239" s="2"/>
      <c r="MW1239" s="2"/>
      <c r="MX1239" s="2"/>
      <c r="MY1239" s="2"/>
      <c r="MZ1239" s="2"/>
      <c r="NA1239" s="2"/>
      <c r="NB1239" s="2"/>
      <c r="NC1239" s="2"/>
      <c r="ND1239" s="2"/>
      <c r="NE1239" s="2"/>
      <c r="NF1239" s="2"/>
      <c r="NG1239" s="2"/>
      <c r="NH1239" s="2"/>
      <c r="NI1239" s="2"/>
      <c r="NJ1239" s="2"/>
      <c r="NK1239" s="2"/>
      <c r="NL1239" s="2"/>
      <c r="NM1239" s="2"/>
      <c r="NN1239" s="2"/>
      <c r="NO1239" s="2"/>
      <c r="NP1239" s="2"/>
      <c r="NQ1239" s="2"/>
      <c r="NR1239" s="2"/>
      <c r="NS1239" s="2"/>
      <c r="NT1239" s="2"/>
      <c r="NU1239" s="2"/>
      <c r="NV1239" s="2"/>
      <c r="NW1239" s="2"/>
      <c r="NX1239" s="2"/>
      <c r="NY1239" s="2"/>
      <c r="NZ1239" s="2"/>
      <c r="OA1239" s="2"/>
      <c r="OB1239" s="2"/>
      <c r="OC1239" s="2"/>
      <c r="OD1239" s="2"/>
      <c r="OE1239" s="2"/>
      <c r="OF1239" s="2"/>
      <c r="OG1239" s="2"/>
      <c r="OH1239" s="2"/>
      <c r="OI1239" s="2"/>
      <c r="OJ1239" s="2"/>
      <c r="OK1239" s="2"/>
      <c r="OL1239" s="2"/>
      <c r="OM1239" s="2"/>
      <c r="ON1239" s="2"/>
      <c r="OO1239" s="2"/>
      <c r="OP1239" s="2"/>
      <c r="OQ1239" s="2"/>
      <c r="OR1239" s="2"/>
      <c r="OS1239" s="2"/>
      <c r="OT1239" s="2"/>
      <c r="OU1239" s="2"/>
      <c r="OV1239" s="2"/>
      <c r="OW1239" s="2"/>
      <c r="OX1239" s="2"/>
      <c r="OY1239" s="2"/>
      <c r="OZ1239" s="2"/>
      <c r="PA1239" s="2"/>
      <c r="PB1239" s="2"/>
      <c r="PC1239" s="2"/>
      <c r="PD1239" s="2"/>
      <c r="PE1239" s="2"/>
      <c r="PF1239" s="2"/>
      <c r="PG1239" s="2"/>
      <c r="PH1239" s="2"/>
      <c r="PI1239" s="2"/>
      <c r="PJ1239" s="2"/>
      <c r="PK1239" s="2"/>
      <c r="PL1239" s="2"/>
      <c r="PM1239" s="2"/>
      <c r="PN1239" s="2"/>
      <c r="PO1239" s="2"/>
    </row>
    <row r="1240" spans="1:431" ht="98" hidden="1" x14ac:dyDescent="0.15">
      <c r="A1240" s="16" t="s">
        <v>2644</v>
      </c>
      <c r="B1240" s="3"/>
      <c r="C1240" s="6"/>
      <c r="D1240" s="6"/>
      <c r="E1240" s="3"/>
      <c r="F1240" s="6"/>
      <c r="G1240" s="6"/>
      <c r="H1240" s="6"/>
      <c r="I1240" s="3">
        <v>1</v>
      </c>
      <c r="J1240" s="6"/>
      <c r="K1240" s="3"/>
      <c r="L1240" s="3"/>
      <c r="M1240" s="3"/>
      <c r="N1240" s="6"/>
      <c r="O1240" s="3"/>
      <c r="P1240" s="6"/>
      <c r="Q1240" s="6">
        <v>1</v>
      </c>
      <c r="R1240" s="6"/>
      <c r="S1240" s="3"/>
      <c r="T1240" s="3"/>
      <c r="U1240" s="3"/>
      <c r="V1240" s="3"/>
      <c r="W1240" s="3"/>
      <c r="X1240" s="3"/>
      <c r="Y1240" s="6"/>
      <c r="Z1240" s="6"/>
      <c r="AA1240" s="6"/>
      <c r="AB1240" s="3"/>
      <c r="AC1240" s="6"/>
      <c r="AD1240" s="6"/>
      <c r="AE1240" s="3"/>
      <c r="AF1240" s="3"/>
      <c r="AG1240" s="6"/>
      <c r="AH1240" s="6"/>
      <c r="AI1240" s="3"/>
      <c r="AJ1240" s="3"/>
      <c r="AK1240" s="3"/>
      <c r="AL1240" s="3"/>
      <c r="AM1240" s="6"/>
      <c r="AN1240" s="3"/>
      <c r="AO1240" s="3"/>
      <c r="AP1240" s="3"/>
      <c r="AQ1240" s="3"/>
      <c r="AR1240" s="3"/>
      <c r="AS1240" s="3"/>
      <c r="AT1240" s="6"/>
      <c r="AU1240" s="6"/>
      <c r="AV1240" s="6">
        <v>1</v>
      </c>
      <c r="AW1240" s="3"/>
      <c r="AX1240" s="3"/>
      <c r="AY1240" s="3"/>
      <c r="AZ1240" s="3"/>
      <c r="BA1240" s="3"/>
      <c r="BB1240" s="3"/>
      <c r="BC1240" s="3">
        <v>1</v>
      </c>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v>1970</v>
      </c>
      <c r="BZ1240" s="3" t="s">
        <v>2504</v>
      </c>
      <c r="CA1240" s="3" t="s">
        <v>2343</v>
      </c>
      <c r="CB1240" s="3" t="s">
        <v>0</v>
      </c>
      <c r="CC1240" s="3" t="s">
        <v>2383</v>
      </c>
      <c r="CD1240" s="3"/>
      <c r="CE1240" s="3"/>
      <c r="CF1240" s="7"/>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J1240" s="1"/>
      <c r="DK1240" s="1"/>
      <c r="DL1240" s="1"/>
      <c r="DM1240" s="1"/>
      <c r="DN1240" s="1"/>
      <c r="DO1240" s="1"/>
      <c r="DQ1240" s="1"/>
      <c r="DT1240" s="1"/>
      <c r="DW1240" s="1"/>
      <c r="DX1240" s="1"/>
      <c r="DY1240" s="1"/>
      <c r="DZ1240" s="1"/>
      <c r="EA1240" s="1"/>
      <c r="EB1240" s="1"/>
      <c r="EC1240" s="1"/>
      <c r="EF1240" s="1"/>
      <c r="ER1240" s="1"/>
      <c r="ET1240" s="1"/>
      <c r="FH1240" s="1"/>
      <c r="FI1240" s="1"/>
      <c r="LT1240" s="2"/>
      <c r="LU1240" s="2"/>
      <c r="LV1240" s="2"/>
      <c r="LW1240" s="2"/>
      <c r="LX1240" s="2"/>
      <c r="LY1240" s="2"/>
      <c r="LZ1240" s="2"/>
      <c r="MA1240" s="2"/>
      <c r="MB1240" s="2"/>
      <c r="MC1240" s="2"/>
      <c r="MD1240" s="2"/>
      <c r="ME1240" s="2"/>
      <c r="MF1240" s="2"/>
      <c r="MG1240" s="2"/>
      <c r="MH1240" s="2"/>
      <c r="MI1240" s="2"/>
      <c r="MJ1240" s="2"/>
      <c r="MK1240" s="2"/>
      <c r="ML1240" s="2"/>
      <c r="MM1240" s="2"/>
      <c r="MN1240" s="2"/>
      <c r="MO1240" s="2"/>
      <c r="MP1240" s="2"/>
      <c r="MQ1240" s="2"/>
      <c r="MR1240" s="2"/>
      <c r="MS1240" s="2"/>
      <c r="MT1240" s="2"/>
      <c r="MU1240" s="2"/>
      <c r="MV1240" s="2"/>
      <c r="MW1240" s="2"/>
      <c r="MX1240" s="2"/>
      <c r="MY1240" s="2"/>
      <c r="MZ1240" s="2"/>
      <c r="NA1240" s="2"/>
      <c r="NB1240" s="2"/>
      <c r="NC1240" s="2"/>
      <c r="ND1240" s="2"/>
      <c r="NE1240" s="2"/>
      <c r="NF1240" s="2"/>
      <c r="NG1240" s="2"/>
      <c r="NH1240" s="2"/>
      <c r="NI1240" s="2"/>
      <c r="NJ1240" s="2"/>
      <c r="NK1240" s="2"/>
      <c r="NL1240" s="2"/>
      <c r="NM1240" s="2"/>
      <c r="NN1240" s="2"/>
      <c r="NO1240" s="2"/>
      <c r="NP1240" s="2"/>
      <c r="NQ1240" s="2"/>
      <c r="NR1240" s="2"/>
      <c r="NS1240" s="2"/>
      <c r="NT1240" s="2"/>
      <c r="NU1240" s="2"/>
      <c r="NV1240" s="2"/>
      <c r="NW1240" s="2"/>
      <c r="NX1240" s="2"/>
      <c r="NY1240" s="2"/>
      <c r="NZ1240" s="2"/>
      <c r="OA1240" s="2"/>
      <c r="OB1240" s="2"/>
      <c r="OC1240" s="2"/>
      <c r="OD1240" s="2"/>
      <c r="OE1240" s="2"/>
      <c r="OF1240" s="2"/>
      <c r="OG1240" s="2"/>
      <c r="OH1240" s="2"/>
      <c r="OI1240" s="2"/>
      <c r="OJ1240" s="2"/>
      <c r="OK1240" s="2"/>
      <c r="OL1240" s="2"/>
      <c r="OM1240" s="2"/>
      <c r="ON1240" s="2"/>
      <c r="OO1240" s="2"/>
      <c r="OP1240" s="2"/>
      <c r="OQ1240" s="2"/>
      <c r="OR1240" s="2"/>
      <c r="OS1240" s="2"/>
      <c r="OT1240" s="2"/>
      <c r="OU1240" s="2"/>
      <c r="OV1240" s="2"/>
      <c r="OW1240" s="2"/>
      <c r="OX1240" s="2"/>
      <c r="OY1240" s="2"/>
      <c r="OZ1240" s="2"/>
      <c r="PA1240" s="2"/>
      <c r="PB1240" s="2"/>
      <c r="PC1240" s="2"/>
      <c r="PD1240" s="2"/>
      <c r="PE1240" s="2"/>
      <c r="PF1240" s="2"/>
      <c r="PG1240" s="2"/>
      <c r="PH1240" s="2"/>
      <c r="PI1240" s="2"/>
      <c r="PJ1240" s="2"/>
      <c r="PK1240" s="2"/>
      <c r="PL1240" s="2"/>
      <c r="PM1240" s="2"/>
      <c r="PN1240" s="2"/>
      <c r="PO1240" s="2"/>
    </row>
    <row r="1241" spans="1:431" ht="98" hidden="1" x14ac:dyDescent="0.15">
      <c r="A1241" s="16" t="s">
        <v>2783</v>
      </c>
      <c r="B1241" s="3">
        <v>0</v>
      </c>
      <c r="C1241" s="3">
        <v>0</v>
      </c>
      <c r="D1241" s="3"/>
      <c r="E1241" s="3">
        <v>0</v>
      </c>
      <c r="F1241" s="3">
        <v>0</v>
      </c>
      <c r="G1241" s="3">
        <v>0</v>
      </c>
      <c r="H1241" s="3">
        <v>0</v>
      </c>
      <c r="I1241" s="3">
        <v>0</v>
      </c>
      <c r="J1241" s="3">
        <v>0</v>
      </c>
      <c r="K1241" s="3">
        <v>0</v>
      </c>
      <c r="L1241" s="3">
        <v>0</v>
      </c>
      <c r="M1241" s="3">
        <v>0</v>
      </c>
      <c r="N1241" s="3">
        <v>0</v>
      </c>
      <c r="O1241" s="3">
        <v>0</v>
      </c>
      <c r="P1241" s="3"/>
      <c r="Q1241" s="3">
        <v>0</v>
      </c>
      <c r="R1241" s="3">
        <v>0</v>
      </c>
      <c r="S1241" s="3">
        <v>0</v>
      </c>
      <c r="T1241" s="3">
        <v>0</v>
      </c>
      <c r="U1241" s="3">
        <v>0</v>
      </c>
      <c r="V1241" s="3">
        <v>0</v>
      </c>
      <c r="W1241" s="3">
        <v>0</v>
      </c>
      <c r="X1241" s="3">
        <v>0</v>
      </c>
      <c r="Y1241" s="3">
        <v>0</v>
      </c>
      <c r="Z1241" s="3">
        <v>0</v>
      </c>
      <c r="AA1241" s="3">
        <v>0</v>
      </c>
      <c r="AB1241" s="3">
        <v>0</v>
      </c>
      <c r="AC1241" s="3">
        <v>0</v>
      </c>
      <c r="AD1241" s="3">
        <v>0</v>
      </c>
      <c r="AE1241" s="3">
        <v>0</v>
      </c>
      <c r="AF1241" s="3">
        <v>0</v>
      </c>
      <c r="AG1241" s="3">
        <v>0</v>
      </c>
      <c r="AH1241" s="3">
        <v>0</v>
      </c>
      <c r="AI1241" s="3">
        <v>0</v>
      </c>
      <c r="AJ1241" s="3">
        <v>0</v>
      </c>
      <c r="AK1241" s="3">
        <v>0</v>
      </c>
      <c r="AL1241" s="3">
        <v>0</v>
      </c>
      <c r="AM1241" s="3">
        <v>0</v>
      </c>
      <c r="AN1241" s="3">
        <v>0</v>
      </c>
      <c r="AO1241" s="3">
        <v>0</v>
      </c>
      <c r="AP1241" s="3">
        <v>0</v>
      </c>
      <c r="AQ1241" s="3">
        <v>0</v>
      </c>
      <c r="AR1241" s="3">
        <v>0</v>
      </c>
      <c r="AS1241" s="3">
        <v>0</v>
      </c>
      <c r="AT1241" s="3">
        <v>0</v>
      </c>
      <c r="AU1241" s="3">
        <v>0</v>
      </c>
      <c r="AV1241" s="3">
        <v>0</v>
      </c>
      <c r="AW1241" s="3">
        <v>0</v>
      </c>
      <c r="AX1241" s="3">
        <v>1</v>
      </c>
      <c r="AY1241" s="3">
        <v>0</v>
      </c>
      <c r="AZ1241" s="3">
        <v>0</v>
      </c>
      <c r="BA1241" s="3">
        <v>0</v>
      </c>
      <c r="BB1241" s="3">
        <v>0</v>
      </c>
      <c r="BC1241" s="3">
        <v>0</v>
      </c>
      <c r="BD1241" s="3">
        <v>0</v>
      </c>
      <c r="BE1241" s="3">
        <v>0</v>
      </c>
      <c r="BF1241" s="3">
        <v>0</v>
      </c>
      <c r="BG1241" s="3">
        <v>0</v>
      </c>
      <c r="BH1241" s="3">
        <v>0</v>
      </c>
      <c r="BI1241" s="3">
        <v>0</v>
      </c>
      <c r="BJ1241" s="3">
        <v>0</v>
      </c>
      <c r="BK1241" s="3">
        <v>0</v>
      </c>
      <c r="BL1241" s="3">
        <v>0</v>
      </c>
      <c r="BM1241" s="3"/>
      <c r="BN1241" s="3">
        <v>0</v>
      </c>
      <c r="BO1241" s="3">
        <v>0</v>
      </c>
      <c r="BP1241" s="3">
        <v>0</v>
      </c>
      <c r="BQ1241" s="3">
        <v>0</v>
      </c>
      <c r="BR1241" s="3">
        <v>1</v>
      </c>
      <c r="BS1241" s="3">
        <v>0</v>
      </c>
      <c r="BT1241" s="3">
        <v>0</v>
      </c>
      <c r="BU1241" s="3">
        <v>0</v>
      </c>
      <c r="BV1241" s="3">
        <v>0</v>
      </c>
      <c r="BW1241" s="3">
        <v>1</v>
      </c>
      <c r="BX1241" s="3">
        <v>0</v>
      </c>
      <c r="BY1241" s="3">
        <v>1970</v>
      </c>
      <c r="BZ1241" s="3" t="s">
        <v>2504</v>
      </c>
      <c r="CA1241" s="3" t="s">
        <v>2343</v>
      </c>
      <c r="CB1241" s="3" t="s">
        <v>0</v>
      </c>
      <c r="CC1241" s="3" t="s">
        <v>2383</v>
      </c>
      <c r="CD1241" s="3"/>
      <c r="CE1241" s="3"/>
      <c r="CF1241" s="7"/>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J1241" s="1"/>
      <c r="DK1241" s="1"/>
      <c r="DL1241" s="1"/>
      <c r="DM1241" s="1"/>
      <c r="DN1241" s="1"/>
      <c r="DO1241" s="1"/>
      <c r="DQ1241" s="1"/>
      <c r="DT1241" s="1"/>
      <c r="DW1241" s="1"/>
      <c r="DX1241" s="1"/>
      <c r="DY1241" s="1"/>
      <c r="DZ1241" s="1"/>
      <c r="EA1241" s="1"/>
      <c r="EB1241" s="1"/>
      <c r="EC1241" s="1"/>
      <c r="EF1241" s="1"/>
      <c r="ER1241" s="1"/>
      <c r="ET1241" s="1"/>
      <c r="FH1241" s="1"/>
      <c r="FI1241" s="1"/>
      <c r="LT1241" s="2"/>
      <c r="LU1241" s="2"/>
      <c r="LV1241" s="2"/>
      <c r="LW1241" s="2"/>
      <c r="LX1241" s="2"/>
      <c r="LY1241" s="2"/>
      <c r="LZ1241" s="2"/>
      <c r="MA1241" s="2"/>
      <c r="MB1241" s="2"/>
      <c r="MC1241" s="2"/>
      <c r="MD1241" s="2"/>
      <c r="ME1241" s="2"/>
      <c r="MF1241" s="2"/>
      <c r="MG1241" s="2"/>
      <c r="MH1241" s="2"/>
      <c r="MI1241" s="2"/>
      <c r="MJ1241" s="2"/>
      <c r="MK1241" s="2"/>
      <c r="ML1241" s="2"/>
      <c r="MM1241" s="2"/>
      <c r="MN1241" s="2"/>
      <c r="MO1241" s="2"/>
      <c r="MP1241" s="2"/>
      <c r="MQ1241" s="2"/>
      <c r="MR1241" s="2"/>
      <c r="MS1241" s="2"/>
      <c r="MT1241" s="2"/>
      <c r="MU1241" s="2"/>
      <c r="MV1241" s="2"/>
      <c r="MW1241" s="2"/>
      <c r="MX1241" s="2"/>
      <c r="MY1241" s="2"/>
      <c r="MZ1241" s="2"/>
      <c r="NA1241" s="2"/>
      <c r="NB1241" s="2"/>
      <c r="NC1241" s="2"/>
      <c r="ND1241" s="2"/>
      <c r="NE1241" s="2"/>
      <c r="NF1241" s="2"/>
      <c r="NG1241" s="2"/>
      <c r="NH1241" s="2"/>
      <c r="NI1241" s="2"/>
      <c r="NJ1241" s="2"/>
      <c r="NK1241" s="2"/>
      <c r="NL1241" s="2"/>
      <c r="NM1241" s="2"/>
      <c r="NN1241" s="2"/>
      <c r="NO1241" s="2"/>
      <c r="NP1241" s="2"/>
      <c r="NQ1241" s="2"/>
      <c r="NR1241" s="2"/>
      <c r="NS1241" s="2"/>
      <c r="NT1241" s="2"/>
      <c r="NU1241" s="2"/>
      <c r="NV1241" s="2"/>
      <c r="NW1241" s="2"/>
      <c r="NX1241" s="2"/>
      <c r="NY1241" s="2"/>
      <c r="NZ1241" s="2"/>
      <c r="OA1241" s="2"/>
      <c r="OB1241" s="2"/>
      <c r="OC1241" s="2"/>
      <c r="OD1241" s="2"/>
      <c r="OE1241" s="2"/>
      <c r="OF1241" s="2"/>
      <c r="OG1241" s="2"/>
      <c r="OH1241" s="2"/>
      <c r="OI1241" s="2"/>
      <c r="OJ1241" s="2"/>
      <c r="OK1241" s="2"/>
      <c r="OL1241" s="2"/>
      <c r="OM1241" s="2"/>
      <c r="ON1241" s="2"/>
      <c r="OO1241" s="2"/>
      <c r="OP1241" s="2"/>
      <c r="OQ1241" s="2"/>
      <c r="OR1241" s="2"/>
      <c r="OS1241" s="2"/>
      <c r="OT1241" s="2"/>
      <c r="OU1241" s="2"/>
      <c r="OV1241" s="2"/>
      <c r="OW1241" s="2"/>
      <c r="OX1241" s="2"/>
      <c r="OY1241" s="2"/>
      <c r="OZ1241" s="2"/>
      <c r="PA1241" s="2"/>
      <c r="PB1241" s="2"/>
      <c r="PC1241" s="2"/>
      <c r="PD1241" s="2"/>
      <c r="PE1241" s="2"/>
      <c r="PF1241" s="2"/>
      <c r="PG1241" s="2"/>
      <c r="PH1241" s="2"/>
      <c r="PI1241" s="2"/>
      <c r="PJ1241" s="2"/>
      <c r="PK1241" s="2"/>
      <c r="PL1241" s="2"/>
      <c r="PM1241" s="2"/>
      <c r="PN1241" s="2"/>
      <c r="PO1241" s="2"/>
    </row>
    <row r="1242" spans="1:431" ht="98" hidden="1" x14ac:dyDescent="0.15">
      <c r="A1242" s="6" t="s">
        <v>1646</v>
      </c>
      <c r="B1242" s="3"/>
      <c r="C1242" s="6"/>
      <c r="D1242" s="6"/>
      <c r="E1242" s="3"/>
      <c r="F1242" s="6"/>
      <c r="G1242" s="6"/>
      <c r="H1242" s="6"/>
      <c r="I1242" s="3"/>
      <c r="J1242" s="6"/>
      <c r="K1242" s="3"/>
      <c r="L1242" s="3"/>
      <c r="M1242" s="3"/>
      <c r="N1242" s="6"/>
      <c r="O1242" s="3"/>
      <c r="P1242" s="6"/>
      <c r="Q1242" s="6"/>
      <c r="R1242" s="6"/>
      <c r="S1242" s="3"/>
      <c r="T1242" s="3"/>
      <c r="U1242" s="3">
        <v>1</v>
      </c>
      <c r="V1242" s="3"/>
      <c r="W1242" s="3"/>
      <c r="X1242" s="3"/>
      <c r="Y1242" s="6"/>
      <c r="Z1242" s="6"/>
      <c r="AA1242" s="6">
        <v>1</v>
      </c>
      <c r="AB1242" s="3"/>
      <c r="AC1242" s="6"/>
      <c r="AD1242" s="6"/>
      <c r="AE1242" s="3"/>
      <c r="AF1242" s="3"/>
      <c r="AG1242" s="6"/>
      <c r="AH1242" s="6"/>
      <c r="AI1242" s="3"/>
      <c r="AJ1242" s="3"/>
      <c r="AK1242" s="3"/>
      <c r="AL1242" s="3"/>
      <c r="AM1242" s="6"/>
      <c r="AN1242" s="3"/>
      <c r="AO1242" s="3"/>
      <c r="AP1242" s="3"/>
      <c r="AQ1242" s="3"/>
      <c r="AR1242" s="3"/>
      <c r="AS1242" s="3"/>
      <c r="AT1242" s="6"/>
      <c r="AU1242" s="6"/>
      <c r="AV1242" s="6"/>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v>1970</v>
      </c>
      <c r="BZ1242" s="3" t="s">
        <v>2504</v>
      </c>
      <c r="CA1242" s="3" t="s">
        <v>2343</v>
      </c>
      <c r="CB1242" s="3" t="s">
        <v>0</v>
      </c>
      <c r="CC1242" s="3" t="s">
        <v>2383</v>
      </c>
      <c r="CD1242" s="3"/>
      <c r="CE1242" s="3"/>
      <c r="CF1242" s="7"/>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J1242" s="1"/>
      <c r="DK1242" s="1"/>
      <c r="DL1242" s="1"/>
      <c r="DM1242" s="1"/>
      <c r="DN1242" s="1"/>
      <c r="DO1242" s="1"/>
      <c r="DQ1242" s="1"/>
      <c r="DT1242" s="1"/>
      <c r="DW1242" s="1"/>
      <c r="DX1242" s="1"/>
      <c r="DY1242" s="1"/>
      <c r="DZ1242" s="1"/>
      <c r="EA1242" s="1"/>
      <c r="EB1242" s="1"/>
      <c r="EC1242" s="1"/>
      <c r="EF1242" s="1"/>
      <c r="ER1242" s="1"/>
      <c r="ET1242" s="1"/>
      <c r="FH1242" s="1"/>
      <c r="FI1242" s="1"/>
      <c r="LT1242" s="2"/>
      <c r="LU1242" s="2"/>
      <c r="LV1242" s="2"/>
      <c r="LW1242" s="2"/>
      <c r="LX1242" s="2"/>
      <c r="LY1242" s="2"/>
      <c r="LZ1242" s="2"/>
      <c r="MA1242" s="2"/>
      <c r="MB1242" s="2"/>
      <c r="MC1242" s="2"/>
      <c r="MD1242" s="2"/>
      <c r="ME1242" s="2"/>
      <c r="MF1242" s="2"/>
      <c r="MG1242" s="2"/>
      <c r="MH1242" s="2"/>
      <c r="MI1242" s="2"/>
      <c r="MJ1242" s="2"/>
      <c r="MK1242" s="2"/>
      <c r="ML1242" s="2"/>
      <c r="MM1242" s="2"/>
      <c r="MN1242" s="2"/>
      <c r="MO1242" s="2"/>
      <c r="MP1242" s="2"/>
      <c r="MQ1242" s="2"/>
      <c r="MR1242" s="2"/>
      <c r="MS1242" s="2"/>
      <c r="MT1242" s="2"/>
      <c r="MU1242" s="2"/>
      <c r="MV1242" s="2"/>
      <c r="MW1242" s="2"/>
      <c r="MX1242" s="2"/>
      <c r="MY1242" s="2"/>
      <c r="MZ1242" s="2"/>
      <c r="NA1242" s="2"/>
      <c r="NB1242" s="2"/>
      <c r="NC1242" s="2"/>
      <c r="ND1242" s="2"/>
      <c r="NE1242" s="2"/>
      <c r="NF1242" s="2"/>
      <c r="NG1242" s="2"/>
      <c r="NH1242" s="2"/>
      <c r="NI1242" s="2"/>
      <c r="NJ1242" s="2"/>
      <c r="NK1242" s="2"/>
      <c r="NL1242" s="2"/>
      <c r="NM1242" s="2"/>
      <c r="NN1242" s="2"/>
      <c r="NO1242" s="2"/>
      <c r="NP1242" s="2"/>
      <c r="NQ1242" s="2"/>
      <c r="NR1242" s="2"/>
      <c r="NS1242" s="2"/>
      <c r="NT1242" s="2"/>
      <c r="NU1242" s="2"/>
      <c r="NV1242" s="2"/>
      <c r="NW1242" s="2"/>
      <c r="NX1242" s="2"/>
      <c r="NY1242" s="2"/>
      <c r="NZ1242" s="2"/>
      <c r="OA1242" s="2"/>
      <c r="OB1242" s="2"/>
      <c r="OC1242" s="2"/>
      <c r="OD1242" s="2"/>
      <c r="OE1242" s="2"/>
      <c r="OF1242" s="2"/>
      <c r="OG1242" s="2"/>
      <c r="OH1242" s="2"/>
      <c r="OI1242" s="2"/>
      <c r="OJ1242" s="2"/>
      <c r="OK1242" s="2"/>
      <c r="OL1242" s="2"/>
      <c r="OM1242" s="2"/>
      <c r="ON1242" s="2"/>
      <c r="OO1242" s="2"/>
      <c r="OP1242" s="2"/>
      <c r="OQ1242" s="2"/>
      <c r="OR1242" s="2"/>
      <c r="OS1242" s="2"/>
      <c r="OT1242" s="2"/>
      <c r="OU1242" s="2"/>
      <c r="OV1242" s="2"/>
      <c r="OW1242" s="2"/>
      <c r="OX1242" s="2"/>
      <c r="OY1242" s="2"/>
      <c r="OZ1242" s="2"/>
      <c r="PA1242" s="2"/>
      <c r="PB1242" s="2"/>
      <c r="PC1242" s="2"/>
      <c r="PD1242" s="2"/>
      <c r="PE1242" s="2"/>
      <c r="PF1242" s="2"/>
      <c r="PG1242" s="2"/>
      <c r="PH1242" s="2"/>
      <c r="PI1242" s="2"/>
      <c r="PJ1242" s="2"/>
      <c r="PK1242" s="2"/>
      <c r="PL1242" s="2"/>
      <c r="PM1242" s="2"/>
      <c r="PN1242" s="2"/>
      <c r="PO1242" s="2"/>
    </row>
    <row r="1243" spans="1:431" ht="98" hidden="1" x14ac:dyDescent="0.15">
      <c r="A1243" s="6" t="s">
        <v>1648</v>
      </c>
      <c r="B1243" s="3"/>
      <c r="C1243" s="6"/>
      <c r="D1243" s="6"/>
      <c r="E1243" s="3"/>
      <c r="F1243" s="6"/>
      <c r="G1243" s="6"/>
      <c r="H1243" s="6"/>
      <c r="I1243" s="3"/>
      <c r="J1243" s="6"/>
      <c r="K1243" s="3"/>
      <c r="L1243" s="3"/>
      <c r="M1243" s="3"/>
      <c r="N1243" s="6"/>
      <c r="O1243" s="3"/>
      <c r="P1243" s="6"/>
      <c r="Q1243" s="6"/>
      <c r="R1243" s="6"/>
      <c r="S1243" s="3"/>
      <c r="T1243" s="3"/>
      <c r="U1243" s="3"/>
      <c r="V1243" s="3"/>
      <c r="W1243" s="3"/>
      <c r="X1243" s="3"/>
      <c r="Y1243" s="6"/>
      <c r="Z1243" s="6"/>
      <c r="AA1243" s="6"/>
      <c r="AB1243" s="3"/>
      <c r="AC1243" s="6"/>
      <c r="AD1243" s="6"/>
      <c r="AE1243" s="3"/>
      <c r="AF1243" s="3"/>
      <c r="AG1243" s="6"/>
      <c r="AH1243" s="6"/>
      <c r="AI1243" s="3"/>
      <c r="AJ1243" s="3"/>
      <c r="AK1243" s="3"/>
      <c r="AL1243" s="3"/>
      <c r="AM1243" s="6"/>
      <c r="AN1243" s="3"/>
      <c r="AO1243" s="3"/>
      <c r="AP1243" s="3"/>
      <c r="AQ1243" s="3"/>
      <c r="AR1243" s="3"/>
      <c r="AS1243" s="3"/>
      <c r="AT1243" s="6"/>
      <c r="AU1243" s="6"/>
      <c r="AV1243" s="6"/>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v>1970</v>
      </c>
      <c r="BZ1243" s="3" t="s">
        <v>2504</v>
      </c>
      <c r="CA1243" s="3" t="s">
        <v>2343</v>
      </c>
      <c r="CB1243" s="3" t="s">
        <v>0</v>
      </c>
      <c r="CC1243" s="3" t="s">
        <v>2383</v>
      </c>
      <c r="CD1243" s="3"/>
      <c r="CE1243" s="3"/>
      <c r="CF1243" s="7"/>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J1243" s="1"/>
      <c r="DK1243" s="1"/>
      <c r="DL1243" s="1"/>
      <c r="DM1243" s="1"/>
      <c r="DN1243" s="1"/>
      <c r="DO1243" s="1"/>
      <c r="DQ1243" s="1"/>
      <c r="DT1243" s="1"/>
      <c r="DW1243" s="1"/>
      <c r="DX1243" s="1"/>
      <c r="DY1243" s="1"/>
      <c r="DZ1243" s="1"/>
      <c r="EA1243" s="1"/>
      <c r="EB1243" s="1"/>
      <c r="EC1243" s="1"/>
      <c r="EF1243" s="1"/>
      <c r="ER1243" s="1"/>
      <c r="ET1243" s="1"/>
      <c r="FH1243" s="1"/>
      <c r="FI1243" s="1"/>
      <c r="LT1243" s="2"/>
      <c r="LU1243" s="2"/>
      <c r="LV1243" s="2"/>
      <c r="LW1243" s="2"/>
      <c r="LX1243" s="2"/>
      <c r="LY1243" s="2"/>
      <c r="LZ1243" s="2"/>
      <c r="MA1243" s="2"/>
      <c r="MB1243" s="2"/>
      <c r="MC1243" s="2"/>
      <c r="MD1243" s="2"/>
      <c r="ME1243" s="2"/>
      <c r="MF1243" s="2"/>
      <c r="MG1243" s="2"/>
      <c r="MH1243" s="2"/>
      <c r="MI1243" s="2"/>
      <c r="MJ1243" s="2"/>
      <c r="MK1243" s="2"/>
      <c r="ML1243" s="2"/>
      <c r="MM1243" s="2"/>
      <c r="MN1243" s="2"/>
      <c r="MO1243" s="2"/>
      <c r="MP1243" s="2"/>
      <c r="MQ1243" s="2"/>
      <c r="MR1243" s="2"/>
      <c r="MS1243" s="2"/>
      <c r="MT1243" s="2"/>
      <c r="MU1243" s="2"/>
      <c r="MV1243" s="2"/>
      <c r="MW1243" s="2"/>
      <c r="MX1243" s="2"/>
      <c r="MY1243" s="2"/>
      <c r="MZ1243" s="2"/>
      <c r="NA1243" s="2"/>
      <c r="NB1243" s="2"/>
      <c r="NC1243" s="2"/>
      <c r="ND1243" s="2"/>
      <c r="NE1243" s="2"/>
      <c r="NF1243" s="2"/>
      <c r="NG1243" s="2"/>
      <c r="NH1243" s="2"/>
      <c r="NI1243" s="2"/>
      <c r="NJ1243" s="2"/>
      <c r="NK1243" s="2"/>
      <c r="NL1243" s="2"/>
      <c r="NM1243" s="2"/>
      <c r="NN1243" s="2"/>
      <c r="NO1243" s="2"/>
      <c r="NP1243" s="2"/>
      <c r="NQ1243" s="2"/>
      <c r="NR1243" s="2"/>
      <c r="NS1243" s="2"/>
      <c r="NT1243" s="2"/>
      <c r="NU1243" s="2"/>
      <c r="NV1243" s="2"/>
      <c r="NW1243" s="2"/>
      <c r="NX1243" s="2"/>
      <c r="NY1243" s="2"/>
      <c r="NZ1243" s="2"/>
      <c r="OA1243" s="2"/>
      <c r="OB1243" s="2"/>
      <c r="OC1243" s="2"/>
      <c r="OD1243" s="2"/>
      <c r="OE1243" s="2"/>
      <c r="OF1243" s="2"/>
      <c r="OG1243" s="2"/>
      <c r="OH1243" s="2"/>
      <c r="OI1243" s="2"/>
      <c r="OJ1243" s="2"/>
      <c r="OK1243" s="2"/>
      <c r="OL1243" s="2"/>
      <c r="OM1243" s="2"/>
      <c r="ON1243" s="2"/>
      <c r="OO1243" s="2"/>
      <c r="OP1243" s="2"/>
      <c r="OQ1243" s="2"/>
      <c r="OR1243" s="2"/>
      <c r="OS1243" s="2"/>
      <c r="OT1243" s="2"/>
      <c r="OU1243" s="2"/>
      <c r="OV1243" s="2"/>
      <c r="OW1243" s="2"/>
      <c r="OX1243" s="2"/>
      <c r="OY1243" s="2"/>
      <c r="OZ1243" s="2"/>
      <c r="PA1243" s="2"/>
      <c r="PB1243" s="2"/>
      <c r="PC1243" s="2"/>
      <c r="PD1243" s="2"/>
      <c r="PE1243" s="2"/>
      <c r="PF1243" s="2"/>
      <c r="PG1243" s="2"/>
      <c r="PH1243" s="2"/>
      <c r="PI1243" s="2"/>
      <c r="PJ1243" s="2"/>
      <c r="PK1243" s="2"/>
      <c r="PL1243" s="2"/>
      <c r="PM1243" s="2"/>
      <c r="PN1243" s="2"/>
      <c r="PO1243" s="2"/>
    </row>
    <row r="1244" spans="1:431" ht="98" hidden="1" x14ac:dyDescent="0.15">
      <c r="A1244" s="6" t="s">
        <v>1650</v>
      </c>
      <c r="B1244" s="3"/>
      <c r="C1244" s="6"/>
      <c r="D1244" s="6"/>
      <c r="E1244" s="3"/>
      <c r="F1244" s="6"/>
      <c r="G1244" s="6"/>
      <c r="H1244" s="6">
        <v>1</v>
      </c>
      <c r="I1244" s="3"/>
      <c r="J1244" s="6"/>
      <c r="K1244" s="3"/>
      <c r="L1244" s="3"/>
      <c r="M1244" s="3"/>
      <c r="N1244" s="6"/>
      <c r="O1244" s="3"/>
      <c r="P1244" s="6"/>
      <c r="Q1244" s="6"/>
      <c r="R1244" s="6"/>
      <c r="S1244" s="3"/>
      <c r="T1244" s="3"/>
      <c r="U1244" s="3"/>
      <c r="V1244" s="3"/>
      <c r="W1244" s="3"/>
      <c r="X1244" s="3"/>
      <c r="Y1244" s="6"/>
      <c r="Z1244" s="6"/>
      <c r="AA1244" s="6"/>
      <c r="AB1244" s="3"/>
      <c r="AC1244" s="6"/>
      <c r="AD1244" s="6"/>
      <c r="AE1244" s="3"/>
      <c r="AF1244" s="3"/>
      <c r="AG1244" s="6"/>
      <c r="AH1244" s="6"/>
      <c r="AI1244" s="3"/>
      <c r="AJ1244" s="3"/>
      <c r="AK1244" s="3"/>
      <c r="AL1244" s="3"/>
      <c r="AM1244" s="6"/>
      <c r="AN1244" s="3"/>
      <c r="AO1244" s="3"/>
      <c r="AP1244" s="3"/>
      <c r="AQ1244" s="3"/>
      <c r="AR1244" s="3"/>
      <c r="AS1244" s="3"/>
      <c r="AT1244" s="6"/>
      <c r="AU1244" s="6"/>
      <c r="AV1244" s="6"/>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v>1970</v>
      </c>
      <c r="BZ1244" s="3" t="s">
        <v>2504</v>
      </c>
      <c r="CA1244" s="3" t="s">
        <v>2343</v>
      </c>
      <c r="CB1244" s="3" t="s">
        <v>0</v>
      </c>
      <c r="CC1244" s="3" t="s">
        <v>2383</v>
      </c>
      <c r="CD1244" s="3"/>
      <c r="CE1244" s="3"/>
      <c r="CF1244" s="7"/>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J1244" s="1"/>
      <c r="DK1244" s="1"/>
      <c r="DL1244" s="1"/>
      <c r="DM1244" s="1"/>
      <c r="DN1244" s="1"/>
      <c r="DO1244" s="1"/>
      <c r="DQ1244" s="1"/>
      <c r="DT1244" s="1"/>
      <c r="DW1244" s="1"/>
      <c r="DX1244" s="1"/>
      <c r="DY1244" s="1"/>
      <c r="DZ1244" s="1"/>
      <c r="EA1244" s="1"/>
      <c r="EB1244" s="1"/>
      <c r="EC1244" s="1"/>
      <c r="EF1244" s="1"/>
      <c r="ER1244" s="1"/>
      <c r="ET1244" s="1"/>
      <c r="FH1244" s="1"/>
      <c r="FI1244" s="1"/>
      <c r="LT1244" s="2"/>
      <c r="LU1244" s="2"/>
      <c r="LV1244" s="2"/>
      <c r="LW1244" s="2"/>
      <c r="LX1244" s="2"/>
      <c r="LY1244" s="2"/>
      <c r="LZ1244" s="2"/>
      <c r="MA1244" s="2"/>
      <c r="MB1244" s="2"/>
      <c r="MC1244" s="2"/>
      <c r="MD1244" s="2"/>
      <c r="ME1244" s="2"/>
      <c r="MF1244" s="2"/>
      <c r="MG1244" s="2"/>
      <c r="MH1244" s="2"/>
      <c r="MI1244" s="2"/>
      <c r="MJ1244" s="2"/>
      <c r="MK1244" s="2"/>
      <c r="ML1244" s="2"/>
      <c r="MM1244" s="2"/>
      <c r="MN1244" s="2"/>
      <c r="MO1244" s="2"/>
      <c r="MP1244" s="2"/>
      <c r="MQ1244" s="2"/>
      <c r="MR1244" s="2"/>
      <c r="MS1244" s="2"/>
      <c r="MT1244" s="2"/>
      <c r="MU1244" s="2"/>
      <c r="MV1244" s="2"/>
      <c r="MW1244" s="2"/>
      <c r="MX1244" s="2"/>
      <c r="MY1244" s="2"/>
      <c r="MZ1244" s="2"/>
      <c r="NA1244" s="2"/>
      <c r="NB1244" s="2"/>
      <c r="NC1244" s="2"/>
      <c r="ND1244" s="2"/>
      <c r="NE1244" s="2"/>
      <c r="NF1244" s="2"/>
      <c r="NG1244" s="2"/>
      <c r="NH1244" s="2"/>
      <c r="NI1244" s="2"/>
      <c r="NJ1244" s="2"/>
      <c r="NK1244" s="2"/>
      <c r="NL1244" s="2"/>
      <c r="NM1244" s="2"/>
      <c r="NN1244" s="2"/>
      <c r="NO1244" s="2"/>
      <c r="NP1244" s="2"/>
      <c r="NQ1244" s="2"/>
      <c r="NR1244" s="2"/>
      <c r="NS1244" s="2"/>
      <c r="NT1244" s="2"/>
      <c r="NU1244" s="2"/>
      <c r="NV1244" s="2"/>
      <c r="NW1244" s="2"/>
      <c r="NX1244" s="2"/>
      <c r="NY1244" s="2"/>
      <c r="NZ1244" s="2"/>
      <c r="OA1244" s="2"/>
      <c r="OB1244" s="2"/>
      <c r="OC1244" s="2"/>
      <c r="OD1244" s="2"/>
      <c r="OE1244" s="2"/>
      <c r="OF1244" s="2"/>
      <c r="OG1244" s="2"/>
      <c r="OH1244" s="2"/>
      <c r="OI1244" s="2"/>
      <c r="OJ1244" s="2"/>
      <c r="OK1244" s="2"/>
      <c r="OL1244" s="2"/>
      <c r="OM1244" s="2"/>
      <c r="ON1244" s="2"/>
      <c r="OO1244" s="2"/>
      <c r="OP1244" s="2"/>
      <c r="OQ1244" s="2"/>
      <c r="OR1244" s="2"/>
      <c r="OS1244" s="2"/>
      <c r="OT1244" s="2"/>
      <c r="OU1244" s="2"/>
      <c r="OV1244" s="2"/>
      <c r="OW1244" s="2"/>
      <c r="OX1244" s="2"/>
      <c r="OY1244" s="2"/>
      <c r="OZ1244" s="2"/>
      <c r="PA1244" s="2"/>
      <c r="PB1244" s="2"/>
      <c r="PC1244" s="2"/>
      <c r="PD1244" s="2"/>
      <c r="PE1244" s="2"/>
      <c r="PF1244" s="2"/>
      <c r="PG1244" s="2"/>
      <c r="PH1244" s="2"/>
      <c r="PI1244" s="2"/>
      <c r="PJ1244" s="2"/>
      <c r="PK1244" s="2"/>
      <c r="PL1244" s="2"/>
      <c r="PM1244" s="2"/>
      <c r="PN1244" s="2"/>
      <c r="PO1244" s="2"/>
    </row>
    <row r="1245" spans="1:431" ht="98" hidden="1" x14ac:dyDescent="0.15">
      <c r="A1245" s="16" t="s">
        <v>3627</v>
      </c>
      <c r="B1245" s="3">
        <v>0</v>
      </c>
      <c r="C1245" s="3">
        <v>0</v>
      </c>
      <c r="D1245" s="3">
        <v>0</v>
      </c>
      <c r="E1245" s="3">
        <v>0</v>
      </c>
      <c r="F1245" s="3">
        <v>0</v>
      </c>
      <c r="G1245" s="3">
        <v>0</v>
      </c>
      <c r="H1245" s="3">
        <v>0</v>
      </c>
      <c r="I1245" s="3">
        <v>0</v>
      </c>
      <c r="J1245" s="3">
        <v>0</v>
      </c>
      <c r="K1245" s="3">
        <v>0</v>
      </c>
      <c r="L1245" s="3">
        <v>0</v>
      </c>
      <c r="M1245" s="3">
        <v>0</v>
      </c>
      <c r="N1245" s="3">
        <v>0</v>
      </c>
      <c r="O1245" s="3">
        <v>0</v>
      </c>
      <c r="P1245" s="3">
        <v>0</v>
      </c>
      <c r="Q1245" s="3">
        <v>0</v>
      </c>
      <c r="R1245" s="3">
        <v>0</v>
      </c>
      <c r="S1245" s="3">
        <v>0</v>
      </c>
      <c r="T1245" s="3">
        <v>0</v>
      </c>
      <c r="U1245" s="3">
        <v>0</v>
      </c>
      <c r="V1245" s="3">
        <v>0</v>
      </c>
      <c r="W1245" s="3">
        <v>0</v>
      </c>
      <c r="X1245" s="3">
        <v>0</v>
      </c>
      <c r="Y1245" s="3">
        <v>0</v>
      </c>
      <c r="Z1245" s="3">
        <v>0</v>
      </c>
      <c r="AA1245" s="3">
        <v>0</v>
      </c>
      <c r="AB1245" s="3">
        <v>0</v>
      </c>
      <c r="AC1245" s="6">
        <v>1</v>
      </c>
      <c r="AD1245" s="3">
        <v>0</v>
      </c>
      <c r="AE1245" s="3">
        <v>0</v>
      </c>
      <c r="AF1245" s="3">
        <v>0</v>
      </c>
      <c r="AG1245" s="3">
        <v>0</v>
      </c>
      <c r="AH1245" s="3">
        <v>0</v>
      </c>
      <c r="AI1245" s="3">
        <v>0</v>
      </c>
      <c r="AJ1245" s="3">
        <v>0</v>
      </c>
      <c r="AK1245" s="3">
        <v>0</v>
      </c>
      <c r="AL1245" s="3">
        <v>0</v>
      </c>
      <c r="AM1245" s="3">
        <v>0</v>
      </c>
      <c r="AN1245" s="3">
        <v>0</v>
      </c>
      <c r="AO1245" s="3">
        <v>0</v>
      </c>
      <c r="AP1245" s="3">
        <v>0</v>
      </c>
      <c r="AQ1245" s="3">
        <v>1</v>
      </c>
      <c r="AR1245" s="3">
        <v>0</v>
      </c>
      <c r="AS1245" s="3">
        <v>0</v>
      </c>
      <c r="AT1245" s="3">
        <v>0</v>
      </c>
      <c r="AU1245" s="3">
        <v>0</v>
      </c>
      <c r="AV1245" s="3">
        <v>0</v>
      </c>
      <c r="AW1245" s="3">
        <v>0</v>
      </c>
      <c r="AX1245" s="3">
        <v>0</v>
      </c>
      <c r="AY1245" s="3">
        <v>0</v>
      </c>
      <c r="AZ1245" s="3">
        <v>0</v>
      </c>
      <c r="BA1245" s="3">
        <v>0</v>
      </c>
      <c r="BB1245" s="3">
        <v>0</v>
      </c>
      <c r="BC1245" s="3">
        <v>0</v>
      </c>
      <c r="BD1245" s="3">
        <v>0</v>
      </c>
      <c r="BE1245" s="3">
        <v>0</v>
      </c>
      <c r="BF1245" s="3">
        <v>0</v>
      </c>
      <c r="BG1245" s="3">
        <v>0</v>
      </c>
      <c r="BH1245" s="3">
        <v>0</v>
      </c>
      <c r="BI1245" s="3">
        <v>1</v>
      </c>
      <c r="BJ1245" s="3">
        <v>0</v>
      </c>
      <c r="BK1245" s="3">
        <v>0</v>
      </c>
      <c r="BL1245" s="3">
        <v>0</v>
      </c>
      <c r="BM1245" s="3"/>
      <c r="BN1245" s="3">
        <v>0</v>
      </c>
      <c r="BO1245" s="3">
        <v>0</v>
      </c>
      <c r="BP1245" s="3">
        <v>0</v>
      </c>
      <c r="BQ1245" s="3">
        <v>0</v>
      </c>
      <c r="BR1245" s="3">
        <v>0</v>
      </c>
      <c r="BS1245" s="3">
        <v>1</v>
      </c>
      <c r="BT1245" s="3">
        <v>0</v>
      </c>
      <c r="BU1245" s="3">
        <v>0</v>
      </c>
      <c r="BV1245" s="3">
        <v>1</v>
      </c>
      <c r="BW1245" s="3">
        <v>0</v>
      </c>
      <c r="BX1245" s="3">
        <v>0</v>
      </c>
      <c r="BY1245" s="3">
        <v>1970</v>
      </c>
      <c r="BZ1245" s="3" t="s">
        <v>2504</v>
      </c>
      <c r="CA1245" s="3" t="s">
        <v>2343</v>
      </c>
      <c r="CB1245" s="3" t="s">
        <v>0</v>
      </c>
      <c r="CC1245" s="3" t="s">
        <v>2383</v>
      </c>
      <c r="CD1245" s="3"/>
      <c r="CE1245" s="3"/>
      <c r="CF1245" s="7"/>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J1245" s="1"/>
      <c r="DK1245" s="1"/>
      <c r="DL1245" s="1"/>
      <c r="DM1245" s="1"/>
      <c r="DN1245" s="1"/>
      <c r="DO1245" s="1"/>
      <c r="DQ1245" s="1"/>
      <c r="DT1245" s="1"/>
      <c r="DW1245" s="1"/>
      <c r="DX1245" s="1"/>
      <c r="DY1245" s="1"/>
      <c r="DZ1245" s="1"/>
      <c r="EA1245" s="1"/>
      <c r="EB1245" s="1"/>
      <c r="EC1245" s="1"/>
      <c r="EF1245" s="1"/>
      <c r="ER1245" s="1"/>
      <c r="ET1245" s="1"/>
      <c r="FH1245" s="1"/>
      <c r="FI1245" s="1"/>
      <c r="LT1245" s="2"/>
      <c r="LU1245" s="2"/>
      <c r="LV1245" s="2"/>
      <c r="LW1245" s="2"/>
      <c r="LX1245" s="2"/>
      <c r="LY1245" s="2"/>
      <c r="LZ1245" s="2"/>
      <c r="MA1245" s="2"/>
      <c r="MB1245" s="2"/>
      <c r="MC1245" s="2"/>
      <c r="MD1245" s="2"/>
      <c r="ME1245" s="2"/>
      <c r="MF1245" s="2"/>
      <c r="MG1245" s="2"/>
      <c r="MH1245" s="2"/>
      <c r="MI1245" s="2"/>
      <c r="MJ1245" s="2"/>
      <c r="MK1245" s="2"/>
      <c r="ML1245" s="2"/>
      <c r="MM1245" s="2"/>
      <c r="MN1245" s="2"/>
      <c r="MO1245" s="2"/>
      <c r="MP1245" s="2"/>
      <c r="MQ1245" s="2"/>
      <c r="MR1245" s="2"/>
      <c r="MS1245" s="2"/>
      <c r="MT1245" s="2"/>
      <c r="MU1245" s="2"/>
      <c r="MV1245" s="2"/>
      <c r="MW1245" s="2"/>
      <c r="MX1245" s="2"/>
      <c r="MY1245" s="2"/>
      <c r="MZ1245" s="2"/>
      <c r="NA1245" s="2"/>
      <c r="NB1245" s="2"/>
      <c r="NC1245" s="2"/>
      <c r="ND1245" s="2"/>
      <c r="NE1245" s="2"/>
      <c r="NF1245" s="2"/>
      <c r="NG1245" s="2"/>
      <c r="NH1245" s="2"/>
      <c r="NI1245" s="2"/>
      <c r="NJ1245" s="2"/>
      <c r="NK1245" s="2"/>
      <c r="NL1245" s="2"/>
      <c r="NM1245" s="2"/>
      <c r="NN1245" s="2"/>
      <c r="NO1245" s="2"/>
      <c r="NP1245" s="2"/>
      <c r="NQ1245" s="2"/>
      <c r="NR1245" s="2"/>
      <c r="NS1245" s="2"/>
      <c r="NT1245" s="2"/>
      <c r="NU1245" s="2"/>
      <c r="NV1245" s="2"/>
      <c r="NW1245" s="2"/>
      <c r="NX1245" s="2"/>
      <c r="NY1245" s="2"/>
      <c r="NZ1245" s="2"/>
      <c r="OA1245" s="2"/>
      <c r="OB1245" s="2"/>
      <c r="OC1245" s="2"/>
      <c r="OD1245" s="2"/>
      <c r="OE1245" s="2"/>
      <c r="OF1245" s="2"/>
      <c r="OG1245" s="2"/>
      <c r="OH1245" s="2"/>
      <c r="OI1245" s="2"/>
      <c r="OJ1245" s="2"/>
      <c r="OK1245" s="2"/>
      <c r="OL1245" s="2"/>
      <c r="OM1245" s="2"/>
      <c r="ON1245" s="2"/>
      <c r="OO1245" s="2"/>
      <c r="OP1245" s="2"/>
      <c r="OQ1245" s="2"/>
      <c r="OR1245" s="2"/>
      <c r="OS1245" s="2"/>
      <c r="OT1245" s="2"/>
      <c r="OU1245" s="2"/>
      <c r="OV1245" s="2"/>
      <c r="OW1245" s="2"/>
      <c r="OX1245" s="2"/>
      <c r="OY1245" s="2"/>
      <c r="OZ1245" s="2"/>
      <c r="PA1245" s="2"/>
      <c r="PB1245" s="2"/>
      <c r="PC1245" s="2"/>
      <c r="PD1245" s="2"/>
      <c r="PE1245" s="2"/>
      <c r="PF1245" s="2"/>
      <c r="PG1245" s="2"/>
      <c r="PH1245" s="2"/>
      <c r="PI1245" s="2"/>
      <c r="PJ1245" s="2"/>
      <c r="PK1245" s="2"/>
      <c r="PL1245" s="2"/>
      <c r="PM1245" s="2"/>
      <c r="PN1245" s="2"/>
      <c r="PO1245" s="2"/>
    </row>
    <row r="1246" spans="1:431" ht="98" hidden="1" x14ac:dyDescent="0.15">
      <c r="A1246" s="16" t="s">
        <v>3626</v>
      </c>
      <c r="B1246" s="3">
        <v>0</v>
      </c>
      <c r="C1246" s="6">
        <v>0</v>
      </c>
      <c r="D1246" s="6">
        <v>1</v>
      </c>
      <c r="E1246" s="3">
        <v>0</v>
      </c>
      <c r="F1246" s="6">
        <v>0</v>
      </c>
      <c r="G1246" s="6">
        <v>0</v>
      </c>
      <c r="H1246" s="6">
        <v>0</v>
      </c>
      <c r="I1246" s="6">
        <v>0</v>
      </c>
      <c r="J1246" s="6">
        <v>0</v>
      </c>
      <c r="K1246" s="6">
        <v>0</v>
      </c>
      <c r="L1246" s="6">
        <v>0</v>
      </c>
      <c r="M1246" s="6">
        <v>0</v>
      </c>
      <c r="N1246" s="6">
        <v>0</v>
      </c>
      <c r="O1246" s="6">
        <v>0</v>
      </c>
      <c r="P1246" s="6">
        <v>0</v>
      </c>
      <c r="Q1246" s="6">
        <v>0</v>
      </c>
      <c r="R1246" s="6">
        <v>0</v>
      </c>
      <c r="S1246" s="6">
        <v>0</v>
      </c>
      <c r="T1246" s="6">
        <v>0</v>
      </c>
      <c r="U1246" s="6">
        <v>0</v>
      </c>
      <c r="V1246" s="6">
        <v>0</v>
      </c>
      <c r="W1246" s="6">
        <v>0</v>
      </c>
      <c r="X1246" s="6">
        <v>0</v>
      </c>
      <c r="Y1246" s="6">
        <v>0</v>
      </c>
      <c r="Z1246" s="6">
        <v>0</v>
      </c>
      <c r="AA1246" s="6">
        <v>0</v>
      </c>
      <c r="AB1246" s="3">
        <v>1</v>
      </c>
      <c r="AC1246" s="6">
        <v>0</v>
      </c>
      <c r="AD1246" s="6">
        <v>0</v>
      </c>
      <c r="AE1246" s="6">
        <v>0</v>
      </c>
      <c r="AF1246" s="6">
        <v>0</v>
      </c>
      <c r="AG1246" s="6">
        <v>0</v>
      </c>
      <c r="AH1246" s="6">
        <v>0</v>
      </c>
      <c r="AI1246" s="3">
        <v>1</v>
      </c>
      <c r="AJ1246" s="3">
        <v>0</v>
      </c>
      <c r="AK1246" s="3">
        <v>1</v>
      </c>
      <c r="AL1246" s="3">
        <v>0</v>
      </c>
      <c r="AM1246" s="3">
        <v>0</v>
      </c>
      <c r="AN1246" s="3">
        <v>0</v>
      </c>
      <c r="AO1246" s="3">
        <v>0</v>
      </c>
      <c r="AP1246" s="3">
        <v>0</v>
      </c>
      <c r="AQ1246" s="3">
        <v>0</v>
      </c>
      <c r="AR1246" s="3">
        <v>0</v>
      </c>
      <c r="AS1246" s="3">
        <v>0</v>
      </c>
      <c r="AT1246" s="3">
        <v>0</v>
      </c>
      <c r="AU1246" s="3">
        <v>0</v>
      </c>
      <c r="AV1246" s="3">
        <v>0</v>
      </c>
      <c r="AW1246" s="3">
        <v>0</v>
      </c>
      <c r="AX1246" s="3">
        <v>0</v>
      </c>
      <c r="AY1246" s="3">
        <v>0</v>
      </c>
      <c r="AZ1246" s="3">
        <v>0</v>
      </c>
      <c r="BA1246" s="3">
        <v>0</v>
      </c>
      <c r="BB1246" s="3">
        <v>0</v>
      </c>
      <c r="BC1246" s="3">
        <v>0</v>
      </c>
      <c r="BD1246" s="3">
        <v>0</v>
      </c>
      <c r="BE1246" s="3">
        <v>0</v>
      </c>
      <c r="BF1246" s="3">
        <v>0</v>
      </c>
      <c r="BG1246" s="3">
        <v>0</v>
      </c>
      <c r="BH1246" s="3">
        <v>0</v>
      </c>
      <c r="BI1246" s="3">
        <v>0</v>
      </c>
      <c r="BJ1246" s="3">
        <v>0</v>
      </c>
      <c r="BK1246" s="3">
        <v>0</v>
      </c>
      <c r="BL1246" s="3">
        <v>0</v>
      </c>
      <c r="BM1246" s="3"/>
      <c r="BN1246" s="3">
        <v>0</v>
      </c>
      <c r="BO1246" s="3">
        <v>0</v>
      </c>
      <c r="BP1246" s="3">
        <v>0</v>
      </c>
      <c r="BQ1246" s="3">
        <v>0</v>
      </c>
      <c r="BR1246" s="3">
        <v>0</v>
      </c>
      <c r="BS1246" s="3">
        <v>0</v>
      </c>
      <c r="BT1246" s="3">
        <v>1</v>
      </c>
      <c r="BU1246" s="48">
        <v>0</v>
      </c>
      <c r="BV1246" s="48">
        <v>0</v>
      </c>
      <c r="BW1246" s="48">
        <v>1</v>
      </c>
      <c r="BX1246" s="48">
        <v>0</v>
      </c>
      <c r="BY1246" s="3">
        <v>1970</v>
      </c>
      <c r="BZ1246" s="3" t="s">
        <v>2504</v>
      </c>
      <c r="CA1246" s="3" t="s">
        <v>2343</v>
      </c>
      <c r="CB1246" s="3" t="s">
        <v>0</v>
      </c>
      <c r="CC1246" s="3" t="s">
        <v>2383</v>
      </c>
      <c r="CD1246" s="3"/>
      <c r="CE1246" s="3"/>
      <c r="CF1246" s="7"/>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J1246" s="1"/>
      <c r="DK1246" s="1"/>
      <c r="DL1246" s="1"/>
      <c r="DM1246" s="1"/>
      <c r="DN1246" s="1"/>
      <c r="DO1246" s="1"/>
      <c r="DQ1246" s="1"/>
      <c r="DT1246" s="1"/>
      <c r="DW1246" s="1"/>
      <c r="DX1246" s="1"/>
      <c r="DY1246" s="1"/>
      <c r="DZ1246" s="1"/>
      <c r="EA1246" s="1"/>
      <c r="EB1246" s="1"/>
      <c r="EC1246" s="1"/>
      <c r="EF1246" s="1"/>
      <c r="ER1246" s="1"/>
      <c r="ET1246" s="1"/>
      <c r="FH1246" s="1"/>
      <c r="FI1246" s="1"/>
      <c r="LT1246" s="2"/>
      <c r="LU1246" s="2"/>
      <c r="LV1246" s="2"/>
      <c r="LW1246" s="2"/>
      <c r="LX1246" s="2"/>
      <c r="LY1246" s="2"/>
      <c r="LZ1246" s="2"/>
      <c r="MA1246" s="2"/>
      <c r="MB1246" s="2"/>
      <c r="MC1246" s="2"/>
      <c r="MD1246" s="2"/>
      <c r="ME1246" s="2"/>
      <c r="MF1246" s="2"/>
      <c r="MG1246" s="2"/>
      <c r="MH1246" s="2"/>
      <c r="MI1246" s="2"/>
      <c r="MJ1246" s="2"/>
      <c r="MK1246" s="2"/>
      <c r="ML1246" s="2"/>
      <c r="MM1246" s="2"/>
      <c r="MN1246" s="2"/>
      <c r="MO1246" s="2"/>
      <c r="MP1246" s="2"/>
      <c r="MQ1246" s="2"/>
      <c r="MR1246" s="2"/>
      <c r="MS1246" s="2"/>
      <c r="MT1246" s="2"/>
      <c r="MU1246" s="2"/>
      <c r="MV1246" s="2"/>
      <c r="MW1246" s="2"/>
      <c r="MX1246" s="2"/>
      <c r="MY1246" s="2"/>
      <c r="MZ1246" s="2"/>
      <c r="NA1246" s="2"/>
      <c r="NB1246" s="2"/>
      <c r="NC1246" s="2"/>
      <c r="ND1246" s="2"/>
      <c r="NE1246" s="2"/>
      <c r="NF1246" s="2"/>
      <c r="NG1246" s="2"/>
      <c r="NH1246" s="2"/>
      <c r="NI1246" s="2"/>
      <c r="NJ1246" s="2"/>
      <c r="NK1246" s="2"/>
      <c r="NL1246" s="2"/>
      <c r="NM1246" s="2"/>
      <c r="NN1246" s="2"/>
      <c r="NO1246" s="2"/>
      <c r="NP1246" s="2"/>
      <c r="NQ1246" s="2"/>
      <c r="NR1246" s="2"/>
      <c r="NS1246" s="2"/>
      <c r="NT1246" s="2"/>
      <c r="NU1246" s="2"/>
      <c r="NV1246" s="2"/>
      <c r="NW1246" s="2"/>
      <c r="NX1246" s="2"/>
      <c r="NY1246" s="2"/>
      <c r="NZ1246" s="2"/>
      <c r="OA1246" s="2"/>
      <c r="OB1246" s="2"/>
      <c r="OC1246" s="2"/>
      <c r="OD1246" s="2"/>
      <c r="OE1246" s="2"/>
      <c r="OF1246" s="2"/>
      <c r="OG1246" s="2"/>
      <c r="OH1246" s="2"/>
      <c r="OI1246" s="2"/>
      <c r="OJ1246" s="2"/>
      <c r="OK1246" s="2"/>
      <c r="OL1246" s="2"/>
      <c r="OM1246" s="2"/>
      <c r="ON1246" s="2"/>
      <c r="OO1246" s="2"/>
      <c r="OP1246" s="2"/>
      <c r="OQ1246" s="2"/>
      <c r="OR1246" s="2"/>
      <c r="OS1246" s="2"/>
      <c r="OT1246" s="2"/>
      <c r="OU1246" s="2"/>
      <c r="OV1246" s="2"/>
      <c r="OW1246" s="2"/>
      <c r="OX1246" s="2"/>
      <c r="OY1246" s="2"/>
      <c r="OZ1246" s="2"/>
      <c r="PA1246" s="2"/>
      <c r="PB1246" s="2"/>
      <c r="PC1246" s="2"/>
      <c r="PD1246" s="2"/>
      <c r="PE1246" s="2"/>
      <c r="PF1246" s="2"/>
      <c r="PG1246" s="2"/>
      <c r="PH1246" s="2"/>
      <c r="PI1246" s="2"/>
      <c r="PJ1246" s="2"/>
      <c r="PK1246" s="2"/>
      <c r="PL1246" s="2"/>
      <c r="PM1246" s="2"/>
      <c r="PN1246" s="2"/>
      <c r="PO1246" s="2"/>
    </row>
    <row r="1247" spans="1:431" ht="98" hidden="1" x14ac:dyDescent="0.15">
      <c r="A1247" s="16" t="s">
        <v>2776</v>
      </c>
      <c r="B1247" s="6">
        <v>0</v>
      </c>
      <c r="C1247" s="6">
        <v>0</v>
      </c>
      <c r="D1247" s="6"/>
      <c r="E1247" s="6">
        <v>0</v>
      </c>
      <c r="F1247" s="6">
        <v>0</v>
      </c>
      <c r="G1247" s="6">
        <v>0</v>
      </c>
      <c r="H1247" s="6">
        <v>0</v>
      </c>
      <c r="I1247" s="3">
        <v>1</v>
      </c>
      <c r="J1247" s="6">
        <v>0</v>
      </c>
      <c r="K1247" s="6">
        <v>0</v>
      </c>
      <c r="L1247" s="6">
        <v>0</v>
      </c>
      <c r="M1247" s="6">
        <v>0</v>
      </c>
      <c r="N1247" s="6">
        <v>0</v>
      </c>
      <c r="O1247" s="6">
        <v>0</v>
      </c>
      <c r="P1247" s="6"/>
      <c r="Q1247" s="6">
        <v>0</v>
      </c>
      <c r="R1247" s="6">
        <v>0</v>
      </c>
      <c r="S1247" s="6">
        <v>0</v>
      </c>
      <c r="T1247" s="6">
        <v>0</v>
      </c>
      <c r="U1247" s="6">
        <v>0</v>
      </c>
      <c r="V1247" s="6">
        <v>0</v>
      </c>
      <c r="W1247" s="6">
        <v>0</v>
      </c>
      <c r="X1247" s="6">
        <v>0</v>
      </c>
      <c r="Y1247" s="6">
        <v>0</v>
      </c>
      <c r="Z1247" s="6">
        <v>0</v>
      </c>
      <c r="AA1247" s="6">
        <v>0</v>
      </c>
      <c r="AB1247" s="6">
        <v>0</v>
      </c>
      <c r="AC1247" s="6">
        <v>0</v>
      </c>
      <c r="AD1247" s="6">
        <v>0</v>
      </c>
      <c r="AE1247" s="6">
        <v>0</v>
      </c>
      <c r="AF1247" s="6">
        <v>0</v>
      </c>
      <c r="AG1247" s="6">
        <v>0</v>
      </c>
      <c r="AH1247" s="6">
        <v>0</v>
      </c>
      <c r="AI1247" s="6">
        <v>0</v>
      </c>
      <c r="AJ1247" s="6">
        <v>0</v>
      </c>
      <c r="AK1247" s="6">
        <v>0</v>
      </c>
      <c r="AL1247" s="6">
        <v>0</v>
      </c>
      <c r="AM1247" s="6">
        <v>0</v>
      </c>
      <c r="AN1247" s="6">
        <v>0</v>
      </c>
      <c r="AO1247" s="6">
        <v>0</v>
      </c>
      <c r="AP1247" s="6">
        <v>0</v>
      </c>
      <c r="AQ1247" s="6">
        <v>0</v>
      </c>
      <c r="AR1247" s="6">
        <v>0</v>
      </c>
      <c r="AS1247" s="6">
        <v>0</v>
      </c>
      <c r="AT1247" s="6">
        <v>0</v>
      </c>
      <c r="AU1247" s="6">
        <v>0</v>
      </c>
      <c r="AV1247" s="6">
        <v>0</v>
      </c>
      <c r="AW1247" s="6">
        <v>0</v>
      </c>
      <c r="AX1247" s="6">
        <v>0</v>
      </c>
      <c r="AY1247" s="6">
        <v>0</v>
      </c>
      <c r="AZ1247" s="6">
        <v>0</v>
      </c>
      <c r="BA1247" s="6">
        <v>0</v>
      </c>
      <c r="BB1247" s="6">
        <v>0</v>
      </c>
      <c r="BC1247" s="6">
        <v>0</v>
      </c>
      <c r="BD1247" s="6">
        <v>0</v>
      </c>
      <c r="BE1247" s="6">
        <v>0</v>
      </c>
      <c r="BF1247" s="6">
        <v>0</v>
      </c>
      <c r="BG1247" s="6">
        <v>0</v>
      </c>
      <c r="BH1247" s="6">
        <v>0</v>
      </c>
      <c r="BI1247" s="6">
        <v>0</v>
      </c>
      <c r="BJ1247" s="6">
        <v>0</v>
      </c>
      <c r="BK1247" s="6">
        <v>0</v>
      </c>
      <c r="BL1247" s="6">
        <v>0</v>
      </c>
      <c r="BM1247" s="6"/>
      <c r="BN1247" s="6">
        <v>0</v>
      </c>
      <c r="BO1247" s="6">
        <v>0</v>
      </c>
      <c r="BP1247" s="6">
        <v>0</v>
      </c>
      <c r="BQ1247" s="3">
        <v>0</v>
      </c>
      <c r="BR1247" s="3">
        <v>0</v>
      </c>
      <c r="BS1247" s="3">
        <v>0</v>
      </c>
      <c r="BT1247" s="3">
        <v>1</v>
      </c>
      <c r="BU1247" s="3">
        <v>1</v>
      </c>
      <c r="BV1247" s="3">
        <v>0</v>
      </c>
      <c r="BW1247" s="3">
        <v>0</v>
      </c>
      <c r="BX1247" s="3">
        <v>0</v>
      </c>
      <c r="BY1247" s="3">
        <v>1970</v>
      </c>
      <c r="BZ1247" s="3" t="s">
        <v>2504</v>
      </c>
      <c r="CA1247" s="3" t="s">
        <v>2343</v>
      </c>
      <c r="CB1247" s="3" t="s">
        <v>0</v>
      </c>
      <c r="CC1247" s="3" t="s">
        <v>2383</v>
      </c>
      <c r="CD1247" s="3"/>
      <c r="CE1247" s="3"/>
      <c r="CF1247" s="7"/>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J1247" s="1"/>
      <c r="DK1247" s="1"/>
      <c r="DL1247" s="1"/>
      <c r="DM1247" s="1"/>
      <c r="DN1247" s="1"/>
      <c r="DO1247" s="1"/>
      <c r="DQ1247" s="1"/>
      <c r="DT1247" s="1"/>
      <c r="DW1247" s="1"/>
      <c r="DX1247" s="1"/>
      <c r="DY1247" s="1"/>
      <c r="DZ1247" s="1"/>
      <c r="EA1247" s="1"/>
      <c r="EB1247" s="1"/>
      <c r="EC1247" s="1"/>
      <c r="EF1247" s="1"/>
      <c r="ER1247" s="1"/>
      <c r="ET1247" s="1"/>
      <c r="FH1247" s="1"/>
      <c r="FI1247" s="1"/>
      <c r="LT1247" s="2"/>
      <c r="LU1247" s="2"/>
      <c r="LV1247" s="2"/>
      <c r="LW1247" s="2"/>
      <c r="LX1247" s="2"/>
      <c r="LY1247" s="2"/>
      <c r="LZ1247" s="2"/>
      <c r="MA1247" s="2"/>
      <c r="MB1247" s="2"/>
      <c r="MC1247" s="2"/>
      <c r="MD1247" s="2"/>
      <c r="ME1247" s="2"/>
      <c r="MF1247" s="2"/>
      <c r="MG1247" s="2"/>
      <c r="MH1247" s="2"/>
      <c r="MI1247" s="2"/>
      <c r="MJ1247" s="2"/>
      <c r="MK1247" s="2"/>
      <c r="ML1247" s="2"/>
      <c r="MM1247" s="2"/>
      <c r="MN1247" s="2"/>
      <c r="MO1247" s="2"/>
      <c r="MP1247" s="2"/>
      <c r="MQ1247" s="2"/>
      <c r="MR1247" s="2"/>
      <c r="MS1247" s="2"/>
      <c r="MT1247" s="2"/>
      <c r="MU1247" s="2"/>
      <c r="MV1247" s="2"/>
      <c r="MW1247" s="2"/>
      <c r="MX1247" s="2"/>
      <c r="MY1247" s="2"/>
      <c r="MZ1247" s="2"/>
      <c r="NA1247" s="2"/>
      <c r="NB1247" s="2"/>
      <c r="NC1247" s="2"/>
      <c r="ND1247" s="2"/>
      <c r="NE1247" s="2"/>
      <c r="NF1247" s="2"/>
      <c r="NG1247" s="2"/>
      <c r="NH1247" s="2"/>
      <c r="NI1247" s="2"/>
      <c r="NJ1247" s="2"/>
      <c r="NK1247" s="2"/>
      <c r="NL1247" s="2"/>
      <c r="NM1247" s="2"/>
      <c r="NN1247" s="2"/>
      <c r="NO1247" s="2"/>
      <c r="NP1247" s="2"/>
      <c r="NQ1247" s="2"/>
      <c r="NR1247" s="2"/>
      <c r="NS1247" s="2"/>
      <c r="NT1247" s="2"/>
      <c r="NU1247" s="2"/>
      <c r="NV1247" s="2"/>
      <c r="NW1247" s="2"/>
      <c r="NX1247" s="2"/>
      <c r="NY1247" s="2"/>
      <c r="NZ1247" s="2"/>
      <c r="OA1247" s="2"/>
      <c r="OB1247" s="2"/>
      <c r="OC1247" s="2"/>
      <c r="OD1247" s="2"/>
      <c r="OE1247" s="2"/>
      <c r="OF1247" s="2"/>
      <c r="OG1247" s="2"/>
      <c r="OH1247" s="2"/>
      <c r="OI1247" s="2"/>
      <c r="OJ1247" s="2"/>
      <c r="OK1247" s="2"/>
      <c r="OL1247" s="2"/>
      <c r="OM1247" s="2"/>
      <c r="ON1247" s="2"/>
      <c r="OO1247" s="2"/>
      <c r="OP1247" s="2"/>
      <c r="OQ1247" s="2"/>
      <c r="OR1247" s="2"/>
      <c r="OS1247" s="2"/>
      <c r="OT1247" s="2"/>
      <c r="OU1247" s="2"/>
      <c r="OV1247" s="2"/>
      <c r="OW1247" s="2"/>
      <c r="OX1247" s="2"/>
      <c r="OY1247" s="2"/>
      <c r="OZ1247" s="2"/>
      <c r="PA1247" s="2"/>
      <c r="PB1247" s="2"/>
      <c r="PC1247" s="2"/>
      <c r="PD1247" s="2"/>
      <c r="PE1247" s="2"/>
      <c r="PF1247" s="2"/>
      <c r="PG1247" s="2"/>
      <c r="PH1247" s="2"/>
      <c r="PI1247" s="2"/>
      <c r="PJ1247" s="2"/>
      <c r="PK1247" s="2"/>
      <c r="PL1247" s="2"/>
      <c r="PM1247" s="2"/>
      <c r="PN1247" s="2"/>
      <c r="PO1247" s="2"/>
    </row>
    <row r="1248" spans="1:431" ht="98" hidden="1" x14ac:dyDescent="0.15">
      <c r="A1248" s="16" t="s">
        <v>2777</v>
      </c>
      <c r="B1248" s="3">
        <v>0</v>
      </c>
      <c r="C1248" s="3">
        <v>0</v>
      </c>
      <c r="D1248" s="3"/>
      <c r="E1248" s="6">
        <v>0</v>
      </c>
      <c r="F1248" s="6">
        <v>0</v>
      </c>
      <c r="G1248" s="6">
        <v>0</v>
      </c>
      <c r="H1248" s="6">
        <v>0</v>
      </c>
      <c r="I1248" s="3">
        <v>0</v>
      </c>
      <c r="J1248" s="3">
        <v>0</v>
      </c>
      <c r="K1248" s="3">
        <v>0</v>
      </c>
      <c r="L1248" s="6">
        <v>0</v>
      </c>
      <c r="M1248" s="3">
        <v>0</v>
      </c>
      <c r="N1248" s="3">
        <v>0</v>
      </c>
      <c r="O1248" s="3">
        <v>0</v>
      </c>
      <c r="P1248" s="3"/>
      <c r="Q1248" s="3">
        <v>0</v>
      </c>
      <c r="R1248" s="3">
        <v>0</v>
      </c>
      <c r="S1248" s="3">
        <v>1</v>
      </c>
      <c r="T1248" s="3">
        <v>0</v>
      </c>
      <c r="U1248" s="3">
        <v>0</v>
      </c>
      <c r="V1248" s="3">
        <v>0</v>
      </c>
      <c r="W1248" s="3">
        <v>0</v>
      </c>
      <c r="X1248" s="3">
        <v>0</v>
      </c>
      <c r="Y1248" s="3">
        <v>0</v>
      </c>
      <c r="Z1248" s="3">
        <v>0</v>
      </c>
      <c r="AA1248" s="3">
        <v>0</v>
      </c>
      <c r="AB1248" s="3">
        <v>0</v>
      </c>
      <c r="AC1248" s="3">
        <v>0</v>
      </c>
      <c r="AD1248" s="3">
        <v>0</v>
      </c>
      <c r="AE1248" s="3">
        <v>0</v>
      </c>
      <c r="AF1248" s="3">
        <v>0</v>
      </c>
      <c r="AG1248" s="3">
        <v>0</v>
      </c>
      <c r="AH1248" s="3">
        <v>0</v>
      </c>
      <c r="AI1248" s="3">
        <v>0</v>
      </c>
      <c r="AJ1248" s="3">
        <v>0</v>
      </c>
      <c r="AK1248" s="3">
        <v>0</v>
      </c>
      <c r="AL1248" s="3">
        <v>0</v>
      </c>
      <c r="AM1248" s="3">
        <v>0</v>
      </c>
      <c r="AN1248" s="3">
        <v>0</v>
      </c>
      <c r="AO1248" s="3">
        <v>0</v>
      </c>
      <c r="AP1248" s="3">
        <v>0</v>
      </c>
      <c r="AQ1248" s="3">
        <v>0</v>
      </c>
      <c r="AR1248" s="3">
        <v>0</v>
      </c>
      <c r="AS1248" s="3">
        <v>0</v>
      </c>
      <c r="AT1248" s="3">
        <v>0</v>
      </c>
      <c r="AU1248" s="3">
        <v>0</v>
      </c>
      <c r="AV1248" s="3">
        <v>0</v>
      </c>
      <c r="AW1248" s="3">
        <v>0</v>
      </c>
      <c r="AX1248" s="3">
        <v>0</v>
      </c>
      <c r="AY1248" s="3">
        <v>0</v>
      </c>
      <c r="AZ1248" s="3">
        <v>0</v>
      </c>
      <c r="BA1248" s="3">
        <v>0</v>
      </c>
      <c r="BB1248" s="3">
        <v>0</v>
      </c>
      <c r="BC1248" s="3">
        <v>0</v>
      </c>
      <c r="BD1248" s="3">
        <v>0</v>
      </c>
      <c r="BE1248" s="3">
        <v>0</v>
      </c>
      <c r="BF1248" s="3">
        <v>0</v>
      </c>
      <c r="BG1248" s="3">
        <v>0</v>
      </c>
      <c r="BH1248" s="3">
        <v>0</v>
      </c>
      <c r="BI1248" s="3">
        <v>0</v>
      </c>
      <c r="BJ1248" s="3">
        <v>0</v>
      </c>
      <c r="BK1248" s="3">
        <v>0</v>
      </c>
      <c r="BL1248" s="3">
        <v>0</v>
      </c>
      <c r="BM1248" s="3"/>
      <c r="BN1248" s="3">
        <v>0</v>
      </c>
      <c r="BO1248" s="3">
        <v>0</v>
      </c>
      <c r="BP1248" s="3">
        <v>0</v>
      </c>
      <c r="BQ1248" s="3">
        <v>0</v>
      </c>
      <c r="BR1248" s="3">
        <v>0</v>
      </c>
      <c r="BS1248" s="3">
        <v>0</v>
      </c>
      <c r="BT1248" s="3">
        <v>1</v>
      </c>
      <c r="BU1248" s="3">
        <v>0</v>
      </c>
      <c r="BV1248" s="3">
        <v>0</v>
      </c>
      <c r="BW1248" s="3">
        <v>1</v>
      </c>
      <c r="BX1248" s="3">
        <v>0</v>
      </c>
      <c r="BY1248" s="3">
        <v>1970</v>
      </c>
      <c r="BZ1248" s="3" t="s">
        <v>2504</v>
      </c>
      <c r="CA1248" s="3" t="s">
        <v>2507</v>
      </c>
      <c r="CB1248" s="3" t="s">
        <v>2508</v>
      </c>
      <c r="CC1248" s="3" t="s">
        <v>2351</v>
      </c>
      <c r="CD1248" s="3"/>
      <c r="CE1248" s="3"/>
      <c r="CF1248" s="7"/>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J1248" s="1"/>
      <c r="DK1248" s="1"/>
      <c r="DL1248" s="1"/>
      <c r="DM1248" s="1"/>
      <c r="DN1248" s="1"/>
      <c r="DO1248" s="1"/>
      <c r="DQ1248" s="1"/>
      <c r="DT1248" s="1"/>
      <c r="DW1248" s="1"/>
      <c r="DX1248" s="1"/>
      <c r="DY1248" s="1"/>
      <c r="DZ1248" s="1"/>
      <c r="EA1248" s="1"/>
      <c r="EB1248" s="1"/>
      <c r="EC1248" s="1"/>
      <c r="EF1248" s="1"/>
      <c r="ER1248" s="1"/>
      <c r="ET1248" s="1"/>
      <c r="FH1248" s="1"/>
      <c r="FI1248" s="1"/>
      <c r="LT1248" s="2"/>
      <c r="LU1248" s="2"/>
      <c r="LV1248" s="2"/>
      <c r="LW1248" s="2"/>
      <c r="LX1248" s="2"/>
      <c r="LY1248" s="2"/>
      <c r="LZ1248" s="2"/>
      <c r="MA1248" s="2"/>
      <c r="MB1248" s="2"/>
      <c r="MC1248" s="2"/>
      <c r="MD1248" s="2"/>
      <c r="ME1248" s="2"/>
      <c r="MF1248" s="2"/>
      <c r="MG1248" s="2"/>
      <c r="MH1248" s="2"/>
      <c r="MI1248" s="2"/>
      <c r="MJ1248" s="2"/>
      <c r="MK1248" s="2"/>
      <c r="ML1248" s="2"/>
      <c r="MM1248" s="2"/>
      <c r="MN1248" s="2"/>
      <c r="MO1248" s="2"/>
      <c r="MP1248" s="2"/>
      <c r="MQ1248" s="2"/>
      <c r="MR1248" s="2"/>
      <c r="MS1248" s="2"/>
      <c r="MT1248" s="2"/>
      <c r="MU1248" s="2"/>
      <c r="MV1248" s="2"/>
      <c r="MW1248" s="2"/>
      <c r="MX1248" s="2"/>
      <c r="MY1248" s="2"/>
      <c r="MZ1248" s="2"/>
      <c r="NA1248" s="2"/>
      <c r="NB1248" s="2"/>
      <c r="NC1248" s="2"/>
      <c r="ND1248" s="2"/>
      <c r="NE1248" s="2"/>
      <c r="NF1248" s="2"/>
      <c r="NG1248" s="2"/>
      <c r="NH1248" s="2"/>
      <c r="NI1248" s="2"/>
      <c r="NJ1248" s="2"/>
      <c r="NK1248" s="2"/>
      <c r="NL1248" s="2"/>
      <c r="NM1248" s="2"/>
      <c r="NN1248" s="2"/>
      <c r="NO1248" s="2"/>
      <c r="NP1248" s="2"/>
      <c r="NQ1248" s="2"/>
      <c r="NR1248" s="2"/>
      <c r="NS1248" s="2"/>
      <c r="NT1248" s="2"/>
      <c r="NU1248" s="2"/>
      <c r="NV1248" s="2"/>
      <c r="NW1248" s="2"/>
      <c r="NX1248" s="2"/>
      <c r="NY1248" s="2"/>
      <c r="NZ1248" s="2"/>
      <c r="OA1248" s="2"/>
      <c r="OB1248" s="2"/>
      <c r="OC1248" s="2"/>
      <c r="OD1248" s="2"/>
      <c r="OE1248" s="2"/>
      <c r="OF1248" s="2"/>
      <c r="OG1248" s="2"/>
      <c r="OH1248" s="2"/>
      <c r="OI1248" s="2"/>
      <c r="OJ1248" s="2"/>
      <c r="OK1248" s="2"/>
      <c r="OL1248" s="2"/>
      <c r="OM1248" s="2"/>
      <c r="ON1248" s="2"/>
      <c r="OO1248" s="2"/>
      <c r="OP1248" s="2"/>
      <c r="OQ1248" s="2"/>
      <c r="OR1248" s="2"/>
      <c r="OS1248" s="2"/>
      <c r="OT1248" s="2"/>
      <c r="OU1248" s="2"/>
      <c r="OV1248" s="2"/>
      <c r="OW1248" s="2"/>
      <c r="OX1248" s="2"/>
      <c r="OY1248" s="2"/>
      <c r="OZ1248" s="2"/>
      <c r="PA1248" s="2"/>
      <c r="PB1248" s="2"/>
      <c r="PC1248" s="2"/>
      <c r="PD1248" s="2"/>
      <c r="PE1248" s="2"/>
      <c r="PF1248" s="2"/>
      <c r="PG1248" s="2"/>
      <c r="PH1248" s="2"/>
      <c r="PI1248" s="2"/>
      <c r="PJ1248" s="2"/>
      <c r="PK1248" s="2"/>
      <c r="PL1248" s="2"/>
      <c r="PM1248" s="2"/>
      <c r="PN1248" s="2"/>
      <c r="PO1248" s="2"/>
    </row>
    <row r="1249" spans="1:431" ht="98" hidden="1" x14ac:dyDescent="0.15">
      <c r="A1249" s="16" t="s">
        <v>2761</v>
      </c>
      <c r="B1249" s="6">
        <v>0</v>
      </c>
      <c r="C1249" s="6">
        <v>0</v>
      </c>
      <c r="D1249" s="6"/>
      <c r="E1249" s="6">
        <v>0</v>
      </c>
      <c r="F1249" s="6">
        <v>0</v>
      </c>
      <c r="G1249" s="6">
        <v>0</v>
      </c>
      <c r="H1249" s="6">
        <v>0</v>
      </c>
      <c r="I1249" s="3">
        <v>1</v>
      </c>
      <c r="J1249" s="6">
        <v>0</v>
      </c>
      <c r="K1249" s="3">
        <v>0</v>
      </c>
      <c r="L1249" s="6">
        <v>0</v>
      </c>
      <c r="M1249" s="3">
        <v>1</v>
      </c>
      <c r="N1249" s="6">
        <v>0</v>
      </c>
      <c r="O1249" s="6">
        <v>0</v>
      </c>
      <c r="P1249" s="6"/>
      <c r="Q1249" s="6">
        <v>0</v>
      </c>
      <c r="R1249" s="6">
        <v>0</v>
      </c>
      <c r="S1249" s="6">
        <v>0</v>
      </c>
      <c r="T1249" s="6">
        <v>0</v>
      </c>
      <c r="U1249" s="6">
        <v>0</v>
      </c>
      <c r="V1249" s="6">
        <v>0</v>
      </c>
      <c r="W1249" s="6">
        <v>0</v>
      </c>
      <c r="X1249" s="6">
        <v>0</v>
      </c>
      <c r="Y1249" s="6">
        <v>0</v>
      </c>
      <c r="Z1249" s="6">
        <v>1</v>
      </c>
      <c r="AA1249" s="6">
        <v>0</v>
      </c>
      <c r="AB1249" s="6">
        <v>0</v>
      </c>
      <c r="AC1249" s="6">
        <v>0</v>
      </c>
      <c r="AD1249" s="6">
        <v>0</v>
      </c>
      <c r="AE1249" s="6">
        <v>0</v>
      </c>
      <c r="AF1249" s="6">
        <v>0</v>
      </c>
      <c r="AG1249" s="6">
        <v>0</v>
      </c>
      <c r="AH1249" s="6">
        <v>0</v>
      </c>
      <c r="AI1249" s="6">
        <v>0</v>
      </c>
      <c r="AJ1249" s="6">
        <v>0</v>
      </c>
      <c r="AK1249" s="6">
        <v>0</v>
      </c>
      <c r="AL1249" s="6">
        <v>0</v>
      </c>
      <c r="AM1249" s="6">
        <v>0</v>
      </c>
      <c r="AN1249" s="6">
        <v>0</v>
      </c>
      <c r="AO1249" s="6">
        <v>0</v>
      </c>
      <c r="AP1249" s="3">
        <v>0</v>
      </c>
      <c r="AQ1249" s="3">
        <v>1</v>
      </c>
      <c r="AR1249" s="6">
        <v>0</v>
      </c>
      <c r="AS1249" s="6">
        <v>0</v>
      </c>
      <c r="AT1249" s="6">
        <v>0</v>
      </c>
      <c r="AU1249" s="6">
        <v>0</v>
      </c>
      <c r="AV1249" s="3">
        <v>1</v>
      </c>
      <c r="AW1249" s="3">
        <v>0</v>
      </c>
      <c r="AX1249" s="3">
        <v>0</v>
      </c>
      <c r="AY1249" s="3">
        <v>0</v>
      </c>
      <c r="AZ1249" s="3">
        <v>0</v>
      </c>
      <c r="BA1249" s="3">
        <v>0</v>
      </c>
      <c r="BB1249" s="3">
        <v>0</v>
      </c>
      <c r="BC1249" s="3">
        <v>0</v>
      </c>
      <c r="BD1249" s="3">
        <v>0</v>
      </c>
      <c r="BE1249" s="3">
        <v>0</v>
      </c>
      <c r="BF1249" s="3">
        <v>0</v>
      </c>
      <c r="BG1249" s="3">
        <v>0</v>
      </c>
      <c r="BH1249" s="3">
        <v>0</v>
      </c>
      <c r="BI1249" s="3">
        <v>0</v>
      </c>
      <c r="BJ1249" s="3">
        <v>0</v>
      </c>
      <c r="BK1249" s="3">
        <v>0</v>
      </c>
      <c r="BL1249" s="3">
        <v>0</v>
      </c>
      <c r="BM1249" s="3"/>
      <c r="BN1249" s="3">
        <v>0</v>
      </c>
      <c r="BO1249" s="3">
        <v>0</v>
      </c>
      <c r="BP1249" s="3">
        <v>0</v>
      </c>
      <c r="BQ1249" s="3">
        <v>0</v>
      </c>
      <c r="BR1249" s="3">
        <v>0</v>
      </c>
      <c r="BS1249" s="3">
        <v>0</v>
      </c>
      <c r="BT1249" s="3">
        <v>1</v>
      </c>
      <c r="BU1249" s="3">
        <v>1</v>
      </c>
      <c r="BV1249" s="3">
        <v>1</v>
      </c>
      <c r="BW1249" s="3">
        <v>0</v>
      </c>
      <c r="BX1249" s="3">
        <v>0</v>
      </c>
      <c r="BY1249" s="3">
        <v>1970</v>
      </c>
      <c r="BZ1249" s="3" t="s">
        <v>2504</v>
      </c>
      <c r="CA1249" s="3" t="s">
        <v>2507</v>
      </c>
      <c r="CB1249" s="3" t="s">
        <v>2508</v>
      </c>
      <c r="CC1249" s="3" t="s">
        <v>2351</v>
      </c>
      <c r="CD1249" s="3"/>
      <c r="CE1249" s="3"/>
      <c r="CF1249" s="7"/>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J1249" s="1"/>
      <c r="DK1249" s="1"/>
      <c r="DL1249" s="1"/>
      <c r="DM1249" s="1"/>
      <c r="DN1249" s="1"/>
      <c r="DO1249" s="1"/>
      <c r="DQ1249" s="1"/>
      <c r="DT1249" s="1"/>
      <c r="DW1249" s="1"/>
      <c r="DX1249" s="1"/>
      <c r="DY1249" s="1"/>
      <c r="DZ1249" s="1"/>
      <c r="EA1249" s="1"/>
      <c r="EB1249" s="1"/>
      <c r="EC1249" s="1"/>
      <c r="EF1249" s="1"/>
      <c r="ER1249" s="1"/>
      <c r="ET1249" s="1"/>
      <c r="FH1249" s="1"/>
      <c r="FI1249" s="1"/>
      <c r="LT1249" s="2"/>
      <c r="LU1249" s="2"/>
      <c r="LV1249" s="2"/>
      <c r="LW1249" s="2"/>
      <c r="LX1249" s="2"/>
      <c r="LY1249" s="2"/>
      <c r="LZ1249" s="2"/>
      <c r="MA1249" s="2"/>
      <c r="MB1249" s="2"/>
      <c r="MC1249" s="2"/>
      <c r="MD1249" s="2"/>
      <c r="ME1249" s="2"/>
      <c r="MF1249" s="2"/>
      <c r="MG1249" s="2"/>
      <c r="MH1249" s="2"/>
      <c r="MI1249" s="2"/>
      <c r="MJ1249" s="2"/>
      <c r="MK1249" s="2"/>
      <c r="ML1249" s="2"/>
      <c r="MM1249" s="2"/>
      <c r="MN1249" s="2"/>
      <c r="MO1249" s="2"/>
      <c r="MP1249" s="2"/>
      <c r="MQ1249" s="2"/>
      <c r="MR1249" s="2"/>
      <c r="MS1249" s="2"/>
      <c r="MT1249" s="2"/>
      <c r="MU1249" s="2"/>
      <c r="MV1249" s="2"/>
      <c r="MW1249" s="2"/>
      <c r="MX1249" s="2"/>
      <c r="MY1249" s="2"/>
      <c r="MZ1249" s="2"/>
      <c r="NA1249" s="2"/>
      <c r="NB1249" s="2"/>
      <c r="NC1249" s="2"/>
      <c r="ND1249" s="2"/>
      <c r="NE1249" s="2"/>
      <c r="NF1249" s="2"/>
      <c r="NG1249" s="2"/>
      <c r="NH1249" s="2"/>
      <c r="NI1249" s="2"/>
      <c r="NJ1249" s="2"/>
      <c r="NK1249" s="2"/>
      <c r="NL1249" s="2"/>
      <c r="NM1249" s="2"/>
      <c r="NN1249" s="2"/>
      <c r="NO1249" s="2"/>
      <c r="NP1249" s="2"/>
      <c r="NQ1249" s="2"/>
      <c r="NR1249" s="2"/>
      <c r="NS1249" s="2"/>
      <c r="NT1249" s="2"/>
      <c r="NU1249" s="2"/>
      <c r="NV1249" s="2"/>
      <c r="NW1249" s="2"/>
      <c r="NX1249" s="2"/>
      <c r="NY1249" s="2"/>
      <c r="NZ1249" s="2"/>
      <c r="OA1249" s="2"/>
      <c r="OB1249" s="2"/>
      <c r="OC1249" s="2"/>
      <c r="OD1249" s="2"/>
      <c r="OE1249" s="2"/>
      <c r="OF1249" s="2"/>
      <c r="OG1249" s="2"/>
      <c r="OH1249" s="2"/>
      <c r="OI1249" s="2"/>
      <c r="OJ1249" s="2"/>
      <c r="OK1249" s="2"/>
      <c r="OL1249" s="2"/>
      <c r="OM1249" s="2"/>
      <c r="ON1249" s="2"/>
      <c r="OO1249" s="2"/>
      <c r="OP1249" s="2"/>
      <c r="OQ1249" s="2"/>
      <c r="OR1249" s="2"/>
      <c r="OS1249" s="2"/>
      <c r="OT1249" s="2"/>
      <c r="OU1249" s="2"/>
      <c r="OV1249" s="2"/>
      <c r="OW1249" s="2"/>
      <c r="OX1249" s="2"/>
      <c r="OY1249" s="2"/>
      <c r="OZ1249" s="2"/>
      <c r="PA1249" s="2"/>
      <c r="PB1249" s="2"/>
      <c r="PC1249" s="2"/>
      <c r="PD1249" s="2"/>
      <c r="PE1249" s="2"/>
      <c r="PF1249" s="2"/>
      <c r="PG1249" s="2"/>
      <c r="PH1249" s="2"/>
      <c r="PI1249" s="2"/>
      <c r="PJ1249" s="2"/>
      <c r="PK1249" s="2"/>
      <c r="PL1249" s="2"/>
      <c r="PM1249" s="2"/>
      <c r="PN1249" s="2"/>
      <c r="PO1249" s="2"/>
    </row>
    <row r="1250" spans="1:431" ht="98" hidden="1" x14ac:dyDescent="0.15">
      <c r="A1250" s="6" t="s">
        <v>1183</v>
      </c>
      <c r="B1250" s="3"/>
      <c r="C1250" s="6"/>
      <c r="D1250" s="6"/>
      <c r="E1250" s="3"/>
      <c r="F1250" s="6"/>
      <c r="G1250" s="6"/>
      <c r="H1250" s="6"/>
      <c r="I1250" s="3"/>
      <c r="J1250" s="6"/>
      <c r="K1250" s="3"/>
      <c r="L1250" s="3"/>
      <c r="M1250" s="3"/>
      <c r="N1250" s="6"/>
      <c r="O1250" s="3"/>
      <c r="P1250" s="6"/>
      <c r="Q1250" s="6"/>
      <c r="R1250" s="6"/>
      <c r="S1250" s="3"/>
      <c r="T1250" s="3"/>
      <c r="U1250" s="3"/>
      <c r="V1250" s="3"/>
      <c r="W1250" s="3"/>
      <c r="X1250" s="3"/>
      <c r="Y1250" s="6"/>
      <c r="Z1250" s="6"/>
      <c r="AA1250" s="6"/>
      <c r="AB1250" s="3"/>
      <c r="AC1250" s="6"/>
      <c r="AD1250" s="6"/>
      <c r="AE1250" s="3"/>
      <c r="AF1250" s="3"/>
      <c r="AG1250" s="6"/>
      <c r="AH1250" s="6"/>
      <c r="AI1250" s="3"/>
      <c r="AJ1250" s="3"/>
      <c r="AK1250" s="3"/>
      <c r="AL1250" s="3"/>
      <c r="AM1250" s="6"/>
      <c r="AN1250" s="3"/>
      <c r="AO1250" s="3"/>
      <c r="AP1250" s="3"/>
      <c r="AQ1250" s="3">
        <v>1</v>
      </c>
      <c r="AR1250" s="3"/>
      <c r="AS1250" s="3"/>
      <c r="AT1250" s="6"/>
      <c r="AU1250" s="6"/>
      <c r="AV1250" s="6"/>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v>1970</v>
      </c>
      <c r="BZ1250" s="3" t="s">
        <v>2504</v>
      </c>
      <c r="CA1250" s="3" t="s">
        <v>2507</v>
      </c>
      <c r="CB1250" s="3" t="s">
        <v>2508</v>
      </c>
      <c r="CC1250" s="3" t="s">
        <v>2351</v>
      </c>
      <c r="CD1250" s="3"/>
      <c r="CE1250" s="3"/>
      <c r="CF1250" s="7"/>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J1250" s="1"/>
      <c r="DK1250" s="1"/>
      <c r="DL1250" s="1"/>
      <c r="DM1250" s="1"/>
      <c r="DN1250" s="1"/>
      <c r="DO1250" s="1"/>
      <c r="DQ1250" s="1"/>
      <c r="DT1250" s="1"/>
      <c r="DW1250" s="1"/>
      <c r="DX1250" s="1"/>
      <c r="DY1250" s="1"/>
      <c r="DZ1250" s="1"/>
      <c r="EA1250" s="1"/>
      <c r="EB1250" s="1"/>
      <c r="EC1250" s="1"/>
      <c r="EF1250" s="1"/>
      <c r="ER1250" s="1"/>
      <c r="ET1250" s="1"/>
      <c r="FH1250" s="1"/>
      <c r="FI1250" s="1"/>
      <c r="LT1250" s="2"/>
      <c r="LU1250" s="2"/>
      <c r="LV1250" s="2"/>
      <c r="LW1250" s="2"/>
      <c r="LX1250" s="2"/>
      <c r="LY1250" s="2"/>
      <c r="LZ1250" s="2"/>
      <c r="MA1250" s="2"/>
      <c r="MB1250" s="2"/>
      <c r="MC1250" s="2"/>
      <c r="MD1250" s="2"/>
      <c r="ME1250" s="2"/>
      <c r="MF1250" s="2"/>
      <c r="MG1250" s="2"/>
      <c r="MH1250" s="2"/>
      <c r="MI1250" s="2"/>
      <c r="MJ1250" s="2"/>
      <c r="MK1250" s="2"/>
      <c r="ML1250" s="2"/>
      <c r="MM1250" s="2"/>
      <c r="MN1250" s="2"/>
      <c r="MO1250" s="2"/>
      <c r="MP1250" s="2"/>
      <c r="MQ1250" s="2"/>
      <c r="MR1250" s="2"/>
      <c r="MS1250" s="2"/>
      <c r="MT1250" s="2"/>
      <c r="MU1250" s="2"/>
      <c r="MV1250" s="2"/>
      <c r="MW1250" s="2"/>
      <c r="MX1250" s="2"/>
      <c r="MY1250" s="2"/>
      <c r="MZ1250" s="2"/>
      <c r="NA1250" s="2"/>
      <c r="NB1250" s="2"/>
      <c r="NC1250" s="2"/>
      <c r="ND1250" s="2"/>
      <c r="NE1250" s="2"/>
      <c r="NF1250" s="2"/>
      <c r="NG1250" s="2"/>
      <c r="NH1250" s="2"/>
      <c r="NI1250" s="2"/>
      <c r="NJ1250" s="2"/>
      <c r="NK1250" s="2"/>
      <c r="NL1250" s="2"/>
      <c r="NM1250" s="2"/>
      <c r="NN1250" s="2"/>
      <c r="NO1250" s="2"/>
      <c r="NP1250" s="2"/>
      <c r="NQ1250" s="2"/>
      <c r="NR1250" s="2"/>
      <c r="NS1250" s="2"/>
      <c r="NT1250" s="2"/>
      <c r="NU1250" s="2"/>
      <c r="NV1250" s="2"/>
      <c r="NW1250" s="2"/>
      <c r="NX1250" s="2"/>
      <c r="NY1250" s="2"/>
      <c r="NZ1250" s="2"/>
      <c r="OA1250" s="2"/>
      <c r="OB1250" s="2"/>
      <c r="OC1250" s="2"/>
      <c r="OD1250" s="2"/>
      <c r="OE1250" s="2"/>
      <c r="OF1250" s="2"/>
      <c r="OG1250" s="2"/>
      <c r="OH1250" s="2"/>
      <c r="OI1250" s="2"/>
      <c r="OJ1250" s="2"/>
      <c r="OK1250" s="2"/>
      <c r="OL1250" s="2"/>
      <c r="OM1250" s="2"/>
      <c r="ON1250" s="2"/>
      <c r="OO1250" s="2"/>
      <c r="OP1250" s="2"/>
      <c r="OQ1250" s="2"/>
      <c r="OR1250" s="2"/>
      <c r="OS1250" s="2"/>
      <c r="OT1250" s="2"/>
      <c r="OU1250" s="2"/>
      <c r="OV1250" s="2"/>
      <c r="OW1250" s="2"/>
      <c r="OX1250" s="2"/>
      <c r="OY1250" s="2"/>
      <c r="OZ1250" s="2"/>
      <c r="PA1250" s="2"/>
      <c r="PB1250" s="2"/>
      <c r="PC1250" s="2"/>
      <c r="PD1250" s="2"/>
      <c r="PE1250" s="2"/>
      <c r="PF1250" s="2"/>
      <c r="PG1250" s="2"/>
      <c r="PH1250" s="2"/>
      <c r="PI1250" s="2"/>
      <c r="PJ1250" s="2"/>
      <c r="PK1250" s="2"/>
      <c r="PL1250" s="2"/>
      <c r="PM1250" s="2"/>
      <c r="PN1250" s="2"/>
      <c r="PO1250" s="2"/>
    </row>
    <row r="1251" spans="1:431" ht="98" hidden="1" x14ac:dyDescent="0.15">
      <c r="A1251" s="6" t="s">
        <v>1189</v>
      </c>
      <c r="B1251" s="3"/>
      <c r="C1251" s="6"/>
      <c r="D1251" s="6"/>
      <c r="E1251" s="3"/>
      <c r="F1251" s="6"/>
      <c r="G1251" s="6"/>
      <c r="H1251" s="6"/>
      <c r="I1251" s="3"/>
      <c r="J1251" s="6"/>
      <c r="K1251" s="3"/>
      <c r="L1251" s="3"/>
      <c r="M1251" s="3"/>
      <c r="N1251" s="6"/>
      <c r="O1251" s="3"/>
      <c r="P1251" s="6"/>
      <c r="Q1251" s="6"/>
      <c r="R1251" s="6"/>
      <c r="S1251" s="3"/>
      <c r="T1251" s="3"/>
      <c r="U1251" s="3"/>
      <c r="V1251" s="3"/>
      <c r="W1251" s="3"/>
      <c r="X1251" s="3"/>
      <c r="Y1251" s="6"/>
      <c r="Z1251" s="6"/>
      <c r="AA1251" s="6"/>
      <c r="AB1251" s="3"/>
      <c r="AC1251" s="6"/>
      <c r="AD1251" s="6"/>
      <c r="AE1251" s="3"/>
      <c r="AF1251" s="3"/>
      <c r="AG1251" s="6"/>
      <c r="AH1251" s="6"/>
      <c r="AI1251" s="3"/>
      <c r="AJ1251" s="3"/>
      <c r="AK1251" s="3"/>
      <c r="AL1251" s="3"/>
      <c r="AM1251" s="6"/>
      <c r="AN1251" s="3"/>
      <c r="AO1251" s="3"/>
      <c r="AP1251" s="3"/>
      <c r="AQ1251" s="3"/>
      <c r="AR1251" s="3"/>
      <c r="AS1251" s="3"/>
      <c r="AT1251" s="6"/>
      <c r="AU1251" s="6"/>
      <c r="AV1251" s="6"/>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v>1970</v>
      </c>
      <c r="BZ1251" s="3" t="s">
        <v>2504</v>
      </c>
      <c r="CA1251" s="3" t="s">
        <v>2507</v>
      </c>
      <c r="CB1251" s="3" t="s">
        <v>2508</v>
      </c>
      <c r="CC1251" s="3" t="s">
        <v>2351</v>
      </c>
      <c r="CD1251" s="3"/>
      <c r="CE1251" s="3"/>
      <c r="CF1251" s="7"/>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J1251" s="1"/>
      <c r="DK1251" s="1"/>
      <c r="DL1251" s="1"/>
      <c r="DM1251" s="1"/>
      <c r="DN1251" s="1"/>
      <c r="DO1251" s="1"/>
      <c r="DQ1251" s="1"/>
      <c r="DT1251" s="1"/>
      <c r="DW1251" s="1"/>
      <c r="DX1251" s="1"/>
      <c r="DY1251" s="1"/>
      <c r="DZ1251" s="1"/>
      <c r="EA1251" s="1"/>
      <c r="EB1251" s="1"/>
      <c r="EC1251" s="1"/>
      <c r="EF1251" s="1"/>
      <c r="ER1251" s="1"/>
      <c r="ET1251" s="1"/>
      <c r="FH1251" s="1"/>
      <c r="FI1251" s="1"/>
      <c r="LT1251" s="2"/>
      <c r="LU1251" s="2"/>
      <c r="LV1251" s="2"/>
      <c r="LW1251" s="2"/>
      <c r="LX1251" s="2"/>
      <c r="LY1251" s="2"/>
      <c r="LZ1251" s="2"/>
      <c r="MA1251" s="2"/>
      <c r="MB1251" s="2"/>
      <c r="MC1251" s="2"/>
      <c r="MD1251" s="2"/>
      <c r="ME1251" s="2"/>
      <c r="MF1251" s="2"/>
      <c r="MG1251" s="2"/>
      <c r="MH1251" s="2"/>
      <c r="MI1251" s="2"/>
      <c r="MJ1251" s="2"/>
      <c r="MK1251" s="2"/>
      <c r="ML1251" s="2"/>
      <c r="MM1251" s="2"/>
      <c r="MN1251" s="2"/>
      <c r="MO1251" s="2"/>
      <c r="MP1251" s="2"/>
      <c r="MQ1251" s="2"/>
      <c r="MR1251" s="2"/>
      <c r="MS1251" s="2"/>
      <c r="MT1251" s="2"/>
      <c r="MU1251" s="2"/>
      <c r="MV1251" s="2"/>
      <c r="MW1251" s="2"/>
      <c r="MX1251" s="2"/>
      <c r="MY1251" s="2"/>
      <c r="MZ1251" s="2"/>
      <c r="NA1251" s="2"/>
      <c r="NB1251" s="2"/>
      <c r="NC1251" s="2"/>
      <c r="ND1251" s="2"/>
      <c r="NE1251" s="2"/>
      <c r="NF1251" s="2"/>
      <c r="NG1251" s="2"/>
      <c r="NH1251" s="2"/>
      <c r="NI1251" s="2"/>
      <c r="NJ1251" s="2"/>
      <c r="NK1251" s="2"/>
      <c r="NL1251" s="2"/>
      <c r="NM1251" s="2"/>
      <c r="NN1251" s="2"/>
      <c r="NO1251" s="2"/>
      <c r="NP1251" s="2"/>
      <c r="NQ1251" s="2"/>
      <c r="NR1251" s="2"/>
      <c r="NS1251" s="2"/>
      <c r="NT1251" s="2"/>
      <c r="NU1251" s="2"/>
      <c r="NV1251" s="2"/>
      <c r="NW1251" s="2"/>
      <c r="NX1251" s="2"/>
      <c r="NY1251" s="2"/>
      <c r="NZ1251" s="2"/>
      <c r="OA1251" s="2"/>
      <c r="OB1251" s="2"/>
      <c r="OC1251" s="2"/>
      <c r="OD1251" s="2"/>
      <c r="OE1251" s="2"/>
      <c r="OF1251" s="2"/>
      <c r="OG1251" s="2"/>
      <c r="OH1251" s="2"/>
      <c r="OI1251" s="2"/>
      <c r="OJ1251" s="2"/>
      <c r="OK1251" s="2"/>
      <c r="OL1251" s="2"/>
      <c r="OM1251" s="2"/>
      <c r="ON1251" s="2"/>
      <c r="OO1251" s="2"/>
      <c r="OP1251" s="2"/>
      <c r="OQ1251" s="2"/>
      <c r="OR1251" s="2"/>
      <c r="OS1251" s="2"/>
      <c r="OT1251" s="2"/>
      <c r="OU1251" s="2"/>
      <c r="OV1251" s="2"/>
      <c r="OW1251" s="2"/>
      <c r="OX1251" s="2"/>
      <c r="OY1251" s="2"/>
      <c r="OZ1251" s="2"/>
      <c r="PA1251" s="2"/>
      <c r="PB1251" s="2"/>
      <c r="PC1251" s="2"/>
      <c r="PD1251" s="2"/>
      <c r="PE1251" s="2"/>
      <c r="PF1251" s="2"/>
      <c r="PG1251" s="2"/>
      <c r="PH1251" s="2"/>
      <c r="PI1251" s="2"/>
      <c r="PJ1251" s="2"/>
      <c r="PK1251" s="2"/>
      <c r="PL1251" s="2"/>
      <c r="PM1251" s="2"/>
      <c r="PN1251" s="2"/>
      <c r="PO1251" s="2"/>
    </row>
    <row r="1252" spans="1:431" ht="98" hidden="1" x14ac:dyDescent="0.15">
      <c r="A1252" s="6" t="s">
        <v>1194</v>
      </c>
      <c r="B1252" s="3"/>
      <c r="C1252" s="6"/>
      <c r="D1252" s="6"/>
      <c r="E1252" s="3"/>
      <c r="F1252" s="6"/>
      <c r="G1252" s="6"/>
      <c r="H1252" s="6"/>
      <c r="I1252" s="3"/>
      <c r="J1252" s="6"/>
      <c r="K1252" s="3"/>
      <c r="L1252" s="3"/>
      <c r="M1252" s="3"/>
      <c r="N1252" s="6"/>
      <c r="O1252" s="3"/>
      <c r="P1252" s="6"/>
      <c r="Q1252" s="6"/>
      <c r="R1252" s="6"/>
      <c r="S1252" s="3"/>
      <c r="T1252" s="3"/>
      <c r="U1252" s="3"/>
      <c r="V1252" s="3"/>
      <c r="W1252" s="3"/>
      <c r="X1252" s="3"/>
      <c r="Y1252" s="6"/>
      <c r="Z1252" s="6"/>
      <c r="AA1252" s="6"/>
      <c r="AB1252" s="3"/>
      <c r="AC1252" s="6"/>
      <c r="AD1252" s="6"/>
      <c r="AE1252" s="3"/>
      <c r="AF1252" s="3"/>
      <c r="AG1252" s="6"/>
      <c r="AH1252" s="6"/>
      <c r="AI1252" s="3"/>
      <c r="AJ1252" s="3"/>
      <c r="AK1252" s="3"/>
      <c r="AL1252" s="3"/>
      <c r="AM1252" s="6"/>
      <c r="AN1252" s="3"/>
      <c r="AO1252" s="3"/>
      <c r="AP1252" s="3"/>
      <c r="AQ1252" s="3"/>
      <c r="AR1252" s="3"/>
      <c r="AS1252" s="3"/>
      <c r="AT1252" s="6"/>
      <c r="AU1252" s="6"/>
      <c r="AV1252" s="6"/>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v>1970</v>
      </c>
      <c r="BZ1252" s="3" t="s">
        <v>2504</v>
      </c>
      <c r="CA1252" s="3" t="s">
        <v>2507</v>
      </c>
      <c r="CB1252" s="3" t="s">
        <v>2508</v>
      </c>
      <c r="CC1252" s="3" t="s">
        <v>2351</v>
      </c>
      <c r="CD1252" s="3"/>
      <c r="CE1252" s="3"/>
      <c r="CF1252" s="7"/>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J1252" s="1"/>
      <c r="DK1252" s="1"/>
      <c r="DL1252" s="1"/>
      <c r="DM1252" s="1"/>
      <c r="DN1252" s="1"/>
      <c r="DO1252" s="1"/>
      <c r="DQ1252" s="1"/>
      <c r="DT1252" s="1"/>
      <c r="DW1252" s="1"/>
      <c r="DX1252" s="1"/>
      <c r="DY1252" s="1"/>
      <c r="DZ1252" s="1"/>
      <c r="EA1252" s="1"/>
      <c r="EB1252" s="1"/>
      <c r="EC1252" s="1"/>
      <c r="EF1252" s="1"/>
      <c r="ER1252" s="1"/>
      <c r="ET1252" s="1"/>
      <c r="FH1252" s="1"/>
      <c r="FI1252" s="1"/>
      <c r="LT1252" s="2"/>
      <c r="LU1252" s="2"/>
      <c r="LV1252" s="2"/>
      <c r="LW1252" s="2"/>
      <c r="LX1252" s="2"/>
      <c r="LY1252" s="2"/>
      <c r="LZ1252" s="2"/>
      <c r="MA1252" s="2"/>
      <c r="MB1252" s="2"/>
      <c r="MC1252" s="2"/>
      <c r="MD1252" s="2"/>
      <c r="ME1252" s="2"/>
      <c r="MF1252" s="2"/>
      <c r="MG1252" s="2"/>
      <c r="MH1252" s="2"/>
      <c r="MI1252" s="2"/>
      <c r="MJ1252" s="2"/>
      <c r="MK1252" s="2"/>
      <c r="ML1252" s="2"/>
      <c r="MM1252" s="2"/>
      <c r="MN1252" s="2"/>
      <c r="MO1252" s="2"/>
      <c r="MP1252" s="2"/>
      <c r="MQ1252" s="2"/>
      <c r="MR1252" s="2"/>
      <c r="MS1252" s="2"/>
      <c r="MT1252" s="2"/>
      <c r="MU1252" s="2"/>
      <c r="MV1252" s="2"/>
      <c r="MW1252" s="2"/>
      <c r="MX1252" s="2"/>
      <c r="MY1252" s="2"/>
      <c r="MZ1252" s="2"/>
      <c r="NA1252" s="2"/>
      <c r="NB1252" s="2"/>
      <c r="NC1252" s="2"/>
      <c r="ND1252" s="2"/>
      <c r="NE1252" s="2"/>
      <c r="NF1252" s="2"/>
      <c r="NG1252" s="2"/>
      <c r="NH1252" s="2"/>
      <c r="NI1252" s="2"/>
      <c r="NJ1252" s="2"/>
      <c r="NK1252" s="2"/>
      <c r="NL1252" s="2"/>
      <c r="NM1252" s="2"/>
      <c r="NN1252" s="2"/>
      <c r="NO1252" s="2"/>
      <c r="NP1252" s="2"/>
      <c r="NQ1252" s="2"/>
      <c r="NR1252" s="2"/>
      <c r="NS1252" s="2"/>
      <c r="NT1252" s="2"/>
      <c r="NU1252" s="2"/>
      <c r="NV1252" s="2"/>
      <c r="NW1252" s="2"/>
      <c r="NX1252" s="2"/>
      <c r="NY1252" s="2"/>
      <c r="NZ1252" s="2"/>
      <c r="OA1252" s="2"/>
      <c r="OB1252" s="2"/>
      <c r="OC1252" s="2"/>
      <c r="OD1252" s="2"/>
      <c r="OE1252" s="2"/>
      <c r="OF1252" s="2"/>
      <c r="OG1252" s="2"/>
      <c r="OH1252" s="2"/>
      <c r="OI1252" s="2"/>
      <c r="OJ1252" s="2"/>
      <c r="OK1252" s="2"/>
      <c r="OL1252" s="2"/>
      <c r="OM1252" s="2"/>
      <c r="ON1252" s="2"/>
      <c r="OO1252" s="2"/>
      <c r="OP1252" s="2"/>
      <c r="OQ1252" s="2"/>
      <c r="OR1252" s="2"/>
      <c r="OS1252" s="2"/>
      <c r="OT1252" s="2"/>
      <c r="OU1252" s="2"/>
      <c r="OV1252" s="2"/>
      <c r="OW1252" s="2"/>
      <c r="OX1252" s="2"/>
      <c r="OY1252" s="2"/>
      <c r="OZ1252" s="2"/>
      <c r="PA1252" s="2"/>
      <c r="PB1252" s="2"/>
      <c r="PC1252" s="2"/>
      <c r="PD1252" s="2"/>
      <c r="PE1252" s="2"/>
      <c r="PF1252" s="2"/>
      <c r="PG1252" s="2"/>
      <c r="PH1252" s="2"/>
      <c r="PI1252" s="2"/>
      <c r="PJ1252" s="2"/>
      <c r="PK1252" s="2"/>
      <c r="PL1252" s="2"/>
      <c r="PM1252" s="2"/>
      <c r="PN1252" s="2"/>
      <c r="PO1252" s="2"/>
    </row>
    <row r="1253" spans="1:431" ht="98" hidden="1" x14ac:dyDescent="0.15">
      <c r="A1253" s="6" t="s">
        <v>1200</v>
      </c>
      <c r="B1253" s="3"/>
      <c r="C1253" s="6"/>
      <c r="D1253" s="6"/>
      <c r="E1253" s="3"/>
      <c r="F1253" s="6"/>
      <c r="G1253" s="6"/>
      <c r="H1253" s="6"/>
      <c r="I1253" s="3"/>
      <c r="J1253" s="6"/>
      <c r="K1253" s="3"/>
      <c r="L1253" s="3"/>
      <c r="M1253" s="3"/>
      <c r="N1253" s="6"/>
      <c r="O1253" s="3"/>
      <c r="P1253" s="6"/>
      <c r="Q1253" s="6"/>
      <c r="R1253" s="6"/>
      <c r="S1253" s="3"/>
      <c r="T1253" s="3"/>
      <c r="U1253" s="3"/>
      <c r="V1253" s="3"/>
      <c r="W1253" s="3"/>
      <c r="X1253" s="3"/>
      <c r="Y1253" s="6"/>
      <c r="Z1253" s="6"/>
      <c r="AA1253" s="6"/>
      <c r="AB1253" s="3"/>
      <c r="AC1253" s="6"/>
      <c r="AD1253" s="6"/>
      <c r="AE1253" s="3"/>
      <c r="AF1253" s="3"/>
      <c r="AG1253" s="6"/>
      <c r="AH1253" s="6"/>
      <c r="AI1253" s="3"/>
      <c r="AJ1253" s="3"/>
      <c r="AK1253" s="3"/>
      <c r="AL1253" s="3"/>
      <c r="AM1253" s="6"/>
      <c r="AN1253" s="3"/>
      <c r="AO1253" s="3"/>
      <c r="AP1253" s="3"/>
      <c r="AQ1253" s="3"/>
      <c r="AR1253" s="3"/>
      <c r="AS1253" s="3"/>
      <c r="AT1253" s="6"/>
      <c r="AU1253" s="6"/>
      <c r="AV1253" s="6"/>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v>1970</v>
      </c>
      <c r="BZ1253" s="3" t="s">
        <v>2504</v>
      </c>
      <c r="CA1253" s="3" t="s">
        <v>2507</v>
      </c>
      <c r="CB1253" s="3" t="s">
        <v>2508</v>
      </c>
      <c r="CC1253" s="3" t="s">
        <v>2351</v>
      </c>
      <c r="CD1253" s="3"/>
      <c r="CE1253" s="3"/>
      <c r="CF1253" s="7"/>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J1253" s="1"/>
      <c r="DK1253" s="1"/>
      <c r="DL1253" s="1"/>
      <c r="DM1253" s="1"/>
      <c r="DN1253" s="1"/>
      <c r="DO1253" s="1"/>
      <c r="DQ1253" s="1"/>
      <c r="DT1253" s="1"/>
      <c r="DW1253" s="1"/>
      <c r="DX1253" s="1"/>
      <c r="DY1253" s="1"/>
      <c r="DZ1253" s="1"/>
      <c r="EA1253" s="1"/>
      <c r="EB1253" s="1"/>
      <c r="EC1253" s="1"/>
      <c r="EF1253" s="1"/>
      <c r="ER1253" s="1"/>
      <c r="ET1253" s="1"/>
      <c r="FH1253" s="1"/>
      <c r="FI1253" s="1"/>
      <c r="LT1253" s="2"/>
      <c r="LU1253" s="2"/>
      <c r="LV1253" s="2"/>
      <c r="LW1253" s="2"/>
      <c r="LX1253" s="2"/>
      <c r="LY1253" s="2"/>
      <c r="LZ1253" s="2"/>
      <c r="MA1253" s="2"/>
      <c r="MB1253" s="2"/>
      <c r="MC1253" s="2"/>
      <c r="MD1253" s="2"/>
      <c r="ME1253" s="2"/>
      <c r="MF1253" s="2"/>
      <c r="MG1253" s="2"/>
      <c r="MH1253" s="2"/>
      <c r="MI1253" s="2"/>
      <c r="MJ1253" s="2"/>
      <c r="MK1253" s="2"/>
      <c r="ML1253" s="2"/>
      <c r="MM1253" s="2"/>
      <c r="MN1253" s="2"/>
      <c r="MO1253" s="2"/>
      <c r="MP1253" s="2"/>
      <c r="MQ1253" s="2"/>
      <c r="MR1253" s="2"/>
      <c r="MS1253" s="2"/>
      <c r="MT1253" s="2"/>
      <c r="MU1253" s="2"/>
      <c r="MV1253" s="2"/>
      <c r="MW1253" s="2"/>
      <c r="MX1253" s="2"/>
      <c r="MY1253" s="2"/>
      <c r="MZ1253" s="2"/>
      <c r="NA1253" s="2"/>
      <c r="NB1253" s="2"/>
      <c r="NC1253" s="2"/>
      <c r="ND1253" s="2"/>
      <c r="NE1253" s="2"/>
      <c r="NF1253" s="2"/>
      <c r="NG1253" s="2"/>
      <c r="NH1253" s="2"/>
      <c r="NI1253" s="2"/>
      <c r="NJ1253" s="2"/>
      <c r="NK1253" s="2"/>
      <c r="NL1253" s="2"/>
      <c r="NM1253" s="2"/>
      <c r="NN1253" s="2"/>
      <c r="NO1253" s="2"/>
      <c r="NP1253" s="2"/>
      <c r="NQ1253" s="2"/>
      <c r="NR1253" s="2"/>
      <c r="NS1253" s="2"/>
      <c r="NT1253" s="2"/>
      <c r="NU1253" s="2"/>
      <c r="NV1253" s="2"/>
      <c r="NW1253" s="2"/>
      <c r="NX1253" s="2"/>
      <c r="NY1253" s="2"/>
      <c r="NZ1253" s="2"/>
      <c r="OA1253" s="2"/>
      <c r="OB1253" s="2"/>
      <c r="OC1253" s="2"/>
      <c r="OD1253" s="2"/>
      <c r="OE1253" s="2"/>
      <c r="OF1253" s="2"/>
      <c r="OG1253" s="2"/>
      <c r="OH1253" s="2"/>
      <c r="OI1253" s="2"/>
      <c r="OJ1253" s="2"/>
      <c r="OK1253" s="2"/>
      <c r="OL1253" s="2"/>
      <c r="OM1253" s="2"/>
      <c r="ON1253" s="2"/>
      <c r="OO1253" s="2"/>
      <c r="OP1253" s="2"/>
      <c r="OQ1253" s="2"/>
      <c r="OR1253" s="2"/>
      <c r="OS1253" s="2"/>
      <c r="OT1253" s="2"/>
      <c r="OU1253" s="2"/>
      <c r="OV1253" s="2"/>
      <c r="OW1253" s="2"/>
      <c r="OX1253" s="2"/>
      <c r="OY1253" s="2"/>
      <c r="OZ1253" s="2"/>
      <c r="PA1253" s="2"/>
      <c r="PB1253" s="2"/>
      <c r="PC1253" s="2"/>
      <c r="PD1253" s="2"/>
      <c r="PE1253" s="2"/>
      <c r="PF1253" s="2"/>
      <c r="PG1253" s="2"/>
      <c r="PH1253" s="2"/>
      <c r="PI1253" s="2"/>
      <c r="PJ1253" s="2"/>
      <c r="PK1253" s="2"/>
      <c r="PL1253" s="2"/>
      <c r="PM1253" s="2"/>
      <c r="PN1253" s="2"/>
      <c r="PO1253" s="2"/>
    </row>
    <row r="1254" spans="1:431" ht="98" hidden="1" x14ac:dyDescent="0.15">
      <c r="A1254" s="6" t="s">
        <v>1204</v>
      </c>
      <c r="B1254" s="3"/>
      <c r="C1254" s="6"/>
      <c r="D1254" s="6"/>
      <c r="E1254" s="3"/>
      <c r="F1254" s="6"/>
      <c r="G1254" s="6"/>
      <c r="H1254" s="6"/>
      <c r="I1254" s="3"/>
      <c r="J1254" s="6"/>
      <c r="K1254" s="3"/>
      <c r="L1254" s="3"/>
      <c r="M1254" s="3"/>
      <c r="N1254" s="6"/>
      <c r="O1254" s="3"/>
      <c r="P1254" s="6"/>
      <c r="Q1254" s="6"/>
      <c r="R1254" s="6"/>
      <c r="S1254" s="3"/>
      <c r="T1254" s="3"/>
      <c r="U1254" s="3"/>
      <c r="V1254" s="3"/>
      <c r="W1254" s="3"/>
      <c r="X1254" s="3"/>
      <c r="Y1254" s="6"/>
      <c r="Z1254" s="6"/>
      <c r="AA1254" s="6"/>
      <c r="AB1254" s="3"/>
      <c r="AC1254" s="6"/>
      <c r="AD1254" s="6"/>
      <c r="AE1254" s="3"/>
      <c r="AF1254" s="3"/>
      <c r="AG1254" s="6"/>
      <c r="AH1254" s="6"/>
      <c r="AI1254" s="3"/>
      <c r="AJ1254" s="3"/>
      <c r="AK1254" s="3"/>
      <c r="AL1254" s="3"/>
      <c r="AM1254" s="6"/>
      <c r="AN1254" s="3"/>
      <c r="AO1254" s="3"/>
      <c r="AP1254" s="3"/>
      <c r="AQ1254" s="3"/>
      <c r="AR1254" s="3"/>
      <c r="AS1254" s="3"/>
      <c r="AT1254" s="6"/>
      <c r="AU1254" s="6"/>
      <c r="AV1254" s="6"/>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v>1970</v>
      </c>
      <c r="BZ1254" s="3" t="s">
        <v>2504</v>
      </c>
      <c r="CA1254" s="3" t="s">
        <v>2507</v>
      </c>
      <c r="CB1254" s="3" t="s">
        <v>2508</v>
      </c>
      <c r="CC1254" s="3" t="s">
        <v>2351</v>
      </c>
      <c r="CD1254" s="3"/>
      <c r="CE1254" s="3"/>
      <c r="CF1254" s="7"/>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J1254" s="1"/>
      <c r="DK1254" s="1"/>
      <c r="DL1254" s="1"/>
      <c r="DM1254" s="1"/>
      <c r="DN1254" s="1"/>
      <c r="DO1254" s="1"/>
      <c r="DQ1254" s="1"/>
      <c r="DT1254" s="1"/>
      <c r="DW1254" s="1"/>
      <c r="DX1254" s="1"/>
      <c r="DY1254" s="1"/>
      <c r="DZ1254" s="1"/>
      <c r="EA1254" s="1"/>
      <c r="EB1254" s="1"/>
      <c r="EC1254" s="1"/>
      <c r="EF1254" s="1"/>
      <c r="ER1254" s="1"/>
      <c r="ET1254" s="1"/>
      <c r="FH1254" s="1"/>
      <c r="FI1254" s="1"/>
      <c r="LT1254" s="2"/>
      <c r="LU1254" s="2"/>
      <c r="LV1254" s="2"/>
      <c r="LW1254" s="2"/>
      <c r="LX1254" s="2"/>
      <c r="LY1254" s="2"/>
      <c r="LZ1254" s="2"/>
      <c r="MA1254" s="2"/>
      <c r="MB1254" s="2"/>
      <c r="MC1254" s="2"/>
      <c r="MD1254" s="2"/>
      <c r="ME1254" s="2"/>
      <c r="MF1254" s="2"/>
      <c r="MG1254" s="2"/>
      <c r="MH1254" s="2"/>
      <c r="MI1254" s="2"/>
      <c r="MJ1254" s="2"/>
      <c r="MK1254" s="2"/>
      <c r="ML1254" s="2"/>
      <c r="MM1254" s="2"/>
      <c r="MN1254" s="2"/>
      <c r="MO1254" s="2"/>
      <c r="MP1254" s="2"/>
      <c r="MQ1254" s="2"/>
      <c r="MR1254" s="2"/>
      <c r="MS1254" s="2"/>
      <c r="MT1254" s="2"/>
      <c r="MU1254" s="2"/>
      <c r="MV1254" s="2"/>
      <c r="MW1254" s="2"/>
      <c r="MX1254" s="2"/>
      <c r="MY1254" s="2"/>
      <c r="MZ1254" s="2"/>
      <c r="NA1254" s="2"/>
      <c r="NB1254" s="2"/>
      <c r="NC1254" s="2"/>
      <c r="ND1254" s="2"/>
      <c r="NE1254" s="2"/>
      <c r="NF1254" s="2"/>
      <c r="NG1254" s="2"/>
      <c r="NH1254" s="2"/>
      <c r="NI1254" s="2"/>
      <c r="NJ1254" s="2"/>
      <c r="NK1254" s="2"/>
      <c r="NL1254" s="2"/>
      <c r="NM1254" s="2"/>
      <c r="NN1254" s="2"/>
      <c r="NO1254" s="2"/>
      <c r="NP1254" s="2"/>
      <c r="NQ1254" s="2"/>
      <c r="NR1254" s="2"/>
      <c r="NS1254" s="2"/>
      <c r="NT1254" s="2"/>
      <c r="NU1254" s="2"/>
      <c r="NV1254" s="2"/>
      <c r="NW1254" s="2"/>
      <c r="NX1254" s="2"/>
      <c r="NY1254" s="2"/>
      <c r="NZ1254" s="2"/>
      <c r="OA1254" s="2"/>
      <c r="OB1254" s="2"/>
      <c r="OC1254" s="2"/>
      <c r="OD1254" s="2"/>
      <c r="OE1254" s="2"/>
      <c r="OF1254" s="2"/>
      <c r="OG1254" s="2"/>
      <c r="OH1254" s="2"/>
      <c r="OI1254" s="2"/>
      <c r="OJ1254" s="2"/>
      <c r="OK1254" s="2"/>
      <c r="OL1254" s="2"/>
      <c r="OM1254" s="2"/>
      <c r="ON1254" s="2"/>
      <c r="OO1254" s="2"/>
      <c r="OP1254" s="2"/>
      <c r="OQ1254" s="2"/>
      <c r="OR1254" s="2"/>
      <c r="OS1254" s="2"/>
      <c r="OT1254" s="2"/>
      <c r="OU1254" s="2"/>
      <c r="OV1254" s="2"/>
      <c r="OW1254" s="2"/>
      <c r="OX1254" s="2"/>
      <c r="OY1254" s="2"/>
      <c r="OZ1254" s="2"/>
      <c r="PA1254" s="2"/>
      <c r="PB1254" s="2"/>
      <c r="PC1254" s="2"/>
      <c r="PD1254" s="2"/>
      <c r="PE1254" s="2"/>
      <c r="PF1254" s="2"/>
      <c r="PG1254" s="2"/>
      <c r="PH1254" s="2"/>
      <c r="PI1254" s="2"/>
      <c r="PJ1254" s="2"/>
      <c r="PK1254" s="2"/>
      <c r="PL1254" s="2"/>
      <c r="PM1254" s="2"/>
      <c r="PN1254" s="2"/>
      <c r="PO1254" s="2"/>
    </row>
    <row r="1255" spans="1:431" ht="98" hidden="1" x14ac:dyDescent="0.15">
      <c r="A1255" s="6" t="s">
        <v>1209</v>
      </c>
      <c r="B1255" s="3"/>
      <c r="C1255" s="6"/>
      <c r="D1255" s="6"/>
      <c r="E1255" s="3"/>
      <c r="F1255" s="6"/>
      <c r="G1255" s="6"/>
      <c r="H1255" s="6"/>
      <c r="I1255" s="3"/>
      <c r="J1255" s="6"/>
      <c r="K1255" s="3"/>
      <c r="L1255" s="3"/>
      <c r="M1255" s="3"/>
      <c r="N1255" s="6"/>
      <c r="O1255" s="3"/>
      <c r="P1255" s="6"/>
      <c r="Q1255" s="6"/>
      <c r="R1255" s="6"/>
      <c r="S1255" s="3"/>
      <c r="T1255" s="3"/>
      <c r="U1255" s="3"/>
      <c r="V1255" s="3"/>
      <c r="W1255" s="3"/>
      <c r="X1255" s="3"/>
      <c r="Y1255" s="6"/>
      <c r="Z1255" s="6"/>
      <c r="AA1255" s="6"/>
      <c r="AB1255" s="3"/>
      <c r="AC1255" s="6"/>
      <c r="AD1255" s="6"/>
      <c r="AE1255" s="3"/>
      <c r="AF1255" s="3"/>
      <c r="AG1255" s="6"/>
      <c r="AH1255" s="6"/>
      <c r="AI1255" s="3"/>
      <c r="AJ1255" s="3"/>
      <c r="AK1255" s="3"/>
      <c r="AL1255" s="3"/>
      <c r="AM1255" s="6"/>
      <c r="AN1255" s="3"/>
      <c r="AO1255" s="3"/>
      <c r="AP1255" s="3"/>
      <c r="AQ1255" s="3"/>
      <c r="AR1255" s="3"/>
      <c r="AS1255" s="3"/>
      <c r="AT1255" s="6"/>
      <c r="AU1255" s="6"/>
      <c r="AV1255" s="6"/>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v>1970</v>
      </c>
      <c r="BZ1255" s="3" t="s">
        <v>2504</v>
      </c>
      <c r="CA1255" s="3" t="s">
        <v>2507</v>
      </c>
      <c r="CB1255" s="3" t="s">
        <v>2508</v>
      </c>
      <c r="CC1255" s="3" t="s">
        <v>2351</v>
      </c>
      <c r="CD1255" s="3"/>
      <c r="CE1255" s="3"/>
      <c r="CF1255" s="7"/>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J1255" s="1"/>
      <c r="DK1255" s="1"/>
      <c r="DL1255" s="1"/>
      <c r="DM1255" s="1"/>
      <c r="DN1255" s="1"/>
      <c r="DO1255" s="1"/>
      <c r="DQ1255" s="1"/>
      <c r="DT1255" s="1"/>
      <c r="DW1255" s="1"/>
      <c r="DX1255" s="1"/>
      <c r="DY1255" s="1"/>
      <c r="DZ1255" s="1"/>
      <c r="EA1255" s="1"/>
      <c r="EB1255" s="1"/>
      <c r="EC1255" s="1"/>
      <c r="EF1255" s="1"/>
      <c r="ER1255" s="1"/>
      <c r="ET1255" s="1"/>
      <c r="FH1255" s="1"/>
      <c r="FI1255" s="1"/>
      <c r="LT1255" s="2"/>
      <c r="LU1255" s="2"/>
      <c r="LV1255" s="2"/>
      <c r="LW1255" s="2"/>
      <c r="LX1255" s="2"/>
      <c r="LY1255" s="2"/>
      <c r="LZ1255" s="2"/>
      <c r="MA1255" s="2"/>
      <c r="MB1255" s="2"/>
      <c r="MC1255" s="2"/>
      <c r="MD1255" s="2"/>
      <c r="ME1255" s="2"/>
      <c r="MF1255" s="2"/>
      <c r="MG1255" s="2"/>
      <c r="MH1255" s="2"/>
      <c r="MI1255" s="2"/>
      <c r="MJ1255" s="2"/>
      <c r="MK1255" s="2"/>
      <c r="ML1255" s="2"/>
      <c r="MM1255" s="2"/>
      <c r="MN1255" s="2"/>
      <c r="MO1255" s="2"/>
      <c r="MP1255" s="2"/>
      <c r="MQ1255" s="2"/>
      <c r="MR1255" s="2"/>
      <c r="MS1255" s="2"/>
      <c r="MT1255" s="2"/>
      <c r="MU1255" s="2"/>
      <c r="MV1255" s="2"/>
      <c r="MW1255" s="2"/>
      <c r="MX1255" s="2"/>
      <c r="MY1255" s="2"/>
      <c r="MZ1255" s="2"/>
      <c r="NA1255" s="2"/>
      <c r="NB1255" s="2"/>
      <c r="NC1255" s="2"/>
      <c r="ND1255" s="2"/>
      <c r="NE1255" s="2"/>
      <c r="NF1255" s="2"/>
      <c r="NG1255" s="2"/>
      <c r="NH1255" s="2"/>
      <c r="NI1255" s="2"/>
      <c r="NJ1255" s="2"/>
      <c r="NK1255" s="2"/>
      <c r="NL1255" s="2"/>
      <c r="NM1255" s="2"/>
      <c r="NN1255" s="2"/>
      <c r="NO1255" s="2"/>
      <c r="NP1255" s="2"/>
      <c r="NQ1255" s="2"/>
      <c r="NR1255" s="2"/>
      <c r="NS1255" s="2"/>
      <c r="NT1255" s="2"/>
      <c r="NU1255" s="2"/>
      <c r="NV1255" s="2"/>
      <c r="NW1255" s="2"/>
      <c r="NX1255" s="2"/>
      <c r="NY1255" s="2"/>
      <c r="NZ1255" s="2"/>
      <c r="OA1255" s="2"/>
      <c r="OB1255" s="2"/>
      <c r="OC1255" s="2"/>
      <c r="OD1255" s="2"/>
      <c r="OE1255" s="2"/>
      <c r="OF1255" s="2"/>
      <c r="OG1255" s="2"/>
      <c r="OH1255" s="2"/>
      <c r="OI1255" s="2"/>
      <c r="OJ1255" s="2"/>
      <c r="OK1255" s="2"/>
      <c r="OL1255" s="2"/>
      <c r="OM1255" s="2"/>
      <c r="ON1255" s="2"/>
      <c r="OO1255" s="2"/>
      <c r="OP1255" s="2"/>
      <c r="OQ1255" s="2"/>
      <c r="OR1255" s="2"/>
      <c r="OS1255" s="2"/>
      <c r="OT1255" s="2"/>
      <c r="OU1255" s="2"/>
      <c r="OV1255" s="2"/>
      <c r="OW1255" s="2"/>
      <c r="OX1255" s="2"/>
      <c r="OY1255" s="2"/>
      <c r="OZ1255" s="2"/>
      <c r="PA1255" s="2"/>
      <c r="PB1255" s="2"/>
      <c r="PC1255" s="2"/>
      <c r="PD1255" s="2"/>
      <c r="PE1255" s="2"/>
      <c r="PF1255" s="2"/>
      <c r="PG1255" s="2"/>
      <c r="PH1255" s="2"/>
      <c r="PI1255" s="2"/>
      <c r="PJ1255" s="2"/>
      <c r="PK1255" s="2"/>
      <c r="PL1255" s="2"/>
      <c r="PM1255" s="2"/>
      <c r="PN1255" s="2"/>
      <c r="PO1255" s="2"/>
    </row>
    <row r="1256" spans="1:431" ht="98" hidden="1" x14ac:dyDescent="0.15">
      <c r="A1256" s="6" t="s">
        <v>1213</v>
      </c>
      <c r="B1256" s="3"/>
      <c r="C1256" s="6"/>
      <c r="D1256" s="6"/>
      <c r="E1256" s="3"/>
      <c r="F1256" s="6"/>
      <c r="G1256" s="6"/>
      <c r="H1256" s="6"/>
      <c r="I1256" s="3"/>
      <c r="J1256" s="6"/>
      <c r="K1256" s="3"/>
      <c r="L1256" s="3"/>
      <c r="M1256" s="3"/>
      <c r="N1256" s="6"/>
      <c r="O1256" s="3"/>
      <c r="P1256" s="6"/>
      <c r="Q1256" s="6"/>
      <c r="R1256" s="6"/>
      <c r="S1256" s="3"/>
      <c r="T1256" s="3"/>
      <c r="U1256" s="3"/>
      <c r="V1256" s="3"/>
      <c r="W1256" s="3"/>
      <c r="X1256" s="3"/>
      <c r="Y1256" s="6"/>
      <c r="Z1256" s="6"/>
      <c r="AA1256" s="6"/>
      <c r="AB1256" s="3"/>
      <c r="AC1256" s="6"/>
      <c r="AD1256" s="6"/>
      <c r="AE1256" s="3"/>
      <c r="AF1256" s="3"/>
      <c r="AG1256" s="6"/>
      <c r="AH1256" s="6"/>
      <c r="AI1256" s="3"/>
      <c r="AJ1256" s="3"/>
      <c r="AK1256" s="3"/>
      <c r="AL1256" s="3"/>
      <c r="AM1256" s="6"/>
      <c r="AN1256" s="3"/>
      <c r="AO1256" s="3"/>
      <c r="AP1256" s="3"/>
      <c r="AQ1256" s="3"/>
      <c r="AR1256" s="3"/>
      <c r="AS1256" s="3"/>
      <c r="AT1256" s="6"/>
      <c r="AU1256" s="6"/>
      <c r="AV1256" s="6"/>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v>1970</v>
      </c>
      <c r="BZ1256" s="3" t="s">
        <v>2504</v>
      </c>
      <c r="CA1256" s="3" t="s">
        <v>2507</v>
      </c>
      <c r="CB1256" s="3" t="s">
        <v>2508</v>
      </c>
      <c r="CC1256" s="3" t="s">
        <v>2351</v>
      </c>
      <c r="CD1256" s="3"/>
      <c r="CE1256" s="3"/>
      <c r="CF1256" s="7"/>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J1256" s="1"/>
      <c r="DK1256" s="1"/>
      <c r="DL1256" s="1"/>
      <c r="DM1256" s="1"/>
      <c r="DN1256" s="1"/>
      <c r="DO1256" s="1"/>
      <c r="DQ1256" s="1"/>
      <c r="DT1256" s="1"/>
      <c r="DW1256" s="1"/>
      <c r="DX1256" s="1"/>
      <c r="DY1256" s="1"/>
      <c r="DZ1256" s="1"/>
      <c r="EA1256" s="1"/>
      <c r="EB1256" s="1"/>
      <c r="EC1256" s="1"/>
      <c r="EF1256" s="1"/>
      <c r="ER1256" s="1"/>
      <c r="ET1256" s="1"/>
      <c r="FH1256" s="1"/>
      <c r="FI1256" s="1"/>
      <c r="LT1256" s="2"/>
      <c r="LU1256" s="2"/>
      <c r="LV1256" s="2"/>
      <c r="LW1256" s="2"/>
      <c r="LX1256" s="2"/>
      <c r="LY1256" s="2"/>
      <c r="LZ1256" s="2"/>
      <c r="MA1256" s="2"/>
      <c r="MB1256" s="2"/>
      <c r="MC1256" s="2"/>
      <c r="MD1256" s="2"/>
      <c r="ME1256" s="2"/>
      <c r="MF1256" s="2"/>
      <c r="MG1256" s="2"/>
      <c r="MH1256" s="2"/>
      <c r="MI1256" s="2"/>
      <c r="MJ1256" s="2"/>
      <c r="MK1256" s="2"/>
      <c r="ML1256" s="2"/>
      <c r="MM1256" s="2"/>
      <c r="MN1256" s="2"/>
      <c r="MO1256" s="2"/>
      <c r="MP1256" s="2"/>
      <c r="MQ1256" s="2"/>
      <c r="MR1256" s="2"/>
      <c r="MS1256" s="2"/>
      <c r="MT1256" s="2"/>
      <c r="MU1256" s="2"/>
      <c r="MV1256" s="2"/>
      <c r="MW1256" s="2"/>
      <c r="MX1256" s="2"/>
      <c r="MY1256" s="2"/>
      <c r="MZ1256" s="2"/>
      <c r="NA1256" s="2"/>
      <c r="NB1256" s="2"/>
      <c r="NC1256" s="2"/>
      <c r="ND1256" s="2"/>
      <c r="NE1256" s="2"/>
      <c r="NF1256" s="2"/>
      <c r="NG1256" s="2"/>
      <c r="NH1256" s="2"/>
      <c r="NI1256" s="2"/>
      <c r="NJ1256" s="2"/>
      <c r="NK1256" s="2"/>
      <c r="NL1256" s="2"/>
      <c r="NM1256" s="2"/>
      <c r="NN1256" s="2"/>
      <c r="NO1256" s="2"/>
      <c r="NP1256" s="2"/>
      <c r="NQ1256" s="2"/>
      <c r="NR1256" s="2"/>
      <c r="NS1256" s="2"/>
      <c r="NT1256" s="2"/>
      <c r="NU1256" s="2"/>
      <c r="NV1256" s="2"/>
      <c r="NW1256" s="2"/>
      <c r="NX1256" s="2"/>
      <c r="NY1256" s="2"/>
      <c r="NZ1256" s="2"/>
      <c r="OA1256" s="2"/>
      <c r="OB1256" s="2"/>
      <c r="OC1256" s="2"/>
      <c r="OD1256" s="2"/>
      <c r="OE1256" s="2"/>
      <c r="OF1256" s="2"/>
      <c r="OG1256" s="2"/>
      <c r="OH1256" s="2"/>
      <c r="OI1256" s="2"/>
      <c r="OJ1256" s="2"/>
      <c r="OK1256" s="2"/>
      <c r="OL1256" s="2"/>
      <c r="OM1256" s="2"/>
      <c r="ON1256" s="2"/>
      <c r="OO1256" s="2"/>
      <c r="OP1256" s="2"/>
      <c r="OQ1256" s="2"/>
      <c r="OR1256" s="2"/>
      <c r="OS1256" s="2"/>
      <c r="OT1256" s="2"/>
      <c r="OU1256" s="2"/>
      <c r="OV1256" s="2"/>
      <c r="OW1256" s="2"/>
      <c r="OX1256" s="2"/>
      <c r="OY1256" s="2"/>
      <c r="OZ1256" s="2"/>
      <c r="PA1256" s="2"/>
      <c r="PB1256" s="2"/>
      <c r="PC1256" s="2"/>
      <c r="PD1256" s="2"/>
      <c r="PE1256" s="2"/>
      <c r="PF1256" s="2"/>
      <c r="PG1256" s="2"/>
      <c r="PH1256" s="2"/>
      <c r="PI1256" s="2"/>
      <c r="PJ1256" s="2"/>
      <c r="PK1256" s="2"/>
      <c r="PL1256" s="2"/>
      <c r="PM1256" s="2"/>
      <c r="PN1256" s="2"/>
      <c r="PO1256" s="2"/>
    </row>
    <row r="1257" spans="1:431" ht="98" hidden="1" x14ac:dyDescent="0.15">
      <c r="A1257" s="6" t="s">
        <v>1218</v>
      </c>
      <c r="B1257" s="3"/>
      <c r="C1257" s="6"/>
      <c r="D1257" s="6"/>
      <c r="E1257" s="3"/>
      <c r="F1257" s="6"/>
      <c r="G1257" s="6"/>
      <c r="H1257" s="6"/>
      <c r="I1257" s="3"/>
      <c r="J1257" s="6"/>
      <c r="K1257" s="3"/>
      <c r="L1257" s="3"/>
      <c r="M1257" s="3"/>
      <c r="N1257" s="6"/>
      <c r="O1257" s="3"/>
      <c r="P1257" s="6"/>
      <c r="Q1257" s="6"/>
      <c r="R1257" s="6"/>
      <c r="S1257" s="3"/>
      <c r="T1257" s="3"/>
      <c r="U1257" s="3"/>
      <c r="V1257" s="3"/>
      <c r="W1257" s="3"/>
      <c r="X1257" s="3"/>
      <c r="Y1257" s="6"/>
      <c r="Z1257" s="6"/>
      <c r="AA1257" s="6"/>
      <c r="AB1257" s="3"/>
      <c r="AC1257" s="6"/>
      <c r="AD1257" s="6"/>
      <c r="AE1257" s="3"/>
      <c r="AF1257" s="3"/>
      <c r="AG1257" s="6"/>
      <c r="AH1257" s="6"/>
      <c r="AI1257" s="3"/>
      <c r="AJ1257" s="3"/>
      <c r="AK1257" s="3"/>
      <c r="AL1257" s="3"/>
      <c r="AM1257" s="6"/>
      <c r="AN1257" s="3"/>
      <c r="AO1257" s="3"/>
      <c r="AP1257" s="3"/>
      <c r="AQ1257" s="3"/>
      <c r="AR1257" s="3"/>
      <c r="AS1257" s="3"/>
      <c r="AT1257" s="6"/>
      <c r="AU1257" s="6"/>
      <c r="AV1257" s="6"/>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v>1970</v>
      </c>
      <c r="BZ1257" s="3" t="s">
        <v>2504</v>
      </c>
      <c r="CA1257" s="3" t="s">
        <v>2507</v>
      </c>
      <c r="CB1257" s="3" t="s">
        <v>2508</v>
      </c>
      <c r="CC1257" s="3" t="s">
        <v>2351</v>
      </c>
      <c r="CD1257" s="3"/>
      <c r="CE1257" s="3"/>
      <c r="CF1257" s="7"/>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J1257" s="1"/>
      <c r="DK1257" s="1"/>
      <c r="DL1257" s="1"/>
      <c r="DM1257" s="1"/>
      <c r="DN1257" s="1"/>
      <c r="DO1257" s="1"/>
      <c r="DQ1257" s="1"/>
      <c r="DT1257" s="1"/>
      <c r="DW1257" s="1"/>
      <c r="DX1257" s="1"/>
      <c r="DY1257" s="1"/>
      <c r="DZ1257" s="1"/>
      <c r="EA1257" s="1"/>
      <c r="EB1257" s="1"/>
      <c r="EC1257" s="1"/>
      <c r="EF1257" s="1"/>
      <c r="ER1257" s="1"/>
      <c r="ET1257" s="1"/>
      <c r="FH1257" s="1"/>
      <c r="FI1257" s="1"/>
      <c r="LT1257" s="2"/>
      <c r="LU1257" s="2"/>
      <c r="LV1257" s="2"/>
      <c r="LW1257" s="2"/>
      <c r="LX1257" s="2"/>
      <c r="LY1257" s="2"/>
      <c r="LZ1257" s="2"/>
      <c r="MA1257" s="2"/>
      <c r="MB1257" s="2"/>
      <c r="MC1257" s="2"/>
      <c r="MD1257" s="2"/>
      <c r="ME1257" s="2"/>
      <c r="MF1257" s="2"/>
      <c r="MG1257" s="2"/>
      <c r="MH1257" s="2"/>
      <c r="MI1257" s="2"/>
      <c r="MJ1257" s="2"/>
      <c r="MK1257" s="2"/>
      <c r="ML1257" s="2"/>
      <c r="MM1257" s="2"/>
      <c r="MN1257" s="2"/>
      <c r="MO1257" s="2"/>
      <c r="MP1257" s="2"/>
      <c r="MQ1257" s="2"/>
      <c r="MR1257" s="2"/>
      <c r="MS1257" s="2"/>
      <c r="MT1257" s="2"/>
      <c r="MU1257" s="2"/>
      <c r="MV1257" s="2"/>
      <c r="MW1257" s="2"/>
      <c r="MX1257" s="2"/>
      <c r="MY1257" s="2"/>
      <c r="MZ1257" s="2"/>
      <c r="NA1257" s="2"/>
      <c r="NB1257" s="2"/>
      <c r="NC1257" s="2"/>
      <c r="ND1257" s="2"/>
      <c r="NE1257" s="2"/>
      <c r="NF1257" s="2"/>
      <c r="NG1257" s="2"/>
      <c r="NH1257" s="2"/>
      <c r="NI1257" s="2"/>
      <c r="NJ1257" s="2"/>
      <c r="NK1257" s="2"/>
      <c r="NL1257" s="2"/>
      <c r="NM1257" s="2"/>
      <c r="NN1257" s="2"/>
      <c r="NO1257" s="2"/>
      <c r="NP1257" s="2"/>
      <c r="NQ1257" s="2"/>
      <c r="NR1257" s="2"/>
      <c r="NS1257" s="2"/>
      <c r="NT1257" s="2"/>
      <c r="NU1257" s="2"/>
      <c r="NV1257" s="2"/>
      <c r="NW1257" s="2"/>
      <c r="NX1257" s="2"/>
      <c r="NY1257" s="2"/>
      <c r="NZ1257" s="2"/>
      <c r="OA1257" s="2"/>
      <c r="OB1257" s="2"/>
      <c r="OC1257" s="2"/>
      <c r="OD1257" s="2"/>
      <c r="OE1257" s="2"/>
      <c r="OF1257" s="2"/>
      <c r="OG1257" s="2"/>
      <c r="OH1257" s="2"/>
      <c r="OI1257" s="2"/>
      <c r="OJ1257" s="2"/>
      <c r="OK1257" s="2"/>
      <c r="OL1257" s="2"/>
      <c r="OM1257" s="2"/>
      <c r="ON1257" s="2"/>
      <c r="OO1257" s="2"/>
      <c r="OP1257" s="2"/>
      <c r="OQ1257" s="2"/>
      <c r="OR1257" s="2"/>
      <c r="OS1257" s="2"/>
      <c r="OT1257" s="2"/>
      <c r="OU1257" s="2"/>
      <c r="OV1257" s="2"/>
      <c r="OW1257" s="2"/>
      <c r="OX1257" s="2"/>
      <c r="OY1257" s="2"/>
      <c r="OZ1257" s="2"/>
      <c r="PA1257" s="2"/>
      <c r="PB1257" s="2"/>
      <c r="PC1257" s="2"/>
      <c r="PD1257" s="2"/>
      <c r="PE1257" s="2"/>
      <c r="PF1257" s="2"/>
      <c r="PG1257" s="2"/>
      <c r="PH1257" s="2"/>
      <c r="PI1257" s="2"/>
      <c r="PJ1257" s="2"/>
      <c r="PK1257" s="2"/>
      <c r="PL1257" s="2"/>
      <c r="PM1257" s="2"/>
      <c r="PN1257" s="2"/>
      <c r="PO1257" s="2"/>
    </row>
    <row r="1258" spans="1:431" ht="98" hidden="1" x14ac:dyDescent="0.15">
      <c r="A1258" s="6" t="s">
        <v>1223</v>
      </c>
      <c r="B1258" s="3"/>
      <c r="C1258" s="6"/>
      <c r="D1258" s="6"/>
      <c r="E1258" s="3"/>
      <c r="F1258" s="6"/>
      <c r="G1258" s="6"/>
      <c r="H1258" s="6"/>
      <c r="I1258" s="3"/>
      <c r="J1258" s="6"/>
      <c r="K1258" s="3"/>
      <c r="L1258" s="3"/>
      <c r="M1258" s="3"/>
      <c r="N1258" s="6"/>
      <c r="O1258" s="3"/>
      <c r="P1258" s="6"/>
      <c r="Q1258" s="6"/>
      <c r="R1258" s="6"/>
      <c r="S1258" s="3"/>
      <c r="T1258" s="3"/>
      <c r="U1258" s="3"/>
      <c r="V1258" s="3"/>
      <c r="W1258" s="3"/>
      <c r="X1258" s="3"/>
      <c r="Y1258" s="6"/>
      <c r="Z1258" s="6"/>
      <c r="AA1258" s="6"/>
      <c r="AB1258" s="3"/>
      <c r="AC1258" s="6"/>
      <c r="AD1258" s="6"/>
      <c r="AE1258" s="3"/>
      <c r="AF1258" s="3"/>
      <c r="AG1258" s="6"/>
      <c r="AH1258" s="6"/>
      <c r="AI1258" s="3"/>
      <c r="AJ1258" s="3"/>
      <c r="AK1258" s="3"/>
      <c r="AL1258" s="3"/>
      <c r="AM1258" s="6"/>
      <c r="AN1258" s="3"/>
      <c r="AO1258" s="3"/>
      <c r="AP1258" s="3"/>
      <c r="AQ1258" s="3"/>
      <c r="AR1258" s="3"/>
      <c r="AS1258" s="3"/>
      <c r="AT1258" s="6"/>
      <c r="AU1258" s="6"/>
      <c r="AV1258" s="6"/>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v>1970</v>
      </c>
      <c r="BZ1258" s="3" t="s">
        <v>2504</v>
      </c>
      <c r="CA1258" s="3" t="s">
        <v>2507</v>
      </c>
      <c r="CB1258" s="3" t="s">
        <v>2508</v>
      </c>
      <c r="CC1258" s="3" t="s">
        <v>2351</v>
      </c>
      <c r="CD1258" s="3"/>
      <c r="CE1258" s="3"/>
      <c r="CF1258" s="7"/>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J1258" s="1"/>
      <c r="DK1258" s="1"/>
      <c r="DL1258" s="1"/>
      <c r="DM1258" s="1"/>
      <c r="DN1258" s="1"/>
      <c r="DO1258" s="1"/>
      <c r="DQ1258" s="1"/>
      <c r="DT1258" s="1"/>
      <c r="DW1258" s="1"/>
      <c r="DX1258" s="1"/>
      <c r="DY1258" s="1"/>
      <c r="DZ1258" s="1"/>
      <c r="EA1258" s="1"/>
      <c r="EB1258" s="1"/>
      <c r="EC1258" s="1"/>
      <c r="EF1258" s="1"/>
      <c r="ER1258" s="1"/>
      <c r="ET1258" s="1"/>
      <c r="FH1258" s="1"/>
      <c r="FI1258" s="1"/>
      <c r="LT1258" s="2"/>
      <c r="LU1258" s="2"/>
      <c r="LV1258" s="2"/>
      <c r="LW1258" s="2"/>
      <c r="LX1258" s="2"/>
      <c r="LY1258" s="2"/>
      <c r="LZ1258" s="2"/>
      <c r="MA1258" s="2"/>
      <c r="MB1258" s="2"/>
      <c r="MC1258" s="2"/>
      <c r="MD1258" s="2"/>
      <c r="ME1258" s="2"/>
      <c r="MF1258" s="2"/>
      <c r="MG1258" s="2"/>
      <c r="MH1258" s="2"/>
      <c r="MI1258" s="2"/>
      <c r="MJ1258" s="2"/>
      <c r="MK1258" s="2"/>
      <c r="ML1258" s="2"/>
      <c r="MM1258" s="2"/>
      <c r="MN1258" s="2"/>
      <c r="MO1258" s="2"/>
      <c r="MP1258" s="2"/>
      <c r="MQ1258" s="2"/>
      <c r="MR1258" s="2"/>
      <c r="MS1258" s="2"/>
      <c r="MT1258" s="2"/>
      <c r="MU1258" s="2"/>
      <c r="MV1258" s="2"/>
      <c r="MW1258" s="2"/>
      <c r="MX1258" s="2"/>
      <c r="MY1258" s="2"/>
      <c r="MZ1258" s="2"/>
      <c r="NA1258" s="2"/>
      <c r="NB1258" s="2"/>
      <c r="NC1258" s="2"/>
      <c r="ND1258" s="2"/>
      <c r="NE1258" s="2"/>
      <c r="NF1258" s="2"/>
      <c r="NG1258" s="2"/>
      <c r="NH1258" s="2"/>
      <c r="NI1258" s="2"/>
      <c r="NJ1258" s="2"/>
      <c r="NK1258" s="2"/>
      <c r="NL1258" s="2"/>
      <c r="NM1258" s="2"/>
      <c r="NN1258" s="2"/>
      <c r="NO1258" s="2"/>
      <c r="NP1258" s="2"/>
      <c r="NQ1258" s="2"/>
      <c r="NR1258" s="2"/>
      <c r="NS1258" s="2"/>
      <c r="NT1258" s="2"/>
      <c r="NU1258" s="2"/>
      <c r="NV1258" s="2"/>
      <c r="NW1258" s="2"/>
      <c r="NX1258" s="2"/>
      <c r="NY1258" s="2"/>
      <c r="NZ1258" s="2"/>
      <c r="OA1258" s="2"/>
      <c r="OB1258" s="2"/>
      <c r="OC1258" s="2"/>
      <c r="OD1258" s="2"/>
      <c r="OE1258" s="2"/>
      <c r="OF1258" s="2"/>
      <c r="OG1258" s="2"/>
      <c r="OH1258" s="2"/>
      <c r="OI1258" s="2"/>
      <c r="OJ1258" s="2"/>
      <c r="OK1258" s="2"/>
      <c r="OL1258" s="2"/>
      <c r="OM1258" s="2"/>
      <c r="ON1258" s="2"/>
      <c r="OO1258" s="2"/>
      <c r="OP1258" s="2"/>
      <c r="OQ1258" s="2"/>
      <c r="OR1258" s="2"/>
      <c r="OS1258" s="2"/>
      <c r="OT1258" s="2"/>
      <c r="OU1258" s="2"/>
      <c r="OV1258" s="2"/>
      <c r="OW1258" s="2"/>
      <c r="OX1258" s="2"/>
      <c r="OY1258" s="2"/>
      <c r="OZ1258" s="2"/>
      <c r="PA1258" s="2"/>
      <c r="PB1258" s="2"/>
      <c r="PC1258" s="2"/>
      <c r="PD1258" s="2"/>
      <c r="PE1258" s="2"/>
      <c r="PF1258" s="2"/>
      <c r="PG1258" s="2"/>
      <c r="PH1258" s="2"/>
      <c r="PI1258" s="2"/>
      <c r="PJ1258" s="2"/>
      <c r="PK1258" s="2"/>
      <c r="PL1258" s="2"/>
      <c r="PM1258" s="2"/>
      <c r="PN1258" s="2"/>
      <c r="PO1258" s="2"/>
    </row>
    <row r="1259" spans="1:431" ht="98" hidden="1" x14ac:dyDescent="0.15">
      <c r="A1259" s="6" t="s">
        <v>1228</v>
      </c>
      <c r="B1259" s="3"/>
      <c r="C1259" s="6"/>
      <c r="D1259" s="6"/>
      <c r="E1259" s="3"/>
      <c r="F1259" s="6"/>
      <c r="G1259" s="6"/>
      <c r="H1259" s="6"/>
      <c r="I1259" s="3"/>
      <c r="J1259" s="6"/>
      <c r="K1259" s="3"/>
      <c r="L1259" s="3"/>
      <c r="M1259" s="3"/>
      <c r="N1259" s="6"/>
      <c r="O1259" s="3"/>
      <c r="P1259" s="6"/>
      <c r="Q1259" s="6"/>
      <c r="R1259" s="6"/>
      <c r="S1259" s="3"/>
      <c r="T1259" s="3"/>
      <c r="U1259" s="3"/>
      <c r="V1259" s="3"/>
      <c r="W1259" s="3"/>
      <c r="X1259" s="3"/>
      <c r="Y1259" s="6"/>
      <c r="Z1259" s="6"/>
      <c r="AA1259" s="6"/>
      <c r="AB1259" s="3"/>
      <c r="AC1259" s="6"/>
      <c r="AD1259" s="6"/>
      <c r="AE1259" s="3"/>
      <c r="AF1259" s="3"/>
      <c r="AG1259" s="6"/>
      <c r="AH1259" s="6"/>
      <c r="AI1259" s="3"/>
      <c r="AJ1259" s="3"/>
      <c r="AK1259" s="3"/>
      <c r="AL1259" s="3"/>
      <c r="AM1259" s="6"/>
      <c r="AN1259" s="3"/>
      <c r="AO1259" s="3"/>
      <c r="AP1259" s="3"/>
      <c r="AQ1259" s="3"/>
      <c r="AR1259" s="3"/>
      <c r="AS1259" s="3"/>
      <c r="AT1259" s="6"/>
      <c r="AU1259" s="6"/>
      <c r="AV1259" s="6"/>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v>1970</v>
      </c>
      <c r="BZ1259" s="3" t="s">
        <v>2504</v>
      </c>
      <c r="CA1259" s="3" t="s">
        <v>2507</v>
      </c>
      <c r="CB1259" s="3" t="s">
        <v>2508</v>
      </c>
      <c r="CC1259" s="3" t="s">
        <v>2351</v>
      </c>
      <c r="CD1259" s="3"/>
      <c r="CE1259" s="3"/>
      <c r="CF1259" s="7"/>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J1259" s="1"/>
      <c r="DK1259" s="1"/>
      <c r="DL1259" s="1"/>
      <c r="DM1259" s="1"/>
      <c r="DN1259" s="1"/>
      <c r="DO1259" s="1"/>
      <c r="DQ1259" s="1"/>
      <c r="DT1259" s="1"/>
      <c r="DW1259" s="1"/>
      <c r="DX1259" s="1"/>
      <c r="DY1259" s="1"/>
      <c r="DZ1259" s="1"/>
      <c r="EA1259" s="1"/>
      <c r="EB1259" s="1"/>
      <c r="EC1259" s="1"/>
      <c r="EF1259" s="1"/>
      <c r="ER1259" s="1"/>
      <c r="ET1259" s="1"/>
      <c r="FH1259" s="1"/>
      <c r="FI1259" s="1"/>
      <c r="LT1259" s="2"/>
      <c r="LU1259" s="2"/>
      <c r="LV1259" s="2"/>
      <c r="LW1259" s="2"/>
      <c r="LX1259" s="2"/>
      <c r="LY1259" s="2"/>
      <c r="LZ1259" s="2"/>
      <c r="MA1259" s="2"/>
      <c r="MB1259" s="2"/>
      <c r="MC1259" s="2"/>
      <c r="MD1259" s="2"/>
      <c r="ME1259" s="2"/>
      <c r="MF1259" s="2"/>
      <c r="MG1259" s="2"/>
      <c r="MH1259" s="2"/>
      <c r="MI1259" s="2"/>
      <c r="MJ1259" s="2"/>
      <c r="MK1259" s="2"/>
      <c r="ML1259" s="2"/>
      <c r="MM1259" s="2"/>
      <c r="MN1259" s="2"/>
      <c r="MO1259" s="2"/>
      <c r="MP1259" s="2"/>
      <c r="MQ1259" s="2"/>
      <c r="MR1259" s="2"/>
      <c r="MS1259" s="2"/>
      <c r="MT1259" s="2"/>
      <c r="MU1259" s="2"/>
      <c r="MV1259" s="2"/>
      <c r="MW1259" s="2"/>
      <c r="MX1259" s="2"/>
      <c r="MY1259" s="2"/>
      <c r="MZ1259" s="2"/>
      <c r="NA1259" s="2"/>
      <c r="NB1259" s="2"/>
      <c r="NC1259" s="2"/>
      <c r="ND1259" s="2"/>
      <c r="NE1259" s="2"/>
      <c r="NF1259" s="2"/>
      <c r="NG1259" s="2"/>
      <c r="NH1259" s="2"/>
      <c r="NI1259" s="2"/>
      <c r="NJ1259" s="2"/>
      <c r="NK1259" s="2"/>
      <c r="NL1259" s="2"/>
      <c r="NM1259" s="2"/>
      <c r="NN1259" s="2"/>
      <c r="NO1259" s="2"/>
      <c r="NP1259" s="2"/>
      <c r="NQ1259" s="2"/>
      <c r="NR1259" s="2"/>
      <c r="NS1259" s="2"/>
      <c r="NT1259" s="2"/>
      <c r="NU1259" s="2"/>
      <c r="NV1259" s="2"/>
      <c r="NW1259" s="2"/>
      <c r="NX1259" s="2"/>
      <c r="NY1259" s="2"/>
      <c r="NZ1259" s="2"/>
      <c r="OA1259" s="2"/>
      <c r="OB1259" s="2"/>
      <c r="OC1259" s="2"/>
      <c r="OD1259" s="2"/>
      <c r="OE1259" s="2"/>
      <c r="OF1259" s="2"/>
      <c r="OG1259" s="2"/>
      <c r="OH1259" s="2"/>
      <c r="OI1259" s="2"/>
      <c r="OJ1259" s="2"/>
      <c r="OK1259" s="2"/>
      <c r="OL1259" s="2"/>
      <c r="OM1259" s="2"/>
      <c r="ON1259" s="2"/>
      <c r="OO1259" s="2"/>
      <c r="OP1259" s="2"/>
      <c r="OQ1259" s="2"/>
      <c r="OR1259" s="2"/>
      <c r="OS1259" s="2"/>
      <c r="OT1259" s="2"/>
      <c r="OU1259" s="2"/>
      <c r="OV1259" s="2"/>
      <c r="OW1259" s="2"/>
      <c r="OX1259" s="2"/>
      <c r="OY1259" s="2"/>
      <c r="OZ1259" s="2"/>
      <c r="PA1259" s="2"/>
      <c r="PB1259" s="2"/>
      <c r="PC1259" s="2"/>
      <c r="PD1259" s="2"/>
      <c r="PE1259" s="2"/>
      <c r="PF1259" s="2"/>
      <c r="PG1259" s="2"/>
      <c r="PH1259" s="2"/>
      <c r="PI1259" s="2"/>
      <c r="PJ1259" s="2"/>
      <c r="PK1259" s="2"/>
      <c r="PL1259" s="2"/>
      <c r="PM1259" s="2"/>
      <c r="PN1259" s="2"/>
      <c r="PO1259" s="2"/>
    </row>
    <row r="1260" spans="1:431" ht="98" hidden="1" x14ac:dyDescent="0.15">
      <c r="A1260" s="6" t="s">
        <v>1232</v>
      </c>
      <c r="B1260" s="3"/>
      <c r="C1260" s="6"/>
      <c r="D1260" s="6"/>
      <c r="E1260" s="3"/>
      <c r="F1260" s="6"/>
      <c r="G1260" s="6"/>
      <c r="H1260" s="6"/>
      <c r="I1260" s="3"/>
      <c r="J1260" s="6"/>
      <c r="K1260" s="3"/>
      <c r="L1260" s="3"/>
      <c r="M1260" s="3"/>
      <c r="N1260" s="6"/>
      <c r="O1260" s="3"/>
      <c r="P1260" s="6"/>
      <c r="Q1260" s="6"/>
      <c r="R1260" s="6"/>
      <c r="S1260" s="3"/>
      <c r="T1260" s="3"/>
      <c r="U1260" s="3"/>
      <c r="V1260" s="3"/>
      <c r="W1260" s="3"/>
      <c r="X1260" s="3"/>
      <c r="Y1260" s="6"/>
      <c r="Z1260" s="6"/>
      <c r="AA1260" s="6"/>
      <c r="AB1260" s="3"/>
      <c r="AC1260" s="6"/>
      <c r="AD1260" s="6"/>
      <c r="AE1260" s="3"/>
      <c r="AF1260" s="3"/>
      <c r="AG1260" s="6"/>
      <c r="AH1260" s="6"/>
      <c r="AI1260" s="3"/>
      <c r="AJ1260" s="3"/>
      <c r="AK1260" s="3"/>
      <c r="AL1260" s="3"/>
      <c r="AM1260" s="6"/>
      <c r="AN1260" s="3"/>
      <c r="AO1260" s="3"/>
      <c r="AP1260" s="3"/>
      <c r="AQ1260" s="3"/>
      <c r="AR1260" s="3"/>
      <c r="AS1260" s="3"/>
      <c r="AT1260" s="6"/>
      <c r="AU1260" s="6"/>
      <c r="AV1260" s="6"/>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v>1970</v>
      </c>
      <c r="BZ1260" s="3" t="s">
        <v>2504</v>
      </c>
      <c r="CA1260" s="3" t="s">
        <v>2507</v>
      </c>
      <c r="CB1260" s="3" t="s">
        <v>2508</v>
      </c>
      <c r="CC1260" s="3" t="s">
        <v>2351</v>
      </c>
      <c r="CD1260" s="3"/>
      <c r="CE1260" s="3"/>
      <c r="CF1260" s="7"/>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J1260" s="1"/>
      <c r="DK1260" s="1"/>
      <c r="DL1260" s="1"/>
      <c r="DM1260" s="1"/>
      <c r="DN1260" s="1"/>
      <c r="DO1260" s="1"/>
      <c r="DQ1260" s="1"/>
      <c r="DT1260" s="1"/>
      <c r="DW1260" s="1"/>
      <c r="DX1260" s="1"/>
      <c r="DY1260" s="1"/>
      <c r="DZ1260" s="1"/>
      <c r="EA1260" s="1"/>
      <c r="EB1260" s="1"/>
      <c r="EC1260" s="1"/>
      <c r="EF1260" s="1"/>
      <c r="ER1260" s="1"/>
      <c r="ET1260" s="1"/>
      <c r="FH1260" s="1"/>
      <c r="FI1260" s="1"/>
      <c r="LT1260" s="2"/>
      <c r="LU1260" s="2"/>
      <c r="LV1260" s="2"/>
      <c r="LW1260" s="2"/>
      <c r="LX1260" s="2"/>
      <c r="LY1260" s="2"/>
      <c r="LZ1260" s="2"/>
      <c r="MA1260" s="2"/>
      <c r="MB1260" s="2"/>
      <c r="MC1260" s="2"/>
      <c r="MD1260" s="2"/>
      <c r="ME1260" s="2"/>
      <c r="MF1260" s="2"/>
      <c r="MG1260" s="2"/>
      <c r="MH1260" s="2"/>
      <c r="MI1260" s="2"/>
      <c r="MJ1260" s="2"/>
      <c r="MK1260" s="2"/>
      <c r="ML1260" s="2"/>
      <c r="MM1260" s="2"/>
      <c r="MN1260" s="2"/>
      <c r="MO1260" s="2"/>
      <c r="MP1260" s="2"/>
      <c r="MQ1260" s="2"/>
      <c r="MR1260" s="2"/>
      <c r="MS1260" s="2"/>
      <c r="MT1260" s="2"/>
      <c r="MU1260" s="2"/>
      <c r="MV1260" s="2"/>
      <c r="MW1260" s="2"/>
      <c r="MX1260" s="2"/>
      <c r="MY1260" s="2"/>
      <c r="MZ1260" s="2"/>
      <c r="NA1260" s="2"/>
      <c r="NB1260" s="2"/>
      <c r="NC1260" s="2"/>
      <c r="ND1260" s="2"/>
      <c r="NE1260" s="2"/>
      <c r="NF1260" s="2"/>
      <c r="NG1260" s="2"/>
      <c r="NH1260" s="2"/>
      <c r="NI1260" s="2"/>
      <c r="NJ1260" s="2"/>
      <c r="NK1260" s="2"/>
      <c r="NL1260" s="2"/>
      <c r="NM1260" s="2"/>
      <c r="NN1260" s="2"/>
      <c r="NO1260" s="2"/>
      <c r="NP1260" s="2"/>
      <c r="NQ1260" s="2"/>
      <c r="NR1260" s="2"/>
      <c r="NS1260" s="2"/>
      <c r="NT1260" s="2"/>
      <c r="NU1260" s="2"/>
      <c r="NV1260" s="2"/>
      <c r="NW1260" s="2"/>
      <c r="NX1260" s="2"/>
      <c r="NY1260" s="2"/>
      <c r="NZ1260" s="2"/>
      <c r="OA1260" s="2"/>
      <c r="OB1260" s="2"/>
      <c r="OC1260" s="2"/>
      <c r="OD1260" s="2"/>
      <c r="OE1260" s="2"/>
      <c r="OF1260" s="2"/>
      <c r="OG1260" s="2"/>
      <c r="OH1260" s="2"/>
      <c r="OI1260" s="2"/>
      <c r="OJ1260" s="2"/>
      <c r="OK1260" s="2"/>
      <c r="OL1260" s="2"/>
      <c r="OM1260" s="2"/>
      <c r="ON1260" s="2"/>
      <c r="OO1260" s="2"/>
      <c r="OP1260" s="2"/>
      <c r="OQ1260" s="2"/>
      <c r="OR1260" s="2"/>
      <c r="OS1260" s="2"/>
      <c r="OT1260" s="2"/>
      <c r="OU1260" s="2"/>
      <c r="OV1260" s="2"/>
      <c r="OW1260" s="2"/>
      <c r="OX1260" s="2"/>
      <c r="OY1260" s="2"/>
      <c r="OZ1260" s="2"/>
      <c r="PA1260" s="2"/>
      <c r="PB1260" s="2"/>
      <c r="PC1260" s="2"/>
      <c r="PD1260" s="2"/>
      <c r="PE1260" s="2"/>
      <c r="PF1260" s="2"/>
      <c r="PG1260" s="2"/>
      <c r="PH1260" s="2"/>
      <c r="PI1260" s="2"/>
      <c r="PJ1260" s="2"/>
      <c r="PK1260" s="2"/>
      <c r="PL1260" s="2"/>
      <c r="PM1260" s="2"/>
      <c r="PN1260" s="2"/>
      <c r="PO1260" s="2"/>
    </row>
    <row r="1261" spans="1:431" ht="98" hidden="1" x14ac:dyDescent="0.15">
      <c r="A1261" s="6" t="s">
        <v>1236</v>
      </c>
      <c r="B1261" s="3"/>
      <c r="C1261" s="6"/>
      <c r="D1261" s="6"/>
      <c r="E1261" s="3"/>
      <c r="F1261" s="6"/>
      <c r="G1261" s="6"/>
      <c r="H1261" s="6"/>
      <c r="I1261" s="3"/>
      <c r="J1261" s="6"/>
      <c r="K1261" s="3"/>
      <c r="L1261" s="3"/>
      <c r="M1261" s="3"/>
      <c r="N1261" s="6"/>
      <c r="O1261" s="3"/>
      <c r="P1261" s="6"/>
      <c r="Q1261" s="6"/>
      <c r="R1261" s="6"/>
      <c r="S1261" s="3"/>
      <c r="T1261" s="3"/>
      <c r="U1261" s="3"/>
      <c r="V1261" s="3"/>
      <c r="W1261" s="3"/>
      <c r="X1261" s="3"/>
      <c r="Y1261" s="6"/>
      <c r="Z1261" s="6"/>
      <c r="AA1261" s="6"/>
      <c r="AB1261" s="3"/>
      <c r="AC1261" s="6"/>
      <c r="AD1261" s="6"/>
      <c r="AE1261" s="3"/>
      <c r="AF1261" s="3"/>
      <c r="AG1261" s="6"/>
      <c r="AH1261" s="6"/>
      <c r="AI1261" s="3"/>
      <c r="AJ1261" s="3"/>
      <c r="AK1261" s="3"/>
      <c r="AL1261" s="3"/>
      <c r="AM1261" s="6"/>
      <c r="AN1261" s="3"/>
      <c r="AO1261" s="3"/>
      <c r="AP1261" s="3"/>
      <c r="AQ1261" s="3"/>
      <c r="AR1261" s="3"/>
      <c r="AS1261" s="3"/>
      <c r="AT1261" s="6"/>
      <c r="AU1261" s="6"/>
      <c r="AV1261" s="6"/>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v>1970</v>
      </c>
      <c r="BZ1261" s="3" t="s">
        <v>2504</v>
      </c>
      <c r="CA1261" s="3" t="s">
        <v>2507</v>
      </c>
      <c r="CB1261" s="3" t="s">
        <v>2508</v>
      </c>
      <c r="CC1261" s="3" t="s">
        <v>2351</v>
      </c>
      <c r="CD1261" s="3"/>
      <c r="CE1261" s="3"/>
      <c r="CF1261" s="7"/>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J1261" s="1"/>
      <c r="DK1261" s="1"/>
      <c r="DL1261" s="1"/>
      <c r="DM1261" s="1"/>
      <c r="DN1261" s="1"/>
      <c r="DO1261" s="1"/>
      <c r="DQ1261" s="1"/>
      <c r="DT1261" s="1"/>
      <c r="DW1261" s="1"/>
      <c r="DX1261" s="1"/>
      <c r="DY1261" s="1"/>
      <c r="DZ1261" s="1"/>
      <c r="EA1261" s="1"/>
      <c r="EB1261" s="1"/>
      <c r="EC1261" s="1"/>
      <c r="EF1261" s="1"/>
      <c r="ER1261" s="1"/>
      <c r="ET1261" s="1"/>
      <c r="FH1261" s="1"/>
      <c r="FI1261" s="1"/>
      <c r="LT1261" s="2"/>
      <c r="LU1261" s="2"/>
      <c r="LV1261" s="2"/>
      <c r="LW1261" s="2"/>
      <c r="LX1261" s="2"/>
      <c r="LY1261" s="2"/>
      <c r="LZ1261" s="2"/>
      <c r="MA1261" s="2"/>
      <c r="MB1261" s="2"/>
      <c r="MC1261" s="2"/>
      <c r="MD1261" s="2"/>
      <c r="ME1261" s="2"/>
      <c r="MF1261" s="2"/>
      <c r="MG1261" s="2"/>
      <c r="MH1261" s="2"/>
      <c r="MI1261" s="2"/>
      <c r="MJ1261" s="2"/>
      <c r="MK1261" s="2"/>
      <c r="ML1261" s="2"/>
      <c r="MM1261" s="2"/>
      <c r="MN1261" s="2"/>
      <c r="MO1261" s="2"/>
      <c r="MP1261" s="2"/>
      <c r="MQ1261" s="2"/>
      <c r="MR1261" s="2"/>
      <c r="MS1261" s="2"/>
      <c r="MT1261" s="2"/>
      <c r="MU1261" s="2"/>
      <c r="MV1261" s="2"/>
      <c r="MW1261" s="2"/>
      <c r="MX1261" s="2"/>
      <c r="MY1261" s="2"/>
      <c r="MZ1261" s="2"/>
      <c r="NA1261" s="2"/>
      <c r="NB1261" s="2"/>
      <c r="NC1261" s="2"/>
      <c r="ND1261" s="2"/>
      <c r="NE1261" s="2"/>
      <c r="NF1261" s="2"/>
      <c r="NG1261" s="2"/>
      <c r="NH1261" s="2"/>
      <c r="NI1261" s="2"/>
      <c r="NJ1261" s="2"/>
      <c r="NK1261" s="2"/>
      <c r="NL1261" s="2"/>
      <c r="NM1261" s="2"/>
      <c r="NN1261" s="2"/>
      <c r="NO1261" s="2"/>
      <c r="NP1261" s="2"/>
      <c r="NQ1261" s="2"/>
      <c r="NR1261" s="2"/>
      <c r="NS1261" s="2"/>
      <c r="NT1261" s="2"/>
      <c r="NU1261" s="2"/>
      <c r="NV1261" s="2"/>
      <c r="NW1261" s="2"/>
      <c r="NX1261" s="2"/>
      <c r="NY1261" s="2"/>
      <c r="NZ1261" s="2"/>
      <c r="OA1261" s="2"/>
      <c r="OB1261" s="2"/>
      <c r="OC1261" s="2"/>
      <c r="OD1261" s="2"/>
      <c r="OE1261" s="2"/>
      <c r="OF1261" s="2"/>
      <c r="OG1261" s="2"/>
      <c r="OH1261" s="2"/>
      <c r="OI1261" s="2"/>
      <c r="OJ1261" s="2"/>
      <c r="OK1261" s="2"/>
      <c r="OL1261" s="2"/>
      <c r="OM1261" s="2"/>
      <c r="ON1261" s="2"/>
      <c r="OO1261" s="2"/>
      <c r="OP1261" s="2"/>
      <c r="OQ1261" s="2"/>
      <c r="OR1261" s="2"/>
      <c r="OS1261" s="2"/>
      <c r="OT1261" s="2"/>
      <c r="OU1261" s="2"/>
      <c r="OV1261" s="2"/>
      <c r="OW1261" s="2"/>
      <c r="OX1261" s="2"/>
      <c r="OY1261" s="2"/>
      <c r="OZ1261" s="2"/>
      <c r="PA1261" s="2"/>
      <c r="PB1261" s="2"/>
      <c r="PC1261" s="2"/>
      <c r="PD1261" s="2"/>
      <c r="PE1261" s="2"/>
      <c r="PF1261" s="2"/>
      <c r="PG1261" s="2"/>
      <c r="PH1261" s="2"/>
      <c r="PI1261" s="2"/>
      <c r="PJ1261" s="2"/>
      <c r="PK1261" s="2"/>
      <c r="PL1261" s="2"/>
      <c r="PM1261" s="2"/>
      <c r="PN1261" s="2"/>
      <c r="PO1261" s="2"/>
    </row>
    <row r="1262" spans="1:431" ht="98" hidden="1" x14ac:dyDescent="0.15">
      <c r="A1262" s="6" t="s">
        <v>1240</v>
      </c>
      <c r="B1262" s="3"/>
      <c r="C1262" s="6"/>
      <c r="D1262" s="6"/>
      <c r="E1262" s="3"/>
      <c r="F1262" s="6"/>
      <c r="G1262" s="6"/>
      <c r="H1262" s="6"/>
      <c r="I1262" s="3"/>
      <c r="J1262" s="6"/>
      <c r="K1262" s="3"/>
      <c r="L1262" s="3"/>
      <c r="M1262" s="3"/>
      <c r="N1262" s="6"/>
      <c r="O1262" s="3"/>
      <c r="P1262" s="6"/>
      <c r="Q1262" s="6"/>
      <c r="R1262" s="6"/>
      <c r="S1262" s="3"/>
      <c r="T1262" s="3"/>
      <c r="U1262" s="3"/>
      <c r="V1262" s="3"/>
      <c r="W1262" s="3"/>
      <c r="X1262" s="3"/>
      <c r="Y1262" s="6"/>
      <c r="Z1262" s="6"/>
      <c r="AA1262" s="6"/>
      <c r="AB1262" s="3"/>
      <c r="AC1262" s="6"/>
      <c r="AD1262" s="6"/>
      <c r="AE1262" s="3"/>
      <c r="AF1262" s="3"/>
      <c r="AG1262" s="6"/>
      <c r="AH1262" s="6"/>
      <c r="AI1262" s="3"/>
      <c r="AJ1262" s="3"/>
      <c r="AK1262" s="3"/>
      <c r="AL1262" s="3"/>
      <c r="AM1262" s="6"/>
      <c r="AN1262" s="3"/>
      <c r="AO1262" s="3"/>
      <c r="AP1262" s="3"/>
      <c r="AQ1262" s="3"/>
      <c r="AR1262" s="3"/>
      <c r="AS1262" s="3"/>
      <c r="AT1262" s="6"/>
      <c r="AU1262" s="6"/>
      <c r="AV1262" s="6"/>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v>1970</v>
      </c>
      <c r="BZ1262" s="3" t="s">
        <v>2504</v>
      </c>
      <c r="CA1262" s="3" t="s">
        <v>2507</v>
      </c>
      <c r="CB1262" s="3" t="s">
        <v>2508</v>
      </c>
      <c r="CC1262" s="3" t="s">
        <v>2351</v>
      </c>
      <c r="CD1262" s="3"/>
      <c r="CE1262" s="3"/>
      <c r="CF1262" s="7"/>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J1262" s="1"/>
      <c r="DK1262" s="1"/>
      <c r="DL1262" s="1"/>
      <c r="DM1262" s="1"/>
      <c r="DN1262" s="1"/>
      <c r="DO1262" s="1"/>
      <c r="DQ1262" s="1"/>
      <c r="DT1262" s="1"/>
      <c r="DW1262" s="1"/>
      <c r="DX1262" s="1"/>
      <c r="DY1262" s="1"/>
      <c r="DZ1262" s="1"/>
      <c r="EA1262" s="1"/>
      <c r="EB1262" s="1"/>
      <c r="EC1262" s="1"/>
      <c r="EF1262" s="1"/>
      <c r="ER1262" s="1"/>
      <c r="ET1262" s="1"/>
      <c r="FH1262" s="1"/>
      <c r="FI1262" s="1"/>
      <c r="LT1262" s="2"/>
      <c r="LU1262" s="2"/>
      <c r="LV1262" s="2"/>
      <c r="LW1262" s="2"/>
      <c r="LX1262" s="2"/>
      <c r="LY1262" s="2"/>
      <c r="LZ1262" s="2"/>
      <c r="MA1262" s="2"/>
      <c r="MB1262" s="2"/>
      <c r="MC1262" s="2"/>
      <c r="MD1262" s="2"/>
      <c r="ME1262" s="2"/>
      <c r="MF1262" s="2"/>
      <c r="MG1262" s="2"/>
      <c r="MH1262" s="2"/>
      <c r="MI1262" s="2"/>
      <c r="MJ1262" s="2"/>
      <c r="MK1262" s="2"/>
      <c r="ML1262" s="2"/>
      <c r="MM1262" s="2"/>
      <c r="MN1262" s="2"/>
      <c r="MO1262" s="2"/>
      <c r="MP1262" s="2"/>
      <c r="MQ1262" s="2"/>
      <c r="MR1262" s="2"/>
      <c r="MS1262" s="2"/>
      <c r="MT1262" s="2"/>
      <c r="MU1262" s="2"/>
      <c r="MV1262" s="2"/>
      <c r="MW1262" s="2"/>
      <c r="MX1262" s="2"/>
      <c r="MY1262" s="2"/>
      <c r="MZ1262" s="2"/>
      <c r="NA1262" s="2"/>
      <c r="NB1262" s="2"/>
      <c r="NC1262" s="2"/>
      <c r="ND1262" s="2"/>
      <c r="NE1262" s="2"/>
      <c r="NF1262" s="2"/>
      <c r="NG1262" s="2"/>
      <c r="NH1262" s="2"/>
      <c r="NI1262" s="2"/>
      <c r="NJ1262" s="2"/>
      <c r="NK1262" s="2"/>
      <c r="NL1262" s="2"/>
      <c r="NM1262" s="2"/>
      <c r="NN1262" s="2"/>
      <c r="NO1262" s="2"/>
      <c r="NP1262" s="2"/>
      <c r="NQ1262" s="2"/>
      <c r="NR1262" s="2"/>
      <c r="NS1262" s="2"/>
      <c r="NT1262" s="2"/>
      <c r="NU1262" s="2"/>
      <c r="NV1262" s="2"/>
      <c r="NW1262" s="2"/>
      <c r="NX1262" s="2"/>
      <c r="NY1262" s="2"/>
      <c r="NZ1262" s="2"/>
      <c r="OA1262" s="2"/>
      <c r="OB1262" s="2"/>
      <c r="OC1262" s="2"/>
      <c r="OD1262" s="2"/>
      <c r="OE1262" s="2"/>
      <c r="OF1262" s="2"/>
      <c r="OG1262" s="2"/>
      <c r="OH1262" s="2"/>
      <c r="OI1262" s="2"/>
      <c r="OJ1262" s="2"/>
      <c r="OK1262" s="2"/>
      <c r="OL1262" s="2"/>
      <c r="OM1262" s="2"/>
      <c r="ON1262" s="2"/>
      <c r="OO1262" s="2"/>
      <c r="OP1262" s="2"/>
      <c r="OQ1262" s="2"/>
      <c r="OR1262" s="2"/>
      <c r="OS1262" s="2"/>
      <c r="OT1262" s="2"/>
      <c r="OU1262" s="2"/>
      <c r="OV1262" s="2"/>
      <c r="OW1262" s="2"/>
      <c r="OX1262" s="2"/>
      <c r="OY1262" s="2"/>
      <c r="OZ1262" s="2"/>
      <c r="PA1262" s="2"/>
      <c r="PB1262" s="2"/>
      <c r="PC1262" s="2"/>
      <c r="PD1262" s="2"/>
      <c r="PE1262" s="2"/>
      <c r="PF1262" s="2"/>
      <c r="PG1262" s="2"/>
      <c r="PH1262" s="2"/>
      <c r="PI1262" s="2"/>
      <c r="PJ1262" s="2"/>
      <c r="PK1262" s="2"/>
      <c r="PL1262" s="2"/>
      <c r="PM1262" s="2"/>
      <c r="PN1262" s="2"/>
      <c r="PO1262" s="2"/>
    </row>
    <row r="1263" spans="1:431" ht="98" hidden="1" x14ac:dyDescent="0.15">
      <c r="A1263" s="6" t="s">
        <v>1244</v>
      </c>
      <c r="B1263" s="3"/>
      <c r="C1263" s="6"/>
      <c r="D1263" s="6"/>
      <c r="E1263" s="3"/>
      <c r="F1263" s="6"/>
      <c r="G1263" s="6"/>
      <c r="H1263" s="6"/>
      <c r="I1263" s="3"/>
      <c r="J1263" s="6"/>
      <c r="K1263" s="3"/>
      <c r="L1263" s="3"/>
      <c r="M1263" s="3"/>
      <c r="N1263" s="6"/>
      <c r="O1263" s="3"/>
      <c r="P1263" s="6"/>
      <c r="Q1263" s="6"/>
      <c r="R1263" s="6"/>
      <c r="S1263" s="3"/>
      <c r="T1263" s="3"/>
      <c r="U1263" s="3"/>
      <c r="V1263" s="3"/>
      <c r="W1263" s="3"/>
      <c r="X1263" s="3"/>
      <c r="Y1263" s="6"/>
      <c r="Z1263" s="6"/>
      <c r="AA1263" s="6"/>
      <c r="AB1263" s="3"/>
      <c r="AC1263" s="6"/>
      <c r="AD1263" s="6"/>
      <c r="AE1263" s="3"/>
      <c r="AF1263" s="3"/>
      <c r="AG1263" s="6"/>
      <c r="AH1263" s="6"/>
      <c r="AI1263" s="3"/>
      <c r="AJ1263" s="3"/>
      <c r="AK1263" s="3"/>
      <c r="AL1263" s="3"/>
      <c r="AM1263" s="6"/>
      <c r="AN1263" s="3"/>
      <c r="AO1263" s="3"/>
      <c r="AP1263" s="3"/>
      <c r="AQ1263" s="3"/>
      <c r="AR1263" s="3"/>
      <c r="AS1263" s="3"/>
      <c r="AT1263" s="6"/>
      <c r="AU1263" s="6"/>
      <c r="AV1263" s="6"/>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v>1970</v>
      </c>
      <c r="BZ1263" s="3" t="s">
        <v>2504</v>
      </c>
      <c r="CA1263" s="3" t="s">
        <v>2507</v>
      </c>
      <c r="CB1263" s="3" t="s">
        <v>2508</v>
      </c>
      <c r="CC1263" s="3" t="s">
        <v>2351</v>
      </c>
      <c r="CD1263" s="3"/>
      <c r="CE1263" s="3"/>
      <c r="CF1263" s="7"/>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J1263" s="1"/>
      <c r="DK1263" s="1"/>
      <c r="DL1263" s="1"/>
      <c r="DM1263" s="1"/>
      <c r="DN1263" s="1"/>
      <c r="DO1263" s="1"/>
      <c r="DQ1263" s="1"/>
      <c r="DT1263" s="1"/>
      <c r="DW1263" s="1"/>
      <c r="DX1263" s="1"/>
      <c r="DY1263" s="1"/>
      <c r="DZ1263" s="1"/>
      <c r="EA1263" s="1"/>
      <c r="EB1263" s="1"/>
      <c r="EC1263" s="1"/>
      <c r="EF1263" s="1"/>
      <c r="ER1263" s="1"/>
      <c r="ET1263" s="1"/>
      <c r="FH1263" s="1"/>
      <c r="FI1263" s="1"/>
      <c r="LT1263" s="2"/>
      <c r="LU1263" s="2"/>
      <c r="LV1263" s="2"/>
      <c r="LW1263" s="2"/>
      <c r="LX1263" s="2"/>
      <c r="LY1263" s="2"/>
      <c r="LZ1263" s="2"/>
      <c r="MA1263" s="2"/>
      <c r="MB1263" s="2"/>
      <c r="MC1263" s="2"/>
      <c r="MD1263" s="2"/>
      <c r="ME1263" s="2"/>
      <c r="MF1263" s="2"/>
      <c r="MG1263" s="2"/>
      <c r="MH1263" s="2"/>
      <c r="MI1263" s="2"/>
      <c r="MJ1263" s="2"/>
      <c r="MK1263" s="2"/>
      <c r="ML1263" s="2"/>
      <c r="MM1263" s="2"/>
      <c r="MN1263" s="2"/>
      <c r="MO1263" s="2"/>
      <c r="MP1263" s="2"/>
      <c r="MQ1263" s="2"/>
      <c r="MR1263" s="2"/>
      <c r="MS1263" s="2"/>
      <c r="MT1263" s="2"/>
      <c r="MU1263" s="2"/>
      <c r="MV1263" s="2"/>
      <c r="MW1263" s="2"/>
      <c r="MX1263" s="2"/>
      <c r="MY1263" s="2"/>
      <c r="MZ1263" s="2"/>
      <c r="NA1263" s="2"/>
      <c r="NB1263" s="2"/>
      <c r="NC1263" s="2"/>
      <c r="ND1263" s="2"/>
      <c r="NE1263" s="2"/>
      <c r="NF1263" s="2"/>
      <c r="NG1263" s="2"/>
      <c r="NH1263" s="2"/>
      <c r="NI1263" s="2"/>
      <c r="NJ1263" s="2"/>
      <c r="NK1263" s="2"/>
      <c r="NL1263" s="2"/>
      <c r="NM1263" s="2"/>
      <c r="NN1263" s="2"/>
      <c r="NO1263" s="2"/>
      <c r="NP1263" s="2"/>
      <c r="NQ1263" s="2"/>
      <c r="NR1263" s="2"/>
      <c r="NS1263" s="2"/>
      <c r="NT1263" s="2"/>
      <c r="NU1263" s="2"/>
      <c r="NV1263" s="2"/>
      <c r="NW1263" s="2"/>
      <c r="NX1263" s="2"/>
      <c r="NY1263" s="2"/>
      <c r="NZ1263" s="2"/>
      <c r="OA1263" s="2"/>
      <c r="OB1263" s="2"/>
      <c r="OC1263" s="2"/>
      <c r="OD1263" s="2"/>
      <c r="OE1263" s="2"/>
      <c r="OF1263" s="2"/>
      <c r="OG1263" s="2"/>
      <c r="OH1263" s="2"/>
      <c r="OI1263" s="2"/>
      <c r="OJ1263" s="2"/>
      <c r="OK1263" s="2"/>
      <c r="OL1263" s="2"/>
      <c r="OM1263" s="2"/>
      <c r="ON1263" s="2"/>
      <c r="OO1263" s="2"/>
      <c r="OP1263" s="2"/>
      <c r="OQ1263" s="2"/>
      <c r="OR1263" s="2"/>
      <c r="OS1263" s="2"/>
      <c r="OT1263" s="2"/>
      <c r="OU1263" s="2"/>
      <c r="OV1263" s="2"/>
      <c r="OW1263" s="2"/>
      <c r="OX1263" s="2"/>
      <c r="OY1263" s="2"/>
      <c r="OZ1263" s="2"/>
      <c r="PA1263" s="2"/>
      <c r="PB1263" s="2"/>
      <c r="PC1263" s="2"/>
      <c r="PD1263" s="2"/>
      <c r="PE1263" s="2"/>
      <c r="PF1263" s="2"/>
      <c r="PG1263" s="2"/>
      <c r="PH1263" s="2"/>
      <c r="PI1263" s="2"/>
      <c r="PJ1263" s="2"/>
      <c r="PK1263" s="2"/>
      <c r="PL1263" s="2"/>
      <c r="PM1263" s="2"/>
      <c r="PN1263" s="2"/>
      <c r="PO1263" s="2"/>
    </row>
    <row r="1264" spans="1:431" ht="98" hidden="1" x14ac:dyDescent="0.15">
      <c r="A1264" s="6" t="s">
        <v>1248</v>
      </c>
      <c r="B1264" s="3"/>
      <c r="C1264" s="6"/>
      <c r="D1264" s="6"/>
      <c r="E1264" s="3"/>
      <c r="F1264" s="6"/>
      <c r="G1264" s="6"/>
      <c r="H1264" s="6"/>
      <c r="I1264" s="3"/>
      <c r="J1264" s="6"/>
      <c r="K1264" s="3"/>
      <c r="L1264" s="3"/>
      <c r="M1264" s="3"/>
      <c r="N1264" s="6"/>
      <c r="O1264" s="3"/>
      <c r="P1264" s="6"/>
      <c r="Q1264" s="6"/>
      <c r="R1264" s="6"/>
      <c r="S1264" s="3"/>
      <c r="T1264" s="3"/>
      <c r="U1264" s="3"/>
      <c r="V1264" s="3"/>
      <c r="W1264" s="3"/>
      <c r="X1264" s="3"/>
      <c r="Y1264" s="6"/>
      <c r="Z1264" s="6"/>
      <c r="AA1264" s="6"/>
      <c r="AB1264" s="3"/>
      <c r="AC1264" s="6"/>
      <c r="AD1264" s="6"/>
      <c r="AE1264" s="3"/>
      <c r="AF1264" s="3"/>
      <c r="AG1264" s="6"/>
      <c r="AH1264" s="6"/>
      <c r="AI1264" s="3"/>
      <c r="AJ1264" s="3"/>
      <c r="AK1264" s="3"/>
      <c r="AL1264" s="3"/>
      <c r="AM1264" s="6"/>
      <c r="AN1264" s="3"/>
      <c r="AO1264" s="3"/>
      <c r="AP1264" s="3"/>
      <c r="AQ1264" s="3"/>
      <c r="AR1264" s="3"/>
      <c r="AS1264" s="3"/>
      <c r="AT1264" s="6"/>
      <c r="AU1264" s="6"/>
      <c r="AV1264" s="6"/>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v>1970</v>
      </c>
      <c r="BZ1264" s="3" t="s">
        <v>2504</v>
      </c>
      <c r="CA1264" s="3" t="s">
        <v>2507</v>
      </c>
      <c r="CB1264" s="3" t="s">
        <v>2508</v>
      </c>
      <c r="CC1264" s="3" t="s">
        <v>2351</v>
      </c>
      <c r="CD1264" s="3"/>
      <c r="CE1264" s="3"/>
      <c r="CF1264" s="7"/>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J1264" s="1"/>
      <c r="DK1264" s="1"/>
      <c r="DL1264" s="1"/>
      <c r="DM1264" s="1"/>
      <c r="DN1264" s="1"/>
      <c r="DO1264" s="1"/>
      <c r="DQ1264" s="1"/>
      <c r="DT1264" s="1"/>
      <c r="DW1264" s="1"/>
      <c r="DX1264" s="1"/>
      <c r="DY1264" s="1"/>
      <c r="DZ1264" s="1"/>
      <c r="EA1264" s="1"/>
      <c r="EB1264" s="1"/>
      <c r="EC1264" s="1"/>
      <c r="EF1264" s="1"/>
      <c r="ER1264" s="1"/>
      <c r="ET1264" s="1"/>
      <c r="FH1264" s="1"/>
      <c r="FI1264" s="1"/>
      <c r="LT1264" s="2"/>
      <c r="LU1264" s="2"/>
      <c r="LV1264" s="2"/>
      <c r="LW1264" s="2"/>
      <c r="LX1264" s="2"/>
      <c r="LY1264" s="2"/>
      <c r="LZ1264" s="2"/>
      <c r="MA1264" s="2"/>
      <c r="MB1264" s="2"/>
      <c r="MC1264" s="2"/>
      <c r="MD1264" s="2"/>
      <c r="ME1264" s="2"/>
      <c r="MF1264" s="2"/>
      <c r="MG1264" s="2"/>
      <c r="MH1264" s="2"/>
      <c r="MI1264" s="2"/>
      <c r="MJ1264" s="2"/>
      <c r="MK1264" s="2"/>
      <c r="ML1264" s="2"/>
      <c r="MM1264" s="2"/>
      <c r="MN1264" s="2"/>
      <c r="MO1264" s="2"/>
      <c r="MP1264" s="2"/>
      <c r="MQ1264" s="2"/>
      <c r="MR1264" s="2"/>
      <c r="MS1264" s="2"/>
      <c r="MT1264" s="2"/>
      <c r="MU1264" s="2"/>
      <c r="MV1264" s="2"/>
      <c r="MW1264" s="2"/>
      <c r="MX1264" s="2"/>
      <c r="MY1264" s="2"/>
      <c r="MZ1264" s="2"/>
      <c r="NA1264" s="2"/>
      <c r="NB1264" s="2"/>
      <c r="NC1264" s="2"/>
      <c r="ND1264" s="2"/>
      <c r="NE1264" s="2"/>
      <c r="NF1264" s="2"/>
      <c r="NG1264" s="2"/>
      <c r="NH1264" s="2"/>
      <c r="NI1264" s="2"/>
      <c r="NJ1264" s="2"/>
      <c r="NK1264" s="2"/>
      <c r="NL1264" s="2"/>
      <c r="NM1264" s="2"/>
      <c r="NN1264" s="2"/>
      <c r="NO1264" s="2"/>
      <c r="NP1264" s="2"/>
      <c r="NQ1264" s="2"/>
      <c r="NR1264" s="2"/>
      <c r="NS1264" s="2"/>
      <c r="NT1264" s="2"/>
      <c r="NU1264" s="2"/>
      <c r="NV1264" s="2"/>
      <c r="NW1264" s="2"/>
      <c r="NX1264" s="2"/>
      <c r="NY1264" s="2"/>
      <c r="NZ1264" s="2"/>
      <c r="OA1264" s="2"/>
      <c r="OB1264" s="2"/>
      <c r="OC1264" s="2"/>
      <c r="OD1264" s="2"/>
      <c r="OE1264" s="2"/>
      <c r="OF1264" s="2"/>
      <c r="OG1264" s="2"/>
      <c r="OH1264" s="2"/>
      <c r="OI1264" s="2"/>
      <c r="OJ1264" s="2"/>
      <c r="OK1264" s="2"/>
      <c r="OL1264" s="2"/>
      <c r="OM1264" s="2"/>
      <c r="ON1264" s="2"/>
      <c r="OO1264" s="2"/>
      <c r="OP1264" s="2"/>
      <c r="OQ1264" s="2"/>
      <c r="OR1264" s="2"/>
      <c r="OS1264" s="2"/>
      <c r="OT1264" s="2"/>
      <c r="OU1264" s="2"/>
      <c r="OV1264" s="2"/>
      <c r="OW1264" s="2"/>
      <c r="OX1264" s="2"/>
      <c r="OY1264" s="2"/>
      <c r="OZ1264" s="2"/>
      <c r="PA1264" s="2"/>
      <c r="PB1264" s="2"/>
      <c r="PC1264" s="2"/>
      <c r="PD1264" s="2"/>
      <c r="PE1264" s="2"/>
      <c r="PF1264" s="2"/>
      <c r="PG1264" s="2"/>
      <c r="PH1264" s="2"/>
      <c r="PI1264" s="2"/>
      <c r="PJ1264" s="2"/>
      <c r="PK1264" s="2"/>
      <c r="PL1264" s="2"/>
      <c r="PM1264" s="2"/>
      <c r="PN1264" s="2"/>
      <c r="PO1264" s="2"/>
    </row>
    <row r="1265" spans="1:431" ht="98" hidden="1" x14ac:dyDescent="0.15">
      <c r="A1265" s="6" t="s">
        <v>1253</v>
      </c>
      <c r="B1265" s="3"/>
      <c r="C1265" s="6"/>
      <c r="D1265" s="6"/>
      <c r="E1265" s="3"/>
      <c r="F1265" s="6"/>
      <c r="G1265" s="6"/>
      <c r="H1265" s="6"/>
      <c r="I1265" s="3"/>
      <c r="J1265" s="6"/>
      <c r="K1265" s="3"/>
      <c r="L1265" s="3"/>
      <c r="M1265" s="3"/>
      <c r="N1265" s="6"/>
      <c r="O1265" s="3"/>
      <c r="P1265" s="6"/>
      <c r="Q1265" s="6"/>
      <c r="R1265" s="6"/>
      <c r="S1265" s="3"/>
      <c r="T1265" s="3"/>
      <c r="U1265" s="3"/>
      <c r="V1265" s="3"/>
      <c r="W1265" s="3"/>
      <c r="X1265" s="3"/>
      <c r="Y1265" s="6"/>
      <c r="Z1265" s="6"/>
      <c r="AA1265" s="6"/>
      <c r="AB1265" s="3"/>
      <c r="AC1265" s="6"/>
      <c r="AD1265" s="6"/>
      <c r="AE1265" s="3"/>
      <c r="AF1265" s="3"/>
      <c r="AG1265" s="6"/>
      <c r="AH1265" s="6"/>
      <c r="AI1265" s="3"/>
      <c r="AJ1265" s="3"/>
      <c r="AK1265" s="3"/>
      <c r="AL1265" s="3"/>
      <c r="AM1265" s="6"/>
      <c r="AN1265" s="3"/>
      <c r="AO1265" s="3"/>
      <c r="AP1265" s="3"/>
      <c r="AQ1265" s="3"/>
      <c r="AR1265" s="3"/>
      <c r="AS1265" s="3"/>
      <c r="AT1265" s="6"/>
      <c r="AU1265" s="6"/>
      <c r="AV1265" s="6"/>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v>1970</v>
      </c>
      <c r="BZ1265" s="3" t="s">
        <v>2504</v>
      </c>
      <c r="CA1265" s="3" t="s">
        <v>2507</v>
      </c>
      <c r="CB1265" s="3" t="s">
        <v>2508</v>
      </c>
      <c r="CC1265" s="3" t="s">
        <v>2351</v>
      </c>
      <c r="CD1265" s="3"/>
      <c r="CE1265" s="3"/>
      <c r="CF1265" s="7"/>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J1265" s="1"/>
      <c r="DK1265" s="1"/>
      <c r="DL1265" s="1"/>
      <c r="DM1265" s="1"/>
      <c r="DN1265" s="1"/>
      <c r="DO1265" s="1"/>
      <c r="DQ1265" s="1"/>
      <c r="DT1265" s="1"/>
      <c r="DW1265" s="1"/>
      <c r="DX1265" s="1"/>
      <c r="DY1265" s="1"/>
      <c r="DZ1265" s="1"/>
      <c r="EA1265" s="1"/>
      <c r="EB1265" s="1"/>
      <c r="EC1265" s="1"/>
      <c r="EF1265" s="1"/>
      <c r="ER1265" s="1"/>
      <c r="ET1265" s="1"/>
      <c r="FH1265" s="1"/>
      <c r="FI1265" s="1"/>
      <c r="LT1265" s="2"/>
      <c r="LU1265" s="2"/>
      <c r="LV1265" s="2"/>
      <c r="LW1265" s="2"/>
      <c r="LX1265" s="2"/>
      <c r="LY1265" s="2"/>
      <c r="LZ1265" s="2"/>
      <c r="MA1265" s="2"/>
      <c r="MB1265" s="2"/>
      <c r="MC1265" s="2"/>
      <c r="MD1265" s="2"/>
      <c r="ME1265" s="2"/>
      <c r="MF1265" s="2"/>
      <c r="MG1265" s="2"/>
      <c r="MH1265" s="2"/>
      <c r="MI1265" s="2"/>
      <c r="MJ1265" s="2"/>
      <c r="MK1265" s="2"/>
      <c r="ML1265" s="2"/>
      <c r="MM1265" s="2"/>
      <c r="MN1265" s="2"/>
      <c r="MO1265" s="2"/>
      <c r="MP1265" s="2"/>
      <c r="MQ1265" s="2"/>
      <c r="MR1265" s="2"/>
      <c r="MS1265" s="2"/>
      <c r="MT1265" s="2"/>
      <c r="MU1265" s="2"/>
      <c r="MV1265" s="2"/>
      <c r="MW1265" s="2"/>
      <c r="MX1265" s="2"/>
      <c r="MY1265" s="2"/>
      <c r="MZ1265" s="2"/>
      <c r="NA1265" s="2"/>
      <c r="NB1265" s="2"/>
      <c r="NC1265" s="2"/>
      <c r="ND1265" s="2"/>
      <c r="NE1265" s="2"/>
      <c r="NF1265" s="2"/>
      <c r="NG1265" s="2"/>
      <c r="NH1265" s="2"/>
      <c r="NI1265" s="2"/>
      <c r="NJ1265" s="2"/>
      <c r="NK1265" s="2"/>
      <c r="NL1265" s="2"/>
      <c r="NM1265" s="2"/>
      <c r="NN1265" s="2"/>
      <c r="NO1265" s="2"/>
      <c r="NP1265" s="2"/>
      <c r="NQ1265" s="2"/>
      <c r="NR1265" s="2"/>
      <c r="NS1265" s="2"/>
      <c r="NT1265" s="2"/>
      <c r="NU1265" s="2"/>
      <c r="NV1265" s="2"/>
      <c r="NW1265" s="2"/>
      <c r="NX1265" s="2"/>
      <c r="NY1265" s="2"/>
      <c r="NZ1265" s="2"/>
      <c r="OA1265" s="2"/>
      <c r="OB1265" s="2"/>
      <c r="OC1265" s="2"/>
      <c r="OD1265" s="2"/>
      <c r="OE1265" s="2"/>
      <c r="OF1265" s="2"/>
      <c r="OG1265" s="2"/>
      <c r="OH1265" s="2"/>
      <c r="OI1265" s="2"/>
      <c r="OJ1265" s="2"/>
      <c r="OK1265" s="2"/>
      <c r="OL1265" s="2"/>
      <c r="OM1265" s="2"/>
      <c r="ON1265" s="2"/>
      <c r="OO1265" s="2"/>
      <c r="OP1265" s="2"/>
      <c r="OQ1265" s="2"/>
      <c r="OR1265" s="2"/>
      <c r="OS1265" s="2"/>
      <c r="OT1265" s="2"/>
      <c r="OU1265" s="2"/>
      <c r="OV1265" s="2"/>
      <c r="OW1265" s="2"/>
      <c r="OX1265" s="2"/>
      <c r="OY1265" s="2"/>
      <c r="OZ1265" s="2"/>
      <c r="PA1265" s="2"/>
      <c r="PB1265" s="2"/>
      <c r="PC1265" s="2"/>
      <c r="PD1265" s="2"/>
      <c r="PE1265" s="2"/>
      <c r="PF1265" s="2"/>
      <c r="PG1265" s="2"/>
      <c r="PH1265" s="2"/>
      <c r="PI1265" s="2"/>
      <c r="PJ1265" s="2"/>
      <c r="PK1265" s="2"/>
      <c r="PL1265" s="2"/>
      <c r="PM1265" s="2"/>
      <c r="PN1265" s="2"/>
      <c r="PO1265" s="2"/>
    </row>
    <row r="1266" spans="1:431" ht="98" hidden="1" x14ac:dyDescent="0.15">
      <c r="A1266" s="6" t="s">
        <v>1256</v>
      </c>
      <c r="B1266" s="3"/>
      <c r="C1266" s="6"/>
      <c r="D1266" s="6"/>
      <c r="E1266" s="3"/>
      <c r="F1266" s="6"/>
      <c r="G1266" s="6"/>
      <c r="H1266" s="6"/>
      <c r="I1266" s="3"/>
      <c r="J1266" s="6"/>
      <c r="K1266" s="3"/>
      <c r="L1266" s="3"/>
      <c r="M1266" s="3"/>
      <c r="N1266" s="6"/>
      <c r="O1266" s="3"/>
      <c r="P1266" s="6"/>
      <c r="Q1266" s="6"/>
      <c r="R1266" s="6"/>
      <c r="S1266" s="3"/>
      <c r="T1266" s="3"/>
      <c r="U1266" s="3"/>
      <c r="V1266" s="3"/>
      <c r="W1266" s="3"/>
      <c r="X1266" s="3"/>
      <c r="Y1266" s="6"/>
      <c r="Z1266" s="6"/>
      <c r="AA1266" s="6"/>
      <c r="AB1266" s="3"/>
      <c r="AC1266" s="6"/>
      <c r="AD1266" s="6"/>
      <c r="AE1266" s="3"/>
      <c r="AF1266" s="3"/>
      <c r="AG1266" s="6"/>
      <c r="AH1266" s="6"/>
      <c r="AI1266" s="3"/>
      <c r="AJ1266" s="3"/>
      <c r="AK1266" s="3"/>
      <c r="AL1266" s="3"/>
      <c r="AM1266" s="6"/>
      <c r="AN1266" s="3"/>
      <c r="AO1266" s="3"/>
      <c r="AP1266" s="3"/>
      <c r="AQ1266" s="3"/>
      <c r="AR1266" s="3"/>
      <c r="AS1266" s="3"/>
      <c r="AT1266" s="6"/>
      <c r="AU1266" s="6"/>
      <c r="AV1266" s="6"/>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v>1970</v>
      </c>
      <c r="BZ1266" s="3" t="s">
        <v>2504</v>
      </c>
      <c r="CA1266" s="3" t="s">
        <v>2507</v>
      </c>
      <c r="CB1266" s="3" t="s">
        <v>2508</v>
      </c>
      <c r="CC1266" s="3" t="s">
        <v>2351</v>
      </c>
      <c r="CD1266" s="3"/>
      <c r="CE1266" s="3"/>
      <c r="CF1266" s="7"/>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J1266" s="1"/>
      <c r="DK1266" s="1"/>
      <c r="DL1266" s="1"/>
      <c r="DM1266" s="1"/>
      <c r="DN1266" s="1"/>
      <c r="DO1266" s="1"/>
      <c r="DQ1266" s="1"/>
      <c r="DT1266" s="1"/>
      <c r="DW1266" s="1"/>
      <c r="DX1266" s="1"/>
      <c r="DY1266" s="1"/>
      <c r="DZ1266" s="1"/>
      <c r="EA1266" s="1"/>
      <c r="EB1266" s="1"/>
      <c r="EC1266" s="1"/>
      <c r="EF1266" s="1"/>
      <c r="ER1266" s="1"/>
      <c r="ET1266" s="1"/>
      <c r="FH1266" s="1"/>
      <c r="FI1266" s="1"/>
      <c r="LT1266" s="2"/>
      <c r="LU1266" s="2"/>
      <c r="LV1266" s="2"/>
      <c r="LW1266" s="2"/>
      <c r="LX1266" s="2"/>
      <c r="LY1266" s="2"/>
      <c r="LZ1266" s="2"/>
      <c r="MA1266" s="2"/>
      <c r="MB1266" s="2"/>
      <c r="MC1266" s="2"/>
      <c r="MD1266" s="2"/>
      <c r="ME1266" s="2"/>
      <c r="MF1266" s="2"/>
      <c r="MG1266" s="2"/>
      <c r="MH1266" s="2"/>
      <c r="MI1266" s="2"/>
      <c r="MJ1266" s="2"/>
      <c r="MK1266" s="2"/>
      <c r="ML1266" s="2"/>
      <c r="MM1266" s="2"/>
      <c r="MN1266" s="2"/>
      <c r="MO1266" s="2"/>
      <c r="MP1266" s="2"/>
      <c r="MQ1266" s="2"/>
      <c r="MR1266" s="2"/>
      <c r="MS1266" s="2"/>
      <c r="MT1266" s="2"/>
      <c r="MU1266" s="2"/>
      <c r="MV1266" s="2"/>
      <c r="MW1266" s="2"/>
      <c r="MX1266" s="2"/>
      <c r="MY1266" s="2"/>
      <c r="MZ1266" s="2"/>
      <c r="NA1266" s="2"/>
      <c r="NB1266" s="2"/>
      <c r="NC1266" s="2"/>
      <c r="ND1266" s="2"/>
      <c r="NE1266" s="2"/>
      <c r="NF1266" s="2"/>
      <c r="NG1266" s="2"/>
      <c r="NH1266" s="2"/>
      <c r="NI1266" s="2"/>
      <c r="NJ1266" s="2"/>
      <c r="NK1266" s="2"/>
      <c r="NL1266" s="2"/>
      <c r="NM1266" s="2"/>
      <c r="NN1266" s="2"/>
      <c r="NO1266" s="2"/>
      <c r="NP1266" s="2"/>
      <c r="NQ1266" s="2"/>
      <c r="NR1266" s="2"/>
      <c r="NS1266" s="2"/>
      <c r="NT1266" s="2"/>
      <c r="NU1266" s="2"/>
      <c r="NV1266" s="2"/>
      <c r="NW1266" s="2"/>
      <c r="NX1266" s="2"/>
      <c r="NY1266" s="2"/>
      <c r="NZ1266" s="2"/>
      <c r="OA1266" s="2"/>
      <c r="OB1266" s="2"/>
      <c r="OC1266" s="2"/>
      <c r="OD1266" s="2"/>
      <c r="OE1266" s="2"/>
      <c r="OF1266" s="2"/>
      <c r="OG1266" s="2"/>
      <c r="OH1266" s="2"/>
      <c r="OI1266" s="2"/>
      <c r="OJ1266" s="2"/>
      <c r="OK1266" s="2"/>
      <c r="OL1266" s="2"/>
      <c r="OM1266" s="2"/>
      <c r="ON1266" s="2"/>
      <c r="OO1266" s="2"/>
      <c r="OP1266" s="2"/>
      <c r="OQ1266" s="2"/>
      <c r="OR1266" s="2"/>
      <c r="OS1266" s="2"/>
      <c r="OT1266" s="2"/>
      <c r="OU1266" s="2"/>
      <c r="OV1266" s="2"/>
      <c r="OW1266" s="2"/>
      <c r="OX1266" s="2"/>
      <c r="OY1266" s="2"/>
      <c r="OZ1266" s="2"/>
      <c r="PA1266" s="2"/>
      <c r="PB1266" s="2"/>
      <c r="PC1266" s="2"/>
      <c r="PD1266" s="2"/>
      <c r="PE1266" s="2"/>
      <c r="PF1266" s="2"/>
      <c r="PG1266" s="2"/>
      <c r="PH1266" s="2"/>
      <c r="PI1266" s="2"/>
      <c r="PJ1266" s="2"/>
      <c r="PK1266" s="2"/>
      <c r="PL1266" s="2"/>
      <c r="PM1266" s="2"/>
      <c r="PN1266" s="2"/>
      <c r="PO1266" s="2"/>
    </row>
    <row r="1267" spans="1:431" ht="98" hidden="1" x14ac:dyDescent="0.15">
      <c r="A1267" s="6" t="s">
        <v>1259</v>
      </c>
      <c r="B1267" s="3"/>
      <c r="C1267" s="6"/>
      <c r="D1267" s="6"/>
      <c r="E1267" s="3"/>
      <c r="F1267" s="6"/>
      <c r="G1267" s="6"/>
      <c r="H1267" s="6"/>
      <c r="I1267" s="3"/>
      <c r="J1267" s="6"/>
      <c r="K1267" s="3"/>
      <c r="L1267" s="3"/>
      <c r="M1267" s="3"/>
      <c r="N1267" s="6"/>
      <c r="O1267" s="3"/>
      <c r="P1267" s="6"/>
      <c r="Q1267" s="6"/>
      <c r="R1267" s="6"/>
      <c r="S1267" s="3"/>
      <c r="T1267" s="3"/>
      <c r="U1267" s="3"/>
      <c r="V1267" s="3"/>
      <c r="W1267" s="3"/>
      <c r="X1267" s="3"/>
      <c r="Y1267" s="6"/>
      <c r="Z1267" s="6"/>
      <c r="AA1267" s="6"/>
      <c r="AB1267" s="3"/>
      <c r="AC1267" s="6"/>
      <c r="AD1267" s="6"/>
      <c r="AE1267" s="3"/>
      <c r="AF1267" s="3"/>
      <c r="AG1267" s="6"/>
      <c r="AH1267" s="6"/>
      <c r="AI1267" s="3"/>
      <c r="AJ1267" s="3"/>
      <c r="AK1267" s="3"/>
      <c r="AL1267" s="3"/>
      <c r="AM1267" s="6"/>
      <c r="AN1267" s="3"/>
      <c r="AO1267" s="3"/>
      <c r="AP1267" s="3"/>
      <c r="AQ1267" s="3"/>
      <c r="AR1267" s="3"/>
      <c r="AS1267" s="3"/>
      <c r="AT1267" s="6"/>
      <c r="AU1267" s="6"/>
      <c r="AV1267" s="6"/>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v>1970</v>
      </c>
      <c r="BZ1267" s="3" t="s">
        <v>2504</v>
      </c>
      <c r="CA1267" s="3" t="s">
        <v>2507</v>
      </c>
      <c r="CB1267" s="3" t="s">
        <v>2508</v>
      </c>
      <c r="CC1267" s="3" t="s">
        <v>2351</v>
      </c>
      <c r="CD1267" s="3"/>
      <c r="CE1267" s="3"/>
      <c r="CF1267" s="7"/>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J1267" s="1"/>
      <c r="DK1267" s="1"/>
      <c r="DL1267" s="1"/>
      <c r="DM1267" s="1"/>
      <c r="DN1267" s="1"/>
      <c r="DO1267" s="1"/>
      <c r="DQ1267" s="1"/>
      <c r="DT1267" s="1"/>
      <c r="DW1267" s="1"/>
      <c r="DX1267" s="1"/>
      <c r="DY1267" s="1"/>
      <c r="DZ1267" s="1"/>
      <c r="EA1267" s="1"/>
      <c r="EB1267" s="1"/>
      <c r="EC1267" s="1"/>
      <c r="EF1267" s="1"/>
      <c r="ER1267" s="1"/>
      <c r="ET1267" s="1"/>
      <c r="FH1267" s="1"/>
      <c r="FI1267" s="1"/>
      <c r="LT1267" s="2"/>
      <c r="LU1267" s="2"/>
      <c r="LV1267" s="2"/>
      <c r="LW1267" s="2"/>
      <c r="LX1267" s="2"/>
      <c r="LY1267" s="2"/>
      <c r="LZ1267" s="2"/>
      <c r="MA1267" s="2"/>
      <c r="MB1267" s="2"/>
      <c r="MC1267" s="2"/>
      <c r="MD1267" s="2"/>
      <c r="ME1267" s="2"/>
      <c r="MF1267" s="2"/>
      <c r="MG1267" s="2"/>
      <c r="MH1267" s="2"/>
      <c r="MI1267" s="2"/>
      <c r="MJ1267" s="2"/>
      <c r="MK1267" s="2"/>
      <c r="ML1267" s="2"/>
      <c r="MM1267" s="2"/>
      <c r="MN1267" s="2"/>
      <c r="MO1267" s="2"/>
      <c r="MP1267" s="2"/>
      <c r="MQ1267" s="2"/>
      <c r="MR1267" s="2"/>
      <c r="MS1267" s="2"/>
      <c r="MT1267" s="2"/>
      <c r="MU1267" s="2"/>
      <c r="MV1267" s="2"/>
      <c r="MW1267" s="2"/>
      <c r="MX1267" s="2"/>
      <c r="MY1267" s="2"/>
      <c r="MZ1267" s="2"/>
      <c r="NA1267" s="2"/>
      <c r="NB1267" s="2"/>
      <c r="NC1267" s="2"/>
      <c r="ND1267" s="2"/>
      <c r="NE1267" s="2"/>
      <c r="NF1267" s="2"/>
      <c r="NG1267" s="2"/>
      <c r="NH1267" s="2"/>
      <c r="NI1267" s="2"/>
      <c r="NJ1267" s="2"/>
      <c r="NK1267" s="2"/>
      <c r="NL1267" s="2"/>
      <c r="NM1267" s="2"/>
      <c r="NN1267" s="2"/>
      <c r="NO1267" s="2"/>
      <c r="NP1267" s="2"/>
      <c r="NQ1267" s="2"/>
      <c r="NR1267" s="2"/>
      <c r="NS1267" s="2"/>
      <c r="NT1267" s="2"/>
      <c r="NU1267" s="2"/>
      <c r="NV1267" s="2"/>
      <c r="NW1267" s="2"/>
      <c r="NX1267" s="2"/>
      <c r="NY1267" s="2"/>
      <c r="NZ1267" s="2"/>
      <c r="OA1267" s="2"/>
      <c r="OB1267" s="2"/>
      <c r="OC1267" s="2"/>
      <c r="OD1267" s="2"/>
      <c r="OE1267" s="2"/>
      <c r="OF1267" s="2"/>
      <c r="OG1267" s="2"/>
      <c r="OH1267" s="2"/>
      <c r="OI1267" s="2"/>
      <c r="OJ1267" s="2"/>
      <c r="OK1267" s="2"/>
      <c r="OL1267" s="2"/>
      <c r="OM1267" s="2"/>
      <c r="ON1267" s="2"/>
      <c r="OO1267" s="2"/>
      <c r="OP1267" s="2"/>
      <c r="OQ1267" s="2"/>
      <c r="OR1267" s="2"/>
      <c r="OS1267" s="2"/>
      <c r="OT1267" s="2"/>
      <c r="OU1267" s="2"/>
      <c r="OV1267" s="2"/>
      <c r="OW1267" s="2"/>
      <c r="OX1267" s="2"/>
      <c r="OY1267" s="2"/>
      <c r="OZ1267" s="2"/>
      <c r="PA1267" s="2"/>
      <c r="PB1267" s="2"/>
      <c r="PC1267" s="2"/>
      <c r="PD1267" s="2"/>
      <c r="PE1267" s="2"/>
      <c r="PF1267" s="2"/>
      <c r="PG1267" s="2"/>
      <c r="PH1267" s="2"/>
      <c r="PI1267" s="2"/>
      <c r="PJ1267" s="2"/>
      <c r="PK1267" s="2"/>
      <c r="PL1267" s="2"/>
      <c r="PM1267" s="2"/>
      <c r="PN1267" s="2"/>
      <c r="PO1267" s="2"/>
    </row>
    <row r="1268" spans="1:431" ht="98" hidden="1" x14ac:dyDescent="0.15">
      <c r="A1268" s="6" t="s">
        <v>1264</v>
      </c>
      <c r="B1268" s="3"/>
      <c r="C1268" s="6"/>
      <c r="D1268" s="6"/>
      <c r="E1268" s="3"/>
      <c r="F1268" s="6"/>
      <c r="G1268" s="6"/>
      <c r="H1268" s="6"/>
      <c r="I1268" s="3"/>
      <c r="J1268" s="6"/>
      <c r="K1268" s="3"/>
      <c r="L1268" s="3"/>
      <c r="M1268" s="3"/>
      <c r="N1268" s="6"/>
      <c r="O1268" s="3"/>
      <c r="P1268" s="6"/>
      <c r="Q1268" s="6"/>
      <c r="R1268" s="6"/>
      <c r="S1268" s="3"/>
      <c r="T1268" s="3"/>
      <c r="U1268" s="3"/>
      <c r="V1268" s="3"/>
      <c r="W1268" s="3"/>
      <c r="X1268" s="3"/>
      <c r="Y1268" s="6"/>
      <c r="Z1268" s="6"/>
      <c r="AA1268" s="6"/>
      <c r="AB1268" s="3"/>
      <c r="AC1268" s="6"/>
      <c r="AD1268" s="6"/>
      <c r="AE1268" s="3"/>
      <c r="AF1268" s="3"/>
      <c r="AG1268" s="6"/>
      <c r="AH1268" s="6"/>
      <c r="AI1268" s="3"/>
      <c r="AJ1268" s="3"/>
      <c r="AK1268" s="3"/>
      <c r="AL1268" s="3"/>
      <c r="AM1268" s="6"/>
      <c r="AN1268" s="3"/>
      <c r="AO1268" s="3"/>
      <c r="AP1268" s="3"/>
      <c r="AQ1268" s="3"/>
      <c r="AR1268" s="3"/>
      <c r="AS1268" s="3"/>
      <c r="AT1268" s="6"/>
      <c r="AU1268" s="6"/>
      <c r="AV1268" s="6"/>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v>1970</v>
      </c>
      <c r="BZ1268" s="3" t="s">
        <v>2504</v>
      </c>
      <c r="CA1268" s="3" t="s">
        <v>2507</v>
      </c>
      <c r="CB1268" s="3" t="s">
        <v>2508</v>
      </c>
      <c r="CC1268" s="3" t="s">
        <v>2351</v>
      </c>
      <c r="CD1268" s="3"/>
      <c r="CE1268" s="3"/>
      <c r="CF1268" s="7"/>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J1268" s="1"/>
      <c r="DK1268" s="1"/>
      <c r="DL1268" s="1"/>
      <c r="DM1268" s="1"/>
      <c r="DN1268" s="1"/>
      <c r="DO1268" s="1"/>
      <c r="DQ1268" s="1"/>
      <c r="DT1268" s="1"/>
      <c r="DW1268" s="1"/>
      <c r="DX1268" s="1"/>
      <c r="DY1268" s="1"/>
      <c r="DZ1268" s="1"/>
      <c r="EA1268" s="1"/>
      <c r="EB1268" s="1"/>
      <c r="EC1268" s="1"/>
      <c r="EF1268" s="1"/>
      <c r="ER1268" s="1"/>
      <c r="ET1268" s="1"/>
      <c r="FH1268" s="1"/>
      <c r="FI1268" s="1"/>
      <c r="LT1268" s="2"/>
      <c r="LU1268" s="2"/>
      <c r="LV1268" s="2"/>
      <c r="LW1268" s="2"/>
      <c r="LX1268" s="2"/>
      <c r="LY1268" s="2"/>
      <c r="LZ1268" s="2"/>
      <c r="MA1268" s="2"/>
      <c r="MB1268" s="2"/>
      <c r="MC1268" s="2"/>
      <c r="MD1268" s="2"/>
      <c r="ME1268" s="2"/>
      <c r="MF1268" s="2"/>
      <c r="MG1268" s="2"/>
      <c r="MH1268" s="2"/>
      <c r="MI1268" s="2"/>
      <c r="MJ1268" s="2"/>
      <c r="MK1268" s="2"/>
      <c r="ML1268" s="2"/>
      <c r="MM1268" s="2"/>
      <c r="MN1268" s="2"/>
      <c r="MO1268" s="2"/>
      <c r="MP1268" s="2"/>
      <c r="MQ1268" s="2"/>
      <c r="MR1268" s="2"/>
      <c r="MS1268" s="2"/>
      <c r="MT1268" s="2"/>
      <c r="MU1268" s="2"/>
      <c r="MV1268" s="2"/>
      <c r="MW1268" s="2"/>
      <c r="MX1268" s="2"/>
      <c r="MY1268" s="2"/>
      <c r="MZ1268" s="2"/>
      <c r="NA1268" s="2"/>
      <c r="NB1268" s="2"/>
      <c r="NC1268" s="2"/>
      <c r="ND1268" s="2"/>
      <c r="NE1268" s="2"/>
      <c r="NF1268" s="2"/>
      <c r="NG1268" s="2"/>
      <c r="NH1268" s="2"/>
      <c r="NI1268" s="2"/>
      <c r="NJ1268" s="2"/>
      <c r="NK1268" s="2"/>
      <c r="NL1268" s="2"/>
      <c r="NM1268" s="2"/>
      <c r="NN1268" s="2"/>
      <c r="NO1268" s="2"/>
      <c r="NP1268" s="2"/>
      <c r="NQ1268" s="2"/>
      <c r="NR1268" s="2"/>
      <c r="NS1268" s="2"/>
      <c r="NT1268" s="2"/>
      <c r="NU1268" s="2"/>
      <c r="NV1268" s="2"/>
      <c r="NW1268" s="2"/>
      <c r="NX1268" s="2"/>
      <c r="NY1268" s="2"/>
      <c r="NZ1268" s="2"/>
      <c r="OA1268" s="2"/>
      <c r="OB1268" s="2"/>
      <c r="OC1268" s="2"/>
      <c r="OD1268" s="2"/>
      <c r="OE1268" s="2"/>
      <c r="OF1268" s="2"/>
      <c r="OG1268" s="2"/>
      <c r="OH1268" s="2"/>
      <c r="OI1268" s="2"/>
      <c r="OJ1268" s="2"/>
      <c r="OK1268" s="2"/>
      <c r="OL1268" s="2"/>
      <c r="OM1268" s="2"/>
      <c r="ON1268" s="2"/>
      <c r="OO1268" s="2"/>
      <c r="OP1268" s="2"/>
      <c r="OQ1268" s="2"/>
      <c r="OR1268" s="2"/>
      <c r="OS1268" s="2"/>
      <c r="OT1268" s="2"/>
      <c r="OU1268" s="2"/>
      <c r="OV1268" s="2"/>
      <c r="OW1268" s="2"/>
      <c r="OX1268" s="2"/>
      <c r="OY1268" s="2"/>
      <c r="OZ1268" s="2"/>
      <c r="PA1268" s="2"/>
      <c r="PB1268" s="2"/>
      <c r="PC1268" s="2"/>
      <c r="PD1268" s="2"/>
      <c r="PE1268" s="2"/>
      <c r="PF1268" s="2"/>
      <c r="PG1268" s="2"/>
      <c r="PH1268" s="2"/>
      <c r="PI1268" s="2"/>
      <c r="PJ1268" s="2"/>
      <c r="PK1268" s="2"/>
      <c r="PL1268" s="2"/>
      <c r="PM1268" s="2"/>
      <c r="PN1268" s="2"/>
      <c r="PO1268" s="2"/>
    </row>
    <row r="1269" spans="1:431" ht="98" hidden="1" x14ac:dyDescent="0.15">
      <c r="A1269" s="6" t="s">
        <v>1269</v>
      </c>
      <c r="B1269" s="3"/>
      <c r="C1269" s="6"/>
      <c r="D1269" s="6"/>
      <c r="E1269" s="3"/>
      <c r="F1269" s="6"/>
      <c r="G1269" s="6"/>
      <c r="H1269" s="6"/>
      <c r="I1269" s="3"/>
      <c r="J1269" s="6"/>
      <c r="K1269" s="3"/>
      <c r="L1269" s="3"/>
      <c r="M1269" s="3"/>
      <c r="N1269" s="6"/>
      <c r="O1269" s="3"/>
      <c r="P1269" s="6"/>
      <c r="Q1269" s="6"/>
      <c r="R1269" s="6"/>
      <c r="S1269" s="3"/>
      <c r="T1269" s="3"/>
      <c r="U1269" s="3"/>
      <c r="V1269" s="3"/>
      <c r="W1269" s="3"/>
      <c r="X1269" s="3"/>
      <c r="Y1269" s="6"/>
      <c r="Z1269" s="6"/>
      <c r="AA1269" s="6"/>
      <c r="AB1269" s="3"/>
      <c r="AC1269" s="6"/>
      <c r="AD1269" s="6"/>
      <c r="AE1269" s="3"/>
      <c r="AF1269" s="3"/>
      <c r="AG1269" s="6"/>
      <c r="AH1269" s="6"/>
      <c r="AI1269" s="3"/>
      <c r="AJ1269" s="3"/>
      <c r="AK1269" s="3"/>
      <c r="AL1269" s="3"/>
      <c r="AM1269" s="6"/>
      <c r="AN1269" s="3"/>
      <c r="AO1269" s="3"/>
      <c r="AP1269" s="3"/>
      <c r="AQ1269" s="3"/>
      <c r="AR1269" s="3"/>
      <c r="AS1269" s="3"/>
      <c r="AT1269" s="6"/>
      <c r="AU1269" s="6"/>
      <c r="AV1269" s="6"/>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v>1970</v>
      </c>
      <c r="BZ1269" s="3" t="s">
        <v>2504</v>
      </c>
      <c r="CA1269" s="3" t="s">
        <v>2507</v>
      </c>
      <c r="CB1269" s="3" t="s">
        <v>2508</v>
      </c>
      <c r="CC1269" s="3" t="s">
        <v>2351</v>
      </c>
      <c r="CD1269" s="3"/>
      <c r="CE1269" s="3"/>
      <c r="CF1269" s="7"/>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J1269" s="1"/>
      <c r="DK1269" s="1"/>
      <c r="DL1269" s="1"/>
      <c r="DM1269" s="1"/>
      <c r="DN1269" s="1"/>
      <c r="DO1269" s="1"/>
      <c r="DQ1269" s="1"/>
      <c r="DT1269" s="1"/>
      <c r="DW1269" s="1"/>
      <c r="DX1269" s="1"/>
      <c r="DY1269" s="1"/>
      <c r="DZ1269" s="1"/>
      <c r="EA1269" s="1"/>
      <c r="EB1269" s="1"/>
      <c r="EC1269" s="1"/>
      <c r="EF1269" s="1"/>
      <c r="ER1269" s="1"/>
      <c r="ET1269" s="1"/>
      <c r="FH1269" s="1"/>
      <c r="FI1269" s="1"/>
      <c r="LT1269" s="2"/>
      <c r="LU1269" s="2"/>
      <c r="LV1269" s="2"/>
      <c r="LW1269" s="2"/>
      <c r="LX1269" s="2"/>
      <c r="LY1269" s="2"/>
      <c r="LZ1269" s="2"/>
      <c r="MA1269" s="2"/>
      <c r="MB1269" s="2"/>
      <c r="MC1269" s="2"/>
      <c r="MD1269" s="2"/>
      <c r="ME1269" s="2"/>
      <c r="MF1269" s="2"/>
      <c r="MG1269" s="2"/>
      <c r="MH1269" s="2"/>
      <c r="MI1269" s="2"/>
      <c r="MJ1269" s="2"/>
      <c r="MK1269" s="2"/>
      <c r="ML1269" s="2"/>
      <c r="MM1269" s="2"/>
      <c r="MN1269" s="2"/>
      <c r="MO1269" s="2"/>
      <c r="MP1269" s="2"/>
      <c r="MQ1269" s="2"/>
      <c r="MR1269" s="2"/>
      <c r="MS1269" s="2"/>
      <c r="MT1269" s="2"/>
      <c r="MU1269" s="2"/>
      <c r="MV1269" s="2"/>
      <c r="MW1269" s="2"/>
      <c r="MX1269" s="2"/>
      <c r="MY1269" s="2"/>
      <c r="MZ1269" s="2"/>
      <c r="NA1269" s="2"/>
      <c r="NB1269" s="2"/>
      <c r="NC1269" s="2"/>
      <c r="ND1269" s="2"/>
      <c r="NE1269" s="2"/>
      <c r="NF1269" s="2"/>
      <c r="NG1269" s="2"/>
      <c r="NH1269" s="2"/>
      <c r="NI1269" s="2"/>
      <c r="NJ1269" s="2"/>
      <c r="NK1269" s="2"/>
      <c r="NL1269" s="2"/>
      <c r="NM1269" s="2"/>
      <c r="NN1269" s="2"/>
      <c r="NO1269" s="2"/>
      <c r="NP1269" s="2"/>
      <c r="NQ1269" s="2"/>
      <c r="NR1269" s="2"/>
      <c r="NS1269" s="2"/>
      <c r="NT1269" s="2"/>
      <c r="NU1269" s="2"/>
      <c r="NV1269" s="2"/>
      <c r="NW1269" s="2"/>
      <c r="NX1269" s="2"/>
      <c r="NY1269" s="2"/>
      <c r="NZ1269" s="2"/>
      <c r="OA1269" s="2"/>
      <c r="OB1269" s="2"/>
      <c r="OC1269" s="2"/>
      <c r="OD1269" s="2"/>
      <c r="OE1269" s="2"/>
      <c r="OF1269" s="2"/>
      <c r="OG1269" s="2"/>
      <c r="OH1269" s="2"/>
      <c r="OI1269" s="2"/>
      <c r="OJ1269" s="2"/>
      <c r="OK1269" s="2"/>
      <c r="OL1269" s="2"/>
      <c r="OM1269" s="2"/>
      <c r="ON1269" s="2"/>
      <c r="OO1269" s="2"/>
      <c r="OP1269" s="2"/>
      <c r="OQ1269" s="2"/>
      <c r="OR1269" s="2"/>
      <c r="OS1269" s="2"/>
      <c r="OT1269" s="2"/>
      <c r="OU1269" s="2"/>
      <c r="OV1269" s="2"/>
      <c r="OW1269" s="2"/>
      <c r="OX1269" s="2"/>
      <c r="OY1269" s="2"/>
      <c r="OZ1269" s="2"/>
      <c r="PA1269" s="2"/>
      <c r="PB1269" s="2"/>
      <c r="PC1269" s="2"/>
      <c r="PD1269" s="2"/>
      <c r="PE1269" s="2"/>
      <c r="PF1269" s="2"/>
      <c r="PG1269" s="2"/>
      <c r="PH1269" s="2"/>
      <c r="PI1269" s="2"/>
      <c r="PJ1269" s="2"/>
      <c r="PK1269" s="2"/>
      <c r="PL1269" s="2"/>
      <c r="PM1269" s="2"/>
      <c r="PN1269" s="2"/>
      <c r="PO1269" s="2"/>
    </row>
    <row r="1270" spans="1:431" ht="98" hidden="1" x14ac:dyDescent="0.15">
      <c r="A1270" s="6" t="s">
        <v>1273</v>
      </c>
      <c r="B1270" s="3"/>
      <c r="C1270" s="6"/>
      <c r="D1270" s="6"/>
      <c r="E1270" s="3"/>
      <c r="F1270" s="6"/>
      <c r="G1270" s="6"/>
      <c r="H1270" s="6"/>
      <c r="I1270" s="3"/>
      <c r="J1270" s="6"/>
      <c r="K1270" s="3"/>
      <c r="L1270" s="3"/>
      <c r="M1270" s="3"/>
      <c r="N1270" s="6"/>
      <c r="O1270" s="3"/>
      <c r="P1270" s="6"/>
      <c r="Q1270" s="6"/>
      <c r="R1270" s="6"/>
      <c r="S1270" s="3"/>
      <c r="T1270" s="3"/>
      <c r="U1270" s="3"/>
      <c r="V1270" s="3"/>
      <c r="W1270" s="3"/>
      <c r="X1270" s="3"/>
      <c r="Y1270" s="6"/>
      <c r="Z1270" s="6"/>
      <c r="AA1270" s="6"/>
      <c r="AB1270" s="3"/>
      <c r="AC1270" s="6"/>
      <c r="AD1270" s="6"/>
      <c r="AE1270" s="3"/>
      <c r="AF1270" s="3"/>
      <c r="AG1270" s="6"/>
      <c r="AH1270" s="6"/>
      <c r="AI1270" s="3"/>
      <c r="AJ1270" s="3"/>
      <c r="AK1270" s="3"/>
      <c r="AL1270" s="3"/>
      <c r="AM1270" s="6"/>
      <c r="AN1270" s="3"/>
      <c r="AO1270" s="3"/>
      <c r="AP1270" s="3"/>
      <c r="AQ1270" s="3"/>
      <c r="AR1270" s="3"/>
      <c r="AS1270" s="3"/>
      <c r="AT1270" s="6"/>
      <c r="AU1270" s="6"/>
      <c r="AV1270" s="6"/>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v>1970</v>
      </c>
      <c r="BZ1270" s="3" t="s">
        <v>2504</v>
      </c>
      <c r="CA1270" s="3" t="s">
        <v>2507</v>
      </c>
      <c r="CB1270" s="3" t="s">
        <v>2508</v>
      </c>
      <c r="CC1270" s="3" t="s">
        <v>2351</v>
      </c>
      <c r="CD1270" s="3"/>
      <c r="CE1270" s="3"/>
      <c r="CF1270" s="7"/>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J1270" s="1"/>
      <c r="DK1270" s="1"/>
      <c r="DL1270" s="1"/>
      <c r="DM1270" s="1"/>
      <c r="DN1270" s="1"/>
      <c r="DO1270" s="1"/>
      <c r="DQ1270" s="1"/>
      <c r="DT1270" s="1"/>
      <c r="DW1270" s="1"/>
      <c r="DX1270" s="1"/>
      <c r="DY1270" s="1"/>
      <c r="DZ1270" s="1"/>
      <c r="EA1270" s="1"/>
      <c r="EB1270" s="1"/>
      <c r="EC1270" s="1"/>
      <c r="EF1270" s="1"/>
      <c r="ER1270" s="1"/>
      <c r="ET1270" s="1"/>
      <c r="FH1270" s="1"/>
      <c r="FI1270" s="1"/>
      <c r="LT1270" s="2"/>
      <c r="LU1270" s="2"/>
      <c r="LV1270" s="2"/>
      <c r="LW1270" s="2"/>
      <c r="LX1270" s="2"/>
      <c r="LY1270" s="2"/>
      <c r="LZ1270" s="2"/>
      <c r="MA1270" s="2"/>
      <c r="MB1270" s="2"/>
      <c r="MC1270" s="2"/>
      <c r="MD1270" s="2"/>
      <c r="ME1270" s="2"/>
      <c r="MF1270" s="2"/>
      <c r="MG1270" s="2"/>
      <c r="MH1270" s="2"/>
      <c r="MI1270" s="2"/>
      <c r="MJ1270" s="2"/>
      <c r="MK1270" s="2"/>
      <c r="ML1270" s="2"/>
      <c r="MM1270" s="2"/>
      <c r="MN1270" s="2"/>
      <c r="MO1270" s="2"/>
      <c r="MP1270" s="2"/>
      <c r="MQ1270" s="2"/>
      <c r="MR1270" s="2"/>
      <c r="MS1270" s="2"/>
      <c r="MT1270" s="2"/>
      <c r="MU1270" s="2"/>
      <c r="MV1270" s="2"/>
      <c r="MW1270" s="2"/>
      <c r="MX1270" s="2"/>
      <c r="MY1270" s="2"/>
      <c r="MZ1270" s="2"/>
      <c r="NA1270" s="2"/>
      <c r="NB1270" s="2"/>
      <c r="NC1270" s="2"/>
      <c r="ND1270" s="2"/>
      <c r="NE1270" s="2"/>
      <c r="NF1270" s="2"/>
      <c r="NG1270" s="2"/>
      <c r="NH1270" s="2"/>
      <c r="NI1270" s="2"/>
      <c r="NJ1270" s="2"/>
      <c r="NK1270" s="2"/>
      <c r="NL1270" s="2"/>
      <c r="NM1270" s="2"/>
      <c r="NN1270" s="2"/>
      <c r="NO1270" s="2"/>
      <c r="NP1270" s="2"/>
      <c r="NQ1270" s="2"/>
      <c r="NR1270" s="2"/>
      <c r="NS1270" s="2"/>
      <c r="NT1270" s="2"/>
      <c r="NU1270" s="2"/>
      <c r="NV1270" s="2"/>
      <c r="NW1270" s="2"/>
      <c r="NX1270" s="2"/>
      <c r="NY1270" s="2"/>
      <c r="NZ1270" s="2"/>
      <c r="OA1270" s="2"/>
      <c r="OB1270" s="2"/>
      <c r="OC1270" s="2"/>
      <c r="OD1270" s="2"/>
      <c r="OE1270" s="2"/>
      <c r="OF1270" s="2"/>
      <c r="OG1270" s="2"/>
      <c r="OH1270" s="2"/>
      <c r="OI1270" s="2"/>
      <c r="OJ1270" s="2"/>
      <c r="OK1270" s="2"/>
      <c r="OL1270" s="2"/>
      <c r="OM1270" s="2"/>
      <c r="ON1270" s="2"/>
      <c r="OO1270" s="2"/>
      <c r="OP1270" s="2"/>
      <c r="OQ1270" s="2"/>
      <c r="OR1270" s="2"/>
      <c r="OS1270" s="2"/>
      <c r="OT1270" s="2"/>
      <c r="OU1270" s="2"/>
      <c r="OV1270" s="2"/>
      <c r="OW1270" s="2"/>
      <c r="OX1270" s="2"/>
      <c r="OY1270" s="2"/>
      <c r="OZ1270" s="2"/>
      <c r="PA1270" s="2"/>
      <c r="PB1270" s="2"/>
      <c r="PC1270" s="2"/>
      <c r="PD1270" s="2"/>
      <c r="PE1270" s="2"/>
      <c r="PF1270" s="2"/>
      <c r="PG1270" s="2"/>
      <c r="PH1270" s="2"/>
      <c r="PI1270" s="2"/>
      <c r="PJ1270" s="2"/>
      <c r="PK1270" s="2"/>
      <c r="PL1270" s="2"/>
      <c r="PM1270" s="2"/>
      <c r="PN1270" s="2"/>
      <c r="PO1270" s="2"/>
    </row>
    <row r="1271" spans="1:431" ht="98" hidden="1" x14ac:dyDescent="0.15">
      <c r="A1271" s="6" t="s">
        <v>1277</v>
      </c>
      <c r="B1271" s="3"/>
      <c r="C1271" s="6"/>
      <c r="D1271" s="6"/>
      <c r="E1271" s="3"/>
      <c r="F1271" s="6"/>
      <c r="G1271" s="6"/>
      <c r="H1271" s="6"/>
      <c r="I1271" s="3"/>
      <c r="J1271" s="6"/>
      <c r="K1271" s="3"/>
      <c r="L1271" s="3"/>
      <c r="M1271" s="3"/>
      <c r="N1271" s="6"/>
      <c r="O1271" s="3"/>
      <c r="P1271" s="6"/>
      <c r="Q1271" s="6"/>
      <c r="R1271" s="6"/>
      <c r="S1271" s="3"/>
      <c r="T1271" s="3"/>
      <c r="U1271" s="3"/>
      <c r="V1271" s="3"/>
      <c r="W1271" s="3"/>
      <c r="X1271" s="3"/>
      <c r="Y1271" s="6"/>
      <c r="Z1271" s="6"/>
      <c r="AA1271" s="6"/>
      <c r="AB1271" s="3"/>
      <c r="AC1271" s="6"/>
      <c r="AD1271" s="6"/>
      <c r="AE1271" s="3"/>
      <c r="AF1271" s="3"/>
      <c r="AG1271" s="6"/>
      <c r="AH1271" s="6"/>
      <c r="AI1271" s="3"/>
      <c r="AJ1271" s="3"/>
      <c r="AK1271" s="3"/>
      <c r="AL1271" s="3"/>
      <c r="AM1271" s="6"/>
      <c r="AN1271" s="3"/>
      <c r="AO1271" s="3"/>
      <c r="AP1271" s="3"/>
      <c r="AQ1271" s="3"/>
      <c r="AR1271" s="3"/>
      <c r="AS1271" s="3"/>
      <c r="AT1271" s="6"/>
      <c r="AU1271" s="6"/>
      <c r="AV1271" s="6"/>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v>1970</v>
      </c>
      <c r="BZ1271" s="3" t="s">
        <v>2504</v>
      </c>
      <c r="CA1271" s="3" t="s">
        <v>2507</v>
      </c>
      <c r="CB1271" s="3" t="s">
        <v>2508</v>
      </c>
      <c r="CC1271" s="3" t="s">
        <v>2351</v>
      </c>
      <c r="CD1271" s="3"/>
      <c r="CE1271" s="3"/>
      <c r="CF1271" s="7"/>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J1271" s="1"/>
      <c r="DK1271" s="1"/>
      <c r="DL1271" s="1"/>
      <c r="DM1271" s="1"/>
      <c r="DN1271" s="1"/>
      <c r="DO1271" s="1"/>
      <c r="DQ1271" s="1"/>
      <c r="DT1271" s="1"/>
      <c r="DW1271" s="1"/>
      <c r="DX1271" s="1"/>
      <c r="DY1271" s="1"/>
      <c r="DZ1271" s="1"/>
      <c r="EA1271" s="1"/>
      <c r="EB1271" s="1"/>
      <c r="EC1271" s="1"/>
      <c r="EF1271" s="1"/>
      <c r="ER1271" s="1"/>
      <c r="ET1271" s="1"/>
      <c r="FH1271" s="1"/>
      <c r="FI1271" s="1"/>
      <c r="LT1271" s="2"/>
      <c r="LU1271" s="2"/>
      <c r="LV1271" s="2"/>
      <c r="LW1271" s="2"/>
      <c r="LX1271" s="2"/>
      <c r="LY1271" s="2"/>
      <c r="LZ1271" s="2"/>
      <c r="MA1271" s="2"/>
      <c r="MB1271" s="2"/>
      <c r="MC1271" s="2"/>
      <c r="MD1271" s="2"/>
      <c r="ME1271" s="2"/>
      <c r="MF1271" s="2"/>
      <c r="MG1271" s="2"/>
      <c r="MH1271" s="2"/>
      <c r="MI1271" s="2"/>
      <c r="MJ1271" s="2"/>
      <c r="MK1271" s="2"/>
      <c r="ML1271" s="2"/>
      <c r="MM1271" s="2"/>
      <c r="MN1271" s="2"/>
      <c r="MO1271" s="2"/>
      <c r="MP1271" s="2"/>
      <c r="MQ1271" s="2"/>
      <c r="MR1271" s="2"/>
      <c r="MS1271" s="2"/>
      <c r="MT1271" s="2"/>
      <c r="MU1271" s="2"/>
      <c r="MV1271" s="2"/>
      <c r="MW1271" s="2"/>
      <c r="MX1271" s="2"/>
      <c r="MY1271" s="2"/>
      <c r="MZ1271" s="2"/>
      <c r="NA1271" s="2"/>
      <c r="NB1271" s="2"/>
      <c r="NC1271" s="2"/>
      <c r="ND1271" s="2"/>
      <c r="NE1271" s="2"/>
      <c r="NF1271" s="2"/>
      <c r="NG1271" s="2"/>
      <c r="NH1271" s="2"/>
      <c r="NI1271" s="2"/>
      <c r="NJ1271" s="2"/>
      <c r="NK1271" s="2"/>
      <c r="NL1271" s="2"/>
      <c r="NM1271" s="2"/>
      <c r="NN1271" s="2"/>
      <c r="NO1271" s="2"/>
      <c r="NP1271" s="2"/>
      <c r="NQ1271" s="2"/>
      <c r="NR1271" s="2"/>
      <c r="NS1271" s="2"/>
      <c r="NT1271" s="2"/>
      <c r="NU1271" s="2"/>
      <c r="NV1271" s="2"/>
      <c r="NW1271" s="2"/>
      <c r="NX1271" s="2"/>
      <c r="NY1271" s="2"/>
      <c r="NZ1271" s="2"/>
      <c r="OA1271" s="2"/>
      <c r="OB1271" s="2"/>
      <c r="OC1271" s="2"/>
      <c r="OD1271" s="2"/>
      <c r="OE1271" s="2"/>
      <c r="OF1271" s="2"/>
      <c r="OG1271" s="2"/>
      <c r="OH1271" s="2"/>
      <c r="OI1271" s="2"/>
      <c r="OJ1271" s="2"/>
      <c r="OK1271" s="2"/>
      <c r="OL1271" s="2"/>
      <c r="OM1271" s="2"/>
      <c r="ON1271" s="2"/>
      <c r="OO1271" s="2"/>
      <c r="OP1271" s="2"/>
      <c r="OQ1271" s="2"/>
      <c r="OR1271" s="2"/>
      <c r="OS1271" s="2"/>
      <c r="OT1271" s="2"/>
      <c r="OU1271" s="2"/>
      <c r="OV1271" s="2"/>
      <c r="OW1271" s="2"/>
      <c r="OX1271" s="2"/>
      <c r="OY1271" s="2"/>
      <c r="OZ1271" s="2"/>
      <c r="PA1271" s="2"/>
      <c r="PB1271" s="2"/>
      <c r="PC1271" s="2"/>
      <c r="PD1271" s="2"/>
      <c r="PE1271" s="2"/>
      <c r="PF1271" s="2"/>
      <c r="PG1271" s="2"/>
      <c r="PH1271" s="2"/>
      <c r="PI1271" s="2"/>
      <c r="PJ1271" s="2"/>
      <c r="PK1271" s="2"/>
      <c r="PL1271" s="2"/>
      <c r="PM1271" s="2"/>
      <c r="PN1271" s="2"/>
      <c r="PO1271" s="2"/>
    </row>
    <row r="1272" spans="1:431" ht="98" hidden="1" x14ac:dyDescent="0.15">
      <c r="A1272" s="6" t="s">
        <v>1281</v>
      </c>
      <c r="B1272" s="3"/>
      <c r="C1272" s="6"/>
      <c r="D1272" s="6"/>
      <c r="E1272" s="3"/>
      <c r="F1272" s="6"/>
      <c r="G1272" s="6"/>
      <c r="H1272" s="6"/>
      <c r="I1272" s="3"/>
      <c r="J1272" s="6"/>
      <c r="K1272" s="3"/>
      <c r="L1272" s="3"/>
      <c r="M1272" s="3"/>
      <c r="N1272" s="6"/>
      <c r="O1272" s="3"/>
      <c r="P1272" s="6"/>
      <c r="Q1272" s="6"/>
      <c r="R1272" s="6"/>
      <c r="S1272" s="3"/>
      <c r="T1272" s="3"/>
      <c r="U1272" s="3"/>
      <c r="V1272" s="3"/>
      <c r="W1272" s="3"/>
      <c r="X1272" s="3"/>
      <c r="Y1272" s="6"/>
      <c r="Z1272" s="6"/>
      <c r="AA1272" s="6"/>
      <c r="AB1272" s="3"/>
      <c r="AC1272" s="6"/>
      <c r="AD1272" s="6"/>
      <c r="AE1272" s="3"/>
      <c r="AF1272" s="3"/>
      <c r="AG1272" s="6"/>
      <c r="AH1272" s="6"/>
      <c r="AI1272" s="3"/>
      <c r="AJ1272" s="3"/>
      <c r="AK1272" s="3"/>
      <c r="AL1272" s="3"/>
      <c r="AM1272" s="6"/>
      <c r="AN1272" s="3"/>
      <c r="AO1272" s="3"/>
      <c r="AP1272" s="3"/>
      <c r="AQ1272" s="3"/>
      <c r="AR1272" s="3"/>
      <c r="AS1272" s="3"/>
      <c r="AT1272" s="6"/>
      <c r="AU1272" s="6"/>
      <c r="AV1272" s="6"/>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v>1970</v>
      </c>
      <c r="BZ1272" s="3" t="s">
        <v>2504</v>
      </c>
      <c r="CA1272" s="3" t="s">
        <v>2507</v>
      </c>
      <c r="CB1272" s="3" t="s">
        <v>2508</v>
      </c>
      <c r="CC1272" s="3" t="s">
        <v>2351</v>
      </c>
      <c r="CD1272" s="3"/>
      <c r="CE1272" s="3"/>
      <c r="CF1272" s="7"/>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J1272" s="1"/>
      <c r="DK1272" s="1"/>
      <c r="DL1272" s="1"/>
      <c r="DM1272" s="1"/>
      <c r="DN1272" s="1"/>
      <c r="DO1272" s="1"/>
      <c r="DQ1272" s="1"/>
      <c r="DT1272" s="1"/>
      <c r="DW1272" s="1"/>
      <c r="DX1272" s="1"/>
      <c r="DY1272" s="1"/>
      <c r="DZ1272" s="1"/>
      <c r="EA1272" s="1"/>
      <c r="EB1272" s="1"/>
      <c r="EC1272" s="1"/>
      <c r="EF1272" s="1"/>
      <c r="ER1272" s="1"/>
      <c r="ET1272" s="1"/>
      <c r="FH1272" s="1"/>
      <c r="FI1272" s="1"/>
      <c r="LT1272" s="2"/>
      <c r="LU1272" s="2"/>
      <c r="LV1272" s="2"/>
      <c r="LW1272" s="2"/>
      <c r="LX1272" s="2"/>
      <c r="LY1272" s="2"/>
      <c r="LZ1272" s="2"/>
      <c r="MA1272" s="2"/>
      <c r="MB1272" s="2"/>
      <c r="MC1272" s="2"/>
      <c r="MD1272" s="2"/>
      <c r="ME1272" s="2"/>
      <c r="MF1272" s="2"/>
      <c r="MG1272" s="2"/>
      <c r="MH1272" s="2"/>
      <c r="MI1272" s="2"/>
      <c r="MJ1272" s="2"/>
      <c r="MK1272" s="2"/>
      <c r="ML1272" s="2"/>
      <c r="MM1272" s="2"/>
      <c r="MN1272" s="2"/>
      <c r="MO1272" s="2"/>
      <c r="MP1272" s="2"/>
      <c r="MQ1272" s="2"/>
      <c r="MR1272" s="2"/>
      <c r="MS1272" s="2"/>
      <c r="MT1272" s="2"/>
      <c r="MU1272" s="2"/>
      <c r="MV1272" s="2"/>
      <c r="MW1272" s="2"/>
      <c r="MX1272" s="2"/>
      <c r="MY1272" s="2"/>
      <c r="MZ1272" s="2"/>
      <c r="NA1272" s="2"/>
      <c r="NB1272" s="2"/>
      <c r="NC1272" s="2"/>
      <c r="ND1272" s="2"/>
      <c r="NE1272" s="2"/>
      <c r="NF1272" s="2"/>
      <c r="NG1272" s="2"/>
      <c r="NH1272" s="2"/>
      <c r="NI1272" s="2"/>
      <c r="NJ1272" s="2"/>
      <c r="NK1272" s="2"/>
      <c r="NL1272" s="2"/>
      <c r="NM1272" s="2"/>
      <c r="NN1272" s="2"/>
      <c r="NO1272" s="2"/>
      <c r="NP1272" s="2"/>
      <c r="NQ1272" s="2"/>
      <c r="NR1272" s="2"/>
      <c r="NS1272" s="2"/>
      <c r="NT1272" s="2"/>
      <c r="NU1272" s="2"/>
      <c r="NV1272" s="2"/>
      <c r="NW1272" s="2"/>
      <c r="NX1272" s="2"/>
      <c r="NY1272" s="2"/>
      <c r="NZ1272" s="2"/>
      <c r="OA1272" s="2"/>
      <c r="OB1272" s="2"/>
      <c r="OC1272" s="2"/>
      <c r="OD1272" s="2"/>
      <c r="OE1272" s="2"/>
      <c r="OF1272" s="2"/>
      <c r="OG1272" s="2"/>
      <c r="OH1272" s="2"/>
      <c r="OI1272" s="2"/>
      <c r="OJ1272" s="2"/>
      <c r="OK1272" s="2"/>
      <c r="OL1272" s="2"/>
      <c r="OM1272" s="2"/>
      <c r="ON1272" s="2"/>
      <c r="OO1272" s="2"/>
      <c r="OP1272" s="2"/>
      <c r="OQ1272" s="2"/>
      <c r="OR1272" s="2"/>
      <c r="OS1272" s="2"/>
      <c r="OT1272" s="2"/>
      <c r="OU1272" s="2"/>
      <c r="OV1272" s="2"/>
      <c r="OW1272" s="2"/>
      <c r="OX1272" s="2"/>
      <c r="OY1272" s="2"/>
      <c r="OZ1272" s="2"/>
      <c r="PA1272" s="2"/>
      <c r="PB1272" s="2"/>
      <c r="PC1272" s="2"/>
      <c r="PD1272" s="2"/>
      <c r="PE1272" s="2"/>
      <c r="PF1272" s="2"/>
      <c r="PG1272" s="2"/>
      <c r="PH1272" s="2"/>
      <c r="PI1272" s="2"/>
      <c r="PJ1272" s="2"/>
      <c r="PK1272" s="2"/>
      <c r="PL1272" s="2"/>
      <c r="PM1272" s="2"/>
      <c r="PN1272" s="2"/>
      <c r="PO1272" s="2"/>
    </row>
    <row r="1273" spans="1:431" ht="98" hidden="1" x14ac:dyDescent="0.15">
      <c r="A1273" s="6" t="s">
        <v>1286</v>
      </c>
      <c r="B1273" s="3"/>
      <c r="C1273" s="6"/>
      <c r="D1273" s="6"/>
      <c r="E1273" s="3"/>
      <c r="F1273" s="6"/>
      <c r="G1273" s="6"/>
      <c r="H1273" s="6"/>
      <c r="I1273" s="3"/>
      <c r="J1273" s="6"/>
      <c r="K1273" s="3"/>
      <c r="L1273" s="3"/>
      <c r="M1273" s="3"/>
      <c r="N1273" s="6"/>
      <c r="O1273" s="3"/>
      <c r="P1273" s="6"/>
      <c r="Q1273" s="6"/>
      <c r="R1273" s="6"/>
      <c r="S1273" s="3"/>
      <c r="T1273" s="3"/>
      <c r="U1273" s="3"/>
      <c r="V1273" s="3"/>
      <c r="W1273" s="3"/>
      <c r="X1273" s="3"/>
      <c r="Y1273" s="6"/>
      <c r="Z1273" s="6"/>
      <c r="AA1273" s="6"/>
      <c r="AB1273" s="3"/>
      <c r="AC1273" s="6"/>
      <c r="AD1273" s="6"/>
      <c r="AE1273" s="3"/>
      <c r="AF1273" s="3"/>
      <c r="AG1273" s="6"/>
      <c r="AH1273" s="6"/>
      <c r="AI1273" s="3"/>
      <c r="AJ1273" s="3"/>
      <c r="AK1273" s="3"/>
      <c r="AL1273" s="3"/>
      <c r="AM1273" s="6"/>
      <c r="AN1273" s="3"/>
      <c r="AO1273" s="3"/>
      <c r="AP1273" s="3"/>
      <c r="AQ1273" s="3"/>
      <c r="AR1273" s="3"/>
      <c r="AS1273" s="3"/>
      <c r="AT1273" s="6"/>
      <c r="AU1273" s="6"/>
      <c r="AV1273" s="6"/>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v>1970</v>
      </c>
      <c r="BZ1273" s="3" t="s">
        <v>2504</v>
      </c>
      <c r="CA1273" s="3" t="s">
        <v>2507</v>
      </c>
      <c r="CB1273" s="3" t="s">
        <v>2508</v>
      </c>
      <c r="CC1273" s="3" t="s">
        <v>2351</v>
      </c>
      <c r="CD1273" s="3"/>
      <c r="CE1273" s="3"/>
      <c r="CF1273" s="7"/>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J1273" s="1"/>
      <c r="DK1273" s="1"/>
      <c r="DL1273" s="1"/>
      <c r="DM1273" s="1"/>
      <c r="DN1273" s="1"/>
      <c r="DO1273" s="1"/>
      <c r="DQ1273" s="1"/>
      <c r="DT1273" s="1"/>
      <c r="DW1273" s="1"/>
      <c r="DX1273" s="1"/>
      <c r="DY1273" s="1"/>
      <c r="DZ1273" s="1"/>
      <c r="EA1273" s="1"/>
      <c r="EB1273" s="1"/>
      <c r="EC1273" s="1"/>
      <c r="EF1273" s="1"/>
      <c r="ER1273" s="1"/>
      <c r="ET1273" s="1"/>
      <c r="FH1273" s="1"/>
      <c r="FI1273" s="1"/>
      <c r="LT1273" s="2"/>
      <c r="LU1273" s="2"/>
      <c r="LV1273" s="2"/>
      <c r="LW1273" s="2"/>
      <c r="LX1273" s="2"/>
      <c r="LY1273" s="2"/>
      <c r="LZ1273" s="2"/>
      <c r="MA1273" s="2"/>
      <c r="MB1273" s="2"/>
      <c r="MC1273" s="2"/>
      <c r="MD1273" s="2"/>
      <c r="ME1273" s="2"/>
      <c r="MF1273" s="2"/>
      <c r="MG1273" s="2"/>
      <c r="MH1273" s="2"/>
      <c r="MI1273" s="2"/>
      <c r="MJ1273" s="2"/>
      <c r="MK1273" s="2"/>
      <c r="ML1273" s="2"/>
      <c r="MM1273" s="2"/>
      <c r="MN1273" s="2"/>
      <c r="MO1273" s="2"/>
      <c r="MP1273" s="2"/>
      <c r="MQ1273" s="2"/>
      <c r="MR1273" s="2"/>
      <c r="MS1273" s="2"/>
      <c r="MT1273" s="2"/>
      <c r="MU1273" s="2"/>
      <c r="MV1273" s="2"/>
      <c r="MW1273" s="2"/>
      <c r="MX1273" s="2"/>
      <c r="MY1273" s="2"/>
      <c r="MZ1273" s="2"/>
      <c r="NA1273" s="2"/>
      <c r="NB1273" s="2"/>
      <c r="NC1273" s="2"/>
      <c r="ND1273" s="2"/>
      <c r="NE1273" s="2"/>
      <c r="NF1273" s="2"/>
      <c r="NG1273" s="2"/>
      <c r="NH1273" s="2"/>
      <c r="NI1273" s="2"/>
      <c r="NJ1273" s="2"/>
      <c r="NK1273" s="2"/>
      <c r="NL1273" s="2"/>
      <c r="NM1273" s="2"/>
      <c r="NN1273" s="2"/>
      <c r="NO1273" s="2"/>
      <c r="NP1273" s="2"/>
      <c r="NQ1273" s="2"/>
      <c r="NR1273" s="2"/>
      <c r="NS1273" s="2"/>
      <c r="NT1273" s="2"/>
      <c r="NU1273" s="2"/>
      <c r="NV1273" s="2"/>
      <c r="NW1273" s="2"/>
      <c r="NX1273" s="2"/>
      <c r="NY1273" s="2"/>
      <c r="NZ1273" s="2"/>
      <c r="OA1273" s="2"/>
      <c r="OB1273" s="2"/>
      <c r="OC1273" s="2"/>
      <c r="OD1273" s="2"/>
      <c r="OE1273" s="2"/>
      <c r="OF1273" s="2"/>
      <c r="OG1273" s="2"/>
      <c r="OH1273" s="2"/>
      <c r="OI1273" s="2"/>
      <c r="OJ1273" s="2"/>
      <c r="OK1273" s="2"/>
      <c r="OL1273" s="2"/>
      <c r="OM1273" s="2"/>
      <c r="ON1273" s="2"/>
      <c r="OO1273" s="2"/>
      <c r="OP1273" s="2"/>
      <c r="OQ1273" s="2"/>
      <c r="OR1273" s="2"/>
      <c r="OS1273" s="2"/>
      <c r="OT1273" s="2"/>
      <c r="OU1273" s="2"/>
      <c r="OV1273" s="2"/>
      <c r="OW1273" s="2"/>
      <c r="OX1273" s="2"/>
      <c r="OY1273" s="2"/>
      <c r="OZ1273" s="2"/>
      <c r="PA1273" s="2"/>
      <c r="PB1273" s="2"/>
      <c r="PC1273" s="2"/>
      <c r="PD1273" s="2"/>
      <c r="PE1273" s="2"/>
      <c r="PF1273" s="2"/>
      <c r="PG1273" s="2"/>
      <c r="PH1273" s="2"/>
      <c r="PI1273" s="2"/>
      <c r="PJ1273" s="2"/>
      <c r="PK1273" s="2"/>
      <c r="PL1273" s="2"/>
      <c r="PM1273" s="2"/>
      <c r="PN1273" s="2"/>
      <c r="PO1273" s="2"/>
    </row>
    <row r="1274" spans="1:431" ht="98" hidden="1" x14ac:dyDescent="0.15">
      <c r="A1274" s="6" t="s">
        <v>1291</v>
      </c>
      <c r="B1274" s="3"/>
      <c r="C1274" s="6"/>
      <c r="D1274" s="6"/>
      <c r="E1274" s="3"/>
      <c r="F1274" s="6"/>
      <c r="G1274" s="6"/>
      <c r="H1274" s="6"/>
      <c r="I1274" s="3"/>
      <c r="J1274" s="6"/>
      <c r="K1274" s="3"/>
      <c r="L1274" s="3"/>
      <c r="M1274" s="3"/>
      <c r="N1274" s="6"/>
      <c r="O1274" s="3"/>
      <c r="P1274" s="6"/>
      <c r="Q1274" s="6"/>
      <c r="R1274" s="6"/>
      <c r="S1274" s="3"/>
      <c r="T1274" s="3"/>
      <c r="U1274" s="3"/>
      <c r="V1274" s="3"/>
      <c r="W1274" s="3"/>
      <c r="X1274" s="3"/>
      <c r="Y1274" s="6"/>
      <c r="Z1274" s="6"/>
      <c r="AA1274" s="6"/>
      <c r="AB1274" s="3"/>
      <c r="AC1274" s="6"/>
      <c r="AD1274" s="6"/>
      <c r="AE1274" s="3"/>
      <c r="AF1274" s="3"/>
      <c r="AG1274" s="6"/>
      <c r="AH1274" s="6"/>
      <c r="AI1274" s="3"/>
      <c r="AJ1274" s="3"/>
      <c r="AK1274" s="3"/>
      <c r="AL1274" s="3"/>
      <c r="AM1274" s="6"/>
      <c r="AN1274" s="3"/>
      <c r="AO1274" s="3"/>
      <c r="AP1274" s="3"/>
      <c r="AQ1274" s="3"/>
      <c r="AR1274" s="3"/>
      <c r="AS1274" s="3"/>
      <c r="AT1274" s="6"/>
      <c r="AU1274" s="6"/>
      <c r="AV1274" s="6"/>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v>1970</v>
      </c>
      <c r="BZ1274" s="3" t="s">
        <v>2504</v>
      </c>
      <c r="CA1274" s="3" t="s">
        <v>2507</v>
      </c>
      <c r="CB1274" s="3" t="s">
        <v>2508</v>
      </c>
      <c r="CC1274" s="3" t="s">
        <v>2351</v>
      </c>
      <c r="CD1274" s="3"/>
      <c r="CE1274" s="3"/>
      <c r="CF1274" s="7"/>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J1274" s="1"/>
      <c r="DK1274" s="1"/>
      <c r="DL1274" s="1"/>
      <c r="DM1274" s="1"/>
      <c r="DN1274" s="1"/>
      <c r="DO1274" s="1"/>
      <c r="DQ1274" s="1"/>
      <c r="DT1274" s="1"/>
      <c r="DW1274" s="1"/>
      <c r="DX1274" s="1"/>
      <c r="DY1274" s="1"/>
      <c r="DZ1274" s="1"/>
      <c r="EA1274" s="1"/>
      <c r="EB1274" s="1"/>
      <c r="EC1274" s="1"/>
      <c r="EF1274" s="1"/>
      <c r="ER1274" s="1"/>
      <c r="ET1274" s="1"/>
      <c r="FH1274" s="1"/>
      <c r="FI1274" s="1"/>
      <c r="LT1274" s="2"/>
      <c r="LU1274" s="2"/>
      <c r="LV1274" s="2"/>
      <c r="LW1274" s="2"/>
      <c r="LX1274" s="2"/>
      <c r="LY1274" s="2"/>
      <c r="LZ1274" s="2"/>
      <c r="MA1274" s="2"/>
      <c r="MB1274" s="2"/>
      <c r="MC1274" s="2"/>
      <c r="MD1274" s="2"/>
      <c r="ME1274" s="2"/>
      <c r="MF1274" s="2"/>
      <c r="MG1274" s="2"/>
      <c r="MH1274" s="2"/>
      <c r="MI1274" s="2"/>
      <c r="MJ1274" s="2"/>
      <c r="MK1274" s="2"/>
      <c r="ML1274" s="2"/>
      <c r="MM1274" s="2"/>
      <c r="MN1274" s="2"/>
      <c r="MO1274" s="2"/>
      <c r="MP1274" s="2"/>
      <c r="MQ1274" s="2"/>
      <c r="MR1274" s="2"/>
      <c r="MS1274" s="2"/>
      <c r="MT1274" s="2"/>
      <c r="MU1274" s="2"/>
      <c r="MV1274" s="2"/>
      <c r="MW1274" s="2"/>
      <c r="MX1274" s="2"/>
      <c r="MY1274" s="2"/>
      <c r="MZ1274" s="2"/>
      <c r="NA1274" s="2"/>
      <c r="NB1274" s="2"/>
      <c r="NC1274" s="2"/>
      <c r="ND1274" s="2"/>
      <c r="NE1274" s="2"/>
      <c r="NF1274" s="2"/>
      <c r="NG1274" s="2"/>
      <c r="NH1274" s="2"/>
      <c r="NI1274" s="2"/>
      <c r="NJ1274" s="2"/>
      <c r="NK1274" s="2"/>
      <c r="NL1274" s="2"/>
      <c r="NM1274" s="2"/>
      <c r="NN1274" s="2"/>
      <c r="NO1274" s="2"/>
      <c r="NP1274" s="2"/>
      <c r="NQ1274" s="2"/>
      <c r="NR1274" s="2"/>
      <c r="NS1274" s="2"/>
      <c r="NT1274" s="2"/>
      <c r="NU1274" s="2"/>
      <c r="NV1274" s="2"/>
      <c r="NW1274" s="2"/>
      <c r="NX1274" s="2"/>
      <c r="NY1274" s="2"/>
      <c r="NZ1274" s="2"/>
      <c r="OA1274" s="2"/>
      <c r="OB1274" s="2"/>
      <c r="OC1274" s="2"/>
      <c r="OD1274" s="2"/>
      <c r="OE1274" s="2"/>
      <c r="OF1274" s="2"/>
      <c r="OG1274" s="2"/>
      <c r="OH1274" s="2"/>
      <c r="OI1274" s="2"/>
      <c r="OJ1274" s="2"/>
      <c r="OK1274" s="2"/>
      <c r="OL1274" s="2"/>
      <c r="OM1274" s="2"/>
      <c r="ON1274" s="2"/>
      <c r="OO1274" s="2"/>
      <c r="OP1274" s="2"/>
      <c r="OQ1274" s="2"/>
      <c r="OR1274" s="2"/>
      <c r="OS1274" s="2"/>
      <c r="OT1274" s="2"/>
      <c r="OU1274" s="2"/>
      <c r="OV1274" s="2"/>
      <c r="OW1274" s="2"/>
      <c r="OX1274" s="2"/>
      <c r="OY1274" s="2"/>
      <c r="OZ1274" s="2"/>
      <c r="PA1274" s="2"/>
      <c r="PB1274" s="2"/>
      <c r="PC1274" s="2"/>
      <c r="PD1274" s="2"/>
      <c r="PE1274" s="2"/>
      <c r="PF1274" s="2"/>
      <c r="PG1274" s="2"/>
      <c r="PH1274" s="2"/>
      <c r="PI1274" s="2"/>
      <c r="PJ1274" s="2"/>
      <c r="PK1274" s="2"/>
      <c r="PL1274" s="2"/>
      <c r="PM1274" s="2"/>
      <c r="PN1274" s="2"/>
      <c r="PO1274" s="2"/>
    </row>
    <row r="1275" spans="1:431" ht="98" hidden="1" x14ac:dyDescent="0.15">
      <c r="A1275" s="6" t="s">
        <v>1296</v>
      </c>
      <c r="B1275" s="3"/>
      <c r="C1275" s="6"/>
      <c r="D1275" s="6"/>
      <c r="E1275" s="3"/>
      <c r="F1275" s="6"/>
      <c r="G1275" s="6"/>
      <c r="H1275" s="6"/>
      <c r="I1275" s="3"/>
      <c r="J1275" s="6"/>
      <c r="K1275" s="3"/>
      <c r="L1275" s="3"/>
      <c r="M1275" s="3"/>
      <c r="N1275" s="6"/>
      <c r="O1275" s="3"/>
      <c r="P1275" s="6"/>
      <c r="Q1275" s="6"/>
      <c r="R1275" s="6"/>
      <c r="S1275" s="3"/>
      <c r="T1275" s="3"/>
      <c r="U1275" s="3"/>
      <c r="V1275" s="3"/>
      <c r="W1275" s="3"/>
      <c r="X1275" s="3"/>
      <c r="Y1275" s="6"/>
      <c r="Z1275" s="6"/>
      <c r="AA1275" s="6"/>
      <c r="AB1275" s="3"/>
      <c r="AC1275" s="6"/>
      <c r="AD1275" s="6"/>
      <c r="AE1275" s="3"/>
      <c r="AF1275" s="3"/>
      <c r="AG1275" s="6"/>
      <c r="AH1275" s="6"/>
      <c r="AI1275" s="3"/>
      <c r="AJ1275" s="3"/>
      <c r="AK1275" s="3"/>
      <c r="AL1275" s="3"/>
      <c r="AM1275" s="6"/>
      <c r="AN1275" s="3"/>
      <c r="AO1275" s="3"/>
      <c r="AP1275" s="3"/>
      <c r="AQ1275" s="3"/>
      <c r="AR1275" s="3"/>
      <c r="AS1275" s="3"/>
      <c r="AT1275" s="6"/>
      <c r="AU1275" s="6"/>
      <c r="AV1275" s="6"/>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v>1970</v>
      </c>
      <c r="BZ1275" s="3" t="s">
        <v>2504</v>
      </c>
      <c r="CA1275" s="3" t="s">
        <v>2507</v>
      </c>
      <c r="CB1275" s="3" t="s">
        <v>2508</v>
      </c>
      <c r="CC1275" s="3" t="s">
        <v>2351</v>
      </c>
      <c r="CD1275" s="3"/>
      <c r="CE1275" s="3"/>
      <c r="CF1275" s="7"/>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J1275" s="1"/>
      <c r="DK1275" s="1"/>
      <c r="DL1275" s="1"/>
      <c r="DM1275" s="1"/>
      <c r="DN1275" s="1"/>
      <c r="DO1275" s="1"/>
      <c r="DQ1275" s="1"/>
      <c r="DT1275" s="1"/>
      <c r="DW1275" s="1"/>
      <c r="DX1275" s="1"/>
      <c r="DY1275" s="1"/>
      <c r="DZ1275" s="1"/>
      <c r="EA1275" s="1"/>
      <c r="EB1275" s="1"/>
      <c r="EC1275" s="1"/>
      <c r="EF1275" s="1"/>
      <c r="ER1275" s="1"/>
      <c r="ET1275" s="1"/>
      <c r="FH1275" s="1"/>
      <c r="FI1275" s="1"/>
      <c r="LT1275" s="2"/>
      <c r="LU1275" s="2"/>
      <c r="LV1275" s="2"/>
      <c r="LW1275" s="2"/>
      <c r="LX1275" s="2"/>
      <c r="LY1275" s="2"/>
      <c r="LZ1275" s="2"/>
      <c r="MA1275" s="2"/>
      <c r="MB1275" s="2"/>
      <c r="MC1275" s="2"/>
      <c r="MD1275" s="2"/>
      <c r="ME1275" s="2"/>
      <c r="MF1275" s="2"/>
      <c r="MG1275" s="2"/>
      <c r="MH1275" s="2"/>
      <c r="MI1275" s="2"/>
      <c r="MJ1275" s="2"/>
      <c r="MK1275" s="2"/>
      <c r="ML1275" s="2"/>
      <c r="MM1275" s="2"/>
      <c r="MN1275" s="2"/>
      <c r="MO1275" s="2"/>
      <c r="MP1275" s="2"/>
      <c r="MQ1275" s="2"/>
      <c r="MR1275" s="2"/>
      <c r="MS1275" s="2"/>
      <c r="MT1275" s="2"/>
      <c r="MU1275" s="2"/>
      <c r="MV1275" s="2"/>
      <c r="MW1275" s="2"/>
      <c r="MX1275" s="2"/>
      <c r="MY1275" s="2"/>
      <c r="MZ1275" s="2"/>
      <c r="NA1275" s="2"/>
      <c r="NB1275" s="2"/>
      <c r="NC1275" s="2"/>
      <c r="ND1275" s="2"/>
      <c r="NE1275" s="2"/>
      <c r="NF1275" s="2"/>
      <c r="NG1275" s="2"/>
      <c r="NH1275" s="2"/>
      <c r="NI1275" s="2"/>
      <c r="NJ1275" s="2"/>
      <c r="NK1275" s="2"/>
      <c r="NL1275" s="2"/>
      <c r="NM1275" s="2"/>
      <c r="NN1275" s="2"/>
      <c r="NO1275" s="2"/>
      <c r="NP1275" s="2"/>
      <c r="NQ1275" s="2"/>
      <c r="NR1275" s="2"/>
      <c r="NS1275" s="2"/>
      <c r="NT1275" s="2"/>
      <c r="NU1275" s="2"/>
      <c r="NV1275" s="2"/>
      <c r="NW1275" s="2"/>
      <c r="NX1275" s="2"/>
      <c r="NY1275" s="2"/>
      <c r="NZ1275" s="2"/>
      <c r="OA1275" s="2"/>
      <c r="OB1275" s="2"/>
      <c r="OC1275" s="2"/>
      <c r="OD1275" s="2"/>
      <c r="OE1275" s="2"/>
      <c r="OF1275" s="2"/>
      <c r="OG1275" s="2"/>
      <c r="OH1275" s="2"/>
      <c r="OI1275" s="2"/>
      <c r="OJ1275" s="2"/>
      <c r="OK1275" s="2"/>
      <c r="OL1275" s="2"/>
      <c r="OM1275" s="2"/>
      <c r="ON1275" s="2"/>
      <c r="OO1275" s="2"/>
      <c r="OP1275" s="2"/>
      <c r="OQ1275" s="2"/>
      <c r="OR1275" s="2"/>
      <c r="OS1275" s="2"/>
      <c r="OT1275" s="2"/>
      <c r="OU1275" s="2"/>
      <c r="OV1275" s="2"/>
      <c r="OW1275" s="2"/>
      <c r="OX1275" s="2"/>
      <c r="OY1275" s="2"/>
      <c r="OZ1275" s="2"/>
      <c r="PA1275" s="2"/>
      <c r="PB1275" s="2"/>
      <c r="PC1275" s="2"/>
      <c r="PD1275" s="2"/>
      <c r="PE1275" s="2"/>
      <c r="PF1275" s="2"/>
      <c r="PG1275" s="2"/>
      <c r="PH1275" s="2"/>
      <c r="PI1275" s="2"/>
      <c r="PJ1275" s="2"/>
      <c r="PK1275" s="2"/>
      <c r="PL1275" s="2"/>
      <c r="PM1275" s="2"/>
      <c r="PN1275" s="2"/>
      <c r="PO1275" s="2"/>
    </row>
    <row r="1276" spans="1:431" ht="98" hidden="1" x14ac:dyDescent="0.15">
      <c r="A1276" s="6" t="s">
        <v>1300</v>
      </c>
      <c r="B1276" s="3"/>
      <c r="C1276" s="6"/>
      <c r="D1276" s="6"/>
      <c r="E1276" s="3"/>
      <c r="F1276" s="6"/>
      <c r="G1276" s="6"/>
      <c r="H1276" s="6"/>
      <c r="I1276" s="3"/>
      <c r="J1276" s="6"/>
      <c r="K1276" s="3"/>
      <c r="L1276" s="3"/>
      <c r="M1276" s="3"/>
      <c r="N1276" s="6"/>
      <c r="O1276" s="3"/>
      <c r="P1276" s="6"/>
      <c r="Q1276" s="6"/>
      <c r="R1276" s="6"/>
      <c r="S1276" s="3"/>
      <c r="T1276" s="3"/>
      <c r="U1276" s="3"/>
      <c r="V1276" s="3"/>
      <c r="W1276" s="3"/>
      <c r="X1276" s="3"/>
      <c r="Y1276" s="6"/>
      <c r="Z1276" s="6"/>
      <c r="AA1276" s="6"/>
      <c r="AB1276" s="3"/>
      <c r="AC1276" s="6"/>
      <c r="AD1276" s="6"/>
      <c r="AE1276" s="3"/>
      <c r="AF1276" s="3"/>
      <c r="AG1276" s="6"/>
      <c r="AH1276" s="6"/>
      <c r="AI1276" s="3"/>
      <c r="AJ1276" s="3"/>
      <c r="AK1276" s="3"/>
      <c r="AL1276" s="3"/>
      <c r="AM1276" s="6"/>
      <c r="AN1276" s="3"/>
      <c r="AO1276" s="3"/>
      <c r="AP1276" s="3"/>
      <c r="AQ1276" s="3"/>
      <c r="AR1276" s="3"/>
      <c r="AS1276" s="3"/>
      <c r="AT1276" s="6"/>
      <c r="AU1276" s="6"/>
      <c r="AV1276" s="6"/>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v>1970</v>
      </c>
      <c r="BZ1276" s="3" t="s">
        <v>2504</v>
      </c>
      <c r="CA1276" s="3" t="s">
        <v>2507</v>
      </c>
      <c r="CB1276" s="3" t="s">
        <v>2508</v>
      </c>
      <c r="CC1276" s="3" t="s">
        <v>2351</v>
      </c>
      <c r="CD1276" s="3"/>
      <c r="CE1276" s="3"/>
      <c r="CF1276" s="7"/>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J1276" s="1"/>
      <c r="DK1276" s="1"/>
      <c r="DL1276" s="1"/>
      <c r="DM1276" s="1"/>
      <c r="DN1276" s="1"/>
      <c r="DO1276" s="1"/>
      <c r="DQ1276" s="1"/>
      <c r="DT1276" s="1"/>
      <c r="DW1276" s="1"/>
      <c r="DX1276" s="1"/>
      <c r="DY1276" s="1"/>
      <c r="DZ1276" s="1"/>
      <c r="EA1276" s="1"/>
      <c r="EB1276" s="1"/>
      <c r="EC1276" s="1"/>
      <c r="EF1276" s="1"/>
      <c r="ER1276" s="1"/>
      <c r="ET1276" s="1"/>
      <c r="FH1276" s="1"/>
      <c r="FI1276" s="1"/>
      <c r="LT1276" s="2"/>
      <c r="LU1276" s="2"/>
      <c r="LV1276" s="2"/>
      <c r="LW1276" s="2"/>
      <c r="LX1276" s="2"/>
      <c r="LY1276" s="2"/>
      <c r="LZ1276" s="2"/>
      <c r="MA1276" s="2"/>
      <c r="MB1276" s="2"/>
      <c r="MC1276" s="2"/>
      <c r="MD1276" s="2"/>
      <c r="ME1276" s="2"/>
      <c r="MF1276" s="2"/>
      <c r="MG1276" s="2"/>
      <c r="MH1276" s="2"/>
      <c r="MI1276" s="2"/>
      <c r="MJ1276" s="2"/>
      <c r="MK1276" s="2"/>
      <c r="ML1276" s="2"/>
      <c r="MM1276" s="2"/>
      <c r="MN1276" s="2"/>
      <c r="MO1276" s="2"/>
      <c r="MP1276" s="2"/>
      <c r="MQ1276" s="2"/>
      <c r="MR1276" s="2"/>
      <c r="MS1276" s="2"/>
      <c r="MT1276" s="2"/>
      <c r="MU1276" s="2"/>
      <c r="MV1276" s="2"/>
      <c r="MW1276" s="2"/>
      <c r="MX1276" s="2"/>
      <c r="MY1276" s="2"/>
      <c r="MZ1276" s="2"/>
      <c r="NA1276" s="2"/>
      <c r="NB1276" s="2"/>
      <c r="NC1276" s="2"/>
      <c r="ND1276" s="2"/>
      <c r="NE1276" s="2"/>
      <c r="NF1276" s="2"/>
      <c r="NG1276" s="2"/>
      <c r="NH1276" s="2"/>
      <c r="NI1276" s="2"/>
      <c r="NJ1276" s="2"/>
      <c r="NK1276" s="2"/>
      <c r="NL1276" s="2"/>
      <c r="NM1276" s="2"/>
      <c r="NN1276" s="2"/>
      <c r="NO1276" s="2"/>
      <c r="NP1276" s="2"/>
      <c r="NQ1276" s="2"/>
      <c r="NR1276" s="2"/>
      <c r="NS1276" s="2"/>
      <c r="NT1276" s="2"/>
      <c r="NU1276" s="2"/>
      <c r="NV1276" s="2"/>
      <c r="NW1276" s="2"/>
      <c r="NX1276" s="2"/>
      <c r="NY1276" s="2"/>
      <c r="NZ1276" s="2"/>
      <c r="OA1276" s="2"/>
      <c r="OB1276" s="2"/>
      <c r="OC1276" s="2"/>
      <c r="OD1276" s="2"/>
      <c r="OE1276" s="2"/>
      <c r="OF1276" s="2"/>
      <c r="OG1276" s="2"/>
      <c r="OH1276" s="2"/>
      <c r="OI1276" s="2"/>
      <c r="OJ1276" s="2"/>
      <c r="OK1276" s="2"/>
      <c r="OL1276" s="2"/>
      <c r="OM1276" s="2"/>
      <c r="ON1276" s="2"/>
      <c r="OO1276" s="2"/>
      <c r="OP1276" s="2"/>
      <c r="OQ1276" s="2"/>
      <c r="OR1276" s="2"/>
      <c r="OS1276" s="2"/>
      <c r="OT1276" s="2"/>
      <c r="OU1276" s="2"/>
      <c r="OV1276" s="2"/>
      <c r="OW1276" s="2"/>
      <c r="OX1276" s="2"/>
      <c r="OY1276" s="2"/>
      <c r="OZ1276" s="2"/>
      <c r="PA1276" s="2"/>
      <c r="PB1276" s="2"/>
      <c r="PC1276" s="2"/>
      <c r="PD1276" s="2"/>
      <c r="PE1276" s="2"/>
      <c r="PF1276" s="2"/>
      <c r="PG1276" s="2"/>
      <c r="PH1276" s="2"/>
      <c r="PI1276" s="2"/>
      <c r="PJ1276" s="2"/>
      <c r="PK1276" s="2"/>
      <c r="PL1276" s="2"/>
      <c r="PM1276" s="2"/>
      <c r="PN1276" s="2"/>
      <c r="PO1276" s="2"/>
    </row>
    <row r="1277" spans="1:431" ht="98" hidden="1" x14ac:dyDescent="0.15">
      <c r="A1277" s="6" t="s">
        <v>1304</v>
      </c>
      <c r="B1277" s="3"/>
      <c r="C1277" s="6"/>
      <c r="D1277" s="6"/>
      <c r="E1277" s="3"/>
      <c r="F1277" s="6"/>
      <c r="G1277" s="6"/>
      <c r="H1277" s="6"/>
      <c r="I1277" s="3"/>
      <c r="J1277" s="6"/>
      <c r="K1277" s="3"/>
      <c r="L1277" s="3"/>
      <c r="M1277" s="3"/>
      <c r="N1277" s="6"/>
      <c r="O1277" s="3"/>
      <c r="P1277" s="6"/>
      <c r="Q1277" s="6"/>
      <c r="R1277" s="6"/>
      <c r="S1277" s="3"/>
      <c r="T1277" s="3"/>
      <c r="U1277" s="3"/>
      <c r="V1277" s="3"/>
      <c r="W1277" s="3"/>
      <c r="X1277" s="3"/>
      <c r="Y1277" s="6"/>
      <c r="Z1277" s="6"/>
      <c r="AA1277" s="6"/>
      <c r="AB1277" s="3"/>
      <c r="AC1277" s="6"/>
      <c r="AD1277" s="6"/>
      <c r="AE1277" s="3"/>
      <c r="AF1277" s="3"/>
      <c r="AG1277" s="6"/>
      <c r="AH1277" s="6"/>
      <c r="AI1277" s="3"/>
      <c r="AJ1277" s="3"/>
      <c r="AK1277" s="3"/>
      <c r="AL1277" s="3"/>
      <c r="AM1277" s="6"/>
      <c r="AN1277" s="3"/>
      <c r="AO1277" s="3"/>
      <c r="AP1277" s="3"/>
      <c r="AQ1277" s="3"/>
      <c r="AR1277" s="3"/>
      <c r="AS1277" s="3"/>
      <c r="AT1277" s="6"/>
      <c r="AU1277" s="6"/>
      <c r="AV1277" s="6"/>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v>1970</v>
      </c>
      <c r="BZ1277" s="3" t="s">
        <v>2504</v>
      </c>
      <c r="CA1277" s="3" t="s">
        <v>2507</v>
      </c>
      <c r="CB1277" s="3" t="s">
        <v>2508</v>
      </c>
      <c r="CC1277" s="3" t="s">
        <v>2351</v>
      </c>
      <c r="CD1277" s="3"/>
      <c r="CE1277" s="3"/>
      <c r="CF1277" s="7"/>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J1277" s="1"/>
      <c r="DK1277" s="1"/>
      <c r="DL1277" s="1"/>
      <c r="DM1277" s="1"/>
      <c r="DN1277" s="1"/>
      <c r="DO1277" s="1"/>
      <c r="DQ1277" s="1"/>
      <c r="DT1277" s="1"/>
      <c r="DW1277" s="1"/>
      <c r="DX1277" s="1"/>
      <c r="DY1277" s="1"/>
      <c r="DZ1277" s="1"/>
      <c r="EA1277" s="1"/>
      <c r="EB1277" s="1"/>
      <c r="EC1277" s="1"/>
      <c r="EF1277" s="1"/>
      <c r="ER1277" s="1"/>
      <c r="ET1277" s="1"/>
      <c r="FH1277" s="1"/>
      <c r="FI1277" s="1"/>
      <c r="LT1277" s="2"/>
      <c r="LU1277" s="2"/>
      <c r="LV1277" s="2"/>
      <c r="LW1277" s="2"/>
      <c r="LX1277" s="2"/>
      <c r="LY1277" s="2"/>
      <c r="LZ1277" s="2"/>
      <c r="MA1277" s="2"/>
      <c r="MB1277" s="2"/>
      <c r="MC1277" s="2"/>
      <c r="MD1277" s="2"/>
      <c r="ME1277" s="2"/>
      <c r="MF1277" s="2"/>
      <c r="MG1277" s="2"/>
      <c r="MH1277" s="2"/>
      <c r="MI1277" s="2"/>
      <c r="MJ1277" s="2"/>
      <c r="MK1277" s="2"/>
      <c r="ML1277" s="2"/>
      <c r="MM1277" s="2"/>
      <c r="MN1277" s="2"/>
      <c r="MO1277" s="2"/>
      <c r="MP1277" s="2"/>
      <c r="MQ1277" s="2"/>
      <c r="MR1277" s="2"/>
      <c r="MS1277" s="2"/>
      <c r="MT1277" s="2"/>
      <c r="MU1277" s="2"/>
      <c r="MV1277" s="2"/>
      <c r="MW1277" s="2"/>
      <c r="MX1277" s="2"/>
      <c r="MY1277" s="2"/>
      <c r="MZ1277" s="2"/>
      <c r="NA1277" s="2"/>
      <c r="NB1277" s="2"/>
      <c r="NC1277" s="2"/>
      <c r="ND1277" s="2"/>
      <c r="NE1277" s="2"/>
      <c r="NF1277" s="2"/>
      <c r="NG1277" s="2"/>
      <c r="NH1277" s="2"/>
      <c r="NI1277" s="2"/>
      <c r="NJ1277" s="2"/>
      <c r="NK1277" s="2"/>
      <c r="NL1277" s="2"/>
      <c r="NM1277" s="2"/>
      <c r="NN1277" s="2"/>
      <c r="NO1277" s="2"/>
      <c r="NP1277" s="2"/>
      <c r="NQ1277" s="2"/>
      <c r="NR1277" s="2"/>
      <c r="NS1277" s="2"/>
      <c r="NT1277" s="2"/>
      <c r="NU1277" s="2"/>
      <c r="NV1277" s="2"/>
      <c r="NW1277" s="2"/>
      <c r="NX1277" s="2"/>
      <c r="NY1277" s="2"/>
      <c r="NZ1277" s="2"/>
      <c r="OA1277" s="2"/>
      <c r="OB1277" s="2"/>
      <c r="OC1277" s="2"/>
      <c r="OD1277" s="2"/>
      <c r="OE1277" s="2"/>
      <c r="OF1277" s="2"/>
      <c r="OG1277" s="2"/>
      <c r="OH1277" s="2"/>
      <c r="OI1277" s="2"/>
      <c r="OJ1277" s="2"/>
      <c r="OK1277" s="2"/>
      <c r="OL1277" s="2"/>
      <c r="OM1277" s="2"/>
      <c r="ON1277" s="2"/>
      <c r="OO1277" s="2"/>
      <c r="OP1277" s="2"/>
      <c r="OQ1277" s="2"/>
      <c r="OR1277" s="2"/>
      <c r="OS1277" s="2"/>
      <c r="OT1277" s="2"/>
      <c r="OU1277" s="2"/>
      <c r="OV1277" s="2"/>
      <c r="OW1277" s="2"/>
      <c r="OX1277" s="2"/>
      <c r="OY1277" s="2"/>
      <c r="OZ1277" s="2"/>
      <c r="PA1277" s="2"/>
      <c r="PB1277" s="2"/>
      <c r="PC1277" s="2"/>
      <c r="PD1277" s="2"/>
      <c r="PE1277" s="2"/>
      <c r="PF1277" s="2"/>
      <c r="PG1277" s="2"/>
      <c r="PH1277" s="2"/>
      <c r="PI1277" s="2"/>
      <c r="PJ1277" s="2"/>
      <c r="PK1277" s="2"/>
      <c r="PL1277" s="2"/>
      <c r="PM1277" s="2"/>
      <c r="PN1277" s="2"/>
      <c r="PO1277" s="2"/>
    </row>
    <row r="1278" spans="1:431" ht="98" hidden="1" x14ac:dyDescent="0.15">
      <c r="A1278" s="6" t="s">
        <v>1308</v>
      </c>
      <c r="B1278" s="3"/>
      <c r="C1278" s="6"/>
      <c r="D1278" s="6"/>
      <c r="E1278" s="3"/>
      <c r="F1278" s="6"/>
      <c r="G1278" s="6"/>
      <c r="H1278" s="6"/>
      <c r="I1278" s="3"/>
      <c r="J1278" s="6"/>
      <c r="K1278" s="3"/>
      <c r="L1278" s="3"/>
      <c r="M1278" s="3"/>
      <c r="N1278" s="6"/>
      <c r="O1278" s="3"/>
      <c r="P1278" s="6"/>
      <c r="Q1278" s="6"/>
      <c r="R1278" s="6"/>
      <c r="S1278" s="3"/>
      <c r="T1278" s="3"/>
      <c r="U1278" s="3"/>
      <c r="V1278" s="3"/>
      <c r="W1278" s="3"/>
      <c r="X1278" s="3"/>
      <c r="Y1278" s="6"/>
      <c r="Z1278" s="6"/>
      <c r="AA1278" s="6"/>
      <c r="AB1278" s="3"/>
      <c r="AC1278" s="6"/>
      <c r="AD1278" s="6"/>
      <c r="AE1278" s="3"/>
      <c r="AF1278" s="3"/>
      <c r="AG1278" s="6"/>
      <c r="AH1278" s="6"/>
      <c r="AI1278" s="3"/>
      <c r="AJ1278" s="3"/>
      <c r="AK1278" s="3"/>
      <c r="AL1278" s="3"/>
      <c r="AM1278" s="6"/>
      <c r="AN1278" s="3"/>
      <c r="AO1278" s="3"/>
      <c r="AP1278" s="3"/>
      <c r="AQ1278" s="3"/>
      <c r="AR1278" s="3"/>
      <c r="AS1278" s="3"/>
      <c r="AT1278" s="6"/>
      <c r="AU1278" s="6"/>
      <c r="AV1278" s="6"/>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v>1970</v>
      </c>
      <c r="BZ1278" s="3" t="s">
        <v>2504</v>
      </c>
      <c r="CA1278" s="3" t="s">
        <v>2507</v>
      </c>
      <c r="CB1278" s="3" t="s">
        <v>2508</v>
      </c>
      <c r="CC1278" s="3" t="s">
        <v>2351</v>
      </c>
      <c r="CD1278" s="3"/>
      <c r="CE1278" s="3"/>
      <c r="CF1278" s="7"/>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J1278" s="1"/>
      <c r="DK1278" s="1"/>
      <c r="DL1278" s="1"/>
      <c r="DM1278" s="1"/>
      <c r="DN1278" s="1"/>
      <c r="DO1278" s="1"/>
      <c r="DQ1278" s="1"/>
      <c r="DT1278" s="1"/>
      <c r="DW1278" s="1"/>
      <c r="DX1278" s="1"/>
      <c r="DY1278" s="1"/>
      <c r="DZ1278" s="1"/>
      <c r="EA1278" s="1"/>
      <c r="EB1278" s="1"/>
      <c r="EC1278" s="1"/>
      <c r="EF1278" s="1"/>
      <c r="ER1278" s="1"/>
      <c r="ET1278" s="1"/>
      <c r="FH1278" s="1"/>
      <c r="FI1278" s="1"/>
      <c r="LT1278" s="2"/>
      <c r="LU1278" s="2"/>
      <c r="LV1278" s="2"/>
      <c r="LW1278" s="2"/>
      <c r="LX1278" s="2"/>
      <c r="LY1278" s="2"/>
      <c r="LZ1278" s="2"/>
      <c r="MA1278" s="2"/>
      <c r="MB1278" s="2"/>
      <c r="MC1278" s="2"/>
      <c r="MD1278" s="2"/>
      <c r="ME1278" s="2"/>
      <c r="MF1278" s="2"/>
      <c r="MG1278" s="2"/>
      <c r="MH1278" s="2"/>
      <c r="MI1278" s="2"/>
      <c r="MJ1278" s="2"/>
      <c r="MK1278" s="2"/>
      <c r="ML1278" s="2"/>
      <c r="MM1278" s="2"/>
      <c r="MN1278" s="2"/>
      <c r="MO1278" s="2"/>
      <c r="MP1278" s="2"/>
      <c r="MQ1278" s="2"/>
      <c r="MR1278" s="2"/>
      <c r="MS1278" s="2"/>
      <c r="MT1278" s="2"/>
      <c r="MU1278" s="2"/>
      <c r="MV1278" s="2"/>
      <c r="MW1278" s="2"/>
      <c r="MX1278" s="2"/>
      <c r="MY1278" s="2"/>
      <c r="MZ1278" s="2"/>
      <c r="NA1278" s="2"/>
      <c r="NB1278" s="2"/>
      <c r="NC1278" s="2"/>
      <c r="ND1278" s="2"/>
      <c r="NE1278" s="2"/>
      <c r="NF1278" s="2"/>
      <c r="NG1278" s="2"/>
      <c r="NH1278" s="2"/>
      <c r="NI1278" s="2"/>
      <c r="NJ1278" s="2"/>
      <c r="NK1278" s="2"/>
      <c r="NL1278" s="2"/>
      <c r="NM1278" s="2"/>
      <c r="NN1278" s="2"/>
      <c r="NO1278" s="2"/>
      <c r="NP1278" s="2"/>
      <c r="NQ1278" s="2"/>
      <c r="NR1278" s="2"/>
      <c r="NS1278" s="2"/>
      <c r="NT1278" s="2"/>
      <c r="NU1278" s="2"/>
      <c r="NV1278" s="2"/>
      <c r="NW1278" s="2"/>
      <c r="NX1278" s="2"/>
      <c r="NY1278" s="2"/>
      <c r="NZ1278" s="2"/>
      <c r="OA1278" s="2"/>
      <c r="OB1278" s="2"/>
      <c r="OC1278" s="2"/>
      <c r="OD1278" s="2"/>
      <c r="OE1278" s="2"/>
      <c r="OF1278" s="2"/>
      <c r="OG1278" s="2"/>
      <c r="OH1278" s="2"/>
      <c r="OI1278" s="2"/>
      <c r="OJ1278" s="2"/>
      <c r="OK1278" s="2"/>
      <c r="OL1278" s="2"/>
      <c r="OM1278" s="2"/>
      <c r="ON1278" s="2"/>
      <c r="OO1278" s="2"/>
      <c r="OP1278" s="2"/>
      <c r="OQ1278" s="2"/>
      <c r="OR1278" s="2"/>
      <c r="OS1278" s="2"/>
      <c r="OT1278" s="2"/>
      <c r="OU1278" s="2"/>
      <c r="OV1278" s="2"/>
      <c r="OW1278" s="2"/>
      <c r="OX1278" s="2"/>
      <c r="OY1278" s="2"/>
      <c r="OZ1278" s="2"/>
      <c r="PA1278" s="2"/>
      <c r="PB1278" s="2"/>
      <c r="PC1278" s="2"/>
      <c r="PD1278" s="2"/>
      <c r="PE1278" s="2"/>
      <c r="PF1278" s="2"/>
      <c r="PG1278" s="2"/>
      <c r="PH1278" s="2"/>
      <c r="PI1278" s="2"/>
      <c r="PJ1278" s="2"/>
      <c r="PK1278" s="2"/>
      <c r="PL1278" s="2"/>
      <c r="PM1278" s="2"/>
      <c r="PN1278" s="2"/>
      <c r="PO1278" s="2"/>
    </row>
    <row r="1279" spans="1:431" ht="98" hidden="1" x14ac:dyDescent="0.15">
      <c r="A1279" s="6" t="s">
        <v>1313</v>
      </c>
      <c r="B1279" s="3"/>
      <c r="C1279" s="6"/>
      <c r="D1279" s="6"/>
      <c r="E1279" s="3"/>
      <c r="F1279" s="6"/>
      <c r="G1279" s="6"/>
      <c r="H1279" s="6"/>
      <c r="I1279" s="3"/>
      <c r="J1279" s="6"/>
      <c r="K1279" s="3"/>
      <c r="L1279" s="3"/>
      <c r="M1279" s="3"/>
      <c r="N1279" s="6"/>
      <c r="O1279" s="3"/>
      <c r="P1279" s="6"/>
      <c r="Q1279" s="6"/>
      <c r="R1279" s="6"/>
      <c r="S1279" s="3"/>
      <c r="T1279" s="3"/>
      <c r="U1279" s="3"/>
      <c r="V1279" s="3"/>
      <c r="W1279" s="3"/>
      <c r="X1279" s="3"/>
      <c r="Y1279" s="6"/>
      <c r="Z1279" s="6"/>
      <c r="AA1279" s="6"/>
      <c r="AB1279" s="3"/>
      <c r="AC1279" s="6"/>
      <c r="AD1279" s="6"/>
      <c r="AE1279" s="3"/>
      <c r="AF1279" s="3"/>
      <c r="AG1279" s="6"/>
      <c r="AH1279" s="6"/>
      <c r="AI1279" s="3"/>
      <c r="AJ1279" s="3"/>
      <c r="AK1279" s="3"/>
      <c r="AL1279" s="3"/>
      <c r="AM1279" s="6"/>
      <c r="AN1279" s="3"/>
      <c r="AO1279" s="3"/>
      <c r="AP1279" s="3"/>
      <c r="AQ1279" s="3"/>
      <c r="AR1279" s="3"/>
      <c r="AS1279" s="3"/>
      <c r="AT1279" s="6"/>
      <c r="AU1279" s="6"/>
      <c r="AV1279" s="6"/>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v>1970</v>
      </c>
      <c r="BZ1279" s="3" t="s">
        <v>2504</v>
      </c>
      <c r="CA1279" s="3" t="s">
        <v>2507</v>
      </c>
      <c r="CB1279" s="3" t="s">
        <v>2508</v>
      </c>
      <c r="CC1279" s="3" t="s">
        <v>2351</v>
      </c>
      <c r="CD1279" s="3"/>
      <c r="CE1279" s="3"/>
      <c r="CF1279" s="7"/>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J1279" s="1"/>
      <c r="DK1279" s="1"/>
      <c r="DL1279" s="1"/>
      <c r="DM1279" s="1"/>
      <c r="DN1279" s="1"/>
      <c r="DO1279" s="1"/>
      <c r="DQ1279" s="1"/>
      <c r="DT1279" s="1"/>
      <c r="DW1279" s="1"/>
      <c r="DX1279" s="1"/>
      <c r="DY1279" s="1"/>
      <c r="DZ1279" s="1"/>
      <c r="EA1279" s="1"/>
      <c r="EB1279" s="1"/>
      <c r="EC1279" s="1"/>
      <c r="EF1279" s="1"/>
      <c r="ER1279" s="1"/>
      <c r="ET1279" s="1"/>
      <c r="FH1279" s="1"/>
      <c r="FI1279" s="1"/>
      <c r="LT1279" s="2"/>
      <c r="LU1279" s="2"/>
      <c r="LV1279" s="2"/>
      <c r="LW1279" s="2"/>
      <c r="LX1279" s="2"/>
      <c r="LY1279" s="2"/>
      <c r="LZ1279" s="2"/>
      <c r="MA1279" s="2"/>
      <c r="MB1279" s="2"/>
      <c r="MC1279" s="2"/>
      <c r="MD1279" s="2"/>
      <c r="ME1279" s="2"/>
      <c r="MF1279" s="2"/>
      <c r="MG1279" s="2"/>
      <c r="MH1279" s="2"/>
      <c r="MI1279" s="2"/>
      <c r="MJ1279" s="2"/>
      <c r="MK1279" s="2"/>
      <c r="ML1279" s="2"/>
      <c r="MM1279" s="2"/>
      <c r="MN1279" s="2"/>
      <c r="MO1279" s="2"/>
      <c r="MP1279" s="2"/>
      <c r="MQ1279" s="2"/>
      <c r="MR1279" s="2"/>
      <c r="MS1279" s="2"/>
      <c r="MT1279" s="2"/>
      <c r="MU1279" s="2"/>
      <c r="MV1279" s="2"/>
      <c r="MW1279" s="2"/>
      <c r="MX1279" s="2"/>
      <c r="MY1279" s="2"/>
      <c r="MZ1279" s="2"/>
      <c r="NA1279" s="2"/>
      <c r="NB1279" s="2"/>
      <c r="NC1279" s="2"/>
      <c r="ND1279" s="2"/>
      <c r="NE1279" s="2"/>
      <c r="NF1279" s="2"/>
      <c r="NG1279" s="2"/>
      <c r="NH1279" s="2"/>
      <c r="NI1279" s="2"/>
      <c r="NJ1279" s="2"/>
      <c r="NK1279" s="2"/>
      <c r="NL1279" s="2"/>
      <c r="NM1279" s="2"/>
      <c r="NN1279" s="2"/>
      <c r="NO1279" s="2"/>
      <c r="NP1279" s="2"/>
      <c r="NQ1279" s="2"/>
      <c r="NR1279" s="2"/>
      <c r="NS1279" s="2"/>
      <c r="NT1279" s="2"/>
      <c r="NU1279" s="2"/>
      <c r="NV1279" s="2"/>
      <c r="NW1279" s="2"/>
      <c r="NX1279" s="2"/>
      <c r="NY1279" s="2"/>
      <c r="NZ1279" s="2"/>
      <c r="OA1279" s="2"/>
      <c r="OB1279" s="2"/>
      <c r="OC1279" s="2"/>
      <c r="OD1279" s="2"/>
      <c r="OE1279" s="2"/>
      <c r="OF1279" s="2"/>
      <c r="OG1279" s="2"/>
      <c r="OH1279" s="2"/>
      <c r="OI1279" s="2"/>
      <c r="OJ1279" s="2"/>
      <c r="OK1279" s="2"/>
      <c r="OL1279" s="2"/>
      <c r="OM1279" s="2"/>
      <c r="ON1279" s="2"/>
      <c r="OO1279" s="2"/>
      <c r="OP1279" s="2"/>
      <c r="OQ1279" s="2"/>
      <c r="OR1279" s="2"/>
      <c r="OS1279" s="2"/>
      <c r="OT1279" s="2"/>
      <c r="OU1279" s="2"/>
      <c r="OV1279" s="2"/>
      <c r="OW1279" s="2"/>
      <c r="OX1279" s="2"/>
      <c r="OY1279" s="2"/>
      <c r="OZ1279" s="2"/>
      <c r="PA1279" s="2"/>
      <c r="PB1279" s="2"/>
      <c r="PC1279" s="2"/>
      <c r="PD1279" s="2"/>
      <c r="PE1279" s="2"/>
      <c r="PF1279" s="2"/>
      <c r="PG1279" s="2"/>
      <c r="PH1279" s="2"/>
      <c r="PI1279" s="2"/>
      <c r="PJ1279" s="2"/>
      <c r="PK1279" s="2"/>
      <c r="PL1279" s="2"/>
      <c r="PM1279" s="2"/>
      <c r="PN1279" s="2"/>
      <c r="PO1279" s="2"/>
    </row>
    <row r="1280" spans="1:431" ht="98" hidden="1" x14ac:dyDescent="0.15">
      <c r="A1280" s="21" t="s">
        <v>2784</v>
      </c>
      <c r="B1280" s="3">
        <v>0</v>
      </c>
      <c r="C1280" s="3">
        <v>0</v>
      </c>
      <c r="D1280" s="3"/>
      <c r="E1280" s="6">
        <v>0</v>
      </c>
      <c r="F1280" s="6">
        <v>0</v>
      </c>
      <c r="G1280" s="6">
        <v>0</v>
      </c>
      <c r="H1280" s="6">
        <v>1</v>
      </c>
      <c r="I1280" s="3">
        <v>0</v>
      </c>
      <c r="J1280" s="3">
        <v>0</v>
      </c>
      <c r="K1280" s="3">
        <v>0</v>
      </c>
      <c r="L1280" s="3">
        <v>0</v>
      </c>
      <c r="M1280" s="3">
        <v>0</v>
      </c>
      <c r="N1280" s="3">
        <v>0</v>
      </c>
      <c r="O1280" s="3">
        <v>0</v>
      </c>
      <c r="P1280" s="3"/>
      <c r="Q1280" s="3">
        <v>0</v>
      </c>
      <c r="R1280" s="3">
        <v>0</v>
      </c>
      <c r="S1280" s="3">
        <v>0</v>
      </c>
      <c r="T1280" s="3">
        <v>1</v>
      </c>
      <c r="U1280" s="3">
        <v>0</v>
      </c>
      <c r="V1280" s="3">
        <v>0</v>
      </c>
      <c r="W1280" s="3">
        <v>0</v>
      </c>
      <c r="X1280" s="3">
        <v>0</v>
      </c>
      <c r="Y1280" s="3">
        <v>0</v>
      </c>
      <c r="Z1280" s="3">
        <v>0</v>
      </c>
      <c r="AA1280" s="3">
        <v>0</v>
      </c>
      <c r="AB1280" s="3">
        <v>0</v>
      </c>
      <c r="AC1280" s="3">
        <v>0</v>
      </c>
      <c r="AD1280" s="3">
        <v>0</v>
      </c>
      <c r="AE1280" s="3">
        <v>0</v>
      </c>
      <c r="AF1280" s="3">
        <v>0</v>
      </c>
      <c r="AG1280" s="3">
        <v>0</v>
      </c>
      <c r="AH1280" s="3">
        <v>0</v>
      </c>
      <c r="AI1280" s="6">
        <v>1</v>
      </c>
      <c r="AJ1280" s="3">
        <v>0</v>
      </c>
      <c r="AK1280" s="3">
        <v>0</v>
      </c>
      <c r="AL1280" s="3">
        <v>0</v>
      </c>
      <c r="AM1280" s="6">
        <v>0</v>
      </c>
      <c r="AN1280" s="3">
        <v>0</v>
      </c>
      <c r="AO1280" s="3">
        <v>0</v>
      </c>
      <c r="AP1280" s="3">
        <v>0</v>
      </c>
      <c r="AQ1280" s="3">
        <v>0</v>
      </c>
      <c r="AR1280" s="3">
        <v>0</v>
      </c>
      <c r="AS1280" s="3">
        <v>0</v>
      </c>
      <c r="AT1280" s="6">
        <v>1</v>
      </c>
      <c r="AU1280" s="6">
        <v>0</v>
      </c>
      <c r="AV1280" s="3">
        <v>0</v>
      </c>
      <c r="AW1280" s="3">
        <v>0</v>
      </c>
      <c r="AX1280" s="3">
        <v>0</v>
      </c>
      <c r="AY1280" s="3">
        <v>0</v>
      </c>
      <c r="AZ1280" s="3">
        <v>0</v>
      </c>
      <c r="BA1280" s="3">
        <v>0</v>
      </c>
      <c r="BB1280" s="3">
        <v>0</v>
      </c>
      <c r="BC1280" s="3">
        <v>0</v>
      </c>
      <c r="BD1280" s="3">
        <v>0</v>
      </c>
      <c r="BE1280" s="3">
        <v>0</v>
      </c>
      <c r="BF1280" s="3">
        <v>0</v>
      </c>
      <c r="BG1280" s="3">
        <v>0</v>
      </c>
      <c r="BH1280" s="3">
        <v>0</v>
      </c>
      <c r="BI1280" s="3">
        <v>0</v>
      </c>
      <c r="BJ1280" s="3">
        <v>0</v>
      </c>
      <c r="BK1280" s="3">
        <v>0</v>
      </c>
      <c r="BL1280" s="3">
        <v>0</v>
      </c>
      <c r="BM1280" s="3"/>
      <c r="BN1280" s="3">
        <v>0</v>
      </c>
      <c r="BO1280" s="3">
        <v>0</v>
      </c>
      <c r="BP1280" s="3">
        <v>0</v>
      </c>
      <c r="BQ1280" s="3">
        <v>0</v>
      </c>
      <c r="BR1280" s="3">
        <v>0</v>
      </c>
      <c r="BS1280" s="3">
        <v>0</v>
      </c>
      <c r="BT1280" s="3">
        <v>1</v>
      </c>
      <c r="BU1280" s="3">
        <v>1</v>
      </c>
      <c r="BV1280" s="3">
        <v>0</v>
      </c>
      <c r="BW1280" s="3">
        <v>0</v>
      </c>
      <c r="BX1280" s="3">
        <v>0</v>
      </c>
      <c r="BY1280" s="3">
        <v>1970</v>
      </c>
      <c r="BZ1280" s="3" t="s">
        <v>2504</v>
      </c>
      <c r="CA1280" s="3" t="s">
        <v>2507</v>
      </c>
      <c r="CB1280" s="3" t="s">
        <v>2508</v>
      </c>
      <c r="CC1280" s="3" t="s">
        <v>2351</v>
      </c>
      <c r="CD1280" s="3"/>
      <c r="CE1280" s="3"/>
      <c r="CF1280" s="7"/>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J1280" s="1"/>
      <c r="DK1280" s="1"/>
      <c r="DL1280" s="1"/>
      <c r="DM1280" s="1"/>
      <c r="DN1280" s="1"/>
      <c r="DO1280" s="1"/>
      <c r="DQ1280" s="1"/>
      <c r="DT1280" s="1"/>
      <c r="DW1280" s="1"/>
      <c r="DX1280" s="1"/>
      <c r="DY1280" s="1"/>
      <c r="DZ1280" s="1"/>
      <c r="EA1280" s="1"/>
      <c r="EB1280" s="1"/>
      <c r="EC1280" s="1"/>
      <c r="EF1280" s="1"/>
      <c r="ER1280" s="1"/>
      <c r="ET1280" s="1"/>
      <c r="FH1280" s="1"/>
      <c r="FI1280" s="1"/>
      <c r="LT1280" s="2"/>
      <c r="LU1280" s="2"/>
      <c r="LV1280" s="2"/>
      <c r="LW1280" s="2"/>
      <c r="LX1280" s="2"/>
      <c r="LY1280" s="2"/>
      <c r="LZ1280" s="2"/>
      <c r="MA1280" s="2"/>
      <c r="MB1280" s="2"/>
      <c r="MC1280" s="2"/>
      <c r="MD1280" s="2"/>
      <c r="ME1280" s="2"/>
      <c r="MF1280" s="2"/>
      <c r="MG1280" s="2"/>
      <c r="MH1280" s="2"/>
      <c r="MI1280" s="2"/>
      <c r="MJ1280" s="2"/>
      <c r="MK1280" s="2"/>
      <c r="ML1280" s="2"/>
      <c r="MM1280" s="2"/>
      <c r="MN1280" s="2"/>
      <c r="MO1280" s="2"/>
      <c r="MP1280" s="2"/>
      <c r="MQ1280" s="2"/>
      <c r="MR1280" s="2"/>
      <c r="MS1280" s="2"/>
      <c r="MT1280" s="2"/>
      <c r="MU1280" s="2"/>
      <c r="MV1280" s="2"/>
      <c r="MW1280" s="2"/>
      <c r="MX1280" s="2"/>
      <c r="MY1280" s="2"/>
      <c r="MZ1280" s="2"/>
      <c r="NA1280" s="2"/>
      <c r="NB1280" s="2"/>
      <c r="NC1280" s="2"/>
      <c r="ND1280" s="2"/>
      <c r="NE1280" s="2"/>
      <c r="NF1280" s="2"/>
      <c r="NG1280" s="2"/>
      <c r="NH1280" s="2"/>
      <c r="NI1280" s="2"/>
      <c r="NJ1280" s="2"/>
      <c r="NK1280" s="2"/>
      <c r="NL1280" s="2"/>
      <c r="NM1280" s="2"/>
      <c r="NN1280" s="2"/>
      <c r="NO1280" s="2"/>
      <c r="NP1280" s="2"/>
      <c r="NQ1280" s="2"/>
      <c r="NR1280" s="2"/>
      <c r="NS1280" s="2"/>
      <c r="NT1280" s="2"/>
      <c r="NU1280" s="2"/>
      <c r="NV1280" s="2"/>
      <c r="NW1280" s="2"/>
      <c r="NX1280" s="2"/>
      <c r="NY1280" s="2"/>
      <c r="NZ1280" s="2"/>
      <c r="OA1280" s="2"/>
      <c r="OB1280" s="2"/>
      <c r="OC1280" s="2"/>
      <c r="OD1280" s="2"/>
      <c r="OE1280" s="2"/>
      <c r="OF1280" s="2"/>
      <c r="OG1280" s="2"/>
      <c r="OH1280" s="2"/>
      <c r="OI1280" s="2"/>
      <c r="OJ1280" s="2"/>
      <c r="OK1280" s="2"/>
      <c r="OL1280" s="2"/>
      <c r="OM1280" s="2"/>
      <c r="ON1280" s="2"/>
      <c r="OO1280" s="2"/>
      <c r="OP1280" s="2"/>
      <c r="OQ1280" s="2"/>
      <c r="OR1280" s="2"/>
      <c r="OS1280" s="2"/>
      <c r="OT1280" s="2"/>
      <c r="OU1280" s="2"/>
      <c r="OV1280" s="2"/>
      <c r="OW1280" s="2"/>
      <c r="OX1280" s="2"/>
      <c r="OY1280" s="2"/>
      <c r="OZ1280" s="2"/>
      <c r="PA1280" s="2"/>
      <c r="PB1280" s="2"/>
      <c r="PC1280" s="2"/>
      <c r="PD1280" s="2"/>
      <c r="PE1280" s="2"/>
      <c r="PF1280" s="2"/>
      <c r="PG1280" s="2"/>
      <c r="PH1280" s="2"/>
      <c r="PI1280" s="2"/>
      <c r="PJ1280" s="2"/>
      <c r="PK1280" s="2"/>
      <c r="PL1280" s="2"/>
      <c r="PM1280" s="2"/>
      <c r="PN1280" s="2"/>
      <c r="PO1280" s="2"/>
    </row>
    <row r="1281" spans="1:431" ht="98" hidden="1" x14ac:dyDescent="0.15">
      <c r="A1281" s="6" t="s">
        <v>1322</v>
      </c>
      <c r="B1281" s="3"/>
      <c r="C1281" s="6"/>
      <c r="D1281" s="6"/>
      <c r="E1281" s="3"/>
      <c r="F1281" s="6"/>
      <c r="G1281" s="6">
        <v>1</v>
      </c>
      <c r="H1281" s="6"/>
      <c r="I1281" s="3"/>
      <c r="J1281" s="6"/>
      <c r="K1281" s="3"/>
      <c r="L1281" s="3"/>
      <c r="M1281" s="3"/>
      <c r="N1281" s="6"/>
      <c r="O1281" s="3"/>
      <c r="P1281" s="6"/>
      <c r="Q1281" s="6"/>
      <c r="R1281" s="6"/>
      <c r="S1281" s="3"/>
      <c r="T1281" s="3"/>
      <c r="U1281" s="3"/>
      <c r="V1281" s="3"/>
      <c r="W1281" s="3"/>
      <c r="X1281" s="3"/>
      <c r="Y1281" s="6"/>
      <c r="Z1281" s="6"/>
      <c r="AA1281" s="6"/>
      <c r="AB1281" s="3"/>
      <c r="AC1281" s="6"/>
      <c r="AD1281" s="6"/>
      <c r="AE1281" s="3"/>
      <c r="AF1281" s="3"/>
      <c r="AG1281" s="6"/>
      <c r="AH1281" s="6"/>
      <c r="AI1281" s="3"/>
      <c r="AJ1281" s="3"/>
      <c r="AK1281" s="3"/>
      <c r="AL1281" s="3"/>
      <c r="AM1281" s="6"/>
      <c r="AN1281" s="3"/>
      <c r="AO1281" s="3"/>
      <c r="AP1281" s="3"/>
      <c r="AQ1281" s="3"/>
      <c r="AR1281" s="3"/>
      <c r="AS1281" s="3"/>
      <c r="AT1281" s="6"/>
      <c r="AU1281" s="6"/>
      <c r="AV1281" s="6"/>
      <c r="AW1281" s="3"/>
      <c r="AX1281" s="3"/>
      <c r="AY1281" s="3"/>
      <c r="AZ1281" s="3"/>
      <c r="BA1281" s="3"/>
      <c r="BB1281" s="3"/>
      <c r="BC1281" s="3"/>
      <c r="BD1281" s="3">
        <v>1</v>
      </c>
      <c r="BE1281" s="3"/>
      <c r="BF1281" s="3"/>
      <c r="BG1281" s="3"/>
      <c r="BH1281" s="3"/>
      <c r="BI1281" s="3"/>
      <c r="BJ1281" s="3"/>
      <c r="BK1281" s="3"/>
      <c r="BL1281" s="3"/>
      <c r="BM1281" s="3"/>
      <c r="BN1281" s="3"/>
      <c r="BO1281" s="3"/>
      <c r="BP1281" s="3"/>
      <c r="BQ1281" s="3"/>
      <c r="BR1281" s="3"/>
      <c r="BS1281" s="3"/>
      <c r="BT1281" s="3"/>
      <c r="BU1281" s="3"/>
      <c r="BV1281" s="3"/>
      <c r="BW1281" s="3"/>
      <c r="BX1281" s="3"/>
      <c r="BY1281" s="3">
        <v>1970</v>
      </c>
      <c r="BZ1281" s="3" t="s">
        <v>2504</v>
      </c>
      <c r="CA1281" s="3" t="s">
        <v>2507</v>
      </c>
      <c r="CB1281" s="3" t="s">
        <v>2508</v>
      </c>
      <c r="CC1281" s="3" t="s">
        <v>2351</v>
      </c>
      <c r="CD1281" s="3"/>
      <c r="CE1281" s="3"/>
      <c r="CF1281" s="7"/>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J1281" s="1"/>
      <c r="DK1281" s="1"/>
      <c r="DL1281" s="1"/>
      <c r="DM1281" s="1"/>
      <c r="DN1281" s="1"/>
      <c r="DO1281" s="1"/>
      <c r="DQ1281" s="1"/>
      <c r="DT1281" s="1"/>
      <c r="DW1281" s="1"/>
      <c r="DX1281" s="1"/>
      <c r="DY1281" s="1"/>
      <c r="DZ1281" s="1"/>
      <c r="EA1281" s="1"/>
      <c r="EB1281" s="1"/>
      <c r="EC1281" s="1"/>
      <c r="EF1281" s="1"/>
      <c r="ER1281" s="1"/>
      <c r="ET1281" s="1"/>
      <c r="FH1281" s="1"/>
      <c r="FI1281" s="1"/>
      <c r="LT1281" s="2"/>
      <c r="LU1281" s="2"/>
      <c r="LV1281" s="2"/>
      <c r="LW1281" s="2"/>
      <c r="LX1281" s="2"/>
      <c r="LY1281" s="2"/>
      <c r="LZ1281" s="2"/>
      <c r="MA1281" s="2"/>
      <c r="MB1281" s="2"/>
      <c r="MC1281" s="2"/>
      <c r="MD1281" s="2"/>
      <c r="ME1281" s="2"/>
      <c r="MF1281" s="2"/>
      <c r="MG1281" s="2"/>
      <c r="MH1281" s="2"/>
      <c r="MI1281" s="2"/>
      <c r="MJ1281" s="2"/>
      <c r="MK1281" s="2"/>
      <c r="ML1281" s="2"/>
      <c r="MM1281" s="2"/>
      <c r="MN1281" s="2"/>
      <c r="MO1281" s="2"/>
      <c r="MP1281" s="2"/>
      <c r="MQ1281" s="2"/>
      <c r="MR1281" s="2"/>
      <c r="MS1281" s="2"/>
      <c r="MT1281" s="2"/>
      <c r="MU1281" s="2"/>
      <c r="MV1281" s="2"/>
      <c r="MW1281" s="2"/>
      <c r="MX1281" s="2"/>
      <c r="MY1281" s="2"/>
      <c r="MZ1281" s="2"/>
      <c r="NA1281" s="2"/>
      <c r="NB1281" s="2"/>
      <c r="NC1281" s="2"/>
      <c r="ND1281" s="2"/>
      <c r="NE1281" s="2"/>
      <c r="NF1281" s="2"/>
      <c r="NG1281" s="2"/>
      <c r="NH1281" s="2"/>
      <c r="NI1281" s="2"/>
      <c r="NJ1281" s="2"/>
      <c r="NK1281" s="2"/>
      <c r="NL1281" s="2"/>
      <c r="NM1281" s="2"/>
      <c r="NN1281" s="2"/>
      <c r="NO1281" s="2"/>
      <c r="NP1281" s="2"/>
      <c r="NQ1281" s="2"/>
      <c r="NR1281" s="2"/>
      <c r="NS1281" s="2"/>
      <c r="NT1281" s="2"/>
      <c r="NU1281" s="2"/>
      <c r="NV1281" s="2"/>
      <c r="NW1281" s="2"/>
      <c r="NX1281" s="2"/>
      <c r="NY1281" s="2"/>
      <c r="NZ1281" s="2"/>
      <c r="OA1281" s="2"/>
      <c r="OB1281" s="2"/>
      <c r="OC1281" s="2"/>
      <c r="OD1281" s="2"/>
      <c r="OE1281" s="2"/>
      <c r="OF1281" s="2"/>
      <c r="OG1281" s="2"/>
      <c r="OH1281" s="2"/>
      <c r="OI1281" s="2"/>
      <c r="OJ1281" s="2"/>
      <c r="OK1281" s="2"/>
      <c r="OL1281" s="2"/>
      <c r="OM1281" s="2"/>
      <c r="ON1281" s="2"/>
      <c r="OO1281" s="2"/>
      <c r="OP1281" s="2"/>
      <c r="OQ1281" s="2"/>
      <c r="OR1281" s="2"/>
      <c r="OS1281" s="2"/>
      <c r="OT1281" s="2"/>
      <c r="OU1281" s="2"/>
      <c r="OV1281" s="2"/>
      <c r="OW1281" s="2"/>
      <c r="OX1281" s="2"/>
      <c r="OY1281" s="2"/>
      <c r="OZ1281" s="2"/>
      <c r="PA1281" s="2"/>
      <c r="PB1281" s="2"/>
      <c r="PC1281" s="2"/>
      <c r="PD1281" s="2"/>
      <c r="PE1281" s="2"/>
      <c r="PF1281" s="2"/>
      <c r="PG1281" s="2"/>
      <c r="PH1281" s="2"/>
      <c r="PI1281" s="2"/>
      <c r="PJ1281" s="2"/>
      <c r="PK1281" s="2"/>
      <c r="PL1281" s="2"/>
      <c r="PM1281" s="2"/>
      <c r="PN1281" s="2"/>
      <c r="PO1281" s="2"/>
    </row>
    <row r="1282" spans="1:431" ht="98" hidden="1" x14ac:dyDescent="0.15">
      <c r="A1282" s="6" t="s">
        <v>1326</v>
      </c>
      <c r="B1282" s="3"/>
      <c r="C1282" s="6"/>
      <c r="D1282" s="6"/>
      <c r="E1282" s="3"/>
      <c r="F1282" s="6"/>
      <c r="G1282" s="6"/>
      <c r="H1282" s="6"/>
      <c r="I1282" s="3"/>
      <c r="J1282" s="6"/>
      <c r="K1282" s="3"/>
      <c r="L1282" s="3"/>
      <c r="M1282" s="3"/>
      <c r="N1282" s="6"/>
      <c r="O1282" s="3"/>
      <c r="P1282" s="6"/>
      <c r="Q1282" s="6"/>
      <c r="R1282" s="6"/>
      <c r="S1282" s="3"/>
      <c r="T1282" s="3"/>
      <c r="U1282" s="3"/>
      <c r="V1282" s="3"/>
      <c r="W1282" s="3"/>
      <c r="X1282" s="3"/>
      <c r="Y1282" s="6"/>
      <c r="Z1282" s="6"/>
      <c r="AA1282" s="6"/>
      <c r="AB1282" s="3"/>
      <c r="AC1282" s="6"/>
      <c r="AD1282" s="6"/>
      <c r="AE1282" s="3"/>
      <c r="AF1282" s="3"/>
      <c r="AG1282" s="6"/>
      <c r="AH1282" s="6"/>
      <c r="AI1282" s="3"/>
      <c r="AJ1282" s="3"/>
      <c r="AK1282" s="3"/>
      <c r="AL1282" s="3"/>
      <c r="AM1282" s="6">
        <v>1</v>
      </c>
      <c r="AN1282" s="3"/>
      <c r="AO1282" s="3"/>
      <c r="AP1282" s="3"/>
      <c r="AQ1282" s="3"/>
      <c r="AR1282" s="3"/>
      <c r="AS1282" s="3"/>
      <c r="AT1282" s="6"/>
      <c r="AU1282" s="6"/>
      <c r="AV1282" s="6"/>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v>1970</v>
      </c>
      <c r="BZ1282" s="3" t="s">
        <v>2504</v>
      </c>
      <c r="CA1282" s="3" t="s">
        <v>2507</v>
      </c>
      <c r="CB1282" s="3" t="s">
        <v>2508</v>
      </c>
      <c r="CC1282" s="3" t="s">
        <v>2351</v>
      </c>
      <c r="CD1282" s="3"/>
      <c r="CE1282" s="3"/>
      <c r="CF1282" s="7"/>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J1282" s="1"/>
      <c r="DK1282" s="1"/>
      <c r="DL1282" s="1"/>
      <c r="DM1282" s="1"/>
      <c r="DN1282" s="1"/>
      <c r="DO1282" s="1"/>
      <c r="DQ1282" s="1"/>
      <c r="DT1282" s="1"/>
      <c r="DW1282" s="1"/>
      <c r="DX1282" s="1"/>
      <c r="DY1282" s="1"/>
      <c r="DZ1282" s="1"/>
      <c r="EA1282" s="1"/>
      <c r="EB1282" s="1"/>
      <c r="EC1282" s="1"/>
      <c r="EF1282" s="1"/>
      <c r="ER1282" s="1"/>
      <c r="ET1282" s="1"/>
      <c r="FH1282" s="1"/>
      <c r="FI1282" s="1"/>
      <c r="LT1282" s="2"/>
      <c r="LU1282" s="2"/>
      <c r="LV1282" s="2"/>
      <c r="LW1282" s="2"/>
      <c r="LX1282" s="2"/>
      <c r="LY1282" s="2"/>
      <c r="LZ1282" s="2"/>
      <c r="MA1282" s="2"/>
      <c r="MB1282" s="2"/>
      <c r="MC1282" s="2"/>
      <c r="MD1282" s="2"/>
      <c r="ME1282" s="2"/>
      <c r="MF1282" s="2"/>
      <c r="MG1282" s="2"/>
      <c r="MH1282" s="2"/>
      <c r="MI1282" s="2"/>
      <c r="MJ1282" s="2"/>
      <c r="MK1282" s="2"/>
      <c r="ML1282" s="2"/>
      <c r="MM1282" s="2"/>
      <c r="MN1282" s="2"/>
      <c r="MO1282" s="2"/>
      <c r="MP1282" s="2"/>
      <c r="MQ1282" s="2"/>
      <c r="MR1282" s="2"/>
      <c r="MS1282" s="2"/>
      <c r="MT1282" s="2"/>
      <c r="MU1282" s="2"/>
      <c r="MV1282" s="2"/>
      <c r="MW1282" s="2"/>
      <c r="MX1282" s="2"/>
      <c r="MY1282" s="2"/>
      <c r="MZ1282" s="2"/>
      <c r="NA1282" s="2"/>
      <c r="NB1282" s="2"/>
      <c r="NC1282" s="2"/>
      <c r="ND1282" s="2"/>
      <c r="NE1282" s="2"/>
      <c r="NF1282" s="2"/>
      <c r="NG1282" s="2"/>
      <c r="NH1282" s="2"/>
      <c r="NI1282" s="2"/>
      <c r="NJ1282" s="2"/>
      <c r="NK1282" s="2"/>
      <c r="NL1282" s="2"/>
      <c r="NM1282" s="2"/>
      <c r="NN1282" s="2"/>
      <c r="NO1282" s="2"/>
      <c r="NP1282" s="2"/>
      <c r="NQ1282" s="2"/>
      <c r="NR1282" s="2"/>
      <c r="NS1282" s="2"/>
      <c r="NT1282" s="2"/>
      <c r="NU1282" s="2"/>
      <c r="NV1282" s="2"/>
      <c r="NW1282" s="2"/>
      <c r="NX1282" s="2"/>
      <c r="NY1282" s="2"/>
      <c r="NZ1282" s="2"/>
      <c r="OA1282" s="2"/>
      <c r="OB1282" s="2"/>
      <c r="OC1282" s="2"/>
      <c r="OD1282" s="2"/>
      <c r="OE1282" s="2"/>
      <c r="OF1282" s="2"/>
      <c r="OG1282" s="2"/>
      <c r="OH1282" s="2"/>
      <c r="OI1282" s="2"/>
      <c r="OJ1282" s="2"/>
      <c r="OK1282" s="2"/>
      <c r="OL1282" s="2"/>
      <c r="OM1282" s="2"/>
      <c r="ON1282" s="2"/>
      <c r="OO1282" s="2"/>
      <c r="OP1282" s="2"/>
      <c r="OQ1282" s="2"/>
      <c r="OR1282" s="2"/>
      <c r="OS1282" s="2"/>
      <c r="OT1282" s="2"/>
      <c r="OU1282" s="2"/>
      <c r="OV1282" s="2"/>
      <c r="OW1282" s="2"/>
      <c r="OX1282" s="2"/>
      <c r="OY1282" s="2"/>
      <c r="OZ1282" s="2"/>
      <c r="PA1282" s="2"/>
      <c r="PB1282" s="2"/>
      <c r="PC1282" s="2"/>
      <c r="PD1282" s="2"/>
      <c r="PE1282" s="2"/>
      <c r="PF1282" s="2"/>
      <c r="PG1282" s="2"/>
      <c r="PH1282" s="2"/>
      <c r="PI1282" s="2"/>
      <c r="PJ1282" s="2"/>
      <c r="PK1282" s="2"/>
      <c r="PL1282" s="2"/>
      <c r="PM1282" s="2"/>
      <c r="PN1282" s="2"/>
      <c r="PO1282" s="2"/>
    </row>
    <row r="1283" spans="1:431" ht="98" hidden="1" x14ac:dyDescent="0.15">
      <c r="A1283" s="16" t="s">
        <v>3491</v>
      </c>
      <c r="B1283" s="3"/>
      <c r="C1283" s="6"/>
      <c r="D1283" s="6"/>
      <c r="E1283" s="3"/>
      <c r="F1283" s="6"/>
      <c r="G1283" s="6"/>
      <c r="H1283" s="6"/>
      <c r="I1283" s="3"/>
      <c r="J1283" s="6"/>
      <c r="K1283" s="3"/>
      <c r="L1283" s="3"/>
      <c r="M1283" s="3"/>
      <c r="N1283" s="6"/>
      <c r="O1283" s="3"/>
      <c r="P1283" s="6"/>
      <c r="Q1283" s="6"/>
      <c r="R1283" s="6"/>
      <c r="S1283" s="3"/>
      <c r="T1283" s="3"/>
      <c r="U1283" s="3"/>
      <c r="V1283" s="3"/>
      <c r="W1283" s="3"/>
      <c r="X1283" s="3"/>
      <c r="Y1283" s="6"/>
      <c r="Z1283" s="6"/>
      <c r="AA1283" s="6"/>
      <c r="AB1283" s="3"/>
      <c r="AC1283" s="6"/>
      <c r="AD1283" s="6"/>
      <c r="AE1283" s="3"/>
      <c r="AF1283" s="3"/>
      <c r="AG1283" s="6"/>
      <c r="AH1283" s="6"/>
      <c r="AI1283" s="3"/>
      <c r="AJ1283" s="3"/>
      <c r="AK1283" s="3"/>
      <c r="AL1283" s="3"/>
      <c r="AM1283" s="6"/>
      <c r="AN1283" s="3"/>
      <c r="AO1283" s="3">
        <v>1</v>
      </c>
      <c r="AP1283" s="3"/>
      <c r="AQ1283" s="3"/>
      <c r="AR1283" s="3">
        <v>0</v>
      </c>
      <c r="AS1283" s="3">
        <v>1</v>
      </c>
      <c r="AT1283" s="6">
        <v>0</v>
      </c>
      <c r="AU1283" s="6"/>
      <c r="AV1283" s="6"/>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v>1</v>
      </c>
      <c r="BT1283" s="3"/>
      <c r="BU1283" s="3">
        <v>0</v>
      </c>
      <c r="BV1283" s="3">
        <v>0</v>
      </c>
      <c r="BW1283" s="3">
        <v>1</v>
      </c>
      <c r="BX1283" s="3">
        <v>0</v>
      </c>
      <c r="BY1283" s="3">
        <v>1970</v>
      </c>
      <c r="BZ1283" s="3" t="s">
        <v>2504</v>
      </c>
      <c r="CA1283" s="3" t="s">
        <v>2507</v>
      </c>
      <c r="CB1283" s="3" t="s">
        <v>2508</v>
      </c>
      <c r="CC1283" s="3" t="s">
        <v>2351</v>
      </c>
      <c r="CD1283" s="3"/>
      <c r="CE1283" s="3"/>
      <c r="CF1283" s="7"/>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J1283" s="1"/>
      <c r="DK1283" s="1"/>
      <c r="DL1283" s="1"/>
      <c r="DM1283" s="1"/>
      <c r="DN1283" s="1"/>
      <c r="DO1283" s="1"/>
      <c r="DQ1283" s="1"/>
      <c r="DT1283" s="1"/>
      <c r="DW1283" s="1"/>
      <c r="DX1283" s="1"/>
      <c r="DY1283" s="1"/>
      <c r="DZ1283" s="1"/>
      <c r="EA1283" s="1"/>
      <c r="EB1283" s="1"/>
      <c r="EC1283" s="1"/>
      <c r="EF1283" s="1"/>
      <c r="ER1283" s="1"/>
      <c r="ET1283" s="1"/>
      <c r="FH1283" s="1"/>
      <c r="FI1283" s="1"/>
      <c r="LT1283" s="2"/>
      <c r="LU1283" s="2"/>
      <c r="LV1283" s="2"/>
      <c r="LW1283" s="2"/>
      <c r="LX1283" s="2"/>
      <c r="LY1283" s="2"/>
      <c r="LZ1283" s="2"/>
      <c r="MA1283" s="2"/>
      <c r="MB1283" s="2"/>
      <c r="MC1283" s="2"/>
      <c r="MD1283" s="2"/>
      <c r="ME1283" s="2"/>
      <c r="MF1283" s="2"/>
      <c r="MG1283" s="2"/>
      <c r="MH1283" s="2"/>
      <c r="MI1283" s="2"/>
      <c r="MJ1283" s="2"/>
      <c r="MK1283" s="2"/>
      <c r="ML1283" s="2"/>
      <c r="MM1283" s="2"/>
      <c r="MN1283" s="2"/>
      <c r="MO1283" s="2"/>
      <c r="MP1283" s="2"/>
      <c r="MQ1283" s="2"/>
      <c r="MR1283" s="2"/>
      <c r="MS1283" s="2"/>
      <c r="MT1283" s="2"/>
      <c r="MU1283" s="2"/>
      <c r="MV1283" s="2"/>
      <c r="MW1283" s="2"/>
      <c r="MX1283" s="2"/>
      <c r="MY1283" s="2"/>
      <c r="MZ1283" s="2"/>
      <c r="NA1283" s="2"/>
      <c r="NB1283" s="2"/>
      <c r="NC1283" s="2"/>
      <c r="ND1283" s="2"/>
      <c r="NE1283" s="2"/>
      <c r="NF1283" s="2"/>
      <c r="NG1283" s="2"/>
      <c r="NH1283" s="2"/>
      <c r="NI1283" s="2"/>
      <c r="NJ1283" s="2"/>
      <c r="NK1283" s="2"/>
      <c r="NL1283" s="2"/>
      <c r="NM1283" s="2"/>
      <c r="NN1283" s="2"/>
      <c r="NO1283" s="2"/>
      <c r="NP1283" s="2"/>
      <c r="NQ1283" s="2"/>
      <c r="NR1283" s="2"/>
      <c r="NS1283" s="2"/>
      <c r="NT1283" s="2"/>
      <c r="NU1283" s="2"/>
      <c r="NV1283" s="2"/>
      <c r="NW1283" s="2"/>
      <c r="NX1283" s="2"/>
      <c r="NY1283" s="2"/>
      <c r="NZ1283" s="2"/>
      <c r="OA1283" s="2"/>
      <c r="OB1283" s="2"/>
      <c r="OC1283" s="2"/>
      <c r="OD1283" s="2"/>
      <c r="OE1283" s="2"/>
      <c r="OF1283" s="2"/>
      <c r="OG1283" s="2"/>
      <c r="OH1283" s="2"/>
      <c r="OI1283" s="2"/>
      <c r="OJ1283" s="2"/>
      <c r="OK1283" s="2"/>
      <c r="OL1283" s="2"/>
      <c r="OM1283" s="2"/>
      <c r="ON1283" s="2"/>
      <c r="OO1283" s="2"/>
      <c r="OP1283" s="2"/>
      <c r="OQ1283" s="2"/>
      <c r="OR1283" s="2"/>
      <c r="OS1283" s="2"/>
      <c r="OT1283" s="2"/>
      <c r="OU1283" s="2"/>
      <c r="OV1283" s="2"/>
      <c r="OW1283" s="2"/>
      <c r="OX1283" s="2"/>
      <c r="OY1283" s="2"/>
      <c r="OZ1283" s="2"/>
      <c r="PA1283" s="2"/>
      <c r="PB1283" s="2"/>
      <c r="PC1283" s="2"/>
      <c r="PD1283" s="2"/>
      <c r="PE1283" s="2"/>
      <c r="PF1283" s="2"/>
      <c r="PG1283" s="2"/>
      <c r="PH1283" s="2"/>
      <c r="PI1283" s="2"/>
      <c r="PJ1283" s="2"/>
      <c r="PK1283" s="2"/>
      <c r="PL1283" s="2"/>
      <c r="PM1283" s="2"/>
      <c r="PN1283" s="2"/>
      <c r="PO1283" s="2"/>
    </row>
    <row r="1284" spans="1:431" ht="98" hidden="1" x14ac:dyDescent="0.15">
      <c r="A1284" s="6" t="s">
        <v>1333</v>
      </c>
      <c r="B1284" s="3"/>
      <c r="C1284" s="6"/>
      <c r="D1284" s="6"/>
      <c r="E1284" s="3"/>
      <c r="F1284" s="6"/>
      <c r="G1284" s="6"/>
      <c r="H1284" s="6"/>
      <c r="I1284" s="3"/>
      <c r="J1284" s="6"/>
      <c r="K1284" s="3"/>
      <c r="L1284" s="3"/>
      <c r="M1284" s="3"/>
      <c r="N1284" s="6"/>
      <c r="O1284" s="3"/>
      <c r="P1284" s="6"/>
      <c r="Q1284" s="6"/>
      <c r="R1284" s="6"/>
      <c r="S1284" s="3"/>
      <c r="T1284" s="3"/>
      <c r="U1284" s="3"/>
      <c r="V1284" s="3"/>
      <c r="W1284" s="3"/>
      <c r="X1284" s="3"/>
      <c r="Y1284" s="6"/>
      <c r="Z1284" s="6"/>
      <c r="AA1284" s="6"/>
      <c r="AB1284" s="3"/>
      <c r="AC1284" s="6"/>
      <c r="AD1284" s="6"/>
      <c r="AE1284" s="3"/>
      <c r="AF1284" s="3"/>
      <c r="AG1284" s="6"/>
      <c r="AH1284" s="6"/>
      <c r="AI1284" s="3"/>
      <c r="AJ1284" s="3"/>
      <c r="AK1284" s="3"/>
      <c r="AL1284" s="3"/>
      <c r="AM1284" s="6"/>
      <c r="AN1284" s="3"/>
      <c r="AO1284" s="3"/>
      <c r="AP1284" s="3"/>
      <c r="AQ1284" s="3"/>
      <c r="AR1284" s="3"/>
      <c r="AS1284" s="3"/>
      <c r="AT1284" s="6"/>
      <c r="AU1284" s="6"/>
      <c r="AV1284" s="6"/>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v>1970</v>
      </c>
      <c r="BZ1284" s="3" t="s">
        <v>2504</v>
      </c>
      <c r="CA1284" s="3" t="s">
        <v>2507</v>
      </c>
      <c r="CB1284" s="3" t="s">
        <v>2508</v>
      </c>
      <c r="CC1284" s="3" t="s">
        <v>2351</v>
      </c>
      <c r="CD1284" s="3"/>
      <c r="CE1284" s="3"/>
      <c r="CF1284" s="7"/>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J1284" s="1"/>
      <c r="DK1284" s="1"/>
      <c r="DL1284" s="1"/>
      <c r="DM1284" s="1"/>
      <c r="DN1284" s="1"/>
      <c r="DO1284" s="1"/>
      <c r="DQ1284" s="1"/>
      <c r="DT1284" s="1"/>
      <c r="DW1284" s="1"/>
      <c r="DX1284" s="1"/>
      <c r="DY1284" s="1"/>
      <c r="DZ1284" s="1"/>
      <c r="EA1284" s="1"/>
      <c r="EB1284" s="1"/>
      <c r="EC1284" s="1"/>
      <c r="EF1284" s="1"/>
      <c r="ER1284" s="1"/>
      <c r="ET1284" s="1"/>
      <c r="FH1284" s="1"/>
      <c r="FI1284" s="1"/>
      <c r="LT1284" s="2"/>
      <c r="LU1284" s="2"/>
      <c r="LV1284" s="2"/>
      <c r="LW1284" s="2"/>
      <c r="LX1284" s="2"/>
      <c r="LY1284" s="2"/>
      <c r="LZ1284" s="2"/>
      <c r="MA1284" s="2"/>
      <c r="MB1284" s="2"/>
      <c r="MC1284" s="2"/>
      <c r="MD1284" s="2"/>
      <c r="ME1284" s="2"/>
      <c r="MF1284" s="2"/>
      <c r="MG1284" s="2"/>
      <c r="MH1284" s="2"/>
      <c r="MI1284" s="2"/>
      <c r="MJ1284" s="2"/>
      <c r="MK1284" s="2"/>
      <c r="ML1284" s="2"/>
      <c r="MM1284" s="2"/>
      <c r="MN1284" s="2"/>
      <c r="MO1284" s="2"/>
      <c r="MP1284" s="2"/>
      <c r="MQ1284" s="2"/>
      <c r="MR1284" s="2"/>
      <c r="MS1284" s="2"/>
      <c r="MT1284" s="2"/>
      <c r="MU1284" s="2"/>
      <c r="MV1284" s="2"/>
      <c r="MW1284" s="2"/>
      <c r="MX1284" s="2"/>
      <c r="MY1284" s="2"/>
      <c r="MZ1284" s="2"/>
      <c r="NA1284" s="2"/>
      <c r="NB1284" s="2"/>
      <c r="NC1284" s="2"/>
      <c r="ND1284" s="2"/>
      <c r="NE1284" s="2"/>
      <c r="NF1284" s="2"/>
      <c r="NG1284" s="2"/>
      <c r="NH1284" s="2"/>
      <c r="NI1284" s="2"/>
      <c r="NJ1284" s="2"/>
      <c r="NK1284" s="2"/>
      <c r="NL1284" s="2"/>
      <c r="NM1284" s="2"/>
      <c r="NN1284" s="2"/>
      <c r="NO1284" s="2"/>
      <c r="NP1284" s="2"/>
      <c r="NQ1284" s="2"/>
      <c r="NR1284" s="2"/>
      <c r="NS1284" s="2"/>
      <c r="NT1284" s="2"/>
      <c r="NU1284" s="2"/>
      <c r="NV1284" s="2"/>
      <c r="NW1284" s="2"/>
      <c r="NX1284" s="2"/>
      <c r="NY1284" s="2"/>
      <c r="NZ1284" s="2"/>
      <c r="OA1284" s="2"/>
      <c r="OB1284" s="2"/>
      <c r="OC1284" s="2"/>
      <c r="OD1284" s="2"/>
      <c r="OE1284" s="2"/>
      <c r="OF1284" s="2"/>
      <c r="OG1284" s="2"/>
      <c r="OH1284" s="2"/>
      <c r="OI1284" s="2"/>
      <c r="OJ1284" s="2"/>
      <c r="OK1284" s="2"/>
      <c r="OL1284" s="2"/>
      <c r="OM1284" s="2"/>
      <c r="ON1284" s="2"/>
      <c r="OO1284" s="2"/>
      <c r="OP1284" s="2"/>
      <c r="OQ1284" s="2"/>
      <c r="OR1284" s="2"/>
      <c r="OS1284" s="2"/>
      <c r="OT1284" s="2"/>
      <c r="OU1284" s="2"/>
      <c r="OV1284" s="2"/>
      <c r="OW1284" s="2"/>
      <c r="OX1284" s="2"/>
      <c r="OY1284" s="2"/>
      <c r="OZ1284" s="2"/>
      <c r="PA1284" s="2"/>
      <c r="PB1284" s="2"/>
      <c r="PC1284" s="2"/>
      <c r="PD1284" s="2"/>
      <c r="PE1284" s="2"/>
      <c r="PF1284" s="2"/>
      <c r="PG1284" s="2"/>
      <c r="PH1284" s="2"/>
      <c r="PI1284" s="2"/>
      <c r="PJ1284" s="2"/>
      <c r="PK1284" s="2"/>
      <c r="PL1284" s="2"/>
      <c r="PM1284" s="2"/>
      <c r="PN1284" s="2"/>
      <c r="PO1284" s="2"/>
    </row>
    <row r="1285" spans="1:431" ht="98" hidden="1" x14ac:dyDescent="0.15">
      <c r="A1285" s="6" t="s">
        <v>1336</v>
      </c>
      <c r="B1285" s="3"/>
      <c r="C1285" s="6"/>
      <c r="D1285" s="6"/>
      <c r="E1285" s="3"/>
      <c r="F1285" s="6"/>
      <c r="G1285" s="6"/>
      <c r="H1285" s="6"/>
      <c r="I1285" s="3"/>
      <c r="J1285" s="6"/>
      <c r="K1285" s="3"/>
      <c r="L1285" s="3"/>
      <c r="M1285" s="3"/>
      <c r="N1285" s="6"/>
      <c r="O1285" s="3"/>
      <c r="P1285" s="6"/>
      <c r="Q1285" s="6"/>
      <c r="R1285" s="6"/>
      <c r="S1285" s="3"/>
      <c r="T1285" s="3"/>
      <c r="U1285" s="3"/>
      <c r="V1285" s="3"/>
      <c r="W1285" s="3"/>
      <c r="X1285" s="3"/>
      <c r="Y1285" s="6"/>
      <c r="Z1285" s="6"/>
      <c r="AA1285" s="6"/>
      <c r="AB1285" s="3"/>
      <c r="AC1285" s="6"/>
      <c r="AD1285" s="6"/>
      <c r="AE1285" s="3"/>
      <c r="AF1285" s="3"/>
      <c r="AG1285" s="6"/>
      <c r="AH1285" s="6"/>
      <c r="AI1285" s="3"/>
      <c r="AJ1285" s="3"/>
      <c r="AK1285" s="3"/>
      <c r="AL1285" s="3"/>
      <c r="AM1285" s="6">
        <v>1</v>
      </c>
      <c r="AN1285" s="3"/>
      <c r="AO1285" s="3"/>
      <c r="AP1285" s="3"/>
      <c r="AQ1285" s="3"/>
      <c r="AR1285" s="3"/>
      <c r="AS1285" s="3"/>
      <c r="AT1285" s="6"/>
      <c r="AU1285" s="6"/>
      <c r="AV1285" s="6"/>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v>1970</v>
      </c>
      <c r="BZ1285" s="3" t="s">
        <v>2504</v>
      </c>
      <c r="CA1285" s="3" t="s">
        <v>2507</v>
      </c>
      <c r="CB1285" s="3" t="s">
        <v>2508</v>
      </c>
      <c r="CC1285" s="3" t="s">
        <v>2351</v>
      </c>
      <c r="CD1285" s="3"/>
      <c r="CE1285" s="3"/>
      <c r="CF1285" s="7"/>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J1285" s="1"/>
      <c r="DK1285" s="1"/>
      <c r="DL1285" s="1"/>
      <c r="DM1285" s="1"/>
      <c r="DN1285" s="1"/>
      <c r="DO1285" s="1"/>
      <c r="DQ1285" s="1"/>
      <c r="DT1285" s="1"/>
      <c r="DW1285" s="1"/>
      <c r="DX1285" s="1"/>
      <c r="DY1285" s="1"/>
      <c r="DZ1285" s="1"/>
      <c r="EA1285" s="1"/>
      <c r="EB1285" s="1"/>
      <c r="EC1285" s="1"/>
      <c r="EF1285" s="1"/>
      <c r="ER1285" s="1"/>
      <c r="ET1285" s="1"/>
      <c r="FH1285" s="1"/>
      <c r="FI1285" s="1"/>
      <c r="LT1285" s="2"/>
      <c r="LU1285" s="2"/>
      <c r="LV1285" s="2"/>
      <c r="LW1285" s="2"/>
      <c r="LX1285" s="2"/>
      <c r="LY1285" s="2"/>
      <c r="LZ1285" s="2"/>
      <c r="MA1285" s="2"/>
      <c r="MB1285" s="2"/>
      <c r="MC1285" s="2"/>
      <c r="MD1285" s="2"/>
      <c r="ME1285" s="2"/>
      <c r="MF1285" s="2"/>
      <c r="MG1285" s="2"/>
      <c r="MH1285" s="2"/>
      <c r="MI1285" s="2"/>
      <c r="MJ1285" s="2"/>
      <c r="MK1285" s="2"/>
      <c r="ML1285" s="2"/>
      <c r="MM1285" s="2"/>
      <c r="MN1285" s="2"/>
      <c r="MO1285" s="2"/>
      <c r="MP1285" s="2"/>
      <c r="MQ1285" s="2"/>
      <c r="MR1285" s="2"/>
      <c r="MS1285" s="2"/>
      <c r="MT1285" s="2"/>
      <c r="MU1285" s="2"/>
      <c r="MV1285" s="2"/>
      <c r="MW1285" s="2"/>
      <c r="MX1285" s="2"/>
      <c r="MY1285" s="2"/>
      <c r="MZ1285" s="2"/>
      <c r="NA1285" s="2"/>
      <c r="NB1285" s="2"/>
      <c r="NC1285" s="2"/>
      <c r="ND1285" s="2"/>
      <c r="NE1285" s="2"/>
      <c r="NF1285" s="2"/>
      <c r="NG1285" s="2"/>
      <c r="NH1285" s="2"/>
      <c r="NI1285" s="2"/>
      <c r="NJ1285" s="2"/>
      <c r="NK1285" s="2"/>
      <c r="NL1285" s="2"/>
      <c r="NM1285" s="2"/>
      <c r="NN1285" s="2"/>
      <c r="NO1285" s="2"/>
      <c r="NP1285" s="2"/>
      <c r="NQ1285" s="2"/>
      <c r="NR1285" s="2"/>
      <c r="NS1285" s="2"/>
      <c r="NT1285" s="2"/>
      <c r="NU1285" s="2"/>
      <c r="NV1285" s="2"/>
      <c r="NW1285" s="2"/>
      <c r="NX1285" s="2"/>
      <c r="NY1285" s="2"/>
      <c r="NZ1285" s="2"/>
      <c r="OA1285" s="2"/>
      <c r="OB1285" s="2"/>
      <c r="OC1285" s="2"/>
      <c r="OD1285" s="2"/>
      <c r="OE1285" s="2"/>
      <c r="OF1285" s="2"/>
      <c r="OG1285" s="2"/>
      <c r="OH1285" s="2"/>
      <c r="OI1285" s="2"/>
      <c r="OJ1285" s="2"/>
      <c r="OK1285" s="2"/>
      <c r="OL1285" s="2"/>
      <c r="OM1285" s="2"/>
      <c r="ON1285" s="2"/>
      <c r="OO1285" s="2"/>
      <c r="OP1285" s="2"/>
      <c r="OQ1285" s="2"/>
      <c r="OR1285" s="2"/>
      <c r="OS1285" s="2"/>
      <c r="OT1285" s="2"/>
      <c r="OU1285" s="2"/>
      <c r="OV1285" s="2"/>
      <c r="OW1285" s="2"/>
      <c r="OX1285" s="2"/>
      <c r="OY1285" s="2"/>
      <c r="OZ1285" s="2"/>
      <c r="PA1285" s="2"/>
      <c r="PB1285" s="2"/>
      <c r="PC1285" s="2"/>
      <c r="PD1285" s="2"/>
      <c r="PE1285" s="2"/>
      <c r="PF1285" s="2"/>
      <c r="PG1285" s="2"/>
      <c r="PH1285" s="2"/>
      <c r="PI1285" s="2"/>
      <c r="PJ1285" s="2"/>
      <c r="PK1285" s="2"/>
      <c r="PL1285" s="2"/>
      <c r="PM1285" s="2"/>
      <c r="PN1285" s="2"/>
      <c r="PO1285" s="2"/>
    </row>
    <row r="1286" spans="1:431" ht="98" hidden="1" x14ac:dyDescent="0.15">
      <c r="A1286" s="6" t="s">
        <v>1340</v>
      </c>
      <c r="B1286" s="3"/>
      <c r="C1286" s="6"/>
      <c r="D1286" s="6"/>
      <c r="E1286" s="3"/>
      <c r="F1286" s="6"/>
      <c r="G1286" s="6"/>
      <c r="H1286" s="6"/>
      <c r="I1286" s="3"/>
      <c r="J1286" s="6"/>
      <c r="K1286" s="3"/>
      <c r="L1286" s="3"/>
      <c r="M1286" s="3"/>
      <c r="N1286" s="6"/>
      <c r="O1286" s="3"/>
      <c r="P1286" s="6"/>
      <c r="Q1286" s="6"/>
      <c r="R1286" s="6"/>
      <c r="S1286" s="3"/>
      <c r="T1286" s="3"/>
      <c r="U1286" s="3"/>
      <c r="V1286" s="3"/>
      <c r="W1286" s="3"/>
      <c r="X1286" s="3"/>
      <c r="Y1286" s="6"/>
      <c r="Z1286" s="6"/>
      <c r="AA1286" s="6"/>
      <c r="AB1286" s="3"/>
      <c r="AC1286" s="6"/>
      <c r="AD1286" s="6"/>
      <c r="AE1286" s="3"/>
      <c r="AF1286" s="3"/>
      <c r="AG1286" s="6"/>
      <c r="AH1286" s="6"/>
      <c r="AI1286" s="3"/>
      <c r="AJ1286" s="3"/>
      <c r="AK1286" s="3"/>
      <c r="AL1286" s="3"/>
      <c r="AM1286" s="6"/>
      <c r="AN1286" s="3"/>
      <c r="AO1286" s="3"/>
      <c r="AP1286" s="3"/>
      <c r="AQ1286" s="3"/>
      <c r="AR1286" s="3"/>
      <c r="AS1286" s="3"/>
      <c r="AT1286" s="6"/>
      <c r="AU1286" s="6"/>
      <c r="AV1286" s="6"/>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v>1970</v>
      </c>
      <c r="BZ1286" s="3" t="s">
        <v>2504</v>
      </c>
      <c r="CA1286" s="3" t="s">
        <v>2507</v>
      </c>
      <c r="CB1286" s="3" t="s">
        <v>2508</v>
      </c>
      <c r="CC1286" s="3" t="s">
        <v>2351</v>
      </c>
      <c r="CD1286" s="3"/>
      <c r="CE1286" s="3"/>
      <c r="CF1286" s="7"/>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J1286" s="1"/>
      <c r="DK1286" s="1"/>
      <c r="DL1286" s="1"/>
      <c r="DM1286" s="1"/>
      <c r="DN1286" s="1"/>
      <c r="DO1286" s="1"/>
      <c r="DQ1286" s="1"/>
      <c r="DT1286" s="1"/>
      <c r="DW1286" s="1"/>
      <c r="DX1286" s="1"/>
      <c r="DY1286" s="1"/>
      <c r="DZ1286" s="1"/>
      <c r="EA1286" s="1"/>
      <c r="EB1286" s="1"/>
      <c r="EC1286" s="1"/>
      <c r="EF1286" s="1"/>
      <c r="ER1286" s="1"/>
      <c r="ET1286" s="1"/>
      <c r="FH1286" s="1"/>
      <c r="FI1286" s="1"/>
      <c r="LT1286" s="2"/>
      <c r="LU1286" s="2"/>
      <c r="LV1286" s="2"/>
      <c r="LW1286" s="2"/>
      <c r="LX1286" s="2"/>
      <c r="LY1286" s="2"/>
      <c r="LZ1286" s="2"/>
      <c r="MA1286" s="2"/>
      <c r="MB1286" s="2"/>
      <c r="MC1286" s="2"/>
      <c r="MD1286" s="2"/>
      <c r="ME1286" s="2"/>
      <c r="MF1286" s="2"/>
      <c r="MG1286" s="2"/>
      <c r="MH1286" s="2"/>
      <c r="MI1286" s="2"/>
      <c r="MJ1286" s="2"/>
      <c r="MK1286" s="2"/>
      <c r="ML1286" s="2"/>
      <c r="MM1286" s="2"/>
      <c r="MN1286" s="2"/>
      <c r="MO1286" s="2"/>
      <c r="MP1286" s="2"/>
      <c r="MQ1286" s="2"/>
      <c r="MR1286" s="2"/>
      <c r="MS1286" s="2"/>
      <c r="MT1286" s="2"/>
      <c r="MU1286" s="2"/>
      <c r="MV1286" s="2"/>
      <c r="MW1286" s="2"/>
      <c r="MX1286" s="2"/>
      <c r="MY1286" s="2"/>
      <c r="MZ1286" s="2"/>
      <c r="NA1286" s="2"/>
      <c r="NB1286" s="2"/>
      <c r="NC1286" s="2"/>
      <c r="ND1286" s="2"/>
      <c r="NE1286" s="2"/>
      <c r="NF1286" s="2"/>
      <c r="NG1286" s="2"/>
      <c r="NH1286" s="2"/>
      <c r="NI1286" s="2"/>
      <c r="NJ1286" s="2"/>
      <c r="NK1286" s="2"/>
      <c r="NL1286" s="2"/>
      <c r="NM1286" s="2"/>
      <c r="NN1286" s="2"/>
      <c r="NO1286" s="2"/>
      <c r="NP1286" s="2"/>
      <c r="NQ1286" s="2"/>
      <c r="NR1286" s="2"/>
      <c r="NS1286" s="2"/>
      <c r="NT1286" s="2"/>
      <c r="NU1286" s="2"/>
      <c r="NV1286" s="2"/>
      <c r="NW1286" s="2"/>
      <c r="NX1286" s="2"/>
      <c r="NY1286" s="2"/>
      <c r="NZ1286" s="2"/>
      <c r="OA1286" s="2"/>
      <c r="OB1286" s="2"/>
      <c r="OC1286" s="2"/>
      <c r="OD1286" s="2"/>
      <c r="OE1286" s="2"/>
      <c r="OF1286" s="2"/>
      <c r="OG1286" s="2"/>
      <c r="OH1286" s="2"/>
      <c r="OI1286" s="2"/>
      <c r="OJ1286" s="2"/>
      <c r="OK1286" s="2"/>
      <c r="OL1286" s="2"/>
      <c r="OM1286" s="2"/>
      <c r="ON1286" s="2"/>
      <c r="OO1286" s="2"/>
      <c r="OP1286" s="2"/>
      <c r="OQ1286" s="2"/>
      <c r="OR1286" s="2"/>
      <c r="OS1286" s="2"/>
      <c r="OT1286" s="2"/>
      <c r="OU1286" s="2"/>
      <c r="OV1286" s="2"/>
      <c r="OW1286" s="2"/>
      <c r="OX1286" s="2"/>
      <c r="OY1286" s="2"/>
      <c r="OZ1286" s="2"/>
      <c r="PA1286" s="2"/>
      <c r="PB1286" s="2"/>
      <c r="PC1286" s="2"/>
      <c r="PD1286" s="2"/>
      <c r="PE1286" s="2"/>
      <c r="PF1286" s="2"/>
      <c r="PG1286" s="2"/>
      <c r="PH1286" s="2"/>
      <c r="PI1286" s="2"/>
      <c r="PJ1286" s="2"/>
      <c r="PK1286" s="2"/>
      <c r="PL1286" s="2"/>
      <c r="PM1286" s="2"/>
      <c r="PN1286" s="2"/>
      <c r="PO1286" s="2"/>
    </row>
    <row r="1287" spans="1:431" ht="98" hidden="1" x14ac:dyDescent="0.15">
      <c r="A1287" s="6" t="s">
        <v>1344</v>
      </c>
      <c r="B1287" s="3"/>
      <c r="C1287" s="6"/>
      <c r="D1287" s="6"/>
      <c r="E1287" s="3"/>
      <c r="F1287" s="6"/>
      <c r="G1287" s="6"/>
      <c r="H1287" s="6"/>
      <c r="I1287" s="3"/>
      <c r="J1287" s="6"/>
      <c r="K1287" s="3"/>
      <c r="L1287" s="3"/>
      <c r="M1287" s="3"/>
      <c r="N1287" s="6"/>
      <c r="O1287" s="3"/>
      <c r="P1287" s="6"/>
      <c r="Q1287" s="6"/>
      <c r="R1287" s="6"/>
      <c r="S1287" s="3"/>
      <c r="T1287" s="3"/>
      <c r="U1287" s="3"/>
      <c r="V1287" s="3"/>
      <c r="W1287" s="3"/>
      <c r="X1287" s="3"/>
      <c r="Y1287" s="6"/>
      <c r="Z1287" s="6"/>
      <c r="AA1287" s="6"/>
      <c r="AB1287" s="3"/>
      <c r="AC1287" s="6"/>
      <c r="AD1287" s="6"/>
      <c r="AE1287" s="3"/>
      <c r="AF1287" s="3"/>
      <c r="AG1287" s="6"/>
      <c r="AH1287" s="6"/>
      <c r="AI1287" s="3"/>
      <c r="AJ1287" s="3"/>
      <c r="AK1287" s="3"/>
      <c r="AL1287" s="3"/>
      <c r="AM1287" s="6"/>
      <c r="AN1287" s="3"/>
      <c r="AO1287" s="3"/>
      <c r="AP1287" s="3"/>
      <c r="AQ1287" s="3"/>
      <c r="AR1287" s="3"/>
      <c r="AS1287" s="3"/>
      <c r="AT1287" s="6"/>
      <c r="AU1287" s="6"/>
      <c r="AV1287" s="6"/>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v>1970</v>
      </c>
      <c r="BZ1287" s="3" t="s">
        <v>2504</v>
      </c>
      <c r="CA1287" s="3" t="s">
        <v>2507</v>
      </c>
      <c r="CB1287" s="3" t="s">
        <v>2508</v>
      </c>
      <c r="CC1287" s="3" t="s">
        <v>2351</v>
      </c>
      <c r="CD1287" s="3"/>
      <c r="CE1287" s="3"/>
      <c r="CF1287" s="7"/>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J1287" s="1"/>
      <c r="DK1287" s="1"/>
      <c r="DL1287" s="1"/>
      <c r="DM1287" s="1"/>
      <c r="DN1287" s="1"/>
      <c r="DO1287" s="1"/>
      <c r="DQ1287" s="1"/>
      <c r="DT1287" s="1"/>
      <c r="DW1287" s="1"/>
      <c r="DX1287" s="1"/>
      <c r="DY1287" s="1"/>
      <c r="DZ1287" s="1"/>
      <c r="EA1287" s="1"/>
      <c r="EB1287" s="1"/>
      <c r="EC1287" s="1"/>
      <c r="EF1287" s="1"/>
      <c r="ER1287" s="1"/>
      <c r="ET1287" s="1"/>
      <c r="FH1287" s="1"/>
      <c r="FI1287" s="1"/>
      <c r="LT1287" s="2"/>
      <c r="LU1287" s="2"/>
      <c r="LV1287" s="2"/>
      <c r="LW1287" s="2"/>
      <c r="LX1287" s="2"/>
      <c r="LY1287" s="2"/>
      <c r="LZ1287" s="2"/>
      <c r="MA1287" s="2"/>
      <c r="MB1287" s="2"/>
      <c r="MC1287" s="2"/>
      <c r="MD1287" s="2"/>
      <c r="ME1287" s="2"/>
      <c r="MF1287" s="2"/>
      <c r="MG1287" s="2"/>
      <c r="MH1287" s="2"/>
      <c r="MI1287" s="2"/>
      <c r="MJ1287" s="2"/>
      <c r="MK1287" s="2"/>
      <c r="ML1287" s="2"/>
      <c r="MM1287" s="2"/>
      <c r="MN1287" s="2"/>
      <c r="MO1287" s="2"/>
      <c r="MP1287" s="2"/>
      <c r="MQ1287" s="2"/>
      <c r="MR1287" s="2"/>
      <c r="MS1287" s="2"/>
      <c r="MT1287" s="2"/>
      <c r="MU1287" s="2"/>
      <c r="MV1287" s="2"/>
      <c r="MW1287" s="2"/>
      <c r="MX1287" s="2"/>
      <c r="MY1287" s="2"/>
      <c r="MZ1287" s="2"/>
      <c r="NA1287" s="2"/>
      <c r="NB1287" s="2"/>
      <c r="NC1287" s="2"/>
      <c r="ND1287" s="2"/>
      <c r="NE1287" s="2"/>
      <c r="NF1287" s="2"/>
      <c r="NG1287" s="2"/>
      <c r="NH1287" s="2"/>
      <c r="NI1287" s="2"/>
      <c r="NJ1287" s="2"/>
      <c r="NK1287" s="2"/>
      <c r="NL1287" s="2"/>
      <c r="NM1287" s="2"/>
      <c r="NN1287" s="2"/>
      <c r="NO1287" s="2"/>
      <c r="NP1287" s="2"/>
      <c r="NQ1287" s="2"/>
      <c r="NR1287" s="2"/>
      <c r="NS1287" s="2"/>
      <c r="NT1287" s="2"/>
      <c r="NU1287" s="2"/>
      <c r="NV1287" s="2"/>
      <c r="NW1287" s="2"/>
      <c r="NX1287" s="2"/>
      <c r="NY1287" s="2"/>
      <c r="NZ1287" s="2"/>
      <c r="OA1287" s="2"/>
      <c r="OB1287" s="2"/>
      <c r="OC1287" s="2"/>
      <c r="OD1287" s="2"/>
      <c r="OE1287" s="2"/>
      <c r="OF1287" s="2"/>
      <c r="OG1287" s="2"/>
      <c r="OH1287" s="2"/>
      <c r="OI1287" s="2"/>
      <c r="OJ1287" s="2"/>
      <c r="OK1287" s="2"/>
      <c r="OL1287" s="2"/>
      <c r="OM1287" s="2"/>
      <c r="ON1287" s="2"/>
      <c r="OO1287" s="2"/>
      <c r="OP1287" s="2"/>
      <c r="OQ1287" s="2"/>
      <c r="OR1287" s="2"/>
      <c r="OS1287" s="2"/>
      <c r="OT1287" s="2"/>
      <c r="OU1287" s="2"/>
      <c r="OV1287" s="2"/>
      <c r="OW1287" s="2"/>
      <c r="OX1287" s="2"/>
      <c r="OY1287" s="2"/>
      <c r="OZ1287" s="2"/>
      <c r="PA1287" s="2"/>
      <c r="PB1287" s="2"/>
      <c r="PC1287" s="2"/>
      <c r="PD1287" s="2"/>
      <c r="PE1287" s="2"/>
      <c r="PF1287" s="2"/>
      <c r="PG1287" s="2"/>
      <c r="PH1287" s="2"/>
      <c r="PI1287" s="2"/>
      <c r="PJ1287" s="2"/>
      <c r="PK1287" s="2"/>
      <c r="PL1287" s="2"/>
      <c r="PM1287" s="2"/>
      <c r="PN1287" s="2"/>
      <c r="PO1287" s="2"/>
    </row>
    <row r="1288" spans="1:431" ht="98" hidden="1" x14ac:dyDescent="0.15">
      <c r="A1288" s="6" t="s">
        <v>1349</v>
      </c>
      <c r="B1288" s="3"/>
      <c r="C1288" s="6"/>
      <c r="D1288" s="6"/>
      <c r="E1288" s="3"/>
      <c r="F1288" s="6"/>
      <c r="G1288" s="6"/>
      <c r="H1288" s="6"/>
      <c r="I1288" s="3"/>
      <c r="J1288" s="6"/>
      <c r="K1288" s="3"/>
      <c r="L1288" s="3"/>
      <c r="M1288" s="3"/>
      <c r="N1288" s="6"/>
      <c r="O1288" s="3"/>
      <c r="P1288" s="6"/>
      <c r="Q1288" s="6"/>
      <c r="R1288" s="6"/>
      <c r="S1288" s="3">
        <v>1</v>
      </c>
      <c r="T1288" s="3"/>
      <c r="U1288" s="3"/>
      <c r="V1288" s="3"/>
      <c r="W1288" s="3"/>
      <c r="X1288" s="3"/>
      <c r="Y1288" s="6"/>
      <c r="Z1288" s="6"/>
      <c r="AA1288" s="6"/>
      <c r="AB1288" s="3"/>
      <c r="AC1288" s="6"/>
      <c r="AD1288" s="6"/>
      <c r="AE1288" s="3"/>
      <c r="AF1288" s="3"/>
      <c r="AG1288" s="6"/>
      <c r="AH1288" s="6"/>
      <c r="AI1288" s="3"/>
      <c r="AJ1288" s="3"/>
      <c r="AK1288" s="3"/>
      <c r="AL1288" s="3"/>
      <c r="AM1288" s="6"/>
      <c r="AN1288" s="3"/>
      <c r="AO1288" s="3"/>
      <c r="AP1288" s="3"/>
      <c r="AQ1288" s="3"/>
      <c r="AR1288" s="3"/>
      <c r="AS1288" s="3"/>
      <c r="AT1288" s="6"/>
      <c r="AU1288" s="6"/>
      <c r="AV1288" s="6"/>
      <c r="AW1288" s="3"/>
      <c r="AX1288" s="3"/>
      <c r="AY1288" s="3"/>
      <c r="AZ1288" s="3"/>
      <c r="BA1288" s="3"/>
      <c r="BB1288" s="3"/>
      <c r="BC1288" s="3"/>
      <c r="BD1288" s="3">
        <v>1</v>
      </c>
      <c r="BE1288" s="3"/>
      <c r="BF1288" s="3"/>
      <c r="BG1288" s="3"/>
      <c r="BH1288" s="3"/>
      <c r="BI1288" s="3"/>
      <c r="BJ1288" s="3"/>
      <c r="BK1288" s="3"/>
      <c r="BL1288" s="3"/>
      <c r="BM1288" s="3"/>
      <c r="BN1288" s="3"/>
      <c r="BO1288" s="3"/>
      <c r="BP1288" s="3"/>
      <c r="BQ1288" s="3"/>
      <c r="BR1288" s="3"/>
      <c r="BS1288" s="3"/>
      <c r="BT1288" s="3"/>
      <c r="BU1288" s="3"/>
      <c r="BV1288" s="3"/>
      <c r="BW1288" s="3"/>
      <c r="BX1288" s="3"/>
      <c r="BY1288" s="3">
        <v>1970</v>
      </c>
      <c r="BZ1288" s="3" t="s">
        <v>2504</v>
      </c>
      <c r="CA1288" s="3" t="s">
        <v>2507</v>
      </c>
      <c r="CB1288" s="3" t="s">
        <v>2508</v>
      </c>
      <c r="CC1288" s="3" t="s">
        <v>2351</v>
      </c>
      <c r="CD1288" s="3"/>
      <c r="CE1288" s="3"/>
      <c r="CF1288" s="7"/>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J1288" s="1"/>
      <c r="DK1288" s="1"/>
      <c r="DL1288" s="1"/>
      <c r="DM1288" s="1"/>
      <c r="DN1288" s="1"/>
      <c r="DO1288" s="1"/>
      <c r="DQ1288" s="1"/>
      <c r="DT1288" s="1"/>
      <c r="DW1288" s="1"/>
      <c r="DX1288" s="1"/>
      <c r="DY1288" s="1"/>
      <c r="DZ1288" s="1"/>
      <c r="EA1288" s="1"/>
      <c r="EB1288" s="1"/>
      <c r="EC1288" s="1"/>
      <c r="EF1288" s="1"/>
      <c r="ER1288" s="1"/>
      <c r="ET1288" s="1"/>
      <c r="FH1288" s="1"/>
      <c r="FI1288" s="1"/>
      <c r="LT1288" s="2"/>
      <c r="LU1288" s="2"/>
      <c r="LV1288" s="2"/>
      <c r="LW1288" s="2"/>
      <c r="LX1288" s="2"/>
      <c r="LY1288" s="2"/>
      <c r="LZ1288" s="2"/>
      <c r="MA1288" s="2"/>
      <c r="MB1288" s="2"/>
      <c r="MC1288" s="2"/>
      <c r="MD1288" s="2"/>
      <c r="ME1288" s="2"/>
      <c r="MF1288" s="2"/>
      <c r="MG1288" s="2"/>
      <c r="MH1288" s="2"/>
      <c r="MI1288" s="2"/>
      <c r="MJ1288" s="2"/>
      <c r="MK1288" s="2"/>
      <c r="ML1288" s="2"/>
      <c r="MM1288" s="2"/>
      <c r="MN1288" s="2"/>
      <c r="MO1288" s="2"/>
      <c r="MP1288" s="2"/>
      <c r="MQ1288" s="2"/>
      <c r="MR1288" s="2"/>
      <c r="MS1288" s="2"/>
      <c r="MT1288" s="2"/>
      <c r="MU1288" s="2"/>
      <c r="MV1288" s="2"/>
      <c r="MW1288" s="2"/>
      <c r="MX1288" s="2"/>
      <c r="MY1288" s="2"/>
      <c r="MZ1288" s="2"/>
      <c r="NA1288" s="2"/>
      <c r="NB1288" s="2"/>
      <c r="NC1288" s="2"/>
      <c r="ND1288" s="2"/>
      <c r="NE1288" s="2"/>
      <c r="NF1288" s="2"/>
      <c r="NG1288" s="2"/>
      <c r="NH1288" s="2"/>
      <c r="NI1288" s="2"/>
      <c r="NJ1288" s="2"/>
      <c r="NK1288" s="2"/>
      <c r="NL1288" s="2"/>
      <c r="NM1288" s="2"/>
      <c r="NN1288" s="2"/>
      <c r="NO1288" s="2"/>
      <c r="NP1288" s="2"/>
      <c r="NQ1288" s="2"/>
      <c r="NR1288" s="2"/>
      <c r="NS1288" s="2"/>
      <c r="NT1288" s="2"/>
      <c r="NU1288" s="2"/>
      <c r="NV1288" s="2"/>
      <c r="NW1288" s="2"/>
      <c r="NX1288" s="2"/>
      <c r="NY1288" s="2"/>
      <c r="NZ1288" s="2"/>
      <c r="OA1288" s="2"/>
      <c r="OB1288" s="2"/>
      <c r="OC1288" s="2"/>
      <c r="OD1288" s="2"/>
      <c r="OE1288" s="2"/>
      <c r="OF1288" s="2"/>
      <c r="OG1288" s="2"/>
      <c r="OH1288" s="2"/>
      <c r="OI1288" s="2"/>
      <c r="OJ1288" s="2"/>
      <c r="OK1288" s="2"/>
      <c r="OL1288" s="2"/>
      <c r="OM1288" s="2"/>
      <c r="ON1288" s="2"/>
      <c r="OO1288" s="2"/>
      <c r="OP1288" s="2"/>
      <c r="OQ1288" s="2"/>
      <c r="OR1288" s="2"/>
      <c r="OS1288" s="2"/>
      <c r="OT1288" s="2"/>
      <c r="OU1288" s="2"/>
      <c r="OV1288" s="2"/>
      <c r="OW1288" s="2"/>
      <c r="OX1288" s="2"/>
      <c r="OY1288" s="2"/>
      <c r="OZ1288" s="2"/>
      <c r="PA1288" s="2"/>
      <c r="PB1288" s="2"/>
      <c r="PC1288" s="2"/>
      <c r="PD1288" s="2"/>
      <c r="PE1288" s="2"/>
      <c r="PF1288" s="2"/>
      <c r="PG1288" s="2"/>
      <c r="PH1288" s="2"/>
      <c r="PI1288" s="2"/>
      <c r="PJ1288" s="2"/>
      <c r="PK1288" s="2"/>
      <c r="PL1288" s="2"/>
      <c r="PM1288" s="2"/>
      <c r="PN1288" s="2"/>
      <c r="PO1288" s="2"/>
    </row>
    <row r="1289" spans="1:431" ht="98" hidden="1" x14ac:dyDescent="0.15">
      <c r="A1289" s="6" t="s">
        <v>1353</v>
      </c>
      <c r="B1289" s="3"/>
      <c r="C1289" s="6"/>
      <c r="D1289" s="6"/>
      <c r="E1289" s="3"/>
      <c r="F1289" s="6"/>
      <c r="G1289" s="6"/>
      <c r="H1289" s="6"/>
      <c r="I1289" s="3"/>
      <c r="J1289" s="6"/>
      <c r="K1289" s="3"/>
      <c r="L1289" s="3"/>
      <c r="M1289" s="3"/>
      <c r="N1289" s="6"/>
      <c r="O1289" s="3"/>
      <c r="P1289" s="6"/>
      <c r="Q1289" s="6"/>
      <c r="R1289" s="6"/>
      <c r="S1289" s="3"/>
      <c r="T1289" s="3"/>
      <c r="U1289" s="3"/>
      <c r="V1289" s="3"/>
      <c r="W1289" s="3"/>
      <c r="X1289" s="3"/>
      <c r="Y1289" s="6"/>
      <c r="Z1289" s="6"/>
      <c r="AA1289" s="6"/>
      <c r="AB1289" s="3"/>
      <c r="AC1289" s="6"/>
      <c r="AD1289" s="6"/>
      <c r="AE1289" s="3"/>
      <c r="AF1289" s="3"/>
      <c r="AG1289" s="6"/>
      <c r="AH1289" s="6"/>
      <c r="AI1289" s="3"/>
      <c r="AJ1289" s="3"/>
      <c r="AK1289" s="3"/>
      <c r="AL1289" s="3"/>
      <c r="AM1289" s="6"/>
      <c r="AN1289" s="3"/>
      <c r="AO1289" s="3"/>
      <c r="AP1289" s="3"/>
      <c r="AQ1289" s="3"/>
      <c r="AR1289" s="3"/>
      <c r="AS1289" s="3"/>
      <c r="AT1289" s="6"/>
      <c r="AU1289" s="6"/>
      <c r="AV1289" s="6"/>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v>1970</v>
      </c>
      <c r="BZ1289" s="3" t="s">
        <v>2504</v>
      </c>
      <c r="CA1289" s="3" t="s">
        <v>2507</v>
      </c>
      <c r="CB1289" s="3" t="s">
        <v>2508</v>
      </c>
      <c r="CC1289" s="3" t="s">
        <v>2351</v>
      </c>
      <c r="CD1289" s="3"/>
      <c r="CE1289" s="3"/>
      <c r="CF1289" s="7"/>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J1289" s="1"/>
      <c r="DK1289" s="1"/>
      <c r="DL1289" s="1"/>
      <c r="DM1289" s="1"/>
      <c r="DN1289" s="1"/>
      <c r="DO1289" s="1"/>
      <c r="DQ1289" s="1"/>
      <c r="DT1289" s="1"/>
      <c r="DW1289" s="1"/>
      <c r="DX1289" s="1"/>
      <c r="DY1289" s="1"/>
      <c r="DZ1289" s="1"/>
      <c r="EA1289" s="1"/>
      <c r="EB1289" s="1"/>
      <c r="EC1289" s="1"/>
      <c r="EF1289" s="1"/>
      <c r="ER1289" s="1"/>
      <c r="ET1289" s="1"/>
      <c r="FH1289" s="1"/>
      <c r="FI1289" s="1"/>
      <c r="LT1289" s="2"/>
      <c r="LU1289" s="2"/>
      <c r="LV1289" s="2"/>
      <c r="LW1289" s="2"/>
      <c r="LX1289" s="2"/>
      <c r="LY1289" s="2"/>
      <c r="LZ1289" s="2"/>
      <c r="MA1289" s="2"/>
      <c r="MB1289" s="2"/>
      <c r="MC1289" s="2"/>
      <c r="MD1289" s="2"/>
      <c r="ME1289" s="2"/>
      <c r="MF1289" s="2"/>
      <c r="MG1289" s="2"/>
      <c r="MH1289" s="2"/>
      <c r="MI1289" s="2"/>
      <c r="MJ1289" s="2"/>
      <c r="MK1289" s="2"/>
      <c r="ML1289" s="2"/>
      <c r="MM1289" s="2"/>
      <c r="MN1289" s="2"/>
      <c r="MO1289" s="2"/>
      <c r="MP1289" s="2"/>
      <c r="MQ1289" s="2"/>
      <c r="MR1289" s="2"/>
      <c r="MS1289" s="2"/>
      <c r="MT1289" s="2"/>
      <c r="MU1289" s="2"/>
      <c r="MV1289" s="2"/>
      <c r="MW1289" s="2"/>
      <c r="MX1289" s="2"/>
      <c r="MY1289" s="2"/>
      <c r="MZ1289" s="2"/>
      <c r="NA1289" s="2"/>
      <c r="NB1289" s="2"/>
      <c r="NC1289" s="2"/>
      <c r="ND1289" s="2"/>
      <c r="NE1289" s="2"/>
      <c r="NF1289" s="2"/>
      <c r="NG1289" s="2"/>
      <c r="NH1289" s="2"/>
      <c r="NI1289" s="2"/>
      <c r="NJ1289" s="2"/>
      <c r="NK1289" s="2"/>
      <c r="NL1289" s="2"/>
      <c r="NM1289" s="2"/>
      <c r="NN1289" s="2"/>
      <c r="NO1289" s="2"/>
      <c r="NP1289" s="2"/>
      <c r="NQ1289" s="2"/>
      <c r="NR1289" s="2"/>
      <c r="NS1289" s="2"/>
      <c r="NT1289" s="2"/>
      <c r="NU1289" s="2"/>
      <c r="NV1289" s="2"/>
      <c r="NW1289" s="2"/>
      <c r="NX1289" s="2"/>
      <c r="NY1289" s="2"/>
      <c r="NZ1289" s="2"/>
      <c r="OA1289" s="2"/>
      <c r="OB1289" s="2"/>
      <c r="OC1289" s="2"/>
      <c r="OD1289" s="2"/>
      <c r="OE1289" s="2"/>
      <c r="OF1289" s="2"/>
      <c r="OG1289" s="2"/>
      <c r="OH1289" s="2"/>
      <c r="OI1289" s="2"/>
      <c r="OJ1289" s="2"/>
      <c r="OK1289" s="2"/>
      <c r="OL1289" s="2"/>
      <c r="OM1289" s="2"/>
      <c r="ON1289" s="2"/>
      <c r="OO1289" s="2"/>
      <c r="OP1289" s="2"/>
      <c r="OQ1289" s="2"/>
      <c r="OR1289" s="2"/>
      <c r="OS1289" s="2"/>
      <c r="OT1289" s="2"/>
      <c r="OU1289" s="2"/>
      <c r="OV1289" s="2"/>
      <c r="OW1289" s="2"/>
      <c r="OX1289" s="2"/>
      <c r="OY1289" s="2"/>
      <c r="OZ1289" s="2"/>
      <c r="PA1289" s="2"/>
      <c r="PB1289" s="2"/>
      <c r="PC1289" s="2"/>
      <c r="PD1289" s="2"/>
      <c r="PE1289" s="2"/>
      <c r="PF1289" s="2"/>
      <c r="PG1289" s="2"/>
      <c r="PH1289" s="2"/>
      <c r="PI1289" s="2"/>
      <c r="PJ1289" s="2"/>
      <c r="PK1289" s="2"/>
      <c r="PL1289" s="2"/>
      <c r="PM1289" s="2"/>
      <c r="PN1289" s="2"/>
      <c r="PO1289" s="2"/>
    </row>
    <row r="1290" spans="1:431" ht="98" hidden="1" x14ac:dyDescent="0.15">
      <c r="A1290" s="6" t="s">
        <v>1358</v>
      </c>
      <c r="B1290" s="3"/>
      <c r="C1290" s="6"/>
      <c r="D1290" s="6"/>
      <c r="E1290" s="3"/>
      <c r="F1290" s="6"/>
      <c r="G1290" s="6"/>
      <c r="H1290" s="6"/>
      <c r="I1290" s="3"/>
      <c r="J1290" s="6"/>
      <c r="K1290" s="3"/>
      <c r="L1290" s="3"/>
      <c r="M1290" s="3"/>
      <c r="N1290" s="6"/>
      <c r="O1290" s="3"/>
      <c r="P1290" s="6"/>
      <c r="Q1290" s="6"/>
      <c r="R1290" s="6"/>
      <c r="S1290" s="3"/>
      <c r="T1290" s="3"/>
      <c r="U1290" s="3"/>
      <c r="V1290" s="3"/>
      <c r="W1290" s="3"/>
      <c r="X1290" s="3"/>
      <c r="Y1290" s="6"/>
      <c r="Z1290" s="6"/>
      <c r="AA1290" s="6"/>
      <c r="AB1290" s="3"/>
      <c r="AC1290" s="6"/>
      <c r="AD1290" s="6"/>
      <c r="AE1290" s="3"/>
      <c r="AF1290" s="3"/>
      <c r="AG1290" s="6"/>
      <c r="AH1290" s="6"/>
      <c r="AI1290" s="3"/>
      <c r="AJ1290" s="3"/>
      <c r="AK1290" s="3"/>
      <c r="AL1290" s="3"/>
      <c r="AM1290" s="6"/>
      <c r="AN1290" s="3"/>
      <c r="AO1290" s="3"/>
      <c r="AP1290" s="3"/>
      <c r="AQ1290" s="3"/>
      <c r="AR1290" s="3"/>
      <c r="AS1290" s="3"/>
      <c r="AT1290" s="6"/>
      <c r="AU1290" s="6"/>
      <c r="AV1290" s="6"/>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v>1970</v>
      </c>
      <c r="BZ1290" s="3" t="s">
        <v>2504</v>
      </c>
      <c r="CA1290" s="3" t="s">
        <v>2507</v>
      </c>
      <c r="CB1290" s="3" t="s">
        <v>2508</v>
      </c>
      <c r="CC1290" s="3" t="s">
        <v>2351</v>
      </c>
      <c r="CD1290" s="3"/>
      <c r="CE1290" s="3"/>
      <c r="CF1290" s="7"/>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J1290" s="1"/>
      <c r="DK1290" s="1"/>
      <c r="DL1290" s="1"/>
      <c r="DM1290" s="1"/>
      <c r="DN1290" s="1"/>
      <c r="DO1290" s="1"/>
      <c r="DQ1290" s="1"/>
      <c r="DT1290" s="1"/>
      <c r="DW1290" s="1"/>
      <c r="DX1290" s="1"/>
      <c r="DY1290" s="1"/>
      <c r="DZ1290" s="1"/>
      <c r="EA1290" s="1"/>
      <c r="EB1290" s="1"/>
      <c r="EC1290" s="1"/>
      <c r="EF1290" s="1"/>
      <c r="ER1290" s="1"/>
      <c r="ET1290" s="1"/>
      <c r="FH1290" s="1"/>
      <c r="FI1290" s="1"/>
      <c r="LT1290" s="2"/>
      <c r="LU1290" s="2"/>
      <c r="LV1290" s="2"/>
      <c r="LW1290" s="2"/>
      <c r="LX1290" s="2"/>
      <c r="LY1290" s="2"/>
      <c r="LZ1290" s="2"/>
      <c r="MA1290" s="2"/>
      <c r="MB1290" s="2"/>
      <c r="MC1290" s="2"/>
      <c r="MD1290" s="2"/>
      <c r="ME1290" s="2"/>
      <c r="MF1290" s="2"/>
      <c r="MG1290" s="2"/>
      <c r="MH1290" s="2"/>
      <c r="MI1290" s="2"/>
      <c r="MJ1290" s="2"/>
      <c r="MK1290" s="2"/>
      <c r="ML1290" s="2"/>
      <c r="MM1290" s="2"/>
      <c r="MN1290" s="2"/>
      <c r="MO1290" s="2"/>
      <c r="MP1290" s="2"/>
      <c r="MQ1290" s="2"/>
      <c r="MR1290" s="2"/>
      <c r="MS1290" s="2"/>
      <c r="MT1290" s="2"/>
      <c r="MU1290" s="2"/>
      <c r="MV1290" s="2"/>
      <c r="MW1290" s="2"/>
      <c r="MX1290" s="2"/>
      <c r="MY1290" s="2"/>
      <c r="MZ1290" s="2"/>
      <c r="NA1290" s="2"/>
      <c r="NB1290" s="2"/>
      <c r="NC1290" s="2"/>
      <c r="ND1290" s="2"/>
      <c r="NE1290" s="2"/>
      <c r="NF1290" s="2"/>
      <c r="NG1290" s="2"/>
      <c r="NH1290" s="2"/>
      <c r="NI1290" s="2"/>
      <c r="NJ1290" s="2"/>
      <c r="NK1290" s="2"/>
      <c r="NL1290" s="2"/>
      <c r="NM1290" s="2"/>
      <c r="NN1290" s="2"/>
      <c r="NO1290" s="2"/>
      <c r="NP1290" s="2"/>
      <c r="NQ1290" s="2"/>
      <c r="NR1290" s="2"/>
      <c r="NS1290" s="2"/>
      <c r="NT1290" s="2"/>
      <c r="NU1290" s="2"/>
      <c r="NV1290" s="2"/>
      <c r="NW1290" s="2"/>
      <c r="NX1290" s="2"/>
      <c r="NY1290" s="2"/>
      <c r="NZ1290" s="2"/>
      <c r="OA1290" s="2"/>
      <c r="OB1290" s="2"/>
      <c r="OC1290" s="2"/>
      <c r="OD1290" s="2"/>
      <c r="OE1290" s="2"/>
      <c r="OF1290" s="2"/>
      <c r="OG1290" s="2"/>
      <c r="OH1290" s="2"/>
      <c r="OI1290" s="2"/>
      <c r="OJ1290" s="2"/>
      <c r="OK1290" s="2"/>
      <c r="OL1290" s="2"/>
      <c r="OM1290" s="2"/>
      <c r="ON1290" s="2"/>
      <c r="OO1290" s="2"/>
      <c r="OP1290" s="2"/>
      <c r="OQ1290" s="2"/>
      <c r="OR1290" s="2"/>
      <c r="OS1290" s="2"/>
      <c r="OT1290" s="2"/>
      <c r="OU1290" s="2"/>
      <c r="OV1290" s="2"/>
      <c r="OW1290" s="2"/>
      <c r="OX1290" s="2"/>
      <c r="OY1290" s="2"/>
      <c r="OZ1290" s="2"/>
      <c r="PA1290" s="2"/>
      <c r="PB1290" s="2"/>
      <c r="PC1290" s="2"/>
      <c r="PD1290" s="2"/>
      <c r="PE1290" s="2"/>
      <c r="PF1290" s="2"/>
      <c r="PG1290" s="2"/>
      <c r="PH1290" s="2"/>
      <c r="PI1290" s="2"/>
      <c r="PJ1290" s="2"/>
      <c r="PK1290" s="2"/>
      <c r="PL1290" s="2"/>
      <c r="PM1290" s="2"/>
      <c r="PN1290" s="2"/>
      <c r="PO1290" s="2"/>
    </row>
    <row r="1291" spans="1:431" ht="98" hidden="1" x14ac:dyDescent="0.15">
      <c r="A1291" s="6" t="s">
        <v>1362</v>
      </c>
      <c r="B1291" s="3"/>
      <c r="C1291" s="6"/>
      <c r="D1291" s="6"/>
      <c r="E1291" s="3"/>
      <c r="F1291" s="6"/>
      <c r="G1291" s="6"/>
      <c r="H1291" s="6"/>
      <c r="I1291" s="3"/>
      <c r="J1291" s="6"/>
      <c r="K1291" s="3"/>
      <c r="L1291" s="3"/>
      <c r="M1291" s="3"/>
      <c r="N1291" s="6"/>
      <c r="O1291" s="3"/>
      <c r="P1291" s="6"/>
      <c r="Q1291" s="6"/>
      <c r="R1291" s="6"/>
      <c r="S1291" s="3"/>
      <c r="T1291" s="3"/>
      <c r="U1291" s="3"/>
      <c r="V1291" s="3"/>
      <c r="W1291" s="3"/>
      <c r="X1291" s="3"/>
      <c r="Y1291" s="6"/>
      <c r="Z1291" s="6"/>
      <c r="AA1291" s="6"/>
      <c r="AB1291" s="3"/>
      <c r="AC1291" s="6"/>
      <c r="AD1291" s="6"/>
      <c r="AE1291" s="3"/>
      <c r="AF1291" s="3"/>
      <c r="AG1291" s="6"/>
      <c r="AH1291" s="6"/>
      <c r="AI1291" s="3"/>
      <c r="AJ1291" s="3"/>
      <c r="AK1291" s="3"/>
      <c r="AL1291" s="3"/>
      <c r="AM1291" s="6"/>
      <c r="AN1291" s="3"/>
      <c r="AO1291" s="3"/>
      <c r="AP1291" s="3"/>
      <c r="AQ1291" s="3"/>
      <c r="AR1291" s="3"/>
      <c r="AS1291" s="3"/>
      <c r="AT1291" s="6"/>
      <c r="AU1291" s="6"/>
      <c r="AV1291" s="6"/>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v>1970</v>
      </c>
      <c r="BZ1291" s="3" t="s">
        <v>2504</v>
      </c>
      <c r="CA1291" s="3" t="s">
        <v>2507</v>
      </c>
      <c r="CB1291" s="3" t="s">
        <v>2508</v>
      </c>
      <c r="CC1291" s="3" t="s">
        <v>2351</v>
      </c>
      <c r="CD1291" s="3"/>
      <c r="CE1291" s="3"/>
      <c r="CF1291" s="7"/>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J1291" s="1"/>
      <c r="DK1291" s="1"/>
      <c r="DL1291" s="1"/>
      <c r="DM1291" s="1"/>
      <c r="DN1291" s="1"/>
      <c r="DO1291" s="1"/>
      <c r="DQ1291" s="1"/>
      <c r="DT1291" s="1"/>
      <c r="DW1291" s="1"/>
      <c r="DX1291" s="1"/>
      <c r="DY1291" s="1"/>
      <c r="DZ1291" s="1"/>
      <c r="EA1291" s="1"/>
      <c r="EB1291" s="1"/>
      <c r="EC1291" s="1"/>
      <c r="EF1291" s="1"/>
      <c r="ER1291" s="1"/>
      <c r="ET1291" s="1"/>
      <c r="FH1291" s="1"/>
      <c r="FI1291" s="1"/>
      <c r="LT1291" s="2"/>
      <c r="LU1291" s="2"/>
      <c r="LV1291" s="2"/>
      <c r="LW1291" s="2"/>
      <c r="LX1291" s="2"/>
      <c r="LY1291" s="2"/>
      <c r="LZ1291" s="2"/>
      <c r="MA1291" s="2"/>
      <c r="MB1291" s="2"/>
      <c r="MC1291" s="2"/>
      <c r="MD1291" s="2"/>
      <c r="ME1291" s="2"/>
      <c r="MF1291" s="2"/>
      <c r="MG1291" s="2"/>
      <c r="MH1291" s="2"/>
      <c r="MI1291" s="2"/>
      <c r="MJ1291" s="2"/>
      <c r="MK1291" s="2"/>
      <c r="ML1291" s="2"/>
      <c r="MM1291" s="2"/>
      <c r="MN1291" s="2"/>
      <c r="MO1291" s="2"/>
      <c r="MP1291" s="2"/>
      <c r="MQ1291" s="2"/>
      <c r="MR1291" s="2"/>
      <c r="MS1291" s="2"/>
      <c r="MT1291" s="2"/>
      <c r="MU1291" s="2"/>
      <c r="MV1291" s="2"/>
      <c r="MW1291" s="2"/>
      <c r="MX1291" s="2"/>
      <c r="MY1291" s="2"/>
      <c r="MZ1291" s="2"/>
      <c r="NA1291" s="2"/>
      <c r="NB1291" s="2"/>
      <c r="NC1291" s="2"/>
      <c r="ND1291" s="2"/>
      <c r="NE1291" s="2"/>
      <c r="NF1291" s="2"/>
      <c r="NG1291" s="2"/>
      <c r="NH1291" s="2"/>
      <c r="NI1291" s="2"/>
      <c r="NJ1291" s="2"/>
      <c r="NK1291" s="2"/>
      <c r="NL1291" s="2"/>
      <c r="NM1291" s="2"/>
      <c r="NN1291" s="2"/>
      <c r="NO1291" s="2"/>
      <c r="NP1291" s="2"/>
      <c r="NQ1291" s="2"/>
      <c r="NR1291" s="2"/>
      <c r="NS1291" s="2"/>
      <c r="NT1291" s="2"/>
      <c r="NU1291" s="2"/>
      <c r="NV1291" s="2"/>
      <c r="NW1291" s="2"/>
      <c r="NX1291" s="2"/>
      <c r="NY1291" s="2"/>
      <c r="NZ1291" s="2"/>
      <c r="OA1291" s="2"/>
      <c r="OB1291" s="2"/>
      <c r="OC1291" s="2"/>
      <c r="OD1291" s="2"/>
      <c r="OE1291" s="2"/>
      <c r="OF1291" s="2"/>
      <c r="OG1291" s="2"/>
      <c r="OH1291" s="2"/>
      <c r="OI1291" s="2"/>
      <c r="OJ1291" s="2"/>
      <c r="OK1291" s="2"/>
      <c r="OL1291" s="2"/>
      <c r="OM1291" s="2"/>
      <c r="ON1291" s="2"/>
      <c r="OO1291" s="2"/>
      <c r="OP1291" s="2"/>
      <c r="OQ1291" s="2"/>
      <c r="OR1291" s="2"/>
      <c r="OS1291" s="2"/>
      <c r="OT1291" s="2"/>
      <c r="OU1291" s="2"/>
      <c r="OV1291" s="2"/>
      <c r="OW1291" s="2"/>
      <c r="OX1291" s="2"/>
      <c r="OY1291" s="2"/>
      <c r="OZ1291" s="2"/>
      <c r="PA1291" s="2"/>
      <c r="PB1291" s="2"/>
      <c r="PC1291" s="2"/>
      <c r="PD1291" s="2"/>
      <c r="PE1291" s="2"/>
      <c r="PF1291" s="2"/>
      <c r="PG1291" s="2"/>
      <c r="PH1291" s="2"/>
      <c r="PI1291" s="2"/>
      <c r="PJ1291" s="2"/>
      <c r="PK1291" s="2"/>
      <c r="PL1291" s="2"/>
      <c r="PM1291" s="2"/>
      <c r="PN1291" s="2"/>
      <c r="PO1291" s="2"/>
    </row>
    <row r="1292" spans="1:431" ht="98" hidden="1" x14ac:dyDescent="0.15">
      <c r="A1292" s="6" t="s">
        <v>1365</v>
      </c>
      <c r="B1292" s="3"/>
      <c r="C1292" s="6"/>
      <c r="D1292" s="6"/>
      <c r="E1292" s="3"/>
      <c r="F1292" s="6"/>
      <c r="G1292" s="6"/>
      <c r="H1292" s="6"/>
      <c r="I1292" s="3"/>
      <c r="J1292" s="6"/>
      <c r="K1292" s="3"/>
      <c r="L1292" s="3"/>
      <c r="M1292" s="3"/>
      <c r="N1292" s="6"/>
      <c r="O1292" s="3"/>
      <c r="P1292" s="6"/>
      <c r="Q1292" s="6"/>
      <c r="R1292" s="6"/>
      <c r="S1292" s="3"/>
      <c r="T1292" s="3"/>
      <c r="U1292" s="3"/>
      <c r="V1292" s="3"/>
      <c r="W1292" s="3"/>
      <c r="X1292" s="3"/>
      <c r="Y1292" s="6"/>
      <c r="Z1292" s="6"/>
      <c r="AA1292" s="6"/>
      <c r="AB1292" s="3"/>
      <c r="AC1292" s="6"/>
      <c r="AD1292" s="6"/>
      <c r="AE1292" s="3"/>
      <c r="AF1292" s="3"/>
      <c r="AG1292" s="6"/>
      <c r="AH1292" s="6"/>
      <c r="AI1292" s="3"/>
      <c r="AJ1292" s="3"/>
      <c r="AK1292" s="3"/>
      <c r="AL1292" s="3"/>
      <c r="AM1292" s="6"/>
      <c r="AN1292" s="3"/>
      <c r="AO1292" s="3"/>
      <c r="AP1292" s="3"/>
      <c r="AQ1292" s="3"/>
      <c r="AR1292" s="3"/>
      <c r="AS1292" s="3"/>
      <c r="AT1292" s="6"/>
      <c r="AU1292" s="6"/>
      <c r="AV1292" s="6"/>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v>1970</v>
      </c>
      <c r="BZ1292" s="3" t="s">
        <v>2504</v>
      </c>
      <c r="CA1292" s="3" t="s">
        <v>2507</v>
      </c>
      <c r="CB1292" s="3" t="s">
        <v>2508</v>
      </c>
      <c r="CC1292" s="3" t="s">
        <v>2351</v>
      </c>
      <c r="CD1292" s="3"/>
      <c r="CE1292" s="3"/>
      <c r="CF1292" s="7"/>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J1292" s="1"/>
      <c r="DK1292" s="1"/>
      <c r="DL1292" s="1"/>
      <c r="DM1292" s="1"/>
      <c r="DN1292" s="1"/>
      <c r="DO1292" s="1"/>
      <c r="DQ1292" s="1"/>
      <c r="DT1292" s="1"/>
      <c r="DW1292" s="1"/>
      <c r="DX1292" s="1"/>
      <c r="DY1292" s="1"/>
      <c r="DZ1292" s="1"/>
      <c r="EA1292" s="1"/>
      <c r="EB1292" s="1"/>
      <c r="EC1292" s="1"/>
      <c r="EF1292" s="1"/>
      <c r="ER1292" s="1"/>
      <c r="ET1292" s="1"/>
      <c r="FH1292" s="1"/>
      <c r="FI1292" s="1"/>
      <c r="LT1292" s="2"/>
      <c r="LU1292" s="2"/>
      <c r="LV1292" s="2"/>
      <c r="LW1292" s="2"/>
      <c r="LX1292" s="2"/>
      <c r="LY1292" s="2"/>
      <c r="LZ1292" s="2"/>
      <c r="MA1292" s="2"/>
      <c r="MB1292" s="2"/>
      <c r="MC1292" s="2"/>
      <c r="MD1292" s="2"/>
      <c r="ME1292" s="2"/>
      <c r="MF1292" s="2"/>
      <c r="MG1292" s="2"/>
      <c r="MH1292" s="2"/>
      <c r="MI1292" s="2"/>
      <c r="MJ1292" s="2"/>
      <c r="MK1292" s="2"/>
      <c r="ML1292" s="2"/>
      <c r="MM1292" s="2"/>
      <c r="MN1292" s="2"/>
      <c r="MO1292" s="2"/>
      <c r="MP1292" s="2"/>
      <c r="MQ1292" s="2"/>
      <c r="MR1292" s="2"/>
      <c r="MS1292" s="2"/>
      <c r="MT1292" s="2"/>
      <c r="MU1292" s="2"/>
      <c r="MV1292" s="2"/>
      <c r="MW1292" s="2"/>
      <c r="MX1292" s="2"/>
      <c r="MY1292" s="2"/>
      <c r="MZ1292" s="2"/>
      <c r="NA1292" s="2"/>
      <c r="NB1292" s="2"/>
      <c r="NC1292" s="2"/>
      <c r="ND1292" s="2"/>
      <c r="NE1292" s="2"/>
      <c r="NF1292" s="2"/>
      <c r="NG1292" s="2"/>
      <c r="NH1292" s="2"/>
      <c r="NI1292" s="2"/>
      <c r="NJ1292" s="2"/>
      <c r="NK1292" s="2"/>
      <c r="NL1292" s="2"/>
      <c r="NM1292" s="2"/>
      <c r="NN1292" s="2"/>
      <c r="NO1292" s="2"/>
      <c r="NP1292" s="2"/>
      <c r="NQ1292" s="2"/>
      <c r="NR1292" s="2"/>
      <c r="NS1292" s="2"/>
      <c r="NT1292" s="2"/>
      <c r="NU1292" s="2"/>
      <c r="NV1292" s="2"/>
      <c r="NW1292" s="2"/>
      <c r="NX1292" s="2"/>
      <c r="NY1292" s="2"/>
      <c r="NZ1292" s="2"/>
      <c r="OA1292" s="2"/>
      <c r="OB1292" s="2"/>
      <c r="OC1292" s="2"/>
      <c r="OD1292" s="2"/>
      <c r="OE1292" s="2"/>
      <c r="OF1292" s="2"/>
      <c r="OG1292" s="2"/>
      <c r="OH1292" s="2"/>
      <c r="OI1292" s="2"/>
      <c r="OJ1292" s="2"/>
      <c r="OK1292" s="2"/>
      <c r="OL1292" s="2"/>
      <c r="OM1292" s="2"/>
      <c r="ON1292" s="2"/>
      <c r="OO1292" s="2"/>
      <c r="OP1292" s="2"/>
      <c r="OQ1292" s="2"/>
      <c r="OR1292" s="2"/>
      <c r="OS1292" s="2"/>
      <c r="OT1292" s="2"/>
      <c r="OU1292" s="2"/>
      <c r="OV1292" s="2"/>
      <c r="OW1292" s="2"/>
      <c r="OX1292" s="2"/>
      <c r="OY1292" s="2"/>
      <c r="OZ1292" s="2"/>
      <c r="PA1292" s="2"/>
      <c r="PB1292" s="2"/>
      <c r="PC1292" s="2"/>
      <c r="PD1292" s="2"/>
      <c r="PE1292" s="2"/>
      <c r="PF1292" s="2"/>
      <c r="PG1292" s="2"/>
      <c r="PH1292" s="2"/>
      <c r="PI1292" s="2"/>
      <c r="PJ1292" s="2"/>
      <c r="PK1292" s="2"/>
      <c r="PL1292" s="2"/>
      <c r="PM1292" s="2"/>
      <c r="PN1292" s="2"/>
      <c r="PO1292" s="2"/>
    </row>
    <row r="1293" spans="1:431" ht="98" hidden="1" x14ac:dyDescent="0.15">
      <c r="A1293" s="6" t="s">
        <v>1369</v>
      </c>
      <c r="B1293" s="3"/>
      <c r="C1293" s="6"/>
      <c r="D1293" s="6"/>
      <c r="E1293" s="3"/>
      <c r="F1293" s="6"/>
      <c r="G1293" s="6"/>
      <c r="H1293" s="6"/>
      <c r="I1293" s="3"/>
      <c r="J1293" s="6"/>
      <c r="K1293" s="3"/>
      <c r="L1293" s="3"/>
      <c r="M1293" s="3"/>
      <c r="N1293" s="6"/>
      <c r="O1293" s="3"/>
      <c r="P1293" s="6"/>
      <c r="Q1293" s="6"/>
      <c r="R1293" s="6"/>
      <c r="S1293" s="3"/>
      <c r="T1293" s="3"/>
      <c r="U1293" s="3"/>
      <c r="V1293" s="3"/>
      <c r="W1293" s="3"/>
      <c r="X1293" s="3"/>
      <c r="Y1293" s="6"/>
      <c r="Z1293" s="6"/>
      <c r="AA1293" s="6"/>
      <c r="AB1293" s="3"/>
      <c r="AC1293" s="6"/>
      <c r="AD1293" s="6"/>
      <c r="AE1293" s="3"/>
      <c r="AF1293" s="3"/>
      <c r="AG1293" s="6"/>
      <c r="AH1293" s="6"/>
      <c r="AI1293" s="3"/>
      <c r="AJ1293" s="3"/>
      <c r="AK1293" s="3"/>
      <c r="AL1293" s="3"/>
      <c r="AM1293" s="6"/>
      <c r="AN1293" s="3"/>
      <c r="AO1293" s="3"/>
      <c r="AP1293" s="3"/>
      <c r="AQ1293" s="3"/>
      <c r="AR1293" s="3"/>
      <c r="AS1293" s="3"/>
      <c r="AT1293" s="6"/>
      <c r="AU1293" s="6"/>
      <c r="AV1293" s="6"/>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v>1970</v>
      </c>
      <c r="BZ1293" s="3" t="s">
        <v>2504</v>
      </c>
      <c r="CA1293" s="3" t="s">
        <v>2507</v>
      </c>
      <c r="CB1293" s="3" t="s">
        <v>2508</v>
      </c>
      <c r="CC1293" s="3" t="s">
        <v>2351</v>
      </c>
      <c r="CD1293" s="3"/>
      <c r="CE1293" s="3"/>
      <c r="CF1293" s="7"/>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J1293" s="1"/>
      <c r="DK1293" s="1"/>
      <c r="DL1293" s="1"/>
      <c r="DM1293" s="1"/>
      <c r="DN1293" s="1"/>
      <c r="DO1293" s="1"/>
      <c r="DQ1293" s="1"/>
      <c r="DT1293" s="1"/>
      <c r="DW1293" s="1"/>
      <c r="DX1293" s="1"/>
      <c r="DY1293" s="1"/>
      <c r="DZ1293" s="1"/>
      <c r="EA1293" s="1"/>
      <c r="EB1293" s="1"/>
      <c r="EC1293" s="1"/>
      <c r="EF1293" s="1"/>
      <c r="ER1293" s="1"/>
      <c r="ET1293" s="1"/>
      <c r="FH1293" s="1"/>
      <c r="FI1293" s="1"/>
      <c r="LT1293" s="2"/>
      <c r="LU1293" s="2"/>
      <c r="LV1293" s="2"/>
      <c r="LW1293" s="2"/>
      <c r="LX1293" s="2"/>
      <c r="LY1293" s="2"/>
      <c r="LZ1293" s="2"/>
      <c r="MA1293" s="2"/>
      <c r="MB1293" s="2"/>
      <c r="MC1293" s="2"/>
      <c r="MD1293" s="2"/>
      <c r="ME1293" s="2"/>
      <c r="MF1293" s="2"/>
      <c r="MG1293" s="2"/>
      <c r="MH1293" s="2"/>
      <c r="MI1293" s="2"/>
      <c r="MJ1293" s="2"/>
      <c r="MK1293" s="2"/>
      <c r="ML1293" s="2"/>
      <c r="MM1293" s="2"/>
      <c r="MN1293" s="2"/>
      <c r="MO1293" s="2"/>
      <c r="MP1293" s="2"/>
      <c r="MQ1293" s="2"/>
      <c r="MR1293" s="2"/>
      <c r="MS1293" s="2"/>
      <c r="MT1293" s="2"/>
      <c r="MU1293" s="2"/>
      <c r="MV1293" s="2"/>
      <c r="MW1293" s="2"/>
      <c r="MX1293" s="2"/>
      <c r="MY1293" s="2"/>
      <c r="MZ1293" s="2"/>
      <c r="NA1293" s="2"/>
      <c r="NB1293" s="2"/>
      <c r="NC1293" s="2"/>
      <c r="ND1293" s="2"/>
      <c r="NE1293" s="2"/>
      <c r="NF1293" s="2"/>
      <c r="NG1293" s="2"/>
      <c r="NH1293" s="2"/>
      <c r="NI1293" s="2"/>
      <c r="NJ1293" s="2"/>
      <c r="NK1293" s="2"/>
      <c r="NL1293" s="2"/>
      <c r="NM1293" s="2"/>
      <c r="NN1293" s="2"/>
      <c r="NO1293" s="2"/>
      <c r="NP1293" s="2"/>
      <c r="NQ1293" s="2"/>
      <c r="NR1293" s="2"/>
      <c r="NS1293" s="2"/>
      <c r="NT1293" s="2"/>
      <c r="NU1293" s="2"/>
      <c r="NV1293" s="2"/>
      <c r="NW1293" s="2"/>
      <c r="NX1293" s="2"/>
      <c r="NY1293" s="2"/>
      <c r="NZ1293" s="2"/>
      <c r="OA1293" s="2"/>
      <c r="OB1293" s="2"/>
      <c r="OC1293" s="2"/>
      <c r="OD1293" s="2"/>
      <c r="OE1293" s="2"/>
      <c r="OF1293" s="2"/>
      <c r="OG1293" s="2"/>
      <c r="OH1293" s="2"/>
      <c r="OI1293" s="2"/>
      <c r="OJ1293" s="2"/>
      <c r="OK1293" s="2"/>
      <c r="OL1293" s="2"/>
      <c r="OM1293" s="2"/>
      <c r="ON1293" s="2"/>
      <c r="OO1293" s="2"/>
      <c r="OP1293" s="2"/>
      <c r="OQ1293" s="2"/>
      <c r="OR1293" s="2"/>
      <c r="OS1293" s="2"/>
      <c r="OT1293" s="2"/>
      <c r="OU1293" s="2"/>
      <c r="OV1293" s="2"/>
      <c r="OW1293" s="2"/>
      <c r="OX1293" s="2"/>
      <c r="OY1293" s="2"/>
      <c r="OZ1293" s="2"/>
      <c r="PA1293" s="2"/>
      <c r="PB1293" s="2"/>
      <c r="PC1293" s="2"/>
      <c r="PD1293" s="2"/>
      <c r="PE1293" s="2"/>
      <c r="PF1293" s="2"/>
      <c r="PG1293" s="2"/>
      <c r="PH1293" s="2"/>
      <c r="PI1293" s="2"/>
      <c r="PJ1293" s="2"/>
      <c r="PK1293" s="2"/>
      <c r="PL1293" s="2"/>
      <c r="PM1293" s="2"/>
      <c r="PN1293" s="2"/>
      <c r="PO1293" s="2"/>
    </row>
    <row r="1294" spans="1:431" ht="98" hidden="1" x14ac:dyDescent="0.15">
      <c r="A1294" s="6" t="s">
        <v>1372</v>
      </c>
      <c r="B1294" s="3"/>
      <c r="C1294" s="6"/>
      <c r="D1294" s="6"/>
      <c r="E1294" s="3"/>
      <c r="F1294" s="6"/>
      <c r="G1294" s="6"/>
      <c r="H1294" s="6"/>
      <c r="I1294" s="3"/>
      <c r="J1294" s="6"/>
      <c r="K1294" s="3"/>
      <c r="L1294" s="3"/>
      <c r="M1294" s="3"/>
      <c r="N1294" s="6"/>
      <c r="O1294" s="3"/>
      <c r="P1294" s="6"/>
      <c r="Q1294" s="6"/>
      <c r="R1294" s="6"/>
      <c r="S1294" s="3"/>
      <c r="T1294" s="3"/>
      <c r="U1294" s="3"/>
      <c r="V1294" s="3"/>
      <c r="W1294" s="3"/>
      <c r="X1294" s="3"/>
      <c r="Y1294" s="6"/>
      <c r="Z1294" s="6"/>
      <c r="AA1294" s="6"/>
      <c r="AB1294" s="3"/>
      <c r="AC1294" s="6"/>
      <c r="AD1294" s="6"/>
      <c r="AE1294" s="3"/>
      <c r="AF1294" s="3"/>
      <c r="AG1294" s="6"/>
      <c r="AH1294" s="6"/>
      <c r="AI1294" s="3"/>
      <c r="AJ1294" s="3"/>
      <c r="AK1294" s="3"/>
      <c r="AL1294" s="3"/>
      <c r="AM1294" s="6"/>
      <c r="AN1294" s="3"/>
      <c r="AO1294" s="3"/>
      <c r="AP1294" s="3"/>
      <c r="AQ1294" s="3"/>
      <c r="AR1294" s="3"/>
      <c r="AS1294" s="3"/>
      <c r="AT1294" s="6"/>
      <c r="AU1294" s="6"/>
      <c r="AV1294" s="6"/>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v>1970</v>
      </c>
      <c r="BZ1294" s="3" t="s">
        <v>2504</v>
      </c>
      <c r="CA1294" s="3" t="s">
        <v>2507</v>
      </c>
      <c r="CB1294" s="3" t="s">
        <v>2508</v>
      </c>
      <c r="CC1294" s="3" t="s">
        <v>2351</v>
      </c>
      <c r="CD1294" s="3"/>
      <c r="CE1294" s="3"/>
      <c r="CF1294" s="7"/>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J1294" s="1"/>
      <c r="DK1294" s="1"/>
      <c r="DL1294" s="1"/>
      <c r="DM1294" s="1"/>
      <c r="DN1294" s="1"/>
      <c r="DO1294" s="1"/>
      <c r="DQ1294" s="1"/>
      <c r="DT1294" s="1"/>
      <c r="DW1294" s="1"/>
      <c r="DX1294" s="1"/>
      <c r="DY1294" s="1"/>
      <c r="DZ1294" s="1"/>
      <c r="EA1294" s="1"/>
      <c r="EB1294" s="1"/>
      <c r="EC1294" s="1"/>
      <c r="EF1294" s="1"/>
      <c r="ER1294" s="1"/>
      <c r="ET1294" s="1"/>
      <c r="FH1294" s="1"/>
      <c r="FI1294" s="1"/>
      <c r="LT1294" s="2"/>
      <c r="LU1294" s="2"/>
      <c r="LV1294" s="2"/>
      <c r="LW1294" s="2"/>
      <c r="LX1294" s="2"/>
      <c r="LY1294" s="2"/>
      <c r="LZ1294" s="2"/>
      <c r="MA1294" s="2"/>
      <c r="MB1294" s="2"/>
      <c r="MC1294" s="2"/>
      <c r="MD1294" s="2"/>
      <c r="ME1294" s="2"/>
      <c r="MF1294" s="2"/>
      <c r="MG1294" s="2"/>
      <c r="MH1294" s="2"/>
      <c r="MI1294" s="2"/>
      <c r="MJ1294" s="2"/>
      <c r="MK1294" s="2"/>
      <c r="ML1294" s="2"/>
      <c r="MM1294" s="2"/>
      <c r="MN1294" s="2"/>
      <c r="MO1294" s="2"/>
      <c r="MP1294" s="2"/>
      <c r="MQ1294" s="2"/>
      <c r="MR1294" s="2"/>
      <c r="MS1294" s="2"/>
      <c r="MT1294" s="2"/>
      <c r="MU1294" s="2"/>
      <c r="MV1294" s="2"/>
      <c r="MW1294" s="2"/>
      <c r="MX1294" s="2"/>
      <c r="MY1294" s="2"/>
      <c r="MZ1294" s="2"/>
      <c r="NA1294" s="2"/>
      <c r="NB1294" s="2"/>
      <c r="NC1294" s="2"/>
      <c r="ND1294" s="2"/>
      <c r="NE1294" s="2"/>
      <c r="NF1294" s="2"/>
      <c r="NG1294" s="2"/>
      <c r="NH1294" s="2"/>
      <c r="NI1294" s="2"/>
      <c r="NJ1294" s="2"/>
      <c r="NK1294" s="2"/>
      <c r="NL1294" s="2"/>
      <c r="NM1294" s="2"/>
      <c r="NN1294" s="2"/>
      <c r="NO1294" s="2"/>
      <c r="NP1294" s="2"/>
      <c r="NQ1294" s="2"/>
      <c r="NR1294" s="2"/>
      <c r="NS1294" s="2"/>
      <c r="NT1294" s="2"/>
      <c r="NU1294" s="2"/>
      <c r="NV1294" s="2"/>
      <c r="NW1294" s="2"/>
      <c r="NX1294" s="2"/>
      <c r="NY1294" s="2"/>
      <c r="NZ1294" s="2"/>
      <c r="OA1294" s="2"/>
      <c r="OB1294" s="2"/>
      <c r="OC1294" s="2"/>
      <c r="OD1294" s="2"/>
      <c r="OE1294" s="2"/>
      <c r="OF1294" s="2"/>
      <c r="OG1294" s="2"/>
      <c r="OH1294" s="2"/>
      <c r="OI1294" s="2"/>
      <c r="OJ1294" s="2"/>
      <c r="OK1294" s="2"/>
      <c r="OL1294" s="2"/>
      <c r="OM1294" s="2"/>
      <c r="ON1294" s="2"/>
      <c r="OO1294" s="2"/>
      <c r="OP1294" s="2"/>
      <c r="OQ1294" s="2"/>
      <c r="OR1294" s="2"/>
      <c r="OS1294" s="2"/>
      <c r="OT1294" s="2"/>
      <c r="OU1294" s="2"/>
      <c r="OV1294" s="2"/>
      <c r="OW1294" s="2"/>
      <c r="OX1294" s="2"/>
      <c r="OY1294" s="2"/>
      <c r="OZ1294" s="2"/>
      <c r="PA1294" s="2"/>
      <c r="PB1294" s="2"/>
      <c r="PC1294" s="2"/>
      <c r="PD1294" s="2"/>
      <c r="PE1294" s="2"/>
      <c r="PF1294" s="2"/>
      <c r="PG1294" s="2"/>
      <c r="PH1294" s="2"/>
      <c r="PI1294" s="2"/>
      <c r="PJ1294" s="2"/>
      <c r="PK1294" s="2"/>
      <c r="PL1294" s="2"/>
      <c r="PM1294" s="2"/>
      <c r="PN1294" s="2"/>
      <c r="PO1294" s="2"/>
    </row>
    <row r="1295" spans="1:431" ht="98" hidden="1" x14ac:dyDescent="0.15">
      <c r="A1295" s="6" t="s">
        <v>1376</v>
      </c>
      <c r="B1295" s="3"/>
      <c r="C1295" s="6"/>
      <c r="D1295" s="6"/>
      <c r="E1295" s="3"/>
      <c r="F1295" s="6"/>
      <c r="G1295" s="6"/>
      <c r="H1295" s="6"/>
      <c r="I1295" s="3"/>
      <c r="J1295" s="6"/>
      <c r="K1295" s="3"/>
      <c r="L1295" s="3"/>
      <c r="M1295" s="3"/>
      <c r="N1295" s="6"/>
      <c r="O1295" s="3"/>
      <c r="P1295" s="6"/>
      <c r="Q1295" s="6"/>
      <c r="R1295" s="6"/>
      <c r="S1295" s="3"/>
      <c r="T1295" s="3"/>
      <c r="U1295" s="3"/>
      <c r="V1295" s="3"/>
      <c r="W1295" s="3"/>
      <c r="X1295" s="3"/>
      <c r="Y1295" s="6"/>
      <c r="Z1295" s="6"/>
      <c r="AA1295" s="6"/>
      <c r="AB1295" s="3"/>
      <c r="AC1295" s="6"/>
      <c r="AD1295" s="6"/>
      <c r="AE1295" s="3"/>
      <c r="AF1295" s="3"/>
      <c r="AG1295" s="6"/>
      <c r="AH1295" s="6"/>
      <c r="AI1295" s="3"/>
      <c r="AJ1295" s="3"/>
      <c r="AK1295" s="3"/>
      <c r="AL1295" s="3"/>
      <c r="AM1295" s="6"/>
      <c r="AN1295" s="3"/>
      <c r="AO1295" s="3"/>
      <c r="AP1295" s="3"/>
      <c r="AQ1295" s="3"/>
      <c r="AR1295" s="3"/>
      <c r="AS1295" s="3"/>
      <c r="AT1295" s="6"/>
      <c r="AU1295" s="6"/>
      <c r="AV1295" s="6"/>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v>1970</v>
      </c>
      <c r="BZ1295" s="3" t="s">
        <v>2504</v>
      </c>
      <c r="CA1295" s="3" t="s">
        <v>2507</v>
      </c>
      <c r="CB1295" s="3" t="s">
        <v>2508</v>
      </c>
      <c r="CC1295" s="3" t="s">
        <v>2351</v>
      </c>
      <c r="CD1295" s="3"/>
      <c r="CE1295" s="3"/>
      <c r="CF1295" s="7"/>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J1295" s="1"/>
      <c r="DK1295" s="1"/>
      <c r="DL1295" s="1"/>
      <c r="DM1295" s="1"/>
      <c r="DN1295" s="1"/>
      <c r="DO1295" s="1"/>
      <c r="DQ1295" s="1"/>
      <c r="DT1295" s="1"/>
      <c r="DW1295" s="1"/>
      <c r="DX1295" s="1"/>
      <c r="DY1295" s="1"/>
      <c r="DZ1295" s="1"/>
      <c r="EA1295" s="1"/>
      <c r="EB1295" s="1"/>
      <c r="EC1295" s="1"/>
      <c r="EF1295" s="1"/>
      <c r="ER1295" s="1"/>
      <c r="ET1295" s="1"/>
      <c r="FH1295" s="1"/>
      <c r="FI1295" s="1"/>
      <c r="LT1295" s="2"/>
      <c r="LU1295" s="2"/>
      <c r="LV1295" s="2"/>
      <c r="LW1295" s="2"/>
      <c r="LX1295" s="2"/>
      <c r="LY1295" s="2"/>
      <c r="LZ1295" s="2"/>
      <c r="MA1295" s="2"/>
      <c r="MB1295" s="2"/>
      <c r="MC1295" s="2"/>
      <c r="MD1295" s="2"/>
      <c r="ME1295" s="2"/>
      <c r="MF1295" s="2"/>
      <c r="MG1295" s="2"/>
      <c r="MH1295" s="2"/>
      <c r="MI1295" s="2"/>
      <c r="MJ1295" s="2"/>
      <c r="MK1295" s="2"/>
      <c r="ML1295" s="2"/>
      <c r="MM1295" s="2"/>
      <c r="MN1295" s="2"/>
      <c r="MO1295" s="2"/>
      <c r="MP1295" s="2"/>
      <c r="MQ1295" s="2"/>
      <c r="MR1295" s="2"/>
      <c r="MS1295" s="2"/>
      <c r="MT1295" s="2"/>
      <c r="MU1295" s="2"/>
      <c r="MV1295" s="2"/>
      <c r="MW1295" s="2"/>
      <c r="MX1295" s="2"/>
      <c r="MY1295" s="2"/>
      <c r="MZ1295" s="2"/>
      <c r="NA1295" s="2"/>
      <c r="NB1295" s="2"/>
      <c r="NC1295" s="2"/>
      <c r="ND1295" s="2"/>
      <c r="NE1295" s="2"/>
      <c r="NF1295" s="2"/>
      <c r="NG1295" s="2"/>
      <c r="NH1295" s="2"/>
      <c r="NI1295" s="2"/>
      <c r="NJ1295" s="2"/>
      <c r="NK1295" s="2"/>
      <c r="NL1295" s="2"/>
      <c r="NM1295" s="2"/>
      <c r="NN1295" s="2"/>
      <c r="NO1295" s="2"/>
      <c r="NP1295" s="2"/>
      <c r="NQ1295" s="2"/>
      <c r="NR1295" s="2"/>
      <c r="NS1295" s="2"/>
      <c r="NT1295" s="2"/>
      <c r="NU1295" s="2"/>
      <c r="NV1295" s="2"/>
      <c r="NW1295" s="2"/>
      <c r="NX1295" s="2"/>
      <c r="NY1295" s="2"/>
      <c r="NZ1295" s="2"/>
      <c r="OA1295" s="2"/>
      <c r="OB1295" s="2"/>
      <c r="OC1295" s="2"/>
      <c r="OD1295" s="2"/>
      <c r="OE1295" s="2"/>
      <c r="OF1295" s="2"/>
      <c r="OG1295" s="2"/>
      <c r="OH1295" s="2"/>
      <c r="OI1295" s="2"/>
      <c r="OJ1295" s="2"/>
      <c r="OK1295" s="2"/>
      <c r="OL1295" s="2"/>
      <c r="OM1295" s="2"/>
      <c r="ON1295" s="2"/>
      <c r="OO1295" s="2"/>
      <c r="OP1295" s="2"/>
      <c r="OQ1295" s="2"/>
      <c r="OR1295" s="2"/>
      <c r="OS1295" s="2"/>
      <c r="OT1295" s="2"/>
      <c r="OU1295" s="2"/>
      <c r="OV1295" s="2"/>
      <c r="OW1295" s="2"/>
      <c r="OX1295" s="2"/>
      <c r="OY1295" s="2"/>
      <c r="OZ1295" s="2"/>
      <c r="PA1295" s="2"/>
      <c r="PB1295" s="2"/>
      <c r="PC1295" s="2"/>
      <c r="PD1295" s="2"/>
      <c r="PE1295" s="2"/>
      <c r="PF1295" s="2"/>
      <c r="PG1295" s="2"/>
      <c r="PH1295" s="2"/>
      <c r="PI1295" s="2"/>
      <c r="PJ1295" s="2"/>
      <c r="PK1295" s="2"/>
      <c r="PL1295" s="2"/>
      <c r="PM1295" s="2"/>
      <c r="PN1295" s="2"/>
      <c r="PO1295" s="2"/>
    </row>
    <row r="1296" spans="1:431" ht="98" hidden="1" x14ac:dyDescent="0.15">
      <c r="A1296" s="6" t="s">
        <v>1380</v>
      </c>
      <c r="B1296" s="3"/>
      <c r="C1296" s="6"/>
      <c r="D1296" s="6"/>
      <c r="E1296" s="3"/>
      <c r="F1296" s="6"/>
      <c r="G1296" s="6"/>
      <c r="H1296" s="6"/>
      <c r="I1296" s="3"/>
      <c r="J1296" s="6"/>
      <c r="K1296" s="3"/>
      <c r="L1296" s="3"/>
      <c r="M1296" s="3"/>
      <c r="N1296" s="6"/>
      <c r="O1296" s="3"/>
      <c r="P1296" s="6"/>
      <c r="Q1296" s="6"/>
      <c r="R1296" s="6"/>
      <c r="S1296" s="3"/>
      <c r="T1296" s="3"/>
      <c r="U1296" s="3"/>
      <c r="V1296" s="3"/>
      <c r="W1296" s="3"/>
      <c r="X1296" s="3"/>
      <c r="Y1296" s="6"/>
      <c r="Z1296" s="6"/>
      <c r="AA1296" s="6"/>
      <c r="AB1296" s="3"/>
      <c r="AC1296" s="6"/>
      <c r="AD1296" s="6"/>
      <c r="AE1296" s="3"/>
      <c r="AF1296" s="3"/>
      <c r="AG1296" s="6"/>
      <c r="AH1296" s="6"/>
      <c r="AI1296" s="3"/>
      <c r="AJ1296" s="3"/>
      <c r="AK1296" s="3"/>
      <c r="AL1296" s="3"/>
      <c r="AM1296" s="6"/>
      <c r="AN1296" s="3"/>
      <c r="AO1296" s="3"/>
      <c r="AP1296" s="3"/>
      <c r="AQ1296" s="3"/>
      <c r="AR1296" s="3"/>
      <c r="AS1296" s="3"/>
      <c r="AT1296" s="6"/>
      <c r="AU1296" s="6"/>
      <c r="AV1296" s="6"/>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v>1970</v>
      </c>
      <c r="BZ1296" s="3" t="s">
        <v>2504</v>
      </c>
      <c r="CA1296" s="3" t="s">
        <v>2507</v>
      </c>
      <c r="CB1296" s="3" t="s">
        <v>2508</v>
      </c>
      <c r="CC1296" s="3" t="s">
        <v>2351</v>
      </c>
      <c r="CD1296" s="3"/>
      <c r="CE1296" s="3"/>
      <c r="CF1296" s="7"/>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J1296" s="1"/>
      <c r="DK1296" s="1"/>
      <c r="DL1296" s="1"/>
      <c r="DM1296" s="1"/>
      <c r="DN1296" s="1"/>
      <c r="DO1296" s="1"/>
      <c r="DQ1296" s="1"/>
      <c r="DT1296" s="1"/>
      <c r="DW1296" s="1"/>
      <c r="DX1296" s="1"/>
      <c r="DY1296" s="1"/>
      <c r="DZ1296" s="1"/>
      <c r="EA1296" s="1"/>
      <c r="EB1296" s="1"/>
      <c r="EC1296" s="1"/>
      <c r="EF1296" s="1"/>
      <c r="ER1296" s="1"/>
      <c r="ET1296" s="1"/>
      <c r="FH1296" s="1"/>
      <c r="FI1296" s="1"/>
      <c r="LT1296" s="2"/>
      <c r="LU1296" s="2"/>
      <c r="LV1296" s="2"/>
      <c r="LW1296" s="2"/>
      <c r="LX1296" s="2"/>
      <c r="LY1296" s="2"/>
      <c r="LZ1296" s="2"/>
      <c r="MA1296" s="2"/>
      <c r="MB1296" s="2"/>
      <c r="MC1296" s="2"/>
      <c r="MD1296" s="2"/>
      <c r="ME1296" s="2"/>
      <c r="MF1296" s="2"/>
      <c r="MG1296" s="2"/>
      <c r="MH1296" s="2"/>
      <c r="MI1296" s="2"/>
      <c r="MJ1296" s="2"/>
      <c r="MK1296" s="2"/>
      <c r="ML1296" s="2"/>
      <c r="MM1296" s="2"/>
      <c r="MN1296" s="2"/>
      <c r="MO1296" s="2"/>
      <c r="MP1296" s="2"/>
      <c r="MQ1296" s="2"/>
      <c r="MR1296" s="2"/>
      <c r="MS1296" s="2"/>
      <c r="MT1296" s="2"/>
      <c r="MU1296" s="2"/>
      <c r="MV1296" s="2"/>
      <c r="MW1296" s="2"/>
      <c r="MX1296" s="2"/>
      <c r="MY1296" s="2"/>
      <c r="MZ1296" s="2"/>
      <c r="NA1296" s="2"/>
      <c r="NB1296" s="2"/>
      <c r="NC1296" s="2"/>
      <c r="ND1296" s="2"/>
      <c r="NE1296" s="2"/>
      <c r="NF1296" s="2"/>
      <c r="NG1296" s="2"/>
      <c r="NH1296" s="2"/>
      <c r="NI1296" s="2"/>
      <c r="NJ1296" s="2"/>
      <c r="NK1296" s="2"/>
      <c r="NL1296" s="2"/>
      <c r="NM1296" s="2"/>
      <c r="NN1296" s="2"/>
      <c r="NO1296" s="2"/>
      <c r="NP1296" s="2"/>
      <c r="NQ1296" s="2"/>
      <c r="NR1296" s="2"/>
      <c r="NS1296" s="2"/>
      <c r="NT1296" s="2"/>
      <c r="NU1296" s="2"/>
      <c r="NV1296" s="2"/>
      <c r="NW1296" s="2"/>
      <c r="NX1296" s="2"/>
      <c r="NY1296" s="2"/>
      <c r="NZ1296" s="2"/>
      <c r="OA1296" s="2"/>
      <c r="OB1296" s="2"/>
      <c r="OC1296" s="2"/>
      <c r="OD1296" s="2"/>
      <c r="OE1296" s="2"/>
      <c r="OF1296" s="2"/>
      <c r="OG1296" s="2"/>
      <c r="OH1296" s="2"/>
      <c r="OI1296" s="2"/>
      <c r="OJ1296" s="2"/>
      <c r="OK1296" s="2"/>
      <c r="OL1296" s="2"/>
      <c r="OM1296" s="2"/>
      <c r="ON1296" s="2"/>
      <c r="OO1296" s="2"/>
      <c r="OP1296" s="2"/>
      <c r="OQ1296" s="2"/>
      <c r="OR1296" s="2"/>
      <c r="OS1296" s="2"/>
      <c r="OT1296" s="2"/>
      <c r="OU1296" s="2"/>
      <c r="OV1296" s="2"/>
      <c r="OW1296" s="2"/>
      <c r="OX1296" s="2"/>
      <c r="OY1296" s="2"/>
      <c r="OZ1296" s="2"/>
      <c r="PA1296" s="2"/>
      <c r="PB1296" s="2"/>
      <c r="PC1296" s="2"/>
      <c r="PD1296" s="2"/>
      <c r="PE1296" s="2"/>
      <c r="PF1296" s="2"/>
      <c r="PG1296" s="2"/>
      <c r="PH1296" s="2"/>
      <c r="PI1296" s="2"/>
      <c r="PJ1296" s="2"/>
      <c r="PK1296" s="2"/>
      <c r="PL1296" s="2"/>
      <c r="PM1296" s="2"/>
      <c r="PN1296" s="2"/>
      <c r="PO1296" s="2"/>
    </row>
    <row r="1297" spans="1:431" ht="98" hidden="1" x14ac:dyDescent="0.15">
      <c r="A1297" s="21" t="s">
        <v>3738</v>
      </c>
      <c r="B1297" s="3"/>
      <c r="C1297" s="6"/>
      <c r="D1297" s="6"/>
      <c r="E1297" s="3"/>
      <c r="F1297" s="6"/>
      <c r="G1297" s="6"/>
      <c r="H1297" s="6"/>
      <c r="I1297" s="3"/>
      <c r="J1297" s="6"/>
      <c r="K1297" s="3"/>
      <c r="L1297" s="3"/>
      <c r="M1297" s="3"/>
      <c r="N1297" s="6"/>
      <c r="O1297" s="3"/>
      <c r="P1297" s="6"/>
      <c r="Q1297" s="6"/>
      <c r="R1297" s="6"/>
      <c r="S1297" s="3"/>
      <c r="T1297" s="3"/>
      <c r="U1297" s="3"/>
      <c r="V1297" s="3"/>
      <c r="W1297" s="3"/>
      <c r="X1297" s="3"/>
      <c r="Y1297" s="6"/>
      <c r="Z1297" s="6"/>
      <c r="AA1297" s="6"/>
      <c r="AB1297" s="3"/>
      <c r="AC1297" s="6"/>
      <c r="AD1297" s="6"/>
      <c r="AE1297" s="3"/>
      <c r="AF1297" s="3"/>
      <c r="AG1297" s="6"/>
      <c r="AH1297" s="6"/>
      <c r="AI1297" s="3"/>
      <c r="AJ1297" s="3"/>
      <c r="AK1297" s="3"/>
      <c r="AL1297" s="3"/>
      <c r="AM1297" s="6"/>
      <c r="AN1297" s="3"/>
      <c r="AO1297" s="3"/>
      <c r="AP1297" s="3"/>
      <c r="AQ1297" s="3"/>
      <c r="AR1297" s="3"/>
      <c r="AS1297" s="3"/>
      <c r="AT1297" s="6"/>
      <c r="AU1297" s="6"/>
      <c r="AV1297" s="6"/>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v>1970</v>
      </c>
      <c r="BZ1297" s="3" t="s">
        <v>2504</v>
      </c>
      <c r="CA1297" s="3" t="s">
        <v>2507</v>
      </c>
      <c r="CB1297" s="3" t="s">
        <v>2508</v>
      </c>
      <c r="CC1297" s="3" t="s">
        <v>2351</v>
      </c>
      <c r="CD1297" s="3"/>
      <c r="CE1297" s="3"/>
      <c r="CF1297" s="7"/>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J1297" s="1"/>
      <c r="DK1297" s="1"/>
      <c r="DL1297" s="1"/>
      <c r="DM1297" s="1"/>
      <c r="DN1297" s="1"/>
      <c r="DO1297" s="1"/>
      <c r="DQ1297" s="1"/>
      <c r="DT1297" s="1"/>
      <c r="DW1297" s="1"/>
      <c r="DX1297" s="1"/>
      <c r="DY1297" s="1"/>
      <c r="DZ1297" s="1"/>
      <c r="EA1297" s="1"/>
      <c r="EB1297" s="1"/>
      <c r="EC1297" s="1"/>
      <c r="EF1297" s="1"/>
      <c r="ER1297" s="1"/>
      <c r="ET1297" s="1"/>
      <c r="FH1297" s="1"/>
      <c r="FI1297" s="1"/>
      <c r="LT1297" s="2"/>
      <c r="LU1297" s="2"/>
      <c r="LV1297" s="2"/>
      <c r="LW1297" s="2"/>
      <c r="LX1297" s="2"/>
      <c r="LY1297" s="2"/>
      <c r="LZ1297" s="2"/>
      <c r="MA1297" s="2"/>
      <c r="MB1297" s="2"/>
      <c r="MC1297" s="2"/>
      <c r="MD1297" s="2"/>
      <c r="ME1297" s="2"/>
      <c r="MF1297" s="2"/>
      <c r="MG1297" s="2"/>
      <c r="MH1297" s="2"/>
      <c r="MI1297" s="2"/>
      <c r="MJ1297" s="2"/>
      <c r="MK1297" s="2"/>
      <c r="ML1297" s="2"/>
      <c r="MM1297" s="2"/>
      <c r="MN1297" s="2"/>
      <c r="MO1297" s="2"/>
      <c r="MP1297" s="2"/>
      <c r="MQ1297" s="2"/>
      <c r="MR1297" s="2"/>
      <c r="MS1297" s="2"/>
      <c r="MT1297" s="2"/>
      <c r="MU1297" s="2"/>
      <c r="MV1297" s="2"/>
      <c r="MW1297" s="2"/>
      <c r="MX1297" s="2"/>
      <c r="MY1297" s="2"/>
      <c r="MZ1297" s="2"/>
      <c r="NA1297" s="2"/>
      <c r="NB1297" s="2"/>
      <c r="NC1297" s="2"/>
      <c r="ND1297" s="2"/>
      <c r="NE1297" s="2"/>
      <c r="NF1297" s="2"/>
      <c r="NG1297" s="2"/>
      <c r="NH1297" s="2"/>
      <c r="NI1297" s="2"/>
      <c r="NJ1297" s="2"/>
      <c r="NK1297" s="2"/>
      <c r="NL1297" s="2"/>
      <c r="NM1297" s="2"/>
      <c r="NN1297" s="2"/>
      <c r="NO1297" s="2"/>
      <c r="NP1297" s="2"/>
      <c r="NQ1297" s="2"/>
      <c r="NR1297" s="2"/>
      <c r="NS1297" s="2"/>
      <c r="NT1297" s="2"/>
      <c r="NU1297" s="2"/>
      <c r="NV1297" s="2"/>
      <c r="NW1297" s="2"/>
      <c r="NX1297" s="2"/>
      <c r="NY1297" s="2"/>
      <c r="NZ1297" s="2"/>
      <c r="OA1297" s="2"/>
      <c r="OB1297" s="2"/>
      <c r="OC1297" s="2"/>
      <c r="OD1297" s="2"/>
      <c r="OE1297" s="2"/>
      <c r="OF1297" s="2"/>
      <c r="OG1297" s="2"/>
      <c r="OH1297" s="2"/>
      <c r="OI1297" s="2"/>
      <c r="OJ1297" s="2"/>
      <c r="OK1297" s="2"/>
      <c r="OL1297" s="2"/>
      <c r="OM1297" s="2"/>
      <c r="ON1297" s="2"/>
      <c r="OO1297" s="2"/>
      <c r="OP1297" s="2"/>
      <c r="OQ1297" s="2"/>
      <c r="OR1297" s="2"/>
      <c r="OS1297" s="2"/>
      <c r="OT1297" s="2"/>
      <c r="OU1297" s="2"/>
      <c r="OV1297" s="2"/>
      <c r="OW1297" s="2"/>
      <c r="OX1297" s="2"/>
      <c r="OY1297" s="2"/>
      <c r="OZ1297" s="2"/>
      <c r="PA1297" s="2"/>
      <c r="PB1297" s="2"/>
      <c r="PC1297" s="2"/>
      <c r="PD1297" s="2"/>
      <c r="PE1297" s="2"/>
      <c r="PF1297" s="2"/>
      <c r="PG1297" s="2"/>
      <c r="PH1297" s="2"/>
      <c r="PI1297" s="2"/>
      <c r="PJ1297" s="2"/>
      <c r="PK1297" s="2"/>
      <c r="PL1297" s="2"/>
      <c r="PM1297" s="2"/>
      <c r="PN1297" s="2"/>
      <c r="PO1297" s="2"/>
    </row>
    <row r="1298" spans="1:431" ht="98" hidden="1" x14ac:dyDescent="0.15">
      <c r="A1298" s="6" t="s">
        <v>1384</v>
      </c>
      <c r="B1298" s="3"/>
      <c r="C1298" s="6"/>
      <c r="D1298" s="6"/>
      <c r="E1298" s="3"/>
      <c r="F1298" s="6"/>
      <c r="G1298" s="6"/>
      <c r="H1298" s="6"/>
      <c r="I1298" s="3"/>
      <c r="J1298" s="6"/>
      <c r="K1298" s="3"/>
      <c r="L1298" s="3"/>
      <c r="M1298" s="3"/>
      <c r="N1298" s="6"/>
      <c r="O1298" s="3"/>
      <c r="P1298" s="6"/>
      <c r="Q1298" s="6"/>
      <c r="R1298" s="6"/>
      <c r="S1298" s="3"/>
      <c r="T1298" s="3"/>
      <c r="U1298" s="3"/>
      <c r="V1298" s="3"/>
      <c r="W1298" s="3"/>
      <c r="X1298" s="3"/>
      <c r="Y1298" s="6"/>
      <c r="Z1298" s="6"/>
      <c r="AA1298" s="6"/>
      <c r="AB1298" s="3"/>
      <c r="AC1298" s="6"/>
      <c r="AD1298" s="6"/>
      <c r="AE1298" s="3"/>
      <c r="AF1298" s="3"/>
      <c r="AG1298" s="6"/>
      <c r="AH1298" s="6"/>
      <c r="AI1298" s="3"/>
      <c r="AJ1298" s="3"/>
      <c r="AK1298" s="3"/>
      <c r="AL1298" s="3"/>
      <c r="AM1298" s="6"/>
      <c r="AN1298" s="3"/>
      <c r="AO1298" s="3"/>
      <c r="AP1298" s="3"/>
      <c r="AQ1298" s="3"/>
      <c r="AR1298" s="3"/>
      <c r="AS1298" s="3"/>
      <c r="AT1298" s="6"/>
      <c r="AU1298" s="6"/>
      <c r="AV1298" s="6"/>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v>1970</v>
      </c>
      <c r="BZ1298" s="3" t="s">
        <v>2504</v>
      </c>
      <c r="CA1298" s="3" t="s">
        <v>2507</v>
      </c>
      <c r="CB1298" s="3" t="s">
        <v>2508</v>
      </c>
      <c r="CC1298" s="3" t="s">
        <v>2351</v>
      </c>
      <c r="CD1298" s="3"/>
      <c r="CE1298" s="3"/>
      <c r="CF1298" s="7"/>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J1298" s="1"/>
      <c r="DK1298" s="1"/>
      <c r="DL1298" s="1"/>
      <c r="DM1298" s="1"/>
      <c r="DN1298" s="1"/>
      <c r="DO1298" s="1"/>
      <c r="DQ1298" s="1"/>
      <c r="DT1298" s="1"/>
      <c r="DW1298" s="1"/>
      <c r="DX1298" s="1"/>
      <c r="DY1298" s="1"/>
      <c r="DZ1298" s="1"/>
      <c r="EA1298" s="1"/>
      <c r="EB1298" s="1"/>
      <c r="EC1298" s="1"/>
      <c r="EF1298" s="1"/>
      <c r="ER1298" s="1"/>
      <c r="ET1298" s="1"/>
      <c r="FH1298" s="1"/>
      <c r="FI1298" s="1"/>
      <c r="LT1298" s="2"/>
      <c r="LU1298" s="2"/>
      <c r="LV1298" s="2"/>
      <c r="LW1298" s="2"/>
      <c r="LX1298" s="2"/>
      <c r="LY1298" s="2"/>
      <c r="LZ1298" s="2"/>
      <c r="MA1298" s="2"/>
      <c r="MB1298" s="2"/>
      <c r="MC1298" s="2"/>
      <c r="MD1298" s="2"/>
      <c r="ME1298" s="2"/>
      <c r="MF1298" s="2"/>
      <c r="MG1298" s="2"/>
      <c r="MH1298" s="2"/>
      <c r="MI1298" s="2"/>
      <c r="MJ1298" s="2"/>
      <c r="MK1298" s="2"/>
      <c r="ML1298" s="2"/>
      <c r="MM1298" s="2"/>
      <c r="MN1298" s="2"/>
      <c r="MO1298" s="2"/>
      <c r="MP1298" s="2"/>
      <c r="MQ1298" s="2"/>
      <c r="MR1298" s="2"/>
      <c r="MS1298" s="2"/>
      <c r="MT1298" s="2"/>
      <c r="MU1298" s="2"/>
      <c r="MV1298" s="2"/>
      <c r="MW1298" s="2"/>
      <c r="MX1298" s="2"/>
      <c r="MY1298" s="2"/>
      <c r="MZ1298" s="2"/>
      <c r="NA1298" s="2"/>
      <c r="NB1298" s="2"/>
      <c r="NC1298" s="2"/>
      <c r="ND1298" s="2"/>
      <c r="NE1298" s="2"/>
      <c r="NF1298" s="2"/>
      <c r="NG1298" s="2"/>
      <c r="NH1298" s="2"/>
      <c r="NI1298" s="2"/>
      <c r="NJ1298" s="2"/>
      <c r="NK1298" s="2"/>
      <c r="NL1298" s="2"/>
      <c r="NM1298" s="2"/>
      <c r="NN1298" s="2"/>
      <c r="NO1298" s="2"/>
      <c r="NP1298" s="2"/>
      <c r="NQ1298" s="2"/>
      <c r="NR1298" s="2"/>
      <c r="NS1298" s="2"/>
      <c r="NT1298" s="2"/>
      <c r="NU1298" s="2"/>
      <c r="NV1298" s="2"/>
      <c r="NW1298" s="2"/>
      <c r="NX1298" s="2"/>
      <c r="NY1298" s="2"/>
      <c r="NZ1298" s="2"/>
      <c r="OA1298" s="2"/>
      <c r="OB1298" s="2"/>
      <c r="OC1298" s="2"/>
      <c r="OD1298" s="2"/>
      <c r="OE1298" s="2"/>
      <c r="OF1298" s="2"/>
      <c r="OG1298" s="2"/>
      <c r="OH1298" s="2"/>
      <c r="OI1298" s="2"/>
      <c r="OJ1298" s="2"/>
      <c r="OK1298" s="2"/>
      <c r="OL1298" s="2"/>
      <c r="OM1298" s="2"/>
      <c r="ON1298" s="2"/>
      <c r="OO1298" s="2"/>
      <c r="OP1298" s="2"/>
      <c r="OQ1298" s="2"/>
      <c r="OR1298" s="2"/>
      <c r="OS1298" s="2"/>
      <c r="OT1298" s="2"/>
      <c r="OU1298" s="2"/>
      <c r="OV1298" s="2"/>
      <c r="OW1298" s="2"/>
      <c r="OX1298" s="2"/>
      <c r="OY1298" s="2"/>
      <c r="OZ1298" s="2"/>
      <c r="PA1298" s="2"/>
      <c r="PB1298" s="2"/>
      <c r="PC1298" s="2"/>
      <c r="PD1298" s="2"/>
      <c r="PE1298" s="2"/>
      <c r="PF1298" s="2"/>
      <c r="PG1298" s="2"/>
      <c r="PH1298" s="2"/>
      <c r="PI1298" s="2"/>
      <c r="PJ1298" s="2"/>
      <c r="PK1298" s="2"/>
      <c r="PL1298" s="2"/>
      <c r="PM1298" s="2"/>
      <c r="PN1298" s="2"/>
      <c r="PO1298" s="2"/>
    </row>
    <row r="1299" spans="1:431" ht="98" hidden="1" x14ac:dyDescent="0.15">
      <c r="A1299" s="6" t="s">
        <v>1388</v>
      </c>
      <c r="B1299" s="3"/>
      <c r="C1299" s="6"/>
      <c r="D1299" s="6"/>
      <c r="E1299" s="3"/>
      <c r="F1299" s="6"/>
      <c r="G1299" s="6"/>
      <c r="H1299" s="6"/>
      <c r="I1299" s="3"/>
      <c r="J1299" s="6"/>
      <c r="K1299" s="3"/>
      <c r="L1299" s="3"/>
      <c r="M1299" s="3"/>
      <c r="N1299" s="6"/>
      <c r="O1299" s="3"/>
      <c r="P1299" s="6"/>
      <c r="Q1299" s="6"/>
      <c r="R1299" s="6"/>
      <c r="S1299" s="3"/>
      <c r="T1299" s="3"/>
      <c r="U1299" s="3"/>
      <c r="V1299" s="3"/>
      <c r="W1299" s="3"/>
      <c r="X1299" s="3"/>
      <c r="Y1299" s="6"/>
      <c r="Z1299" s="6"/>
      <c r="AA1299" s="6"/>
      <c r="AB1299" s="3"/>
      <c r="AC1299" s="6"/>
      <c r="AD1299" s="6"/>
      <c r="AE1299" s="3"/>
      <c r="AF1299" s="3"/>
      <c r="AG1299" s="6"/>
      <c r="AH1299" s="6"/>
      <c r="AI1299" s="3"/>
      <c r="AJ1299" s="3"/>
      <c r="AK1299" s="3"/>
      <c r="AL1299" s="3"/>
      <c r="AM1299" s="6"/>
      <c r="AN1299" s="3"/>
      <c r="AO1299" s="3"/>
      <c r="AP1299" s="3"/>
      <c r="AQ1299" s="3"/>
      <c r="AR1299" s="3"/>
      <c r="AS1299" s="3"/>
      <c r="AT1299" s="6"/>
      <c r="AU1299" s="6"/>
      <c r="AV1299" s="6"/>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v>1970</v>
      </c>
      <c r="BZ1299" s="3" t="s">
        <v>2504</v>
      </c>
      <c r="CA1299" s="3" t="s">
        <v>2507</v>
      </c>
      <c r="CB1299" s="3" t="s">
        <v>2508</v>
      </c>
      <c r="CC1299" s="3" t="s">
        <v>2351</v>
      </c>
      <c r="CD1299" s="3"/>
      <c r="CE1299" s="3"/>
      <c r="CF1299" s="7"/>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J1299" s="1"/>
      <c r="DK1299" s="1"/>
      <c r="DL1299" s="1"/>
      <c r="DM1299" s="1"/>
      <c r="DN1299" s="1"/>
      <c r="DO1299" s="1"/>
      <c r="DQ1299" s="1"/>
      <c r="DT1299" s="1"/>
      <c r="DW1299" s="1"/>
      <c r="DX1299" s="1"/>
      <c r="DY1299" s="1"/>
      <c r="DZ1299" s="1"/>
      <c r="EA1299" s="1"/>
      <c r="EB1299" s="1"/>
      <c r="EC1299" s="1"/>
      <c r="EF1299" s="1"/>
      <c r="ER1299" s="1"/>
      <c r="ET1299" s="1"/>
      <c r="FH1299" s="1"/>
      <c r="FI1299" s="1"/>
      <c r="LT1299" s="2"/>
      <c r="LU1299" s="2"/>
      <c r="LV1299" s="2"/>
      <c r="LW1299" s="2"/>
      <c r="LX1299" s="2"/>
      <c r="LY1299" s="2"/>
      <c r="LZ1299" s="2"/>
      <c r="MA1299" s="2"/>
      <c r="MB1299" s="2"/>
      <c r="MC1299" s="2"/>
      <c r="MD1299" s="2"/>
      <c r="ME1299" s="2"/>
      <c r="MF1299" s="2"/>
      <c r="MG1299" s="2"/>
      <c r="MH1299" s="2"/>
      <c r="MI1299" s="2"/>
      <c r="MJ1299" s="2"/>
      <c r="MK1299" s="2"/>
      <c r="ML1299" s="2"/>
      <c r="MM1299" s="2"/>
      <c r="MN1299" s="2"/>
      <c r="MO1299" s="2"/>
      <c r="MP1299" s="2"/>
      <c r="MQ1299" s="2"/>
      <c r="MR1299" s="2"/>
      <c r="MS1299" s="2"/>
      <c r="MT1299" s="2"/>
      <c r="MU1299" s="2"/>
      <c r="MV1299" s="2"/>
      <c r="MW1299" s="2"/>
      <c r="MX1299" s="2"/>
      <c r="MY1299" s="2"/>
      <c r="MZ1299" s="2"/>
      <c r="NA1299" s="2"/>
      <c r="NB1299" s="2"/>
      <c r="NC1299" s="2"/>
      <c r="ND1299" s="2"/>
      <c r="NE1299" s="2"/>
      <c r="NF1299" s="2"/>
      <c r="NG1299" s="2"/>
      <c r="NH1299" s="2"/>
      <c r="NI1299" s="2"/>
      <c r="NJ1299" s="2"/>
      <c r="NK1299" s="2"/>
      <c r="NL1299" s="2"/>
      <c r="NM1299" s="2"/>
      <c r="NN1299" s="2"/>
      <c r="NO1299" s="2"/>
      <c r="NP1299" s="2"/>
      <c r="NQ1299" s="2"/>
      <c r="NR1299" s="2"/>
      <c r="NS1299" s="2"/>
      <c r="NT1299" s="2"/>
      <c r="NU1299" s="2"/>
      <c r="NV1299" s="2"/>
      <c r="NW1299" s="2"/>
      <c r="NX1299" s="2"/>
      <c r="NY1299" s="2"/>
      <c r="NZ1299" s="2"/>
      <c r="OA1299" s="2"/>
      <c r="OB1299" s="2"/>
      <c r="OC1299" s="2"/>
      <c r="OD1299" s="2"/>
      <c r="OE1299" s="2"/>
      <c r="OF1299" s="2"/>
      <c r="OG1299" s="2"/>
      <c r="OH1299" s="2"/>
      <c r="OI1299" s="2"/>
      <c r="OJ1299" s="2"/>
      <c r="OK1299" s="2"/>
      <c r="OL1299" s="2"/>
      <c r="OM1299" s="2"/>
      <c r="ON1299" s="2"/>
      <c r="OO1299" s="2"/>
      <c r="OP1299" s="2"/>
      <c r="OQ1299" s="2"/>
      <c r="OR1299" s="2"/>
      <c r="OS1299" s="2"/>
      <c r="OT1299" s="2"/>
      <c r="OU1299" s="2"/>
      <c r="OV1299" s="2"/>
      <c r="OW1299" s="2"/>
      <c r="OX1299" s="2"/>
      <c r="OY1299" s="2"/>
      <c r="OZ1299" s="2"/>
      <c r="PA1299" s="2"/>
      <c r="PB1299" s="2"/>
      <c r="PC1299" s="2"/>
      <c r="PD1299" s="2"/>
      <c r="PE1299" s="2"/>
      <c r="PF1299" s="2"/>
      <c r="PG1299" s="2"/>
      <c r="PH1299" s="2"/>
      <c r="PI1299" s="2"/>
      <c r="PJ1299" s="2"/>
      <c r="PK1299" s="2"/>
      <c r="PL1299" s="2"/>
      <c r="PM1299" s="2"/>
      <c r="PN1299" s="2"/>
      <c r="PO1299" s="2"/>
    </row>
    <row r="1300" spans="1:431" ht="98" hidden="1" x14ac:dyDescent="0.15">
      <c r="A1300" s="6" t="s">
        <v>1393</v>
      </c>
      <c r="B1300" s="3"/>
      <c r="C1300" s="6"/>
      <c r="D1300" s="6"/>
      <c r="E1300" s="3"/>
      <c r="F1300" s="6"/>
      <c r="G1300" s="6"/>
      <c r="H1300" s="6"/>
      <c r="I1300" s="3"/>
      <c r="J1300" s="6"/>
      <c r="K1300" s="3"/>
      <c r="L1300" s="3"/>
      <c r="M1300" s="3"/>
      <c r="N1300" s="6"/>
      <c r="O1300" s="3"/>
      <c r="P1300" s="6"/>
      <c r="Q1300" s="6"/>
      <c r="R1300" s="6"/>
      <c r="S1300" s="3"/>
      <c r="T1300" s="3"/>
      <c r="U1300" s="3"/>
      <c r="V1300" s="3"/>
      <c r="W1300" s="3"/>
      <c r="X1300" s="3"/>
      <c r="Y1300" s="6"/>
      <c r="Z1300" s="6"/>
      <c r="AA1300" s="6"/>
      <c r="AB1300" s="3"/>
      <c r="AC1300" s="6"/>
      <c r="AD1300" s="6"/>
      <c r="AE1300" s="3"/>
      <c r="AF1300" s="3"/>
      <c r="AG1300" s="6"/>
      <c r="AH1300" s="6"/>
      <c r="AI1300" s="3"/>
      <c r="AJ1300" s="3"/>
      <c r="AK1300" s="3"/>
      <c r="AL1300" s="3"/>
      <c r="AM1300" s="6"/>
      <c r="AN1300" s="3"/>
      <c r="AO1300" s="3"/>
      <c r="AP1300" s="3"/>
      <c r="AQ1300" s="3"/>
      <c r="AR1300" s="3"/>
      <c r="AS1300" s="3"/>
      <c r="AT1300" s="6"/>
      <c r="AU1300" s="6"/>
      <c r="AV1300" s="6"/>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v>1970</v>
      </c>
      <c r="BZ1300" s="3" t="s">
        <v>2504</v>
      </c>
      <c r="CA1300" s="3" t="s">
        <v>2507</v>
      </c>
      <c r="CB1300" s="3" t="s">
        <v>2508</v>
      </c>
      <c r="CC1300" s="3" t="s">
        <v>2351</v>
      </c>
      <c r="CD1300" s="3"/>
      <c r="CE1300" s="3"/>
      <c r="CF1300" s="7"/>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J1300" s="1"/>
      <c r="DK1300" s="1"/>
      <c r="DL1300" s="1"/>
      <c r="DM1300" s="1"/>
      <c r="DN1300" s="1"/>
      <c r="DO1300" s="1"/>
      <c r="DQ1300" s="1"/>
      <c r="DT1300" s="1"/>
      <c r="DW1300" s="1"/>
      <c r="DX1300" s="1"/>
      <c r="DY1300" s="1"/>
      <c r="DZ1300" s="1"/>
      <c r="EA1300" s="1"/>
      <c r="EB1300" s="1"/>
      <c r="EC1300" s="1"/>
      <c r="EF1300" s="1"/>
      <c r="ER1300" s="1"/>
      <c r="ET1300" s="1"/>
      <c r="FH1300" s="1"/>
      <c r="FI1300" s="1"/>
      <c r="LT1300" s="2"/>
      <c r="LU1300" s="2"/>
      <c r="LV1300" s="2"/>
      <c r="LW1300" s="2"/>
      <c r="LX1300" s="2"/>
      <c r="LY1300" s="2"/>
      <c r="LZ1300" s="2"/>
      <c r="MA1300" s="2"/>
      <c r="MB1300" s="2"/>
      <c r="MC1300" s="2"/>
      <c r="MD1300" s="2"/>
      <c r="ME1300" s="2"/>
      <c r="MF1300" s="2"/>
      <c r="MG1300" s="2"/>
      <c r="MH1300" s="2"/>
      <c r="MI1300" s="2"/>
      <c r="MJ1300" s="2"/>
      <c r="MK1300" s="2"/>
      <c r="ML1300" s="2"/>
      <c r="MM1300" s="2"/>
      <c r="MN1300" s="2"/>
      <c r="MO1300" s="2"/>
      <c r="MP1300" s="2"/>
      <c r="MQ1300" s="2"/>
      <c r="MR1300" s="2"/>
      <c r="MS1300" s="2"/>
      <c r="MT1300" s="2"/>
      <c r="MU1300" s="2"/>
      <c r="MV1300" s="2"/>
      <c r="MW1300" s="2"/>
      <c r="MX1300" s="2"/>
      <c r="MY1300" s="2"/>
      <c r="MZ1300" s="2"/>
      <c r="NA1300" s="2"/>
      <c r="NB1300" s="2"/>
      <c r="NC1300" s="2"/>
      <c r="ND1300" s="2"/>
      <c r="NE1300" s="2"/>
      <c r="NF1300" s="2"/>
      <c r="NG1300" s="2"/>
      <c r="NH1300" s="2"/>
      <c r="NI1300" s="2"/>
      <c r="NJ1300" s="2"/>
      <c r="NK1300" s="2"/>
      <c r="NL1300" s="2"/>
      <c r="NM1300" s="2"/>
      <c r="NN1300" s="2"/>
      <c r="NO1300" s="2"/>
      <c r="NP1300" s="2"/>
      <c r="NQ1300" s="2"/>
      <c r="NR1300" s="2"/>
      <c r="NS1300" s="2"/>
      <c r="NT1300" s="2"/>
      <c r="NU1300" s="2"/>
      <c r="NV1300" s="2"/>
      <c r="NW1300" s="2"/>
      <c r="NX1300" s="2"/>
      <c r="NY1300" s="2"/>
      <c r="NZ1300" s="2"/>
      <c r="OA1300" s="2"/>
      <c r="OB1300" s="2"/>
      <c r="OC1300" s="2"/>
      <c r="OD1300" s="2"/>
      <c r="OE1300" s="2"/>
      <c r="OF1300" s="2"/>
      <c r="OG1300" s="2"/>
      <c r="OH1300" s="2"/>
      <c r="OI1300" s="2"/>
      <c r="OJ1300" s="2"/>
      <c r="OK1300" s="2"/>
      <c r="OL1300" s="2"/>
      <c r="OM1300" s="2"/>
      <c r="ON1300" s="2"/>
      <c r="OO1300" s="2"/>
      <c r="OP1300" s="2"/>
      <c r="OQ1300" s="2"/>
      <c r="OR1300" s="2"/>
      <c r="OS1300" s="2"/>
      <c r="OT1300" s="2"/>
      <c r="OU1300" s="2"/>
      <c r="OV1300" s="2"/>
      <c r="OW1300" s="2"/>
      <c r="OX1300" s="2"/>
      <c r="OY1300" s="2"/>
      <c r="OZ1300" s="2"/>
      <c r="PA1300" s="2"/>
      <c r="PB1300" s="2"/>
      <c r="PC1300" s="2"/>
      <c r="PD1300" s="2"/>
      <c r="PE1300" s="2"/>
      <c r="PF1300" s="2"/>
      <c r="PG1300" s="2"/>
      <c r="PH1300" s="2"/>
      <c r="PI1300" s="2"/>
      <c r="PJ1300" s="2"/>
      <c r="PK1300" s="2"/>
      <c r="PL1300" s="2"/>
      <c r="PM1300" s="2"/>
      <c r="PN1300" s="2"/>
      <c r="PO1300" s="2"/>
    </row>
    <row r="1301" spans="1:431" ht="98" hidden="1" x14ac:dyDescent="0.15">
      <c r="A1301" s="6" t="s">
        <v>1397</v>
      </c>
      <c r="B1301" s="3"/>
      <c r="C1301" s="6"/>
      <c r="D1301" s="6"/>
      <c r="E1301" s="3"/>
      <c r="F1301" s="6"/>
      <c r="G1301" s="6"/>
      <c r="H1301" s="6"/>
      <c r="I1301" s="3"/>
      <c r="J1301" s="6"/>
      <c r="K1301" s="3"/>
      <c r="L1301" s="3"/>
      <c r="M1301" s="3"/>
      <c r="N1301" s="6"/>
      <c r="O1301" s="3"/>
      <c r="P1301" s="6"/>
      <c r="Q1301" s="6"/>
      <c r="R1301" s="6"/>
      <c r="S1301" s="3"/>
      <c r="T1301" s="3"/>
      <c r="U1301" s="3"/>
      <c r="V1301" s="3"/>
      <c r="W1301" s="3"/>
      <c r="X1301" s="3"/>
      <c r="Y1301" s="6"/>
      <c r="Z1301" s="6"/>
      <c r="AA1301" s="6"/>
      <c r="AB1301" s="3"/>
      <c r="AC1301" s="6"/>
      <c r="AD1301" s="6"/>
      <c r="AE1301" s="3"/>
      <c r="AF1301" s="3"/>
      <c r="AG1301" s="6"/>
      <c r="AH1301" s="6"/>
      <c r="AI1301" s="3"/>
      <c r="AJ1301" s="3"/>
      <c r="AK1301" s="3"/>
      <c r="AL1301" s="3"/>
      <c r="AM1301" s="6"/>
      <c r="AN1301" s="3"/>
      <c r="AO1301" s="3"/>
      <c r="AP1301" s="3"/>
      <c r="AQ1301" s="3"/>
      <c r="AR1301" s="3"/>
      <c r="AS1301" s="3"/>
      <c r="AT1301" s="6"/>
      <c r="AU1301" s="6"/>
      <c r="AV1301" s="6"/>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v>1970</v>
      </c>
      <c r="BZ1301" s="3" t="s">
        <v>2504</v>
      </c>
      <c r="CA1301" s="3" t="s">
        <v>2507</v>
      </c>
      <c r="CB1301" s="3" t="s">
        <v>2508</v>
      </c>
      <c r="CC1301" s="3" t="s">
        <v>2351</v>
      </c>
      <c r="CD1301" s="3"/>
      <c r="CE1301" s="3"/>
      <c r="CF1301" s="7"/>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J1301" s="1"/>
      <c r="DK1301" s="1"/>
      <c r="DL1301" s="1"/>
      <c r="DM1301" s="1"/>
      <c r="DN1301" s="1"/>
      <c r="DO1301" s="1"/>
      <c r="DQ1301" s="1"/>
      <c r="DT1301" s="1"/>
      <c r="DW1301" s="1"/>
      <c r="DX1301" s="1"/>
      <c r="DY1301" s="1"/>
      <c r="DZ1301" s="1"/>
      <c r="EA1301" s="1"/>
      <c r="EB1301" s="1"/>
      <c r="EC1301" s="1"/>
      <c r="EF1301" s="1"/>
      <c r="ER1301" s="1"/>
      <c r="ET1301" s="1"/>
      <c r="FH1301" s="1"/>
      <c r="FI1301" s="1"/>
      <c r="LT1301" s="2"/>
      <c r="LU1301" s="2"/>
      <c r="LV1301" s="2"/>
      <c r="LW1301" s="2"/>
      <c r="LX1301" s="2"/>
      <c r="LY1301" s="2"/>
      <c r="LZ1301" s="2"/>
      <c r="MA1301" s="2"/>
      <c r="MB1301" s="2"/>
      <c r="MC1301" s="2"/>
      <c r="MD1301" s="2"/>
      <c r="ME1301" s="2"/>
      <c r="MF1301" s="2"/>
      <c r="MG1301" s="2"/>
      <c r="MH1301" s="2"/>
      <c r="MI1301" s="2"/>
      <c r="MJ1301" s="2"/>
      <c r="MK1301" s="2"/>
      <c r="ML1301" s="2"/>
      <c r="MM1301" s="2"/>
      <c r="MN1301" s="2"/>
      <c r="MO1301" s="2"/>
      <c r="MP1301" s="2"/>
      <c r="MQ1301" s="2"/>
      <c r="MR1301" s="2"/>
      <c r="MS1301" s="2"/>
      <c r="MT1301" s="2"/>
      <c r="MU1301" s="2"/>
      <c r="MV1301" s="2"/>
      <c r="MW1301" s="2"/>
      <c r="MX1301" s="2"/>
      <c r="MY1301" s="2"/>
      <c r="MZ1301" s="2"/>
      <c r="NA1301" s="2"/>
      <c r="NB1301" s="2"/>
      <c r="NC1301" s="2"/>
      <c r="ND1301" s="2"/>
      <c r="NE1301" s="2"/>
      <c r="NF1301" s="2"/>
      <c r="NG1301" s="2"/>
      <c r="NH1301" s="2"/>
      <c r="NI1301" s="2"/>
      <c r="NJ1301" s="2"/>
      <c r="NK1301" s="2"/>
      <c r="NL1301" s="2"/>
      <c r="NM1301" s="2"/>
      <c r="NN1301" s="2"/>
      <c r="NO1301" s="2"/>
      <c r="NP1301" s="2"/>
      <c r="NQ1301" s="2"/>
      <c r="NR1301" s="2"/>
      <c r="NS1301" s="2"/>
      <c r="NT1301" s="2"/>
      <c r="NU1301" s="2"/>
      <c r="NV1301" s="2"/>
      <c r="NW1301" s="2"/>
      <c r="NX1301" s="2"/>
      <c r="NY1301" s="2"/>
      <c r="NZ1301" s="2"/>
      <c r="OA1301" s="2"/>
      <c r="OB1301" s="2"/>
      <c r="OC1301" s="2"/>
      <c r="OD1301" s="2"/>
      <c r="OE1301" s="2"/>
      <c r="OF1301" s="2"/>
      <c r="OG1301" s="2"/>
      <c r="OH1301" s="2"/>
      <c r="OI1301" s="2"/>
      <c r="OJ1301" s="2"/>
      <c r="OK1301" s="2"/>
      <c r="OL1301" s="2"/>
      <c r="OM1301" s="2"/>
      <c r="ON1301" s="2"/>
      <c r="OO1301" s="2"/>
      <c r="OP1301" s="2"/>
      <c r="OQ1301" s="2"/>
      <c r="OR1301" s="2"/>
      <c r="OS1301" s="2"/>
      <c r="OT1301" s="2"/>
      <c r="OU1301" s="2"/>
      <c r="OV1301" s="2"/>
      <c r="OW1301" s="2"/>
      <c r="OX1301" s="2"/>
      <c r="OY1301" s="2"/>
      <c r="OZ1301" s="2"/>
      <c r="PA1301" s="2"/>
      <c r="PB1301" s="2"/>
      <c r="PC1301" s="2"/>
      <c r="PD1301" s="2"/>
      <c r="PE1301" s="2"/>
      <c r="PF1301" s="2"/>
      <c r="PG1301" s="2"/>
      <c r="PH1301" s="2"/>
      <c r="PI1301" s="2"/>
      <c r="PJ1301" s="2"/>
      <c r="PK1301" s="2"/>
      <c r="PL1301" s="2"/>
      <c r="PM1301" s="2"/>
      <c r="PN1301" s="2"/>
      <c r="PO1301" s="2"/>
    </row>
    <row r="1302" spans="1:431" ht="98" hidden="1" x14ac:dyDescent="0.15">
      <c r="A1302" s="6" t="s">
        <v>1402</v>
      </c>
      <c r="B1302" s="3"/>
      <c r="C1302" s="6"/>
      <c r="D1302" s="6"/>
      <c r="E1302" s="3"/>
      <c r="F1302" s="6"/>
      <c r="G1302" s="6"/>
      <c r="H1302" s="6"/>
      <c r="I1302" s="3"/>
      <c r="J1302" s="6"/>
      <c r="K1302" s="3"/>
      <c r="L1302" s="3"/>
      <c r="M1302" s="3"/>
      <c r="N1302" s="6"/>
      <c r="O1302" s="3"/>
      <c r="P1302" s="6"/>
      <c r="Q1302" s="6"/>
      <c r="R1302" s="6"/>
      <c r="S1302" s="3"/>
      <c r="T1302" s="3"/>
      <c r="U1302" s="3"/>
      <c r="V1302" s="3"/>
      <c r="W1302" s="3"/>
      <c r="X1302" s="3"/>
      <c r="Y1302" s="6"/>
      <c r="Z1302" s="6"/>
      <c r="AA1302" s="6"/>
      <c r="AB1302" s="3"/>
      <c r="AC1302" s="6"/>
      <c r="AD1302" s="6"/>
      <c r="AE1302" s="3"/>
      <c r="AF1302" s="3"/>
      <c r="AG1302" s="6"/>
      <c r="AH1302" s="6"/>
      <c r="AI1302" s="3"/>
      <c r="AJ1302" s="3"/>
      <c r="AK1302" s="3"/>
      <c r="AL1302" s="3"/>
      <c r="AM1302" s="6"/>
      <c r="AN1302" s="3"/>
      <c r="AO1302" s="3"/>
      <c r="AP1302" s="3"/>
      <c r="AQ1302" s="3"/>
      <c r="AR1302" s="3"/>
      <c r="AS1302" s="3"/>
      <c r="AT1302" s="6"/>
      <c r="AU1302" s="6"/>
      <c r="AV1302" s="6"/>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v>1970</v>
      </c>
      <c r="BZ1302" s="3" t="s">
        <v>2504</v>
      </c>
      <c r="CA1302" s="3" t="s">
        <v>2507</v>
      </c>
      <c r="CB1302" s="3" t="s">
        <v>2508</v>
      </c>
      <c r="CC1302" s="3" t="s">
        <v>2351</v>
      </c>
      <c r="CD1302" s="3"/>
      <c r="CE1302" s="3"/>
      <c r="CF1302" s="7"/>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J1302" s="1"/>
      <c r="DK1302" s="1"/>
      <c r="DL1302" s="1"/>
      <c r="DM1302" s="1"/>
      <c r="DN1302" s="1"/>
      <c r="DO1302" s="1"/>
      <c r="DQ1302" s="1"/>
      <c r="DT1302" s="1"/>
      <c r="DW1302" s="1"/>
      <c r="DX1302" s="1"/>
      <c r="DY1302" s="1"/>
      <c r="DZ1302" s="1"/>
      <c r="EA1302" s="1"/>
      <c r="EB1302" s="1"/>
      <c r="EC1302" s="1"/>
      <c r="EF1302" s="1"/>
      <c r="ER1302" s="1"/>
      <c r="ET1302" s="1"/>
      <c r="FH1302" s="1"/>
      <c r="FI1302" s="1"/>
      <c r="LT1302" s="2"/>
      <c r="LU1302" s="2"/>
      <c r="LV1302" s="2"/>
      <c r="LW1302" s="2"/>
      <c r="LX1302" s="2"/>
      <c r="LY1302" s="2"/>
      <c r="LZ1302" s="2"/>
      <c r="MA1302" s="2"/>
      <c r="MB1302" s="2"/>
      <c r="MC1302" s="2"/>
      <c r="MD1302" s="2"/>
      <c r="ME1302" s="2"/>
      <c r="MF1302" s="2"/>
      <c r="MG1302" s="2"/>
      <c r="MH1302" s="2"/>
      <c r="MI1302" s="2"/>
      <c r="MJ1302" s="2"/>
      <c r="MK1302" s="2"/>
      <c r="ML1302" s="2"/>
      <c r="MM1302" s="2"/>
      <c r="MN1302" s="2"/>
      <c r="MO1302" s="2"/>
      <c r="MP1302" s="2"/>
      <c r="MQ1302" s="2"/>
      <c r="MR1302" s="2"/>
      <c r="MS1302" s="2"/>
      <c r="MT1302" s="2"/>
      <c r="MU1302" s="2"/>
      <c r="MV1302" s="2"/>
      <c r="MW1302" s="2"/>
      <c r="MX1302" s="2"/>
      <c r="MY1302" s="2"/>
      <c r="MZ1302" s="2"/>
      <c r="NA1302" s="2"/>
      <c r="NB1302" s="2"/>
      <c r="NC1302" s="2"/>
      <c r="ND1302" s="2"/>
      <c r="NE1302" s="2"/>
      <c r="NF1302" s="2"/>
      <c r="NG1302" s="2"/>
      <c r="NH1302" s="2"/>
      <c r="NI1302" s="2"/>
      <c r="NJ1302" s="2"/>
      <c r="NK1302" s="2"/>
      <c r="NL1302" s="2"/>
      <c r="NM1302" s="2"/>
      <c r="NN1302" s="2"/>
      <c r="NO1302" s="2"/>
      <c r="NP1302" s="2"/>
      <c r="NQ1302" s="2"/>
      <c r="NR1302" s="2"/>
      <c r="NS1302" s="2"/>
      <c r="NT1302" s="2"/>
      <c r="NU1302" s="2"/>
      <c r="NV1302" s="2"/>
      <c r="NW1302" s="2"/>
      <c r="NX1302" s="2"/>
      <c r="NY1302" s="2"/>
      <c r="NZ1302" s="2"/>
      <c r="OA1302" s="2"/>
      <c r="OB1302" s="2"/>
      <c r="OC1302" s="2"/>
      <c r="OD1302" s="2"/>
      <c r="OE1302" s="2"/>
      <c r="OF1302" s="2"/>
      <c r="OG1302" s="2"/>
      <c r="OH1302" s="2"/>
      <c r="OI1302" s="2"/>
      <c r="OJ1302" s="2"/>
      <c r="OK1302" s="2"/>
      <c r="OL1302" s="2"/>
      <c r="OM1302" s="2"/>
      <c r="ON1302" s="2"/>
      <c r="OO1302" s="2"/>
      <c r="OP1302" s="2"/>
      <c r="OQ1302" s="2"/>
      <c r="OR1302" s="2"/>
      <c r="OS1302" s="2"/>
      <c r="OT1302" s="2"/>
      <c r="OU1302" s="2"/>
      <c r="OV1302" s="2"/>
      <c r="OW1302" s="2"/>
      <c r="OX1302" s="2"/>
      <c r="OY1302" s="2"/>
      <c r="OZ1302" s="2"/>
      <c r="PA1302" s="2"/>
      <c r="PB1302" s="2"/>
      <c r="PC1302" s="2"/>
      <c r="PD1302" s="2"/>
      <c r="PE1302" s="2"/>
      <c r="PF1302" s="2"/>
      <c r="PG1302" s="2"/>
      <c r="PH1302" s="2"/>
      <c r="PI1302" s="2"/>
      <c r="PJ1302" s="2"/>
      <c r="PK1302" s="2"/>
      <c r="PL1302" s="2"/>
      <c r="PM1302" s="2"/>
      <c r="PN1302" s="2"/>
      <c r="PO1302" s="2"/>
    </row>
    <row r="1303" spans="1:431" ht="98" hidden="1" x14ac:dyDescent="0.15">
      <c r="A1303" s="6" t="s">
        <v>1406</v>
      </c>
      <c r="B1303" s="3"/>
      <c r="C1303" s="6"/>
      <c r="D1303" s="6"/>
      <c r="E1303" s="3"/>
      <c r="F1303" s="6"/>
      <c r="G1303" s="6"/>
      <c r="H1303" s="6"/>
      <c r="I1303" s="3"/>
      <c r="J1303" s="6"/>
      <c r="K1303" s="3"/>
      <c r="L1303" s="3"/>
      <c r="M1303" s="3"/>
      <c r="N1303" s="6"/>
      <c r="O1303" s="3"/>
      <c r="P1303" s="6"/>
      <c r="Q1303" s="6"/>
      <c r="R1303" s="6"/>
      <c r="S1303" s="3"/>
      <c r="T1303" s="3"/>
      <c r="U1303" s="3"/>
      <c r="V1303" s="3"/>
      <c r="W1303" s="3"/>
      <c r="X1303" s="3"/>
      <c r="Y1303" s="6"/>
      <c r="Z1303" s="6"/>
      <c r="AA1303" s="6"/>
      <c r="AB1303" s="3"/>
      <c r="AC1303" s="6"/>
      <c r="AD1303" s="6"/>
      <c r="AE1303" s="3"/>
      <c r="AF1303" s="3"/>
      <c r="AG1303" s="6"/>
      <c r="AH1303" s="6"/>
      <c r="AI1303" s="3"/>
      <c r="AJ1303" s="3"/>
      <c r="AK1303" s="3"/>
      <c r="AL1303" s="3"/>
      <c r="AM1303" s="6"/>
      <c r="AN1303" s="3"/>
      <c r="AO1303" s="3"/>
      <c r="AP1303" s="3"/>
      <c r="AQ1303" s="3"/>
      <c r="AR1303" s="3"/>
      <c r="AS1303" s="3"/>
      <c r="AT1303" s="6"/>
      <c r="AU1303" s="6"/>
      <c r="AV1303" s="6"/>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v>1970</v>
      </c>
      <c r="BZ1303" s="3" t="s">
        <v>2504</v>
      </c>
      <c r="CA1303" s="3" t="s">
        <v>2507</v>
      </c>
      <c r="CB1303" s="3" t="s">
        <v>2508</v>
      </c>
      <c r="CC1303" s="3" t="s">
        <v>2351</v>
      </c>
      <c r="CD1303" s="3"/>
      <c r="CE1303" s="3"/>
      <c r="CF1303" s="7"/>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J1303" s="1"/>
      <c r="DK1303" s="1"/>
      <c r="DL1303" s="1"/>
      <c r="DM1303" s="1"/>
      <c r="DN1303" s="1"/>
      <c r="DO1303" s="1"/>
      <c r="DQ1303" s="1"/>
      <c r="DT1303" s="1"/>
      <c r="DW1303" s="1"/>
      <c r="DX1303" s="1"/>
      <c r="DY1303" s="1"/>
      <c r="DZ1303" s="1"/>
      <c r="EA1303" s="1"/>
      <c r="EB1303" s="1"/>
      <c r="EC1303" s="1"/>
      <c r="EF1303" s="1"/>
      <c r="ER1303" s="1"/>
      <c r="ET1303" s="1"/>
      <c r="FH1303" s="1"/>
      <c r="FI1303" s="1"/>
      <c r="LT1303" s="2"/>
      <c r="LU1303" s="2"/>
      <c r="LV1303" s="2"/>
      <c r="LW1303" s="2"/>
      <c r="LX1303" s="2"/>
      <c r="LY1303" s="2"/>
      <c r="LZ1303" s="2"/>
      <c r="MA1303" s="2"/>
      <c r="MB1303" s="2"/>
      <c r="MC1303" s="2"/>
      <c r="MD1303" s="2"/>
      <c r="ME1303" s="2"/>
      <c r="MF1303" s="2"/>
      <c r="MG1303" s="2"/>
      <c r="MH1303" s="2"/>
      <c r="MI1303" s="2"/>
      <c r="MJ1303" s="2"/>
      <c r="MK1303" s="2"/>
      <c r="ML1303" s="2"/>
      <c r="MM1303" s="2"/>
      <c r="MN1303" s="2"/>
      <c r="MO1303" s="2"/>
      <c r="MP1303" s="2"/>
      <c r="MQ1303" s="2"/>
      <c r="MR1303" s="2"/>
      <c r="MS1303" s="2"/>
      <c r="MT1303" s="2"/>
      <c r="MU1303" s="2"/>
      <c r="MV1303" s="2"/>
      <c r="MW1303" s="2"/>
      <c r="MX1303" s="2"/>
      <c r="MY1303" s="2"/>
      <c r="MZ1303" s="2"/>
      <c r="NA1303" s="2"/>
      <c r="NB1303" s="2"/>
      <c r="NC1303" s="2"/>
      <c r="ND1303" s="2"/>
      <c r="NE1303" s="2"/>
      <c r="NF1303" s="2"/>
      <c r="NG1303" s="2"/>
      <c r="NH1303" s="2"/>
      <c r="NI1303" s="2"/>
      <c r="NJ1303" s="2"/>
      <c r="NK1303" s="2"/>
      <c r="NL1303" s="2"/>
      <c r="NM1303" s="2"/>
      <c r="NN1303" s="2"/>
      <c r="NO1303" s="2"/>
      <c r="NP1303" s="2"/>
      <c r="NQ1303" s="2"/>
      <c r="NR1303" s="2"/>
      <c r="NS1303" s="2"/>
      <c r="NT1303" s="2"/>
      <c r="NU1303" s="2"/>
      <c r="NV1303" s="2"/>
      <c r="NW1303" s="2"/>
      <c r="NX1303" s="2"/>
      <c r="NY1303" s="2"/>
      <c r="NZ1303" s="2"/>
      <c r="OA1303" s="2"/>
      <c r="OB1303" s="2"/>
      <c r="OC1303" s="2"/>
      <c r="OD1303" s="2"/>
      <c r="OE1303" s="2"/>
      <c r="OF1303" s="2"/>
      <c r="OG1303" s="2"/>
      <c r="OH1303" s="2"/>
      <c r="OI1303" s="2"/>
      <c r="OJ1303" s="2"/>
      <c r="OK1303" s="2"/>
      <c r="OL1303" s="2"/>
      <c r="OM1303" s="2"/>
      <c r="ON1303" s="2"/>
      <c r="OO1303" s="2"/>
      <c r="OP1303" s="2"/>
      <c r="OQ1303" s="2"/>
      <c r="OR1303" s="2"/>
      <c r="OS1303" s="2"/>
      <c r="OT1303" s="2"/>
      <c r="OU1303" s="2"/>
      <c r="OV1303" s="2"/>
      <c r="OW1303" s="2"/>
      <c r="OX1303" s="2"/>
      <c r="OY1303" s="2"/>
      <c r="OZ1303" s="2"/>
      <c r="PA1303" s="2"/>
      <c r="PB1303" s="2"/>
      <c r="PC1303" s="2"/>
      <c r="PD1303" s="2"/>
      <c r="PE1303" s="2"/>
      <c r="PF1303" s="2"/>
      <c r="PG1303" s="2"/>
      <c r="PH1303" s="2"/>
      <c r="PI1303" s="2"/>
      <c r="PJ1303" s="2"/>
      <c r="PK1303" s="2"/>
      <c r="PL1303" s="2"/>
      <c r="PM1303" s="2"/>
      <c r="PN1303" s="2"/>
      <c r="PO1303" s="2"/>
    </row>
    <row r="1304" spans="1:431" ht="98" hidden="1" x14ac:dyDescent="0.15">
      <c r="A1304" s="6" t="s">
        <v>1411</v>
      </c>
      <c r="B1304" s="3"/>
      <c r="C1304" s="6"/>
      <c r="D1304" s="6"/>
      <c r="E1304" s="3"/>
      <c r="F1304" s="6"/>
      <c r="G1304" s="6"/>
      <c r="H1304" s="6"/>
      <c r="I1304" s="3"/>
      <c r="J1304" s="6"/>
      <c r="K1304" s="3"/>
      <c r="L1304" s="3"/>
      <c r="M1304" s="3"/>
      <c r="N1304" s="6"/>
      <c r="O1304" s="3"/>
      <c r="P1304" s="6"/>
      <c r="Q1304" s="6"/>
      <c r="R1304" s="6"/>
      <c r="S1304" s="3"/>
      <c r="T1304" s="3"/>
      <c r="U1304" s="3"/>
      <c r="V1304" s="3"/>
      <c r="W1304" s="3"/>
      <c r="X1304" s="3"/>
      <c r="Y1304" s="6"/>
      <c r="Z1304" s="6"/>
      <c r="AA1304" s="6"/>
      <c r="AB1304" s="3"/>
      <c r="AC1304" s="6"/>
      <c r="AD1304" s="6"/>
      <c r="AE1304" s="3"/>
      <c r="AF1304" s="3"/>
      <c r="AG1304" s="6"/>
      <c r="AH1304" s="6"/>
      <c r="AI1304" s="3"/>
      <c r="AJ1304" s="3"/>
      <c r="AK1304" s="3"/>
      <c r="AL1304" s="3"/>
      <c r="AM1304" s="6"/>
      <c r="AN1304" s="3"/>
      <c r="AO1304" s="3"/>
      <c r="AP1304" s="3"/>
      <c r="AQ1304" s="3"/>
      <c r="AR1304" s="3"/>
      <c r="AS1304" s="3"/>
      <c r="AT1304" s="6"/>
      <c r="AU1304" s="6"/>
      <c r="AV1304" s="6"/>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v>1970</v>
      </c>
      <c r="BZ1304" s="3" t="s">
        <v>2504</v>
      </c>
      <c r="CA1304" s="3" t="s">
        <v>2507</v>
      </c>
      <c r="CB1304" s="3" t="s">
        <v>2508</v>
      </c>
      <c r="CC1304" s="3" t="s">
        <v>2351</v>
      </c>
      <c r="CD1304" s="3"/>
      <c r="CE1304" s="3"/>
      <c r="CF1304" s="7"/>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J1304" s="1"/>
      <c r="DK1304" s="1"/>
      <c r="DL1304" s="1"/>
      <c r="DM1304" s="1"/>
      <c r="DN1304" s="1"/>
      <c r="DO1304" s="1"/>
      <c r="DQ1304" s="1"/>
      <c r="DT1304" s="1"/>
      <c r="DW1304" s="1"/>
      <c r="DX1304" s="1"/>
      <c r="DY1304" s="1"/>
      <c r="DZ1304" s="1"/>
      <c r="EA1304" s="1"/>
      <c r="EB1304" s="1"/>
      <c r="EC1304" s="1"/>
      <c r="EF1304" s="1"/>
      <c r="ER1304" s="1"/>
      <c r="ET1304" s="1"/>
      <c r="FH1304" s="1"/>
      <c r="FI1304" s="1"/>
      <c r="LT1304" s="2"/>
      <c r="LU1304" s="2"/>
      <c r="LV1304" s="2"/>
      <c r="LW1304" s="2"/>
      <c r="LX1304" s="2"/>
      <c r="LY1304" s="2"/>
      <c r="LZ1304" s="2"/>
      <c r="MA1304" s="2"/>
      <c r="MB1304" s="2"/>
      <c r="MC1304" s="2"/>
      <c r="MD1304" s="2"/>
      <c r="ME1304" s="2"/>
      <c r="MF1304" s="2"/>
      <c r="MG1304" s="2"/>
      <c r="MH1304" s="2"/>
      <c r="MI1304" s="2"/>
      <c r="MJ1304" s="2"/>
      <c r="MK1304" s="2"/>
      <c r="ML1304" s="2"/>
      <c r="MM1304" s="2"/>
      <c r="MN1304" s="2"/>
      <c r="MO1304" s="2"/>
      <c r="MP1304" s="2"/>
      <c r="MQ1304" s="2"/>
      <c r="MR1304" s="2"/>
      <c r="MS1304" s="2"/>
      <c r="MT1304" s="2"/>
      <c r="MU1304" s="2"/>
      <c r="MV1304" s="2"/>
      <c r="MW1304" s="2"/>
      <c r="MX1304" s="2"/>
      <c r="MY1304" s="2"/>
      <c r="MZ1304" s="2"/>
      <c r="NA1304" s="2"/>
      <c r="NB1304" s="2"/>
      <c r="NC1304" s="2"/>
      <c r="ND1304" s="2"/>
      <c r="NE1304" s="2"/>
      <c r="NF1304" s="2"/>
      <c r="NG1304" s="2"/>
      <c r="NH1304" s="2"/>
      <c r="NI1304" s="2"/>
      <c r="NJ1304" s="2"/>
      <c r="NK1304" s="2"/>
      <c r="NL1304" s="2"/>
      <c r="NM1304" s="2"/>
      <c r="NN1304" s="2"/>
      <c r="NO1304" s="2"/>
      <c r="NP1304" s="2"/>
      <c r="NQ1304" s="2"/>
      <c r="NR1304" s="2"/>
      <c r="NS1304" s="2"/>
      <c r="NT1304" s="2"/>
      <c r="NU1304" s="2"/>
      <c r="NV1304" s="2"/>
      <c r="NW1304" s="2"/>
      <c r="NX1304" s="2"/>
      <c r="NY1304" s="2"/>
      <c r="NZ1304" s="2"/>
      <c r="OA1304" s="2"/>
      <c r="OB1304" s="2"/>
      <c r="OC1304" s="2"/>
      <c r="OD1304" s="2"/>
      <c r="OE1304" s="2"/>
      <c r="OF1304" s="2"/>
      <c r="OG1304" s="2"/>
      <c r="OH1304" s="2"/>
      <c r="OI1304" s="2"/>
      <c r="OJ1304" s="2"/>
      <c r="OK1304" s="2"/>
      <c r="OL1304" s="2"/>
      <c r="OM1304" s="2"/>
      <c r="ON1304" s="2"/>
      <c r="OO1304" s="2"/>
      <c r="OP1304" s="2"/>
      <c r="OQ1304" s="2"/>
      <c r="OR1304" s="2"/>
      <c r="OS1304" s="2"/>
      <c r="OT1304" s="2"/>
      <c r="OU1304" s="2"/>
      <c r="OV1304" s="2"/>
      <c r="OW1304" s="2"/>
      <c r="OX1304" s="2"/>
      <c r="OY1304" s="2"/>
      <c r="OZ1304" s="2"/>
      <c r="PA1304" s="2"/>
      <c r="PB1304" s="2"/>
      <c r="PC1304" s="2"/>
      <c r="PD1304" s="2"/>
      <c r="PE1304" s="2"/>
      <c r="PF1304" s="2"/>
      <c r="PG1304" s="2"/>
      <c r="PH1304" s="2"/>
      <c r="PI1304" s="2"/>
      <c r="PJ1304" s="2"/>
      <c r="PK1304" s="2"/>
      <c r="PL1304" s="2"/>
      <c r="PM1304" s="2"/>
      <c r="PN1304" s="2"/>
      <c r="PO1304" s="2"/>
    </row>
    <row r="1305" spans="1:431" ht="98" hidden="1" x14ac:dyDescent="0.15">
      <c r="A1305" s="6" t="s">
        <v>1416</v>
      </c>
      <c r="B1305" s="3"/>
      <c r="C1305" s="6"/>
      <c r="D1305" s="6"/>
      <c r="E1305" s="3"/>
      <c r="F1305" s="6"/>
      <c r="G1305" s="6"/>
      <c r="H1305" s="6"/>
      <c r="I1305" s="3"/>
      <c r="J1305" s="6"/>
      <c r="K1305" s="3"/>
      <c r="L1305" s="3"/>
      <c r="M1305" s="3"/>
      <c r="N1305" s="6"/>
      <c r="O1305" s="3"/>
      <c r="P1305" s="6"/>
      <c r="Q1305" s="6"/>
      <c r="R1305" s="6"/>
      <c r="S1305" s="3"/>
      <c r="T1305" s="3"/>
      <c r="U1305" s="3"/>
      <c r="V1305" s="3"/>
      <c r="W1305" s="3"/>
      <c r="X1305" s="3"/>
      <c r="Y1305" s="6"/>
      <c r="Z1305" s="6"/>
      <c r="AA1305" s="6"/>
      <c r="AB1305" s="3"/>
      <c r="AC1305" s="6"/>
      <c r="AD1305" s="6"/>
      <c r="AE1305" s="3"/>
      <c r="AF1305" s="3"/>
      <c r="AG1305" s="6"/>
      <c r="AH1305" s="6"/>
      <c r="AI1305" s="3"/>
      <c r="AJ1305" s="3"/>
      <c r="AK1305" s="3"/>
      <c r="AL1305" s="3"/>
      <c r="AM1305" s="6"/>
      <c r="AN1305" s="3"/>
      <c r="AO1305" s="3"/>
      <c r="AP1305" s="3"/>
      <c r="AQ1305" s="3"/>
      <c r="AR1305" s="3"/>
      <c r="AS1305" s="3"/>
      <c r="AT1305" s="6"/>
      <c r="AU1305" s="6"/>
      <c r="AV1305" s="6"/>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v>1970</v>
      </c>
      <c r="BZ1305" s="3" t="s">
        <v>2504</v>
      </c>
      <c r="CA1305" s="3" t="s">
        <v>2507</v>
      </c>
      <c r="CB1305" s="3" t="s">
        <v>2508</v>
      </c>
      <c r="CC1305" s="3" t="s">
        <v>2351</v>
      </c>
      <c r="CD1305" s="3"/>
      <c r="CE1305" s="3"/>
      <c r="CF1305" s="7"/>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J1305" s="1"/>
      <c r="DK1305" s="1"/>
      <c r="DL1305" s="1"/>
      <c r="DM1305" s="1"/>
      <c r="DN1305" s="1"/>
      <c r="DO1305" s="1"/>
      <c r="DQ1305" s="1"/>
      <c r="DT1305" s="1"/>
      <c r="DW1305" s="1"/>
      <c r="DX1305" s="1"/>
      <c r="DY1305" s="1"/>
      <c r="DZ1305" s="1"/>
      <c r="EA1305" s="1"/>
      <c r="EB1305" s="1"/>
      <c r="EC1305" s="1"/>
      <c r="EF1305" s="1"/>
      <c r="ER1305" s="1"/>
      <c r="ET1305" s="1"/>
      <c r="FH1305" s="1"/>
      <c r="FI1305" s="1"/>
      <c r="LT1305" s="2"/>
      <c r="LU1305" s="2"/>
      <c r="LV1305" s="2"/>
      <c r="LW1305" s="2"/>
      <c r="LX1305" s="2"/>
      <c r="LY1305" s="2"/>
      <c r="LZ1305" s="2"/>
      <c r="MA1305" s="2"/>
      <c r="MB1305" s="2"/>
      <c r="MC1305" s="2"/>
      <c r="MD1305" s="2"/>
      <c r="ME1305" s="2"/>
      <c r="MF1305" s="2"/>
      <c r="MG1305" s="2"/>
      <c r="MH1305" s="2"/>
      <c r="MI1305" s="2"/>
      <c r="MJ1305" s="2"/>
      <c r="MK1305" s="2"/>
      <c r="ML1305" s="2"/>
      <c r="MM1305" s="2"/>
      <c r="MN1305" s="2"/>
      <c r="MO1305" s="2"/>
      <c r="MP1305" s="2"/>
      <c r="MQ1305" s="2"/>
      <c r="MR1305" s="2"/>
      <c r="MS1305" s="2"/>
      <c r="MT1305" s="2"/>
      <c r="MU1305" s="2"/>
      <c r="MV1305" s="2"/>
      <c r="MW1305" s="2"/>
      <c r="MX1305" s="2"/>
      <c r="MY1305" s="2"/>
      <c r="MZ1305" s="2"/>
      <c r="NA1305" s="2"/>
      <c r="NB1305" s="2"/>
      <c r="NC1305" s="2"/>
      <c r="ND1305" s="2"/>
      <c r="NE1305" s="2"/>
      <c r="NF1305" s="2"/>
      <c r="NG1305" s="2"/>
      <c r="NH1305" s="2"/>
      <c r="NI1305" s="2"/>
      <c r="NJ1305" s="2"/>
      <c r="NK1305" s="2"/>
      <c r="NL1305" s="2"/>
      <c r="NM1305" s="2"/>
      <c r="NN1305" s="2"/>
      <c r="NO1305" s="2"/>
      <c r="NP1305" s="2"/>
      <c r="NQ1305" s="2"/>
      <c r="NR1305" s="2"/>
      <c r="NS1305" s="2"/>
      <c r="NT1305" s="2"/>
      <c r="NU1305" s="2"/>
      <c r="NV1305" s="2"/>
      <c r="NW1305" s="2"/>
      <c r="NX1305" s="2"/>
      <c r="NY1305" s="2"/>
      <c r="NZ1305" s="2"/>
      <c r="OA1305" s="2"/>
      <c r="OB1305" s="2"/>
      <c r="OC1305" s="2"/>
      <c r="OD1305" s="2"/>
      <c r="OE1305" s="2"/>
      <c r="OF1305" s="2"/>
      <c r="OG1305" s="2"/>
      <c r="OH1305" s="2"/>
      <c r="OI1305" s="2"/>
      <c r="OJ1305" s="2"/>
      <c r="OK1305" s="2"/>
      <c r="OL1305" s="2"/>
      <c r="OM1305" s="2"/>
      <c r="ON1305" s="2"/>
      <c r="OO1305" s="2"/>
      <c r="OP1305" s="2"/>
      <c r="OQ1305" s="2"/>
      <c r="OR1305" s="2"/>
      <c r="OS1305" s="2"/>
      <c r="OT1305" s="2"/>
      <c r="OU1305" s="2"/>
      <c r="OV1305" s="2"/>
      <c r="OW1305" s="2"/>
      <c r="OX1305" s="2"/>
      <c r="OY1305" s="2"/>
      <c r="OZ1305" s="2"/>
      <c r="PA1305" s="2"/>
      <c r="PB1305" s="2"/>
      <c r="PC1305" s="2"/>
      <c r="PD1305" s="2"/>
      <c r="PE1305" s="2"/>
      <c r="PF1305" s="2"/>
      <c r="PG1305" s="2"/>
      <c r="PH1305" s="2"/>
      <c r="PI1305" s="2"/>
      <c r="PJ1305" s="2"/>
      <c r="PK1305" s="2"/>
      <c r="PL1305" s="2"/>
      <c r="PM1305" s="2"/>
      <c r="PN1305" s="2"/>
      <c r="PO1305" s="2"/>
    </row>
    <row r="1306" spans="1:431" ht="98" hidden="1" x14ac:dyDescent="0.15">
      <c r="A1306" s="6" t="s">
        <v>1421</v>
      </c>
      <c r="B1306" s="3"/>
      <c r="C1306" s="6"/>
      <c r="D1306" s="6"/>
      <c r="E1306" s="3"/>
      <c r="F1306" s="6"/>
      <c r="G1306" s="6"/>
      <c r="H1306" s="6"/>
      <c r="I1306" s="3"/>
      <c r="J1306" s="6"/>
      <c r="K1306" s="3"/>
      <c r="L1306" s="3"/>
      <c r="M1306" s="3"/>
      <c r="N1306" s="6"/>
      <c r="O1306" s="3"/>
      <c r="P1306" s="6"/>
      <c r="Q1306" s="6"/>
      <c r="R1306" s="6"/>
      <c r="S1306" s="3"/>
      <c r="T1306" s="3"/>
      <c r="U1306" s="3"/>
      <c r="V1306" s="3"/>
      <c r="W1306" s="3"/>
      <c r="X1306" s="3"/>
      <c r="Y1306" s="6"/>
      <c r="Z1306" s="6"/>
      <c r="AA1306" s="6"/>
      <c r="AB1306" s="3"/>
      <c r="AC1306" s="6"/>
      <c r="AD1306" s="6"/>
      <c r="AE1306" s="3"/>
      <c r="AF1306" s="3"/>
      <c r="AG1306" s="6"/>
      <c r="AH1306" s="6"/>
      <c r="AI1306" s="3"/>
      <c r="AJ1306" s="3"/>
      <c r="AK1306" s="3"/>
      <c r="AL1306" s="3"/>
      <c r="AM1306" s="6"/>
      <c r="AN1306" s="3"/>
      <c r="AO1306" s="3"/>
      <c r="AP1306" s="3"/>
      <c r="AQ1306" s="3"/>
      <c r="AR1306" s="3"/>
      <c r="AS1306" s="3"/>
      <c r="AT1306" s="6"/>
      <c r="AU1306" s="6"/>
      <c r="AV1306" s="6"/>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v>1970</v>
      </c>
      <c r="BZ1306" s="3" t="s">
        <v>2504</v>
      </c>
      <c r="CA1306" s="3" t="s">
        <v>2507</v>
      </c>
      <c r="CB1306" s="3" t="s">
        <v>2508</v>
      </c>
      <c r="CC1306" s="3" t="s">
        <v>2351</v>
      </c>
      <c r="CD1306" s="3"/>
      <c r="CE1306" s="3"/>
      <c r="CF1306" s="7"/>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J1306" s="1"/>
      <c r="DK1306" s="1"/>
      <c r="DL1306" s="1"/>
      <c r="DM1306" s="1"/>
      <c r="DN1306" s="1"/>
      <c r="DO1306" s="1"/>
      <c r="DQ1306" s="1"/>
      <c r="DT1306" s="1"/>
      <c r="DW1306" s="1"/>
      <c r="DX1306" s="1"/>
      <c r="DY1306" s="1"/>
      <c r="DZ1306" s="1"/>
      <c r="EA1306" s="1"/>
      <c r="EB1306" s="1"/>
      <c r="EC1306" s="1"/>
      <c r="EF1306" s="1"/>
      <c r="ER1306" s="1"/>
      <c r="ET1306" s="1"/>
      <c r="FH1306" s="1"/>
      <c r="FI1306" s="1"/>
      <c r="LT1306" s="2"/>
      <c r="LU1306" s="2"/>
      <c r="LV1306" s="2"/>
      <c r="LW1306" s="2"/>
      <c r="LX1306" s="2"/>
      <c r="LY1306" s="2"/>
      <c r="LZ1306" s="2"/>
      <c r="MA1306" s="2"/>
      <c r="MB1306" s="2"/>
      <c r="MC1306" s="2"/>
      <c r="MD1306" s="2"/>
      <c r="ME1306" s="2"/>
      <c r="MF1306" s="2"/>
      <c r="MG1306" s="2"/>
      <c r="MH1306" s="2"/>
      <c r="MI1306" s="2"/>
      <c r="MJ1306" s="2"/>
      <c r="MK1306" s="2"/>
      <c r="ML1306" s="2"/>
      <c r="MM1306" s="2"/>
      <c r="MN1306" s="2"/>
      <c r="MO1306" s="2"/>
      <c r="MP1306" s="2"/>
      <c r="MQ1306" s="2"/>
      <c r="MR1306" s="2"/>
      <c r="MS1306" s="2"/>
      <c r="MT1306" s="2"/>
      <c r="MU1306" s="2"/>
      <c r="MV1306" s="2"/>
      <c r="MW1306" s="2"/>
      <c r="MX1306" s="2"/>
      <c r="MY1306" s="2"/>
      <c r="MZ1306" s="2"/>
      <c r="NA1306" s="2"/>
      <c r="NB1306" s="2"/>
      <c r="NC1306" s="2"/>
      <c r="ND1306" s="2"/>
      <c r="NE1306" s="2"/>
      <c r="NF1306" s="2"/>
      <c r="NG1306" s="2"/>
      <c r="NH1306" s="2"/>
      <c r="NI1306" s="2"/>
      <c r="NJ1306" s="2"/>
      <c r="NK1306" s="2"/>
      <c r="NL1306" s="2"/>
      <c r="NM1306" s="2"/>
      <c r="NN1306" s="2"/>
      <c r="NO1306" s="2"/>
      <c r="NP1306" s="2"/>
      <c r="NQ1306" s="2"/>
      <c r="NR1306" s="2"/>
      <c r="NS1306" s="2"/>
      <c r="NT1306" s="2"/>
      <c r="NU1306" s="2"/>
      <c r="NV1306" s="2"/>
      <c r="NW1306" s="2"/>
      <c r="NX1306" s="2"/>
      <c r="NY1306" s="2"/>
      <c r="NZ1306" s="2"/>
      <c r="OA1306" s="2"/>
      <c r="OB1306" s="2"/>
      <c r="OC1306" s="2"/>
      <c r="OD1306" s="2"/>
      <c r="OE1306" s="2"/>
      <c r="OF1306" s="2"/>
      <c r="OG1306" s="2"/>
      <c r="OH1306" s="2"/>
      <c r="OI1306" s="2"/>
      <c r="OJ1306" s="2"/>
      <c r="OK1306" s="2"/>
      <c r="OL1306" s="2"/>
      <c r="OM1306" s="2"/>
      <c r="ON1306" s="2"/>
      <c r="OO1306" s="2"/>
      <c r="OP1306" s="2"/>
      <c r="OQ1306" s="2"/>
      <c r="OR1306" s="2"/>
      <c r="OS1306" s="2"/>
      <c r="OT1306" s="2"/>
      <c r="OU1306" s="2"/>
      <c r="OV1306" s="2"/>
      <c r="OW1306" s="2"/>
      <c r="OX1306" s="2"/>
      <c r="OY1306" s="2"/>
      <c r="OZ1306" s="2"/>
      <c r="PA1306" s="2"/>
      <c r="PB1306" s="2"/>
      <c r="PC1306" s="2"/>
      <c r="PD1306" s="2"/>
      <c r="PE1306" s="2"/>
      <c r="PF1306" s="2"/>
      <c r="PG1306" s="2"/>
      <c r="PH1306" s="2"/>
      <c r="PI1306" s="2"/>
      <c r="PJ1306" s="2"/>
      <c r="PK1306" s="2"/>
      <c r="PL1306" s="2"/>
      <c r="PM1306" s="2"/>
      <c r="PN1306" s="2"/>
      <c r="PO1306" s="2"/>
    </row>
    <row r="1307" spans="1:431" ht="98" hidden="1" x14ac:dyDescent="0.15">
      <c r="A1307" s="6" t="s">
        <v>1425</v>
      </c>
      <c r="B1307" s="3"/>
      <c r="C1307" s="6"/>
      <c r="D1307" s="6"/>
      <c r="E1307" s="3"/>
      <c r="F1307" s="6"/>
      <c r="G1307" s="6"/>
      <c r="H1307" s="6"/>
      <c r="I1307" s="3"/>
      <c r="J1307" s="6"/>
      <c r="K1307" s="3"/>
      <c r="L1307" s="3"/>
      <c r="M1307" s="3"/>
      <c r="N1307" s="6"/>
      <c r="O1307" s="3"/>
      <c r="P1307" s="6"/>
      <c r="Q1307" s="6"/>
      <c r="R1307" s="6"/>
      <c r="S1307" s="3"/>
      <c r="T1307" s="3"/>
      <c r="U1307" s="3"/>
      <c r="V1307" s="3"/>
      <c r="W1307" s="3"/>
      <c r="X1307" s="3"/>
      <c r="Y1307" s="6"/>
      <c r="Z1307" s="6"/>
      <c r="AA1307" s="6"/>
      <c r="AB1307" s="3"/>
      <c r="AC1307" s="6"/>
      <c r="AD1307" s="6"/>
      <c r="AE1307" s="3"/>
      <c r="AF1307" s="3"/>
      <c r="AG1307" s="6"/>
      <c r="AH1307" s="6"/>
      <c r="AI1307" s="3"/>
      <c r="AJ1307" s="3"/>
      <c r="AK1307" s="3"/>
      <c r="AL1307" s="3"/>
      <c r="AM1307" s="6"/>
      <c r="AN1307" s="3"/>
      <c r="AO1307" s="3"/>
      <c r="AP1307" s="3"/>
      <c r="AQ1307" s="3"/>
      <c r="AR1307" s="3"/>
      <c r="AS1307" s="3"/>
      <c r="AT1307" s="6"/>
      <c r="AU1307" s="6"/>
      <c r="AV1307" s="6"/>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v>1970</v>
      </c>
      <c r="BZ1307" s="3" t="s">
        <v>2504</v>
      </c>
      <c r="CA1307" s="3" t="s">
        <v>2507</v>
      </c>
      <c r="CB1307" s="3" t="s">
        <v>2508</v>
      </c>
      <c r="CC1307" s="3" t="s">
        <v>2351</v>
      </c>
      <c r="CD1307" s="3"/>
      <c r="CE1307" s="3"/>
      <c r="CF1307" s="7"/>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J1307" s="1"/>
      <c r="DK1307" s="1"/>
      <c r="DL1307" s="1"/>
      <c r="DM1307" s="1"/>
      <c r="DN1307" s="1"/>
      <c r="DO1307" s="1"/>
      <c r="DQ1307" s="1"/>
      <c r="DT1307" s="1"/>
      <c r="DW1307" s="1"/>
      <c r="DX1307" s="1"/>
      <c r="DY1307" s="1"/>
      <c r="DZ1307" s="1"/>
      <c r="EA1307" s="1"/>
      <c r="EB1307" s="1"/>
      <c r="EC1307" s="1"/>
      <c r="EF1307" s="1"/>
      <c r="ER1307" s="1"/>
      <c r="ET1307" s="1"/>
      <c r="FH1307" s="1"/>
      <c r="FI1307" s="1"/>
      <c r="LT1307" s="2"/>
      <c r="LU1307" s="2"/>
      <c r="LV1307" s="2"/>
      <c r="LW1307" s="2"/>
      <c r="LX1307" s="2"/>
      <c r="LY1307" s="2"/>
      <c r="LZ1307" s="2"/>
      <c r="MA1307" s="2"/>
      <c r="MB1307" s="2"/>
      <c r="MC1307" s="2"/>
      <c r="MD1307" s="2"/>
      <c r="ME1307" s="2"/>
      <c r="MF1307" s="2"/>
      <c r="MG1307" s="2"/>
      <c r="MH1307" s="2"/>
      <c r="MI1307" s="2"/>
      <c r="MJ1307" s="2"/>
      <c r="MK1307" s="2"/>
      <c r="ML1307" s="2"/>
      <c r="MM1307" s="2"/>
      <c r="MN1307" s="2"/>
      <c r="MO1307" s="2"/>
      <c r="MP1307" s="2"/>
      <c r="MQ1307" s="2"/>
      <c r="MR1307" s="2"/>
      <c r="MS1307" s="2"/>
      <c r="MT1307" s="2"/>
      <c r="MU1307" s="2"/>
      <c r="MV1307" s="2"/>
      <c r="MW1307" s="2"/>
      <c r="MX1307" s="2"/>
      <c r="MY1307" s="2"/>
      <c r="MZ1307" s="2"/>
      <c r="NA1307" s="2"/>
      <c r="NB1307" s="2"/>
      <c r="NC1307" s="2"/>
      <c r="ND1307" s="2"/>
      <c r="NE1307" s="2"/>
      <c r="NF1307" s="2"/>
      <c r="NG1307" s="2"/>
      <c r="NH1307" s="2"/>
      <c r="NI1307" s="2"/>
      <c r="NJ1307" s="2"/>
      <c r="NK1307" s="2"/>
      <c r="NL1307" s="2"/>
      <c r="NM1307" s="2"/>
      <c r="NN1307" s="2"/>
      <c r="NO1307" s="2"/>
      <c r="NP1307" s="2"/>
      <c r="NQ1307" s="2"/>
      <c r="NR1307" s="2"/>
      <c r="NS1307" s="2"/>
      <c r="NT1307" s="2"/>
      <c r="NU1307" s="2"/>
      <c r="NV1307" s="2"/>
      <c r="NW1307" s="2"/>
      <c r="NX1307" s="2"/>
      <c r="NY1307" s="2"/>
      <c r="NZ1307" s="2"/>
      <c r="OA1307" s="2"/>
      <c r="OB1307" s="2"/>
      <c r="OC1307" s="2"/>
      <c r="OD1307" s="2"/>
      <c r="OE1307" s="2"/>
      <c r="OF1307" s="2"/>
      <c r="OG1307" s="2"/>
      <c r="OH1307" s="2"/>
      <c r="OI1307" s="2"/>
      <c r="OJ1307" s="2"/>
      <c r="OK1307" s="2"/>
      <c r="OL1307" s="2"/>
      <c r="OM1307" s="2"/>
      <c r="ON1307" s="2"/>
      <c r="OO1307" s="2"/>
      <c r="OP1307" s="2"/>
      <c r="OQ1307" s="2"/>
      <c r="OR1307" s="2"/>
      <c r="OS1307" s="2"/>
      <c r="OT1307" s="2"/>
      <c r="OU1307" s="2"/>
      <c r="OV1307" s="2"/>
      <c r="OW1307" s="2"/>
      <c r="OX1307" s="2"/>
      <c r="OY1307" s="2"/>
      <c r="OZ1307" s="2"/>
      <c r="PA1307" s="2"/>
      <c r="PB1307" s="2"/>
      <c r="PC1307" s="2"/>
      <c r="PD1307" s="2"/>
      <c r="PE1307" s="2"/>
      <c r="PF1307" s="2"/>
      <c r="PG1307" s="2"/>
      <c r="PH1307" s="2"/>
      <c r="PI1307" s="2"/>
      <c r="PJ1307" s="2"/>
      <c r="PK1307" s="2"/>
      <c r="PL1307" s="2"/>
      <c r="PM1307" s="2"/>
      <c r="PN1307" s="2"/>
      <c r="PO1307" s="2"/>
    </row>
    <row r="1308" spans="1:431" ht="98" hidden="1" x14ac:dyDescent="0.15">
      <c r="A1308" s="6" t="s">
        <v>1430</v>
      </c>
      <c r="B1308" s="3"/>
      <c r="C1308" s="6"/>
      <c r="D1308" s="6"/>
      <c r="E1308" s="3"/>
      <c r="F1308" s="6"/>
      <c r="G1308" s="6"/>
      <c r="H1308" s="6"/>
      <c r="I1308" s="3"/>
      <c r="J1308" s="6"/>
      <c r="K1308" s="3"/>
      <c r="L1308" s="3"/>
      <c r="M1308" s="3"/>
      <c r="N1308" s="6"/>
      <c r="O1308" s="3"/>
      <c r="P1308" s="6"/>
      <c r="Q1308" s="6"/>
      <c r="R1308" s="6"/>
      <c r="S1308" s="3"/>
      <c r="T1308" s="3"/>
      <c r="U1308" s="3"/>
      <c r="V1308" s="3"/>
      <c r="W1308" s="3"/>
      <c r="X1308" s="3"/>
      <c r="Y1308" s="6"/>
      <c r="Z1308" s="6"/>
      <c r="AA1308" s="6"/>
      <c r="AB1308" s="3"/>
      <c r="AC1308" s="6"/>
      <c r="AD1308" s="6"/>
      <c r="AE1308" s="3"/>
      <c r="AF1308" s="3"/>
      <c r="AG1308" s="6"/>
      <c r="AH1308" s="6"/>
      <c r="AI1308" s="3"/>
      <c r="AJ1308" s="3"/>
      <c r="AK1308" s="3"/>
      <c r="AL1308" s="3"/>
      <c r="AM1308" s="6"/>
      <c r="AN1308" s="3"/>
      <c r="AO1308" s="3"/>
      <c r="AP1308" s="3"/>
      <c r="AQ1308" s="3"/>
      <c r="AR1308" s="3"/>
      <c r="AS1308" s="3"/>
      <c r="AT1308" s="6"/>
      <c r="AU1308" s="6"/>
      <c r="AV1308" s="6"/>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v>1970</v>
      </c>
      <c r="BZ1308" s="3" t="s">
        <v>2504</v>
      </c>
      <c r="CA1308" s="3" t="s">
        <v>2507</v>
      </c>
      <c r="CB1308" s="3" t="s">
        <v>2508</v>
      </c>
      <c r="CC1308" s="3" t="s">
        <v>2351</v>
      </c>
      <c r="CD1308" s="3"/>
      <c r="CE1308" s="3"/>
      <c r="CF1308" s="7"/>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J1308" s="1"/>
      <c r="DK1308" s="1"/>
      <c r="DL1308" s="1"/>
      <c r="DM1308" s="1"/>
      <c r="DN1308" s="1"/>
      <c r="DO1308" s="1"/>
      <c r="DQ1308" s="1"/>
      <c r="DT1308" s="1"/>
      <c r="DW1308" s="1"/>
      <c r="DX1308" s="1"/>
      <c r="DY1308" s="1"/>
      <c r="DZ1308" s="1"/>
      <c r="EA1308" s="1"/>
      <c r="EB1308" s="1"/>
      <c r="EC1308" s="1"/>
      <c r="EF1308" s="1"/>
      <c r="ER1308" s="1"/>
      <c r="ET1308" s="1"/>
      <c r="FH1308" s="1"/>
      <c r="FI1308" s="1"/>
      <c r="LT1308" s="2"/>
      <c r="LU1308" s="2"/>
      <c r="LV1308" s="2"/>
      <c r="LW1308" s="2"/>
      <c r="LX1308" s="2"/>
      <c r="LY1308" s="2"/>
      <c r="LZ1308" s="2"/>
      <c r="MA1308" s="2"/>
      <c r="MB1308" s="2"/>
      <c r="MC1308" s="2"/>
      <c r="MD1308" s="2"/>
      <c r="ME1308" s="2"/>
      <c r="MF1308" s="2"/>
      <c r="MG1308" s="2"/>
      <c r="MH1308" s="2"/>
      <c r="MI1308" s="2"/>
      <c r="MJ1308" s="2"/>
      <c r="MK1308" s="2"/>
      <c r="ML1308" s="2"/>
      <c r="MM1308" s="2"/>
      <c r="MN1308" s="2"/>
      <c r="MO1308" s="2"/>
      <c r="MP1308" s="2"/>
      <c r="MQ1308" s="2"/>
      <c r="MR1308" s="2"/>
      <c r="MS1308" s="2"/>
      <c r="MT1308" s="2"/>
      <c r="MU1308" s="2"/>
      <c r="MV1308" s="2"/>
      <c r="MW1308" s="2"/>
      <c r="MX1308" s="2"/>
      <c r="MY1308" s="2"/>
      <c r="MZ1308" s="2"/>
      <c r="NA1308" s="2"/>
      <c r="NB1308" s="2"/>
      <c r="NC1308" s="2"/>
      <c r="ND1308" s="2"/>
      <c r="NE1308" s="2"/>
      <c r="NF1308" s="2"/>
      <c r="NG1308" s="2"/>
      <c r="NH1308" s="2"/>
      <c r="NI1308" s="2"/>
      <c r="NJ1308" s="2"/>
      <c r="NK1308" s="2"/>
      <c r="NL1308" s="2"/>
      <c r="NM1308" s="2"/>
      <c r="NN1308" s="2"/>
      <c r="NO1308" s="2"/>
      <c r="NP1308" s="2"/>
      <c r="NQ1308" s="2"/>
      <c r="NR1308" s="2"/>
      <c r="NS1308" s="2"/>
      <c r="NT1308" s="2"/>
      <c r="NU1308" s="2"/>
      <c r="NV1308" s="2"/>
      <c r="NW1308" s="2"/>
      <c r="NX1308" s="2"/>
      <c r="NY1308" s="2"/>
      <c r="NZ1308" s="2"/>
      <c r="OA1308" s="2"/>
      <c r="OB1308" s="2"/>
      <c r="OC1308" s="2"/>
      <c r="OD1308" s="2"/>
      <c r="OE1308" s="2"/>
      <c r="OF1308" s="2"/>
      <c r="OG1308" s="2"/>
      <c r="OH1308" s="2"/>
      <c r="OI1308" s="2"/>
      <c r="OJ1308" s="2"/>
      <c r="OK1308" s="2"/>
      <c r="OL1308" s="2"/>
      <c r="OM1308" s="2"/>
      <c r="ON1308" s="2"/>
      <c r="OO1308" s="2"/>
      <c r="OP1308" s="2"/>
      <c r="OQ1308" s="2"/>
      <c r="OR1308" s="2"/>
      <c r="OS1308" s="2"/>
      <c r="OT1308" s="2"/>
      <c r="OU1308" s="2"/>
      <c r="OV1308" s="2"/>
      <c r="OW1308" s="2"/>
      <c r="OX1308" s="2"/>
      <c r="OY1308" s="2"/>
      <c r="OZ1308" s="2"/>
      <c r="PA1308" s="2"/>
      <c r="PB1308" s="2"/>
      <c r="PC1308" s="2"/>
      <c r="PD1308" s="2"/>
      <c r="PE1308" s="2"/>
      <c r="PF1308" s="2"/>
      <c r="PG1308" s="2"/>
      <c r="PH1308" s="2"/>
      <c r="PI1308" s="2"/>
      <c r="PJ1308" s="2"/>
      <c r="PK1308" s="2"/>
      <c r="PL1308" s="2"/>
      <c r="PM1308" s="2"/>
      <c r="PN1308" s="2"/>
      <c r="PO1308" s="2"/>
    </row>
    <row r="1309" spans="1:431" ht="98" hidden="1" x14ac:dyDescent="0.15">
      <c r="A1309" s="6" t="s">
        <v>1434</v>
      </c>
      <c r="B1309" s="3"/>
      <c r="C1309" s="6"/>
      <c r="D1309" s="6"/>
      <c r="E1309" s="3"/>
      <c r="F1309" s="6"/>
      <c r="G1309" s="6"/>
      <c r="H1309" s="6"/>
      <c r="I1309" s="3"/>
      <c r="J1309" s="6"/>
      <c r="K1309" s="3"/>
      <c r="L1309" s="3"/>
      <c r="M1309" s="3"/>
      <c r="N1309" s="6"/>
      <c r="O1309" s="3"/>
      <c r="P1309" s="6"/>
      <c r="Q1309" s="6"/>
      <c r="R1309" s="6"/>
      <c r="S1309" s="3"/>
      <c r="T1309" s="3"/>
      <c r="U1309" s="3"/>
      <c r="V1309" s="3"/>
      <c r="W1309" s="3"/>
      <c r="X1309" s="3"/>
      <c r="Y1309" s="6"/>
      <c r="Z1309" s="6"/>
      <c r="AA1309" s="6"/>
      <c r="AB1309" s="3"/>
      <c r="AC1309" s="6"/>
      <c r="AD1309" s="6"/>
      <c r="AE1309" s="3"/>
      <c r="AF1309" s="3"/>
      <c r="AG1309" s="6"/>
      <c r="AH1309" s="6"/>
      <c r="AI1309" s="3"/>
      <c r="AJ1309" s="3"/>
      <c r="AK1309" s="3"/>
      <c r="AL1309" s="3"/>
      <c r="AM1309" s="6"/>
      <c r="AN1309" s="3"/>
      <c r="AO1309" s="3"/>
      <c r="AP1309" s="3"/>
      <c r="AQ1309" s="3"/>
      <c r="AR1309" s="3"/>
      <c r="AS1309" s="3"/>
      <c r="AT1309" s="6"/>
      <c r="AU1309" s="6"/>
      <c r="AV1309" s="6"/>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v>1970</v>
      </c>
      <c r="BZ1309" s="3" t="s">
        <v>2504</v>
      </c>
      <c r="CA1309" s="3" t="s">
        <v>2507</v>
      </c>
      <c r="CB1309" s="3" t="s">
        <v>2508</v>
      </c>
      <c r="CC1309" s="3" t="s">
        <v>2351</v>
      </c>
      <c r="CD1309" s="3"/>
      <c r="CE1309" s="3"/>
      <c r="CF1309" s="7"/>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J1309" s="1"/>
      <c r="DK1309" s="1"/>
      <c r="DL1309" s="1"/>
      <c r="DM1309" s="1"/>
      <c r="DN1309" s="1"/>
      <c r="DO1309" s="1"/>
      <c r="DQ1309" s="1"/>
      <c r="DT1309" s="1"/>
      <c r="DW1309" s="1"/>
      <c r="DX1309" s="1"/>
      <c r="DY1309" s="1"/>
      <c r="DZ1309" s="1"/>
      <c r="EA1309" s="1"/>
      <c r="EB1309" s="1"/>
      <c r="EC1309" s="1"/>
      <c r="EF1309" s="1"/>
      <c r="ER1309" s="1"/>
      <c r="ET1309" s="1"/>
      <c r="FH1309" s="1"/>
      <c r="FI1309" s="1"/>
      <c r="LT1309" s="2"/>
      <c r="LU1309" s="2"/>
      <c r="LV1309" s="2"/>
      <c r="LW1309" s="2"/>
      <c r="LX1309" s="2"/>
      <c r="LY1309" s="2"/>
      <c r="LZ1309" s="2"/>
      <c r="MA1309" s="2"/>
      <c r="MB1309" s="2"/>
      <c r="MC1309" s="2"/>
      <c r="MD1309" s="2"/>
      <c r="ME1309" s="2"/>
      <c r="MF1309" s="2"/>
      <c r="MG1309" s="2"/>
      <c r="MH1309" s="2"/>
      <c r="MI1309" s="2"/>
      <c r="MJ1309" s="2"/>
      <c r="MK1309" s="2"/>
      <c r="ML1309" s="2"/>
      <c r="MM1309" s="2"/>
      <c r="MN1309" s="2"/>
      <c r="MO1309" s="2"/>
      <c r="MP1309" s="2"/>
      <c r="MQ1309" s="2"/>
      <c r="MR1309" s="2"/>
      <c r="MS1309" s="2"/>
      <c r="MT1309" s="2"/>
      <c r="MU1309" s="2"/>
      <c r="MV1309" s="2"/>
      <c r="MW1309" s="2"/>
      <c r="MX1309" s="2"/>
      <c r="MY1309" s="2"/>
      <c r="MZ1309" s="2"/>
      <c r="NA1309" s="2"/>
      <c r="NB1309" s="2"/>
      <c r="NC1309" s="2"/>
      <c r="ND1309" s="2"/>
      <c r="NE1309" s="2"/>
      <c r="NF1309" s="2"/>
      <c r="NG1309" s="2"/>
      <c r="NH1309" s="2"/>
      <c r="NI1309" s="2"/>
      <c r="NJ1309" s="2"/>
      <c r="NK1309" s="2"/>
      <c r="NL1309" s="2"/>
      <c r="NM1309" s="2"/>
      <c r="NN1309" s="2"/>
      <c r="NO1309" s="2"/>
      <c r="NP1309" s="2"/>
      <c r="NQ1309" s="2"/>
      <c r="NR1309" s="2"/>
      <c r="NS1309" s="2"/>
      <c r="NT1309" s="2"/>
      <c r="NU1309" s="2"/>
      <c r="NV1309" s="2"/>
      <c r="NW1309" s="2"/>
      <c r="NX1309" s="2"/>
      <c r="NY1309" s="2"/>
      <c r="NZ1309" s="2"/>
      <c r="OA1309" s="2"/>
      <c r="OB1309" s="2"/>
      <c r="OC1309" s="2"/>
      <c r="OD1309" s="2"/>
      <c r="OE1309" s="2"/>
      <c r="OF1309" s="2"/>
      <c r="OG1309" s="2"/>
      <c r="OH1309" s="2"/>
      <c r="OI1309" s="2"/>
      <c r="OJ1309" s="2"/>
      <c r="OK1309" s="2"/>
      <c r="OL1309" s="2"/>
      <c r="OM1309" s="2"/>
      <c r="ON1309" s="2"/>
      <c r="OO1309" s="2"/>
      <c r="OP1309" s="2"/>
      <c r="OQ1309" s="2"/>
      <c r="OR1309" s="2"/>
      <c r="OS1309" s="2"/>
      <c r="OT1309" s="2"/>
      <c r="OU1309" s="2"/>
      <c r="OV1309" s="2"/>
      <c r="OW1309" s="2"/>
      <c r="OX1309" s="2"/>
      <c r="OY1309" s="2"/>
      <c r="OZ1309" s="2"/>
      <c r="PA1309" s="2"/>
      <c r="PB1309" s="2"/>
      <c r="PC1309" s="2"/>
      <c r="PD1309" s="2"/>
      <c r="PE1309" s="2"/>
      <c r="PF1309" s="2"/>
      <c r="PG1309" s="2"/>
      <c r="PH1309" s="2"/>
      <c r="PI1309" s="2"/>
      <c r="PJ1309" s="2"/>
      <c r="PK1309" s="2"/>
      <c r="PL1309" s="2"/>
      <c r="PM1309" s="2"/>
      <c r="PN1309" s="2"/>
      <c r="PO1309" s="2"/>
    </row>
    <row r="1310" spans="1:431" ht="98" hidden="1" x14ac:dyDescent="0.15">
      <c r="A1310" s="6" t="s">
        <v>1438</v>
      </c>
      <c r="B1310" s="3"/>
      <c r="C1310" s="6"/>
      <c r="D1310" s="6"/>
      <c r="E1310" s="3"/>
      <c r="F1310" s="6"/>
      <c r="G1310" s="6"/>
      <c r="H1310" s="6"/>
      <c r="I1310" s="3"/>
      <c r="J1310" s="6"/>
      <c r="K1310" s="3"/>
      <c r="L1310" s="3"/>
      <c r="M1310" s="3"/>
      <c r="N1310" s="6"/>
      <c r="O1310" s="3"/>
      <c r="P1310" s="6"/>
      <c r="Q1310" s="6"/>
      <c r="R1310" s="6"/>
      <c r="S1310" s="3"/>
      <c r="T1310" s="3"/>
      <c r="U1310" s="3"/>
      <c r="V1310" s="3"/>
      <c r="W1310" s="3"/>
      <c r="X1310" s="3"/>
      <c r="Y1310" s="6"/>
      <c r="Z1310" s="6"/>
      <c r="AA1310" s="6"/>
      <c r="AB1310" s="3"/>
      <c r="AC1310" s="6"/>
      <c r="AD1310" s="6"/>
      <c r="AE1310" s="3"/>
      <c r="AF1310" s="3"/>
      <c r="AG1310" s="6"/>
      <c r="AH1310" s="6"/>
      <c r="AI1310" s="3"/>
      <c r="AJ1310" s="3"/>
      <c r="AK1310" s="3"/>
      <c r="AL1310" s="3"/>
      <c r="AM1310" s="6"/>
      <c r="AN1310" s="3"/>
      <c r="AO1310" s="3"/>
      <c r="AP1310" s="3"/>
      <c r="AQ1310" s="3"/>
      <c r="AR1310" s="3"/>
      <c r="AS1310" s="3"/>
      <c r="AT1310" s="6"/>
      <c r="AU1310" s="6"/>
      <c r="AV1310" s="6"/>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v>1970</v>
      </c>
      <c r="BZ1310" s="3" t="s">
        <v>2504</v>
      </c>
      <c r="CA1310" s="3" t="s">
        <v>2507</v>
      </c>
      <c r="CB1310" s="3" t="s">
        <v>2508</v>
      </c>
      <c r="CC1310" s="3" t="s">
        <v>2351</v>
      </c>
      <c r="CD1310" s="3"/>
      <c r="CE1310" s="3"/>
      <c r="CF1310" s="7"/>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J1310" s="1"/>
      <c r="DK1310" s="1"/>
      <c r="DL1310" s="1"/>
      <c r="DM1310" s="1"/>
      <c r="DN1310" s="1"/>
      <c r="DO1310" s="1"/>
      <c r="DQ1310" s="1"/>
      <c r="DT1310" s="1"/>
      <c r="DW1310" s="1"/>
      <c r="DX1310" s="1"/>
      <c r="DY1310" s="1"/>
      <c r="DZ1310" s="1"/>
      <c r="EA1310" s="1"/>
      <c r="EB1310" s="1"/>
      <c r="EC1310" s="1"/>
      <c r="EF1310" s="1"/>
      <c r="ER1310" s="1"/>
      <c r="ET1310" s="1"/>
      <c r="FH1310" s="1"/>
      <c r="FI1310" s="1"/>
      <c r="LT1310" s="2"/>
      <c r="LU1310" s="2"/>
      <c r="LV1310" s="2"/>
      <c r="LW1310" s="2"/>
      <c r="LX1310" s="2"/>
      <c r="LY1310" s="2"/>
      <c r="LZ1310" s="2"/>
      <c r="MA1310" s="2"/>
      <c r="MB1310" s="2"/>
      <c r="MC1310" s="2"/>
      <c r="MD1310" s="2"/>
      <c r="ME1310" s="2"/>
      <c r="MF1310" s="2"/>
      <c r="MG1310" s="2"/>
      <c r="MH1310" s="2"/>
      <c r="MI1310" s="2"/>
      <c r="MJ1310" s="2"/>
      <c r="MK1310" s="2"/>
      <c r="ML1310" s="2"/>
      <c r="MM1310" s="2"/>
      <c r="MN1310" s="2"/>
      <c r="MO1310" s="2"/>
      <c r="MP1310" s="2"/>
      <c r="MQ1310" s="2"/>
      <c r="MR1310" s="2"/>
      <c r="MS1310" s="2"/>
      <c r="MT1310" s="2"/>
      <c r="MU1310" s="2"/>
      <c r="MV1310" s="2"/>
      <c r="MW1310" s="2"/>
      <c r="MX1310" s="2"/>
      <c r="MY1310" s="2"/>
      <c r="MZ1310" s="2"/>
      <c r="NA1310" s="2"/>
      <c r="NB1310" s="2"/>
      <c r="NC1310" s="2"/>
      <c r="ND1310" s="2"/>
      <c r="NE1310" s="2"/>
      <c r="NF1310" s="2"/>
      <c r="NG1310" s="2"/>
      <c r="NH1310" s="2"/>
      <c r="NI1310" s="2"/>
      <c r="NJ1310" s="2"/>
      <c r="NK1310" s="2"/>
      <c r="NL1310" s="2"/>
      <c r="NM1310" s="2"/>
      <c r="NN1310" s="2"/>
      <c r="NO1310" s="2"/>
      <c r="NP1310" s="2"/>
      <c r="NQ1310" s="2"/>
      <c r="NR1310" s="2"/>
      <c r="NS1310" s="2"/>
      <c r="NT1310" s="2"/>
      <c r="NU1310" s="2"/>
      <c r="NV1310" s="2"/>
      <c r="NW1310" s="2"/>
      <c r="NX1310" s="2"/>
      <c r="NY1310" s="2"/>
      <c r="NZ1310" s="2"/>
      <c r="OA1310" s="2"/>
      <c r="OB1310" s="2"/>
      <c r="OC1310" s="2"/>
      <c r="OD1310" s="2"/>
      <c r="OE1310" s="2"/>
      <c r="OF1310" s="2"/>
      <c r="OG1310" s="2"/>
      <c r="OH1310" s="2"/>
      <c r="OI1310" s="2"/>
      <c r="OJ1310" s="2"/>
      <c r="OK1310" s="2"/>
      <c r="OL1310" s="2"/>
      <c r="OM1310" s="2"/>
      <c r="ON1310" s="2"/>
      <c r="OO1310" s="2"/>
      <c r="OP1310" s="2"/>
      <c r="OQ1310" s="2"/>
      <c r="OR1310" s="2"/>
      <c r="OS1310" s="2"/>
      <c r="OT1310" s="2"/>
      <c r="OU1310" s="2"/>
      <c r="OV1310" s="2"/>
      <c r="OW1310" s="2"/>
      <c r="OX1310" s="2"/>
      <c r="OY1310" s="2"/>
      <c r="OZ1310" s="2"/>
      <c r="PA1310" s="2"/>
      <c r="PB1310" s="2"/>
      <c r="PC1310" s="2"/>
      <c r="PD1310" s="2"/>
      <c r="PE1310" s="2"/>
      <c r="PF1310" s="2"/>
      <c r="PG1310" s="2"/>
      <c r="PH1310" s="2"/>
      <c r="PI1310" s="2"/>
      <c r="PJ1310" s="2"/>
      <c r="PK1310" s="2"/>
      <c r="PL1310" s="2"/>
      <c r="PM1310" s="2"/>
      <c r="PN1310" s="2"/>
      <c r="PO1310" s="2"/>
    </row>
    <row r="1311" spans="1:431" ht="98" hidden="1" x14ac:dyDescent="0.15">
      <c r="A1311" s="6" t="s">
        <v>1441</v>
      </c>
      <c r="B1311" s="3"/>
      <c r="C1311" s="6"/>
      <c r="D1311" s="6"/>
      <c r="E1311" s="3"/>
      <c r="F1311" s="6"/>
      <c r="G1311" s="6"/>
      <c r="H1311" s="6"/>
      <c r="I1311" s="3"/>
      <c r="J1311" s="6"/>
      <c r="K1311" s="3"/>
      <c r="L1311" s="3"/>
      <c r="M1311" s="3"/>
      <c r="N1311" s="6"/>
      <c r="O1311" s="3"/>
      <c r="P1311" s="6"/>
      <c r="Q1311" s="6"/>
      <c r="R1311" s="6"/>
      <c r="S1311" s="3"/>
      <c r="T1311" s="3"/>
      <c r="U1311" s="3"/>
      <c r="V1311" s="3"/>
      <c r="W1311" s="3"/>
      <c r="X1311" s="3"/>
      <c r="Y1311" s="6"/>
      <c r="Z1311" s="6"/>
      <c r="AA1311" s="6"/>
      <c r="AB1311" s="3"/>
      <c r="AC1311" s="6"/>
      <c r="AD1311" s="6"/>
      <c r="AE1311" s="3"/>
      <c r="AF1311" s="3"/>
      <c r="AG1311" s="6"/>
      <c r="AH1311" s="6"/>
      <c r="AI1311" s="3"/>
      <c r="AJ1311" s="3"/>
      <c r="AK1311" s="3"/>
      <c r="AL1311" s="3"/>
      <c r="AM1311" s="6"/>
      <c r="AN1311" s="3"/>
      <c r="AO1311" s="3"/>
      <c r="AP1311" s="3"/>
      <c r="AQ1311" s="3"/>
      <c r="AR1311" s="3"/>
      <c r="AS1311" s="3"/>
      <c r="AT1311" s="6"/>
      <c r="AU1311" s="6"/>
      <c r="AV1311" s="6"/>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v>1970</v>
      </c>
      <c r="BZ1311" s="3" t="s">
        <v>2504</v>
      </c>
      <c r="CA1311" s="3" t="s">
        <v>2507</v>
      </c>
      <c r="CB1311" s="3" t="s">
        <v>2508</v>
      </c>
      <c r="CC1311" s="3" t="s">
        <v>2351</v>
      </c>
      <c r="CD1311" s="3"/>
      <c r="CE1311" s="3"/>
      <c r="CF1311" s="7"/>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J1311" s="1"/>
      <c r="DK1311" s="1"/>
      <c r="DL1311" s="1"/>
      <c r="DM1311" s="1"/>
      <c r="DN1311" s="1"/>
      <c r="DO1311" s="1"/>
      <c r="DQ1311" s="1"/>
      <c r="DT1311" s="1"/>
      <c r="DW1311" s="1"/>
      <c r="DX1311" s="1"/>
      <c r="DY1311" s="1"/>
      <c r="DZ1311" s="1"/>
      <c r="EA1311" s="1"/>
      <c r="EB1311" s="1"/>
      <c r="EC1311" s="1"/>
      <c r="EF1311" s="1"/>
      <c r="ER1311" s="1"/>
      <c r="ET1311" s="1"/>
      <c r="FH1311" s="1"/>
      <c r="FI1311" s="1"/>
      <c r="LT1311" s="2"/>
      <c r="LU1311" s="2"/>
      <c r="LV1311" s="2"/>
      <c r="LW1311" s="2"/>
      <c r="LX1311" s="2"/>
      <c r="LY1311" s="2"/>
      <c r="LZ1311" s="2"/>
      <c r="MA1311" s="2"/>
      <c r="MB1311" s="2"/>
      <c r="MC1311" s="2"/>
      <c r="MD1311" s="2"/>
      <c r="ME1311" s="2"/>
      <c r="MF1311" s="2"/>
      <c r="MG1311" s="2"/>
      <c r="MH1311" s="2"/>
      <c r="MI1311" s="2"/>
      <c r="MJ1311" s="2"/>
      <c r="MK1311" s="2"/>
      <c r="ML1311" s="2"/>
      <c r="MM1311" s="2"/>
      <c r="MN1311" s="2"/>
      <c r="MO1311" s="2"/>
      <c r="MP1311" s="2"/>
      <c r="MQ1311" s="2"/>
      <c r="MR1311" s="2"/>
      <c r="MS1311" s="2"/>
      <c r="MT1311" s="2"/>
      <c r="MU1311" s="2"/>
      <c r="MV1311" s="2"/>
      <c r="MW1311" s="2"/>
      <c r="MX1311" s="2"/>
      <c r="MY1311" s="2"/>
      <c r="MZ1311" s="2"/>
      <c r="NA1311" s="2"/>
      <c r="NB1311" s="2"/>
      <c r="NC1311" s="2"/>
      <c r="ND1311" s="2"/>
      <c r="NE1311" s="2"/>
      <c r="NF1311" s="2"/>
      <c r="NG1311" s="2"/>
      <c r="NH1311" s="2"/>
      <c r="NI1311" s="2"/>
      <c r="NJ1311" s="2"/>
      <c r="NK1311" s="2"/>
      <c r="NL1311" s="2"/>
      <c r="NM1311" s="2"/>
      <c r="NN1311" s="2"/>
      <c r="NO1311" s="2"/>
      <c r="NP1311" s="2"/>
      <c r="NQ1311" s="2"/>
      <c r="NR1311" s="2"/>
      <c r="NS1311" s="2"/>
      <c r="NT1311" s="2"/>
      <c r="NU1311" s="2"/>
      <c r="NV1311" s="2"/>
      <c r="NW1311" s="2"/>
      <c r="NX1311" s="2"/>
      <c r="NY1311" s="2"/>
      <c r="NZ1311" s="2"/>
      <c r="OA1311" s="2"/>
      <c r="OB1311" s="2"/>
      <c r="OC1311" s="2"/>
      <c r="OD1311" s="2"/>
      <c r="OE1311" s="2"/>
      <c r="OF1311" s="2"/>
      <c r="OG1311" s="2"/>
      <c r="OH1311" s="2"/>
      <c r="OI1311" s="2"/>
      <c r="OJ1311" s="2"/>
      <c r="OK1311" s="2"/>
      <c r="OL1311" s="2"/>
      <c r="OM1311" s="2"/>
      <c r="ON1311" s="2"/>
      <c r="OO1311" s="2"/>
      <c r="OP1311" s="2"/>
      <c r="OQ1311" s="2"/>
      <c r="OR1311" s="2"/>
      <c r="OS1311" s="2"/>
      <c r="OT1311" s="2"/>
      <c r="OU1311" s="2"/>
      <c r="OV1311" s="2"/>
      <c r="OW1311" s="2"/>
      <c r="OX1311" s="2"/>
      <c r="OY1311" s="2"/>
      <c r="OZ1311" s="2"/>
      <c r="PA1311" s="2"/>
      <c r="PB1311" s="2"/>
      <c r="PC1311" s="2"/>
      <c r="PD1311" s="2"/>
      <c r="PE1311" s="2"/>
      <c r="PF1311" s="2"/>
      <c r="PG1311" s="2"/>
      <c r="PH1311" s="2"/>
      <c r="PI1311" s="2"/>
      <c r="PJ1311" s="2"/>
      <c r="PK1311" s="2"/>
      <c r="PL1311" s="2"/>
      <c r="PM1311" s="2"/>
      <c r="PN1311" s="2"/>
      <c r="PO1311" s="2"/>
    </row>
    <row r="1312" spans="1:431" ht="98" hidden="1" x14ac:dyDescent="0.15">
      <c r="A1312" s="6" t="s">
        <v>1446</v>
      </c>
      <c r="B1312" s="3"/>
      <c r="C1312" s="6"/>
      <c r="D1312" s="6"/>
      <c r="E1312" s="3"/>
      <c r="F1312" s="6"/>
      <c r="G1312" s="6"/>
      <c r="H1312" s="6"/>
      <c r="I1312" s="3"/>
      <c r="J1312" s="6"/>
      <c r="K1312" s="3"/>
      <c r="L1312" s="3"/>
      <c r="M1312" s="3"/>
      <c r="N1312" s="6"/>
      <c r="O1312" s="3"/>
      <c r="P1312" s="6"/>
      <c r="Q1312" s="6"/>
      <c r="R1312" s="6"/>
      <c r="S1312" s="3"/>
      <c r="T1312" s="3"/>
      <c r="U1312" s="3"/>
      <c r="V1312" s="3"/>
      <c r="W1312" s="3"/>
      <c r="X1312" s="3"/>
      <c r="Y1312" s="6"/>
      <c r="Z1312" s="6"/>
      <c r="AA1312" s="6"/>
      <c r="AB1312" s="3"/>
      <c r="AC1312" s="6"/>
      <c r="AD1312" s="6"/>
      <c r="AE1312" s="3"/>
      <c r="AF1312" s="3"/>
      <c r="AG1312" s="6"/>
      <c r="AH1312" s="6"/>
      <c r="AI1312" s="3"/>
      <c r="AJ1312" s="3"/>
      <c r="AK1312" s="3"/>
      <c r="AL1312" s="3"/>
      <c r="AM1312" s="6"/>
      <c r="AN1312" s="3"/>
      <c r="AO1312" s="3"/>
      <c r="AP1312" s="3"/>
      <c r="AQ1312" s="3"/>
      <c r="AR1312" s="3"/>
      <c r="AS1312" s="3"/>
      <c r="AT1312" s="6"/>
      <c r="AU1312" s="6"/>
      <c r="AV1312" s="6"/>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v>1970</v>
      </c>
      <c r="BZ1312" s="3" t="s">
        <v>2504</v>
      </c>
      <c r="CA1312" s="3" t="s">
        <v>2507</v>
      </c>
      <c r="CB1312" s="3" t="s">
        <v>2508</v>
      </c>
      <c r="CC1312" s="3" t="s">
        <v>2351</v>
      </c>
      <c r="CD1312" s="3"/>
      <c r="CE1312" s="3"/>
      <c r="CF1312" s="7"/>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J1312" s="1"/>
      <c r="DK1312" s="1"/>
      <c r="DL1312" s="1"/>
      <c r="DM1312" s="1"/>
      <c r="DN1312" s="1"/>
      <c r="DO1312" s="1"/>
      <c r="DQ1312" s="1"/>
      <c r="DT1312" s="1"/>
      <c r="DW1312" s="1"/>
      <c r="DX1312" s="1"/>
      <c r="DY1312" s="1"/>
      <c r="DZ1312" s="1"/>
      <c r="EA1312" s="1"/>
      <c r="EB1312" s="1"/>
      <c r="EC1312" s="1"/>
      <c r="EF1312" s="1"/>
      <c r="ER1312" s="1"/>
      <c r="ET1312" s="1"/>
      <c r="FH1312" s="1"/>
      <c r="FI1312" s="1"/>
      <c r="LT1312" s="2"/>
      <c r="LU1312" s="2"/>
      <c r="LV1312" s="2"/>
      <c r="LW1312" s="2"/>
      <c r="LX1312" s="2"/>
      <c r="LY1312" s="2"/>
      <c r="LZ1312" s="2"/>
      <c r="MA1312" s="2"/>
      <c r="MB1312" s="2"/>
      <c r="MC1312" s="2"/>
      <c r="MD1312" s="2"/>
      <c r="ME1312" s="2"/>
      <c r="MF1312" s="2"/>
      <c r="MG1312" s="2"/>
      <c r="MH1312" s="2"/>
      <c r="MI1312" s="2"/>
      <c r="MJ1312" s="2"/>
      <c r="MK1312" s="2"/>
      <c r="ML1312" s="2"/>
      <c r="MM1312" s="2"/>
      <c r="MN1312" s="2"/>
      <c r="MO1312" s="2"/>
      <c r="MP1312" s="2"/>
      <c r="MQ1312" s="2"/>
      <c r="MR1312" s="2"/>
      <c r="MS1312" s="2"/>
      <c r="MT1312" s="2"/>
      <c r="MU1312" s="2"/>
      <c r="MV1312" s="2"/>
      <c r="MW1312" s="2"/>
      <c r="MX1312" s="2"/>
      <c r="MY1312" s="2"/>
      <c r="MZ1312" s="2"/>
      <c r="NA1312" s="2"/>
      <c r="NB1312" s="2"/>
      <c r="NC1312" s="2"/>
      <c r="ND1312" s="2"/>
      <c r="NE1312" s="2"/>
      <c r="NF1312" s="2"/>
      <c r="NG1312" s="2"/>
      <c r="NH1312" s="2"/>
      <c r="NI1312" s="2"/>
      <c r="NJ1312" s="2"/>
      <c r="NK1312" s="2"/>
      <c r="NL1312" s="2"/>
      <c r="NM1312" s="2"/>
      <c r="NN1312" s="2"/>
      <c r="NO1312" s="2"/>
      <c r="NP1312" s="2"/>
      <c r="NQ1312" s="2"/>
      <c r="NR1312" s="2"/>
      <c r="NS1312" s="2"/>
      <c r="NT1312" s="2"/>
      <c r="NU1312" s="2"/>
      <c r="NV1312" s="2"/>
      <c r="NW1312" s="2"/>
      <c r="NX1312" s="2"/>
      <c r="NY1312" s="2"/>
      <c r="NZ1312" s="2"/>
      <c r="OA1312" s="2"/>
      <c r="OB1312" s="2"/>
      <c r="OC1312" s="2"/>
      <c r="OD1312" s="2"/>
      <c r="OE1312" s="2"/>
      <c r="OF1312" s="2"/>
      <c r="OG1312" s="2"/>
      <c r="OH1312" s="2"/>
      <c r="OI1312" s="2"/>
      <c r="OJ1312" s="2"/>
      <c r="OK1312" s="2"/>
      <c r="OL1312" s="2"/>
      <c r="OM1312" s="2"/>
      <c r="ON1312" s="2"/>
      <c r="OO1312" s="2"/>
      <c r="OP1312" s="2"/>
      <c r="OQ1312" s="2"/>
      <c r="OR1312" s="2"/>
      <c r="OS1312" s="2"/>
      <c r="OT1312" s="2"/>
      <c r="OU1312" s="2"/>
      <c r="OV1312" s="2"/>
      <c r="OW1312" s="2"/>
      <c r="OX1312" s="2"/>
      <c r="OY1312" s="2"/>
      <c r="OZ1312" s="2"/>
      <c r="PA1312" s="2"/>
      <c r="PB1312" s="2"/>
      <c r="PC1312" s="2"/>
      <c r="PD1312" s="2"/>
      <c r="PE1312" s="2"/>
      <c r="PF1312" s="2"/>
      <c r="PG1312" s="2"/>
      <c r="PH1312" s="2"/>
      <c r="PI1312" s="2"/>
      <c r="PJ1312" s="2"/>
      <c r="PK1312" s="2"/>
      <c r="PL1312" s="2"/>
      <c r="PM1312" s="2"/>
      <c r="PN1312" s="2"/>
      <c r="PO1312" s="2"/>
    </row>
    <row r="1313" spans="1:431" ht="98" hidden="1" x14ac:dyDescent="0.15">
      <c r="A1313" s="6" t="s">
        <v>1450</v>
      </c>
      <c r="B1313" s="3"/>
      <c r="C1313" s="6"/>
      <c r="D1313" s="6"/>
      <c r="E1313" s="3"/>
      <c r="F1313" s="6"/>
      <c r="G1313" s="6"/>
      <c r="H1313" s="6"/>
      <c r="I1313" s="3"/>
      <c r="J1313" s="6"/>
      <c r="K1313" s="3"/>
      <c r="L1313" s="3"/>
      <c r="M1313" s="3"/>
      <c r="N1313" s="6"/>
      <c r="O1313" s="3"/>
      <c r="P1313" s="6"/>
      <c r="Q1313" s="6"/>
      <c r="R1313" s="6"/>
      <c r="S1313" s="3"/>
      <c r="T1313" s="3"/>
      <c r="U1313" s="3"/>
      <c r="V1313" s="3"/>
      <c r="W1313" s="3"/>
      <c r="X1313" s="3"/>
      <c r="Y1313" s="6"/>
      <c r="Z1313" s="6"/>
      <c r="AA1313" s="6"/>
      <c r="AB1313" s="3"/>
      <c r="AC1313" s="6"/>
      <c r="AD1313" s="6"/>
      <c r="AE1313" s="3"/>
      <c r="AF1313" s="3"/>
      <c r="AG1313" s="6"/>
      <c r="AH1313" s="6"/>
      <c r="AI1313" s="3"/>
      <c r="AJ1313" s="3"/>
      <c r="AK1313" s="3"/>
      <c r="AL1313" s="3"/>
      <c r="AM1313" s="6"/>
      <c r="AN1313" s="3"/>
      <c r="AO1313" s="3"/>
      <c r="AP1313" s="3"/>
      <c r="AQ1313" s="3"/>
      <c r="AR1313" s="3"/>
      <c r="AS1313" s="3"/>
      <c r="AT1313" s="6"/>
      <c r="AU1313" s="6"/>
      <c r="AV1313" s="6"/>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v>1970</v>
      </c>
      <c r="BZ1313" s="3" t="s">
        <v>2504</v>
      </c>
      <c r="CA1313" s="3" t="s">
        <v>2507</v>
      </c>
      <c r="CB1313" s="3" t="s">
        <v>2508</v>
      </c>
      <c r="CC1313" s="3" t="s">
        <v>2351</v>
      </c>
      <c r="CD1313" s="3"/>
      <c r="CE1313" s="3"/>
      <c r="CF1313" s="7"/>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J1313" s="1"/>
      <c r="DK1313" s="1"/>
      <c r="DL1313" s="1"/>
      <c r="DM1313" s="1"/>
      <c r="DN1313" s="1"/>
      <c r="DO1313" s="1"/>
      <c r="DQ1313" s="1"/>
      <c r="DT1313" s="1"/>
      <c r="DW1313" s="1"/>
      <c r="DX1313" s="1"/>
      <c r="DY1313" s="1"/>
      <c r="DZ1313" s="1"/>
      <c r="EA1313" s="1"/>
      <c r="EB1313" s="1"/>
      <c r="EC1313" s="1"/>
      <c r="EF1313" s="1"/>
      <c r="ER1313" s="1"/>
      <c r="ET1313" s="1"/>
      <c r="FH1313" s="1"/>
      <c r="FI1313" s="1"/>
      <c r="LT1313" s="2"/>
      <c r="LU1313" s="2"/>
      <c r="LV1313" s="2"/>
      <c r="LW1313" s="2"/>
      <c r="LX1313" s="2"/>
      <c r="LY1313" s="2"/>
      <c r="LZ1313" s="2"/>
      <c r="MA1313" s="2"/>
      <c r="MB1313" s="2"/>
      <c r="MC1313" s="2"/>
      <c r="MD1313" s="2"/>
      <c r="ME1313" s="2"/>
      <c r="MF1313" s="2"/>
      <c r="MG1313" s="2"/>
      <c r="MH1313" s="2"/>
      <c r="MI1313" s="2"/>
      <c r="MJ1313" s="2"/>
      <c r="MK1313" s="2"/>
      <c r="ML1313" s="2"/>
      <c r="MM1313" s="2"/>
      <c r="MN1313" s="2"/>
      <c r="MO1313" s="2"/>
      <c r="MP1313" s="2"/>
      <c r="MQ1313" s="2"/>
      <c r="MR1313" s="2"/>
      <c r="MS1313" s="2"/>
      <c r="MT1313" s="2"/>
      <c r="MU1313" s="2"/>
      <c r="MV1313" s="2"/>
      <c r="MW1313" s="2"/>
      <c r="MX1313" s="2"/>
      <c r="MY1313" s="2"/>
      <c r="MZ1313" s="2"/>
      <c r="NA1313" s="2"/>
      <c r="NB1313" s="2"/>
      <c r="NC1313" s="2"/>
      <c r="ND1313" s="2"/>
      <c r="NE1313" s="2"/>
      <c r="NF1313" s="2"/>
      <c r="NG1313" s="2"/>
      <c r="NH1313" s="2"/>
      <c r="NI1313" s="2"/>
      <c r="NJ1313" s="2"/>
      <c r="NK1313" s="2"/>
      <c r="NL1313" s="2"/>
      <c r="NM1313" s="2"/>
      <c r="NN1313" s="2"/>
      <c r="NO1313" s="2"/>
      <c r="NP1313" s="2"/>
      <c r="NQ1313" s="2"/>
      <c r="NR1313" s="2"/>
      <c r="NS1313" s="2"/>
      <c r="NT1313" s="2"/>
      <c r="NU1313" s="2"/>
      <c r="NV1313" s="2"/>
      <c r="NW1313" s="2"/>
      <c r="NX1313" s="2"/>
      <c r="NY1313" s="2"/>
      <c r="NZ1313" s="2"/>
      <c r="OA1313" s="2"/>
      <c r="OB1313" s="2"/>
      <c r="OC1313" s="2"/>
      <c r="OD1313" s="2"/>
      <c r="OE1313" s="2"/>
      <c r="OF1313" s="2"/>
      <c r="OG1313" s="2"/>
      <c r="OH1313" s="2"/>
      <c r="OI1313" s="2"/>
      <c r="OJ1313" s="2"/>
      <c r="OK1313" s="2"/>
      <c r="OL1313" s="2"/>
      <c r="OM1313" s="2"/>
      <c r="ON1313" s="2"/>
      <c r="OO1313" s="2"/>
      <c r="OP1313" s="2"/>
      <c r="OQ1313" s="2"/>
      <c r="OR1313" s="2"/>
      <c r="OS1313" s="2"/>
      <c r="OT1313" s="2"/>
      <c r="OU1313" s="2"/>
      <c r="OV1313" s="2"/>
      <c r="OW1313" s="2"/>
      <c r="OX1313" s="2"/>
      <c r="OY1313" s="2"/>
      <c r="OZ1313" s="2"/>
      <c r="PA1313" s="2"/>
      <c r="PB1313" s="2"/>
      <c r="PC1313" s="2"/>
      <c r="PD1313" s="2"/>
      <c r="PE1313" s="2"/>
      <c r="PF1313" s="2"/>
      <c r="PG1313" s="2"/>
      <c r="PH1313" s="2"/>
      <c r="PI1313" s="2"/>
      <c r="PJ1313" s="2"/>
      <c r="PK1313" s="2"/>
      <c r="PL1313" s="2"/>
      <c r="PM1313" s="2"/>
      <c r="PN1313" s="2"/>
      <c r="PO1313" s="2"/>
    </row>
    <row r="1314" spans="1:431" ht="98" hidden="1" x14ac:dyDescent="0.15">
      <c r="A1314" s="6" t="s">
        <v>1453</v>
      </c>
      <c r="B1314" s="3"/>
      <c r="C1314" s="6"/>
      <c r="D1314" s="6"/>
      <c r="E1314" s="3"/>
      <c r="F1314" s="6"/>
      <c r="G1314" s="6"/>
      <c r="H1314" s="6"/>
      <c r="I1314" s="3"/>
      <c r="J1314" s="6"/>
      <c r="K1314" s="3"/>
      <c r="L1314" s="3"/>
      <c r="M1314" s="3"/>
      <c r="N1314" s="6"/>
      <c r="O1314" s="3"/>
      <c r="P1314" s="6"/>
      <c r="Q1314" s="6"/>
      <c r="R1314" s="6"/>
      <c r="S1314" s="3"/>
      <c r="T1314" s="3"/>
      <c r="U1314" s="3"/>
      <c r="V1314" s="3"/>
      <c r="W1314" s="3"/>
      <c r="X1314" s="3"/>
      <c r="Y1314" s="6"/>
      <c r="Z1314" s="6"/>
      <c r="AA1314" s="6"/>
      <c r="AB1314" s="3"/>
      <c r="AC1314" s="6"/>
      <c r="AD1314" s="6"/>
      <c r="AE1314" s="3"/>
      <c r="AF1314" s="3"/>
      <c r="AG1314" s="6"/>
      <c r="AH1314" s="6"/>
      <c r="AI1314" s="3"/>
      <c r="AJ1314" s="3"/>
      <c r="AK1314" s="3"/>
      <c r="AL1314" s="3"/>
      <c r="AM1314" s="6"/>
      <c r="AN1314" s="3"/>
      <c r="AO1314" s="3"/>
      <c r="AP1314" s="3"/>
      <c r="AQ1314" s="3"/>
      <c r="AR1314" s="3"/>
      <c r="AS1314" s="3"/>
      <c r="AT1314" s="6"/>
      <c r="AU1314" s="6"/>
      <c r="AV1314" s="6"/>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v>1970</v>
      </c>
      <c r="BZ1314" s="3" t="s">
        <v>2504</v>
      </c>
      <c r="CA1314" s="3" t="s">
        <v>2507</v>
      </c>
      <c r="CB1314" s="3" t="s">
        <v>2508</v>
      </c>
      <c r="CC1314" s="3" t="s">
        <v>2351</v>
      </c>
      <c r="CD1314" s="3"/>
      <c r="CE1314" s="3"/>
      <c r="CF1314" s="7"/>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J1314" s="1"/>
      <c r="DK1314" s="1"/>
      <c r="DL1314" s="1"/>
      <c r="DM1314" s="1"/>
      <c r="DN1314" s="1"/>
      <c r="DO1314" s="1"/>
      <c r="DQ1314" s="1"/>
      <c r="DT1314" s="1"/>
      <c r="DW1314" s="1"/>
      <c r="DX1314" s="1"/>
      <c r="DY1314" s="1"/>
      <c r="DZ1314" s="1"/>
      <c r="EA1314" s="1"/>
      <c r="EB1314" s="1"/>
      <c r="EC1314" s="1"/>
      <c r="EF1314" s="1"/>
      <c r="ER1314" s="1"/>
      <c r="ET1314" s="1"/>
      <c r="FH1314" s="1"/>
      <c r="FI1314" s="1"/>
      <c r="LT1314" s="2"/>
      <c r="LU1314" s="2"/>
      <c r="LV1314" s="2"/>
      <c r="LW1314" s="2"/>
      <c r="LX1314" s="2"/>
      <c r="LY1314" s="2"/>
      <c r="LZ1314" s="2"/>
      <c r="MA1314" s="2"/>
      <c r="MB1314" s="2"/>
      <c r="MC1314" s="2"/>
      <c r="MD1314" s="2"/>
      <c r="ME1314" s="2"/>
      <c r="MF1314" s="2"/>
      <c r="MG1314" s="2"/>
      <c r="MH1314" s="2"/>
      <c r="MI1314" s="2"/>
      <c r="MJ1314" s="2"/>
      <c r="MK1314" s="2"/>
      <c r="ML1314" s="2"/>
      <c r="MM1314" s="2"/>
      <c r="MN1314" s="2"/>
      <c r="MO1314" s="2"/>
      <c r="MP1314" s="2"/>
      <c r="MQ1314" s="2"/>
      <c r="MR1314" s="2"/>
      <c r="MS1314" s="2"/>
      <c r="MT1314" s="2"/>
      <c r="MU1314" s="2"/>
      <c r="MV1314" s="2"/>
      <c r="MW1314" s="2"/>
      <c r="MX1314" s="2"/>
      <c r="MY1314" s="2"/>
      <c r="MZ1314" s="2"/>
      <c r="NA1314" s="2"/>
      <c r="NB1314" s="2"/>
      <c r="NC1314" s="2"/>
      <c r="ND1314" s="2"/>
      <c r="NE1314" s="2"/>
      <c r="NF1314" s="2"/>
      <c r="NG1314" s="2"/>
      <c r="NH1314" s="2"/>
      <c r="NI1314" s="2"/>
      <c r="NJ1314" s="2"/>
      <c r="NK1314" s="2"/>
      <c r="NL1314" s="2"/>
      <c r="NM1314" s="2"/>
      <c r="NN1314" s="2"/>
      <c r="NO1314" s="2"/>
      <c r="NP1314" s="2"/>
      <c r="NQ1314" s="2"/>
      <c r="NR1314" s="2"/>
      <c r="NS1314" s="2"/>
      <c r="NT1314" s="2"/>
      <c r="NU1314" s="2"/>
      <c r="NV1314" s="2"/>
      <c r="NW1314" s="2"/>
      <c r="NX1314" s="2"/>
      <c r="NY1314" s="2"/>
      <c r="NZ1314" s="2"/>
      <c r="OA1314" s="2"/>
      <c r="OB1314" s="2"/>
      <c r="OC1314" s="2"/>
      <c r="OD1314" s="2"/>
      <c r="OE1314" s="2"/>
      <c r="OF1314" s="2"/>
      <c r="OG1314" s="2"/>
      <c r="OH1314" s="2"/>
      <c r="OI1314" s="2"/>
      <c r="OJ1314" s="2"/>
      <c r="OK1314" s="2"/>
      <c r="OL1314" s="2"/>
      <c r="OM1314" s="2"/>
      <c r="ON1314" s="2"/>
      <c r="OO1314" s="2"/>
      <c r="OP1314" s="2"/>
      <c r="OQ1314" s="2"/>
      <c r="OR1314" s="2"/>
      <c r="OS1314" s="2"/>
      <c r="OT1314" s="2"/>
      <c r="OU1314" s="2"/>
      <c r="OV1314" s="2"/>
      <c r="OW1314" s="2"/>
      <c r="OX1314" s="2"/>
      <c r="OY1314" s="2"/>
      <c r="OZ1314" s="2"/>
      <c r="PA1314" s="2"/>
      <c r="PB1314" s="2"/>
      <c r="PC1314" s="2"/>
      <c r="PD1314" s="2"/>
      <c r="PE1314" s="2"/>
      <c r="PF1314" s="2"/>
      <c r="PG1314" s="2"/>
      <c r="PH1314" s="2"/>
      <c r="PI1314" s="2"/>
      <c r="PJ1314" s="2"/>
      <c r="PK1314" s="2"/>
      <c r="PL1314" s="2"/>
      <c r="PM1314" s="2"/>
      <c r="PN1314" s="2"/>
      <c r="PO1314" s="2"/>
    </row>
    <row r="1315" spans="1:431" ht="98" hidden="1" x14ac:dyDescent="0.15">
      <c r="A1315" s="6" t="s">
        <v>1457</v>
      </c>
      <c r="B1315" s="3"/>
      <c r="C1315" s="6"/>
      <c r="D1315" s="6"/>
      <c r="E1315" s="3"/>
      <c r="F1315" s="6"/>
      <c r="G1315" s="6"/>
      <c r="H1315" s="6"/>
      <c r="I1315" s="3"/>
      <c r="J1315" s="6"/>
      <c r="K1315" s="3"/>
      <c r="L1315" s="3"/>
      <c r="M1315" s="3"/>
      <c r="N1315" s="6"/>
      <c r="O1315" s="3"/>
      <c r="P1315" s="6"/>
      <c r="Q1315" s="6"/>
      <c r="R1315" s="6"/>
      <c r="S1315" s="3"/>
      <c r="T1315" s="3"/>
      <c r="U1315" s="3"/>
      <c r="V1315" s="3"/>
      <c r="W1315" s="3"/>
      <c r="X1315" s="3"/>
      <c r="Y1315" s="6"/>
      <c r="Z1315" s="6"/>
      <c r="AA1315" s="6"/>
      <c r="AB1315" s="3"/>
      <c r="AC1315" s="6"/>
      <c r="AD1315" s="6"/>
      <c r="AE1315" s="3"/>
      <c r="AF1315" s="3"/>
      <c r="AG1315" s="6"/>
      <c r="AH1315" s="6"/>
      <c r="AI1315" s="3"/>
      <c r="AJ1315" s="3"/>
      <c r="AK1315" s="3"/>
      <c r="AL1315" s="3"/>
      <c r="AM1315" s="6"/>
      <c r="AN1315" s="3"/>
      <c r="AO1315" s="3"/>
      <c r="AP1315" s="3"/>
      <c r="AQ1315" s="3"/>
      <c r="AR1315" s="3"/>
      <c r="AS1315" s="3"/>
      <c r="AT1315" s="6"/>
      <c r="AU1315" s="6"/>
      <c r="AV1315" s="6"/>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v>1970</v>
      </c>
      <c r="BZ1315" s="3" t="s">
        <v>2504</v>
      </c>
      <c r="CA1315" s="3" t="s">
        <v>2507</v>
      </c>
      <c r="CB1315" s="3" t="s">
        <v>2508</v>
      </c>
      <c r="CC1315" s="3" t="s">
        <v>2351</v>
      </c>
      <c r="CD1315" s="3"/>
      <c r="CE1315" s="3"/>
      <c r="CF1315" s="7"/>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J1315" s="1"/>
      <c r="DK1315" s="1"/>
      <c r="DL1315" s="1"/>
      <c r="DM1315" s="1"/>
      <c r="DN1315" s="1"/>
      <c r="DO1315" s="1"/>
      <c r="DQ1315" s="1"/>
      <c r="DT1315" s="1"/>
      <c r="DW1315" s="1"/>
      <c r="DX1315" s="1"/>
      <c r="DY1315" s="1"/>
      <c r="DZ1315" s="1"/>
      <c r="EA1315" s="1"/>
      <c r="EB1315" s="1"/>
      <c r="EC1315" s="1"/>
      <c r="EF1315" s="1"/>
      <c r="ER1315" s="1"/>
      <c r="ET1315" s="1"/>
      <c r="FH1315" s="1"/>
      <c r="FI1315" s="1"/>
      <c r="LT1315" s="2"/>
      <c r="LU1315" s="2"/>
      <c r="LV1315" s="2"/>
      <c r="LW1315" s="2"/>
      <c r="LX1315" s="2"/>
      <c r="LY1315" s="2"/>
      <c r="LZ1315" s="2"/>
      <c r="MA1315" s="2"/>
      <c r="MB1315" s="2"/>
      <c r="MC1315" s="2"/>
      <c r="MD1315" s="2"/>
      <c r="ME1315" s="2"/>
      <c r="MF1315" s="2"/>
      <c r="MG1315" s="2"/>
      <c r="MH1315" s="2"/>
      <c r="MI1315" s="2"/>
      <c r="MJ1315" s="2"/>
      <c r="MK1315" s="2"/>
      <c r="ML1315" s="2"/>
      <c r="MM1315" s="2"/>
      <c r="MN1315" s="2"/>
      <c r="MO1315" s="2"/>
      <c r="MP1315" s="2"/>
      <c r="MQ1315" s="2"/>
      <c r="MR1315" s="2"/>
      <c r="MS1315" s="2"/>
      <c r="MT1315" s="2"/>
      <c r="MU1315" s="2"/>
      <c r="MV1315" s="2"/>
      <c r="MW1315" s="2"/>
      <c r="MX1315" s="2"/>
      <c r="MY1315" s="2"/>
      <c r="MZ1315" s="2"/>
      <c r="NA1315" s="2"/>
      <c r="NB1315" s="2"/>
      <c r="NC1315" s="2"/>
      <c r="ND1315" s="2"/>
      <c r="NE1315" s="2"/>
      <c r="NF1315" s="2"/>
      <c r="NG1315" s="2"/>
      <c r="NH1315" s="2"/>
      <c r="NI1315" s="2"/>
      <c r="NJ1315" s="2"/>
      <c r="NK1315" s="2"/>
      <c r="NL1315" s="2"/>
      <c r="NM1315" s="2"/>
      <c r="NN1315" s="2"/>
      <c r="NO1315" s="2"/>
      <c r="NP1315" s="2"/>
      <c r="NQ1315" s="2"/>
      <c r="NR1315" s="2"/>
      <c r="NS1315" s="2"/>
      <c r="NT1315" s="2"/>
      <c r="NU1315" s="2"/>
      <c r="NV1315" s="2"/>
      <c r="NW1315" s="2"/>
      <c r="NX1315" s="2"/>
      <c r="NY1315" s="2"/>
      <c r="NZ1315" s="2"/>
      <c r="OA1315" s="2"/>
      <c r="OB1315" s="2"/>
      <c r="OC1315" s="2"/>
      <c r="OD1315" s="2"/>
      <c r="OE1315" s="2"/>
      <c r="OF1315" s="2"/>
      <c r="OG1315" s="2"/>
      <c r="OH1315" s="2"/>
      <c r="OI1315" s="2"/>
      <c r="OJ1315" s="2"/>
      <c r="OK1315" s="2"/>
      <c r="OL1315" s="2"/>
      <c r="OM1315" s="2"/>
      <c r="ON1315" s="2"/>
      <c r="OO1315" s="2"/>
      <c r="OP1315" s="2"/>
      <c r="OQ1315" s="2"/>
      <c r="OR1315" s="2"/>
      <c r="OS1315" s="2"/>
      <c r="OT1315" s="2"/>
      <c r="OU1315" s="2"/>
      <c r="OV1315" s="2"/>
      <c r="OW1315" s="2"/>
      <c r="OX1315" s="2"/>
      <c r="OY1315" s="2"/>
      <c r="OZ1315" s="2"/>
      <c r="PA1315" s="2"/>
      <c r="PB1315" s="2"/>
      <c r="PC1315" s="2"/>
      <c r="PD1315" s="2"/>
      <c r="PE1315" s="2"/>
      <c r="PF1315" s="2"/>
      <c r="PG1315" s="2"/>
      <c r="PH1315" s="2"/>
      <c r="PI1315" s="2"/>
      <c r="PJ1315" s="2"/>
      <c r="PK1315" s="2"/>
      <c r="PL1315" s="2"/>
      <c r="PM1315" s="2"/>
      <c r="PN1315" s="2"/>
      <c r="PO1315" s="2"/>
    </row>
    <row r="1316" spans="1:431" ht="98" hidden="1" x14ac:dyDescent="0.15">
      <c r="A1316" s="6" t="s">
        <v>1462</v>
      </c>
      <c r="B1316" s="3"/>
      <c r="C1316" s="6"/>
      <c r="D1316" s="6"/>
      <c r="E1316" s="3"/>
      <c r="F1316" s="6"/>
      <c r="G1316" s="6"/>
      <c r="H1316" s="6"/>
      <c r="I1316" s="3"/>
      <c r="J1316" s="6"/>
      <c r="K1316" s="3"/>
      <c r="L1316" s="3"/>
      <c r="M1316" s="3"/>
      <c r="N1316" s="6"/>
      <c r="O1316" s="3"/>
      <c r="P1316" s="6"/>
      <c r="Q1316" s="6"/>
      <c r="R1316" s="6"/>
      <c r="S1316" s="3"/>
      <c r="T1316" s="3"/>
      <c r="U1316" s="3"/>
      <c r="V1316" s="3"/>
      <c r="W1316" s="3"/>
      <c r="X1316" s="3"/>
      <c r="Y1316" s="6"/>
      <c r="Z1316" s="6"/>
      <c r="AA1316" s="6"/>
      <c r="AB1316" s="3"/>
      <c r="AC1316" s="6"/>
      <c r="AD1316" s="6"/>
      <c r="AE1316" s="3"/>
      <c r="AF1316" s="3"/>
      <c r="AG1316" s="6"/>
      <c r="AH1316" s="6"/>
      <c r="AI1316" s="3"/>
      <c r="AJ1316" s="3"/>
      <c r="AK1316" s="3"/>
      <c r="AL1316" s="3"/>
      <c r="AM1316" s="6"/>
      <c r="AN1316" s="3"/>
      <c r="AO1316" s="3"/>
      <c r="AP1316" s="3"/>
      <c r="AQ1316" s="3"/>
      <c r="AR1316" s="3"/>
      <c r="AS1316" s="3"/>
      <c r="AT1316" s="6"/>
      <c r="AU1316" s="6"/>
      <c r="AV1316" s="6"/>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v>1970</v>
      </c>
      <c r="BZ1316" s="3" t="s">
        <v>2504</v>
      </c>
      <c r="CA1316" s="3" t="s">
        <v>2507</v>
      </c>
      <c r="CB1316" s="3" t="s">
        <v>2508</v>
      </c>
      <c r="CC1316" s="3" t="s">
        <v>2351</v>
      </c>
      <c r="CD1316" s="3"/>
      <c r="CE1316" s="3"/>
      <c r="CF1316" s="7"/>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J1316" s="1"/>
      <c r="DK1316" s="1"/>
      <c r="DL1316" s="1"/>
      <c r="DM1316" s="1"/>
      <c r="DN1316" s="1"/>
      <c r="DO1316" s="1"/>
      <c r="DQ1316" s="1"/>
      <c r="DT1316" s="1"/>
      <c r="DW1316" s="1"/>
      <c r="DX1316" s="1"/>
      <c r="DY1316" s="1"/>
      <c r="DZ1316" s="1"/>
      <c r="EA1316" s="1"/>
      <c r="EB1316" s="1"/>
      <c r="EC1316" s="1"/>
      <c r="EF1316" s="1"/>
      <c r="ER1316" s="1"/>
      <c r="ET1316" s="1"/>
      <c r="FH1316" s="1"/>
      <c r="FI1316" s="1"/>
      <c r="LT1316" s="2"/>
      <c r="LU1316" s="2"/>
      <c r="LV1316" s="2"/>
      <c r="LW1316" s="2"/>
      <c r="LX1316" s="2"/>
      <c r="LY1316" s="2"/>
      <c r="LZ1316" s="2"/>
      <c r="MA1316" s="2"/>
      <c r="MB1316" s="2"/>
      <c r="MC1316" s="2"/>
      <c r="MD1316" s="2"/>
      <c r="ME1316" s="2"/>
      <c r="MF1316" s="2"/>
      <c r="MG1316" s="2"/>
      <c r="MH1316" s="2"/>
      <c r="MI1316" s="2"/>
      <c r="MJ1316" s="2"/>
      <c r="MK1316" s="2"/>
      <c r="ML1316" s="2"/>
      <c r="MM1316" s="2"/>
      <c r="MN1316" s="2"/>
      <c r="MO1316" s="2"/>
      <c r="MP1316" s="2"/>
      <c r="MQ1316" s="2"/>
      <c r="MR1316" s="2"/>
      <c r="MS1316" s="2"/>
      <c r="MT1316" s="2"/>
      <c r="MU1316" s="2"/>
      <c r="MV1316" s="2"/>
      <c r="MW1316" s="2"/>
      <c r="MX1316" s="2"/>
      <c r="MY1316" s="2"/>
      <c r="MZ1316" s="2"/>
      <c r="NA1316" s="2"/>
      <c r="NB1316" s="2"/>
      <c r="NC1316" s="2"/>
      <c r="ND1316" s="2"/>
      <c r="NE1316" s="2"/>
      <c r="NF1316" s="2"/>
      <c r="NG1316" s="2"/>
      <c r="NH1316" s="2"/>
      <c r="NI1316" s="2"/>
      <c r="NJ1316" s="2"/>
      <c r="NK1316" s="2"/>
      <c r="NL1316" s="2"/>
      <c r="NM1316" s="2"/>
      <c r="NN1316" s="2"/>
      <c r="NO1316" s="2"/>
      <c r="NP1316" s="2"/>
      <c r="NQ1316" s="2"/>
      <c r="NR1316" s="2"/>
      <c r="NS1316" s="2"/>
      <c r="NT1316" s="2"/>
      <c r="NU1316" s="2"/>
      <c r="NV1316" s="2"/>
      <c r="NW1316" s="2"/>
      <c r="NX1316" s="2"/>
      <c r="NY1316" s="2"/>
      <c r="NZ1316" s="2"/>
      <c r="OA1316" s="2"/>
      <c r="OB1316" s="2"/>
      <c r="OC1316" s="2"/>
      <c r="OD1316" s="2"/>
      <c r="OE1316" s="2"/>
      <c r="OF1316" s="2"/>
      <c r="OG1316" s="2"/>
      <c r="OH1316" s="2"/>
      <c r="OI1316" s="2"/>
      <c r="OJ1316" s="2"/>
      <c r="OK1316" s="2"/>
      <c r="OL1316" s="2"/>
      <c r="OM1316" s="2"/>
      <c r="ON1316" s="2"/>
      <c r="OO1316" s="2"/>
      <c r="OP1316" s="2"/>
      <c r="OQ1316" s="2"/>
      <c r="OR1316" s="2"/>
      <c r="OS1316" s="2"/>
      <c r="OT1316" s="2"/>
      <c r="OU1316" s="2"/>
      <c r="OV1316" s="2"/>
      <c r="OW1316" s="2"/>
      <c r="OX1316" s="2"/>
      <c r="OY1316" s="2"/>
      <c r="OZ1316" s="2"/>
      <c r="PA1316" s="2"/>
      <c r="PB1316" s="2"/>
      <c r="PC1316" s="2"/>
      <c r="PD1316" s="2"/>
      <c r="PE1316" s="2"/>
      <c r="PF1316" s="2"/>
      <c r="PG1316" s="2"/>
      <c r="PH1316" s="2"/>
      <c r="PI1316" s="2"/>
      <c r="PJ1316" s="2"/>
      <c r="PK1316" s="2"/>
      <c r="PL1316" s="2"/>
      <c r="PM1316" s="2"/>
      <c r="PN1316" s="2"/>
      <c r="PO1316" s="2"/>
    </row>
    <row r="1317" spans="1:431" ht="98" hidden="1" x14ac:dyDescent="0.15">
      <c r="A1317" s="6" t="s">
        <v>1466</v>
      </c>
      <c r="B1317" s="3"/>
      <c r="C1317" s="6"/>
      <c r="D1317" s="6"/>
      <c r="E1317" s="3"/>
      <c r="F1317" s="6"/>
      <c r="G1317" s="6"/>
      <c r="H1317" s="6"/>
      <c r="I1317" s="3"/>
      <c r="J1317" s="6"/>
      <c r="K1317" s="3"/>
      <c r="L1317" s="3"/>
      <c r="M1317" s="3"/>
      <c r="N1317" s="6"/>
      <c r="O1317" s="3"/>
      <c r="P1317" s="6"/>
      <c r="Q1317" s="6"/>
      <c r="R1317" s="6"/>
      <c r="S1317" s="3"/>
      <c r="T1317" s="3"/>
      <c r="U1317" s="3"/>
      <c r="V1317" s="3"/>
      <c r="W1317" s="3"/>
      <c r="X1317" s="3"/>
      <c r="Y1317" s="6"/>
      <c r="Z1317" s="6"/>
      <c r="AA1317" s="6"/>
      <c r="AB1317" s="3"/>
      <c r="AC1317" s="6"/>
      <c r="AD1317" s="6"/>
      <c r="AE1317" s="3"/>
      <c r="AF1317" s="3"/>
      <c r="AG1317" s="6"/>
      <c r="AH1317" s="6"/>
      <c r="AI1317" s="3"/>
      <c r="AJ1317" s="3"/>
      <c r="AK1317" s="3"/>
      <c r="AL1317" s="3"/>
      <c r="AM1317" s="6"/>
      <c r="AN1317" s="3"/>
      <c r="AO1317" s="3"/>
      <c r="AP1317" s="3"/>
      <c r="AQ1317" s="3"/>
      <c r="AR1317" s="3"/>
      <c r="AS1317" s="3"/>
      <c r="AT1317" s="6"/>
      <c r="AU1317" s="6"/>
      <c r="AV1317" s="6"/>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v>1970</v>
      </c>
      <c r="BZ1317" s="3" t="s">
        <v>2504</v>
      </c>
      <c r="CA1317" s="3" t="s">
        <v>2507</v>
      </c>
      <c r="CB1317" s="3" t="s">
        <v>2508</v>
      </c>
      <c r="CC1317" s="3" t="s">
        <v>2351</v>
      </c>
      <c r="CD1317" s="3"/>
      <c r="CE1317" s="3"/>
      <c r="CF1317" s="7"/>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J1317" s="1"/>
      <c r="DK1317" s="1"/>
      <c r="DL1317" s="1"/>
      <c r="DM1317" s="1"/>
      <c r="DN1317" s="1"/>
      <c r="DO1317" s="1"/>
      <c r="DQ1317" s="1"/>
      <c r="DT1317" s="1"/>
      <c r="DW1317" s="1"/>
      <c r="DX1317" s="1"/>
      <c r="DY1317" s="1"/>
      <c r="DZ1317" s="1"/>
      <c r="EA1317" s="1"/>
      <c r="EB1317" s="1"/>
      <c r="EC1317" s="1"/>
      <c r="EF1317" s="1"/>
      <c r="ER1317" s="1"/>
      <c r="ET1317" s="1"/>
      <c r="FH1317" s="1"/>
      <c r="FI1317" s="1"/>
      <c r="LT1317" s="2"/>
      <c r="LU1317" s="2"/>
      <c r="LV1317" s="2"/>
      <c r="LW1317" s="2"/>
      <c r="LX1317" s="2"/>
      <c r="LY1317" s="2"/>
      <c r="LZ1317" s="2"/>
      <c r="MA1317" s="2"/>
      <c r="MB1317" s="2"/>
      <c r="MC1317" s="2"/>
      <c r="MD1317" s="2"/>
      <c r="ME1317" s="2"/>
      <c r="MF1317" s="2"/>
      <c r="MG1317" s="2"/>
      <c r="MH1317" s="2"/>
      <c r="MI1317" s="2"/>
      <c r="MJ1317" s="2"/>
      <c r="MK1317" s="2"/>
      <c r="ML1317" s="2"/>
      <c r="MM1317" s="2"/>
      <c r="MN1317" s="2"/>
      <c r="MO1317" s="2"/>
      <c r="MP1317" s="2"/>
      <c r="MQ1317" s="2"/>
      <c r="MR1317" s="2"/>
      <c r="MS1317" s="2"/>
      <c r="MT1317" s="2"/>
      <c r="MU1317" s="2"/>
      <c r="MV1317" s="2"/>
      <c r="MW1317" s="2"/>
      <c r="MX1317" s="2"/>
      <c r="MY1317" s="2"/>
      <c r="MZ1317" s="2"/>
      <c r="NA1317" s="2"/>
      <c r="NB1317" s="2"/>
      <c r="NC1317" s="2"/>
      <c r="ND1317" s="2"/>
      <c r="NE1317" s="2"/>
      <c r="NF1317" s="2"/>
      <c r="NG1317" s="2"/>
      <c r="NH1317" s="2"/>
      <c r="NI1317" s="2"/>
      <c r="NJ1317" s="2"/>
      <c r="NK1317" s="2"/>
      <c r="NL1317" s="2"/>
      <c r="NM1317" s="2"/>
      <c r="NN1317" s="2"/>
      <c r="NO1317" s="2"/>
      <c r="NP1317" s="2"/>
      <c r="NQ1317" s="2"/>
      <c r="NR1317" s="2"/>
      <c r="NS1317" s="2"/>
      <c r="NT1317" s="2"/>
      <c r="NU1317" s="2"/>
      <c r="NV1317" s="2"/>
      <c r="NW1317" s="2"/>
      <c r="NX1317" s="2"/>
      <c r="NY1317" s="2"/>
      <c r="NZ1317" s="2"/>
      <c r="OA1317" s="2"/>
      <c r="OB1317" s="2"/>
      <c r="OC1317" s="2"/>
      <c r="OD1317" s="2"/>
      <c r="OE1317" s="2"/>
      <c r="OF1317" s="2"/>
      <c r="OG1317" s="2"/>
      <c r="OH1317" s="2"/>
      <c r="OI1317" s="2"/>
      <c r="OJ1317" s="2"/>
      <c r="OK1317" s="2"/>
      <c r="OL1317" s="2"/>
      <c r="OM1317" s="2"/>
      <c r="ON1317" s="2"/>
      <c r="OO1317" s="2"/>
      <c r="OP1317" s="2"/>
      <c r="OQ1317" s="2"/>
      <c r="OR1317" s="2"/>
      <c r="OS1317" s="2"/>
      <c r="OT1317" s="2"/>
      <c r="OU1317" s="2"/>
      <c r="OV1317" s="2"/>
      <c r="OW1317" s="2"/>
      <c r="OX1317" s="2"/>
      <c r="OY1317" s="2"/>
      <c r="OZ1317" s="2"/>
      <c r="PA1317" s="2"/>
      <c r="PB1317" s="2"/>
      <c r="PC1317" s="2"/>
      <c r="PD1317" s="2"/>
      <c r="PE1317" s="2"/>
      <c r="PF1317" s="2"/>
      <c r="PG1317" s="2"/>
      <c r="PH1317" s="2"/>
      <c r="PI1317" s="2"/>
      <c r="PJ1317" s="2"/>
      <c r="PK1317" s="2"/>
      <c r="PL1317" s="2"/>
      <c r="PM1317" s="2"/>
      <c r="PN1317" s="2"/>
      <c r="PO1317" s="2"/>
    </row>
    <row r="1318" spans="1:431" ht="98" hidden="1" x14ac:dyDescent="0.15">
      <c r="A1318" s="6" t="s">
        <v>1470</v>
      </c>
      <c r="B1318" s="3"/>
      <c r="C1318" s="6"/>
      <c r="D1318" s="6"/>
      <c r="E1318" s="3"/>
      <c r="F1318" s="6"/>
      <c r="G1318" s="6"/>
      <c r="H1318" s="6"/>
      <c r="I1318" s="3"/>
      <c r="J1318" s="6"/>
      <c r="K1318" s="3"/>
      <c r="L1318" s="3"/>
      <c r="M1318" s="3"/>
      <c r="N1318" s="6"/>
      <c r="O1318" s="3"/>
      <c r="P1318" s="6"/>
      <c r="Q1318" s="6"/>
      <c r="R1318" s="6"/>
      <c r="S1318" s="3"/>
      <c r="T1318" s="3"/>
      <c r="U1318" s="3"/>
      <c r="V1318" s="3"/>
      <c r="W1318" s="3"/>
      <c r="X1318" s="3"/>
      <c r="Y1318" s="6"/>
      <c r="Z1318" s="6"/>
      <c r="AA1318" s="6"/>
      <c r="AB1318" s="3"/>
      <c r="AC1318" s="6"/>
      <c r="AD1318" s="6"/>
      <c r="AE1318" s="3"/>
      <c r="AF1318" s="3"/>
      <c r="AG1318" s="6"/>
      <c r="AH1318" s="6"/>
      <c r="AI1318" s="3"/>
      <c r="AJ1318" s="3"/>
      <c r="AK1318" s="3"/>
      <c r="AL1318" s="3"/>
      <c r="AM1318" s="6"/>
      <c r="AN1318" s="3"/>
      <c r="AO1318" s="3"/>
      <c r="AP1318" s="3"/>
      <c r="AQ1318" s="3"/>
      <c r="AR1318" s="3"/>
      <c r="AS1318" s="3"/>
      <c r="AT1318" s="6"/>
      <c r="AU1318" s="6"/>
      <c r="AV1318" s="6"/>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v>1970</v>
      </c>
      <c r="BZ1318" s="3" t="s">
        <v>2504</v>
      </c>
      <c r="CA1318" s="3" t="s">
        <v>2507</v>
      </c>
      <c r="CB1318" s="3" t="s">
        <v>2508</v>
      </c>
      <c r="CC1318" s="3" t="s">
        <v>2351</v>
      </c>
      <c r="CD1318" s="3"/>
      <c r="CE1318" s="3"/>
      <c r="CF1318" s="7"/>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J1318" s="1"/>
      <c r="DK1318" s="1"/>
      <c r="DL1318" s="1"/>
      <c r="DM1318" s="1"/>
      <c r="DN1318" s="1"/>
      <c r="DO1318" s="1"/>
      <c r="DQ1318" s="1"/>
      <c r="DT1318" s="1"/>
      <c r="DW1318" s="1"/>
      <c r="DX1318" s="1"/>
      <c r="DY1318" s="1"/>
      <c r="DZ1318" s="1"/>
      <c r="EA1318" s="1"/>
      <c r="EB1318" s="1"/>
      <c r="EC1318" s="1"/>
      <c r="EF1318" s="1"/>
      <c r="ER1318" s="1"/>
      <c r="ET1318" s="1"/>
      <c r="FH1318" s="1"/>
      <c r="FI1318" s="1"/>
      <c r="LT1318" s="2"/>
      <c r="LU1318" s="2"/>
      <c r="LV1318" s="2"/>
      <c r="LW1318" s="2"/>
      <c r="LX1318" s="2"/>
      <c r="LY1318" s="2"/>
      <c r="LZ1318" s="2"/>
      <c r="MA1318" s="2"/>
      <c r="MB1318" s="2"/>
      <c r="MC1318" s="2"/>
      <c r="MD1318" s="2"/>
      <c r="ME1318" s="2"/>
      <c r="MF1318" s="2"/>
      <c r="MG1318" s="2"/>
      <c r="MH1318" s="2"/>
      <c r="MI1318" s="2"/>
      <c r="MJ1318" s="2"/>
      <c r="MK1318" s="2"/>
      <c r="ML1318" s="2"/>
      <c r="MM1318" s="2"/>
      <c r="MN1318" s="2"/>
      <c r="MO1318" s="2"/>
      <c r="MP1318" s="2"/>
      <c r="MQ1318" s="2"/>
      <c r="MR1318" s="2"/>
      <c r="MS1318" s="2"/>
      <c r="MT1318" s="2"/>
      <c r="MU1318" s="2"/>
      <c r="MV1318" s="2"/>
      <c r="MW1318" s="2"/>
      <c r="MX1318" s="2"/>
      <c r="MY1318" s="2"/>
      <c r="MZ1318" s="2"/>
      <c r="NA1318" s="2"/>
      <c r="NB1318" s="2"/>
      <c r="NC1318" s="2"/>
      <c r="ND1318" s="2"/>
      <c r="NE1318" s="2"/>
      <c r="NF1318" s="2"/>
      <c r="NG1318" s="2"/>
      <c r="NH1318" s="2"/>
      <c r="NI1318" s="2"/>
      <c r="NJ1318" s="2"/>
      <c r="NK1318" s="2"/>
      <c r="NL1318" s="2"/>
      <c r="NM1318" s="2"/>
      <c r="NN1318" s="2"/>
      <c r="NO1318" s="2"/>
      <c r="NP1318" s="2"/>
      <c r="NQ1318" s="2"/>
      <c r="NR1318" s="2"/>
      <c r="NS1318" s="2"/>
      <c r="NT1318" s="2"/>
      <c r="NU1318" s="2"/>
      <c r="NV1318" s="2"/>
      <c r="NW1318" s="2"/>
      <c r="NX1318" s="2"/>
      <c r="NY1318" s="2"/>
      <c r="NZ1318" s="2"/>
      <c r="OA1318" s="2"/>
      <c r="OB1318" s="2"/>
      <c r="OC1318" s="2"/>
      <c r="OD1318" s="2"/>
      <c r="OE1318" s="2"/>
      <c r="OF1318" s="2"/>
      <c r="OG1318" s="2"/>
      <c r="OH1318" s="2"/>
      <c r="OI1318" s="2"/>
      <c r="OJ1318" s="2"/>
      <c r="OK1318" s="2"/>
      <c r="OL1318" s="2"/>
      <c r="OM1318" s="2"/>
      <c r="ON1318" s="2"/>
      <c r="OO1318" s="2"/>
      <c r="OP1318" s="2"/>
      <c r="OQ1318" s="2"/>
      <c r="OR1318" s="2"/>
      <c r="OS1318" s="2"/>
      <c r="OT1318" s="2"/>
      <c r="OU1318" s="2"/>
      <c r="OV1318" s="2"/>
      <c r="OW1318" s="2"/>
      <c r="OX1318" s="2"/>
      <c r="OY1318" s="2"/>
      <c r="OZ1318" s="2"/>
      <c r="PA1318" s="2"/>
      <c r="PB1318" s="2"/>
      <c r="PC1318" s="2"/>
      <c r="PD1318" s="2"/>
      <c r="PE1318" s="2"/>
      <c r="PF1318" s="2"/>
      <c r="PG1318" s="2"/>
      <c r="PH1318" s="2"/>
      <c r="PI1318" s="2"/>
      <c r="PJ1318" s="2"/>
      <c r="PK1318" s="2"/>
      <c r="PL1318" s="2"/>
      <c r="PM1318" s="2"/>
      <c r="PN1318" s="2"/>
      <c r="PO1318" s="2"/>
    </row>
    <row r="1319" spans="1:431" ht="98" hidden="1" x14ac:dyDescent="0.15">
      <c r="A1319" s="6" t="s">
        <v>1473</v>
      </c>
      <c r="B1319" s="3"/>
      <c r="C1319" s="6"/>
      <c r="D1319" s="6"/>
      <c r="E1319" s="3"/>
      <c r="F1319" s="6"/>
      <c r="G1319" s="6"/>
      <c r="H1319" s="6"/>
      <c r="I1319" s="3"/>
      <c r="J1319" s="6"/>
      <c r="K1319" s="3"/>
      <c r="L1319" s="3"/>
      <c r="M1319" s="3"/>
      <c r="N1319" s="6"/>
      <c r="O1319" s="3"/>
      <c r="P1319" s="6"/>
      <c r="Q1319" s="6"/>
      <c r="R1319" s="6"/>
      <c r="S1319" s="3"/>
      <c r="T1319" s="3"/>
      <c r="U1319" s="3"/>
      <c r="V1319" s="3"/>
      <c r="W1319" s="3"/>
      <c r="X1319" s="3"/>
      <c r="Y1319" s="6"/>
      <c r="Z1319" s="6"/>
      <c r="AA1319" s="6"/>
      <c r="AB1319" s="3"/>
      <c r="AC1319" s="6"/>
      <c r="AD1319" s="6"/>
      <c r="AE1319" s="3"/>
      <c r="AF1319" s="3"/>
      <c r="AG1319" s="6"/>
      <c r="AH1319" s="6"/>
      <c r="AI1319" s="3"/>
      <c r="AJ1319" s="3"/>
      <c r="AK1319" s="3"/>
      <c r="AL1319" s="3"/>
      <c r="AM1319" s="6"/>
      <c r="AN1319" s="3"/>
      <c r="AO1319" s="3"/>
      <c r="AP1319" s="3"/>
      <c r="AQ1319" s="3"/>
      <c r="AR1319" s="3"/>
      <c r="AS1319" s="3"/>
      <c r="AT1319" s="6"/>
      <c r="AU1319" s="6"/>
      <c r="AV1319" s="6"/>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v>1970</v>
      </c>
      <c r="BZ1319" s="3" t="s">
        <v>2504</v>
      </c>
      <c r="CA1319" s="3" t="s">
        <v>2507</v>
      </c>
      <c r="CB1319" s="3" t="s">
        <v>2508</v>
      </c>
      <c r="CC1319" s="3" t="s">
        <v>2351</v>
      </c>
      <c r="CD1319" s="3"/>
      <c r="CE1319" s="3"/>
      <c r="CF1319" s="7"/>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J1319" s="1"/>
      <c r="DK1319" s="1"/>
      <c r="DL1319" s="1"/>
      <c r="DM1319" s="1"/>
      <c r="DN1319" s="1"/>
      <c r="DO1319" s="1"/>
      <c r="DQ1319" s="1"/>
      <c r="DT1319" s="1"/>
      <c r="DW1319" s="1"/>
      <c r="DX1319" s="1"/>
      <c r="DY1319" s="1"/>
      <c r="DZ1319" s="1"/>
      <c r="EA1319" s="1"/>
      <c r="EB1319" s="1"/>
      <c r="EC1319" s="1"/>
      <c r="EF1319" s="1"/>
      <c r="ER1319" s="1"/>
      <c r="ET1319" s="1"/>
      <c r="FH1319" s="1"/>
      <c r="FI1319" s="1"/>
      <c r="LT1319" s="2"/>
      <c r="LU1319" s="2"/>
      <c r="LV1319" s="2"/>
      <c r="LW1319" s="2"/>
      <c r="LX1319" s="2"/>
      <c r="LY1319" s="2"/>
      <c r="LZ1319" s="2"/>
      <c r="MA1319" s="2"/>
      <c r="MB1319" s="2"/>
      <c r="MC1319" s="2"/>
      <c r="MD1319" s="2"/>
      <c r="ME1319" s="2"/>
      <c r="MF1319" s="2"/>
      <c r="MG1319" s="2"/>
      <c r="MH1319" s="2"/>
      <c r="MI1319" s="2"/>
      <c r="MJ1319" s="2"/>
      <c r="MK1319" s="2"/>
      <c r="ML1319" s="2"/>
      <c r="MM1319" s="2"/>
      <c r="MN1319" s="2"/>
      <c r="MO1319" s="2"/>
      <c r="MP1319" s="2"/>
      <c r="MQ1319" s="2"/>
      <c r="MR1319" s="2"/>
      <c r="MS1319" s="2"/>
      <c r="MT1319" s="2"/>
      <c r="MU1319" s="2"/>
      <c r="MV1319" s="2"/>
      <c r="MW1319" s="2"/>
      <c r="MX1319" s="2"/>
      <c r="MY1319" s="2"/>
      <c r="MZ1319" s="2"/>
      <c r="NA1319" s="2"/>
      <c r="NB1319" s="2"/>
      <c r="NC1319" s="2"/>
      <c r="ND1319" s="2"/>
      <c r="NE1319" s="2"/>
      <c r="NF1319" s="2"/>
      <c r="NG1319" s="2"/>
      <c r="NH1319" s="2"/>
      <c r="NI1319" s="2"/>
      <c r="NJ1319" s="2"/>
      <c r="NK1319" s="2"/>
      <c r="NL1319" s="2"/>
      <c r="NM1319" s="2"/>
      <c r="NN1319" s="2"/>
      <c r="NO1319" s="2"/>
      <c r="NP1319" s="2"/>
      <c r="NQ1319" s="2"/>
      <c r="NR1319" s="2"/>
      <c r="NS1319" s="2"/>
      <c r="NT1319" s="2"/>
      <c r="NU1319" s="2"/>
      <c r="NV1319" s="2"/>
      <c r="NW1319" s="2"/>
      <c r="NX1319" s="2"/>
      <c r="NY1319" s="2"/>
      <c r="NZ1319" s="2"/>
      <c r="OA1319" s="2"/>
      <c r="OB1319" s="2"/>
      <c r="OC1319" s="2"/>
      <c r="OD1319" s="2"/>
      <c r="OE1319" s="2"/>
      <c r="OF1319" s="2"/>
      <c r="OG1319" s="2"/>
      <c r="OH1319" s="2"/>
      <c r="OI1319" s="2"/>
      <c r="OJ1319" s="2"/>
      <c r="OK1319" s="2"/>
      <c r="OL1319" s="2"/>
      <c r="OM1319" s="2"/>
      <c r="ON1319" s="2"/>
      <c r="OO1319" s="2"/>
      <c r="OP1319" s="2"/>
      <c r="OQ1319" s="2"/>
      <c r="OR1319" s="2"/>
      <c r="OS1319" s="2"/>
      <c r="OT1319" s="2"/>
      <c r="OU1319" s="2"/>
      <c r="OV1319" s="2"/>
      <c r="OW1319" s="2"/>
      <c r="OX1319" s="2"/>
      <c r="OY1319" s="2"/>
      <c r="OZ1319" s="2"/>
      <c r="PA1319" s="2"/>
      <c r="PB1319" s="2"/>
      <c r="PC1319" s="2"/>
      <c r="PD1319" s="2"/>
      <c r="PE1319" s="2"/>
      <c r="PF1319" s="2"/>
      <c r="PG1319" s="2"/>
      <c r="PH1319" s="2"/>
      <c r="PI1319" s="2"/>
      <c r="PJ1319" s="2"/>
      <c r="PK1319" s="2"/>
      <c r="PL1319" s="2"/>
      <c r="PM1319" s="2"/>
      <c r="PN1319" s="2"/>
      <c r="PO1319" s="2"/>
    </row>
    <row r="1320" spans="1:431" ht="98" hidden="1" x14ac:dyDescent="0.15">
      <c r="A1320" s="6" t="s">
        <v>1476</v>
      </c>
      <c r="B1320" s="3"/>
      <c r="C1320" s="6"/>
      <c r="D1320" s="6"/>
      <c r="E1320" s="3"/>
      <c r="F1320" s="6"/>
      <c r="G1320" s="6"/>
      <c r="H1320" s="6"/>
      <c r="I1320" s="3"/>
      <c r="J1320" s="6"/>
      <c r="K1320" s="3"/>
      <c r="L1320" s="3"/>
      <c r="M1320" s="3"/>
      <c r="N1320" s="6"/>
      <c r="O1320" s="3"/>
      <c r="P1320" s="6"/>
      <c r="Q1320" s="6"/>
      <c r="R1320" s="6"/>
      <c r="S1320" s="3"/>
      <c r="T1320" s="3"/>
      <c r="U1320" s="3"/>
      <c r="V1320" s="3"/>
      <c r="W1320" s="3"/>
      <c r="X1320" s="3"/>
      <c r="Y1320" s="6"/>
      <c r="Z1320" s="6"/>
      <c r="AA1320" s="6"/>
      <c r="AB1320" s="3"/>
      <c r="AC1320" s="6"/>
      <c r="AD1320" s="6"/>
      <c r="AE1320" s="3"/>
      <c r="AF1320" s="3"/>
      <c r="AG1320" s="6"/>
      <c r="AH1320" s="6"/>
      <c r="AI1320" s="3"/>
      <c r="AJ1320" s="3"/>
      <c r="AK1320" s="3"/>
      <c r="AL1320" s="3"/>
      <c r="AM1320" s="6"/>
      <c r="AN1320" s="3"/>
      <c r="AO1320" s="3"/>
      <c r="AP1320" s="3"/>
      <c r="AQ1320" s="3"/>
      <c r="AR1320" s="3"/>
      <c r="AS1320" s="3"/>
      <c r="AT1320" s="6"/>
      <c r="AU1320" s="6"/>
      <c r="AV1320" s="6"/>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v>1970</v>
      </c>
      <c r="BZ1320" s="3" t="s">
        <v>2504</v>
      </c>
      <c r="CA1320" s="3" t="s">
        <v>2507</v>
      </c>
      <c r="CB1320" s="3" t="s">
        <v>2508</v>
      </c>
      <c r="CC1320" s="3" t="s">
        <v>2351</v>
      </c>
      <c r="CD1320" s="3"/>
      <c r="CE1320" s="3"/>
      <c r="CF1320" s="7"/>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J1320" s="1"/>
      <c r="DK1320" s="1"/>
      <c r="DL1320" s="1"/>
      <c r="DM1320" s="1"/>
      <c r="DN1320" s="1"/>
      <c r="DO1320" s="1"/>
      <c r="DQ1320" s="1"/>
      <c r="DT1320" s="1"/>
      <c r="DW1320" s="1"/>
      <c r="DX1320" s="1"/>
      <c r="DY1320" s="1"/>
      <c r="DZ1320" s="1"/>
      <c r="EA1320" s="1"/>
      <c r="EB1320" s="1"/>
      <c r="EC1320" s="1"/>
      <c r="EF1320" s="1"/>
      <c r="ER1320" s="1"/>
      <c r="ET1320" s="1"/>
      <c r="FH1320" s="1"/>
      <c r="FI1320" s="1"/>
      <c r="LT1320" s="2"/>
      <c r="LU1320" s="2"/>
      <c r="LV1320" s="2"/>
      <c r="LW1320" s="2"/>
      <c r="LX1320" s="2"/>
      <c r="LY1320" s="2"/>
      <c r="LZ1320" s="2"/>
      <c r="MA1320" s="2"/>
      <c r="MB1320" s="2"/>
      <c r="MC1320" s="2"/>
      <c r="MD1320" s="2"/>
      <c r="ME1320" s="2"/>
      <c r="MF1320" s="2"/>
      <c r="MG1320" s="2"/>
      <c r="MH1320" s="2"/>
      <c r="MI1320" s="2"/>
      <c r="MJ1320" s="2"/>
      <c r="MK1320" s="2"/>
      <c r="ML1320" s="2"/>
      <c r="MM1320" s="2"/>
      <c r="MN1320" s="2"/>
      <c r="MO1320" s="2"/>
      <c r="MP1320" s="2"/>
      <c r="MQ1320" s="2"/>
      <c r="MR1320" s="2"/>
      <c r="MS1320" s="2"/>
      <c r="MT1320" s="2"/>
      <c r="MU1320" s="2"/>
      <c r="MV1320" s="2"/>
      <c r="MW1320" s="2"/>
      <c r="MX1320" s="2"/>
      <c r="MY1320" s="2"/>
      <c r="MZ1320" s="2"/>
      <c r="NA1320" s="2"/>
      <c r="NB1320" s="2"/>
      <c r="NC1320" s="2"/>
      <c r="ND1320" s="2"/>
      <c r="NE1320" s="2"/>
      <c r="NF1320" s="2"/>
      <c r="NG1320" s="2"/>
      <c r="NH1320" s="2"/>
      <c r="NI1320" s="2"/>
      <c r="NJ1320" s="2"/>
      <c r="NK1320" s="2"/>
      <c r="NL1320" s="2"/>
      <c r="NM1320" s="2"/>
      <c r="NN1320" s="2"/>
      <c r="NO1320" s="2"/>
      <c r="NP1320" s="2"/>
      <c r="NQ1320" s="2"/>
      <c r="NR1320" s="2"/>
      <c r="NS1320" s="2"/>
      <c r="NT1320" s="2"/>
      <c r="NU1320" s="2"/>
      <c r="NV1320" s="2"/>
      <c r="NW1320" s="2"/>
      <c r="NX1320" s="2"/>
      <c r="NY1320" s="2"/>
      <c r="NZ1320" s="2"/>
      <c r="OA1320" s="2"/>
      <c r="OB1320" s="2"/>
      <c r="OC1320" s="2"/>
      <c r="OD1320" s="2"/>
      <c r="OE1320" s="2"/>
      <c r="OF1320" s="2"/>
      <c r="OG1320" s="2"/>
      <c r="OH1320" s="2"/>
      <c r="OI1320" s="2"/>
      <c r="OJ1320" s="2"/>
      <c r="OK1320" s="2"/>
      <c r="OL1320" s="2"/>
      <c r="OM1320" s="2"/>
      <c r="ON1320" s="2"/>
      <c r="OO1320" s="2"/>
      <c r="OP1320" s="2"/>
      <c r="OQ1320" s="2"/>
      <c r="OR1320" s="2"/>
      <c r="OS1320" s="2"/>
      <c r="OT1320" s="2"/>
      <c r="OU1320" s="2"/>
      <c r="OV1320" s="2"/>
      <c r="OW1320" s="2"/>
      <c r="OX1320" s="2"/>
      <c r="OY1320" s="2"/>
      <c r="OZ1320" s="2"/>
      <c r="PA1320" s="2"/>
      <c r="PB1320" s="2"/>
      <c r="PC1320" s="2"/>
      <c r="PD1320" s="2"/>
      <c r="PE1320" s="2"/>
      <c r="PF1320" s="2"/>
      <c r="PG1320" s="2"/>
      <c r="PH1320" s="2"/>
      <c r="PI1320" s="2"/>
      <c r="PJ1320" s="2"/>
      <c r="PK1320" s="2"/>
      <c r="PL1320" s="2"/>
      <c r="PM1320" s="2"/>
      <c r="PN1320" s="2"/>
      <c r="PO1320" s="2"/>
    </row>
    <row r="1321" spans="1:431" ht="98" hidden="1" x14ac:dyDescent="0.15">
      <c r="A1321" s="6" t="s">
        <v>1479</v>
      </c>
      <c r="B1321" s="3"/>
      <c r="C1321" s="6"/>
      <c r="D1321" s="6"/>
      <c r="E1321" s="3"/>
      <c r="F1321" s="6"/>
      <c r="G1321" s="6"/>
      <c r="H1321" s="6"/>
      <c r="I1321" s="3"/>
      <c r="J1321" s="6"/>
      <c r="K1321" s="3"/>
      <c r="L1321" s="3"/>
      <c r="M1321" s="3"/>
      <c r="N1321" s="6"/>
      <c r="O1321" s="3"/>
      <c r="P1321" s="6"/>
      <c r="Q1321" s="6"/>
      <c r="R1321" s="6"/>
      <c r="S1321" s="3"/>
      <c r="T1321" s="3"/>
      <c r="U1321" s="3"/>
      <c r="V1321" s="3"/>
      <c r="W1321" s="3"/>
      <c r="X1321" s="3"/>
      <c r="Y1321" s="6"/>
      <c r="Z1321" s="6"/>
      <c r="AA1321" s="6"/>
      <c r="AB1321" s="3"/>
      <c r="AC1321" s="6"/>
      <c r="AD1321" s="6"/>
      <c r="AE1321" s="3"/>
      <c r="AF1321" s="3"/>
      <c r="AG1321" s="6"/>
      <c r="AH1321" s="6"/>
      <c r="AI1321" s="3"/>
      <c r="AJ1321" s="3"/>
      <c r="AK1321" s="3"/>
      <c r="AL1321" s="3"/>
      <c r="AM1321" s="6"/>
      <c r="AN1321" s="3"/>
      <c r="AO1321" s="3"/>
      <c r="AP1321" s="3"/>
      <c r="AQ1321" s="3"/>
      <c r="AR1321" s="3"/>
      <c r="AS1321" s="3"/>
      <c r="AT1321" s="6"/>
      <c r="AU1321" s="6"/>
      <c r="AV1321" s="6"/>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v>1970</v>
      </c>
      <c r="BZ1321" s="3" t="s">
        <v>2504</v>
      </c>
      <c r="CA1321" s="3" t="s">
        <v>2507</v>
      </c>
      <c r="CB1321" s="3" t="s">
        <v>2508</v>
      </c>
      <c r="CC1321" s="3" t="s">
        <v>2351</v>
      </c>
      <c r="CD1321" s="3"/>
      <c r="CE1321" s="3"/>
      <c r="CF1321" s="7"/>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J1321" s="1"/>
      <c r="DK1321" s="1"/>
      <c r="DL1321" s="1"/>
      <c r="DM1321" s="1"/>
      <c r="DN1321" s="1"/>
      <c r="DO1321" s="1"/>
      <c r="DQ1321" s="1"/>
      <c r="DT1321" s="1"/>
      <c r="DW1321" s="1"/>
      <c r="DX1321" s="1"/>
      <c r="DY1321" s="1"/>
      <c r="DZ1321" s="1"/>
      <c r="EA1321" s="1"/>
      <c r="EB1321" s="1"/>
      <c r="EC1321" s="1"/>
      <c r="EF1321" s="1"/>
      <c r="ER1321" s="1"/>
      <c r="ET1321" s="1"/>
      <c r="FH1321" s="1"/>
      <c r="FI1321" s="1"/>
      <c r="LT1321" s="2"/>
      <c r="LU1321" s="2"/>
      <c r="LV1321" s="2"/>
      <c r="LW1321" s="2"/>
      <c r="LX1321" s="2"/>
      <c r="LY1321" s="2"/>
      <c r="LZ1321" s="2"/>
      <c r="MA1321" s="2"/>
      <c r="MB1321" s="2"/>
      <c r="MC1321" s="2"/>
      <c r="MD1321" s="2"/>
      <c r="ME1321" s="2"/>
      <c r="MF1321" s="2"/>
      <c r="MG1321" s="2"/>
      <c r="MH1321" s="2"/>
      <c r="MI1321" s="2"/>
      <c r="MJ1321" s="2"/>
      <c r="MK1321" s="2"/>
      <c r="ML1321" s="2"/>
      <c r="MM1321" s="2"/>
      <c r="MN1321" s="2"/>
      <c r="MO1321" s="2"/>
      <c r="MP1321" s="2"/>
      <c r="MQ1321" s="2"/>
      <c r="MR1321" s="2"/>
      <c r="MS1321" s="2"/>
      <c r="MT1321" s="2"/>
      <c r="MU1321" s="2"/>
      <c r="MV1321" s="2"/>
      <c r="MW1321" s="2"/>
      <c r="MX1321" s="2"/>
      <c r="MY1321" s="2"/>
      <c r="MZ1321" s="2"/>
      <c r="NA1321" s="2"/>
      <c r="NB1321" s="2"/>
      <c r="NC1321" s="2"/>
      <c r="ND1321" s="2"/>
      <c r="NE1321" s="2"/>
      <c r="NF1321" s="2"/>
      <c r="NG1321" s="2"/>
      <c r="NH1321" s="2"/>
      <c r="NI1321" s="2"/>
      <c r="NJ1321" s="2"/>
      <c r="NK1321" s="2"/>
      <c r="NL1321" s="2"/>
      <c r="NM1321" s="2"/>
      <c r="NN1321" s="2"/>
      <c r="NO1321" s="2"/>
      <c r="NP1321" s="2"/>
      <c r="NQ1321" s="2"/>
      <c r="NR1321" s="2"/>
      <c r="NS1321" s="2"/>
      <c r="NT1321" s="2"/>
      <c r="NU1321" s="2"/>
      <c r="NV1321" s="2"/>
      <c r="NW1321" s="2"/>
      <c r="NX1321" s="2"/>
      <c r="NY1321" s="2"/>
      <c r="NZ1321" s="2"/>
      <c r="OA1321" s="2"/>
      <c r="OB1321" s="2"/>
      <c r="OC1321" s="2"/>
      <c r="OD1321" s="2"/>
      <c r="OE1321" s="2"/>
      <c r="OF1321" s="2"/>
      <c r="OG1321" s="2"/>
      <c r="OH1321" s="2"/>
      <c r="OI1321" s="2"/>
      <c r="OJ1321" s="2"/>
      <c r="OK1321" s="2"/>
      <c r="OL1321" s="2"/>
      <c r="OM1321" s="2"/>
      <c r="ON1321" s="2"/>
      <c r="OO1321" s="2"/>
      <c r="OP1321" s="2"/>
      <c r="OQ1321" s="2"/>
      <c r="OR1321" s="2"/>
      <c r="OS1321" s="2"/>
      <c r="OT1321" s="2"/>
      <c r="OU1321" s="2"/>
      <c r="OV1321" s="2"/>
      <c r="OW1321" s="2"/>
      <c r="OX1321" s="2"/>
      <c r="OY1321" s="2"/>
      <c r="OZ1321" s="2"/>
      <c r="PA1321" s="2"/>
      <c r="PB1321" s="2"/>
      <c r="PC1321" s="2"/>
      <c r="PD1321" s="2"/>
      <c r="PE1321" s="2"/>
      <c r="PF1321" s="2"/>
      <c r="PG1321" s="2"/>
      <c r="PH1321" s="2"/>
      <c r="PI1321" s="2"/>
      <c r="PJ1321" s="2"/>
      <c r="PK1321" s="2"/>
      <c r="PL1321" s="2"/>
      <c r="PM1321" s="2"/>
      <c r="PN1321" s="2"/>
      <c r="PO1321" s="2"/>
    </row>
    <row r="1322" spans="1:431" ht="98" hidden="1" x14ac:dyDescent="0.15">
      <c r="A1322" s="6" t="s">
        <v>1481</v>
      </c>
      <c r="B1322" s="3"/>
      <c r="C1322" s="6"/>
      <c r="D1322" s="6"/>
      <c r="E1322" s="3"/>
      <c r="F1322" s="6"/>
      <c r="G1322" s="6"/>
      <c r="H1322" s="6"/>
      <c r="I1322" s="3"/>
      <c r="J1322" s="6"/>
      <c r="K1322" s="3"/>
      <c r="L1322" s="3"/>
      <c r="M1322" s="3"/>
      <c r="N1322" s="6"/>
      <c r="O1322" s="3"/>
      <c r="P1322" s="6"/>
      <c r="Q1322" s="6"/>
      <c r="R1322" s="6"/>
      <c r="S1322" s="3"/>
      <c r="T1322" s="3"/>
      <c r="U1322" s="3"/>
      <c r="V1322" s="3"/>
      <c r="W1322" s="3"/>
      <c r="X1322" s="3"/>
      <c r="Y1322" s="6"/>
      <c r="Z1322" s="6"/>
      <c r="AA1322" s="6"/>
      <c r="AB1322" s="3"/>
      <c r="AC1322" s="6"/>
      <c r="AD1322" s="6"/>
      <c r="AE1322" s="3"/>
      <c r="AF1322" s="3"/>
      <c r="AG1322" s="6"/>
      <c r="AH1322" s="6"/>
      <c r="AI1322" s="3"/>
      <c r="AJ1322" s="3"/>
      <c r="AK1322" s="3"/>
      <c r="AL1322" s="3"/>
      <c r="AM1322" s="6"/>
      <c r="AN1322" s="3"/>
      <c r="AO1322" s="3"/>
      <c r="AP1322" s="3"/>
      <c r="AQ1322" s="3"/>
      <c r="AR1322" s="3"/>
      <c r="AS1322" s="3"/>
      <c r="AT1322" s="6"/>
      <c r="AU1322" s="6"/>
      <c r="AV1322" s="6"/>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v>1970</v>
      </c>
      <c r="BZ1322" s="3" t="s">
        <v>2504</v>
      </c>
      <c r="CA1322" s="3" t="s">
        <v>2507</v>
      </c>
      <c r="CB1322" s="3" t="s">
        <v>2508</v>
      </c>
      <c r="CC1322" s="3" t="s">
        <v>2351</v>
      </c>
      <c r="CD1322" s="3"/>
      <c r="CE1322" s="3"/>
      <c r="CF1322" s="7"/>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J1322" s="1"/>
      <c r="DK1322" s="1"/>
      <c r="DL1322" s="1"/>
      <c r="DM1322" s="1"/>
      <c r="DN1322" s="1"/>
      <c r="DO1322" s="1"/>
      <c r="DQ1322" s="1"/>
      <c r="DT1322" s="1"/>
      <c r="DW1322" s="1"/>
      <c r="DX1322" s="1"/>
      <c r="DY1322" s="1"/>
      <c r="DZ1322" s="1"/>
      <c r="EA1322" s="1"/>
      <c r="EB1322" s="1"/>
      <c r="EC1322" s="1"/>
      <c r="EF1322" s="1"/>
      <c r="ER1322" s="1"/>
      <c r="ET1322" s="1"/>
      <c r="FH1322" s="1"/>
      <c r="FI1322" s="1"/>
      <c r="LT1322" s="2"/>
      <c r="LU1322" s="2"/>
      <c r="LV1322" s="2"/>
      <c r="LW1322" s="2"/>
      <c r="LX1322" s="2"/>
      <c r="LY1322" s="2"/>
      <c r="LZ1322" s="2"/>
      <c r="MA1322" s="2"/>
      <c r="MB1322" s="2"/>
      <c r="MC1322" s="2"/>
      <c r="MD1322" s="2"/>
      <c r="ME1322" s="2"/>
      <c r="MF1322" s="2"/>
      <c r="MG1322" s="2"/>
      <c r="MH1322" s="2"/>
      <c r="MI1322" s="2"/>
      <c r="MJ1322" s="2"/>
      <c r="MK1322" s="2"/>
      <c r="ML1322" s="2"/>
      <c r="MM1322" s="2"/>
      <c r="MN1322" s="2"/>
      <c r="MO1322" s="2"/>
      <c r="MP1322" s="2"/>
      <c r="MQ1322" s="2"/>
      <c r="MR1322" s="2"/>
      <c r="MS1322" s="2"/>
      <c r="MT1322" s="2"/>
      <c r="MU1322" s="2"/>
      <c r="MV1322" s="2"/>
      <c r="MW1322" s="2"/>
      <c r="MX1322" s="2"/>
      <c r="MY1322" s="2"/>
      <c r="MZ1322" s="2"/>
      <c r="NA1322" s="2"/>
      <c r="NB1322" s="2"/>
      <c r="NC1322" s="2"/>
      <c r="ND1322" s="2"/>
      <c r="NE1322" s="2"/>
      <c r="NF1322" s="2"/>
      <c r="NG1322" s="2"/>
      <c r="NH1322" s="2"/>
      <c r="NI1322" s="2"/>
      <c r="NJ1322" s="2"/>
      <c r="NK1322" s="2"/>
      <c r="NL1322" s="2"/>
      <c r="NM1322" s="2"/>
      <c r="NN1322" s="2"/>
      <c r="NO1322" s="2"/>
      <c r="NP1322" s="2"/>
      <c r="NQ1322" s="2"/>
      <c r="NR1322" s="2"/>
      <c r="NS1322" s="2"/>
      <c r="NT1322" s="2"/>
      <c r="NU1322" s="2"/>
      <c r="NV1322" s="2"/>
      <c r="NW1322" s="2"/>
      <c r="NX1322" s="2"/>
      <c r="NY1322" s="2"/>
      <c r="NZ1322" s="2"/>
      <c r="OA1322" s="2"/>
      <c r="OB1322" s="2"/>
      <c r="OC1322" s="2"/>
      <c r="OD1322" s="2"/>
      <c r="OE1322" s="2"/>
      <c r="OF1322" s="2"/>
      <c r="OG1322" s="2"/>
      <c r="OH1322" s="2"/>
      <c r="OI1322" s="2"/>
      <c r="OJ1322" s="2"/>
      <c r="OK1322" s="2"/>
      <c r="OL1322" s="2"/>
      <c r="OM1322" s="2"/>
      <c r="ON1322" s="2"/>
      <c r="OO1322" s="2"/>
      <c r="OP1322" s="2"/>
      <c r="OQ1322" s="2"/>
      <c r="OR1322" s="2"/>
      <c r="OS1322" s="2"/>
      <c r="OT1322" s="2"/>
      <c r="OU1322" s="2"/>
      <c r="OV1322" s="2"/>
      <c r="OW1322" s="2"/>
      <c r="OX1322" s="2"/>
      <c r="OY1322" s="2"/>
      <c r="OZ1322" s="2"/>
      <c r="PA1322" s="2"/>
      <c r="PB1322" s="2"/>
      <c r="PC1322" s="2"/>
      <c r="PD1322" s="2"/>
      <c r="PE1322" s="2"/>
      <c r="PF1322" s="2"/>
      <c r="PG1322" s="2"/>
      <c r="PH1322" s="2"/>
      <c r="PI1322" s="2"/>
      <c r="PJ1322" s="2"/>
      <c r="PK1322" s="2"/>
      <c r="PL1322" s="2"/>
      <c r="PM1322" s="2"/>
      <c r="PN1322" s="2"/>
      <c r="PO1322" s="2"/>
    </row>
    <row r="1323" spans="1:431" ht="98" hidden="1" x14ac:dyDescent="0.15">
      <c r="A1323" s="6" t="s">
        <v>1483</v>
      </c>
      <c r="B1323" s="3"/>
      <c r="C1323" s="6"/>
      <c r="D1323" s="6"/>
      <c r="E1323" s="3"/>
      <c r="F1323" s="6"/>
      <c r="G1323" s="6"/>
      <c r="H1323" s="6"/>
      <c r="I1323" s="3"/>
      <c r="J1323" s="6"/>
      <c r="K1323" s="3"/>
      <c r="L1323" s="3"/>
      <c r="M1323" s="3"/>
      <c r="N1323" s="6"/>
      <c r="O1323" s="3"/>
      <c r="P1323" s="6"/>
      <c r="Q1323" s="6"/>
      <c r="R1323" s="6"/>
      <c r="S1323" s="3"/>
      <c r="T1323" s="3"/>
      <c r="U1323" s="3"/>
      <c r="V1323" s="3"/>
      <c r="W1323" s="3"/>
      <c r="X1323" s="3"/>
      <c r="Y1323" s="6"/>
      <c r="Z1323" s="6"/>
      <c r="AA1323" s="6"/>
      <c r="AB1323" s="3"/>
      <c r="AC1323" s="6"/>
      <c r="AD1323" s="6"/>
      <c r="AE1323" s="3"/>
      <c r="AF1323" s="3"/>
      <c r="AG1323" s="6"/>
      <c r="AH1323" s="6"/>
      <c r="AI1323" s="3"/>
      <c r="AJ1323" s="3"/>
      <c r="AK1323" s="3"/>
      <c r="AL1323" s="3"/>
      <c r="AM1323" s="6"/>
      <c r="AN1323" s="3"/>
      <c r="AO1323" s="3"/>
      <c r="AP1323" s="3"/>
      <c r="AQ1323" s="3"/>
      <c r="AR1323" s="3"/>
      <c r="AS1323" s="3"/>
      <c r="AT1323" s="6"/>
      <c r="AU1323" s="6"/>
      <c r="AV1323" s="6"/>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v>1970</v>
      </c>
      <c r="BZ1323" s="3" t="s">
        <v>2504</v>
      </c>
      <c r="CA1323" s="3" t="s">
        <v>2507</v>
      </c>
      <c r="CB1323" s="3" t="s">
        <v>2508</v>
      </c>
      <c r="CC1323" s="3" t="s">
        <v>2351</v>
      </c>
      <c r="CD1323" s="3"/>
      <c r="CE1323" s="3"/>
      <c r="CF1323" s="7"/>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J1323" s="1"/>
      <c r="DK1323" s="1"/>
      <c r="DL1323" s="1"/>
      <c r="DM1323" s="1"/>
      <c r="DN1323" s="1"/>
      <c r="DO1323" s="1"/>
      <c r="DQ1323" s="1"/>
      <c r="DT1323" s="1"/>
      <c r="DW1323" s="1"/>
      <c r="DX1323" s="1"/>
      <c r="DY1323" s="1"/>
      <c r="DZ1323" s="1"/>
      <c r="EA1323" s="1"/>
      <c r="EB1323" s="1"/>
      <c r="EC1323" s="1"/>
      <c r="EF1323" s="1"/>
      <c r="ER1323" s="1"/>
      <c r="ET1323" s="1"/>
      <c r="FH1323" s="1"/>
      <c r="FI1323" s="1"/>
      <c r="LT1323" s="2"/>
      <c r="LU1323" s="2"/>
      <c r="LV1323" s="2"/>
      <c r="LW1323" s="2"/>
      <c r="LX1323" s="2"/>
      <c r="LY1323" s="2"/>
      <c r="LZ1323" s="2"/>
      <c r="MA1323" s="2"/>
      <c r="MB1323" s="2"/>
      <c r="MC1323" s="2"/>
      <c r="MD1323" s="2"/>
      <c r="ME1323" s="2"/>
      <c r="MF1323" s="2"/>
      <c r="MG1323" s="2"/>
      <c r="MH1323" s="2"/>
      <c r="MI1323" s="2"/>
      <c r="MJ1323" s="2"/>
      <c r="MK1323" s="2"/>
      <c r="ML1323" s="2"/>
      <c r="MM1323" s="2"/>
      <c r="MN1323" s="2"/>
      <c r="MO1323" s="2"/>
      <c r="MP1323" s="2"/>
      <c r="MQ1323" s="2"/>
      <c r="MR1323" s="2"/>
      <c r="MS1323" s="2"/>
      <c r="MT1323" s="2"/>
      <c r="MU1323" s="2"/>
      <c r="MV1323" s="2"/>
      <c r="MW1323" s="2"/>
      <c r="MX1323" s="2"/>
      <c r="MY1323" s="2"/>
      <c r="MZ1323" s="2"/>
      <c r="NA1323" s="2"/>
      <c r="NB1323" s="2"/>
      <c r="NC1323" s="2"/>
      <c r="ND1323" s="2"/>
      <c r="NE1323" s="2"/>
      <c r="NF1323" s="2"/>
      <c r="NG1323" s="2"/>
      <c r="NH1323" s="2"/>
      <c r="NI1323" s="2"/>
      <c r="NJ1323" s="2"/>
      <c r="NK1323" s="2"/>
      <c r="NL1323" s="2"/>
      <c r="NM1323" s="2"/>
      <c r="NN1323" s="2"/>
      <c r="NO1323" s="2"/>
      <c r="NP1323" s="2"/>
      <c r="NQ1323" s="2"/>
      <c r="NR1323" s="2"/>
      <c r="NS1323" s="2"/>
      <c r="NT1323" s="2"/>
      <c r="NU1323" s="2"/>
      <c r="NV1323" s="2"/>
      <c r="NW1323" s="2"/>
      <c r="NX1323" s="2"/>
      <c r="NY1323" s="2"/>
      <c r="NZ1323" s="2"/>
      <c r="OA1323" s="2"/>
      <c r="OB1323" s="2"/>
      <c r="OC1323" s="2"/>
      <c r="OD1323" s="2"/>
      <c r="OE1323" s="2"/>
      <c r="OF1323" s="2"/>
      <c r="OG1323" s="2"/>
      <c r="OH1323" s="2"/>
      <c r="OI1323" s="2"/>
      <c r="OJ1323" s="2"/>
      <c r="OK1323" s="2"/>
      <c r="OL1323" s="2"/>
      <c r="OM1323" s="2"/>
      <c r="ON1323" s="2"/>
      <c r="OO1323" s="2"/>
      <c r="OP1323" s="2"/>
      <c r="OQ1323" s="2"/>
      <c r="OR1323" s="2"/>
      <c r="OS1323" s="2"/>
      <c r="OT1323" s="2"/>
      <c r="OU1323" s="2"/>
      <c r="OV1323" s="2"/>
      <c r="OW1323" s="2"/>
      <c r="OX1323" s="2"/>
      <c r="OY1323" s="2"/>
      <c r="OZ1323" s="2"/>
      <c r="PA1323" s="2"/>
      <c r="PB1323" s="2"/>
      <c r="PC1323" s="2"/>
      <c r="PD1323" s="2"/>
      <c r="PE1323" s="2"/>
      <c r="PF1323" s="2"/>
      <c r="PG1323" s="2"/>
      <c r="PH1323" s="2"/>
      <c r="PI1323" s="2"/>
      <c r="PJ1323" s="2"/>
      <c r="PK1323" s="2"/>
      <c r="PL1323" s="2"/>
      <c r="PM1323" s="2"/>
      <c r="PN1323" s="2"/>
      <c r="PO1323" s="2"/>
    </row>
    <row r="1324" spans="1:431" ht="98" hidden="1" x14ac:dyDescent="0.15">
      <c r="A1324" s="6" t="s">
        <v>1486</v>
      </c>
      <c r="B1324" s="3"/>
      <c r="C1324" s="6"/>
      <c r="D1324" s="6"/>
      <c r="E1324" s="3"/>
      <c r="F1324" s="6"/>
      <c r="G1324" s="6"/>
      <c r="H1324" s="6"/>
      <c r="I1324" s="3"/>
      <c r="J1324" s="6"/>
      <c r="K1324" s="3"/>
      <c r="L1324" s="3"/>
      <c r="M1324" s="3"/>
      <c r="N1324" s="6"/>
      <c r="O1324" s="3"/>
      <c r="P1324" s="6"/>
      <c r="Q1324" s="6"/>
      <c r="R1324" s="6"/>
      <c r="S1324" s="3"/>
      <c r="T1324" s="3"/>
      <c r="U1324" s="3"/>
      <c r="V1324" s="3"/>
      <c r="W1324" s="3"/>
      <c r="X1324" s="3"/>
      <c r="Y1324" s="6"/>
      <c r="Z1324" s="6"/>
      <c r="AA1324" s="6"/>
      <c r="AB1324" s="3"/>
      <c r="AC1324" s="6"/>
      <c r="AD1324" s="6"/>
      <c r="AE1324" s="3"/>
      <c r="AF1324" s="3"/>
      <c r="AG1324" s="6"/>
      <c r="AH1324" s="6"/>
      <c r="AI1324" s="3"/>
      <c r="AJ1324" s="3"/>
      <c r="AK1324" s="3"/>
      <c r="AL1324" s="3"/>
      <c r="AM1324" s="6"/>
      <c r="AN1324" s="3"/>
      <c r="AO1324" s="3"/>
      <c r="AP1324" s="3"/>
      <c r="AQ1324" s="3"/>
      <c r="AR1324" s="3"/>
      <c r="AS1324" s="3"/>
      <c r="AT1324" s="6"/>
      <c r="AU1324" s="6"/>
      <c r="AV1324" s="6"/>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v>1970</v>
      </c>
      <c r="BZ1324" s="3" t="s">
        <v>2504</v>
      </c>
      <c r="CA1324" s="3" t="s">
        <v>2507</v>
      </c>
      <c r="CB1324" s="3" t="s">
        <v>2508</v>
      </c>
      <c r="CC1324" s="3" t="s">
        <v>2351</v>
      </c>
      <c r="CD1324" s="3"/>
      <c r="CE1324" s="3"/>
      <c r="CF1324" s="7"/>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J1324" s="1"/>
      <c r="DK1324" s="1"/>
      <c r="DL1324" s="1"/>
      <c r="DM1324" s="1"/>
      <c r="DN1324" s="1"/>
      <c r="DO1324" s="1"/>
      <c r="DQ1324" s="1"/>
      <c r="DT1324" s="1"/>
      <c r="DW1324" s="1"/>
      <c r="DX1324" s="1"/>
      <c r="DY1324" s="1"/>
      <c r="DZ1324" s="1"/>
      <c r="EA1324" s="1"/>
      <c r="EB1324" s="1"/>
      <c r="EC1324" s="1"/>
      <c r="EF1324" s="1"/>
      <c r="ER1324" s="1"/>
      <c r="ET1324" s="1"/>
      <c r="FH1324" s="1"/>
      <c r="FI1324" s="1"/>
      <c r="LT1324" s="2"/>
      <c r="LU1324" s="2"/>
      <c r="LV1324" s="2"/>
      <c r="LW1324" s="2"/>
      <c r="LX1324" s="2"/>
      <c r="LY1324" s="2"/>
      <c r="LZ1324" s="2"/>
      <c r="MA1324" s="2"/>
      <c r="MB1324" s="2"/>
      <c r="MC1324" s="2"/>
      <c r="MD1324" s="2"/>
      <c r="ME1324" s="2"/>
      <c r="MF1324" s="2"/>
      <c r="MG1324" s="2"/>
      <c r="MH1324" s="2"/>
      <c r="MI1324" s="2"/>
      <c r="MJ1324" s="2"/>
      <c r="MK1324" s="2"/>
      <c r="ML1324" s="2"/>
      <c r="MM1324" s="2"/>
      <c r="MN1324" s="2"/>
      <c r="MO1324" s="2"/>
      <c r="MP1324" s="2"/>
      <c r="MQ1324" s="2"/>
      <c r="MR1324" s="2"/>
      <c r="MS1324" s="2"/>
      <c r="MT1324" s="2"/>
      <c r="MU1324" s="2"/>
      <c r="MV1324" s="2"/>
      <c r="MW1324" s="2"/>
      <c r="MX1324" s="2"/>
      <c r="MY1324" s="2"/>
      <c r="MZ1324" s="2"/>
      <c r="NA1324" s="2"/>
      <c r="NB1324" s="2"/>
      <c r="NC1324" s="2"/>
      <c r="ND1324" s="2"/>
      <c r="NE1324" s="2"/>
      <c r="NF1324" s="2"/>
      <c r="NG1324" s="2"/>
      <c r="NH1324" s="2"/>
      <c r="NI1324" s="2"/>
      <c r="NJ1324" s="2"/>
      <c r="NK1324" s="2"/>
      <c r="NL1324" s="2"/>
      <c r="NM1324" s="2"/>
      <c r="NN1324" s="2"/>
      <c r="NO1324" s="2"/>
      <c r="NP1324" s="2"/>
      <c r="NQ1324" s="2"/>
      <c r="NR1324" s="2"/>
      <c r="NS1324" s="2"/>
      <c r="NT1324" s="2"/>
      <c r="NU1324" s="2"/>
      <c r="NV1324" s="2"/>
      <c r="NW1324" s="2"/>
      <c r="NX1324" s="2"/>
      <c r="NY1324" s="2"/>
      <c r="NZ1324" s="2"/>
      <c r="OA1324" s="2"/>
      <c r="OB1324" s="2"/>
      <c r="OC1324" s="2"/>
      <c r="OD1324" s="2"/>
      <c r="OE1324" s="2"/>
      <c r="OF1324" s="2"/>
      <c r="OG1324" s="2"/>
      <c r="OH1324" s="2"/>
      <c r="OI1324" s="2"/>
      <c r="OJ1324" s="2"/>
      <c r="OK1324" s="2"/>
      <c r="OL1324" s="2"/>
      <c r="OM1324" s="2"/>
      <c r="ON1324" s="2"/>
      <c r="OO1324" s="2"/>
      <c r="OP1324" s="2"/>
      <c r="OQ1324" s="2"/>
      <c r="OR1324" s="2"/>
      <c r="OS1324" s="2"/>
      <c r="OT1324" s="2"/>
      <c r="OU1324" s="2"/>
      <c r="OV1324" s="2"/>
      <c r="OW1324" s="2"/>
      <c r="OX1324" s="2"/>
      <c r="OY1324" s="2"/>
      <c r="OZ1324" s="2"/>
      <c r="PA1324" s="2"/>
      <c r="PB1324" s="2"/>
      <c r="PC1324" s="2"/>
      <c r="PD1324" s="2"/>
      <c r="PE1324" s="2"/>
      <c r="PF1324" s="2"/>
      <c r="PG1324" s="2"/>
      <c r="PH1324" s="2"/>
      <c r="PI1324" s="2"/>
      <c r="PJ1324" s="2"/>
      <c r="PK1324" s="2"/>
      <c r="PL1324" s="2"/>
      <c r="PM1324" s="2"/>
      <c r="PN1324" s="2"/>
      <c r="PO1324" s="2"/>
    </row>
    <row r="1325" spans="1:431" ht="98" hidden="1" x14ac:dyDescent="0.15">
      <c r="A1325" s="6" t="s">
        <v>1490</v>
      </c>
      <c r="B1325" s="3"/>
      <c r="C1325" s="6"/>
      <c r="D1325" s="6"/>
      <c r="E1325" s="3"/>
      <c r="F1325" s="6"/>
      <c r="G1325" s="6"/>
      <c r="H1325" s="6"/>
      <c r="I1325" s="3"/>
      <c r="J1325" s="6"/>
      <c r="K1325" s="3"/>
      <c r="L1325" s="3"/>
      <c r="M1325" s="3"/>
      <c r="N1325" s="6"/>
      <c r="O1325" s="3"/>
      <c r="P1325" s="6"/>
      <c r="Q1325" s="6"/>
      <c r="R1325" s="6"/>
      <c r="S1325" s="3"/>
      <c r="T1325" s="3"/>
      <c r="U1325" s="3"/>
      <c r="V1325" s="3"/>
      <c r="W1325" s="3"/>
      <c r="X1325" s="3"/>
      <c r="Y1325" s="6"/>
      <c r="Z1325" s="6"/>
      <c r="AA1325" s="6"/>
      <c r="AB1325" s="3"/>
      <c r="AC1325" s="6"/>
      <c r="AD1325" s="6"/>
      <c r="AE1325" s="3"/>
      <c r="AF1325" s="3"/>
      <c r="AG1325" s="6"/>
      <c r="AH1325" s="6"/>
      <c r="AI1325" s="3"/>
      <c r="AJ1325" s="3"/>
      <c r="AK1325" s="3"/>
      <c r="AL1325" s="3"/>
      <c r="AM1325" s="6"/>
      <c r="AN1325" s="3"/>
      <c r="AO1325" s="3"/>
      <c r="AP1325" s="3"/>
      <c r="AQ1325" s="3"/>
      <c r="AR1325" s="3"/>
      <c r="AS1325" s="3"/>
      <c r="AT1325" s="6"/>
      <c r="AU1325" s="6"/>
      <c r="AV1325" s="6"/>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v>1970</v>
      </c>
      <c r="BZ1325" s="3" t="s">
        <v>2504</v>
      </c>
      <c r="CA1325" s="3" t="s">
        <v>2507</v>
      </c>
      <c r="CB1325" s="3" t="s">
        <v>2508</v>
      </c>
      <c r="CC1325" s="3" t="s">
        <v>2351</v>
      </c>
      <c r="CD1325" s="3"/>
      <c r="CE1325" s="3"/>
      <c r="CF1325" s="7"/>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J1325" s="1"/>
      <c r="DK1325" s="1"/>
      <c r="DL1325" s="1"/>
      <c r="DM1325" s="1"/>
      <c r="DN1325" s="1"/>
      <c r="DO1325" s="1"/>
      <c r="DQ1325" s="1"/>
      <c r="DT1325" s="1"/>
      <c r="DW1325" s="1"/>
      <c r="DX1325" s="1"/>
      <c r="DY1325" s="1"/>
      <c r="DZ1325" s="1"/>
      <c r="EA1325" s="1"/>
      <c r="EB1325" s="1"/>
      <c r="EC1325" s="1"/>
      <c r="EF1325" s="1"/>
      <c r="ER1325" s="1"/>
      <c r="ET1325" s="1"/>
      <c r="FH1325" s="1"/>
      <c r="FI1325" s="1"/>
      <c r="LT1325" s="2"/>
      <c r="LU1325" s="2"/>
      <c r="LV1325" s="2"/>
      <c r="LW1325" s="2"/>
      <c r="LX1325" s="2"/>
      <c r="LY1325" s="2"/>
      <c r="LZ1325" s="2"/>
      <c r="MA1325" s="2"/>
      <c r="MB1325" s="2"/>
      <c r="MC1325" s="2"/>
      <c r="MD1325" s="2"/>
      <c r="ME1325" s="2"/>
      <c r="MF1325" s="2"/>
      <c r="MG1325" s="2"/>
      <c r="MH1325" s="2"/>
      <c r="MI1325" s="2"/>
      <c r="MJ1325" s="2"/>
      <c r="MK1325" s="2"/>
      <c r="ML1325" s="2"/>
      <c r="MM1325" s="2"/>
      <c r="MN1325" s="2"/>
      <c r="MO1325" s="2"/>
      <c r="MP1325" s="2"/>
      <c r="MQ1325" s="2"/>
      <c r="MR1325" s="2"/>
      <c r="MS1325" s="2"/>
      <c r="MT1325" s="2"/>
      <c r="MU1325" s="2"/>
      <c r="MV1325" s="2"/>
      <c r="MW1325" s="2"/>
      <c r="MX1325" s="2"/>
      <c r="MY1325" s="2"/>
      <c r="MZ1325" s="2"/>
      <c r="NA1325" s="2"/>
      <c r="NB1325" s="2"/>
      <c r="NC1325" s="2"/>
      <c r="ND1325" s="2"/>
      <c r="NE1325" s="2"/>
      <c r="NF1325" s="2"/>
      <c r="NG1325" s="2"/>
      <c r="NH1325" s="2"/>
      <c r="NI1325" s="2"/>
      <c r="NJ1325" s="2"/>
      <c r="NK1325" s="2"/>
      <c r="NL1325" s="2"/>
      <c r="NM1325" s="2"/>
      <c r="NN1325" s="2"/>
      <c r="NO1325" s="2"/>
      <c r="NP1325" s="2"/>
      <c r="NQ1325" s="2"/>
      <c r="NR1325" s="2"/>
      <c r="NS1325" s="2"/>
      <c r="NT1325" s="2"/>
      <c r="NU1325" s="2"/>
      <c r="NV1325" s="2"/>
      <c r="NW1325" s="2"/>
      <c r="NX1325" s="2"/>
      <c r="NY1325" s="2"/>
      <c r="NZ1325" s="2"/>
      <c r="OA1325" s="2"/>
      <c r="OB1325" s="2"/>
      <c r="OC1325" s="2"/>
      <c r="OD1325" s="2"/>
      <c r="OE1325" s="2"/>
      <c r="OF1325" s="2"/>
      <c r="OG1325" s="2"/>
      <c r="OH1325" s="2"/>
      <c r="OI1325" s="2"/>
      <c r="OJ1325" s="2"/>
      <c r="OK1325" s="2"/>
      <c r="OL1325" s="2"/>
      <c r="OM1325" s="2"/>
      <c r="ON1325" s="2"/>
      <c r="OO1325" s="2"/>
      <c r="OP1325" s="2"/>
      <c r="OQ1325" s="2"/>
      <c r="OR1325" s="2"/>
      <c r="OS1325" s="2"/>
      <c r="OT1325" s="2"/>
      <c r="OU1325" s="2"/>
      <c r="OV1325" s="2"/>
      <c r="OW1325" s="2"/>
      <c r="OX1325" s="2"/>
      <c r="OY1325" s="2"/>
      <c r="OZ1325" s="2"/>
      <c r="PA1325" s="2"/>
      <c r="PB1325" s="2"/>
      <c r="PC1325" s="2"/>
      <c r="PD1325" s="2"/>
      <c r="PE1325" s="2"/>
      <c r="PF1325" s="2"/>
      <c r="PG1325" s="2"/>
      <c r="PH1325" s="2"/>
      <c r="PI1325" s="2"/>
      <c r="PJ1325" s="2"/>
      <c r="PK1325" s="2"/>
      <c r="PL1325" s="2"/>
      <c r="PM1325" s="2"/>
      <c r="PN1325" s="2"/>
      <c r="PO1325" s="2"/>
    </row>
    <row r="1326" spans="1:431" ht="98" hidden="1" x14ac:dyDescent="0.15">
      <c r="A1326" s="6" t="s">
        <v>1493</v>
      </c>
      <c r="B1326" s="3"/>
      <c r="C1326" s="6"/>
      <c r="D1326" s="6"/>
      <c r="E1326" s="3"/>
      <c r="F1326" s="6"/>
      <c r="G1326" s="6"/>
      <c r="H1326" s="6"/>
      <c r="I1326" s="3"/>
      <c r="J1326" s="6"/>
      <c r="K1326" s="3"/>
      <c r="L1326" s="3"/>
      <c r="M1326" s="3"/>
      <c r="N1326" s="6"/>
      <c r="O1326" s="3"/>
      <c r="P1326" s="6"/>
      <c r="Q1326" s="6"/>
      <c r="R1326" s="6"/>
      <c r="S1326" s="3"/>
      <c r="T1326" s="3"/>
      <c r="U1326" s="3"/>
      <c r="V1326" s="3"/>
      <c r="W1326" s="3"/>
      <c r="X1326" s="3"/>
      <c r="Y1326" s="6"/>
      <c r="Z1326" s="6"/>
      <c r="AA1326" s="6"/>
      <c r="AB1326" s="3"/>
      <c r="AC1326" s="6"/>
      <c r="AD1326" s="6"/>
      <c r="AE1326" s="3"/>
      <c r="AF1326" s="3"/>
      <c r="AG1326" s="6"/>
      <c r="AH1326" s="6"/>
      <c r="AI1326" s="3"/>
      <c r="AJ1326" s="3"/>
      <c r="AK1326" s="3"/>
      <c r="AL1326" s="3"/>
      <c r="AM1326" s="6"/>
      <c r="AN1326" s="3"/>
      <c r="AO1326" s="3"/>
      <c r="AP1326" s="3"/>
      <c r="AQ1326" s="3"/>
      <c r="AR1326" s="3"/>
      <c r="AS1326" s="3"/>
      <c r="AT1326" s="6"/>
      <c r="AU1326" s="6"/>
      <c r="AV1326" s="6"/>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v>1970</v>
      </c>
      <c r="BZ1326" s="3" t="s">
        <v>2504</v>
      </c>
      <c r="CA1326" s="3" t="s">
        <v>2507</v>
      </c>
      <c r="CB1326" s="3" t="s">
        <v>2508</v>
      </c>
      <c r="CC1326" s="3" t="s">
        <v>2351</v>
      </c>
      <c r="CD1326" s="3"/>
      <c r="CE1326" s="3"/>
      <c r="CF1326" s="7"/>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J1326" s="1"/>
      <c r="DK1326" s="1"/>
      <c r="DL1326" s="1"/>
      <c r="DM1326" s="1"/>
      <c r="DN1326" s="1"/>
      <c r="DO1326" s="1"/>
      <c r="DQ1326" s="1"/>
      <c r="DT1326" s="1"/>
      <c r="DW1326" s="1"/>
      <c r="DX1326" s="1"/>
      <c r="DY1326" s="1"/>
      <c r="DZ1326" s="1"/>
      <c r="EA1326" s="1"/>
      <c r="EB1326" s="1"/>
      <c r="EC1326" s="1"/>
      <c r="EF1326" s="1"/>
      <c r="ER1326" s="1"/>
      <c r="ET1326" s="1"/>
      <c r="FH1326" s="1"/>
      <c r="FI1326" s="1"/>
      <c r="LT1326" s="2"/>
      <c r="LU1326" s="2"/>
      <c r="LV1326" s="2"/>
      <c r="LW1326" s="2"/>
      <c r="LX1326" s="2"/>
      <c r="LY1326" s="2"/>
      <c r="LZ1326" s="2"/>
      <c r="MA1326" s="2"/>
      <c r="MB1326" s="2"/>
      <c r="MC1326" s="2"/>
      <c r="MD1326" s="2"/>
      <c r="ME1326" s="2"/>
      <c r="MF1326" s="2"/>
      <c r="MG1326" s="2"/>
      <c r="MH1326" s="2"/>
      <c r="MI1326" s="2"/>
      <c r="MJ1326" s="2"/>
      <c r="MK1326" s="2"/>
      <c r="ML1326" s="2"/>
      <c r="MM1326" s="2"/>
      <c r="MN1326" s="2"/>
      <c r="MO1326" s="2"/>
      <c r="MP1326" s="2"/>
      <c r="MQ1326" s="2"/>
      <c r="MR1326" s="2"/>
      <c r="MS1326" s="2"/>
      <c r="MT1326" s="2"/>
      <c r="MU1326" s="2"/>
      <c r="MV1326" s="2"/>
      <c r="MW1326" s="2"/>
      <c r="MX1326" s="2"/>
      <c r="MY1326" s="2"/>
      <c r="MZ1326" s="2"/>
      <c r="NA1326" s="2"/>
      <c r="NB1326" s="2"/>
      <c r="NC1326" s="2"/>
      <c r="ND1326" s="2"/>
      <c r="NE1326" s="2"/>
      <c r="NF1326" s="2"/>
      <c r="NG1326" s="2"/>
      <c r="NH1326" s="2"/>
      <c r="NI1326" s="2"/>
      <c r="NJ1326" s="2"/>
      <c r="NK1326" s="2"/>
      <c r="NL1326" s="2"/>
      <c r="NM1326" s="2"/>
      <c r="NN1326" s="2"/>
      <c r="NO1326" s="2"/>
      <c r="NP1326" s="2"/>
      <c r="NQ1326" s="2"/>
      <c r="NR1326" s="2"/>
      <c r="NS1326" s="2"/>
      <c r="NT1326" s="2"/>
      <c r="NU1326" s="2"/>
      <c r="NV1326" s="2"/>
      <c r="NW1326" s="2"/>
      <c r="NX1326" s="2"/>
      <c r="NY1326" s="2"/>
      <c r="NZ1326" s="2"/>
      <c r="OA1326" s="2"/>
      <c r="OB1326" s="2"/>
      <c r="OC1326" s="2"/>
      <c r="OD1326" s="2"/>
      <c r="OE1326" s="2"/>
      <c r="OF1326" s="2"/>
      <c r="OG1326" s="2"/>
      <c r="OH1326" s="2"/>
      <c r="OI1326" s="2"/>
      <c r="OJ1326" s="2"/>
      <c r="OK1326" s="2"/>
      <c r="OL1326" s="2"/>
      <c r="OM1326" s="2"/>
      <c r="ON1326" s="2"/>
      <c r="OO1326" s="2"/>
      <c r="OP1326" s="2"/>
      <c r="OQ1326" s="2"/>
      <c r="OR1326" s="2"/>
      <c r="OS1326" s="2"/>
      <c r="OT1326" s="2"/>
      <c r="OU1326" s="2"/>
      <c r="OV1326" s="2"/>
      <c r="OW1326" s="2"/>
      <c r="OX1326" s="2"/>
      <c r="OY1326" s="2"/>
      <c r="OZ1326" s="2"/>
      <c r="PA1326" s="2"/>
      <c r="PB1326" s="2"/>
      <c r="PC1326" s="2"/>
      <c r="PD1326" s="2"/>
      <c r="PE1326" s="2"/>
      <c r="PF1326" s="2"/>
      <c r="PG1326" s="2"/>
      <c r="PH1326" s="2"/>
      <c r="PI1326" s="2"/>
      <c r="PJ1326" s="2"/>
      <c r="PK1326" s="2"/>
      <c r="PL1326" s="2"/>
      <c r="PM1326" s="2"/>
      <c r="PN1326" s="2"/>
      <c r="PO1326" s="2"/>
    </row>
    <row r="1327" spans="1:431" ht="98" hidden="1" x14ac:dyDescent="0.15">
      <c r="A1327" s="6" t="s">
        <v>1496</v>
      </c>
      <c r="B1327" s="3"/>
      <c r="C1327" s="6"/>
      <c r="D1327" s="6"/>
      <c r="E1327" s="3"/>
      <c r="F1327" s="6"/>
      <c r="G1327" s="6"/>
      <c r="H1327" s="6"/>
      <c r="I1327" s="3"/>
      <c r="J1327" s="6"/>
      <c r="K1327" s="3"/>
      <c r="L1327" s="3"/>
      <c r="M1327" s="3"/>
      <c r="N1327" s="6"/>
      <c r="O1327" s="3"/>
      <c r="P1327" s="6"/>
      <c r="Q1327" s="6"/>
      <c r="R1327" s="6"/>
      <c r="S1327" s="3"/>
      <c r="T1327" s="3"/>
      <c r="U1327" s="3"/>
      <c r="V1327" s="3"/>
      <c r="W1327" s="3"/>
      <c r="X1327" s="3"/>
      <c r="Y1327" s="6"/>
      <c r="Z1327" s="6"/>
      <c r="AA1327" s="6"/>
      <c r="AB1327" s="3"/>
      <c r="AC1327" s="6"/>
      <c r="AD1327" s="6"/>
      <c r="AE1327" s="3"/>
      <c r="AF1327" s="3"/>
      <c r="AG1327" s="6"/>
      <c r="AH1327" s="6"/>
      <c r="AI1327" s="3"/>
      <c r="AJ1327" s="3"/>
      <c r="AK1327" s="3"/>
      <c r="AL1327" s="3"/>
      <c r="AM1327" s="6"/>
      <c r="AN1327" s="3"/>
      <c r="AO1327" s="3"/>
      <c r="AP1327" s="3"/>
      <c r="AQ1327" s="3"/>
      <c r="AR1327" s="3"/>
      <c r="AS1327" s="3"/>
      <c r="AT1327" s="6"/>
      <c r="AU1327" s="6"/>
      <c r="AV1327" s="6"/>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v>1970</v>
      </c>
      <c r="BZ1327" s="3" t="s">
        <v>2504</v>
      </c>
      <c r="CA1327" s="3" t="s">
        <v>2507</v>
      </c>
      <c r="CB1327" s="3" t="s">
        <v>2508</v>
      </c>
      <c r="CC1327" s="3" t="s">
        <v>2351</v>
      </c>
      <c r="CD1327" s="3"/>
      <c r="CE1327" s="3"/>
      <c r="CF1327" s="7"/>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J1327" s="1"/>
      <c r="DK1327" s="1"/>
      <c r="DL1327" s="1"/>
      <c r="DM1327" s="1"/>
      <c r="DN1327" s="1"/>
      <c r="DO1327" s="1"/>
      <c r="DQ1327" s="1"/>
      <c r="DT1327" s="1"/>
      <c r="DW1327" s="1"/>
      <c r="DX1327" s="1"/>
      <c r="DY1327" s="1"/>
      <c r="DZ1327" s="1"/>
      <c r="EA1327" s="1"/>
      <c r="EB1327" s="1"/>
      <c r="EC1327" s="1"/>
      <c r="EF1327" s="1"/>
      <c r="ER1327" s="1"/>
      <c r="ET1327" s="1"/>
      <c r="FH1327" s="1"/>
      <c r="FI1327" s="1"/>
      <c r="LT1327" s="2"/>
      <c r="LU1327" s="2"/>
      <c r="LV1327" s="2"/>
      <c r="LW1327" s="2"/>
      <c r="LX1327" s="2"/>
      <c r="LY1327" s="2"/>
      <c r="LZ1327" s="2"/>
      <c r="MA1327" s="2"/>
      <c r="MB1327" s="2"/>
      <c r="MC1327" s="2"/>
      <c r="MD1327" s="2"/>
      <c r="ME1327" s="2"/>
      <c r="MF1327" s="2"/>
      <c r="MG1327" s="2"/>
      <c r="MH1327" s="2"/>
      <c r="MI1327" s="2"/>
      <c r="MJ1327" s="2"/>
      <c r="MK1327" s="2"/>
      <c r="ML1327" s="2"/>
      <c r="MM1327" s="2"/>
      <c r="MN1327" s="2"/>
      <c r="MO1327" s="2"/>
      <c r="MP1327" s="2"/>
      <c r="MQ1327" s="2"/>
      <c r="MR1327" s="2"/>
      <c r="MS1327" s="2"/>
      <c r="MT1327" s="2"/>
      <c r="MU1327" s="2"/>
      <c r="MV1327" s="2"/>
      <c r="MW1327" s="2"/>
      <c r="MX1327" s="2"/>
      <c r="MY1327" s="2"/>
      <c r="MZ1327" s="2"/>
      <c r="NA1327" s="2"/>
      <c r="NB1327" s="2"/>
      <c r="NC1327" s="2"/>
      <c r="ND1327" s="2"/>
      <c r="NE1327" s="2"/>
      <c r="NF1327" s="2"/>
      <c r="NG1327" s="2"/>
      <c r="NH1327" s="2"/>
      <c r="NI1327" s="2"/>
      <c r="NJ1327" s="2"/>
      <c r="NK1327" s="2"/>
      <c r="NL1327" s="2"/>
      <c r="NM1327" s="2"/>
      <c r="NN1327" s="2"/>
      <c r="NO1327" s="2"/>
      <c r="NP1327" s="2"/>
      <c r="NQ1327" s="2"/>
      <c r="NR1327" s="2"/>
      <c r="NS1327" s="2"/>
      <c r="NT1327" s="2"/>
      <c r="NU1327" s="2"/>
      <c r="NV1327" s="2"/>
      <c r="NW1327" s="2"/>
      <c r="NX1327" s="2"/>
      <c r="NY1327" s="2"/>
      <c r="NZ1327" s="2"/>
      <c r="OA1327" s="2"/>
      <c r="OB1327" s="2"/>
      <c r="OC1327" s="2"/>
      <c r="OD1327" s="2"/>
      <c r="OE1327" s="2"/>
      <c r="OF1327" s="2"/>
      <c r="OG1327" s="2"/>
      <c r="OH1327" s="2"/>
      <c r="OI1327" s="2"/>
      <c r="OJ1327" s="2"/>
      <c r="OK1327" s="2"/>
      <c r="OL1327" s="2"/>
      <c r="OM1327" s="2"/>
      <c r="ON1327" s="2"/>
      <c r="OO1327" s="2"/>
      <c r="OP1327" s="2"/>
      <c r="OQ1327" s="2"/>
      <c r="OR1327" s="2"/>
      <c r="OS1327" s="2"/>
      <c r="OT1327" s="2"/>
      <c r="OU1327" s="2"/>
      <c r="OV1327" s="2"/>
      <c r="OW1327" s="2"/>
      <c r="OX1327" s="2"/>
      <c r="OY1327" s="2"/>
      <c r="OZ1327" s="2"/>
      <c r="PA1327" s="2"/>
      <c r="PB1327" s="2"/>
      <c r="PC1327" s="2"/>
      <c r="PD1327" s="2"/>
      <c r="PE1327" s="2"/>
      <c r="PF1327" s="2"/>
      <c r="PG1327" s="2"/>
      <c r="PH1327" s="2"/>
      <c r="PI1327" s="2"/>
      <c r="PJ1327" s="2"/>
      <c r="PK1327" s="2"/>
      <c r="PL1327" s="2"/>
      <c r="PM1327" s="2"/>
      <c r="PN1327" s="2"/>
      <c r="PO1327" s="2"/>
    </row>
    <row r="1328" spans="1:431" ht="98" hidden="1" x14ac:dyDescent="0.15">
      <c r="A1328" s="6" t="s">
        <v>1499</v>
      </c>
      <c r="B1328" s="3"/>
      <c r="C1328" s="6"/>
      <c r="D1328" s="6"/>
      <c r="E1328" s="3"/>
      <c r="F1328" s="6"/>
      <c r="G1328" s="6"/>
      <c r="H1328" s="6"/>
      <c r="I1328" s="3"/>
      <c r="J1328" s="6"/>
      <c r="K1328" s="3"/>
      <c r="L1328" s="3"/>
      <c r="M1328" s="3"/>
      <c r="N1328" s="6"/>
      <c r="O1328" s="3"/>
      <c r="P1328" s="6"/>
      <c r="Q1328" s="6"/>
      <c r="R1328" s="6"/>
      <c r="S1328" s="3"/>
      <c r="T1328" s="3"/>
      <c r="U1328" s="3"/>
      <c r="V1328" s="3"/>
      <c r="W1328" s="3"/>
      <c r="X1328" s="3"/>
      <c r="Y1328" s="6"/>
      <c r="Z1328" s="6"/>
      <c r="AA1328" s="6"/>
      <c r="AB1328" s="3"/>
      <c r="AC1328" s="6"/>
      <c r="AD1328" s="6"/>
      <c r="AE1328" s="3"/>
      <c r="AF1328" s="3"/>
      <c r="AG1328" s="6"/>
      <c r="AH1328" s="6"/>
      <c r="AI1328" s="3"/>
      <c r="AJ1328" s="3"/>
      <c r="AK1328" s="3"/>
      <c r="AL1328" s="3"/>
      <c r="AM1328" s="6"/>
      <c r="AN1328" s="3"/>
      <c r="AO1328" s="3"/>
      <c r="AP1328" s="3"/>
      <c r="AQ1328" s="3"/>
      <c r="AR1328" s="3"/>
      <c r="AS1328" s="3"/>
      <c r="AT1328" s="6"/>
      <c r="AU1328" s="6"/>
      <c r="AV1328" s="6"/>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v>1970</v>
      </c>
      <c r="BZ1328" s="3" t="s">
        <v>2504</v>
      </c>
      <c r="CA1328" s="3" t="s">
        <v>2507</v>
      </c>
      <c r="CB1328" s="3" t="s">
        <v>2508</v>
      </c>
      <c r="CC1328" s="3" t="s">
        <v>2351</v>
      </c>
      <c r="CD1328" s="3"/>
      <c r="CE1328" s="3"/>
      <c r="CF1328" s="7"/>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J1328" s="1"/>
      <c r="DK1328" s="1"/>
      <c r="DL1328" s="1"/>
      <c r="DM1328" s="1"/>
      <c r="DN1328" s="1"/>
      <c r="DO1328" s="1"/>
      <c r="DQ1328" s="1"/>
      <c r="DT1328" s="1"/>
      <c r="DW1328" s="1"/>
      <c r="DX1328" s="1"/>
      <c r="DY1328" s="1"/>
      <c r="DZ1328" s="1"/>
      <c r="EA1328" s="1"/>
      <c r="EB1328" s="1"/>
      <c r="EC1328" s="1"/>
      <c r="EF1328" s="1"/>
      <c r="ER1328" s="1"/>
      <c r="ET1328" s="1"/>
      <c r="FH1328" s="1"/>
      <c r="FI1328" s="1"/>
      <c r="LT1328" s="2"/>
      <c r="LU1328" s="2"/>
      <c r="LV1328" s="2"/>
      <c r="LW1328" s="2"/>
      <c r="LX1328" s="2"/>
      <c r="LY1328" s="2"/>
      <c r="LZ1328" s="2"/>
      <c r="MA1328" s="2"/>
      <c r="MB1328" s="2"/>
      <c r="MC1328" s="2"/>
      <c r="MD1328" s="2"/>
      <c r="ME1328" s="2"/>
      <c r="MF1328" s="2"/>
      <c r="MG1328" s="2"/>
      <c r="MH1328" s="2"/>
      <c r="MI1328" s="2"/>
      <c r="MJ1328" s="2"/>
      <c r="MK1328" s="2"/>
      <c r="ML1328" s="2"/>
      <c r="MM1328" s="2"/>
      <c r="MN1328" s="2"/>
      <c r="MO1328" s="2"/>
      <c r="MP1328" s="2"/>
      <c r="MQ1328" s="2"/>
      <c r="MR1328" s="2"/>
      <c r="MS1328" s="2"/>
      <c r="MT1328" s="2"/>
      <c r="MU1328" s="2"/>
      <c r="MV1328" s="2"/>
      <c r="MW1328" s="2"/>
      <c r="MX1328" s="2"/>
      <c r="MY1328" s="2"/>
      <c r="MZ1328" s="2"/>
      <c r="NA1328" s="2"/>
      <c r="NB1328" s="2"/>
      <c r="NC1328" s="2"/>
      <c r="ND1328" s="2"/>
      <c r="NE1328" s="2"/>
      <c r="NF1328" s="2"/>
      <c r="NG1328" s="2"/>
      <c r="NH1328" s="2"/>
      <c r="NI1328" s="2"/>
      <c r="NJ1328" s="2"/>
      <c r="NK1328" s="2"/>
      <c r="NL1328" s="2"/>
      <c r="NM1328" s="2"/>
      <c r="NN1328" s="2"/>
      <c r="NO1328" s="2"/>
      <c r="NP1328" s="2"/>
      <c r="NQ1328" s="2"/>
      <c r="NR1328" s="2"/>
      <c r="NS1328" s="2"/>
      <c r="NT1328" s="2"/>
      <c r="NU1328" s="2"/>
      <c r="NV1328" s="2"/>
      <c r="NW1328" s="2"/>
      <c r="NX1328" s="2"/>
      <c r="NY1328" s="2"/>
      <c r="NZ1328" s="2"/>
      <c r="OA1328" s="2"/>
      <c r="OB1328" s="2"/>
      <c r="OC1328" s="2"/>
      <c r="OD1328" s="2"/>
      <c r="OE1328" s="2"/>
      <c r="OF1328" s="2"/>
      <c r="OG1328" s="2"/>
      <c r="OH1328" s="2"/>
      <c r="OI1328" s="2"/>
      <c r="OJ1328" s="2"/>
      <c r="OK1328" s="2"/>
      <c r="OL1328" s="2"/>
      <c r="OM1328" s="2"/>
      <c r="ON1328" s="2"/>
      <c r="OO1328" s="2"/>
      <c r="OP1328" s="2"/>
      <c r="OQ1328" s="2"/>
      <c r="OR1328" s="2"/>
      <c r="OS1328" s="2"/>
      <c r="OT1328" s="2"/>
      <c r="OU1328" s="2"/>
      <c r="OV1328" s="2"/>
      <c r="OW1328" s="2"/>
      <c r="OX1328" s="2"/>
      <c r="OY1328" s="2"/>
      <c r="OZ1328" s="2"/>
      <c r="PA1328" s="2"/>
      <c r="PB1328" s="2"/>
      <c r="PC1328" s="2"/>
      <c r="PD1328" s="2"/>
      <c r="PE1328" s="2"/>
      <c r="PF1328" s="2"/>
      <c r="PG1328" s="2"/>
      <c r="PH1328" s="2"/>
      <c r="PI1328" s="2"/>
      <c r="PJ1328" s="2"/>
      <c r="PK1328" s="2"/>
      <c r="PL1328" s="2"/>
      <c r="PM1328" s="2"/>
      <c r="PN1328" s="2"/>
      <c r="PO1328" s="2"/>
    </row>
    <row r="1329" spans="1:431" ht="98" hidden="1" x14ac:dyDescent="0.15">
      <c r="A1329" s="6" t="s">
        <v>1502</v>
      </c>
      <c r="B1329" s="3"/>
      <c r="C1329" s="6"/>
      <c r="D1329" s="6"/>
      <c r="E1329" s="3"/>
      <c r="F1329" s="6"/>
      <c r="G1329" s="6"/>
      <c r="H1329" s="6"/>
      <c r="I1329" s="3"/>
      <c r="J1329" s="6"/>
      <c r="K1329" s="3"/>
      <c r="L1329" s="3"/>
      <c r="M1329" s="3"/>
      <c r="N1329" s="6"/>
      <c r="O1329" s="3"/>
      <c r="P1329" s="6"/>
      <c r="Q1329" s="6"/>
      <c r="R1329" s="6"/>
      <c r="S1329" s="3"/>
      <c r="T1329" s="3"/>
      <c r="U1329" s="3"/>
      <c r="V1329" s="3"/>
      <c r="W1329" s="3"/>
      <c r="X1329" s="3"/>
      <c r="Y1329" s="6"/>
      <c r="Z1329" s="6"/>
      <c r="AA1329" s="6"/>
      <c r="AB1329" s="3"/>
      <c r="AC1329" s="6"/>
      <c r="AD1329" s="6"/>
      <c r="AE1329" s="3"/>
      <c r="AF1329" s="3"/>
      <c r="AG1329" s="6"/>
      <c r="AH1329" s="6"/>
      <c r="AI1329" s="3"/>
      <c r="AJ1329" s="3"/>
      <c r="AK1329" s="3"/>
      <c r="AL1329" s="3"/>
      <c r="AM1329" s="6"/>
      <c r="AN1329" s="3"/>
      <c r="AO1329" s="3"/>
      <c r="AP1329" s="3"/>
      <c r="AQ1329" s="3"/>
      <c r="AR1329" s="3"/>
      <c r="AS1329" s="3"/>
      <c r="AT1329" s="6"/>
      <c r="AU1329" s="6"/>
      <c r="AV1329" s="6"/>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v>1970</v>
      </c>
      <c r="BZ1329" s="3" t="s">
        <v>2504</v>
      </c>
      <c r="CA1329" s="3" t="s">
        <v>2507</v>
      </c>
      <c r="CB1329" s="3" t="s">
        <v>2508</v>
      </c>
      <c r="CC1329" s="3" t="s">
        <v>2351</v>
      </c>
      <c r="CD1329" s="3"/>
      <c r="CE1329" s="3"/>
      <c r="CF1329" s="7"/>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J1329" s="1"/>
      <c r="DK1329" s="1"/>
      <c r="DL1329" s="1"/>
      <c r="DM1329" s="1"/>
      <c r="DN1329" s="1"/>
      <c r="DO1329" s="1"/>
      <c r="DQ1329" s="1"/>
      <c r="DT1329" s="1"/>
      <c r="DW1329" s="1"/>
      <c r="DX1329" s="1"/>
      <c r="DY1329" s="1"/>
      <c r="DZ1329" s="1"/>
      <c r="EA1329" s="1"/>
      <c r="EB1329" s="1"/>
      <c r="EC1329" s="1"/>
      <c r="EF1329" s="1"/>
      <c r="ER1329" s="1"/>
      <c r="ET1329" s="1"/>
      <c r="FH1329" s="1"/>
      <c r="FI1329" s="1"/>
      <c r="LT1329" s="2"/>
      <c r="LU1329" s="2"/>
      <c r="LV1329" s="2"/>
      <c r="LW1329" s="2"/>
      <c r="LX1329" s="2"/>
      <c r="LY1329" s="2"/>
      <c r="LZ1329" s="2"/>
      <c r="MA1329" s="2"/>
      <c r="MB1329" s="2"/>
      <c r="MC1329" s="2"/>
      <c r="MD1329" s="2"/>
      <c r="ME1329" s="2"/>
      <c r="MF1329" s="2"/>
      <c r="MG1329" s="2"/>
      <c r="MH1329" s="2"/>
      <c r="MI1329" s="2"/>
      <c r="MJ1329" s="2"/>
      <c r="MK1329" s="2"/>
      <c r="ML1329" s="2"/>
      <c r="MM1329" s="2"/>
      <c r="MN1329" s="2"/>
      <c r="MO1329" s="2"/>
      <c r="MP1329" s="2"/>
      <c r="MQ1329" s="2"/>
      <c r="MR1329" s="2"/>
      <c r="MS1329" s="2"/>
      <c r="MT1329" s="2"/>
      <c r="MU1329" s="2"/>
      <c r="MV1329" s="2"/>
      <c r="MW1329" s="2"/>
      <c r="MX1329" s="2"/>
      <c r="MY1329" s="2"/>
      <c r="MZ1329" s="2"/>
      <c r="NA1329" s="2"/>
      <c r="NB1329" s="2"/>
      <c r="NC1329" s="2"/>
      <c r="ND1329" s="2"/>
      <c r="NE1329" s="2"/>
      <c r="NF1329" s="2"/>
      <c r="NG1329" s="2"/>
      <c r="NH1329" s="2"/>
      <c r="NI1329" s="2"/>
      <c r="NJ1329" s="2"/>
      <c r="NK1329" s="2"/>
      <c r="NL1329" s="2"/>
      <c r="NM1329" s="2"/>
      <c r="NN1329" s="2"/>
      <c r="NO1329" s="2"/>
      <c r="NP1329" s="2"/>
      <c r="NQ1329" s="2"/>
      <c r="NR1329" s="2"/>
      <c r="NS1329" s="2"/>
      <c r="NT1329" s="2"/>
      <c r="NU1329" s="2"/>
      <c r="NV1329" s="2"/>
      <c r="NW1329" s="2"/>
      <c r="NX1329" s="2"/>
      <c r="NY1329" s="2"/>
      <c r="NZ1329" s="2"/>
      <c r="OA1329" s="2"/>
      <c r="OB1329" s="2"/>
      <c r="OC1329" s="2"/>
      <c r="OD1329" s="2"/>
      <c r="OE1329" s="2"/>
      <c r="OF1329" s="2"/>
      <c r="OG1329" s="2"/>
      <c r="OH1329" s="2"/>
      <c r="OI1329" s="2"/>
      <c r="OJ1329" s="2"/>
      <c r="OK1329" s="2"/>
      <c r="OL1329" s="2"/>
      <c r="OM1329" s="2"/>
      <c r="ON1329" s="2"/>
      <c r="OO1329" s="2"/>
      <c r="OP1329" s="2"/>
      <c r="OQ1329" s="2"/>
      <c r="OR1329" s="2"/>
      <c r="OS1329" s="2"/>
      <c r="OT1329" s="2"/>
      <c r="OU1329" s="2"/>
      <c r="OV1329" s="2"/>
      <c r="OW1329" s="2"/>
      <c r="OX1329" s="2"/>
      <c r="OY1329" s="2"/>
      <c r="OZ1329" s="2"/>
      <c r="PA1329" s="2"/>
      <c r="PB1329" s="2"/>
      <c r="PC1329" s="2"/>
      <c r="PD1329" s="2"/>
      <c r="PE1329" s="2"/>
      <c r="PF1329" s="2"/>
      <c r="PG1329" s="2"/>
      <c r="PH1329" s="2"/>
      <c r="PI1329" s="2"/>
      <c r="PJ1329" s="2"/>
      <c r="PK1329" s="2"/>
      <c r="PL1329" s="2"/>
      <c r="PM1329" s="2"/>
      <c r="PN1329" s="2"/>
      <c r="PO1329" s="2"/>
    </row>
    <row r="1330" spans="1:431" ht="98" hidden="1" x14ac:dyDescent="0.15">
      <c r="A1330" s="6" t="s">
        <v>1504</v>
      </c>
      <c r="B1330" s="3"/>
      <c r="C1330" s="6"/>
      <c r="D1330" s="6"/>
      <c r="E1330" s="3"/>
      <c r="F1330" s="6"/>
      <c r="G1330" s="6"/>
      <c r="H1330" s="6"/>
      <c r="I1330" s="3"/>
      <c r="J1330" s="6"/>
      <c r="K1330" s="3"/>
      <c r="L1330" s="3"/>
      <c r="M1330" s="3"/>
      <c r="N1330" s="6"/>
      <c r="O1330" s="3"/>
      <c r="P1330" s="6"/>
      <c r="Q1330" s="6"/>
      <c r="R1330" s="6"/>
      <c r="S1330" s="3"/>
      <c r="T1330" s="3"/>
      <c r="U1330" s="3"/>
      <c r="V1330" s="3"/>
      <c r="W1330" s="3"/>
      <c r="X1330" s="3"/>
      <c r="Y1330" s="6"/>
      <c r="Z1330" s="6"/>
      <c r="AA1330" s="6"/>
      <c r="AB1330" s="3"/>
      <c r="AC1330" s="6"/>
      <c r="AD1330" s="6"/>
      <c r="AE1330" s="3"/>
      <c r="AF1330" s="3"/>
      <c r="AG1330" s="6"/>
      <c r="AH1330" s="6"/>
      <c r="AI1330" s="3"/>
      <c r="AJ1330" s="3"/>
      <c r="AK1330" s="3"/>
      <c r="AL1330" s="3"/>
      <c r="AM1330" s="6"/>
      <c r="AN1330" s="3"/>
      <c r="AO1330" s="3"/>
      <c r="AP1330" s="3"/>
      <c r="AQ1330" s="3"/>
      <c r="AR1330" s="3"/>
      <c r="AS1330" s="3"/>
      <c r="AT1330" s="6"/>
      <c r="AU1330" s="6"/>
      <c r="AV1330" s="6"/>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v>1970</v>
      </c>
      <c r="BZ1330" s="3" t="s">
        <v>2504</v>
      </c>
      <c r="CA1330" s="3" t="s">
        <v>2507</v>
      </c>
      <c r="CB1330" s="3" t="s">
        <v>2508</v>
      </c>
      <c r="CC1330" s="3" t="s">
        <v>2351</v>
      </c>
      <c r="CD1330" s="3"/>
      <c r="CE1330" s="3"/>
      <c r="CF1330" s="7"/>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J1330" s="1"/>
      <c r="DK1330" s="1"/>
      <c r="DL1330" s="1"/>
      <c r="DM1330" s="1"/>
      <c r="DN1330" s="1"/>
      <c r="DO1330" s="1"/>
      <c r="DQ1330" s="1"/>
      <c r="DT1330" s="1"/>
      <c r="DW1330" s="1"/>
      <c r="DX1330" s="1"/>
      <c r="DY1330" s="1"/>
      <c r="DZ1330" s="1"/>
      <c r="EA1330" s="1"/>
      <c r="EB1330" s="1"/>
      <c r="EC1330" s="1"/>
      <c r="EF1330" s="1"/>
      <c r="ER1330" s="1"/>
      <c r="ET1330" s="1"/>
      <c r="FH1330" s="1"/>
      <c r="FI1330" s="1"/>
      <c r="LT1330" s="2"/>
      <c r="LU1330" s="2"/>
      <c r="LV1330" s="2"/>
      <c r="LW1330" s="2"/>
      <c r="LX1330" s="2"/>
      <c r="LY1330" s="2"/>
      <c r="LZ1330" s="2"/>
      <c r="MA1330" s="2"/>
      <c r="MB1330" s="2"/>
      <c r="MC1330" s="2"/>
      <c r="MD1330" s="2"/>
      <c r="ME1330" s="2"/>
      <c r="MF1330" s="2"/>
      <c r="MG1330" s="2"/>
      <c r="MH1330" s="2"/>
      <c r="MI1330" s="2"/>
      <c r="MJ1330" s="2"/>
      <c r="MK1330" s="2"/>
      <c r="ML1330" s="2"/>
      <c r="MM1330" s="2"/>
      <c r="MN1330" s="2"/>
      <c r="MO1330" s="2"/>
      <c r="MP1330" s="2"/>
      <c r="MQ1330" s="2"/>
      <c r="MR1330" s="2"/>
      <c r="MS1330" s="2"/>
      <c r="MT1330" s="2"/>
      <c r="MU1330" s="2"/>
      <c r="MV1330" s="2"/>
      <c r="MW1330" s="2"/>
      <c r="MX1330" s="2"/>
      <c r="MY1330" s="2"/>
      <c r="MZ1330" s="2"/>
      <c r="NA1330" s="2"/>
      <c r="NB1330" s="2"/>
      <c r="NC1330" s="2"/>
      <c r="ND1330" s="2"/>
      <c r="NE1330" s="2"/>
      <c r="NF1330" s="2"/>
      <c r="NG1330" s="2"/>
      <c r="NH1330" s="2"/>
      <c r="NI1330" s="2"/>
      <c r="NJ1330" s="2"/>
      <c r="NK1330" s="2"/>
      <c r="NL1330" s="2"/>
      <c r="NM1330" s="2"/>
      <c r="NN1330" s="2"/>
      <c r="NO1330" s="2"/>
      <c r="NP1330" s="2"/>
      <c r="NQ1330" s="2"/>
      <c r="NR1330" s="2"/>
      <c r="NS1330" s="2"/>
      <c r="NT1330" s="2"/>
      <c r="NU1330" s="2"/>
      <c r="NV1330" s="2"/>
      <c r="NW1330" s="2"/>
      <c r="NX1330" s="2"/>
      <c r="NY1330" s="2"/>
      <c r="NZ1330" s="2"/>
      <c r="OA1330" s="2"/>
      <c r="OB1330" s="2"/>
      <c r="OC1330" s="2"/>
      <c r="OD1330" s="2"/>
      <c r="OE1330" s="2"/>
      <c r="OF1330" s="2"/>
      <c r="OG1330" s="2"/>
      <c r="OH1330" s="2"/>
      <c r="OI1330" s="2"/>
      <c r="OJ1330" s="2"/>
      <c r="OK1330" s="2"/>
      <c r="OL1330" s="2"/>
      <c r="OM1330" s="2"/>
      <c r="ON1330" s="2"/>
      <c r="OO1330" s="2"/>
      <c r="OP1330" s="2"/>
      <c r="OQ1330" s="2"/>
      <c r="OR1330" s="2"/>
      <c r="OS1330" s="2"/>
      <c r="OT1330" s="2"/>
      <c r="OU1330" s="2"/>
      <c r="OV1330" s="2"/>
      <c r="OW1330" s="2"/>
      <c r="OX1330" s="2"/>
      <c r="OY1330" s="2"/>
      <c r="OZ1330" s="2"/>
      <c r="PA1330" s="2"/>
      <c r="PB1330" s="2"/>
      <c r="PC1330" s="2"/>
      <c r="PD1330" s="2"/>
      <c r="PE1330" s="2"/>
      <c r="PF1330" s="2"/>
      <c r="PG1330" s="2"/>
      <c r="PH1330" s="2"/>
      <c r="PI1330" s="2"/>
      <c r="PJ1330" s="2"/>
      <c r="PK1330" s="2"/>
      <c r="PL1330" s="2"/>
      <c r="PM1330" s="2"/>
      <c r="PN1330" s="2"/>
      <c r="PO1330" s="2"/>
    </row>
    <row r="1331" spans="1:431" ht="98" hidden="1" x14ac:dyDescent="0.15">
      <c r="A1331" s="6" t="s">
        <v>1507</v>
      </c>
      <c r="B1331" s="3"/>
      <c r="C1331" s="6"/>
      <c r="D1331" s="6"/>
      <c r="E1331" s="3"/>
      <c r="F1331" s="6"/>
      <c r="G1331" s="6"/>
      <c r="H1331" s="6"/>
      <c r="I1331" s="3"/>
      <c r="J1331" s="6"/>
      <c r="K1331" s="3"/>
      <c r="L1331" s="3"/>
      <c r="M1331" s="3"/>
      <c r="N1331" s="6"/>
      <c r="O1331" s="3"/>
      <c r="P1331" s="6"/>
      <c r="Q1331" s="6"/>
      <c r="R1331" s="6"/>
      <c r="S1331" s="3"/>
      <c r="T1331" s="3"/>
      <c r="U1331" s="3"/>
      <c r="V1331" s="3"/>
      <c r="W1331" s="3"/>
      <c r="X1331" s="3"/>
      <c r="Y1331" s="6"/>
      <c r="Z1331" s="6"/>
      <c r="AA1331" s="6"/>
      <c r="AB1331" s="3"/>
      <c r="AC1331" s="6"/>
      <c r="AD1331" s="6"/>
      <c r="AE1331" s="3"/>
      <c r="AF1331" s="3"/>
      <c r="AG1331" s="6"/>
      <c r="AH1331" s="6"/>
      <c r="AI1331" s="3"/>
      <c r="AJ1331" s="3"/>
      <c r="AK1331" s="3"/>
      <c r="AL1331" s="3"/>
      <c r="AM1331" s="6"/>
      <c r="AN1331" s="3"/>
      <c r="AO1331" s="3"/>
      <c r="AP1331" s="3"/>
      <c r="AQ1331" s="3"/>
      <c r="AR1331" s="3"/>
      <c r="AS1331" s="3"/>
      <c r="AT1331" s="6"/>
      <c r="AU1331" s="6"/>
      <c r="AV1331" s="6"/>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v>1970</v>
      </c>
      <c r="BZ1331" s="3" t="s">
        <v>2504</v>
      </c>
      <c r="CA1331" s="3" t="s">
        <v>2507</v>
      </c>
      <c r="CB1331" s="3" t="s">
        <v>2508</v>
      </c>
      <c r="CC1331" s="3" t="s">
        <v>2351</v>
      </c>
      <c r="CD1331" s="3"/>
      <c r="CE1331" s="3"/>
      <c r="CF1331" s="7"/>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J1331" s="1"/>
      <c r="DK1331" s="1"/>
      <c r="DL1331" s="1"/>
      <c r="DM1331" s="1"/>
      <c r="DN1331" s="1"/>
      <c r="DO1331" s="1"/>
      <c r="DQ1331" s="1"/>
      <c r="DT1331" s="1"/>
      <c r="DW1331" s="1"/>
      <c r="DX1331" s="1"/>
      <c r="DY1331" s="1"/>
      <c r="DZ1331" s="1"/>
      <c r="EA1331" s="1"/>
      <c r="EB1331" s="1"/>
      <c r="EC1331" s="1"/>
      <c r="EF1331" s="1"/>
      <c r="ER1331" s="1"/>
      <c r="ET1331" s="1"/>
      <c r="FH1331" s="1"/>
      <c r="FI1331" s="1"/>
      <c r="LT1331" s="2"/>
      <c r="LU1331" s="2"/>
      <c r="LV1331" s="2"/>
      <c r="LW1331" s="2"/>
      <c r="LX1331" s="2"/>
      <c r="LY1331" s="2"/>
      <c r="LZ1331" s="2"/>
      <c r="MA1331" s="2"/>
      <c r="MB1331" s="2"/>
      <c r="MC1331" s="2"/>
      <c r="MD1331" s="2"/>
      <c r="ME1331" s="2"/>
      <c r="MF1331" s="2"/>
      <c r="MG1331" s="2"/>
      <c r="MH1331" s="2"/>
      <c r="MI1331" s="2"/>
      <c r="MJ1331" s="2"/>
      <c r="MK1331" s="2"/>
      <c r="ML1331" s="2"/>
      <c r="MM1331" s="2"/>
      <c r="MN1331" s="2"/>
      <c r="MO1331" s="2"/>
      <c r="MP1331" s="2"/>
      <c r="MQ1331" s="2"/>
      <c r="MR1331" s="2"/>
      <c r="MS1331" s="2"/>
      <c r="MT1331" s="2"/>
      <c r="MU1331" s="2"/>
      <c r="MV1331" s="2"/>
      <c r="MW1331" s="2"/>
      <c r="MX1331" s="2"/>
      <c r="MY1331" s="2"/>
      <c r="MZ1331" s="2"/>
      <c r="NA1331" s="2"/>
      <c r="NB1331" s="2"/>
      <c r="NC1331" s="2"/>
      <c r="ND1331" s="2"/>
      <c r="NE1331" s="2"/>
      <c r="NF1331" s="2"/>
      <c r="NG1331" s="2"/>
      <c r="NH1331" s="2"/>
      <c r="NI1331" s="2"/>
      <c r="NJ1331" s="2"/>
      <c r="NK1331" s="2"/>
      <c r="NL1331" s="2"/>
      <c r="NM1331" s="2"/>
      <c r="NN1331" s="2"/>
      <c r="NO1331" s="2"/>
      <c r="NP1331" s="2"/>
      <c r="NQ1331" s="2"/>
      <c r="NR1331" s="2"/>
      <c r="NS1331" s="2"/>
      <c r="NT1331" s="2"/>
      <c r="NU1331" s="2"/>
      <c r="NV1331" s="2"/>
      <c r="NW1331" s="2"/>
      <c r="NX1331" s="2"/>
      <c r="NY1331" s="2"/>
      <c r="NZ1331" s="2"/>
      <c r="OA1331" s="2"/>
      <c r="OB1331" s="2"/>
      <c r="OC1331" s="2"/>
      <c r="OD1331" s="2"/>
      <c r="OE1331" s="2"/>
      <c r="OF1331" s="2"/>
      <c r="OG1331" s="2"/>
      <c r="OH1331" s="2"/>
      <c r="OI1331" s="2"/>
      <c r="OJ1331" s="2"/>
      <c r="OK1331" s="2"/>
      <c r="OL1331" s="2"/>
      <c r="OM1331" s="2"/>
      <c r="ON1331" s="2"/>
      <c r="OO1331" s="2"/>
      <c r="OP1331" s="2"/>
      <c r="OQ1331" s="2"/>
      <c r="OR1331" s="2"/>
      <c r="OS1331" s="2"/>
      <c r="OT1331" s="2"/>
      <c r="OU1331" s="2"/>
      <c r="OV1331" s="2"/>
      <c r="OW1331" s="2"/>
      <c r="OX1331" s="2"/>
      <c r="OY1331" s="2"/>
      <c r="OZ1331" s="2"/>
      <c r="PA1331" s="2"/>
      <c r="PB1331" s="2"/>
      <c r="PC1331" s="2"/>
      <c r="PD1331" s="2"/>
      <c r="PE1331" s="2"/>
      <c r="PF1331" s="2"/>
      <c r="PG1331" s="2"/>
      <c r="PH1331" s="2"/>
      <c r="PI1331" s="2"/>
      <c r="PJ1331" s="2"/>
      <c r="PK1331" s="2"/>
      <c r="PL1331" s="2"/>
      <c r="PM1331" s="2"/>
      <c r="PN1331" s="2"/>
      <c r="PO1331" s="2"/>
    </row>
    <row r="1332" spans="1:431" ht="98" hidden="1" x14ac:dyDescent="0.15">
      <c r="A1332" s="6" t="s">
        <v>1510</v>
      </c>
      <c r="B1332" s="3"/>
      <c r="C1332" s="6"/>
      <c r="D1332" s="6"/>
      <c r="E1332" s="3"/>
      <c r="F1332" s="6"/>
      <c r="G1332" s="6"/>
      <c r="H1332" s="6"/>
      <c r="I1332" s="3"/>
      <c r="J1332" s="6"/>
      <c r="K1332" s="3"/>
      <c r="L1332" s="3"/>
      <c r="M1332" s="3"/>
      <c r="N1332" s="6"/>
      <c r="O1332" s="3"/>
      <c r="P1332" s="6"/>
      <c r="Q1332" s="6"/>
      <c r="R1332" s="6"/>
      <c r="S1332" s="3"/>
      <c r="T1332" s="3"/>
      <c r="U1332" s="3"/>
      <c r="V1332" s="3"/>
      <c r="W1332" s="3"/>
      <c r="X1332" s="3"/>
      <c r="Y1332" s="6"/>
      <c r="Z1332" s="6"/>
      <c r="AA1332" s="6"/>
      <c r="AB1332" s="3"/>
      <c r="AC1332" s="6"/>
      <c r="AD1332" s="6"/>
      <c r="AE1332" s="3"/>
      <c r="AF1332" s="3"/>
      <c r="AG1332" s="6"/>
      <c r="AH1332" s="6"/>
      <c r="AI1332" s="3"/>
      <c r="AJ1332" s="3"/>
      <c r="AK1332" s="3"/>
      <c r="AL1332" s="3"/>
      <c r="AM1332" s="6"/>
      <c r="AN1332" s="3"/>
      <c r="AO1332" s="3"/>
      <c r="AP1332" s="3"/>
      <c r="AQ1332" s="3"/>
      <c r="AR1332" s="3"/>
      <c r="AS1332" s="3"/>
      <c r="AT1332" s="6"/>
      <c r="AU1332" s="6"/>
      <c r="AV1332" s="6"/>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v>1970</v>
      </c>
      <c r="BZ1332" s="3" t="s">
        <v>2504</v>
      </c>
      <c r="CA1332" s="3" t="s">
        <v>2507</v>
      </c>
      <c r="CB1332" s="3" t="s">
        <v>2508</v>
      </c>
      <c r="CC1332" s="3" t="s">
        <v>2351</v>
      </c>
      <c r="CD1332" s="3"/>
      <c r="CE1332" s="3"/>
      <c r="CF1332" s="7"/>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J1332" s="1"/>
      <c r="DK1332" s="1"/>
      <c r="DL1332" s="1"/>
      <c r="DM1332" s="1"/>
      <c r="DN1332" s="1"/>
      <c r="DO1332" s="1"/>
      <c r="DQ1332" s="1"/>
      <c r="DT1332" s="1"/>
      <c r="DW1332" s="1"/>
      <c r="DX1332" s="1"/>
      <c r="DY1332" s="1"/>
      <c r="DZ1332" s="1"/>
      <c r="EA1332" s="1"/>
      <c r="EB1332" s="1"/>
      <c r="EC1332" s="1"/>
      <c r="EF1332" s="1"/>
      <c r="ER1332" s="1"/>
      <c r="ET1332" s="1"/>
      <c r="FH1332" s="1"/>
      <c r="FI1332" s="1"/>
      <c r="LT1332" s="2"/>
      <c r="LU1332" s="2"/>
      <c r="LV1332" s="2"/>
      <c r="LW1332" s="2"/>
      <c r="LX1332" s="2"/>
      <c r="LY1332" s="2"/>
      <c r="LZ1332" s="2"/>
      <c r="MA1332" s="2"/>
      <c r="MB1332" s="2"/>
      <c r="MC1332" s="2"/>
      <c r="MD1332" s="2"/>
      <c r="ME1332" s="2"/>
      <c r="MF1332" s="2"/>
      <c r="MG1332" s="2"/>
      <c r="MH1332" s="2"/>
      <c r="MI1332" s="2"/>
      <c r="MJ1332" s="2"/>
      <c r="MK1332" s="2"/>
      <c r="ML1332" s="2"/>
      <c r="MM1332" s="2"/>
      <c r="MN1332" s="2"/>
      <c r="MO1332" s="2"/>
      <c r="MP1332" s="2"/>
      <c r="MQ1332" s="2"/>
      <c r="MR1332" s="2"/>
      <c r="MS1332" s="2"/>
      <c r="MT1332" s="2"/>
      <c r="MU1332" s="2"/>
      <c r="MV1332" s="2"/>
      <c r="MW1332" s="2"/>
      <c r="MX1332" s="2"/>
      <c r="MY1332" s="2"/>
      <c r="MZ1332" s="2"/>
      <c r="NA1332" s="2"/>
      <c r="NB1332" s="2"/>
      <c r="NC1332" s="2"/>
      <c r="ND1332" s="2"/>
      <c r="NE1332" s="2"/>
      <c r="NF1332" s="2"/>
      <c r="NG1332" s="2"/>
      <c r="NH1332" s="2"/>
      <c r="NI1332" s="2"/>
      <c r="NJ1332" s="2"/>
      <c r="NK1332" s="2"/>
      <c r="NL1332" s="2"/>
      <c r="NM1332" s="2"/>
      <c r="NN1332" s="2"/>
      <c r="NO1332" s="2"/>
      <c r="NP1332" s="2"/>
      <c r="NQ1332" s="2"/>
      <c r="NR1332" s="2"/>
      <c r="NS1332" s="2"/>
      <c r="NT1332" s="2"/>
      <c r="NU1332" s="2"/>
      <c r="NV1332" s="2"/>
      <c r="NW1332" s="2"/>
      <c r="NX1332" s="2"/>
      <c r="NY1332" s="2"/>
      <c r="NZ1332" s="2"/>
      <c r="OA1332" s="2"/>
      <c r="OB1332" s="2"/>
      <c r="OC1332" s="2"/>
      <c r="OD1332" s="2"/>
      <c r="OE1332" s="2"/>
      <c r="OF1332" s="2"/>
      <c r="OG1332" s="2"/>
      <c r="OH1332" s="2"/>
      <c r="OI1332" s="2"/>
      <c r="OJ1332" s="2"/>
      <c r="OK1332" s="2"/>
      <c r="OL1332" s="2"/>
      <c r="OM1332" s="2"/>
      <c r="ON1332" s="2"/>
      <c r="OO1332" s="2"/>
      <c r="OP1332" s="2"/>
      <c r="OQ1332" s="2"/>
      <c r="OR1332" s="2"/>
      <c r="OS1332" s="2"/>
      <c r="OT1332" s="2"/>
      <c r="OU1332" s="2"/>
      <c r="OV1332" s="2"/>
      <c r="OW1332" s="2"/>
      <c r="OX1332" s="2"/>
      <c r="OY1332" s="2"/>
      <c r="OZ1332" s="2"/>
      <c r="PA1332" s="2"/>
      <c r="PB1332" s="2"/>
      <c r="PC1332" s="2"/>
      <c r="PD1332" s="2"/>
      <c r="PE1332" s="2"/>
      <c r="PF1332" s="2"/>
      <c r="PG1332" s="2"/>
      <c r="PH1332" s="2"/>
      <c r="PI1332" s="2"/>
      <c r="PJ1332" s="2"/>
      <c r="PK1332" s="2"/>
      <c r="PL1332" s="2"/>
      <c r="PM1332" s="2"/>
      <c r="PN1332" s="2"/>
      <c r="PO1332" s="2"/>
    </row>
    <row r="1333" spans="1:431" ht="98" hidden="1" x14ac:dyDescent="0.15">
      <c r="A1333" s="6" t="s">
        <v>1512</v>
      </c>
      <c r="B1333" s="3"/>
      <c r="C1333" s="6"/>
      <c r="D1333" s="6"/>
      <c r="E1333" s="3"/>
      <c r="F1333" s="6"/>
      <c r="G1333" s="6"/>
      <c r="H1333" s="6"/>
      <c r="I1333" s="3"/>
      <c r="J1333" s="6"/>
      <c r="K1333" s="3"/>
      <c r="L1333" s="3"/>
      <c r="M1333" s="3"/>
      <c r="N1333" s="6"/>
      <c r="O1333" s="3"/>
      <c r="P1333" s="6"/>
      <c r="Q1333" s="6"/>
      <c r="R1333" s="6"/>
      <c r="S1333" s="3"/>
      <c r="T1333" s="3"/>
      <c r="U1333" s="3"/>
      <c r="V1333" s="3"/>
      <c r="W1333" s="3"/>
      <c r="X1333" s="3"/>
      <c r="Y1333" s="6"/>
      <c r="Z1333" s="6"/>
      <c r="AA1333" s="6"/>
      <c r="AB1333" s="3"/>
      <c r="AC1333" s="6"/>
      <c r="AD1333" s="6"/>
      <c r="AE1333" s="3"/>
      <c r="AF1333" s="3"/>
      <c r="AG1333" s="6"/>
      <c r="AH1333" s="6"/>
      <c r="AI1333" s="3"/>
      <c r="AJ1333" s="3"/>
      <c r="AK1333" s="3"/>
      <c r="AL1333" s="3"/>
      <c r="AM1333" s="6"/>
      <c r="AN1333" s="3"/>
      <c r="AO1333" s="3"/>
      <c r="AP1333" s="3"/>
      <c r="AQ1333" s="3"/>
      <c r="AR1333" s="3"/>
      <c r="AS1333" s="3"/>
      <c r="AT1333" s="6"/>
      <c r="AU1333" s="6"/>
      <c r="AV1333" s="6"/>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v>1970</v>
      </c>
      <c r="BZ1333" s="3" t="s">
        <v>2504</v>
      </c>
      <c r="CA1333" s="3" t="s">
        <v>2507</v>
      </c>
      <c r="CB1333" s="3" t="s">
        <v>2508</v>
      </c>
      <c r="CC1333" s="3" t="s">
        <v>2351</v>
      </c>
      <c r="CD1333" s="3"/>
      <c r="CE1333" s="3"/>
      <c r="CF1333" s="7"/>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J1333" s="1"/>
      <c r="DK1333" s="1"/>
      <c r="DL1333" s="1"/>
      <c r="DM1333" s="1"/>
      <c r="DN1333" s="1"/>
      <c r="DO1333" s="1"/>
      <c r="DQ1333" s="1"/>
      <c r="DT1333" s="1"/>
      <c r="DW1333" s="1"/>
      <c r="DX1333" s="1"/>
      <c r="DY1333" s="1"/>
      <c r="DZ1333" s="1"/>
      <c r="EA1333" s="1"/>
      <c r="EB1333" s="1"/>
      <c r="EC1333" s="1"/>
      <c r="EF1333" s="1"/>
      <c r="ER1333" s="1"/>
      <c r="ET1333" s="1"/>
      <c r="FH1333" s="1"/>
      <c r="FI1333" s="1"/>
      <c r="LT1333" s="2"/>
      <c r="LU1333" s="2"/>
      <c r="LV1333" s="2"/>
      <c r="LW1333" s="2"/>
      <c r="LX1333" s="2"/>
      <c r="LY1333" s="2"/>
      <c r="LZ1333" s="2"/>
      <c r="MA1333" s="2"/>
      <c r="MB1333" s="2"/>
      <c r="MC1333" s="2"/>
      <c r="MD1333" s="2"/>
      <c r="ME1333" s="2"/>
      <c r="MF1333" s="2"/>
      <c r="MG1333" s="2"/>
      <c r="MH1333" s="2"/>
      <c r="MI1333" s="2"/>
      <c r="MJ1333" s="2"/>
      <c r="MK1333" s="2"/>
      <c r="ML1333" s="2"/>
      <c r="MM1333" s="2"/>
      <c r="MN1333" s="2"/>
      <c r="MO1333" s="2"/>
      <c r="MP1333" s="2"/>
      <c r="MQ1333" s="2"/>
      <c r="MR1333" s="2"/>
      <c r="MS1333" s="2"/>
      <c r="MT1333" s="2"/>
      <c r="MU1333" s="2"/>
      <c r="MV1333" s="2"/>
      <c r="MW1333" s="2"/>
      <c r="MX1333" s="2"/>
      <c r="MY1333" s="2"/>
      <c r="MZ1333" s="2"/>
      <c r="NA1333" s="2"/>
      <c r="NB1333" s="2"/>
      <c r="NC1333" s="2"/>
      <c r="ND1333" s="2"/>
      <c r="NE1333" s="2"/>
      <c r="NF1333" s="2"/>
      <c r="NG1333" s="2"/>
      <c r="NH1333" s="2"/>
      <c r="NI1333" s="2"/>
      <c r="NJ1333" s="2"/>
      <c r="NK1333" s="2"/>
      <c r="NL1333" s="2"/>
      <c r="NM1333" s="2"/>
      <c r="NN1333" s="2"/>
      <c r="NO1333" s="2"/>
      <c r="NP1333" s="2"/>
      <c r="NQ1333" s="2"/>
      <c r="NR1333" s="2"/>
      <c r="NS1333" s="2"/>
      <c r="NT1333" s="2"/>
      <c r="NU1333" s="2"/>
      <c r="NV1333" s="2"/>
      <c r="NW1333" s="2"/>
      <c r="NX1333" s="2"/>
      <c r="NY1333" s="2"/>
      <c r="NZ1333" s="2"/>
      <c r="OA1333" s="2"/>
      <c r="OB1333" s="2"/>
      <c r="OC1333" s="2"/>
      <c r="OD1333" s="2"/>
      <c r="OE1333" s="2"/>
      <c r="OF1333" s="2"/>
      <c r="OG1333" s="2"/>
      <c r="OH1333" s="2"/>
      <c r="OI1333" s="2"/>
      <c r="OJ1333" s="2"/>
      <c r="OK1333" s="2"/>
      <c r="OL1333" s="2"/>
      <c r="OM1333" s="2"/>
      <c r="ON1333" s="2"/>
      <c r="OO1333" s="2"/>
      <c r="OP1333" s="2"/>
      <c r="OQ1333" s="2"/>
      <c r="OR1333" s="2"/>
      <c r="OS1333" s="2"/>
      <c r="OT1333" s="2"/>
      <c r="OU1333" s="2"/>
      <c r="OV1333" s="2"/>
      <c r="OW1333" s="2"/>
      <c r="OX1333" s="2"/>
      <c r="OY1333" s="2"/>
      <c r="OZ1333" s="2"/>
      <c r="PA1333" s="2"/>
      <c r="PB1333" s="2"/>
      <c r="PC1333" s="2"/>
      <c r="PD1333" s="2"/>
      <c r="PE1333" s="2"/>
      <c r="PF1333" s="2"/>
      <c r="PG1333" s="2"/>
      <c r="PH1333" s="2"/>
      <c r="PI1333" s="2"/>
      <c r="PJ1333" s="2"/>
      <c r="PK1333" s="2"/>
      <c r="PL1333" s="2"/>
      <c r="PM1333" s="2"/>
      <c r="PN1333" s="2"/>
      <c r="PO1333" s="2"/>
    </row>
    <row r="1334" spans="1:431" ht="98" hidden="1" x14ac:dyDescent="0.15">
      <c r="A1334" s="6" t="s">
        <v>1515</v>
      </c>
      <c r="B1334" s="3"/>
      <c r="C1334" s="6"/>
      <c r="D1334" s="6"/>
      <c r="E1334" s="3"/>
      <c r="F1334" s="6"/>
      <c r="G1334" s="6"/>
      <c r="H1334" s="6"/>
      <c r="I1334" s="3"/>
      <c r="J1334" s="6"/>
      <c r="K1334" s="3"/>
      <c r="L1334" s="3"/>
      <c r="M1334" s="3"/>
      <c r="N1334" s="6"/>
      <c r="O1334" s="3"/>
      <c r="P1334" s="6"/>
      <c r="Q1334" s="6"/>
      <c r="R1334" s="6"/>
      <c r="S1334" s="3"/>
      <c r="T1334" s="3"/>
      <c r="U1334" s="3"/>
      <c r="V1334" s="3"/>
      <c r="W1334" s="3"/>
      <c r="X1334" s="3"/>
      <c r="Y1334" s="6"/>
      <c r="Z1334" s="6"/>
      <c r="AA1334" s="6"/>
      <c r="AB1334" s="3"/>
      <c r="AC1334" s="6"/>
      <c r="AD1334" s="6"/>
      <c r="AE1334" s="3"/>
      <c r="AF1334" s="3"/>
      <c r="AG1334" s="6"/>
      <c r="AH1334" s="6"/>
      <c r="AI1334" s="3"/>
      <c r="AJ1334" s="3"/>
      <c r="AK1334" s="3"/>
      <c r="AL1334" s="3"/>
      <c r="AM1334" s="6"/>
      <c r="AN1334" s="3"/>
      <c r="AO1334" s="3"/>
      <c r="AP1334" s="3"/>
      <c r="AQ1334" s="3"/>
      <c r="AR1334" s="3"/>
      <c r="AS1334" s="3"/>
      <c r="AT1334" s="6"/>
      <c r="AU1334" s="6"/>
      <c r="AV1334" s="6"/>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v>1970</v>
      </c>
      <c r="BZ1334" s="3" t="s">
        <v>2504</v>
      </c>
      <c r="CA1334" s="3" t="s">
        <v>2507</v>
      </c>
      <c r="CB1334" s="3" t="s">
        <v>2508</v>
      </c>
      <c r="CC1334" s="3" t="s">
        <v>2351</v>
      </c>
      <c r="CD1334" s="3"/>
      <c r="CE1334" s="3"/>
      <c r="CF1334" s="7"/>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J1334" s="1"/>
      <c r="DK1334" s="1"/>
      <c r="DL1334" s="1"/>
      <c r="DM1334" s="1"/>
      <c r="DN1334" s="1"/>
      <c r="DO1334" s="1"/>
      <c r="DQ1334" s="1"/>
      <c r="DT1334" s="1"/>
      <c r="DW1334" s="1"/>
      <c r="DX1334" s="1"/>
      <c r="DY1334" s="1"/>
      <c r="DZ1334" s="1"/>
      <c r="EA1334" s="1"/>
      <c r="EB1334" s="1"/>
      <c r="EC1334" s="1"/>
      <c r="EF1334" s="1"/>
      <c r="ER1334" s="1"/>
      <c r="ET1334" s="1"/>
      <c r="FH1334" s="1"/>
      <c r="FI1334" s="1"/>
      <c r="LT1334" s="2"/>
      <c r="LU1334" s="2"/>
      <c r="LV1334" s="2"/>
      <c r="LW1334" s="2"/>
      <c r="LX1334" s="2"/>
      <c r="LY1334" s="2"/>
      <c r="LZ1334" s="2"/>
      <c r="MA1334" s="2"/>
      <c r="MB1334" s="2"/>
      <c r="MC1334" s="2"/>
      <c r="MD1334" s="2"/>
      <c r="ME1334" s="2"/>
      <c r="MF1334" s="2"/>
      <c r="MG1334" s="2"/>
      <c r="MH1334" s="2"/>
      <c r="MI1334" s="2"/>
      <c r="MJ1334" s="2"/>
      <c r="MK1334" s="2"/>
      <c r="ML1334" s="2"/>
      <c r="MM1334" s="2"/>
      <c r="MN1334" s="2"/>
      <c r="MO1334" s="2"/>
      <c r="MP1334" s="2"/>
      <c r="MQ1334" s="2"/>
      <c r="MR1334" s="2"/>
      <c r="MS1334" s="2"/>
      <c r="MT1334" s="2"/>
      <c r="MU1334" s="2"/>
      <c r="MV1334" s="2"/>
      <c r="MW1334" s="2"/>
      <c r="MX1334" s="2"/>
      <c r="MY1334" s="2"/>
      <c r="MZ1334" s="2"/>
      <c r="NA1334" s="2"/>
      <c r="NB1334" s="2"/>
      <c r="NC1334" s="2"/>
      <c r="ND1334" s="2"/>
      <c r="NE1334" s="2"/>
      <c r="NF1334" s="2"/>
      <c r="NG1334" s="2"/>
      <c r="NH1334" s="2"/>
      <c r="NI1334" s="2"/>
      <c r="NJ1334" s="2"/>
      <c r="NK1334" s="2"/>
      <c r="NL1334" s="2"/>
      <c r="NM1334" s="2"/>
      <c r="NN1334" s="2"/>
      <c r="NO1334" s="2"/>
      <c r="NP1334" s="2"/>
      <c r="NQ1334" s="2"/>
      <c r="NR1334" s="2"/>
      <c r="NS1334" s="2"/>
      <c r="NT1334" s="2"/>
      <c r="NU1334" s="2"/>
      <c r="NV1334" s="2"/>
      <c r="NW1334" s="2"/>
      <c r="NX1334" s="2"/>
      <c r="NY1334" s="2"/>
      <c r="NZ1334" s="2"/>
      <c r="OA1334" s="2"/>
      <c r="OB1334" s="2"/>
      <c r="OC1334" s="2"/>
      <c r="OD1334" s="2"/>
      <c r="OE1334" s="2"/>
      <c r="OF1334" s="2"/>
      <c r="OG1334" s="2"/>
      <c r="OH1334" s="2"/>
      <c r="OI1334" s="2"/>
      <c r="OJ1334" s="2"/>
      <c r="OK1334" s="2"/>
      <c r="OL1334" s="2"/>
      <c r="OM1334" s="2"/>
      <c r="ON1334" s="2"/>
      <c r="OO1334" s="2"/>
      <c r="OP1334" s="2"/>
      <c r="OQ1334" s="2"/>
      <c r="OR1334" s="2"/>
      <c r="OS1334" s="2"/>
      <c r="OT1334" s="2"/>
      <c r="OU1334" s="2"/>
      <c r="OV1334" s="2"/>
      <c r="OW1334" s="2"/>
      <c r="OX1334" s="2"/>
      <c r="OY1334" s="2"/>
      <c r="OZ1334" s="2"/>
      <c r="PA1334" s="2"/>
      <c r="PB1334" s="2"/>
      <c r="PC1334" s="2"/>
      <c r="PD1334" s="2"/>
      <c r="PE1334" s="2"/>
      <c r="PF1334" s="2"/>
      <c r="PG1334" s="2"/>
      <c r="PH1334" s="2"/>
      <c r="PI1334" s="2"/>
      <c r="PJ1334" s="2"/>
      <c r="PK1334" s="2"/>
      <c r="PL1334" s="2"/>
      <c r="PM1334" s="2"/>
      <c r="PN1334" s="2"/>
      <c r="PO1334" s="2"/>
    </row>
    <row r="1335" spans="1:431" ht="98" hidden="1" x14ac:dyDescent="0.15">
      <c r="A1335" s="6" t="s">
        <v>1518</v>
      </c>
      <c r="B1335" s="3"/>
      <c r="C1335" s="6"/>
      <c r="D1335" s="6"/>
      <c r="E1335" s="3"/>
      <c r="F1335" s="6"/>
      <c r="G1335" s="6"/>
      <c r="H1335" s="6"/>
      <c r="I1335" s="3"/>
      <c r="J1335" s="6"/>
      <c r="K1335" s="3"/>
      <c r="L1335" s="3"/>
      <c r="M1335" s="3"/>
      <c r="N1335" s="6"/>
      <c r="O1335" s="3"/>
      <c r="P1335" s="6"/>
      <c r="Q1335" s="6"/>
      <c r="R1335" s="6"/>
      <c r="S1335" s="3"/>
      <c r="T1335" s="3"/>
      <c r="U1335" s="3"/>
      <c r="V1335" s="3"/>
      <c r="W1335" s="3"/>
      <c r="X1335" s="3"/>
      <c r="Y1335" s="6"/>
      <c r="Z1335" s="6"/>
      <c r="AA1335" s="6"/>
      <c r="AB1335" s="3"/>
      <c r="AC1335" s="6"/>
      <c r="AD1335" s="6"/>
      <c r="AE1335" s="3"/>
      <c r="AF1335" s="3"/>
      <c r="AG1335" s="6"/>
      <c r="AH1335" s="6"/>
      <c r="AI1335" s="3"/>
      <c r="AJ1335" s="3"/>
      <c r="AK1335" s="3"/>
      <c r="AL1335" s="3"/>
      <c r="AM1335" s="6"/>
      <c r="AN1335" s="3"/>
      <c r="AO1335" s="3"/>
      <c r="AP1335" s="3"/>
      <c r="AQ1335" s="3"/>
      <c r="AR1335" s="3"/>
      <c r="AS1335" s="3"/>
      <c r="AT1335" s="6"/>
      <c r="AU1335" s="6"/>
      <c r="AV1335" s="6"/>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v>1970</v>
      </c>
      <c r="BZ1335" s="3" t="s">
        <v>2504</v>
      </c>
      <c r="CA1335" s="3" t="s">
        <v>2507</v>
      </c>
      <c r="CB1335" s="3" t="s">
        <v>2508</v>
      </c>
      <c r="CC1335" s="3" t="s">
        <v>2351</v>
      </c>
      <c r="CD1335" s="3"/>
      <c r="CE1335" s="3"/>
      <c r="CF1335" s="7"/>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J1335" s="1"/>
      <c r="DK1335" s="1"/>
      <c r="DL1335" s="1"/>
      <c r="DM1335" s="1"/>
      <c r="DN1335" s="1"/>
      <c r="DO1335" s="1"/>
      <c r="DQ1335" s="1"/>
      <c r="DT1335" s="1"/>
      <c r="DW1335" s="1"/>
      <c r="DX1335" s="1"/>
      <c r="DY1335" s="1"/>
      <c r="DZ1335" s="1"/>
      <c r="EA1335" s="1"/>
      <c r="EB1335" s="1"/>
      <c r="EC1335" s="1"/>
      <c r="EF1335" s="1"/>
      <c r="ER1335" s="1"/>
      <c r="ET1335" s="1"/>
      <c r="FH1335" s="1"/>
      <c r="FI1335" s="1"/>
      <c r="LT1335" s="2"/>
      <c r="LU1335" s="2"/>
      <c r="LV1335" s="2"/>
      <c r="LW1335" s="2"/>
      <c r="LX1335" s="2"/>
      <c r="LY1335" s="2"/>
      <c r="LZ1335" s="2"/>
      <c r="MA1335" s="2"/>
      <c r="MB1335" s="2"/>
      <c r="MC1335" s="2"/>
      <c r="MD1335" s="2"/>
      <c r="ME1335" s="2"/>
      <c r="MF1335" s="2"/>
      <c r="MG1335" s="2"/>
      <c r="MH1335" s="2"/>
      <c r="MI1335" s="2"/>
      <c r="MJ1335" s="2"/>
      <c r="MK1335" s="2"/>
      <c r="ML1335" s="2"/>
      <c r="MM1335" s="2"/>
      <c r="MN1335" s="2"/>
      <c r="MO1335" s="2"/>
      <c r="MP1335" s="2"/>
      <c r="MQ1335" s="2"/>
      <c r="MR1335" s="2"/>
      <c r="MS1335" s="2"/>
      <c r="MT1335" s="2"/>
      <c r="MU1335" s="2"/>
      <c r="MV1335" s="2"/>
      <c r="MW1335" s="2"/>
      <c r="MX1335" s="2"/>
      <c r="MY1335" s="2"/>
      <c r="MZ1335" s="2"/>
      <c r="NA1335" s="2"/>
      <c r="NB1335" s="2"/>
      <c r="NC1335" s="2"/>
      <c r="ND1335" s="2"/>
      <c r="NE1335" s="2"/>
      <c r="NF1335" s="2"/>
      <c r="NG1335" s="2"/>
      <c r="NH1335" s="2"/>
      <c r="NI1335" s="2"/>
      <c r="NJ1335" s="2"/>
      <c r="NK1335" s="2"/>
      <c r="NL1335" s="2"/>
      <c r="NM1335" s="2"/>
      <c r="NN1335" s="2"/>
      <c r="NO1335" s="2"/>
      <c r="NP1335" s="2"/>
      <c r="NQ1335" s="2"/>
      <c r="NR1335" s="2"/>
      <c r="NS1335" s="2"/>
      <c r="NT1335" s="2"/>
      <c r="NU1335" s="2"/>
      <c r="NV1335" s="2"/>
      <c r="NW1335" s="2"/>
      <c r="NX1335" s="2"/>
      <c r="NY1335" s="2"/>
      <c r="NZ1335" s="2"/>
      <c r="OA1335" s="2"/>
      <c r="OB1335" s="2"/>
      <c r="OC1335" s="2"/>
      <c r="OD1335" s="2"/>
      <c r="OE1335" s="2"/>
      <c r="OF1335" s="2"/>
      <c r="OG1335" s="2"/>
      <c r="OH1335" s="2"/>
      <c r="OI1335" s="2"/>
      <c r="OJ1335" s="2"/>
      <c r="OK1335" s="2"/>
      <c r="OL1335" s="2"/>
      <c r="OM1335" s="2"/>
      <c r="ON1335" s="2"/>
      <c r="OO1335" s="2"/>
      <c r="OP1335" s="2"/>
      <c r="OQ1335" s="2"/>
      <c r="OR1335" s="2"/>
      <c r="OS1335" s="2"/>
      <c r="OT1335" s="2"/>
      <c r="OU1335" s="2"/>
      <c r="OV1335" s="2"/>
      <c r="OW1335" s="2"/>
      <c r="OX1335" s="2"/>
      <c r="OY1335" s="2"/>
      <c r="OZ1335" s="2"/>
      <c r="PA1335" s="2"/>
      <c r="PB1335" s="2"/>
      <c r="PC1335" s="2"/>
      <c r="PD1335" s="2"/>
      <c r="PE1335" s="2"/>
      <c r="PF1335" s="2"/>
      <c r="PG1335" s="2"/>
      <c r="PH1335" s="2"/>
      <c r="PI1335" s="2"/>
      <c r="PJ1335" s="2"/>
      <c r="PK1335" s="2"/>
      <c r="PL1335" s="2"/>
      <c r="PM1335" s="2"/>
      <c r="PN1335" s="2"/>
      <c r="PO1335" s="2"/>
    </row>
    <row r="1336" spans="1:431" ht="98" hidden="1" x14ac:dyDescent="0.15">
      <c r="A1336" s="6" t="s">
        <v>1521</v>
      </c>
      <c r="B1336" s="3"/>
      <c r="C1336" s="6"/>
      <c r="D1336" s="6"/>
      <c r="E1336" s="3"/>
      <c r="F1336" s="6"/>
      <c r="G1336" s="6"/>
      <c r="H1336" s="6"/>
      <c r="I1336" s="3"/>
      <c r="J1336" s="6"/>
      <c r="K1336" s="3"/>
      <c r="L1336" s="3"/>
      <c r="M1336" s="3"/>
      <c r="N1336" s="6"/>
      <c r="O1336" s="3"/>
      <c r="P1336" s="6"/>
      <c r="Q1336" s="6"/>
      <c r="R1336" s="6"/>
      <c r="S1336" s="3"/>
      <c r="T1336" s="3"/>
      <c r="U1336" s="3"/>
      <c r="V1336" s="3"/>
      <c r="W1336" s="3"/>
      <c r="X1336" s="3"/>
      <c r="Y1336" s="6"/>
      <c r="Z1336" s="6"/>
      <c r="AA1336" s="6"/>
      <c r="AB1336" s="3"/>
      <c r="AC1336" s="6"/>
      <c r="AD1336" s="6"/>
      <c r="AE1336" s="3"/>
      <c r="AF1336" s="3"/>
      <c r="AG1336" s="6"/>
      <c r="AH1336" s="6"/>
      <c r="AI1336" s="3"/>
      <c r="AJ1336" s="3"/>
      <c r="AK1336" s="3"/>
      <c r="AL1336" s="3"/>
      <c r="AM1336" s="6"/>
      <c r="AN1336" s="3"/>
      <c r="AO1336" s="3"/>
      <c r="AP1336" s="3"/>
      <c r="AQ1336" s="3"/>
      <c r="AR1336" s="3"/>
      <c r="AS1336" s="3"/>
      <c r="AT1336" s="6"/>
      <c r="AU1336" s="6"/>
      <c r="AV1336" s="6"/>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v>1970</v>
      </c>
      <c r="BZ1336" s="3" t="s">
        <v>2504</v>
      </c>
      <c r="CA1336" s="3" t="s">
        <v>2507</v>
      </c>
      <c r="CB1336" s="3" t="s">
        <v>2508</v>
      </c>
      <c r="CC1336" s="3" t="s">
        <v>2351</v>
      </c>
      <c r="CD1336" s="3"/>
      <c r="CE1336" s="3"/>
      <c r="CF1336" s="7"/>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J1336" s="1"/>
      <c r="DK1336" s="1"/>
      <c r="DL1336" s="1"/>
      <c r="DM1336" s="1"/>
      <c r="DN1336" s="1"/>
      <c r="DO1336" s="1"/>
      <c r="DQ1336" s="1"/>
      <c r="DT1336" s="1"/>
      <c r="DW1336" s="1"/>
      <c r="DX1336" s="1"/>
      <c r="DY1336" s="1"/>
      <c r="DZ1336" s="1"/>
      <c r="EA1336" s="1"/>
      <c r="EB1336" s="1"/>
      <c r="EC1336" s="1"/>
      <c r="EF1336" s="1"/>
      <c r="ER1336" s="1"/>
      <c r="ET1336" s="1"/>
      <c r="FH1336" s="1"/>
      <c r="FI1336" s="1"/>
      <c r="LT1336" s="2"/>
      <c r="LU1336" s="2"/>
      <c r="LV1336" s="2"/>
      <c r="LW1336" s="2"/>
      <c r="LX1336" s="2"/>
      <c r="LY1336" s="2"/>
      <c r="LZ1336" s="2"/>
      <c r="MA1336" s="2"/>
      <c r="MB1336" s="2"/>
      <c r="MC1336" s="2"/>
      <c r="MD1336" s="2"/>
      <c r="ME1336" s="2"/>
      <c r="MF1336" s="2"/>
      <c r="MG1336" s="2"/>
      <c r="MH1336" s="2"/>
      <c r="MI1336" s="2"/>
      <c r="MJ1336" s="2"/>
      <c r="MK1336" s="2"/>
      <c r="ML1336" s="2"/>
      <c r="MM1336" s="2"/>
      <c r="MN1336" s="2"/>
      <c r="MO1336" s="2"/>
      <c r="MP1336" s="2"/>
      <c r="MQ1336" s="2"/>
      <c r="MR1336" s="2"/>
      <c r="MS1336" s="2"/>
      <c r="MT1336" s="2"/>
      <c r="MU1336" s="2"/>
      <c r="MV1336" s="2"/>
      <c r="MW1336" s="2"/>
      <c r="MX1336" s="2"/>
      <c r="MY1336" s="2"/>
      <c r="MZ1336" s="2"/>
      <c r="NA1336" s="2"/>
      <c r="NB1336" s="2"/>
      <c r="NC1336" s="2"/>
      <c r="ND1336" s="2"/>
      <c r="NE1336" s="2"/>
      <c r="NF1336" s="2"/>
      <c r="NG1336" s="2"/>
      <c r="NH1336" s="2"/>
      <c r="NI1336" s="2"/>
      <c r="NJ1336" s="2"/>
      <c r="NK1336" s="2"/>
      <c r="NL1336" s="2"/>
      <c r="NM1336" s="2"/>
      <c r="NN1336" s="2"/>
      <c r="NO1336" s="2"/>
      <c r="NP1336" s="2"/>
      <c r="NQ1336" s="2"/>
      <c r="NR1336" s="2"/>
      <c r="NS1336" s="2"/>
      <c r="NT1336" s="2"/>
      <c r="NU1336" s="2"/>
      <c r="NV1336" s="2"/>
      <c r="NW1336" s="2"/>
      <c r="NX1336" s="2"/>
      <c r="NY1336" s="2"/>
      <c r="NZ1336" s="2"/>
      <c r="OA1336" s="2"/>
      <c r="OB1336" s="2"/>
      <c r="OC1336" s="2"/>
      <c r="OD1336" s="2"/>
      <c r="OE1336" s="2"/>
      <c r="OF1336" s="2"/>
      <c r="OG1336" s="2"/>
      <c r="OH1336" s="2"/>
      <c r="OI1336" s="2"/>
      <c r="OJ1336" s="2"/>
      <c r="OK1336" s="2"/>
      <c r="OL1336" s="2"/>
      <c r="OM1336" s="2"/>
      <c r="ON1336" s="2"/>
      <c r="OO1336" s="2"/>
      <c r="OP1336" s="2"/>
      <c r="OQ1336" s="2"/>
      <c r="OR1336" s="2"/>
      <c r="OS1336" s="2"/>
      <c r="OT1336" s="2"/>
      <c r="OU1336" s="2"/>
      <c r="OV1336" s="2"/>
      <c r="OW1336" s="2"/>
      <c r="OX1336" s="2"/>
      <c r="OY1336" s="2"/>
      <c r="OZ1336" s="2"/>
      <c r="PA1336" s="2"/>
      <c r="PB1336" s="2"/>
      <c r="PC1336" s="2"/>
      <c r="PD1336" s="2"/>
      <c r="PE1336" s="2"/>
      <c r="PF1336" s="2"/>
      <c r="PG1336" s="2"/>
      <c r="PH1336" s="2"/>
      <c r="PI1336" s="2"/>
      <c r="PJ1336" s="2"/>
      <c r="PK1336" s="2"/>
      <c r="PL1336" s="2"/>
      <c r="PM1336" s="2"/>
      <c r="PN1336" s="2"/>
      <c r="PO1336" s="2"/>
    </row>
    <row r="1337" spans="1:431" ht="98" hidden="1" x14ac:dyDescent="0.15">
      <c r="A1337" s="6" t="s">
        <v>1524</v>
      </c>
      <c r="B1337" s="3"/>
      <c r="C1337" s="6"/>
      <c r="D1337" s="6"/>
      <c r="E1337" s="3"/>
      <c r="F1337" s="6"/>
      <c r="G1337" s="6"/>
      <c r="H1337" s="6"/>
      <c r="I1337" s="3"/>
      <c r="J1337" s="6"/>
      <c r="K1337" s="3"/>
      <c r="L1337" s="3"/>
      <c r="M1337" s="3"/>
      <c r="N1337" s="6"/>
      <c r="O1337" s="3"/>
      <c r="P1337" s="6"/>
      <c r="Q1337" s="6"/>
      <c r="R1337" s="6"/>
      <c r="S1337" s="3"/>
      <c r="T1337" s="3"/>
      <c r="U1337" s="3"/>
      <c r="V1337" s="3"/>
      <c r="W1337" s="3"/>
      <c r="X1337" s="3"/>
      <c r="Y1337" s="6"/>
      <c r="Z1337" s="6"/>
      <c r="AA1337" s="6"/>
      <c r="AB1337" s="3"/>
      <c r="AC1337" s="6"/>
      <c r="AD1337" s="6"/>
      <c r="AE1337" s="3"/>
      <c r="AF1337" s="3"/>
      <c r="AG1337" s="6"/>
      <c r="AH1337" s="6"/>
      <c r="AI1337" s="3"/>
      <c r="AJ1337" s="3"/>
      <c r="AK1337" s="3"/>
      <c r="AL1337" s="3"/>
      <c r="AM1337" s="6"/>
      <c r="AN1337" s="3"/>
      <c r="AO1337" s="3"/>
      <c r="AP1337" s="3"/>
      <c r="AQ1337" s="3"/>
      <c r="AR1337" s="3"/>
      <c r="AS1337" s="3"/>
      <c r="AT1337" s="6"/>
      <c r="AU1337" s="6"/>
      <c r="AV1337" s="6"/>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v>1970</v>
      </c>
      <c r="BZ1337" s="3" t="s">
        <v>2504</v>
      </c>
      <c r="CA1337" s="3" t="s">
        <v>2507</v>
      </c>
      <c r="CB1337" s="3" t="s">
        <v>2508</v>
      </c>
      <c r="CC1337" s="3" t="s">
        <v>2351</v>
      </c>
      <c r="CD1337" s="3"/>
      <c r="CE1337" s="3"/>
      <c r="CF1337" s="7"/>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J1337" s="1"/>
      <c r="DK1337" s="1"/>
      <c r="DL1337" s="1"/>
      <c r="DM1337" s="1"/>
      <c r="DN1337" s="1"/>
      <c r="DO1337" s="1"/>
      <c r="DQ1337" s="1"/>
      <c r="DT1337" s="1"/>
      <c r="DW1337" s="1"/>
      <c r="DX1337" s="1"/>
      <c r="DY1337" s="1"/>
      <c r="DZ1337" s="1"/>
      <c r="EA1337" s="1"/>
      <c r="EB1337" s="1"/>
      <c r="EC1337" s="1"/>
      <c r="EF1337" s="1"/>
      <c r="ER1337" s="1"/>
      <c r="ET1337" s="1"/>
      <c r="FH1337" s="1"/>
      <c r="FI1337" s="1"/>
      <c r="LT1337" s="2"/>
      <c r="LU1337" s="2"/>
      <c r="LV1337" s="2"/>
      <c r="LW1337" s="2"/>
      <c r="LX1337" s="2"/>
      <c r="LY1337" s="2"/>
      <c r="LZ1337" s="2"/>
      <c r="MA1337" s="2"/>
      <c r="MB1337" s="2"/>
      <c r="MC1337" s="2"/>
      <c r="MD1337" s="2"/>
      <c r="ME1337" s="2"/>
      <c r="MF1337" s="2"/>
      <c r="MG1337" s="2"/>
      <c r="MH1337" s="2"/>
      <c r="MI1337" s="2"/>
      <c r="MJ1337" s="2"/>
      <c r="MK1337" s="2"/>
      <c r="ML1337" s="2"/>
      <c r="MM1337" s="2"/>
      <c r="MN1337" s="2"/>
      <c r="MO1337" s="2"/>
      <c r="MP1337" s="2"/>
      <c r="MQ1337" s="2"/>
      <c r="MR1337" s="2"/>
      <c r="MS1337" s="2"/>
      <c r="MT1337" s="2"/>
      <c r="MU1337" s="2"/>
      <c r="MV1337" s="2"/>
      <c r="MW1337" s="2"/>
      <c r="MX1337" s="2"/>
      <c r="MY1337" s="2"/>
      <c r="MZ1337" s="2"/>
      <c r="NA1337" s="2"/>
      <c r="NB1337" s="2"/>
      <c r="NC1337" s="2"/>
      <c r="ND1337" s="2"/>
      <c r="NE1337" s="2"/>
      <c r="NF1337" s="2"/>
      <c r="NG1337" s="2"/>
      <c r="NH1337" s="2"/>
      <c r="NI1337" s="2"/>
      <c r="NJ1337" s="2"/>
      <c r="NK1337" s="2"/>
      <c r="NL1337" s="2"/>
      <c r="NM1337" s="2"/>
      <c r="NN1337" s="2"/>
      <c r="NO1337" s="2"/>
      <c r="NP1337" s="2"/>
      <c r="NQ1337" s="2"/>
      <c r="NR1337" s="2"/>
      <c r="NS1337" s="2"/>
      <c r="NT1337" s="2"/>
      <c r="NU1337" s="2"/>
      <c r="NV1337" s="2"/>
      <c r="NW1337" s="2"/>
      <c r="NX1337" s="2"/>
      <c r="NY1337" s="2"/>
      <c r="NZ1337" s="2"/>
      <c r="OA1337" s="2"/>
      <c r="OB1337" s="2"/>
      <c r="OC1337" s="2"/>
      <c r="OD1337" s="2"/>
      <c r="OE1337" s="2"/>
      <c r="OF1337" s="2"/>
      <c r="OG1337" s="2"/>
      <c r="OH1337" s="2"/>
      <c r="OI1337" s="2"/>
      <c r="OJ1337" s="2"/>
      <c r="OK1337" s="2"/>
      <c r="OL1337" s="2"/>
      <c r="OM1337" s="2"/>
      <c r="ON1337" s="2"/>
      <c r="OO1337" s="2"/>
      <c r="OP1337" s="2"/>
      <c r="OQ1337" s="2"/>
      <c r="OR1337" s="2"/>
      <c r="OS1337" s="2"/>
      <c r="OT1337" s="2"/>
      <c r="OU1337" s="2"/>
      <c r="OV1337" s="2"/>
      <c r="OW1337" s="2"/>
      <c r="OX1337" s="2"/>
      <c r="OY1337" s="2"/>
      <c r="OZ1337" s="2"/>
      <c r="PA1337" s="2"/>
      <c r="PB1337" s="2"/>
      <c r="PC1337" s="2"/>
      <c r="PD1337" s="2"/>
      <c r="PE1337" s="2"/>
      <c r="PF1337" s="2"/>
      <c r="PG1337" s="2"/>
      <c r="PH1337" s="2"/>
      <c r="PI1337" s="2"/>
      <c r="PJ1337" s="2"/>
      <c r="PK1337" s="2"/>
      <c r="PL1337" s="2"/>
      <c r="PM1337" s="2"/>
      <c r="PN1337" s="2"/>
      <c r="PO1337" s="2"/>
    </row>
    <row r="1338" spans="1:431" ht="98" hidden="1" x14ac:dyDescent="0.15">
      <c r="A1338" s="6" t="s">
        <v>1527</v>
      </c>
      <c r="B1338" s="3"/>
      <c r="C1338" s="6"/>
      <c r="D1338" s="6"/>
      <c r="E1338" s="3"/>
      <c r="F1338" s="6"/>
      <c r="G1338" s="6"/>
      <c r="H1338" s="6"/>
      <c r="I1338" s="3"/>
      <c r="J1338" s="6"/>
      <c r="K1338" s="3"/>
      <c r="L1338" s="3"/>
      <c r="M1338" s="3"/>
      <c r="N1338" s="6"/>
      <c r="O1338" s="3"/>
      <c r="P1338" s="6"/>
      <c r="Q1338" s="6"/>
      <c r="R1338" s="6"/>
      <c r="S1338" s="3"/>
      <c r="T1338" s="3"/>
      <c r="U1338" s="3"/>
      <c r="V1338" s="3"/>
      <c r="W1338" s="3"/>
      <c r="X1338" s="3"/>
      <c r="Y1338" s="6"/>
      <c r="Z1338" s="6"/>
      <c r="AA1338" s="6"/>
      <c r="AB1338" s="3"/>
      <c r="AC1338" s="6"/>
      <c r="AD1338" s="6"/>
      <c r="AE1338" s="3"/>
      <c r="AF1338" s="3"/>
      <c r="AG1338" s="6"/>
      <c r="AH1338" s="6"/>
      <c r="AI1338" s="3"/>
      <c r="AJ1338" s="3"/>
      <c r="AK1338" s="3"/>
      <c r="AL1338" s="3"/>
      <c r="AM1338" s="6"/>
      <c r="AN1338" s="3"/>
      <c r="AO1338" s="3"/>
      <c r="AP1338" s="3"/>
      <c r="AQ1338" s="3"/>
      <c r="AR1338" s="3"/>
      <c r="AS1338" s="3"/>
      <c r="AT1338" s="6"/>
      <c r="AU1338" s="6"/>
      <c r="AV1338" s="6"/>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v>1970</v>
      </c>
      <c r="BZ1338" s="3" t="s">
        <v>2504</v>
      </c>
      <c r="CA1338" s="3" t="s">
        <v>2507</v>
      </c>
      <c r="CB1338" s="3" t="s">
        <v>2508</v>
      </c>
      <c r="CC1338" s="3" t="s">
        <v>2351</v>
      </c>
      <c r="CD1338" s="3"/>
      <c r="CE1338" s="3"/>
      <c r="CF1338" s="7"/>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J1338" s="1"/>
      <c r="DK1338" s="1"/>
      <c r="DL1338" s="1"/>
      <c r="DM1338" s="1"/>
      <c r="DN1338" s="1"/>
      <c r="DO1338" s="1"/>
      <c r="DQ1338" s="1"/>
      <c r="DT1338" s="1"/>
      <c r="DW1338" s="1"/>
      <c r="DX1338" s="1"/>
      <c r="DY1338" s="1"/>
      <c r="DZ1338" s="1"/>
      <c r="EA1338" s="1"/>
      <c r="EB1338" s="1"/>
      <c r="EC1338" s="1"/>
      <c r="EF1338" s="1"/>
      <c r="ER1338" s="1"/>
      <c r="ET1338" s="1"/>
      <c r="FH1338" s="1"/>
      <c r="FI1338" s="1"/>
      <c r="LT1338" s="2"/>
      <c r="LU1338" s="2"/>
      <c r="LV1338" s="2"/>
      <c r="LW1338" s="2"/>
      <c r="LX1338" s="2"/>
      <c r="LY1338" s="2"/>
      <c r="LZ1338" s="2"/>
      <c r="MA1338" s="2"/>
      <c r="MB1338" s="2"/>
      <c r="MC1338" s="2"/>
      <c r="MD1338" s="2"/>
      <c r="ME1338" s="2"/>
      <c r="MF1338" s="2"/>
      <c r="MG1338" s="2"/>
      <c r="MH1338" s="2"/>
      <c r="MI1338" s="2"/>
      <c r="MJ1338" s="2"/>
      <c r="MK1338" s="2"/>
      <c r="ML1338" s="2"/>
      <c r="MM1338" s="2"/>
      <c r="MN1338" s="2"/>
      <c r="MO1338" s="2"/>
      <c r="MP1338" s="2"/>
      <c r="MQ1338" s="2"/>
      <c r="MR1338" s="2"/>
      <c r="MS1338" s="2"/>
      <c r="MT1338" s="2"/>
      <c r="MU1338" s="2"/>
      <c r="MV1338" s="2"/>
      <c r="MW1338" s="2"/>
      <c r="MX1338" s="2"/>
      <c r="MY1338" s="2"/>
      <c r="MZ1338" s="2"/>
      <c r="NA1338" s="2"/>
      <c r="NB1338" s="2"/>
      <c r="NC1338" s="2"/>
      <c r="ND1338" s="2"/>
      <c r="NE1338" s="2"/>
      <c r="NF1338" s="2"/>
      <c r="NG1338" s="2"/>
      <c r="NH1338" s="2"/>
      <c r="NI1338" s="2"/>
      <c r="NJ1338" s="2"/>
      <c r="NK1338" s="2"/>
      <c r="NL1338" s="2"/>
      <c r="NM1338" s="2"/>
      <c r="NN1338" s="2"/>
      <c r="NO1338" s="2"/>
      <c r="NP1338" s="2"/>
      <c r="NQ1338" s="2"/>
      <c r="NR1338" s="2"/>
      <c r="NS1338" s="2"/>
      <c r="NT1338" s="2"/>
      <c r="NU1338" s="2"/>
      <c r="NV1338" s="2"/>
      <c r="NW1338" s="2"/>
      <c r="NX1338" s="2"/>
      <c r="NY1338" s="2"/>
      <c r="NZ1338" s="2"/>
      <c r="OA1338" s="2"/>
      <c r="OB1338" s="2"/>
      <c r="OC1338" s="2"/>
      <c r="OD1338" s="2"/>
      <c r="OE1338" s="2"/>
      <c r="OF1338" s="2"/>
      <c r="OG1338" s="2"/>
      <c r="OH1338" s="2"/>
      <c r="OI1338" s="2"/>
      <c r="OJ1338" s="2"/>
      <c r="OK1338" s="2"/>
      <c r="OL1338" s="2"/>
      <c r="OM1338" s="2"/>
      <c r="ON1338" s="2"/>
      <c r="OO1338" s="2"/>
      <c r="OP1338" s="2"/>
      <c r="OQ1338" s="2"/>
      <c r="OR1338" s="2"/>
      <c r="OS1338" s="2"/>
      <c r="OT1338" s="2"/>
      <c r="OU1338" s="2"/>
      <c r="OV1338" s="2"/>
      <c r="OW1338" s="2"/>
      <c r="OX1338" s="2"/>
      <c r="OY1338" s="2"/>
      <c r="OZ1338" s="2"/>
      <c r="PA1338" s="2"/>
      <c r="PB1338" s="2"/>
      <c r="PC1338" s="2"/>
      <c r="PD1338" s="2"/>
      <c r="PE1338" s="2"/>
      <c r="PF1338" s="2"/>
      <c r="PG1338" s="2"/>
      <c r="PH1338" s="2"/>
      <c r="PI1338" s="2"/>
      <c r="PJ1338" s="2"/>
      <c r="PK1338" s="2"/>
      <c r="PL1338" s="2"/>
      <c r="PM1338" s="2"/>
      <c r="PN1338" s="2"/>
      <c r="PO1338" s="2"/>
    </row>
    <row r="1339" spans="1:431" ht="98" hidden="1" x14ac:dyDescent="0.15">
      <c r="A1339" s="6" t="s">
        <v>1530</v>
      </c>
      <c r="B1339" s="3"/>
      <c r="C1339" s="6"/>
      <c r="D1339" s="6"/>
      <c r="E1339" s="3"/>
      <c r="F1339" s="6"/>
      <c r="G1339" s="6"/>
      <c r="H1339" s="6"/>
      <c r="I1339" s="3"/>
      <c r="J1339" s="6"/>
      <c r="K1339" s="3"/>
      <c r="L1339" s="3"/>
      <c r="M1339" s="3"/>
      <c r="N1339" s="6"/>
      <c r="O1339" s="3"/>
      <c r="P1339" s="6"/>
      <c r="Q1339" s="6"/>
      <c r="R1339" s="6"/>
      <c r="S1339" s="3"/>
      <c r="T1339" s="3"/>
      <c r="U1339" s="3"/>
      <c r="V1339" s="3"/>
      <c r="W1339" s="3"/>
      <c r="X1339" s="3"/>
      <c r="Y1339" s="6"/>
      <c r="Z1339" s="6"/>
      <c r="AA1339" s="6"/>
      <c r="AB1339" s="3"/>
      <c r="AC1339" s="6"/>
      <c r="AD1339" s="6"/>
      <c r="AE1339" s="3"/>
      <c r="AF1339" s="3"/>
      <c r="AG1339" s="6"/>
      <c r="AH1339" s="6"/>
      <c r="AI1339" s="3"/>
      <c r="AJ1339" s="3"/>
      <c r="AK1339" s="3"/>
      <c r="AL1339" s="3"/>
      <c r="AM1339" s="6"/>
      <c r="AN1339" s="3"/>
      <c r="AO1339" s="3"/>
      <c r="AP1339" s="3"/>
      <c r="AQ1339" s="3"/>
      <c r="AR1339" s="3"/>
      <c r="AS1339" s="3"/>
      <c r="AT1339" s="6"/>
      <c r="AU1339" s="6"/>
      <c r="AV1339" s="6"/>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v>1970</v>
      </c>
      <c r="BZ1339" s="3" t="s">
        <v>2504</v>
      </c>
      <c r="CA1339" s="3" t="s">
        <v>2507</v>
      </c>
      <c r="CB1339" s="3" t="s">
        <v>2508</v>
      </c>
      <c r="CC1339" s="3" t="s">
        <v>2351</v>
      </c>
      <c r="CD1339" s="3"/>
      <c r="CE1339" s="3"/>
      <c r="CF1339" s="7"/>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J1339" s="1"/>
      <c r="DK1339" s="1"/>
      <c r="DL1339" s="1"/>
      <c r="DM1339" s="1"/>
      <c r="DN1339" s="1"/>
      <c r="DO1339" s="1"/>
      <c r="DQ1339" s="1"/>
      <c r="DT1339" s="1"/>
      <c r="DW1339" s="1"/>
      <c r="DX1339" s="1"/>
      <c r="DY1339" s="1"/>
      <c r="DZ1339" s="1"/>
      <c r="EA1339" s="1"/>
      <c r="EB1339" s="1"/>
      <c r="EC1339" s="1"/>
      <c r="EF1339" s="1"/>
      <c r="ER1339" s="1"/>
      <c r="ET1339" s="1"/>
      <c r="FH1339" s="1"/>
      <c r="FI1339" s="1"/>
      <c r="LT1339" s="2"/>
      <c r="LU1339" s="2"/>
      <c r="LV1339" s="2"/>
      <c r="LW1339" s="2"/>
      <c r="LX1339" s="2"/>
      <c r="LY1339" s="2"/>
      <c r="LZ1339" s="2"/>
      <c r="MA1339" s="2"/>
      <c r="MB1339" s="2"/>
      <c r="MC1339" s="2"/>
      <c r="MD1339" s="2"/>
      <c r="ME1339" s="2"/>
      <c r="MF1339" s="2"/>
      <c r="MG1339" s="2"/>
      <c r="MH1339" s="2"/>
      <c r="MI1339" s="2"/>
      <c r="MJ1339" s="2"/>
      <c r="MK1339" s="2"/>
      <c r="ML1339" s="2"/>
      <c r="MM1339" s="2"/>
      <c r="MN1339" s="2"/>
      <c r="MO1339" s="2"/>
      <c r="MP1339" s="2"/>
      <c r="MQ1339" s="2"/>
      <c r="MR1339" s="2"/>
      <c r="MS1339" s="2"/>
      <c r="MT1339" s="2"/>
      <c r="MU1339" s="2"/>
      <c r="MV1339" s="2"/>
      <c r="MW1339" s="2"/>
      <c r="MX1339" s="2"/>
      <c r="MY1339" s="2"/>
      <c r="MZ1339" s="2"/>
      <c r="NA1339" s="2"/>
      <c r="NB1339" s="2"/>
      <c r="NC1339" s="2"/>
      <c r="ND1339" s="2"/>
      <c r="NE1339" s="2"/>
      <c r="NF1339" s="2"/>
      <c r="NG1339" s="2"/>
      <c r="NH1339" s="2"/>
      <c r="NI1339" s="2"/>
      <c r="NJ1339" s="2"/>
      <c r="NK1339" s="2"/>
      <c r="NL1339" s="2"/>
      <c r="NM1339" s="2"/>
      <c r="NN1339" s="2"/>
      <c r="NO1339" s="2"/>
      <c r="NP1339" s="2"/>
      <c r="NQ1339" s="2"/>
      <c r="NR1339" s="2"/>
      <c r="NS1339" s="2"/>
      <c r="NT1339" s="2"/>
      <c r="NU1339" s="2"/>
      <c r="NV1339" s="2"/>
      <c r="NW1339" s="2"/>
      <c r="NX1339" s="2"/>
      <c r="NY1339" s="2"/>
      <c r="NZ1339" s="2"/>
      <c r="OA1339" s="2"/>
      <c r="OB1339" s="2"/>
      <c r="OC1339" s="2"/>
      <c r="OD1339" s="2"/>
      <c r="OE1339" s="2"/>
      <c r="OF1339" s="2"/>
      <c r="OG1339" s="2"/>
      <c r="OH1339" s="2"/>
      <c r="OI1339" s="2"/>
      <c r="OJ1339" s="2"/>
      <c r="OK1339" s="2"/>
      <c r="OL1339" s="2"/>
      <c r="OM1339" s="2"/>
      <c r="ON1339" s="2"/>
      <c r="OO1339" s="2"/>
      <c r="OP1339" s="2"/>
      <c r="OQ1339" s="2"/>
      <c r="OR1339" s="2"/>
      <c r="OS1339" s="2"/>
      <c r="OT1339" s="2"/>
      <c r="OU1339" s="2"/>
      <c r="OV1339" s="2"/>
      <c r="OW1339" s="2"/>
      <c r="OX1339" s="2"/>
      <c r="OY1339" s="2"/>
      <c r="OZ1339" s="2"/>
      <c r="PA1339" s="2"/>
      <c r="PB1339" s="2"/>
      <c r="PC1339" s="2"/>
      <c r="PD1339" s="2"/>
      <c r="PE1339" s="2"/>
      <c r="PF1339" s="2"/>
      <c r="PG1339" s="2"/>
      <c r="PH1339" s="2"/>
      <c r="PI1339" s="2"/>
      <c r="PJ1339" s="2"/>
      <c r="PK1339" s="2"/>
      <c r="PL1339" s="2"/>
      <c r="PM1339" s="2"/>
      <c r="PN1339" s="2"/>
      <c r="PO1339" s="2"/>
    </row>
    <row r="1340" spans="1:431" ht="98" hidden="1" x14ac:dyDescent="0.15">
      <c r="A1340" s="16" t="s">
        <v>3628</v>
      </c>
      <c r="B1340" s="6">
        <v>0</v>
      </c>
      <c r="C1340" s="6">
        <v>0</v>
      </c>
      <c r="D1340" s="6">
        <v>0</v>
      </c>
      <c r="E1340" s="6">
        <v>0</v>
      </c>
      <c r="F1340" s="6">
        <v>0</v>
      </c>
      <c r="G1340" s="6">
        <v>0</v>
      </c>
      <c r="H1340" s="6">
        <v>0</v>
      </c>
      <c r="I1340" s="6">
        <v>0</v>
      </c>
      <c r="J1340" s="6">
        <v>0</v>
      </c>
      <c r="K1340" s="6">
        <v>0</v>
      </c>
      <c r="L1340" s="6">
        <v>0</v>
      </c>
      <c r="M1340" s="6">
        <v>0</v>
      </c>
      <c r="N1340" s="6">
        <v>0</v>
      </c>
      <c r="O1340" s="6">
        <v>0</v>
      </c>
      <c r="P1340" s="6">
        <v>0</v>
      </c>
      <c r="Q1340" s="6">
        <v>0</v>
      </c>
      <c r="R1340" s="6">
        <v>0</v>
      </c>
      <c r="S1340" s="6">
        <v>0</v>
      </c>
      <c r="T1340" s="6">
        <v>0</v>
      </c>
      <c r="U1340" s="6">
        <v>0</v>
      </c>
      <c r="V1340" s="6">
        <v>0</v>
      </c>
      <c r="W1340" s="6">
        <v>0</v>
      </c>
      <c r="X1340" s="6">
        <v>0</v>
      </c>
      <c r="Y1340" s="6">
        <v>0</v>
      </c>
      <c r="Z1340" s="6">
        <v>0</v>
      </c>
      <c r="AA1340" s="6">
        <v>0</v>
      </c>
      <c r="AB1340" s="6">
        <v>0</v>
      </c>
      <c r="AC1340" s="6">
        <v>0</v>
      </c>
      <c r="AD1340" s="6">
        <v>0</v>
      </c>
      <c r="AE1340" s="6">
        <v>0</v>
      </c>
      <c r="AF1340" s="6">
        <v>0</v>
      </c>
      <c r="AG1340" s="6">
        <v>0</v>
      </c>
      <c r="AH1340" s="6">
        <v>0</v>
      </c>
      <c r="AI1340" s="6">
        <v>0</v>
      </c>
      <c r="AJ1340" s="6">
        <v>0</v>
      </c>
      <c r="AK1340" s="6">
        <v>0</v>
      </c>
      <c r="AL1340" s="6">
        <v>0</v>
      </c>
      <c r="AM1340" s="6">
        <v>0</v>
      </c>
      <c r="AN1340" s="6">
        <v>0</v>
      </c>
      <c r="AO1340" s="6">
        <v>0</v>
      </c>
      <c r="AP1340" s="6">
        <v>0</v>
      </c>
      <c r="AQ1340" s="6">
        <v>0</v>
      </c>
      <c r="AR1340" s="6">
        <v>0</v>
      </c>
      <c r="AS1340" s="6">
        <v>0</v>
      </c>
      <c r="AT1340" s="6">
        <v>0</v>
      </c>
      <c r="AU1340" s="6">
        <v>0</v>
      </c>
      <c r="AV1340" s="6">
        <v>1</v>
      </c>
      <c r="AW1340" s="3">
        <v>0</v>
      </c>
      <c r="AX1340" s="3">
        <v>0</v>
      </c>
      <c r="AY1340" s="3">
        <v>0</v>
      </c>
      <c r="AZ1340" s="3">
        <v>0</v>
      </c>
      <c r="BA1340" s="3">
        <v>0</v>
      </c>
      <c r="BB1340" s="3">
        <v>0</v>
      </c>
      <c r="BC1340" s="3">
        <v>0</v>
      </c>
      <c r="BD1340" s="3">
        <v>0</v>
      </c>
      <c r="BE1340" s="3">
        <v>0</v>
      </c>
      <c r="BF1340" s="3">
        <v>0</v>
      </c>
      <c r="BG1340" s="3">
        <v>0</v>
      </c>
      <c r="BH1340" s="3">
        <v>0</v>
      </c>
      <c r="BI1340" s="3">
        <v>0</v>
      </c>
      <c r="BJ1340" s="3">
        <v>0</v>
      </c>
      <c r="BK1340" s="3">
        <v>0</v>
      </c>
      <c r="BL1340" s="3">
        <v>0</v>
      </c>
      <c r="BM1340" s="3"/>
      <c r="BN1340" s="3">
        <v>0</v>
      </c>
      <c r="BO1340" s="3">
        <v>0</v>
      </c>
      <c r="BP1340" s="3">
        <v>0</v>
      </c>
      <c r="BQ1340" s="3">
        <v>0</v>
      </c>
      <c r="BR1340" s="3">
        <v>0</v>
      </c>
      <c r="BS1340" s="3">
        <v>0</v>
      </c>
      <c r="BT1340" s="3">
        <v>1</v>
      </c>
      <c r="BU1340" s="48">
        <v>0</v>
      </c>
      <c r="BV1340" s="48">
        <v>0</v>
      </c>
      <c r="BW1340" s="48">
        <v>1</v>
      </c>
      <c r="BX1340" s="48">
        <v>0</v>
      </c>
      <c r="BY1340" s="3">
        <v>1970</v>
      </c>
      <c r="BZ1340" s="3" t="s">
        <v>2504</v>
      </c>
      <c r="CA1340" s="3" t="s">
        <v>2507</v>
      </c>
      <c r="CB1340" s="3" t="s">
        <v>2508</v>
      </c>
      <c r="CC1340" s="3" t="s">
        <v>2351</v>
      </c>
      <c r="CD1340" s="3"/>
      <c r="CE1340" s="3"/>
      <c r="CF1340" s="7"/>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J1340" s="1"/>
      <c r="DK1340" s="1"/>
      <c r="DL1340" s="1"/>
      <c r="DM1340" s="1"/>
      <c r="DN1340" s="1"/>
      <c r="DO1340" s="1"/>
      <c r="DQ1340" s="1"/>
      <c r="DT1340" s="1"/>
      <c r="DW1340" s="1"/>
      <c r="DX1340" s="1"/>
      <c r="DY1340" s="1"/>
      <c r="DZ1340" s="1"/>
      <c r="EA1340" s="1"/>
      <c r="EB1340" s="1"/>
      <c r="EC1340" s="1"/>
      <c r="EF1340" s="1"/>
      <c r="ER1340" s="1"/>
      <c r="ET1340" s="1"/>
      <c r="FH1340" s="1"/>
      <c r="FI1340" s="1"/>
      <c r="LT1340" s="2"/>
      <c r="LU1340" s="2"/>
      <c r="LV1340" s="2"/>
      <c r="LW1340" s="2"/>
      <c r="LX1340" s="2"/>
      <c r="LY1340" s="2"/>
      <c r="LZ1340" s="2"/>
      <c r="MA1340" s="2"/>
      <c r="MB1340" s="2"/>
      <c r="MC1340" s="2"/>
      <c r="MD1340" s="2"/>
      <c r="ME1340" s="2"/>
      <c r="MF1340" s="2"/>
      <c r="MG1340" s="2"/>
      <c r="MH1340" s="2"/>
      <c r="MI1340" s="2"/>
      <c r="MJ1340" s="2"/>
      <c r="MK1340" s="2"/>
      <c r="ML1340" s="2"/>
      <c r="MM1340" s="2"/>
      <c r="MN1340" s="2"/>
      <c r="MO1340" s="2"/>
      <c r="MP1340" s="2"/>
      <c r="MQ1340" s="2"/>
      <c r="MR1340" s="2"/>
      <c r="MS1340" s="2"/>
      <c r="MT1340" s="2"/>
      <c r="MU1340" s="2"/>
      <c r="MV1340" s="2"/>
      <c r="MW1340" s="2"/>
      <c r="MX1340" s="2"/>
      <c r="MY1340" s="2"/>
      <c r="MZ1340" s="2"/>
      <c r="NA1340" s="2"/>
      <c r="NB1340" s="2"/>
      <c r="NC1340" s="2"/>
      <c r="ND1340" s="2"/>
      <c r="NE1340" s="2"/>
      <c r="NF1340" s="2"/>
      <c r="NG1340" s="2"/>
      <c r="NH1340" s="2"/>
      <c r="NI1340" s="2"/>
      <c r="NJ1340" s="2"/>
      <c r="NK1340" s="2"/>
      <c r="NL1340" s="2"/>
      <c r="NM1340" s="2"/>
      <c r="NN1340" s="2"/>
      <c r="NO1340" s="2"/>
      <c r="NP1340" s="2"/>
      <c r="NQ1340" s="2"/>
      <c r="NR1340" s="2"/>
      <c r="NS1340" s="2"/>
      <c r="NT1340" s="2"/>
      <c r="NU1340" s="2"/>
      <c r="NV1340" s="2"/>
      <c r="NW1340" s="2"/>
      <c r="NX1340" s="2"/>
      <c r="NY1340" s="2"/>
      <c r="NZ1340" s="2"/>
      <c r="OA1340" s="2"/>
      <c r="OB1340" s="2"/>
      <c r="OC1340" s="2"/>
      <c r="OD1340" s="2"/>
      <c r="OE1340" s="2"/>
      <c r="OF1340" s="2"/>
      <c r="OG1340" s="2"/>
      <c r="OH1340" s="2"/>
      <c r="OI1340" s="2"/>
      <c r="OJ1340" s="2"/>
      <c r="OK1340" s="2"/>
      <c r="OL1340" s="2"/>
      <c r="OM1340" s="2"/>
      <c r="ON1340" s="2"/>
      <c r="OO1340" s="2"/>
      <c r="OP1340" s="2"/>
      <c r="OQ1340" s="2"/>
      <c r="OR1340" s="2"/>
      <c r="OS1340" s="2"/>
      <c r="OT1340" s="2"/>
      <c r="OU1340" s="2"/>
      <c r="OV1340" s="2"/>
      <c r="OW1340" s="2"/>
      <c r="OX1340" s="2"/>
      <c r="OY1340" s="2"/>
      <c r="OZ1340" s="2"/>
      <c r="PA1340" s="2"/>
      <c r="PB1340" s="2"/>
      <c r="PC1340" s="2"/>
      <c r="PD1340" s="2"/>
      <c r="PE1340" s="2"/>
      <c r="PF1340" s="2"/>
      <c r="PG1340" s="2"/>
      <c r="PH1340" s="2"/>
      <c r="PI1340" s="2"/>
      <c r="PJ1340" s="2"/>
      <c r="PK1340" s="2"/>
      <c r="PL1340" s="2"/>
      <c r="PM1340" s="2"/>
      <c r="PN1340" s="2"/>
      <c r="PO1340" s="2"/>
    </row>
    <row r="1341" spans="1:431" ht="98" hidden="1" x14ac:dyDescent="0.15">
      <c r="A1341" s="16" t="s">
        <v>3629</v>
      </c>
      <c r="B1341" s="3">
        <v>0</v>
      </c>
      <c r="C1341" s="6">
        <v>0</v>
      </c>
      <c r="D1341" s="6">
        <v>1</v>
      </c>
      <c r="E1341" s="3">
        <v>0</v>
      </c>
      <c r="F1341" s="6">
        <v>0</v>
      </c>
      <c r="G1341" s="6">
        <v>0</v>
      </c>
      <c r="H1341" s="6">
        <v>0</v>
      </c>
      <c r="I1341" s="3">
        <v>1</v>
      </c>
      <c r="J1341" s="6">
        <v>0</v>
      </c>
      <c r="K1341" s="6">
        <v>0</v>
      </c>
      <c r="L1341" s="6">
        <v>0</v>
      </c>
      <c r="M1341" s="6">
        <v>0</v>
      </c>
      <c r="N1341" s="6">
        <v>0</v>
      </c>
      <c r="O1341" s="6">
        <v>0</v>
      </c>
      <c r="P1341" s="6">
        <v>0</v>
      </c>
      <c r="Q1341" s="6">
        <v>0</v>
      </c>
      <c r="R1341" s="6">
        <v>0</v>
      </c>
      <c r="S1341" s="3">
        <v>1</v>
      </c>
      <c r="T1341" s="6">
        <v>0</v>
      </c>
      <c r="U1341" s="6">
        <v>0</v>
      </c>
      <c r="V1341" s="6">
        <v>0</v>
      </c>
      <c r="W1341" s="6">
        <v>0</v>
      </c>
      <c r="X1341" s="6">
        <v>0</v>
      </c>
      <c r="Y1341" s="6">
        <v>0</v>
      </c>
      <c r="Z1341" s="6">
        <v>0</v>
      </c>
      <c r="AA1341" s="6">
        <v>0</v>
      </c>
      <c r="AB1341" s="6">
        <v>0</v>
      </c>
      <c r="AC1341" s="6">
        <v>0</v>
      </c>
      <c r="AD1341" s="6">
        <v>0</v>
      </c>
      <c r="AE1341" s="6">
        <v>0</v>
      </c>
      <c r="AF1341" s="6">
        <v>0</v>
      </c>
      <c r="AG1341" s="6">
        <v>0</v>
      </c>
      <c r="AH1341" s="6">
        <v>0</v>
      </c>
      <c r="AI1341" s="3">
        <v>1</v>
      </c>
      <c r="AJ1341" s="3">
        <v>0</v>
      </c>
      <c r="AK1341" s="3">
        <v>0</v>
      </c>
      <c r="AL1341" s="3">
        <v>0</v>
      </c>
      <c r="AM1341" s="3">
        <v>0</v>
      </c>
      <c r="AN1341" s="3">
        <v>0</v>
      </c>
      <c r="AO1341" s="3">
        <v>0</v>
      </c>
      <c r="AP1341" s="3">
        <v>0</v>
      </c>
      <c r="AQ1341" s="3">
        <v>0</v>
      </c>
      <c r="AR1341" s="3">
        <v>0</v>
      </c>
      <c r="AS1341" s="3">
        <v>0</v>
      </c>
      <c r="AT1341" s="3">
        <v>0</v>
      </c>
      <c r="AU1341" s="3">
        <v>0</v>
      </c>
      <c r="AV1341" s="3">
        <v>0</v>
      </c>
      <c r="AW1341" s="3">
        <v>0</v>
      </c>
      <c r="AX1341" s="3">
        <v>0</v>
      </c>
      <c r="AY1341" s="3">
        <v>0</v>
      </c>
      <c r="AZ1341" s="3">
        <v>0</v>
      </c>
      <c r="BA1341" s="3">
        <v>0</v>
      </c>
      <c r="BB1341" s="3">
        <v>0</v>
      </c>
      <c r="BC1341" s="3">
        <v>0</v>
      </c>
      <c r="BD1341" s="3">
        <v>0</v>
      </c>
      <c r="BE1341" s="3">
        <v>0</v>
      </c>
      <c r="BF1341" s="3">
        <v>0</v>
      </c>
      <c r="BG1341" s="3">
        <v>0</v>
      </c>
      <c r="BH1341" s="3">
        <v>0</v>
      </c>
      <c r="BI1341" s="3">
        <v>0</v>
      </c>
      <c r="BJ1341" s="3">
        <v>0</v>
      </c>
      <c r="BK1341" s="3">
        <v>0</v>
      </c>
      <c r="BL1341" s="3">
        <v>0</v>
      </c>
      <c r="BM1341" s="3"/>
      <c r="BN1341" s="3">
        <v>0</v>
      </c>
      <c r="BO1341" s="3">
        <v>0</v>
      </c>
      <c r="BP1341" s="3">
        <v>0</v>
      </c>
      <c r="BQ1341" s="3">
        <v>0</v>
      </c>
      <c r="BR1341" s="3">
        <v>0</v>
      </c>
      <c r="BS1341" s="3">
        <v>0</v>
      </c>
      <c r="BT1341" s="3">
        <v>1</v>
      </c>
      <c r="BU1341" s="48">
        <v>0</v>
      </c>
      <c r="BV1341" s="48">
        <v>0</v>
      </c>
      <c r="BW1341" s="48">
        <v>1</v>
      </c>
      <c r="BX1341" s="48">
        <v>0</v>
      </c>
      <c r="BY1341" s="3">
        <v>1970</v>
      </c>
      <c r="BZ1341" s="3" t="s">
        <v>2504</v>
      </c>
      <c r="CA1341" s="3" t="s">
        <v>2507</v>
      </c>
      <c r="CB1341" s="3" t="s">
        <v>2508</v>
      </c>
      <c r="CC1341" s="3" t="s">
        <v>2351</v>
      </c>
      <c r="CD1341" s="3"/>
      <c r="CE1341" s="3"/>
      <c r="CF1341" s="7"/>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J1341" s="1"/>
      <c r="DK1341" s="1"/>
      <c r="DL1341" s="1"/>
      <c r="DM1341" s="1"/>
      <c r="DN1341" s="1"/>
      <c r="DO1341" s="1"/>
      <c r="DQ1341" s="1"/>
      <c r="DT1341" s="1"/>
      <c r="DW1341" s="1"/>
      <c r="DX1341" s="1"/>
      <c r="DY1341" s="1"/>
      <c r="DZ1341" s="1"/>
      <c r="EA1341" s="1"/>
      <c r="EB1341" s="1"/>
      <c r="EC1341" s="1"/>
      <c r="EF1341" s="1"/>
      <c r="ER1341" s="1"/>
      <c r="ET1341" s="1"/>
      <c r="FH1341" s="1"/>
      <c r="FI1341" s="1"/>
      <c r="LT1341" s="2"/>
      <c r="LU1341" s="2"/>
      <c r="LV1341" s="2"/>
      <c r="LW1341" s="2"/>
      <c r="LX1341" s="2"/>
      <c r="LY1341" s="2"/>
      <c r="LZ1341" s="2"/>
      <c r="MA1341" s="2"/>
      <c r="MB1341" s="2"/>
      <c r="MC1341" s="2"/>
      <c r="MD1341" s="2"/>
      <c r="ME1341" s="2"/>
      <c r="MF1341" s="2"/>
      <c r="MG1341" s="2"/>
      <c r="MH1341" s="2"/>
      <c r="MI1341" s="2"/>
      <c r="MJ1341" s="2"/>
      <c r="MK1341" s="2"/>
      <c r="ML1341" s="2"/>
      <c r="MM1341" s="2"/>
      <c r="MN1341" s="2"/>
      <c r="MO1341" s="2"/>
      <c r="MP1341" s="2"/>
      <c r="MQ1341" s="2"/>
      <c r="MR1341" s="2"/>
      <c r="MS1341" s="2"/>
      <c r="MT1341" s="2"/>
      <c r="MU1341" s="2"/>
      <c r="MV1341" s="2"/>
      <c r="MW1341" s="2"/>
      <c r="MX1341" s="2"/>
      <c r="MY1341" s="2"/>
      <c r="MZ1341" s="2"/>
      <c r="NA1341" s="2"/>
      <c r="NB1341" s="2"/>
      <c r="NC1341" s="2"/>
      <c r="ND1341" s="2"/>
      <c r="NE1341" s="2"/>
      <c r="NF1341" s="2"/>
      <c r="NG1341" s="2"/>
      <c r="NH1341" s="2"/>
      <c r="NI1341" s="2"/>
      <c r="NJ1341" s="2"/>
      <c r="NK1341" s="2"/>
      <c r="NL1341" s="2"/>
      <c r="NM1341" s="2"/>
      <c r="NN1341" s="2"/>
      <c r="NO1341" s="2"/>
      <c r="NP1341" s="2"/>
      <c r="NQ1341" s="2"/>
      <c r="NR1341" s="2"/>
      <c r="NS1341" s="2"/>
      <c r="NT1341" s="2"/>
      <c r="NU1341" s="2"/>
      <c r="NV1341" s="2"/>
      <c r="NW1341" s="2"/>
      <c r="NX1341" s="2"/>
      <c r="NY1341" s="2"/>
      <c r="NZ1341" s="2"/>
      <c r="OA1341" s="2"/>
      <c r="OB1341" s="2"/>
      <c r="OC1341" s="2"/>
      <c r="OD1341" s="2"/>
      <c r="OE1341" s="2"/>
      <c r="OF1341" s="2"/>
      <c r="OG1341" s="2"/>
      <c r="OH1341" s="2"/>
      <c r="OI1341" s="2"/>
      <c r="OJ1341" s="2"/>
      <c r="OK1341" s="2"/>
      <c r="OL1341" s="2"/>
      <c r="OM1341" s="2"/>
      <c r="ON1341" s="2"/>
      <c r="OO1341" s="2"/>
      <c r="OP1341" s="2"/>
      <c r="OQ1341" s="2"/>
      <c r="OR1341" s="2"/>
      <c r="OS1341" s="2"/>
      <c r="OT1341" s="2"/>
      <c r="OU1341" s="2"/>
      <c r="OV1341" s="2"/>
      <c r="OW1341" s="2"/>
      <c r="OX1341" s="2"/>
      <c r="OY1341" s="2"/>
      <c r="OZ1341" s="2"/>
      <c r="PA1341" s="2"/>
      <c r="PB1341" s="2"/>
      <c r="PC1341" s="2"/>
      <c r="PD1341" s="2"/>
      <c r="PE1341" s="2"/>
      <c r="PF1341" s="2"/>
      <c r="PG1341" s="2"/>
      <c r="PH1341" s="2"/>
      <c r="PI1341" s="2"/>
      <c r="PJ1341" s="2"/>
      <c r="PK1341" s="2"/>
      <c r="PL1341" s="2"/>
      <c r="PM1341" s="2"/>
      <c r="PN1341" s="2"/>
      <c r="PO1341" s="2"/>
    </row>
    <row r="1342" spans="1:431" ht="98" hidden="1" x14ac:dyDescent="0.15">
      <c r="A1342" s="16" t="s">
        <v>3630</v>
      </c>
      <c r="B1342" s="3">
        <v>0</v>
      </c>
      <c r="C1342" s="3">
        <v>0</v>
      </c>
      <c r="D1342" s="3">
        <v>0</v>
      </c>
      <c r="E1342" s="3">
        <v>0</v>
      </c>
      <c r="F1342" s="3">
        <v>0</v>
      </c>
      <c r="G1342" s="3">
        <v>0</v>
      </c>
      <c r="H1342" s="3">
        <v>0</v>
      </c>
      <c r="I1342" s="3">
        <v>0</v>
      </c>
      <c r="J1342" s="3">
        <v>0</v>
      </c>
      <c r="K1342" s="3">
        <v>0</v>
      </c>
      <c r="L1342" s="3">
        <v>0</v>
      </c>
      <c r="M1342" s="3">
        <v>0</v>
      </c>
      <c r="N1342" s="3">
        <v>0</v>
      </c>
      <c r="O1342" s="3">
        <v>0</v>
      </c>
      <c r="P1342" s="3">
        <v>0</v>
      </c>
      <c r="Q1342" s="3">
        <v>0</v>
      </c>
      <c r="R1342" s="3">
        <v>0</v>
      </c>
      <c r="S1342" s="3">
        <v>0</v>
      </c>
      <c r="T1342" s="3">
        <v>0</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0</v>
      </c>
      <c r="AP1342" s="3">
        <v>0</v>
      </c>
      <c r="AQ1342" s="3">
        <v>1</v>
      </c>
      <c r="AR1342" s="3">
        <v>0</v>
      </c>
      <c r="AS1342" s="3">
        <v>0</v>
      </c>
      <c r="AT1342" s="3">
        <v>0</v>
      </c>
      <c r="AU1342" s="3">
        <v>0</v>
      </c>
      <c r="AV1342" s="3">
        <v>0</v>
      </c>
      <c r="AW1342" s="3">
        <v>0</v>
      </c>
      <c r="AX1342" s="3">
        <v>0</v>
      </c>
      <c r="AY1342" s="3">
        <v>0</v>
      </c>
      <c r="AZ1342" s="3">
        <v>0</v>
      </c>
      <c r="BA1342" s="3">
        <v>0</v>
      </c>
      <c r="BB1342" s="3">
        <v>0</v>
      </c>
      <c r="BC1342" s="3">
        <v>0</v>
      </c>
      <c r="BD1342" s="3">
        <v>0</v>
      </c>
      <c r="BE1342" s="3">
        <v>0</v>
      </c>
      <c r="BF1342" s="3">
        <v>0</v>
      </c>
      <c r="BG1342" s="3">
        <v>0</v>
      </c>
      <c r="BH1342" s="3">
        <v>0</v>
      </c>
      <c r="BI1342" s="3">
        <v>0</v>
      </c>
      <c r="BJ1342" s="3">
        <v>0</v>
      </c>
      <c r="BK1342" s="3">
        <v>0</v>
      </c>
      <c r="BL1342" s="3">
        <v>0</v>
      </c>
      <c r="BM1342" s="3"/>
      <c r="BN1342" s="3">
        <v>0</v>
      </c>
      <c r="BO1342" s="3">
        <v>0</v>
      </c>
      <c r="BP1342" s="3">
        <v>0</v>
      </c>
      <c r="BQ1342" s="3">
        <v>0</v>
      </c>
      <c r="BR1342" s="3">
        <v>0</v>
      </c>
      <c r="BS1342" s="3">
        <v>0</v>
      </c>
      <c r="BT1342" s="3">
        <v>1</v>
      </c>
      <c r="BU1342" s="3">
        <v>0</v>
      </c>
      <c r="BV1342" s="3">
        <v>1</v>
      </c>
      <c r="BW1342" s="3">
        <v>1</v>
      </c>
      <c r="BX1342" s="3">
        <v>0</v>
      </c>
      <c r="BY1342" s="3">
        <v>1970</v>
      </c>
      <c r="BZ1342" s="3" t="s">
        <v>2504</v>
      </c>
      <c r="CA1342" s="3" t="s">
        <v>2507</v>
      </c>
      <c r="CB1342" s="3" t="s">
        <v>2508</v>
      </c>
      <c r="CC1342" s="3" t="s">
        <v>2351</v>
      </c>
      <c r="CD1342" s="3"/>
      <c r="CE1342" s="3"/>
      <c r="CF1342" s="7"/>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J1342" s="1"/>
      <c r="DK1342" s="1"/>
      <c r="DL1342" s="1"/>
      <c r="DM1342" s="1"/>
      <c r="DN1342" s="1"/>
      <c r="DO1342" s="1"/>
      <c r="DQ1342" s="1"/>
      <c r="DT1342" s="1"/>
      <c r="DW1342" s="1"/>
      <c r="DX1342" s="1"/>
      <c r="DY1342" s="1"/>
      <c r="DZ1342" s="1"/>
      <c r="EA1342" s="1"/>
      <c r="EB1342" s="1"/>
      <c r="EC1342" s="1"/>
      <c r="EF1342" s="1"/>
      <c r="ER1342" s="1"/>
      <c r="ET1342" s="1"/>
      <c r="FH1342" s="1"/>
      <c r="FI1342" s="1"/>
      <c r="LT1342" s="2"/>
      <c r="LU1342" s="2"/>
      <c r="LV1342" s="2"/>
      <c r="LW1342" s="2"/>
      <c r="LX1342" s="2"/>
      <c r="LY1342" s="2"/>
      <c r="LZ1342" s="2"/>
      <c r="MA1342" s="2"/>
      <c r="MB1342" s="2"/>
      <c r="MC1342" s="2"/>
      <c r="MD1342" s="2"/>
      <c r="ME1342" s="2"/>
      <c r="MF1342" s="2"/>
      <c r="MG1342" s="2"/>
      <c r="MH1342" s="2"/>
      <c r="MI1342" s="2"/>
      <c r="MJ1342" s="2"/>
      <c r="MK1342" s="2"/>
      <c r="ML1342" s="2"/>
      <c r="MM1342" s="2"/>
      <c r="MN1342" s="2"/>
      <c r="MO1342" s="2"/>
      <c r="MP1342" s="2"/>
      <c r="MQ1342" s="2"/>
      <c r="MR1342" s="2"/>
      <c r="MS1342" s="2"/>
      <c r="MT1342" s="2"/>
      <c r="MU1342" s="2"/>
      <c r="MV1342" s="2"/>
      <c r="MW1342" s="2"/>
      <c r="MX1342" s="2"/>
      <c r="MY1342" s="2"/>
      <c r="MZ1342" s="2"/>
      <c r="NA1342" s="2"/>
      <c r="NB1342" s="2"/>
      <c r="NC1342" s="2"/>
      <c r="ND1342" s="2"/>
      <c r="NE1342" s="2"/>
      <c r="NF1342" s="2"/>
      <c r="NG1342" s="2"/>
      <c r="NH1342" s="2"/>
      <c r="NI1342" s="2"/>
      <c r="NJ1342" s="2"/>
      <c r="NK1342" s="2"/>
      <c r="NL1342" s="2"/>
      <c r="NM1342" s="2"/>
      <c r="NN1342" s="2"/>
      <c r="NO1342" s="2"/>
      <c r="NP1342" s="2"/>
      <c r="NQ1342" s="2"/>
      <c r="NR1342" s="2"/>
      <c r="NS1342" s="2"/>
      <c r="NT1342" s="2"/>
      <c r="NU1342" s="2"/>
      <c r="NV1342" s="2"/>
      <c r="NW1342" s="2"/>
      <c r="NX1342" s="2"/>
      <c r="NY1342" s="2"/>
      <c r="NZ1342" s="2"/>
      <c r="OA1342" s="2"/>
      <c r="OB1342" s="2"/>
      <c r="OC1342" s="2"/>
      <c r="OD1342" s="2"/>
      <c r="OE1342" s="2"/>
      <c r="OF1342" s="2"/>
      <c r="OG1342" s="2"/>
      <c r="OH1342" s="2"/>
      <c r="OI1342" s="2"/>
      <c r="OJ1342" s="2"/>
      <c r="OK1342" s="2"/>
      <c r="OL1342" s="2"/>
      <c r="OM1342" s="2"/>
      <c r="ON1342" s="2"/>
      <c r="OO1342" s="2"/>
      <c r="OP1342" s="2"/>
      <c r="OQ1342" s="2"/>
      <c r="OR1342" s="2"/>
      <c r="OS1342" s="2"/>
      <c r="OT1342" s="2"/>
      <c r="OU1342" s="2"/>
      <c r="OV1342" s="2"/>
      <c r="OW1342" s="2"/>
      <c r="OX1342" s="2"/>
      <c r="OY1342" s="2"/>
      <c r="OZ1342" s="2"/>
      <c r="PA1342" s="2"/>
      <c r="PB1342" s="2"/>
      <c r="PC1342" s="2"/>
      <c r="PD1342" s="2"/>
      <c r="PE1342" s="2"/>
      <c r="PF1342" s="2"/>
      <c r="PG1342" s="2"/>
      <c r="PH1342" s="2"/>
      <c r="PI1342" s="2"/>
      <c r="PJ1342" s="2"/>
      <c r="PK1342" s="2"/>
      <c r="PL1342" s="2"/>
      <c r="PM1342" s="2"/>
      <c r="PN1342" s="2"/>
      <c r="PO1342" s="2"/>
    </row>
    <row r="1343" spans="1:431" ht="98" hidden="1" x14ac:dyDescent="0.15">
      <c r="A1343" s="6" t="s">
        <v>1539</v>
      </c>
      <c r="B1343" s="3"/>
      <c r="C1343" s="6"/>
      <c r="D1343" s="6"/>
      <c r="E1343" s="3"/>
      <c r="F1343" s="6"/>
      <c r="G1343" s="6"/>
      <c r="H1343" s="6"/>
      <c r="I1343" s="3"/>
      <c r="J1343" s="6"/>
      <c r="K1343" s="3"/>
      <c r="L1343" s="3"/>
      <c r="M1343" s="3"/>
      <c r="N1343" s="6"/>
      <c r="O1343" s="3"/>
      <c r="P1343" s="6"/>
      <c r="Q1343" s="6"/>
      <c r="R1343" s="6"/>
      <c r="S1343" s="3"/>
      <c r="T1343" s="3"/>
      <c r="U1343" s="3"/>
      <c r="V1343" s="3"/>
      <c r="W1343" s="3"/>
      <c r="X1343" s="3"/>
      <c r="Y1343" s="6"/>
      <c r="Z1343" s="6"/>
      <c r="AA1343" s="6"/>
      <c r="AB1343" s="3"/>
      <c r="AC1343" s="6"/>
      <c r="AD1343" s="6"/>
      <c r="AE1343" s="3"/>
      <c r="AF1343" s="3"/>
      <c r="AG1343" s="6"/>
      <c r="AH1343" s="6"/>
      <c r="AI1343" s="3"/>
      <c r="AJ1343" s="3"/>
      <c r="AK1343" s="3"/>
      <c r="AL1343" s="3"/>
      <c r="AM1343" s="6"/>
      <c r="AN1343" s="3"/>
      <c r="AO1343" s="3"/>
      <c r="AP1343" s="3"/>
      <c r="AQ1343" s="3"/>
      <c r="AR1343" s="3"/>
      <c r="AS1343" s="3"/>
      <c r="AT1343" s="6"/>
      <c r="AU1343" s="6"/>
      <c r="AV1343" s="6"/>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v>1970</v>
      </c>
      <c r="BZ1343" s="3" t="s">
        <v>2504</v>
      </c>
      <c r="CA1343" s="3" t="s">
        <v>2507</v>
      </c>
      <c r="CB1343" s="3" t="s">
        <v>2508</v>
      </c>
      <c r="CC1343" s="3" t="s">
        <v>2351</v>
      </c>
      <c r="CD1343" s="3"/>
      <c r="CE1343" s="3"/>
      <c r="CF1343" s="7"/>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J1343" s="1"/>
      <c r="DK1343" s="1"/>
      <c r="DL1343" s="1"/>
      <c r="DM1343" s="1"/>
      <c r="DN1343" s="1"/>
      <c r="DO1343" s="1"/>
      <c r="DQ1343" s="1"/>
      <c r="DT1343" s="1"/>
      <c r="DW1343" s="1"/>
      <c r="DX1343" s="1"/>
      <c r="DY1343" s="1"/>
      <c r="DZ1343" s="1"/>
      <c r="EA1343" s="1"/>
      <c r="EB1343" s="1"/>
      <c r="EC1343" s="1"/>
      <c r="EF1343" s="1"/>
      <c r="ER1343" s="1"/>
      <c r="ET1343" s="1"/>
      <c r="FH1343" s="1"/>
      <c r="FI1343" s="1"/>
      <c r="LT1343" s="2"/>
      <c r="LU1343" s="2"/>
      <c r="LV1343" s="2"/>
      <c r="LW1343" s="2"/>
      <c r="LX1343" s="2"/>
      <c r="LY1343" s="2"/>
      <c r="LZ1343" s="2"/>
      <c r="MA1343" s="2"/>
      <c r="MB1343" s="2"/>
      <c r="MC1343" s="2"/>
      <c r="MD1343" s="2"/>
      <c r="ME1343" s="2"/>
      <c r="MF1343" s="2"/>
      <c r="MG1343" s="2"/>
      <c r="MH1343" s="2"/>
      <c r="MI1343" s="2"/>
      <c r="MJ1343" s="2"/>
      <c r="MK1343" s="2"/>
      <c r="ML1343" s="2"/>
      <c r="MM1343" s="2"/>
      <c r="MN1343" s="2"/>
      <c r="MO1343" s="2"/>
      <c r="MP1343" s="2"/>
      <c r="MQ1343" s="2"/>
      <c r="MR1343" s="2"/>
      <c r="MS1343" s="2"/>
      <c r="MT1343" s="2"/>
      <c r="MU1343" s="2"/>
      <c r="MV1343" s="2"/>
      <c r="MW1343" s="2"/>
      <c r="MX1343" s="2"/>
      <c r="MY1343" s="2"/>
      <c r="MZ1343" s="2"/>
      <c r="NA1343" s="2"/>
      <c r="NB1343" s="2"/>
      <c r="NC1343" s="2"/>
      <c r="ND1343" s="2"/>
      <c r="NE1343" s="2"/>
      <c r="NF1343" s="2"/>
      <c r="NG1343" s="2"/>
      <c r="NH1343" s="2"/>
      <c r="NI1343" s="2"/>
      <c r="NJ1343" s="2"/>
      <c r="NK1343" s="2"/>
      <c r="NL1343" s="2"/>
      <c r="NM1343" s="2"/>
      <c r="NN1343" s="2"/>
      <c r="NO1343" s="2"/>
      <c r="NP1343" s="2"/>
      <c r="NQ1343" s="2"/>
      <c r="NR1343" s="2"/>
      <c r="NS1343" s="2"/>
      <c r="NT1343" s="2"/>
      <c r="NU1343" s="2"/>
      <c r="NV1343" s="2"/>
      <c r="NW1343" s="2"/>
      <c r="NX1343" s="2"/>
      <c r="NY1343" s="2"/>
      <c r="NZ1343" s="2"/>
      <c r="OA1343" s="2"/>
      <c r="OB1343" s="2"/>
      <c r="OC1343" s="2"/>
      <c r="OD1343" s="2"/>
      <c r="OE1343" s="2"/>
      <c r="OF1343" s="2"/>
      <c r="OG1343" s="2"/>
      <c r="OH1343" s="2"/>
      <c r="OI1343" s="2"/>
      <c r="OJ1343" s="2"/>
      <c r="OK1343" s="2"/>
      <c r="OL1343" s="2"/>
      <c r="OM1343" s="2"/>
      <c r="ON1343" s="2"/>
      <c r="OO1343" s="2"/>
      <c r="OP1343" s="2"/>
      <c r="OQ1343" s="2"/>
      <c r="OR1343" s="2"/>
      <c r="OS1343" s="2"/>
      <c r="OT1343" s="2"/>
      <c r="OU1343" s="2"/>
      <c r="OV1343" s="2"/>
      <c r="OW1343" s="2"/>
      <c r="OX1343" s="2"/>
      <c r="OY1343" s="2"/>
      <c r="OZ1343" s="2"/>
      <c r="PA1343" s="2"/>
      <c r="PB1343" s="2"/>
      <c r="PC1343" s="2"/>
      <c r="PD1343" s="2"/>
      <c r="PE1343" s="2"/>
      <c r="PF1343" s="2"/>
      <c r="PG1343" s="2"/>
      <c r="PH1343" s="2"/>
      <c r="PI1343" s="2"/>
      <c r="PJ1343" s="2"/>
      <c r="PK1343" s="2"/>
      <c r="PL1343" s="2"/>
      <c r="PM1343" s="2"/>
      <c r="PN1343" s="2"/>
      <c r="PO1343" s="2"/>
    </row>
    <row r="1344" spans="1:431" ht="98" hidden="1" x14ac:dyDescent="0.15">
      <c r="A1344" s="6" t="s">
        <v>1542</v>
      </c>
      <c r="B1344" s="3"/>
      <c r="C1344" s="6"/>
      <c r="D1344" s="6"/>
      <c r="E1344" s="3"/>
      <c r="F1344" s="6"/>
      <c r="G1344" s="6"/>
      <c r="H1344" s="6"/>
      <c r="I1344" s="3"/>
      <c r="J1344" s="6"/>
      <c r="K1344" s="3"/>
      <c r="L1344" s="3"/>
      <c r="M1344" s="3"/>
      <c r="N1344" s="6"/>
      <c r="O1344" s="3"/>
      <c r="P1344" s="6"/>
      <c r="Q1344" s="6"/>
      <c r="R1344" s="6"/>
      <c r="S1344" s="3"/>
      <c r="T1344" s="3"/>
      <c r="U1344" s="3"/>
      <c r="V1344" s="3"/>
      <c r="W1344" s="3"/>
      <c r="X1344" s="3"/>
      <c r="Y1344" s="6"/>
      <c r="Z1344" s="6"/>
      <c r="AA1344" s="6"/>
      <c r="AB1344" s="3"/>
      <c r="AC1344" s="6"/>
      <c r="AD1344" s="6"/>
      <c r="AE1344" s="3"/>
      <c r="AF1344" s="3"/>
      <c r="AG1344" s="6"/>
      <c r="AH1344" s="6"/>
      <c r="AI1344" s="3"/>
      <c r="AJ1344" s="3"/>
      <c r="AK1344" s="3"/>
      <c r="AL1344" s="3"/>
      <c r="AM1344" s="6"/>
      <c r="AN1344" s="3"/>
      <c r="AO1344" s="3"/>
      <c r="AP1344" s="3"/>
      <c r="AQ1344" s="3"/>
      <c r="AR1344" s="3"/>
      <c r="AS1344" s="3"/>
      <c r="AT1344" s="6"/>
      <c r="AU1344" s="6"/>
      <c r="AV1344" s="6"/>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v>1970</v>
      </c>
      <c r="BZ1344" s="3" t="s">
        <v>2504</v>
      </c>
      <c r="CA1344" s="3" t="s">
        <v>2507</v>
      </c>
      <c r="CB1344" s="3" t="s">
        <v>2508</v>
      </c>
      <c r="CC1344" s="3" t="s">
        <v>2351</v>
      </c>
      <c r="CD1344" s="3"/>
      <c r="CE1344" s="3"/>
      <c r="CF1344" s="7"/>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J1344" s="1"/>
      <c r="DK1344" s="1"/>
      <c r="DL1344" s="1"/>
      <c r="DM1344" s="1"/>
      <c r="DN1344" s="1"/>
      <c r="DO1344" s="1"/>
      <c r="DQ1344" s="1"/>
      <c r="DT1344" s="1"/>
      <c r="DW1344" s="1"/>
      <c r="DX1344" s="1"/>
      <c r="DY1344" s="1"/>
      <c r="DZ1344" s="1"/>
      <c r="EA1344" s="1"/>
      <c r="EB1344" s="1"/>
      <c r="EC1344" s="1"/>
      <c r="EF1344" s="1"/>
      <c r="ER1344" s="1"/>
      <c r="ET1344" s="1"/>
      <c r="FH1344" s="1"/>
      <c r="FI1344" s="1"/>
      <c r="LT1344" s="2"/>
      <c r="LU1344" s="2"/>
      <c r="LV1344" s="2"/>
      <c r="LW1344" s="2"/>
      <c r="LX1344" s="2"/>
      <c r="LY1344" s="2"/>
      <c r="LZ1344" s="2"/>
      <c r="MA1344" s="2"/>
      <c r="MB1344" s="2"/>
      <c r="MC1344" s="2"/>
      <c r="MD1344" s="2"/>
      <c r="ME1344" s="2"/>
      <c r="MF1344" s="2"/>
      <c r="MG1344" s="2"/>
      <c r="MH1344" s="2"/>
      <c r="MI1344" s="2"/>
      <c r="MJ1344" s="2"/>
      <c r="MK1344" s="2"/>
      <c r="ML1344" s="2"/>
      <c r="MM1344" s="2"/>
      <c r="MN1344" s="2"/>
      <c r="MO1344" s="2"/>
      <c r="MP1344" s="2"/>
      <c r="MQ1344" s="2"/>
      <c r="MR1344" s="2"/>
      <c r="MS1344" s="2"/>
      <c r="MT1344" s="2"/>
      <c r="MU1344" s="2"/>
      <c r="MV1344" s="2"/>
      <c r="MW1344" s="2"/>
      <c r="MX1344" s="2"/>
      <c r="MY1344" s="2"/>
      <c r="MZ1344" s="2"/>
      <c r="NA1344" s="2"/>
      <c r="NB1344" s="2"/>
      <c r="NC1344" s="2"/>
      <c r="ND1344" s="2"/>
      <c r="NE1344" s="2"/>
      <c r="NF1344" s="2"/>
      <c r="NG1344" s="2"/>
      <c r="NH1344" s="2"/>
      <c r="NI1344" s="2"/>
      <c r="NJ1344" s="2"/>
      <c r="NK1344" s="2"/>
      <c r="NL1344" s="2"/>
      <c r="NM1344" s="2"/>
      <c r="NN1344" s="2"/>
      <c r="NO1344" s="2"/>
      <c r="NP1344" s="2"/>
      <c r="NQ1344" s="2"/>
      <c r="NR1344" s="2"/>
      <c r="NS1344" s="2"/>
      <c r="NT1344" s="2"/>
      <c r="NU1344" s="2"/>
      <c r="NV1344" s="2"/>
      <c r="NW1344" s="2"/>
      <c r="NX1344" s="2"/>
      <c r="NY1344" s="2"/>
      <c r="NZ1344" s="2"/>
      <c r="OA1344" s="2"/>
      <c r="OB1344" s="2"/>
      <c r="OC1344" s="2"/>
      <c r="OD1344" s="2"/>
      <c r="OE1344" s="2"/>
      <c r="OF1344" s="2"/>
      <c r="OG1344" s="2"/>
      <c r="OH1344" s="2"/>
      <c r="OI1344" s="2"/>
      <c r="OJ1344" s="2"/>
      <c r="OK1344" s="2"/>
      <c r="OL1344" s="2"/>
      <c r="OM1344" s="2"/>
      <c r="ON1344" s="2"/>
      <c r="OO1344" s="2"/>
      <c r="OP1344" s="2"/>
      <c r="OQ1344" s="2"/>
      <c r="OR1344" s="2"/>
      <c r="OS1344" s="2"/>
      <c r="OT1344" s="2"/>
      <c r="OU1344" s="2"/>
      <c r="OV1344" s="2"/>
      <c r="OW1344" s="2"/>
      <c r="OX1344" s="2"/>
      <c r="OY1344" s="2"/>
      <c r="OZ1344" s="2"/>
      <c r="PA1344" s="2"/>
      <c r="PB1344" s="2"/>
      <c r="PC1344" s="2"/>
      <c r="PD1344" s="2"/>
      <c r="PE1344" s="2"/>
      <c r="PF1344" s="2"/>
      <c r="PG1344" s="2"/>
      <c r="PH1344" s="2"/>
      <c r="PI1344" s="2"/>
      <c r="PJ1344" s="2"/>
      <c r="PK1344" s="2"/>
      <c r="PL1344" s="2"/>
      <c r="PM1344" s="2"/>
      <c r="PN1344" s="2"/>
      <c r="PO1344" s="2"/>
    </row>
    <row r="1345" spans="1:431" ht="98" hidden="1" x14ac:dyDescent="0.15">
      <c r="A1345" s="6" t="s">
        <v>1545</v>
      </c>
      <c r="B1345" s="3"/>
      <c r="C1345" s="6"/>
      <c r="D1345" s="6"/>
      <c r="E1345" s="3"/>
      <c r="F1345" s="6"/>
      <c r="G1345" s="6"/>
      <c r="H1345" s="6"/>
      <c r="I1345" s="3"/>
      <c r="J1345" s="6"/>
      <c r="K1345" s="3"/>
      <c r="L1345" s="3"/>
      <c r="M1345" s="3"/>
      <c r="N1345" s="6"/>
      <c r="O1345" s="3"/>
      <c r="P1345" s="6"/>
      <c r="Q1345" s="6"/>
      <c r="R1345" s="6"/>
      <c r="S1345" s="3"/>
      <c r="T1345" s="3"/>
      <c r="U1345" s="3"/>
      <c r="V1345" s="3"/>
      <c r="W1345" s="3"/>
      <c r="X1345" s="3"/>
      <c r="Y1345" s="6"/>
      <c r="Z1345" s="6"/>
      <c r="AA1345" s="6"/>
      <c r="AB1345" s="3"/>
      <c r="AC1345" s="6"/>
      <c r="AD1345" s="6"/>
      <c r="AE1345" s="3"/>
      <c r="AF1345" s="3"/>
      <c r="AG1345" s="6"/>
      <c r="AH1345" s="6"/>
      <c r="AI1345" s="3"/>
      <c r="AJ1345" s="3"/>
      <c r="AK1345" s="3"/>
      <c r="AL1345" s="3"/>
      <c r="AM1345" s="6"/>
      <c r="AN1345" s="3"/>
      <c r="AO1345" s="3"/>
      <c r="AP1345" s="3"/>
      <c r="AQ1345" s="3"/>
      <c r="AR1345" s="3"/>
      <c r="AS1345" s="3"/>
      <c r="AT1345" s="6"/>
      <c r="AU1345" s="6"/>
      <c r="AV1345" s="6"/>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v>1970</v>
      </c>
      <c r="BZ1345" s="3" t="s">
        <v>2504</v>
      </c>
      <c r="CA1345" s="3" t="s">
        <v>2507</v>
      </c>
      <c r="CB1345" s="3" t="s">
        <v>2508</v>
      </c>
      <c r="CC1345" s="3" t="s">
        <v>2351</v>
      </c>
      <c r="CD1345" s="3"/>
      <c r="CE1345" s="3"/>
      <c r="CF1345" s="7"/>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J1345" s="1"/>
      <c r="DK1345" s="1"/>
      <c r="DL1345" s="1"/>
      <c r="DM1345" s="1"/>
      <c r="DN1345" s="1"/>
      <c r="DO1345" s="1"/>
      <c r="DQ1345" s="1"/>
      <c r="DT1345" s="1"/>
      <c r="DW1345" s="1"/>
      <c r="DX1345" s="1"/>
      <c r="DY1345" s="1"/>
      <c r="DZ1345" s="1"/>
      <c r="EA1345" s="1"/>
      <c r="EB1345" s="1"/>
      <c r="EC1345" s="1"/>
      <c r="EF1345" s="1"/>
      <c r="ER1345" s="1"/>
      <c r="ET1345" s="1"/>
      <c r="FH1345" s="1"/>
      <c r="FI1345" s="1"/>
      <c r="LT1345" s="2"/>
      <c r="LU1345" s="2"/>
      <c r="LV1345" s="2"/>
      <c r="LW1345" s="2"/>
      <c r="LX1345" s="2"/>
      <c r="LY1345" s="2"/>
      <c r="LZ1345" s="2"/>
      <c r="MA1345" s="2"/>
      <c r="MB1345" s="2"/>
      <c r="MC1345" s="2"/>
      <c r="MD1345" s="2"/>
      <c r="ME1345" s="2"/>
      <c r="MF1345" s="2"/>
      <c r="MG1345" s="2"/>
      <c r="MH1345" s="2"/>
      <c r="MI1345" s="2"/>
      <c r="MJ1345" s="2"/>
      <c r="MK1345" s="2"/>
      <c r="ML1345" s="2"/>
      <c r="MM1345" s="2"/>
      <c r="MN1345" s="2"/>
      <c r="MO1345" s="2"/>
      <c r="MP1345" s="2"/>
      <c r="MQ1345" s="2"/>
      <c r="MR1345" s="2"/>
      <c r="MS1345" s="2"/>
      <c r="MT1345" s="2"/>
      <c r="MU1345" s="2"/>
      <c r="MV1345" s="2"/>
      <c r="MW1345" s="2"/>
      <c r="MX1345" s="2"/>
      <c r="MY1345" s="2"/>
      <c r="MZ1345" s="2"/>
      <c r="NA1345" s="2"/>
      <c r="NB1345" s="2"/>
      <c r="NC1345" s="2"/>
      <c r="ND1345" s="2"/>
      <c r="NE1345" s="2"/>
      <c r="NF1345" s="2"/>
      <c r="NG1345" s="2"/>
      <c r="NH1345" s="2"/>
      <c r="NI1345" s="2"/>
      <c r="NJ1345" s="2"/>
      <c r="NK1345" s="2"/>
      <c r="NL1345" s="2"/>
      <c r="NM1345" s="2"/>
      <c r="NN1345" s="2"/>
      <c r="NO1345" s="2"/>
      <c r="NP1345" s="2"/>
      <c r="NQ1345" s="2"/>
      <c r="NR1345" s="2"/>
      <c r="NS1345" s="2"/>
      <c r="NT1345" s="2"/>
      <c r="NU1345" s="2"/>
      <c r="NV1345" s="2"/>
      <c r="NW1345" s="2"/>
      <c r="NX1345" s="2"/>
      <c r="NY1345" s="2"/>
      <c r="NZ1345" s="2"/>
      <c r="OA1345" s="2"/>
      <c r="OB1345" s="2"/>
      <c r="OC1345" s="2"/>
      <c r="OD1345" s="2"/>
      <c r="OE1345" s="2"/>
      <c r="OF1345" s="2"/>
      <c r="OG1345" s="2"/>
      <c r="OH1345" s="2"/>
      <c r="OI1345" s="2"/>
      <c r="OJ1345" s="2"/>
      <c r="OK1345" s="2"/>
      <c r="OL1345" s="2"/>
      <c r="OM1345" s="2"/>
      <c r="ON1345" s="2"/>
      <c r="OO1345" s="2"/>
      <c r="OP1345" s="2"/>
      <c r="OQ1345" s="2"/>
      <c r="OR1345" s="2"/>
      <c r="OS1345" s="2"/>
      <c r="OT1345" s="2"/>
      <c r="OU1345" s="2"/>
      <c r="OV1345" s="2"/>
      <c r="OW1345" s="2"/>
      <c r="OX1345" s="2"/>
      <c r="OY1345" s="2"/>
      <c r="OZ1345" s="2"/>
      <c r="PA1345" s="2"/>
      <c r="PB1345" s="2"/>
      <c r="PC1345" s="2"/>
      <c r="PD1345" s="2"/>
      <c r="PE1345" s="2"/>
      <c r="PF1345" s="2"/>
      <c r="PG1345" s="2"/>
      <c r="PH1345" s="2"/>
      <c r="PI1345" s="2"/>
      <c r="PJ1345" s="2"/>
      <c r="PK1345" s="2"/>
      <c r="PL1345" s="2"/>
      <c r="PM1345" s="2"/>
      <c r="PN1345" s="2"/>
      <c r="PO1345" s="2"/>
    </row>
    <row r="1346" spans="1:431" ht="98" hidden="1" x14ac:dyDescent="0.15">
      <c r="A1346" s="6" t="s">
        <v>1548</v>
      </c>
      <c r="B1346" s="3"/>
      <c r="C1346" s="6"/>
      <c r="D1346" s="6"/>
      <c r="E1346" s="3"/>
      <c r="F1346" s="6"/>
      <c r="G1346" s="6"/>
      <c r="H1346" s="6"/>
      <c r="I1346" s="3"/>
      <c r="J1346" s="6"/>
      <c r="K1346" s="3"/>
      <c r="L1346" s="3"/>
      <c r="M1346" s="3"/>
      <c r="N1346" s="6"/>
      <c r="O1346" s="3"/>
      <c r="P1346" s="6"/>
      <c r="Q1346" s="6"/>
      <c r="R1346" s="6"/>
      <c r="S1346" s="3"/>
      <c r="T1346" s="3"/>
      <c r="U1346" s="3"/>
      <c r="V1346" s="3"/>
      <c r="W1346" s="3"/>
      <c r="X1346" s="3"/>
      <c r="Y1346" s="6"/>
      <c r="Z1346" s="6"/>
      <c r="AA1346" s="6"/>
      <c r="AB1346" s="3"/>
      <c r="AC1346" s="6"/>
      <c r="AD1346" s="6"/>
      <c r="AE1346" s="3"/>
      <c r="AF1346" s="3"/>
      <c r="AG1346" s="6"/>
      <c r="AH1346" s="6"/>
      <c r="AI1346" s="3"/>
      <c r="AJ1346" s="3"/>
      <c r="AK1346" s="3"/>
      <c r="AL1346" s="3"/>
      <c r="AM1346" s="6"/>
      <c r="AN1346" s="3"/>
      <c r="AO1346" s="3"/>
      <c r="AP1346" s="3"/>
      <c r="AQ1346" s="3"/>
      <c r="AR1346" s="3"/>
      <c r="AS1346" s="3"/>
      <c r="AT1346" s="6"/>
      <c r="AU1346" s="6"/>
      <c r="AV1346" s="6"/>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v>1970</v>
      </c>
      <c r="BZ1346" s="3" t="s">
        <v>2504</v>
      </c>
      <c r="CA1346" s="3" t="s">
        <v>2507</v>
      </c>
      <c r="CB1346" s="3" t="s">
        <v>2508</v>
      </c>
      <c r="CC1346" s="3" t="s">
        <v>2351</v>
      </c>
      <c r="CD1346" s="3"/>
      <c r="CE1346" s="3"/>
      <c r="CF1346" s="7"/>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J1346" s="1"/>
      <c r="DK1346" s="1"/>
      <c r="DL1346" s="1"/>
      <c r="DM1346" s="1"/>
      <c r="DN1346" s="1"/>
      <c r="DO1346" s="1"/>
      <c r="DQ1346" s="1"/>
      <c r="DT1346" s="1"/>
      <c r="DW1346" s="1"/>
      <c r="DX1346" s="1"/>
      <c r="DY1346" s="1"/>
      <c r="DZ1346" s="1"/>
      <c r="EA1346" s="1"/>
      <c r="EB1346" s="1"/>
      <c r="EC1346" s="1"/>
      <c r="EF1346" s="1"/>
      <c r="ER1346" s="1"/>
      <c r="ET1346" s="1"/>
      <c r="FH1346" s="1"/>
      <c r="FI1346" s="1"/>
      <c r="LT1346" s="2"/>
      <c r="LU1346" s="2"/>
      <c r="LV1346" s="2"/>
      <c r="LW1346" s="2"/>
      <c r="LX1346" s="2"/>
      <c r="LY1346" s="2"/>
      <c r="LZ1346" s="2"/>
      <c r="MA1346" s="2"/>
      <c r="MB1346" s="2"/>
      <c r="MC1346" s="2"/>
      <c r="MD1346" s="2"/>
      <c r="ME1346" s="2"/>
      <c r="MF1346" s="2"/>
      <c r="MG1346" s="2"/>
      <c r="MH1346" s="2"/>
      <c r="MI1346" s="2"/>
      <c r="MJ1346" s="2"/>
      <c r="MK1346" s="2"/>
      <c r="ML1346" s="2"/>
      <c r="MM1346" s="2"/>
      <c r="MN1346" s="2"/>
      <c r="MO1346" s="2"/>
      <c r="MP1346" s="2"/>
      <c r="MQ1346" s="2"/>
      <c r="MR1346" s="2"/>
      <c r="MS1346" s="2"/>
      <c r="MT1346" s="2"/>
      <c r="MU1346" s="2"/>
      <c r="MV1346" s="2"/>
      <c r="MW1346" s="2"/>
      <c r="MX1346" s="2"/>
      <c r="MY1346" s="2"/>
      <c r="MZ1346" s="2"/>
      <c r="NA1346" s="2"/>
      <c r="NB1346" s="2"/>
      <c r="NC1346" s="2"/>
      <c r="ND1346" s="2"/>
      <c r="NE1346" s="2"/>
      <c r="NF1346" s="2"/>
      <c r="NG1346" s="2"/>
      <c r="NH1346" s="2"/>
      <c r="NI1346" s="2"/>
      <c r="NJ1346" s="2"/>
      <c r="NK1346" s="2"/>
      <c r="NL1346" s="2"/>
      <c r="NM1346" s="2"/>
      <c r="NN1346" s="2"/>
      <c r="NO1346" s="2"/>
      <c r="NP1346" s="2"/>
      <c r="NQ1346" s="2"/>
      <c r="NR1346" s="2"/>
      <c r="NS1346" s="2"/>
      <c r="NT1346" s="2"/>
      <c r="NU1346" s="2"/>
      <c r="NV1346" s="2"/>
      <c r="NW1346" s="2"/>
      <c r="NX1346" s="2"/>
      <c r="NY1346" s="2"/>
      <c r="NZ1346" s="2"/>
      <c r="OA1346" s="2"/>
      <c r="OB1346" s="2"/>
      <c r="OC1346" s="2"/>
      <c r="OD1346" s="2"/>
      <c r="OE1346" s="2"/>
      <c r="OF1346" s="2"/>
      <c r="OG1346" s="2"/>
      <c r="OH1346" s="2"/>
      <c r="OI1346" s="2"/>
      <c r="OJ1346" s="2"/>
      <c r="OK1346" s="2"/>
      <c r="OL1346" s="2"/>
      <c r="OM1346" s="2"/>
      <c r="ON1346" s="2"/>
      <c r="OO1346" s="2"/>
      <c r="OP1346" s="2"/>
      <c r="OQ1346" s="2"/>
      <c r="OR1346" s="2"/>
      <c r="OS1346" s="2"/>
      <c r="OT1346" s="2"/>
      <c r="OU1346" s="2"/>
      <c r="OV1346" s="2"/>
      <c r="OW1346" s="2"/>
      <c r="OX1346" s="2"/>
      <c r="OY1346" s="2"/>
      <c r="OZ1346" s="2"/>
      <c r="PA1346" s="2"/>
      <c r="PB1346" s="2"/>
      <c r="PC1346" s="2"/>
      <c r="PD1346" s="2"/>
      <c r="PE1346" s="2"/>
      <c r="PF1346" s="2"/>
      <c r="PG1346" s="2"/>
      <c r="PH1346" s="2"/>
      <c r="PI1346" s="2"/>
      <c r="PJ1346" s="2"/>
      <c r="PK1346" s="2"/>
      <c r="PL1346" s="2"/>
      <c r="PM1346" s="2"/>
      <c r="PN1346" s="2"/>
      <c r="PO1346" s="2"/>
    </row>
    <row r="1347" spans="1:431" ht="98" hidden="1" x14ac:dyDescent="0.15">
      <c r="A1347" s="6" t="s">
        <v>1551</v>
      </c>
      <c r="B1347" s="3"/>
      <c r="C1347" s="6"/>
      <c r="D1347" s="6"/>
      <c r="E1347" s="3"/>
      <c r="F1347" s="6"/>
      <c r="G1347" s="6"/>
      <c r="H1347" s="6"/>
      <c r="I1347" s="3"/>
      <c r="J1347" s="6"/>
      <c r="K1347" s="3"/>
      <c r="L1347" s="3"/>
      <c r="M1347" s="3"/>
      <c r="N1347" s="6"/>
      <c r="O1347" s="3"/>
      <c r="P1347" s="6"/>
      <c r="Q1347" s="6"/>
      <c r="R1347" s="6"/>
      <c r="S1347" s="3"/>
      <c r="T1347" s="3"/>
      <c r="U1347" s="3"/>
      <c r="V1347" s="3"/>
      <c r="W1347" s="3"/>
      <c r="X1347" s="3"/>
      <c r="Y1347" s="6"/>
      <c r="Z1347" s="6"/>
      <c r="AA1347" s="6"/>
      <c r="AB1347" s="3"/>
      <c r="AC1347" s="6"/>
      <c r="AD1347" s="6"/>
      <c r="AE1347" s="3"/>
      <c r="AF1347" s="3"/>
      <c r="AG1347" s="6"/>
      <c r="AH1347" s="6"/>
      <c r="AI1347" s="3"/>
      <c r="AJ1347" s="3"/>
      <c r="AK1347" s="3"/>
      <c r="AL1347" s="3"/>
      <c r="AM1347" s="6"/>
      <c r="AN1347" s="3"/>
      <c r="AO1347" s="3"/>
      <c r="AP1347" s="3"/>
      <c r="AQ1347" s="3"/>
      <c r="AR1347" s="3"/>
      <c r="AS1347" s="3"/>
      <c r="AT1347" s="6"/>
      <c r="AU1347" s="6"/>
      <c r="AV1347" s="6"/>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v>1970</v>
      </c>
      <c r="BZ1347" s="3" t="s">
        <v>2504</v>
      </c>
      <c r="CA1347" s="3" t="s">
        <v>2507</v>
      </c>
      <c r="CB1347" s="3" t="s">
        <v>2508</v>
      </c>
      <c r="CC1347" s="3" t="s">
        <v>2351</v>
      </c>
      <c r="CD1347" s="3"/>
      <c r="CE1347" s="3"/>
      <c r="CF1347" s="7"/>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J1347" s="1"/>
      <c r="DK1347" s="1"/>
      <c r="DL1347" s="1"/>
      <c r="DM1347" s="1"/>
      <c r="DN1347" s="1"/>
      <c r="DO1347" s="1"/>
      <c r="DQ1347" s="1"/>
      <c r="DT1347" s="1"/>
      <c r="DW1347" s="1"/>
      <c r="DX1347" s="1"/>
      <c r="DY1347" s="1"/>
      <c r="DZ1347" s="1"/>
      <c r="EA1347" s="1"/>
      <c r="EB1347" s="1"/>
      <c r="EC1347" s="1"/>
      <c r="EF1347" s="1"/>
      <c r="ER1347" s="1"/>
      <c r="ET1347" s="1"/>
      <c r="FH1347" s="1"/>
      <c r="FI1347" s="1"/>
      <c r="LT1347" s="2"/>
      <c r="LU1347" s="2"/>
      <c r="LV1347" s="2"/>
      <c r="LW1347" s="2"/>
      <c r="LX1347" s="2"/>
      <c r="LY1347" s="2"/>
      <c r="LZ1347" s="2"/>
      <c r="MA1347" s="2"/>
      <c r="MB1347" s="2"/>
      <c r="MC1347" s="2"/>
      <c r="MD1347" s="2"/>
      <c r="ME1347" s="2"/>
      <c r="MF1347" s="2"/>
      <c r="MG1347" s="2"/>
      <c r="MH1347" s="2"/>
      <c r="MI1347" s="2"/>
      <c r="MJ1347" s="2"/>
      <c r="MK1347" s="2"/>
      <c r="ML1347" s="2"/>
      <c r="MM1347" s="2"/>
      <c r="MN1347" s="2"/>
      <c r="MO1347" s="2"/>
      <c r="MP1347" s="2"/>
      <c r="MQ1347" s="2"/>
      <c r="MR1347" s="2"/>
      <c r="MS1347" s="2"/>
      <c r="MT1347" s="2"/>
      <c r="MU1347" s="2"/>
      <c r="MV1347" s="2"/>
      <c r="MW1347" s="2"/>
      <c r="MX1347" s="2"/>
      <c r="MY1347" s="2"/>
      <c r="MZ1347" s="2"/>
      <c r="NA1347" s="2"/>
      <c r="NB1347" s="2"/>
      <c r="NC1347" s="2"/>
      <c r="ND1347" s="2"/>
      <c r="NE1347" s="2"/>
      <c r="NF1347" s="2"/>
      <c r="NG1347" s="2"/>
      <c r="NH1347" s="2"/>
      <c r="NI1347" s="2"/>
      <c r="NJ1347" s="2"/>
      <c r="NK1347" s="2"/>
      <c r="NL1347" s="2"/>
      <c r="NM1347" s="2"/>
      <c r="NN1347" s="2"/>
      <c r="NO1347" s="2"/>
      <c r="NP1347" s="2"/>
      <c r="NQ1347" s="2"/>
      <c r="NR1347" s="2"/>
      <c r="NS1347" s="2"/>
      <c r="NT1347" s="2"/>
      <c r="NU1347" s="2"/>
      <c r="NV1347" s="2"/>
      <c r="NW1347" s="2"/>
      <c r="NX1347" s="2"/>
      <c r="NY1347" s="2"/>
      <c r="NZ1347" s="2"/>
      <c r="OA1347" s="2"/>
      <c r="OB1347" s="2"/>
      <c r="OC1347" s="2"/>
      <c r="OD1347" s="2"/>
      <c r="OE1347" s="2"/>
      <c r="OF1347" s="2"/>
      <c r="OG1347" s="2"/>
      <c r="OH1347" s="2"/>
      <c r="OI1347" s="2"/>
      <c r="OJ1347" s="2"/>
      <c r="OK1347" s="2"/>
      <c r="OL1347" s="2"/>
      <c r="OM1347" s="2"/>
      <c r="ON1347" s="2"/>
      <c r="OO1347" s="2"/>
      <c r="OP1347" s="2"/>
      <c r="OQ1347" s="2"/>
      <c r="OR1347" s="2"/>
      <c r="OS1347" s="2"/>
      <c r="OT1347" s="2"/>
      <c r="OU1347" s="2"/>
      <c r="OV1347" s="2"/>
      <c r="OW1347" s="2"/>
      <c r="OX1347" s="2"/>
      <c r="OY1347" s="2"/>
      <c r="OZ1347" s="2"/>
      <c r="PA1347" s="2"/>
      <c r="PB1347" s="2"/>
      <c r="PC1347" s="2"/>
      <c r="PD1347" s="2"/>
      <c r="PE1347" s="2"/>
      <c r="PF1347" s="2"/>
      <c r="PG1347" s="2"/>
      <c r="PH1347" s="2"/>
      <c r="PI1347" s="2"/>
      <c r="PJ1347" s="2"/>
      <c r="PK1347" s="2"/>
      <c r="PL1347" s="2"/>
      <c r="PM1347" s="2"/>
      <c r="PN1347" s="2"/>
      <c r="PO1347" s="2"/>
    </row>
    <row r="1348" spans="1:431" ht="98" hidden="1" x14ac:dyDescent="0.15">
      <c r="A1348" s="6" t="s">
        <v>1554</v>
      </c>
      <c r="B1348" s="3"/>
      <c r="C1348" s="6"/>
      <c r="D1348" s="6"/>
      <c r="E1348" s="3"/>
      <c r="F1348" s="6"/>
      <c r="G1348" s="6"/>
      <c r="H1348" s="6"/>
      <c r="I1348" s="3"/>
      <c r="J1348" s="6"/>
      <c r="K1348" s="3"/>
      <c r="L1348" s="3"/>
      <c r="M1348" s="3"/>
      <c r="N1348" s="6"/>
      <c r="O1348" s="3"/>
      <c r="P1348" s="6"/>
      <c r="Q1348" s="6"/>
      <c r="R1348" s="6"/>
      <c r="S1348" s="3"/>
      <c r="T1348" s="3"/>
      <c r="U1348" s="3"/>
      <c r="V1348" s="3"/>
      <c r="W1348" s="3"/>
      <c r="X1348" s="3"/>
      <c r="Y1348" s="6"/>
      <c r="Z1348" s="6"/>
      <c r="AA1348" s="6"/>
      <c r="AB1348" s="3"/>
      <c r="AC1348" s="6"/>
      <c r="AD1348" s="6"/>
      <c r="AE1348" s="3"/>
      <c r="AF1348" s="3"/>
      <c r="AG1348" s="6"/>
      <c r="AH1348" s="6"/>
      <c r="AI1348" s="3"/>
      <c r="AJ1348" s="3"/>
      <c r="AK1348" s="3"/>
      <c r="AL1348" s="3"/>
      <c r="AM1348" s="6"/>
      <c r="AN1348" s="3"/>
      <c r="AO1348" s="3"/>
      <c r="AP1348" s="3"/>
      <c r="AQ1348" s="3"/>
      <c r="AR1348" s="3"/>
      <c r="AS1348" s="3"/>
      <c r="AT1348" s="6"/>
      <c r="AU1348" s="6"/>
      <c r="AV1348" s="6"/>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v>1970</v>
      </c>
      <c r="BZ1348" s="3" t="s">
        <v>2504</v>
      </c>
      <c r="CA1348" s="3" t="s">
        <v>2507</v>
      </c>
      <c r="CB1348" s="3" t="s">
        <v>2508</v>
      </c>
      <c r="CC1348" s="3" t="s">
        <v>2351</v>
      </c>
      <c r="CD1348" s="3"/>
      <c r="CE1348" s="3"/>
      <c r="CF1348" s="7"/>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J1348" s="1"/>
      <c r="DK1348" s="1"/>
      <c r="DL1348" s="1"/>
      <c r="DM1348" s="1"/>
      <c r="DN1348" s="1"/>
      <c r="DO1348" s="1"/>
      <c r="DQ1348" s="1"/>
      <c r="DT1348" s="1"/>
      <c r="DW1348" s="1"/>
      <c r="DX1348" s="1"/>
      <c r="DY1348" s="1"/>
      <c r="DZ1348" s="1"/>
      <c r="EA1348" s="1"/>
      <c r="EB1348" s="1"/>
      <c r="EC1348" s="1"/>
      <c r="EF1348" s="1"/>
      <c r="ER1348" s="1"/>
      <c r="ET1348" s="1"/>
      <c r="FH1348" s="1"/>
      <c r="FI1348" s="1"/>
      <c r="LT1348" s="2"/>
      <c r="LU1348" s="2"/>
      <c r="LV1348" s="2"/>
      <c r="LW1348" s="2"/>
      <c r="LX1348" s="2"/>
      <c r="LY1348" s="2"/>
      <c r="LZ1348" s="2"/>
      <c r="MA1348" s="2"/>
      <c r="MB1348" s="2"/>
      <c r="MC1348" s="2"/>
      <c r="MD1348" s="2"/>
      <c r="ME1348" s="2"/>
      <c r="MF1348" s="2"/>
      <c r="MG1348" s="2"/>
      <c r="MH1348" s="2"/>
      <c r="MI1348" s="2"/>
      <c r="MJ1348" s="2"/>
      <c r="MK1348" s="2"/>
      <c r="ML1348" s="2"/>
      <c r="MM1348" s="2"/>
      <c r="MN1348" s="2"/>
      <c r="MO1348" s="2"/>
      <c r="MP1348" s="2"/>
      <c r="MQ1348" s="2"/>
      <c r="MR1348" s="2"/>
      <c r="MS1348" s="2"/>
      <c r="MT1348" s="2"/>
      <c r="MU1348" s="2"/>
      <c r="MV1348" s="2"/>
      <c r="MW1348" s="2"/>
      <c r="MX1348" s="2"/>
      <c r="MY1348" s="2"/>
      <c r="MZ1348" s="2"/>
      <c r="NA1348" s="2"/>
      <c r="NB1348" s="2"/>
      <c r="NC1348" s="2"/>
      <c r="ND1348" s="2"/>
      <c r="NE1348" s="2"/>
      <c r="NF1348" s="2"/>
      <c r="NG1348" s="2"/>
      <c r="NH1348" s="2"/>
      <c r="NI1348" s="2"/>
      <c r="NJ1348" s="2"/>
      <c r="NK1348" s="2"/>
      <c r="NL1348" s="2"/>
      <c r="NM1348" s="2"/>
      <c r="NN1348" s="2"/>
      <c r="NO1348" s="2"/>
      <c r="NP1348" s="2"/>
      <c r="NQ1348" s="2"/>
      <c r="NR1348" s="2"/>
      <c r="NS1348" s="2"/>
      <c r="NT1348" s="2"/>
      <c r="NU1348" s="2"/>
      <c r="NV1348" s="2"/>
      <c r="NW1348" s="2"/>
      <c r="NX1348" s="2"/>
      <c r="NY1348" s="2"/>
      <c r="NZ1348" s="2"/>
      <c r="OA1348" s="2"/>
      <c r="OB1348" s="2"/>
      <c r="OC1348" s="2"/>
      <c r="OD1348" s="2"/>
      <c r="OE1348" s="2"/>
      <c r="OF1348" s="2"/>
      <c r="OG1348" s="2"/>
      <c r="OH1348" s="2"/>
      <c r="OI1348" s="2"/>
      <c r="OJ1348" s="2"/>
      <c r="OK1348" s="2"/>
      <c r="OL1348" s="2"/>
      <c r="OM1348" s="2"/>
      <c r="ON1348" s="2"/>
      <c r="OO1348" s="2"/>
      <c r="OP1348" s="2"/>
      <c r="OQ1348" s="2"/>
      <c r="OR1348" s="2"/>
      <c r="OS1348" s="2"/>
      <c r="OT1348" s="2"/>
      <c r="OU1348" s="2"/>
      <c r="OV1348" s="2"/>
      <c r="OW1348" s="2"/>
      <c r="OX1348" s="2"/>
      <c r="OY1348" s="2"/>
      <c r="OZ1348" s="2"/>
      <c r="PA1348" s="2"/>
      <c r="PB1348" s="2"/>
      <c r="PC1348" s="2"/>
      <c r="PD1348" s="2"/>
      <c r="PE1348" s="2"/>
      <c r="PF1348" s="2"/>
      <c r="PG1348" s="2"/>
      <c r="PH1348" s="2"/>
      <c r="PI1348" s="2"/>
      <c r="PJ1348" s="2"/>
      <c r="PK1348" s="2"/>
      <c r="PL1348" s="2"/>
      <c r="PM1348" s="2"/>
      <c r="PN1348" s="2"/>
      <c r="PO1348" s="2"/>
    </row>
    <row r="1349" spans="1:431" ht="98" hidden="1" x14ac:dyDescent="0.15">
      <c r="A1349" s="16" t="s">
        <v>3739</v>
      </c>
      <c r="B1349" s="3"/>
      <c r="C1349" s="6"/>
      <c r="D1349" s="6"/>
      <c r="E1349" s="3"/>
      <c r="F1349" s="6"/>
      <c r="G1349" s="6"/>
      <c r="H1349" s="6"/>
      <c r="I1349" s="3"/>
      <c r="J1349" s="6"/>
      <c r="K1349" s="3"/>
      <c r="L1349" s="3"/>
      <c r="M1349" s="3"/>
      <c r="N1349" s="6"/>
      <c r="O1349" s="3"/>
      <c r="P1349" s="6"/>
      <c r="Q1349" s="6"/>
      <c r="R1349" s="6"/>
      <c r="S1349" s="3"/>
      <c r="T1349" s="3"/>
      <c r="U1349" s="3"/>
      <c r="V1349" s="3"/>
      <c r="W1349" s="3"/>
      <c r="X1349" s="3"/>
      <c r="Y1349" s="6"/>
      <c r="Z1349" s="6"/>
      <c r="AA1349" s="6"/>
      <c r="AB1349" s="3"/>
      <c r="AC1349" s="6"/>
      <c r="AD1349" s="6"/>
      <c r="AE1349" s="3"/>
      <c r="AF1349" s="3"/>
      <c r="AG1349" s="6"/>
      <c r="AH1349" s="6"/>
      <c r="AI1349" s="3"/>
      <c r="AJ1349" s="3"/>
      <c r="AK1349" s="3"/>
      <c r="AL1349" s="3"/>
      <c r="AM1349" s="6"/>
      <c r="AN1349" s="3"/>
      <c r="AO1349" s="3"/>
      <c r="AP1349" s="3"/>
      <c r="AQ1349" s="3"/>
      <c r="AR1349" s="3"/>
      <c r="AS1349" s="3"/>
      <c r="AT1349" s="6"/>
      <c r="AU1349" s="6"/>
      <c r="AV1349" s="6"/>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v>1970</v>
      </c>
      <c r="BZ1349" s="3" t="s">
        <v>2504</v>
      </c>
      <c r="CA1349" s="3" t="s">
        <v>2507</v>
      </c>
      <c r="CB1349" s="3" t="s">
        <v>2508</v>
      </c>
      <c r="CC1349" s="3" t="s">
        <v>2351</v>
      </c>
      <c r="CD1349" s="3"/>
      <c r="CE1349" s="3"/>
      <c r="CF1349" s="7"/>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J1349" s="1"/>
      <c r="DK1349" s="1"/>
      <c r="DL1349" s="1"/>
      <c r="DM1349" s="1"/>
      <c r="DN1349" s="1"/>
      <c r="DO1349" s="1"/>
      <c r="DQ1349" s="1"/>
      <c r="DT1349" s="1"/>
      <c r="DW1349" s="1"/>
      <c r="DX1349" s="1"/>
      <c r="DY1349" s="1"/>
      <c r="DZ1349" s="1"/>
      <c r="EA1349" s="1"/>
      <c r="EB1349" s="1"/>
      <c r="EC1349" s="1"/>
      <c r="EF1349" s="1"/>
      <c r="ER1349" s="1"/>
      <c r="ET1349" s="1"/>
      <c r="FH1349" s="1"/>
      <c r="FI1349" s="1"/>
      <c r="LT1349" s="2"/>
      <c r="LU1349" s="2"/>
      <c r="LV1349" s="2"/>
      <c r="LW1349" s="2"/>
      <c r="LX1349" s="2"/>
      <c r="LY1349" s="2"/>
      <c r="LZ1349" s="2"/>
      <c r="MA1349" s="2"/>
      <c r="MB1349" s="2"/>
      <c r="MC1349" s="2"/>
      <c r="MD1349" s="2"/>
      <c r="ME1349" s="2"/>
      <c r="MF1349" s="2"/>
      <c r="MG1349" s="2"/>
      <c r="MH1349" s="2"/>
      <c r="MI1349" s="2"/>
      <c r="MJ1349" s="2"/>
      <c r="MK1349" s="2"/>
      <c r="ML1349" s="2"/>
      <c r="MM1349" s="2"/>
      <c r="MN1349" s="2"/>
      <c r="MO1349" s="2"/>
      <c r="MP1349" s="2"/>
      <c r="MQ1349" s="2"/>
      <c r="MR1349" s="2"/>
      <c r="MS1349" s="2"/>
      <c r="MT1349" s="2"/>
      <c r="MU1349" s="2"/>
      <c r="MV1349" s="2"/>
      <c r="MW1349" s="2"/>
      <c r="MX1349" s="2"/>
      <c r="MY1349" s="2"/>
      <c r="MZ1349" s="2"/>
      <c r="NA1349" s="2"/>
      <c r="NB1349" s="2"/>
      <c r="NC1349" s="2"/>
      <c r="ND1349" s="2"/>
      <c r="NE1349" s="2"/>
      <c r="NF1349" s="2"/>
      <c r="NG1349" s="2"/>
      <c r="NH1349" s="2"/>
      <c r="NI1349" s="2"/>
      <c r="NJ1349" s="2"/>
      <c r="NK1349" s="2"/>
      <c r="NL1349" s="2"/>
      <c r="NM1349" s="2"/>
      <c r="NN1349" s="2"/>
      <c r="NO1349" s="2"/>
      <c r="NP1349" s="2"/>
      <c r="NQ1349" s="2"/>
      <c r="NR1349" s="2"/>
      <c r="NS1349" s="2"/>
      <c r="NT1349" s="2"/>
      <c r="NU1349" s="2"/>
      <c r="NV1349" s="2"/>
      <c r="NW1349" s="2"/>
      <c r="NX1349" s="2"/>
      <c r="NY1349" s="2"/>
      <c r="NZ1349" s="2"/>
      <c r="OA1349" s="2"/>
      <c r="OB1349" s="2"/>
      <c r="OC1349" s="2"/>
      <c r="OD1349" s="2"/>
      <c r="OE1349" s="2"/>
      <c r="OF1349" s="2"/>
      <c r="OG1349" s="2"/>
      <c r="OH1349" s="2"/>
      <c r="OI1349" s="2"/>
      <c r="OJ1349" s="2"/>
      <c r="OK1349" s="2"/>
      <c r="OL1349" s="2"/>
      <c r="OM1349" s="2"/>
      <c r="ON1349" s="2"/>
      <c r="OO1349" s="2"/>
      <c r="OP1349" s="2"/>
      <c r="OQ1349" s="2"/>
      <c r="OR1349" s="2"/>
      <c r="OS1349" s="2"/>
      <c r="OT1349" s="2"/>
      <c r="OU1349" s="2"/>
      <c r="OV1349" s="2"/>
      <c r="OW1349" s="2"/>
      <c r="OX1349" s="2"/>
      <c r="OY1349" s="2"/>
      <c r="OZ1349" s="2"/>
      <c r="PA1349" s="2"/>
      <c r="PB1349" s="2"/>
      <c r="PC1349" s="2"/>
      <c r="PD1349" s="2"/>
      <c r="PE1349" s="2"/>
      <c r="PF1349" s="2"/>
      <c r="PG1349" s="2"/>
      <c r="PH1349" s="2"/>
      <c r="PI1349" s="2"/>
      <c r="PJ1349" s="2"/>
      <c r="PK1349" s="2"/>
      <c r="PL1349" s="2"/>
      <c r="PM1349" s="2"/>
      <c r="PN1349" s="2"/>
      <c r="PO1349" s="2"/>
    </row>
    <row r="1350" spans="1:431" ht="98" hidden="1" x14ac:dyDescent="0.15">
      <c r="A1350" s="6" t="s">
        <v>1559</v>
      </c>
      <c r="B1350" s="3"/>
      <c r="C1350" s="6"/>
      <c r="D1350" s="6"/>
      <c r="E1350" s="3"/>
      <c r="F1350" s="6"/>
      <c r="G1350" s="6"/>
      <c r="H1350" s="6"/>
      <c r="I1350" s="3">
        <v>1</v>
      </c>
      <c r="J1350" s="6"/>
      <c r="K1350" s="3"/>
      <c r="L1350" s="3"/>
      <c r="M1350" s="3"/>
      <c r="N1350" s="6"/>
      <c r="O1350" s="3"/>
      <c r="P1350" s="6"/>
      <c r="Q1350" s="6"/>
      <c r="R1350" s="6"/>
      <c r="S1350" s="3"/>
      <c r="T1350" s="3"/>
      <c r="U1350" s="3"/>
      <c r="V1350" s="3"/>
      <c r="W1350" s="3"/>
      <c r="X1350" s="3"/>
      <c r="Y1350" s="6"/>
      <c r="Z1350" s="6"/>
      <c r="AA1350" s="6"/>
      <c r="AB1350" s="3"/>
      <c r="AC1350" s="6"/>
      <c r="AD1350" s="6"/>
      <c r="AE1350" s="3"/>
      <c r="AF1350" s="3"/>
      <c r="AG1350" s="6"/>
      <c r="AH1350" s="6"/>
      <c r="AI1350" s="3"/>
      <c r="AJ1350" s="3"/>
      <c r="AK1350" s="3"/>
      <c r="AL1350" s="3"/>
      <c r="AM1350" s="6"/>
      <c r="AN1350" s="3"/>
      <c r="AO1350" s="3"/>
      <c r="AP1350" s="3"/>
      <c r="AQ1350" s="3"/>
      <c r="AR1350" s="3"/>
      <c r="AS1350" s="3"/>
      <c r="AT1350" s="6"/>
      <c r="AU1350" s="6"/>
      <c r="AV1350" s="6"/>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v>1970</v>
      </c>
      <c r="BZ1350" s="3" t="s">
        <v>2504</v>
      </c>
      <c r="CA1350" s="3" t="s">
        <v>2507</v>
      </c>
      <c r="CB1350" s="3" t="s">
        <v>2508</v>
      </c>
      <c r="CC1350" s="3" t="s">
        <v>2351</v>
      </c>
      <c r="CD1350" s="3"/>
      <c r="CE1350" s="3"/>
      <c r="CF1350" s="7"/>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J1350" s="1"/>
      <c r="DK1350" s="1"/>
      <c r="DL1350" s="1"/>
      <c r="DM1350" s="1"/>
      <c r="DN1350" s="1"/>
      <c r="DO1350" s="1"/>
      <c r="DQ1350" s="1"/>
      <c r="DT1350" s="1"/>
      <c r="DW1350" s="1"/>
      <c r="DX1350" s="1"/>
      <c r="DY1350" s="1"/>
      <c r="DZ1350" s="1"/>
      <c r="EA1350" s="1"/>
      <c r="EB1350" s="1"/>
      <c r="EC1350" s="1"/>
      <c r="EF1350" s="1"/>
      <c r="ER1350" s="1"/>
      <c r="ET1350" s="1"/>
      <c r="FH1350" s="1"/>
      <c r="FI1350" s="1"/>
      <c r="LT1350" s="2"/>
      <c r="LU1350" s="2"/>
      <c r="LV1350" s="2"/>
      <c r="LW1350" s="2"/>
      <c r="LX1350" s="2"/>
      <c r="LY1350" s="2"/>
      <c r="LZ1350" s="2"/>
      <c r="MA1350" s="2"/>
      <c r="MB1350" s="2"/>
      <c r="MC1350" s="2"/>
      <c r="MD1350" s="2"/>
      <c r="ME1350" s="2"/>
      <c r="MF1350" s="2"/>
      <c r="MG1350" s="2"/>
      <c r="MH1350" s="2"/>
      <c r="MI1350" s="2"/>
      <c r="MJ1350" s="2"/>
      <c r="MK1350" s="2"/>
      <c r="ML1350" s="2"/>
      <c r="MM1350" s="2"/>
      <c r="MN1350" s="2"/>
      <c r="MO1350" s="2"/>
      <c r="MP1350" s="2"/>
      <c r="MQ1350" s="2"/>
      <c r="MR1350" s="2"/>
      <c r="MS1350" s="2"/>
      <c r="MT1350" s="2"/>
      <c r="MU1350" s="2"/>
      <c r="MV1350" s="2"/>
      <c r="MW1350" s="2"/>
      <c r="MX1350" s="2"/>
      <c r="MY1350" s="2"/>
      <c r="MZ1350" s="2"/>
      <c r="NA1350" s="2"/>
      <c r="NB1350" s="2"/>
      <c r="NC1350" s="2"/>
      <c r="ND1350" s="2"/>
      <c r="NE1350" s="2"/>
      <c r="NF1350" s="2"/>
      <c r="NG1350" s="2"/>
      <c r="NH1350" s="2"/>
      <c r="NI1350" s="2"/>
      <c r="NJ1350" s="2"/>
      <c r="NK1350" s="2"/>
      <c r="NL1350" s="2"/>
      <c r="NM1350" s="2"/>
      <c r="NN1350" s="2"/>
      <c r="NO1350" s="2"/>
      <c r="NP1350" s="2"/>
      <c r="NQ1350" s="2"/>
      <c r="NR1350" s="2"/>
      <c r="NS1350" s="2"/>
      <c r="NT1350" s="2"/>
      <c r="NU1350" s="2"/>
      <c r="NV1350" s="2"/>
      <c r="NW1350" s="2"/>
      <c r="NX1350" s="2"/>
      <c r="NY1350" s="2"/>
      <c r="NZ1350" s="2"/>
      <c r="OA1350" s="2"/>
      <c r="OB1350" s="2"/>
      <c r="OC1350" s="2"/>
      <c r="OD1350" s="2"/>
      <c r="OE1350" s="2"/>
      <c r="OF1350" s="2"/>
      <c r="OG1350" s="2"/>
      <c r="OH1350" s="2"/>
      <c r="OI1350" s="2"/>
      <c r="OJ1350" s="2"/>
      <c r="OK1350" s="2"/>
      <c r="OL1350" s="2"/>
      <c r="OM1350" s="2"/>
      <c r="ON1350" s="2"/>
      <c r="OO1350" s="2"/>
      <c r="OP1350" s="2"/>
      <c r="OQ1350" s="2"/>
      <c r="OR1350" s="2"/>
      <c r="OS1350" s="2"/>
      <c r="OT1350" s="2"/>
      <c r="OU1350" s="2"/>
      <c r="OV1350" s="2"/>
      <c r="OW1350" s="2"/>
      <c r="OX1350" s="2"/>
      <c r="OY1350" s="2"/>
      <c r="OZ1350" s="2"/>
      <c r="PA1350" s="2"/>
      <c r="PB1350" s="2"/>
      <c r="PC1350" s="2"/>
      <c r="PD1350" s="2"/>
      <c r="PE1350" s="2"/>
      <c r="PF1350" s="2"/>
      <c r="PG1350" s="2"/>
      <c r="PH1350" s="2"/>
      <c r="PI1350" s="2"/>
      <c r="PJ1350" s="2"/>
      <c r="PK1350" s="2"/>
      <c r="PL1350" s="2"/>
      <c r="PM1350" s="2"/>
      <c r="PN1350" s="2"/>
      <c r="PO1350" s="2"/>
    </row>
    <row r="1351" spans="1:431" ht="98" hidden="1" x14ac:dyDescent="0.15">
      <c r="A1351" s="16" t="s">
        <v>2756</v>
      </c>
      <c r="B1351" s="3">
        <v>0</v>
      </c>
      <c r="C1351" s="3">
        <v>0</v>
      </c>
      <c r="D1351" s="3"/>
      <c r="E1351" s="3">
        <v>0</v>
      </c>
      <c r="F1351" s="3">
        <v>0</v>
      </c>
      <c r="G1351" s="3">
        <v>0</v>
      </c>
      <c r="H1351" s="3">
        <v>0</v>
      </c>
      <c r="I1351" s="3">
        <v>0</v>
      </c>
      <c r="J1351" s="3">
        <v>0</v>
      </c>
      <c r="K1351" s="3">
        <v>0</v>
      </c>
      <c r="L1351" s="3">
        <v>0</v>
      </c>
      <c r="M1351" s="3">
        <v>0</v>
      </c>
      <c r="N1351" s="3">
        <v>0</v>
      </c>
      <c r="O1351" s="3">
        <v>0</v>
      </c>
      <c r="P1351" s="3"/>
      <c r="Q1351" s="3">
        <v>0</v>
      </c>
      <c r="R1351" s="3">
        <v>0</v>
      </c>
      <c r="S1351" s="3">
        <v>0</v>
      </c>
      <c r="T1351" s="3">
        <v>0</v>
      </c>
      <c r="U1351" s="3">
        <v>0</v>
      </c>
      <c r="V1351" s="3">
        <v>0</v>
      </c>
      <c r="W1351" s="3">
        <v>0</v>
      </c>
      <c r="X1351" s="3">
        <v>0</v>
      </c>
      <c r="Y1351" s="3">
        <v>0</v>
      </c>
      <c r="Z1351" s="3"/>
      <c r="AA1351" s="3">
        <v>0</v>
      </c>
      <c r="AB1351" s="3">
        <v>0</v>
      </c>
      <c r="AC1351" s="3">
        <v>0</v>
      </c>
      <c r="AD1351" s="3">
        <v>0</v>
      </c>
      <c r="AE1351" s="3">
        <v>0</v>
      </c>
      <c r="AF1351" s="3">
        <v>0</v>
      </c>
      <c r="AG1351" s="3">
        <v>0</v>
      </c>
      <c r="AH1351" s="3">
        <v>0</v>
      </c>
      <c r="AI1351" s="3">
        <v>0</v>
      </c>
      <c r="AJ1351" s="3">
        <v>0</v>
      </c>
      <c r="AK1351" s="3">
        <v>0</v>
      </c>
      <c r="AL1351" s="3">
        <v>0</v>
      </c>
      <c r="AM1351" s="3">
        <v>0</v>
      </c>
      <c r="AN1351" s="3">
        <v>0</v>
      </c>
      <c r="AO1351" s="3">
        <v>0</v>
      </c>
      <c r="AP1351" s="3">
        <v>0</v>
      </c>
      <c r="AQ1351" s="3">
        <v>0</v>
      </c>
      <c r="AR1351" s="3">
        <v>0</v>
      </c>
      <c r="AS1351" s="3">
        <v>0</v>
      </c>
      <c r="AT1351" s="3">
        <v>0</v>
      </c>
      <c r="AU1351" s="3">
        <v>0</v>
      </c>
      <c r="AV1351" s="3">
        <v>0</v>
      </c>
      <c r="AW1351" s="3">
        <v>0</v>
      </c>
      <c r="AX1351" s="3">
        <v>1</v>
      </c>
      <c r="AY1351" s="3">
        <v>0</v>
      </c>
      <c r="AZ1351" s="3">
        <v>0</v>
      </c>
      <c r="BA1351" s="3">
        <v>0</v>
      </c>
      <c r="BB1351" s="3">
        <v>0</v>
      </c>
      <c r="BC1351" s="3">
        <v>0</v>
      </c>
      <c r="BD1351" s="3">
        <v>0</v>
      </c>
      <c r="BE1351" s="3">
        <v>0</v>
      </c>
      <c r="BF1351" s="3">
        <v>1</v>
      </c>
      <c r="BG1351" s="3">
        <v>0</v>
      </c>
      <c r="BH1351" s="3">
        <v>0</v>
      </c>
      <c r="BI1351" s="3">
        <v>0</v>
      </c>
      <c r="BJ1351" s="3">
        <v>0</v>
      </c>
      <c r="BK1351" s="3">
        <v>0</v>
      </c>
      <c r="BL1351" s="3">
        <v>0</v>
      </c>
      <c r="BM1351" s="3"/>
      <c r="BN1351" s="3">
        <v>0</v>
      </c>
      <c r="BO1351" s="3">
        <v>0</v>
      </c>
      <c r="BP1351" s="3">
        <v>0</v>
      </c>
      <c r="BQ1351" s="3">
        <v>0</v>
      </c>
      <c r="BR1351" s="3">
        <v>0</v>
      </c>
      <c r="BS1351" s="3">
        <v>0</v>
      </c>
      <c r="BT1351" s="3">
        <v>1</v>
      </c>
      <c r="BU1351" s="3">
        <v>0</v>
      </c>
      <c r="BV1351" s="3">
        <v>0</v>
      </c>
      <c r="BW1351" s="3">
        <v>1</v>
      </c>
      <c r="BX1351" s="3">
        <v>0</v>
      </c>
      <c r="BY1351" s="3">
        <v>1970</v>
      </c>
      <c r="BZ1351" s="3" t="s">
        <v>2504</v>
      </c>
      <c r="CA1351" s="3" t="s">
        <v>2507</v>
      </c>
      <c r="CB1351" s="3" t="s">
        <v>2508</v>
      </c>
      <c r="CC1351" s="3" t="s">
        <v>2351</v>
      </c>
      <c r="CD1351" s="3"/>
      <c r="CE1351" s="3"/>
      <c r="CF1351" s="7"/>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J1351" s="1"/>
      <c r="DK1351" s="1"/>
      <c r="DL1351" s="1"/>
      <c r="DM1351" s="1"/>
      <c r="DN1351" s="1"/>
      <c r="DO1351" s="1"/>
      <c r="DQ1351" s="1"/>
      <c r="DT1351" s="1"/>
      <c r="DW1351" s="1"/>
      <c r="DX1351" s="1"/>
      <c r="DY1351" s="1"/>
      <c r="DZ1351" s="1"/>
      <c r="EA1351" s="1"/>
      <c r="EB1351" s="1"/>
      <c r="EC1351" s="1"/>
      <c r="EF1351" s="1"/>
      <c r="ER1351" s="1"/>
      <c r="ET1351" s="1"/>
      <c r="FH1351" s="1"/>
      <c r="FI1351" s="1"/>
      <c r="LT1351" s="2"/>
      <c r="LU1351" s="2"/>
      <c r="LV1351" s="2"/>
      <c r="LW1351" s="2"/>
      <c r="LX1351" s="2"/>
      <c r="LY1351" s="2"/>
      <c r="LZ1351" s="2"/>
      <c r="MA1351" s="2"/>
      <c r="MB1351" s="2"/>
      <c r="MC1351" s="2"/>
      <c r="MD1351" s="2"/>
      <c r="ME1351" s="2"/>
      <c r="MF1351" s="2"/>
      <c r="MG1351" s="2"/>
      <c r="MH1351" s="2"/>
      <c r="MI1351" s="2"/>
      <c r="MJ1351" s="2"/>
      <c r="MK1351" s="2"/>
      <c r="ML1351" s="2"/>
      <c r="MM1351" s="2"/>
      <c r="MN1351" s="2"/>
      <c r="MO1351" s="2"/>
      <c r="MP1351" s="2"/>
      <c r="MQ1351" s="2"/>
      <c r="MR1351" s="2"/>
      <c r="MS1351" s="2"/>
      <c r="MT1351" s="2"/>
      <c r="MU1351" s="2"/>
      <c r="MV1351" s="2"/>
      <c r="MW1351" s="2"/>
      <c r="MX1351" s="2"/>
      <c r="MY1351" s="2"/>
      <c r="MZ1351" s="2"/>
      <c r="NA1351" s="2"/>
      <c r="NB1351" s="2"/>
      <c r="NC1351" s="2"/>
      <c r="ND1351" s="2"/>
      <c r="NE1351" s="2"/>
      <c r="NF1351" s="2"/>
      <c r="NG1351" s="2"/>
      <c r="NH1351" s="2"/>
      <c r="NI1351" s="2"/>
      <c r="NJ1351" s="2"/>
      <c r="NK1351" s="2"/>
      <c r="NL1351" s="2"/>
      <c r="NM1351" s="2"/>
      <c r="NN1351" s="2"/>
      <c r="NO1351" s="2"/>
      <c r="NP1351" s="2"/>
      <c r="NQ1351" s="2"/>
      <c r="NR1351" s="2"/>
      <c r="NS1351" s="2"/>
      <c r="NT1351" s="2"/>
      <c r="NU1351" s="2"/>
      <c r="NV1351" s="2"/>
      <c r="NW1351" s="2"/>
      <c r="NX1351" s="2"/>
      <c r="NY1351" s="2"/>
      <c r="NZ1351" s="2"/>
      <c r="OA1351" s="2"/>
      <c r="OB1351" s="2"/>
      <c r="OC1351" s="2"/>
      <c r="OD1351" s="2"/>
      <c r="OE1351" s="2"/>
      <c r="OF1351" s="2"/>
      <c r="OG1351" s="2"/>
      <c r="OH1351" s="2"/>
      <c r="OI1351" s="2"/>
      <c r="OJ1351" s="2"/>
      <c r="OK1351" s="2"/>
      <c r="OL1351" s="2"/>
      <c r="OM1351" s="2"/>
      <c r="ON1351" s="2"/>
      <c r="OO1351" s="2"/>
      <c r="OP1351" s="2"/>
      <c r="OQ1351" s="2"/>
      <c r="OR1351" s="2"/>
      <c r="OS1351" s="2"/>
      <c r="OT1351" s="2"/>
      <c r="OU1351" s="2"/>
      <c r="OV1351" s="2"/>
      <c r="OW1351" s="2"/>
      <c r="OX1351" s="2"/>
      <c r="OY1351" s="2"/>
      <c r="OZ1351" s="2"/>
      <c r="PA1351" s="2"/>
      <c r="PB1351" s="2"/>
      <c r="PC1351" s="2"/>
      <c r="PD1351" s="2"/>
      <c r="PE1351" s="2"/>
      <c r="PF1351" s="2"/>
      <c r="PG1351" s="2"/>
      <c r="PH1351" s="2"/>
      <c r="PI1351" s="2"/>
      <c r="PJ1351" s="2"/>
      <c r="PK1351" s="2"/>
      <c r="PL1351" s="2"/>
      <c r="PM1351" s="2"/>
      <c r="PN1351" s="2"/>
      <c r="PO1351" s="2"/>
    </row>
    <row r="1352" spans="1:431" ht="98" hidden="1" x14ac:dyDescent="0.15">
      <c r="A1352" s="6" t="s">
        <v>1562</v>
      </c>
      <c r="B1352" s="3"/>
      <c r="C1352" s="6"/>
      <c r="D1352" s="6"/>
      <c r="E1352" s="3"/>
      <c r="F1352" s="6"/>
      <c r="G1352" s="6"/>
      <c r="H1352" s="6"/>
      <c r="I1352" s="3"/>
      <c r="J1352" s="6"/>
      <c r="K1352" s="3"/>
      <c r="L1352" s="3"/>
      <c r="M1352" s="3"/>
      <c r="N1352" s="6"/>
      <c r="O1352" s="3"/>
      <c r="P1352" s="6"/>
      <c r="Q1352" s="6"/>
      <c r="R1352" s="6"/>
      <c r="S1352" s="3"/>
      <c r="T1352" s="3"/>
      <c r="U1352" s="3"/>
      <c r="V1352" s="3"/>
      <c r="W1352" s="3"/>
      <c r="X1352" s="3"/>
      <c r="Y1352" s="6"/>
      <c r="Z1352" s="6"/>
      <c r="AA1352" s="6"/>
      <c r="AB1352" s="3"/>
      <c r="AC1352" s="6"/>
      <c r="AD1352" s="6"/>
      <c r="AE1352" s="3"/>
      <c r="AF1352" s="3">
        <v>1</v>
      </c>
      <c r="AG1352" s="6"/>
      <c r="AH1352" s="6"/>
      <c r="AI1352" s="3"/>
      <c r="AJ1352" s="3"/>
      <c r="AK1352" s="3"/>
      <c r="AL1352" s="3"/>
      <c r="AM1352" s="6"/>
      <c r="AN1352" s="3"/>
      <c r="AO1352" s="3"/>
      <c r="AP1352" s="3"/>
      <c r="AQ1352" s="3"/>
      <c r="AR1352" s="3"/>
      <c r="AS1352" s="3"/>
      <c r="AT1352" s="6"/>
      <c r="AU1352" s="6"/>
      <c r="AV1352" s="6"/>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v>1970</v>
      </c>
      <c r="BZ1352" s="3" t="s">
        <v>2504</v>
      </c>
      <c r="CA1352" s="3" t="s">
        <v>2507</v>
      </c>
      <c r="CB1352" s="3" t="s">
        <v>2508</v>
      </c>
      <c r="CC1352" s="3" t="s">
        <v>2351</v>
      </c>
      <c r="CD1352" s="3"/>
      <c r="CE1352" s="3"/>
      <c r="CF1352" s="7"/>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J1352" s="1"/>
      <c r="DK1352" s="1"/>
      <c r="DL1352" s="1"/>
      <c r="DM1352" s="1"/>
      <c r="DN1352" s="1"/>
      <c r="DO1352" s="1"/>
      <c r="DQ1352" s="1"/>
      <c r="DT1352" s="1"/>
      <c r="DW1352" s="1"/>
      <c r="DX1352" s="1"/>
      <c r="DY1352" s="1"/>
      <c r="DZ1352" s="1"/>
      <c r="EA1352" s="1"/>
      <c r="EB1352" s="1"/>
      <c r="EC1352" s="1"/>
      <c r="EF1352" s="1"/>
      <c r="ER1352" s="1"/>
      <c r="ET1352" s="1"/>
      <c r="FH1352" s="1"/>
      <c r="FI1352" s="1"/>
      <c r="LT1352" s="2"/>
      <c r="LU1352" s="2"/>
      <c r="LV1352" s="2"/>
      <c r="LW1352" s="2"/>
      <c r="LX1352" s="2"/>
      <c r="LY1352" s="2"/>
      <c r="LZ1352" s="2"/>
      <c r="MA1352" s="2"/>
      <c r="MB1352" s="2"/>
      <c r="MC1352" s="2"/>
      <c r="MD1352" s="2"/>
      <c r="ME1352" s="2"/>
      <c r="MF1352" s="2"/>
      <c r="MG1352" s="2"/>
      <c r="MH1352" s="2"/>
      <c r="MI1352" s="2"/>
      <c r="MJ1352" s="2"/>
      <c r="MK1352" s="2"/>
      <c r="ML1352" s="2"/>
      <c r="MM1352" s="2"/>
      <c r="MN1352" s="2"/>
      <c r="MO1352" s="2"/>
      <c r="MP1352" s="2"/>
      <c r="MQ1352" s="2"/>
      <c r="MR1352" s="2"/>
      <c r="MS1352" s="2"/>
      <c r="MT1352" s="2"/>
      <c r="MU1352" s="2"/>
      <c r="MV1352" s="2"/>
      <c r="MW1352" s="2"/>
      <c r="MX1352" s="2"/>
      <c r="MY1352" s="2"/>
      <c r="MZ1352" s="2"/>
      <c r="NA1352" s="2"/>
      <c r="NB1352" s="2"/>
      <c r="NC1352" s="2"/>
      <c r="ND1352" s="2"/>
      <c r="NE1352" s="2"/>
      <c r="NF1352" s="2"/>
      <c r="NG1352" s="2"/>
      <c r="NH1352" s="2"/>
      <c r="NI1352" s="2"/>
      <c r="NJ1352" s="2"/>
      <c r="NK1352" s="2"/>
      <c r="NL1352" s="2"/>
      <c r="NM1352" s="2"/>
      <c r="NN1352" s="2"/>
      <c r="NO1352" s="2"/>
      <c r="NP1352" s="2"/>
      <c r="NQ1352" s="2"/>
      <c r="NR1352" s="2"/>
      <c r="NS1352" s="2"/>
      <c r="NT1352" s="2"/>
      <c r="NU1352" s="2"/>
      <c r="NV1352" s="2"/>
      <c r="NW1352" s="2"/>
      <c r="NX1352" s="2"/>
      <c r="NY1352" s="2"/>
      <c r="NZ1352" s="2"/>
      <c r="OA1352" s="2"/>
      <c r="OB1352" s="2"/>
      <c r="OC1352" s="2"/>
      <c r="OD1352" s="2"/>
      <c r="OE1352" s="2"/>
      <c r="OF1352" s="2"/>
      <c r="OG1352" s="2"/>
      <c r="OH1352" s="2"/>
      <c r="OI1352" s="2"/>
      <c r="OJ1352" s="2"/>
      <c r="OK1352" s="2"/>
      <c r="OL1352" s="2"/>
      <c r="OM1352" s="2"/>
      <c r="ON1352" s="2"/>
      <c r="OO1352" s="2"/>
      <c r="OP1352" s="2"/>
      <c r="OQ1352" s="2"/>
      <c r="OR1352" s="2"/>
      <c r="OS1352" s="2"/>
      <c r="OT1352" s="2"/>
      <c r="OU1352" s="2"/>
      <c r="OV1352" s="2"/>
      <c r="OW1352" s="2"/>
      <c r="OX1352" s="2"/>
      <c r="OY1352" s="2"/>
      <c r="OZ1352" s="2"/>
      <c r="PA1352" s="2"/>
      <c r="PB1352" s="2"/>
      <c r="PC1352" s="2"/>
      <c r="PD1352" s="2"/>
      <c r="PE1352" s="2"/>
      <c r="PF1352" s="2"/>
      <c r="PG1352" s="2"/>
      <c r="PH1352" s="2"/>
      <c r="PI1352" s="2"/>
      <c r="PJ1352" s="2"/>
      <c r="PK1352" s="2"/>
      <c r="PL1352" s="2"/>
      <c r="PM1352" s="2"/>
      <c r="PN1352" s="2"/>
      <c r="PO1352" s="2"/>
    </row>
    <row r="1353" spans="1:431" ht="98" hidden="1" x14ac:dyDescent="0.15">
      <c r="A1353" s="6" t="s">
        <v>1564</v>
      </c>
      <c r="B1353" s="3"/>
      <c r="C1353" s="6"/>
      <c r="D1353" s="6"/>
      <c r="E1353" s="3"/>
      <c r="F1353" s="6"/>
      <c r="G1353" s="6"/>
      <c r="H1353" s="6"/>
      <c r="I1353" s="3"/>
      <c r="J1353" s="6"/>
      <c r="K1353" s="3"/>
      <c r="L1353" s="3"/>
      <c r="M1353" s="3"/>
      <c r="N1353" s="6"/>
      <c r="O1353" s="3"/>
      <c r="P1353" s="6"/>
      <c r="Q1353" s="6"/>
      <c r="R1353" s="6"/>
      <c r="S1353" s="3"/>
      <c r="T1353" s="3"/>
      <c r="U1353" s="3"/>
      <c r="V1353" s="3"/>
      <c r="W1353" s="3"/>
      <c r="X1353" s="3"/>
      <c r="Y1353" s="6"/>
      <c r="Z1353" s="6"/>
      <c r="AA1353" s="6"/>
      <c r="AB1353" s="3"/>
      <c r="AC1353" s="6"/>
      <c r="AD1353" s="6"/>
      <c r="AE1353" s="3"/>
      <c r="AF1353" s="3"/>
      <c r="AG1353" s="6"/>
      <c r="AH1353" s="6"/>
      <c r="AI1353" s="3"/>
      <c r="AJ1353" s="3"/>
      <c r="AK1353" s="3"/>
      <c r="AL1353" s="3"/>
      <c r="AM1353" s="6"/>
      <c r="AN1353" s="3"/>
      <c r="AO1353" s="3"/>
      <c r="AP1353" s="3"/>
      <c r="AQ1353" s="3"/>
      <c r="AR1353" s="3"/>
      <c r="AS1353" s="3"/>
      <c r="AT1353" s="6"/>
      <c r="AU1353" s="6"/>
      <c r="AV1353" s="6"/>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v>1970</v>
      </c>
      <c r="BZ1353" s="3" t="s">
        <v>2504</v>
      </c>
      <c r="CA1353" s="3" t="s">
        <v>2507</v>
      </c>
      <c r="CB1353" s="3" t="s">
        <v>2508</v>
      </c>
      <c r="CC1353" s="3" t="s">
        <v>2351</v>
      </c>
      <c r="CD1353" s="3"/>
      <c r="CE1353" s="3"/>
      <c r="CF1353" s="7"/>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J1353" s="1"/>
      <c r="DK1353" s="1"/>
      <c r="DL1353" s="1"/>
      <c r="DM1353" s="1"/>
      <c r="DN1353" s="1"/>
      <c r="DO1353" s="1"/>
      <c r="DQ1353" s="1"/>
      <c r="DT1353" s="1"/>
      <c r="DW1353" s="1"/>
      <c r="DX1353" s="1"/>
      <c r="DY1353" s="1"/>
      <c r="DZ1353" s="1"/>
      <c r="EA1353" s="1"/>
      <c r="EB1353" s="1"/>
      <c r="EC1353" s="1"/>
      <c r="EF1353" s="1"/>
      <c r="ER1353" s="1"/>
      <c r="ET1353" s="1"/>
      <c r="FH1353" s="1"/>
      <c r="FI1353" s="1"/>
      <c r="LT1353" s="2"/>
      <c r="LU1353" s="2"/>
      <c r="LV1353" s="2"/>
      <c r="LW1353" s="2"/>
      <c r="LX1353" s="2"/>
      <c r="LY1353" s="2"/>
      <c r="LZ1353" s="2"/>
      <c r="MA1353" s="2"/>
      <c r="MB1353" s="2"/>
      <c r="MC1353" s="2"/>
      <c r="MD1353" s="2"/>
      <c r="ME1353" s="2"/>
      <c r="MF1353" s="2"/>
      <c r="MG1353" s="2"/>
      <c r="MH1353" s="2"/>
      <c r="MI1353" s="2"/>
      <c r="MJ1353" s="2"/>
      <c r="MK1353" s="2"/>
      <c r="ML1353" s="2"/>
      <c r="MM1353" s="2"/>
      <c r="MN1353" s="2"/>
      <c r="MO1353" s="2"/>
      <c r="MP1353" s="2"/>
      <c r="MQ1353" s="2"/>
      <c r="MR1353" s="2"/>
      <c r="MS1353" s="2"/>
      <c r="MT1353" s="2"/>
      <c r="MU1353" s="2"/>
      <c r="MV1353" s="2"/>
      <c r="MW1353" s="2"/>
      <c r="MX1353" s="2"/>
      <c r="MY1353" s="2"/>
      <c r="MZ1353" s="2"/>
      <c r="NA1353" s="2"/>
      <c r="NB1353" s="2"/>
      <c r="NC1353" s="2"/>
      <c r="ND1353" s="2"/>
      <c r="NE1353" s="2"/>
      <c r="NF1353" s="2"/>
      <c r="NG1353" s="2"/>
      <c r="NH1353" s="2"/>
      <c r="NI1353" s="2"/>
      <c r="NJ1353" s="2"/>
      <c r="NK1353" s="2"/>
      <c r="NL1353" s="2"/>
      <c r="NM1353" s="2"/>
      <c r="NN1353" s="2"/>
      <c r="NO1353" s="2"/>
      <c r="NP1353" s="2"/>
      <c r="NQ1353" s="2"/>
      <c r="NR1353" s="2"/>
      <c r="NS1353" s="2"/>
      <c r="NT1353" s="2"/>
      <c r="NU1353" s="2"/>
      <c r="NV1353" s="2"/>
      <c r="NW1353" s="2"/>
      <c r="NX1353" s="2"/>
      <c r="NY1353" s="2"/>
      <c r="NZ1353" s="2"/>
      <c r="OA1353" s="2"/>
      <c r="OB1353" s="2"/>
      <c r="OC1353" s="2"/>
      <c r="OD1353" s="2"/>
      <c r="OE1353" s="2"/>
      <c r="OF1353" s="2"/>
      <c r="OG1353" s="2"/>
      <c r="OH1353" s="2"/>
      <c r="OI1353" s="2"/>
      <c r="OJ1353" s="2"/>
      <c r="OK1353" s="2"/>
      <c r="OL1353" s="2"/>
      <c r="OM1353" s="2"/>
      <c r="ON1353" s="2"/>
      <c r="OO1353" s="2"/>
      <c r="OP1353" s="2"/>
      <c r="OQ1353" s="2"/>
      <c r="OR1353" s="2"/>
      <c r="OS1353" s="2"/>
      <c r="OT1353" s="2"/>
      <c r="OU1353" s="2"/>
      <c r="OV1353" s="2"/>
      <c r="OW1353" s="2"/>
      <c r="OX1353" s="2"/>
      <c r="OY1353" s="2"/>
      <c r="OZ1353" s="2"/>
      <c r="PA1353" s="2"/>
      <c r="PB1353" s="2"/>
      <c r="PC1353" s="2"/>
      <c r="PD1353" s="2"/>
      <c r="PE1353" s="2"/>
      <c r="PF1353" s="2"/>
      <c r="PG1353" s="2"/>
      <c r="PH1353" s="2"/>
      <c r="PI1353" s="2"/>
      <c r="PJ1353" s="2"/>
      <c r="PK1353" s="2"/>
      <c r="PL1353" s="2"/>
      <c r="PM1353" s="2"/>
      <c r="PN1353" s="2"/>
      <c r="PO1353" s="2"/>
    </row>
    <row r="1354" spans="1:431" ht="98" hidden="1" x14ac:dyDescent="0.15">
      <c r="A1354" s="16" t="s">
        <v>3631</v>
      </c>
      <c r="B1354" s="6">
        <v>0</v>
      </c>
      <c r="C1354" s="6">
        <v>0</v>
      </c>
      <c r="D1354" s="6">
        <v>0</v>
      </c>
      <c r="E1354" s="6">
        <v>0</v>
      </c>
      <c r="F1354" s="6">
        <v>0</v>
      </c>
      <c r="G1354" s="6">
        <v>1</v>
      </c>
      <c r="H1354" s="6">
        <v>0</v>
      </c>
      <c r="I1354" s="3">
        <v>1</v>
      </c>
      <c r="J1354" s="6">
        <v>0</v>
      </c>
      <c r="K1354" s="3">
        <v>0</v>
      </c>
      <c r="L1354" s="3">
        <v>0</v>
      </c>
      <c r="M1354" s="3">
        <v>0</v>
      </c>
      <c r="N1354" s="3">
        <v>0</v>
      </c>
      <c r="O1354" s="3">
        <v>0</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3">
        <v>0</v>
      </c>
      <c r="AH1354" s="3">
        <v>0</v>
      </c>
      <c r="AI1354" s="3">
        <v>0</v>
      </c>
      <c r="AJ1354" s="3">
        <v>0</v>
      </c>
      <c r="AK1354" s="3">
        <v>0</v>
      </c>
      <c r="AL1354" s="3">
        <v>0</v>
      </c>
      <c r="AM1354" s="3">
        <v>0</v>
      </c>
      <c r="AN1354" s="3">
        <v>0</v>
      </c>
      <c r="AO1354" s="3">
        <v>0</v>
      </c>
      <c r="AP1354" s="3">
        <v>0</v>
      </c>
      <c r="AQ1354" s="3">
        <v>0</v>
      </c>
      <c r="AR1354" s="3">
        <v>0</v>
      </c>
      <c r="AS1354" s="3">
        <v>0</v>
      </c>
      <c r="AT1354" s="3">
        <v>0</v>
      </c>
      <c r="AU1354" s="3">
        <v>0</v>
      </c>
      <c r="AV1354" s="3">
        <v>0</v>
      </c>
      <c r="AW1354" s="3">
        <v>0</v>
      </c>
      <c r="AX1354" s="3">
        <v>0</v>
      </c>
      <c r="AY1354" s="3">
        <v>0</v>
      </c>
      <c r="AZ1354" s="3">
        <v>0</v>
      </c>
      <c r="BA1354" s="3">
        <v>0</v>
      </c>
      <c r="BB1354" s="3">
        <v>0</v>
      </c>
      <c r="BC1354" s="3">
        <v>0</v>
      </c>
      <c r="BD1354" s="3">
        <v>0</v>
      </c>
      <c r="BE1354" s="3">
        <v>0</v>
      </c>
      <c r="BF1354" s="3">
        <v>0</v>
      </c>
      <c r="BG1354" s="3">
        <v>0</v>
      </c>
      <c r="BH1354" s="3">
        <v>0</v>
      </c>
      <c r="BI1354" s="3">
        <v>0</v>
      </c>
      <c r="BJ1354" s="3">
        <v>0</v>
      </c>
      <c r="BK1354" s="3">
        <v>0</v>
      </c>
      <c r="BL1354" s="3">
        <v>0</v>
      </c>
      <c r="BM1354" s="3"/>
      <c r="BN1354" s="3">
        <v>0</v>
      </c>
      <c r="BO1354" s="3">
        <v>0</v>
      </c>
      <c r="BP1354" s="3">
        <v>0</v>
      </c>
      <c r="BQ1354" s="3">
        <v>0</v>
      </c>
      <c r="BR1354" s="3">
        <v>0</v>
      </c>
      <c r="BS1354" s="3">
        <v>0</v>
      </c>
      <c r="BT1354" s="3">
        <v>1</v>
      </c>
      <c r="BU1354" s="48">
        <v>0</v>
      </c>
      <c r="BV1354" s="48">
        <v>0</v>
      </c>
      <c r="BW1354" s="48">
        <v>1</v>
      </c>
      <c r="BX1354" s="48">
        <v>0</v>
      </c>
      <c r="BY1354" s="3">
        <v>1970</v>
      </c>
      <c r="BZ1354" s="3" t="s">
        <v>2504</v>
      </c>
      <c r="CA1354" s="3" t="s">
        <v>2507</v>
      </c>
      <c r="CB1354" s="3" t="s">
        <v>2508</v>
      </c>
      <c r="CC1354" s="3" t="s">
        <v>2351</v>
      </c>
      <c r="CD1354" s="3"/>
      <c r="CE1354" s="3"/>
      <c r="CF1354" s="7"/>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J1354" s="1"/>
      <c r="DK1354" s="1"/>
      <c r="DL1354" s="1"/>
      <c r="DM1354" s="1"/>
      <c r="DN1354" s="1"/>
      <c r="DO1354" s="1"/>
      <c r="DQ1354" s="1"/>
      <c r="DT1354" s="1"/>
      <c r="DW1354" s="1"/>
      <c r="DX1354" s="1"/>
      <c r="DY1354" s="1"/>
      <c r="DZ1354" s="1"/>
      <c r="EA1354" s="1"/>
      <c r="EB1354" s="1"/>
      <c r="EC1354" s="1"/>
      <c r="EF1354" s="1"/>
      <c r="ER1354" s="1"/>
      <c r="ET1354" s="1"/>
      <c r="FH1354" s="1"/>
      <c r="FI1354" s="1"/>
      <c r="LT1354" s="2"/>
      <c r="LU1354" s="2"/>
      <c r="LV1354" s="2"/>
      <c r="LW1354" s="2"/>
      <c r="LX1354" s="2"/>
      <c r="LY1354" s="2"/>
      <c r="LZ1354" s="2"/>
      <c r="MA1354" s="2"/>
      <c r="MB1354" s="2"/>
      <c r="MC1354" s="2"/>
      <c r="MD1354" s="2"/>
      <c r="ME1354" s="2"/>
      <c r="MF1354" s="2"/>
      <c r="MG1354" s="2"/>
      <c r="MH1354" s="2"/>
      <c r="MI1354" s="2"/>
      <c r="MJ1354" s="2"/>
      <c r="MK1354" s="2"/>
      <c r="ML1354" s="2"/>
      <c r="MM1354" s="2"/>
      <c r="MN1354" s="2"/>
      <c r="MO1354" s="2"/>
      <c r="MP1354" s="2"/>
      <c r="MQ1354" s="2"/>
      <c r="MR1354" s="2"/>
      <c r="MS1354" s="2"/>
      <c r="MT1354" s="2"/>
      <c r="MU1354" s="2"/>
      <c r="MV1354" s="2"/>
      <c r="MW1354" s="2"/>
      <c r="MX1354" s="2"/>
      <c r="MY1354" s="2"/>
      <c r="MZ1354" s="2"/>
      <c r="NA1354" s="2"/>
      <c r="NB1354" s="2"/>
      <c r="NC1354" s="2"/>
      <c r="ND1354" s="2"/>
      <c r="NE1354" s="2"/>
      <c r="NF1354" s="2"/>
      <c r="NG1354" s="2"/>
      <c r="NH1354" s="2"/>
      <c r="NI1354" s="2"/>
      <c r="NJ1354" s="2"/>
      <c r="NK1354" s="2"/>
      <c r="NL1354" s="2"/>
      <c r="NM1354" s="2"/>
      <c r="NN1354" s="2"/>
      <c r="NO1354" s="2"/>
      <c r="NP1354" s="2"/>
      <c r="NQ1354" s="2"/>
      <c r="NR1354" s="2"/>
      <c r="NS1354" s="2"/>
      <c r="NT1354" s="2"/>
      <c r="NU1354" s="2"/>
      <c r="NV1354" s="2"/>
      <c r="NW1354" s="2"/>
      <c r="NX1354" s="2"/>
      <c r="NY1354" s="2"/>
      <c r="NZ1354" s="2"/>
      <c r="OA1354" s="2"/>
      <c r="OB1354" s="2"/>
      <c r="OC1354" s="2"/>
      <c r="OD1354" s="2"/>
      <c r="OE1354" s="2"/>
      <c r="OF1354" s="2"/>
      <c r="OG1354" s="2"/>
      <c r="OH1354" s="2"/>
      <c r="OI1354" s="2"/>
      <c r="OJ1354" s="2"/>
      <c r="OK1354" s="2"/>
      <c r="OL1354" s="2"/>
      <c r="OM1354" s="2"/>
      <c r="ON1354" s="2"/>
      <c r="OO1354" s="2"/>
      <c r="OP1354" s="2"/>
      <c r="OQ1354" s="2"/>
      <c r="OR1354" s="2"/>
      <c r="OS1354" s="2"/>
      <c r="OT1354" s="2"/>
      <c r="OU1354" s="2"/>
      <c r="OV1354" s="2"/>
      <c r="OW1354" s="2"/>
      <c r="OX1354" s="2"/>
      <c r="OY1354" s="2"/>
      <c r="OZ1354" s="2"/>
      <c r="PA1354" s="2"/>
      <c r="PB1354" s="2"/>
      <c r="PC1354" s="2"/>
      <c r="PD1354" s="2"/>
      <c r="PE1354" s="2"/>
      <c r="PF1354" s="2"/>
      <c r="PG1354" s="2"/>
      <c r="PH1354" s="2"/>
      <c r="PI1354" s="2"/>
      <c r="PJ1354" s="2"/>
      <c r="PK1354" s="2"/>
      <c r="PL1354" s="2"/>
      <c r="PM1354" s="2"/>
      <c r="PN1354" s="2"/>
      <c r="PO1354" s="2"/>
    </row>
    <row r="1355" spans="1:431" ht="98" hidden="1" x14ac:dyDescent="0.15">
      <c r="A1355" s="16" t="s">
        <v>3632</v>
      </c>
      <c r="B1355" s="3">
        <v>0</v>
      </c>
      <c r="C1355" s="6">
        <v>0</v>
      </c>
      <c r="D1355" s="6">
        <v>1</v>
      </c>
      <c r="E1355" s="3">
        <v>0</v>
      </c>
      <c r="F1355" s="3">
        <v>0</v>
      </c>
      <c r="G1355" s="3">
        <v>0</v>
      </c>
      <c r="H1355" s="3">
        <v>0</v>
      </c>
      <c r="I1355" s="3">
        <v>0</v>
      </c>
      <c r="J1355" s="3">
        <v>0</v>
      </c>
      <c r="K1355" s="3">
        <v>0</v>
      </c>
      <c r="L1355" s="3">
        <v>0</v>
      </c>
      <c r="M1355" s="3">
        <v>0</v>
      </c>
      <c r="N1355" s="3">
        <v>0</v>
      </c>
      <c r="O1355" s="3">
        <v>0</v>
      </c>
      <c r="P1355" s="3">
        <v>0</v>
      </c>
      <c r="Q1355" s="3">
        <v>0</v>
      </c>
      <c r="R1355" s="3">
        <v>0</v>
      </c>
      <c r="S1355" s="3">
        <v>0</v>
      </c>
      <c r="T1355" s="3">
        <v>0</v>
      </c>
      <c r="U1355" s="3">
        <v>0</v>
      </c>
      <c r="V1355" s="3">
        <v>0</v>
      </c>
      <c r="W1355" s="3">
        <v>0</v>
      </c>
      <c r="X1355" s="3">
        <v>0</v>
      </c>
      <c r="Y1355" s="3">
        <v>0</v>
      </c>
      <c r="Z1355" s="3">
        <v>0</v>
      </c>
      <c r="AA1355" s="3">
        <v>0</v>
      </c>
      <c r="AB1355" s="3">
        <v>0</v>
      </c>
      <c r="AC1355" s="3">
        <v>0</v>
      </c>
      <c r="AD1355" s="3">
        <v>0</v>
      </c>
      <c r="AE1355" s="3">
        <v>0</v>
      </c>
      <c r="AF1355" s="3">
        <v>0</v>
      </c>
      <c r="AG1355" s="3">
        <v>0</v>
      </c>
      <c r="AH1355" s="3">
        <v>0</v>
      </c>
      <c r="AI1355" s="3">
        <v>0</v>
      </c>
      <c r="AJ1355" s="3">
        <v>0</v>
      </c>
      <c r="AK1355" s="3">
        <v>0</v>
      </c>
      <c r="AL1355" s="3">
        <v>0</v>
      </c>
      <c r="AM1355" s="3">
        <v>0</v>
      </c>
      <c r="AN1355" s="3">
        <v>0</v>
      </c>
      <c r="AO1355" s="3">
        <v>0</v>
      </c>
      <c r="AP1355" s="3">
        <v>0</v>
      </c>
      <c r="AQ1355" s="3">
        <v>0</v>
      </c>
      <c r="AR1355" s="3">
        <v>0</v>
      </c>
      <c r="AS1355" s="3">
        <v>0</v>
      </c>
      <c r="AT1355" s="3">
        <v>0</v>
      </c>
      <c r="AU1355" s="3">
        <v>0</v>
      </c>
      <c r="AV1355" s="3">
        <v>0</v>
      </c>
      <c r="AW1355" s="3">
        <v>0</v>
      </c>
      <c r="AX1355" s="3">
        <v>0</v>
      </c>
      <c r="AY1355" s="3">
        <v>0</v>
      </c>
      <c r="AZ1355" s="3">
        <v>0</v>
      </c>
      <c r="BA1355" s="3">
        <v>0</v>
      </c>
      <c r="BB1355" s="3">
        <v>0</v>
      </c>
      <c r="BC1355" s="3">
        <v>0</v>
      </c>
      <c r="BD1355" s="3">
        <v>0</v>
      </c>
      <c r="BE1355" s="3">
        <v>0</v>
      </c>
      <c r="BF1355" s="3">
        <v>1</v>
      </c>
      <c r="BG1355" s="3">
        <v>0</v>
      </c>
      <c r="BH1355" s="3">
        <v>0</v>
      </c>
      <c r="BI1355" s="3">
        <v>0</v>
      </c>
      <c r="BJ1355" s="3">
        <v>0</v>
      </c>
      <c r="BK1355" s="3">
        <v>0</v>
      </c>
      <c r="BL1355" s="3">
        <v>0</v>
      </c>
      <c r="BM1355" s="3"/>
      <c r="BN1355" s="3">
        <v>0</v>
      </c>
      <c r="BO1355" s="3">
        <v>0</v>
      </c>
      <c r="BP1355" s="3">
        <v>0</v>
      </c>
      <c r="BQ1355" s="3">
        <v>0</v>
      </c>
      <c r="BR1355" s="3">
        <v>0</v>
      </c>
      <c r="BS1355" s="3">
        <v>0</v>
      </c>
      <c r="BT1355" s="3">
        <v>1</v>
      </c>
      <c r="BU1355" s="48">
        <v>0</v>
      </c>
      <c r="BV1355" s="48">
        <v>0</v>
      </c>
      <c r="BW1355" s="48">
        <v>1</v>
      </c>
      <c r="BX1355" s="48">
        <v>0</v>
      </c>
      <c r="BY1355" s="3">
        <v>1970</v>
      </c>
      <c r="BZ1355" s="3" t="s">
        <v>2504</v>
      </c>
      <c r="CA1355" s="3" t="s">
        <v>2507</v>
      </c>
      <c r="CB1355" s="3" t="s">
        <v>2508</v>
      </c>
      <c r="CC1355" s="3" t="s">
        <v>2351</v>
      </c>
      <c r="CD1355" s="3"/>
      <c r="CE1355" s="3"/>
      <c r="CF1355" s="7"/>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J1355" s="1"/>
      <c r="DK1355" s="1"/>
      <c r="DL1355" s="1"/>
      <c r="DM1355" s="1"/>
      <c r="DN1355" s="1"/>
      <c r="DO1355" s="1"/>
      <c r="DQ1355" s="1"/>
      <c r="DT1355" s="1"/>
      <c r="DW1355" s="1"/>
      <c r="DX1355" s="1"/>
      <c r="DY1355" s="1"/>
      <c r="DZ1355" s="1"/>
      <c r="EA1355" s="1"/>
      <c r="EB1355" s="1"/>
      <c r="EC1355" s="1"/>
      <c r="EF1355" s="1"/>
      <c r="ER1355" s="1"/>
      <c r="ET1355" s="1"/>
      <c r="FH1355" s="1"/>
      <c r="FI1355" s="1"/>
      <c r="LT1355" s="2"/>
      <c r="LU1355" s="2"/>
      <c r="LV1355" s="2"/>
      <c r="LW1355" s="2"/>
      <c r="LX1355" s="2"/>
      <c r="LY1355" s="2"/>
      <c r="LZ1355" s="2"/>
      <c r="MA1355" s="2"/>
      <c r="MB1355" s="2"/>
      <c r="MC1355" s="2"/>
      <c r="MD1355" s="2"/>
      <c r="ME1355" s="2"/>
      <c r="MF1355" s="2"/>
      <c r="MG1355" s="2"/>
      <c r="MH1355" s="2"/>
      <c r="MI1355" s="2"/>
      <c r="MJ1355" s="2"/>
      <c r="MK1355" s="2"/>
      <c r="ML1355" s="2"/>
      <c r="MM1355" s="2"/>
      <c r="MN1355" s="2"/>
      <c r="MO1355" s="2"/>
      <c r="MP1355" s="2"/>
      <c r="MQ1355" s="2"/>
      <c r="MR1355" s="2"/>
      <c r="MS1355" s="2"/>
      <c r="MT1355" s="2"/>
      <c r="MU1355" s="2"/>
      <c r="MV1355" s="2"/>
      <c r="MW1355" s="2"/>
      <c r="MX1355" s="2"/>
      <c r="MY1355" s="2"/>
      <c r="MZ1355" s="2"/>
      <c r="NA1355" s="2"/>
      <c r="NB1355" s="2"/>
      <c r="NC1355" s="2"/>
      <c r="ND1355" s="2"/>
      <c r="NE1355" s="2"/>
      <c r="NF1355" s="2"/>
      <c r="NG1355" s="2"/>
      <c r="NH1355" s="2"/>
      <c r="NI1355" s="2"/>
      <c r="NJ1355" s="2"/>
      <c r="NK1355" s="2"/>
      <c r="NL1355" s="2"/>
      <c r="NM1355" s="2"/>
      <c r="NN1355" s="2"/>
      <c r="NO1355" s="2"/>
      <c r="NP1355" s="2"/>
      <c r="NQ1355" s="2"/>
      <c r="NR1355" s="2"/>
      <c r="NS1355" s="2"/>
      <c r="NT1355" s="2"/>
      <c r="NU1355" s="2"/>
      <c r="NV1355" s="2"/>
      <c r="NW1355" s="2"/>
      <c r="NX1355" s="2"/>
      <c r="NY1355" s="2"/>
      <c r="NZ1355" s="2"/>
      <c r="OA1355" s="2"/>
      <c r="OB1355" s="2"/>
      <c r="OC1355" s="2"/>
      <c r="OD1355" s="2"/>
      <c r="OE1355" s="2"/>
      <c r="OF1355" s="2"/>
      <c r="OG1355" s="2"/>
      <c r="OH1355" s="2"/>
      <c r="OI1355" s="2"/>
      <c r="OJ1355" s="2"/>
      <c r="OK1355" s="2"/>
      <c r="OL1355" s="2"/>
      <c r="OM1355" s="2"/>
      <c r="ON1355" s="2"/>
      <c r="OO1355" s="2"/>
      <c r="OP1355" s="2"/>
      <c r="OQ1355" s="2"/>
      <c r="OR1355" s="2"/>
      <c r="OS1355" s="2"/>
      <c r="OT1355" s="2"/>
      <c r="OU1355" s="2"/>
      <c r="OV1355" s="2"/>
      <c r="OW1355" s="2"/>
      <c r="OX1355" s="2"/>
      <c r="OY1355" s="2"/>
      <c r="OZ1355" s="2"/>
      <c r="PA1355" s="2"/>
      <c r="PB1355" s="2"/>
      <c r="PC1355" s="2"/>
      <c r="PD1355" s="2"/>
      <c r="PE1355" s="2"/>
      <c r="PF1355" s="2"/>
      <c r="PG1355" s="2"/>
      <c r="PH1355" s="2"/>
      <c r="PI1355" s="2"/>
      <c r="PJ1355" s="2"/>
      <c r="PK1355" s="2"/>
      <c r="PL1355" s="2"/>
      <c r="PM1355" s="2"/>
      <c r="PN1355" s="2"/>
      <c r="PO1355" s="2"/>
    </row>
    <row r="1356" spans="1:431" ht="98" hidden="1" x14ac:dyDescent="0.15">
      <c r="A1356" s="16" t="s">
        <v>3704</v>
      </c>
      <c r="B1356" s="6">
        <v>0</v>
      </c>
      <c r="C1356" s="6">
        <v>0</v>
      </c>
      <c r="D1356" s="6">
        <v>0</v>
      </c>
      <c r="E1356" s="6">
        <v>0</v>
      </c>
      <c r="F1356" s="6">
        <v>0</v>
      </c>
      <c r="G1356" s="6">
        <v>1</v>
      </c>
      <c r="H1356" s="6">
        <v>0</v>
      </c>
      <c r="I1356" s="3">
        <v>1</v>
      </c>
      <c r="J1356" s="6">
        <v>0</v>
      </c>
      <c r="K1356" s="6">
        <v>0</v>
      </c>
      <c r="L1356" s="6">
        <v>0</v>
      </c>
      <c r="M1356" s="6">
        <v>0</v>
      </c>
      <c r="N1356" s="6">
        <v>0</v>
      </c>
      <c r="O1356" s="6">
        <v>0</v>
      </c>
      <c r="P1356" s="6">
        <v>0</v>
      </c>
      <c r="Q1356" s="6">
        <v>0</v>
      </c>
      <c r="R1356" s="6">
        <v>0</v>
      </c>
      <c r="S1356" s="6">
        <v>0</v>
      </c>
      <c r="T1356" s="6">
        <v>0</v>
      </c>
      <c r="U1356" s="6">
        <v>0</v>
      </c>
      <c r="V1356" s="6">
        <v>0</v>
      </c>
      <c r="W1356" s="6">
        <v>0</v>
      </c>
      <c r="X1356" s="6">
        <v>0</v>
      </c>
      <c r="Y1356" s="6">
        <v>0</v>
      </c>
      <c r="Z1356" s="6">
        <v>0</v>
      </c>
      <c r="AA1356" s="6">
        <v>0</v>
      </c>
      <c r="AB1356" s="6">
        <v>0</v>
      </c>
      <c r="AC1356" s="6">
        <v>0</v>
      </c>
      <c r="AD1356" s="6">
        <v>0</v>
      </c>
      <c r="AE1356" s="6">
        <v>0</v>
      </c>
      <c r="AF1356" s="6">
        <v>0</v>
      </c>
      <c r="AG1356" s="6">
        <v>0</v>
      </c>
      <c r="AH1356" s="6">
        <v>0</v>
      </c>
      <c r="AI1356" s="3">
        <v>1</v>
      </c>
      <c r="AJ1356" s="6">
        <v>0</v>
      </c>
      <c r="AK1356" s="41">
        <v>0</v>
      </c>
      <c r="AL1356" s="41">
        <v>0</v>
      </c>
      <c r="AM1356" s="41">
        <v>0</v>
      </c>
      <c r="AN1356" s="41">
        <v>0</v>
      </c>
      <c r="AO1356" s="41">
        <v>0</v>
      </c>
      <c r="AP1356" s="41">
        <v>0</v>
      </c>
      <c r="AQ1356" s="41">
        <v>0</v>
      </c>
      <c r="AR1356" s="41">
        <v>0</v>
      </c>
      <c r="AS1356" s="41">
        <v>0</v>
      </c>
      <c r="AT1356" s="41">
        <v>0</v>
      </c>
      <c r="AU1356" s="41">
        <v>0</v>
      </c>
      <c r="AV1356" s="6">
        <v>1</v>
      </c>
      <c r="AW1356" s="3">
        <v>0</v>
      </c>
      <c r="AX1356" s="3">
        <v>0</v>
      </c>
      <c r="AY1356" s="3">
        <v>0</v>
      </c>
      <c r="AZ1356" s="3">
        <v>0</v>
      </c>
      <c r="BA1356" s="3">
        <v>0</v>
      </c>
      <c r="BB1356" s="3">
        <v>0</v>
      </c>
      <c r="BC1356" s="3">
        <v>0</v>
      </c>
      <c r="BD1356" s="3">
        <v>0</v>
      </c>
      <c r="BE1356" s="3">
        <v>0</v>
      </c>
      <c r="BF1356" s="3">
        <v>0</v>
      </c>
      <c r="BG1356" s="3">
        <v>0</v>
      </c>
      <c r="BH1356" s="3">
        <v>0</v>
      </c>
      <c r="BI1356" s="3">
        <v>0</v>
      </c>
      <c r="BJ1356" s="3">
        <v>0</v>
      </c>
      <c r="BK1356" s="3">
        <v>0</v>
      </c>
      <c r="BL1356" s="3">
        <v>0</v>
      </c>
      <c r="BM1356" s="3">
        <v>0</v>
      </c>
      <c r="BN1356" s="3">
        <v>0</v>
      </c>
      <c r="BO1356" s="3">
        <v>0</v>
      </c>
      <c r="BP1356" s="3">
        <v>0</v>
      </c>
      <c r="BQ1356" s="3">
        <v>0</v>
      </c>
      <c r="BR1356" s="3">
        <v>0</v>
      </c>
      <c r="BS1356" s="3">
        <v>1</v>
      </c>
      <c r="BT1356" s="3">
        <v>1</v>
      </c>
      <c r="BU1356" s="3">
        <v>1</v>
      </c>
      <c r="BV1356" s="3">
        <v>0</v>
      </c>
      <c r="BW1356" s="3">
        <v>1</v>
      </c>
      <c r="BX1356" s="3">
        <v>0</v>
      </c>
      <c r="BY1356" s="3">
        <v>1970</v>
      </c>
      <c r="BZ1356" s="3" t="s">
        <v>2504</v>
      </c>
      <c r="CA1356" s="3" t="s">
        <v>2507</v>
      </c>
      <c r="CB1356" s="3" t="s">
        <v>2508</v>
      </c>
      <c r="CC1356" s="3" t="s">
        <v>2351</v>
      </c>
      <c r="CD1356" s="3"/>
      <c r="CE1356" s="3"/>
      <c r="CF1356" s="7"/>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J1356" s="1"/>
      <c r="DK1356" s="1"/>
      <c r="DL1356" s="1"/>
      <c r="DM1356" s="1"/>
      <c r="DN1356" s="1"/>
      <c r="DO1356" s="1"/>
      <c r="DQ1356" s="1"/>
      <c r="DT1356" s="1"/>
      <c r="DW1356" s="1"/>
      <c r="DX1356" s="1"/>
      <c r="DY1356" s="1"/>
      <c r="DZ1356" s="1"/>
      <c r="EA1356" s="1"/>
      <c r="EB1356" s="1"/>
      <c r="EC1356" s="1"/>
      <c r="EF1356" s="1"/>
      <c r="ER1356" s="1"/>
      <c r="ET1356" s="1"/>
      <c r="FH1356" s="1"/>
      <c r="FI1356" s="1"/>
      <c r="LT1356" s="2"/>
      <c r="LU1356" s="2"/>
      <c r="LV1356" s="2"/>
      <c r="LW1356" s="2"/>
      <c r="LX1356" s="2"/>
      <c r="LY1356" s="2"/>
      <c r="LZ1356" s="2"/>
      <c r="MA1356" s="2"/>
      <c r="MB1356" s="2"/>
      <c r="MC1356" s="2"/>
      <c r="MD1356" s="2"/>
      <c r="ME1356" s="2"/>
      <c r="MF1356" s="2"/>
      <c r="MG1356" s="2"/>
      <c r="MH1356" s="2"/>
      <c r="MI1356" s="2"/>
      <c r="MJ1356" s="2"/>
      <c r="MK1356" s="2"/>
      <c r="ML1356" s="2"/>
      <c r="MM1356" s="2"/>
      <c r="MN1356" s="2"/>
      <c r="MO1356" s="2"/>
      <c r="MP1356" s="2"/>
      <c r="MQ1356" s="2"/>
      <c r="MR1356" s="2"/>
      <c r="MS1356" s="2"/>
      <c r="MT1356" s="2"/>
      <c r="MU1356" s="2"/>
      <c r="MV1356" s="2"/>
      <c r="MW1356" s="2"/>
      <c r="MX1356" s="2"/>
      <c r="MY1356" s="2"/>
      <c r="MZ1356" s="2"/>
      <c r="NA1356" s="2"/>
      <c r="NB1356" s="2"/>
      <c r="NC1356" s="2"/>
      <c r="ND1356" s="2"/>
      <c r="NE1356" s="2"/>
      <c r="NF1356" s="2"/>
      <c r="NG1356" s="2"/>
      <c r="NH1356" s="2"/>
      <c r="NI1356" s="2"/>
      <c r="NJ1356" s="2"/>
      <c r="NK1356" s="2"/>
      <c r="NL1356" s="2"/>
      <c r="NM1356" s="2"/>
      <c r="NN1356" s="2"/>
      <c r="NO1356" s="2"/>
      <c r="NP1356" s="2"/>
      <c r="NQ1356" s="2"/>
      <c r="NR1356" s="2"/>
      <c r="NS1356" s="2"/>
      <c r="NT1356" s="2"/>
      <c r="NU1356" s="2"/>
      <c r="NV1356" s="2"/>
      <c r="NW1356" s="2"/>
      <c r="NX1356" s="2"/>
      <c r="NY1356" s="2"/>
      <c r="NZ1356" s="2"/>
      <c r="OA1356" s="2"/>
      <c r="OB1356" s="2"/>
      <c r="OC1356" s="2"/>
      <c r="OD1356" s="2"/>
      <c r="OE1356" s="2"/>
      <c r="OF1356" s="2"/>
      <c r="OG1356" s="2"/>
      <c r="OH1356" s="2"/>
      <c r="OI1356" s="2"/>
      <c r="OJ1356" s="2"/>
      <c r="OK1356" s="2"/>
      <c r="OL1356" s="2"/>
      <c r="OM1356" s="2"/>
      <c r="ON1356" s="2"/>
      <c r="OO1356" s="2"/>
      <c r="OP1356" s="2"/>
      <c r="OQ1356" s="2"/>
      <c r="OR1356" s="2"/>
      <c r="OS1356" s="2"/>
      <c r="OT1356" s="2"/>
      <c r="OU1356" s="2"/>
      <c r="OV1356" s="2"/>
      <c r="OW1356" s="2"/>
      <c r="OX1356" s="2"/>
      <c r="OY1356" s="2"/>
      <c r="OZ1356" s="2"/>
      <c r="PA1356" s="2"/>
      <c r="PB1356" s="2"/>
      <c r="PC1356" s="2"/>
      <c r="PD1356" s="2"/>
      <c r="PE1356" s="2"/>
      <c r="PF1356" s="2"/>
      <c r="PG1356" s="2"/>
      <c r="PH1356" s="2"/>
      <c r="PI1356" s="2"/>
      <c r="PJ1356" s="2"/>
      <c r="PK1356" s="2"/>
      <c r="PL1356" s="2"/>
      <c r="PM1356" s="2"/>
      <c r="PN1356" s="2"/>
      <c r="PO1356" s="2"/>
    </row>
    <row r="1357" spans="1:431" ht="98" hidden="1" x14ac:dyDescent="0.15">
      <c r="A1357" s="6" t="s">
        <v>1569</v>
      </c>
      <c r="B1357" s="3"/>
      <c r="C1357" s="6"/>
      <c r="D1357" s="6"/>
      <c r="E1357" s="3"/>
      <c r="F1357" s="6"/>
      <c r="G1357" s="6"/>
      <c r="H1357" s="6"/>
      <c r="I1357" s="3"/>
      <c r="J1357" s="6"/>
      <c r="K1357" s="3"/>
      <c r="L1357" s="3"/>
      <c r="M1357" s="3"/>
      <c r="N1357" s="6"/>
      <c r="O1357" s="3"/>
      <c r="P1357" s="6"/>
      <c r="Q1357" s="6"/>
      <c r="R1357" s="6"/>
      <c r="S1357" s="3"/>
      <c r="T1357" s="3"/>
      <c r="U1357" s="3"/>
      <c r="V1357" s="3"/>
      <c r="W1357" s="3"/>
      <c r="X1357" s="3"/>
      <c r="Y1357" s="6"/>
      <c r="Z1357" s="6"/>
      <c r="AA1357" s="6"/>
      <c r="AB1357" s="3"/>
      <c r="AC1357" s="6"/>
      <c r="AD1357" s="6"/>
      <c r="AE1357" s="3"/>
      <c r="AF1357" s="3"/>
      <c r="AG1357" s="6"/>
      <c r="AH1357" s="6"/>
      <c r="AI1357" s="3"/>
      <c r="AJ1357" s="3"/>
      <c r="AK1357" s="3"/>
      <c r="AL1357" s="3"/>
      <c r="AM1357" s="6"/>
      <c r="AN1357" s="3"/>
      <c r="AO1357" s="3"/>
      <c r="AP1357" s="3"/>
      <c r="AQ1357" s="3"/>
      <c r="AR1357" s="3"/>
      <c r="AS1357" s="3"/>
      <c r="AT1357" s="6"/>
      <c r="AU1357" s="6"/>
      <c r="AV1357" s="6"/>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v>1970</v>
      </c>
      <c r="BZ1357" s="3" t="s">
        <v>2504</v>
      </c>
      <c r="CA1357" s="3" t="s">
        <v>2507</v>
      </c>
      <c r="CB1357" s="3" t="s">
        <v>2508</v>
      </c>
      <c r="CC1357" s="3" t="s">
        <v>2351</v>
      </c>
      <c r="CD1357" s="3"/>
      <c r="CE1357" s="3"/>
      <c r="CF1357" s="7"/>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J1357" s="1"/>
      <c r="DK1357" s="1"/>
      <c r="DL1357" s="1"/>
      <c r="DM1357" s="1"/>
      <c r="DN1357" s="1"/>
      <c r="DO1357" s="1"/>
      <c r="DQ1357" s="1"/>
      <c r="DT1357" s="1"/>
      <c r="DW1357" s="1"/>
      <c r="DX1357" s="1"/>
      <c r="DY1357" s="1"/>
      <c r="DZ1357" s="1"/>
      <c r="EA1357" s="1"/>
      <c r="EB1357" s="1"/>
      <c r="EC1357" s="1"/>
      <c r="EF1357" s="1"/>
      <c r="ER1357" s="1"/>
      <c r="ET1357" s="1"/>
      <c r="FH1357" s="1"/>
      <c r="FI1357" s="1"/>
      <c r="LT1357" s="2"/>
      <c r="LU1357" s="2"/>
      <c r="LV1357" s="2"/>
      <c r="LW1357" s="2"/>
      <c r="LX1357" s="2"/>
      <c r="LY1357" s="2"/>
      <c r="LZ1357" s="2"/>
      <c r="MA1357" s="2"/>
      <c r="MB1357" s="2"/>
      <c r="MC1357" s="2"/>
      <c r="MD1357" s="2"/>
      <c r="ME1357" s="2"/>
      <c r="MF1357" s="2"/>
      <c r="MG1357" s="2"/>
      <c r="MH1357" s="2"/>
      <c r="MI1357" s="2"/>
      <c r="MJ1357" s="2"/>
      <c r="MK1357" s="2"/>
      <c r="ML1357" s="2"/>
      <c r="MM1357" s="2"/>
      <c r="MN1357" s="2"/>
      <c r="MO1357" s="2"/>
      <c r="MP1357" s="2"/>
      <c r="MQ1357" s="2"/>
      <c r="MR1357" s="2"/>
      <c r="MS1357" s="2"/>
      <c r="MT1357" s="2"/>
      <c r="MU1357" s="2"/>
      <c r="MV1357" s="2"/>
      <c r="MW1357" s="2"/>
      <c r="MX1357" s="2"/>
      <c r="MY1357" s="2"/>
      <c r="MZ1357" s="2"/>
      <c r="NA1357" s="2"/>
      <c r="NB1357" s="2"/>
      <c r="NC1357" s="2"/>
      <c r="ND1357" s="2"/>
      <c r="NE1357" s="2"/>
      <c r="NF1357" s="2"/>
      <c r="NG1357" s="2"/>
      <c r="NH1357" s="2"/>
      <c r="NI1357" s="2"/>
      <c r="NJ1357" s="2"/>
      <c r="NK1357" s="2"/>
      <c r="NL1357" s="2"/>
      <c r="NM1357" s="2"/>
      <c r="NN1357" s="2"/>
      <c r="NO1357" s="2"/>
      <c r="NP1357" s="2"/>
      <c r="NQ1357" s="2"/>
      <c r="NR1357" s="2"/>
      <c r="NS1357" s="2"/>
      <c r="NT1357" s="2"/>
      <c r="NU1357" s="2"/>
      <c r="NV1357" s="2"/>
      <c r="NW1357" s="2"/>
      <c r="NX1357" s="2"/>
      <c r="NY1357" s="2"/>
      <c r="NZ1357" s="2"/>
      <c r="OA1357" s="2"/>
      <c r="OB1357" s="2"/>
      <c r="OC1357" s="2"/>
      <c r="OD1357" s="2"/>
      <c r="OE1357" s="2"/>
      <c r="OF1357" s="2"/>
      <c r="OG1357" s="2"/>
      <c r="OH1357" s="2"/>
      <c r="OI1357" s="2"/>
      <c r="OJ1357" s="2"/>
      <c r="OK1357" s="2"/>
      <c r="OL1357" s="2"/>
      <c r="OM1357" s="2"/>
      <c r="ON1357" s="2"/>
      <c r="OO1357" s="2"/>
      <c r="OP1357" s="2"/>
      <c r="OQ1357" s="2"/>
      <c r="OR1357" s="2"/>
      <c r="OS1357" s="2"/>
      <c r="OT1357" s="2"/>
      <c r="OU1357" s="2"/>
      <c r="OV1357" s="2"/>
      <c r="OW1357" s="2"/>
      <c r="OX1357" s="2"/>
      <c r="OY1357" s="2"/>
      <c r="OZ1357" s="2"/>
      <c r="PA1357" s="2"/>
      <c r="PB1357" s="2"/>
      <c r="PC1357" s="2"/>
      <c r="PD1357" s="2"/>
      <c r="PE1357" s="2"/>
      <c r="PF1357" s="2"/>
      <c r="PG1357" s="2"/>
      <c r="PH1357" s="2"/>
      <c r="PI1357" s="2"/>
      <c r="PJ1357" s="2"/>
      <c r="PK1357" s="2"/>
      <c r="PL1357" s="2"/>
      <c r="PM1357" s="2"/>
      <c r="PN1357" s="2"/>
      <c r="PO1357" s="2"/>
    </row>
    <row r="1358" spans="1:431" ht="98" hidden="1" x14ac:dyDescent="0.15">
      <c r="A1358" s="6" t="s">
        <v>1571</v>
      </c>
      <c r="B1358" s="3"/>
      <c r="C1358" s="6"/>
      <c r="D1358" s="6"/>
      <c r="E1358" s="3"/>
      <c r="F1358" s="6"/>
      <c r="G1358" s="6"/>
      <c r="H1358" s="6"/>
      <c r="I1358" s="3"/>
      <c r="J1358" s="6"/>
      <c r="K1358" s="3"/>
      <c r="L1358" s="3"/>
      <c r="M1358" s="3"/>
      <c r="N1358" s="6"/>
      <c r="O1358" s="3"/>
      <c r="P1358" s="6"/>
      <c r="Q1358" s="6"/>
      <c r="R1358" s="6"/>
      <c r="S1358" s="3"/>
      <c r="T1358" s="3"/>
      <c r="U1358" s="3"/>
      <c r="V1358" s="3"/>
      <c r="W1358" s="3"/>
      <c r="X1358" s="3"/>
      <c r="Y1358" s="6"/>
      <c r="Z1358" s="6"/>
      <c r="AA1358" s="6"/>
      <c r="AB1358" s="3"/>
      <c r="AC1358" s="6"/>
      <c r="AD1358" s="6"/>
      <c r="AE1358" s="3"/>
      <c r="AF1358" s="3"/>
      <c r="AG1358" s="6"/>
      <c r="AH1358" s="6"/>
      <c r="AI1358" s="3"/>
      <c r="AJ1358" s="3"/>
      <c r="AK1358" s="3"/>
      <c r="AL1358" s="3"/>
      <c r="AM1358" s="6"/>
      <c r="AN1358" s="3"/>
      <c r="AO1358" s="3"/>
      <c r="AP1358" s="3"/>
      <c r="AQ1358" s="3"/>
      <c r="AR1358" s="3"/>
      <c r="AS1358" s="3"/>
      <c r="AT1358" s="6"/>
      <c r="AU1358" s="6"/>
      <c r="AV1358" s="6"/>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v>1970</v>
      </c>
      <c r="BZ1358" s="3" t="s">
        <v>2504</v>
      </c>
      <c r="CA1358" s="3" t="s">
        <v>2507</v>
      </c>
      <c r="CB1358" s="3" t="s">
        <v>2508</v>
      </c>
      <c r="CC1358" s="3" t="s">
        <v>2351</v>
      </c>
      <c r="CD1358" s="3"/>
      <c r="CE1358" s="3"/>
      <c r="CF1358" s="7"/>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J1358" s="1"/>
      <c r="DK1358" s="1"/>
      <c r="DL1358" s="1"/>
      <c r="DM1358" s="1"/>
      <c r="DN1358" s="1"/>
      <c r="DO1358" s="1"/>
      <c r="DQ1358" s="1"/>
      <c r="DT1358" s="1"/>
      <c r="DW1358" s="1"/>
      <c r="DX1358" s="1"/>
      <c r="DY1358" s="1"/>
      <c r="DZ1358" s="1"/>
      <c r="EA1358" s="1"/>
      <c r="EB1358" s="1"/>
      <c r="EC1358" s="1"/>
      <c r="EF1358" s="1"/>
      <c r="ER1358" s="1"/>
      <c r="ET1358" s="1"/>
      <c r="FH1358" s="1"/>
      <c r="FI1358" s="1"/>
      <c r="LT1358" s="2"/>
      <c r="LU1358" s="2"/>
      <c r="LV1358" s="2"/>
      <c r="LW1358" s="2"/>
      <c r="LX1358" s="2"/>
      <c r="LY1358" s="2"/>
      <c r="LZ1358" s="2"/>
      <c r="MA1358" s="2"/>
      <c r="MB1358" s="2"/>
      <c r="MC1358" s="2"/>
      <c r="MD1358" s="2"/>
      <c r="ME1358" s="2"/>
      <c r="MF1358" s="2"/>
      <c r="MG1358" s="2"/>
      <c r="MH1358" s="2"/>
      <c r="MI1358" s="2"/>
      <c r="MJ1358" s="2"/>
      <c r="MK1358" s="2"/>
      <c r="ML1358" s="2"/>
      <c r="MM1358" s="2"/>
      <c r="MN1358" s="2"/>
      <c r="MO1358" s="2"/>
      <c r="MP1358" s="2"/>
      <c r="MQ1358" s="2"/>
      <c r="MR1358" s="2"/>
      <c r="MS1358" s="2"/>
      <c r="MT1358" s="2"/>
      <c r="MU1358" s="2"/>
      <c r="MV1358" s="2"/>
      <c r="MW1358" s="2"/>
      <c r="MX1358" s="2"/>
      <c r="MY1358" s="2"/>
      <c r="MZ1358" s="2"/>
      <c r="NA1358" s="2"/>
      <c r="NB1358" s="2"/>
      <c r="NC1358" s="2"/>
      <c r="ND1358" s="2"/>
      <c r="NE1358" s="2"/>
      <c r="NF1358" s="2"/>
      <c r="NG1358" s="2"/>
      <c r="NH1358" s="2"/>
      <c r="NI1358" s="2"/>
      <c r="NJ1358" s="2"/>
      <c r="NK1358" s="2"/>
      <c r="NL1358" s="2"/>
      <c r="NM1358" s="2"/>
      <c r="NN1358" s="2"/>
      <c r="NO1358" s="2"/>
      <c r="NP1358" s="2"/>
      <c r="NQ1358" s="2"/>
      <c r="NR1358" s="2"/>
      <c r="NS1358" s="2"/>
      <c r="NT1358" s="2"/>
      <c r="NU1358" s="2"/>
      <c r="NV1358" s="2"/>
      <c r="NW1358" s="2"/>
      <c r="NX1358" s="2"/>
      <c r="NY1358" s="2"/>
      <c r="NZ1358" s="2"/>
      <c r="OA1358" s="2"/>
      <c r="OB1358" s="2"/>
      <c r="OC1358" s="2"/>
      <c r="OD1358" s="2"/>
      <c r="OE1358" s="2"/>
      <c r="OF1358" s="2"/>
      <c r="OG1358" s="2"/>
      <c r="OH1358" s="2"/>
      <c r="OI1358" s="2"/>
      <c r="OJ1358" s="2"/>
      <c r="OK1358" s="2"/>
      <c r="OL1358" s="2"/>
      <c r="OM1358" s="2"/>
      <c r="ON1358" s="2"/>
      <c r="OO1358" s="2"/>
      <c r="OP1358" s="2"/>
      <c r="OQ1358" s="2"/>
      <c r="OR1358" s="2"/>
      <c r="OS1358" s="2"/>
      <c r="OT1358" s="2"/>
      <c r="OU1358" s="2"/>
      <c r="OV1358" s="2"/>
      <c r="OW1358" s="2"/>
      <c r="OX1358" s="2"/>
      <c r="OY1358" s="2"/>
      <c r="OZ1358" s="2"/>
      <c r="PA1358" s="2"/>
      <c r="PB1358" s="2"/>
      <c r="PC1358" s="2"/>
      <c r="PD1358" s="2"/>
      <c r="PE1358" s="2"/>
      <c r="PF1358" s="2"/>
      <c r="PG1358" s="2"/>
      <c r="PH1358" s="2"/>
      <c r="PI1358" s="2"/>
      <c r="PJ1358" s="2"/>
      <c r="PK1358" s="2"/>
      <c r="PL1358" s="2"/>
      <c r="PM1358" s="2"/>
      <c r="PN1358" s="2"/>
      <c r="PO1358" s="2"/>
    </row>
    <row r="1359" spans="1:431" ht="98" hidden="1" x14ac:dyDescent="0.15">
      <c r="A1359" s="6" t="s">
        <v>1573</v>
      </c>
      <c r="B1359" s="3"/>
      <c r="C1359" s="6"/>
      <c r="D1359" s="6"/>
      <c r="E1359" s="3"/>
      <c r="F1359" s="6"/>
      <c r="G1359" s="6"/>
      <c r="H1359" s="6"/>
      <c r="I1359" s="3"/>
      <c r="J1359" s="6"/>
      <c r="K1359" s="3"/>
      <c r="L1359" s="3"/>
      <c r="M1359" s="3"/>
      <c r="N1359" s="6"/>
      <c r="O1359" s="3"/>
      <c r="P1359" s="6"/>
      <c r="Q1359" s="6"/>
      <c r="R1359" s="6"/>
      <c r="S1359" s="3"/>
      <c r="T1359" s="3"/>
      <c r="U1359" s="3"/>
      <c r="V1359" s="3"/>
      <c r="W1359" s="3"/>
      <c r="X1359" s="3"/>
      <c r="Y1359" s="6"/>
      <c r="Z1359" s="6"/>
      <c r="AA1359" s="6"/>
      <c r="AB1359" s="3"/>
      <c r="AC1359" s="6"/>
      <c r="AD1359" s="6"/>
      <c r="AE1359" s="3"/>
      <c r="AF1359" s="3"/>
      <c r="AG1359" s="6"/>
      <c r="AH1359" s="6"/>
      <c r="AI1359" s="3"/>
      <c r="AJ1359" s="3"/>
      <c r="AK1359" s="3"/>
      <c r="AL1359" s="3"/>
      <c r="AM1359" s="6"/>
      <c r="AN1359" s="3"/>
      <c r="AO1359" s="3"/>
      <c r="AP1359" s="3"/>
      <c r="AQ1359" s="3"/>
      <c r="AR1359" s="3"/>
      <c r="AS1359" s="3"/>
      <c r="AT1359" s="6"/>
      <c r="AU1359" s="6"/>
      <c r="AV1359" s="6"/>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v>1970</v>
      </c>
      <c r="BZ1359" s="3" t="s">
        <v>2504</v>
      </c>
      <c r="CA1359" s="3" t="s">
        <v>2507</v>
      </c>
      <c r="CB1359" s="3" t="s">
        <v>2508</v>
      </c>
      <c r="CC1359" s="3" t="s">
        <v>2351</v>
      </c>
      <c r="CD1359" s="3"/>
      <c r="CE1359" s="3"/>
      <c r="CF1359" s="7"/>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J1359" s="1"/>
      <c r="DK1359" s="1"/>
      <c r="DL1359" s="1"/>
      <c r="DM1359" s="1"/>
      <c r="DN1359" s="1"/>
      <c r="DO1359" s="1"/>
      <c r="DQ1359" s="1"/>
      <c r="DT1359" s="1"/>
      <c r="DW1359" s="1"/>
      <c r="DX1359" s="1"/>
      <c r="DY1359" s="1"/>
      <c r="DZ1359" s="1"/>
      <c r="EA1359" s="1"/>
      <c r="EB1359" s="1"/>
      <c r="EC1359" s="1"/>
      <c r="EF1359" s="1"/>
      <c r="ER1359" s="1"/>
      <c r="ET1359" s="1"/>
      <c r="FH1359" s="1"/>
      <c r="FI1359" s="1"/>
      <c r="LT1359" s="2"/>
      <c r="LU1359" s="2"/>
      <c r="LV1359" s="2"/>
      <c r="LW1359" s="2"/>
      <c r="LX1359" s="2"/>
      <c r="LY1359" s="2"/>
      <c r="LZ1359" s="2"/>
      <c r="MA1359" s="2"/>
      <c r="MB1359" s="2"/>
      <c r="MC1359" s="2"/>
      <c r="MD1359" s="2"/>
      <c r="ME1359" s="2"/>
      <c r="MF1359" s="2"/>
      <c r="MG1359" s="2"/>
      <c r="MH1359" s="2"/>
      <c r="MI1359" s="2"/>
      <c r="MJ1359" s="2"/>
      <c r="MK1359" s="2"/>
      <c r="ML1359" s="2"/>
      <c r="MM1359" s="2"/>
      <c r="MN1359" s="2"/>
      <c r="MO1359" s="2"/>
      <c r="MP1359" s="2"/>
      <c r="MQ1359" s="2"/>
      <c r="MR1359" s="2"/>
      <c r="MS1359" s="2"/>
      <c r="MT1359" s="2"/>
      <c r="MU1359" s="2"/>
      <c r="MV1359" s="2"/>
      <c r="MW1359" s="2"/>
      <c r="MX1359" s="2"/>
      <c r="MY1359" s="2"/>
      <c r="MZ1359" s="2"/>
      <c r="NA1359" s="2"/>
      <c r="NB1359" s="2"/>
      <c r="NC1359" s="2"/>
      <c r="ND1359" s="2"/>
      <c r="NE1359" s="2"/>
      <c r="NF1359" s="2"/>
      <c r="NG1359" s="2"/>
      <c r="NH1359" s="2"/>
      <c r="NI1359" s="2"/>
      <c r="NJ1359" s="2"/>
      <c r="NK1359" s="2"/>
      <c r="NL1359" s="2"/>
      <c r="NM1359" s="2"/>
      <c r="NN1359" s="2"/>
      <c r="NO1359" s="2"/>
      <c r="NP1359" s="2"/>
      <c r="NQ1359" s="2"/>
      <c r="NR1359" s="2"/>
      <c r="NS1359" s="2"/>
      <c r="NT1359" s="2"/>
      <c r="NU1359" s="2"/>
      <c r="NV1359" s="2"/>
      <c r="NW1359" s="2"/>
      <c r="NX1359" s="2"/>
      <c r="NY1359" s="2"/>
      <c r="NZ1359" s="2"/>
      <c r="OA1359" s="2"/>
      <c r="OB1359" s="2"/>
      <c r="OC1359" s="2"/>
      <c r="OD1359" s="2"/>
      <c r="OE1359" s="2"/>
      <c r="OF1359" s="2"/>
      <c r="OG1359" s="2"/>
      <c r="OH1359" s="2"/>
      <c r="OI1359" s="2"/>
      <c r="OJ1359" s="2"/>
      <c r="OK1359" s="2"/>
      <c r="OL1359" s="2"/>
      <c r="OM1359" s="2"/>
      <c r="ON1359" s="2"/>
      <c r="OO1359" s="2"/>
      <c r="OP1359" s="2"/>
      <c r="OQ1359" s="2"/>
      <c r="OR1359" s="2"/>
      <c r="OS1359" s="2"/>
      <c r="OT1359" s="2"/>
      <c r="OU1359" s="2"/>
      <c r="OV1359" s="2"/>
      <c r="OW1359" s="2"/>
      <c r="OX1359" s="2"/>
      <c r="OY1359" s="2"/>
      <c r="OZ1359" s="2"/>
      <c r="PA1359" s="2"/>
      <c r="PB1359" s="2"/>
      <c r="PC1359" s="2"/>
      <c r="PD1359" s="2"/>
      <c r="PE1359" s="2"/>
      <c r="PF1359" s="2"/>
      <c r="PG1359" s="2"/>
      <c r="PH1359" s="2"/>
      <c r="PI1359" s="2"/>
      <c r="PJ1359" s="2"/>
      <c r="PK1359" s="2"/>
      <c r="PL1359" s="2"/>
      <c r="PM1359" s="2"/>
      <c r="PN1359" s="2"/>
      <c r="PO1359" s="2"/>
    </row>
    <row r="1360" spans="1:431" ht="98" hidden="1" x14ac:dyDescent="0.15">
      <c r="A1360" s="6" t="s">
        <v>1575</v>
      </c>
      <c r="B1360" s="3"/>
      <c r="C1360" s="6"/>
      <c r="D1360" s="6"/>
      <c r="E1360" s="3"/>
      <c r="F1360" s="6"/>
      <c r="G1360" s="6"/>
      <c r="H1360" s="6"/>
      <c r="I1360" s="3"/>
      <c r="J1360" s="6"/>
      <c r="K1360" s="3"/>
      <c r="L1360" s="3"/>
      <c r="M1360" s="3"/>
      <c r="N1360" s="6"/>
      <c r="O1360" s="3"/>
      <c r="P1360" s="6"/>
      <c r="Q1360" s="6"/>
      <c r="R1360" s="6"/>
      <c r="S1360" s="3"/>
      <c r="T1360" s="3"/>
      <c r="U1360" s="3"/>
      <c r="V1360" s="3"/>
      <c r="W1360" s="3"/>
      <c r="X1360" s="3"/>
      <c r="Y1360" s="6"/>
      <c r="Z1360" s="6"/>
      <c r="AA1360" s="6"/>
      <c r="AB1360" s="3"/>
      <c r="AC1360" s="6"/>
      <c r="AD1360" s="6"/>
      <c r="AE1360" s="3"/>
      <c r="AF1360" s="3"/>
      <c r="AG1360" s="6"/>
      <c r="AH1360" s="6"/>
      <c r="AI1360" s="3"/>
      <c r="AJ1360" s="3"/>
      <c r="AK1360" s="3"/>
      <c r="AL1360" s="3"/>
      <c r="AM1360" s="6"/>
      <c r="AN1360" s="3"/>
      <c r="AO1360" s="3"/>
      <c r="AP1360" s="3"/>
      <c r="AQ1360" s="3"/>
      <c r="AR1360" s="3"/>
      <c r="AS1360" s="3"/>
      <c r="AT1360" s="6"/>
      <c r="AU1360" s="6"/>
      <c r="AV1360" s="6"/>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v>1970</v>
      </c>
      <c r="BZ1360" s="3" t="s">
        <v>2504</v>
      </c>
      <c r="CA1360" s="3" t="s">
        <v>2507</v>
      </c>
      <c r="CB1360" s="3" t="s">
        <v>2508</v>
      </c>
      <c r="CC1360" s="3" t="s">
        <v>2351</v>
      </c>
      <c r="CD1360" s="3"/>
      <c r="CE1360" s="3"/>
      <c r="CF1360" s="7"/>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J1360" s="1"/>
      <c r="DK1360" s="1"/>
      <c r="DL1360" s="1"/>
      <c r="DM1360" s="1"/>
      <c r="DN1360" s="1"/>
      <c r="DO1360" s="1"/>
      <c r="DQ1360" s="1"/>
      <c r="DT1360" s="1"/>
      <c r="DW1360" s="1"/>
      <c r="DX1360" s="1"/>
      <c r="DY1360" s="1"/>
      <c r="DZ1360" s="1"/>
      <c r="EA1360" s="1"/>
      <c r="EB1360" s="1"/>
      <c r="EC1360" s="1"/>
      <c r="EF1360" s="1"/>
      <c r="ER1360" s="1"/>
      <c r="ET1360" s="1"/>
      <c r="FH1360" s="1"/>
      <c r="FI1360" s="1"/>
      <c r="LT1360" s="2"/>
      <c r="LU1360" s="2"/>
      <c r="LV1360" s="2"/>
      <c r="LW1360" s="2"/>
      <c r="LX1360" s="2"/>
      <c r="LY1360" s="2"/>
      <c r="LZ1360" s="2"/>
      <c r="MA1360" s="2"/>
      <c r="MB1360" s="2"/>
      <c r="MC1360" s="2"/>
      <c r="MD1360" s="2"/>
      <c r="ME1360" s="2"/>
      <c r="MF1360" s="2"/>
      <c r="MG1360" s="2"/>
      <c r="MH1360" s="2"/>
      <c r="MI1360" s="2"/>
      <c r="MJ1360" s="2"/>
      <c r="MK1360" s="2"/>
      <c r="ML1360" s="2"/>
      <c r="MM1360" s="2"/>
      <c r="MN1360" s="2"/>
      <c r="MO1360" s="2"/>
      <c r="MP1360" s="2"/>
      <c r="MQ1360" s="2"/>
      <c r="MR1360" s="2"/>
      <c r="MS1360" s="2"/>
      <c r="MT1360" s="2"/>
      <c r="MU1360" s="2"/>
      <c r="MV1360" s="2"/>
      <c r="MW1360" s="2"/>
      <c r="MX1360" s="2"/>
      <c r="MY1360" s="2"/>
      <c r="MZ1360" s="2"/>
      <c r="NA1360" s="2"/>
      <c r="NB1360" s="2"/>
      <c r="NC1360" s="2"/>
      <c r="ND1360" s="2"/>
      <c r="NE1360" s="2"/>
      <c r="NF1360" s="2"/>
      <c r="NG1360" s="2"/>
      <c r="NH1360" s="2"/>
      <c r="NI1360" s="2"/>
      <c r="NJ1360" s="2"/>
      <c r="NK1360" s="2"/>
      <c r="NL1360" s="2"/>
      <c r="NM1360" s="2"/>
      <c r="NN1360" s="2"/>
      <c r="NO1360" s="2"/>
      <c r="NP1360" s="2"/>
      <c r="NQ1360" s="2"/>
      <c r="NR1360" s="2"/>
      <c r="NS1360" s="2"/>
      <c r="NT1360" s="2"/>
      <c r="NU1360" s="2"/>
      <c r="NV1360" s="2"/>
      <c r="NW1360" s="2"/>
      <c r="NX1360" s="2"/>
      <c r="NY1360" s="2"/>
      <c r="NZ1360" s="2"/>
      <c r="OA1360" s="2"/>
      <c r="OB1360" s="2"/>
      <c r="OC1360" s="2"/>
      <c r="OD1360" s="2"/>
      <c r="OE1360" s="2"/>
      <c r="OF1360" s="2"/>
      <c r="OG1360" s="2"/>
      <c r="OH1360" s="2"/>
      <c r="OI1360" s="2"/>
      <c r="OJ1360" s="2"/>
      <c r="OK1360" s="2"/>
      <c r="OL1360" s="2"/>
      <c r="OM1360" s="2"/>
      <c r="ON1360" s="2"/>
      <c r="OO1360" s="2"/>
      <c r="OP1360" s="2"/>
      <c r="OQ1360" s="2"/>
      <c r="OR1360" s="2"/>
      <c r="OS1360" s="2"/>
      <c r="OT1360" s="2"/>
      <c r="OU1360" s="2"/>
      <c r="OV1360" s="2"/>
      <c r="OW1360" s="2"/>
      <c r="OX1360" s="2"/>
      <c r="OY1360" s="2"/>
      <c r="OZ1360" s="2"/>
      <c r="PA1360" s="2"/>
      <c r="PB1360" s="2"/>
      <c r="PC1360" s="2"/>
      <c r="PD1360" s="2"/>
      <c r="PE1360" s="2"/>
      <c r="PF1360" s="2"/>
      <c r="PG1360" s="2"/>
      <c r="PH1360" s="2"/>
      <c r="PI1360" s="2"/>
      <c r="PJ1360" s="2"/>
      <c r="PK1360" s="2"/>
      <c r="PL1360" s="2"/>
      <c r="PM1360" s="2"/>
      <c r="PN1360" s="2"/>
      <c r="PO1360" s="2"/>
    </row>
    <row r="1361" spans="1:431" ht="98" hidden="1" x14ac:dyDescent="0.15">
      <c r="A1361" s="6" t="s">
        <v>1577</v>
      </c>
      <c r="B1361" s="3"/>
      <c r="C1361" s="6"/>
      <c r="D1361" s="6"/>
      <c r="E1361" s="3"/>
      <c r="F1361" s="6"/>
      <c r="G1361" s="6"/>
      <c r="H1361" s="6"/>
      <c r="I1361" s="3"/>
      <c r="J1361" s="6"/>
      <c r="K1361" s="3"/>
      <c r="L1361" s="3"/>
      <c r="M1361" s="3"/>
      <c r="N1361" s="6"/>
      <c r="O1361" s="3"/>
      <c r="P1361" s="6"/>
      <c r="Q1361" s="6"/>
      <c r="R1361" s="6"/>
      <c r="S1361" s="3"/>
      <c r="T1361" s="3"/>
      <c r="U1361" s="3"/>
      <c r="V1361" s="3"/>
      <c r="W1361" s="3"/>
      <c r="X1361" s="3"/>
      <c r="Y1361" s="6"/>
      <c r="Z1361" s="6"/>
      <c r="AA1361" s="6"/>
      <c r="AB1361" s="3"/>
      <c r="AC1361" s="6"/>
      <c r="AD1361" s="6"/>
      <c r="AE1361" s="3"/>
      <c r="AF1361" s="3"/>
      <c r="AG1361" s="6"/>
      <c r="AH1361" s="6"/>
      <c r="AI1361" s="3"/>
      <c r="AJ1361" s="3"/>
      <c r="AK1361" s="3"/>
      <c r="AL1361" s="3"/>
      <c r="AM1361" s="6"/>
      <c r="AN1361" s="3"/>
      <c r="AO1361" s="3"/>
      <c r="AP1361" s="3"/>
      <c r="AQ1361" s="3"/>
      <c r="AR1361" s="3"/>
      <c r="AS1361" s="3"/>
      <c r="AT1361" s="6"/>
      <c r="AU1361" s="6"/>
      <c r="AV1361" s="6"/>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v>1970</v>
      </c>
      <c r="BZ1361" s="3" t="s">
        <v>2504</v>
      </c>
      <c r="CA1361" s="3" t="s">
        <v>2507</v>
      </c>
      <c r="CB1361" s="3" t="s">
        <v>2508</v>
      </c>
      <c r="CC1361" s="3" t="s">
        <v>2351</v>
      </c>
      <c r="CD1361" s="3"/>
      <c r="CE1361" s="3"/>
      <c r="CF1361" s="7"/>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J1361" s="1"/>
      <c r="DK1361" s="1"/>
      <c r="DL1361" s="1"/>
      <c r="DM1361" s="1"/>
      <c r="DN1361" s="1"/>
      <c r="DO1361" s="1"/>
      <c r="DQ1361" s="1"/>
      <c r="DT1361" s="1"/>
      <c r="DW1361" s="1"/>
      <c r="DX1361" s="1"/>
      <c r="DY1361" s="1"/>
      <c r="DZ1361" s="1"/>
      <c r="EA1361" s="1"/>
      <c r="EB1361" s="1"/>
      <c r="EC1361" s="1"/>
      <c r="EF1361" s="1"/>
      <c r="ER1361" s="1"/>
      <c r="ET1361" s="1"/>
      <c r="FH1361" s="1"/>
      <c r="FI1361" s="1"/>
      <c r="LT1361" s="2"/>
      <c r="LU1361" s="2"/>
      <c r="LV1361" s="2"/>
      <c r="LW1361" s="2"/>
      <c r="LX1361" s="2"/>
      <c r="LY1361" s="2"/>
      <c r="LZ1361" s="2"/>
      <c r="MA1361" s="2"/>
      <c r="MB1361" s="2"/>
      <c r="MC1361" s="2"/>
      <c r="MD1361" s="2"/>
      <c r="ME1361" s="2"/>
      <c r="MF1361" s="2"/>
      <c r="MG1361" s="2"/>
      <c r="MH1361" s="2"/>
      <c r="MI1361" s="2"/>
      <c r="MJ1361" s="2"/>
      <c r="MK1361" s="2"/>
      <c r="ML1361" s="2"/>
      <c r="MM1361" s="2"/>
      <c r="MN1361" s="2"/>
      <c r="MO1361" s="2"/>
      <c r="MP1361" s="2"/>
      <c r="MQ1361" s="2"/>
      <c r="MR1361" s="2"/>
      <c r="MS1361" s="2"/>
      <c r="MT1361" s="2"/>
      <c r="MU1361" s="2"/>
      <c r="MV1361" s="2"/>
      <c r="MW1361" s="2"/>
      <c r="MX1361" s="2"/>
      <c r="MY1361" s="2"/>
      <c r="MZ1361" s="2"/>
      <c r="NA1361" s="2"/>
      <c r="NB1361" s="2"/>
      <c r="NC1361" s="2"/>
      <c r="ND1361" s="2"/>
      <c r="NE1361" s="2"/>
      <c r="NF1361" s="2"/>
      <c r="NG1361" s="2"/>
      <c r="NH1361" s="2"/>
      <c r="NI1361" s="2"/>
      <c r="NJ1361" s="2"/>
      <c r="NK1361" s="2"/>
      <c r="NL1361" s="2"/>
      <c r="NM1361" s="2"/>
      <c r="NN1361" s="2"/>
      <c r="NO1361" s="2"/>
      <c r="NP1361" s="2"/>
      <c r="NQ1361" s="2"/>
      <c r="NR1361" s="2"/>
      <c r="NS1361" s="2"/>
      <c r="NT1361" s="2"/>
      <c r="NU1361" s="2"/>
      <c r="NV1361" s="2"/>
      <c r="NW1361" s="2"/>
      <c r="NX1361" s="2"/>
      <c r="NY1361" s="2"/>
      <c r="NZ1361" s="2"/>
      <c r="OA1361" s="2"/>
      <c r="OB1361" s="2"/>
      <c r="OC1361" s="2"/>
      <c r="OD1361" s="2"/>
      <c r="OE1361" s="2"/>
      <c r="OF1361" s="2"/>
      <c r="OG1361" s="2"/>
      <c r="OH1361" s="2"/>
      <c r="OI1361" s="2"/>
      <c r="OJ1361" s="2"/>
      <c r="OK1361" s="2"/>
      <c r="OL1361" s="2"/>
      <c r="OM1361" s="2"/>
      <c r="ON1361" s="2"/>
      <c r="OO1361" s="2"/>
      <c r="OP1361" s="2"/>
      <c r="OQ1361" s="2"/>
      <c r="OR1361" s="2"/>
      <c r="OS1361" s="2"/>
      <c r="OT1361" s="2"/>
      <c r="OU1361" s="2"/>
      <c r="OV1361" s="2"/>
      <c r="OW1361" s="2"/>
      <c r="OX1361" s="2"/>
      <c r="OY1361" s="2"/>
      <c r="OZ1361" s="2"/>
      <c r="PA1361" s="2"/>
      <c r="PB1361" s="2"/>
      <c r="PC1361" s="2"/>
      <c r="PD1361" s="2"/>
      <c r="PE1361" s="2"/>
      <c r="PF1361" s="2"/>
      <c r="PG1361" s="2"/>
      <c r="PH1361" s="2"/>
      <c r="PI1361" s="2"/>
      <c r="PJ1361" s="2"/>
      <c r="PK1361" s="2"/>
      <c r="PL1361" s="2"/>
      <c r="PM1361" s="2"/>
      <c r="PN1361" s="2"/>
      <c r="PO1361" s="2"/>
    </row>
    <row r="1362" spans="1:431" ht="98" hidden="1" x14ac:dyDescent="0.15">
      <c r="A1362" s="6" t="s">
        <v>1579</v>
      </c>
      <c r="B1362" s="3"/>
      <c r="C1362" s="6"/>
      <c r="D1362" s="6"/>
      <c r="E1362" s="3"/>
      <c r="F1362" s="6"/>
      <c r="G1362" s="6"/>
      <c r="H1362" s="6"/>
      <c r="I1362" s="3"/>
      <c r="J1362" s="6"/>
      <c r="K1362" s="3"/>
      <c r="L1362" s="3"/>
      <c r="M1362" s="3"/>
      <c r="N1362" s="6"/>
      <c r="O1362" s="3"/>
      <c r="P1362" s="6"/>
      <c r="Q1362" s="6"/>
      <c r="R1362" s="6"/>
      <c r="S1362" s="3"/>
      <c r="T1362" s="3"/>
      <c r="U1362" s="3"/>
      <c r="V1362" s="3"/>
      <c r="W1362" s="3"/>
      <c r="X1362" s="3"/>
      <c r="Y1362" s="6"/>
      <c r="Z1362" s="6"/>
      <c r="AA1362" s="6"/>
      <c r="AB1362" s="3"/>
      <c r="AC1362" s="6"/>
      <c r="AD1362" s="6"/>
      <c r="AE1362" s="3"/>
      <c r="AF1362" s="3"/>
      <c r="AG1362" s="6"/>
      <c r="AH1362" s="6"/>
      <c r="AI1362" s="3"/>
      <c r="AJ1362" s="3"/>
      <c r="AK1362" s="3"/>
      <c r="AL1362" s="3"/>
      <c r="AM1362" s="6"/>
      <c r="AN1362" s="3"/>
      <c r="AO1362" s="3"/>
      <c r="AP1362" s="3"/>
      <c r="AQ1362" s="3"/>
      <c r="AR1362" s="3"/>
      <c r="AS1362" s="3"/>
      <c r="AT1362" s="6"/>
      <c r="AU1362" s="6"/>
      <c r="AV1362" s="6"/>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v>1970</v>
      </c>
      <c r="BZ1362" s="3" t="s">
        <v>2504</v>
      </c>
      <c r="CA1362" s="3" t="s">
        <v>2507</v>
      </c>
      <c r="CB1362" s="3" t="s">
        <v>2508</v>
      </c>
      <c r="CC1362" s="3" t="s">
        <v>2351</v>
      </c>
      <c r="CD1362" s="3"/>
      <c r="CE1362" s="3"/>
      <c r="CF1362" s="7"/>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J1362" s="1"/>
      <c r="DK1362" s="1"/>
      <c r="DL1362" s="1"/>
      <c r="DM1362" s="1"/>
      <c r="DN1362" s="1"/>
      <c r="DO1362" s="1"/>
      <c r="DQ1362" s="1"/>
      <c r="DT1362" s="1"/>
      <c r="DW1362" s="1"/>
      <c r="DX1362" s="1"/>
      <c r="DY1362" s="1"/>
      <c r="DZ1362" s="1"/>
      <c r="EA1362" s="1"/>
      <c r="EB1362" s="1"/>
      <c r="EC1362" s="1"/>
      <c r="EF1362" s="1"/>
      <c r="ER1362" s="1"/>
      <c r="ET1362" s="1"/>
      <c r="FH1362" s="1"/>
      <c r="FI1362" s="1"/>
      <c r="LT1362" s="2"/>
      <c r="LU1362" s="2"/>
      <c r="LV1362" s="2"/>
      <c r="LW1362" s="2"/>
      <c r="LX1362" s="2"/>
      <c r="LY1362" s="2"/>
      <c r="LZ1362" s="2"/>
      <c r="MA1362" s="2"/>
      <c r="MB1362" s="2"/>
      <c r="MC1362" s="2"/>
      <c r="MD1362" s="2"/>
      <c r="ME1362" s="2"/>
      <c r="MF1362" s="2"/>
      <c r="MG1362" s="2"/>
      <c r="MH1362" s="2"/>
      <c r="MI1362" s="2"/>
      <c r="MJ1362" s="2"/>
      <c r="MK1362" s="2"/>
      <c r="ML1362" s="2"/>
      <c r="MM1362" s="2"/>
      <c r="MN1362" s="2"/>
      <c r="MO1362" s="2"/>
      <c r="MP1362" s="2"/>
      <c r="MQ1362" s="2"/>
      <c r="MR1362" s="2"/>
      <c r="MS1362" s="2"/>
      <c r="MT1362" s="2"/>
      <c r="MU1362" s="2"/>
      <c r="MV1362" s="2"/>
      <c r="MW1362" s="2"/>
      <c r="MX1362" s="2"/>
      <c r="MY1362" s="2"/>
      <c r="MZ1362" s="2"/>
      <c r="NA1362" s="2"/>
      <c r="NB1362" s="2"/>
      <c r="NC1362" s="2"/>
      <c r="ND1362" s="2"/>
      <c r="NE1362" s="2"/>
      <c r="NF1362" s="2"/>
      <c r="NG1362" s="2"/>
      <c r="NH1362" s="2"/>
      <c r="NI1362" s="2"/>
      <c r="NJ1362" s="2"/>
      <c r="NK1362" s="2"/>
      <c r="NL1362" s="2"/>
      <c r="NM1362" s="2"/>
      <c r="NN1362" s="2"/>
      <c r="NO1362" s="2"/>
      <c r="NP1362" s="2"/>
      <c r="NQ1362" s="2"/>
      <c r="NR1362" s="2"/>
      <c r="NS1362" s="2"/>
      <c r="NT1362" s="2"/>
      <c r="NU1362" s="2"/>
      <c r="NV1362" s="2"/>
      <c r="NW1362" s="2"/>
      <c r="NX1362" s="2"/>
      <c r="NY1362" s="2"/>
      <c r="NZ1362" s="2"/>
      <c r="OA1362" s="2"/>
      <c r="OB1362" s="2"/>
      <c r="OC1362" s="2"/>
      <c r="OD1362" s="2"/>
      <c r="OE1362" s="2"/>
      <c r="OF1362" s="2"/>
      <c r="OG1362" s="2"/>
      <c r="OH1362" s="2"/>
      <c r="OI1362" s="2"/>
      <c r="OJ1362" s="2"/>
      <c r="OK1362" s="2"/>
      <c r="OL1362" s="2"/>
      <c r="OM1362" s="2"/>
      <c r="ON1362" s="2"/>
      <c r="OO1362" s="2"/>
      <c r="OP1362" s="2"/>
      <c r="OQ1362" s="2"/>
      <c r="OR1362" s="2"/>
      <c r="OS1362" s="2"/>
      <c r="OT1362" s="2"/>
      <c r="OU1362" s="2"/>
      <c r="OV1362" s="2"/>
      <c r="OW1362" s="2"/>
      <c r="OX1362" s="2"/>
      <c r="OY1362" s="2"/>
      <c r="OZ1362" s="2"/>
      <c r="PA1362" s="2"/>
      <c r="PB1362" s="2"/>
      <c r="PC1362" s="2"/>
      <c r="PD1362" s="2"/>
      <c r="PE1362" s="2"/>
      <c r="PF1362" s="2"/>
      <c r="PG1362" s="2"/>
      <c r="PH1362" s="2"/>
      <c r="PI1362" s="2"/>
      <c r="PJ1362" s="2"/>
      <c r="PK1362" s="2"/>
      <c r="PL1362" s="2"/>
      <c r="PM1362" s="2"/>
      <c r="PN1362" s="2"/>
      <c r="PO1362" s="2"/>
    </row>
    <row r="1363" spans="1:431" ht="98" hidden="1" x14ac:dyDescent="0.15">
      <c r="A1363" s="6" t="s">
        <v>1581</v>
      </c>
      <c r="B1363" s="3"/>
      <c r="C1363" s="6"/>
      <c r="D1363" s="6"/>
      <c r="E1363" s="3"/>
      <c r="F1363" s="6"/>
      <c r="G1363" s="6"/>
      <c r="H1363" s="6"/>
      <c r="I1363" s="3"/>
      <c r="J1363" s="6"/>
      <c r="K1363" s="3"/>
      <c r="L1363" s="3"/>
      <c r="M1363" s="3"/>
      <c r="N1363" s="6"/>
      <c r="O1363" s="3"/>
      <c r="P1363" s="6"/>
      <c r="Q1363" s="6"/>
      <c r="R1363" s="6"/>
      <c r="S1363" s="3"/>
      <c r="T1363" s="3"/>
      <c r="U1363" s="3"/>
      <c r="V1363" s="3"/>
      <c r="W1363" s="3"/>
      <c r="X1363" s="3"/>
      <c r="Y1363" s="6"/>
      <c r="Z1363" s="6"/>
      <c r="AA1363" s="6"/>
      <c r="AB1363" s="3"/>
      <c r="AC1363" s="6"/>
      <c r="AD1363" s="6"/>
      <c r="AE1363" s="3"/>
      <c r="AF1363" s="3"/>
      <c r="AG1363" s="6"/>
      <c r="AH1363" s="6"/>
      <c r="AI1363" s="3"/>
      <c r="AJ1363" s="3"/>
      <c r="AK1363" s="3"/>
      <c r="AL1363" s="3"/>
      <c r="AM1363" s="6"/>
      <c r="AN1363" s="3"/>
      <c r="AO1363" s="3"/>
      <c r="AP1363" s="3"/>
      <c r="AQ1363" s="3"/>
      <c r="AR1363" s="3"/>
      <c r="AS1363" s="3"/>
      <c r="AT1363" s="6"/>
      <c r="AU1363" s="6"/>
      <c r="AV1363" s="6"/>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v>1970</v>
      </c>
      <c r="BZ1363" s="3" t="s">
        <v>2504</v>
      </c>
      <c r="CA1363" s="3" t="s">
        <v>2507</v>
      </c>
      <c r="CB1363" s="3" t="s">
        <v>2508</v>
      </c>
      <c r="CC1363" s="3" t="s">
        <v>2351</v>
      </c>
      <c r="CD1363" s="3"/>
      <c r="CE1363" s="3"/>
      <c r="CF1363" s="7"/>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J1363" s="1"/>
      <c r="DK1363" s="1"/>
      <c r="DL1363" s="1"/>
      <c r="DM1363" s="1"/>
      <c r="DN1363" s="1"/>
      <c r="DO1363" s="1"/>
      <c r="DQ1363" s="1"/>
      <c r="DT1363" s="1"/>
      <c r="DW1363" s="1"/>
      <c r="DX1363" s="1"/>
      <c r="DY1363" s="1"/>
      <c r="DZ1363" s="1"/>
      <c r="EA1363" s="1"/>
      <c r="EB1363" s="1"/>
      <c r="EC1363" s="1"/>
      <c r="EF1363" s="1"/>
      <c r="ER1363" s="1"/>
      <c r="ET1363" s="1"/>
      <c r="FH1363" s="1"/>
      <c r="FI1363" s="1"/>
      <c r="LT1363" s="2"/>
      <c r="LU1363" s="2"/>
      <c r="LV1363" s="2"/>
      <c r="LW1363" s="2"/>
      <c r="LX1363" s="2"/>
      <c r="LY1363" s="2"/>
      <c r="LZ1363" s="2"/>
      <c r="MA1363" s="2"/>
      <c r="MB1363" s="2"/>
      <c r="MC1363" s="2"/>
      <c r="MD1363" s="2"/>
      <c r="ME1363" s="2"/>
      <c r="MF1363" s="2"/>
      <c r="MG1363" s="2"/>
      <c r="MH1363" s="2"/>
      <c r="MI1363" s="2"/>
      <c r="MJ1363" s="2"/>
      <c r="MK1363" s="2"/>
      <c r="ML1363" s="2"/>
      <c r="MM1363" s="2"/>
      <c r="MN1363" s="2"/>
      <c r="MO1363" s="2"/>
      <c r="MP1363" s="2"/>
      <c r="MQ1363" s="2"/>
      <c r="MR1363" s="2"/>
      <c r="MS1363" s="2"/>
      <c r="MT1363" s="2"/>
      <c r="MU1363" s="2"/>
      <c r="MV1363" s="2"/>
      <c r="MW1363" s="2"/>
      <c r="MX1363" s="2"/>
      <c r="MY1363" s="2"/>
      <c r="MZ1363" s="2"/>
      <c r="NA1363" s="2"/>
      <c r="NB1363" s="2"/>
      <c r="NC1363" s="2"/>
      <c r="ND1363" s="2"/>
      <c r="NE1363" s="2"/>
      <c r="NF1363" s="2"/>
      <c r="NG1363" s="2"/>
      <c r="NH1363" s="2"/>
      <c r="NI1363" s="2"/>
      <c r="NJ1363" s="2"/>
      <c r="NK1363" s="2"/>
      <c r="NL1363" s="2"/>
      <c r="NM1363" s="2"/>
      <c r="NN1363" s="2"/>
      <c r="NO1363" s="2"/>
      <c r="NP1363" s="2"/>
      <c r="NQ1363" s="2"/>
      <c r="NR1363" s="2"/>
      <c r="NS1363" s="2"/>
      <c r="NT1363" s="2"/>
      <c r="NU1363" s="2"/>
      <c r="NV1363" s="2"/>
      <c r="NW1363" s="2"/>
      <c r="NX1363" s="2"/>
      <c r="NY1363" s="2"/>
      <c r="NZ1363" s="2"/>
      <c r="OA1363" s="2"/>
      <c r="OB1363" s="2"/>
      <c r="OC1363" s="2"/>
      <c r="OD1363" s="2"/>
      <c r="OE1363" s="2"/>
      <c r="OF1363" s="2"/>
      <c r="OG1363" s="2"/>
      <c r="OH1363" s="2"/>
      <c r="OI1363" s="2"/>
      <c r="OJ1363" s="2"/>
      <c r="OK1363" s="2"/>
      <c r="OL1363" s="2"/>
      <c r="OM1363" s="2"/>
      <c r="ON1363" s="2"/>
      <c r="OO1363" s="2"/>
      <c r="OP1363" s="2"/>
      <c r="OQ1363" s="2"/>
      <c r="OR1363" s="2"/>
      <c r="OS1363" s="2"/>
      <c r="OT1363" s="2"/>
      <c r="OU1363" s="2"/>
      <c r="OV1363" s="2"/>
      <c r="OW1363" s="2"/>
      <c r="OX1363" s="2"/>
      <c r="OY1363" s="2"/>
      <c r="OZ1363" s="2"/>
      <c r="PA1363" s="2"/>
      <c r="PB1363" s="2"/>
      <c r="PC1363" s="2"/>
      <c r="PD1363" s="2"/>
      <c r="PE1363" s="2"/>
      <c r="PF1363" s="2"/>
      <c r="PG1363" s="2"/>
      <c r="PH1363" s="2"/>
      <c r="PI1363" s="2"/>
      <c r="PJ1363" s="2"/>
      <c r="PK1363" s="2"/>
      <c r="PL1363" s="2"/>
      <c r="PM1363" s="2"/>
      <c r="PN1363" s="2"/>
      <c r="PO1363" s="2"/>
    </row>
    <row r="1364" spans="1:431" ht="98" hidden="1" x14ac:dyDescent="0.15">
      <c r="A1364" s="6" t="s">
        <v>1582</v>
      </c>
      <c r="B1364" s="3"/>
      <c r="C1364" s="6"/>
      <c r="D1364" s="6"/>
      <c r="E1364" s="3"/>
      <c r="F1364" s="6"/>
      <c r="G1364" s="6"/>
      <c r="H1364" s="6"/>
      <c r="I1364" s="3"/>
      <c r="J1364" s="6"/>
      <c r="K1364" s="3"/>
      <c r="L1364" s="3"/>
      <c r="M1364" s="3"/>
      <c r="N1364" s="6"/>
      <c r="O1364" s="3"/>
      <c r="P1364" s="6"/>
      <c r="Q1364" s="6"/>
      <c r="R1364" s="6"/>
      <c r="S1364" s="3"/>
      <c r="T1364" s="3"/>
      <c r="U1364" s="3"/>
      <c r="V1364" s="3"/>
      <c r="W1364" s="3"/>
      <c r="X1364" s="3"/>
      <c r="Y1364" s="6"/>
      <c r="Z1364" s="6"/>
      <c r="AA1364" s="6"/>
      <c r="AB1364" s="3"/>
      <c r="AC1364" s="6"/>
      <c r="AD1364" s="6"/>
      <c r="AE1364" s="3"/>
      <c r="AF1364" s="3"/>
      <c r="AG1364" s="6"/>
      <c r="AH1364" s="6"/>
      <c r="AI1364" s="3"/>
      <c r="AJ1364" s="3"/>
      <c r="AK1364" s="3"/>
      <c r="AL1364" s="3"/>
      <c r="AM1364" s="6"/>
      <c r="AN1364" s="3"/>
      <c r="AO1364" s="3"/>
      <c r="AP1364" s="3"/>
      <c r="AQ1364" s="3"/>
      <c r="AR1364" s="3"/>
      <c r="AS1364" s="3"/>
      <c r="AT1364" s="6"/>
      <c r="AU1364" s="6"/>
      <c r="AV1364" s="6"/>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v>1970</v>
      </c>
      <c r="BZ1364" s="3" t="s">
        <v>2504</v>
      </c>
      <c r="CA1364" s="3" t="s">
        <v>2507</v>
      </c>
      <c r="CB1364" s="3" t="s">
        <v>2508</v>
      </c>
      <c r="CC1364" s="3" t="s">
        <v>2351</v>
      </c>
      <c r="CD1364" s="3"/>
      <c r="CE1364" s="3"/>
      <c r="CF1364" s="7"/>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J1364" s="1"/>
      <c r="DK1364" s="1"/>
      <c r="DL1364" s="1"/>
      <c r="DM1364" s="1"/>
      <c r="DN1364" s="1"/>
      <c r="DO1364" s="1"/>
      <c r="DQ1364" s="1"/>
      <c r="DT1364" s="1"/>
      <c r="DW1364" s="1"/>
      <c r="DX1364" s="1"/>
      <c r="DY1364" s="1"/>
      <c r="DZ1364" s="1"/>
      <c r="EA1364" s="1"/>
      <c r="EB1364" s="1"/>
      <c r="EC1364" s="1"/>
      <c r="EF1364" s="1"/>
      <c r="ER1364" s="1"/>
      <c r="ET1364" s="1"/>
      <c r="FH1364" s="1"/>
      <c r="FI1364" s="1"/>
      <c r="LT1364" s="2"/>
      <c r="LU1364" s="2"/>
      <c r="LV1364" s="2"/>
      <c r="LW1364" s="2"/>
      <c r="LX1364" s="2"/>
      <c r="LY1364" s="2"/>
      <c r="LZ1364" s="2"/>
      <c r="MA1364" s="2"/>
      <c r="MB1364" s="2"/>
      <c r="MC1364" s="2"/>
      <c r="MD1364" s="2"/>
      <c r="ME1364" s="2"/>
      <c r="MF1364" s="2"/>
      <c r="MG1364" s="2"/>
      <c r="MH1364" s="2"/>
      <c r="MI1364" s="2"/>
      <c r="MJ1364" s="2"/>
      <c r="MK1364" s="2"/>
      <c r="ML1364" s="2"/>
      <c r="MM1364" s="2"/>
      <c r="MN1364" s="2"/>
      <c r="MO1364" s="2"/>
      <c r="MP1364" s="2"/>
      <c r="MQ1364" s="2"/>
      <c r="MR1364" s="2"/>
      <c r="MS1364" s="2"/>
      <c r="MT1364" s="2"/>
      <c r="MU1364" s="2"/>
      <c r="MV1364" s="2"/>
      <c r="MW1364" s="2"/>
      <c r="MX1364" s="2"/>
      <c r="MY1364" s="2"/>
      <c r="MZ1364" s="2"/>
      <c r="NA1364" s="2"/>
      <c r="NB1364" s="2"/>
      <c r="NC1364" s="2"/>
      <c r="ND1364" s="2"/>
      <c r="NE1364" s="2"/>
      <c r="NF1364" s="2"/>
      <c r="NG1364" s="2"/>
      <c r="NH1364" s="2"/>
      <c r="NI1364" s="2"/>
      <c r="NJ1364" s="2"/>
      <c r="NK1364" s="2"/>
      <c r="NL1364" s="2"/>
      <c r="NM1364" s="2"/>
      <c r="NN1364" s="2"/>
      <c r="NO1364" s="2"/>
      <c r="NP1364" s="2"/>
      <c r="NQ1364" s="2"/>
      <c r="NR1364" s="2"/>
      <c r="NS1364" s="2"/>
      <c r="NT1364" s="2"/>
      <c r="NU1364" s="2"/>
      <c r="NV1364" s="2"/>
      <c r="NW1364" s="2"/>
      <c r="NX1364" s="2"/>
      <c r="NY1364" s="2"/>
      <c r="NZ1364" s="2"/>
      <c r="OA1364" s="2"/>
      <c r="OB1364" s="2"/>
      <c r="OC1364" s="2"/>
      <c r="OD1364" s="2"/>
      <c r="OE1364" s="2"/>
      <c r="OF1364" s="2"/>
      <c r="OG1364" s="2"/>
      <c r="OH1364" s="2"/>
      <c r="OI1364" s="2"/>
      <c r="OJ1364" s="2"/>
      <c r="OK1364" s="2"/>
      <c r="OL1364" s="2"/>
      <c r="OM1364" s="2"/>
      <c r="ON1364" s="2"/>
      <c r="OO1364" s="2"/>
      <c r="OP1364" s="2"/>
      <c r="OQ1364" s="2"/>
      <c r="OR1364" s="2"/>
      <c r="OS1364" s="2"/>
      <c r="OT1364" s="2"/>
      <c r="OU1364" s="2"/>
      <c r="OV1364" s="2"/>
      <c r="OW1364" s="2"/>
      <c r="OX1364" s="2"/>
      <c r="OY1364" s="2"/>
      <c r="OZ1364" s="2"/>
      <c r="PA1364" s="2"/>
      <c r="PB1364" s="2"/>
      <c r="PC1364" s="2"/>
      <c r="PD1364" s="2"/>
      <c r="PE1364" s="2"/>
      <c r="PF1364" s="2"/>
      <c r="PG1364" s="2"/>
      <c r="PH1364" s="2"/>
      <c r="PI1364" s="2"/>
      <c r="PJ1364" s="2"/>
      <c r="PK1364" s="2"/>
      <c r="PL1364" s="2"/>
      <c r="PM1364" s="2"/>
      <c r="PN1364" s="2"/>
      <c r="PO1364" s="2"/>
    </row>
    <row r="1365" spans="1:431" ht="98" hidden="1" x14ac:dyDescent="0.15">
      <c r="A1365" s="6" t="s">
        <v>1584</v>
      </c>
      <c r="B1365" s="3"/>
      <c r="C1365" s="6"/>
      <c r="D1365" s="6"/>
      <c r="E1365" s="3"/>
      <c r="F1365" s="6"/>
      <c r="G1365" s="6"/>
      <c r="H1365" s="6"/>
      <c r="I1365" s="3"/>
      <c r="J1365" s="6"/>
      <c r="K1365" s="3"/>
      <c r="L1365" s="3"/>
      <c r="M1365" s="3"/>
      <c r="N1365" s="6"/>
      <c r="O1365" s="3"/>
      <c r="P1365" s="6"/>
      <c r="Q1365" s="6"/>
      <c r="R1365" s="6"/>
      <c r="S1365" s="3"/>
      <c r="T1365" s="3"/>
      <c r="U1365" s="3"/>
      <c r="V1365" s="3"/>
      <c r="W1365" s="3"/>
      <c r="X1365" s="3"/>
      <c r="Y1365" s="6"/>
      <c r="Z1365" s="6"/>
      <c r="AA1365" s="6"/>
      <c r="AB1365" s="3"/>
      <c r="AC1365" s="6"/>
      <c r="AD1365" s="6"/>
      <c r="AE1365" s="3"/>
      <c r="AF1365" s="3"/>
      <c r="AG1365" s="6"/>
      <c r="AH1365" s="6"/>
      <c r="AI1365" s="3"/>
      <c r="AJ1365" s="3"/>
      <c r="AK1365" s="3"/>
      <c r="AL1365" s="3"/>
      <c r="AM1365" s="6"/>
      <c r="AN1365" s="3"/>
      <c r="AO1365" s="3"/>
      <c r="AP1365" s="3"/>
      <c r="AQ1365" s="3"/>
      <c r="AR1365" s="3"/>
      <c r="AS1365" s="3"/>
      <c r="AT1365" s="6"/>
      <c r="AU1365" s="6"/>
      <c r="AV1365" s="6"/>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v>1970</v>
      </c>
      <c r="BZ1365" s="3" t="s">
        <v>2504</v>
      </c>
      <c r="CA1365" s="3" t="s">
        <v>2507</v>
      </c>
      <c r="CB1365" s="3" t="s">
        <v>2508</v>
      </c>
      <c r="CC1365" s="3" t="s">
        <v>2351</v>
      </c>
      <c r="CD1365" s="3"/>
      <c r="CE1365" s="3"/>
      <c r="CF1365" s="7"/>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J1365" s="1"/>
      <c r="DK1365" s="1"/>
      <c r="DL1365" s="1"/>
      <c r="DM1365" s="1"/>
      <c r="DN1365" s="1"/>
      <c r="DO1365" s="1"/>
      <c r="DQ1365" s="1"/>
      <c r="DT1365" s="1"/>
      <c r="DW1365" s="1"/>
      <c r="DX1365" s="1"/>
      <c r="DY1365" s="1"/>
      <c r="DZ1365" s="1"/>
      <c r="EA1365" s="1"/>
      <c r="EB1365" s="1"/>
      <c r="EC1365" s="1"/>
      <c r="EF1365" s="1"/>
      <c r="ER1365" s="1"/>
      <c r="ET1365" s="1"/>
      <c r="FH1365" s="1"/>
      <c r="FI1365" s="1"/>
      <c r="LT1365" s="2"/>
      <c r="LU1365" s="2"/>
      <c r="LV1365" s="2"/>
      <c r="LW1365" s="2"/>
      <c r="LX1365" s="2"/>
      <c r="LY1365" s="2"/>
      <c r="LZ1365" s="2"/>
      <c r="MA1365" s="2"/>
      <c r="MB1365" s="2"/>
      <c r="MC1365" s="2"/>
      <c r="MD1365" s="2"/>
      <c r="ME1365" s="2"/>
      <c r="MF1365" s="2"/>
      <c r="MG1365" s="2"/>
      <c r="MH1365" s="2"/>
      <c r="MI1365" s="2"/>
      <c r="MJ1365" s="2"/>
      <c r="MK1365" s="2"/>
      <c r="ML1365" s="2"/>
      <c r="MM1365" s="2"/>
      <c r="MN1365" s="2"/>
      <c r="MO1365" s="2"/>
      <c r="MP1365" s="2"/>
      <c r="MQ1365" s="2"/>
      <c r="MR1365" s="2"/>
      <c r="MS1365" s="2"/>
      <c r="MT1365" s="2"/>
      <c r="MU1365" s="2"/>
      <c r="MV1365" s="2"/>
      <c r="MW1365" s="2"/>
      <c r="MX1365" s="2"/>
      <c r="MY1365" s="2"/>
      <c r="MZ1365" s="2"/>
      <c r="NA1365" s="2"/>
      <c r="NB1365" s="2"/>
      <c r="NC1365" s="2"/>
      <c r="ND1365" s="2"/>
      <c r="NE1365" s="2"/>
      <c r="NF1365" s="2"/>
      <c r="NG1365" s="2"/>
      <c r="NH1365" s="2"/>
      <c r="NI1365" s="2"/>
      <c r="NJ1365" s="2"/>
      <c r="NK1365" s="2"/>
      <c r="NL1365" s="2"/>
      <c r="NM1365" s="2"/>
      <c r="NN1365" s="2"/>
      <c r="NO1365" s="2"/>
      <c r="NP1365" s="2"/>
      <c r="NQ1365" s="2"/>
      <c r="NR1365" s="2"/>
      <c r="NS1365" s="2"/>
      <c r="NT1365" s="2"/>
      <c r="NU1365" s="2"/>
      <c r="NV1365" s="2"/>
      <c r="NW1365" s="2"/>
      <c r="NX1365" s="2"/>
      <c r="NY1365" s="2"/>
      <c r="NZ1365" s="2"/>
      <c r="OA1365" s="2"/>
      <c r="OB1365" s="2"/>
      <c r="OC1365" s="2"/>
      <c r="OD1365" s="2"/>
      <c r="OE1365" s="2"/>
      <c r="OF1365" s="2"/>
      <c r="OG1365" s="2"/>
      <c r="OH1365" s="2"/>
      <c r="OI1365" s="2"/>
      <c r="OJ1365" s="2"/>
      <c r="OK1365" s="2"/>
      <c r="OL1365" s="2"/>
      <c r="OM1365" s="2"/>
      <c r="ON1365" s="2"/>
      <c r="OO1365" s="2"/>
      <c r="OP1365" s="2"/>
      <c r="OQ1365" s="2"/>
      <c r="OR1365" s="2"/>
      <c r="OS1365" s="2"/>
      <c r="OT1365" s="2"/>
      <c r="OU1365" s="2"/>
      <c r="OV1365" s="2"/>
      <c r="OW1365" s="2"/>
      <c r="OX1365" s="2"/>
      <c r="OY1365" s="2"/>
      <c r="OZ1365" s="2"/>
      <c r="PA1365" s="2"/>
      <c r="PB1365" s="2"/>
      <c r="PC1365" s="2"/>
      <c r="PD1365" s="2"/>
      <c r="PE1365" s="2"/>
      <c r="PF1365" s="2"/>
      <c r="PG1365" s="2"/>
      <c r="PH1365" s="2"/>
      <c r="PI1365" s="2"/>
      <c r="PJ1365" s="2"/>
      <c r="PK1365" s="2"/>
      <c r="PL1365" s="2"/>
      <c r="PM1365" s="2"/>
      <c r="PN1365" s="2"/>
      <c r="PO1365" s="2"/>
    </row>
    <row r="1366" spans="1:431" ht="98" hidden="1" x14ac:dyDescent="0.15">
      <c r="A1366" s="6" t="s">
        <v>1586</v>
      </c>
      <c r="B1366" s="3"/>
      <c r="C1366" s="6"/>
      <c r="D1366" s="6"/>
      <c r="E1366" s="3"/>
      <c r="F1366" s="6"/>
      <c r="G1366" s="6"/>
      <c r="H1366" s="6"/>
      <c r="I1366" s="3"/>
      <c r="J1366" s="6"/>
      <c r="K1366" s="3"/>
      <c r="L1366" s="3"/>
      <c r="M1366" s="3"/>
      <c r="N1366" s="6"/>
      <c r="O1366" s="3"/>
      <c r="P1366" s="6"/>
      <c r="Q1366" s="6"/>
      <c r="R1366" s="6"/>
      <c r="S1366" s="3"/>
      <c r="T1366" s="3"/>
      <c r="U1366" s="3"/>
      <c r="V1366" s="3"/>
      <c r="W1366" s="3"/>
      <c r="X1366" s="3"/>
      <c r="Y1366" s="6"/>
      <c r="Z1366" s="6"/>
      <c r="AA1366" s="6"/>
      <c r="AB1366" s="3"/>
      <c r="AC1366" s="6"/>
      <c r="AD1366" s="6"/>
      <c r="AE1366" s="3"/>
      <c r="AF1366" s="3"/>
      <c r="AG1366" s="6"/>
      <c r="AH1366" s="6"/>
      <c r="AI1366" s="3"/>
      <c r="AJ1366" s="3"/>
      <c r="AK1366" s="3"/>
      <c r="AL1366" s="3"/>
      <c r="AM1366" s="6"/>
      <c r="AN1366" s="3"/>
      <c r="AO1366" s="3"/>
      <c r="AP1366" s="3"/>
      <c r="AQ1366" s="3"/>
      <c r="AR1366" s="3"/>
      <c r="AS1366" s="3"/>
      <c r="AT1366" s="6"/>
      <c r="AU1366" s="6"/>
      <c r="AV1366" s="6"/>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v>1970</v>
      </c>
      <c r="BZ1366" s="3" t="s">
        <v>2504</v>
      </c>
      <c r="CA1366" s="3" t="s">
        <v>2507</v>
      </c>
      <c r="CB1366" s="3" t="s">
        <v>2508</v>
      </c>
      <c r="CC1366" s="3" t="s">
        <v>2351</v>
      </c>
      <c r="CD1366" s="3"/>
      <c r="CE1366" s="3"/>
      <c r="CF1366" s="7"/>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J1366" s="1"/>
      <c r="DK1366" s="1"/>
      <c r="DL1366" s="1"/>
      <c r="DM1366" s="1"/>
      <c r="DN1366" s="1"/>
      <c r="DO1366" s="1"/>
      <c r="DQ1366" s="1"/>
      <c r="DT1366" s="1"/>
      <c r="DW1366" s="1"/>
      <c r="DX1366" s="1"/>
      <c r="DY1366" s="1"/>
      <c r="DZ1366" s="1"/>
      <c r="EA1366" s="1"/>
      <c r="EB1366" s="1"/>
      <c r="EC1366" s="1"/>
      <c r="EF1366" s="1"/>
      <c r="ER1366" s="1"/>
      <c r="ET1366" s="1"/>
      <c r="FH1366" s="1"/>
      <c r="FI1366" s="1"/>
      <c r="LT1366" s="2"/>
      <c r="LU1366" s="2"/>
      <c r="LV1366" s="2"/>
      <c r="LW1366" s="2"/>
      <c r="LX1366" s="2"/>
      <c r="LY1366" s="2"/>
      <c r="LZ1366" s="2"/>
      <c r="MA1366" s="2"/>
      <c r="MB1366" s="2"/>
      <c r="MC1366" s="2"/>
      <c r="MD1366" s="2"/>
      <c r="ME1366" s="2"/>
      <c r="MF1366" s="2"/>
      <c r="MG1366" s="2"/>
      <c r="MH1366" s="2"/>
      <c r="MI1366" s="2"/>
      <c r="MJ1366" s="2"/>
      <c r="MK1366" s="2"/>
      <c r="ML1366" s="2"/>
      <c r="MM1366" s="2"/>
      <c r="MN1366" s="2"/>
      <c r="MO1366" s="2"/>
      <c r="MP1366" s="2"/>
      <c r="MQ1366" s="2"/>
      <c r="MR1366" s="2"/>
      <c r="MS1366" s="2"/>
      <c r="MT1366" s="2"/>
      <c r="MU1366" s="2"/>
      <c r="MV1366" s="2"/>
      <c r="MW1366" s="2"/>
      <c r="MX1366" s="2"/>
      <c r="MY1366" s="2"/>
      <c r="MZ1366" s="2"/>
      <c r="NA1366" s="2"/>
      <c r="NB1366" s="2"/>
      <c r="NC1366" s="2"/>
      <c r="ND1366" s="2"/>
      <c r="NE1366" s="2"/>
      <c r="NF1366" s="2"/>
      <c r="NG1366" s="2"/>
      <c r="NH1366" s="2"/>
      <c r="NI1366" s="2"/>
      <c r="NJ1366" s="2"/>
      <c r="NK1366" s="2"/>
      <c r="NL1366" s="2"/>
      <c r="NM1366" s="2"/>
      <c r="NN1366" s="2"/>
      <c r="NO1366" s="2"/>
      <c r="NP1366" s="2"/>
      <c r="NQ1366" s="2"/>
      <c r="NR1366" s="2"/>
      <c r="NS1366" s="2"/>
      <c r="NT1366" s="2"/>
      <c r="NU1366" s="2"/>
      <c r="NV1366" s="2"/>
      <c r="NW1366" s="2"/>
      <c r="NX1366" s="2"/>
      <c r="NY1366" s="2"/>
      <c r="NZ1366" s="2"/>
      <c r="OA1366" s="2"/>
      <c r="OB1366" s="2"/>
      <c r="OC1366" s="2"/>
      <c r="OD1366" s="2"/>
      <c r="OE1366" s="2"/>
      <c r="OF1366" s="2"/>
      <c r="OG1366" s="2"/>
      <c r="OH1366" s="2"/>
      <c r="OI1366" s="2"/>
      <c r="OJ1366" s="2"/>
      <c r="OK1366" s="2"/>
      <c r="OL1366" s="2"/>
      <c r="OM1366" s="2"/>
      <c r="ON1366" s="2"/>
      <c r="OO1366" s="2"/>
      <c r="OP1366" s="2"/>
      <c r="OQ1366" s="2"/>
      <c r="OR1366" s="2"/>
      <c r="OS1366" s="2"/>
      <c r="OT1366" s="2"/>
      <c r="OU1366" s="2"/>
      <c r="OV1366" s="2"/>
      <c r="OW1366" s="2"/>
      <c r="OX1366" s="2"/>
      <c r="OY1366" s="2"/>
      <c r="OZ1366" s="2"/>
      <c r="PA1366" s="2"/>
      <c r="PB1366" s="2"/>
      <c r="PC1366" s="2"/>
      <c r="PD1366" s="2"/>
      <c r="PE1366" s="2"/>
      <c r="PF1366" s="2"/>
      <c r="PG1366" s="2"/>
      <c r="PH1366" s="2"/>
      <c r="PI1366" s="2"/>
      <c r="PJ1366" s="2"/>
      <c r="PK1366" s="2"/>
      <c r="PL1366" s="2"/>
      <c r="PM1366" s="2"/>
      <c r="PN1366" s="2"/>
      <c r="PO1366" s="2"/>
    </row>
    <row r="1367" spans="1:431" ht="98" hidden="1" x14ac:dyDescent="0.15">
      <c r="A1367" s="6" t="s">
        <v>1588</v>
      </c>
      <c r="B1367" s="3"/>
      <c r="C1367" s="6"/>
      <c r="D1367" s="6"/>
      <c r="E1367" s="3"/>
      <c r="F1367" s="6"/>
      <c r="G1367" s="6"/>
      <c r="H1367" s="6"/>
      <c r="I1367" s="3"/>
      <c r="J1367" s="6"/>
      <c r="K1367" s="3"/>
      <c r="L1367" s="3"/>
      <c r="M1367" s="3"/>
      <c r="N1367" s="6"/>
      <c r="O1367" s="3"/>
      <c r="P1367" s="6"/>
      <c r="Q1367" s="6"/>
      <c r="R1367" s="6"/>
      <c r="S1367" s="3"/>
      <c r="T1367" s="3"/>
      <c r="U1367" s="3"/>
      <c r="V1367" s="3"/>
      <c r="W1367" s="3"/>
      <c r="X1367" s="3"/>
      <c r="Y1367" s="6"/>
      <c r="Z1367" s="6"/>
      <c r="AA1367" s="6"/>
      <c r="AB1367" s="3"/>
      <c r="AC1367" s="6"/>
      <c r="AD1367" s="6"/>
      <c r="AE1367" s="3"/>
      <c r="AF1367" s="3"/>
      <c r="AG1367" s="6"/>
      <c r="AH1367" s="6"/>
      <c r="AI1367" s="3"/>
      <c r="AJ1367" s="3"/>
      <c r="AK1367" s="3"/>
      <c r="AL1367" s="3"/>
      <c r="AM1367" s="6"/>
      <c r="AN1367" s="3"/>
      <c r="AO1367" s="3"/>
      <c r="AP1367" s="3"/>
      <c r="AQ1367" s="3"/>
      <c r="AR1367" s="3"/>
      <c r="AS1367" s="3"/>
      <c r="AT1367" s="6"/>
      <c r="AU1367" s="6"/>
      <c r="AV1367" s="6"/>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v>1970</v>
      </c>
      <c r="BZ1367" s="3" t="s">
        <v>2504</v>
      </c>
      <c r="CA1367" s="3" t="s">
        <v>2507</v>
      </c>
      <c r="CB1367" s="3" t="s">
        <v>2508</v>
      </c>
      <c r="CC1367" s="3" t="s">
        <v>2351</v>
      </c>
      <c r="CD1367" s="3"/>
      <c r="CE1367" s="3"/>
      <c r="CF1367" s="7"/>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J1367" s="1"/>
      <c r="DK1367" s="1"/>
      <c r="DL1367" s="1"/>
      <c r="DM1367" s="1"/>
      <c r="DN1367" s="1"/>
      <c r="DO1367" s="1"/>
      <c r="DQ1367" s="1"/>
      <c r="DT1367" s="1"/>
      <c r="DW1367" s="1"/>
      <c r="DX1367" s="1"/>
      <c r="DY1367" s="1"/>
      <c r="DZ1367" s="1"/>
      <c r="EA1367" s="1"/>
      <c r="EB1367" s="1"/>
      <c r="EC1367" s="1"/>
      <c r="EF1367" s="1"/>
      <c r="ER1367" s="1"/>
      <c r="ET1367" s="1"/>
      <c r="FH1367" s="1"/>
      <c r="FI1367" s="1"/>
      <c r="LT1367" s="2"/>
      <c r="LU1367" s="2"/>
      <c r="LV1367" s="2"/>
      <c r="LW1367" s="2"/>
      <c r="LX1367" s="2"/>
      <c r="LY1367" s="2"/>
      <c r="LZ1367" s="2"/>
      <c r="MA1367" s="2"/>
      <c r="MB1367" s="2"/>
      <c r="MC1367" s="2"/>
      <c r="MD1367" s="2"/>
      <c r="ME1367" s="2"/>
      <c r="MF1367" s="2"/>
      <c r="MG1367" s="2"/>
      <c r="MH1367" s="2"/>
      <c r="MI1367" s="2"/>
      <c r="MJ1367" s="2"/>
      <c r="MK1367" s="2"/>
      <c r="ML1367" s="2"/>
      <c r="MM1367" s="2"/>
      <c r="MN1367" s="2"/>
      <c r="MO1367" s="2"/>
      <c r="MP1367" s="2"/>
      <c r="MQ1367" s="2"/>
      <c r="MR1367" s="2"/>
      <c r="MS1367" s="2"/>
      <c r="MT1367" s="2"/>
      <c r="MU1367" s="2"/>
      <c r="MV1367" s="2"/>
      <c r="MW1367" s="2"/>
      <c r="MX1367" s="2"/>
      <c r="MY1367" s="2"/>
      <c r="MZ1367" s="2"/>
      <c r="NA1367" s="2"/>
      <c r="NB1367" s="2"/>
      <c r="NC1367" s="2"/>
      <c r="ND1367" s="2"/>
      <c r="NE1367" s="2"/>
      <c r="NF1367" s="2"/>
      <c r="NG1367" s="2"/>
      <c r="NH1367" s="2"/>
      <c r="NI1367" s="2"/>
      <c r="NJ1367" s="2"/>
      <c r="NK1367" s="2"/>
      <c r="NL1367" s="2"/>
      <c r="NM1367" s="2"/>
      <c r="NN1367" s="2"/>
      <c r="NO1367" s="2"/>
      <c r="NP1367" s="2"/>
      <c r="NQ1367" s="2"/>
      <c r="NR1367" s="2"/>
      <c r="NS1367" s="2"/>
      <c r="NT1367" s="2"/>
      <c r="NU1367" s="2"/>
      <c r="NV1367" s="2"/>
      <c r="NW1367" s="2"/>
      <c r="NX1367" s="2"/>
      <c r="NY1367" s="2"/>
      <c r="NZ1367" s="2"/>
      <c r="OA1367" s="2"/>
      <c r="OB1367" s="2"/>
      <c r="OC1367" s="2"/>
      <c r="OD1367" s="2"/>
      <c r="OE1367" s="2"/>
      <c r="OF1367" s="2"/>
      <c r="OG1367" s="2"/>
      <c r="OH1367" s="2"/>
      <c r="OI1367" s="2"/>
      <c r="OJ1367" s="2"/>
      <c r="OK1367" s="2"/>
      <c r="OL1367" s="2"/>
      <c r="OM1367" s="2"/>
      <c r="ON1367" s="2"/>
      <c r="OO1367" s="2"/>
      <c r="OP1367" s="2"/>
      <c r="OQ1367" s="2"/>
      <c r="OR1367" s="2"/>
      <c r="OS1367" s="2"/>
      <c r="OT1367" s="2"/>
      <c r="OU1367" s="2"/>
      <c r="OV1367" s="2"/>
      <c r="OW1367" s="2"/>
      <c r="OX1367" s="2"/>
      <c r="OY1367" s="2"/>
      <c r="OZ1367" s="2"/>
      <c r="PA1367" s="2"/>
      <c r="PB1367" s="2"/>
      <c r="PC1367" s="2"/>
      <c r="PD1367" s="2"/>
      <c r="PE1367" s="2"/>
      <c r="PF1367" s="2"/>
      <c r="PG1367" s="2"/>
      <c r="PH1367" s="2"/>
      <c r="PI1367" s="2"/>
      <c r="PJ1367" s="2"/>
      <c r="PK1367" s="2"/>
      <c r="PL1367" s="2"/>
      <c r="PM1367" s="2"/>
      <c r="PN1367" s="2"/>
      <c r="PO1367" s="2"/>
    </row>
    <row r="1368" spans="1:431" ht="98" hidden="1" x14ac:dyDescent="0.15">
      <c r="A1368" s="6" t="s">
        <v>1590</v>
      </c>
      <c r="B1368" s="3"/>
      <c r="C1368" s="6"/>
      <c r="D1368" s="6"/>
      <c r="E1368" s="3"/>
      <c r="F1368" s="6"/>
      <c r="G1368" s="6"/>
      <c r="H1368" s="6"/>
      <c r="I1368" s="3"/>
      <c r="J1368" s="6"/>
      <c r="K1368" s="3"/>
      <c r="L1368" s="3"/>
      <c r="M1368" s="3"/>
      <c r="N1368" s="6"/>
      <c r="O1368" s="3"/>
      <c r="P1368" s="6"/>
      <c r="Q1368" s="6"/>
      <c r="R1368" s="6"/>
      <c r="S1368" s="3"/>
      <c r="T1368" s="3"/>
      <c r="U1368" s="3"/>
      <c r="V1368" s="3"/>
      <c r="W1368" s="3"/>
      <c r="X1368" s="3"/>
      <c r="Y1368" s="6"/>
      <c r="Z1368" s="6"/>
      <c r="AA1368" s="6"/>
      <c r="AB1368" s="3"/>
      <c r="AC1368" s="6"/>
      <c r="AD1368" s="6"/>
      <c r="AE1368" s="3"/>
      <c r="AF1368" s="3"/>
      <c r="AG1368" s="6"/>
      <c r="AH1368" s="6"/>
      <c r="AI1368" s="3"/>
      <c r="AJ1368" s="3"/>
      <c r="AK1368" s="3"/>
      <c r="AL1368" s="3"/>
      <c r="AM1368" s="6"/>
      <c r="AN1368" s="3"/>
      <c r="AO1368" s="3"/>
      <c r="AP1368" s="3"/>
      <c r="AQ1368" s="3"/>
      <c r="AR1368" s="3"/>
      <c r="AS1368" s="3"/>
      <c r="AT1368" s="6"/>
      <c r="AU1368" s="6"/>
      <c r="AV1368" s="6"/>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v>1970</v>
      </c>
      <c r="BZ1368" s="3" t="s">
        <v>2504</v>
      </c>
      <c r="CA1368" s="3" t="s">
        <v>2507</v>
      </c>
      <c r="CB1368" s="3" t="s">
        <v>2508</v>
      </c>
      <c r="CC1368" s="3" t="s">
        <v>2351</v>
      </c>
      <c r="CD1368" s="3"/>
      <c r="CE1368" s="3"/>
      <c r="CF1368" s="7"/>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J1368" s="1"/>
      <c r="DK1368" s="1"/>
      <c r="DL1368" s="1"/>
      <c r="DM1368" s="1"/>
      <c r="DN1368" s="1"/>
      <c r="DO1368" s="1"/>
      <c r="DQ1368" s="1"/>
      <c r="DT1368" s="1"/>
      <c r="DW1368" s="1"/>
      <c r="DX1368" s="1"/>
      <c r="DY1368" s="1"/>
      <c r="DZ1368" s="1"/>
      <c r="EA1368" s="1"/>
      <c r="EB1368" s="1"/>
      <c r="EC1368" s="1"/>
      <c r="EF1368" s="1"/>
      <c r="ER1368" s="1"/>
      <c r="ET1368" s="1"/>
      <c r="FH1368" s="1"/>
      <c r="FI1368" s="1"/>
      <c r="LT1368" s="2"/>
      <c r="LU1368" s="2"/>
      <c r="LV1368" s="2"/>
      <c r="LW1368" s="2"/>
      <c r="LX1368" s="2"/>
      <c r="LY1368" s="2"/>
      <c r="LZ1368" s="2"/>
      <c r="MA1368" s="2"/>
      <c r="MB1368" s="2"/>
      <c r="MC1368" s="2"/>
      <c r="MD1368" s="2"/>
      <c r="ME1368" s="2"/>
      <c r="MF1368" s="2"/>
      <c r="MG1368" s="2"/>
      <c r="MH1368" s="2"/>
      <c r="MI1368" s="2"/>
      <c r="MJ1368" s="2"/>
      <c r="MK1368" s="2"/>
      <c r="ML1368" s="2"/>
      <c r="MM1368" s="2"/>
      <c r="MN1368" s="2"/>
      <c r="MO1368" s="2"/>
      <c r="MP1368" s="2"/>
      <c r="MQ1368" s="2"/>
      <c r="MR1368" s="2"/>
      <c r="MS1368" s="2"/>
      <c r="MT1368" s="2"/>
      <c r="MU1368" s="2"/>
      <c r="MV1368" s="2"/>
      <c r="MW1368" s="2"/>
      <c r="MX1368" s="2"/>
      <c r="MY1368" s="2"/>
      <c r="MZ1368" s="2"/>
      <c r="NA1368" s="2"/>
      <c r="NB1368" s="2"/>
      <c r="NC1368" s="2"/>
      <c r="ND1368" s="2"/>
      <c r="NE1368" s="2"/>
      <c r="NF1368" s="2"/>
      <c r="NG1368" s="2"/>
      <c r="NH1368" s="2"/>
      <c r="NI1368" s="2"/>
      <c r="NJ1368" s="2"/>
      <c r="NK1368" s="2"/>
      <c r="NL1368" s="2"/>
      <c r="NM1368" s="2"/>
      <c r="NN1368" s="2"/>
      <c r="NO1368" s="2"/>
      <c r="NP1368" s="2"/>
      <c r="NQ1368" s="2"/>
      <c r="NR1368" s="2"/>
      <c r="NS1368" s="2"/>
      <c r="NT1368" s="2"/>
      <c r="NU1368" s="2"/>
      <c r="NV1368" s="2"/>
      <c r="NW1368" s="2"/>
      <c r="NX1368" s="2"/>
      <c r="NY1368" s="2"/>
      <c r="NZ1368" s="2"/>
      <c r="OA1368" s="2"/>
      <c r="OB1368" s="2"/>
      <c r="OC1368" s="2"/>
      <c r="OD1368" s="2"/>
      <c r="OE1368" s="2"/>
      <c r="OF1368" s="2"/>
      <c r="OG1368" s="2"/>
      <c r="OH1368" s="2"/>
      <c r="OI1368" s="2"/>
      <c r="OJ1368" s="2"/>
      <c r="OK1368" s="2"/>
      <c r="OL1368" s="2"/>
      <c r="OM1368" s="2"/>
      <c r="ON1368" s="2"/>
      <c r="OO1368" s="2"/>
      <c r="OP1368" s="2"/>
      <c r="OQ1368" s="2"/>
      <c r="OR1368" s="2"/>
      <c r="OS1368" s="2"/>
      <c r="OT1368" s="2"/>
      <c r="OU1368" s="2"/>
      <c r="OV1368" s="2"/>
      <c r="OW1368" s="2"/>
      <c r="OX1368" s="2"/>
      <c r="OY1368" s="2"/>
      <c r="OZ1368" s="2"/>
      <c r="PA1368" s="2"/>
      <c r="PB1368" s="2"/>
      <c r="PC1368" s="2"/>
      <c r="PD1368" s="2"/>
      <c r="PE1368" s="2"/>
      <c r="PF1368" s="2"/>
      <c r="PG1368" s="2"/>
      <c r="PH1368" s="2"/>
      <c r="PI1368" s="2"/>
      <c r="PJ1368" s="2"/>
      <c r="PK1368" s="2"/>
      <c r="PL1368" s="2"/>
      <c r="PM1368" s="2"/>
      <c r="PN1368" s="2"/>
      <c r="PO1368" s="2"/>
    </row>
    <row r="1369" spans="1:431" ht="98" hidden="1" x14ac:dyDescent="0.15">
      <c r="A1369" s="6" t="s">
        <v>1592</v>
      </c>
      <c r="B1369" s="3"/>
      <c r="C1369" s="6"/>
      <c r="D1369" s="6"/>
      <c r="E1369" s="3"/>
      <c r="F1369" s="6"/>
      <c r="G1369" s="6"/>
      <c r="H1369" s="6"/>
      <c r="I1369" s="3"/>
      <c r="J1369" s="6"/>
      <c r="K1369" s="3"/>
      <c r="L1369" s="3"/>
      <c r="M1369" s="3"/>
      <c r="N1369" s="6"/>
      <c r="O1369" s="3"/>
      <c r="P1369" s="6"/>
      <c r="Q1369" s="6"/>
      <c r="R1369" s="6"/>
      <c r="S1369" s="3"/>
      <c r="T1369" s="3"/>
      <c r="U1369" s="3"/>
      <c r="V1369" s="3"/>
      <c r="W1369" s="3"/>
      <c r="X1369" s="3"/>
      <c r="Y1369" s="6"/>
      <c r="Z1369" s="6"/>
      <c r="AA1369" s="6"/>
      <c r="AB1369" s="3"/>
      <c r="AC1369" s="6"/>
      <c r="AD1369" s="6"/>
      <c r="AE1369" s="3"/>
      <c r="AF1369" s="3"/>
      <c r="AG1369" s="6"/>
      <c r="AH1369" s="6"/>
      <c r="AI1369" s="3"/>
      <c r="AJ1369" s="3"/>
      <c r="AK1369" s="3"/>
      <c r="AL1369" s="3"/>
      <c r="AM1369" s="6"/>
      <c r="AN1369" s="3"/>
      <c r="AO1369" s="3"/>
      <c r="AP1369" s="3"/>
      <c r="AQ1369" s="3"/>
      <c r="AR1369" s="3"/>
      <c r="AS1369" s="3"/>
      <c r="AT1369" s="6"/>
      <c r="AU1369" s="6"/>
      <c r="AV1369" s="6"/>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v>1970</v>
      </c>
      <c r="BZ1369" s="3" t="s">
        <v>2504</v>
      </c>
      <c r="CA1369" s="3" t="s">
        <v>2507</v>
      </c>
      <c r="CB1369" s="3" t="s">
        <v>2508</v>
      </c>
      <c r="CC1369" s="3" t="s">
        <v>2351</v>
      </c>
      <c r="CD1369" s="3"/>
      <c r="CE1369" s="3"/>
      <c r="CF1369" s="7"/>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J1369" s="1"/>
      <c r="DK1369" s="1"/>
      <c r="DL1369" s="1"/>
      <c r="DM1369" s="1"/>
      <c r="DN1369" s="1"/>
      <c r="DO1369" s="1"/>
      <c r="DQ1369" s="1"/>
      <c r="DT1369" s="1"/>
      <c r="DW1369" s="1"/>
      <c r="DX1369" s="1"/>
      <c r="DY1369" s="1"/>
      <c r="DZ1369" s="1"/>
      <c r="EA1369" s="1"/>
      <c r="EB1369" s="1"/>
      <c r="EC1369" s="1"/>
      <c r="EF1369" s="1"/>
      <c r="ER1369" s="1"/>
      <c r="ET1369" s="1"/>
      <c r="FH1369" s="1"/>
      <c r="FI1369" s="1"/>
      <c r="LT1369" s="2"/>
      <c r="LU1369" s="2"/>
      <c r="LV1369" s="2"/>
      <c r="LW1369" s="2"/>
      <c r="LX1369" s="2"/>
      <c r="LY1369" s="2"/>
      <c r="LZ1369" s="2"/>
      <c r="MA1369" s="2"/>
      <c r="MB1369" s="2"/>
      <c r="MC1369" s="2"/>
      <c r="MD1369" s="2"/>
      <c r="ME1369" s="2"/>
      <c r="MF1369" s="2"/>
      <c r="MG1369" s="2"/>
      <c r="MH1369" s="2"/>
      <c r="MI1369" s="2"/>
      <c r="MJ1369" s="2"/>
      <c r="MK1369" s="2"/>
      <c r="ML1369" s="2"/>
      <c r="MM1369" s="2"/>
      <c r="MN1369" s="2"/>
      <c r="MO1369" s="2"/>
      <c r="MP1369" s="2"/>
      <c r="MQ1369" s="2"/>
      <c r="MR1369" s="2"/>
      <c r="MS1369" s="2"/>
      <c r="MT1369" s="2"/>
      <c r="MU1369" s="2"/>
      <c r="MV1369" s="2"/>
      <c r="MW1369" s="2"/>
      <c r="MX1369" s="2"/>
      <c r="MY1369" s="2"/>
      <c r="MZ1369" s="2"/>
      <c r="NA1369" s="2"/>
      <c r="NB1369" s="2"/>
      <c r="NC1369" s="2"/>
      <c r="ND1369" s="2"/>
      <c r="NE1369" s="2"/>
      <c r="NF1369" s="2"/>
      <c r="NG1369" s="2"/>
      <c r="NH1369" s="2"/>
      <c r="NI1369" s="2"/>
      <c r="NJ1369" s="2"/>
      <c r="NK1369" s="2"/>
      <c r="NL1369" s="2"/>
      <c r="NM1369" s="2"/>
      <c r="NN1369" s="2"/>
      <c r="NO1369" s="2"/>
      <c r="NP1369" s="2"/>
      <c r="NQ1369" s="2"/>
      <c r="NR1369" s="2"/>
      <c r="NS1369" s="2"/>
      <c r="NT1369" s="2"/>
      <c r="NU1369" s="2"/>
      <c r="NV1369" s="2"/>
      <c r="NW1369" s="2"/>
      <c r="NX1369" s="2"/>
      <c r="NY1369" s="2"/>
      <c r="NZ1369" s="2"/>
      <c r="OA1369" s="2"/>
      <c r="OB1369" s="2"/>
      <c r="OC1369" s="2"/>
      <c r="OD1369" s="2"/>
      <c r="OE1369" s="2"/>
      <c r="OF1369" s="2"/>
      <c r="OG1369" s="2"/>
      <c r="OH1369" s="2"/>
      <c r="OI1369" s="2"/>
      <c r="OJ1369" s="2"/>
      <c r="OK1369" s="2"/>
      <c r="OL1369" s="2"/>
      <c r="OM1369" s="2"/>
      <c r="ON1369" s="2"/>
      <c r="OO1369" s="2"/>
      <c r="OP1369" s="2"/>
      <c r="OQ1369" s="2"/>
      <c r="OR1369" s="2"/>
      <c r="OS1369" s="2"/>
      <c r="OT1369" s="2"/>
      <c r="OU1369" s="2"/>
      <c r="OV1369" s="2"/>
      <c r="OW1369" s="2"/>
      <c r="OX1369" s="2"/>
      <c r="OY1369" s="2"/>
      <c r="OZ1369" s="2"/>
      <c r="PA1369" s="2"/>
      <c r="PB1369" s="2"/>
      <c r="PC1369" s="2"/>
      <c r="PD1369" s="2"/>
      <c r="PE1369" s="2"/>
      <c r="PF1369" s="2"/>
      <c r="PG1369" s="2"/>
      <c r="PH1369" s="2"/>
      <c r="PI1369" s="2"/>
      <c r="PJ1369" s="2"/>
      <c r="PK1369" s="2"/>
      <c r="PL1369" s="2"/>
      <c r="PM1369" s="2"/>
      <c r="PN1369" s="2"/>
      <c r="PO1369" s="2"/>
    </row>
    <row r="1370" spans="1:431" ht="98" hidden="1" x14ac:dyDescent="0.15">
      <c r="A1370" s="6" t="s">
        <v>1594</v>
      </c>
      <c r="B1370" s="3"/>
      <c r="C1370" s="6"/>
      <c r="D1370" s="6"/>
      <c r="E1370" s="3"/>
      <c r="F1370" s="6"/>
      <c r="G1370" s="6"/>
      <c r="H1370" s="6"/>
      <c r="I1370" s="3"/>
      <c r="J1370" s="6"/>
      <c r="K1370" s="3"/>
      <c r="L1370" s="3"/>
      <c r="M1370" s="3"/>
      <c r="N1370" s="6"/>
      <c r="O1370" s="3"/>
      <c r="P1370" s="6"/>
      <c r="Q1370" s="6"/>
      <c r="R1370" s="6"/>
      <c r="S1370" s="3"/>
      <c r="T1370" s="3"/>
      <c r="U1370" s="3"/>
      <c r="V1370" s="3"/>
      <c r="W1370" s="3"/>
      <c r="X1370" s="3"/>
      <c r="Y1370" s="6"/>
      <c r="Z1370" s="6"/>
      <c r="AA1370" s="6"/>
      <c r="AB1370" s="3"/>
      <c r="AC1370" s="6"/>
      <c r="AD1370" s="6"/>
      <c r="AE1370" s="3"/>
      <c r="AF1370" s="3"/>
      <c r="AG1370" s="6"/>
      <c r="AH1370" s="6"/>
      <c r="AI1370" s="3"/>
      <c r="AJ1370" s="3"/>
      <c r="AK1370" s="3"/>
      <c r="AL1370" s="3"/>
      <c r="AM1370" s="6"/>
      <c r="AN1370" s="3"/>
      <c r="AO1370" s="3"/>
      <c r="AP1370" s="3"/>
      <c r="AQ1370" s="3"/>
      <c r="AR1370" s="3"/>
      <c r="AS1370" s="3"/>
      <c r="AT1370" s="6"/>
      <c r="AU1370" s="6"/>
      <c r="AV1370" s="6"/>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v>1970</v>
      </c>
      <c r="BZ1370" s="3" t="s">
        <v>2504</v>
      </c>
      <c r="CA1370" s="3" t="s">
        <v>2507</v>
      </c>
      <c r="CB1370" s="3" t="s">
        <v>2508</v>
      </c>
      <c r="CC1370" s="3" t="s">
        <v>2351</v>
      </c>
      <c r="CD1370" s="3"/>
      <c r="CE1370" s="3"/>
      <c r="CF1370" s="7"/>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J1370" s="1"/>
      <c r="DK1370" s="1"/>
      <c r="DL1370" s="1"/>
      <c r="DM1370" s="1"/>
      <c r="DN1370" s="1"/>
      <c r="DO1370" s="1"/>
      <c r="DQ1370" s="1"/>
      <c r="DT1370" s="1"/>
      <c r="DW1370" s="1"/>
      <c r="DX1370" s="1"/>
      <c r="DY1370" s="1"/>
      <c r="DZ1370" s="1"/>
      <c r="EA1370" s="1"/>
      <c r="EB1370" s="1"/>
      <c r="EC1370" s="1"/>
      <c r="EF1370" s="1"/>
      <c r="ER1370" s="1"/>
      <c r="ET1370" s="1"/>
      <c r="FH1370" s="1"/>
      <c r="FI1370" s="1"/>
      <c r="LT1370" s="2"/>
      <c r="LU1370" s="2"/>
      <c r="LV1370" s="2"/>
      <c r="LW1370" s="2"/>
      <c r="LX1370" s="2"/>
      <c r="LY1370" s="2"/>
      <c r="LZ1370" s="2"/>
      <c r="MA1370" s="2"/>
      <c r="MB1370" s="2"/>
      <c r="MC1370" s="2"/>
      <c r="MD1370" s="2"/>
      <c r="ME1370" s="2"/>
      <c r="MF1370" s="2"/>
      <c r="MG1370" s="2"/>
      <c r="MH1370" s="2"/>
      <c r="MI1370" s="2"/>
      <c r="MJ1370" s="2"/>
      <c r="MK1370" s="2"/>
      <c r="ML1370" s="2"/>
      <c r="MM1370" s="2"/>
      <c r="MN1370" s="2"/>
      <c r="MO1370" s="2"/>
      <c r="MP1370" s="2"/>
      <c r="MQ1370" s="2"/>
      <c r="MR1370" s="2"/>
      <c r="MS1370" s="2"/>
      <c r="MT1370" s="2"/>
      <c r="MU1370" s="2"/>
      <c r="MV1370" s="2"/>
      <c r="MW1370" s="2"/>
      <c r="MX1370" s="2"/>
      <c r="MY1370" s="2"/>
      <c r="MZ1370" s="2"/>
      <c r="NA1370" s="2"/>
      <c r="NB1370" s="2"/>
      <c r="NC1370" s="2"/>
      <c r="ND1370" s="2"/>
      <c r="NE1370" s="2"/>
      <c r="NF1370" s="2"/>
      <c r="NG1370" s="2"/>
      <c r="NH1370" s="2"/>
      <c r="NI1370" s="2"/>
      <c r="NJ1370" s="2"/>
      <c r="NK1370" s="2"/>
      <c r="NL1370" s="2"/>
      <c r="NM1370" s="2"/>
      <c r="NN1370" s="2"/>
      <c r="NO1370" s="2"/>
      <c r="NP1370" s="2"/>
      <c r="NQ1370" s="2"/>
      <c r="NR1370" s="2"/>
      <c r="NS1370" s="2"/>
      <c r="NT1370" s="2"/>
      <c r="NU1370" s="2"/>
      <c r="NV1370" s="2"/>
      <c r="NW1370" s="2"/>
      <c r="NX1370" s="2"/>
      <c r="NY1370" s="2"/>
      <c r="NZ1370" s="2"/>
      <c r="OA1370" s="2"/>
      <c r="OB1370" s="2"/>
      <c r="OC1370" s="2"/>
      <c r="OD1370" s="2"/>
      <c r="OE1370" s="2"/>
      <c r="OF1370" s="2"/>
      <c r="OG1370" s="2"/>
      <c r="OH1370" s="2"/>
      <c r="OI1370" s="2"/>
      <c r="OJ1370" s="2"/>
      <c r="OK1370" s="2"/>
      <c r="OL1370" s="2"/>
      <c r="OM1370" s="2"/>
      <c r="ON1370" s="2"/>
      <c r="OO1370" s="2"/>
      <c r="OP1370" s="2"/>
      <c r="OQ1370" s="2"/>
      <c r="OR1370" s="2"/>
      <c r="OS1370" s="2"/>
      <c r="OT1370" s="2"/>
      <c r="OU1370" s="2"/>
      <c r="OV1370" s="2"/>
      <c r="OW1370" s="2"/>
      <c r="OX1370" s="2"/>
      <c r="OY1370" s="2"/>
      <c r="OZ1370" s="2"/>
      <c r="PA1370" s="2"/>
      <c r="PB1370" s="2"/>
      <c r="PC1370" s="2"/>
      <c r="PD1370" s="2"/>
      <c r="PE1370" s="2"/>
      <c r="PF1370" s="2"/>
      <c r="PG1370" s="2"/>
      <c r="PH1370" s="2"/>
      <c r="PI1370" s="2"/>
      <c r="PJ1370" s="2"/>
      <c r="PK1370" s="2"/>
      <c r="PL1370" s="2"/>
      <c r="PM1370" s="2"/>
      <c r="PN1370" s="2"/>
      <c r="PO1370" s="2"/>
    </row>
    <row r="1371" spans="1:431" ht="98" hidden="1" x14ac:dyDescent="0.15">
      <c r="A1371" s="6" t="s">
        <v>1596</v>
      </c>
      <c r="B1371" s="3"/>
      <c r="C1371" s="6"/>
      <c r="D1371" s="6"/>
      <c r="E1371" s="3"/>
      <c r="F1371" s="6"/>
      <c r="G1371" s="6"/>
      <c r="H1371" s="6"/>
      <c r="I1371" s="3"/>
      <c r="J1371" s="6"/>
      <c r="K1371" s="3"/>
      <c r="L1371" s="3"/>
      <c r="M1371" s="3"/>
      <c r="N1371" s="6"/>
      <c r="O1371" s="3"/>
      <c r="P1371" s="6"/>
      <c r="Q1371" s="6"/>
      <c r="R1371" s="6"/>
      <c r="S1371" s="3"/>
      <c r="T1371" s="3"/>
      <c r="U1371" s="3"/>
      <c r="V1371" s="3"/>
      <c r="W1371" s="3"/>
      <c r="X1371" s="3"/>
      <c r="Y1371" s="6"/>
      <c r="Z1371" s="6"/>
      <c r="AA1371" s="6"/>
      <c r="AB1371" s="3"/>
      <c r="AC1371" s="6"/>
      <c r="AD1371" s="6"/>
      <c r="AE1371" s="3"/>
      <c r="AF1371" s="3"/>
      <c r="AG1371" s="6"/>
      <c r="AH1371" s="6"/>
      <c r="AI1371" s="3"/>
      <c r="AJ1371" s="3"/>
      <c r="AK1371" s="3"/>
      <c r="AL1371" s="3"/>
      <c r="AM1371" s="6"/>
      <c r="AN1371" s="3"/>
      <c r="AO1371" s="3"/>
      <c r="AP1371" s="3"/>
      <c r="AQ1371" s="3"/>
      <c r="AR1371" s="3"/>
      <c r="AS1371" s="3"/>
      <c r="AT1371" s="6"/>
      <c r="AU1371" s="6"/>
      <c r="AV1371" s="6"/>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v>1970</v>
      </c>
      <c r="BZ1371" s="3" t="s">
        <v>2504</v>
      </c>
      <c r="CA1371" s="3" t="s">
        <v>2507</v>
      </c>
      <c r="CB1371" s="3" t="s">
        <v>2508</v>
      </c>
      <c r="CC1371" s="3" t="s">
        <v>2351</v>
      </c>
      <c r="CD1371" s="3"/>
      <c r="CE1371" s="3"/>
      <c r="CF1371" s="7"/>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J1371" s="1"/>
      <c r="DK1371" s="1"/>
      <c r="DL1371" s="1"/>
      <c r="DM1371" s="1"/>
      <c r="DN1371" s="1"/>
      <c r="DO1371" s="1"/>
      <c r="DQ1371" s="1"/>
      <c r="DT1371" s="1"/>
      <c r="DW1371" s="1"/>
      <c r="DX1371" s="1"/>
      <c r="DY1371" s="1"/>
      <c r="DZ1371" s="1"/>
      <c r="EA1371" s="1"/>
      <c r="EB1371" s="1"/>
      <c r="EC1371" s="1"/>
      <c r="EF1371" s="1"/>
      <c r="ER1371" s="1"/>
      <c r="ET1371" s="1"/>
      <c r="FH1371" s="1"/>
      <c r="FI1371" s="1"/>
      <c r="LT1371" s="2"/>
      <c r="LU1371" s="2"/>
      <c r="LV1371" s="2"/>
      <c r="LW1371" s="2"/>
      <c r="LX1371" s="2"/>
      <c r="LY1371" s="2"/>
      <c r="LZ1371" s="2"/>
      <c r="MA1371" s="2"/>
      <c r="MB1371" s="2"/>
      <c r="MC1371" s="2"/>
      <c r="MD1371" s="2"/>
      <c r="ME1371" s="2"/>
      <c r="MF1371" s="2"/>
      <c r="MG1371" s="2"/>
      <c r="MH1371" s="2"/>
      <c r="MI1371" s="2"/>
      <c r="MJ1371" s="2"/>
      <c r="MK1371" s="2"/>
      <c r="ML1371" s="2"/>
      <c r="MM1371" s="2"/>
      <c r="MN1371" s="2"/>
      <c r="MO1371" s="2"/>
      <c r="MP1371" s="2"/>
      <c r="MQ1371" s="2"/>
      <c r="MR1371" s="2"/>
      <c r="MS1371" s="2"/>
      <c r="MT1371" s="2"/>
      <c r="MU1371" s="2"/>
      <c r="MV1371" s="2"/>
      <c r="MW1371" s="2"/>
      <c r="MX1371" s="2"/>
      <c r="MY1371" s="2"/>
      <c r="MZ1371" s="2"/>
      <c r="NA1371" s="2"/>
      <c r="NB1371" s="2"/>
      <c r="NC1371" s="2"/>
      <c r="ND1371" s="2"/>
      <c r="NE1371" s="2"/>
      <c r="NF1371" s="2"/>
      <c r="NG1371" s="2"/>
      <c r="NH1371" s="2"/>
      <c r="NI1371" s="2"/>
      <c r="NJ1371" s="2"/>
      <c r="NK1371" s="2"/>
      <c r="NL1371" s="2"/>
      <c r="NM1371" s="2"/>
      <c r="NN1371" s="2"/>
      <c r="NO1371" s="2"/>
      <c r="NP1371" s="2"/>
      <c r="NQ1371" s="2"/>
      <c r="NR1371" s="2"/>
      <c r="NS1371" s="2"/>
      <c r="NT1371" s="2"/>
      <c r="NU1371" s="2"/>
      <c r="NV1371" s="2"/>
      <c r="NW1371" s="2"/>
      <c r="NX1371" s="2"/>
      <c r="NY1371" s="2"/>
      <c r="NZ1371" s="2"/>
      <c r="OA1371" s="2"/>
      <c r="OB1371" s="2"/>
      <c r="OC1371" s="2"/>
      <c r="OD1371" s="2"/>
      <c r="OE1371" s="2"/>
      <c r="OF1371" s="2"/>
      <c r="OG1371" s="2"/>
      <c r="OH1371" s="2"/>
      <c r="OI1371" s="2"/>
      <c r="OJ1371" s="2"/>
      <c r="OK1371" s="2"/>
      <c r="OL1371" s="2"/>
      <c r="OM1371" s="2"/>
      <c r="ON1371" s="2"/>
      <c r="OO1371" s="2"/>
      <c r="OP1371" s="2"/>
      <c r="OQ1371" s="2"/>
      <c r="OR1371" s="2"/>
      <c r="OS1371" s="2"/>
      <c r="OT1371" s="2"/>
      <c r="OU1371" s="2"/>
      <c r="OV1371" s="2"/>
      <c r="OW1371" s="2"/>
      <c r="OX1371" s="2"/>
      <c r="OY1371" s="2"/>
      <c r="OZ1371" s="2"/>
      <c r="PA1371" s="2"/>
      <c r="PB1371" s="2"/>
      <c r="PC1371" s="2"/>
      <c r="PD1371" s="2"/>
      <c r="PE1371" s="2"/>
      <c r="PF1371" s="2"/>
      <c r="PG1371" s="2"/>
      <c r="PH1371" s="2"/>
      <c r="PI1371" s="2"/>
      <c r="PJ1371" s="2"/>
      <c r="PK1371" s="2"/>
      <c r="PL1371" s="2"/>
      <c r="PM1371" s="2"/>
      <c r="PN1371" s="2"/>
      <c r="PO1371" s="2"/>
    </row>
    <row r="1372" spans="1:431" ht="98" hidden="1" x14ac:dyDescent="0.15">
      <c r="A1372" s="16" t="s">
        <v>3462</v>
      </c>
      <c r="B1372" s="3"/>
      <c r="C1372" s="6"/>
      <c r="D1372" s="6"/>
      <c r="E1372" s="3"/>
      <c r="F1372" s="6"/>
      <c r="G1372" s="6"/>
      <c r="H1372" s="6">
        <v>0</v>
      </c>
      <c r="I1372" s="3">
        <v>1</v>
      </c>
      <c r="J1372" s="6">
        <v>0</v>
      </c>
      <c r="K1372" s="3"/>
      <c r="L1372" s="3"/>
      <c r="M1372" s="3"/>
      <c r="N1372" s="6"/>
      <c r="O1372" s="3"/>
      <c r="P1372" s="6"/>
      <c r="Q1372" s="6"/>
      <c r="R1372" s="6"/>
      <c r="S1372" s="3"/>
      <c r="T1372" s="3"/>
      <c r="U1372" s="3"/>
      <c r="V1372" s="3"/>
      <c r="W1372" s="3"/>
      <c r="X1372" s="3"/>
      <c r="Y1372" s="6"/>
      <c r="Z1372" s="6"/>
      <c r="AA1372" s="6"/>
      <c r="AB1372" s="3"/>
      <c r="AC1372" s="6"/>
      <c r="AD1372" s="6"/>
      <c r="AE1372" s="3"/>
      <c r="AF1372" s="3"/>
      <c r="AG1372" s="6"/>
      <c r="AH1372" s="6"/>
      <c r="AI1372" s="3">
        <v>1</v>
      </c>
      <c r="AJ1372" s="3">
        <v>0</v>
      </c>
      <c r="AK1372" s="3">
        <v>0</v>
      </c>
      <c r="AL1372" s="3"/>
      <c r="AM1372" s="6"/>
      <c r="AN1372" s="3"/>
      <c r="AO1372" s="3"/>
      <c r="AP1372" s="3"/>
      <c r="AQ1372" s="3"/>
      <c r="AR1372" s="3"/>
      <c r="AS1372" s="3"/>
      <c r="AT1372" s="6"/>
      <c r="AU1372" s="6"/>
      <c r="AV1372" s="6"/>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v>1970</v>
      </c>
      <c r="BZ1372" s="3" t="s">
        <v>2504</v>
      </c>
      <c r="CA1372" s="3" t="s">
        <v>2507</v>
      </c>
      <c r="CB1372" s="3" t="s">
        <v>2508</v>
      </c>
      <c r="CC1372" s="3" t="s">
        <v>2351</v>
      </c>
      <c r="CD1372" s="3"/>
      <c r="CE1372" s="3"/>
      <c r="CF1372" s="7"/>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J1372" s="1"/>
      <c r="DK1372" s="1"/>
      <c r="DL1372" s="1"/>
      <c r="DM1372" s="1"/>
      <c r="DN1372" s="1"/>
      <c r="DO1372" s="1"/>
      <c r="DQ1372" s="1"/>
      <c r="DT1372" s="1"/>
      <c r="DW1372" s="1"/>
      <c r="DX1372" s="1"/>
      <c r="DY1372" s="1"/>
      <c r="DZ1372" s="1"/>
      <c r="EA1372" s="1"/>
      <c r="EB1372" s="1"/>
      <c r="EC1372" s="1"/>
      <c r="EF1372" s="1"/>
      <c r="ER1372" s="1"/>
      <c r="ET1372" s="1"/>
      <c r="FH1372" s="1"/>
      <c r="FI1372" s="1"/>
      <c r="LT1372" s="2"/>
      <c r="LU1372" s="2"/>
      <c r="LV1372" s="2"/>
      <c r="LW1372" s="2"/>
      <c r="LX1372" s="2"/>
      <c r="LY1372" s="2"/>
      <c r="LZ1372" s="2"/>
      <c r="MA1372" s="2"/>
      <c r="MB1372" s="2"/>
      <c r="MC1372" s="2"/>
      <c r="MD1372" s="2"/>
      <c r="ME1372" s="2"/>
      <c r="MF1372" s="2"/>
      <c r="MG1372" s="2"/>
      <c r="MH1372" s="2"/>
      <c r="MI1372" s="2"/>
      <c r="MJ1372" s="2"/>
      <c r="MK1372" s="2"/>
      <c r="ML1372" s="2"/>
      <c r="MM1372" s="2"/>
      <c r="MN1372" s="2"/>
      <c r="MO1372" s="2"/>
      <c r="MP1372" s="2"/>
      <c r="MQ1372" s="2"/>
      <c r="MR1372" s="2"/>
      <c r="MS1372" s="2"/>
      <c r="MT1372" s="2"/>
      <c r="MU1372" s="2"/>
      <c r="MV1372" s="2"/>
      <c r="MW1372" s="2"/>
      <c r="MX1372" s="2"/>
      <c r="MY1372" s="2"/>
      <c r="MZ1372" s="2"/>
      <c r="NA1372" s="2"/>
      <c r="NB1372" s="2"/>
      <c r="NC1372" s="2"/>
      <c r="ND1372" s="2"/>
      <c r="NE1372" s="2"/>
      <c r="NF1372" s="2"/>
      <c r="NG1372" s="2"/>
      <c r="NH1372" s="2"/>
      <c r="NI1372" s="2"/>
      <c r="NJ1372" s="2"/>
      <c r="NK1372" s="2"/>
      <c r="NL1372" s="2"/>
      <c r="NM1372" s="2"/>
      <c r="NN1372" s="2"/>
      <c r="NO1372" s="2"/>
      <c r="NP1372" s="2"/>
      <c r="NQ1372" s="2"/>
      <c r="NR1372" s="2"/>
      <c r="NS1372" s="2"/>
      <c r="NT1372" s="2"/>
      <c r="NU1372" s="2"/>
      <c r="NV1372" s="2"/>
      <c r="NW1372" s="2"/>
      <c r="NX1372" s="2"/>
      <c r="NY1372" s="2"/>
      <c r="NZ1372" s="2"/>
      <c r="OA1372" s="2"/>
      <c r="OB1372" s="2"/>
      <c r="OC1372" s="2"/>
      <c r="OD1372" s="2"/>
      <c r="OE1372" s="2"/>
      <c r="OF1372" s="2"/>
      <c r="OG1372" s="2"/>
      <c r="OH1372" s="2"/>
      <c r="OI1372" s="2"/>
      <c r="OJ1372" s="2"/>
      <c r="OK1372" s="2"/>
      <c r="OL1372" s="2"/>
      <c r="OM1372" s="2"/>
      <c r="ON1372" s="2"/>
      <c r="OO1372" s="2"/>
      <c r="OP1372" s="2"/>
      <c r="OQ1372" s="2"/>
      <c r="OR1372" s="2"/>
      <c r="OS1372" s="2"/>
      <c r="OT1372" s="2"/>
      <c r="OU1372" s="2"/>
      <c r="OV1372" s="2"/>
      <c r="OW1372" s="2"/>
      <c r="OX1372" s="2"/>
      <c r="OY1372" s="2"/>
      <c r="OZ1372" s="2"/>
      <c r="PA1372" s="2"/>
      <c r="PB1372" s="2"/>
      <c r="PC1372" s="2"/>
      <c r="PD1372" s="2"/>
      <c r="PE1372" s="2"/>
      <c r="PF1372" s="2"/>
      <c r="PG1372" s="2"/>
      <c r="PH1372" s="2"/>
      <c r="PI1372" s="2"/>
      <c r="PJ1372" s="2"/>
      <c r="PK1372" s="2"/>
      <c r="PL1372" s="2"/>
      <c r="PM1372" s="2"/>
      <c r="PN1372" s="2"/>
      <c r="PO1372" s="2"/>
    </row>
    <row r="1373" spans="1:431" ht="98" hidden="1" x14ac:dyDescent="0.15">
      <c r="A1373" s="6" t="s">
        <v>1599</v>
      </c>
      <c r="B1373" s="3"/>
      <c r="C1373" s="6"/>
      <c r="D1373" s="6"/>
      <c r="E1373" s="3"/>
      <c r="F1373" s="6"/>
      <c r="G1373" s="6"/>
      <c r="H1373" s="6"/>
      <c r="I1373" s="3"/>
      <c r="J1373" s="6"/>
      <c r="K1373" s="3"/>
      <c r="L1373" s="3"/>
      <c r="M1373" s="3"/>
      <c r="N1373" s="6"/>
      <c r="O1373" s="3"/>
      <c r="P1373" s="6"/>
      <c r="Q1373" s="6"/>
      <c r="R1373" s="6"/>
      <c r="S1373" s="3"/>
      <c r="T1373" s="3"/>
      <c r="U1373" s="3"/>
      <c r="V1373" s="3"/>
      <c r="W1373" s="3"/>
      <c r="X1373" s="3"/>
      <c r="Y1373" s="6"/>
      <c r="Z1373" s="6"/>
      <c r="AA1373" s="6"/>
      <c r="AB1373" s="3"/>
      <c r="AC1373" s="6"/>
      <c r="AD1373" s="6"/>
      <c r="AE1373" s="3"/>
      <c r="AF1373" s="3"/>
      <c r="AG1373" s="6"/>
      <c r="AH1373" s="6"/>
      <c r="AI1373" s="3"/>
      <c r="AJ1373" s="3"/>
      <c r="AK1373" s="3"/>
      <c r="AL1373" s="3"/>
      <c r="AM1373" s="6"/>
      <c r="AN1373" s="3"/>
      <c r="AO1373" s="3"/>
      <c r="AP1373" s="3"/>
      <c r="AQ1373" s="3"/>
      <c r="AR1373" s="3"/>
      <c r="AS1373" s="3"/>
      <c r="AT1373" s="6"/>
      <c r="AU1373" s="6"/>
      <c r="AV1373" s="6"/>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v>1970</v>
      </c>
      <c r="BZ1373" s="3" t="s">
        <v>2504</v>
      </c>
      <c r="CA1373" s="3" t="s">
        <v>2507</v>
      </c>
      <c r="CB1373" s="3" t="s">
        <v>2508</v>
      </c>
      <c r="CC1373" s="3" t="s">
        <v>2351</v>
      </c>
      <c r="CD1373" s="3"/>
      <c r="CE1373" s="3"/>
      <c r="CF1373" s="7"/>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J1373" s="1"/>
      <c r="DK1373" s="1"/>
      <c r="DL1373" s="1"/>
      <c r="DM1373" s="1"/>
      <c r="DN1373" s="1"/>
      <c r="DO1373" s="1"/>
      <c r="DQ1373" s="1"/>
      <c r="DT1373" s="1"/>
      <c r="DW1373" s="1"/>
      <c r="DX1373" s="1"/>
      <c r="DY1373" s="1"/>
      <c r="DZ1373" s="1"/>
      <c r="EA1373" s="1"/>
      <c r="EB1373" s="1"/>
      <c r="EC1373" s="1"/>
      <c r="EF1373" s="1"/>
      <c r="ER1373" s="1"/>
      <c r="ET1373" s="1"/>
      <c r="FH1373" s="1"/>
      <c r="FI1373" s="1"/>
      <c r="LT1373" s="2"/>
      <c r="LU1373" s="2"/>
      <c r="LV1373" s="2"/>
      <c r="LW1373" s="2"/>
      <c r="LX1373" s="2"/>
      <c r="LY1373" s="2"/>
      <c r="LZ1373" s="2"/>
      <c r="MA1373" s="2"/>
      <c r="MB1373" s="2"/>
      <c r="MC1373" s="2"/>
      <c r="MD1373" s="2"/>
      <c r="ME1373" s="2"/>
      <c r="MF1373" s="2"/>
      <c r="MG1373" s="2"/>
      <c r="MH1373" s="2"/>
      <c r="MI1373" s="2"/>
      <c r="MJ1373" s="2"/>
      <c r="MK1373" s="2"/>
      <c r="ML1373" s="2"/>
      <c r="MM1373" s="2"/>
      <c r="MN1373" s="2"/>
      <c r="MO1373" s="2"/>
      <c r="MP1373" s="2"/>
      <c r="MQ1373" s="2"/>
      <c r="MR1373" s="2"/>
      <c r="MS1373" s="2"/>
      <c r="MT1373" s="2"/>
      <c r="MU1373" s="2"/>
      <c r="MV1373" s="2"/>
      <c r="MW1373" s="2"/>
      <c r="MX1373" s="2"/>
      <c r="MY1373" s="2"/>
      <c r="MZ1373" s="2"/>
      <c r="NA1373" s="2"/>
      <c r="NB1373" s="2"/>
      <c r="NC1373" s="2"/>
      <c r="ND1373" s="2"/>
      <c r="NE1373" s="2"/>
      <c r="NF1373" s="2"/>
      <c r="NG1373" s="2"/>
      <c r="NH1373" s="2"/>
      <c r="NI1373" s="2"/>
      <c r="NJ1373" s="2"/>
      <c r="NK1373" s="2"/>
      <c r="NL1373" s="2"/>
      <c r="NM1373" s="2"/>
      <c r="NN1373" s="2"/>
      <c r="NO1373" s="2"/>
      <c r="NP1373" s="2"/>
      <c r="NQ1373" s="2"/>
      <c r="NR1373" s="2"/>
      <c r="NS1373" s="2"/>
      <c r="NT1373" s="2"/>
      <c r="NU1373" s="2"/>
      <c r="NV1373" s="2"/>
      <c r="NW1373" s="2"/>
      <c r="NX1373" s="2"/>
      <c r="NY1373" s="2"/>
      <c r="NZ1373" s="2"/>
      <c r="OA1373" s="2"/>
      <c r="OB1373" s="2"/>
      <c r="OC1373" s="2"/>
      <c r="OD1373" s="2"/>
      <c r="OE1373" s="2"/>
      <c r="OF1373" s="2"/>
      <c r="OG1373" s="2"/>
      <c r="OH1373" s="2"/>
      <c r="OI1373" s="2"/>
      <c r="OJ1373" s="2"/>
      <c r="OK1373" s="2"/>
      <c r="OL1373" s="2"/>
      <c r="OM1373" s="2"/>
      <c r="ON1373" s="2"/>
      <c r="OO1373" s="2"/>
      <c r="OP1373" s="2"/>
      <c r="OQ1373" s="2"/>
      <c r="OR1373" s="2"/>
      <c r="OS1373" s="2"/>
      <c r="OT1373" s="2"/>
      <c r="OU1373" s="2"/>
      <c r="OV1373" s="2"/>
      <c r="OW1373" s="2"/>
      <c r="OX1373" s="2"/>
      <c r="OY1373" s="2"/>
      <c r="OZ1373" s="2"/>
      <c r="PA1373" s="2"/>
      <c r="PB1373" s="2"/>
      <c r="PC1373" s="2"/>
      <c r="PD1373" s="2"/>
      <c r="PE1373" s="2"/>
      <c r="PF1373" s="2"/>
      <c r="PG1373" s="2"/>
      <c r="PH1373" s="2"/>
      <c r="PI1373" s="2"/>
      <c r="PJ1373" s="2"/>
      <c r="PK1373" s="2"/>
      <c r="PL1373" s="2"/>
      <c r="PM1373" s="2"/>
      <c r="PN1373" s="2"/>
      <c r="PO1373" s="2"/>
    </row>
    <row r="1374" spans="1:431" ht="98" hidden="1" x14ac:dyDescent="0.15">
      <c r="A1374" s="6" t="s">
        <v>1601</v>
      </c>
      <c r="B1374" s="3"/>
      <c r="C1374" s="6"/>
      <c r="D1374" s="6"/>
      <c r="E1374" s="3"/>
      <c r="F1374" s="6"/>
      <c r="G1374" s="6"/>
      <c r="H1374" s="6"/>
      <c r="I1374" s="3"/>
      <c r="J1374" s="6"/>
      <c r="K1374" s="3"/>
      <c r="L1374" s="3"/>
      <c r="M1374" s="3"/>
      <c r="N1374" s="6"/>
      <c r="O1374" s="3"/>
      <c r="P1374" s="6"/>
      <c r="Q1374" s="6"/>
      <c r="R1374" s="6"/>
      <c r="S1374" s="3"/>
      <c r="T1374" s="3"/>
      <c r="U1374" s="3"/>
      <c r="V1374" s="3"/>
      <c r="W1374" s="3"/>
      <c r="X1374" s="3"/>
      <c r="Y1374" s="6"/>
      <c r="Z1374" s="6"/>
      <c r="AA1374" s="6"/>
      <c r="AB1374" s="3"/>
      <c r="AC1374" s="6"/>
      <c r="AD1374" s="6"/>
      <c r="AE1374" s="3"/>
      <c r="AF1374" s="3"/>
      <c r="AG1374" s="6"/>
      <c r="AH1374" s="6"/>
      <c r="AI1374" s="3"/>
      <c r="AJ1374" s="3"/>
      <c r="AK1374" s="3"/>
      <c r="AL1374" s="3"/>
      <c r="AM1374" s="6"/>
      <c r="AN1374" s="3"/>
      <c r="AO1374" s="3"/>
      <c r="AP1374" s="3"/>
      <c r="AQ1374" s="3"/>
      <c r="AR1374" s="3"/>
      <c r="AS1374" s="3"/>
      <c r="AT1374" s="6"/>
      <c r="AU1374" s="6"/>
      <c r="AV1374" s="6"/>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v>1970</v>
      </c>
      <c r="BZ1374" s="3" t="s">
        <v>2504</v>
      </c>
      <c r="CA1374" s="3" t="s">
        <v>2507</v>
      </c>
      <c r="CB1374" s="3" t="s">
        <v>2508</v>
      </c>
      <c r="CC1374" s="3" t="s">
        <v>2351</v>
      </c>
      <c r="CD1374" s="3"/>
      <c r="CE1374" s="3"/>
      <c r="CF1374" s="7"/>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J1374" s="1"/>
      <c r="DK1374" s="1"/>
      <c r="DL1374" s="1"/>
      <c r="DM1374" s="1"/>
      <c r="DN1374" s="1"/>
      <c r="DO1374" s="1"/>
      <c r="DQ1374" s="1"/>
      <c r="DT1374" s="1"/>
      <c r="DW1374" s="1"/>
      <c r="DX1374" s="1"/>
      <c r="DY1374" s="1"/>
      <c r="DZ1374" s="1"/>
      <c r="EA1374" s="1"/>
      <c r="EB1374" s="1"/>
      <c r="EC1374" s="1"/>
      <c r="EF1374" s="1"/>
      <c r="ER1374" s="1"/>
      <c r="ET1374" s="1"/>
      <c r="FH1374" s="1"/>
      <c r="FI1374" s="1"/>
      <c r="LT1374" s="2"/>
      <c r="LU1374" s="2"/>
      <c r="LV1374" s="2"/>
      <c r="LW1374" s="2"/>
      <c r="LX1374" s="2"/>
      <c r="LY1374" s="2"/>
      <c r="LZ1374" s="2"/>
      <c r="MA1374" s="2"/>
      <c r="MB1374" s="2"/>
      <c r="MC1374" s="2"/>
      <c r="MD1374" s="2"/>
      <c r="ME1374" s="2"/>
      <c r="MF1374" s="2"/>
      <c r="MG1374" s="2"/>
      <c r="MH1374" s="2"/>
      <c r="MI1374" s="2"/>
      <c r="MJ1374" s="2"/>
      <c r="MK1374" s="2"/>
      <c r="ML1374" s="2"/>
      <c r="MM1374" s="2"/>
      <c r="MN1374" s="2"/>
      <c r="MO1374" s="2"/>
      <c r="MP1374" s="2"/>
      <c r="MQ1374" s="2"/>
      <c r="MR1374" s="2"/>
      <c r="MS1374" s="2"/>
      <c r="MT1374" s="2"/>
      <c r="MU1374" s="2"/>
      <c r="MV1374" s="2"/>
      <c r="MW1374" s="2"/>
      <c r="MX1374" s="2"/>
      <c r="MY1374" s="2"/>
      <c r="MZ1374" s="2"/>
      <c r="NA1374" s="2"/>
      <c r="NB1374" s="2"/>
      <c r="NC1374" s="2"/>
      <c r="ND1374" s="2"/>
      <c r="NE1374" s="2"/>
      <c r="NF1374" s="2"/>
      <c r="NG1374" s="2"/>
      <c r="NH1374" s="2"/>
      <c r="NI1374" s="2"/>
      <c r="NJ1374" s="2"/>
      <c r="NK1374" s="2"/>
      <c r="NL1374" s="2"/>
      <c r="NM1374" s="2"/>
      <c r="NN1374" s="2"/>
      <c r="NO1374" s="2"/>
      <c r="NP1374" s="2"/>
      <c r="NQ1374" s="2"/>
      <c r="NR1374" s="2"/>
      <c r="NS1374" s="2"/>
      <c r="NT1374" s="2"/>
      <c r="NU1374" s="2"/>
      <c r="NV1374" s="2"/>
      <c r="NW1374" s="2"/>
      <c r="NX1374" s="2"/>
      <c r="NY1374" s="2"/>
      <c r="NZ1374" s="2"/>
      <c r="OA1374" s="2"/>
      <c r="OB1374" s="2"/>
      <c r="OC1374" s="2"/>
      <c r="OD1374" s="2"/>
      <c r="OE1374" s="2"/>
      <c r="OF1374" s="2"/>
      <c r="OG1374" s="2"/>
      <c r="OH1374" s="2"/>
      <c r="OI1374" s="2"/>
      <c r="OJ1374" s="2"/>
      <c r="OK1374" s="2"/>
      <c r="OL1374" s="2"/>
      <c r="OM1374" s="2"/>
      <c r="ON1374" s="2"/>
      <c r="OO1374" s="2"/>
      <c r="OP1374" s="2"/>
      <c r="OQ1374" s="2"/>
      <c r="OR1374" s="2"/>
      <c r="OS1374" s="2"/>
      <c r="OT1374" s="2"/>
      <c r="OU1374" s="2"/>
      <c r="OV1374" s="2"/>
      <c r="OW1374" s="2"/>
      <c r="OX1374" s="2"/>
      <c r="OY1374" s="2"/>
      <c r="OZ1374" s="2"/>
      <c r="PA1374" s="2"/>
      <c r="PB1374" s="2"/>
      <c r="PC1374" s="2"/>
      <c r="PD1374" s="2"/>
      <c r="PE1374" s="2"/>
      <c r="PF1374" s="2"/>
      <c r="PG1374" s="2"/>
      <c r="PH1374" s="2"/>
      <c r="PI1374" s="2"/>
      <c r="PJ1374" s="2"/>
      <c r="PK1374" s="2"/>
      <c r="PL1374" s="2"/>
      <c r="PM1374" s="2"/>
      <c r="PN1374" s="2"/>
      <c r="PO1374" s="2"/>
    </row>
    <row r="1375" spans="1:431" ht="98" hidden="1" x14ac:dyDescent="0.15">
      <c r="A1375" s="16" t="s">
        <v>3460</v>
      </c>
      <c r="B1375" s="3"/>
      <c r="C1375" s="6"/>
      <c r="D1375" s="6"/>
      <c r="E1375" s="3"/>
      <c r="F1375" s="6"/>
      <c r="G1375" s="6"/>
      <c r="H1375" s="6">
        <v>0</v>
      </c>
      <c r="I1375" s="3">
        <v>1</v>
      </c>
      <c r="J1375" s="6">
        <v>0</v>
      </c>
      <c r="K1375" s="3"/>
      <c r="L1375" s="3"/>
      <c r="M1375" s="3"/>
      <c r="N1375" s="6"/>
      <c r="O1375" s="3"/>
      <c r="P1375" s="6"/>
      <c r="Q1375" s="6"/>
      <c r="R1375" s="6">
        <v>0</v>
      </c>
      <c r="S1375" s="3">
        <v>1</v>
      </c>
      <c r="T1375" s="3">
        <v>0</v>
      </c>
      <c r="U1375" s="3"/>
      <c r="V1375" s="3"/>
      <c r="W1375" s="3"/>
      <c r="X1375" s="3"/>
      <c r="Y1375" s="6"/>
      <c r="Z1375" s="6"/>
      <c r="AA1375" s="6"/>
      <c r="AB1375" s="3"/>
      <c r="AC1375" s="6"/>
      <c r="AD1375" s="6"/>
      <c r="AE1375" s="3"/>
      <c r="AF1375" s="3"/>
      <c r="AG1375" s="6"/>
      <c r="AH1375" s="6"/>
      <c r="AI1375" s="3">
        <v>1</v>
      </c>
      <c r="AJ1375" s="3">
        <v>0</v>
      </c>
      <c r="AK1375" s="3">
        <v>0</v>
      </c>
      <c r="AL1375" s="3"/>
      <c r="AM1375" s="6"/>
      <c r="AN1375" s="3"/>
      <c r="AO1375" s="3"/>
      <c r="AP1375" s="3"/>
      <c r="AQ1375" s="3"/>
      <c r="AR1375" s="3">
        <v>0</v>
      </c>
      <c r="AS1375" s="3">
        <v>1</v>
      </c>
      <c r="AT1375" s="6">
        <v>0</v>
      </c>
      <c r="AU1375" s="6"/>
      <c r="AV1375" s="6"/>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v>1970</v>
      </c>
      <c r="BZ1375" s="3" t="s">
        <v>2504</v>
      </c>
      <c r="CA1375" s="3" t="s">
        <v>2507</v>
      </c>
      <c r="CB1375" s="3" t="s">
        <v>2508</v>
      </c>
      <c r="CC1375" s="3" t="s">
        <v>2351</v>
      </c>
      <c r="CD1375" s="3"/>
      <c r="CE1375" s="3"/>
      <c r="CF1375" s="7"/>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J1375" s="1"/>
      <c r="DK1375" s="1"/>
      <c r="DL1375" s="1"/>
      <c r="DM1375" s="1"/>
      <c r="DN1375" s="1"/>
      <c r="DO1375" s="1"/>
      <c r="DQ1375" s="1"/>
      <c r="DT1375" s="1"/>
      <c r="DW1375" s="1"/>
      <c r="DX1375" s="1"/>
      <c r="DY1375" s="1"/>
      <c r="DZ1375" s="1"/>
      <c r="EA1375" s="1"/>
      <c r="EB1375" s="1"/>
      <c r="EC1375" s="1"/>
      <c r="EF1375" s="1"/>
      <c r="ER1375" s="1"/>
      <c r="ET1375" s="1"/>
      <c r="FH1375" s="1"/>
      <c r="FI1375" s="1"/>
      <c r="LT1375" s="2"/>
      <c r="LU1375" s="2"/>
      <c r="LV1375" s="2"/>
      <c r="LW1375" s="2"/>
      <c r="LX1375" s="2"/>
      <c r="LY1375" s="2"/>
      <c r="LZ1375" s="2"/>
      <c r="MA1375" s="2"/>
      <c r="MB1375" s="2"/>
      <c r="MC1375" s="2"/>
      <c r="MD1375" s="2"/>
      <c r="ME1375" s="2"/>
      <c r="MF1375" s="2"/>
      <c r="MG1375" s="2"/>
      <c r="MH1375" s="2"/>
      <c r="MI1375" s="2"/>
      <c r="MJ1375" s="2"/>
      <c r="MK1375" s="2"/>
      <c r="ML1375" s="2"/>
      <c r="MM1375" s="2"/>
      <c r="MN1375" s="2"/>
      <c r="MO1375" s="2"/>
      <c r="MP1375" s="2"/>
      <c r="MQ1375" s="2"/>
      <c r="MR1375" s="2"/>
      <c r="MS1375" s="2"/>
      <c r="MT1375" s="2"/>
      <c r="MU1375" s="2"/>
      <c r="MV1375" s="2"/>
      <c r="MW1375" s="2"/>
      <c r="MX1375" s="2"/>
      <c r="MY1375" s="2"/>
      <c r="MZ1375" s="2"/>
      <c r="NA1375" s="2"/>
      <c r="NB1375" s="2"/>
      <c r="NC1375" s="2"/>
      <c r="ND1375" s="2"/>
      <c r="NE1375" s="2"/>
      <c r="NF1375" s="2"/>
      <c r="NG1375" s="2"/>
      <c r="NH1375" s="2"/>
      <c r="NI1375" s="2"/>
      <c r="NJ1375" s="2"/>
      <c r="NK1375" s="2"/>
      <c r="NL1375" s="2"/>
      <c r="NM1375" s="2"/>
      <c r="NN1375" s="2"/>
      <c r="NO1375" s="2"/>
      <c r="NP1375" s="2"/>
      <c r="NQ1375" s="2"/>
      <c r="NR1375" s="2"/>
      <c r="NS1375" s="2"/>
      <c r="NT1375" s="2"/>
      <c r="NU1375" s="2"/>
      <c r="NV1375" s="2"/>
      <c r="NW1375" s="2"/>
      <c r="NX1375" s="2"/>
      <c r="NY1375" s="2"/>
      <c r="NZ1375" s="2"/>
      <c r="OA1375" s="2"/>
      <c r="OB1375" s="2"/>
      <c r="OC1375" s="2"/>
      <c r="OD1375" s="2"/>
      <c r="OE1375" s="2"/>
      <c r="OF1375" s="2"/>
      <c r="OG1375" s="2"/>
      <c r="OH1375" s="2"/>
      <c r="OI1375" s="2"/>
      <c r="OJ1375" s="2"/>
      <c r="OK1375" s="2"/>
      <c r="OL1375" s="2"/>
      <c r="OM1375" s="2"/>
      <c r="ON1375" s="2"/>
      <c r="OO1375" s="2"/>
      <c r="OP1375" s="2"/>
      <c r="OQ1375" s="2"/>
      <c r="OR1375" s="2"/>
      <c r="OS1375" s="2"/>
      <c r="OT1375" s="2"/>
      <c r="OU1375" s="2"/>
      <c r="OV1375" s="2"/>
      <c r="OW1375" s="2"/>
      <c r="OX1375" s="2"/>
      <c r="OY1375" s="2"/>
      <c r="OZ1375" s="2"/>
      <c r="PA1375" s="2"/>
      <c r="PB1375" s="2"/>
      <c r="PC1375" s="2"/>
      <c r="PD1375" s="2"/>
      <c r="PE1375" s="2"/>
      <c r="PF1375" s="2"/>
      <c r="PG1375" s="2"/>
      <c r="PH1375" s="2"/>
      <c r="PI1375" s="2"/>
      <c r="PJ1375" s="2"/>
      <c r="PK1375" s="2"/>
      <c r="PL1375" s="2"/>
      <c r="PM1375" s="2"/>
      <c r="PN1375" s="2"/>
      <c r="PO1375" s="2"/>
    </row>
    <row r="1376" spans="1:431" ht="98" hidden="1" x14ac:dyDescent="0.15">
      <c r="A1376" s="6" t="s">
        <v>1602</v>
      </c>
      <c r="B1376" s="3"/>
      <c r="C1376" s="6"/>
      <c r="D1376" s="6"/>
      <c r="E1376" s="3"/>
      <c r="F1376" s="6"/>
      <c r="G1376" s="6"/>
      <c r="H1376" s="6"/>
      <c r="I1376" s="3"/>
      <c r="J1376" s="6"/>
      <c r="K1376" s="3"/>
      <c r="L1376" s="3"/>
      <c r="M1376" s="3"/>
      <c r="N1376" s="6"/>
      <c r="O1376" s="3"/>
      <c r="P1376" s="6"/>
      <c r="Q1376" s="6"/>
      <c r="R1376" s="6"/>
      <c r="S1376" s="3"/>
      <c r="T1376" s="3"/>
      <c r="U1376" s="3"/>
      <c r="V1376" s="3"/>
      <c r="W1376" s="3"/>
      <c r="X1376" s="3"/>
      <c r="Y1376" s="6"/>
      <c r="Z1376" s="6"/>
      <c r="AA1376" s="6"/>
      <c r="AB1376" s="3"/>
      <c r="AC1376" s="6"/>
      <c r="AD1376" s="6"/>
      <c r="AE1376" s="3"/>
      <c r="AF1376" s="3"/>
      <c r="AG1376" s="6"/>
      <c r="AH1376" s="6"/>
      <c r="AI1376" s="3"/>
      <c r="AJ1376" s="3"/>
      <c r="AK1376" s="3"/>
      <c r="AL1376" s="3"/>
      <c r="AM1376" s="6"/>
      <c r="AN1376" s="3"/>
      <c r="AO1376" s="3"/>
      <c r="AP1376" s="3"/>
      <c r="AQ1376" s="3"/>
      <c r="AR1376" s="3"/>
      <c r="AS1376" s="3"/>
      <c r="AT1376" s="6"/>
      <c r="AU1376" s="6"/>
      <c r="AV1376" s="6"/>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v>1970</v>
      </c>
      <c r="BZ1376" s="3" t="s">
        <v>2504</v>
      </c>
      <c r="CA1376" s="3" t="s">
        <v>2507</v>
      </c>
      <c r="CB1376" s="3" t="s">
        <v>2508</v>
      </c>
      <c r="CC1376" s="3" t="s">
        <v>2351</v>
      </c>
      <c r="CD1376" s="3"/>
      <c r="CE1376" s="3"/>
      <c r="CF1376" s="7"/>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J1376" s="1"/>
      <c r="DK1376" s="1"/>
      <c r="DL1376" s="1"/>
      <c r="DM1376" s="1"/>
      <c r="DN1376" s="1"/>
      <c r="DO1376" s="1"/>
      <c r="DQ1376" s="1"/>
      <c r="DT1376" s="1"/>
      <c r="DW1376" s="1"/>
      <c r="DX1376" s="1"/>
      <c r="DY1376" s="1"/>
      <c r="DZ1376" s="1"/>
      <c r="EA1376" s="1"/>
      <c r="EB1376" s="1"/>
      <c r="EC1376" s="1"/>
      <c r="EF1376" s="1"/>
      <c r="ER1376" s="1"/>
      <c r="ET1376" s="1"/>
      <c r="FH1376" s="1"/>
      <c r="FI1376" s="1"/>
      <c r="LT1376" s="2"/>
      <c r="LU1376" s="2"/>
      <c r="LV1376" s="2"/>
      <c r="LW1376" s="2"/>
      <c r="LX1376" s="2"/>
      <c r="LY1376" s="2"/>
      <c r="LZ1376" s="2"/>
      <c r="MA1376" s="2"/>
      <c r="MB1376" s="2"/>
      <c r="MC1376" s="2"/>
      <c r="MD1376" s="2"/>
      <c r="ME1376" s="2"/>
      <c r="MF1376" s="2"/>
      <c r="MG1376" s="2"/>
      <c r="MH1376" s="2"/>
      <c r="MI1376" s="2"/>
      <c r="MJ1376" s="2"/>
      <c r="MK1376" s="2"/>
      <c r="ML1376" s="2"/>
      <c r="MM1376" s="2"/>
      <c r="MN1376" s="2"/>
      <c r="MO1376" s="2"/>
      <c r="MP1376" s="2"/>
      <c r="MQ1376" s="2"/>
      <c r="MR1376" s="2"/>
      <c r="MS1376" s="2"/>
      <c r="MT1376" s="2"/>
      <c r="MU1376" s="2"/>
      <c r="MV1376" s="2"/>
      <c r="MW1376" s="2"/>
      <c r="MX1376" s="2"/>
      <c r="MY1376" s="2"/>
      <c r="MZ1376" s="2"/>
      <c r="NA1376" s="2"/>
      <c r="NB1376" s="2"/>
      <c r="NC1376" s="2"/>
      <c r="ND1376" s="2"/>
      <c r="NE1376" s="2"/>
      <c r="NF1376" s="2"/>
      <c r="NG1376" s="2"/>
      <c r="NH1376" s="2"/>
      <c r="NI1376" s="2"/>
      <c r="NJ1376" s="2"/>
      <c r="NK1376" s="2"/>
      <c r="NL1376" s="2"/>
      <c r="NM1376" s="2"/>
      <c r="NN1376" s="2"/>
      <c r="NO1376" s="2"/>
      <c r="NP1376" s="2"/>
      <c r="NQ1376" s="2"/>
      <c r="NR1376" s="2"/>
      <c r="NS1376" s="2"/>
      <c r="NT1376" s="2"/>
      <c r="NU1376" s="2"/>
      <c r="NV1376" s="2"/>
      <c r="NW1376" s="2"/>
      <c r="NX1376" s="2"/>
      <c r="NY1376" s="2"/>
      <c r="NZ1376" s="2"/>
      <c r="OA1376" s="2"/>
      <c r="OB1376" s="2"/>
      <c r="OC1376" s="2"/>
      <c r="OD1376" s="2"/>
      <c r="OE1376" s="2"/>
      <c r="OF1376" s="2"/>
      <c r="OG1376" s="2"/>
      <c r="OH1376" s="2"/>
      <c r="OI1376" s="2"/>
      <c r="OJ1376" s="2"/>
      <c r="OK1376" s="2"/>
      <c r="OL1376" s="2"/>
      <c r="OM1376" s="2"/>
      <c r="ON1376" s="2"/>
      <c r="OO1376" s="2"/>
      <c r="OP1376" s="2"/>
      <c r="OQ1376" s="2"/>
      <c r="OR1376" s="2"/>
      <c r="OS1376" s="2"/>
      <c r="OT1376" s="2"/>
      <c r="OU1376" s="2"/>
      <c r="OV1376" s="2"/>
      <c r="OW1376" s="2"/>
      <c r="OX1376" s="2"/>
      <c r="OY1376" s="2"/>
      <c r="OZ1376" s="2"/>
      <c r="PA1376" s="2"/>
      <c r="PB1376" s="2"/>
      <c r="PC1376" s="2"/>
      <c r="PD1376" s="2"/>
      <c r="PE1376" s="2"/>
      <c r="PF1376" s="2"/>
      <c r="PG1376" s="2"/>
      <c r="PH1376" s="2"/>
      <c r="PI1376" s="2"/>
      <c r="PJ1376" s="2"/>
      <c r="PK1376" s="2"/>
      <c r="PL1376" s="2"/>
      <c r="PM1376" s="2"/>
      <c r="PN1376" s="2"/>
      <c r="PO1376" s="2"/>
    </row>
    <row r="1377" spans="1:431" ht="98" hidden="1" x14ac:dyDescent="0.15">
      <c r="A1377" s="6" t="s">
        <v>1604</v>
      </c>
      <c r="B1377" s="3"/>
      <c r="C1377" s="6"/>
      <c r="D1377" s="6"/>
      <c r="E1377" s="3"/>
      <c r="F1377" s="6"/>
      <c r="G1377" s="6"/>
      <c r="H1377" s="6"/>
      <c r="I1377" s="3"/>
      <c r="J1377" s="6"/>
      <c r="K1377" s="3"/>
      <c r="L1377" s="3"/>
      <c r="M1377" s="3"/>
      <c r="N1377" s="6"/>
      <c r="O1377" s="3"/>
      <c r="P1377" s="6"/>
      <c r="Q1377" s="6"/>
      <c r="R1377" s="6"/>
      <c r="S1377" s="3"/>
      <c r="T1377" s="3"/>
      <c r="U1377" s="3"/>
      <c r="V1377" s="3"/>
      <c r="W1377" s="3"/>
      <c r="X1377" s="3"/>
      <c r="Y1377" s="6"/>
      <c r="Z1377" s="6"/>
      <c r="AA1377" s="6"/>
      <c r="AB1377" s="3"/>
      <c r="AC1377" s="6"/>
      <c r="AD1377" s="6"/>
      <c r="AE1377" s="3"/>
      <c r="AF1377" s="3"/>
      <c r="AG1377" s="6"/>
      <c r="AH1377" s="6"/>
      <c r="AI1377" s="3"/>
      <c r="AJ1377" s="3"/>
      <c r="AK1377" s="3"/>
      <c r="AL1377" s="3"/>
      <c r="AM1377" s="6"/>
      <c r="AN1377" s="3"/>
      <c r="AO1377" s="3"/>
      <c r="AP1377" s="3"/>
      <c r="AQ1377" s="3"/>
      <c r="AR1377" s="3"/>
      <c r="AS1377" s="3"/>
      <c r="AT1377" s="6"/>
      <c r="AU1377" s="6"/>
      <c r="AV1377" s="6"/>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v>1970</v>
      </c>
      <c r="BZ1377" s="3" t="s">
        <v>2504</v>
      </c>
      <c r="CA1377" s="3" t="s">
        <v>2507</v>
      </c>
      <c r="CB1377" s="3" t="s">
        <v>2508</v>
      </c>
      <c r="CC1377" s="3" t="s">
        <v>2351</v>
      </c>
      <c r="CD1377" s="3"/>
      <c r="CE1377" s="3"/>
      <c r="CF1377" s="7"/>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J1377" s="1"/>
      <c r="DK1377" s="1"/>
      <c r="DL1377" s="1"/>
      <c r="DM1377" s="1"/>
      <c r="DN1377" s="1"/>
      <c r="DO1377" s="1"/>
      <c r="DQ1377" s="1"/>
      <c r="DT1377" s="1"/>
      <c r="DW1377" s="1"/>
      <c r="DX1377" s="1"/>
      <c r="DY1377" s="1"/>
      <c r="DZ1377" s="1"/>
      <c r="EA1377" s="1"/>
      <c r="EB1377" s="1"/>
      <c r="EC1377" s="1"/>
      <c r="EF1377" s="1"/>
      <c r="ER1377" s="1"/>
      <c r="ET1377" s="1"/>
      <c r="FH1377" s="1"/>
      <c r="FI1377" s="1"/>
      <c r="LT1377" s="2"/>
      <c r="LU1377" s="2"/>
      <c r="LV1377" s="2"/>
      <c r="LW1377" s="2"/>
      <c r="LX1377" s="2"/>
      <c r="LY1377" s="2"/>
      <c r="LZ1377" s="2"/>
      <c r="MA1377" s="2"/>
      <c r="MB1377" s="2"/>
      <c r="MC1377" s="2"/>
      <c r="MD1377" s="2"/>
      <c r="ME1377" s="2"/>
      <c r="MF1377" s="2"/>
      <c r="MG1377" s="2"/>
      <c r="MH1377" s="2"/>
      <c r="MI1377" s="2"/>
      <c r="MJ1377" s="2"/>
      <c r="MK1377" s="2"/>
      <c r="ML1377" s="2"/>
      <c r="MM1377" s="2"/>
      <c r="MN1377" s="2"/>
      <c r="MO1377" s="2"/>
      <c r="MP1377" s="2"/>
      <c r="MQ1377" s="2"/>
      <c r="MR1377" s="2"/>
      <c r="MS1377" s="2"/>
      <c r="MT1377" s="2"/>
      <c r="MU1377" s="2"/>
      <c r="MV1377" s="2"/>
      <c r="MW1377" s="2"/>
      <c r="MX1377" s="2"/>
      <c r="MY1377" s="2"/>
      <c r="MZ1377" s="2"/>
      <c r="NA1377" s="2"/>
      <c r="NB1377" s="2"/>
      <c r="NC1377" s="2"/>
      <c r="ND1377" s="2"/>
      <c r="NE1377" s="2"/>
      <c r="NF1377" s="2"/>
      <c r="NG1377" s="2"/>
      <c r="NH1377" s="2"/>
      <c r="NI1377" s="2"/>
      <c r="NJ1377" s="2"/>
      <c r="NK1377" s="2"/>
      <c r="NL1377" s="2"/>
      <c r="NM1377" s="2"/>
      <c r="NN1377" s="2"/>
      <c r="NO1377" s="2"/>
      <c r="NP1377" s="2"/>
      <c r="NQ1377" s="2"/>
      <c r="NR1377" s="2"/>
      <c r="NS1377" s="2"/>
      <c r="NT1377" s="2"/>
      <c r="NU1377" s="2"/>
      <c r="NV1377" s="2"/>
      <c r="NW1377" s="2"/>
      <c r="NX1377" s="2"/>
      <c r="NY1377" s="2"/>
      <c r="NZ1377" s="2"/>
      <c r="OA1377" s="2"/>
      <c r="OB1377" s="2"/>
      <c r="OC1377" s="2"/>
      <c r="OD1377" s="2"/>
      <c r="OE1377" s="2"/>
      <c r="OF1377" s="2"/>
      <c r="OG1377" s="2"/>
      <c r="OH1377" s="2"/>
      <c r="OI1377" s="2"/>
      <c r="OJ1377" s="2"/>
      <c r="OK1377" s="2"/>
      <c r="OL1377" s="2"/>
      <c r="OM1377" s="2"/>
      <c r="ON1377" s="2"/>
      <c r="OO1377" s="2"/>
      <c r="OP1377" s="2"/>
      <c r="OQ1377" s="2"/>
      <c r="OR1377" s="2"/>
      <c r="OS1377" s="2"/>
      <c r="OT1377" s="2"/>
      <c r="OU1377" s="2"/>
      <c r="OV1377" s="2"/>
      <c r="OW1377" s="2"/>
      <c r="OX1377" s="2"/>
      <c r="OY1377" s="2"/>
      <c r="OZ1377" s="2"/>
      <c r="PA1377" s="2"/>
      <c r="PB1377" s="2"/>
      <c r="PC1377" s="2"/>
      <c r="PD1377" s="2"/>
      <c r="PE1377" s="2"/>
      <c r="PF1377" s="2"/>
      <c r="PG1377" s="2"/>
      <c r="PH1377" s="2"/>
      <c r="PI1377" s="2"/>
      <c r="PJ1377" s="2"/>
      <c r="PK1377" s="2"/>
      <c r="PL1377" s="2"/>
      <c r="PM1377" s="2"/>
      <c r="PN1377" s="2"/>
      <c r="PO1377" s="2"/>
    </row>
    <row r="1378" spans="1:431" ht="98" hidden="1" x14ac:dyDescent="0.15">
      <c r="A1378" s="6" t="s">
        <v>1606</v>
      </c>
      <c r="B1378" s="3"/>
      <c r="C1378" s="6"/>
      <c r="D1378" s="6"/>
      <c r="E1378" s="3"/>
      <c r="F1378" s="6"/>
      <c r="G1378" s="6"/>
      <c r="H1378" s="6"/>
      <c r="I1378" s="3"/>
      <c r="J1378" s="6"/>
      <c r="K1378" s="3"/>
      <c r="L1378" s="3"/>
      <c r="M1378" s="3"/>
      <c r="N1378" s="6"/>
      <c r="O1378" s="3"/>
      <c r="P1378" s="6"/>
      <c r="Q1378" s="6"/>
      <c r="R1378" s="6"/>
      <c r="S1378" s="3"/>
      <c r="T1378" s="3"/>
      <c r="U1378" s="3"/>
      <c r="V1378" s="3"/>
      <c r="W1378" s="3"/>
      <c r="X1378" s="3"/>
      <c r="Y1378" s="6"/>
      <c r="Z1378" s="6"/>
      <c r="AA1378" s="6"/>
      <c r="AB1378" s="3"/>
      <c r="AC1378" s="6"/>
      <c r="AD1378" s="6"/>
      <c r="AE1378" s="3"/>
      <c r="AF1378" s="3"/>
      <c r="AG1378" s="6"/>
      <c r="AH1378" s="6"/>
      <c r="AI1378" s="3"/>
      <c r="AJ1378" s="3"/>
      <c r="AK1378" s="3"/>
      <c r="AL1378" s="3"/>
      <c r="AM1378" s="6"/>
      <c r="AN1378" s="3"/>
      <c r="AO1378" s="3"/>
      <c r="AP1378" s="3"/>
      <c r="AQ1378" s="3"/>
      <c r="AR1378" s="3"/>
      <c r="AS1378" s="3"/>
      <c r="AT1378" s="6"/>
      <c r="AU1378" s="6"/>
      <c r="AV1378" s="6"/>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v>1970</v>
      </c>
      <c r="BZ1378" s="3" t="s">
        <v>2504</v>
      </c>
      <c r="CA1378" s="3" t="s">
        <v>2507</v>
      </c>
      <c r="CB1378" s="3" t="s">
        <v>2508</v>
      </c>
      <c r="CC1378" s="3" t="s">
        <v>2351</v>
      </c>
      <c r="CD1378" s="3"/>
      <c r="CE1378" s="3"/>
      <c r="CF1378" s="7"/>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J1378" s="1"/>
      <c r="DK1378" s="1"/>
      <c r="DL1378" s="1"/>
      <c r="DM1378" s="1"/>
      <c r="DN1378" s="1"/>
      <c r="DO1378" s="1"/>
      <c r="DQ1378" s="1"/>
      <c r="DT1378" s="1"/>
      <c r="DW1378" s="1"/>
      <c r="DX1378" s="1"/>
      <c r="DY1378" s="1"/>
      <c r="DZ1378" s="1"/>
      <c r="EA1378" s="1"/>
      <c r="EB1378" s="1"/>
      <c r="EC1378" s="1"/>
      <c r="EF1378" s="1"/>
      <c r="ER1378" s="1"/>
      <c r="ET1378" s="1"/>
      <c r="FH1378" s="1"/>
      <c r="FI1378" s="1"/>
      <c r="LT1378" s="2"/>
      <c r="LU1378" s="2"/>
      <c r="LV1378" s="2"/>
      <c r="LW1378" s="2"/>
      <c r="LX1378" s="2"/>
      <c r="LY1378" s="2"/>
      <c r="LZ1378" s="2"/>
      <c r="MA1378" s="2"/>
      <c r="MB1378" s="2"/>
      <c r="MC1378" s="2"/>
      <c r="MD1378" s="2"/>
      <c r="ME1378" s="2"/>
      <c r="MF1378" s="2"/>
      <c r="MG1378" s="2"/>
      <c r="MH1378" s="2"/>
      <c r="MI1378" s="2"/>
      <c r="MJ1378" s="2"/>
      <c r="MK1378" s="2"/>
      <c r="ML1378" s="2"/>
      <c r="MM1378" s="2"/>
      <c r="MN1378" s="2"/>
      <c r="MO1378" s="2"/>
      <c r="MP1378" s="2"/>
      <c r="MQ1378" s="2"/>
      <c r="MR1378" s="2"/>
      <c r="MS1378" s="2"/>
      <c r="MT1378" s="2"/>
      <c r="MU1378" s="2"/>
      <c r="MV1378" s="2"/>
      <c r="MW1378" s="2"/>
      <c r="MX1378" s="2"/>
      <c r="MY1378" s="2"/>
      <c r="MZ1378" s="2"/>
      <c r="NA1378" s="2"/>
      <c r="NB1378" s="2"/>
      <c r="NC1378" s="2"/>
      <c r="ND1378" s="2"/>
      <c r="NE1378" s="2"/>
      <c r="NF1378" s="2"/>
      <c r="NG1378" s="2"/>
      <c r="NH1378" s="2"/>
      <c r="NI1378" s="2"/>
      <c r="NJ1378" s="2"/>
      <c r="NK1378" s="2"/>
      <c r="NL1378" s="2"/>
      <c r="NM1378" s="2"/>
      <c r="NN1378" s="2"/>
      <c r="NO1378" s="2"/>
      <c r="NP1378" s="2"/>
      <c r="NQ1378" s="2"/>
      <c r="NR1378" s="2"/>
      <c r="NS1378" s="2"/>
      <c r="NT1378" s="2"/>
      <c r="NU1378" s="2"/>
      <c r="NV1378" s="2"/>
      <c r="NW1378" s="2"/>
      <c r="NX1378" s="2"/>
      <c r="NY1378" s="2"/>
      <c r="NZ1378" s="2"/>
      <c r="OA1378" s="2"/>
      <c r="OB1378" s="2"/>
      <c r="OC1378" s="2"/>
      <c r="OD1378" s="2"/>
      <c r="OE1378" s="2"/>
      <c r="OF1378" s="2"/>
      <c r="OG1378" s="2"/>
      <c r="OH1378" s="2"/>
      <c r="OI1378" s="2"/>
      <c r="OJ1378" s="2"/>
      <c r="OK1378" s="2"/>
      <c r="OL1378" s="2"/>
      <c r="OM1378" s="2"/>
      <c r="ON1378" s="2"/>
      <c r="OO1378" s="2"/>
      <c r="OP1378" s="2"/>
      <c r="OQ1378" s="2"/>
      <c r="OR1378" s="2"/>
      <c r="OS1378" s="2"/>
      <c r="OT1378" s="2"/>
      <c r="OU1378" s="2"/>
      <c r="OV1378" s="2"/>
      <c r="OW1378" s="2"/>
      <c r="OX1378" s="2"/>
      <c r="OY1378" s="2"/>
      <c r="OZ1378" s="2"/>
      <c r="PA1378" s="2"/>
      <c r="PB1378" s="2"/>
      <c r="PC1378" s="2"/>
      <c r="PD1378" s="2"/>
      <c r="PE1378" s="2"/>
      <c r="PF1378" s="2"/>
      <c r="PG1378" s="2"/>
      <c r="PH1378" s="2"/>
      <c r="PI1378" s="2"/>
      <c r="PJ1378" s="2"/>
      <c r="PK1378" s="2"/>
      <c r="PL1378" s="2"/>
      <c r="PM1378" s="2"/>
      <c r="PN1378" s="2"/>
      <c r="PO1378" s="2"/>
    </row>
    <row r="1379" spans="1:431" ht="98" hidden="1" x14ac:dyDescent="0.15">
      <c r="A1379" s="16" t="s">
        <v>3740</v>
      </c>
      <c r="B1379" s="3"/>
      <c r="C1379" s="6"/>
      <c r="D1379" s="6"/>
      <c r="E1379" s="3"/>
      <c r="F1379" s="6"/>
      <c r="G1379" s="6"/>
      <c r="H1379" s="6"/>
      <c r="I1379" s="3"/>
      <c r="J1379" s="6"/>
      <c r="K1379" s="3"/>
      <c r="L1379" s="3"/>
      <c r="M1379" s="3"/>
      <c r="N1379" s="6"/>
      <c r="O1379" s="3"/>
      <c r="P1379" s="6"/>
      <c r="Q1379" s="6"/>
      <c r="R1379" s="6"/>
      <c r="S1379" s="3"/>
      <c r="T1379" s="3"/>
      <c r="U1379" s="3"/>
      <c r="V1379" s="3"/>
      <c r="W1379" s="3"/>
      <c r="X1379" s="3"/>
      <c r="Y1379" s="6"/>
      <c r="Z1379" s="6"/>
      <c r="AA1379" s="6"/>
      <c r="AB1379" s="3"/>
      <c r="AC1379" s="6"/>
      <c r="AD1379" s="6"/>
      <c r="AE1379" s="3"/>
      <c r="AF1379" s="3"/>
      <c r="AG1379" s="6"/>
      <c r="AH1379" s="6"/>
      <c r="AI1379" s="3"/>
      <c r="AJ1379" s="3"/>
      <c r="AK1379" s="3"/>
      <c r="AL1379" s="3"/>
      <c r="AM1379" s="6"/>
      <c r="AN1379" s="3"/>
      <c r="AO1379" s="3"/>
      <c r="AP1379" s="3"/>
      <c r="AQ1379" s="3"/>
      <c r="AR1379" s="3"/>
      <c r="AS1379" s="3"/>
      <c r="AT1379" s="6"/>
      <c r="AU1379" s="6"/>
      <c r="AV1379" s="6"/>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v>1970</v>
      </c>
      <c r="BZ1379" s="3" t="s">
        <v>2504</v>
      </c>
      <c r="CA1379" s="3" t="s">
        <v>2507</v>
      </c>
      <c r="CB1379" s="3" t="s">
        <v>2508</v>
      </c>
      <c r="CC1379" s="3" t="s">
        <v>2351</v>
      </c>
      <c r="CD1379" s="3"/>
      <c r="CE1379" s="3"/>
      <c r="CF1379" s="7"/>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J1379" s="1"/>
      <c r="DK1379" s="1"/>
      <c r="DL1379" s="1"/>
      <c r="DM1379" s="1"/>
      <c r="DN1379" s="1"/>
      <c r="DO1379" s="1"/>
      <c r="DQ1379" s="1"/>
      <c r="DT1379" s="1"/>
      <c r="DW1379" s="1"/>
      <c r="DX1379" s="1"/>
      <c r="DY1379" s="1"/>
      <c r="DZ1379" s="1"/>
      <c r="EA1379" s="1"/>
      <c r="EB1379" s="1"/>
      <c r="EC1379" s="1"/>
      <c r="EF1379" s="1"/>
      <c r="ER1379" s="1"/>
      <c r="ET1379" s="1"/>
      <c r="FH1379" s="1"/>
      <c r="FI1379" s="1"/>
      <c r="LT1379" s="2"/>
      <c r="LU1379" s="2"/>
      <c r="LV1379" s="2"/>
      <c r="LW1379" s="2"/>
      <c r="LX1379" s="2"/>
      <c r="LY1379" s="2"/>
      <c r="LZ1379" s="2"/>
      <c r="MA1379" s="2"/>
      <c r="MB1379" s="2"/>
      <c r="MC1379" s="2"/>
      <c r="MD1379" s="2"/>
      <c r="ME1379" s="2"/>
      <c r="MF1379" s="2"/>
      <c r="MG1379" s="2"/>
      <c r="MH1379" s="2"/>
      <c r="MI1379" s="2"/>
      <c r="MJ1379" s="2"/>
      <c r="MK1379" s="2"/>
      <c r="ML1379" s="2"/>
      <c r="MM1379" s="2"/>
      <c r="MN1379" s="2"/>
      <c r="MO1379" s="2"/>
      <c r="MP1379" s="2"/>
      <c r="MQ1379" s="2"/>
      <c r="MR1379" s="2"/>
      <c r="MS1379" s="2"/>
      <c r="MT1379" s="2"/>
      <c r="MU1379" s="2"/>
      <c r="MV1379" s="2"/>
      <c r="MW1379" s="2"/>
      <c r="MX1379" s="2"/>
      <c r="MY1379" s="2"/>
      <c r="MZ1379" s="2"/>
      <c r="NA1379" s="2"/>
      <c r="NB1379" s="2"/>
      <c r="NC1379" s="2"/>
      <c r="ND1379" s="2"/>
      <c r="NE1379" s="2"/>
      <c r="NF1379" s="2"/>
      <c r="NG1379" s="2"/>
      <c r="NH1379" s="2"/>
      <c r="NI1379" s="2"/>
      <c r="NJ1379" s="2"/>
      <c r="NK1379" s="2"/>
      <c r="NL1379" s="2"/>
      <c r="NM1379" s="2"/>
      <c r="NN1379" s="2"/>
      <c r="NO1379" s="2"/>
      <c r="NP1379" s="2"/>
      <c r="NQ1379" s="2"/>
      <c r="NR1379" s="2"/>
      <c r="NS1379" s="2"/>
      <c r="NT1379" s="2"/>
      <c r="NU1379" s="2"/>
      <c r="NV1379" s="2"/>
      <c r="NW1379" s="2"/>
      <c r="NX1379" s="2"/>
      <c r="NY1379" s="2"/>
      <c r="NZ1379" s="2"/>
      <c r="OA1379" s="2"/>
      <c r="OB1379" s="2"/>
      <c r="OC1379" s="2"/>
      <c r="OD1379" s="2"/>
      <c r="OE1379" s="2"/>
      <c r="OF1379" s="2"/>
      <c r="OG1379" s="2"/>
      <c r="OH1379" s="2"/>
      <c r="OI1379" s="2"/>
      <c r="OJ1379" s="2"/>
      <c r="OK1379" s="2"/>
      <c r="OL1379" s="2"/>
      <c r="OM1379" s="2"/>
      <c r="ON1379" s="2"/>
      <c r="OO1379" s="2"/>
      <c r="OP1379" s="2"/>
      <c r="OQ1379" s="2"/>
      <c r="OR1379" s="2"/>
      <c r="OS1379" s="2"/>
      <c r="OT1379" s="2"/>
      <c r="OU1379" s="2"/>
      <c r="OV1379" s="2"/>
      <c r="OW1379" s="2"/>
      <c r="OX1379" s="2"/>
      <c r="OY1379" s="2"/>
      <c r="OZ1379" s="2"/>
      <c r="PA1379" s="2"/>
      <c r="PB1379" s="2"/>
      <c r="PC1379" s="2"/>
      <c r="PD1379" s="2"/>
      <c r="PE1379" s="2"/>
      <c r="PF1379" s="2"/>
      <c r="PG1379" s="2"/>
      <c r="PH1379" s="2"/>
      <c r="PI1379" s="2"/>
      <c r="PJ1379" s="2"/>
      <c r="PK1379" s="2"/>
      <c r="PL1379" s="2"/>
      <c r="PM1379" s="2"/>
      <c r="PN1379" s="2"/>
      <c r="PO1379" s="2"/>
    </row>
    <row r="1380" spans="1:431" ht="98" hidden="1" x14ac:dyDescent="0.15">
      <c r="A1380" s="6" t="s">
        <v>1609</v>
      </c>
      <c r="B1380" s="3"/>
      <c r="C1380" s="6"/>
      <c r="D1380" s="6"/>
      <c r="E1380" s="3"/>
      <c r="F1380" s="6"/>
      <c r="G1380" s="6"/>
      <c r="H1380" s="6"/>
      <c r="I1380" s="3"/>
      <c r="J1380" s="6"/>
      <c r="K1380" s="3"/>
      <c r="L1380" s="3"/>
      <c r="M1380" s="3"/>
      <c r="N1380" s="6"/>
      <c r="O1380" s="3"/>
      <c r="P1380" s="6"/>
      <c r="Q1380" s="6"/>
      <c r="R1380" s="6"/>
      <c r="S1380" s="3"/>
      <c r="T1380" s="3"/>
      <c r="U1380" s="3"/>
      <c r="V1380" s="3"/>
      <c r="W1380" s="3"/>
      <c r="X1380" s="3"/>
      <c r="Y1380" s="6"/>
      <c r="Z1380" s="6"/>
      <c r="AA1380" s="6"/>
      <c r="AB1380" s="3"/>
      <c r="AC1380" s="6"/>
      <c r="AD1380" s="6"/>
      <c r="AE1380" s="3"/>
      <c r="AF1380" s="3"/>
      <c r="AG1380" s="6"/>
      <c r="AH1380" s="6"/>
      <c r="AI1380" s="3"/>
      <c r="AJ1380" s="3"/>
      <c r="AK1380" s="3"/>
      <c r="AL1380" s="3"/>
      <c r="AM1380" s="6"/>
      <c r="AN1380" s="3"/>
      <c r="AO1380" s="3"/>
      <c r="AP1380" s="3"/>
      <c r="AQ1380" s="3"/>
      <c r="AR1380" s="3"/>
      <c r="AS1380" s="3"/>
      <c r="AT1380" s="6"/>
      <c r="AU1380" s="6"/>
      <c r="AV1380" s="6"/>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v>1970</v>
      </c>
      <c r="BZ1380" s="3" t="s">
        <v>2504</v>
      </c>
      <c r="CA1380" s="3" t="s">
        <v>2507</v>
      </c>
      <c r="CB1380" s="3" t="s">
        <v>2508</v>
      </c>
      <c r="CC1380" s="3" t="s">
        <v>2351</v>
      </c>
      <c r="CD1380" s="3"/>
      <c r="CE1380" s="3"/>
      <c r="CF1380" s="7"/>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J1380" s="1"/>
      <c r="DK1380" s="1"/>
      <c r="DL1380" s="1"/>
      <c r="DM1380" s="1"/>
      <c r="DN1380" s="1"/>
      <c r="DO1380" s="1"/>
      <c r="DQ1380" s="1"/>
      <c r="DT1380" s="1"/>
      <c r="DW1380" s="1"/>
      <c r="DX1380" s="1"/>
      <c r="DY1380" s="1"/>
      <c r="DZ1380" s="1"/>
      <c r="EA1380" s="1"/>
      <c r="EB1380" s="1"/>
      <c r="EC1380" s="1"/>
      <c r="EF1380" s="1"/>
      <c r="ER1380" s="1"/>
      <c r="ET1380" s="1"/>
      <c r="FH1380" s="1"/>
      <c r="FI1380" s="1"/>
      <c r="LT1380" s="2"/>
      <c r="LU1380" s="2"/>
      <c r="LV1380" s="2"/>
      <c r="LW1380" s="2"/>
      <c r="LX1380" s="2"/>
      <c r="LY1380" s="2"/>
      <c r="LZ1380" s="2"/>
      <c r="MA1380" s="2"/>
      <c r="MB1380" s="2"/>
      <c r="MC1380" s="2"/>
      <c r="MD1380" s="2"/>
      <c r="ME1380" s="2"/>
      <c r="MF1380" s="2"/>
      <c r="MG1380" s="2"/>
      <c r="MH1380" s="2"/>
      <c r="MI1380" s="2"/>
      <c r="MJ1380" s="2"/>
      <c r="MK1380" s="2"/>
      <c r="ML1380" s="2"/>
      <c r="MM1380" s="2"/>
      <c r="MN1380" s="2"/>
      <c r="MO1380" s="2"/>
      <c r="MP1380" s="2"/>
      <c r="MQ1380" s="2"/>
      <c r="MR1380" s="2"/>
      <c r="MS1380" s="2"/>
      <c r="MT1380" s="2"/>
      <c r="MU1380" s="2"/>
      <c r="MV1380" s="2"/>
      <c r="MW1380" s="2"/>
      <c r="MX1380" s="2"/>
      <c r="MY1380" s="2"/>
      <c r="MZ1380" s="2"/>
      <c r="NA1380" s="2"/>
      <c r="NB1380" s="2"/>
      <c r="NC1380" s="2"/>
      <c r="ND1380" s="2"/>
      <c r="NE1380" s="2"/>
      <c r="NF1380" s="2"/>
      <c r="NG1380" s="2"/>
      <c r="NH1380" s="2"/>
      <c r="NI1380" s="2"/>
      <c r="NJ1380" s="2"/>
      <c r="NK1380" s="2"/>
      <c r="NL1380" s="2"/>
      <c r="NM1380" s="2"/>
      <c r="NN1380" s="2"/>
      <c r="NO1380" s="2"/>
      <c r="NP1380" s="2"/>
      <c r="NQ1380" s="2"/>
      <c r="NR1380" s="2"/>
      <c r="NS1380" s="2"/>
      <c r="NT1380" s="2"/>
      <c r="NU1380" s="2"/>
      <c r="NV1380" s="2"/>
      <c r="NW1380" s="2"/>
      <c r="NX1380" s="2"/>
      <c r="NY1380" s="2"/>
      <c r="NZ1380" s="2"/>
      <c r="OA1380" s="2"/>
      <c r="OB1380" s="2"/>
      <c r="OC1380" s="2"/>
      <c r="OD1380" s="2"/>
      <c r="OE1380" s="2"/>
      <c r="OF1380" s="2"/>
      <c r="OG1380" s="2"/>
      <c r="OH1380" s="2"/>
      <c r="OI1380" s="2"/>
      <c r="OJ1380" s="2"/>
      <c r="OK1380" s="2"/>
      <c r="OL1380" s="2"/>
      <c r="OM1380" s="2"/>
      <c r="ON1380" s="2"/>
      <c r="OO1380" s="2"/>
      <c r="OP1380" s="2"/>
      <c r="OQ1380" s="2"/>
      <c r="OR1380" s="2"/>
      <c r="OS1380" s="2"/>
      <c r="OT1380" s="2"/>
      <c r="OU1380" s="2"/>
      <c r="OV1380" s="2"/>
      <c r="OW1380" s="2"/>
      <c r="OX1380" s="2"/>
      <c r="OY1380" s="2"/>
      <c r="OZ1380" s="2"/>
      <c r="PA1380" s="2"/>
      <c r="PB1380" s="2"/>
      <c r="PC1380" s="2"/>
      <c r="PD1380" s="2"/>
      <c r="PE1380" s="2"/>
      <c r="PF1380" s="2"/>
      <c r="PG1380" s="2"/>
      <c r="PH1380" s="2"/>
      <c r="PI1380" s="2"/>
      <c r="PJ1380" s="2"/>
      <c r="PK1380" s="2"/>
      <c r="PL1380" s="2"/>
      <c r="PM1380" s="2"/>
      <c r="PN1380" s="2"/>
      <c r="PO1380" s="2"/>
    </row>
    <row r="1381" spans="1:431" ht="98" hidden="1" x14ac:dyDescent="0.15">
      <c r="A1381" s="6" t="s">
        <v>1611</v>
      </c>
      <c r="B1381" s="3"/>
      <c r="C1381" s="6"/>
      <c r="D1381" s="6"/>
      <c r="E1381" s="3"/>
      <c r="F1381" s="6"/>
      <c r="G1381" s="6"/>
      <c r="H1381" s="6"/>
      <c r="I1381" s="3"/>
      <c r="J1381" s="6"/>
      <c r="K1381" s="3"/>
      <c r="L1381" s="3"/>
      <c r="M1381" s="3"/>
      <c r="N1381" s="6"/>
      <c r="O1381" s="3"/>
      <c r="P1381" s="6"/>
      <c r="Q1381" s="6"/>
      <c r="R1381" s="6"/>
      <c r="S1381" s="3"/>
      <c r="T1381" s="3"/>
      <c r="U1381" s="3"/>
      <c r="V1381" s="3"/>
      <c r="W1381" s="3"/>
      <c r="X1381" s="3"/>
      <c r="Y1381" s="6"/>
      <c r="Z1381" s="6"/>
      <c r="AA1381" s="6"/>
      <c r="AB1381" s="3"/>
      <c r="AC1381" s="6"/>
      <c r="AD1381" s="6"/>
      <c r="AE1381" s="3"/>
      <c r="AF1381" s="3"/>
      <c r="AG1381" s="6"/>
      <c r="AH1381" s="6"/>
      <c r="AI1381" s="3"/>
      <c r="AJ1381" s="3"/>
      <c r="AK1381" s="3"/>
      <c r="AL1381" s="3"/>
      <c r="AM1381" s="6"/>
      <c r="AN1381" s="3"/>
      <c r="AO1381" s="3"/>
      <c r="AP1381" s="3"/>
      <c r="AQ1381" s="3"/>
      <c r="AR1381" s="3"/>
      <c r="AS1381" s="3"/>
      <c r="AT1381" s="6"/>
      <c r="AU1381" s="6"/>
      <c r="AV1381" s="6"/>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v>1970</v>
      </c>
      <c r="BZ1381" s="3" t="s">
        <v>2504</v>
      </c>
      <c r="CA1381" s="3" t="s">
        <v>2507</v>
      </c>
      <c r="CB1381" s="3" t="s">
        <v>2508</v>
      </c>
      <c r="CC1381" s="3" t="s">
        <v>2351</v>
      </c>
      <c r="CD1381" s="3"/>
      <c r="CE1381" s="3"/>
      <c r="CF1381" s="7"/>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J1381" s="1"/>
      <c r="DK1381" s="1"/>
      <c r="DL1381" s="1"/>
      <c r="DM1381" s="1"/>
      <c r="DN1381" s="1"/>
      <c r="DO1381" s="1"/>
      <c r="DQ1381" s="1"/>
      <c r="DT1381" s="1"/>
      <c r="DW1381" s="1"/>
      <c r="DX1381" s="1"/>
      <c r="DY1381" s="1"/>
      <c r="DZ1381" s="1"/>
      <c r="EA1381" s="1"/>
      <c r="EB1381" s="1"/>
      <c r="EC1381" s="1"/>
      <c r="EF1381" s="1"/>
      <c r="ER1381" s="1"/>
      <c r="ET1381" s="1"/>
      <c r="FH1381" s="1"/>
      <c r="FI1381" s="1"/>
      <c r="LT1381" s="2"/>
      <c r="LU1381" s="2"/>
      <c r="LV1381" s="2"/>
      <c r="LW1381" s="2"/>
      <c r="LX1381" s="2"/>
      <c r="LY1381" s="2"/>
      <c r="LZ1381" s="2"/>
      <c r="MA1381" s="2"/>
      <c r="MB1381" s="2"/>
      <c r="MC1381" s="2"/>
      <c r="MD1381" s="2"/>
      <c r="ME1381" s="2"/>
      <c r="MF1381" s="2"/>
      <c r="MG1381" s="2"/>
      <c r="MH1381" s="2"/>
      <c r="MI1381" s="2"/>
      <c r="MJ1381" s="2"/>
      <c r="MK1381" s="2"/>
      <c r="ML1381" s="2"/>
      <c r="MM1381" s="2"/>
      <c r="MN1381" s="2"/>
      <c r="MO1381" s="2"/>
      <c r="MP1381" s="2"/>
      <c r="MQ1381" s="2"/>
      <c r="MR1381" s="2"/>
      <c r="MS1381" s="2"/>
      <c r="MT1381" s="2"/>
      <c r="MU1381" s="2"/>
      <c r="MV1381" s="2"/>
      <c r="MW1381" s="2"/>
      <c r="MX1381" s="2"/>
      <c r="MY1381" s="2"/>
      <c r="MZ1381" s="2"/>
      <c r="NA1381" s="2"/>
      <c r="NB1381" s="2"/>
      <c r="NC1381" s="2"/>
      <c r="ND1381" s="2"/>
      <c r="NE1381" s="2"/>
      <c r="NF1381" s="2"/>
      <c r="NG1381" s="2"/>
      <c r="NH1381" s="2"/>
      <c r="NI1381" s="2"/>
      <c r="NJ1381" s="2"/>
      <c r="NK1381" s="2"/>
      <c r="NL1381" s="2"/>
      <c r="NM1381" s="2"/>
      <c r="NN1381" s="2"/>
      <c r="NO1381" s="2"/>
      <c r="NP1381" s="2"/>
      <c r="NQ1381" s="2"/>
      <c r="NR1381" s="2"/>
      <c r="NS1381" s="2"/>
      <c r="NT1381" s="2"/>
      <c r="NU1381" s="2"/>
      <c r="NV1381" s="2"/>
      <c r="NW1381" s="2"/>
      <c r="NX1381" s="2"/>
      <c r="NY1381" s="2"/>
      <c r="NZ1381" s="2"/>
      <c r="OA1381" s="2"/>
      <c r="OB1381" s="2"/>
      <c r="OC1381" s="2"/>
      <c r="OD1381" s="2"/>
      <c r="OE1381" s="2"/>
      <c r="OF1381" s="2"/>
      <c r="OG1381" s="2"/>
      <c r="OH1381" s="2"/>
      <c r="OI1381" s="2"/>
      <c r="OJ1381" s="2"/>
      <c r="OK1381" s="2"/>
      <c r="OL1381" s="2"/>
      <c r="OM1381" s="2"/>
      <c r="ON1381" s="2"/>
      <c r="OO1381" s="2"/>
      <c r="OP1381" s="2"/>
      <c r="OQ1381" s="2"/>
      <c r="OR1381" s="2"/>
      <c r="OS1381" s="2"/>
      <c r="OT1381" s="2"/>
      <c r="OU1381" s="2"/>
      <c r="OV1381" s="2"/>
      <c r="OW1381" s="2"/>
      <c r="OX1381" s="2"/>
      <c r="OY1381" s="2"/>
      <c r="OZ1381" s="2"/>
      <c r="PA1381" s="2"/>
      <c r="PB1381" s="2"/>
      <c r="PC1381" s="2"/>
      <c r="PD1381" s="2"/>
      <c r="PE1381" s="2"/>
      <c r="PF1381" s="2"/>
      <c r="PG1381" s="2"/>
      <c r="PH1381" s="2"/>
      <c r="PI1381" s="2"/>
      <c r="PJ1381" s="2"/>
      <c r="PK1381" s="2"/>
      <c r="PL1381" s="2"/>
      <c r="PM1381" s="2"/>
      <c r="PN1381" s="2"/>
      <c r="PO1381" s="2"/>
    </row>
    <row r="1382" spans="1:431" ht="98" hidden="1" x14ac:dyDescent="0.15">
      <c r="A1382" s="16" t="s">
        <v>3634</v>
      </c>
      <c r="B1382" s="6">
        <v>0</v>
      </c>
      <c r="C1382" s="6">
        <v>0</v>
      </c>
      <c r="D1382" s="6">
        <v>0</v>
      </c>
      <c r="E1382" s="6">
        <v>0</v>
      </c>
      <c r="F1382" s="6">
        <v>0</v>
      </c>
      <c r="G1382" s="6">
        <v>0</v>
      </c>
      <c r="H1382" s="6">
        <v>0</v>
      </c>
      <c r="I1382" s="6">
        <v>0</v>
      </c>
      <c r="J1382" s="6">
        <v>0</v>
      </c>
      <c r="K1382" s="6">
        <v>0</v>
      </c>
      <c r="L1382" s="6">
        <v>0</v>
      </c>
      <c r="M1382" s="6">
        <v>0</v>
      </c>
      <c r="N1382" s="6">
        <v>0</v>
      </c>
      <c r="O1382" s="6">
        <v>0</v>
      </c>
      <c r="P1382" s="6">
        <v>0</v>
      </c>
      <c r="Q1382" s="6">
        <v>0</v>
      </c>
      <c r="R1382" s="6">
        <v>0</v>
      </c>
      <c r="S1382" s="6">
        <v>0</v>
      </c>
      <c r="T1382" s="6">
        <v>0</v>
      </c>
      <c r="U1382" s="6">
        <v>0</v>
      </c>
      <c r="V1382" s="6">
        <v>0</v>
      </c>
      <c r="W1382" s="6">
        <v>0</v>
      </c>
      <c r="X1382" s="6">
        <v>0</v>
      </c>
      <c r="Y1382" s="6">
        <v>0</v>
      </c>
      <c r="Z1382" s="6">
        <v>0</v>
      </c>
      <c r="AA1382" s="6">
        <v>0</v>
      </c>
      <c r="AB1382" s="6">
        <v>0</v>
      </c>
      <c r="AC1382" s="6">
        <v>0</v>
      </c>
      <c r="AD1382" s="6">
        <v>0</v>
      </c>
      <c r="AE1382" s="6">
        <v>0</v>
      </c>
      <c r="AF1382" s="6">
        <v>0</v>
      </c>
      <c r="AG1382" s="6">
        <v>0</v>
      </c>
      <c r="AH1382" s="6">
        <v>0</v>
      </c>
      <c r="AI1382" s="3">
        <v>1</v>
      </c>
      <c r="AJ1382" s="3">
        <v>0</v>
      </c>
      <c r="AK1382" s="3">
        <v>0</v>
      </c>
      <c r="AL1382" s="3">
        <v>0</v>
      </c>
      <c r="AM1382" s="3">
        <v>0</v>
      </c>
      <c r="AN1382" s="3">
        <v>0</v>
      </c>
      <c r="AO1382" s="3">
        <v>0</v>
      </c>
      <c r="AP1382" s="3">
        <v>0</v>
      </c>
      <c r="AQ1382" s="3">
        <v>0</v>
      </c>
      <c r="AR1382" s="3">
        <v>0</v>
      </c>
      <c r="AS1382" s="3">
        <v>0</v>
      </c>
      <c r="AT1382" s="3">
        <v>0</v>
      </c>
      <c r="AU1382" s="3">
        <v>0</v>
      </c>
      <c r="AV1382" s="3">
        <v>0</v>
      </c>
      <c r="AW1382" s="3">
        <v>0</v>
      </c>
      <c r="AX1382" s="3">
        <v>0</v>
      </c>
      <c r="AY1382" s="3">
        <v>0</v>
      </c>
      <c r="AZ1382" s="3">
        <v>0</v>
      </c>
      <c r="BA1382" s="3">
        <v>0</v>
      </c>
      <c r="BB1382" s="3">
        <v>0</v>
      </c>
      <c r="BC1382" s="3">
        <v>0</v>
      </c>
      <c r="BD1382" s="3">
        <v>0</v>
      </c>
      <c r="BE1382" s="3">
        <v>0</v>
      </c>
      <c r="BF1382" s="3">
        <v>0</v>
      </c>
      <c r="BG1382" s="3">
        <v>0</v>
      </c>
      <c r="BH1382" s="3">
        <v>0</v>
      </c>
      <c r="BI1382" s="3">
        <v>0</v>
      </c>
      <c r="BJ1382" s="3">
        <v>0</v>
      </c>
      <c r="BK1382" s="3">
        <v>0</v>
      </c>
      <c r="BL1382" s="3">
        <v>0</v>
      </c>
      <c r="BM1382" s="3"/>
      <c r="BN1382" s="3">
        <v>0</v>
      </c>
      <c r="BO1382" s="3">
        <v>0</v>
      </c>
      <c r="BP1382" s="3">
        <v>0</v>
      </c>
      <c r="BQ1382" s="3">
        <v>0</v>
      </c>
      <c r="BR1382" s="3">
        <v>0</v>
      </c>
      <c r="BS1382" s="3">
        <v>0</v>
      </c>
      <c r="BT1382" s="3">
        <v>1</v>
      </c>
      <c r="BU1382" s="48">
        <v>0</v>
      </c>
      <c r="BV1382" s="48">
        <v>0</v>
      </c>
      <c r="BW1382" s="48">
        <v>1</v>
      </c>
      <c r="BX1382" s="48">
        <v>0</v>
      </c>
      <c r="BY1382" s="3">
        <v>1970</v>
      </c>
      <c r="BZ1382" s="3" t="s">
        <v>2504</v>
      </c>
      <c r="CA1382" s="3" t="s">
        <v>2507</v>
      </c>
      <c r="CB1382" s="3" t="s">
        <v>2508</v>
      </c>
      <c r="CC1382" s="3" t="s">
        <v>2351</v>
      </c>
      <c r="CD1382" s="3"/>
      <c r="CE1382" s="3"/>
      <c r="CF1382" s="7"/>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J1382" s="1"/>
      <c r="DK1382" s="1"/>
      <c r="DL1382" s="1"/>
      <c r="DM1382" s="1"/>
      <c r="DN1382" s="1"/>
      <c r="DO1382" s="1"/>
      <c r="DQ1382" s="1"/>
      <c r="DT1382" s="1"/>
      <c r="DW1382" s="1"/>
      <c r="DX1382" s="1"/>
      <c r="DY1382" s="1"/>
      <c r="DZ1382" s="1"/>
      <c r="EA1382" s="1"/>
      <c r="EB1382" s="1"/>
      <c r="EC1382" s="1"/>
      <c r="EF1382" s="1"/>
      <c r="ER1382" s="1"/>
      <c r="ET1382" s="1"/>
      <c r="FH1382" s="1"/>
      <c r="FI1382" s="1"/>
      <c r="LT1382" s="2"/>
      <c r="LU1382" s="2"/>
      <c r="LV1382" s="2"/>
      <c r="LW1382" s="2"/>
      <c r="LX1382" s="2"/>
      <c r="LY1382" s="2"/>
      <c r="LZ1382" s="2"/>
      <c r="MA1382" s="2"/>
      <c r="MB1382" s="2"/>
      <c r="MC1382" s="2"/>
      <c r="MD1382" s="2"/>
      <c r="ME1382" s="2"/>
      <c r="MF1382" s="2"/>
      <c r="MG1382" s="2"/>
      <c r="MH1382" s="2"/>
      <c r="MI1382" s="2"/>
      <c r="MJ1382" s="2"/>
      <c r="MK1382" s="2"/>
      <c r="ML1382" s="2"/>
      <c r="MM1382" s="2"/>
      <c r="MN1382" s="2"/>
      <c r="MO1382" s="2"/>
      <c r="MP1382" s="2"/>
      <c r="MQ1382" s="2"/>
      <c r="MR1382" s="2"/>
      <c r="MS1382" s="2"/>
      <c r="MT1382" s="2"/>
      <c r="MU1382" s="2"/>
      <c r="MV1382" s="2"/>
      <c r="MW1382" s="2"/>
      <c r="MX1382" s="2"/>
      <c r="MY1382" s="2"/>
      <c r="MZ1382" s="2"/>
      <c r="NA1382" s="2"/>
      <c r="NB1382" s="2"/>
      <c r="NC1382" s="2"/>
      <c r="ND1382" s="2"/>
      <c r="NE1382" s="2"/>
      <c r="NF1382" s="2"/>
      <c r="NG1382" s="2"/>
      <c r="NH1382" s="2"/>
      <c r="NI1382" s="2"/>
      <c r="NJ1382" s="2"/>
      <c r="NK1382" s="2"/>
      <c r="NL1382" s="2"/>
      <c r="NM1382" s="2"/>
      <c r="NN1382" s="2"/>
      <c r="NO1382" s="2"/>
      <c r="NP1382" s="2"/>
      <c r="NQ1382" s="2"/>
      <c r="NR1382" s="2"/>
      <c r="NS1382" s="2"/>
      <c r="NT1382" s="2"/>
      <c r="NU1382" s="2"/>
      <c r="NV1382" s="2"/>
      <c r="NW1382" s="2"/>
      <c r="NX1382" s="2"/>
      <c r="NY1382" s="2"/>
      <c r="NZ1382" s="2"/>
      <c r="OA1382" s="2"/>
      <c r="OB1382" s="2"/>
      <c r="OC1382" s="2"/>
      <c r="OD1382" s="2"/>
      <c r="OE1382" s="2"/>
      <c r="OF1382" s="2"/>
      <c r="OG1382" s="2"/>
      <c r="OH1382" s="2"/>
      <c r="OI1382" s="2"/>
      <c r="OJ1382" s="2"/>
      <c r="OK1382" s="2"/>
      <c r="OL1382" s="2"/>
      <c r="OM1382" s="2"/>
      <c r="ON1382" s="2"/>
      <c r="OO1382" s="2"/>
      <c r="OP1382" s="2"/>
      <c r="OQ1382" s="2"/>
      <c r="OR1382" s="2"/>
      <c r="OS1382" s="2"/>
      <c r="OT1382" s="2"/>
      <c r="OU1382" s="2"/>
      <c r="OV1382" s="2"/>
      <c r="OW1382" s="2"/>
      <c r="OX1382" s="2"/>
      <c r="OY1382" s="2"/>
      <c r="OZ1382" s="2"/>
      <c r="PA1382" s="2"/>
      <c r="PB1382" s="2"/>
      <c r="PC1382" s="2"/>
      <c r="PD1382" s="2"/>
      <c r="PE1382" s="2"/>
      <c r="PF1382" s="2"/>
      <c r="PG1382" s="2"/>
      <c r="PH1382" s="2"/>
      <c r="PI1382" s="2"/>
      <c r="PJ1382" s="2"/>
      <c r="PK1382" s="2"/>
      <c r="PL1382" s="2"/>
      <c r="PM1382" s="2"/>
      <c r="PN1382" s="2"/>
      <c r="PO1382" s="2"/>
    </row>
    <row r="1383" spans="1:431" ht="98" hidden="1" x14ac:dyDescent="0.15">
      <c r="A1383" s="16" t="s">
        <v>3633</v>
      </c>
      <c r="B1383" s="3">
        <v>0</v>
      </c>
      <c r="C1383" s="6">
        <v>0</v>
      </c>
      <c r="D1383" s="6">
        <v>1</v>
      </c>
      <c r="E1383" s="3">
        <v>0</v>
      </c>
      <c r="F1383" s="6">
        <v>0</v>
      </c>
      <c r="G1383" s="6">
        <v>0</v>
      </c>
      <c r="H1383" s="6">
        <v>0</v>
      </c>
      <c r="I1383" s="6">
        <v>1</v>
      </c>
      <c r="J1383" s="6">
        <v>0</v>
      </c>
      <c r="K1383" s="6">
        <v>0</v>
      </c>
      <c r="L1383" s="6">
        <v>0</v>
      </c>
      <c r="M1383" s="6">
        <v>0</v>
      </c>
      <c r="N1383" s="6">
        <v>0</v>
      </c>
      <c r="O1383" s="6">
        <v>0</v>
      </c>
      <c r="P1383" s="6">
        <v>0</v>
      </c>
      <c r="Q1383" s="6">
        <v>0</v>
      </c>
      <c r="R1383" s="6">
        <v>0</v>
      </c>
      <c r="S1383" s="6">
        <v>0</v>
      </c>
      <c r="T1383" s="6">
        <v>0</v>
      </c>
      <c r="U1383" s="6">
        <v>0</v>
      </c>
      <c r="V1383" s="6">
        <v>0</v>
      </c>
      <c r="W1383" s="6">
        <v>0</v>
      </c>
      <c r="X1383" s="6">
        <v>0</v>
      </c>
      <c r="Y1383" s="6">
        <v>0</v>
      </c>
      <c r="Z1383" s="6">
        <v>1</v>
      </c>
      <c r="AA1383" s="3">
        <v>0</v>
      </c>
      <c r="AB1383" s="3">
        <v>0</v>
      </c>
      <c r="AC1383" s="3">
        <v>0</v>
      </c>
      <c r="AD1383" s="3">
        <v>0</v>
      </c>
      <c r="AE1383" s="3">
        <v>0</v>
      </c>
      <c r="AF1383" s="3">
        <v>0</v>
      </c>
      <c r="AG1383" s="3">
        <v>0</v>
      </c>
      <c r="AH1383" s="3">
        <v>0</v>
      </c>
      <c r="AI1383" s="3">
        <v>0</v>
      </c>
      <c r="AJ1383" s="3">
        <v>0</v>
      </c>
      <c r="AK1383" s="3">
        <v>0</v>
      </c>
      <c r="AL1383" s="3">
        <v>0</v>
      </c>
      <c r="AM1383" s="3">
        <v>0</v>
      </c>
      <c r="AN1383" s="3">
        <v>0</v>
      </c>
      <c r="AO1383" s="3">
        <v>0</v>
      </c>
      <c r="AP1383" s="3">
        <v>0</v>
      </c>
      <c r="AQ1383" s="3">
        <v>0</v>
      </c>
      <c r="AR1383" s="3">
        <v>0</v>
      </c>
      <c r="AS1383" s="3">
        <v>0</v>
      </c>
      <c r="AT1383" s="3">
        <v>0</v>
      </c>
      <c r="AU1383" s="3">
        <v>0</v>
      </c>
      <c r="AV1383" s="3">
        <v>0</v>
      </c>
      <c r="AW1383" s="3">
        <v>0</v>
      </c>
      <c r="AX1383" s="3">
        <v>0</v>
      </c>
      <c r="AY1383" s="3">
        <v>0</v>
      </c>
      <c r="AZ1383" s="3">
        <v>0</v>
      </c>
      <c r="BA1383" s="3">
        <v>0</v>
      </c>
      <c r="BB1383" s="3">
        <v>0</v>
      </c>
      <c r="BC1383" s="3">
        <v>0</v>
      </c>
      <c r="BD1383" s="3">
        <v>0</v>
      </c>
      <c r="BE1383" s="3">
        <v>0</v>
      </c>
      <c r="BF1383" s="3">
        <v>0</v>
      </c>
      <c r="BG1383" s="3">
        <v>0</v>
      </c>
      <c r="BH1383" s="3">
        <v>0</v>
      </c>
      <c r="BI1383" s="3">
        <v>0</v>
      </c>
      <c r="BJ1383" s="3">
        <v>0</v>
      </c>
      <c r="BK1383" s="3">
        <v>0</v>
      </c>
      <c r="BL1383" s="3">
        <v>0</v>
      </c>
      <c r="BM1383" s="3"/>
      <c r="BN1383" s="3">
        <v>0</v>
      </c>
      <c r="BO1383" s="3">
        <v>0</v>
      </c>
      <c r="BP1383" s="3">
        <v>0</v>
      </c>
      <c r="BQ1383" s="3">
        <v>0</v>
      </c>
      <c r="BR1383" s="3">
        <v>0</v>
      </c>
      <c r="BS1383" s="3">
        <v>0</v>
      </c>
      <c r="BT1383" s="3">
        <v>1</v>
      </c>
      <c r="BU1383" s="48">
        <v>0</v>
      </c>
      <c r="BV1383" s="48">
        <v>0</v>
      </c>
      <c r="BW1383" s="48">
        <v>1</v>
      </c>
      <c r="BX1383" s="48">
        <v>0</v>
      </c>
      <c r="BY1383" s="3">
        <v>1970</v>
      </c>
      <c r="BZ1383" s="3" t="s">
        <v>2504</v>
      </c>
      <c r="CA1383" s="3" t="s">
        <v>2507</v>
      </c>
      <c r="CB1383" s="3" t="s">
        <v>2508</v>
      </c>
      <c r="CC1383" s="3" t="s">
        <v>2351</v>
      </c>
      <c r="CD1383" s="3"/>
      <c r="CE1383" s="3"/>
      <c r="CF1383" s="7"/>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J1383" s="1"/>
      <c r="DK1383" s="1"/>
      <c r="DL1383" s="1"/>
      <c r="DM1383" s="1"/>
      <c r="DN1383" s="1"/>
      <c r="DO1383" s="1"/>
      <c r="DQ1383" s="1"/>
      <c r="DT1383" s="1"/>
      <c r="DW1383" s="1"/>
      <c r="DX1383" s="1"/>
      <c r="DY1383" s="1"/>
      <c r="DZ1383" s="1"/>
      <c r="EA1383" s="1"/>
      <c r="EB1383" s="1"/>
      <c r="EC1383" s="1"/>
      <c r="EF1383" s="1"/>
      <c r="ER1383" s="1"/>
      <c r="ET1383" s="1"/>
      <c r="FH1383" s="1"/>
      <c r="FI1383" s="1"/>
      <c r="LT1383" s="2"/>
      <c r="LU1383" s="2"/>
      <c r="LV1383" s="2"/>
      <c r="LW1383" s="2"/>
      <c r="LX1383" s="2"/>
      <c r="LY1383" s="2"/>
      <c r="LZ1383" s="2"/>
      <c r="MA1383" s="2"/>
      <c r="MB1383" s="2"/>
      <c r="MC1383" s="2"/>
      <c r="MD1383" s="2"/>
      <c r="ME1383" s="2"/>
      <c r="MF1383" s="2"/>
      <c r="MG1383" s="2"/>
      <c r="MH1383" s="2"/>
      <c r="MI1383" s="2"/>
      <c r="MJ1383" s="2"/>
      <c r="MK1383" s="2"/>
      <c r="ML1383" s="2"/>
      <c r="MM1383" s="2"/>
      <c r="MN1383" s="2"/>
      <c r="MO1383" s="2"/>
      <c r="MP1383" s="2"/>
      <c r="MQ1383" s="2"/>
      <c r="MR1383" s="2"/>
      <c r="MS1383" s="2"/>
      <c r="MT1383" s="2"/>
      <c r="MU1383" s="2"/>
      <c r="MV1383" s="2"/>
      <c r="MW1383" s="2"/>
      <c r="MX1383" s="2"/>
      <c r="MY1383" s="2"/>
      <c r="MZ1383" s="2"/>
      <c r="NA1383" s="2"/>
      <c r="NB1383" s="2"/>
      <c r="NC1383" s="2"/>
      <c r="ND1383" s="2"/>
      <c r="NE1383" s="2"/>
      <c r="NF1383" s="2"/>
      <c r="NG1383" s="2"/>
      <c r="NH1383" s="2"/>
      <c r="NI1383" s="2"/>
      <c r="NJ1383" s="2"/>
      <c r="NK1383" s="2"/>
      <c r="NL1383" s="2"/>
      <c r="NM1383" s="2"/>
      <c r="NN1383" s="2"/>
      <c r="NO1383" s="2"/>
      <c r="NP1383" s="2"/>
      <c r="NQ1383" s="2"/>
      <c r="NR1383" s="2"/>
      <c r="NS1383" s="2"/>
      <c r="NT1383" s="2"/>
      <c r="NU1383" s="2"/>
      <c r="NV1383" s="2"/>
      <c r="NW1383" s="2"/>
      <c r="NX1383" s="2"/>
      <c r="NY1383" s="2"/>
      <c r="NZ1383" s="2"/>
      <c r="OA1383" s="2"/>
      <c r="OB1383" s="2"/>
      <c r="OC1383" s="2"/>
      <c r="OD1383" s="2"/>
      <c r="OE1383" s="2"/>
      <c r="OF1383" s="2"/>
      <c r="OG1383" s="2"/>
      <c r="OH1383" s="2"/>
      <c r="OI1383" s="2"/>
      <c r="OJ1383" s="2"/>
      <c r="OK1383" s="2"/>
      <c r="OL1383" s="2"/>
      <c r="OM1383" s="2"/>
      <c r="ON1383" s="2"/>
      <c r="OO1383" s="2"/>
      <c r="OP1383" s="2"/>
      <c r="OQ1383" s="2"/>
      <c r="OR1383" s="2"/>
      <c r="OS1383" s="2"/>
      <c r="OT1383" s="2"/>
      <c r="OU1383" s="2"/>
      <c r="OV1383" s="2"/>
      <c r="OW1383" s="2"/>
      <c r="OX1383" s="2"/>
      <c r="OY1383" s="2"/>
      <c r="OZ1383" s="2"/>
      <c r="PA1383" s="2"/>
      <c r="PB1383" s="2"/>
      <c r="PC1383" s="2"/>
      <c r="PD1383" s="2"/>
      <c r="PE1383" s="2"/>
      <c r="PF1383" s="2"/>
      <c r="PG1383" s="2"/>
      <c r="PH1383" s="2"/>
      <c r="PI1383" s="2"/>
      <c r="PJ1383" s="2"/>
      <c r="PK1383" s="2"/>
      <c r="PL1383" s="2"/>
      <c r="PM1383" s="2"/>
      <c r="PN1383" s="2"/>
      <c r="PO1383" s="2"/>
    </row>
    <row r="1384" spans="1:431" ht="98" hidden="1" x14ac:dyDescent="0.15">
      <c r="A1384" s="6" t="s">
        <v>1615</v>
      </c>
      <c r="B1384" s="3"/>
      <c r="C1384" s="6"/>
      <c r="D1384" s="6"/>
      <c r="E1384" s="3"/>
      <c r="F1384" s="6"/>
      <c r="G1384" s="6"/>
      <c r="H1384" s="6"/>
      <c r="I1384" s="3"/>
      <c r="J1384" s="6"/>
      <c r="K1384" s="3"/>
      <c r="L1384" s="3"/>
      <c r="M1384" s="3"/>
      <c r="N1384" s="6"/>
      <c r="O1384" s="3"/>
      <c r="P1384" s="6"/>
      <c r="Q1384" s="6"/>
      <c r="R1384" s="6"/>
      <c r="S1384" s="3"/>
      <c r="T1384" s="3"/>
      <c r="U1384" s="3"/>
      <c r="V1384" s="3"/>
      <c r="W1384" s="3"/>
      <c r="X1384" s="3"/>
      <c r="Y1384" s="6"/>
      <c r="Z1384" s="6"/>
      <c r="AA1384" s="6"/>
      <c r="AB1384" s="3"/>
      <c r="AC1384" s="6"/>
      <c r="AD1384" s="6"/>
      <c r="AE1384" s="3"/>
      <c r="AF1384" s="3"/>
      <c r="AG1384" s="6"/>
      <c r="AH1384" s="6"/>
      <c r="AI1384" s="3"/>
      <c r="AJ1384" s="3"/>
      <c r="AK1384" s="3"/>
      <c r="AL1384" s="3"/>
      <c r="AM1384" s="6"/>
      <c r="AN1384" s="3"/>
      <c r="AO1384" s="3"/>
      <c r="AP1384" s="3"/>
      <c r="AQ1384" s="3"/>
      <c r="AR1384" s="3"/>
      <c r="AS1384" s="3"/>
      <c r="AT1384" s="6"/>
      <c r="AU1384" s="6"/>
      <c r="AV1384" s="6"/>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v>1970</v>
      </c>
      <c r="BZ1384" s="3" t="s">
        <v>2504</v>
      </c>
      <c r="CA1384" s="3" t="s">
        <v>2507</v>
      </c>
      <c r="CB1384" s="3" t="s">
        <v>2508</v>
      </c>
      <c r="CC1384" s="3" t="s">
        <v>2351</v>
      </c>
      <c r="CD1384" s="3"/>
      <c r="CE1384" s="3"/>
      <c r="CF1384" s="7"/>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J1384" s="1"/>
      <c r="DK1384" s="1"/>
      <c r="DL1384" s="1"/>
      <c r="DM1384" s="1"/>
      <c r="DN1384" s="1"/>
      <c r="DO1384" s="1"/>
      <c r="DQ1384" s="1"/>
      <c r="DT1384" s="1"/>
      <c r="DW1384" s="1"/>
      <c r="DX1384" s="1"/>
      <c r="DY1384" s="1"/>
      <c r="DZ1384" s="1"/>
      <c r="EA1384" s="1"/>
      <c r="EB1384" s="1"/>
      <c r="EC1384" s="1"/>
      <c r="EF1384" s="1"/>
      <c r="ER1384" s="1"/>
      <c r="ET1384" s="1"/>
      <c r="FH1384" s="1"/>
      <c r="FI1384" s="1"/>
      <c r="LT1384" s="2"/>
      <c r="LU1384" s="2"/>
      <c r="LV1384" s="2"/>
      <c r="LW1384" s="2"/>
      <c r="LX1384" s="2"/>
      <c r="LY1384" s="2"/>
      <c r="LZ1384" s="2"/>
      <c r="MA1384" s="2"/>
      <c r="MB1384" s="2"/>
      <c r="MC1384" s="2"/>
      <c r="MD1384" s="2"/>
      <c r="ME1384" s="2"/>
      <c r="MF1384" s="2"/>
      <c r="MG1384" s="2"/>
      <c r="MH1384" s="2"/>
      <c r="MI1384" s="2"/>
      <c r="MJ1384" s="2"/>
      <c r="MK1384" s="2"/>
      <c r="ML1384" s="2"/>
      <c r="MM1384" s="2"/>
      <c r="MN1384" s="2"/>
      <c r="MO1384" s="2"/>
      <c r="MP1384" s="2"/>
      <c r="MQ1384" s="2"/>
      <c r="MR1384" s="2"/>
      <c r="MS1384" s="2"/>
      <c r="MT1384" s="2"/>
      <c r="MU1384" s="2"/>
      <c r="MV1384" s="2"/>
      <c r="MW1384" s="2"/>
      <c r="MX1384" s="2"/>
      <c r="MY1384" s="2"/>
      <c r="MZ1384" s="2"/>
      <c r="NA1384" s="2"/>
      <c r="NB1384" s="2"/>
      <c r="NC1384" s="2"/>
      <c r="ND1384" s="2"/>
      <c r="NE1384" s="2"/>
      <c r="NF1384" s="2"/>
      <c r="NG1384" s="2"/>
      <c r="NH1384" s="2"/>
      <c r="NI1384" s="2"/>
      <c r="NJ1384" s="2"/>
      <c r="NK1384" s="2"/>
      <c r="NL1384" s="2"/>
      <c r="NM1384" s="2"/>
      <c r="NN1384" s="2"/>
      <c r="NO1384" s="2"/>
      <c r="NP1384" s="2"/>
      <c r="NQ1384" s="2"/>
      <c r="NR1384" s="2"/>
      <c r="NS1384" s="2"/>
      <c r="NT1384" s="2"/>
      <c r="NU1384" s="2"/>
      <c r="NV1384" s="2"/>
      <c r="NW1384" s="2"/>
      <c r="NX1384" s="2"/>
      <c r="NY1384" s="2"/>
      <c r="NZ1384" s="2"/>
      <c r="OA1384" s="2"/>
      <c r="OB1384" s="2"/>
      <c r="OC1384" s="2"/>
      <c r="OD1384" s="2"/>
      <c r="OE1384" s="2"/>
      <c r="OF1384" s="2"/>
      <c r="OG1384" s="2"/>
      <c r="OH1384" s="2"/>
      <c r="OI1384" s="2"/>
      <c r="OJ1384" s="2"/>
      <c r="OK1384" s="2"/>
      <c r="OL1384" s="2"/>
      <c r="OM1384" s="2"/>
      <c r="ON1384" s="2"/>
      <c r="OO1384" s="2"/>
      <c r="OP1384" s="2"/>
      <c r="OQ1384" s="2"/>
      <c r="OR1384" s="2"/>
      <c r="OS1384" s="2"/>
      <c r="OT1384" s="2"/>
      <c r="OU1384" s="2"/>
      <c r="OV1384" s="2"/>
      <c r="OW1384" s="2"/>
      <c r="OX1384" s="2"/>
      <c r="OY1384" s="2"/>
      <c r="OZ1384" s="2"/>
      <c r="PA1384" s="2"/>
      <c r="PB1384" s="2"/>
      <c r="PC1384" s="2"/>
      <c r="PD1384" s="2"/>
      <c r="PE1384" s="2"/>
      <c r="PF1384" s="2"/>
      <c r="PG1384" s="2"/>
      <c r="PH1384" s="2"/>
      <c r="PI1384" s="2"/>
      <c r="PJ1384" s="2"/>
      <c r="PK1384" s="2"/>
      <c r="PL1384" s="2"/>
      <c r="PM1384" s="2"/>
      <c r="PN1384" s="2"/>
      <c r="PO1384" s="2"/>
    </row>
    <row r="1385" spans="1:431" ht="98" hidden="1" x14ac:dyDescent="0.15">
      <c r="A1385" s="16" t="s">
        <v>3636</v>
      </c>
      <c r="B1385" s="6">
        <v>0</v>
      </c>
      <c r="C1385" s="6">
        <v>0</v>
      </c>
      <c r="D1385" s="6">
        <v>0</v>
      </c>
      <c r="E1385" s="6">
        <v>0</v>
      </c>
      <c r="F1385" s="6">
        <v>0</v>
      </c>
      <c r="G1385" s="6">
        <v>0</v>
      </c>
      <c r="H1385" s="6">
        <v>0</v>
      </c>
      <c r="I1385" s="6">
        <v>0</v>
      </c>
      <c r="J1385" s="6">
        <v>0</v>
      </c>
      <c r="K1385" s="6">
        <v>0</v>
      </c>
      <c r="L1385" s="6">
        <v>0</v>
      </c>
      <c r="M1385" s="6">
        <v>0</v>
      </c>
      <c r="N1385" s="6">
        <v>0</v>
      </c>
      <c r="O1385" s="6">
        <v>0</v>
      </c>
      <c r="P1385" s="6">
        <v>0</v>
      </c>
      <c r="Q1385" s="6">
        <v>0</v>
      </c>
      <c r="R1385" s="6">
        <v>0</v>
      </c>
      <c r="S1385" s="6">
        <v>0</v>
      </c>
      <c r="T1385" s="6">
        <v>0</v>
      </c>
      <c r="U1385" s="6">
        <v>0</v>
      </c>
      <c r="V1385" s="6">
        <v>0</v>
      </c>
      <c r="W1385" s="6">
        <v>0</v>
      </c>
      <c r="X1385" s="6">
        <v>0</v>
      </c>
      <c r="Y1385" s="6">
        <v>0</v>
      </c>
      <c r="Z1385" s="6">
        <v>1</v>
      </c>
      <c r="AA1385" s="3">
        <v>0</v>
      </c>
      <c r="AB1385" s="3">
        <v>0</v>
      </c>
      <c r="AC1385" s="3">
        <v>0</v>
      </c>
      <c r="AD1385" s="3">
        <v>0</v>
      </c>
      <c r="AE1385" s="3">
        <v>0</v>
      </c>
      <c r="AF1385" s="3">
        <v>0</v>
      </c>
      <c r="AG1385" s="3">
        <v>0</v>
      </c>
      <c r="AH1385" s="3">
        <v>0</v>
      </c>
      <c r="AI1385" s="3">
        <v>0</v>
      </c>
      <c r="AJ1385" s="3">
        <v>0</v>
      </c>
      <c r="AK1385" s="3">
        <v>0</v>
      </c>
      <c r="AL1385" s="3">
        <v>0</v>
      </c>
      <c r="AM1385" s="3">
        <v>0</v>
      </c>
      <c r="AN1385" s="3">
        <v>0</v>
      </c>
      <c r="AO1385" s="3">
        <v>0</v>
      </c>
      <c r="AP1385" s="3">
        <v>0</v>
      </c>
      <c r="AQ1385" s="3">
        <v>0</v>
      </c>
      <c r="AR1385" s="3">
        <v>0</v>
      </c>
      <c r="AS1385" s="3">
        <v>0</v>
      </c>
      <c r="AT1385" s="3">
        <v>0</v>
      </c>
      <c r="AU1385" s="3">
        <v>0</v>
      </c>
      <c r="AV1385" s="3">
        <v>0</v>
      </c>
      <c r="AW1385" s="3">
        <v>0</v>
      </c>
      <c r="AX1385" s="3">
        <v>0</v>
      </c>
      <c r="AY1385" s="3">
        <v>0</v>
      </c>
      <c r="AZ1385" s="3">
        <v>0</v>
      </c>
      <c r="BA1385" s="3">
        <v>0</v>
      </c>
      <c r="BB1385" s="3">
        <v>0</v>
      </c>
      <c r="BC1385" s="3">
        <v>0</v>
      </c>
      <c r="BD1385" s="3">
        <v>0</v>
      </c>
      <c r="BE1385" s="3">
        <v>0</v>
      </c>
      <c r="BF1385" s="3">
        <v>0</v>
      </c>
      <c r="BG1385" s="3">
        <v>0</v>
      </c>
      <c r="BH1385" s="3">
        <v>0</v>
      </c>
      <c r="BI1385" s="3">
        <v>0</v>
      </c>
      <c r="BJ1385" s="3">
        <v>0</v>
      </c>
      <c r="BK1385" s="3">
        <v>0</v>
      </c>
      <c r="BL1385" s="3">
        <v>0</v>
      </c>
      <c r="BM1385" s="3"/>
      <c r="BN1385" s="3">
        <v>0</v>
      </c>
      <c r="BO1385" s="3">
        <v>0</v>
      </c>
      <c r="BP1385" s="3">
        <v>0</v>
      </c>
      <c r="BQ1385" s="3">
        <v>0</v>
      </c>
      <c r="BR1385" s="3">
        <v>0</v>
      </c>
      <c r="BS1385" s="3">
        <v>0</v>
      </c>
      <c r="BT1385" s="3">
        <v>1</v>
      </c>
      <c r="BU1385" s="48">
        <v>0</v>
      </c>
      <c r="BV1385" s="48">
        <v>0</v>
      </c>
      <c r="BW1385" s="48">
        <v>1</v>
      </c>
      <c r="BX1385" s="48">
        <v>0</v>
      </c>
      <c r="BY1385" s="3">
        <v>1970</v>
      </c>
      <c r="BZ1385" s="3" t="s">
        <v>2504</v>
      </c>
      <c r="CA1385" s="3" t="s">
        <v>2507</v>
      </c>
      <c r="CB1385" s="3" t="s">
        <v>2508</v>
      </c>
      <c r="CC1385" s="3" t="s">
        <v>2351</v>
      </c>
      <c r="CD1385" s="3"/>
      <c r="CE1385" s="3"/>
      <c r="CF1385" s="7"/>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J1385" s="1"/>
      <c r="DK1385" s="1"/>
      <c r="DL1385" s="1"/>
      <c r="DM1385" s="1"/>
      <c r="DN1385" s="1"/>
      <c r="DO1385" s="1"/>
      <c r="DQ1385" s="1"/>
      <c r="DT1385" s="1"/>
      <c r="DW1385" s="1"/>
      <c r="DX1385" s="1"/>
      <c r="DY1385" s="1"/>
      <c r="DZ1385" s="1"/>
      <c r="EA1385" s="1"/>
      <c r="EB1385" s="1"/>
      <c r="EC1385" s="1"/>
      <c r="EF1385" s="1"/>
      <c r="ER1385" s="1"/>
      <c r="ET1385" s="1"/>
      <c r="FH1385" s="1"/>
      <c r="FI1385" s="1"/>
      <c r="LT1385" s="2"/>
      <c r="LU1385" s="2"/>
      <c r="LV1385" s="2"/>
      <c r="LW1385" s="2"/>
      <c r="LX1385" s="2"/>
      <c r="LY1385" s="2"/>
      <c r="LZ1385" s="2"/>
      <c r="MA1385" s="2"/>
      <c r="MB1385" s="2"/>
      <c r="MC1385" s="2"/>
      <c r="MD1385" s="2"/>
      <c r="ME1385" s="2"/>
      <c r="MF1385" s="2"/>
      <c r="MG1385" s="2"/>
      <c r="MH1385" s="2"/>
      <c r="MI1385" s="2"/>
      <c r="MJ1385" s="2"/>
      <c r="MK1385" s="2"/>
      <c r="ML1385" s="2"/>
      <c r="MM1385" s="2"/>
      <c r="MN1385" s="2"/>
      <c r="MO1385" s="2"/>
      <c r="MP1385" s="2"/>
      <c r="MQ1385" s="2"/>
      <c r="MR1385" s="2"/>
      <c r="MS1385" s="2"/>
      <c r="MT1385" s="2"/>
      <c r="MU1385" s="2"/>
      <c r="MV1385" s="2"/>
      <c r="MW1385" s="2"/>
      <c r="MX1385" s="2"/>
      <c r="MY1385" s="2"/>
      <c r="MZ1385" s="2"/>
      <c r="NA1385" s="2"/>
      <c r="NB1385" s="2"/>
      <c r="NC1385" s="2"/>
      <c r="ND1385" s="2"/>
      <c r="NE1385" s="2"/>
      <c r="NF1385" s="2"/>
      <c r="NG1385" s="2"/>
      <c r="NH1385" s="2"/>
      <c r="NI1385" s="2"/>
      <c r="NJ1385" s="2"/>
      <c r="NK1385" s="2"/>
      <c r="NL1385" s="2"/>
      <c r="NM1385" s="2"/>
      <c r="NN1385" s="2"/>
      <c r="NO1385" s="2"/>
      <c r="NP1385" s="2"/>
      <c r="NQ1385" s="2"/>
      <c r="NR1385" s="2"/>
      <c r="NS1385" s="2"/>
      <c r="NT1385" s="2"/>
      <c r="NU1385" s="2"/>
      <c r="NV1385" s="2"/>
      <c r="NW1385" s="2"/>
      <c r="NX1385" s="2"/>
      <c r="NY1385" s="2"/>
      <c r="NZ1385" s="2"/>
      <c r="OA1385" s="2"/>
      <c r="OB1385" s="2"/>
      <c r="OC1385" s="2"/>
      <c r="OD1385" s="2"/>
      <c r="OE1385" s="2"/>
      <c r="OF1385" s="2"/>
      <c r="OG1385" s="2"/>
      <c r="OH1385" s="2"/>
      <c r="OI1385" s="2"/>
      <c r="OJ1385" s="2"/>
      <c r="OK1385" s="2"/>
      <c r="OL1385" s="2"/>
      <c r="OM1385" s="2"/>
      <c r="ON1385" s="2"/>
      <c r="OO1385" s="2"/>
      <c r="OP1385" s="2"/>
      <c r="OQ1385" s="2"/>
      <c r="OR1385" s="2"/>
      <c r="OS1385" s="2"/>
      <c r="OT1385" s="2"/>
      <c r="OU1385" s="2"/>
      <c r="OV1385" s="2"/>
      <c r="OW1385" s="2"/>
      <c r="OX1385" s="2"/>
      <c r="OY1385" s="2"/>
      <c r="OZ1385" s="2"/>
      <c r="PA1385" s="2"/>
      <c r="PB1385" s="2"/>
      <c r="PC1385" s="2"/>
      <c r="PD1385" s="2"/>
      <c r="PE1385" s="2"/>
      <c r="PF1385" s="2"/>
      <c r="PG1385" s="2"/>
      <c r="PH1385" s="2"/>
      <c r="PI1385" s="2"/>
      <c r="PJ1385" s="2"/>
      <c r="PK1385" s="2"/>
      <c r="PL1385" s="2"/>
      <c r="PM1385" s="2"/>
      <c r="PN1385" s="2"/>
      <c r="PO1385" s="2"/>
    </row>
    <row r="1386" spans="1:431" ht="98" hidden="1" x14ac:dyDescent="0.15">
      <c r="A1386" s="16" t="s">
        <v>3635</v>
      </c>
      <c r="B1386" s="6">
        <v>0</v>
      </c>
      <c r="C1386" s="6">
        <v>0</v>
      </c>
      <c r="D1386" s="6">
        <v>0</v>
      </c>
      <c r="E1386" s="6">
        <v>0</v>
      </c>
      <c r="F1386" s="6">
        <v>0</v>
      </c>
      <c r="G1386" s="6">
        <v>0</v>
      </c>
      <c r="H1386" s="6">
        <v>0</v>
      </c>
      <c r="I1386" s="6">
        <v>0</v>
      </c>
      <c r="J1386" s="6">
        <v>0</v>
      </c>
      <c r="K1386" s="6">
        <v>0</v>
      </c>
      <c r="L1386" s="6">
        <v>0</v>
      </c>
      <c r="M1386" s="6">
        <v>0</v>
      </c>
      <c r="N1386" s="6">
        <v>0</v>
      </c>
      <c r="O1386" s="6">
        <v>0</v>
      </c>
      <c r="P1386" s="6">
        <v>0</v>
      </c>
      <c r="Q1386" s="6">
        <v>0</v>
      </c>
      <c r="R1386" s="6">
        <v>0</v>
      </c>
      <c r="S1386" s="6">
        <v>0</v>
      </c>
      <c r="T1386" s="6">
        <v>0</v>
      </c>
      <c r="U1386" s="6">
        <v>0</v>
      </c>
      <c r="V1386" s="6">
        <v>0</v>
      </c>
      <c r="W1386" s="6">
        <v>0</v>
      </c>
      <c r="X1386" s="6">
        <v>0</v>
      </c>
      <c r="Y1386" s="6">
        <v>0</v>
      </c>
      <c r="Z1386" s="6">
        <v>0</v>
      </c>
      <c r="AA1386" s="6">
        <v>0</v>
      </c>
      <c r="AB1386" s="6">
        <v>0</v>
      </c>
      <c r="AC1386" s="6">
        <v>0</v>
      </c>
      <c r="AD1386" s="6">
        <v>0</v>
      </c>
      <c r="AE1386" s="6">
        <v>0</v>
      </c>
      <c r="AF1386" s="6">
        <v>0</v>
      </c>
      <c r="AG1386" s="6">
        <v>0</v>
      </c>
      <c r="AH1386" s="6">
        <v>0</v>
      </c>
      <c r="AI1386" s="6">
        <v>0</v>
      </c>
      <c r="AJ1386" s="6">
        <v>0</v>
      </c>
      <c r="AK1386" s="6">
        <v>0</v>
      </c>
      <c r="AL1386" s="6">
        <v>0</v>
      </c>
      <c r="AM1386" s="6">
        <v>0</v>
      </c>
      <c r="AN1386" s="3">
        <v>1</v>
      </c>
      <c r="AO1386" s="3">
        <v>0</v>
      </c>
      <c r="AP1386" s="3">
        <v>1</v>
      </c>
      <c r="AQ1386" s="3">
        <v>0</v>
      </c>
      <c r="AR1386" s="3">
        <v>0</v>
      </c>
      <c r="AS1386" s="3">
        <v>0</v>
      </c>
      <c r="AT1386" s="3">
        <v>0</v>
      </c>
      <c r="AU1386" s="3">
        <v>0</v>
      </c>
      <c r="AV1386" s="3">
        <v>0</v>
      </c>
      <c r="AW1386" s="3">
        <v>0</v>
      </c>
      <c r="AX1386" s="3">
        <v>0</v>
      </c>
      <c r="AY1386" s="3">
        <v>0</v>
      </c>
      <c r="AZ1386" s="3">
        <v>0</v>
      </c>
      <c r="BA1386" s="3">
        <v>0</v>
      </c>
      <c r="BB1386" s="3">
        <v>0</v>
      </c>
      <c r="BC1386" s="3">
        <v>0</v>
      </c>
      <c r="BD1386" s="3">
        <v>0</v>
      </c>
      <c r="BE1386" s="3">
        <v>0</v>
      </c>
      <c r="BF1386" s="3">
        <v>0</v>
      </c>
      <c r="BG1386" s="3">
        <v>0</v>
      </c>
      <c r="BH1386" s="3">
        <v>0</v>
      </c>
      <c r="BI1386" s="3">
        <v>0</v>
      </c>
      <c r="BJ1386" s="3">
        <v>0</v>
      </c>
      <c r="BK1386" s="3">
        <v>0</v>
      </c>
      <c r="BL1386" s="3">
        <v>0</v>
      </c>
      <c r="BM1386" s="3"/>
      <c r="BN1386" s="3">
        <v>0</v>
      </c>
      <c r="BO1386" s="3">
        <v>0</v>
      </c>
      <c r="BP1386" s="3">
        <v>0</v>
      </c>
      <c r="BQ1386" s="3">
        <v>0</v>
      </c>
      <c r="BR1386" s="3">
        <v>0</v>
      </c>
      <c r="BS1386" s="3">
        <v>0</v>
      </c>
      <c r="BT1386" s="3">
        <v>1</v>
      </c>
      <c r="BU1386" s="48">
        <v>0</v>
      </c>
      <c r="BV1386" s="48">
        <v>0</v>
      </c>
      <c r="BW1386" s="48">
        <v>1</v>
      </c>
      <c r="BX1386" s="48">
        <v>0</v>
      </c>
      <c r="BY1386" s="3">
        <v>1970</v>
      </c>
      <c r="BZ1386" s="3" t="s">
        <v>2504</v>
      </c>
      <c r="CA1386" s="3" t="s">
        <v>2507</v>
      </c>
      <c r="CB1386" s="3" t="s">
        <v>2508</v>
      </c>
      <c r="CC1386" s="3" t="s">
        <v>2351</v>
      </c>
      <c r="CD1386" s="3"/>
      <c r="CE1386" s="3"/>
      <c r="CF1386" s="7"/>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J1386" s="1"/>
      <c r="DK1386" s="1"/>
      <c r="DL1386" s="1"/>
      <c r="DM1386" s="1"/>
      <c r="DN1386" s="1"/>
      <c r="DO1386" s="1"/>
      <c r="DQ1386" s="1"/>
      <c r="DT1386" s="1"/>
      <c r="DW1386" s="1"/>
      <c r="DX1386" s="1"/>
      <c r="DY1386" s="1"/>
      <c r="DZ1386" s="1"/>
      <c r="EA1386" s="1"/>
      <c r="EB1386" s="1"/>
      <c r="EC1386" s="1"/>
      <c r="EF1386" s="1"/>
      <c r="ER1386" s="1"/>
      <c r="ET1386" s="1"/>
      <c r="FH1386" s="1"/>
      <c r="FI1386" s="1"/>
      <c r="LT1386" s="2"/>
      <c r="LU1386" s="2"/>
      <c r="LV1386" s="2"/>
      <c r="LW1386" s="2"/>
      <c r="LX1386" s="2"/>
      <c r="LY1386" s="2"/>
      <c r="LZ1386" s="2"/>
      <c r="MA1386" s="2"/>
      <c r="MB1386" s="2"/>
      <c r="MC1386" s="2"/>
      <c r="MD1386" s="2"/>
      <c r="ME1386" s="2"/>
      <c r="MF1386" s="2"/>
      <c r="MG1386" s="2"/>
      <c r="MH1386" s="2"/>
      <c r="MI1386" s="2"/>
      <c r="MJ1386" s="2"/>
      <c r="MK1386" s="2"/>
      <c r="ML1386" s="2"/>
      <c r="MM1386" s="2"/>
      <c r="MN1386" s="2"/>
      <c r="MO1386" s="2"/>
      <c r="MP1386" s="2"/>
      <c r="MQ1386" s="2"/>
      <c r="MR1386" s="2"/>
      <c r="MS1386" s="2"/>
      <c r="MT1386" s="2"/>
      <c r="MU1386" s="2"/>
      <c r="MV1386" s="2"/>
      <c r="MW1386" s="2"/>
      <c r="MX1386" s="2"/>
      <c r="MY1386" s="2"/>
      <c r="MZ1386" s="2"/>
      <c r="NA1386" s="2"/>
      <c r="NB1386" s="2"/>
      <c r="NC1386" s="2"/>
      <c r="ND1386" s="2"/>
      <c r="NE1386" s="2"/>
      <c r="NF1386" s="2"/>
      <c r="NG1386" s="2"/>
      <c r="NH1386" s="2"/>
      <c r="NI1386" s="2"/>
      <c r="NJ1386" s="2"/>
      <c r="NK1386" s="2"/>
      <c r="NL1386" s="2"/>
      <c r="NM1386" s="2"/>
      <c r="NN1386" s="2"/>
      <c r="NO1386" s="2"/>
      <c r="NP1386" s="2"/>
      <c r="NQ1386" s="2"/>
      <c r="NR1386" s="2"/>
      <c r="NS1386" s="2"/>
      <c r="NT1386" s="2"/>
      <c r="NU1386" s="2"/>
      <c r="NV1386" s="2"/>
      <c r="NW1386" s="2"/>
      <c r="NX1386" s="2"/>
      <c r="NY1386" s="2"/>
      <c r="NZ1386" s="2"/>
      <c r="OA1386" s="2"/>
      <c r="OB1386" s="2"/>
      <c r="OC1386" s="2"/>
      <c r="OD1386" s="2"/>
      <c r="OE1386" s="2"/>
      <c r="OF1386" s="2"/>
      <c r="OG1386" s="2"/>
      <c r="OH1386" s="2"/>
      <c r="OI1386" s="2"/>
      <c r="OJ1386" s="2"/>
      <c r="OK1386" s="2"/>
      <c r="OL1386" s="2"/>
      <c r="OM1386" s="2"/>
      <c r="ON1386" s="2"/>
      <c r="OO1386" s="2"/>
      <c r="OP1386" s="2"/>
      <c r="OQ1386" s="2"/>
      <c r="OR1386" s="2"/>
      <c r="OS1386" s="2"/>
      <c r="OT1386" s="2"/>
      <c r="OU1386" s="2"/>
      <c r="OV1386" s="2"/>
      <c r="OW1386" s="2"/>
      <c r="OX1386" s="2"/>
      <c r="OY1386" s="2"/>
      <c r="OZ1386" s="2"/>
      <c r="PA1386" s="2"/>
      <c r="PB1386" s="2"/>
      <c r="PC1386" s="2"/>
      <c r="PD1386" s="2"/>
      <c r="PE1386" s="2"/>
      <c r="PF1386" s="2"/>
      <c r="PG1386" s="2"/>
      <c r="PH1386" s="2"/>
      <c r="PI1386" s="2"/>
      <c r="PJ1386" s="2"/>
      <c r="PK1386" s="2"/>
      <c r="PL1386" s="2"/>
      <c r="PM1386" s="2"/>
      <c r="PN1386" s="2"/>
      <c r="PO1386" s="2"/>
    </row>
    <row r="1387" spans="1:431" ht="98" hidden="1" x14ac:dyDescent="0.15">
      <c r="A1387" s="16" t="s">
        <v>3666</v>
      </c>
      <c r="B1387" s="3">
        <v>0</v>
      </c>
      <c r="C1387" s="6">
        <v>0</v>
      </c>
      <c r="D1387" s="6">
        <v>1</v>
      </c>
      <c r="E1387" s="3">
        <v>0</v>
      </c>
      <c r="F1387" s="3">
        <v>0</v>
      </c>
      <c r="G1387" s="3">
        <v>0</v>
      </c>
      <c r="H1387" s="3">
        <v>0</v>
      </c>
      <c r="I1387" s="3">
        <v>0</v>
      </c>
      <c r="J1387" s="3">
        <v>0</v>
      </c>
      <c r="K1387" s="3">
        <v>0</v>
      </c>
      <c r="L1387" s="3">
        <v>0</v>
      </c>
      <c r="M1387" s="3">
        <v>1</v>
      </c>
      <c r="N1387" s="6">
        <v>0</v>
      </c>
      <c r="O1387" s="6">
        <v>0</v>
      </c>
      <c r="P1387" s="6">
        <v>0</v>
      </c>
      <c r="Q1387" s="6">
        <v>0</v>
      </c>
      <c r="R1387" s="6">
        <v>0</v>
      </c>
      <c r="S1387" s="6">
        <v>0</v>
      </c>
      <c r="T1387" s="6">
        <v>0</v>
      </c>
      <c r="U1387" s="6">
        <v>0</v>
      </c>
      <c r="V1387" s="6">
        <v>0</v>
      </c>
      <c r="W1387" s="6">
        <v>0</v>
      </c>
      <c r="X1387" s="6">
        <v>0</v>
      </c>
      <c r="Y1387" s="6">
        <v>0</v>
      </c>
      <c r="Z1387" s="6">
        <v>0</v>
      </c>
      <c r="AA1387" s="6">
        <v>0</v>
      </c>
      <c r="AB1387" s="6">
        <v>0</v>
      </c>
      <c r="AC1387" s="6">
        <v>0</v>
      </c>
      <c r="AD1387" s="6">
        <v>0</v>
      </c>
      <c r="AE1387" s="6">
        <v>0</v>
      </c>
      <c r="AF1387" s="6">
        <v>0</v>
      </c>
      <c r="AG1387" s="6">
        <v>0</v>
      </c>
      <c r="AH1387" s="6">
        <v>0</v>
      </c>
      <c r="AI1387" s="3">
        <v>1</v>
      </c>
      <c r="AJ1387" s="6">
        <v>0</v>
      </c>
      <c r="AK1387" s="6">
        <v>0</v>
      </c>
      <c r="AL1387" s="6">
        <v>0</v>
      </c>
      <c r="AM1387" s="6">
        <v>0</v>
      </c>
      <c r="AN1387" s="6">
        <v>0</v>
      </c>
      <c r="AO1387" s="6">
        <v>0</v>
      </c>
      <c r="AP1387" s="6">
        <v>0</v>
      </c>
      <c r="AQ1387" s="6">
        <v>0</v>
      </c>
      <c r="AR1387" s="6">
        <v>0</v>
      </c>
      <c r="AS1387" s="6">
        <v>0</v>
      </c>
      <c r="AT1387" s="6">
        <v>0</v>
      </c>
      <c r="AU1387" s="6">
        <v>0</v>
      </c>
      <c r="AV1387" s="6">
        <v>1</v>
      </c>
      <c r="AW1387" s="3">
        <v>0</v>
      </c>
      <c r="AX1387" s="3">
        <v>0</v>
      </c>
      <c r="AY1387" s="3">
        <v>0</v>
      </c>
      <c r="AZ1387" s="3">
        <v>0</v>
      </c>
      <c r="BA1387" s="3">
        <v>0</v>
      </c>
      <c r="BB1387" s="3">
        <v>0</v>
      </c>
      <c r="BC1387" s="3">
        <v>0</v>
      </c>
      <c r="BD1387" s="3">
        <v>0</v>
      </c>
      <c r="BE1387" s="3">
        <v>0</v>
      </c>
      <c r="BF1387" s="3">
        <v>0</v>
      </c>
      <c r="BG1387" s="3">
        <v>0</v>
      </c>
      <c r="BH1387" s="3">
        <v>0</v>
      </c>
      <c r="BI1387" s="3">
        <v>0</v>
      </c>
      <c r="BJ1387" s="3">
        <v>0</v>
      </c>
      <c r="BK1387" s="3">
        <v>0</v>
      </c>
      <c r="BL1387" s="3">
        <v>0</v>
      </c>
      <c r="BM1387" s="3">
        <v>0</v>
      </c>
      <c r="BN1387" s="3">
        <v>0</v>
      </c>
      <c r="BO1387" s="3">
        <v>0</v>
      </c>
      <c r="BP1387" s="3">
        <v>0</v>
      </c>
      <c r="BQ1387" s="3">
        <v>0</v>
      </c>
      <c r="BR1387" s="3">
        <v>0</v>
      </c>
      <c r="BS1387" s="3">
        <v>0</v>
      </c>
      <c r="BT1387" s="3">
        <v>1</v>
      </c>
      <c r="BU1387" s="48">
        <v>0</v>
      </c>
      <c r="BV1387" s="48">
        <v>0</v>
      </c>
      <c r="BW1387" s="48">
        <v>1</v>
      </c>
      <c r="BX1387" s="48">
        <v>0</v>
      </c>
      <c r="BY1387" s="3">
        <v>1970</v>
      </c>
      <c r="BZ1387" s="3" t="s">
        <v>2504</v>
      </c>
      <c r="CA1387" s="3" t="s">
        <v>2507</v>
      </c>
      <c r="CB1387" s="3" t="s">
        <v>2508</v>
      </c>
      <c r="CC1387" s="3" t="s">
        <v>2351</v>
      </c>
      <c r="CD1387" s="3"/>
      <c r="CE1387" s="3"/>
      <c r="CF1387" s="7"/>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J1387" s="1"/>
      <c r="DK1387" s="1"/>
      <c r="DL1387" s="1"/>
      <c r="DM1387" s="1"/>
      <c r="DN1387" s="1"/>
      <c r="DO1387" s="1"/>
      <c r="DQ1387" s="1"/>
      <c r="DT1387" s="1"/>
      <c r="DW1387" s="1"/>
      <c r="DX1387" s="1"/>
      <c r="DY1387" s="1"/>
      <c r="DZ1387" s="1"/>
      <c r="EA1387" s="1"/>
      <c r="EB1387" s="1"/>
      <c r="EC1387" s="1"/>
      <c r="EF1387" s="1"/>
      <c r="ER1387" s="1"/>
      <c r="ET1387" s="1"/>
      <c r="FH1387" s="1"/>
      <c r="FI1387" s="1"/>
      <c r="LT1387" s="2"/>
      <c r="LU1387" s="2"/>
      <c r="LV1387" s="2"/>
      <c r="LW1387" s="2"/>
      <c r="LX1387" s="2"/>
      <c r="LY1387" s="2"/>
      <c r="LZ1387" s="2"/>
      <c r="MA1387" s="2"/>
      <c r="MB1387" s="2"/>
      <c r="MC1387" s="2"/>
      <c r="MD1387" s="2"/>
      <c r="ME1387" s="2"/>
      <c r="MF1387" s="2"/>
      <c r="MG1387" s="2"/>
      <c r="MH1387" s="2"/>
      <c r="MI1387" s="2"/>
      <c r="MJ1387" s="2"/>
      <c r="MK1387" s="2"/>
      <c r="ML1387" s="2"/>
      <c r="MM1387" s="2"/>
      <c r="MN1387" s="2"/>
      <c r="MO1387" s="2"/>
      <c r="MP1387" s="2"/>
      <c r="MQ1387" s="2"/>
      <c r="MR1387" s="2"/>
      <c r="MS1387" s="2"/>
      <c r="MT1387" s="2"/>
      <c r="MU1387" s="2"/>
      <c r="MV1387" s="2"/>
      <c r="MW1387" s="2"/>
      <c r="MX1387" s="2"/>
      <c r="MY1387" s="2"/>
      <c r="MZ1387" s="2"/>
      <c r="NA1387" s="2"/>
      <c r="NB1387" s="2"/>
      <c r="NC1387" s="2"/>
      <c r="ND1387" s="2"/>
      <c r="NE1387" s="2"/>
      <c r="NF1387" s="2"/>
      <c r="NG1387" s="2"/>
      <c r="NH1387" s="2"/>
      <c r="NI1387" s="2"/>
      <c r="NJ1387" s="2"/>
      <c r="NK1387" s="2"/>
      <c r="NL1387" s="2"/>
      <c r="NM1387" s="2"/>
      <c r="NN1387" s="2"/>
      <c r="NO1387" s="2"/>
      <c r="NP1387" s="2"/>
      <c r="NQ1387" s="2"/>
      <c r="NR1387" s="2"/>
      <c r="NS1387" s="2"/>
      <c r="NT1387" s="2"/>
      <c r="NU1387" s="2"/>
      <c r="NV1387" s="2"/>
      <c r="NW1387" s="2"/>
      <c r="NX1387" s="2"/>
      <c r="NY1387" s="2"/>
      <c r="NZ1387" s="2"/>
      <c r="OA1387" s="2"/>
      <c r="OB1387" s="2"/>
      <c r="OC1387" s="2"/>
      <c r="OD1387" s="2"/>
      <c r="OE1387" s="2"/>
      <c r="OF1387" s="2"/>
      <c r="OG1387" s="2"/>
      <c r="OH1387" s="2"/>
      <c r="OI1387" s="2"/>
      <c r="OJ1387" s="2"/>
      <c r="OK1387" s="2"/>
      <c r="OL1387" s="2"/>
      <c r="OM1387" s="2"/>
      <c r="ON1387" s="2"/>
      <c r="OO1387" s="2"/>
      <c r="OP1387" s="2"/>
      <c r="OQ1387" s="2"/>
      <c r="OR1387" s="2"/>
      <c r="OS1387" s="2"/>
      <c r="OT1387" s="2"/>
      <c r="OU1387" s="2"/>
      <c r="OV1387" s="2"/>
      <c r="OW1387" s="2"/>
      <c r="OX1387" s="2"/>
      <c r="OY1387" s="2"/>
      <c r="OZ1387" s="2"/>
      <c r="PA1387" s="2"/>
      <c r="PB1387" s="2"/>
      <c r="PC1387" s="2"/>
      <c r="PD1387" s="2"/>
      <c r="PE1387" s="2"/>
      <c r="PF1387" s="2"/>
      <c r="PG1387" s="2"/>
      <c r="PH1387" s="2"/>
      <c r="PI1387" s="2"/>
      <c r="PJ1387" s="2"/>
      <c r="PK1387" s="2"/>
      <c r="PL1387" s="2"/>
      <c r="PM1387" s="2"/>
      <c r="PN1387" s="2"/>
      <c r="PO1387" s="2"/>
    </row>
    <row r="1388" spans="1:431" ht="98" hidden="1" x14ac:dyDescent="0.15">
      <c r="A1388" s="16" t="s">
        <v>3637</v>
      </c>
      <c r="B1388" s="3">
        <v>0</v>
      </c>
      <c r="C1388" s="6">
        <v>0</v>
      </c>
      <c r="D1388" s="6">
        <v>1</v>
      </c>
      <c r="E1388" s="3">
        <v>0</v>
      </c>
      <c r="F1388" s="6">
        <v>0</v>
      </c>
      <c r="G1388" s="6">
        <v>0</v>
      </c>
      <c r="H1388" s="6">
        <v>0</v>
      </c>
      <c r="I1388" s="6">
        <v>0</v>
      </c>
      <c r="J1388" s="6">
        <v>0</v>
      </c>
      <c r="K1388" s="6">
        <v>0</v>
      </c>
      <c r="L1388" s="6">
        <v>0</v>
      </c>
      <c r="M1388" s="6">
        <v>0</v>
      </c>
      <c r="N1388" s="6">
        <v>0</v>
      </c>
      <c r="O1388" s="6">
        <v>0</v>
      </c>
      <c r="P1388" s="6">
        <v>0</v>
      </c>
      <c r="Q1388" s="6">
        <v>0</v>
      </c>
      <c r="R1388" s="6">
        <v>0</v>
      </c>
      <c r="S1388" s="6">
        <v>0</v>
      </c>
      <c r="T1388" s="6">
        <v>0</v>
      </c>
      <c r="U1388" s="6">
        <v>0</v>
      </c>
      <c r="V1388" s="6">
        <v>0</v>
      </c>
      <c r="W1388" s="6">
        <v>0</v>
      </c>
      <c r="X1388" s="6">
        <v>0</v>
      </c>
      <c r="Y1388" s="6">
        <v>0</v>
      </c>
      <c r="Z1388" s="6">
        <v>1</v>
      </c>
      <c r="AA1388" s="6">
        <v>0</v>
      </c>
      <c r="AB1388" s="6">
        <v>0</v>
      </c>
      <c r="AC1388" s="6">
        <v>0</v>
      </c>
      <c r="AD1388" s="6">
        <v>0</v>
      </c>
      <c r="AE1388" s="6">
        <v>0</v>
      </c>
      <c r="AF1388" s="6">
        <v>0</v>
      </c>
      <c r="AG1388" s="6">
        <v>0</v>
      </c>
      <c r="AH1388" s="6">
        <v>0</v>
      </c>
      <c r="AI1388" s="6">
        <v>0</v>
      </c>
      <c r="AJ1388" s="6">
        <v>0</v>
      </c>
      <c r="AK1388" s="6">
        <v>0</v>
      </c>
      <c r="AL1388" s="6">
        <v>0</v>
      </c>
      <c r="AM1388" s="6">
        <v>0</v>
      </c>
      <c r="AN1388" s="3">
        <v>1</v>
      </c>
      <c r="AO1388" s="3">
        <v>0</v>
      </c>
      <c r="AP1388" s="3">
        <v>1</v>
      </c>
      <c r="AQ1388" s="3">
        <v>0</v>
      </c>
      <c r="AR1388" s="3">
        <v>0</v>
      </c>
      <c r="AS1388" s="3">
        <v>0</v>
      </c>
      <c r="AT1388" s="6">
        <v>0</v>
      </c>
      <c r="AU1388" s="6">
        <v>0</v>
      </c>
      <c r="AV1388" s="6">
        <v>1</v>
      </c>
      <c r="AW1388" s="3">
        <v>0</v>
      </c>
      <c r="AX1388" s="3">
        <v>0</v>
      </c>
      <c r="AY1388" s="3">
        <v>0</v>
      </c>
      <c r="AZ1388" s="3">
        <v>0</v>
      </c>
      <c r="BA1388" s="3">
        <v>0</v>
      </c>
      <c r="BB1388" s="3">
        <v>0</v>
      </c>
      <c r="BC1388" s="3">
        <v>0</v>
      </c>
      <c r="BD1388" s="3">
        <v>0</v>
      </c>
      <c r="BE1388" s="3">
        <v>0</v>
      </c>
      <c r="BF1388" s="3">
        <v>0</v>
      </c>
      <c r="BG1388" s="3">
        <v>0</v>
      </c>
      <c r="BH1388" s="3">
        <v>0</v>
      </c>
      <c r="BI1388" s="3">
        <v>0</v>
      </c>
      <c r="BJ1388" s="3">
        <v>0</v>
      </c>
      <c r="BK1388" s="3">
        <v>0</v>
      </c>
      <c r="BL1388" s="3">
        <v>0</v>
      </c>
      <c r="BM1388" s="3"/>
      <c r="BN1388" s="3">
        <v>0</v>
      </c>
      <c r="BO1388" s="3">
        <v>0</v>
      </c>
      <c r="BP1388" s="3">
        <v>0</v>
      </c>
      <c r="BQ1388" s="3">
        <v>0</v>
      </c>
      <c r="BR1388" s="3">
        <v>0</v>
      </c>
      <c r="BS1388" s="3">
        <v>0</v>
      </c>
      <c r="BT1388" s="3">
        <v>1</v>
      </c>
      <c r="BU1388" s="3">
        <v>0</v>
      </c>
      <c r="BV1388" s="3">
        <v>0</v>
      </c>
      <c r="BW1388" s="3">
        <v>1</v>
      </c>
      <c r="BX1388" s="3">
        <v>0</v>
      </c>
      <c r="BY1388" s="3">
        <v>1970</v>
      </c>
      <c r="BZ1388" s="3" t="s">
        <v>2504</v>
      </c>
      <c r="CA1388" s="3" t="s">
        <v>2507</v>
      </c>
      <c r="CB1388" s="3" t="s">
        <v>2508</v>
      </c>
      <c r="CC1388" s="3" t="s">
        <v>2351</v>
      </c>
      <c r="CD1388" s="3"/>
      <c r="CE1388" s="3"/>
      <c r="CF1388" s="7"/>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J1388" s="1"/>
      <c r="DK1388" s="1"/>
      <c r="DL1388" s="1"/>
      <c r="DM1388" s="1"/>
      <c r="DN1388" s="1"/>
      <c r="DO1388" s="1"/>
      <c r="DQ1388" s="1"/>
      <c r="DT1388" s="1"/>
      <c r="DW1388" s="1"/>
      <c r="DX1388" s="1"/>
      <c r="DY1388" s="1"/>
      <c r="DZ1388" s="1"/>
      <c r="EA1388" s="1"/>
      <c r="EB1388" s="1"/>
      <c r="EC1388" s="1"/>
      <c r="EF1388" s="1"/>
      <c r="ER1388" s="1"/>
      <c r="ET1388" s="1"/>
      <c r="FH1388" s="1"/>
      <c r="FI1388" s="1"/>
      <c r="LT1388" s="2"/>
      <c r="LU1388" s="2"/>
      <c r="LV1388" s="2"/>
      <c r="LW1388" s="2"/>
      <c r="LX1388" s="2"/>
      <c r="LY1388" s="2"/>
      <c r="LZ1388" s="2"/>
      <c r="MA1388" s="2"/>
      <c r="MB1388" s="2"/>
      <c r="MC1388" s="2"/>
      <c r="MD1388" s="2"/>
      <c r="ME1388" s="2"/>
      <c r="MF1388" s="2"/>
      <c r="MG1388" s="2"/>
      <c r="MH1388" s="2"/>
      <c r="MI1388" s="2"/>
      <c r="MJ1388" s="2"/>
      <c r="MK1388" s="2"/>
      <c r="ML1388" s="2"/>
      <c r="MM1388" s="2"/>
      <c r="MN1388" s="2"/>
      <c r="MO1388" s="2"/>
      <c r="MP1388" s="2"/>
      <c r="MQ1388" s="2"/>
      <c r="MR1388" s="2"/>
      <c r="MS1388" s="2"/>
      <c r="MT1388" s="2"/>
      <c r="MU1388" s="2"/>
      <c r="MV1388" s="2"/>
      <c r="MW1388" s="2"/>
      <c r="MX1388" s="2"/>
      <c r="MY1388" s="2"/>
      <c r="MZ1388" s="2"/>
      <c r="NA1388" s="2"/>
      <c r="NB1388" s="2"/>
      <c r="NC1388" s="2"/>
      <c r="ND1388" s="2"/>
      <c r="NE1388" s="2"/>
      <c r="NF1388" s="2"/>
      <c r="NG1388" s="2"/>
      <c r="NH1388" s="2"/>
      <c r="NI1388" s="2"/>
      <c r="NJ1388" s="2"/>
      <c r="NK1388" s="2"/>
      <c r="NL1388" s="2"/>
      <c r="NM1388" s="2"/>
      <c r="NN1388" s="2"/>
      <c r="NO1388" s="2"/>
      <c r="NP1388" s="2"/>
      <c r="NQ1388" s="2"/>
      <c r="NR1388" s="2"/>
      <c r="NS1388" s="2"/>
      <c r="NT1388" s="2"/>
      <c r="NU1388" s="2"/>
      <c r="NV1388" s="2"/>
      <c r="NW1388" s="2"/>
      <c r="NX1388" s="2"/>
      <c r="NY1388" s="2"/>
      <c r="NZ1388" s="2"/>
      <c r="OA1388" s="2"/>
      <c r="OB1388" s="2"/>
      <c r="OC1388" s="2"/>
      <c r="OD1388" s="2"/>
      <c r="OE1388" s="2"/>
      <c r="OF1388" s="2"/>
      <c r="OG1388" s="2"/>
      <c r="OH1388" s="2"/>
      <c r="OI1388" s="2"/>
      <c r="OJ1388" s="2"/>
      <c r="OK1388" s="2"/>
      <c r="OL1388" s="2"/>
      <c r="OM1388" s="2"/>
      <c r="ON1388" s="2"/>
      <c r="OO1388" s="2"/>
      <c r="OP1388" s="2"/>
      <c r="OQ1388" s="2"/>
      <c r="OR1388" s="2"/>
      <c r="OS1388" s="2"/>
      <c r="OT1388" s="2"/>
      <c r="OU1388" s="2"/>
      <c r="OV1388" s="2"/>
      <c r="OW1388" s="2"/>
      <c r="OX1388" s="2"/>
      <c r="OY1388" s="2"/>
      <c r="OZ1388" s="2"/>
      <c r="PA1388" s="2"/>
      <c r="PB1388" s="2"/>
      <c r="PC1388" s="2"/>
      <c r="PD1388" s="2"/>
      <c r="PE1388" s="2"/>
      <c r="PF1388" s="2"/>
      <c r="PG1388" s="2"/>
      <c r="PH1388" s="2"/>
      <c r="PI1388" s="2"/>
      <c r="PJ1388" s="2"/>
      <c r="PK1388" s="2"/>
      <c r="PL1388" s="2"/>
      <c r="PM1388" s="2"/>
      <c r="PN1388" s="2"/>
      <c r="PO1388" s="2"/>
    </row>
    <row r="1389" spans="1:431" ht="98" hidden="1" x14ac:dyDescent="0.15">
      <c r="A1389" s="16" t="s">
        <v>3667</v>
      </c>
      <c r="B1389" s="6">
        <v>0</v>
      </c>
      <c r="C1389" s="6">
        <v>0</v>
      </c>
      <c r="D1389" s="6">
        <v>0</v>
      </c>
      <c r="E1389" s="6">
        <v>0</v>
      </c>
      <c r="F1389" s="6">
        <v>0</v>
      </c>
      <c r="G1389" s="6">
        <v>0</v>
      </c>
      <c r="H1389" s="6">
        <v>0</v>
      </c>
      <c r="I1389" s="6">
        <v>0</v>
      </c>
      <c r="J1389" s="6">
        <v>0</v>
      </c>
      <c r="K1389" s="6">
        <v>0</v>
      </c>
      <c r="L1389" s="6">
        <v>0</v>
      </c>
      <c r="M1389" s="6">
        <v>0</v>
      </c>
      <c r="N1389" s="6">
        <v>0</v>
      </c>
      <c r="O1389" s="6">
        <v>0</v>
      </c>
      <c r="P1389" s="6">
        <v>0</v>
      </c>
      <c r="Q1389" s="6">
        <v>0</v>
      </c>
      <c r="R1389" s="6">
        <v>0</v>
      </c>
      <c r="S1389" s="6">
        <v>0</v>
      </c>
      <c r="T1389" s="6">
        <v>0</v>
      </c>
      <c r="U1389" s="6">
        <v>0</v>
      </c>
      <c r="V1389" s="6">
        <v>0</v>
      </c>
      <c r="W1389" s="6">
        <v>0</v>
      </c>
      <c r="X1389" s="6">
        <v>0</v>
      </c>
      <c r="Y1389" s="6">
        <v>0</v>
      </c>
      <c r="Z1389" s="6">
        <v>0</v>
      </c>
      <c r="AA1389" s="6">
        <v>0</v>
      </c>
      <c r="AB1389" s="6">
        <v>0</v>
      </c>
      <c r="AC1389" s="6">
        <v>0</v>
      </c>
      <c r="AD1389" s="6">
        <v>0</v>
      </c>
      <c r="AE1389" s="6">
        <v>0</v>
      </c>
      <c r="AF1389" s="6">
        <v>0</v>
      </c>
      <c r="AG1389" s="6">
        <v>0</v>
      </c>
      <c r="AH1389" s="6">
        <v>0</v>
      </c>
      <c r="AI1389" s="6">
        <v>0</v>
      </c>
      <c r="AJ1389" s="6">
        <v>0</v>
      </c>
      <c r="AK1389" s="6">
        <v>0</v>
      </c>
      <c r="AL1389" s="6">
        <v>0</v>
      </c>
      <c r="AM1389" s="6">
        <v>0</v>
      </c>
      <c r="AN1389" s="6">
        <v>0</v>
      </c>
      <c r="AO1389" s="6">
        <v>0</v>
      </c>
      <c r="AP1389" s="6">
        <v>0</v>
      </c>
      <c r="AQ1389" s="6">
        <v>0</v>
      </c>
      <c r="AR1389" s="6">
        <v>0</v>
      </c>
      <c r="AS1389" s="6">
        <v>0</v>
      </c>
      <c r="AT1389" s="6">
        <v>0</v>
      </c>
      <c r="AU1389" s="6">
        <v>0</v>
      </c>
      <c r="AV1389" s="6">
        <v>1</v>
      </c>
      <c r="AW1389" s="3">
        <v>0</v>
      </c>
      <c r="AX1389" s="3">
        <v>0</v>
      </c>
      <c r="AY1389" s="3">
        <v>0</v>
      </c>
      <c r="AZ1389" s="3">
        <v>0</v>
      </c>
      <c r="BA1389" s="3">
        <v>0</v>
      </c>
      <c r="BB1389" s="3">
        <v>0</v>
      </c>
      <c r="BC1389" s="3">
        <v>0</v>
      </c>
      <c r="BD1389" s="3">
        <v>1</v>
      </c>
      <c r="BE1389" s="3">
        <v>0</v>
      </c>
      <c r="BF1389" s="3">
        <v>0</v>
      </c>
      <c r="BG1389" s="3">
        <v>0</v>
      </c>
      <c r="BH1389" s="3">
        <v>0</v>
      </c>
      <c r="BI1389" s="3">
        <v>0</v>
      </c>
      <c r="BJ1389" s="3">
        <v>0</v>
      </c>
      <c r="BK1389" s="3">
        <v>0</v>
      </c>
      <c r="BL1389" s="3">
        <v>0</v>
      </c>
      <c r="BM1389" s="3">
        <v>0</v>
      </c>
      <c r="BN1389" s="3">
        <v>0</v>
      </c>
      <c r="BO1389" s="3">
        <v>0</v>
      </c>
      <c r="BP1389" s="3">
        <v>0</v>
      </c>
      <c r="BQ1389" s="3">
        <v>0</v>
      </c>
      <c r="BR1389" s="3">
        <v>0</v>
      </c>
      <c r="BS1389" s="3">
        <v>0</v>
      </c>
      <c r="BT1389" s="3">
        <v>1</v>
      </c>
      <c r="BU1389" s="48">
        <v>0</v>
      </c>
      <c r="BV1389" s="48">
        <v>0</v>
      </c>
      <c r="BW1389" s="48">
        <v>1</v>
      </c>
      <c r="BX1389" s="48">
        <v>0</v>
      </c>
      <c r="BY1389" s="3">
        <v>1970</v>
      </c>
      <c r="BZ1389" s="3" t="s">
        <v>2504</v>
      </c>
      <c r="CA1389" s="3" t="s">
        <v>2507</v>
      </c>
      <c r="CB1389" s="3" t="s">
        <v>2508</v>
      </c>
      <c r="CC1389" s="3" t="s">
        <v>2351</v>
      </c>
      <c r="CD1389" s="3"/>
      <c r="CE1389" s="3"/>
      <c r="CF1389" s="7"/>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J1389" s="1"/>
      <c r="DK1389" s="1"/>
      <c r="DL1389" s="1"/>
      <c r="DM1389" s="1"/>
      <c r="DN1389" s="1"/>
      <c r="DO1389" s="1"/>
      <c r="DQ1389" s="1"/>
      <c r="DT1389" s="1"/>
      <c r="DW1389" s="1"/>
      <c r="DX1389" s="1"/>
      <c r="DY1389" s="1"/>
      <c r="DZ1389" s="1"/>
      <c r="EA1389" s="1"/>
      <c r="EB1389" s="1"/>
      <c r="EC1389" s="1"/>
      <c r="EF1389" s="1"/>
      <c r="ER1389" s="1"/>
      <c r="ET1389" s="1"/>
      <c r="FH1389" s="1"/>
      <c r="FI1389" s="1"/>
      <c r="LT1389" s="2"/>
      <c r="LU1389" s="2"/>
      <c r="LV1389" s="2"/>
      <c r="LW1389" s="2"/>
      <c r="LX1389" s="2"/>
      <c r="LY1389" s="2"/>
      <c r="LZ1389" s="2"/>
      <c r="MA1389" s="2"/>
      <c r="MB1389" s="2"/>
      <c r="MC1389" s="2"/>
      <c r="MD1389" s="2"/>
      <c r="ME1389" s="2"/>
      <c r="MF1389" s="2"/>
      <c r="MG1389" s="2"/>
      <c r="MH1389" s="2"/>
      <c r="MI1389" s="2"/>
      <c r="MJ1389" s="2"/>
      <c r="MK1389" s="2"/>
      <c r="ML1389" s="2"/>
      <c r="MM1389" s="2"/>
      <c r="MN1389" s="2"/>
      <c r="MO1389" s="2"/>
      <c r="MP1389" s="2"/>
      <c r="MQ1389" s="2"/>
      <c r="MR1389" s="2"/>
      <c r="MS1389" s="2"/>
      <c r="MT1389" s="2"/>
      <c r="MU1389" s="2"/>
      <c r="MV1389" s="2"/>
      <c r="MW1389" s="2"/>
      <c r="MX1389" s="2"/>
      <c r="MY1389" s="2"/>
      <c r="MZ1389" s="2"/>
      <c r="NA1389" s="2"/>
      <c r="NB1389" s="2"/>
      <c r="NC1389" s="2"/>
      <c r="ND1389" s="2"/>
      <c r="NE1389" s="2"/>
      <c r="NF1389" s="2"/>
      <c r="NG1389" s="2"/>
      <c r="NH1389" s="2"/>
      <c r="NI1389" s="2"/>
      <c r="NJ1389" s="2"/>
      <c r="NK1389" s="2"/>
      <c r="NL1389" s="2"/>
      <c r="NM1389" s="2"/>
      <c r="NN1389" s="2"/>
      <c r="NO1389" s="2"/>
      <c r="NP1389" s="2"/>
      <c r="NQ1389" s="2"/>
      <c r="NR1389" s="2"/>
      <c r="NS1389" s="2"/>
      <c r="NT1389" s="2"/>
      <c r="NU1389" s="2"/>
      <c r="NV1389" s="2"/>
      <c r="NW1389" s="2"/>
      <c r="NX1389" s="2"/>
      <c r="NY1389" s="2"/>
      <c r="NZ1389" s="2"/>
      <c r="OA1389" s="2"/>
      <c r="OB1389" s="2"/>
      <c r="OC1389" s="2"/>
      <c r="OD1389" s="2"/>
      <c r="OE1389" s="2"/>
      <c r="OF1389" s="2"/>
      <c r="OG1389" s="2"/>
      <c r="OH1389" s="2"/>
      <c r="OI1389" s="2"/>
      <c r="OJ1389" s="2"/>
      <c r="OK1389" s="2"/>
      <c r="OL1389" s="2"/>
      <c r="OM1389" s="2"/>
      <c r="ON1389" s="2"/>
      <c r="OO1389" s="2"/>
      <c r="OP1389" s="2"/>
      <c r="OQ1389" s="2"/>
      <c r="OR1389" s="2"/>
      <c r="OS1389" s="2"/>
      <c r="OT1389" s="2"/>
      <c r="OU1389" s="2"/>
      <c r="OV1389" s="2"/>
      <c r="OW1389" s="2"/>
      <c r="OX1389" s="2"/>
      <c r="OY1389" s="2"/>
      <c r="OZ1389" s="2"/>
      <c r="PA1389" s="2"/>
      <c r="PB1389" s="2"/>
      <c r="PC1389" s="2"/>
      <c r="PD1389" s="2"/>
      <c r="PE1389" s="2"/>
      <c r="PF1389" s="2"/>
      <c r="PG1389" s="2"/>
      <c r="PH1389" s="2"/>
      <c r="PI1389" s="2"/>
      <c r="PJ1389" s="2"/>
      <c r="PK1389" s="2"/>
      <c r="PL1389" s="2"/>
      <c r="PM1389" s="2"/>
      <c r="PN1389" s="2"/>
      <c r="PO1389" s="2"/>
    </row>
    <row r="1390" spans="1:431" ht="98" hidden="1" x14ac:dyDescent="0.15">
      <c r="A1390" s="6" t="s">
        <v>1622</v>
      </c>
      <c r="B1390" s="3"/>
      <c r="C1390" s="6"/>
      <c r="D1390" s="6"/>
      <c r="E1390" s="3"/>
      <c r="F1390" s="6"/>
      <c r="G1390" s="6"/>
      <c r="H1390" s="6"/>
      <c r="I1390" s="3"/>
      <c r="J1390" s="6"/>
      <c r="K1390" s="3"/>
      <c r="L1390" s="3"/>
      <c r="M1390" s="3"/>
      <c r="N1390" s="6"/>
      <c r="O1390" s="3"/>
      <c r="P1390" s="6"/>
      <c r="Q1390" s="6"/>
      <c r="R1390" s="6"/>
      <c r="S1390" s="3"/>
      <c r="T1390" s="3"/>
      <c r="U1390" s="3"/>
      <c r="V1390" s="3"/>
      <c r="W1390" s="3"/>
      <c r="X1390" s="3"/>
      <c r="Y1390" s="6"/>
      <c r="Z1390" s="6"/>
      <c r="AA1390" s="6"/>
      <c r="AB1390" s="3"/>
      <c r="AC1390" s="6"/>
      <c r="AD1390" s="6"/>
      <c r="AE1390" s="3"/>
      <c r="AF1390" s="3"/>
      <c r="AG1390" s="6"/>
      <c r="AH1390" s="6"/>
      <c r="AI1390" s="3"/>
      <c r="AJ1390" s="3"/>
      <c r="AK1390" s="3"/>
      <c r="AL1390" s="3"/>
      <c r="AM1390" s="6"/>
      <c r="AN1390" s="3"/>
      <c r="AO1390" s="3"/>
      <c r="AP1390" s="3"/>
      <c r="AQ1390" s="3"/>
      <c r="AR1390" s="3"/>
      <c r="AS1390" s="3"/>
      <c r="AT1390" s="6"/>
      <c r="AU1390" s="6"/>
      <c r="AV1390" s="6"/>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v>1970</v>
      </c>
      <c r="BZ1390" s="3" t="s">
        <v>2504</v>
      </c>
      <c r="CA1390" s="3" t="s">
        <v>2507</v>
      </c>
      <c r="CB1390" s="3" t="s">
        <v>2508</v>
      </c>
      <c r="CC1390" s="3" t="s">
        <v>2351</v>
      </c>
      <c r="CD1390" s="3"/>
      <c r="CE1390" s="3"/>
      <c r="CF1390" s="7"/>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J1390" s="1"/>
      <c r="DK1390" s="1"/>
      <c r="DL1390" s="1"/>
      <c r="DM1390" s="1"/>
      <c r="DN1390" s="1"/>
      <c r="DO1390" s="1"/>
      <c r="DQ1390" s="1"/>
      <c r="DT1390" s="1"/>
      <c r="DW1390" s="1"/>
      <c r="DX1390" s="1"/>
      <c r="DY1390" s="1"/>
      <c r="DZ1390" s="1"/>
      <c r="EA1390" s="1"/>
      <c r="EB1390" s="1"/>
      <c r="EC1390" s="1"/>
      <c r="EF1390" s="1"/>
      <c r="ER1390" s="1"/>
      <c r="ET1390" s="1"/>
      <c r="FH1390" s="1"/>
      <c r="FI1390" s="1"/>
      <c r="LT1390" s="2"/>
      <c r="LU1390" s="2"/>
      <c r="LV1390" s="2"/>
      <c r="LW1390" s="2"/>
      <c r="LX1390" s="2"/>
      <c r="LY1390" s="2"/>
      <c r="LZ1390" s="2"/>
      <c r="MA1390" s="2"/>
      <c r="MB1390" s="2"/>
      <c r="MC1390" s="2"/>
      <c r="MD1390" s="2"/>
      <c r="ME1390" s="2"/>
      <c r="MF1390" s="2"/>
      <c r="MG1390" s="2"/>
      <c r="MH1390" s="2"/>
      <c r="MI1390" s="2"/>
      <c r="MJ1390" s="2"/>
      <c r="MK1390" s="2"/>
      <c r="ML1390" s="2"/>
      <c r="MM1390" s="2"/>
      <c r="MN1390" s="2"/>
      <c r="MO1390" s="2"/>
      <c r="MP1390" s="2"/>
      <c r="MQ1390" s="2"/>
      <c r="MR1390" s="2"/>
      <c r="MS1390" s="2"/>
      <c r="MT1390" s="2"/>
      <c r="MU1390" s="2"/>
      <c r="MV1390" s="2"/>
      <c r="MW1390" s="2"/>
      <c r="MX1390" s="2"/>
      <c r="MY1390" s="2"/>
      <c r="MZ1390" s="2"/>
      <c r="NA1390" s="2"/>
      <c r="NB1390" s="2"/>
      <c r="NC1390" s="2"/>
      <c r="ND1390" s="2"/>
      <c r="NE1390" s="2"/>
      <c r="NF1390" s="2"/>
      <c r="NG1390" s="2"/>
      <c r="NH1390" s="2"/>
      <c r="NI1390" s="2"/>
      <c r="NJ1390" s="2"/>
      <c r="NK1390" s="2"/>
      <c r="NL1390" s="2"/>
      <c r="NM1390" s="2"/>
      <c r="NN1390" s="2"/>
      <c r="NO1390" s="2"/>
      <c r="NP1390" s="2"/>
      <c r="NQ1390" s="2"/>
      <c r="NR1390" s="2"/>
      <c r="NS1390" s="2"/>
      <c r="NT1390" s="2"/>
      <c r="NU1390" s="2"/>
      <c r="NV1390" s="2"/>
      <c r="NW1390" s="2"/>
      <c r="NX1390" s="2"/>
      <c r="NY1390" s="2"/>
      <c r="NZ1390" s="2"/>
      <c r="OA1390" s="2"/>
      <c r="OB1390" s="2"/>
      <c r="OC1390" s="2"/>
      <c r="OD1390" s="2"/>
      <c r="OE1390" s="2"/>
      <c r="OF1390" s="2"/>
      <c r="OG1390" s="2"/>
      <c r="OH1390" s="2"/>
      <c r="OI1390" s="2"/>
      <c r="OJ1390" s="2"/>
      <c r="OK1390" s="2"/>
      <c r="OL1390" s="2"/>
      <c r="OM1390" s="2"/>
      <c r="ON1390" s="2"/>
      <c r="OO1390" s="2"/>
      <c r="OP1390" s="2"/>
      <c r="OQ1390" s="2"/>
      <c r="OR1390" s="2"/>
      <c r="OS1390" s="2"/>
      <c r="OT1390" s="2"/>
      <c r="OU1390" s="2"/>
      <c r="OV1390" s="2"/>
      <c r="OW1390" s="2"/>
      <c r="OX1390" s="2"/>
      <c r="OY1390" s="2"/>
      <c r="OZ1390" s="2"/>
      <c r="PA1390" s="2"/>
      <c r="PB1390" s="2"/>
      <c r="PC1390" s="2"/>
      <c r="PD1390" s="2"/>
      <c r="PE1390" s="2"/>
      <c r="PF1390" s="2"/>
      <c r="PG1390" s="2"/>
      <c r="PH1390" s="2"/>
      <c r="PI1390" s="2"/>
      <c r="PJ1390" s="2"/>
      <c r="PK1390" s="2"/>
      <c r="PL1390" s="2"/>
      <c r="PM1390" s="2"/>
      <c r="PN1390" s="2"/>
      <c r="PO1390" s="2"/>
    </row>
    <row r="1391" spans="1:431" ht="98" hidden="1" x14ac:dyDescent="0.15">
      <c r="A1391" s="6" t="s">
        <v>1624</v>
      </c>
      <c r="B1391" s="3"/>
      <c r="C1391" s="6"/>
      <c r="D1391" s="6"/>
      <c r="E1391" s="3"/>
      <c r="F1391" s="6"/>
      <c r="G1391" s="6"/>
      <c r="H1391" s="6"/>
      <c r="I1391" s="3"/>
      <c r="J1391" s="6"/>
      <c r="K1391" s="3"/>
      <c r="L1391" s="3"/>
      <c r="M1391" s="3"/>
      <c r="N1391" s="6"/>
      <c r="O1391" s="3"/>
      <c r="P1391" s="6"/>
      <c r="Q1391" s="6"/>
      <c r="R1391" s="6"/>
      <c r="S1391" s="3"/>
      <c r="T1391" s="3"/>
      <c r="U1391" s="3"/>
      <c r="V1391" s="3"/>
      <c r="W1391" s="3"/>
      <c r="X1391" s="3"/>
      <c r="Y1391" s="6"/>
      <c r="Z1391" s="6"/>
      <c r="AA1391" s="6"/>
      <c r="AB1391" s="3"/>
      <c r="AC1391" s="6"/>
      <c r="AD1391" s="6"/>
      <c r="AE1391" s="3"/>
      <c r="AF1391" s="3"/>
      <c r="AG1391" s="6"/>
      <c r="AH1391" s="6"/>
      <c r="AI1391" s="3"/>
      <c r="AJ1391" s="3"/>
      <c r="AK1391" s="3"/>
      <c r="AL1391" s="3"/>
      <c r="AM1391" s="6"/>
      <c r="AN1391" s="3"/>
      <c r="AO1391" s="3"/>
      <c r="AP1391" s="3"/>
      <c r="AQ1391" s="3"/>
      <c r="AR1391" s="3"/>
      <c r="AS1391" s="3"/>
      <c r="AT1391" s="6"/>
      <c r="AU1391" s="6"/>
      <c r="AV1391" s="6"/>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v>1970</v>
      </c>
      <c r="BZ1391" s="3" t="s">
        <v>2504</v>
      </c>
      <c r="CA1391" s="3" t="s">
        <v>2507</v>
      </c>
      <c r="CB1391" s="3" t="s">
        <v>2508</v>
      </c>
      <c r="CC1391" s="3" t="s">
        <v>2351</v>
      </c>
      <c r="CD1391" s="3"/>
      <c r="CE1391" s="3"/>
      <c r="CF1391" s="7"/>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J1391" s="1"/>
      <c r="DK1391" s="1"/>
      <c r="DL1391" s="1"/>
      <c r="DM1391" s="1"/>
      <c r="DN1391" s="1"/>
      <c r="DO1391" s="1"/>
      <c r="DQ1391" s="1"/>
      <c r="DT1391" s="1"/>
      <c r="DW1391" s="1"/>
      <c r="DX1391" s="1"/>
      <c r="DY1391" s="1"/>
      <c r="DZ1391" s="1"/>
      <c r="EA1391" s="1"/>
      <c r="EB1391" s="1"/>
      <c r="EC1391" s="1"/>
      <c r="EF1391" s="1"/>
      <c r="ER1391" s="1"/>
      <c r="ET1391" s="1"/>
      <c r="FH1391" s="1"/>
      <c r="FI1391" s="1"/>
      <c r="LT1391" s="2"/>
      <c r="LU1391" s="2"/>
      <c r="LV1391" s="2"/>
      <c r="LW1391" s="2"/>
      <c r="LX1391" s="2"/>
      <c r="LY1391" s="2"/>
      <c r="LZ1391" s="2"/>
      <c r="MA1391" s="2"/>
      <c r="MB1391" s="2"/>
      <c r="MC1391" s="2"/>
      <c r="MD1391" s="2"/>
      <c r="ME1391" s="2"/>
      <c r="MF1391" s="2"/>
      <c r="MG1391" s="2"/>
      <c r="MH1391" s="2"/>
      <c r="MI1391" s="2"/>
      <c r="MJ1391" s="2"/>
      <c r="MK1391" s="2"/>
      <c r="ML1391" s="2"/>
      <c r="MM1391" s="2"/>
      <c r="MN1391" s="2"/>
      <c r="MO1391" s="2"/>
      <c r="MP1391" s="2"/>
      <c r="MQ1391" s="2"/>
      <c r="MR1391" s="2"/>
      <c r="MS1391" s="2"/>
      <c r="MT1391" s="2"/>
      <c r="MU1391" s="2"/>
      <c r="MV1391" s="2"/>
      <c r="MW1391" s="2"/>
      <c r="MX1391" s="2"/>
      <c r="MY1391" s="2"/>
      <c r="MZ1391" s="2"/>
      <c r="NA1391" s="2"/>
      <c r="NB1391" s="2"/>
      <c r="NC1391" s="2"/>
      <c r="ND1391" s="2"/>
      <c r="NE1391" s="2"/>
      <c r="NF1391" s="2"/>
      <c r="NG1391" s="2"/>
      <c r="NH1391" s="2"/>
      <c r="NI1391" s="2"/>
      <c r="NJ1391" s="2"/>
      <c r="NK1391" s="2"/>
      <c r="NL1391" s="2"/>
      <c r="NM1391" s="2"/>
      <c r="NN1391" s="2"/>
      <c r="NO1391" s="2"/>
      <c r="NP1391" s="2"/>
      <c r="NQ1391" s="2"/>
      <c r="NR1391" s="2"/>
      <c r="NS1391" s="2"/>
      <c r="NT1391" s="2"/>
      <c r="NU1391" s="2"/>
      <c r="NV1391" s="2"/>
      <c r="NW1391" s="2"/>
      <c r="NX1391" s="2"/>
      <c r="NY1391" s="2"/>
      <c r="NZ1391" s="2"/>
      <c r="OA1391" s="2"/>
      <c r="OB1391" s="2"/>
      <c r="OC1391" s="2"/>
      <c r="OD1391" s="2"/>
      <c r="OE1391" s="2"/>
      <c r="OF1391" s="2"/>
      <c r="OG1391" s="2"/>
      <c r="OH1391" s="2"/>
      <c r="OI1391" s="2"/>
      <c r="OJ1391" s="2"/>
      <c r="OK1391" s="2"/>
      <c r="OL1391" s="2"/>
      <c r="OM1391" s="2"/>
      <c r="ON1391" s="2"/>
      <c r="OO1391" s="2"/>
      <c r="OP1391" s="2"/>
      <c r="OQ1391" s="2"/>
      <c r="OR1391" s="2"/>
      <c r="OS1391" s="2"/>
      <c r="OT1391" s="2"/>
      <c r="OU1391" s="2"/>
      <c r="OV1391" s="2"/>
      <c r="OW1391" s="2"/>
      <c r="OX1391" s="2"/>
      <c r="OY1391" s="2"/>
      <c r="OZ1391" s="2"/>
      <c r="PA1391" s="2"/>
      <c r="PB1391" s="2"/>
      <c r="PC1391" s="2"/>
      <c r="PD1391" s="2"/>
      <c r="PE1391" s="2"/>
      <c r="PF1391" s="2"/>
      <c r="PG1391" s="2"/>
      <c r="PH1391" s="2"/>
      <c r="PI1391" s="2"/>
      <c r="PJ1391" s="2"/>
      <c r="PK1391" s="2"/>
      <c r="PL1391" s="2"/>
      <c r="PM1391" s="2"/>
      <c r="PN1391" s="2"/>
      <c r="PO1391" s="2"/>
    </row>
    <row r="1392" spans="1:431" ht="98" hidden="1" x14ac:dyDescent="0.15">
      <c r="A1392" s="6" t="s">
        <v>1626</v>
      </c>
      <c r="B1392" s="3"/>
      <c r="C1392" s="6"/>
      <c r="D1392" s="6"/>
      <c r="E1392" s="3"/>
      <c r="F1392" s="6"/>
      <c r="G1392" s="6"/>
      <c r="H1392" s="6"/>
      <c r="I1392" s="3"/>
      <c r="J1392" s="6"/>
      <c r="K1392" s="3"/>
      <c r="L1392" s="3"/>
      <c r="M1392" s="3"/>
      <c r="N1392" s="6"/>
      <c r="O1392" s="3"/>
      <c r="P1392" s="6"/>
      <c r="Q1392" s="6"/>
      <c r="R1392" s="6"/>
      <c r="S1392" s="3"/>
      <c r="T1392" s="3"/>
      <c r="U1392" s="3"/>
      <c r="V1392" s="3"/>
      <c r="W1392" s="3"/>
      <c r="X1392" s="3"/>
      <c r="Y1392" s="6"/>
      <c r="Z1392" s="6"/>
      <c r="AA1392" s="6"/>
      <c r="AB1392" s="3"/>
      <c r="AC1392" s="6"/>
      <c r="AD1392" s="6"/>
      <c r="AE1392" s="3"/>
      <c r="AF1392" s="3"/>
      <c r="AG1392" s="6"/>
      <c r="AH1392" s="6"/>
      <c r="AI1392" s="3"/>
      <c r="AJ1392" s="3"/>
      <c r="AK1392" s="3"/>
      <c r="AL1392" s="3"/>
      <c r="AM1392" s="6"/>
      <c r="AN1392" s="3"/>
      <c r="AO1392" s="3"/>
      <c r="AP1392" s="3"/>
      <c r="AQ1392" s="3"/>
      <c r="AR1392" s="3"/>
      <c r="AS1392" s="3"/>
      <c r="AT1392" s="6"/>
      <c r="AU1392" s="6"/>
      <c r="AV1392" s="6"/>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v>1970</v>
      </c>
      <c r="BZ1392" s="3" t="s">
        <v>2504</v>
      </c>
      <c r="CA1392" s="3" t="s">
        <v>2507</v>
      </c>
      <c r="CB1392" s="3" t="s">
        <v>2508</v>
      </c>
      <c r="CC1392" s="3" t="s">
        <v>2351</v>
      </c>
      <c r="CD1392" s="3"/>
      <c r="CE1392" s="3"/>
      <c r="CF1392" s="7"/>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J1392" s="1"/>
      <c r="DK1392" s="1"/>
      <c r="DL1392" s="1"/>
      <c r="DM1392" s="1"/>
      <c r="DN1392" s="1"/>
      <c r="DO1392" s="1"/>
      <c r="DQ1392" s="1"/>
      <c r="DT1392" s="1"/>
      <c r="DW1392" s="1"/>
      <c r="DX1392" s="1"/>
      <c r="DY1392" s="1"/>
      <c r="DZ1392" s="1"/>
      <c r="EA1392" s="1"/>
      <c r="EB1392" s="1"/>
      <c r="EC1392" s="1"/>
      <c r="EF1392" s="1"/>
      <c r="ER1392" s="1"/>
      <c r="ET1392" s="1"/>
      <c r="FH1392" s="1"/>
      <c r="FI1392" s="1"/>
      <c r="LT1392" s="2"/>
      <c r="LU1392" s="2"/>
      <c r="LV1392" s="2"/>
      <c r="LW1392" s="2"/>
      <c r="LX1392" s="2"/>
      <c r="LY1392" s="2"/>
      <c r="LZ1392" s="2"/>
      <c r="MA1392" s="2"/>
      <c r="MB1392" s="2"/>
      <c r="MC1392" s="2"/>
      <c r="MD1392" s="2"/>
      <c r="ME1392" s="2"/>
      <c r="MF1392" s="2"/>
      <c r="MG1392" s="2"/>
      <c r="MH1392" s="2"/>
      <c r="MI1392" s="2"/>
      <c r="MJ1392" s="2"/>
      <c r="MK1392" s="2"/>
      <c r="ML1392" s="2"/>
      <c r="MM1392" s="2"/>
      <c r="MN1392" s="2"/>
      <c r="MO1392" s="2"/>
      <c r="MP1392" s="2"/>
      <c r="MQ1392" s="2"/>
      <c r="MR1392" s="2"/>
      <c r="MS1392" s="2"/>
      <c r="MT1392" s="2"/>
      <c r="MU1392" s="2"/>
      <c r="MV1392" s="2"/>
      <c r="MW1392" s="2"/>
      <c r="MX1392" s="2"/>
      <c r="MY1392" s="2"/>
      <c r="MZ1392" s="2"/>
      <c r="NA1392" s="2"/>
      <c r="NB1392" s="2"/>
      <c r="NC1392" s="2"/>
      <c r="ND1392" s="2"/>
      <c r="NE1392" s="2"/>
      <c r="NF1392" s="2"/>
      <c r="NG1392" s="2"/>
      <c r="NH1392" s="2"/>
      <c r="NI1392" s="2"/>
      <c r="NJ1392" s="2"/>
      <c r="NK1392" s="2"/>
      <c r="NL1392" s="2"/>
      <c r="NM1392" s="2"/>
      <c r="NN1392" s="2"/>
      <c r="NO1392" s="2"/>
      <c r="NP1392" s="2"/>
      <c r="NQ1392" s="2"/>
      <c r="NR1392" s="2"/>
      <c r="NS1392" s="2"/>
      <c r="NT1392" s="2"/>
      <c r="NU1392" s="2"/>
      <c r="NV1392" s="2"/>
      <c r="NW1392" s="2"/>
      <c r="NX1392" s="2"/>
      <c r="NY1392" s="2"/>
      <c r="NZ1392" s="2"/>
      <c r="OA1392" s="2"/>
      <c r="OB1392" s="2"/>
      <c r="OC1392" s="2"/>
      <c r="OD1392" s="2"/>
      <c r="OE1392" s="2"/>
      <c r="OF1392" s="2"/>
      <c r="OG1392" s="2"/>
      <c r="OH1392" s="2"/>
      <c r="OI1392" s="2"/>
      <c r="OJ1392" s="2"/>
      <c r="OK1392" s="2"/>
      <c r="OL1392" s="2"/>
      <c r="OM1392" s="2"/>
      <c r="ON1392" s="2"/>
      <c r="OO1392" s="2"/>
      <c r="OP1392" s="2"/>
      <c r="OQ1392" s="2"/>
      <c r="OR1392" s="2"/>
      <c r="OS1392" s="2"/>
      <c r="OT1392" s="2"/>
      <c r="OU1392" s="2"/>
      <c r="OV1392" s="2"/>
      <c r="OW1392" s="2"/>
      <c r="OX1392" s="2"/>
      <c r="OY1392" s="2"/>
      <c r="OZ1392" s="2"/>
      <c r="PA1392" s="2"/>
      <c r="PB1392" s="2"/>
      <c r="PC1392" s="2"/>
      <c r="PD1392" s="2"/>
      <c r="PE1392" s="2"/>
      <c r="PF1392" s="2"/>
      <c r="PG1392" s="2"/>
      <c r="PH1392" s="2"/>
      <c r="PI1392" s="2"/>
      <c r="PJ1392" s="2"/>
      <c r="PK1392" s="2"/>
      <c r="PL1392" s="2"/>
      <c r="PM1392" s="2"/>
      <c r="PN1392" s="2"/>
      <c r="PO1392" s="2"/>
    </row>
    <row r="1393" spans="1:431" ht="98" hidden="1" x14ac:dyDescent="0.15">
      <c r="A1393" s="6" t="s">
        <v>1628</v>
      </c>
      <c r="B1393" s="3"/>
      <c r="C1393" s="6"/>
      <c r="D1393" s="6"/>
      <c r="E1393" s="3"/>
      <c r="F1393" s="6"/>
      <c r="G1393" s="6"/>
      <c r="H1393" s="6"/>
      <c r="I1393" s="3"/>
      <c r="J1393" s="6"/>
      <c r="K1393" s="3"/>
      <c r="L1393" s="3"/>
      <c r="M1393" s="3"/>
      <c r="N1393" s="6"/>
      <c r="O1393" s="3"/>
      <c r="P1393" s="6"/>
      <c r="Q1393" s="6"/>
      <c r="R1393" s="6"/>
      <c r="S1393" s="3"/>
      <c r="T1393" s="3"/>
      <c r="U1393" s="3"/>
      <c r="V1393" s="3"/>
      <c r="W1393" s="3"/>
      <c r="X1393" s="3"/>
      <c r="Y1393" s="6"/>
      <c r="Z1393" s="6"/>
      <c r="AA1393" s="6"/>
      <c r="AB1393" s="3"/>
      <c r="AC1393" s="6"/>
      <c r="AD1393" s="6"/>
      <c r="AE1393" s="3"/>
      <c r="AF1393" s="3"/>
      <c r="AG1393" s="6"/>
      <c r="AH1393" s="6"/>
      <c r="AI1393" s="3"/>
      <c r="AJ1393" s="3"/>
      <c r="AK1393" s="3"/>
      <c r="AL1393" s="3"/>
      <c r="AM1393" s="6"/>
      <c r="AN1393" s="3"/>
      <c r="AO1393" s="3"/>
      <c r="AP1393" s="3"/>
      <c r="AQ1393" s="3"/>
      <c r="AR1393" s="3"/>
      <c r="AS1393" s="3"/>
      <c r="AT1393" s="6"/>
      <c r="AU1393" s="6"/>
      <c r="AV1393" s="6"/>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v>1970</v>
      </c>
      <c r="BZ1393" s="3" t="s">
        <v>2504</v>
      </c>
      <c r="CA1393" s="3" t="s">
        <v>2507</v>
      </c>
      <c r="CB1393" s="3" t="s">
        <v>2508</v>
      </c>
      <c r="CC1393" s="3" t="s">
        <v>2351</v>
      </c>
      <c r="CD1393" s="3"/>
      <c r="CE1393" s="3"/>
      <c r="CF1393" s="7"/>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J1393" s="1"/>
      <c r="DK1393" s="1"/>
      <c r="DL1393" s="1"/>
      <c r="DM1393" s="1"/>
      <c r="DN1393" s="1"/>
      <c r="DO1393" s="1"/>
      <c r="DQ1393" s="1"/>
      <c r="DT1393" s="1"/>
      <c r="DW1393" s="1"/>
      <c r="DX1393" s="1"/>
      <c r="DY1393" s="1"/>
      <c r="DZ1393" s="1"/>
      <c r="EA1393" s="1"/>
      <c r="EB1393" s="1"/>
      <c r="EC1393" s="1"/>
      <c r="EF1393" s="1"/>
      <c r="ER1393" s="1"/>
      <c r="ET1393" s="1"/>
      <c r="FH1393" s="1"/>
      <c r="FI1393" s="1"/>
      <c r="LT1393" s="2"/>
      <c r="LU1393" s="2"/>
      <c r="LV1393" s="2"/>
      <c r="LW1393" s="2"/>
      <c r="LX1393" s="2"/>
      <c r="LY1393" s="2"/>
      <c r="LZ1393" s="2"/>
      <c r="MA1393" s="2"/>
      <c r="MB1393" s="2"/>
      <c r="MC1393" s="2"/>
      <c r="MD1393" s="2"/>
      <c r="ME1393" s="2"/>
      <c r="MF1393" s="2"/>
      <c r="MG1393" s="2"/>
      <c r="MH1393" s="2"/>
      <c r="MI1393" s="2"/>
      <c r="MJ1393" s="2"/>
      <c r="MK1393" s="2"/>
      <c r="ML1393" s="2"/>
      <c r="MM1393" s="2"/>
      <c r="MN1393" s="2"/>
      <c r="MO1393" s="2"/>
      <c r="MP1393" s="2"/>
      <c r="MQ1393" s="2"/>
      <c r="MR1393" s="2"/>
      <c r="MS1393" s="2"/>
      <c r="MT1393" s="2"/>
      <c r="MU1393" s="2"/>
      <c r="MV1393" s="2"/>
      <c r="MW1393" s="2"/>
      <c r="MX1393" s="2"/>
      <c r="MY1393" s="2"/>
      <c r="MZ1393" s="2"/>
      <c r="NA1393" s="2"/>
      <c r="NB1393" s="2"/>
      <c r="NC1393" s="2"/>
      <c r="ND1393" s="2"/>
      <c r="NE1393" s="2"/>
      <c r="NF1393" s="2"/>
      <c r="NG1393" s="2"/>
      <c r="NH1393" s="2"/>
      <c r="NI1393" s="2"/>
      <c r="NJ1393" s="2"/>
      <c r="NK1393" s="2"/>
      <c r="NL1393" s="2"/>
      <c r="NM1393" s="2"/>
      <c r="NN1393" s="2"/>
      <c r="NO1393" s="2"/>
      <c r="NP1393" s="2"/>
      <c r="NQ1393" s="2"/>
      <c r="NR1393" s="2"/>
      <c r="NS1393" s="2"/>
      <c r="NT1393" s="2"/>
      <c r="NU1393" s="2"/>
      <c r="NV1393" s="2"/>
      <c r="NW1393" s="2"/>
      <c r="NX1393" s="2"/>
      <c r="NY1393" s="2"/>
      <c r="NZ1393" s="2"/>
      <c r="OA1393" s="2"/>
      <c r="OB1393" s="2"/>
      <c r="OC1393" s="2"/>
      <c r="OD1393" s="2"/>
      <c r="OE1393" s="2"/>
      <c r="OF1393" s="2"/>
      <c r="OG1393" s="2"/>
      <c r="OH1393" s="2"/>
      <c r="OI1393" s="2"/>
      <c r="OJ1393" s="2"/>
      <c r="OK1393" s="2"/>
      <c r="OL1393" s="2"/>
      <c r="OM1393" s="2"/>
      <c r="ON1393" s="2"/>
      <c r="OO1393" s="2"/>
      <c r="OP1393" s="2"/>
      <c r="OQ1393" s="2"/>
      <c r="OR1393" s="2"/>
      <c r="OS1393" s="2"/>
      <c r="OT1393" s="2"/>
      <c r="OU1393" s="2"/>
      <c r="OV1393" s="2"/>
      <c r="OW1393" s="2"/>
      <c r="OX1393" s="2"/>
      <c r="OY1393" s="2"/>
      <c r="OZ1393" s="2"/>
      <c r="PA1393" s="2"/>
      <c r="PB1393" s="2"/>
      <c r="PC1393" s="2"/>
      <c r="PD1393" s="2"/>
      <c r="PE1393" s="2"/>
      <c r="PF1393" s="2"/>
      <c r="PG1393" s="2"/>
      <c r="PH1393" s="2"/>
      <c r="PI1393" s="2"/>
      <c r="PJ1393" s="2"/>
      <c r="PK1393" s="2"/>
      <c r="PL1393" s="2"/>
      <c r="PM1393" s="2"/>
      <c r="PN1393" s="2"/>
      <c r="PO1393" s="2"/>
    </row>
    <row r="1394" spans="1:431" ht="98" hidden="1" x14ac:dyDescent="0.15">
      <c r="A1394" s="6" t="s">
        <v>1630</v>
      </c>
      <c r="B1394" s="3"/>
      <c r="C1394" s="6"/>
      <c r="D1394" s="6"/>
      <c r="E1394" s="3"/>
      <c r="F1394" s="6"/>
      <c r="G1394" s="6"/>
      <c r="H1394" s="6"/>
      <c r="I1394" s="3"/>
      <c r="J1394" s="6"/>
      <c r="K1394" s="3"/>
      <c r="L1394" s="3"/>
      <c r="M1394" s="3"/>
      <c r="N1394" s="6"/>
      <c r="O1394" s="3"/>
      <c r="P1394" s="6"/>
      <c r="Q1394" s="6"/>
      <c r="R1394" s="6"/>
      <c r="S1394" s="3"/>
      <c r="T1394" s="3"/>
      <c r="U1394" s="3"/>
      <c r="V1394" s="3"/>
      <c r="W1394" s="3"/>
      <c r="X1394" s="3"/>
      <c r="Y1394" s="6"/>
      <c r="Z1394" s="6"/>
      <c r="AA1394" s="6"/>
      <c r="AB1394" s="3"/>
      <c r="AC1394" s="6"/>
      <c r="AD1394" s="6"/>
      <c r="AE1394" s="3"/>
      <c r="AF1394" s="3"/>
      <c r="AG1394" s="6"/>
      <c r="AH1394" s="6"/>
      <c r="AI1394" s="3"/>
      <c r="AJ1394" s="3"/>
      <c r="AK1394" s="3"/>
      <c r="AL1394" s="3"/>
      <c r="AM1394" s="6"/>
      <c r="AN1394" s="3"/>
      <c r="AO1394" s="3"/>
      <c r="AP1394" s="3"/>
      <c r="AQ1394" s="3"/>
      <c r="AR1394" s="3"/>
      <c r="AS1394" s="3"/>
      <c r="AT1394" s="6"/>
      <c r="AU1394" s="6"/>
      <c r="AV1394" s="6"/>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v>1970</v>
      </c>
      <c r="BZ1394" s="3" t="s">
        <v>2504</v>
      </c>
      <c r="CA1394" s="3" t="s">
        <v>2507</v>
      </c>
      <c r="CB1394" s="3" t="s">
        <v>2508</v>
      </c>
      <c r="CC1394" s="3" t="s">
        <v>2351</v>
      </c>
      <c r="CD1394" s="3"/>
      <c r="CE1394" s="3"/>
      <c r="CF1394" s="7"/>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J1394" s="1"/>
      <c r="DK1394" s="1"/>
      <c r="DL1394" s="1"/>
      <c r="DM1394" s="1"/>
      <c r="DN1394" s="1"/>
      <c r="DO1394" s="1"/>
      <c r="DQ1394" s="1"/>
      <c r="DT1394" s="1"/>
      <c r="DW1394" s="1"/>
      <c r="DX1394" s="1"/>
      <c r="DY1394" s="1"/>
      <c r="DZ1394" s="1"/>
      <c r="EA1394" s="1"/>
      <c r="EB1394" s="1"/>
      <c r="EC1394" s="1"/>
      <c r="EF1394" s="1"/>
      <c r="ER1394" s="1"/>
      <c r="ET1394" s="1"/>
      <c r="FH1394" s="1"/>
      <c r="FI1394" s="1"/>
      <c r="LT1394" s="2"/>
      <c r="LU1394" s="2"/>
      <c r="LV1394" s="2"/>
      <c r="LW1394" s="2"/>
      <c r="LX1394" s="2"/>
      <c r="LY1394" s="2"/>
      <c r="LZ1394" s="2"/>
      <c r="MA1394" s="2"/>
      <c r="MB1394" s="2"/>
      <c r="MC1394" s="2"/>
      <c r="MD1394" s="2"/>
      <c r="ME1394" s="2"/>
      <c r="MF1394" s="2"/>
      <c r="MG1394" s="2"/>
      <c r="MH1394" s="2"/>
      <c r="MI1394" s="2"/>
      <c r="MJ1394" s="2"/>
      <c r="MK1394" s="2"/>
      <c r="ML1394" s="2"/>
      <c r="MM1394" s="2"/>
      <c r="MN1394" s="2"/>
      <c r="MO1394" s="2"/>
      <c r="MP1394" s="2"/>
      <c r="MQ1394" s="2"/>
      <c r="MR1394" s="2"/>
      <c r="MS1394" s="2"/>
      <c r="MT1394" s="2"/>
      <c r="MU1394" s="2"/>
      <c r="MV1394" s="2"/>
      <c r="MW1394" s="2"/>
      <c r="MX1394" s="2"/>
      <c r="MY1394" s="2"/>
      <c r="MZ1394" s="2"/>
      <c r="NA1394" s="2"/>
      <c r="NB1394" s="2"/>
      <c r="NC1394" s="2"/>
      <c r="ND1394" s="2"/>
      <c r="NE1394" s="2"/>
      <c r="NF1394" s="2"/>
      <c r="NG1394" s="2"/>
      <c r="NH1394" s="2"/>
      <c r="NI1394" s="2"/>
      <c r="NJ1394" s="2"/>
      <c r="NK1394" s="2"/>
      <c r="NL1394" s="2"/>
      <c r="NM1394" s="2"/>
      <c r="NN1394" s="2"/>
      <c r="NO1394" s="2"/>
      <c r="NP1394" s="2"/>
      <c r="NQ1394" s="2"/>
      <c r="NR1394" s="2"/>
      <c r="NS1394" s="2"/>
      <c r="NT1394" s="2"/>
      <c r="NU1394" s="2"/>
      <c r="NV1394" s="2"/>
      <c r="NW1394" s="2"/>
      <c r="NX1394" s="2"/>
      <c r="NY1394" s="2"/>
      <c r="NZ1394" s="2"/>
      <c r="OA1394" s="2"/>
      <c r="OB1394" s="2"/>
      <c r="OC1394" s="2"/>
      <c r="OD1394" s="2"/>
      <c r="OE1394" s="2"/>
      <c r="OF1394" s="2"/>
      <c r="OG1394" s="2"/>
      <c r="OH1394" s="2"/>
      <c r="OI1394" s="2"/>
      <c r="OJ1394" s="2"/>
      <c r="OK1394" s="2"/>
      <c r="OL1394" s="2"/>
      <c r="OM1394" s="2"/>
      <c r="ON1394" s="2"/>
      <c r="OO1394" s="2"/>
      <c r="OP1394" s="2"/>
      <c r="OQ1394" s="2"/>
      <c r="OR1394" s="2"/>
      <c r="OS1394" s="2"/>
      <c r="OT1394" s="2"/>
      <c r="OU1394" s="2"/>
      <c r="OV1394" s="2"/>
      <c r="OW1394" s="2"/>
      <c r="OX1394" s="2"/>
      <c r="OY1394" s="2"/>
      <c r="OZ1394" s="2"/>
      <c r="PA1394" s="2"/>
      <c r="PB1394" s="2"/>
      <c r="PC1394" s="2"/>
      <c r="PD1394" s="2"/>
      <c r="PE1394" s="2"/>
      <c r="PF1394" s="2"/>
      <c r="PG1394" s="2"/>
      <c r="PH1394" s="2"/>
      <c r="PI1394" s="2"/>
      <c r="PJ1394" s="2"/>
      <c r="PK1394" s="2"/>
      <c r="PL1394" s="2"/>
      <c r="PM1394" s="2"/>
      <c r="PN1394" s="2"/>
      <c r="PO1394" s="2"/>
    </row>
    <row r="1395" spans="1:431" ht="98" hidden="1" x14ac:dyDescent="0.15">
      <c r="A1395" s="6" t="s">
        <v>1632</v>
      </c>
      <c r="B1395" s="3"/>
      <c r="C1395" s="6"/>
      <c r="D1395" s="6"/>
      <c r="E1395" s="3"/>
      <c r="F1395" s="6"/>
      <c r="G1395" s="6"/>
      <c r="H1395" s="6"/>
      <c r="I1395" s="3"/>
      <c r="J1395" s="6"/>
      <c r="K1395" s="3"/>
      <c r="L1395" s="3"/>
      <c r="M1395" s="3"/>
      <c r="N1395" s="6"/>
      <c r="O1395" s="3"/>
      <c r="P1395" s="6"/>
      <c r="Q1395" s="6"/>
      <c r="R1395" s="6"/>
      <c r="S1395" s="3"/>
      <c r="T1395" s="3"/>
      <c r="U1395" s="3"/>
      <c r="V1395" s="3"/>
      <c r="W1395" s="3"/>
      <c r="X1395" s="3"/>
      <c r="Y1395" s="6"/>
      <c r="Z1395" s="6"/>
      <c r="AA1395" s="6"/>
      <c r="AB1395" s="3"/>
      <c r="AC1395" s="6"/>
      <c r="AD1395" s="6"/>
      <c r="AE1395" s="3"/>
      <c r="AF1395" s="3"/>
      <c r="AG1395" s="6"/>
      <c r="AH1395" s="6"/>
      <c r="AI1395" s="3"/>
      <c r="AJ1395" s="3"/>
      <c r="AK1395" s="3"/>
      <c r="AL1395" s="3"/>
      <c r="AM1395" s="6"/>
      <c r="AN1395" s="3"/>
      <c r="AO1395" s="3"/>
      <c r="AP1395" s="3"/>
      <c r="AQ1395" s="3"/>
      <c r="AR1395" s="3"/>
      <c r="AS1395" s="3"/>
      <c r="AT1395" s="6"/>
      <c r="AU1395" s="6"/>
      <c r="AV1395" s="6"/>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v>1970</v>
      </c>
      <c r="BZ1395" s="3" t="s">
        <v>2504</v>
      </c>
      <c r="CA1395" s="3" t="s">
        <v>2507</v>
      </c>
      <c r="CB1395" s="3" t="s">
        <v>2508</v>
      </c>
      <c r="CC1395" s="3" t="s">
        <v>2351</v>
      </c>
      <c r="CD1395" s="3"/>
      <c r="CE1395" s="3"/>
      <c r="CF1395" s="7"/>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J1395" s="1"/>
      <c r="DK1395" s="1"/>
      <c r="DL1395" s="1"/>
      <c r="DM1395" s="1"/>
      <c r="DN1395" s="1"/>
      <c r="DO1395" s="1"/>
      <c r="DQ1395" s="1"/>
      <c r="DT1395" s="1"/>
      <c r="DW1395" s="1"/>
      <c r="DX1395" s="1"/>
      <c r="DY1395" s="1"/>
      <c r="DZ1395" s="1"/>
      <c r="EA1395" s="1"/>
      <c r="EB1395" s="1"/>
      <c r="EC1395" s="1"/>
      <c r="EF1395" s="1"/>
      <c r="ER1395" s="1"/>
      <c r="ET1395" s="1"/>
      <c r="FH1395" s="1"/>
      <c r="FI1395" s="1"/>
      <c r="LT1395" s="2"/>
      <c r="LU1395" s="2"/>
      <c r="LV1395" s="2"/>
      <c r="LW1395" s="2"/>
      <c r="LX1395" s="2"/>
      <c r="LY1395" s="2"/>
      <c r="LZ1395" s="2"/>
      <c r="MA1395" s="2"/>
      <c r="MB1395" s="2"/>
      <c r="MC1395" s="2"/>
      <c r="MD1395" s="2"/>
      <c r="ME1395" s="2"/>
      <c r="MF1395" s="2"/>
      <c r="MG1395" s="2"/>
      <c r="MH1395" s="2"/>
      <c r="MI1395" s="2"/>
      <c r="MJ1395" s="2"/>
      <c r="MK1395" s="2"/>
      <c r="ML1395" s="2"/>
      <c r="MM1395" s="2"/>
      <c r="MN1395" s="2"/>
      <c r="MO1395" s="2"/>
      <c r="MP1395" s="2"/>
      <c r="MQ1395" s="2"/>
      <c r="MR1395" s="2"/>
      <c r="MS1395" s="2"/>
      <c r="MT1395" s="2"/>
      <c r="MU1395" s="2"/>
      <c r="MV1395" s="2"/>
      <c r="MW1395" s="2"/>
      <c r="MX1395" s="2"/>
      <c r="MY1395" s="2"/>
      <c r="MZ1395" s="2"/>
      <c r="NA1395" s="2"/>
      <c r="NB1395" s="2"/>
      <c r="NC1395" s="2"/>
      <c r="ND1395" s="2"/>
      <c r="NE1395" s="2"/>
      <c r="NF1395" s="2"/>
      <c r="NG1395" s="2"/>
      <c r="NH1395" s="2"/>
      <c r="NI1395" s="2"/>
      <c r="NJ1395" s="2"/>
      <c r="NK1395" s="2"/>
      <c r="NL1395" s="2"/>
      <c r="NM1395" s="2"/>
      <c r="NN1395" s="2"/>
      <c r="NO1395" s="2"/>
      <c r="NP1395" s="2"/>
      <c r="NQ1395" s="2"/>
      <c r="NR1395" s="2"/>
      <c r="NS1395" s="2"/>
      <c r="NT1395" s="2"/>
      <c r="NU1395" s="2"/>
      <c r="NV1395" s="2"/>
      <c r="NW1395" s="2"/>
      <c r="NX1395" s="2"/>
      <c r="NY1395" s="2"/>
      <c r="NZ1395" s="2"/>
      <c r="OA1395" s="2"/>
      <c r="OB1395" s="2"/>
      <c r="OC1395" s="2"/>
      <c r="OD1395" s="2"/>
      <c r="OE1395" s="2"/>
      <c r="OF1395" s="2"/>
      <c r="OG1395" s="2"/>
      <c r="OH1395" s="2"/>
      <c r="OI1395" s="2"/>
      <c r="OJ1395" s="2"/>
      <c r="OK1395" s="2"/>
      <c r="OL1395" s="2"/>
      <c r="OM1395" s="2"/>
      <c r="ON1395" s="2"/>
      <c r="OO1395" s="2"/>
      <c r="OP1395" s="2"/>
      <c r="OQ1395" s="2"/>
      <c r="OR1395" s="2"/>
      <c r="OS1395" s="2"/>
      <c r="OT1395" s="2"/>
      <c r="OU1395" s="2"/>
      <c r="OV1395" s="2"/>
      <c r="OW1395" s="2"/>
      <c r="OX1395" s="2"/>
      <c r="OY1395" s="2"/>
      <c r="OZ1395" s="2"/>
      <c r="PA1395" s="2"/>
      <c r="PB1395" s="2"/>
      <c r="PC1395" s="2"/>
      <c r="PD1395" s="2"/>
      <c r="PE1395" s="2"/>
      <c r="PF1395" s="2"/>
      <c r="PG1395" s="2"/>
      <c r="PH1395" s="2"/>
      <c r="PI1395" s="2"/>
      <c r="PJ1395" s="2"/>
      <c r="PK1395" s="2"/>
      <c r="PL1395" s="2"/>
      <c r="PM1395" s="2"/>
      <c r="PN1395" s="2"/>
      <c r="PO1395" s="2"/>
    </row>
    <row r="1396" spans="1:431" ht="98" hidden="1" x14ac:dyDescent="0.15">
      <c r="A1396" s="6" t="s">
        <v>1634</v>
      </c>
      <c r="B1396" s="3"/>
      <c r="C1396" s="6"/>
      <c r="D1396" s="6"/>
      <c r="E1396" s="3"/>
      <c r="F1396" s="6"/>
      <c r="G1396" s="6"/>
      <c r="H1396" s="6"/>
      <c r="I1396" s="3"/>
      <c r="J1396" s="6"/>
      <c r="K1396" s="3"/>
      <c r="L1396" s="3"/>
      <c r="M1396" s="3"/>
      <c r="N1396" s="6"/>
      <c r="O1396" s="3"/>
      <c r="P1396" s="6"/>
      <c r="Q1396" s="6"/>
      <c r="R1396" s="6"/>
      <c r="S1396" s="3"/>
      <c r="T1396" s="3"/>
      <c r="U1396" s="3"/>
      <c r="V1396" s="3"/>
      <c r="W1396" s="3"/>
      <c r="X1396" s="3"/>
      <c r="Y1396" s="6"/>
      <c r="Z1396" s="6"/>
      <c r="AA1396" s="6"/>
      <c r="AB1396" s="3"/>
      <c r="AC1396" s="6"/>
      <c r="AD1396" s="6"/>
      <c r="AE1396" s="3"/>
      <c r="AF1396" s="3"/>
      <c r="AG1396" s="6"/>
      <c r="AH1396" s="6"/>
      <c r="AI1396" s="3"/>
      <c r="AJ1396" s="3"/>
      <c r="AK1396" s="3"/>
      <c r="AL1396" s="3"/>
      <c r="AM1396" s="6"/>
      <c r="AN1396" s="3"/>
      <c r="AO1396" s="3"/>
      <c r="AP1396" s="3"/>
      <c r="AQ1396" s="3"/>
      <c r="AR1396" s="3"/>
      <c r="AS1396" s="3"/>
      <c r="AT1396" s="6"/>
      <c r="AU1396" s="6"/>
      <c r="AV1396" s="6"/>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v>1970</v>
      </c>
      <c r="BZ1396" s="3" t="s">
        <v>2504</v>
      </c>
      <c r="CA1396" s="3" t="s">
        <v>2507</v>
      </c>
      <c r="CB1396" s="3" t="s">
        <v>2508</v>
      </c>
      <c r="CC1396" s="3" t="s">
        <v>2351</v>
      </c>
      <c r="CD1396" s="3"/>
      <c r="CE1396" s="3"/>
      <c r="CF1396" s="7"/>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J1396" s="1"/>
      <c r="DK1396" s="1"/>
      <c r="DL1396" s="1"/>
      <c r="DM1396" s="1"/>
      <c r="DN1396" s="1"/>
      <c r="DO1396" s="1"/>
      <c r="DQ1396" s="1"/>
      <c r="DT1396" s="1"/>
      <c r="DW1396" s="1"/>
      <c r="DX1396" s="1"/>
      <c r="DY1396" s="1"/>
      <c r="DZ1396" s="1"/>
      <c r="EA1396" s="1"/>
      <c r="EB1396" s="1"/>
      <c r="EC1396" s="1"/>
      <c r="EF1396" s="1"/>
      <c r="ER1396" s="1"/>
      <c r="ET1396" s="1"/>
      <c r="FH1396" s="1"/>
      <c r="FI1396" s="1"/>
      <c r="LT1396" s="2"/>
      <c r="LU1396" s="2"/>
      <c r="LV1396" s="2"/>
      <c r="LW1396" s="2"/>
      <c r="LX1396" s="2"/>
      <c r="LY1396" s="2"/>
      <c r="LZ1396" s="2"/>
      <c r="MA1396" s="2"/>
      <c r="MB1396" s="2"/>
      <c r="MC1396" s="2"/>
      <c r="MD1396" s="2"/>
      <c r="ME1396" s="2"/>
      <c r="MF1396" s="2"/>
      <c r="MG1396" s="2"/>
      <c r="MH1396" s="2"/>
      <c r="MI1396" s="2"/>
      <c r="MJ1396" s="2"/>
      <c r="MK1396" s="2"/>
      <c r="ML1396" s="2"/>
      <c r="MM1396" s="2"/>
      <c r="MN1396" s="2"/>
      <c r="MO1396" s="2"/>
      <c r="MP1396" s="2"/>
      <c r="MQ1396" s="2"/>
      <c r="MR1396" s="2"/>
      <c r="MS1396" s="2"/>
      <c r="MT1396" s="2"/>
      <c r="MU1396" s="2"/>
      <c r="MV1396" s="2"/>
      <c r="MW1396" s="2"/>
      <c r="MX1396" s="2"/>
      <c r="MY1396" s="2"/>
      <c r="MZ1396" s="2"/>
      <c r="NA1396" s="2"/>
      <c r="NB1396" s="2"/>
      <c r="NC1396" s="2"/>
      <c r="ND1396" s="2"/>
      <c r="NE1396" s="2"/>
      <c r="NF1396" s="2"/>
      <c r="NG1396" s="2"/>
      <c r="NH1396" s="2"/>
      <c r="NI1396" s="2"/>
      <c r="NJ1396" s="2"/>
      <c r="NK1396" s="2"/>
      <c r="NL1396" s="2"/>
      <c r="NM1396" s="2"/>
      <c r="NN1396" s="2"/>
      <c r="NO1396" s="2"/>
      <c r="NP1396" s="2"/>
      <c r="NQ1396" s="2"/>
      <c r="NR1396" s="2"/>
      <c r="NS1396" s="2"/>
      <c r="NT1396" s="2"/>
      <c r="NU1396" s="2"/>
      <c r="NV1396" s="2"/>
      <c r="NW1396" s="2"/>
      <c r="NX1396" s="2"/>
      <c r="NY1396" s="2"/>
      <c r="NZ1396" s="2"/>
      <c r="OA1396" s="2"/>
      <c r="OB1396" s="2"/>
      <c r="OC1396" s="2"/>
      <c r="OD1396" s="2"/>
      <c r="OE1396" s="2"/>
      <c r="OF1396" s="2"/>
      <c r="OG1396" s="2"/>
      <c r="OH1396" s="2"/>
      <c r="OI1396" s="2"/>
      <c r="OJ1396" s="2"/>
      <c r="OK1396" s="2"/>
      <c r="OL1396" s="2"/>
      <c r="OM1396" s="2"/>
      <c r="ON1396" s="2"/>
      <c r="OO1396" s="2"/>
      <c r="OP1396" s="2"/>
      <c r="OQ1396" s="2"/>
      <c r="OR1396" s="2"/>
      <c r="OS1396" s="2"/>
      <c r="OT1396" s="2"/>
      <c r="OU1396" s="2"/>
      <c r="OV1396" s="2"/>
      <c r="OW1396" s="2"/>
      <c r="OX1396" s="2"/>
      <c r="OY1396" s="2"/>
      <c r="OZ1396" s="2"/>
      <c r="PA1396" s="2"/>
      <c r="PB1396" s="2"/>
      <c r="PC1396" s="2"/>
      <c r="PD1396" s="2"/>
      <c r="PE1396" s="2"/>
      <c r="PF1396" s="2"/>
      <c r="PG1396" s="2"/>
      <c r="PH1396" s="2"/>
      <c r="PI1396" s="2"/>
      <c r="PJ1396" s="2"/>
      <c r="PK1396" s="2"/>
      <c r="PL1396" s="2"/>
      <c r="PM1396" s="2"/>
      <c r="PN1396" s="2"/>
      <c r="PO1396" s="2"/>
    </row>
    <row r="1397" spans="1:431" ht="98" hidden="1" x14ac:dyDescent="0.15">
      <c r="A1397" s="16" t="s">
        <v>3463</v>
      </c>
      <c r="B1397" s="3"/>
      <c r="C1397" s="6"/>
      <c r="D1397" s="6"/>
      <c r="E1397" s="3"/>
      <c r="F1397" s="6"/>
      <c r="G1397" s="6"/>
      <c r="H1397" s="6">
        <v>0</v>
      </c>
      <c r="I1397" s="3">
        <v>1</v>
      </c>
      <c r="J1397" s="6">
        <v>0</v>
      </c>
      <c r="K1397" s="3"/>
      <c r="L1397" s="3"/>
      <c r="M1397" s="3"/>
      <c r="N1397" s="6"/>
      <c r="O1397" s="3"/>
      <c r="P1397" s="6"/>
      <c r="Q1397" s="6"/>
      <c r="R1397" s="6"/>
      <c r="S1397" s="3"/>
      <c r="T1397" s="3"/>
      <c r="U1397" s="3"/>
      <c r="V1397" s="3"/>
      <c r="W1397" s="3"/>
      <c r="X1397" s="3"/>
      <c r="Y1397" s="6"/>
      <c r="Z1397" s="6"/>
      <c r="AA1397" s="6"/>
      <c r="AB1397" s="3"/>
      <c r="AC1397" s="6"/>
      <c r="AD1397" s="6"/>
      <c r="AE1397" s="3"/>
      <c r="AF1397" s="3"/>
      <c r="AG1397" s="6"/>
      <c r="AH1397" s="6"/>
      <c r="AI1397" s="3"/>
      <c r="AJ1397" s="3"/>
      <c r="AK1397" s="3"/>
      <c r="AL1397" s="3"/>
      <c r="AM1397" s="6"/>
      <c r="AN1397" s="3"/>
      <c r="AO1397" s="3"/>
      <c r="AP1397" s="3"/>
      <c r="AQ1397" s="3"/>
      <c r="AR1397" s="3"/>
      <c r="AS1397" s="3"/>
      <c r="AT1397" s="6"/>
      <c r="AU1397" s="6"/>
      <c r="AV1397" s="6"/>
      <c r="AW1397" s="3"/>
      <c r="AX1397" s="3"/>
      <c r="AY1397" s="3"/>
      <c r="AZ1397" s="3"/>
      <c r="BA1397" s="3"/>
      <c r="BB1397" s="3"/>
      <c r="BC1397" s="3"/>
      <c r="BD1397" s="3"/>
      <c r="BE1397" s="3"/>
      <c r="BF1397" s="3"/>
      <c r="BG1397" s="3"/>
      <c r="BH1397" s="3"/>
      <c r="BI1397" s="3"/>
      <c r="BJ1397" s="3"/>
      <c r="BK1397" s="3"/>
      <c r="BL1397" s="3"/>
      <c r="BM1397" s="3"/>
      <c r="BN1397" s="3"/>
      <c r="BO1397" s="3"/>
      <c r="BP1397" s="3">
        <v>0</v>
      </c>
      <c r="BQ1397" s="3">
        <v>0</v>
      </c>
      <c r="BR1397" s="3"/>
      <c r="BS1397" s="3"/>
      <c r="BT1397" s="3">
        <v>1</v>
      </c>
      <c r="BU1397" s="3"/>
      <c r="BV1397" s="3"/>
      <c r="BW1397" s="3"/>
      <c r="BX1397" s="3"/>
      <c r="BY1397" s="3">
        <v>1970</v>
      </c>
      <c r="BZ1397" s="3" t="s">
        <v>2504</v>
      </c>
      <c r="CA1397" s="3" t="s">
        <v>2507</v>
      </c>
      <c r="CB1397" s="3" t="s">
        <v>2508</v>
      </c>
      <c r="CC1397" s="3" t="s">
        <v>2351</v>
      </c>
      <c r="CD1397" s="3"/>
      <c r="CE1397" s="3" t="s">
        <v>2509</v>
      </c>
      <c r="CF1397" s="7"/>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J1397" s="1"/>
      <c r="DK1397" s="1"/>
      <c r="DL1397" s="1"/>
      <c r="DM1397" s="1"/>
      <c r="DN1397" s="1"/>
      <c r="DO1397" s="1"/>
      <c r="DQ1397" s="1"/>
      <c r="DT1397" s="1"/>
      <c r="DW1397" s="1"/>
      <c r="DX1397" s="1"/>
      <c r="DY1397" s="1"/>
      <c r="DZ1397" s="1"/>
      <c r="EA1397" s="1"/>
      <c r="EB1397" s="1"/>
      <c r="EC1397" s="1"/>
      <c r="EF1397" s="1"/>
      <c r="ER1397" s="1"/>
      <c r="ET1397" s="1"/>
      <c r="FH1397" s="1"/>
      <c r="FI1397" s="1"/>
      <c r="LT1397" s="2"/>
      <c r="LU1397" s="2"/>
      <c r="LV1397" s="2"/>
      <c r="LW1397" s="2"/>
      <c r="LX1397" s="2"/>
      <c r="LY1397" s="2"/>
      <c r="LZ1397" s="2"/>
      <c r="MA1397" s="2"/>
      <c r="MB1397" s="2"/>
      <c r="MC1397" s="2"/>
      <c r="MD1397" s="2"/>
      <c r="ME1397" s="2"/>
      <c r="MF1397" s="2"/>
      <c r="MG1397" s="2"/>
      <c r="MH1397" s="2"/>
      <c r="MI1397" s="2"/>
      <c r="MJ1397" s="2"/>
      <c r="MK1397" s="2"/>
      <c r="ML1397" s="2"/>
      <c r="MM1397" s="2"/>
      <c r="MN1397" s="2"/>
      <c r="MO1397" s="2"/>
      <c r="MP1397" s="2"/>
      <c r="MQ1397" s="2"/>
      <c r="MR1397" s="2"/>
      <c r="MS1397" s="2"/>
      <c r="MT1397" s="2"/>
      <c r="MU1397" s="2"/>
      <c r="MV1397" s="2"/>
      <c r="MW1397" s="2"/>
      <c r="MX1397" s="2"/>
      <c r="MY1397" s="2"/>
      <c r="MZ1397" s="2"/>
      <c r="NA1397" s="2"/>
      <c r="NB1397" s="2"/>
      <c r="NC1397" s="2"/>
      <c r="ND1397" s="2"/>
      <c r="NE1397" s="2"/>
      <c r="NF1397" s="2"/>
      <c r="NG1397" s="2"/>
      <c r="NH1397" s="2"/>
      <c r="NI1397" s="2"/>
      <c r="NJ1397" s="2"/>
      <c r="NK1397" s="2"/>
      <c r="NL1397" s="2"/>
      <c r="NM1397" s="2"/>
      <c r="NN1397" s="2"/>
      <c r="NO1397" s="2"/>
      <c r="NP1397" s="2"/>
      <c r="NQ1397" s="2"/>
      <c r="NR1397" s="2"/>
      <c r="NS1397" s="2"/>
      <c r="NT1397" s="2"/>
      <c r="NU1397" s="2"/>
      <c r="NV1397" s="2"/>
      <c r="NW1397" s="2"/>
      <c r="NX1397" s="2"/>
      <c r="NY1397" s="2"/>
      <c r="NZ1397" s="2"/>
      <c r="OA1397" s="2"/>
      <c r="OB1397" s="2"/>
      <c r="OC1397" s="2"/>
      <c r="OD1397" s="2"/>
      <c r="OE1397" s="2"/>
      <c r="OF1397" s="2"/>
      <c r="OG1397" s="2"/>
      <c r="OH1397" s="2"/>
      <c r="OI1397" s="2"/>
      <c r="OJ1397" s="2"/>
      <c r="OK1397" s="2"/>
      <c r="OL1397" s="2"/>
      <c r="OM1397" s="2"/>
      <c r="ON1397" s="2"/>
      <c r="OO1397" s="2"/>
      <c r="OP1397" s="2"/>
      <c r="OQ1397" s="2"/>
      <c r="OR1397" s="2"/>
      <c r="OS1397" s="2"/>
      <c r="OT1397" s="2"/>
      <c r="OU1397" s="2"/>
      <c r="OV1397" s="2"/>
      <c r="OW1397" s="2"/>
      <c r="OX1397" s="2"/>
      <c r="OY1397" s="2"/>
      <c r="OZ1397" s="2"/>
      <c r="PA1397" s="2"/>
      <c r="PB1397" s="2"/>
      <c r="PC1397" s="2"/>
      <c r="PD1397" s="2"/>
      <c r="PE1397" s="2"/>
      <c r="PF1397" s="2"/>
      <c r="PG1397" s="2"/>
      <c r="PH1397" s="2"/>
      <c r="PI1397" s="2"/>
      <c r="PJ1397" s="2"/>
      <c r="PK1397" s="2"/>
      <c r="PL1397" s="2"/>
      <c r="PM1397" s="2"/>
      <c r="PN1397" s="2"/>
      <c r="PO1397" s="2"/>
    </row>
    <row r="1398" spans="1:431" ht="98" hidden="1" x14ac:dyDescent="0.15">
      <c r="A1398" s="6" t="s">
        <v>1637</v>
      </c>
      <c r="B1398" s="3"/>
      <c r="C1398" s="6"/>
      <c r="D1398" s="6"/>
      <c r="E1398" s="3"/>
      <c r="F1398" s="6"/>
      <c r="G1398" s="6"/>
      <c r="H1398" s="6"/>
      <c r="I1398" s="3"/>
      <c r="J1398" s="6"/>
      <c r="K1398" s="3"/>
      <c r="L1398" s="3"/>
      <c r="M1398" s="3"/>
      <c r="N1398" s="6"/>
      <c r="O1398" s="3"/>
      <c r="P1398" s="6"/>
      <c r="Q1398" s="6"/>
      <c r="R1398" s="6"/>
      <c r="S1398" s="3"/>
      <c r="T1398" s="3"/>
      <c r="U1398" s="3"/>
      <c r="V1398" s="3"/>
      <c r="W1398" s="3"/>
      <c r="X1398" s="3"/>
      <c r="Y1398" s="6"/>
      <c r="Z1398" s="6"/>
      <c r="AA1398" s="6"/>
      <c r="AB1398" s="3"/>
      <c r="AC1398" s="6"/>
      <c r="AD1398" s="6"/>
      <c r="AE1398" s="3"/>
      <c r="AF1398" s="3"/>
      <c r="AG1398" s="6"/>
      <c r="AH1398" s="6"/>
      <c r="AI1398" s="3"/>
      <c r="AJ1398" s="3"/>
      <c r="AK1398" s="3"/>
      <c r="AL1398" s="3"/>
      <c r="AM1398" s="6"/>
      <c r="AN1398" s="3"/>
      <c r="AO1398" s="3"/>
      <c r="AP1398" s="3"/>
      <c r="AQ1398" s="3"/>
      <c r="AR1398" s="3"/>
      <c r="AS1398" s="3"/>
      <c r="AT1398" s="6"/>
      <c r="AU1398" s="6"/>
      <c r="AV1398" s="6"/>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v>1970</v>
      </c>
      <c r="BZ1398" s="3" t="s">
        <v>2504</v>
      </c>
      <c r="CA1398" s="3" t="s">
        <v>2507</v>
      </c>
      <c r="CB1398" s="3" t="s">
        <v>2508</v>
      </c>
      <c r="CC1398" s="3" t="s">
        <v>2351</v>
      </c>
      <c r="CD1398" s="3"/>
      <c r="CE1398" s="3"/>
      <c r="CF1398" s="7"/>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J1398" s="1"/>
      <c r="DK1398" s="1"/>
      <c r="DL1398" s="1"/>
      <c r="DM1398" s="1"/>
      <c r="DN1398" s="1"/>
      <c r="DO1398" s="1"/>
      <c r="DQ1398" s="1"/>
      <c r="DT1398" s="1"/>
      <c r="DW1398" s="1"/>
      <c r="DX1398" s="1"/>
      <c r="DY1398" s="1"/>
      <c r="DZ1398" s="1"/>
      <c r="EA1398" s="1"/>
      <c r="EB1398" s="1"/>
      <c r="EC1398" s="1"/>
      <c r="EF1398" s="1"/>
      <c r="ER1398" s="1"/>
      <c r="ET1398" s="1"/>
      <c r="FH1398" s="1"/>
      <c r="FI1398" s="1"/>
      <c r="LT1398" s="2"/>
      <c r="LU1398" s="2"/>
      <c r="LV1398" s="2"/>
      <c r="LW1398" s="2"/>
      <c r="LX1398" s="2"/>
      <c r="LY1398" s="2"/>
      <c r="LZ1398" s="2"/>
      <c r="MA1398" s="2"/>
      <c r="MB1398" s="2"/>
      <c r="MC1398" s="2"/>
      <c r="MD1398" s="2"/>
      <c r="ME1398" s="2"/>
      <c r="MF1398" s="2"/>
      <c r="MG1398" s="2"/>
      <c r="MH1398" s="2"/>
      <c r="MI1398" s="2"/>
      <c r="MJ1398" s="2"/>
      <c r="MK1398" s="2"/>
      <c r="ML1398" s="2"/>
      <c r="MM1398" s="2"/>
      <c r="MN1398" s="2"/>
      <c r="MO1398" s="2"/>
      <c r="MP1398" s="2"/>
      <c r="MQ1398" s="2"/>
      <c r="MR1398" s="2"/>
      <c r="MS1398" s="2"/>
      <c r="MT1398" s="2"/>
      <c r="MU1398" s="2"/>
      <c r="MV1398" s="2"/>
      <c r="MW1398" s="2"/>
      <c r="MX1398" s="2"/>
      <c r="MY1398" s="2"/>
      <c r="MZ1398" s="2"/>
      <c r="NA1398" s="2"/>
      <c r="NB1398" s="2"/>
      <c r="NC1398" s="2"/>
      <c r="ND1398" s="2"/>
      <c r="NE1398" s="2"/>
      <c r="NF1398" s="2"/>
      <c r="NG1398" s="2"/>
      <c r="NH1398" s="2"/>
      <c r="NI1398" s="2"/>
      <c r="NJ1398" s="2"/>
      <c r="NK1398" s="2"/>
      <c r="NL1398" s="2"/>
      <c r="NM1398" s="2"/>
      <c r="NN1398" s="2"/>
      <c r="NO1398" s="2"/>
      <c r="NP1398" s="2"/>
      <c r="NQ1398" s="2"/>
      <c r="NR1398" s="2"/>
      <c r="NS1398" s="2"/>
      <c r="NT1398" s="2"/>
      <c r="NU1398" s="2"/>
      <c r="NV1398" s="2"/>
      <c r="NW1398" s="2"/>
      <c r="NX1398" s="2"/>
      <c r="NY1398" s="2"/>
      <c r="NZ1398" s="2"/>
      <c r="OA1398" s="2"/>
      <c r="OB1398" s="2"/>
      <c r="OC1398" s="2"/>
      <c r="OD1398" s="2"/>
      <c r="OE1398" s="2"/>
      <c r="OF1398" s="2"/>
      <c r="OG1398" s="2"/>
      <c r="OH1398" s="2"/>
      <c r="OI1398" s="2"/>
      <c r="OJ1398" s="2"/>
      <c r="OK1398" s="2"/>
      <c r="OL1398" s="2"/>
      <c r="OM1398" s="2"/>
      <c r="ON1398" s="2"/>
      <c r="OO1398" s="2"/>
      <c r="OP1398" s="2"/>
      <c r="OQ1398" s="2"/>
      <c r="OR1398" s="2"/>
      <c r="OS1398" s="2"/>
      <c r="OT1398" s="2"/>
      <c r="OU1398" s="2"/>
      <c r="OV1398" s="2"/>
      <c r="OW1398" s="2"/>
      <c r="OX1398" s="2"/>
      <c r="OY1398" s="2"/>
      <c r="OZ1398" s="2"/>
      <c r="PA1398" s="2"/>
      <c r="PB1398" s="2"/>
      <c r="PC1398" s="2"/>
      <c r="PD1398" s="2"/>
      <c r="PE1398" s="2"/>
      <c r="PF1398" s="2"/>
      <c r="PG1398" s="2"/>
      <c r="PH1398" s="2"/>
      <c r="PI1398" s="2"/>
      <c r="PJ1398" s="2"/>
      <c r="PK1398" s="2"/>
      <c r="PL1398" s="2"/>
      <c r="PM1398" s="2"/>
      <c r="PN1398" s="2"/>
      <c r="PO1398" s="2"/>
    </row>
    <row r="1399" spans="1:431" ht="98" hidden="1" x14ac:dyDescent="0.15">
      <c r="A1399" s="6" t="s">
        <v>1639</v>
      </c>
      <c r="B1399" s="3"/>
      <c r="C1399" s="6"/>
      <c r="D1399" s="6"/>
      <c r="E1399" s="3"/>
      <c r="F1399" s="6"/>
      <c r="G1399" s="6"/>
      <c r="H1399" s="6"/>
      <c r="I1399" s="3"/>
      <c r="J1399" s="6"/>
      <c r="K1399" s="3"/>
      <c r="L1399" s="3"/>
      <c r="M1399" s="3"/>
      <c r="N1399" s="6"/>
      <c r="O1399" s="3"/>
      <c r="P1399" s="6"/>
      <c r="Q1399" s="6"/>
      <c r="R1399" s="6"/>
      <c r="S1399" s="3"/>
      <c r="T1399" s="3"/>
      <c r="U1399" s="3"/>
      <c r="V1399" s="3"/>
      <c r="W1399" s="3"/>
      <c r="X1399" s="3"/>
      <c r="Y1399" s="6"/>
      <c r="Z1399" s="6"/>
      <c r="AA1399" s="6"/>
      <c r="AB1399" s="3"/>
      <c r="AC1399" s="6"/>
      <c r="AD1399" s="6"/>
      <c r="AE1399" s="3"/>
      <c r="AF1399" s="3"/>
      <c r="AG1399" s="6"/>
      <c r="AH1399" s="6"/>
      <c r="AI1399" s="3"/>
      <c r="AJ1399" s="3"/>
      <c r="AK1399" s="3"/>
      <c r="AL1399" s="3"/>
      <c r="AM1399" s="6"/>
      <c r="AN1399" s="3"/>
      <c r="AO1399" s="3"/>
      <c r="AP1399" s="3"/>
      <c r="AQ1399" s="3"/>
      <c r="AR1399" s="3"/>
      <c r="AS1399" s="3"/>
      <c r="AT1399" s="6"/>
      <c r="AU1399" s="6"/>
      <c r="AV1399" s="6"/>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v>1970</v>
      </c>
      <c r="BZ1399" s="3" t="s">
        <v>2504</v>
      </c>
      <c r="CA1399" s="3" t="s">
        <v>2507</v>
      </c>
      <c r="CB1399" s="3" t="s">
        <v>2508</v>
      </c>
      <c r="CC1399" s="3" t="s">
        <v>2351</v>
      </c>
      <c r="CD1399" s="3"/>
      <c r="CE1399" s="3"/>
      <c r="CF1399" s="7"/>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J1399" s="1"/>
      <c r="DK1399" s="1"/>
      <c r="DL1399" s="1"/>
      <c r="DM1399" s="1"/>
      <c r="DN1399" s="1"/>
      <c r="DO1399" s="1"/>
      <c r="DQ1399" s="1"/>
      <c r="DT1399" s="1"/>
      <c r="DW1399" s="1"/>
      <c r="DX1399" s="1"/>
      <c r="DY1399" s="1"/>
      <c r="DZ1399" s="1"/>
      <c r="EA1399" s="1"/>
      <c r="EB1399" s="1"/>
      <c r="EC1399" s="1"/>
      <c r="EF1399" s="1"/>
      <c r="ER1399" s="1"/>
      <c r="ET1399" s="1"/>
      <c r="FH1399" s="1"/>
      <c r="FI1399" s="1"/>
      <c r="LT1399" s="2"/>
      <c r="LU1399" s="2"/>
      <c r="LV1399" s="2"/>
      <c r="LW1399" s="2"/>
      <c r="LX1399" s="2"/>
      <c r="LY1399" s="2"/>
      <c r="LZ1399" s="2"/>
      <c r="MA1399" s="2"/>
      <c r="MB1399" s="2"/>
      <c r="MC1399" s="2"/>
      <c r="MD1399" s="2"/>
      <c r="ME1399" s="2"/>
      <c r="MF1399" s="2"/>
      <c r="MG1399" s="2"/>
      <c r="MH1399" s="2"/>
      <c r="MI1399" s="2"/>
      <c r="MJ1399" s="2"/>
      <c r="MK1399" s="2"/>
      <c r="ML1399" s="2"/>
      <c r="MM1399" s="2"/>
      <c r="MN1399" s="2"/>
      <c r="MO1399" s="2"/>
      <c r="MP1399" s="2"/>
      <c r="MQ1399" s="2"/>
      <c r="MR1399" s="2"/>
      <c r="MS1399" s="2"/>
      <c r="MT1399" s="2"/>
      <c r="MU1399" s="2"/>
      <c r="MV1399" s="2"/>
      <c r="MW1399" s="2"/>
      <c r="MX1399" s="2"/>
      <c r="MY1399" s="2"/>
      <c r="MZ1399" s="2"/>
      <c r="NA1399" s="2"/>
      <c r="NB1399" s="2"/>
      <c r="NC1399" s="2"/>
      <c r="ND1399" s="2"/>
      <c r="NE1399" s="2"/>
      <c r="NF1399" s="2"/>
      <c r="NG1399" s="2"/>
      <c r="NH1399" s="2"/>
      <c r="NI1399" s="2"/>
      <c r="NJ1399" s="2"/>
      <c r="NK1399" s="2"/>
      <c r="NL1399" s="2"/>
      <c r="NM1399" s="2"/>
      <c r="NN1399" s="2"/>
      <c r="NO1399" s="2"/>
      <c r="NP1399" s="2"/>
      <c r="NQ1399" s="2"/>
      <c r="NR1399" s="2"/>
      <c r="NS1399" s="2"/>
      <c r="NT1399" s="2"/>
      <c r="NU1399" s="2"/>
      <c r="NV1399" s="2"/>
      <c r="NW1399" s="2"/>
      <c r="NX1399" s="2"/>
      <c r="NY1399" s="2"/>
      <c r="NZ1399" s="2"/>
      <c r="OA1399" s="2"/>
      <c r="OB1399" s="2"/>
      <c r="OC1399" s="2"/>
      <c r="OD1399" s="2"/>
      <c r="OE1399" s="2"/>
      <c r="OF1399" s="2"/>
      <c r="OG1399" s="2"/>
      <c r="OH1399" s="2"/>
      <c r="OI1399" s="2"/>
      <c r="OJ1399" s="2"/>
      <c r="OK1399" s="2"/>
      <c r="OL1399" s="2"/>
      <c r="OM1399" s="2"/>
      <c r="ON1399" s="2"/>
      <c r="OO1399" s="2"/>
      <c r="OP1399" s="2"/>
      <c r="OQ1399" s="2"/>
      <c r="OR1399" s="2"/>
      <c r="OS1399" s="2"/>
      <c r="OT1399" s="2"/>
      <c r="OU1399" s="2"/>
      <c r="OV1399" s="2"/>
      <c r="OW1399" s="2"/>
      <c r="OX1399" s="2"/>
      <c r="OY1399" s="2"/>
      <c r="OZ1399" s="2"/>
      <c r="PA1399" s="2"/>
      <c r="PB1399" s="2"/>
      <c r="PC1399" s="2"/>
      <c r="PD1399" s="2"/>
      <c r="PE1399" s="2"/>
      <c r="PF1399" s="2"/>
      <c r="PG1399" s="2"/>
      <c r="PH1399" s="2"/>
      <c r="PI1399" s="2"/>
      <c r="PJ1399" s="2"/>
      <c r="PK1399" s="2"/>
      <c r="PL1399" s="2"/>
      <c r="PM1399" s="2"/>
      <c r="PN1399" s="2"/>
      <c r="PO1399" s="2"/>
    </row>
    <row r="1400" spans="1:431" ht="98" hidden="1" x14ac:dyDescent="0.15">
      <c r="A1400" s="6" t="s">
        <v>1641</v>
      </c>
      <c r="B1400" s="3"/>
      <c r="C1400" s="6"/>
      <c r="D1400" s="6"/>
      <c r="E1400" s="3"/>
      <c r="F1400" s="6"/>
      <c r="G1400" s="6"/>
      <c r="H1400" s="6"/>
      <c r="I1400" s="3"/>
      <c r="J1400" s="6"/>
      <c r="K1400" s="3"/>
      <c r="L1400" s="3"/>
      <c r="M1400" s="3"/>
      <c r="N1400" s="6"/>
      <c r="O1400" s="3"/>
      <c r="P1400" s="6"/>
      <c r="Q1400" s="6"/>
      <c r="R1400" s="6"/>
      <c r="S1400" s="3"/>
      <c r="T1400" s="3"/>
      <c r="U1400" s="3"/>
      <c r="V1400" s="3"/>
      <c r="W1400" s="3"/>
      <c r="X1400" s="3"/>
      <c r="Y1400" s="6"/>
      <c r="Z1400" s="6"/>
      <c r="AA1400" s="6"/>
      <c r="AB1400" s="3"/>
      <c r="AC1400" s="6"/>
      <c r="AD1400" s="6"/>
      <c r="AE1400" s="3"/>
      <c r="AF1400" s="3"/>
      <c r="AG1400" s="6"/>
      <c r="AH1400" s="6"/>
      <c r="AI1400" s="3"/>
      <c r="AJ1400" s="3"/>
      <c r="AK1400" s="3"/>
      <c r="AL1400" s="3"/>
      <c r="AM1400" s="6"/>
      <c r="AN1400" s="3"/>
      <c r="AO1400" s="3"/>
      <c r="AP1400" s="3"/>
      <c r="AQ1400" s="3"/>
      <c r="AR1400" s="3"/>
      <c r="AS1400" s="3"/>
      <c r="AT1400" s="6"/>
      <c r="AU1400" s="6"/>
      <c r="AV1400" s="6"/>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v>1970</v>
      </c>
      <c r="BZ1400" s="3" t="s">
        <v>2504</v>
      </c>
      <c r="CA1400" s="3" t="s">
        <v>2507</v>
      </c>
      <c r="CB1400" s="3" t="s">
        <v>2508</v>
      </c>
      <c r="CC1400" s="3" t="s">
        <v>2351</v>
      </c>
      <c r="CD1400" s="3"/>
      <c r="CE1400" s="3" t="s">
        <v>2510</v>
      </c>
      <c r="CF1400" s="7"/>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J1400" s="1"/>
      <c r="DK1400" s="1"/>
      <c r="DL1400" s="1"/>
      <c r="DM1400" s="1"/>
      <c r="DN1400" s="1"/>
      <c r="DO1400" s="1"/>
      <c r="DQ1400" s="1"/>
      <c r="DT1400" s="1"/>
      <c r="DW1400" s="1"/>
      <c r="DX1400" s="1"/>
      <c r="DY1400" s="1"/>
      <c r="DZ1400" s="1"/>
      <c r="EA1400" s="1"/>
      <c r="EB1400" s="1"/>
      <c r="EC1400" s="1"/>
      <c r="EF1400" s="1"/>
      <c r="ER1400" s="1"/>
      <c r="ET1400" s="1"/>
      <c r="FH1400" s="1"/>
      <c r="FI1400" s="1"/>
      <c r="LT1400" s="2"/>
      <c r="LU1400" s="2"/>
      <c r="LV1400" s="2"/>
      <c r="LW1400" s="2"/>
      <c r="LX1400" s="2"/>
      <c r="LY1400" s="2"/>
      <c r="LZ1400" s="2"/>
      <c r="MA1400" s="2"/>
      <c r="MB1400" s="2"/>
      <c r="MC1400" s="2"/>
      <c r="MD1400" s="2"/>
      <c r="ME1400" s="2"/>
      <c r="MF1400" s="2"/>
      <c r="MG1400" s="2"/>
      <c r="MH1400" s="2"/>
      <c r="MI1400" s="2"/>
      <c r="MJ1400" s="2"/>
      <c r="MK1400" s="2"/>
      <c r="ML1400" s="2"/>
      <c r="MM1400" s="2"/>
      <c r="MN1400" s="2"/>
      <c r="MO1400" s="2"/>
      <c r="MP1400" s="2"/>
      <c r="MQ1400" s="2"/>
      <c r="MR1400" s="2"/>
      <c r="MS1400" s="2"/>
      <c r="MT1400" s="2"/>
      <c r="MU1400" s="2"/>
      <c r="MV1400" s="2"/>
      <c r="MW1400" s="2"/>
      <c r="MX1400" s="2"/>
      <c r="MY1400" s="2"/>
      <c r="MZ1400" s="2"/>
      <c r="NA1400" s="2"/>
      <c r="NB1400" s="2"/>
      <c r="NC1400" s="2"/>
      <c r="ND1400" s="2"/>
      <c r="NE1400" s="2"/>
      <c r="NF1400" s="2"/>
      <c r="NG1400" s="2"/>
      <c r="NH1400" s="2"/>
      <c r="NI1400" s="2"/>
      <c r="NJ1400" s="2"/>
      <c r="NK1400" s="2"/>
      <c r="NL1400" s="2"/>
      <c r="NM1400" s="2"/>
      <c r="NN1400" s="2"/>
      <c r="NO1400" s="2"/>
      <c r="NP1400" s="2"/>
      <c r="NQ1400" s="2"/>
      <c r="NR1400" s="2"/>
      <c r="NS1400" s="2"/>
      <c r="NT1400" s="2"/>
      <c r="NU1400" s="2"/>
      <c r="NV1400" s="2"/>
      <c r="NW1400" s="2"/>
      <c r="NX1400" s="2"/>
      <c r="NY1400" s="2"/>
      <c r="NZ1400" s="2"/>
      <c r="OA1400" s="2"/>
      <c r="OB1400" s="2"/>
      <c r="OC1400" s="2"/>
      <c r="OD1400" s="2"/>
      <c r="OE1400" s="2"/>
      <c r="OF1400" s="2"/>
      <c r="OG1400" s="2"/>
      <c r="OH1400" s="2"/>
      <c r="OI1400" s="2"/>
      <c r="OJ1400" s="2"/>
      <c r="OK1400" s="2"/>
      <c r="OL1400" s="2"/>
      <c r="OM1400" s="2"/>
      <c r="ON1400" s="2"/>
      <c r="OO1400" s="2"/>
      <c r="OP1400" s="2"/>
      <c r="OQ1400" s="2"/>
      <c r="OR1400" s="2"/>
      <c r="OS1400" s="2"/>
      <c r="OT1400" s="2"/>
      <c r="OU1400" s="2"/>
      <c r="OV1400" s="2"/>
      <c r="OW1400" s="2"/>
      <c r="OX1400" s="2"/>
      <c r="OY1400" s="2"/>
      <c r="OZ1400" s="2"/>
      <c r="PA1400" s="2"/>
      <c r="PB1400" s="2"/>
      <c r="PC1400" s="2"/>
      <c r="PD1400" s="2"/>
      <c r="PE1400" s="2"/>
      <c r="PF1400" s="2"/>
      <c r="PG1400" s="2"/>
      <c r="PH1400" s="2"/>
      <c r="PI1400" s="2"/>
      <c r="PJ1400" s="2"/>
      <c r="PK1400" s="2"/>
      <c r="PL1400" s="2"/>
      <c r="PM1400" s="2"/>
      <c r="PN1400" s="2"/>
      <c r="PO1400" s="2"/>
    </row>
    <row r="1401" spans="1:431" ht="98" hidden="1" x14ac:dyDescent="0.15">
      <c r="A1401" s="6" t="s">
        <v>1643</v>
      </c>
      <c r="B1401" s="3"/>
      <c r="C1401" s="6"/>
      <c r="D1401" s="6"/>
      <c r="E1401" s="3"/>
      <c r="F1401" s="6"/>
      <c r="G1401" s="6"/>
      <c r="H1401" s="6"/>
      <c r="I1401" s="3"/>
      <c r="J1401" s="6"/>
      <c r="K1401" s="3"/>
      <c r="L1401" s="3"/>
      <c r="M1401" s="3"/>
      <c r="N1401" s="6"/>
      <c r="O1401" s="3"/>
      <c r="P1401" s="6"/>
      <c r="Q1401" s="6"/>
      <c r="R1401" s="6"/>
      <c r="S1401" s="3"/>
      <c r="T1401" s="3"/>
      <c r="U1401" s="3"/>
      <c r="V1401" s="3"/>
      <c r="W1401" s="3"/>
      <c r="X1401" s="3"/>
      <c r="Y1401" s="6"/>
      <c r="Z1401" s="6"/>
      <c r="AA1401" s="6"/>
      <c r="AB1401" s="3"/>
      <c r="AC1401" s="6"/>
      <c r="AD1401" s="6"/>
      <c r="AE1401" s="3"/>
      <c r="AF1401" s="3"/>
      <c r="AG1401" s="6"/>
      <c r="AH1401" s="6"/>
      <c r="AI1401" s="3"/>
      <c r="AJ1401" s="3"/>
      <c r="AK1401" s="3"/>
      <c r="AL1401" s="3"/>
      <c r="AM1401" s="6"/>
      <c r="AN1401" s="3"/>
      <c r="AO1401" s="3"/>
      <c r="AP1401" s="3"/>
      <c r="AQ1401" s="3"/>
      <c r="AR1401" s="3"/>
      <c r="AS1401" s="3"/>
      <c r="AT1401" s="6"/>
      <c r="AU1401" s="6"/>
      <c r="AV1401" s="6"/>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v>1970</v>
      </c>
      <c r="BZ1401" s="3" t="s">
        <v>2504</v>
      </c>
      <c r="CA1401" s="3" t="s">
        <v>2507</v>
      </c>
      <c r="CB1401" s="3" t="s">
        <v>2508</v>
      </c>
      <c r="CC1401" s="3" t="s">
        <v>2351</v>
      </c>
      <c r="CD1401" s="3"/>
      <c r="CE1401" s="3"/>
      <c r="CF1401" s="7"/>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J1401" s="1"/>
      <c r="DK1401" s="1"/>
      <c r="DL1401" s="1"/>
      <c r="DM1401" s="1"/>
      <c r="DN1401" s="1"/>
      <c r="DO1401" s="1"/>
      <c r="DQ1401" s="1"/>
      <c r="DT1401" s="1"/>
      <c r="DW1401" s="1"/>
      <c r="DX1401" s="1"/>
      <c r="DY1401" s="1"/>
      <c r="DZ1401" s="1"/>
      <c r="EA1401" s="1"/>
      <c r="EB1401" s="1"/>
      <c r="EC1401" s="1"/>
      <c r="EF1401" s="1"/>
      <c r="ER1401" s="1"/>
      <c r="ET1401" s="1"/>
      <c r="FH1401" s="1"/>
      <c r="FI1401" s="1"/>
      <c r="LT1401" s="2"/>
      <c r="LU1401" s="2"/>
      <c r="LV1401" s="2"/>
      <c r="LW1401" s="2"/>
      <c r="LX1401" s="2"/>
      <c r="LY1401" s="2"/>
      <c r="LZ1401" s="2"/>
      <c r="MA1401" s="2"/>
      <c r="MB1401" s="2"/>
      <c r="MC1401" s="2"/>
      <c r="MD1401" s="2"/>
      <c r="ME1401" s="2"/>
      <c r="MF1401" s="2"/>
      <c r="MG1401" s="2"/>
      <c r="MH1401" s="2"/>
      <c r="MI1401" s="2"/>
      <c r="MJ1401" s="2"/>
      <c r="MK1401" s="2"/>
      <c r="ML1401" s="2"/>
      <c r="MM1401" s="2"/>
      <c r="MN1401" s="2"/>
      <c r="MO1401" s="2"/>
      <c r="MP1401" s="2"/>
      <c r="MQ1401" s="2"/>
      <c r="MR1401" s="2"/>
      <c r="MS1401" s="2"/>
      <c r="MT1401" s="2"/>
      <c r="MU1401" s="2"/>
      <c r="MV1401" s="2"/>
      <c r="MW1401" s="2"/>
      <c r="MX1401" s="2"/>
      <c r="MY1401" s="2"/>
      <c r="MZ1401" s="2"/>
      <c r="NA1401" s="2"/>
      <c r="NB1401" s="2"/>
      <c r="NC1401" s="2"/>
      <c r="ND1401" s="2"/>
      <c r="NE1401" s="2"/>
      <c r="NF1401" s="2"/>
      <c r="NG1401" s="2"/>
      <c r="NH1401" s="2"/>
      <c r="NI1401" s="2"/>
      <c r="NJ1401" s="2"/>
      <c r="NK1401" s="2"/>
      <c r="NL1401" s="2"/>
      <c r="NM1401" s="2"/>
      <c r="NN1401" s="2"/>
      <c r="NO1401" s="2"/>
      <c r="NP1401" s="2"/>
      <c r="NQ1401" s="2"/>
      <c r="NR1401" s="2"/>
      <c r="NS1401" s="2"/>
      <c r="NT1401" s="2"/>
      <c r="NU1401" s="2"/>
      <c r="NV1401" s="2"/>
      <c r="NW1401" s="2"/>
      <c r="NX1401" s="2"/>
      <c r="NY1401" s="2"/>
      <c r="NZ1401" s="2"/>
      <c r="OA1401" s="2"/>
      <c r="OB1401" s="2"/>
      <c r="OC1401" s="2"/>
      <c r="OD1401" s="2"/>
      <c r="OE1401" s="2"/>
      <c r="OF1401" s="2"/>
      <c r="OG1401" s="2"/>
      <c r="OH1401" s="2"/>
      <c r="OI1401" s="2"/>
      <c r="OJ1401" s="2"/>
      <c r="OK1401" s="2"/>
      <c r="OL1401" s="2"/>
      <c r="OM1401" s="2"/>
      <c r="ON1401" s="2"/>
      <c r="OO1401" s="2"/>
      <c r="OP1401" s="2"/>
      <c r="OQ1401" s="2"/>
      <c r="OR1401" s="2"/>
      <c r="OS1401" s="2"/>
      <c r="OT1401" s="2"/>
      <c r="OU1401" s="2"/>
      <c r="OV1401" s="2"/>
      <c r="OW1401" s="2"/>
      <c r="OX1401" s="2"/>
      <c r="OY1401" s="2"/>
      <c r="OZ1401" s="2"/>
      <c r="PA1401" s="2"/>
      <c r="PB1401" s="2"/>
      <c r="PC1401" s="2"/>
      <c r="PD1401" s="2"/>
      <c r="PE1401" s="2"/>
      <c r="PF1401" s="2"/>
      <c r="PG1401" s="2"/>
      <c r="PH1401" s="2"/>
      <c r="PI1401" s="2"/>
      <c r="PJ1401" s="2"/>
      <c r="PK1401" s="2"/>
      <c r="PL1401" s="2"/>
      <c r="PM1401" s="2"/>
      <c r="PN1401" s="2"/>
      <c r="PO1401" s="2"/>
    </row>
    <row r="1402" spans="1:431" ht="98" hidden="1" x14ac:dyDescent="0.15">
      <c r="A1402" s="6" t="s">
        <v>1644</v>
      </c>
      <c r="B1402" s="3"/>
      <c r="C1402" s="6"/>
      <c r="D1402" s="6"/>
      <c r="E1402" s="3"/>
      <c r="F1402" s="6"/>
      <c r="G1402" s="6"/>
      <c r="H1402" s="6"/>
      <c r="I1402" s="3"/>
      <c r="J1402" s="6"/>
      <c r="K1402" s="3"/>
      <c r="L1402" s="3"/>
      <c r="M1402" s="3"/>
      <c r="N1402" s="6"/>
      <c r="O1402" s="3"/>
      <c r="P1402" s="6"/>
      <c r="Q1402" s="6"/>
      <c r="R1402" s="6"/>
      <c r="S1402" s="3"/>
      <c r="T1402" s="3"/>
      <c r="U1402" s="3"/>
      <c r="V1402" s="3"/>
      <c r="W1402" s="3"/>
      <c r="X1402" s="3"/>
      <c r="Y1402" s="6"/>
      <c r="Z1402" s="6"/>
      <c r="AA1402" s="6"/>
      <c r="AB1402" s="3"/>
      <c r="AC1402" s="6"/>
      <c r="AD1402" s="6"/>
      <c r="AE1402" s="3"/>
      <c r="AF1402" s="3"/>
      <c r="AG1402" s="6"/>
      <c r="AH1402" s="6"/>
      <c r="AI1402" s="3"/>
      <c r="AJ1402" s="3"/>
      <c r="AK1402" s="3"/>
      <c r="AL1402" s="3"/>
      <c r="AM1402" s="6"/>
      <c r="AN1402" s="3"/>
      <c r="AO1402" s="3"/>
      <c r="AP1402" s="3"/>
      <c r="AQ1402" s="3"/>
      <c r="AR1402" s="3"/>
      <c r="AS1402" s="3"/>
      <c r="AT1402" s="6"/>
      <c r="AU1402" s="6"/>
      <c r="AV1402" s="6"/>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v>1970</v>
      </c>
      <c r="BZ1402" s="3" t="s">
        <v>2504</v>
      </c>
      <c r="CA1402" s="3" t="s">
        <v>2507</v>
      </c>
      <c r="CB1402" s="3" t="s">
        <v>2508</v>
      </c>
      <c r="CC1402" s="3" t="s">
        <v>2351</v>
      </c>
      <c r="CD1402" s="3"/>
      <c r="CE1402" s="3"/>
      <c r="CF1402" s="7"/>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J1402" s="1"/>
      <c r="DK1402" s="1"/>
      <c r="DL1402" s="1"/>
      <c r="DM1402" s="1"/>
      <c r="DN1402" s="1"/>
      <c r="DO1402" s="1"/>
      <c r="DQ1402" s="1"/>
      <c r="DT1402" s="1"/>
      <c r="DW1402" s="1"/>
      <c r="DX1402" s="1"/>
      <c r="DY1402" s="1"/>
      <c r="DZ1402" s="1"/>
      <c r="EA1402" s="1"/>
      <c r="EB1402" s="1"/>
      <c r="EC1402" s="1"/>
      <c r="EF1402" s="1"/>
      <c r="ER1402" s="1"/>
      <c r="ET1402" s="1"/>
      <c r="FH1402" s="1"/>
      <c r="FI1402" s="1"/>
      <c r="LT1402" s="2"/>
      <c r="LU1402" s="2"/>
      <c r="LV1402" s="2"/>
      <c r="LW1402" s="2"/>
      <c r="LX1402" s="2"/>
      <c r="LY1402" s="2"/>
      <c r="LZ1402" s="2"/>
      <c r="MA1402" s="2"/>
      <c r="MB1402" s="2"/>
      <c r="MC1402" s="2"/>
      <c r="MD1402" s="2"/>
      <c r="ME1402" s="2"/>
      <c r="MF1402" s="2"/>
      <c r="MG1402" s="2"/>
      <c r="MH1402" s="2"/>
      <c r="MI1402" s="2"/>
      <c r="MJ1402" s="2"/>
      <c r="MK1402" s="2"/>
      <c r="ML1402" s="2"/>
      <c r="MM1402" s="2"/>
      <c r="MN1402" s="2"/>
      <c r="MO1402" s="2"/>
      <c r="MP1402" s="2"/>
      <c r="MQ1402" s="2"/>
      <c r="MR1402" s="2"/>
      <c r="MS1402" s="2"/>
      <c r="MT1402" s="2"/>
      <c r="MU1402" s="2"/>
      <c r="MV1402" s="2"/>
      <c r="MW1402" s="2"/>
      <c r="MX1402" s="2"/>
      <c r="MY1402" s="2"/>
      <c r="MZ1402" s="2"/>
      <c r="NA1402" s="2"/>
      <c r="NB1402" s="2"/>
      <c r="NC1402" s="2"/>
      <c r="ND1402" s="2"/>
      <c r="NE1402" s="2"/>
      <c r="NF1402" s="2"/>
      <c r="NG1402" s="2"/>
      <c r="NH1402" s="2"/>
      <c r="NI1402" s="2"/>
      <c r="NJ1402" s="2"/>
      <c r="NK1402" s="2"/>
      <c r="NL1402" s="2"/>
      <c r="NM1402" s="2"/>
      <c r="NN1402" s="2"/>
      <c r="NO1402" s="2"/>
      <c r="NP1402" s="2"/>
      <c r="NQ1402" s="2"/>
      <c r="NR1402" s="2"/>
      <c r="NS1402" s="2"/>
      <c r="NT1402" s="2"/>
      <c r="NU1402" s="2"/>
      <c r="NV1402" s="2"/>
      <c r="NW1402" s="2"/>
      <c r="NX1402" s="2"/>
      <c r="NY1402" s="2"/>
      <c r="NZ1402" s="2"/>
      <c r="OA1402" s="2"/>
      <c r="OB1402" s="2"/>
      <c r="OC1402" s="2"/>
      <c r="OD1402" s="2"/>
      <c r="OE1402" s="2"/>
      <c r="OF1402" s="2"/>
      <c r="OG1402" s="2"/>
      <c r="OH1402" s="2"/>
      <c r="OI1402" s="2"/>
      <c r="OJ1402" s="2"/>
      <c r="OK1402" s="2"/>
      <c r="OL1402" s="2"/>
      <c r="OM1402" s="2"/>
      <c r="ON1402" s="2"/>
      <c r="OO1402" s="2"/>
      <c r="OP1402" s="2"/>
      <c r="OQ1402" s="2"/>
      <c r="OR1402" s="2"/>
      <c r="OS1402" s="2"/>
      <c r="OT1402" s="2"/>
      <c r="OU1402" s="2"/>
      <c r="OV1402" s="2"/>
      <c r="OW1402" s="2"/>
      <c r="OX1402" s="2"/>
      <c r="OY1402" s="2"/>
      <c r="OZ1402" s="2"/>
      <c r="PA1402" s="2"/>
      <c r="PB1402" s="2"/>
      <c r="PC1402" s="2"/>
      <c r="PD1402" s="2"/>
      <c r="PE1402" s="2"/>
      <c r="PF1402" s="2"/>
      <c r="PG1402" s="2"/>
      <c r="PH1402" s="2"/>
      <c r="PI1402" s="2"/>
      <c r="PJ1402" s="2"/>
      <c r="PK1402" s="2"/>
      <c r="PL1402" s="2"/>
      <c r="PM1402" s="2"/>
      <c r="PN1402" s="2"/>
      <c r="PO1402" s="2"/>
    </row>
    <row r="1403" spans="1:431" ht="98" hidden="1" x14ac:dyDescent="0.15">
      <c r="A1403" s="6" t="s">
        <v>1645</v>
      </c>
      <c r="B1403" s="3"/>
      <c r="C1403" s="6"/>
      <c r="D1403" s="6"/>
      <c r="E1403" s="3"/>
      <c r="F1403" s="6"/>
      <c r="G1403" s="6"/>
      <c r="H1403" s="6"/>
      <c r="I1403" s="3"/>
      <c r="J1403" s="6"/>
      <c r="K1403" s="3"/>
      <c r="L1403" s="3"/>
      <c r="M1403" s="3"/>
      <c r="N1403" s="6"/>
      <c r="O1403" s="3"/>
      <c r="P1403" s="6"/>
      <c r="Q1403" s="6"/>
      <c r="R1403" s="6"/>
      <c r="S1403" s="3"/>
      <c r="T1403" s="3"/>
      <c r="U1403" s="3"/>
      <c r="V1403" s="3"/>
      <c r="W1403" s="3"/>
      <c r="X1403" s="3"/>
      <c r="Y1403" s="6"/>
      <c r="Z1403" s="6"/>
      <c r="AA1403" s="6"/>
      <c r="AB1403" s="3"/>
      <c r="AC1403" s="6"/>
      <c r="AD1403" s="6"/>
      <c r="AE1403" s="3"/>
      <c r="AF1403" s="3"/>
      <c r="AG1403" s="6"/>
      <c r="AH1403" s="6"/>
      <c r="AI1403" s="3"/>
      <c r="AJ1403" s="3"/>
      <c r="AK1403" s="3"/>
      <c r="AL1403" s="3"/>
      <c r="AM1403" s="6"/>
      <c r="AN1403" s="3"/>
      <c r="AO1403" s="3"/>
      <c r="AP1403" s="3"/>
      <c r="AQ1403" s="3"/>
      <c r="AR1403" s="3"/>
      <c r="AS1403" s="3"/>
      <c r="AT1403" s="6"/>
      <c r="AU1403" s="6"/>
      <c r="AV1403" s="6"/>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v>1970</v>
      </c>
      <c r="BZ1403" s="3" t="s">
        <v>2504</v>
      </c>
      <c r="CA1403" s="3" t="s">
        <v>2507</v>
      </c>
      <c r="CB1403" s="3" t="s">
        <v>2508</v>
      </c>
      <c r="CC1403" s="3" t="s">
        <v>2351</v>
      </c>
      <c r="CD1403" s="3"/>
      <c r="CE1403" s="3"/>
      <c r="CF1403" s="7"/>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J1403" s="1"/>
      <c r="DK1403" s="1"/>
      <c r="DL1403" s="1"/>
      <c r="DM1403" s="1"/>
      <c r="DN1403" s="1"/>
      <c r="DO1403" s="1"/>
      <c r="DQ1403" s="1"/>
      <c r="DT1403" s="1"/>
      <c r="DW1403" s="1"/>
      <c r="DX1403" s="1"/>
      <c r="DY1403" s="1"/>
      <c r="DZ1403" s="1"/>
      <c r="EA1403" s="1"/>
      <c r="EB1403" s="1"/>
      <c r="EC1403" s="1"/>
      <c r="EF1403" s="1"/>
      <c r="ER1403" s="1"/>
      <c r="ET1403" s="1"/>
      <c r="FH1403" s="1"/>
      <c r="FI1403" s="1"/>
      <c r="LT1403" s="2"/>
      <c r="LU1403" s="2"/>
      <c r="LV1403" s="2"/>
      <c r="LW1403" s="2"/>
      <c r="LX1403" s="2"/>
      <c r="LY1403" s="2"/>
      <c r="LZ1403" s="2"/>
      <c r="MA1403" s="2"/>
      <c r="MB1403" s="2"/>
      <c r="MC1403" s="2"/>
      <c r="MD1403" s="2"/>
      <c r="ME1403" s="2"/>
      <c r="MF1403" s="2"/>
      <c r="MG1403" s="2"/>
      <c r="MH1403" s="2"/>
      <c r="MI1403" s="2"/>
      <c r="MJ1403" s="2"/>
      <c r="MK1403" s="2"/>
      <c r="ML1403" s="2"/>
      <c r="MM1403" s="2"/>
      <c r="MN1403" s="2"/>
      <c r="MO1403" s="2"/>
      <c r="MP1403" s="2"/>
      <c r="MQ1403" s="2"/>
      <c r="MR1403" s="2"/>
      <c r="MS1403" s="2"/>
      <c r="MT1403" s="2"/>
      <c r="MU1403" s="2"/>
      <c r="MV1403" s="2"/>
      <c r="MW1403" s="2"/>
      <c r="MX1403" s="2"/>
      <c r="MY1403" s="2"/>
      <c r="MZ1403" s="2"/>
      <c r="NA1403" s="2"/>
      <c r="NB1403" s="2"/>
      <c r="NC1403" s="2"/>
      <c r="ND1403" s="2"/>
      <c r="NE1403" s="2"/>
      <c r="NF1403" s="2"/>
      <c r="NG1403" s="2"/>
      <c r="NH1403" s="2"/>
      <c r="NI1403" s="2"/>
      <c r="NJ1403" s="2"/>
      <c r="NK1403" s="2"/>
      <c r="NL1403" s="2"/>
      <c r="NM1403" s="2"/>
      <c r="NN1403" s="2"/>
      <c r="NO1403" s="2"/>
      <c r="NP1403" s="2"/>
      <c r="NQ1403" s="2"/>
      <c r="NR1403" s="2"/>
      <c r="NS1403" s="2"/>
      <c r="NT1403" s="2"/>
      <c r="NU1403" s="2"/>
      <c r="NV1403" s="2"/>
      <c r="NW1403" s="2"/>
      <c r="NX1403" s="2"/>
      <c r="NY1403" s="2"/>
      <c r="NZ1403" s="2"/>
      <c r="OA1403" s="2"/>
      <c r="OB1403" s="2"/>
      <c r="OC1403" s="2"/>
      <c r="OD1403" s="2"/>
      <c r="OE1403" s="2"/>
      <c r="OF1403" s="2"/>
      <c r="OG1403" s="2"/>
      <c r="OH1403" s="2"/>
      <c r="OI1403" s="2"/>
      <c r="OJ1403" s="2"/>
      <c r="OK1403" s="2"/>
      <c r="OL1403" s="2"/>
      <c r="OM1403" s="2"/>
      <c r="ON1403" s="2"/>
      <c r="OO1403" s="2"/>
      <c r="OP1403" s="2"/>
      <c r="OQ1403" s="2"/>
      <c r="OR1403" s="2"/>
      <c r="OS1403" s="2"/>
      <c r="OT1403" s="2"/>
      <c r="OU1403" s="2"/>
      <c r="OV1403" s="2"/>
      <c r="OW1403" s="2"/>
      <c r="OX1403" s="2"/>
      <c r="OY1403" s="2"/>
      <c r="OZ1403" s="2"/>
      <c r="PA1403" s="2"/>
      <c r="PB1403" s="2"/>
      <c r="PC1403" s="2"/>
      <c r="PD1403" s="2"/>
      <c r="PE1403" s="2"/>
      <c r="PF1403" s="2"/>
      <c r="PG1403" s="2"/>
      <c r="PH1403" s="2"/>
      <c r="PI1403" s="2"/>
      <c r="PJ1403" s="2"/>
      <c r="PK1403" s="2"/>
      <c r="PL1403" s="2"/>
      <c r="PM1403" s="2"/>
      <c r="PN1403" s="2"/>
      <c r="PO1403" s="2"/>
    </row>
    <row r="1404" spans="1:431" ht="98" hidden="1" x14ac:dyDescent="0.15">
      <c r="A1404" s="6" t="s">
        <v>1647</v>
      </c>
      <c r="B1404" s="3"/>
      <c r="C1404" s="6"/>
      <c r="D1404" s="6"/>
      <c r="E1404" s="3"/>
      <c r="F1404" s="6"/>
      <c r="G1404" s="6"/>
      <c r="H1404" s="6"/>
      <c r="I1404" s="3"/>
      <c r="J1404" s="6"/>
      <c r="K1404" s="3"/>
      <c r="L1404" s="3"/>
      <c r="M1404" s="3"/>
      <c r="N1404" s="6"/>
      <c r="O1404" s="3"/>
      <c r="P1404" s="6"/>
      <c r="Q1404" s="6"/>
      <c r="R1404" s="6"/>
      <c r="S1404" s="3"/>
      <c r="T1404" s="3"/>
      <c r="U1404" s="3"/>
      <c r="V1404" s="3"/>
      <c r="W1404" s="3"/>
      <c r="X1404" s="3"/>
      <c r="Y1404" s="6"/>
      <c r="Z1404" s="6"/>
      <c r="AA1404" s="6"/>
      <c r="AB1404" s="3"/>
      <c r="AC1404" s="6"/>
      <c r="AD1404" s="6"/>
      <c r="AE1404" s="3"/>
      <c r="AF1404" s="3"/>
      <c r="AG1404" s="6"/>
      <c r="AH1404" s="6"/>
      <c r="AI1404" s="3"/>
      <c r="AJ1404" s="3"/>
      <c r="AK1404" s="3"/>
      <c r="AL1404" s="3"/>
      <c r="AM1404" s="6"/>
      <c r="AN1404" s="3"/>
      <c r="AO1404" s="3"/>
      <c r="AP1404" s="3"/>
      <c r="AQ1404" s="3"/>
      <c r="AR1404" s="3"/>
      <c r="AS1404" s="3"/>
      <c r="AT1404" s="6"/>
      <c r="AU1404" s="6"/>
      <c r="AV1404" s="6"/>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v>1970</v>
      </c>
      <c r="BZ1404" s="3" t="s">
        <v>2504</v>
      </c>
      <c r="CA1404" s="3" t="s">
        <v>2507</v>
      </c>
      <c r="CB1404" s="3" t="s">
        <v>2508</v>
      </c>
      <c r="CC1404" s="3" t="s">
        <v>2351</v>
      </c>
      <c r="CD1404" s="3"/>
      <c r="CE1404" s="3"/>
      <c r="CF1404" s="7"/>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J1404" s="1"/>
      <c r="DK1404" s="1"/>
      <c r="DL1404" s="1"/>
      <c r="DM1404" s="1"/>
      <c r="DN1404" s="1"/>
      <c r="DO1404" s="1"/>
      <c r="DQ1404" s="1"/>
      <c r="DT1404" s="1"/>
      <c r="DW1404" s="1"/>
      <c r="DX1404" s="1"/>
      <c r="DY1404" s="1"/>
      <c r="DZ1404" s="1"/>
      <c r="EA1404" s="1"/>
      <c r="EB1404" s="1"/>
      <c r="EC1404" s="1"/>
      <c r="EF1404" s="1"/>
      <c r="ER1404" s="1"/>
      <c r="ET1404" s="1"/>
      <c r="FH1404" s="1"/>
      <c r="FI1404" s="1"/>
      <c r="LT1404" s="2"/>
      <c r="LU1404" s="2"/>
      <c r="LV1404" s="2"/>
      <c r="LW1404" s="2"/>
      <c r="LX1404" s="2"/>
      <c r="LY1404" s="2"/>
      <c r="LZ1404" s="2"/>
      <c r="MA1404" s="2"/>
      <c r="MB1404" s="2"/>
      <c r="MC1404" s="2"/>
      <c r="MD1404" s="2"/>
      <c r="ME1404" s="2"/>
      <c r="MF1404" s="2"/>
      <c r="MG1404" s="2"/>
      <c r="MH1404" s="2"/>
      <c r="MI1404" s="2"/>
      <c r="MJ1404" s="2"/>
      <c r="MK1404" s="2"/>
      <c r="ML1404" s="2"/>
      <c r="MM1404" s="2"/>
      <c r="MN1404" s="2"/>
      <c r="MO1404" s="2"/>
      <c r="MP1404" s="2"/>
      <c r="MQ1404" s="2"/>
      <c r="MR1404" s="2"/>
      <c r="MS1404" s="2"/>
      <c r="MT1404" s="2"/>
      <c r="MU1404" s="2"/>
      <c r="MV1404" s="2"/>
      <c r="MW1404" s="2"/>
      <c r="MX1404" s="2"/>
      <c r="MY1404" s="2"/>
      <c r="MZ1404" s="2"/>
      <c r="NA1404" s="2"/>
      <c r="NB1404" s="2"/>
      <c r="NC1404" s="2"/>
      <c r="ND1404" s="2"/>
      <c r="NE1404" s="2"/>
      <c r="NF1404" s="2"/>
      <c r="NG1404" s="2"/>
      <c r="NH1404" s="2"/>
      <c r="NI1404" s="2"/>
      <c r="NJ1404" s="2"/>
      <c r="NK1404" s="2"/>
      <c r="NL1404" s="2"/>
      <c r="NM1404" s="2"/>
      <c r="NN1404" s="2"/>
      <c r="NO1404" s="2"/>
      <c r="NP1404" s="2"/>
      <c r="NQ1404" s="2"/>
      <c r="NR1404" s="2"/>
      <c r="NS1404" s="2"/>
      <c r="NT1404" s="2"/>
      <c r="NU1404" s="2"/>
      <c r="NV1404" s="2"/>
      <c r="NW1404" s="2"/>
      <c r="NX1404" s="2"/>
      <c r="NY1404" s="2"/>
      <c r="NZ1404" s="2"/>
      <c r="OA1404" s="2"/>
      <c r="OB1404" s="2"/>
      <c r="OC1404" s="2"/>
      <c r="OD1404" s="2"/>
      <c r="OE1404" s="2"/>
      <c r="OF1404" s="2"/>
      <c r="OG1404" s="2"/>
      <c r="OH1404" s="2"/>
      <c r="OI1404" s="2"/>
      <c r="OJ1404" s="2"/>
      <c r="OK1404" s="2"/>
      <c r="OL1404" s="2"/>
      <c r="OM1404" s="2"/>
      <c r="ON1404" s="2"/>
      <c r="OO1404" s="2"/>
      <c r="OP1404" s="2"/>
      <c r="OQ1404" s="2"/>
      <c r="OR1404" s="2"/>
      <c r="OS1404" s="2"/>
      <c r="OT1404" s="2"/>
      <c r="OU1404" s="2"/>
      <c r="OV1404" s="2"/>
      <c r="OW1404" s="2"/>
      <c r="OX1404" s="2"/>
      <c r="OY1404" s="2"/>
      <c r="OZ1404" s="2"/>
      <c r="PA1404" s="2"/>
      <c r="PB1404" s="2"/>
      <c r="PC1404" s="2"/>
      <c r="PD1404" s="2"/>
      <c r="PE1404" s="2"/>
      <c r="PF1404" s="2"/>
      <c r="PG1404" s="2"/>
      <c r="PH1404" s="2"/>
      <c r="PI1404" s="2"/>
      <c r="PJ1404" s="2"/>
      <c r="PK1404" s="2"/>
      <c r="PL1404" s="2"/>
      <c r="PM1404" s="2"/>
      <c r="PN1404" s="2"/>
      <c r="PO1404" s="2"/>
    </row>
    <row r="1405" spans="1:431" ht="98" hidden="1" x14ac:dyDescent="0.15">
      <c r="A1405" s="6" t="s">
        <v>1649</v>
      </c>
      <c r="B1405" s="3"/>
      <c r="C1405" s="6"/>
      <c r="D1405" s="6"/>
      <c r="E1405" s="3"/>
      <c r="F1405" s="6"/>
      <c r="G1405" s="6"/>
      <c r="H1405" s="6"/>
      <c r="I1405" s="3"/>
      <c r="J1405" s="6"/>
      <c r="K1405" s="3"/>
      <c r="L1405" s="3"/>
      <c r="M1405" s="3"/>
      <c r="N1405" s="6"/>
      <c r="O1405" s="3"/>
      <c r="P1405" s="6"/>
      <c r="Q1405" s="6"/>
      <c r="R1405" s="6"/>
      <c r="S1405" s="3"/>
      <c r="T1405" s="3"/>
      <c r="U1405" s="3"/>
      <c r="V1405" s="3"/>
      <c r="W1405" s="3"/>
      <c r="X1405" s="3"/>
      <c r="Y1405" s="6"/>
      <c r="Z1405" s="6"/>
      <c r="AA1405" s="6"/>
      <c r="AB1405" s="3"/>
      <c r="AC1405" s="6"/>
      <c r="AD1405" s="6"/>
      <c r="AE1405" s="3"/>
      <c r="AF1405" s="3"/>
      <c r="AG1405" s="6"/>
      <c r="AH1405" s="6"/>
      <c r="AI1405" s="3"/>
      <c r="AJ1405" s="3"/>
      <c r="AK1405" s="3"/>
      <c r="AL1405" s="3"/>
      <c r="AM1405" s="6"/>
      <c r="AN1405" s="3"/>
      <c r="AO1405" s="3"/>
      <c r="AP1405" s="3"/>
      <c r="AQ1405" s="3"/>
      <c r="AR1405" s="3"/>
      <c r="AS1405" s="3"/>
      <c r="AT1405" s="6"/>
      <c r="AU1405" s="6"/>
      <c r="AV1405" s="6"/>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v>1970</v>
      </c>
      <c r="BZ1405" s="3" t="s">
        <v>2504</v>
      </c>
      <c r="CA1405" s="3" t="s">
        <v>2507</v>
      </c>
      <c r="CB1405" s="3" t="s">
        <v>2508</v>
      </c>
      <c r="CC1405" s="3" t="s">
        <v>2351</v>
      </c>
      <c r="CD1405" s="3"/>
      <c r="CE1405" s="3"/>
      <c r="CF1405" s="7"/>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J1405" s="1"/>
      <c r="DK1405" s="1"/>
      <c r="DL1405" s="1"/>
      <c r="DM1405" s="1"/>
      <c r="DN1405" s="1"/>
      <c r="DO1405" s="1"/>
      <c r="DQ1405" s="1"/>
      <c r="DT1405" s="1"/>
      <c r="DW1405" s="1"/>
      <c r="DX1405" s="1"/>
      <c r="DY1405" s="1"/>
      <c r="DZ1405" s="1"/>
      <c r="EA1405" s="1"/>
      <c r="EB1405" s="1"/>
      <c r="EC1405" s="1"/>
      <c r="EF1405" s="1"/>
      <c r="ER1405" s="1"/>
      <c r="ET1405" s="1"/>
      <c r="FH1405" s="1"/>
      <c r="FI1405" s="1"/>
      <c r="LT1405" s="2"/>
      <c r="LU1405" s="2"/>
      <c r="LV1405" s="2"/>
      <c r="LW1405" s="2"/>
      <c r="LX1405" s="2"/>
      <c r="LY1405" s="2"/>
      <c r="LZ1405" s="2"/>
      <c r="MA1405" s="2"/>
      <c r="MB1405" s="2"/>
      <c r="MC1405" s="2"/>
      <c r="MD1405" s="2"/>
      <c r="ME1405" s="2"/>
      <c r="MF1405" s="2"/>
      <c r="MG1405" s="2"/>
      <c r="MH1405" s="2"/>
      <c r="MI1405" s="2"/>
      <c r="MJ1405" s="2"/>
      <c r="MK1405" s="2"/>
      <c r="ML1405" s="2"/>
      <c r="MM1405" s="2"/>
      <c r="MN1405" s="2"/>
      <c r="MO1405" s="2"/>
      <c r="MP1405" s="2"/>
      <c r="MQ1405" s="2"/>
      <c r="MR1405" s="2"/>
      <c r="MS1405" s="2"/>
      <c r="MT1405" s="2"/>
      <c r="MU1405" s="2"/>
      <c r="MV1405" s="2"/>
      <c r="MW1405" s="2"/>
      <c r="MX1405" s="2"/>
      <c r="MY1405" s="2"/>
      <c r="MZ1405" s="2"/>
      <c r="NA1405" s="2"/>
      <c r="NB1405" s="2"/>
      <c r="NC1405" s="2"/>
      <c r="ND1405" s="2"/>
      <c r="NE1405" s="2"/>
      <c r="NF1405" s="2"/>
      <c r="NG1405" s="2"/>
      <c r="NH1405" s="2"/>
      <c r="NI1405" s="2"/>
      <c r="NJ1405" s="2"/>
      <c r="NK1405" s="2"/>
      <c r="NL1405" s="2"/>
      <c r="NM1405" s="2"/>
      <c r="NN1405" s="2"/>
      <c r="NO1405" s="2"/>
      <c r="NP1405" s="2"/>
      <c r="NQ1405" s="2"/>
      <c r="NR1405" s="2"/>
      <c r="NS1405" s="2"/>
      <c r="NT1405" s="2"/>
      <c r="NU1405" s="2"/>
      <c r="NV1405" s="2"/>
      <c r="NW1405" s="2"/>
      <c r="NX1405" s="2"/>
      <c r="NY1405" s="2"/>
      <c r="NZ1405" s="2"/>
      <c r="OA1405" s="2"/>
      <c r="OB1405" s="2"/>
      <c r="OC1405" s="2"/>
      <c r="OD1405" s="2"/>
      <c r="OE1405" s="2"/>
      <c r="OF1405" s="2"/>
      <c r="OG1405" s="2"/>
      <c r="OH1405" s="2"/>
      <c r="OI1405" s="2"/>
      <c r="OJ1405" s="2"/>
      <c r="OK1405" s="2"/>
      <c r="OL1405" s="2"/>
      <c r="OM1405" s="2"/>
      <c r="ON1405" s="2"/>
      <c r="OO1405" s="2"/>
      <c r="OP1405" s="2"/>
      <c r="OQ1405" s="2"/>
      <c r="OR1405" s="2"/>
      <c r="OS1405" s="2"/>
      <c r="OT1405" s="2"/>
      <c r="OU1405" s="2"/>
      <c r="OV1405" s="2"/>
      <c r="OW1405" s="2"/>
      <c r="OX1405" s="2"/>
      <c r="OY1405" s="2"/>
      <c r="OZ1405" s="2"/>
      <c r="PA1405" s="2"/>
      <c r="PB1405" s="2"/>
      <c r="PC1405" s="2"/>
      <c r="PD1405" s="2"/>
      <c r="PE1405" s="2"/>
      <c r="PF1405" s="2"/>
      <c r="PG1405" s="2"/>
      <c r="PH1405" s="2"/>
      <c r="PI1405" s="2"/>
      <c r="PJ1405" s="2"/>
      <c r="PK1405" s="2"/>
      <c r="PL1405" s="2"/>
      <c r="PM1405" s="2"/>
      <c r="PN1405" s="2"/>
      <c r="PO1405" s="2"/>
    </row>
    <row r="1406" spans="1:431" ht="98" hidden="1" x14ac:dyDescent="0.15">
      <c r="A1406" s="6" t="s">
        <v>1651</v>
      </c>
      <c r="B1406" s="3"/>
      <c r="C1406" s="6"/>
      <c r="D1406" s="6"/>
      <c r="E1406" s="3"/>
      <c r="F1406" s="6"/>
      <c r="G1406" s="6"/>
      <c r="H1406" s="6"/>
      <c r="I1406" s="3"/>
      <c r="J1406" s="6"/>
      <c r="K1406" s="3"/>
      <c r="L1406" s="3"/>
      <c r="M1406" s="3"/>
      <c r="N1406" s="6"/>
      <c r="O1406" s="3"/>
      <c r="P1406" s="6"/>
      <c r="Q1406" s="6"/>
      <c r="R1406" s="6"/>
      <c r="S1406" s="3"/>
      <c r="T1406" s="3"/>
      <c r="U1406" s="3"/>
      <c r="V1406" s="3"/>
      <c r="W1406" s="3"/>
      <c r="X1406" s="3"/>
      <c r="Y1406" s="6"/>
      <c r="Z1406" s="6"/>
      <c r="AA1406" s="6"/>
      <c r="AB1406" s="3"/>
      <c r="AC1406" s="6"/>
      <c r="AD1406" s="6"/>
      <c r="AE1406" s="3"/>
      <c r="AF1406" s="3"/>
      <c r="AG1406" s="6"/>
      <c r="AH1406" s="6"/>
      <c r="AI1406" s="3"/>
      <c r="AJ1406" s="3"/>
      <c r="AK1406" s="3"/>
      <c r="AL1406" s="3"/>
      <c r="AM1406" s="6"/>
      <c r="AN1406" s="3"/>
      <c r="AO1406" s="3"/>
      <c r="AP1406" s="3"/>
      <c r="AQ1406" s="3"/>
      <c r="AR1406" s="3"/>
      <c r="AS1406" s="3"/>
      <c r="AT1406" s="6"/>
      <c r="AU1406" s="6"/>
      <c r="AV1406" s="6"/>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v>1970</v>
      </c>
      <c r="BZ1406" s="3" t="s">
        <v>2504</v>
      </c>
      <c r="CA1406" s="3" t="s">
        <v>2507</v>
      </c>
      <c r="CB1406" s="3" t="s">
        <v>2508</v>
      </c>
      <c r="CC1406" s="3" t="s">
        <v>2351</v>
      </c>
      <c r="CD1406" s="3"/>
      <c r="CE1406" s="3"/>
      <c r="CF1406" s="7"/>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J1406" s="1"/>
      <c r="DK1406" s="1"/>
      <c r="DL1406" s="1"/>
      <c r="DM1406" s="1"/>
      <c r="DN1406" s="1"/>
      <c r="DO1406" s="1"/>
      <c r="DQ1406" s="1"/>
      <c r="DT1406" s="1"/>
      <c r="DW1406" s="1"/>
      <c r="DX1406" s="1"/>
      <c r="DY1406" s="1"/>
      <c r="DZ1406" s="1"/>
      <c r="EA1406" s="1"/>
      <c r="EB1406" s="1"/>
      <c r="EC1406" s="1"/>
      <c r="EF1406" s="1"/>
      <c r="ER1406" s="1"/>
      <c r="ET1406" s="1"/>
      <c r="FH1406" s="1"/>
      <c r="FI1406" s="1"/>
      <c r="LT1406" s="2"/>
      <c r="LU1406" s="2"/>
      <c r="LV1406" s="2"/>
      <c r="LW1406" s="2"/>
      <c r="LX1406" s="2"/>
      <c r="LY1406" s="2"/>
      <c r="LZ1406" s="2"/>
      <c r="MA1406" s="2"/>
      <c r="MB1406" s="2"/>
      <c r="MC1406" s="2"/>
      <c r="MD1406" s="2"/>
      <c r="ME1406" s="2"/>
      <c r="MF1406" s="2"/>
      <c r="MG1406" s="2"/>
      <c r="MH1406" s="2"/>
      <c r="MI1406" s="2"/>
      <c r="MJ1406" s="2"/>
      <c r="MK1406" s="2"/>
      <c r="ML1406" s="2"/>
      <c r="MM1406" s="2"/>
      <c r="MN1406" s="2"/>
      <c r="MO1406" s="2"/>
      <c r="MP1406" s="2"/>
      <c r="MQ1406" s="2"/>
      <c r="MR1406" s="2"/>
      <c r="MS1406" s="2"/>
      <c r="MT1406" s="2"/>
      <c r="MU1406" s="2"/>
      <c r="MV1406" s="2"/>
      <c r="MW1406" s="2"/>
      <c r="MX1406" s="2"/>
      <c r="MY1406" s="2"/>
      <c r="MZ1406" s="2"/>
      <c r="NA1406" s="2"/>
      <c r="NB1406" s="2"/>
      <c r="NC1406" s="2"/>
      <c r="ND1406" s="2"/>
      <c r="NE1406" s="2"/>
      <c r="NF1406" s="2"/>
      <c r="NG1406" s="2"/>
      <c r="NH1406" s="2"/>
      <c r="NI1406" s="2"/>
      <c r="NJ1406" s="2"/>
      <c r="NK1406" s="2"/>
      <c r="NL1406" s="2"/>
      <c r="NM1406" s="2"/>
      <c r="NN1406" s="2"/>
      <c r="NO1406" s="2"/>
      <c r="NP1406" s="2"/>
      <c r="NQ1406" s="2"/>
      <c r="NR1406" s="2"/>
      <c r="NS1406" s="2"/>
      <c r="NT1406" s="2"/>
      <c r="NU1406" s="2"/>
      <c r="NV1406" s="2"/>
      <c r="NW1406" s="2"/>
      <c r="NX1406" s="2"/>
      <c r="NY1406" s="2"/>
      <c r="NZ1406" s="2"/>
      <c r="OA1406" s="2"/>
      <c r="OB1406" s="2"/>
      <c r="OC1406" s="2"/>
      <c r="OD1406" s="2"/>
      <c r="OE1406" s="2"/>
      <c r="OF1406" s="2"/>
      <c r="OG1406" s="2"/>
      <c r="OH1406" s="2"/>
      <c r="OI1406" s="2"/>
      <c r="OJ1406" s="2"/>
      <c r="OK1406" s="2"/>
      <c r="OL1406" s="2"/>
      <c r="OM1406" s="2"/>
      <c r="ON1406" s="2"/>
      <c r="OO1406" s="2"/>
      <c r="OP1406" s="2"/>
      <c r="OQ1406" s="2"/>
      <c r="OR1406" s="2"/>
      <c r="OS1406" s="2"/>
      <c r="OT1406" s="2"/>
      <c r="OU1406" s="2"/>
      <c r="OV1406" s="2"/>
      <c r="OW1406" s="2"/>
      <c r="OX1406" s="2"/>
      <c r="OY1406" s="2"/>
      <c r="OZ1406" s="2"/>
      <c r="PA1406" s="2"/>
      <c r="PB1406" s="2"/>
      <c r="PC1406" s="2"/>
      <c r="PD1406" s="2"/>
      <c r="PE1406" s="2"/>
      <c r="PF1406" s="2"/>
      <c r="PG1406" s="2"/>
      <c r="PH1406" s="2"/>
      <c r="PI1406" s="2"/>
      <c r="PJ1406" s="2"/>
      <c r="PK1406" s="2"/>
      <c r="PL1406" s="2"/>
      <c r="PM1406" s="2"/>
      <c r="PN1406" s="2"/>
      <c r="PO1406" s="2"/>
    </row>
    <row r="1407" spans="1:431" ht="98" hidden="1" x14ac:dyDescent="0.15">
      <c r="A1407" s="6" t="s">
        <v>1652</v>
      </c>
      <c r="B1407" s="3"/>
      <c r="C1407" s="6"/>
      <c r="D1407" s="6"/>
      <c r="E1407" s="3"/>
      <c r="F1407" s="6"/>
      <c r="G1407" s="6"/>
      <c r="H1407" s="6"/>
      <c r="I1407" s="3"/>
      <c r="J1407" s="6"/>
      <c r="K1407" s="3"/>
      <c r="L1407" s="3"/>
      <c r="M1407" s="3"/>
      <c r="N1407" s="6"/>
      <c r="O1407" s="3"/>
      <c r="P1407" s="6"/>
      <c r="Q1407" s="6"/>
      <c r="R1407" s="6"/>
      <c r="S1407" s="3"/>
      <c r="T1407" s="3"/>
      <c r="U1407" s="3"/>
      <c r="V1407" s="3"/>
      <c r="W1407" s="3"/>
      <c r="X1407" s="3"/>
      <c r="Y1407" s="6"/>
      <c r="Z1407" s="6"/>
      <c r="AA1407" s="6"/>
      <c r="AB1407" s="3"/>
      <c r="AC1407" s="6"/>
      <c r="AD1407" s="6"/>
      <c r="AE1407" s="3"/>
      <c r="AF1407" s="3"/>
      <c r="AG1407" s="6"/>
      <c r="AH1407" s="6"/>
      <c r="AI1407" s="3"/>
      <c r="AJ1407" s="3"/>
      <c r="AK1407" s="3"/>
      <c r="AL1407" s="3"/>
      <c r="AM1407" s="6"/>
      <c r="AN1407" s="3"/>
      <c r="AO1407" s="3"/>
      <c r="AP1407" s="3"/>
      <c r="AQ1407" s="3"/>
      <c r="AR1407" s="3"/>
      <c r="AS1407" s="3"/>
      <c r="AT1407" s="6"/>
      <c r="AU1407" s="6"/>
      <c r="AV1407" s="6"/>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v>1970</v>
      </c>
      <c r="BZ1407" s="3" t="s">
        <v>2504</v>
      </c>
      <c r="CA1407" s="3" t="s">
        <v>2507</v>
      </c>
      <c r="CB1407" s="3" t="s">
        <v>2508</v>
      </c>
      <c r="CC1407" s="3" t="s">
        <v>2351</v>
      </c>
      <c r="CD1407" s="3"/>
      <c r="CE1407" s="3"/>
      <c r="CF1407" s="7"/>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J1407" s="1"/>
      <c r="DK1407" s="1"/>
      <c r="DL1407" s="1"/>
      <c r="DM1407" s="1"/>
      <c r="DN1407" s="1"/>
      <c r="DO1407" s="1"/>
      <c r="DQ1407" s="1"/>
      <c r="DT1407" s="1"/>
      <c r="DW1407" s="1"/>
      <c r="DX1407" s="1"/>
      <c r="DY1407" s="1"/>
      <c r="DZ1407" s="1"/>
      <c r="EA1407" s="1"/>
      <c r="EB1407" s="1"/>
      <c r="EC1407" s="1"/>
      <c r="EF1407" s="1"/>
      <c r="ER1407" s="1"/>
      <c r="ET1407" s="1"/>
      <c r="FH1407" s="1"/>
      <c r="FI1407" s="1"/>
      <c r="LT1407" s="2"/>
      <c r="LU1407" s="2"/>
      <c r="LV1407" s="2"/>
      <c r="LW1407" s="2"/>
      <c r="LX1407" s="2"/>
      <c r="LY1407" s="2"/>
      <c r="LZ1407" s="2"/>
      <c r="MA1407" s="2"/>
      <c r="MB1407" s="2"/>
      <c r="MC1407" s="2"/>
      <c r="MD1407" s="2"/>
      <c r="ME1407" s="2"/>
      <c r="MF1407" s="2"/>
      <c r="MG1407" s="2"/>
      <c r="MH1407" s="2"/>
      <c r="MI1407" s="2"/>
      <c r="MJ1407" s="2"/>
      <c r="MK1407" s="2"/>
      <c r="ML1407" s="2"/>
      <c r="MM1407" s="2"/>
      <c r="MN1407" s="2"/>
      <c r="MO1407" s="2"/>
      <c r="MP1407" s="2"/>
      <c r="MQ1407" s="2"/>
      <c r="MR1407" s="2"/>
      <c r="MS1407" s="2"/>
      <c r="MT1407" s="2"/>
      <c r="MU1407" s="2"/>
      <c r="MV1407" s="2"/>
      <c r="MW1407" s="2"/>
      <c r="MX1407" s="2"/>
      <c r="MY1407" s="2"/>
      <c r="MZ1407" s="2"/>
      <c r="NA1407" s="2"/>
      <c r="NB1407" s="2"/>
      <c r="NC1407" s="2"/>
      <c r="ND1407" s="2"/>
      <c r="NE1407" s="2"/>
      <c r="NF1407" s="2"/>
      <c r="NG1407" s="2"/>
      <c r="NH1407" s="2"/>
      <c r="NI1407" s="2"/>
      <c r="NJ1407" s="2"/>
      <c r="NK1407" s="2"/>
      <c r="NL1407" s="2"/>
      <c r="NM1407" s="2"/>
      <c r="NN1407" s="2"/>
      <c r="NO1407" s="2"/>
      <c r="NP1407" s="2"/>
      <c r="NQ1407" s="2"/>
      <c r="NR1407" s="2"/>
      <c r="NS1407" s="2"/>
      <c r="NT1407" s="2"/>
      <c r="NU1407" s="2"/>
      <c r="NV1407" s="2"/>
      <c r="NW1407" s="2"/>
      <c r="NX1407" s="2"/>
      <c r="NY1407" s="2"/>
      <c r="NZ1407" s="2"/>
      <c r="OA1407" s="2"/>
      <c r="OB1407" s="2"/>
      <c r="OC1407" s="2"/>
      <c r="OD1407" s="2"/>
      <c r="OE1407" s="2"/>
      <c r="OF1407" s="2"/>
      <c r="OG1407" s="2"/>
      <c r="OH1407" s="2"/>
      <c r="OI1407" s="2"/>
      <c r="OJ1407" s="2"/>
      <c r="OK1407" s="2"/>
      <c r="OL1407" s="2"/>
      <c r="OM1407" s="2"/>
      <c r="ON1407" s="2"/>
      <c r="OO1407" s="2"/>
      <c r="OP1407" s="2"/>
      <c r="OQ1407" s="2"/>
      <c r="OR1407" s="2"/>
      <c r="OS1407" s="2"/>
      <c r="OT1407" s="2"/>
      <c r="OU1407" s="2"/>
      <c r="OV1407" s="2"/>
      <c r="OW1407" s="2"/>
      <c r="OX1407" s="2"/>
      <c r="OY1407" s="2"/>
      <c r="OZ1407" s="2"/>
      <c r="PA1407" s="2"/>
      <c r="PB1407" s="2"/>
      <c r="PC1407" s="2"/>
      <c r="PD1407" s="2"/>
      <c r="PE1407" s="2"/>
      <c r="PF1407" s="2"/>
      <c r="PG1407" s="2"/>
      <c r="PH1407" s="2"/>
      <c r="PI1407" s="2"/>
      <c r="PJ1407" s="2"/>
      <c r="PK1407" s="2"/>
      <c r="PL1407" s="2"/>
      <c r="PM1407" s="2"/>
      <c r="PN1407" s="2"/>
      <c r="PO1407" s="2"/>
    </row>
    <row r="1408" spans="1:431" ht="98" hidden="1" x14ac:dyDescent="0.15">
      <c r="A1408" s="6" t="s">
        <v>1653</v>
      </c>
      <c r="B1408" s="3"/>
      <c r="C1408" s="6"/>
      <c r="D1408" s="6"/>
      <c r="E1408" s="3"/>
      <c r="F1408" s="6"/>
      <c r="G1408" s="6"/>
      <c r="H1408" s="6"/>
      <c r="I1408" s="3"/>
      <c r="J1408" s="6"/>
      <c r="K1408" s="3"/>
      <c r="L1408" s="3"/>
      <c r="M1408" s="3"/>
      <c r="N1408" s="6"/>
      <c r="O1408" s="3"/>
      <c r="P1408" s="6"/>
      <c r="Q1408" s="6"/>
      <c r="R1408" s="6"/>
      <c r="S1408" s="3"/>
      <c r="T1408" s="3"/>
      <c r="U1408" s="3"/>
      <c r="V1408" s="3"/>
      <c r="W1408" s="3"/>
      <c r="X1408" s="3"/>
      <c r="Y1408" s="6"/>
      <c r="Z1408" s="6"/>
      <c r="AA1408" s="6"/>
      <c r="AB1408" s="3"/>
      <c r="AC1408" s="6"/>
      <c r="AD1408" s="6"/>
      <c r="AE1408" s="3"/>
      <c r="AF1408" s="3"/>
      <c r="AG1408" s="6"/>
      <c r="AH1408" s="6"/>
      <c r="AI1408" s="3"/>
      <c r="AJ1408" s="3"/>
      <c r="AK1408" s="3"/>
      <c r="AL1408" s="3"/>
      <c r="AM1408" s="6"/>
      <c r="AN1408" s="3"/>
      <c r="AO1408" s="3"/>
      <c r="AP1408" s="3"/>
      <c r="AQ1408" s="3"/>
      <c r="AR1408" s="3"/>
      <c r="AS1408" s="3"/>
      <c r="AT1408" s="6"/>
      <c r="AU1408" s="6"/>
      <c r="AV1408" s="6"/>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v>1970</v>
      </c>
      <c r="BZ1408" s="3" t="s">
        <v>2504</v>
      </c>
      <c r="CA1408" s="3" t="s">
        <v>2507</v>
      </c>
      <c r="CB1408" s="3" t="s">
        <v>2508</v>
      </c>
      <c r="CC1408" s="3" t="s">
        <v>2351</v>
      </c>
      <c r="CD1408" s="3"/>
      <c r="CE1408" s="3"/>
      <c r="CF1408" s="7"/>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J1408" s="1"/>
      <c r="DK1408" s="1"/>
      <c r="DL1408" s="1"/>
      <c r="DM1408" s="1"/>
      <c r="DN1408" s="1"/>
      <c r="DO1408" s="1"/>
      <c r="DQ1408" s="1"/>
      <c r="DT1408" s="1"/>
      <c r="DW1408" s="1"/>
      <c r="DX1408" s="1"/>
      <c r="DY1408" s="1"/>
      <c r="DZ1408" s="1"/>
      <c r="EA1408" s="1"/>
      <c r="EB1408" s="1"/>
      <c r="EC1408" s="1"/>
      <c r="EF1408" s="1"/>
      <c r="ER1408" s="1"/>
      <c r="ET1408" s="1"/>
      <c r="FH1408" s="1"/>
      <c r="FI1408" s="1"/>
      <c r="LT1408" s="2"/>
      <c r="LU1408" s="2"/>
      <c r="LV1408" s="2"/>
      <c r="LW1408" s="2"/>
      <c r="LX1408" s="2"/>
      <c r="LY1408" s="2"/>
      <c r="LZ1408" s="2"/>
      <c r="MA1408" s="2"/>
      <c r="MB1408" s="2"/>
      <c r="MC1408" s="2"/>
      <c r="MD1408" s="2"/>
      <c r="ME1408" s="2"/>
      <c r="MF1408" s="2"/>
      <c r="MG1408" s="2"/>
      <c r="MH1408" s="2"/>
      <c r="MI1408" s="2"/>
      <c r="MJ1408" s="2"/>
      <c r="MK1408" s="2"/>
      <c r="ML1408" s="2"/>
      <c r="MM1408" s="2"/>
      <c r="MN1408" s="2"/>
      <c r="MO1408" s="2"/>
      <c r="MP1408" s="2"/>
      <c r="MQ1408" s="2"/>
      <c r="MR1408" s="2"/>
      <c r="MS1408" s="2"/>
      <c r="MT1408" s="2"/>
      <c r="MU1408" s="2"/>
      <c r="MV1408" s="2"/>
      <c r="MW1408" s="2"/>
      <c r="MX1408" s="2"/>
      <c r="MY1408" s="2"/>
      <c r="MZ1408" s="2"/>
      <c r="NA1408" s="2"/>
      <c r="NB1408" s="2"/>
      <c r="NC1408" s="2"/>
      <c r="ND1408" s="2"/>
      <c r="NE1408" s="2"/>
      <c r="NF1408" s="2"/>
      <c r="NG1408" s="2"/>
      <c r="NH1408" s="2"/>
      <c r="NI1408" s="2"/>
      <c r="NJ1408" s="2"/>
      <c r="NK1408" s="2"/>
      <c r="NL1408" s="2"/>
      <c r="NM1408" s="2"/>
      <c r="NN1408" s="2"/>
      <c r="NO1408" s="2"/>
      <c r="NP1408" s="2"/>
      <c r="NQ1408" s="2"/>
      <c r="NR1408" s="2"/>
      <c r="NS1408" s="2"/>
      <c r="NT1408" s="2"/>
      <c r="NU1408" s="2"/>
      <c r="NV1408" s="2"/>
      <c r="NW1408" s="2"/>
      <c r="NX1408" s="2"/>
      <c r="NY1408" s="2"/>
      <c r="NZ1408" s="2"/>
      <c r="OA1408" s="2"/>
      <c r="OB1408" s="2"/>
      <c r="OC1408" s="2"/>
      <c r="OD1408" s="2"/>
      <c r="OE1408" s="2"/>
      <c r="OF1408" s="2"/>
      <c r="OG1408" s="2"/>
      <c r="OH1408" s="2"/>
      <c r="OI1408" s="2"/>
      <c r="OJ1408" s="2"/>
      <c r="OK1408" s="2"/>
      <c r="OL1408" s="2"/>
      <c r="OM1408" s="2"/>
      <c r="ON1408" s="2"/>
      <c r="OO1408" s="2"/>
      <c r="OP1408" s="2"/>
      <c r="OQ1408" s="2"/>
      <c r="OR1408" s="2"/>
      <c r="OS1408" s="2"/>
      <c r="OT1408" s="2"/>
      <c r="OU1408" s="2"/>
      <c r="OV1408" s="2"/>
      <c r="OW1408" s="2"/>
      <c r="OX1408" s="2"/>
      <c r="OY1408" s="2"/>
      <c r="OZ1408" s="2"/>
      <c r="PA1408" s="2"/>
      <c r="PB1408" s="2"/>
      <c r="PC1408" s="2"/>
      <c r="PD1408" s="2"/>
      <c r="PE1408" s="2"/>
      <c r="PF1408" s="2"/>
      <c r="PG1408" s="2"/>
      <c r="PH1408" s="2"/>
      <c r="PI1408" s="2"/>
      <c r="PJ1408" s="2"/>
      <c r="PK1408" s="2"/>
      <c r="PL1408" s="2"/>
      <c r="PM1408" s="2"/>
      <c r="PN1408" s="2"/>
      <c r="PO1408" s="2"/>
    </row>
    <row r="1409" spans="1:431" ht="98" hidden="1" x14ac:dyDescent="0.15">
      <c r="A1409" s="16" t="s">
        <v>3640</v>
      </c>
      <c r="B1409" s="3"/>
      <c r="C1409" s="6"/>
      <c r="D1409" s="6"/>
      <c r="E1409" s="3"/>
      <c r="F1409" s="6"/>
      <c r="G1409" s="6"/>
      <c r="H1409" s="6"/>
      <c r="I1409" s="3"/>
      <c r="J1409" s="6"/>
      <c r="K1409" s="3"/>
      <c r="L1409" s="3"/>
      <c r="M1409" s="3"/>
      <c r="N1409" s="6"/>
      <c r="O1409" s="3"/>
      <c r="P1409" s="6"/>
      <c r="Q1409" s="6"/>
      <c r="R1409" s="6"/>
      <c r="S1409" s="3"/>
      <c r="T1409" s="3"/>
      <c r="U1409" s="3"/>
      <c r="V1409" s="3"/>
      <c r="W1409" s="3"/>
      <c r="X1409" s="3"/>
      <c r="Y1409" s="6"/>
      <c r="Z1409" s="6"/>
      <c r="AA1409" s="6"/>
      <c r="AB1409" s="3"/>
      <c r="AC1409" s="6"/>
      <c r="AD1409" s="6"/>
      <c r="AE1409" s="3"/>
      <c r="AF1409" s="3"/>
      <c r="AG1409" s="6"/>
      <c r="AH1409" s="6"/>
      <c r="AI1409" s="3"/>
      <c r="AJ1409" s="3"/>
      <c r="AK1409" s="3"/>
      <c r="AL1409" s="3"/>
      <c r="AM1409" s="6"/>
      <c r="AN1409" s="3"/>
      <c r="AO1409" s="3"/>
      <c r="AP1409" s="3"/>
      <c r="AQ1409" s="3"/>
      <c r="AR1409" s="3"/>
      <c r="AS1409" s="3"/>
      <c r="AT1409" s="6"/>
      <c r="AU1409" s="6"/>
      <c r="AV1409" s="6"/>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v>1970</v>
      </c>
      <c r="BZ1409" s="3" t="s">
        <v>2504</v>
      </c>
      <c r="CA1409" s="3" t="s">
        <v>2507</v>
      </c>
      <c r="CB1409" s="3" t="s">
        <v>2508</v>
      </c>
      <c r="CC1409" s="3" t="s">
        <v>2351</v>
      </c>
      <c r="CD1409" s="3"/>
      <c r="CE1409" s="3"/>
      <c r="CF1409" s="7"/>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J1409" s="1"/>
      <c r="DK1409" s="1"/>
      <c r="DL1409" s="1"/>
      <c r="DM1409" s="1"/>
      <c r="DN1409" s="1"/>
      <c r="DO1409" s="1"/>
      <c r="DQ1409" s="1"/>
      <c r="DT1409" s="1"/>
      <c r="DW1409" s="1"/>
      <c r="DX1409" s="1"/>
      <c r="DY1409" s="1"/>
      <c r="DZ1409" s="1"/>
      <c r="EA1409" s="1"/>
      <c r="EB1409" s="1"/>
      <c r="EC1409" s="1"/>
      <c r="EF1409" s="1"/>
      <c r="ER1409" s="1"/>
      <c r="ET1409" s="1"/>
      <c r="FH1409" s="1"/>
      <c r="FI1409" s="1"/>
      <c r="LT1409" s="2"/>
      <c r="LU1409" s="2"/>
      <c r="LV1409" s="2"/>
      <c r="LW1409" s="2"/>
      <c r="LX1409" s="2"/>
      <c r="LY1409" s="2"/>
      <c r="LZ1409" s="2"/>
      <c r="MA1409" s="2"/>
      <c r="MB1409" s="2"/>
      <c r="MC1409" s="2"/>
      <c r="MD1409" s="2"/>
      <c r="ME1409" s="2"/>
      <c r="MF1409" s="2"/>
      <c r="MG1409" s="2"/>
      <c r="MH1409" s="2"/>
      <c r="MI1409" s="2"/>
      <c r="MJ1409" s="2"/>
      <c r="MK1409" s="2"/>
      <c r="ML1409" s="2"/>
      <c r="MM1409" s="2"/>
      <c r="MN1409" s="2"/>
      <c r="MO1409" s="2"/>
      <c r="MP1409" s="2"/>
      <c r="MQ1409" s="2"/>
      <c r="MR1409" s="2"/>
      <c r="MS1409" s="2"/>
      <c r="MT1409" s="2"/>
      <c r="MU1409" s="2"/>
      <c r="MV1409" s="2"/>
      <c r="MW1409" s="2"/>
      <c r="MX1409" s="2"/>
      <c r="MY1409" s="2"/>
      <c r="MZ1409" s="2"/>
      <c r="NA1409" s="2"/>
      <c r="NB1409" s="2"/>
      <c r="NC1409" s="2"/>
      <c r="ND1409" s="2"/>
      <c r="NE1409" s="2"/>
      <c r="NF1409" s="2"/>
      <c r="NG1409" s="2"/>
      <c r="NH1409" s="2"/>
      <c r="NI1409" s="2"/>
      <c r="NJ1409" s="2"/>
      <c r="NK1409" s="2"/>
      <c r="NL1409" s="2"/>
      <c r="NM1409" s="2"/>
      <c r="NN1409" s="2"/>
      <c r="NO1409" s="2"/>
      <c r="NP1409" s="2"/>
      <c r="NQ1409" s="2"/>
      <c r="NR1409" s="2"/>
      <c r="NS1409" s="2"/>
      <c r="NT1409" s="2"/>
      <c r="NU1409" s="2"/>
      <c r="NV1409" s="2"/>
      <c r="NW1409" s="2"/>
      <c r="NX1409" s="2"/>
      <c r="NY1409" s="2"/>
      <c r="NZ1409" s="2"/>
      <c r="OA1409" s="2"/>
      <c r="OB1409" s="2"/>
      <c r="OC1409" s="2"/>
      <c r="OD1409" s="2"/>
      <c r="OE1409" s="2"/>
      <c r="OF1409" s="2"/>
      <c r="OG1409" s="2"/>
      <c r="OH1409" s="2"/>
      <c r="OI1409" s="2"/>
      <c r="OJ1409" s="2"/>
      <c r="OK1409" s="2"/>
      <c r="OL1409" s="2"/>
      <c r="OM1409" s="2"/>
      <c r="ON1409" s="2"/>
      <c r="OO1409" s="2"/>
      <c r="OP1409" s="2"/>
      <c r="OQ1409" s="2"/>
      <c r="OR1409" s="2"/>
      <c r="OS1409" s="2"/>
      <c r="OT1409" s="2"/>
      <c r="OU1409" s="2"/>
      <c r="OV1409" s="2"/>
      <c r="OW1409" s="2"/>
      <c r="OX1409" s="2"/>
      <c r="OY1409" s="2"/>
      <c r="OZ1409" s="2"/>
      <c r="PA1409" s="2"/>
      <c r="PB1409" s="2"/>
      <c r="PC1409" s="2"/>
      <c r="PD1409" s="2"/>
      <c r="PE1409" s="2"/>
      <c r="PF1409" s="2"/>
      <c r="PG1409" s="2"/>
      <c r="PH1409" s="2"/>
      <c r="PI1409" s="2"/>
      <c r="PJ1409" s="2"/>
      <c r="PK1409" s="2"/>
      <c r="PL1409" s="2"/>
      <c r="PM1409" s="2"/>
      <c r="PN1409" s="2"/>
      <c r="PO1409" s="2"/>
    </row>
    <row r="1410" spans="1:431" ht="98" hidden="1" x14ac:dyDescent="0.15">
      <c r="A1410" s="16" t="s">
        <v>3639</v>
      </c>
      <c r="B1410" s="6">
        <v>0</v>
      </c>
      <c r="C1410" s="6">
        <v>0</v>
      </c>
      <c r="D1410" s="6">
        <v>0</v>
      </c>
      <c r="E1410" s="6">
        <v>0</v>
      </c>
      <c r="F1410" s="6">
        <v>0</v>
      </c>
      <c r="G1410" s="6">
        <v>0</v>
      </c>
      <c r="H1410" s="6">
        <v>0</v>
      </c>
      <c r="I1410" s="6">
        <v>0</v>
      </c>
      <c r="J1410" s="6">
        <v>0</v>
      </c>
      <c r="K1410" s="6">
        <v>0</v>
      </c>
      <c r="L1410" s="6">
        <v>0</v>
      </c>
      <c r="M1410" s="6">
        <v>0</v>
      </c>
      <c r="N1410" s="6">
        <v>0</v>
      </c>
      <c r="O1410" s="6">
        <v>0</v>
      </c>
      <c r="P1410" s="6">
        <v>0</v>
      </c>
      <c r="Q1410" s="6">
        <v>0</v>
      </c>
      <c r="R1410" s="6">
        <v>0</v>
      </c>
      <c r="S1410" s="6">
        <v>0</v>
      </c>
      <c r="T1410" s="6">
        <v>0</v>
      </c>
      <c r="U1410" s="6">
        <v>0</v>
      </c>
      <c r="V1410" s="6">
        <v>0</v>
      </c>
      <c r="W1410" s="6">
        <v>0</v>
      </c>
      <c r="X1410" s="6">
        <v>0</v>
      </c>
      <c r="Y1410" s="6">
        <v>0</v>
      </c>
      <c r="Z1410" s="6">
        <v>0</v>
      </c>
      <c r="AA1410" s="6">
        <v>0</v>
      </c>
      <c r="AB1410" s="3">
        <v>1</v>
      </c>
      <c r="AC1410" s="3">
        <v>0</v>
      </c>
      <c r="AD1410" s="3">
        <v>0</v>
      </c>
      <c r="AE1410" s="3">
        <v>0</v>
      </c>
      <c r="AF1410" s="3">
        <v>0</v>
      </c>
      <c r="AG1410" s="3">
        <v>0</v>
      </c>
      <c r="AH1410" s="3">
        <v>0</v>
      </c>
      <c r="AI1410" s="3">
        <v>0</v>
      </c>
      <c r="AJ1410" s="3">
        <v>0</v>
      </c>
      <c r="AK1410" s="3">
        <v>0</v>
      </c>
      <c r="AL1410" s="3">
        <v>0</v>
      </c>
      <c r="AM1410" s="3">
        <v>0</v>
      </c>
      <c r="AN1410" s="3">
        <v>0</v>
      </c>
      <c r="AO1410" s="3">
        <v>0</v>
      </c>
      <c r="AP1410" s="3">
        <v>0</v>
      </c>
      <c r="AQ1410" s="3">
        <v>0</v>
      </c>
      <c r="AR1410" s="3">
        <v>0</v>
      </c>
      <c r="AS1410" s="3">
        <v>0</v>
      </c>
      <c r="AT1410" s="3">
        <v>0</v>
      </c>
      <c r="AU1410" s="3">
        <v>0</v>
      </c>
      <c r="AV1410" s="3">
        <v>0</v>
      </c>
      <c r="AW1410" s="3">
        <v>0</v>
      </c>
      <c r="AX1410" s="3">
        <v>0</v>
      </c>
      <c r="AY1410" s="3">
        <v>0</v>
      </c>
      <c r="AZ1410" s="3">
        <v>0</v>
      </c>
      <c r="BA1410" s="3">
        <v>0</v>
      </c>
      <c r="BB1410" s="3">
        <v>0</v>
      </c>
      <c r="BC1410" s="3">
        <v>0</v>
      </c>
      <c r="BD1410" s="3">
        <v>0</v>
      </c>
      <c r="BE1410" s="3">
        <v>0</v>
      </c>
      <c r="BF1410" s="3">
        <v>0</v>
      </c>
      <c r="BG1410" s="3">
        <v>0</v>
      </c>
      <c r="BH1410" s="3">
        <v>0</v>
      </c>
      <c r="BI1410" s="3">
        <v>0</v>
      </c>
      <c r="BJ1410" s="3">
        <v>0</v>
      </c>
      <c r="BK1410" s="3">
        <v>0</v>
      </c>
      <c r="BL1410" s="3">
        <v>0</v>
      </c>
      <c r="BM1410" s="3"/>
      <c r="BN1410" s="3">
        <v>0</v>
      </c>
      <c r="BO1410" s="3">
        <v>0</v>
      </c>
      <c r="BP1410" s="3">
        <v>0</v>
      </c>
      <c r="BQ1410" s="3">
        <v>0</v>
      </c>
      <c r="BR1410" s="3">
        <v>0</v>
      </c>
      <c r="BS1410" s="3">
        <v>0</v>
      </c>
      <c r="BT1410" s="3">
        <v>1</v>
      </c>
      <c r="BU1410" s="3">
        <v>0</v>
      </c>
      <c r="BV1410" s="3">
        <v>0</v>
      </c>
      <c r="BW1410" s="3">
        <v>1</v>
      </c>
      <c r="BX1410" s="3">
        <v>0</v>
      </c>
      <c r="BY1410" s="3">
        <v>1970</v>
      </c>
      <c r="BZ1410" s="3" t="s">
        <v>2504</v>
      </c>
      <c r="CA1410" s="3" t="s">
        <v>2507</v>
      </c>
      <c r="CB1410" s="3" t="s">
        <v>2508</v>
      </c>
      <c r="CC1410" s="3" t="s">
        <v>2351</v>
      </c>
      <c r="CD1410" s="3"/>
      <c r="CE1410" s="3"/>
      <c r="CF1410" s="7"/>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J1410" s="1"/>
      <c r="DK1410" s="1"/>
      <c r="DL1410" s="1"/>
      <c r="DM1410" s="1"/>
      <c r="DN1410" s="1"/>
      <c r="DO1410" s="1"/>
      <c r="DQ1410" s="1"/>
      <c r="DT1410" s="1"/>
      <c r="DW1410" s="1"/>
      <c r="DX1410" s="1"/>
      <c r="DY1410" s="1"/>
      <c r="DZ1410" s="1"/>
      <c r="EA1410" s="1"/>
      <c r="EB1410" s="1"/>
      <c r="EC1410" s="1"/>
      <c r="EF1410" s="1"/>
      <c r="ER1410" s="1"/>
      <c r="ET1410" s="1"/>
      <c r="FH1410" s="1"/>
      <c r="FI1410" s="1"/>
      <c r="LT1410" s="2"/>
      <c r="LU1410" s="2"/>
      <c r="LV1410" s="2"/>
      <c r="LW1410" s="2"/>
      <c r="LX1410" s="2"/>
      <c r="LY1410" s="2"/>
      <c r="LZ1410" s="2"/>
      <c r="MA1410" s="2"/>
      <c r="MB1410" s="2"/>
      <c r="MC1410" s="2"/>
      <c r="MD1410" s="2"/>
      <c r="ME1410" s="2"/>
      <c r="MF1410" s="2"/>
      <c r="MG1410" s="2"/>
      <c r="MH1410" s="2"/>
      <c r="MI1410" s="2"/>
      <c r="MJ1410" s="2"/>
      <c r="MK1410" s="2"/>
      <c r="ML1410" s="2"/>
      <c r="MM1410" s="2"/>
      <c r="MN1410" s="2"/>
      <c r="MO1410" s="2"/>
      <c r="MP1410" s="2"/>
      <c r="MQ1410" s="2"/>
      <c r="MR1410" s="2"/>
      <c r="MS1410" s="2"/>
      <c r="MT1410" s="2"/>
      <c r="MU1410" s="2"/>
      <c r="MV1410" s="2"/>
      <c r="MW1410" s="2"/>
      <c r="MX1410" s="2"/>
      <c r="MY1410" s="2"/>
      <c r="MZ1410" s="2"/>
      <c r="NA1410" s="2"/>
      <c r="NB1410" s="2"/>
      <c r="NC1410" s="2"/>
      <c r="ND1410" s="2"/>
      <c r="NE1410" s="2"/>
      <c r="NF1410" s="2"/>
      <c r="NG1410" s="2"/>
      <c r="NH1410" s="2"/>
      <c r="NI1410" s="2"/>
      <c r="NJ1410" s="2"/>
      <c r="NK1410" s="2"/>
      <c r="NL1410" s="2"/>
      <c r="NM1410" s="2"/>
      <c r="NN1410" s="2"/>
      <c r="NO1410" s="2"/>
      <c r="NP1410" s="2"/>
      <c r="NQ1410" s="2"/>
      <c r="NR1410" s="2"/>
      <c r="NS1410" s="2"/>
      <c r="NT1410" s="2"/>
      <c r="NU1410" s="2"/>
      <c r="NV1410" s="2"/>
      <c r="NW1410" s="2"/>
      <c r="NX1410" s="2"/>
      <c r="NY1410" s="2"/>
      <c r="NZ1410" s="2"/>
      <c r="OA1410" s="2"/>
      <c r="OB1410" s="2"/>
      <c r="OC1410" s="2"/>
      <c r="OD1410" s="2"/>
      <c r="OE1410" s="2"/>
      <c r="OF1410" s="2"/>
      <c r="OG1410" s="2"/>
      <c r="OH1410" s="2"/>
      <c r="OI1410" s="2"/>
      <c r="OJ1410" s="2"/>
      <c r="OK1410" s="2"/>
      <c r="OL1410" s="2"/>
      <c r="OM1410" s="2"/>
      <c r="ON1410" s="2"/>
      <c r="OO1410" s="2"/>
      <c r="OP1410" s="2"/>
      <c r="OQ1410" s="2"/>
      <c r="OR1410" s="2"/>
      <c r="OS1410" s="2"/>
      <c r="OT1410" s="2"/>
      <c r="OU1410" s="2"/>
      <c r="OV1410" s="2"/>
      <c r="OW1410" s="2"/>
      <c r="OX1410" s="2"/>
      <c r="OY1410" s="2"/>
      <c r="OZ1410" s="2"/>
      <c r="PA1410" s="2"/>
      <c r="PB1410" s="2"/>
      <c r="PC1410" s="2"/>
      <c r="PD1410" s="2"/>
      <c r="PE1410" s="2"/>
      <c r="PF1410" s="2"/>
      <c r="PG1410" s="2"/>
      <c r="PH1410" s="2"/>
      <c r="PI1410" s="2"/>
      <c r="PJ1410" s="2"/>
      <c r="PK1410" s="2"/>
      <c r="PL1410" s="2"/>
      <c r="PM1410" s="2"/>
      <c r="PN1410" s="2"/>
      <c r="PO1410" s="2"/>
    </row>
    <row r="1411" spans="1:431" ht="98" x14ac:dyDescent="0.15">
      <c r="A1411" s="16" t="s">
        <v>3638</v>
      </c>
      <c r="B1411" s="3">
        <v>0</v>
      </c>
      <c r="C1411" s="6">
        <v>0</v>
      </c>
      <c r="D1411" s="6">
        <v>1</v>
      </c>
      <c r="E1411" s="3">
        <v>0</v>
      </c>
      <c r="F1411" s="6">
        <v>0</v>
      </c>
      <c r="G1411" s="6">
        <v>0</v>
      </c>
      <c r="H1411" s="6">
        <v>0</v>
      </c>
      <c r="I1411" s="6">
        <v>0</v>
      </c>
      <c r="J1411" s="6">
        <v>0</v>
      </c>
      <c r="K1411" s="6">
        <v>0</v>
      </c>
      <c r="L1411" s="6">
        <v>0</v>
      </c>
      <c r="M1411" s="6">
        <v>0</v>
      </c>
      <c r="N1411" s="6">
        <v>0</v>
      </c>
      <c r="O1411" s="6">
        <v>0</v>
      </c>
      <c r="P1411" s="6">
        <v>0</v>
      </c>
      <c r="Q1411" s="6">
        <v>0</v>
      </c>
      <c r="R1411" s="6">
        <v>0</v>
      </c>
      <c r="S1411" s="6">
        <v>0</v>
      </c>
      <c r="T1411" s="6">
        <v>0</v>
      </c>
      <c r="U1411" s="6">
        <v>0</v>
      </c>
      <c r="V1411" s="6">
        <v>0</v>
      </c>
      <c r="W1411" s="6">
        <v>0</v>
      </c>
      <c r="X1411" s="6">
        <v>0</v>
      </c>
      <c r="Y1411" s="6">
        <v>0</v>
      </c>
      <c r="Z1411" s="6">
        <v>0</v>
      </c>
      <c r="AA1411" s="6">
        <v>0</v>
      </c>
      <c r="AB1411" s="6">
        <v>0</v>
      </c>
      <c r="AC1411" s="6">
        <v>0</v>
      </c>
      <c r="AD1411" s="6">
        <v>0</v>
      </c>
      <c r="AE1411" s="6">
        <v>0</v>
      </c>
      <c r="AF1411" s="6">
        <v>0</v>
      </c>
      <c r="AG1411" s="6">
        <v>0</v>
      </c>
      <c r="AH1411" s="6">
        <v>0</v>
      </c>
      <c r="AI1411" s="6">
        <v>0</v>
      </c>
      <c r="AJ1411" s="6">
        <v>0</v>
      </c>
      <c r="AK1411" s="6">
        <v>0</v>
      </c>
      <c r="AL1411" s="6">
        <v>0</v>
      </c>
      <c r="AM1411" s="6">
        <v>0</v>
      </c>
      <c r="AN1411" s="6">
        <v>0</v>
      </c>
      <c r="AO1411" s="6">
        <v>0</v>
      </c>
      <c r="AP1411" s="6">
        <v>0</v>
      </c>
      <c r="AQ1411" s="6">
        <v>0</v>
      </c>
      <c r="AR1411" s="6">
        <v>0</v>
      </c>
      <c r="AS1411" s="6">
        <v>0</v>
      </c>
      <c r="AT1411" s="6">
        <v>0</v>
      </c>
      <c r="AU1411" s="6">
        <v>1</v>
      </c>
      <c r="AV1411" s="3">
        <v>1</v>
      </c>
      <c r="AW1411" s="3">
        <v>0</v>
      </c>
      <c r="AX1411" s="3">
        <v>0</v>
      </c>
      <c r="AY1411" s="3">
        <v>0</v>
      </c>
      <c r="AZ1411" s="3">
        <v>0</v>
      </c>
      <c r="BA1411" s="3">
        <v>0</v>
      </c>
      <c r="BB1411" s="3">
        <v>0</v>
      </c>
      <c r="BC1411" s="3">
        <v>1</v>
      </c>
      <c r="BD1411" s="3">
        <v>0</v>
      </c>
      <c r="BE1411" s="3">
        <v>0</v>
      </c>
      <c r="BF1411" s="3">
        <v>0</v>
      </c>
      <c r="BG1411" s="3">
        <v>0</v>
      </c>
      <c r="BH1411" s="3">
        <v>0</v>
      </c>
      <c r="BI1411" s="3">
        <v>0</v>
      </c>
      <c r="BJ1411" s="3">
        <v>0</v>
      </c>
      <c r="BK1411" s="3">
        <v>0</v>
      </c>
      <c r="BL1411" s="3">
        <v>0</v>
      </c>
      <c r="BM1411" s="3"/>
      <c r="BN1411" s="3">
        <v>0</v>
      </c>
      <c r="BO1411" s="3">
        <v>0</v>
      </c>
      <c r="BP1411" s="3">
        <v>0</v>
      </c>
      <c r="BQ1411" s="3">
        <v>0</v>
      </c>
      <c r="BR1411" s="3">
        <v>0</v>
      </c>
      <c r="BS1411" s="3">
        <v>0</v>
      </c>
      <c r="BT1411" s="3">
        <v>1</v>
      </c>
      <c r="BU1411" s="3">
        <v>1</v>
      </c>
      <c r="BV1411" s="3">
        <v>0</v>
      </c>
      <c r="BW1411" s="3">
        <v>1</v>
      </c>
      <c r="BX1411" s="3">
        <v>0</v>
      </c>
      <c r="BY1411" s="3">
        <v>1970</v>
      </c>
      <c r="BZ1411" s="3" t="s">
        <v>2504</v>
      </c>
      <c r="CA1411" s="3" t="s">
        <v>2507</v>
      </c>
      <c r="CB1411" s="3" t="s">
        <v>2508</v>
      </c>
      <c r="CC1411" s="3" t="s">
        <v>2351</v>
      </c>
      <c r="CD1411" s="3"/>
      <c r="CE1411" s="3"/>
      <c r="CF1411" s="7"/>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J1411" s="1"/>
      <c r="DK1411" s="1"/>
      <c r="DL1411" s="1"/>
      <c r="DM1411" s="1"/>
      <c r="DN1411" s="1"/>
      <c r="DO1411" s="1"/>
      <c r="DQ1411" s="1"/>
      <c r="DT1411" s="1"/>
      <c r="DW1411" s="1"/>
      <c r="DX1411" s="1"/>
      <c r="DY1411" s="1"/>
      <c r="DZ1411" s="1"/>
      <c r="EA1411" s="1"/>
      <c r="EB1411" s="1"/>
      <c r="EC1411" s="1"/>
      <c r="EF1411" s="1"/>
      <c r="ER1411" s="1"/>
      <c r="ET1411" s="1"/>
      <c r="FH1411" s="1"/>
      <c r="FI1411" s="1"/>
      <c r="LT1411" s="2"/>
      <c r="LU1411" s="2"/>
      <c r="LV1411" s="2"/>
      <c r="LW1411" s="2"/>
      <c r="LX1411" s="2"/>
      <c r="LY1411" s="2"/>
      <c r="LZ1411" s="2"/>
      <c r="MA1411" s="2"/>
      <c r="MB1411" s="2"/>
      <c r="MC1411" s="2"/>
      <c r="MD1411" s="2"/>
      <c r="ME1411" s="2"/>
      <c r="MF1411" s="2"/>
      <c r="MG1411" s="2"/>
      <c r="MH1411" s="2"/>
      <c r="MI1411" s="2"/>
      <c r="MJ1411" s="2"/>
      <c r="MK1411" s="2"/>
      <c r="ML1411" s="2"/>
      <c r="MM1411" s="2"/>
      <c r="MN1411" s="2"/>
      <c r="MO1411" s="2"/>
      <c r="MP1411" s="2"/>
      <c r="MQ1411" s="2"/>
      <c r="MR1411" s="2"/>
      <c r="MS1411" s="2"/>
      <c r="MT1411" s="2"/>
      <c r="MU1411" s="2"/>
      <c r="MV1411" s="2"/>
      <c r="MW1411" s="2"/>
      <c r="MX1411" s="2"/>
      <c r="MY1411" s="2"/>
      <c r="MZ1411" s="2"/>
      <c r="NA1411" s="2"/>
      <c r="NB1411" s="2"/>
      <c r="NC1411" s="2"/>
      <c r="ND1411" s="2"/>
      <c r="NE1411" s="2"/>
      <c r="NF1411" s="2"/>
      <c r="NG1411" s="2"/>
      <c r="NH1411" s="2"/>
      <c r="NI1411" s="2"/>
      <c r="NJ1411" s="2"/>
      <c r="NK1411" s="2"/>
      <c r="NL1411" s="2"/>
      <c r="NM1411" s="2"/>
      <c r="NN1411" s="2"/>
      <c r="NO1411" s="2"/>
      <c r="NP1411" s="2"/>
      <c r="NQ1411" s="2"/>
      <c r="NR1411" s="2"/>
      <c r="NS1411" s="2"/>
      <c r="NT1411" s="2"/>
      <c r="NU1411" s="2"/>
      <c r="NV1411" s="2"/>
      <c r="NW1411" s="2"/>
      <c r="NX1411" s="2"/>
      <c r="NY1411" s="2"/>
      <c r="NZ1411" s="2"/>
      <c r="OA1411" s="2"/>
      <c r="OB1411" s="2"/>
      <c r="OC1411" s="2"/>
      <c r="OD1411" s="2"/>
      <c r="OE1411" s="2"/>
      <c r="OF1411" s="2"/>
      <c r="OG1411" s="2"/>
      <c r="OH1411" s="2"/>
      <c r="OI1411" s="2"/>
      <c r="OJ1411" s="2"/>
      <c r="OK1411" s="2"/>
      <c r="OL1411" s="2"/>
      <c r="OM1411" s="2"/>
      <c r="ON1411" s="2"/>
      <c r="OO1411" s="2"/>
      <c r="OP1411" s="2"/>
      <c r="OQ1411" s="2"/>
      <c r="OR1411" s="2"/>
      <c r="OS1411" s="2"/>
      <c r="OT1411" s="2"/>
      <c r="OU1411" s="2"/>
      <c r="OV1411" s="2"/>
      <c r="OW1411" s="2"/>
      <c r="OX1411" s="2"/>
      <c r="OY1411" s="2"/>
      <c r="OZ1411" s="2"/>
      <c r="PA1411" s="2"/>
      <c r="PB1411" s="2"/>
      <c r="PC1411" s="2"/>
      <c r="PD1411" s="2"/>
      <c r="PE1411" s="2"/>
      <c r="PF1411" s="2"/>
      <c r="PG1411" s="2"/>
      <c r="PH1411" s="2"/>
      <c r="PI1411" s="2"/>
      <c r="PJ1411" s="2"/>
      <c r="PK1411" s="2"/>
      <c r="PL1411" s="2"/>
      <c r="PM1411" s="2"/>
      <c r="PN1411" s="2"/>
      <c r="PO1411" s="2"/>
    </row>
    <row r="1412" spans="1:431" ht="98" hidden="1" x14ac:dyDescent="0.15">
      <c r="A1412" s="6" t="s">
        <v>1656</v>
      </c>
      <c r="B1412" s="3"/>
      <c r="C1412" s="6"/>
      <c r="D1412" s="6"/>
      <c r="E1412" s="3"/>
      <c r="F1412" s="6"/>
      <c r="G1412" s="6"/>
      <c r="H1412" s="6"/>
      <c r="I1412" s="3"/>
      <c r="J1412" s="6"/>
      <c r="K1412" s="3"/>
      <c r="L1412" s="3"/>
      <c r="M1412" s="3"/>
      <c r="N1412" s="6"/>
      <c r="O1412" s="3"/>
      <c r="P1412" s="6"/>
      <c r="Q1412" s="6"/>
      <c r="R1412" s="6"/>
      <c r="S1412" s="3"/>
      <c r="T1412" s="3"/>
      <c r="U1412" s="3"/>
      <c r="V1412" s="3"/>
      <c r="W1412" s="3"/>
      <c r="X1412" s="3"/>
      <c r="Y1412" s="6"/>
      <c r="Z1412" s="6"/>
      <c r="AA1412" s="6"/>
      <c r="AB1412" s="3"/>
      <c r="AC1412" s="6"/>
      <c r="AD1412" s="6"/>
      <c r="AE1412" s="3"/>
      <c r="AF1412" s="3"/>
      <c r="AG1412" s="6"/>
      <c r="AH1412" s="6"/>
      <c r="AI1412" s="3"/>
      <c r="AJ1412" s="3"/>
      <c r="AK1412" s="3"/>
      <c r="AL1412" s="3"/>
      <c r="AM1412" s="6"/>
      <c r="AN1412" s="3"/>
      <c r="AO1412" s="3"/>
      <c r="AP1412" s="3"/>
      <c r="AQ1412" s="3"/>
      <c r="AR1412" s="3"/>
      <c r="AS1412" s="3"/>
      <c r="AT1412" s="6"/>
      <c r="AU1412" s="6"/>
      <c r="AV1412" s="6"/>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v>1970</v>
      </c>
      <c r="BZ1412" s="3" t="s">
        <v>2504</v>
      </c>
      <c r="CA1412" s="3" t="s">
        <v>2507</v>
      </c>
      <c r="CB1412" s="3" t="s">
        <v>2508</v>
      </c>
      <c r="CC1412" s="3" t="s">
        <v>2351</v>
      </c>
      <c r="CD1412" s="3"/>
      <c r="CE1412" s="3"/>
      <c r="CF1412" s="7"/>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J1412" s="1"/>
      <c r="DK1412" s="1"/>
      <c r="DL1412" s="1"/>
      <c r="DM1412" s="1"/>
      <c r="DN1412" s="1"/>
      <c r="DO1412" s="1"/>
      <c r="DQ1412" s="1"/>
      <c r="DT1412" s="1"/>
      <c r="DW1412" s="1"/>
      <c r="DX1412" s="1"/>
      <c r="DY1412" s="1"/>
      <c r="DZ1412" s="1"/>
      <c r="EA1412" s="1"/>
      <c r="EB1412" s="1"/>
      <c r="EC1412" s="1"/>
      <c r="EF1412" s="1"/>
      <c r="ER1412" s="1"/>
      <c r="ET1412" s="1"/>
      <c r="FH1412" s="1"/>
      <c r="FI1412" s="1"/>
      <c r="LT1412" s="2"/>
      <c r="LU1412" s="2"/>
      <c r="LV1412" s="2"/>
      <c r="LW1412" s="2"/>
      <c r="LX1412" s="2"/>
      <c r="LY1412" s="2"/>
      <c r="LZ1412" s="2"/>
      <c r="MA1412" s="2"/>
      <c r="MB1412" s="2"/>
      <c r="MC1412" s="2"/>
      <c r="MD1412" s="2"/>
      <c r="ME1412" s="2"/>
      <c r="MF1412" s="2"/>
      <c r="MG1412" s="2"/>
      <c r="MH1412" s="2"/>
      <c r="MI1412" s="2"/>
      <c r="MJ1412" s="2"/>
      <c r="MK1412" s="2"/>
      <c r="ML1412" s="2"/>
      <c r="MM1412" s="2"/>
      <c r="MN1412" s="2"/>
      <c r="MO1412" s="2"/>
      <c r="MP1412" s="2"/>
      <c r="MQ1412" s="2"/>
      <c r="MR1412" s="2"/>
      <c r="MS1412" s="2"/>
      <c r="MT1412" s="2"/>
      <c r="MU1412" s="2"/>
      <c r="MV1412" s="2"/>
      <c r="MW1412" s="2"/>
      <c r="MX1412" s="2"/>
      <c r="MY1412" s="2"/>
      <c r="MZ1412" s="2"/>
      <c r="NA1412" s="2"/>
      <c r="NB1412" s="2"/>
      <c r="NC1412" s="2"/>
      <c r="ND1412" s="2"/>
      <c r="NE1412" s="2"/>
      <c r="NF1412" s="2"/>
      <c r="NG1412" s="2"/>
      <c r="NH1412" s="2"/>
      <c r="NI1412" s="2"/>
      <c r="NJ1412" s="2"/>
      <c r="NK1412" s="2"/>
      <c r="NL1412" s="2"/>
      <c r="NM1412" s="2"/>
      <c r="NN1412" s="2"/>
      <c r="NO1412" s="2"/>
      <c r="NP1412" s="2"/>
      <c r="NQ1412" s="2"/>
      <c r="NR1412" s="2"/>
      <c r="NS1412" s="2"/>
      <c r="NT1412" s="2"/>
      <c r="NU1412" s="2"/>
      <c r="NV1412" s="2"/>
      <c r="NW1412" s="2"/>
      <c r="NX1412" s="2"/>
      <c r="NY1412" s="2"/>
      <c r="NZ1412" s="2"/>
      <c r="OA1412" s="2"/>
      <c r="OB1412" s="2"/>
      <c r="OC1412" s="2"/>
      <c r="OD1412" s="2"/>
      <c r="OE1412" s="2"/>
      <c r="OF1412" s="2"/>
      <c r="OG1412" s="2"/>
      <c r="OH1412" s="2"/>
      <c r="OI1412" s="2"/>
      <c r="OJ1412" s="2"/>
      <c r="OK1412" s="2"/>
      <c r="OL1412" s="2"/>
      <c r="OM1412" s="2"/>
      <c r="ON1412" s="2"/>
      <c r="OO1412" s="2"/>
      <c r="OP1412" s="2"/>
      <c r="OQ1412" s="2"/>
      <c r="OR1412" s="2"/>
      <c r="OS1412" s="2"/>
      <c r="OT1412" s="2"/>
      <c r="OU1412" s="2"/>
      <c r="OV1412" s="2"/>
      <c r="OW1412" s="2"/>
      <c r="OX1412" s="2"/>
      <c r="OY1412" s="2"/>
      <c r="OZ1412" s="2"/>
      <c r="PA1412" s="2"/>
      <c r="PB1412" s="2"/>
      <c r="PC1412" s="2"/>
      <c r="PD1412" s="2"/>
      <c r="PE1412" s="2"/>
      <c r="PF1412" s="2"/>
      <c r="PG1412" s="2"/>
      <c r="PH1412" s="2"/>
      <c r="PI1412" s="2"/>
      <c r="PJ1412" s="2"/>
      <c r="PK1412" s="2"/>
      <c r="PL1412" s="2"/>
      <c r="PM1412" s="2"/>
      <c r="PN1412" s="2"/>
      <c r="PO1412" s="2"/>
    </row>
    <row r="1413" spans="1:431" ht="98" hidden="1" x14ac:dyDescent="0.15">
      <c r="A1413" s="6" t="s">
        <v>1658</v>
      </c>
      <c r="B1413" s="3"/>
      <c r="C1413" s="6"/>
      <c r="D1413" s="6"/>
      <c r="E1413" s="3"/>
      <c r="F1413" s="6"/>
      <c r="G1413" s="6"/>
      <c r="H1413" s="6"/>
      <c r="I1413" s="3"/>
      <c r="J1413" s="6"/>
      <c r="K1413" s="3"/>
      <c r="L1413" s="3"/>
      <c r="M1413" s="3"/>
      <c r="N1413" s="6"/>
      <c r="O1413" s="3"/>
      <c r="P1413" s="6"/>
      <c r="Q1413" s="6"/>
      <c r="R1413" s="6"/>
      <c r="S1413" s="3"/>
      <c r="T1413" s="3"/>
      <c r="U1413" s="3"/>
      <c r="V1413" s="3"/>
      <c r="W1413" s="3"/>
      <c r="X1413" s="3"/>
      <c r="Y1413" s="6"/>
      <c r="Z1413" s="6"/>
      <c r="AA1413" s="6"/>
      <c r="AB1413" s="3"/>
      <c r="AC1413" s="6"/>
      <c r="AD1413" s="6"/>
      <c r="AE1413" s="3"/>
      <c r="AF1413" s="3"/>
      <c r="AG1413" s="6"/>
      <c r="AH1413" s="6"/>
      <c r="AI1413" s="3"/>
      <c r="AJ1413" s="3"/>
      <c r="AK1413" s="3"/>
      <c r="AL1413" s="3"/>
      <c r="AM1413" s="6"/>
      <c r="AN1413" s="3"/>
      <c r="AO1413" s="3"/>
      <c r="AP1413" s="3"/>
      <c r="AQ1413" s="3"/>
      <c r="AR1413" s="3"/>
      <c r="AS1413" s="3"/>
      <c r="AT1413" s="6"/>
      <c r="AU1413" s="6"/>
      <c r="AV1413" s="6"/>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v>1970</v>
      </c>
      <c r="BZ1413" s="3" t="s">
        <v>2504</v>
      </c>
      <c r="CA1413" s="3" t="s">
        <v>2507</v>
      </c>
      <c r="CB1413" s="3" t="s">
        <v>2508</v>
      </c>
      <c r="CC1413" s="3" t="s">
        <v>2351</v>
      </c>
      <c r="CD1413" s="3"/>
      <c r="CE1413" s="3"/>
      <c r="CF1413" s="7"/>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J1413" s="1"/>
      <c r="DK1413" s="1"/>
      <c r="DL1413" s="1"/>
      <c r="DM1413" s="1"/>
      <c r="DN1413" s="1"/>
      <c r="DO1413" s="1"/>
      <c r="DQ1413" s="1"/>
      <c r="DT1413" s="1"/>
      <c r="DW1413" s="1"/>
      <c r="DX1413" s="1"/>
      <c r="DY1413" s="1"/>
      <c r="DZ1413" s="1"/>
      <c r="EA1413" s="1"/>
      <c r="EB1413" s="1"/>
      <c r="EC1413" s="1"/>
      <c r="EF1413" s="1"/>
      <c r="ER1413" s="1"/>
      <c r="ET1413" s="1"/>
      <c r="FH1413" s="1"/>
      <c r="FI1413" s="1"/>
      <c r="LT1413" s="2"/>
      <c r="LU1413" s="2"/>
      <c r="LV1413" s="2"/>
      <c r="LW1413" s="2"/>
      <c r="LX1413" s="2"/>
      <c r="LY1413" s="2"/>
      <c r="LZ1413" s="2"/>
      <c r="MA1413" s="2"/>
      <c r="MB1413" s="2"/>
      <c r="MC1413" s="2"/>
      <c r="MD1413" s="2"/>
      <c r="ME1413" s="2"/>
      <c r="MF1413" s="2"/>
      <c r="MG1413" s="2"/>
      <c r="MH1413" s="2"/>
      <c r="MI1413" s="2"/>
      <c r="MJ1413" s="2"/>
      <c r="MK1413" s="2"/>
      <c r="ML1413" s="2"/>
      <c r="MM1413" s="2"/>
      <c r="MN1413" s="2"/>
      <c r="MO1413" s="2"/>
      <c r="MP1413" s="2"/>
      <c r="MQ1413" s="2"/>
      <c r="MR1413" s="2"/>
      <c r="MS1413" s="2"/>
      <c r="MT1413" s="2"/>
      <c r="MU1413" s="2"/>
      <c r="MV1413" s="2"/>
      <c r="MW1413" s="2"/>
      <c r="MX1413" s="2"/>
      <c r="MY1413" s="2"/>
      <c r="MZ1413" s="2"/>
      <c r="NA1413" s="2"/>
      <c r="NB1413" s="2"/>
      <c r="NC1413" s="2"/>
      <c r="ND1413" s="2"/>
      <c r="NE1413" s="2"/>
      <c r="NF1413" s="2"/>
      <c r="NG1413" s="2"/>
      <c r="NH1413" s="2"/>
      <c r="NI1413" s="2"/>
      <c r="NJ1413" s="2"/>
      <c r="NK1413" s="2"/>
      <c r="NL1413" s="2"/>
      <c r="NM1413" s="2"/>
      <c r="NN1413" s="2"/>
      <c r="NO1413" s="2"/>
      <c r="NP1413" s="2"/>
      <c r="NQ1413" s="2"/>
      <c r="NR1413" s="2"/>
      <c r="NS1413" s="2"/>
      <c r="NT1413" s="2"/>
      <c r="NU1413" s="2"/>
      <c r="NV1413" s="2"/>
      <c r="NW1413" s="2"/>
      <c r="NX1413" s="2"/>
      <c r="NY1413" s="2"/>
      <c r="NZ1413" s="2"/>
      <c r="OA1413" s="2"/>
      <c r="OB1413" s="2"/>
      <c r="OC1413" s="2"/>
      <c r="OD1413" s="2"/>
      <c r="OE1413" s="2"/>
      <c r="OF1413" s="2"/>
      <c r="OG1413" s="2"/>
      <c r="OH1413" s="2"/>
      <c r="OI1413" s="2"/>
      <c r="OJ1413" s="2"/>
      <c r="OK1413" s="2"/>
      <c r="OL1413" s="2"/>
      <c r="OM1413" s="2"/>
      <c r="ON1413" s="2"/>
      <c r="OO1413" s="2"/>
      <c r="OP1413" s="2"/>
      <c r="OQ1413" s="2"/>
      <c r="OR1413" s="2"/>
      <c r="OS1413" s="2"/>
      <c r="OT1413" s="2"/>
      <c r="OU1413" s="2"/>
      <c r="OV1413" s="2"/>
      <c r="OW1413" s="2"/>
      <c r="OX1413" s="2"/>
      <c r="OY1413" s="2"/>
      <c r="OZ1413" s="2"/>
      <c r="PA1413" s="2"/>
      <c r="PB1413" s="2"/>
      <c r="PC1413" s="2"/>
      <c r="PD1413" s="2"/>
      <c r="PE1413" s="2"/>
      <c r="PF1413" s="2"/>
      <c r="PG1413" s="2"/>
      <c r="PH1413" s="2"/>
      <c r="PI1413" s="2"/>
      <c r="PJ1413" s="2"/>
      <c r="PK1413" s="2"/>
      <c r="PL1413" s="2"/>
      <c r="PM1413" s="2"/>
      <c r="PN1413" s="2"/>
      <c r="PO1413" s="2"/>
    </row>
    <row r="1414" spans="1:431" ht="98" hidden="1" x14ac:dyDescent="0.15">
      <c r="A1414" s="6" t="s">
        <v>1660</v>
      </c>
      <c r="B1414" s="3"/>
      <c r="C1414" s="6"/>
      <c r="D1414" s="6"/>
      <c r="E1414" s="3"/>
      <c r="F1414" s="6"/>
      <c r="G1414" s="6"/>
      <c r="H1414" s="6"/>
      <c r="I1414" s="3"/>
      <c r="J1414" s="6"/>
      <c r="K1414" s="3"/>
      <c r="L1414" s="3"/>
      <c r="M1414" s="3"/>
      <c r="N1414" s="6"/>
      <c r="O1414" s="3"/>
      <c r="P1414" s="6"/>
      <c r="Q1414" s="6"/>
      <c r="R1414" s="6"/>
      <c r="S1414" s="3"/>
      <c r="T1414" s="3"/>
      <c r="U1414" s="3"/>
      <c r="V1414" s="3"/>
      <c r="W1414" s="3"/>
      <c r="X1414" s="3"/>
      <c r="Y1414" s="6"/>
      <c r="Z1414" s="6"/>
      <c r="AA1414" s="6"/>
      <c r="AB1414" s="3"/>
      <c r="AC1414" s="6"/>
      <c r="AD1414" s="6"/>
      <c r="AE1414" s="3"/>
      <c r="AF1414" s="3"/>
      <c r="AG1414" s="6"/>
      <c r="AH1414" s="6"/>
      <c r="AI1414" s="3"/>
      <c r="AJ1414" s="3"/>
      <c r="AK1414" s="3"/>
      <c r="AL1414" s="3"/>
      <c r="AM1414" s="6"/>
      <c r="AN1414" s="3"/>
      <c r="AO1414" s="3"/>
      <c r="AP1414" s="3"/>
      <c r="AQ1414" s="3"/>
      <c r="AR1414" s="3"/>
      <c r="AS1414" s="3"/>
      <c r="AT1414" s="6"/>
      <c r="AU1414" s="6"/>
      <c r="AV1414" s="6"/>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v>1970</v>
      </c>
      <c r="BZ1414" s="3" t="s">
        <v>2504</v>
      </c>
      <c r="CA1414" s="3" t="s">
        <v>2507</v>
      </c>
      <c r="CB1414" s="3" t="s">
        <v>2508</v>
      </c>
      <c r="CC1414" s="3" t="s">
        <v>2351</v>
      </c>
      <c r="CD1414" s="3"/>
      <c r="CE1414" s="3"/>
      <c r="CF1414" s="7"/>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J1414" s="1"/>
      <c r="DK1414" s="1"/>
      <c r="DL1414" s="1"/>
      <c r="DM1414" s="1"/>
      <c r="DN1414" s="1"/>
      <c r="DO1414" s="1"/>
      <c r="DQ1414" s="1"/>
      <c r="DT1414" s="1"/>
      <c r="DW1414" s="1"/>
      <c r="DX1414" s="1"/>
      <c r="DY1414" s="1"/>
      <c r="DZ1414" s="1"/>
      <c r="EA1414" s="1"/>
      <c r="EB1414" s="1"/>
      <c r="EC1414" s="1"/>
      <c r="EF1414" s="1"/>
      <c r="ER1414" s="1"/>
      <c r="ET1414" s="1"/>
      <c r="FH1414" s="1"/>
      <c r="FI1414" s="1"/>
      <c r="LT1414" s="2"/>
      <c r="LU1414" s="2"/>
      <c r="LV1414" s="2"/>
      <c r="LW1414" s="2"/>
      <c r="LX1414" s="2"/>
      <c r="LY1414" s="2"/>
      <c r="LZ1414" s="2"/>
      <c r="MA1414" s="2"/>
      <c r="MB1414" s="2"/>
      <c r="MC1414" s="2"/>
      <c r="MD1414" s="2"/>
      <c r="ME1414" s="2"/>
      <c r="MF1414" s="2"/>
      <c r="MG1414" s="2"/>
      <c r="MH1414" s="2"/>
      <c r="MI1414" s="2"/>
      <c r="MJ1414" s="2"/>
      <c r="MK1414" s="2"/>
      <c r="ML1414" s="2"/>
      <c r="MM1414" s="2"/>
      <c r="MN1414" s="2"/>
      <c r="MO1414" s="2"/>
      <c r="MP1414" s="2"/>
      <c r="MQ1414" s="2"/>
      <c r="MR1414" s="2"/>
      <c r="MS1414" s="2"/>
      <c r="MT1414" s="2"/>
      <c r="MU1414" s="2"/>
      <c r="MV1414" s="2"/>
      <c r="MW1414" s="2"/>
      <c r="MX1414" s="2"/>
      <c r="MY1414" s="2"/>
      <c r="MZ1414" s="2"/>
      <c r="NA1414" s="2"/>
      <c r="NB1414" s="2"/>
      <c r="NC1414" s="2"/>
      <c r="ND1414" s="2"/>
      <c r="NE1414" s="2"/>
      <c r="NF1414" s="2"/>
      <c r="NG1414" s="2"/>
      <c r="NH1414" s="2"/>
      <c r="NI1414" s="2"/>
      <c r="NJ1414" s="2"/>
      <c r="NK1414" s="2"/>
      <c r="NL1414" s="2"/>
      <c r="NM1414" s="2"/>
      <c r="NN1414" s="2"/>
      <c r="NO1414" s="2"/>
      <c r="NP1414" s="2"/>
      <c r="NQ1414" s="2"/>
      <c r="NR1414" s="2"/>
      <c r="NS1414" s="2"/>
      <c r="NT1414" s="2"/>
      <c r="NU1414" s="2"/>
      <c r="NV1414" s="2"/>
      <c r="NW1414" s="2"/>
      <c r="NX1414" s="2"/>
      <c r="NY1414" s="2"/>
      <c r="NZ1414" s="2"/>
      <c r="OA1414" s="2"/>
      <c r="OB1414" s="2"/>
      <c r="OC1414" s="2"/>
      <c r="OD1414" s="2"/>
      <c r="OE1414" s="2"/>
      <c r="OF1414" s="2"/>
      <c r="OG1414" s="2"/>
      <c r="OH1414" s="2"/>
      <c r="OI1414" s="2"/>
      <c r="OJ1414" s="2"/>
      <c r="OK1414" s="2"/>
      <c r="OL1414" s="2"/>
      <c r="OM1414" s="2"/>
      <c r="ON1414" s="2"/>
      <c r="OO1414" s="2"/>
      <c r="OP1414" s="2"/>
      <c r="OQ1414" s="2"/>
      <c r="OR1414" s="2"/>
      <c r="OS1414" s="2"/>
      <c r="OT1414" s="2"/>
      <c r="OU1414" s="2"/>
      <c r="OV1414" s="2"/>
      <c r="OW1414" s="2"/>
      <c r="OX1414" s="2"/>
      <c r="OY1414" s="2"/>
      <c r="OZ1414" s="2"/>
      <c r="PA1414" s="2"/>
      <c r="PB1414" s="2"/>
      <c r="PC1414" s="2"/>
      <c r="PD1414" s="2"/>
      <c r="PE1414" s="2"/>
      <c r="PF1414" s="2"/>
      <c r="PG1414" s="2"/>
      <c r="PH1414" s="2"/>
      <c r="PI1414" s="2"/>
      <c r="PJ1414" s="2"/>
      <c r="PK1414" s="2"/>
      <c r="PL1414" s="2"/>
      <c r="PM1414" s="2"/>
      <c r="PN1414" s="2"/>
      <c r="PO1414" s="2"/>
    </row>
    <row r="1415" spans="1:431" ht="98" hidden="1" x14ac:dyDescent="0.15">
      <c r="A1415" s="6" t="s">
        <v>1662</v>
      </c>
      <c r="B1415" s="3"/>
      <c r="C1415" s="6"/>
      <c r="D1415" s="6"/>
      <c r="E1415" s="3"/>
      <c r="F1415" s="6"/>
      <c r="G1415" s="6"/>
      <c r="H1415" s="6"/>
      <c r="I1415" s="3"/>
      <c r="J1415" s="6"/>
      <c r="K1415" s="3"/>
      <c r="L1415" s="3"/>
      <c r="M1415" s="3"/>
      <c r="N1415" s="6"/>
      <c r="O1415" s="3"/>
      <c r="P1415" s="6"/>
      <c r="Q1415" s="6"/>
      <c r="R1415" s="6"/>
      <c r="S1415" s="3"/>
      <c r="T1415" s="3"/>
      <c r="U1415" s="3"/>
      <c r="V1415" s="3"/>
      <c r="W1415" s="3"/>
      <c r="X1415" s="3"/>
      <c r="Y1415" s="6"/>
      <c r="Z1415" s="6"/>
      <c r="AA1415" s="6"/>
      <c r="AB1415" s="3"/>
      <c r="AC1415" s="6"/>
      <c r="AD1415" s="6"/>
      <c r="AE1415" s="3"/>
      <c r="AF1415" s="3"/>
      <c r="AG1415" s="6"/>
      <c r="AH1415" s="6"/>
      <c r="AI1415" s="3"/>
      <c r="AJ1415" s="3"/>
      <c r="AK1415" s="3"/>
      <c r="AL1415" s="3"/>
      <c r="AM1415" s="6"/>
      <c r="AN1415" s="3"/>
      <c r="AO1415" s="3"/>
      <c r="AP1415" s="3"/>
      <c r="AQ1415" s="3"/>
      <c r="AR1415" s="3"/>
      <c r="AS1415" s="3"/>
      <c r="AT1415" s="6"/>
      <c r="AU1415" s="6"/>
      <c r="AV1415" s="6"/>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v>1970</v>
      </c>
      <c r="BZ1415" s="3" t="s">
        <v>2504</v>
      </c>
      <c r="CA1415" s="3" t="s">
        <v>2507</v>
      </c>
      <c r="CB1415" s="3" t="s">
        <v>2508</v>
      </c>
      <c r="CC1415" s="3" t="s">
        <v>2351</v>
      </c>
      <c r="CD1415" s="3"/>
      <c r="CE1415" s="3"/>
      <c r="CF1415" s="7"/>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J1415" s="1"/>
      <c r="DK1415" s="1"/>
      <c r="DL1415" s="1"/>
      <c r="DM1415" s="1"/>
      <c r="DN1415" s="1"/>
      <c r="DO1415" s="1"/>
      <c r="DQ1415" s="1"/>
      <c r="DT1415" s="1"/>
      <c r="DW1415" s="1"/>
      <c r="DX1415" s="1"/>
      <c r="DY1415" s="1"/>
      <c r="DZ1415" s="1"/>
      <c r="EA1415" s="1"/>
      <c r="EB1415" s="1"/>
      <c r="EC1415" s="1"/>
      <c r="EF1415" s="1"/>
      <c r="ER1415" s="1"/>
      <c r="ET1415" s="1"/>
      <c r="FH1415" s="1"/>
      <c r="FI1415" s="1"/>
      <c r="LT1415" s="2"/>
      <c r="LU1415" s="2"/>
      <c r="LV1415" s="2"/>
      <c r="LW1415" s="2"/>
      <c r="LX1415" s="2"/>
      <c r="LY1415" s="2"/>
      <c r="LZ1415" s="2"/>
      <c r="MA1415" s="2"/>
      <c r="MB1415" s="2"/>
      <c r="MC1415" s="2"/>
      <c r="MD1415" s="2"/>
      <c r="ME1415" s="2"/>
      <c r="MF1415" s="2"/>
      <c r="MG1415" s="2"/>
      <c r="MH1415" s="2"/>
      <c r="MI1415" s="2"/>
      <c r="MJ1415" s="2"/>
      <c r="MK1415" s="2"/>
      <c r="ML1415" s="2"/>
      <c r="MM1415" s="2"/>
      <c r="MN1415" s="2"/>
      <c r="MO1415" s="2"/>
      <c r="MP1415" s="2"/>
      <c r="MQ1415" s="2"/>
      <c r="MR1415" s="2"/>
      <c r="MS1415" s="2"/>
      <c r="MT1415" s="2"/>
      <c r="MU1415" s="2"/>
      <c r="MV1415" s="2"/>
      <c r="MW1415" s="2"/>
      <c r="MX1415" s="2"/>
      <c r="MY1415" s="2"/>
      <c r="MZ1415" s="2"/>
      <c r="NA1415" s="2"/>
      <c r="NB1415" s="2"/>
      <c r="NC1415" s="2"/>
      <c r="ND1415" s="2"/>
      <c r="NE1415" s="2"/>
      <c r="NF1415" s="2"/>
      <c r="NG1415" s="2"/>
      <c r="NH1415" s="2"/>
      <c r="NI1415" s="2"/>
      <c r="NJ1415" s="2"/>
      <c r="NK1415" s="2"/>
      <c r="NL1415" s="2"/>
      <c r="NM1415" s="2"/>
      <c r="NN1415" s="2"/>
      <c r="NO1415" s="2"/>
      <c r="NP1415" s="2"/>
      <c r="NQ1415" s="2"/>
      <c r="NR1415" s="2"/>
      <c r="NS1415" s="2"/>
      <c r="NT1415" s="2"/>
      <c r="NU1415" s="2"/>
      <c r="NV1415" s="2"/>
      <c r="NW1415" s="2"/>
      <c r="NX1415" s="2"/>
      <c r="NY1415" s="2"/>
      <c r="NZ1415" s="2"/>
      <c r="OA1415" s="2"/>
      <c r="OB1415" s="2"/>
      <c r="OC1415" s="2"/>
      <c r="OD1415" s="2"/>
      <c r="OE1415" s="2"/>
      <c r="OF1415" s="2"/>
      <c r="OG1415" s="2"/>
      <c r="OH1415" s="2"/>
      <c r="OI1415" s="2"/>
      <c r="OJ1415" s="2"/>
      <c r="OK1415" s="2"/>
      <c r="OL1415" s="2"/>
      <c r="OM1415" s="2"/>
      <c r="ON1415" s="2"/>
      <c r="OO1415" s="2"/>
      <c r="OP1415" s="2"/>
      <c r="OQ1415" s="2"/>
      <c r="OR1415" s="2"/>
      <c r="OS1415" s="2"/>
      <c r="OT1415" s="2"/>
      <c r="OU1415" s="2"/>
      <c r="OV1415" s="2"/>
      <c r="OW1415" s="2"/>
      <c r="OX1415" s="2"/>
      <c r="OY1415" s="2"/>
      <c r="OZ1415" s="2"/>
      <c r="PA1415" s="2"/>
      <c r="PB1415" s="2"/>
      <c r="PC1415" s="2"/>
      <c r="PD1415" s="2"/>
      <c r="PE1415" s="2"/>
      <c r="PF1415" s="2"/>
      <c r="PG1415" s="2"/>
      <c r="PH1415" s="2"/>
      <c r="PI1415" s="2"/>
      <c r="PJ1415" s="2"/>
      <c r="PK1415" s="2"/>
      <c r="PL1415" s="2"/>
      <c r="PM1415" s="2"/>
      <c r="PN1415" s="2"/>
      <c r="PO1415" s="2"/>
    </row>
    <row r="1416" spans="1:431" ht="98" hidden="1" x14ac:dyDescent="0.15">
      <c r="A1416" s="6" t="s">
        <v>1664</v>
      </c>
      <c r="B1416" s="3"/>
      <c r="C1416" s="6"/>
      <c r="D1416" s="6"/>
      <c r="E1416" s="3"/>
      <c r="F1416" s="6"/>
      <c r="G1416" s="6"/>
      <c r="H1416" s="6"/>
      <c r="I1416" s="3"/>
      <c r="J1416" s="6"/>
      <c r="K1416" s="3"/>
      <c r="L1416" s="3"/>
      <c r="M1416" s="3"/>
      <c r="N1416" s="6"/>
      <c r="O1416" s="3"/>
      <c r="P1416" s="6"/>
      <c r="Q1416" s="6"/>
      <c r="R1416" s="6"/>
      <c r="S1416" s="3"/>
      <c r="T1416" s="3"/>
      <c r="U1416" s="3"/>
      <c r="V1416" s="3"/>
      <c r="W1416" s="3"/>
      <c r="X1416" s="3"/>
      <c r="Y1416" s="6"/>
      <c r="Z1416" s="6"/>
      <c r="AA1416" s="6"/>
      <c r="AB1416" s="3"/>
      <c r="AC1416" s="6"/>
      <c r="AD1416" s="6"/>
      <c r="AE1416" s="3"/>
      <c r="AF1416" s="3"/>
      <c r="AG1416" s="6"/>
      <c r="AH1416" s="6"/>
      <c r="AI1416" s="3"/>
      <c r="AJ1416" s="3"/>
      <c r="AK1416" s="3"/>
      <c r="AL1416" s="3"/>
      <c r="AM1416" s="6"/>
      <c r="AN1416" s="3"/>
      <c r="AO1416" s="3"/>
      <c r="AP1416" s="3"/>
      <c r="AQ1416" s="3"/>
      <c r="AR1416" s="3"/>
      <c r="AS1416" s="3"/>
      <c r="AT1416" s="6"/>
      <c r="AU1416" s="6"/>
      <c r="AV1416" s="6"/>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v>1970</v>
      </c>
      <c r="BZ1416" s="3" t="s">
        <v>2504</v>
      </c>
      <c r="CA1416" s="3" t="s">
        <v>2507</v>
      </c>
      <c r="CB1416" s="3" t="s">
        <v>2508</v>
      </c>
      <c r="CC1416" s="3" t="s">
        <v>2351</v>
      </c>
      <c r="CD1416" s="3"/>
      <c r="CE1416" s="3"/>
      <c r="CF1416" s="7"/>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J1416" s="1"/>
      <c r="DK1416" s="1"/>
      <c r="DL1416" s="1"/>
      <c r="DM1416" s="1"/>
      <c r="DN1416" s="1"/>
      <c r="DO1416" s="1"/>
      <c r="DQ1416" s="1"/>
      <c r="DT1416" s="1"/>
      <c r="DW1416" s="1"/>
      <c r="DX1416" s="1"/>
      <c r="DY1416" s="1"/>
      <c r="DZ1416" s="1"/>
      <c r="EA1416" s="1"/>
      <c r="EB1416" s="1"/>
      <c r="EC1416" s="1"/>
      <c r="EF1416" s="1"/>
      <c r="ER1416" s="1"/>
      <c r="ET1416" s="1"/>
      <c r="FH1416" s="1"/>
      <c r="FI1416" s="1"/>
      <c r="LT1416" s="2"/>
      <c r="LU1416" s="2"/>
      <c r="LV1416" s="2"/>
      <c r="LW1416" s="2"/>
      <c r="LX1416" s="2"/>
      <c r="LY1416" s="2"/>
      <c r="LZ1416" s="2"/>
      <c r="MA1416" s="2"/>
      <c r="MB1416" s="2"/>
      <c r="MC1416" s="2"/>
      <c r="MD1416" s="2"/>
      <c r="ME1416" s="2"/>
      <c r="MF1416" s="2"/>
      <c r="MG1416" s="2"/>
      <c r="MH1416" s="2"/>
      <c r="MI1416" s="2"/>
      <c r="MJ1416" s="2"/>
      <c r="MK1416" s="2"/>
      <c r="ML1416" s="2"/>
      <c r="MM1416" s="2"/>
      <c r="MN1416" s="2"/>
      <c r="MO1416" s="2"/>
      <c r="MP1416" s="2"/>
      <c r="MQ1416" s="2"/>
      <c r="MR1416" s="2"/>
      <c r="MS1416" s="2"/>
      <c r="MT1416" s="2"/>
      <c r="MU1416" s="2"/>
      <c r="MV1416" s="2"/>
      <c r="MW1416" s="2"/>
      <c r="MX1416" s="2"/>
      <c r="MY1416" s="2"/>
      <c r="MZ1416" s="2"/>
      <c r="NA1416" s="2"/>
      <c r="NB1416" s="2"/>
      <c r="NC1416" s="2"/>
      <c r="ND1416" s="2"/>
      <c r="NE1416" s="2"/>
      <c r="NF1416" s="2"/>
      <c r="NG1416" s="2"/>
      <c r="NH1416" s="2"/>
      <c r="NI1416" s="2"/>
      <c r="NJ1416" s="2"/>
      <c r="NK1416" s="2"/>
      <c r="NL1416" s="2"/>
      <c r="NM1416" s="2"/>
      <c r="NN1416" s="2"/>
      <c r="NO1416" s="2"/>
      <c r="NP1416" s="2"/>
      <c r="NQ1416" s="2"/>
      <c r="NR1416" s="2"/>
      <c r="NS1416" s="2"/>
      <c r="NT1416" s="2"/>
      <c r="NU1416" s="2"/>
      <c r="NV1416" s="2"/>
      <c r="NW1416" s="2"/>
      <c r="NX1416" s="2"/>
      <c r="NY1416" s="2"/>
      <c r="NZ1416" s="2"/>
      <c r="OA1416" s="2"/>
      <c r="OB1416" s="2"/>
      <c r="OC1416" s="2"/>
      <c r="OD1416" s="2"/>
      <c r="OE1416" s="2"/>
      <c r="OF1416" s="2"/>
      <c r="OG1416" s="2"/>
      <c r="OH1416" s="2"/>
      <c r="OI1416" s="2"/>
      <c r="OJ1416" s="2"/>
      <c r="OK1416" s="2"/>
      <c r="OL1416" s="2"/>
      <c r="OM1416" s="2"/>
      <c r="ON1416" s="2"/>
      <c r="OO1416" s="2"/>
      <c r="OP1416" s="2"/>
      <c r="OQ1416" s="2"/>
      <c r="OR1416" s="2"/>
      <c r="OS1416" s="2"/>
      <c r="OT1416" s="2"/>
      <c r="OU1416" s="2"/>
      <c r="OV1416" s="2"/>
      <c r="OW1416" s="2"/>
      <c r="OX1416" s="2"/>
      <c r="OY1416" s="2"/>
      <c r="OZ1416" s="2"/>
      <c r="PA1416" s="2"/>
      <c r="PB1416" s="2"/>
      <c r="PC1416" s="2"/>
      <c r="PD1416" s="2"/>
      <c r="PE1416" s="2"/>
      <c r="PF1416" s="2"/>
      <c r="PG1416" s="2"/>
      <c r="PH1416" s="2"/>
      <c r="PI1416" s="2"/>
      <c r="PJ1416" s="2"/>
      <c r="PK1416" s="2"/>
      <c r="PL1416" s="2"/>
      <c r="PM1416" s="2"/>
      <c r="PN1416" s="2"/>
      <c r="PO1416" s="2"/>
    </row>
    <row r="1417" spans="1:431" ht="98" hidden="1" x14ac:dyDescent="0.15">
      <c r="A1417" s="6" t="s">
        <v>1666</v>
      </c>
      <c r="B1417" s="3"/>
      <c r="C1417" s="6"/>
      <c r="D1417" s="6"/>
      <c r="E1417" s="3"/>
      <c r="F1417" s="6"/>
      <c r="G1417" s="6"/>
      <c r="H1417" s="6"/>
      <c r="I1417" s="3"/>
      <c r="J1417" s="6"/>
      <c r="K1417" s="3"/>
      <c r="L1417" s="3"/>
      <c r="M1417" s="3"/>
      <c r="N1417" s="6"/>
      <c r="O1417" s="3"/>
      <c r="P1417" s="6"/>
      <c r="Q1417" s="6"/>
      <c r="R1417" s="6"/>
      <c r="S1417" s="3"/>
      <c r="T1417" s="3"/>
      <c r="U1417" s="3"/>
      <c r="V1417" s="3"/>
      <c r="W1417" s="3"/>
      <c r="X1417" s="3"/>
      <c r="Y1417" s="6"/>
      <c r="Z1417" s="6"/>
      <c r="AA1417" s="6"/>
      <c r="AB1417" s="3"/>
      <c r="AC1417" s="6"/>
      <c r="AD1417" s="6"/>
      <c r="AE1417" s="3"/>
      <c r="AF1417" s="3"/>
      <c r="AG1417" s="6"/>
      <c r="AH1417" s="6"/>
      <c r="AI1417" s="3"/>
      <c r="AJ1417" s="3"/>
      <c r="AK1417" s="3"/>
      <c r="AL1417" s="3"/>
      <c r="AM1417" s="6"/>
      <c r="AN1417" s="3"/>
      <c r="AO1417" s="3"/>
      <c r="AP1417" s="3"/>
      <c r="AQ1417" s="3"/>
      <c r="AR1417" s="3"/>
      <c r="AS1417" s="3"/>
      <c r="AT1417" s="6"/>
      <c r="AU1417" s="6"/>
      <c r="AV1417" s="6"/>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v>1970</v>
      </c>
      <c r="BZ1417" s="3" t="s">
        <v>2504</v>
      </c>
      <c r="CA1417" s="3" t="s">
        <v>2507</v>
      </c>
      <c r="CB1417" s="3" t="s">
        <v>2508</v>
      </c>
      <c r="CC1417" s="3" t="s">
        <v>2351</v>
      </c>
      <c r="CD1417" s="3"/>
      <c r="CE1417" s="3"/>
      <c r="CF1417" s="7"/>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J1417" s="1"/>
      <c r="DK1417" s="1"/>
      <c r="DL1417" s="1"/>
      <c r="DM1417" s="1"/>
      <c r="DN1417" s="1"/>
      <c r="DO1417" s="1"/>
      <c r="DQ1417" s="1"/>
      <c r="DT1417" s="1"/>
      <c r="DW1417" s="1"/>
      <c r="DX1417" s="1"/>
      <c r="DY1417" s="1"/>
      <c r="DZ1417" s="1"/>
      <c r="EA1417" s="1"/>
      <c r="EB1417" s="1"/>
      <c r="EC1417" s="1"/>
      <c r="EF1417" s="1"/>
      <c r="ER1417" s="1"/>
      <c r="ET1417" s="1"/>
      <c r="FH1417" s="1"/>
      <c r="FI1417" s="1"/>
      <c r="LT1417" s="2"/>
      <c r="LU1417" s="2"/>
      <c r="LV1417" s="2"/>
      <c r="LW1417" s="2"/>
      <c r="LX1417" s="2"/>
      <c r="LY1417" s="2"/>
      <c r="LZ1417" s="2"/>
      <c r="MA1417" s="2"/>
      <c r="MB1417" s="2"/>
      <c r="MC1417" s="2"/>
      <c r="MD1417" s="2"/>
      <c r="ME1417" s="2"/>
      <c r="MF1417" s="2"/>
      <c r="MG1417" s="2"/>
      <c r="MH1417" s="2"/>
      <c r="MI1417" s="2"/>
      <c r="MJ1417" s="2"/>
      <c r="MK1417" s="2"/>
      <c r="ML1417" s="2"/>
      <c r="MM1417" s="2"/>
      <c r="MN1417" s="2"/>
      <c r="MO1417" s="2"/>
      <c r="MP1417" s="2"/>
      <c r="MQ1417" s="2"/>
      <c r="MR1417" s="2"/>
      <c r="MS1417" s="2"/>
      <c r="MT1417" s="2"/>
      <c r="MU1417" s="2"/>
      <c r="MV1417" s="2"/>
      <c r="MW1417" s="2"/>
      <c r="MX1417" s="2"/>
      <c r="MY1417" s="2"/>
      <c r="MZ1417" s="2"/>
      <c r="NA1417" s="2"/>
      <c r="NB1417" s="2"/>
      <c r="NC1417" s="2"/>
      <c r="ND1417" s="2"/>
      <c r="NE1417" s="2"/>
      <c r="NF1417" s="2"/>
      <c r="NG1417" s="2"/>
      <c r="NH1417" s="2"/>
      <c r="NI1417" s="2"/>
      <c r="NJ1417" s="2"/>
      <c r="NK1417" s="2"/>
      <c r="NL1417" s="2"/>
      <c r="NM1417" s="2"/>
      <c r="NN1417" s="2"/>
      <c r="NO1417" s="2"/>
      <c r="NP1417" s="2"/>
      <c r="NQ1417" s="2"/>
      <c r="NR1417" s="2"/>
      <c r="NS1417" s="2"/>
      <c r="NT1417" s="2"/>
      <c r="NU1417" s="2"/>
      <c r="NV1417" s="2"/>
      <c r="NW1417" s="2"/>
      <c r="NX1417" s="2"/>
      <c r="NY1417" s="2"/>
      <c r="NZ1417" s="2"/>
      <c r="OA1417" s="2"/>
      <c r="OB1417" s="2"/>
      <c r="OC1417" s="2"/>
      <c r="OD1417" s="2"/>
      <c r="OE1417" s="2"/>
      <c r="OF1417" s="2"/>
      <c r="OG1417" s="2"/>
      <c r="OH1417" s="2"/>
      <c r="OI1417" s="2"/>
      <c r="OJ1417" s="2"/>
      <c r="OK1417" s="2"/>
      <c r="OL1417" s="2"/>
      <c r="OM1417" s="2"/>
      <c r="ON1417" s="2"/>
      <c r="OO1417" s="2"/>
      <c r="OP1417" s="2"/>
      <c r="OQ1417" s="2"/>
      <c r="OR1417" s="2"/>
      <c r="OS1417" s="2"/>
      <c r="OT1417" s="2"/>
      <c r="OU1417" s="2"/>
      <c r="OV1417" s="2"/>
      <c r="OW1417" s="2"/>
      <c r="OX1417" s="2"/>
      <c r="OY1417" s="2"/>
      <c r="OZ1417" s="2"/>
      <c r="PA1417" s="2"/>
      <c r="PB1417" s="2"/>
      <c r="PC1417" s="2"/>
      <c r="PD1417" s="2"/>
      <c r="PE1417" s="2"/>
      <c r="PF1417" s="2"/>
      <c r="PG1417" s="2"/>
      <c r="PH1417" s="2"/>
      <c r="PI1417" s="2"/>
      <c r="PJ1417" s="2"/>
      <c r="PK1417" s="2"/>
      <c r="PL1417" s="2"/>
      <c r="PM1417" s="2"/>
      <c r="PN1417" s="2"/>
      <c r="PO1417" s="2"/>
    </row>
    <row r="1418" spans="1:431" ht="98" hidden="1" x14ac:dyDescent="0.15">
      <c r="A1418" s="6" t="s">
        <v>1668</v>
      </c>
      <c r="B1418" s="3"/>
      <c r="C1418" s="6"/>
      <c r="D1418" s="6"/>
      <c r="E1418" s="3"/>
      <c r="F1418" s="6"/>
      <c r="G1418" s="6"/>
      <c r="H1418" s="6"/>
      <c r="I1418" s="3"/>
      <c r="J1418" s="6"/>
      <c r="K1418" s="3"/>
      <c r="L1418" s="3"/>
      <c r="M1418" s="3"/>
      <c r="N1418" s="6"/>
      <c r="O1418" s="3"/>
      <c r="P1418" s="6"/>
      <c r="Q1418" s="6"/>
      <c r="R1418" s="6"/>
      <c r="S1418" s="3"/>
      <c r="T1418" s="3"/>
      <c r="U1418" s="3"/>
      <c r="V1418" s="3"/>
      <c r="W1418" s="3"/>
      <c r="X1418" s="3"/>
      <c r="Y1418" s="6"/>
      <c r="Z1418" s="6"/>
      <c r="AA1418" s="6"/>
      <c r="AB1418" s="3"/>
      <c r="AC1418" s="6"/>
      <c r="AD1418" s="6"/>
      <c r="AE1418" s="3"/>
      <c r="AF1418" s="3"/>
      <c r="AG1418" s="6"/>
      <c r="AH1418" s="6"/>
      <c r="AI1418" s="3"/>
      <c r="AJ1418" s="3"/>
      <c r="AK1418" s="3"/>
      <c r="AL1418" s="3"/>
      <c r="AM1418" s="6"/>
      <c r="AN1418" s="3"/>
      <c r="AO1418" s="3"/>
      <c r="AP1418" s="3"/>
      <c r="AQ1418" s="3"/>
      <c r="AR1418" s="3"/>
      <c r="AS1418" s="3"/>
      <c r="AT1418" s="6"/>
      <c r="AU1418" s="6"/>
      <c r="AV1418" s="6"/>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v>1970</v>
      </c>
      <c r="BZ1418" s="3" t="s">
        <v>2504</v>
      </c>
      <c r="CA1418" s="3" t="s">
        <v>2507</v>
      </c>
      <c r="CB1418" s="3" t="s">
        <v>2508</v>
      </c>
      <c r="CC1418" s="3" t="s">
        <v>2351</v>
      </c>
      <c r="CD1418" s="3"/>
      <c r="CE1418" s="3"/>
      <c r="CF1418" s="7"/>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J1418" s="1"/>
      <c r="DK1418" s="1"/>
      <c r="DL1418" s="1"/>
      <c r="DM1418" s="1"/>
      <c r="DN1418" s="1"/>
      <c r="DO1418" s="1"/>
      <c r="DQ1418" s="1"/>
      <c r="DT1418" s="1"/>
      <c r="DW1418" s="1"/>
      <c r="DX1418" s="1"/>
      <c r="DY1418" s="1"/>
      <c r="DZ1418" s="1"/>
      <c r="EA1418" s="1"/>
      <c r="EB1418" s="1"/>
      <c r="EC1418" s="1"/>
      <c r="EF1418" s="1"/>
      <c r="ER1418" s="1"/>
      <c r="ET1418" s="1"/>
      <c r="FH1418" s="1"/>
      <c r="FI1418" s="1"/>
      <c r="LT1418" s="2"/>
      <c r="LU1418" s="2"/>
      <c r="LV1418" s="2"/>
      <c r="LW1418" s="2"/>
      <c r="LX1418" s="2"/>
      <c r="LY1418" s="2"/>
      <c r="LZ1418" s="2"/>
      <c r="MA1418" s="2"/>
      <c r="MB1418" s="2"/>
      <c r="MC1418" s="2"/>
      <c r="MD1418" s="2"/>
      <c r="ME1418" s="2"/>
      <c r="MF1418" s="2"/>
      <c r="MG1418" s="2"/>
      <c r="MH1418" s="2"/>
      <c r="MI1418" s="2"/>
      <c r="MJ1418" s="2"/>
      <c r="MK1418" s="2"/>
      <c r="ML1418" s="2"/>
      <c r="MM1418" s="2"/>
      <c r="MN1418" s="2"/>
      <c r="MO1418" s="2"/>
      <c r="MP1418" s="2"/>
      <c r="MQ1418" s="2"/>
      <c r="MR1418" s="2"/>
      <c r="MS1418" s="2"/>
      <c r="MT1418" s="2"/>
      <c r="MU1418" s="2"/>
      <c r="MV1418" s="2"/>
      <c r="MW1418" s="2"/>
      <c r="MX1418" s="2"/>
      <c r="MY1418" s="2"/>
      <c r="MZ1418" s="2"/>
      <c r="NA1418" s="2"/>
      <c r="NB1418" s="2"/>
      <c r="NC1418" s="2"/>
      <c r="ND1418" s="2"/>
      <c r="NE1418" s="2"/>
      <c r="NF1418" s="2"/>
      <c r="NG1418" s="2"/>
      <c r="NH1418" s="2"/>
      <c r="NI1418" s="2"/>
      <c r="NJ1418" s="2"/>
      <c r="NK1418" s="2"/>
      <c r="NL1418" s="2"/>
      <c r="NM1418" s="2"/>
      <c r="NN1418" s="2"/>
      <c r="NO1418" s="2"/>
      <c r="NP1418" s="2"/>
      <c r="NQ1418" s="2"/>
      <c r="NR1418" s="2"/>
      <c r="NS1418" s="2"/>
      <c r="NT1418" s="2"/>
      <c r="NU1418" s="2"/>
      <c r="NV1418" s="2"/>
      <c r="NW1418" s="2"/>
      <c r="NX1418" s="2"/>
      <c r="NY1418" s="2"/>
      <c r="NZ1418" s="2"/>
      <c r="OA1418" s="2"/>
      <c r="OB1418" s="2"/>
      <c r="OC1418" s="2"/>
      <c r="OD1418" s="2"/>
      <c r="OE1418" s="2"/>
      <c r="OF1418" s="2"/>
      <c r="OG1418" s="2"/>
      <c r="OH1418" s="2"/>
      <c r="OI1418" s="2"/>
      <c r="OJ1418" s="2"/>
      <c r="OK1418" s="2"/>
      <c r="OL1418" s="2"/>
      <c r="OM1418" s="2"/>
      <c r="ON1418" s="2"/>
      <c r="OO1418" s="2"/>
      <c r="OP1418" s="2"/>
      <c r="OQ1418" s="2"/>
      <c r="OR1418" s="2"/>
      <c r="OS1418" s="2"/>
      <c r="OT1418" s="2"/>
      <c r="OU1418" s="2"/>
      <c r="OV1418" s="2"/>
      <c r="OW1418" s="2"/>
      <c r="OX1418" s="2"/>
      <c r="OY1418" s="2"/>
      <c r="OZ1418" s="2"/>
      <c r="PA1418" s="2"/>
      <c r="PB1418" s="2"/>
      <c r="PC1418" s="2"/>
      <c r="PD1418" s="2"/>
      <c r="PE1418" s="2"/>
      <c r="PF1418" s="2"/>
      <c r="PG1418" s="2"/>
      <c r="PH1418" s="2"/>
      <c r="PI1418" s="2"/>
      <c r="PJ1418" s="2"/>
      <c r="PK1418" s="2"/>
      <c r="PL1418" s="2"/>
      <c r="PM1418" s="2"/>
      <c r="PN1418" s="2"/>
      <c r="PO1418" s="2"/>
    </row>
    <row r="1419" spans="1:431" ht="98" hidden="1" x14ac:dyDescent="0.15">
      <c r="A1419" s="6" t="s">
        <v>1670</v>
      </c>
      <c r="B1419" s="3"/>
      <c r="C1419" s="6"/>
      <c r="D1419" s="6"/>
      <c r="E1419" s="3"/>
      <c r="F1419" s="6"/>
      <c r="G1419" s="6"/>
      <c r="H1419" s="6"/>
      <c r="I1419" s="3"/>
      <c r="J1419" s="6"/>
      <c r="K1419" s="3"/>
      <c r="L1419" s="3"/>
      <c r="M1419" s="3"/>
      <c r="N1419" s="6"/>
      <c r="O1419" s="3"/>
      <c r="P1419" s="6"/>
      <c r="Q1419" s="6"/>
      <c r="R1419" s="6"/>
      <c r="S1419" s="3"/>
      <c r="T1419" s="3"/>
      <c r="U1419" s="3"/>
      <c r="V1419" s="3"/>
      <c r="W1419" s="3"/>
      <c r="X1419" s="3"/>
      <c r="Y1419" s="6"/>
      <c r="Z1419" s="6"/>
      <c r="AA1419" s="6"/>
      <c r="AB1419" s="3"/>
      <c r="AC1419" s="6"/>
      <c r="AD1419" s="6"/>
      <c r="AE1419" s="3"/>
      <c r="AF1419" s="3"/>
      <c r="AG1419" s="6"/>
      <c r="AH1419" s="6"/>
      <c r="AI1419" s="3"/>
      <c r="AJ1419" s="3"/>
      <c r="AK1419" s="3"/>
      <c r="AL1419" s="3"/>
      <c r="AM1419" s="6"/>
      <c r="AN1419" s="3"/>
      <c r="AO1419" s="3"/>
      <c r="AP1419" s="3"/>
      <c r="AQ1419" s="3"/>
      <c r="AR1419" s="3"/>
      <c r="AS1419" s="3"/>
      <c r="AT1419" s="6"/>
      <c r="AU1419" s="6"/>
      <c r="AV1419" s="6"/>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v>1970</v>
      </c>
      <c r="BZ1419" s="3" t="s">
        <v>2504</v>
      </c>
      <c r="CA1419" s="3" t="s">
        <v>2507</v>
      </c>
      <c r="CB1419" s="3" t="s">
        <v>2508</v>
      </c>
      <c r="CC1419" s="3" t="s">
        <v>2351</v>
      </c>
      <c r="CD1419" s="3"/>
      <c r="CE1419" s="3"/>
      <c r="CF1419" s="7"/>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J1419" s="1"/>
      <c r="DK1419" s="1"/>
      <c r="DL1419" s="1"/>
      <c r="DM1419" s="1"/>
      <c r="DN1419" s="1"/>
      <c r="DO1419" s="1"/>
      <c r="DQ1419" s="1"/>
      <c r="DT1419" s="1"/>
      <c r="DW1419" s="1"/>
      <c r="DX1419" s="1"/>
      <c r="DY1419" s="1"/>
      <c r="DZ1419" s="1"/>
      <c r="EA1419" s="1"/>
      <c r="EB1419" s="1"/>
      <c r="EC1419" s="1"/>
      <c r="EF1419" s="1"/>
      <c r="ER1419" s="1"/>
      <c r="ET1419" s="1"/>
      <c r="FH1419" s="1"/>
      <c r="FI1419" s="1"/>
      <c r="LT1419" s="2"/>
      <c r="LU1419" s="2"/>
      <c r="LV1419" s="2"/>
      <c r="LW1419" s="2"/>
      <c r="LX1419" s="2"/>
      <c r="LY1419" s="2"/>
      <c r="LZ1419" s="2"/>
      <c r="MA1419" s="2"/>
      <c r="MB1419" s="2"/>
      <c r="MC1419" s="2"/>
      <c r="MD1419" s="2"/>
      <c r="ME1419" s="2"/>
      <c r="MF1419" s="2"/>
      <c r="MG1419" s="2"/>
      <c r="MH1419" s="2"/>
      <c r="MI1419" s="2"/>
      <c r="MJ1419" s="2"/>
      <c r="MK1419" s="2"/>
      <c r="ML1419" s="2"/>
      <c r="MM1419" s="2"/>
      <c r="MN1419" s="2"/>
      <c r="MO1419" s="2"/>
      <c r="MP1419" s="2"/>
      <c r="MQ1419" s="2"/>
      <c r="MR1419" s="2"/>
      <c r="MS1419" s="2"/>
      <c r="MT1419" s="2"/>
      <c r="MU1419" s="2"/>
      <c r="MV1419" s="2"/>
      <c r="MW1419" s="2"/>
      <c r="MX1419" s="2"/>
      <c r="MY1419" s="2"/>
      <c r="MZ1419" s="2"/>
      <c r="NA1419" s="2"/>
      <c r="NB1419" s="2"/>
      <c r="NC1419" s="2"/>
      <c r="ND1419" s="2"/>
      <c r="NE1419" s="2"/>
      <c r="NF1419" s="2"/>
      <c r="NG1419" s="2"/>
      <c r="NH1419" s="2"/>
      <c r="NI1419" s="2"/>
      <c r="NJ1419" s="2"/>
      <c r="NK1419" s="2"/>
      <c r="NL1419" s="2"/>
      <c r="NM1419" s="2"/>
      <c r="NN1419" s="2"/>
      <c r="NO1419" s="2"/>
      <c r="NP1419" s="2"/>
      <c r="NQ1419" s="2"/>
      <c r="NR1419" s="2"/>
      <c r="NS1419" s="2"/>
      <c r="NT1419" s="2"/>
      <c r="NU1419" s="2"/>
      <c r="NV1419" s="2"/>
      <c r="NW1419" s="2"/>
      <c r="NX1419" s="2"/>
      <c r="NY1419" s="2"/>
      <c r="NZ1419" s="2"/>
      <c r="OA1419" s="2"/>
      <c r="OB1419" s="2"/>
      <c r="OC1419" s="2"/>
      <c r="OD1419" s="2"/>
      <c r="OE1419" s="2"/>
      <c r="OF1419" s="2"/>
      <c r="OG1419" s="2"/>
      <c r="OH1419" s="2"/>
      <c r="OI1419" s="2"/>
      <c r="OJ1419" s="2"/>
      <c r="OK1419" s="2"/>
      <c r="OL1419" s="2"/>
      <c r="OM1419" s="2"/>
      <c r="ON1419" s="2"/>
      <c r="OO1419" s="2"/>
      <c r="OP1419" s="2"/>
      <c r="OQ1419" s="2"/>
      <c r="OR1419" s="2"/>
      <c r="OS1419" s="2"/>
      <c r="OT1419" s="2"/>
      <c r="OU1419" s="2"/>
      <c r="OV1419" s="2"/>
      <c r="OW1419" s="2"/>
      <c r="OX1419" s="2"/>
      <c r="OY1419" s="2"/>
      <c r="OZ1419" s="2"/>
      <c r="PA1419" s="2"/>
      <c r="PB1419" s="2"/>
      <c r="PC1419" s="2"/>
      <c r="PD1419" s="2"/>
      <c r="PE1419" s="2"/>
      <c r="PF1419" s="2"/>
      <c r="PG1419" s="2"/>
      <c r="PH1419" s="2"/>
      <c r="PI1419" s="2"/>
      <c r="PJ1419" s="2"/>
      <c r="PK1419" s="2"/>
      <c r="PL1419" s="2"/>
      <c r="PM1419" s="2"/>
      <c r="PN1419" s="2"/>
      <c r="PO1419" s="2"/>
    </row>
    <row r="1420" spans="1:431" ht="98" hidden="1" x14ac:dyDescent="0.15">
      <c r="A1420" s="6" t="s">
        <v>1672</v>
      </c>
      <c r="B1420" s="3"/>
      <c r="C1420" s="6"/>
      <c r="D1420" s="6"/>
      <c r="E1420" s="3"/>
      <c r="F1420" s="6"/>
      <c r="G1420" s="6"/>
      <c r="H1420" s="6"/>
      <c r="I1420" s="3"/>
      <c r="J1420" s="6"/>
      <c r="K1420" s="3"/>
      <c r="L1420" s="3"/>
      <c r="M1420" s="3"/>
      <c r="N1420" s="6"/>
      <c r="O1420" s="3"/>
      <c r="P1420" s="6"/>
      <c r="Q1420" s="6"/>
      <c r="R1420" s="6"/>
      <c r="S1420" s="3"/>
      <c r="T1420" s="3"/>
      <c r="U1420" s="3"/>
      <c r="V1420" s="3"/>
      <c r="W1420" s="3"/>
      <c r="X1420" s="3"/>
      <c r="Y1420" s="6"/>
      <c r="Z1420" s="6"/>
      <c r="AA1420" s="6"/>
      <c r="AB1420" s="3"/>
      <c r="AC1420" s="6"/>
      <c r="AD1420" s="6"/>
      <c r="AE1420" s="3"/>
      <c r="AF1420" s="3"/>
      <c r="AG1420" s="6"/>
      <c r="AH1420" s="6"/>
      <c r="AI1420" s="3"/>
      <c r="AJ1420" s="3"/>
      <c r="AK1420" s="3"/>
      <c r="AL1420" s="3"/>
      <c r="AM1420" s="6"/>
      <c r="AN1420" s="3"/>
      <c r="AO1420" s="3"/>
      <c r="AP1420" s="3"/>
      <c r="AQ1420" s="3"/>
      <c r="AR1420" s="3"/>
      <c r="AS1420" s="3"/>
      <c r="AT1420" s="6"/>
      <c r="AU1420" s="6"/>
      <c r="AV1420" s="6"/>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v>1970</v>
      </c>
      <c r="BZ1420" s="3" t="s">
        <v>2504</v>
      </c>
      <c r="CA1420" s="3" t="s">
        <v>2507</v>
      </c>
      <c r="CB1420" s="3" t="s">
        <v>2508</v>
      </c>
      <c r="CC1420" s="3" t="s">
        <v>2351</v>
      </c>
      <c r="CD1420" s="3"/>
      <c r="CE1420" s="3"/>
      <c r="CF1420" s="7"/>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J1420" s="1"/>
      <c r="DK1420" s="1"/>
      <c r="DL1420" s="1"/>
      <c r="DM1420" s="1"/>
      <c r="DN1420" s="1"/>
      <c r="DO1420" s="1"/>
      <c r="DQ1420" s="1"/>
      <c r="DT1420" s="1"/>
      <c r="DW1420" s="1"/>
      <c r="DX1420" s="1"/>
      <c r="DY1420" s="1"/>
      <c r="DZ1420" s="1"/>
      <c r="EA1420" s="1"/>
      <c r="EB1420" s="1"/>
      <c r="EC1420" s="1"/>
      <c r="EF1420" s="1"/>
      <c r="ER1420" s="1"/>
      <c r="ET1420" s="1"/>
      <c r="FH1420" s="1"/>
      <c r="FI1420" s="1"/>
      <c r="LT1420" s="2"/>
      <c r="LU1420" s="2"/>
      <c r="LV1420" s="2"/>
      <c r="LW1420" s="2"/>
      <c r="LX1420" s="2"/>
      <c r="LY1420" s="2"/>
      <c r="LZ1420" s="2"/>
      <c r="MA1420" s="2"/>
      <c r="MB1420" s="2"/>
      <c r="MC1420" s="2"/>
      <c r="MD1420" s="2"/>
      <c r="ME1420" s="2"/>
      <c r="MF1420" s="2"/>
      <c r="MG1420" s="2"/>
      <c r="MH1420" s="2"/>
      <c r="MI1420" s="2"/>
      <c r="MJ1420" s="2"/>
      <c r="MK1420" s="2"/>
      <c r="ML1420" s="2"/>
      <c r="MM1420" s="2"/>
      <c r="MN1420" s="2"/>
      <c r="MO1420" s="2"/>
      <c r="MP1420" s="2"/>
      <c r="MQ1420" s="2"/>
      <c r="MR1420" s="2"/>
      <c r="MS1420" s="2"/>
      <c r="MT1420" s="2"/>
      <c r="MU1420" s="2"/>
      <c r="MV1420" s="2"/>
      <c r="MW1420" s="2"/>
      <c r="MX1420" s="2"/>
      <c r="MY1420" s="2"/>
      <c r="MZ1420" s="2"/>
      <c r="NA1420" s="2"/>
      <c r="NB1420" s="2"/>
      <c r="NC1420" s="2"/>
      <c r="ND1420" s="2"/>
      <c r="NE1420" s="2"/>
      <c r="NF1420" s="2"/>
      <c r="NG1420" s="2"/>
      <c r="NH1420" s="2"/>
      <c r="NI1420" s="2"/>
      <c r="NJ1420" s="2"/>
      <c r="NK1420" s="2"/>
      <c r="NL1420" s="2"/>
      <c r="NM1420" s="2"/>
      <c r="NN1420" s="2"/>
      <c r="NO1420" s="2"/>
      <c r="NP1420" s="2"/>
      <c r="NQ1420" s="2"/>
      <c r="NR1420" s="2"/>
      <c r="NS1420" s="2"/>
      <c r="NT1420" s="2"/>
      <c r="NU1420" s="2"/>
      <c r="NV1420" s="2"/>
      <c r="NW1420" s="2"/>
      <c r="NX1420" s="2"/>
      <c r="NY1420" s="2"/>
      <c r="NZ1420" s="2"/>
      <c r="OA1420" s="2"/>
      <c r="OB1420" s="2"/>
      <c r="OC1420" s="2"/>
      <c r="OD1420" s="2"/>
      <c r="OE1420" s="2"/>
      <c r="OF1420" s="2"/>
      <c r="OG1420" s="2"/>
      <c r="OH1420" s="2"/>
      <c r="OI1420" s="2"/>
      <c r="OJ1420" s="2"/>
      <c r="OK1420" s="2"/>
      <c r="OL1420" s="2"/>
      <c r="OM1420" s="2"/>
      <c r="ON1420" s="2"/>
      <c r="OO1420" s="2"/>
      <c r="OP1420" s="2"/>
      <c r="OQ1420" s="2"/>
      <c r="OR1420" s="2"/>
      <c r="OS1420" s="2"/>
      <c r="OT1420" s="2"/>
      <c r="OU1420" s="2"/>
      <c r="OV1420" s="2"/>
      <c r="OW1420" s="2"/>
      <c r="OX1420" s="2"/>
      <c r="OY1420" s="2"/>
      <c r="OZ1420" s="2"/>
      <c r="PA1420" s="2"/>
      <c r="PB1420" s="2"/>
      <c r="PC1420" s="2"/>
      <c r="PD1420" s="2"/>
      <c r="PE1420" s="2"/>
      <c r="PF1420" s="2"/>
      <c r="PG1420" s="2"/>
      <c r="PH1420" s="2"/>
      <c r="PI1420" s="2"/>
      <c r="PJ1420" s="2"/>
      <c r="PK1420" s="2"/>
      <c r="PL1420" s="2"/>
      <c r="PM1420" s="2"/>
      <c r="PN1420" s="2"/>
      <c r="PO1420" s="2"/>
    </row>
    <row r="1421" spans="1:431" ht="98" hidden="1" x14ac:dyDescent="0.15">
      <c r="A1421" s="6" t="s">
        <v>1674</v>
      </c>
      <c r="B1421" s="3"/>
      <c r="C1421" s="6"/>
      <c r="D1421" s="6"/>
      <c r="E1421" s="3"/>
      <c r="F1421" s="6"/>
      <c r="G1421" s="6"/>
      <c r="H1421" s="6"/>
      <c r="I1421" s="3"/>
      <c r="J1421" s="6"/>
      <c r="K1421" s="3"/>
      <c r="L1421" s="3"/>
      <c r="M1421" s="3"/>
      <c r="N1421" s="6"/>
      <c r="O1421" s="3"/>
      <c r="P1421" s="6"/>
      <c r="Q1421" s="6"/>
      <c r="R1421" s="6"/>
      <c r="S1421" s="3"/>
      <c r="T1421" s="3"/>
      <c r="U1421" s="3"/>
      <c r="V1421" s="3"/>
      <c r="W1421" s="3"/>
      <c r="X1421" s="3"/>
      <c r="Y1421" s="6"/>
      <c r="Z1421" s="6"/>
      <c r="AA1421" s="6"/>
      <c r="AB1421" s="3"/>
      <c r="AC1421" s="6"/>
      <c r="AD1421" s="6"/>
      <c r="AE1421" s="3"/>
      <c r="AF1421" s="3"/>
      <c r="AG1421" s="6"/>
      <c r="AH1421" s="6"/>
      <c r="AI1421" s="3"/>
      <c r="AJ1421" s="3"/>
      <c r="AK1421" s="3"/>
      <c r="AL1421" s="3"/>
      <c r="AM1421" s="6"/>
      <c r="AN1421" s="3"/>
      <c r="AO1421" s="3"/>
      <c r="AP1421" s="3"/>
      <c r="AQ1421" s="3"/>
      <c r="AR1421" s="3"/>
      <c r="AS1421" s="3"/>
      <c r="AT1421" s="6"/>
      <c r="AU1421" s="6"/>
      <c r="AV1421" s="6"/>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v>1970</v>
      </c>
      <c r="BZ1421" s="3" t="s">
        <v>2504</v>
      </c>
      <c r="CA1421" s="3" t="s">
        <v>2507</v>
      </c>
      <c r="CB1421" s="3" t="s">
        <v>2508</v>
      </c>
      <c r="CC1421" s="3" t="s">
        <v>2351</v>
      </c>
      <c r="CD1421" s="3"/>
      <c r="CE1421" s="3"/>
      <c r="CF1421" s="7"/>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J1421" s="1"/>
      <c r="DK1421" s="1"/>
      <c r="DL1421" s="1"/>
      <c r="DM1421" s="1"/>
      <c r="DN1421" s="1"/>
      <c r="DO1421" s="1"/>
      <c r="DQ1421" s="1"/>
      <c r="DT1421" s="1"/>
      <c r="DW1421" s="1"/>
      <c r="DX1421" s="1"/>
      <c r="DY1421" s="1"/>
      <c r="DZ1421" s="1"/>
      <c r="EA1421" s="1"/>
      <c r="EB1421" s="1"/>
      <c r="EC1421" s="1"/>
      <c r="EF1421" s="1"/>
      <c r="ER1421" s="1"/>
      <c r="ET1421" s="1"/>
      <c r="FH1421" s="1"/>
      <c r="FI1421" s="1"/>
      <c r="LT1421" s="2"/>
      <c r="LU1421" s="2"/>
      <c r="LV1421" s="2"/>
      <c r="LW1421" s="2"/>
      <c r="LX1421" s="2"/>
      <c r="LY1421" s="2"/>
      <c r="LZ1421" s="2"/>
      <c r="MA1421" s="2"/>
      <c r="MB1421" s="2"/>
      <c r="MC1421" s="2"/>
      <c r="MD1421" s="2"/>
      <c r="ME1421" s="2"/>
      <c r="MF1421" s="2"/>
      <c r="MG1421" s="2"/>
      <c r="MH1421" s="2"/>
      <c r="MI1421" s="2"/>
      <c r="MJ1421" s="2"/>
      <c r="MK1421" s="2"/>
      <c r="ML1421" s="2"/>
      <c r="MM1421" s="2"/>
      <c r="MN1421" s="2"/>
      <c r="MO1421" s="2"/>
      <c r="MP1421" s="2"/>
      <c r="MQ1421" s="2"/>
      <c r="MR1421" s="2"/>
      <c r="MS1421" s="2"/>
      <c r="MT1421" s="2"/>
      <c r="MU1421" s="2"/>
      <c r="MV1421" s="2"/>
      <c r="MW1421" s="2"/>
      <c r="MX1421" s="2"/>
      <c r="MY1421" s="2"/>
      <c r="MZ1421" s="2"/>
      <c r="NA1421" s="2"/>
      <c r="NB1421" s="2"/>
      <c r="NC1421" s="2"/>
      <c r="ND1421" s="2"/>
      <c r="NE1421" s="2"/>
      <c r="NF1421" s="2"/>
      <c r="NG1421" s="2"/>
      <c r="NH1421" s="2"/>
      <c r="NI1421" s="2"/>
      <c r="NJ1421" s="2"/>
      <c r="NK1421" s="2"/>
      <c r="NL1421" s="2"/>
      <c r="NM1421" s="2"/>
      <c r="NN1421" s="2"/>
      <c r="NO1421" s="2"/>
      <c r="NP1421" s="2"/>
      <c r="NQ1421" s="2"/>
      <c r="NR1421" s="2"/>
      <c r="NS1421" s="2"/>
      <c r="NT1421" s="2"/>
      <c r="NU1421" s="2"/>
      <c r="NV1421" s="2"/>
      <c r="NW1421" s="2"/>
      <c r="NX1421" s="2"/>
      <c r="NY1421" s="2"/>
      <c r="NZ1421" s="2"/>
      <c r="OA1421" s="2"/>
      <c r="OB1421" s="2"/>
      <c r="OC1421" s="2"/>
      <c r="OD1421" s="2"/>
      <c r="OE1421" s="2"/>
      <c r="OF1421" s="2"/>
      <c r="OG1421" s="2"/>
      <c r="OH1421" s="2"/>
      <c r="OI1421" s="2"/>
      <c r="OJ1421" s="2"/>
      <c r="OK1421" s="2"/>
      <c r="OL1421" s="2"/>
      <c r="OM1421" s="2"/>
      <c r="ON1421" s="2"/>
      <c r="OO1421" s="2"/>
      <c r="OP1421" s="2"/>
      <c r="OQ1421" s="2"/>
      <c r="OR1421" s="2"/>
      <c r="OS1421" s="2"/>
      <c r="OT1421" s="2"/>
      <c r="OU1421" s="2"/>
      <c r="OV1421" s="2"/>
      <c r="OW1421" s="2"/>
      <c r="OX1421" s="2"/>
      <c r="OY1421" s="2"/>
      <c r="OZ1421" s="2"/>
      <c r="PA1421" s="2"/>
      <c r="PB1421" s="2"/>
      <c r="PC1421" s="2"/>
      <c r="PD1421" s="2"/>
      <c r="PE1421" s="2"/>
      <c r="PF1421" s="2"/>
      <c r="PG1421" s="2"/>
      <c r="PH1421" s="2"/>
      <c r="PI1421" s="2"/>
      <c r="PJ1421" s="2"/>
      <c r="PK1421" s="2"/>
      <c r="PL1421" s="2"/>
      <c r="PM1421" s="2"/>
      <c r="PN1421" s="2"/>
      <c r="PO1421" s="2"/>
    </row>
    <row r="1422" spans="1:431" ht="98" hidden="1" x14ac:dyDescent="0.15">
      <c r="A1422" s="6" t="s">
        <v>1676</v>
      </c>
      <c r="B1422" s="3"/>
      <c r="C1422" s="6"/>
      <c r="D1422" s="6"/>
      <c r="E1422" s="3"/>
      <c r="F1422" s="6"/>
      <c r="G1422" s="6"/>
      <c r="H1422" s="6"/>
      <c r="I1422" s="3"/>
      <c r="J1422" s="6"/>
      <c r="K1422" s="3"/>
      <c r="L1422" s="3"/>
      <c r="M1422" s="3"/>
      <c r="N1422" s="6"/>
      <c r="O1422" s="3"/>
      <c r="P1422" s="6"/>
      <c r="Q1422" s="6"/>
      <c r="R1422" s="6"/>
      <c r="S1422" s="3"/>
      <c r="T1422" s="3"/>
      <c r="U1422" s="3"/>
      <c r="V1422" s="3"/>
      <c r="W1422" s="3"/>
      <c r="X1422" s="3"/>
      <c r="Y1422" s="6"/>
      <c r="Z1422" s="6"/>
      <c r="AA1422" s="6"/>
      <c r="AB1422" s="3"/>
      <c r="AC1422" s="6"/>
      <c r="AD1422" s="6"/>
      <c r="AE1422" s="3"/>
      <c r="AF1422" s="3"/>
      <c r="AG1422" s="6"/>
      <c r="AH1422" s="6"/>
      <c r="AI1422" s="3"/>
      <c r="AJ1422" s="3"/>
      <c r="AK1422" s="3"/>
      <c r="AL1422" s="3"/>
      <c r="AM1422" s="6"/>
      <c r="AN1422" s="3"/>
      <c r="AO1422" s="3"/>
      <c r="AP1422" s="3"/>
      <c r="AQ1422" s="3"/>
      <c r="AR1422" s="3"/>
      <c r="AS1422" s="3"/>
      <c r="AT1422" s="6"/>
      <c r="AU1422" s="6"/>
      <c r="AV1422" s="6"/>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v>1970</v>
      </c>
      <c r="BZ1422" s="3" t="s">
        <v>2504</v>
      </c>
      <c r="CA1422" s="3" t="s">
        <v>2507</v>
      </c>
      <c r="CB1422" s="3" t="s">
        <v>2508</v>
      </c>
      <c r="CC1422" s="3" t="s">
        <v>2351</v>
      </c>
      <c r="CD1422" s="3"/>
      <c r="CE1422" s="3"/>
      <c r="CF1422" s="7"/>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J1422" s="1"/>
      <c r="DK1422" s="1"/>
      <c r="DL1422" s="1"/>
      <c r="DM1422" s="1"/>
      <c r="DN1422" s="1"/>
      <c r="DO1422" s="1"/>
      <c r="DQ1422" s="1"/>
      <c r="DT1422" s="1"/>
      <c r="DW1422" s="1"/>
      <c r="DX1422" s="1"/>
      <c r="DY1422" s="1"/>
      <c r="DZ1422" s="1"/>
      <c r="EA1422" s="1"/>
      <c r="EB1422" s="1"/>
      <c r="EC1422" s="1"/>
      <c r="EF1422" s="1"/>
      <c r="ER1422" s="1"/>
      <c r="ET1422" s="1"/>
      <c r="FH1422" s="1"/>
      <c r="FI1422" s="1"/>
      <c r="LT1422" s="2"/>
      <c r="LU1422" s="2"/>
      <c r="LV1422" s="2"/>
      <c r="LW1422" s="2"/>
      <c r="LX1422" s="2"/>
      <c r="LY1422" s="2"/>
      <c r="LZ1422" s="2"/>
      <c r="MA1422" s="2"/>
      <c r="MB1422" s="2"/>
      <c r="MC1422" s="2"/>
      <c r="MD1422" s="2"/>
      <c r="ME1422" s="2"/>
      <c r="MF1422" s="2"/>
      <c r="MG1422" s="2"/>
      <c r="MH1422" s="2"/>
      <c r="MI1422" s="2"/>
      <c r="MJ1422" s="2"/>
      <c r="MK1422" s="2"/>
      <c r="ML1422" s="2"/>
      <c r="MM1422" s="2"/>
      <c r="MN1422" s="2"/>
      <c r="MO1422" s="2"/>
      <c r="MP1422" s="2"/>
      <c r="MQ1422" s="2"/>
      <c r="MR1422" s="2"/>
      <c r="MS1422" s="2"/>
      <c r="MT1422" s="2"/>
      <c r="MU1422" s="2"/>
      <c r="MV1422" s="2"/>
      <c r="MW1422" s="2"/>
      <c r="MX1422" s="2"/>
      <c r="MY1422" s="2"/>
      <c r="MZ1422" s="2"/>
      <c r="NA1422" s="2"/>
      <c r="NB1422" s="2"/>
      <c r="NC1422" s="2"/>
      <c r="ND1422" s="2"/>
      <c r="NE1422" s="2"/>
      <c r="NF1422" s="2"/>
      <c r="NG1422" s="2"/>
      <c r="NH1422" s="2"/>
      <c r="NI1422" s="2"/>
      <c r="NJ1422" s="2"/>
      <c r="NK1422" s="2"/>
      <c r="NL1422" s="2"/>
      <c r="NM1422" s="2"/>
      <c r="NN1422" s="2"/>
      <c r="NO1422" s="2"/>
      <c r="NP1422" s="2"/>
      <c r="NQ1422" s="2"/>
      <c r="NR1422" s="2"/>
      <c r="NS1422" s="2"/>
      <c r="NT1422" s="2"/>
      <c r="NU1422" s="2"/>
      <c r="NV1422" s="2"/>
      <c r="NW1422" s="2"/>
      <c r="NX1422" s="2"/>
      <c r="NY1422" s="2"/>
      <c r="NZ1422" s="2"/>
      <c r="OA1422" s="2"/>
      <c r="OB1422" s="2"/>
      <c r="OC1422" s="2"/>
      <c r="OD1422" s="2"/>
      <c r="OE1422" s="2"/>
      <c r="OF1422" s="2"/>
      <c r="OG1422" s="2"/>
      <c r="OH1422" s="2"/>
      <c r="OI1422" s="2"/>
      <c r="OJ1422" s="2"/>
      <c r="OK1422" s="2"/>
      <c r="OL1422" s="2"/>
      <c r="OM1422" s="2"/>
      <c r="ON1422" s="2"/>
      <c r="OO1422" s="2"/>
      <c r="OP1422" s="2"/>
      <c r="OQ1422" s="2"/>
      <c r="OR1422" s="2"/>
      <c r="OS1422" s="2"/>
      <c r="OT1422" s="2"/>
      <c r="OU1422" s="2"/>
      <c r="OV1422" s="2"/>
      <c r="OW1422" s="2"/>
      <c r="OX1422" s="2"/>
      <c r="OY1422" s="2"/>
      <c r="OZ1422" s="2"/>
      <c r="PA1422" s="2"/>
      <c r="PB1422" s="2"/>
      <c r="PC1422" s="2"/>
      <c r="PD1422" s="2"/>
      <c r="PE1422" s="2"/>
      <c r="PF1422" s="2"/>
      <c r="PG1422" s="2"/>
      <c r="PH1422" s="2"/>
      <c r="PI1422" s="2"/>
      <c r="PJ1422" s="2"/>
      <c r="PK1422" s="2"/>
      <c r="PL1422" s="2"/>
      <c r="PM1422" s="2"/>
      <c r="PN1422" s="2"/>
      <c r="PO1422" s="2"/>
    </row>
    <row r="1423" spans="1:431" ht="98" hidden="1" x14ac:dyDescent="0.15">
      <c r="A1423" s="6" t="s">
        <v>1678</v>
      </c>
      <c r="B1423" s="3"/>
      <c r="C1423" s="6"/>
      <c r="D1423" s="6"/>
      <c r="E1423" s="3"/>
      <c r="F1423" s="6"/>
      <c r="G1423" s="6"/>
      <c r="H1423" s="6"/>
      <c r="I1423" s="3"/>
      <c r="J1423" s="6"/>
      <c r="K1423" s="3"/>
      <c r="L1423" s="3"/>
      <c r="M1423" s="3"/>
      <c r="N1423" s="6"/>
      <c r="O1423" s="3"/>
      <c r="P1423" s="6"/>
      <c r="Q1423" s="6"/>
      <c r="R1423" s="6"/>
      <c r="S1423" s="3"/>
      <c r="T1423" s="3"/>
      <c r="U1423" s="3"/>
      <c r="V1423" s="3"/>
      <c r="W1423" s="3"/>
      <c r="X1423" s="3"/>
      <c r="Y1423" s="6"/>
      <c r="Z1423" s="6"/>
      <c r="AA1423" s="6"/>
      <c r="AB1423" s="3"/>
      <c r="AC1423" s="6"/>
      <c r="AD1423" s="6"/>
      <c r="AE1423" s="3"/>
      <c r="AF1423" s="3"/>
      <c r="AG1423" s="6"/>
      <c r="AH1423" s="6"/>
      <c r="AI1423" s="3"/>
      <c r="AJ1423" s="3"/>
      <c r="AK1423" s="3"/>
      <c r="AL1423" s="3"/>
      <c r="AM1423" s="6"/>
      <c r="AN1423" s="3"/>
      <c r="AO1423" s="3"/>
      <c r="AP1423" s="3"/>
      <c r="AQ1423" s="3"/>
      <c r="AR1423" s="3"/>
      <c r="AS1423" s="3"/>
      <c r="AT1423" s="6"/>
      <c r="AU1423" s="6"/>
      <c r="AV1423" s="6"/>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v>1970</v>
      </c>
      <c r="BZ1423" s="3" t="s">
        <v>2504</v>
      </c>
      <c r="CA1423" s="3" t="s">
        <v>2507</v>
      </c>
      <c r="CB1423" s="3" t="s">
        <v>2508</v>
      </c>
      <c r="CC1423" s="3" t="s">
        <v>2351</v>
      </c>
      <c r="CD1423" s="3"/>
      <c r="CE1423" s="3"/>
      <c r="CF1423" s="7"/>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J1423" s="1"/>
      <c r="DK1423" s="1"/>
      <c r="DL1423" s="1"/>
      <c r="DM1423" s="1"/>
      <c r="DN1423" s="1"/>
      <c r="DO1423" s="1"/>
      <c r="DQ1423" s="1"/>
      <c r="DT1423" s="1"/>
      <c r="DW1423" s="1"/>
      <c r="DX1423" s="1"/>
      <c r="DY1423" s="1"/>
      <c r="DZ1423" s="1"/>
      <c r="EA1423" s="1"/>
      <c r="EB1423" s="1"/>
      <c r="EC1423" s="1"/>
      <c r="EF1423" s="1"/>
      <c r="ER1423" s="1"/>
      <c r="ET1423" s="1"/>
      <c r="FH1423" s="1"/>
      <c r="FI1423" s="1"/>
      <c r="LT1423" s="2"/>
      <c r="LU1423" s="2"/>
      <c r="LV1423" s="2"/>
      <c r="LW1423" s="2"/>
      <c r="LX1423" s="2"/>
      <c r="LY1423" s="2"/>
      <c r="LZ1423" s="2"/>
      <c r="MA1423" s="2"/>
      <c r="MB1423" s="2"/>
      <c r="MC1423" s="2"/>
      <c r="MD1423" s="2"/>
      <c r="ME1423" s="2"/>
      <c r="MF1423" s="2"/>
      <c r="MG1423" s="2"/>
      <c r="MH1423" s="2"/>
      <c r="MI1423" s="2"/>
      <c r="MJ1423" s="2"/>
      <c r="MK1423" s="2"/>
      <c r="ML1423" s="2"/>
      <c r="MM1423" s="2"/>
      <c r="MN1423" s="2"/>
      <c r="MO1423" s="2"/>
      <c r="MP1423" s="2"/>
      <c r="MQ1423" s="2"/>
      <c r="MR1423" s="2"/>
      <c r="MS1423" s="2"/>
      <c r="MT1423" s="2"/>
      <c r="MU1423" s="2"/>
      <c r="MV1423" s="2"/>
      <c r="MW1423" s="2"/>
      <c r="MX1423" s="2"/>
      <c r="MY1423" s="2"/>
      <c r="MZ1423" s="2"/>
      <c r="NA1423" s="2"/>
      <c r="NB1423" s="2"/>
      <c r="NC1423" s="2"/>
      <c r="ND1423" s="2"/>
      <c r="NE1423" s="2"/>
      <c r="NF1423" s="2"/>
      <c r="NG1423" s="2"/>
      <c r="NH1423" s="2"/>
      <c r="NI1423" s="2"/>
      <c r="NJ1423" s="2"/>
      <c r="NK1423" s="2"/>
      <c r="NL1423" s="2"/>
      <c r="NM1423" s="2"/>
      <c r="NN1423" s="2"/>
      <c r="NO1423" s="2"/>
      <c r="NP1423" s="2"/>
      <c r="NQ1423" s="2"/>
      <c r="NR1423" s="2"/>
      <c r="NS1423" s="2"/>
      <c r="NT1423" s="2"/>
      <c r="NU1423" s="2"/>
      <c r="NV1423" s="2"/>
      <c r="NW1423" s="2"/>
      <c r="NX1423" s="2"/>
      <c r="NY1423" s="2"/>
      <c r="NZ1423" s="2"/>
      <c r="OA1423" s="2"/>
      <c r="OB1423" s="2"/>
      <c r="OC1423" s="2"/>
      <c r="OD1423" s="2"/>
      <c r="OE1423" s="2"/>
      <c r="OF1423" s="2"/>
      <c r="OG1423" s="2"/>
      <c r="OH1423" s="2"/>
      <c r="OI1423" s="2"/>
      <c r="OJ1423" s="2"/>
      <c r="OK1423" s="2"/>
      <c r="OL1423" s="2"/>
      <c r="OM1423" s="2"/>
      <c r="ON1423" s="2"/>
      <c r="OO1423" s="2"/>
      <c r="OP1423" s="2"/>
      <c r="OQ1423" s="2"/>
      <c r="OR1423" s="2"/>
      <c r="OS1423" s="2"/>
      <c r="OT1423" s="2"/>
      <c r="OU1423" s="2"/>
      <c r="OV1423" s="2"/>
      <c r="OW1423" s="2"/>
      <c r="OX1423" s="2"/>
      <c r="OY1423" s="2"/>
      <c r="OZ1423" s="2"/>
      <c r="PA1423" s="2"/>
      <c r="PB1423" s="2"/>
      <c r="PC1423" s="2"/>
      <c r="PD1423" s="2"/>
      <c r="PE1423" s="2"/>
      <c r="PF1423" s="2"/>
      <c r="PG1423" s="2"/>
      <c r="PH1423" s="2"/>
      <c r="PI1423" s="2"/>
      <c r="PJ1423" s="2"/>
      <c r="PK1423" s="2"/>
      <c r="PL1423" s="2"/>
      <c r="PM1423" s="2"/>
      <c r="PN1423" s="2"/>
      <c r="PO1423" s="2"/>
    </row>
    <row r="1424" spans="1:431" ht="98" hidden="1" x14ac:dyDescent="0.15">
      <c r="A1424" s="6" t="s">
        <v>1679</v>
      </c>
      <c r="B1424" s="3"/>
      <c r="C1424" s="6"/>
      <c r="D1424" s="6"/>
      <c r="E1424" s="3"/>
      <c r="F1424" s="6"/>
      <c r="G1424" s="6"/>
      <c r="H1424" s="6"/>
      <c r="I1424" s="3"/>
      <c r="J1424" s="6"/>
      <c r="K1424" s="3"/>
      <c r="L1424" s="3"/>
      <c r="M1424" s="3"/>
      <c r="N1424" s="6"/>
      <c r="O1424" s="3"/>
      <c r="P1424" s="6"/>
      <c r="Q1424" s="6"/>
      <c r="R1424" s="6"/>
      <c r="S1424" s="3"/>
      <c r="T1424" s="3"/>
      <c r="U1424" s="3"/>
      <c r="V1424" s="3"/>
      <c r="W1424" s="3"/>
      <c r="X1424" s="3"/>
      <c r="Y1424" s="6"/>
      <c r="Z1424" s="6"/>
      <c r="AA1424" s="6"/>
      <c r="AB1424" s="3"/>
      <c r="AC1424" s="6"/>
      <c r="AD1424" s="6"/>
      <c r="AE1424" s="3"/>
      <c r="AF1424" s="3"/>
      <c r="AG1424" s="6"/>
      <c r="AH1424" s="6"/>
      <c r="AI1424" s="3"/>
      <c r="AJ1424" s="3"/>
      <c r="AK1424" s="3"/>
      <c r="AL1424" s="3"/>
      <c r="AM1424" s="6"/>
      <c r="AN1424" s="3"/>
      <c r="AO1424" s="3"/>
      <c r="AP1424" s="3"/>
      <c r="AQ1424" s="3"/>
      <c r="AR1424" s="3"/>
      <c r="AS1424" s="3"/>
      <c r="AT1424" s="6"/>
      <c r="AU1424" s="6"/>
      <c r="AV1424" s="6"/>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v>1970</v>
      </c>
      <c r="BZ1424" s="3" t="s">
        <v>2504</v>
      </c>
      <c r="CA1424" s="3" t="s">
        <v>2507</v>
      </c>
      <c r="CB1424" s="3" t="s">
        <v>2508</v>
      </c>
      <c r="CC1424" s="3" t="s">
        <v>2351</v>
      </c>
      <c r="CD1424" s="3"/>
      <c r="CE1424" s="3"/>
      <c r="CF1424" s="7"/>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J1424" s="1"/>
      <c r="DK1424" s="1"/>
      <c r="DL1424" s="1"/>
      <c r="DM1424" s="1"/>
      <c r="DN1424" s="1"/>
      <c r="DO1424" s="1"/>
      <c r="DQ1424" s="1"/>
      <c r="DT1424" s="1"/>
      <c r="DW1424" s="1"/>
      <c r="DX1424" s="1"/>
      <c r="DY1424" s="1"/>
      <c r="DZ1424" s="1"/>
      <c r="EA1424" s="1"/>
      <c r="EB1424" s="1"/>
      <c r="EC1424" s="1"/>
      <c r="EF1424" s="1"/>
      <c r="ER1424" s="1"/>
      <c r="ET1424" s="1"/>
      <c r="FH1424" s="1"/>
      <c r="FI1424" s="1"/>
      <c r="LT1424" s="2"/>
      <c r="LU1424" s="2"/>
      <c r="LV1424" s="2"/>
      <c r="LW1424" s="2"/>
      <c r="LX1424" s="2"/>
      <c r="LY1424" s="2"/>
      <c r="LZ1424" s="2"/>
      <c r="MA1424" s="2"/>
      <c r="MB1424" s="2"/>
      <c r="MC1424" s="2"/>
      <c r="MD1424" s="2"/>
      <c r="ME1424" s="2"/>
      <c r="MF1424" s="2"/>
      <c r="MG1424" s="2"/>
      <c r="MH1424" s="2"/>
      <c r="MI1424" s="2"/>
      <c r="MJ1424" s="2"/>
      <c r="MK1424" s="2"/>
      <c r="ML1424" s="2"/>
      <c r="MM1424" s="2"/>
      <c r="MN1424" s="2"/>
      <c r="MO1424" s="2"/>
      <c r="MP1424" s="2"/>
      <c r="MQ1424" s="2"/>
      <c r="MR1424" s="2"/>
      <c r="MS1424" s="2"/>
      <c r="MT1424" s="2"/>
      <c r="MU1424" s="2"/>
      <c r="MV1424" s="2"/>
      <c r="MW1424" s="2"/>
      <c r="MX1424" s="2"/>
      <c r="MY1424" s="2"/>
      <c r="MZ1424" s="2"/>
      <c r="NA1424" s="2"/>
      <c r="NB1424" s="2"/>
      <c r="NC1424" s="2"/>
      <c r="ND1424" s="2"/>
      <c r="NE1424" s="2"/>
      <c r="NF1424" s="2"/>
      <c r="NG1424" s="2"/>
      <c r="NH1424" s="2"/>
      <c r="NI1424" s="2"/>
      <c r="NJ1424" s="2"/>
      <c r="NK1424" s="2"/>
      <c r="NL1424" s="2"/>
      <c r="NM1424" s="2"/>
      <c r="NN1424" s="2"/>
      <c r="NO1424" s="2"/>
      <c r="NP1424" s="2"/>
      <c r="NQ1424" s="2"/>
      <c r="NR1424" s="2"/>
      <c r="NS1424" s="2"/>
      <c r="NT1424" s="2"/>
      <c r="NU1424" s="2"/>
      <c r="NV1424" s="2"/>
      <c r="NW1424" s="2"/>
      <c r="NX1424" s="2"/>
      <c r="NY1424" s="2"/>
      <c r="NZ1424" s="2"/>
      <c r="OA1424" s="2"/>
      <c r="OB1424" s="2"/>
      <c r="OC1424" s="2"/>
      <c r="OD1424" s="2"/>
      <c r="OE1424" s="2"/>
      <c r="OF1424" s="2"/>
      <c r="OG1424" s="2"/>
      <c r="OH1424" s="2"/>
      <c r="OI1424" s="2"/>
      <c r="OJ1424" s="2"/>
      <c r="OK1424" s="2"/>
      <c r="OL1424" s="2"/>
      <c r="OM1424" s="2"/>
      <c r="ON1424" s="2"/>
      <c r="OO1424" s="2"/>
      <c r="OP1424" s="2"/>
      <c r="OQ1424" s="2"/>
      <c r="OR1424" s="2"/>
      <c r="OS1424" s="2"/>
      <c r="OT1424" s="2"/>
      <c r="OU1424" s="2"/>
      <c r="OV1424" s="2"/>
      <c r="OW1424" s="2"/>
      <c r="OX1424" s="2"/>
      <c r="OY1424" s="2"/>
      <c r="OZ1424" s="2"/>
      <c r="PA1424" s="2"/>
      <c r="PB1424" s="2"/>
      <c r="PC1424" s="2"/>
      <c r="PD1424" s="2"/>
      <c r="PE1424" s="2"/>
      <c r="PF1424" s="2"/>
      <c r="PG1424" s="2"/>
      <c r="PH1424" s="2"/>
      <c r="PI1424" s="2"/>
      <c r="PJ1424" s="2"/>
      <c r="PK1424" s="2"/>
      <c r="PL1424" s="2"/>
      <c r="PM1424" s="2"/>
      <c r="PN1424" s="2"/>
      <c r="PO1424" s="2"/>
    </row>
    <row r="1425" spans="1:431" ht="98" hidden="1" x14ac:dyDescent="0.15">
      <c r="A1425" s="16" t="s">
        <v>3741</v>
      </c>
      <c r="B1425" s="3"/>
      <c r="C1425" s="6"/>
      <c r="D1425" s="6"/>
      <c r="E1425" s="3"/>
      <c r="F1425" s="6"/>
      <c r="G1425" s="6"/>
      <c r="H1425" s="6"/>
      <c r="I1425" s="3"/>
      <c r="J1425" s="6"/>
      <c r="K1425" s="3"/>
      <c r="L1425" s="3"/>
      <c r="M1425" s="3"/>
      <c r="N1425" s="6"/>
      <c r="O1425" s="3"/>
      <c r="P1425" s="6"/>
      <c r="Q1425" s="6"/>
      <c r="R1425" s="6"/>
      <c r="S1425" s="3"/>
      <c r="T1425" s="3"/>
      <c r="U1425" s="3"/>
      <c r="V1425" s="3"/>
      <c r="W1425" s="3"/>
      <c r="X1425" s="3"/>
      <c r="Y1425" s="6"/>
      <c r="Z1425" s="6"/>
      <c r="AA1425" s="6"/>
      <c r="AB1425" s="3"/>
      <c r="AC1425" s="6"/>
      <c r="AD1425" s="6"/>
      <c r="AE1425" s="3"/>
      <c r="AF1425" s="3"/>
      <c r="AG1425" s="6"/>
      <c r="AH1425" s="6"/>
      <c r="AI1425" s="3"/>
      <c r="AJ1425" s="3"/>
      <c r="AK1425" s="3"/>
      <c r="AL1425" s="3"/>
      <c r="AM1425" s="6"/>
      <c r="AN1425" s="3"/>
      <c r="AO1425" s="3"/>
      <c r="AP1425" s="3"/>
      <c r="AQ1425" s="3"/>
      <c r="AR1425" s="3"/>
      <c r="AS1425" s="3"/>
      <c r="AT1425" s="6"/>
      <c r="AU1425" s="6"/>
      <c r="AV1425" s="6"/>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v>1970</v>
      </c>
      <c r="BZ1425" s="3" t="s">
        <v>2504</v>
      </c>
      <c r="CA1425" s="3" t="s">
        <v>2507</v>
      </c>
      <c r="CB1425" s="3" t="s">
        <v>2508</v>
      </c>
      <c r="CC1425" s="3" t="s">
        <v>2351</v>
      </c>
      <c r="CD1425" s="3"/>
      <c r="CE1425" s="3"/>
      <c r="CF1425" s="7"/>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J1425" s="1"/>
      <c r="DK1425" s="1"/>
      <c r="DL1425" s="1"/>
      <c r="DM1425" s="1"/>
      <c r="DN1425" s="1"/>
      <c r="DO1425" s="1"/>
      <c r="DQ1425" s="1"/>
      <c r="DT1425" s="1"/>
      <c r="DW1425" s="1"/>
      <c r="DX1425" s="1"/>
      <c r="DY1425" s="1"/>
      <c r="DZ1425" s="1"/>
      <c r="EA1425" s="1"/>
      <c r="EB1425" s="1"/>
      <c r="EC1425" s="1"/>
      <c r="EF1425" s="1"/>
      <c r="ER1425" s="1"/>
      <c r="ET1425" s="1"/>
      <c r="FH1425" s="1"/>
      <c r="FI1425" s="1"/>
      <c r="LT1425" s="2"/>
      <c r="LU1425" s="2"/>
      <c r="LV1425" s="2"/>
      <c r="LW1425" s="2"/>
      <c r="LX1425" s="2"/>
      <c r="LY1425" s="2"/>
      <c r="LZ1425" s="2"/>
      <c r="MA1425" s="2"/>
      <c r="MB1425" s="2"/>
      <c r="MC1425" s="2"/>
      <c r="MD1425" s="2"/>
      <c r="ME1425" s="2"/>
      <c r="MF1425" s="2"/>
      <c r="MG1425" s="2"/>
      <c r="MH1425" s="2"/>
      <c r="MI1425" s="2"/>
      <c r="MJ1425" s="2"/>
      <c r="MK1425" s="2"/>
      <c r="ML1425" s="2"/>
      <c r="MM1425" s="2"/>
      <c r="MN1425" s="2"/>
      <c r="MO1425" s="2"/>
      <c r="MP1425" s="2"/>
      <c r="MQ1425" s="2"/>
      <c r="MR1425" s="2"/>
      <c r="MS1425" s="2"/>
      <c r="MT1425" s="2"/>
      <c r="MU1425" s="2"/>
      <c r="MV1425" s="2"/>
      <c r="MW1425" s="2"/>
      <c r="MX1425" s="2"/>
      <c r="MY1425" s="2"/>
      <c r="MZ1425" s="2"/>
      <c r="NA1425" s="2"/>
      <c r="NB1425" s="2"/>
      <c r="NC1425" s="2"/>
      <c r="ND1425" s="2"/>
      <c r="NE1425" s="2"/>
      <c r="NF1425" s="2"/>
      <c r="NG1425" s="2"/>
      <c r="NH1425" s="2"/>
      <c r="NI1425" s="2"/>
      <c r="NJ1425" s="2"/>
      <c r="NK1425" s="2"/>
      <c r="NL1425" s="2"/>
      <c r="NM1425" s="2"/>
      <c r="NN1425" s="2"/>
      <c r="NO1425" s="2"/>
      <c r="NP1425" s="2"/>
      <c r="NQ1425" s="2"/>
      <c r="NR1425" s="2"/>
      <c r="NS1425" s="2"/>
      <c r="NT1425" s="2"/>
      <c r="NU1425" s="2"/>
      <c r="NV1425" s="2"/>
      <c r="NW1425" s="2"/>
      <c r="NX1425" s="2"/>
      <c r="NY1425" s="2"/>
      <c r="NZ1425" s="2"/>
      <c r="OA1425" s="2"/>
      <c r="OB1425" s="2"/>
      <c r="OC1425" s="2"/>
      <c r="OD1425" s="2"/>
      <c r="OE1425" s="2"/>
      <c r="OF1425" s="2"/>
      <c r="OG1425" s="2"/>
      <c r="OH1425" s="2"/>
      <c r="OI1425" s="2"/>
      <c r="OJ1425" s="2"/>
      <c r="OK1425" s="2"/>
      <c r="OL1425" s="2"/>
      <c r="OM1425" s="2"/>
      <c r="ON1425" s="2"/>
      <c r="OO1425" s="2"/>
      <c r="OP1425" s="2"/>
      <c r="OQ1425" s="2"/>
      <c r="OR1425" s="2"/>
      <c r="OS1425" s="2"/>
      <c r="OT1425" s="2"/>
      <c r="OU1425" s="2"/>
      <c r="OV1425" s="2"/>
      <c r="OW1425" s="2"/>
      <c r="OX1425" s="2"/>
      <c r="OY1425" s="2"/>
      <c r="OZ1425" s="2"/>
      <c r="PA1425" s="2"/>
      <c r="PB1425" s="2"/>
      <c r="PC1425" s="2"/>
      <c r="PD1425" s="2"/>
      <c r="PE1425" s="2"/>
      <c r="PF1425" s="2"/>
      <c r="PG1425" s="2"/>
      <c r="PH1425" s="2"/>
      <c r="PI1425" s="2"/>
      <c r="PJ1425" s="2"/>
      <c r="PK1425" s="2"/>
      <c r="PL1425" s="2"/>
      <c r="PM1425" s="2"/>
      <c r="PN1425" s="2"/>
      <c r="PO1425" s="2"/>
    </row>
    <row r="1426" spans="1:431" ht="98" hidden="1" x14ac:dyDescent="0.15">
      <c r="A1426" s="6" t="s">
        <v>1682</v>
      </c>
      <c r="B1426" s="3"/>
      <c r="C1426" s="6"/>
      <c r="D1426" s="6"/>
      <c r="E1426" s="3"/>
      <c r="F1426" s="6"/>
      <c r="G1426" s="6"/>
      <c r="H1426" s="6"/>
      <c r="I1426" s="3"/>
      <c r="J1426" s="6"/>
      <c r="K1426" s="3"/>
      <c r="L1426" s="3"/>
      <c r="M1426" s="3"/>
      <c r="N1426" s="6"/>
      <c r="O1426" s="3"/>
      <c r="P1426" s="6"/>
      <c r="Q1426" s="6"/>
      <c r="R1426" s="6"/>
      <c r="S1426" s="3"/>
      <c r="T1426" s="3"/>
      <c r="U1426" s="3"/>
      <c r="V1426" s="3"/>
      <c r="W1426" s="3"/>
      <c r="X1426" s="3"/>
      <c r="Y1426" s="6"/>
      <c r="Z1426" s="6"/>
      <c r="AA1426" s="6"/>
      <c r="AB1426" s="3"/>
      <c r="AC1426" s="6"/>
      <c r="AD1426" s="6"/>
      <c r="AE1426" s="3"/>
      <c r="AF1426" s="3"/>
      <c r="AG1426" s="6"/>
      <c r="AH1426" s="6"/>
      <c r="AI1426" s="3"/>
      <c r="AJ1426" s="3"/>
      <c r="AK1426" s="3"/>
      <c r="AL1426" s="3"/>
      <c r="AM1426" s="6"/>
      <c r="AN1426" s="3"/>
      <c r="AO1426" s="3"/>
      <c r="AP1426" s="3"/>
      <c r="AQ1426" s="3"/>
      <c r="AR1426" s="3"/>
      <c r="AS1426" s="3"/>
      <c r="AT1426" s="6"/>
      <c r="AU1426" s="6"/>
      <c r="AV1426" s="6"/>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v>1970</v>
      </c>
      <c r="BZ1426" s="3" t="s">
        <v>2504</v>
      </c>
      <c r="CA1426" s="3" t="s">
        <v>2507</v>
      </c>
      <c r="CB1426" s="3" t="s">
        <v>2508</v>
      </c>
      <c r="CC1426" s="3" t="s">
        <v>2351</v>
      </c>
      <c r="CD1426" s="3"/>
      <c r="CE1426" s="3"/>
      <c r="CF1426" s="7"/>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J1426" s="1"/>
      <c r="DK1426" s="1"/>
      <c r="DL1426" s="1"/>
      <c r="DM1426" s="1"/>
      <c r="DN1426" s="1"/>
      <c r="DO1426" s="1"/>
      <c r="DQ1426" s="1"/>
      <c r="DT1426" s="1"/>
      <c r="DW1426" s="1"/>
      <c r="DX1426" s="1"/>
      <c r="DY1426" s="1"/>
      <c r="DZ1426" s="1"/>
      <c r="EA1426" s="1"/>
      <c r="EB1426" s="1"/>
      <c r="EC1426" s="1"/>
      <c r="EF1426" s="1"/>
      <c r="ER1426" s="1"/>
      <c r="ET1426" s="1"/>
      <c r="FH1426" s="1"/>
      <c r="FI1426" s="1"/>
      <c r="LT1426" s="2"/>
      <c r="LU1426" s="2"/>
      <c r="LV1426" s="2"/>
      <c r="LW1426" s="2"/>
      <c r="LX1426" s="2"/>
      <c r="LY1426" s="2"/>
      <c r="LZ1426" s="2"/>
      <c r="MA1426" s="2"/>
      <c r="MB1426" s="2"/>
      <c r="MC1426" s="2"/>
      <c r="MD1426" s="2"/>
      <c r="ME1426" s="2"/>
      <c r="MF1426" s="2"/>
      <c r="MG1426" s="2"/>
      <c r="MH1426" s="2"/>
      <c r="MI1426" s="2"/>
      <c r="MJ1426" s="2"/>
      <c r="MK1426" s="2"/>
      <c r="ML1426" s="2"/>
      <c r="MM1426" s="2"/>
      <c r="MN1426" s="2"/>
      <c r="MO1426" s="2"/>
      <c r="MP1426" s="2"/>
      <c r="MQ1426" s="2"/>
      <c r="MR1426" s="2"/>
      <c r="MS1426" s="2"/>
      <c r="MT1426" s="2"/>
      <c r="MU1426" s="2"/>
      <c r="MV1426" s="2"/>
      <c r="MW1426" s="2"/>
      <c r="MX1426" s="2"/>
      <c r="MY1426" s="2"/>
      <c r="MZ1426" s="2"/>
      <c r="NA1426" s="2"/>
      <c r="NB1426" s="2"/>
      <c r="NC1426" s="2"/>
      <c r="ND1426" s="2"/>
      <c r="NE1426" s="2"/>
      <c r="NF1426" s="2"/>
      <c r="NG1426" s="2"/>
      <c r="NH1426" s="2"/>
      <c r="NI1426" s="2"/>
      <c r="NJ1426" s="2"/>
      <c r="NK1426" s="2"/>
      <c r="NL1426" s="2"/>
      <c r="NM1426" s="2"/>
      <c r="NN1426" s="2"/>
      <c r="NO1426" s="2"/>
      <c r="NP1426" s="2"/>
      <c r="NQ1426" s="2"/>
      <c r="NR1426" s="2"/>
      <c r="NS1426" s="2"/>
      <c r="NT1426" s="2"/>
      <c r="NU1426" s="2"/>
      <c r="NV1426" s="2"/>
      <c r="NW1426" s="2"/>
      <c r="NX1426" s="2"/>
      <c r="NY1426" s="2"/>
      <c r="NZ1426" s="2"/>
      <c r="OA1426" s="2"/>
      <c r="OB1426" s="2"/>
      <c r="OC1426" s="2"/>
      <c r="OD1426" s="2"/>
      <c r="OE1426" s="2"/>
      <c r="OF1426" s="2"/>
      <c r="OG1426" s="2"/>
      <c r="OH1426" s="2"/>
      <c r="OI1426" s="2"/>
      <c r="OJ1426" s="2"/>
      <c r="OK1426" s="2"/>
      <c r="OL1426" s="2"/>
      <c r="OM1426" s="2"/>
      <c r="ON1426" s="2"/>
      <c r="OO1426" s="2"/>
      <c r="OP1426" s="2"/>
      <c r="OQ1426" s="2"/>
      <c r="OR1426" s="2"/>
      <c r="OS1426" s="2"/>
      <c r="OT1426" s="2"/>
      <c r="OU1426" s="2"/>
      <c r="OV1426" s="2"/>
      <c r="OW1426" s="2"/>
      <c r="OX1426" s="2"/>
      <c r="OY1426" s="2"/>
      <c r="OZ1426" s="2"/>
      <c r="PA1426" s="2"/>
      <c r="PB1426" s="2"/>
      <c r="PC1426" s="2"/>
      <c r="PD1426" s="2"/>
      <c r="PE1426" s="2"/>
      <c r="PF1426" s="2"/>
      <c r="PG1426" s="2"/>
      <c r="PH1426" s="2"/>
      <c r="PI1426" s="2"/>
      <c r="PJ1426" s="2"/>
      <c r="PK1426" s="2"/>
      <c r="PL1426" s="2"/>
      <c r="PM1426" s="2"/>
      <c r="PN1426" s="2"/>
      <c r="PO1426" s="2"/>
    </row>
    <row r="1427" spans="1:431" ht="98" hidden="1" x14ac:dyDescent="0.15">
      <c r="A1427" s="6" t="s">
        <v>1684</v>
      </c>
      <c r="B1427" s="3"/>
      <c r="C1427" s="6"/>
      <c r="D1427" s="6"/>
      <c r="E1427" s="3"/>
      <c r="F1427" s="6"/>
      <c r="G1427" s="6"/>
      <c r="H1427" s="6"/>
      <c r="I1427" s="3"/>
      <c r="J1427" s="6"/>
      <c r="K1427" s="3"/>
      <c r="L1427" s="3"/>
      <c r="M1427" s="3"/>
      <c r="N1427" s="6"/>
      <c r="O1427" s="3"/>
      <c r="P1427" s="6"/>
      <c r="Q1427" s="6"/>
      <c r="R1427" s="6"/>
      <c r="S1427" s="3"/>
      <c r="T1427" s="3"/>
      <c r="U1427" s="3"/>
      <c r="V1427" s="3"/>
      <c r="W1427" s="3"/>
      <c r="X1427" s="3"/>
      <c r="Y1427" s="6"/>
      <c r="Z1427" s="6"/>
      <c r="AA1427" s="6"/>
      <c r="AB1427" s="3"/>
      <c r="AC1427" s="6"/>
      <c r="AD1427" s="6"/>
      <c r="AE1427" s="3"/>
      <c r="AF1427" s="3"/>
      <c r="AG1427" s="6"/>
      <c r="AH1427" s="6"/>
      <c r="AI1427" s="3"/>
      <c r="AJ1427" s="3"/>
      <c r="AK1427" s="3"/>
      <c r="AL1427" s="3"/>
      <c r="AM1427" s="6"/>
      <c r="AN1427" s="3"/>
      <c r="AO1427" s="3"/>
      <c r="AP1427" s="3"/>
      <c r="AQ1427" s="3"/>
      <c r="AR1427" s="3"/>
      <c r="AS1427" s="3"/>
      <c r="AT1427" s="6"/>
      <c r="AU1427" s="6"/>
      <c r="AV1427" s="6"/>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v>1970</v>
      </c>
      <c r="BZ1427" s="3" t="s">
        <v>2504</v>
      </c>
      <c r="CA1427" s="3" t="s">
        <v>2507</v>
      </c>
      <c r="CB1427" s="3" t="s">
        <v>2508</v>
      </c>
      <c r="CC1427" s="3" t="s">
        <v>2351</v>
      </c>
      <c r="CD1427" s="3"/>
      <c r="CE1427" s="3"/>
      <c r="CF1427" s="7"/>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J1427" s="1"/>
      <c r="DK1427" s="1"/>
      <c r="DL1427" s="1"/>
      <c r="DM1427" s="1"/>
      <c r="DN1427" s="1"/>
      <c r="DO1427" s="1"/>
      <c r="DQ1427" s="1"/>
      <c r="DT1427" s="1"/>
      <c r="DW1427" s="1"/>
      <c r="DX1427" s="1"/>
      <c r="DY1427" s="1"/>
      <c r="DZ1427" s="1"/>
      <c r="EA1427" s="1"/>
      <c r="EB1427" s="1"/>
      <c r="EC1427" s="1"/>
      <c r="EF1427" s="1"/>
      <c r="ER1427" s="1"/>
      <c r="ET1427" s="1"/>
      <c r="FH1427" s="1"/>
      <c r="FI1427" s="1"/>
      <c r="LT1427" s="2"/>
      <c r="LU1427" s="2"/>
      <c r="LV1427" s="2"/>
      <c r="LW1427" s="2"/>
      <c r="LX1427" s="2"/>
      <c r="LY1427" s="2"/>
      <c r="LZ1427" s="2"/>
      <c r="MA1427" s="2"/>
      <c r="MB1427" s="2"/>
      <c r="MC1427" s="2"/>
      <c r="MD1427" s="2"/>
      <c r="ME1427" s="2"/>
      <c r="MF1427" s="2"/>
      <c r="MG1427" s="2"/>
      <c r="MH1427" s="2"/>
      <c r="MI1427" s="2"/>
      <c r="MJ1427" s="2"/>
      <c r="MK1427" s="2"/>
      <c r="ML1427" s="2"/>
      <c r="MM1427" s="2"/>
      <c r="MN1427" s="2"/>
      <c r="MO1427" s="2"/>
      <c r="MP1427" s="2"/>
      <c r="MQ1427" s="2"/>
      <c r="MR1427" s="2"/>
      <c r="MS1427" s="2"/>
      <c r="MT1427" s="2"/>
      <c r="MU1427" s="2"/>
      <c r="MV1427" s="2"/>
      <c r="MW1427" s="2"/>
      <c r="MX1427" s="2"/>
      <c r="MY1427" s="2"/>
      <c r="MZ1427" s="2"/>
      <c r="NA1427" s="2"/>
      <c r="NB1427" s="2"/>
      <c r="NC1427" s="2"/>
      <c r="ND1427" s="2"/>
      <c r="NE1427" s="2"/>
      <c r="NF1427" s="2"/>
      <c r="NG1427" s="2"/>
      <c r="NH1427" s="2"/>
      <c r="NI1427" s="2"/>
      <c r="NJ1427" s="2"/>
      <c r="NK1427" s="2"/>
      <c r="NL1427" s="2"/>
      <c r="NM1427" s="2"/>
      <c r="NN1427" s="2"/>
      <c r="NO1427" s="2"/>
      <c r="NP1427" s="2"/>
      <c r="NQ1427" s="2"/>
      <c r="NR1427" s="2"/>
      <c r="NS1427" s="2"/>
      <c r="NT1427" s="2"/>
      <c r="NU1427" s="2"/>
      <c r="NV1427" s="2"/>
      <c r="NW1427" s="2"/>
      <c r="NX1427" s="2"/>
      <c r="NY1427" s="2"/>
      <c r="NZ1427" s="2"/>
      <c r="OA1427" s="2"/>
      <c r="OB1427" s="2"/>
      <c r="OC1427" s="2"/>
      <c r="OD1427" s="2"/>
      <c r="OE1427" s="2"/>
      <c r="OF1427" s="2"/>
      <c r="OG1427" s="2"/>
      <c r="OH1427" s="2"/>
      <c r="OI1427" s="2"/>
      <c r="OJ1427" s="2"/>
      <c r="OK1427" s="2"/>
      <c r="OL1427" s="2"/>
      <c r="OM1427" s="2"/>
      <c r="ON1427" s="2"/>
      <c r="OO1427" s="2"/>
      <c r="OP1427" s="2"/>
      <c r="OQ1427" s="2"/>
      <c r="OR1427" s="2"/>
      <c r="OS1427" s="2"/>
      <c r="OT1427" s="2"/>
      <c r="OU1427" s="2"/>
      <c r="OV1427" s="2"/>
      <c r="OW1427" s="2"/>
      <c r="OX1427" s="2"/>
      <c r="OY1427" s="2"/>
      <c r="OZ1427" s="2"/>
      <c r="PA1427" s="2"/>
      <c r="PB1427" s="2"/>
      <c r="PC1427" s="2"/>
      <c r="PD1427" s="2"/>
      <c r="PE1427" s="2"/>
      <c r="PF1427" s="2"/>
      <c r="PG1427" s="2"/>
      <c r="PH1427" s="2"/>
      <c r="PI1427" s="2"/>
      <c r="PJ1427" s="2"/>
      <c r="PK1427" s="2"/>
      <c r="PL1427" s="2"/>
      <c r="PM1427" s="2"/>
      <c r="PN1427" s="2"/>
      <c r="PO1427" s="2"/>
    </row>
    <row r="1428" spans="1:431" ht="98" hidden="1" x14ac:dyDescent="0.15">
      <c r="A1428" s="6" t="s">
        <v>1686</v>
      </c>
      <c r="B1428" s="3"/>
      <c r="C1428" s="6"/>
      <c r="D1428" s="6"/>
      <c r="E1428" s="3"/>
      <c r="F1428" s="6"/>
      <c r="G1428" s="6"/>
      <c r="H1428" s="6"/>
      <c r="I1428" s="3"/>
      <c r="J1428" s="6"/>
      <c r="K1428" s="3"/>
      <c r="L1428" s="3"/>
      <c r="M1428" s="3"/>
      <c r="N1428" s="6"/>
      <c r="O1428" s="3"/>
      <c r="P1428" s="6"/>
      <c r="Q1428" s="6"/>
      <c r="R1428" s="6"/>
      <c r="S1428" s="3"/>
      <c r="T1428" s="3"/>
      <c r="U1428" s="3"/>
      <c r="V1428" s="3"/>
      <c r="W1428" s="3"/>
      <c r="X1428" s="3"/>
      <c r="Y1428" s="6"/>
      <c r="Z1428" s="6"/>
      <c r="AA1428" s="6"/>
      <c r="AB1428" s="3"/>
      <c r="AC1428" s="6"/>
      <c r="AD1428" s="6"/>
      <c r="AE1428" s="3"/>
      <c r="AF1428" s="3"/>
      <c r="AG1428" s="6"/>
      <c r="AH1428" s="6"/>
      <c r="AI1428" s="3"/>
      <c r="AJ1428" s="3"/>
      <c r="AK1428" s="3"/>
      <c r="AL1428" s="3"/>
      <c r="AM1428" s="6"/>
      <c r="AN1428" s="3"/>
      <c r="AO1428" s="3"/>
      <c r="AP1428" s="3"/>
      <c r="AQ1428" s="3"/>
      <c r="AR1428" s="3"/>
      <c r="AS1428" s="3"/>
      <c r="AT1428" s="6"/>
      <c r="AU1428" s="6"/>
      <c r="AV1428" s="6"/>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v>1970</v>
      </c>
      <c r="BZ1428" s="3" t="s">
        <v>2504</v>
      </c>
      <c r="CA1428" s="3" t="s">
        <v>2507</v>
      </c>
      <c r="CB1428" s="3" t="s">
        <v>2508</v>
      </c>
      <c r="CC1428" s="3" t="s">
        <v>2351</v>
      </c>
      <c r="CD1428" s="3"/>
      <c r="CE1428" s="3"/>
      <c r="CF1428" s="7"/>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J1428" s="1"/>
      <c r="DK1428" s="1"/>
      <c r="DL1428" s="1"/>
      <c r="DM1428" s="1"/>
      <c r="DN1428" s="1"/>
      <c r="DO1428" s="1"/>
      <c r="DQ1428" s="1"/>
      <c r="DT1428" s="1"/>
      <c r="DW1428" s="1"/>
      <c r="DX1428" s="1"/>
      <c r="DY1428" s="1"/>
      <c r="DZ1428" s="1"/>
      <c r="EA1428" s="1"/>
      <c r="EB1428" s="1"/>
      <c r="EC1428" s="1"/>
      <c r="EF1428" s="1"/>
      <c r="ER1428" s="1"/>
      <c r="ET1428" s="1"/>
      <c r="FH1428" s="1"/>
      <c r="FI1428" s="1"/>
      <c r="LT1428" s="2"/>
      <c r="LU1428" s="2"/>
      <c r="LV1428" s="2"/>
      <c r="LW1428" s="2"/>
      <c r="LX1428" s="2"/>
      <c r="LY1428" s="2"/>
      <c r="LZ1428" s="2"/>
      <c r="MA1428" s="2"/>
      <c r="MB1428" s="2"/>
      <c r="MC1428" s="2"/>
      <c r="MD1428" s="2"/>
      <c r="ME1428" s="2"/>
      <c r="MF1428" s="2"/>
      <c r="MG1428" s="2"/>
      <c r="MH1428" s="2"/>
      <c r="MI1428" s="2"/>
      <c r="MJ1428" s="2"/>
      <c r="MK1428" s="2"/>
      <c r="ML1428" s="2"/>
      <c r="MM1428" s="2"/>
      <c r="MN1428" s="2"/>
      <c r="MO1428" s="2"/>
      <c r="MP1428" s="2"/>
      <c r="MQ1428" s="2"/>
      <c r="MR1428" s="2"/>
      <c r="MS1428" s="2"/>
      <c r="MT1428" s="2"/>
      <c r="MU1428" s="2"/>
      <c r="MV1428" s="2"/>
      <c r="MW1428" s="2"/>
      <c r="MX1428" s="2"/>
      <c r="MY1428" s="2"/>
      <c r="MZ1428" s="2"/>
      <c r="NA1428" s="2"/>
      <c r="NB1428" s="2"/>
      <c r="NC1428" s="2"/>
      <c r="ND1428" s="2"/>
      <c r="NE1428" s="2"/>
      <c r="NF1428" s="2"/>
      <c r="NG1428" s="2"/>
      <c r="NH1428" s="2"/>
      <c r="NI1428" s="2"/>
      <c r="NJ1428" s="2"/>
      <c r="NK1428" s="2"/>
      <c r="NL1428" s="2"/>
      <c r="NM1428" s="2"/>
      <c r="NN1428" s="2"/>
      <c r="NO1428" s="2"/>
      <c r="NP1428" s="2"/>
      <c r="NQ1428" s="2"/>
      <c r="NR1428" s="2"/>
      <c r="NS1428" s="2"/>
      <c r="NT1428" s="2"/>
      <c r="NU1428" s="2"/>
      <c r="NV1428" s="2"/>
      <c r="NW1428" s="2"/>
      <c r="NX1428" s="2"/>
      <c r="NY1428" s="2"/>
      <c r="NZ1428" s="2"/>
      <c r="OA1428" s="2"/>
      <c r="OB1428" s="2"/>
      <c r="OC1428" s="2"/>
      <c r="OD1428" s="2"/>
      <c r="OE1428" s="2"/>
      <c r="OF1428" s="2"/>
      <c r="OG1428" s="2"/>
      <c r="OH1428" s="2"/>
      <c r="OI1428" s="2"/>
      <c r="OJ1428" s="2"/>
      <c r="OK1428" s="2"/>
      <c r="OL1428" s="2"/>
      <c r="OM1428" s="2"/>
      <c r="ON1428" s="2"/>
      <c r="OO1428" s="2"/>
      <c r="OP1428" s="2"/>
      <c r="OQ1428" s="2"/>
      <c r="OR1428" s="2"/>
      <c r="OS1428" s="2"/>
      <c r="OT1428" s="2"/>
      <c r="OU1428" s="2"/>
      <c r="OV1428" s="2"/>
      <c r="OW1428" s="2"/>
      <c r="OX1428" s="2"/>
      <c r="OY1428" s="2"/>
      <c r="OZ1428" s="2"/>
      <c r="PA1428" s="2"/>
      <c r="PB1428" s="2"/>
      <c r="PC1428" s="2"/>
      <c r="PD1428" s="2"/>
      <c r="PE1428" s="2"/>
      <c r="PF1428" s="2"/>
      <c r="PG1428" s="2"/>
      <c r="PH1428" s="2"/>
      <c r="PI1428" s="2"/>
      <c r="PJ1428" s="2"/>
      <c r="PK1428" s="2"/>
      <c r="PL1428" s="2"/>
      <c r="PM1428" s="2"/>
      <c r="PN1428" s="2"/>
      <c r="PO1428" s="2"/>
    </row>
    <row r="1429" spans="1:431" ht="98" hidden="1" x14ac:dyDescent="0.15">
      <c r="A1429" s="6" t="s">
        <v>1688</v>
      </c>
      <c r="B1429" s="3"/>
      <c r="C1429" s="6"/>
      <c r="D1429" s="6"/>
      <c r="E1429" s="3"/>
      <c r="F1429" s="6"/>
      <c r="G1429" s="6"/>
      <c r="H1429" s="6"/>
      <c r="I1429" s="3"/>
      <c r="J1429" s="6"/>
      <c r="K1429" s="3"/>
      <c r="L1429" s="3"/>
      <c r="M1429" s="3"/>
      <c r="N1429" s="6"/>
      <c r="O1429" s="3"/>
      <c r="P1429" s="6"/>
      <c r="Q1429" s="6"/>
      <c r="R1429" s="6"/>
      <c r="S1429" s="3"/>
      <c r="T1429" s="3"/>
      <c r="U1429" s="3"/>
      <c r="V1429" s="3"/>
      <c r="W1429" s="3"/>
      <c r="X1429" s="3"/>
      <c r="Y1429" s="6"/>
      <c r="Z1429" s="6"/>
      <c r="AA1429" s="6"/>
      <c r="AB1429" s="3"/>
      <c r="AC1429" s="6"/>
      <c r="AD1429" s="6"/>
      <c r="AE1429" s="3"/>
      <c r="AF1429" s="3"/>
      <c r="AG1429" s="6"/>
      <c r="AH1429" s="6"/>
      <c r="AI1429" s="3"/>
      <c r="AJ1429" s="3"/>
      <c r="AK1429" s="3"/>
      <c r="AL1429" s="3"/>
      <c r="AM1429" s="6"/>
      <c r="AN1429" s="3"/>
      <c r="AO1429" s="3"/>
      <c r="AP1429" s="3"/>
      <c r="AQ1429" s="3"/>
      <c r="AR1429" s="3"/>
      <c r="AS1429" s="3"/>
      <c r="AT1429" s="6"/>
      <c r="AU1429" s="6"/>
      <c r="AV1429" s="6"/>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v>1970</v>
      </c>
      <c r="BZ1429" s="3" t="s">
        <v>2504</v>
      </c>
      <c r="CA1429" s="3" t="s">
        <v>2507</v>
      </c>
      <c r="CB1429" s="3" t="s">
        <v>2508</v>
      </c>
      <c r="CC1429" s="3" t="s">
        <v>2351</v>
      </c>
      <c r="CD1429" s="3"/>
      <c r="CE1429" s="3"/>
      <c r="CF1429" s="7"/>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J1429" s="1"/>
      <c r="DK1429" s="1"/>
      <c r="DL1429" s="1"/>
      <c r="DM1429" s="1"/>
      <c r="DN1429" s="1"/>
      <c r="DO1429" s="1"/>
      <c r="DQ1429" s="1"/>
      <c r="DT1429" s="1"/>
      <c r="DW1429" s="1"/>
      <c r="DX1429" s="1"/>
      <c r="DY1429" s="1"/>
      <c r="DZ1429" s="1"/>
      <c r="EA1429" s="1"/>
      <c r="EB1429" s="1"/>
      <c r="EC1429" s="1"/>
      <c r="EF1429" s="1"/>
      <c r="ER1429" s="1"/>
      <c r="ET1429" s="1"/>
      <c r="FH1429" s="1"/>
      <c r="FI1429" s="1"/>
      <c r="LT1429" s="2"/>
      <c r="LU1429" s="2"/>
      <c r="LV1429" s="2"/>
      <c r="LW1429" s="2"/>
      <c r="LX1429" s="2"/>
      <c r="LY1429" s="2"/>
      <c r="LZ1429" s="2"/>
      <c r="MA1429" s="2"/>
      <c r="MB1429" s="2"/>
      <c r="MC1429" s="2"/>
      <c r="MD1429" s="2"/>
      <c r="ME1429" s="2"/>
      <c r="MF1429" s="2"/>
      <c r="MG1429" s="2"/>
      <c r="MH1429" s="2"/>
      <c r="MI1429" s="2"/>
      <c r="MJ1429" s="2"/>
      <c r="MK1429" s="2"/>
      <c r="ML1429" s="2"/>
      <c r="MM1429" s="2"/>
      <c r="MN1429" s="2"/>
      <c r="MO1429" s="2"/>
      <c r="MP1429" s="2"/>
      <c r="MQ1429" s="2"/>
      <c r="MR1429" s="2"/>
      <c r="MS1429" s="2"/>
      <c r="MT1429" s="2"/>
      <c r="MU1429" s="2"/>
      <c r="MV1429" s="2"/>
      <c r="MW1429" s="2"/>
      <c r="MX1429" s="2"/>
      <c r="MY1429" s="2"/>
      <c r="MZ1429" s="2"/>
      <c r="NA1429" s="2"/>
      <c r="NB1429" s="2"/>
      <c r="NC1429" s="2"/>
      <c r="ND1429" s="2"/>
      <c r="NE1429" s="2"/>
      <c r="NF1429" s="2"/>
      <c r="NG1429" s="2"/>
      <c r="NH1429" s="2"/>
      <c r="NI1429" s="2"/>
      <c r="NJ1429" s="2"/>
      <c r="NK1429" s="2"/>
      <c r="NL1429" s="2"/>
      <c r="NM1429" s="2"/>
      <c r="NN1429" s="2"/>
      <c r="NO1429" s="2"/>
      <c r="NP1429" s="2"/>
      <c r="NQ1429" s="2"/>
      <c r="NR1429" s="2"/>
      <c r="NS1429" s="2"/>
      <c r="NT1429" s="2"/>
      <c r="NU1429" s="2"/>
      <c r="NV1429" s="2"/>
      <c r="NW1429" s="2"/>
      <c r="NX1429" s="2"/>
      <c r="NY1429" s="2"/>
      <c r="NZ1429" s="2"/>
      <c r="OA1429" s="2"/>
      <c r="OB1429" s="2"/>
      <c r="OC1429" s="2"/>
      <c r="OD1429" s="2"/>
      <c r="OE1429" s="2"/>
      <c r="OF1429" s="2"/>
      <c r="OG1429" s="2"/>
      <c r="OH1429" s="2"/>
      <c r="OI1429" s="2"/>
      <c r="OJ1429" s="2"/>
      <c r="OK1429" s="2"/>
      <c r="OL1429" s="2"/>
      <c r="OM1429" s="2"/>
      <c r="ON1429" s="2"/>
      <c r="OO1429" s="2"/>
      <c r="OP1429" s="2"/>
      <c r="OQ1429" s="2"/>
      <c r="OR1429" s="2"/>
      <c r="OS1429" s="2"/>
      <c r="OT1429" s="2"/>
      <c r="OU1429" s="2"/>
      <c r="OV1429" s="2"/>
      <c r="OW1429" s="2"/>
      <c r="OX1429" s="2"/>
      <c r="OY1429" s="2"/>
      <c r="OZ1429" s="2"/>
      <c r="PA1429" s="2"/>
      <c r="PB1429" s="2"/>
      <c r="PC1429" s="2"/>
      <c r="PD1429" s="2"/>
      <c r="PE1429" s="2"/>
      <c r="PF1429" s="2"/>
      <c r="PG1429" s="2"/>
      <c r="PH1429" s="2"/>
      <c r="PI1429" s="2"/>
      <c r="PJ1429" s="2"/>
      <c r="PK1429" s="2"/>
      <c r="PL1429" s="2"/>
      <c r="PM1429" s="2"/>
      <c r="PN1429" s="2"/>
      <c r="PO1429" s="2"/>
    </row>
    <row r="1430" spans="1:431" ht="98" hidden="1" x14ac:dyDescent="0.15">
      <c r="A1430" s="6" t="s">
        <v>1690</v>
      </c>
      <c r="B1430" s="3"/>
      <c r="C1430" s="6"/>
      <c r="D1430" s="6"/>
      <c r="E1430" s="3"/>
      <c r="F1430" s="6"/>
      <c r="G1430" s="6"/>
      <c r="H1430" s="6"/>
      <c r="I1430" s="3"/>
      <c r="J1430" s="6"/>
      <c r="K1430" s="3"/>
      <c r="L1430" s="3"/>
      <c r="M1430" s="3"/>
      <c r="N1430" s="6"/>
      <c r="O1430" s="3"/>
      <c r="P1430" s="6"/>
      <c r="Q1430" s="6"/>
      <c r="R1430" s="6"/>
      <c r="S1430" s="3"/>
      <c r="T1430" s="3"/>
      <c r="U1430" s="3"/>
      <c r="V1430" s="3"/>
      <c r="W1430" s="3"/>
      <c r="X1430" s="3"/>
      <c r="Y1430" s="6"/>
      <c r="Z1430" s="6"/>
      <c r="AA1430" s="6"/>
      <c r="AB1430" s="3"/>
      <c r="AC1430" s="6"/>
      <c r="AD1430" s="6"/>
      <c r="AE1430" s="3"/>
      <c r="AF1430" s="3"/>
      <c r="AG1430" s="6"/>
      <c r="AH1430" s="6"/>
      <c r="AI1430" s="3"/>
      <c r="AJ1430" s="3"/>
      <c r="AK1430" s="3"/>
      <c r="AL1430" s="3"/>
      <c r="AM1430" s="6"/>
      <c r="AN1430" s="3"/>
      <c r="AO1430" s="3"/>
      <c r="AP1430" s="3"/>
      <c r="AQ1430" s="3"/>
      <c r="AR1430" s="3"/>
      <c r="AS1430" s="3"/>
      <c r="AT1430" s="6"/>
      <c r="AU1430" s="6"/>
      <c r="AV1430" s="6"/>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v>1970</v>
      </c>
      <c r="BZ1430" s="3" t="s">
        <v>2504</v>
      </c>
      <c r="CA1430" s="3" t="s">
        <v>2507</v>
      </c>
      <c r="CB1430" s="3" t="s">
        <v>2508</v>
      </c>
      <c r="CC1430" s="3" t="s">
        <v>2351</v>
      </c>
      <c r="CD1430" s="3"/>
      <c r="CE1430" s="3"/>
      <c r="CF1430" s="7"/>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J1430" s="1"/>
      <c r="DK1430" s="1"/>
      <c r="DL1430" s="1"/>
      <c r="DM1430" s="1"/>
      <c r="DN1430" s="1"/>
      <c r="DO1430" s="1"/>
      <c r="DQ1430" s="1"/>
      <c r="DT1430" s="1"/>
      <c r="DW1430" s="1"/>
      <c r="DX1430" s="1"/>
      <c r="DY1430" s="1"/>
      <c r="DZ1430" s="1"/>
      <c r="EA1430" s="1"/>
      <c r="EB1430" s="1"/>
      <c r="EC1430" s="1"/>
      <c r="EF1430" s="1"/>
      <c r="ER1430" s="1"/>
      <c r="ET1430" s="1"/>
      <c r="FH1430" s="1"/>
      <c r="FI1430" s="1"/>
      <c r="LT1430" s="2"/>
      <c r="LU1430" s="2"/>
      <c r="LV1430" s="2"/>
      <c r="LW1430" s="2"/>
      <c r="LX1430" s="2"/>
      <c r="LY1430" s="2"/>
      <c r="LZ1430" s="2"/>
      <c r="MA1430" s="2"/>
      <c r="MB1430" s="2"/>
      <c r="MC1430" s="2"/>
      <c r="MD1430" s="2"/>
      <c r="ME1430" s="2"/>
      <c r="MF1430" s="2"/>
      <c r="MG1430" s="2"/>
      <c r="MH1430" s="2"/>
      <c r="MI1430" s="2"/>
      <c r="MJ1430" s="2"/>
      <c r="MK1430" s="2"/>
      <c r="ML1430" s="2"/>
      <c r="MM1430" s="2"/>
      <c r="MN1430" s="2"/>
      <c r="MO1430" s="2"/>
      <c r="MP1430" s="2"/>
      <c r="MQ1430" s="2"/>
      <c r="MR1430" s="2"/>
      <c r="MS1430" s="2"/>
      <c r="MT1430" s="2"/>
      <c r="MU1430" s="2"/>
      <c r="MV1430" s="2"/>
      <c r="MW1430" s="2"/>
      <c r="MX1430" s="2"/>
      <c r="MY1430" s="2"/>
      <c r="MZ1430" s="2"/>
      <c r="NA1430" s="2"/>
      <c r="NB1430" s="2"/>
      <c r="NC1430" s="2"/>
      <c r="ND1430" s="2"/>
      <c r="NE1430" s="2"/>
      <c r="NF1430" s="2"/>
      <c r="NG1430" s="2"/>
      <c r="NH1430" s="2"/>
      <c r="NI1430" s="2"/>
      <c r="NJ1430" s="2"/>
      <c r="NK1430" s="2"/>
      <c r="NL1430" s="2"/>
      <c r="NM1430" s="2"/>
      <c r="NN1430" s="2"/>
      <c r="NO1430" s="2"/>
      <c r="NP1430" s="2"/>
      <c r="NQ1430" s="2"/>
      <c r="NR1430" s="2"/>
      <c r="NS1430" s="2"/>
      <c r="NT1430" s="2"/>
      <c r="NU1430" s="2"/>
      <c r="NV1430" s="2"/>
      <c r="NW1430" s="2"/>
      <c r="NX1430" s="2"/>
      <c r="NY1430" s="2"/>
      <c r="NZ1430" s="2"/>
      <c r="OA1430" s="2"/>
      <c r="OB1430" s="2"/>
      <c r="OC1430" s="2"/>
      <c r="OD1430" s="2"/>
      <c r="OE1430" s="2"/>
      <c r="OF1430" s="2"/>
      <c r="OG1430" s="2"/>
      <c r="OH1430" s="2"/>
      <c r="OI1430" s="2"/>
      <c r="OJ1430" s="2"/>
      <c r="OK1430" s="2"/>
      <c r="OL1430" s="2"/>
      <c r="OM1430" s="2"/>
      <c r="ON1430" s="2"/>
      <c r="OO1430" s="2"/>
      <c r="OP1430" s="2"/>
      <c r="OQ1430" s="2"/>
      <c r="OR1430" s="2"/>
      <c r="OS1430" s="2"/>
      <c r="OT1430" s="2"/>
      <c r="OU1430" s="2"/>
      <c r="OV1430" s="2"/>
      <c r="OW1430" s="2"/>
      <c r="OX1430" s="2"/>
      <c r="OY1430" s="2"/>
      <c r="OZ1430" s="2"/>
      <c r="PA1430" s="2"/>
      <c r="PB1430" s="2"/>
      <c r="PC1430" s="2"/>
      <c r="PD1430" s="2"/>
      <c r="PE1430" s="2"/>
      <c r="PF1430" s="2"/>
      <c r="PG1430" s="2"/>
      <c r="PH1430" s="2"/>
      <c r="PI1430" s="2"/>
      <c r="PJ1430" s="2"/>
      <c r="PK1430" s="2"/>
      <c r="PL1430" s="2"/>
      <c r="PM1430" s="2"/>
      <c r="PN1430" s="2"/>
      <c r="PO1430" s="2"/>
    </row>
    <row r="1431" spans="1:431" ht="98" hidden="1" x14ac:dyDescent="0.15">
      <c r="A1431" s="6" t="s">
        <v>1691</v>
      </c>
      <c r="B1431" s="3"/>
      <c r="C1431" s="6"/>
      <c r="D1431" s="6"/>
      <c r="E1431" s="3"/>
      <c r="F1431" s="6"/>
      <c r="G1431" s="6"/>
      <c r="H1431" s="6"/>
      <c r="I1431" s="3"/>
      <c r="J1431" s="6"/>
      <c r="K1431" s="3"/>
      <c r="L1431" s="3"/>
      <c r="M1431" s="3"/>
      <c r="N1431" s="6"/>
      <c r="O1431" s="3"/>
      <c r="P1431" s="6"/>
      <c r="Q1431" s="6"/>
      <c r="R1431" s="6"/>
      <c r="S1431" s="3"/>
      <c r="T1431" s="3"/>
      <c r="U1431" s="3"/>
      <c r="V1431" s="3"/>
      <c r="W1431" s="3"/>
      <c r="X1431" s="3"/>
      <c r="Y1431" s="6"/>
      <c r="Z1431" s="6"/>
      <c r="AA1431" s="6"/>
      <c r="AB1431" s="3"/>
      <c r="AC1431" s="6"/>
      <c r="AD1431" s="6"/>
      <c r="AE1431" s="3"/>
      <c r="AF1431" s="3"/>
      <c r="AG1431" s="6"/>
      <c r="AH1431" s="6"/>
      <c r="AI1431" s="3"/>
      <c r="AJ1431" s="3"/>
      <c r="AK1431" s="3"/>
      <c r="AL1431" s="3"/>
      <c r="AM1431" s="6"/>
      <c r="AN1431" s="3"/>
      <c r="AO1431" s="3"/>
      <c r="AP1431" s="3"/>
      <c r="AQ1431" s="3"/>
      <c r="AR1431" s="3"/>
      <c r="AS1431" s="3"/>
      <c r="AT1431" s="6"/>
      <c r="AU1431" s="6"/>
      <c r="AV1431" s="6"/>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v>1970</v>
      </c>
      <c r="BZ1431" s="3" t="s">
        <v>2504</v>
      </c>
      <c r="CA1431" s="3" t="s">
        <v>2507</v>
      </c>
      <c r="CB1431" s="3" t="s">
        <v>2508</v>
      </c>
      <c r="CC1431" s="3" t="s">
        <v>2351</v>
      </c>
      <c r="CD1431" s="3"/>
      <c r="CE1431" s="3"/>
      <c r="CF1431" s="7"/>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J1431" s="1"/>
      <c r="DK1431" s="1"/>
      <c r="DL1431" s="1"/>
      <c r="DM1431" s="1"/>
      <c r="DN1431" s="1"/>
      <c r="DO1431" s="1"/>
      <c r="DQ1431" s="1"/>
      <c r="DT1431" s="1"/>
      <c r="DW1431" s="1"/>
      <c r="DX1431" s="1"/>
      <c r="DY1431" s="1"/>
      <c r="DZ1431" s="1"/>
      <c r="EA1431" s="1"/>
      <c r="EB1431" s="1"/>
      <c r="EC1431" s="1"/>
      <c r="EF1431" s="1"/>
      <c r="ER1431" s="1"/>
      <c r="ET1431" s="1"/>
      <c r="FH1431" s="1"/>
      <c r="FI1431" s="1"/>
      <c r="LT1431" s="2"/>
      <c r="LU1431" s="2"/>
      <c r="LV1431" s="2"/>
      <c r="LW1431" s="2"/>
      <c r="LX1431" s="2"/>
      <c r="LY1431" s="2"/>
      <c r="LZ1431" s="2"/>
      <c r="MA1431" s="2"/>
      <c r="MB1431" s="2"/>
      <c r="MC1431" s="2"/>
      <c r="MD1431" s="2"/>
      <c r="ME1431" s="2"/>
      <c r="MF1431" s="2"/>
      <c r="MG1431" s="2"/>
      <c r="MH1431" s="2"/>
      <c r="MI1431" s="2"/>
      <c r="MJ1431" s="2"/>
      <c r="MK1431" s="2"/>
      <c r="ML1431" s="2"/>
      <c r="MM1431" s="2"/>
      <c r="MN1431" s="2"/>
      <c r="MO1431" s="2"/>
      <c r="MP1431" s="2"/>
      <c r="MQ1431" s="2"/>
      <c r="MR1431" s="2"/>
      <c r="MS1431" s="2"/>
      <c r="MT1431" s="2"/>
      <c r="MU1431" s="2"/>
      <c r="MV1431" s="2"/>
      <c r="MW1431" s="2"/>
      <c r="MX1431" s="2"/>
      <c r="MY1431" s="2"/>
      <c r="MZ1431" s="2"/>
      <c r="NA1431" s="2"/>
      <c r="NB1431" s="2"/>
      <c r="NC1431" s="2"/>
      <c r="ND1431" s="2"/>
      <c r="NE1431" s="2"/>
      <c r="NF1431" s="2"/>
      <c r="NG1431" s="2"/>
      <c r="NH1431" s="2"/>
      <c r="NI1431" s="2"/>
      <c r="NJ1431" s="2"/>
      <c r="NK1431" s="2"/>
      <c r="NL1431" s="2"/>
      <c r="NM1431" s="2"/>
      <c r="NN1431" s="2"/>
      <c r="NO1431" s="2"/>
      <c r="NP1431" s="2"/>
      <c r="NQ1431" s="2"/>
      <c r="NR1431" s="2"/>
      <c r="NS1431" s="2"/>
      <c r="NT1431" s="2"/>
      <c r="NU1431" s="2"/>
      <c r="NV1431" s="2"/>
      <c r="NW1431" s="2"/>
      <c r="NX1431" s="2"/>
      <c r="NY1431" s="2"/>
      <c r="NZ1431" s="2"/>
      <c r="OA1431" s="2"/>
      <c r="OB1431" s="2"/>
      <c r="OC1431" s="2"/>
      <c r="OD1431" s="2"/>
      <c r="OE1431" s="2"/>
      <c r="OF1431" s="2"/>
      <c r="OG1431" s="2"/>
      <c r="OH1431" s="2"/>
      <c r="OI1431" s="2"/>
      <c r="OJ1431" s="2"/>
      <c r="OK1431" s="2"/>
      <c r="OL1431" s="2"/>
      <c r="OM1431" s="2"/>
      <c r="ON1431" s="2"/>
      <c r="OO1431" s="2"/>
      <c r="OP1431" s="2"/>
      <c r="OQ1431" s="2"/>
      <c r="OR1431" s="2"/>
      <c r="OS1431" s="2"/>
      <c r="OT1431" s="2"/>
      <c r="OU1431" s="2"/>
      <c r="OV1431" s="2"/>
      <c r="OW1431" s="2"/>
      <c r="OX1431" s="2"/>
      <c r="OY1431" s="2"/>
      <c r="OZ1431" s="2"/>
      <c r="PA1431" s="2"/>
      <c r="PB1431" s="2"/>
      <c r="PC1431" s="2"/>
      <c r="PD1431" s="2"/>
      <c r="PE1431" s="2"/>
      <c r="PF1431" s="2"/>
      <c r="PG1431" s="2"/>
      <c r="PH1431" s="2"/>
      <c r="PI1431" s="2"/>
      <c r="PJ1431" s="2"/>
      <c r="PK1431" s="2"/>
      <c r="PL1431" s="2"/>
      <c r="PM1431" s="2"/>
      <c r="PN1431" s="2"/>
      <c r="PO1431" s="2"/>
    </row>
    <row r="1432" spans="1:431" ht="98" hidden="1" x14ac:dyDescent="0.15">
      <c r="A1432" s="6" t="s">
        <v>1692</v>
      </c>
      <c r="B1432" s="3"/>
      <c r="C1432" s="6"/>
      <c r="D1432" s="6"/>
      <c r="E1432" s="3"/>
      <c r="F1432" s="6"/>
      <c r="G1432" s="6"/>
      <c r="H1432" s="6"/>
      <c r="I1432" s="3"/>
      <c r="J1432" s="6"/>
      <c r="K1432" s="3"/>
      <c r="L1432" s="3"/>
      <c r="M1432" s="3"/>
      <c r="N1432" s="6"/>
      <c r="O1432" s="3"/>
      <c r="P1432" s="6"/>
      <c r="Q1432" s="6"/>
      <c r="R1432" s="6"/>
      <c r="S1432" s="3"/>
      <c r="T1432" s="3"/>
      <c r="U1432" s="3"/>
      <c r="V1432" s="3"/>
      <c r="W1432" s="3"/>
      <c r="X1432" s="3"/>
      <c r="Y1432" s="6"/>
      <c r="Z1432" s="6"/>
      <c r="AA1432" s="6"/>
      <c r="AB1432" s="3"/>
      <c r="AC1432" s="6"/>
      <c r="AD1432" s="6"/>
      <c r="AE1432" s="3"/>
      <c r="AF1432" s="3"/>
      <c r="AG1432" s="6"/>
      <c r="AH1432" s="6"/>
      <c r="AI1432" s="3"/>
      <c r="AJ1432" s="3"/>
      <c r="AK1432" s="3"/>
      <c r="AL1432" s="3"/>
      <c r="AM1432" s="6"/>
      <c r="AN1432" s="3"/>
      <c r="AO1432" s="3"/>
      <c r="AP1432" s="3"/>
      <c r="AQ1432" s="3"/>
      <c r="AR1432" s="3"/>
      <c r="AS1432" s="3"/>
      <c r="AT1432" s="6"/>
      <c r="AU1432" s="6"/>
      <c r="AV1432" s="6"/>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v>1970</v>
      </c>
      <c r="BZ1432" s="3" t="s">
        <v>2504</v>
      </c>
      <c r="CA1432" s="3" t="s">
        <v>2507</v>
      </c>
      <c r="CB1432" s="3" t="s">
        <v>2508</v>
      </c>
      <c r="CC1432" s="3" t="s">
        <v>2351</v>
      </c>
      <c r="CD1432" s="3"/>
      <c r="CE1432" s="3"/>
      <c r="CF1432" s="7"/>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J1432" s="1"/>
      <c r="DK1432" s="1"/>
      <c r="DL1432" s="1"/>
      <c r="DM1432" s="1"/>
      <c r="DN1432" s="1"/>
      <c r="DO1432" s="1"/>
      <c r="DQ1432" s="1"/>
      <c r="DT1432" s="1"/>
      <c r="DW1432" s="1"/>
      <c r="DX1432" s="1"/>
      <c r="DY1432" s="1"/>
      <c r="DZ1432" s="1"/>
      <c r="EA1432" s="1"/>
      <c r="EB1432" s="1"/>
      <c r="EC1432" s="1"/>
      <c r="EF1432" s="1"/>
      <c r="ER1432" s="1"/>
      <c r="ET1432" s="1"/>
      <c r="FH1432" s="1"/>
      <c r="FI1432" s="1"/>
      <c r="LT1432" s="2"/>
      <c r="LU1432" s="2"/>
      <c r="LV1432" s="2"/>
      <c r="LW1432" s="2"/>
      <c r="LX1432" s="2"/>
      <c r="LY1432" s="2"/>
      <c r="LZ1432" s="2"/>
      <c r="MA1432" s="2"/>
      <c r="MB1432" s="2"/>
      <c r="MC1432" s="2"/>
      <c r="MD1432" s="2"/>
      <c r="ME1432" s="2"/>
      <c r="MF1432" s="2"/>
      <c r="MG1432" s="2"/>
      <c r="MH1432" s="2"/>
      <c r="MI1432" s="2"/>
      <c r="MJ1432" s="2"/>
      <c r="MK1432" s="2"/>
      <c r="ML1432" s="2"/>
      <c r="MM1432" s="2"/>
      <c r="MN1432" s="2"/>
      <c r="MO1432" s="2"/>
      <c r="MP1432" s="2"/>
      <c r="MQ1432" s="2"/>
      <c r="MR1432" s="2"/>
      <c r="MS1432" s="2"/>
      <c r="MT1432" s="2"/>
      <c r="MU1432" s="2"/>
      <c r="MV1432" s="2"/>
      <c r="MW1432" s="2"/>
      <c r="MX1432" s="2"/>
      <c r="MY1432" s="2"/>
      <c r="MZ1432" s="2"/>
      <c r="NA1432" s="2"/>
      <c r="NB1432" s="2"/>
      <c r="NC1432" s="2"/>
      <c r="ND1432" s="2"/>
      <c r="NE1432" s="2"/>
      <c r="NF1432" s="2"/>
      <c r="NG1432" s="2"/>
      <c r="NH1432" s="2"/>
      <c r="NI1432" s="2"/>
      <c r="NJ1432" s="2"/>
      <c r="NK1432" s="2"/>
      <c r="NL1432" s="2"/>
      <c r="NM1432" s="2"/>
      <c r="NN1432" s="2"/>
      <c r="NO1432" s="2"/>
      <c r="NP1432" s="2"/>
      <c r="NQ1432" s="2"/>
      <c r="NR1432" s="2"/>
      <c r="NS1432" s="2"/>
      <c r="NT1432" s="2"/>
      <c r="NU1432" s="2"/>
      <c r="NV1432" s="2"/>
      <c r="NW1432" s="2"/>
      <c r="NX1432" s="2"/>
      <c r="NY1432" s="2"/>
      <c r="NZ1432" s="2"/>
      <c r="OA1432" s="2"/>
      <c r="OB1432" s="2"/>
      <c r="OC1432" s="2"/>
      <c r="OD1432" s="2"/>
      <c r="OE1432" s="2"/>
      <c r="OF1432" s="2"/>
      <c r="OG1432" s="2"/>
      <c r="OH1432" s="2"/>
      <c r="OI1432" s="2"/>
      <c r="OJ1432" s="2"/>
      <c r="OK1432" s="2"/>
      <c r="OL1432" s="2"/>
      <c r="OM1432" s="2"/>
      <c r="ON1432" s="2"/>
      <c r="OO1432" s="2"/>
      <c r="OP1432" s="2"/>
      <c r="OQ1432" s="2"/>
      <c r="OR1432" s="2"/>
      <c r="OS1432" s="2"/>
      <c r="OT1432" s="2"/>
      <c r="OU1432" s="2"/>
      <c r="OV1432" s="2"/>
      <c r="OW1432" s="2"/>
      <c r="OX1432" s="2"/>
      <c r="OY1432" s="2"/>
      <c r="OZ1432" s="2"/>
      <c r="PA1432" s="2"/>
      <c r="PB1432" s="2"/>
      <c r="PC1432" s="2"/>
      <c r="PD1432" s="2"/>
      <c r="PE1432" s="2"/>
      <c r="PF1432" s="2"/>
      <c r="PG1432" s="2"/>
      <c r="PH1432" s="2"/>
      <c r="PI1432" s="2"/>
      <c r="PJ1432" s="2"/>
      <c r="PK1432" s="2"/>
      <c r="PL1432" s="2"/>
      <c r="PM1432" s="2"/>
      <c r="PN1432" s="2"/>
      <c r="PO1432" s="2"/>
    </row>
    <row r="1433" spans="1:431" ht="98" hidden="1" x14ac:dyDescent="0.15">
      <c r="A1433" s="6" t="s">
        <v>1693</v>
      </c>
      <c r="B1433" s="3"/>
      <c r="C1433" s="6"/>
      <c r="D1433" s="6"/>
      <c r="E1433" s="3"/>
      <c r="F1433" s="6"/>
      <c r="G1433" s="6"/>
      <c r="H1433" s="6"/>
      <c r="I1433" s="3"/>
      <c r="J1433" s="6"/>
      <c r="K1433" s="3"/>
      <c r="L1433" s="3"/>
      <c r="M1433" s="3"/>
      <c r="N1433" s="6"/>
      <c r="O1433" s="3"/>
      <c r="P1433" s="6"/>
      <c r="Q1433" s="6"/>
      <c r="R1433" s="6"/>
      <c r="S1433" s="3"/>
      <c r="T1433" s="3"/>
      <c r="U1433" s="3"/>
      <c r="V1433" s="3"/>
      <c r="W1433" s="3"/>
      <c r="X1433" s="3"/>
      <c r="Y1433" s="6"/>
      <c r="Z1433" s="6"/>
      <c r="AA1433" s="6"/>
      <c r="AB1433" s="3"/>
      <c r="AC1433" s="6"/>
      <c r="AD1433" s="6"/>
      <c r="AE1433" s="3"/>
      <c r="AF1433" s="3"/>
      <c r="AG1433" s="6"/>
      <c r="AH1433" s="6"/>
      <c r="AI1433" s="3"/>
      <c r="AJ1433" s="3"/>
      <c r="AK1433" s="3"/>
      <c r="AL1433" s="3"/>
      <c r="AM1433" s="6"/>
      <c r="AN1433" s="3"/>
      <c r="AO1433" s="3"/>
      <c r="AP1433" s="3"/>
      <c r="AQ1433" s="3"/>
      <c r="AR1433" s="3"/>
      <c r="AS1433" s="3"/>
      <c r="AT1433" s="6"/>
      <c r="AU1433" s="6"/>
      <c r="AV1433" s="6"/>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v>1970</v>
      </c>
      <c r="BZ1433" s="3" t="s">
        <v>2504</v>
      </c>
      <c r="CA1433" s="3" t="s">
        <v>2507</v>
      </c>
      <c r="CB1433" s="3" t="s">
        <v>2508</v>
      </c>
      <c r="CC1433" s="3" t="s">
        <v>2351</v>
      </c>
      <c r="CD1433" s="3"/>
      <c r="CE1433" s="3"/>
      <c r="CF1433" s="7"/>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J1433" s="1"/>
      <c r="DK1433" s="1"/>
      <c r="DL1433" s="1"/>
      <c r="DM1433" s="1"/>
      <c r="DN1433" s="1"/>
      <c r="DO1433" s="1"/>
      <c r="DQ1433" s="1"/>
      <c r="DT1433" s="1"/>
      <c r="DW1433" s="1"/>
      <c r="DX1433" s="1"/>
      <c r="DY1433" s="1"/>
      <c r="DZ1433" s="1"/>
      <c r="EA1433" s="1"/>
      <c r="EB1433" s="1"/>
      <c r="EC1433" s="1"/>
      <c r="EF1433" s="1"/>
      <c r="ER1433" s="1"/>
      <c r="ET1433" s="1"/>
      <c r="FH1433" s="1"/>
      <c r="FI1433" s="1"/>
      <c r="LT1433" s="2"/>
      <c r="LU1433" s="2"/>
      <c r="LV1433" s="2"/>
      <c r="LW1433" s="2"/>
      <c r="LX1433" s="2"/>
      <c r="LY1433" s="2"/>
      <c r="LZ1433" s="2"/>
      <c r="MA1433" s="2"/>
      <c r="MB1433" s="2"/>
      <c r="MC1433" s="2"/>
      <c r="MD1433" s="2"/>
      <c r="ME1433" s="2"/>
      <c r="MF1433" s="2"/>
      <c r="MG1433" s="2"/>
      <c r="MH1433" s="2"/>
      <c r="MI1433" s="2"/>
      <c r="MJ1433" s="2"/>
      <c r="MK1433" s="2"/>
      <c r="ML1433" s="2"/>
      <c r="MM1433" s="2"/>
      <c r="MN1433" s="2"/>
      <c r="MO1433" s="2"/>
      <c r="MP1433" s="2"/>
      <c r="MQ1433" s="2"/>
      <c r="MR1433" s="2"/>
      <c r="MS1433" s="2"/>
      <c r="MT1433" s="2"/>
      <c r="MU1433" s="2"/>
      <c r="MV1433" s="2"/>
      <c r="MW1433" s="2"/>
      <c r="MX1433" s="2"/>
      <c r="MY1433" s="2"/>
      <c r="MZ1433" s="2"/>
      <c r="NA1433" s="2"/>
      <c r="NB1433" s="2"/>
      <c r="NC1433" s="2"/>
      <c r="ND1433" s="2"/>
      <c r="NE1433" s="2"/>
      <c r="NF1433" s="2"/>
      <c r="NG1433" s="2"/>
      <c r="NH1433" s="2"/>
      <c r="NI1433" s="2"/>
      <c r="NJ1433" s="2"/>
      <c r="NK1433" s="2"/>
      <c r="NL1433" s="2"/>
      <c r="NM1433" s="2"/>
      <c r="NN1433" s="2"/>
      <c r="NO1433" s="2"/>
      <c r="NP1433" s="2"/>
      <c r="NQ1433" s="2"/>
      <c r="NR1433" s="2"/>
      <c r="NS1433" s="2"/>
      <c r="NT1433" s="2"/>
      <c r="NU1433" s="2"/>
      <c r="NV1433" s="2"/>
      <c r="NW1433" s="2"/>
      <c r="NX1433" s="2"/>
      <c r="NY1433" s="2"/>
      <c r="NZ1433" s="2"/>
      <c r="OA1433" s="2"/>
      <c r="OB1433" s="2"/>
      <c r="OC1433" s="2"/>
      <c r="OD1433" s="2"/>
      <c r="OE1433" s="2"/>
      <c r="OF1433" s="2"/>
      <c r="OG1433" s="2"/>
      <c r="OH1433" s="2"/>
      <c r="OI1433" s="2"/>
      <c r="OJ1433" s="2"/>
      <c r="OK1433" s="2"/>
      <c r="OL1433" s="2"/>
      <c r="OM1433" s="2"/>
      <c r="ON1433" s="2"/>
      <c r="OO1433" s="2"/>
      <c r="OP1433" s="2"/>
      <c r="OQ1433" s="2"/>
      <c r="OR1433" s="2"/>
      <c r="OS1433" s="2"/>
      <c r="OT1433" s="2"/>
      <c r="OU1433" s="2"/>
      <c r="OV1433" s="2"/>
      <c r="OW1433" s="2"/>
      <c r="OX1433" s="2"/>
      <c r="OY1433" s="2"/>
      <c r="OZ1433" s="2"/>
      <c r="PA1433" s="2"/>
      <c r="PB1433" s="2"/>
      <c r="PC1433" s="2"/>
      <c r="PD1433" s="2"/>
      <c r="PE1433" s="2"/>
      <c r="PF1433" s="2"/>
      <c r="PG1433" s="2"/>
      <c r="PH1433" s="2"/>
      <c r="PI1433" s="2"/>
      <c r="PJ1433" s="2"/>
      <c r="PK1433" s="2"/>
      <c r="PL1433" s="2"/>
      <c r="PM1433" s="2"/>
      <c r="PN1433" s="2"/>
      <c r="PO1433" s="2"/>
    </row>
    <row r="1434" spans="1:431" ht="98" hidden="1" x14ac:dyDescent="0.15">
      <c r="A1434" s="6" t="s">
        <v>1694</v>
      </c>
      <c r="B1434" s="3"/>
      <c r="C1434" s="6"/>
      <c r="D1434" s="6"/>
      <c r="E1434" s="3"/>
      <c r="F1434" s="6"/>
      <c r="G1434" s="6"/>
      <c r="H1434" s="6"/>
      <c r="I1434" s="3"/>
      <c r="J1434" s="6"/>
      <c r="K1434" s="3"/>
      <c r="L1434" s="3"/>
      <c r="M1434" s="3"/>
      <c r="N1434" s="6"/>
      <c r="O1434" s="3"/>
      <c r="P1434" s="6"/>
      <c r="Q1434" s="6"/>
      <c r="R1434" s="6"/>
      <c r="S1434" s="3"/>
      <c r="T1434" s="3"/>
      <c r="U1434" s="3"/>
      <c r="V1434" s="3"/>
      <c r="W1434" s="3"/>
      <c r="X1434" s="3"/>
      <c r="Y1434" s="6"/>
      <c r="Z1434" s="6"/>
      <c r="AA1434" s="6"/>
      <c r="AB1434" s="3"/>
      <c r="AC1434" s="6"/>
      <c r="AD1434" s="6"/>
      <c r="AE1434" s="3"/>
      <c r="AF1434" s="3"/>
      <c r="AG1434" s="6"/>
      <c r="AH1434" s="6"/>
      <c r="AI1434" s="3"/>
      <c r="AJ1434" s="3"/>
      <c r="AK1434" s="3"/>
      <c r="AL1434" s="3"/>
      <c r="AM1434" s="6"/>
      <c r="AN1434" s="3"/>
      <c r="AO1434" s="3"/>
      <c r="AP1434" s="3"/>
      <c r="AQ1434" s="3"/>
      <c r="AR1434" s="3"/>
      <c r="AS1434" s="3"/>
      <c r="AT1434" s="6"/>
      <c r="AU1434" s="6"/>
      <c r="AV1434" s="6"/>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v>1970</v>
      </c>
      <c r="BZ1434" s="3" t="s">
        <v>2504</v>
      </c>
      <c r="CA1434" s="3" t="s">
        <v>2507</v>
      </c>
      <c r="CB1434" s="3" t="s">
        <v>2508</v>
      </c>
      <c r="CC1434" s="3" t="s">
        <v>2351</v>
      </c>
      <c r="CD1434" s="3"/>
      <c r="CE1434" s="3"/>
      <c r="CF1434" s="7"/>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J1434" s="1"/>
      <c r="DK1434" s="1"/>
      <c r="DL1434" s="1"/>
      <c r="DM1434" s="1"/>
      <c r="DN1434" s="1"/>
      <c r="DO1434" s="1"/>
      <c r="DQ1434" s="1"/>
      <c r="DT1434" s="1"/>
      <c r="DW1434" s="1"/>
      <c r="DX1434" s="1"/>
      <c r="DY1434" s="1"/>
      <c r="DZ1434" s="1"/>
      <c r="EA1434" s="1"/>
      <c r="EB1434" s="1"/>
      <c r="EC1434" s="1"/>
      <c r="EF1434" s="1"/>
      <c r="ER1434" s="1"/>
      <c r="ET1434" s="1"/>
      <c r="FH1434" s="1"/>
      <c r="FI1434" s="1"/>
      <c r="LT1434" s="2"/>
      <c r="LU1434" s="2"/>
      <c r="LV1434" s="2"/>
      <c r="LW1434" s="2"/>
      <c r="LX1434" s="2"/>
      <c r="LY1434" s="2"/>
      <c r="LZ1434" s="2"/>
      <c r="MA1434" s="2"/>
      <c r="MB1434" s="2"/>
      <c r="MC1434" s="2"/>
      <c r="MD1434" s="2"/>
      <c r="ME1434" s="2"/>
      <c r="MF1434" s="2"/>
      <c r="MG1434" s="2"/>
      <c r="MH1434" s="2"/>
      <c r="MI1434" s="2"/>
      <c r="MJ1434" s="2"/>
      <c r="MK1434" s="2"/>
      <c r="ML1434" s="2"/>
      <c r="MM1434" s="2"/>
      <c r="MN1434" s="2"/>
      <c r="MO1434" s="2"/>
      <c r="MP1434" s="2"/>
      <c r="MQ1434" s="2"/>
      <c r="MR1434" s="2"/>
      <c r="MS1434" s="2"/>
      <c r="MT1434" s="2"/>
      <c r="MU1434" s="2"/>
      <c r="MV1434" s="2"/>
      <c r="MW1434" s="2"/>
      <c r="MX1434" s="2"/>
      <c r="MY1434" s="2"/>
      <c r="MZ1434" s="2"/>
      <c r="NA1434" s="2"/>
      <c r="NB1434" s="2"/>
      <c r="NC1434" s="2"/>
      <c r="ND1434" s="2"/>
      <c r="NE1434" s="2"/>
      <c r="NF1434" s="2"/>
      <c r="NG1434" s="2"/>
      <c r="NH1434" s="2"/>
      <c r="NI1434" s="2"/>
      <c r="NJ1434" s="2"/>
      <c r="NK1434" s="2"/>
      <c r="NL1434" s="2"/>
      <c r="NM1434" s="2"/>
      <c r="NN1434" s="2"/>
      <c r="NO1434" s="2"/>
      <c r="NP1434" s="2"/>
      <c r="NQ1434" s="2"/>
      <c r="NR1434" s="2"/>
      <c r="NS1434" s="2"/>
      <c r="NT1434" s="2"/>
      <c r="NU1434" s="2"/>
      <c r="NV1434" s="2"/>
      <c r="NW1434" s="2"/>
      <c r="NX1434" s="2"/>
      <c r="NY1434" s="2"/>
      <c r="NZ1434" s="2"/>
      <c r="OA1434" s="2"/>
      <c r="OB1434" s="2"/>
      <c r="OC1434" s="2"/>
      <c r="OD1434" s="2"/>
      <c r="OE1434" s="2"/>
      <c r="OF1434" s="2"/>
      <c r="OG1434" s="2"/>
      <c r="OH1434" s="2"/>
      <c r="OI1434" s="2"/>
      <c r="OJ1434" s="2"/>
      <c r="OK1434" s="2"/>
      <c r="OL1434" s="2"/>
      <c r="OM1434" s="2"/>
      <c r="ON1434" s="2"/>
      <c r="OO1434" s="2"/>
      <c r="OP1434" s="2"/>
      <c r="OQ1434" s="2"/>
      <c r="OR1434" s="2"/>
      <c r="OS1434" s="2"/>
      <c r="OT1434" s="2"/>
      <c r="OU1434" s="2"/>
      <c r="OV1434" s="2"/>
      <c r="OW1434" s="2"/>
      <c r="OX1434" s="2"/>
      <c r="OY1434" s="2"/>
      <c r="OZ1434" s="2"/>
      <c r="PA1434" s="2"/>
      <c r="PB1434" s="2"/>
      <c r="PC1434" s="2"/>
      <c r="PD1434" s="2"/>
      <c r="PE1434" s="2"/>
      <c r="PF1434" s="2"/>
      <c r="PG1434" s="2"/>
      <c r="PH1434" s="2"/>
      <c r="PI1434" s="2"/>
      <c r="PJ1434" s="2"/>
      <c r="PK1434" s="2"/>
      <c r="PL1434" s="2"/>
      <c r="PM1434" s="2"/>
      <c r="PN1434" s="2"/>
      <c r="PO1434" s="2"/>
    </row>
    <row r="1435" spans="1:431" ht="98" hidden="1" x14ac:dyDescent="0.15">
      <c r="A1435" s="6" t="s">
        <v>1695</v>
      </c>
      <c r="B1435" s="3"/>
      <c r="C1435" s="6"/>
      <c r="D1435" s="6"/>
      <c r="E1435" s="3"/>
      <c r="F1435" s="6"/>
      <c r="G1435" s="6"/>
      <c r="H1435" s="6"/>
      <c r="I1435" s="3"/>
      <c r="J1435" s="6"/>
      <c r="K1435" s="3"/>
      <c r="L1435" s="3"/>
      <c r="M1435" s="3"/>
      <c r="N1435" s="6"/>
      <c r="O1435" s="3"/>
      <c r="P1435" s="6"/>
      <c r="Q1435" s="6"/>
      <c r="R1435" s="6"/>
      <c r="S1435" s="3"/>
      <c r="T1435" s="3"/>
      <c r="U1435" s="3"/>
      <c r="V1435" s="3"/>
      <c r="W1435" s="3"/>
      <c r="X1435" s="3"/>
      <c r="Y1435" s="6"/>
      <c r="Z1435" s="6"/>
      <c r="AA1435" s="6"/>
      <c r="AB1435" s="3"/>
      <c r="AC1435" s="6"/>
      <c r="AD1435" s="6"/>
      <c r="AE1435" s="3"/>
      <c r="AF1435" s="3"/>
      <c r="AG1435" s="6"/>
      <c r="AH1435" s="6"/>
      <c r="AI1435" s="3"/>
      <c r="AJ1435" s="3"/>
      <c r="AK1435" s="3"/>
      <c r="AL1435" s="3"/>
      <c r="AM1435" s="6"/>
      <c r="AN1435" s="3"/>
      <c r="AO1435" s="3"/>
      <c r="AP1435" s="3"/>
      <c r="AQ1435" s="3"/>
      <c r="AR1435" s="3"/>
      <c r="AS1435" s="3"/>
      <c r="AT1435" s="6"/>
      <c r="AU1435" s="6"/>
      <c r="AV1435" s="6"/>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v>1970</v>
      </c>
      <c r="BZ1435" s="3" t="s">
        <v>2504</v>
      </c>
      <c r="CA1435" s="3" t="s">
        <v>2507</v>
      </c>
      <c r="CB1435" s="3" t="s">
        <v>2508</v>
      </c>
      <c r="CC1435" s="3" t="s">
        <v>2351</v>
      </c>
      <c r="CD1435" s="3"/>
      <c r="CE1435" s="3"/>
      <c r="CF1435" s="7"/>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J1435" s="1"/>
      <c r="DK1435" s="1"/>
      <c r="DL1435" s="1"/>
      <c r="DM1435" s="1"/>
      <c r="DN1435" s="1"/>
      <c r="DO1435" s="1"/>
      <c r="DQ1435" s="1"/>
      <c r="DT1435" s="1"/>
      <c r="DW1435" s="1"/>
      <c r="DX1435" s="1"/>
      <c r="DY1435" s="1"/>
      <c r="DZ1435" s="1"/>
      <c r="EA1435" s="1"/>
      <c r="EB1435" s="1"/>
      <c r="EC1435" s="1"/>
      <c r="EF1435" s="1"/>
      <c r="ER1435" s="1"/>
      <c r="ET1435" s="1"/>
      <c r="FH1435" s="1"/>
      <c r="FI1435" s="1"/>
      <c r="LT1435" s="2"/>
      <c r="LU1435" s="2"/>
      <c r="LV1435" s="2"/>
      <c r="LW1435" s="2"/>
      <c r="LX1435" s="2"/>
      <c r="LY1435" s="2"/>
      <c r="LZ1435" s="2"/>
      <c r="MA1435" s="2"/>
      <c r="MB1435" s="2"/>
      <c r="MC1435" s="2"/>
      <c r="MD1435" s="2"/>
      <c r="ME1435" s="2"/>
      <c r="MF1435" s="2"/>
      <c r="MG1435" s="2"/>
      <c r="MH1435" s="2"/>
      <c r="MI1435" s="2"/>
      <c r="MJ1435" s="2"/>
      <c r="MK1435" s="2"/>
      <c r="ML1435" s="2"/>
      <c r="MM1435" s="2"/>
      <c r="MN1435" s="2"/>
      <c r="MO1435" s="2"/>
      <c r="MP1435" s="2"/>
      <c r="MQ1435" s="2"/>
      <c r="MR1435" s="2"/>
      <c r="MS1435" s="2"/>
      <c r="MT1435" s="2"/>
      <c r="MU1435" s="2"/>
      <c r="MV1435" s="2"/>
      <c r="MW1435" s="2"/>
      <c r="MX1435" s="2"/>
      <c r="MY1435" s="2"/>
      <c r="MZ1435" s="2"/>
      <c r="NA1435" s="2"/>
      <c r="NB1435" s="2"/>
      <c r="NC1435" s="2"/>
      <c r="ND1435" s="2"/>
      <c r="NE1435" s="2"/>
      <c r="NF1435" s="2"/>
      <c r="NG1435" s="2"/>
      <c r="NH1435" s="2"/>
      <c r="NI1435" s="2"/>
      <c r="NJ1435" s="2"/>
      <c r="NK1435" s="2"/>
      <c r="NL1435" s="2"/>
      <c r="NM1435" s="2"/>
      <c r="NN1435" s="2"/>
      <c r="NO1435" s="2"/>
      <c r="NP1435" s="2"/>
      <c r="NQ1435" s="2"/>
      <c r="NR1435" s="2"/>
      <c r="NS1435" s="2"/>
      <c r="NT1435" s="2"/>
      <c r="NU1435" s="2"/>
      <c r="NV1435" s="2"/>
      <c r="NW1435" s="2"/>
      <c r="NX1435" s="2"/>
      <c r="NY1435" s="2"/>
      <c r="NZ1435" s="2"/>
      <c r="OA1435" s="2"/>
      <c r="OB1435" s="2"/>
      <c r="OC1435" s="2"/>
      <c r="OD1435" s="2"/>
      <c r="OE1435" s="2"/>
      <c r="OF1435" s="2"/>
      <c r="OG1435" s="2"/>
      <c r="OH1435" s="2"/>
      <c r="OI1435" s="2"/>
      <c r="OJ1435" s="2"/>
      <c r="OK1435" s="2"/>
      <c r="OL1435" s="2"/>
      <c r="OM1435" s="2"/>
      <c r="ON1435" s="2"/>
      <c r="OO1435" s="2"/>
      <c r="OP1435" s="2"/>
      <c r="OQ1435" s="2"/>
      <c r="OR1435" s="2"/>
      <c r="OS1435" s="2"/>
      <c r="OT1435" s="2"/>
      <c r="OU1435" s="2"/>
      <c r="OV1435" s="2"/>
      <c r="OW1435" s="2"/>
      <c r="OX1435" s="2"/>
      <c r="OY1435" s="2"/>
      <c r="OZ1435" s="2"/>
      <c r="PA1435" s="2"/>
      <c r="PB1435" s="2"/>
      <c r="PC1435" s="2"/>
      <c r="PD1435" s="2"/>
      <c r="PE1435" s="2"/>
      <c r="PF1435" s="2"/>
      <c r="PG1435" s="2"/>
      <c r="PH1435" s="2"/>
      <c r="PI1435" s="2"/>
      <c r="PJ1435" s="2"/>
      <c r="PK1435" s="2"/>
      <c r="PL1435" s="2"/>
      <c r="PM1435" s="2"/>
      <c r="PN1435" s="2"/>
      <c r="PO1435" s="2"/>
    </row>
    <row r="1436" spans="1:431" ht="98" hidden="1" x14ac:dyDescent="0.15">
      <c r="A1436" s="6" t="s">
        <v>1696</v>
      </c>
      <c r="B1436" s="3"/>
      <c r="C1436" s="6"/>
      <c r="D1436" s="6"/>
      <c r="E1436" s="3"/>
      <c r="F1436" s="6"/>
      <c r="G1436" s="6"/>
      <c r="H1436" s="6"/>
      <c r="I1436" s="3"/>
      <c r="J1436" s="6"/>
      <c r="K1436" s="3"/>
      <c r="L1436" s="3"/>
      <c r="M1436" s="3"/>
      <c r="N1436" s="6"/>
      <c r="O1436" s="3"/>
      <c r="P1436" s="6"/>
      <c r="Q1436" s="6"/>
      <c r="R1436" s="6"/>
      <c r="S1436" s="3"/>
      <c r="T1436" s="3"/>
      <c r="U1436" s="3"/>
      <c r="V1436" s="3"/>
      <c r="W1436" s="3"/>
      <c r="X1436" s="3"/>
      <c r="Y1436" s="6"/>
      <c r="Z1436" s="6"/>
      <c r="AA1436" s="6"/>
      <c r="AB1436" s="3"/>
      <c r="AC1436" s="6"/>
      <c r="AD1436" s="6"/>
      <c r="AE1436" s="3"/>
      <c r="AF1436" s="3"/>
      <c r="AG1436" s="6"/>
      <c r="AH1436" s="6"/>
      <c r="AI1436" s="3"/>
      <c r="AJ1436" s="3"/>
      <c r="AK1436" s="3"/>
      <c r="AL1436" s="3"/>
      <c r="AM1436" s="6"/>
      <c r="AN1436" s="3"/>
      <c r="AO1436" s="3"/>
      <c r="AP1436" s="3"/>
      <c r="AQ1436" s="3"/>
      <c r="AR1436" s="3"/>
      <c r="AS1436" s="3"/>
      <c r="AT1436" s="6"/>
      <c r="AU1436" s="6"/>
      <c r="AV1436" s="6"/>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v>1970</v>
      </c>
      <c r="BZ1436" s="3" t="s">
        <v>2504</v>
      </c>
      <c r="CA1436" s="3" t="s">
        <v>2507</v>
      </c>
      <c r="CB1436" s="3" t="s">
        <v>2508</v>
      </c>
      <c r="CC1436" s="3" t="s">
        <v>2351</v>
      </c>
      <c r="CD1436" s="3"/>
      <c r="CE1436" s="3"/>
      <c r="CF1436" s="7"/>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J1436" s="1"/>
      <c r="DK1436" s="1"/>
      <c r="DL1436" s="1"/>
      <c r="DM1436" s="1"/>
      <c r="DN1436" s="1"/>
      <c r="DO1436" s="1"/>
      <c r="DQ1436" s="1"/>
      <c r="DT1436" s="1"/>
      <c r="DW1436" s="1"/>
      <c r="DX1436" s="1"/>
      <c r="DY1436" s="1"/>
      <c r="DZ1436" s="1"/>
      <c r="EA1436" s="1"/>
      <c r="EB1436" s="1"/>
      <c r="EC1436" s="1"/>
      <c r="EF1436" s="1"/>
      <c r="ER1436" s="1"/>
      <c r="ET1436" s="1"/>
      <c r="FH1436" s="1"/>
      <c r="FI1436" s="1"/>
      <c r="LT1436" s="2"/>
      <c r="LU1436" s="2"/>
      <c r="LV1436" s="2"/>
      <c r="LW1436" s="2"/>
      <c r="LX1436" s="2"/>
      <c r="LY1436" s="2"/>
      <c r="LZ1436" s="2"/>
      <c r="MA1436" s="2"/>
      <c r="MB1436" s="2"/>
      <c r="MC1436" s="2"/>
      <c r="MD1436" s="2"/>
      <c r="ME1436" s="2"/>
      <c r="MF1436" s="2"/>
      <c r="MG1436" s="2"/>
      <c r="MH1436" s="2"/>
      <c r="MI1436" s="2"/>
      <c r="MJ1436" s="2"/>
      <c r="MK1436" s="2"/>
      <c r="ML1436" s="2"/>
      <c r="MM1436" s="2"/>
      <c r="MN1436" s="2"/>
      <c r="MO1436" s="2"/>
      <c r="MP1436" s="2"/>
      <c r="MQ1436" s="2"/>
      <c r="MR1436" s="2"/>
      <c r="MS1436" s="2"/>
      <c r="MT1436" s="2"/>
      <c r="MU1436" s="2"/>
      <c r="MV1436" s="2"/>
      <c r="MW1436" s="2"/>
      <c r="MX1436" s="2"/>
      <c r="MY1436" s="2"/>
      <c r="MZ1436" s="2"/>
      <c r="NA1436" s="2"/>
      <c r="NB1436" s="2"/>
      <c r="NC1436" s="2"/>
      <c r="ND1436" s="2"/>
      <c r="NE1436" s="2"/>
      <c r="NF1436" s="2"/>
      <c r="NG1436" s="2"/>
      <c r="NH1436" s="2"/>
      <c r="NI1436" s="2"/>
      <c r="NJ1436" s="2"/>
      <c r="NK1436" s="2"/>
      <c r="NL1436" s="2"/>
      <c r="NM1436" s="2"/>
      <c r="NN1436" s="2"/>
      <c r="NO1436" s="2"/>
      <c r="NP1436" s="2"/>
      <c r="NQ1436" s="2"/>
      <c r="NR1436" s="2"/>
      <c r="NS1436" s="2"/>
      <c r="NT1436" s="2"/>
      <c r="NU1436" s="2"/>
      <c r="NV1436" s="2"/>
      <c r="NW1436" s="2"/>
      <c r="NX1436" s="2"/>
      <c r="NY1436" s="2"/>
      <c r="NZ1436" s="2"/>
      <c r="OA1436" s="2"/>
      <c r="OB1436" s="2"/>
      <c r="OC1436" s="2"/>
      <c r="OD1436" s="2"/>
      <c r="OE1436" s="2"/>
      <c r="OF1436" s="2"/>
      <c r="OG1436" s="2"/>
      <c r="OH1436" s="2"/>
      <c r="OI1436" s="2"/>
      <c r="OJ1436" s="2"/>
      <c r="OK1436" s="2"/>
      <c r="OL1436" s="2"/>
      <c r="OM1436" s="2"/>
      <c r="ON1436" s="2"/>
      <c r="OO1436" s="2"/>
      <c r="OP1436" s="2"/>
      <c r="OQ1436" s="2"/>
      <c r="OR1436" s="2"/>
      <c r="OS1436" s="2"/>
      <c r="OT1436" s="2"/>
      <c r="OU1436" s="2"/>
      <c r="OV1436" s="2"/>
      <c r="OW1436" s="2"/>
      <c r="OX1436" s="2"/>
      <c r="OY1436" s="2"/>
      <c r="OZ1436" s="2"/>
      <c r="PA1436" s="2"/>
      <c r="PB1436" s="2"/>
      <c r="PC1436" s="2"/>
      <c r="PD1436" s="2"/>
      <c r="PE1436" s="2"/>
      <c r="PF1436" s="2"/>
      <c r="PG1436" s="2"/>
      <c r="PH1436" s="2"/>
      <c r="PI1436" s="2"/>
      <c r="PJ1436" s="2"/>
      <c r="PK1436" s="2"/>
      <c r="PL1436" s="2"/>
      <c r="PM1436" s="2"/>
      <c r="PN1436" s="2"/>
      <c r="PO1436" s="2"/>
    </row>
    <row r="1437" spans="1:431" ht="98" hidden="1" x14ac:dyDescent="0.15">
      <c r="A1437" s="6" t="s">
        <v>1697</v>
      </c>
      <c r="B1437" s="3"/>
      <c r="C1437" s="6"/>
      <c r="D1437" s="6"/>
      <c r="E1437" s="3"/>
      <c r="F1437" s="6"/>
      <c r="G1437" s="6"/>
      <c r="H1437" s="6"/>
      <c r="I1437" s="3"/>
      <c r="J1437" s="6"/>
      <c r="K1437" s="3"/>
      <c r="L1437" s="3"/>
      <c r="M1437" s="3"/>
      <c r="N1437" s="6"/>
      <c r="O1437" s="3"/>
      <c r="P1437" s="6"/>
      <c r="Q1437" s="6"/>
      <c r="R1437" s="6"/>
      <c r="S1437" s="3"/>
      <c r="T1437" s="3"/>
      <c r="U1437" s="3"/>
      <c r="V1437" s="3"/>
      <c r="W1437" s="3"/>
      <c r="X1437" s="3"/>
      <c r="Y1437" s="6"/>
      <c r="Z1437" s="6"/>
      <c r="AA1437" s="6"/>
      <c r="AB1437" s="3"/>
      <c r="AC1437" s="6"/>
      <c r="AD1437" s="6"/>
      <c r="AE1437" s="3"/>
      <c r="AF1437" s="3"/>
      <c r="AG1437" s="6"/>
      <c r="AH1437" s="6"/>
      <c r="AI1437" s="3"/>
      <c r="AJ1437" s="3"/>
      <c r="AK1437" s="3"/>
      <c r="AL1437" s="3"/>
      <c r="AM1437" s="6"/>
      <c r="AN1437" s="3"/>
      <c r="AO1437" s="3"/>
      <c r="AP1437" s="3"/>
      <c r="AQ1437" s="3"/>
      <c r="AR1437" s="3"/>
      <c r="AS1437" s="3"/>
      <c r="AT1437" s="6"/>
      <c r="AU1437" s="6"/>
      <c r="AV1437" s="6"/>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v>1970</v>
      </c>
      <c r="BZ1437" s="3" t="s">
        <v>2504</v>
      </c>
      <c r="CA1437" s="3" t="s">
        <v>2507</v>
      </c>
      <c r="CB1437" s="3" t="s">
        <v>2508</v>
      </c>
      <c r="CC1437" s="3" t="s">
        <v>2351</v>
      </c>
      <c r="CD1437" s="3"/>
      <c r="CE1437" s="3"/>
      <c r="CF1437" s="7"/>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J1437" s="1"/>
      <c r="DK1437" s="1"/>
      <c r="DL1437" s="1"/>
      <c r="DM1437" s="1"/>
      <c r="DN1437" s="1"/>
      <c r="DO1437" s="1"/>
      <c r="DQ1437" s="1"/>
      <c r="DT1437" s="1"/>
      <c r="DW1437" s="1"/>
      <c r="DX1437" s="1"/>
      <c r="DY1437" s="1"/>
      <c r="DZ1437" s="1"/>
      <c r="EA1437" s="1"/>
      <c r="EB1437" s="1"/>
      <c r="EC1437" s="1"/>
      <c r="EF1437" s="1"/>
      <c r="ER1437" s="1"/>
      <c r="ET1437" s="1"/>
      <c r="FH1437" s="1"/>
      <c r="FI1437" s="1"/>
      <c r="LT1437" s="2"/>
      <c r="LU1437" s="2"/>
      <c r="LV1437" s="2"/>
      <c r="LW1437" s="2"/>
      <c r="LX1437" s="2"/>
      <c r="LY1437" s="2"/>
      <c r="LZ1437" s="2"/>
      <c r="MA1437" s="2"/>
      <c r="MB1437" s="2"/>
      <c r="MC1437" s="2"/>
      <c r="MD1437" s="2"/>
      <c r="ME1437" s="2"/>
      <c r="MF1437" s="2"/>
      <c r="MG1437" s="2"/>
      <c r="MH1437" s="2"/>
      <c r="MI1437" s="2"/>
      <c r="MJ1437" s="2"/>
      <c r="MK1437" s="2"/>
      <c r="ML1437" s="2"/>
      <c r="MM1437" s="2"/>
      <c r="MN1437" s="2"/>
      <c r="MO1437" s="2"/>
      <c r="MP1437" s="2"/>
      <c r="MQ1437" s="2"/>
      <c r="MR1437" s="2"/>
      <c r="MS1437" s="2"/>
      <c r="MT1437" s="2"/>
      <c r="MU1437" s="2"/>
      <c r="MV1437" s="2"/>
      <c r="MW1437" s="2"/>
      <c r="MX1437" s="2"/>
      <c r="MY1437" s="2"/>
      <c r="MZ1437" s="2"/>
      <c r="NA1437" s="2"/>
      <c r="NB1437" s="2"/>
      <c r="NC1437" s="2"/>
      <c r="ND1437" s="2"/>
      <c r="NE1437" s="2"/>
      <c r="NF1437" s="2"/>
      <c r="NG1437" s="2"/>
      <c r="NH1437" s="2"/>
      <c r="NI1437" s="2"/>
      <c r="NJ1437" s="2"/>
      <c r="NK1437" s="2"/>
      <c r="NL1437" s="2"/>
      <c r="NM1437" s="2"/>
      <c r="NN1437" s="2"/>
      <c r="NO1437" s="2"/>
      <c r="NP1437" s="2"/>
      <c r="NQ1437" s="2"/>
      <c r="NR1437" s="2"/>
      <c r="NS1437" s="2"/>
      <c r="NT1437" s="2"/>
      <c r="NU1437" s="2"/>
      <c r="NV1437" s="2"/>
      <c r="NW1437" s="2"/>
      <c r="NX1437" s="2"/>
      <c r="NY1437" s="2"/>
      <c r="NZ1437" s="2"/>
      <c r="OA1437" s="2"/>
      <c r="OB1437" s="2"/>
      <c r="OC1437" s="2"/>
      <c r="OD1437" s="2"/>
      <c r="OE1437" s="2"/>
      <c r="OF1437" s="2"/>
      <c r="OG1437" s="2"/>
      <c r="OH1437" s="2"/>
      <c r="OI1437" s="2"/>
      <c r="OJ1437" s="2"/>
      <c r="OK1437" s="2"/>
      <c r="OL1437" s="2"/>
      <c r="OM1437" s="2"/>
      <c r="ON1437" s="2"/>
      <c r="OO1437" s="2"/>
      <c r="OP1437" s="2"/>
      <c r="OQ1437" s="2"/>
      <c r="OR1437" s="2"/>
      <c r="OS1437" s="2"/>
      <c r="OT1437" s="2"/>
      <c r="OU1437" s="2"/>
      <c r="OV1437" s="2"/>
      <c r="OW1437" s="2"/>
      <c r="OX1437" s="2"/>
      <c r="OY1437" s="2"/>
      <c r="OZ1437" s="2"/>
      <c r="PA1437" s="2"/>
      <c r="PB1437" s="2"/>
      <c r="PC1437" s="2"/>
      <c r="PD1437" s="2"/>
      <c r="PE1437" s="2"/>
      <c r="PF1437" s="2"/>
      <c r="PG1437" s="2"/>
      <c r="PH1437" s="2"/>
      <c r="PI1437" s="2"/>
      <c r="PJ1437" s="2"/>
      <c r="PK1437" s="2"/>
      <c r="PL1437" s="2"/>
      <c r="PM1437" s="2"/>
      <c r="PN1437" s="2"/>
      <c r="PO1437" s="2"/>
    </row>
    <row r="1438" spans="1:431" ht="98" hidden="1" x14ac:dyDescent="0.15">
      <c r="A1438" s="6" t="s">
        <v>1698</v>
      </c>
      <c r="B1438" s="3"/>
      <c r="C1438" s="6"/>
      <c r="D1438" s="6"/>
      <c r="E1438" s="3"/>
      <c r="F1438" s="6"/>
      <c r="G1438" s="6"/>
      <c r="H1438" s="6"/>
      <c r="I1438" s="3"/>
      <c r="J1438" s="6"/>
      <c r="K1438" s="3"/>
      <c r="L1438" s="3"/>
      <c r="M1438" s="3"/>
      <c r="N1438" s="6"/>
      <c r="O1438" s="3"/>
      <c r="P1438" s="6"/>
      <c r="Q1438" s="6"/>
      <c r="R1438" s="6"/>
      <c r="S1438" s="3"/>
      <c r="T1438" s="3"/>
      <c r="U1438" s="3"/>
      <c r="V1438" s="3"/>
      <c r="W1438" s="3"/>
      <c r="X1438" s="3"/>
      <c r="Y1438" s="6"/>
      <c r="Z1438" s="6"/>
      <c r="AA1438" s="6"/>
      <c r="AB1438" s="3"/>
      <c r="AC1438" s="6"/>
      <c r="AD1438" s="6"/>
      <c r="AE1438" s="3"/>
      <c r="AF1438" s="3"/>
      <c r="AG1438" s="6"/>
      <c r="AH1438" s="6"/>
      <c r="AI1438" s="3"/>
      <c r="AJ1438" s="3"/>
      <c r="AK1438" s="3"/>
      <c r="AL1438" s="3"/>
      <c r="AM1438" s="6"/>
      <c r="AN1438" s="3"/>
      <c r="AO1438" s="3"/>
      <c r="AP1438" s="3"/>
      <c r="AQ1438" s="3"/>
      <c r="AR1438" s="3"/>
      <c r="AS1438" s="3"/>
      <c r="AT1438" s="6"/>
      <c r="AU1438" s="6"/>
      <c r="AV1438" s="6"/>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v>1970</v>
      </c>
      <c r="BZ1438" s="3" t="s">
        <v>2504</v>
      </c>
      <c r="CA1438" s="3" t="s">
        <v>2507</v>
      </c>
      <c r="CB1438" s="3" t="s">
        <v>2508</v>
      </c>
      <c r="CC1438" s="3" t="s">
        <v>2351</v>
      </c>
      <c r="CD1438" s="3"/>
      <c r="CE1438" s="3"/>
      <c r="CF1438" s="7"/>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J1438" s="1"/>
      <c r="DK1438" s="1"/>
      <c r="DL1438" s="1"/>
      <c r="DM1438" s="1"/>
      <c r="DN1438" s="1"/>
      <c r="DO1438" s="1"/>
      <c r="DQ1438" s="1"/>
      <c r="DT1438" s="1"/>
      <c r="DW1438" s="1"/>
      <c r="DX1438" s="1"/>
      <c r="DY1438" s="1"/>
      <c r="DZ1438" s="1"/>
      <c r="EA1438" s="1"/>
      <c r="EB1438" s="1"/>
      <c r="EC1438" s="1"/>
      <c r="EF1438" s="1"/>
      <c r="ER1438" s="1"/>
      <c r="ET1438" s="1"/>
      <c r="FH1438" s="1"/>
      <c r="FI1438" s="1"/>
      <c r="LT1438" s="2"/>
      <c r="LU1438" s="2"/>
      <c r="LV1438" s="2"/>
      <c r="LW1438" s="2"/>
      <c r="LX1438" s="2"/>
      <c r="LY1438" s="2"/>
      <c r="LZ1438" s="2"/>
      <c r="MA1438" s="2"/>
      <c r="MB1438" s="2"/>
      <c r="MC1438" s="2"/>
      <c r="MD1438" s="2"/>
      <c r="ME1438" s="2"/>
      <c r="MF1438" s="2"/>
      <c r="MG1438" s="2"/>
      <c r="MH1438" s="2"/>
      <c r="MI1438" s="2"/>
      <c r="MJ1438" s="2"/>
      <c r="MK1438" s="2"/>
      <c r="ML1438" s="2"/>
      <c r="MM1438" s="2"/>
      <c r="MN1438" s="2"/>
      <c r="MO1438" s="2"/>
      <c r="MP1438" s="2"/>
      <c r="MQ1438" s="2"/>
      <c r="MR1438" s="2"/>
      <c r="MS1438" s="2"/>
      <c r="MT1438" s="2"/>
      <c r="MU1438" s="2"/>
      <c r="MV1438" s="2"/>
      <c r="MW1438" s="2"/>
      <c r="MX1438" s="2"/>
      <c r="MY1438" s="2"/>
      <c r="MZ1438" s="2"/>
      <c r="NA1438" s="2"/>
      <c r="NB1438" s="2"/>
      <c r="NC1438" s="2"/>
      <c r="ND1438" s="2"/>
      <c r="NE1438" s="2"/>
      <c r="NF1438" s="2"/>
      <c r="NG1438" s="2"/>
      <c r="NH1438" s="2"/>
      <c r="NI1438" s="2"/>
      <c r="NJ1438" s="2"/>
      <c r="NK1438" s="2"/>
      <c r="NL1438" s="2"/>
      <c r="NM1438" s="2"/>
      <c r="NN1438" s="2"/>
      <c r="NO1438" s="2"/>
      <c r="NP1438" s="2"/>
      <c r="NQ1438" s="2"/>
      <c r="NR1438" s="2"/>
      <c r="NS1438" s="2"/>
      <c r="NT1438" s="2"/>
      <c r="NU1438" s="2"/>
      <c r="NV1438" s="2"/>
      <c r="NW1438" s="2"/>
      <c r="NX1438" s="2"/>
      <c r="NY1438" s="2"/>
      <c r="NZ1438" s="2"/>
      <c r="OA1438" s="2"/>
      <c r="OB1438" s="2"/>
      <c r="OC1438" s="2"/>
      <c r="OD1438" s="2"/>
      <c r="OE1438" s="2"/>
      <c r="OF1438" s="2"/>
      <c r="OG1438" s="2"/>
      <c r="OH1438" s="2"/>
      <c r="OI1438" s="2"/>
      <c r="OJ1438" s="2"/>
      <c r="OK1438" s="2"/>
      <c r="OL1438" s="2"/>
      <c r="OM1438" s="2"/>
      <c r="ON1438" s="2"/>
      <c r="OO1438" s="2"/>
      <c r="OP1438" s="2"/>
      <c r="OQ1438" s="2"/>
      <c r="OR1438" s="2"/>
      <c r="OS1438" s="2"/>
      <c r="OT1438" s="2"/>
      <c r="OU1438" s="2"/>
      <c r="OV1438" s="2"/>
      <c r="OW1438" s="2"/>
      <c r="OX1438" s="2"/>
      <c r="OY1438" s="2"/>
      <c r="OZ1438" s="2"/>
      <c r="PA1438" s="2"/>
      <c r="PB1438" s="2"/>
      <c r="PC1438" s="2"/>
      <c r="PD1438" s="2"/>
      <c r="PE1438" s="2"/>
      <c r="PF1438" s="2"/>
      <c r="PG1438" s="2"/>
      <c r="PH1438" s="2"/>
      <c r="PI1438" s="2"/>
      <c r="PJ1438" s="2"/>
      <c r="PK1438" s="2"/>
      <c r="PL1438" s="2"/>
      <c r="PM1438" s="2"/>
      <c r="PN1438" s="2"/>
      <c r="PO1438" s="2"/>
    </row>
    <row r="1439" spans="1:431" ht="98" hidden="1" x14ac:dyDescent="0.15">
      <c r="A1439" s="6" t="s">
        <v>1699</v>
      </c>
      <c r="B1439" s="3"/>
      <c r="C1439" s="6"/>
      <c r="D1439" s="6"/>
      <c r="E1439" s="3"/>
      <c r="F1439" s="6"/>
      <c r="G1439" s="6"/>
      <c r="H1439" s="6"/>
      <c r="I1439" s="3"/>
      <c r="J1439" s="6"/>
      <c r="K1439" s="3"/>
      <c r="L1439" s="3"/>
      <c r="M1439" s="3"/>
      <c r="N1439" s="6"/>
      <c r="O1439" s="3"/>
      <c r="P1439" s="6"/>
      <c r="Q1439" s="6"/>
      <c r="R1439" s="6"/>
      <c r="S1439" s="3"/>
      <c r="T1439" s="3"/>
      <c r="U1439" s="3"/>
      <c r="V1439" s="3"/>
      <c r="W1439" s="3"/>
      <c r="X1439" s="3"/>
      <c r="Y1439" s="6"/>
      <c r="Z1439" s="6"/>
      <c r="AA1439" s="6"/>
      <c r="AB1439" s="3"/>
      <c r="AC1439" s="6"/>
      <c r="AD1439" s="6"/>
      <c r="AE1439" s="3"/>
      <c r="AF1439" s="3"/>
      <c r="AG1439" s="6"/>
      <c r="AH1439" s="6"/>
      <c r="AI1439" s="3"/>
      <c r="AJ1439" s="3"/>
      <c r="AK1439" s="3"/>
      <c r="AL1439" s="3"/>
      <c r="AM1439" s="6"/>
      <c r="AN1439" s="3"/>
      <c r="AO1439" s="3"/>
      <c r="AP1439" s="3"/>
      <c r="AQ1439" s="3"/>
      <c r="AR1439" s="3"/>
      <c r="AS1439" s="3"/>
      <c r="AT1439" s="6"/>
      <c r="AU1439" s="6"/>
      <c r="AV1439" s="6"/>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v>1970</v>
      </c>
      <c r="BZ1439" s="3" t="s">
        <v>2504</v>
      </c>
      <c r="CA1439" s="3" t="s">
        <v>2507</v>
      </c>
      <c r="CB1439" s="3" t="s">
        <v>2508</v>
      </c>
      <c r="CC1439" s="3" t="s">
        <v>2351</v>
      </c>
      <c r="CD1439" s="3"/>
      <c r="CE1439" s="3"/>
      <c r="CF1439" s="7"/>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J1439" s="1"/>
      <c r="DK1439" s="1"/>
      <c r="DL1439" s="1"/>
      <c r="DM1439" s="1"/>
      <c r="DN1439" s="1"/>
      <c r="DO1439" s="1"/>
      <c r="DQ1439" s="1"/>
      <c r="DT1439" s="1"/>
      <c r="DW1439" s="1"/>
      <c r="DX1439" s="1"/>
      <c r="DY1439" s="1"/>
      <c r="DZ1439" s="1"/>
      <c r="EA1439" s="1"/>
      <c r="EB1439" s="1"/>
      <c r="EC1439" s="1"/>
      <c r="EF1439" s="1"/>
      <c r="ER1439" s="1"/>
      <c r="ET1439" s="1"/>
      <c r="FH1439" s="1"/>
      <c r="FI1439" s="1"/>
      <c r="LT1439" s="2"/>
      <c r="LU1439" s="2"/>
      <c r="LV1439" s="2"/>
      <c r="LW1439" s="2"/>
      <c r="LX1439" s="2"/>
      <c r="LY1439" s="2"/>
      <c r="LZ1439" s="2"/>
      <c r="MA1439" s="2"/>
      <c r="MB1439" s="2"/>
      <c r="MC1439" s="2"/>
      <c r="MD1439" s="2"/>
      <c r="ME1439" s="2"/>
      <c r="MF1439" s="2"/>
      <c r="MG1439" s="2"/>
      <c r="MH1439" s="2"/>
      <c r="MI1439" s="2"/>
      <c r="MJ1439" s="2"/>
      <c r="MK1439" s="2"/>
      <c r="ML1439" s="2"/>
      <c r="MM1439" s="2"/>
      <c r="MN1439" s="2"/>
      <c r="MO1439" s="2"/>
      <c r="MP1439" s="2"/>
      <c r="MQ1439" s="2"/>
      <c r="MR1439" s="2"/>
      <c r="MS1439" s="2"/>
      <c r="MT1439" s="2"/>
      <c r="MU1439" s="2"/>
      <c r="MV1439" s="2"/>
      <c r="MW1439" s="2"/>
      <c r="MX1439" s="2"/>
      <c r="MY1439" s="2"/>
      <c r="MZ1439" s="2"/>
      <c r="NA1439" s="2"/>
      <c r="NB1439" s="2"/>
      <c r="NC1439" s="2"/>
      <c r="ND1439" s="2"/>
      <c r="NE1439" s="2"/>
      <c r="NF1439" s="2"/>
      <c r="NG1439" s="2"/>
      <c r="NH1439" s="2"/>
      <c r="NI1439" s="2"/>
      <c r="NJ1439" s="2"/>
      <c r="NK1439" s="2"/>
      <c r="NL1439" s="2"/>
      <c r="NM1439" s="2"/>
      <c r="NN1439" s="2"/>
      <c r="NO1439" s="2"/>
      <c r="NP1439" s="2"/>
      <c r="NQ1439" s="2"/>
      <c r="NR1439" s="2"/>
      <c r="NS1439" s="2"/>
      <c r="NT1439" s="2"/>
      <c r="NU1439" s="2"/>
      <c r="NV1439" s="2"/>
      <c r="NW1439" s="2"/>
      <c r="NX1439" s="2"/>
      <c r="NY1439" s="2"/>
      <c r="NZ1439" s="2"/>
      <c r="OA1439" s="2"/>
      <c r="OB1439" s="2"/>
      <c r="OC1439" s="2"/>
      <c r="OD1439" s="2"/>
      <c r="OE1439" s="2"/>
      <c r="OF1439" s="2"/>
      <c r="OG1439" s="2"/>
      <c r="OH1439" s="2"/>
      <c r="OI1439" s="2"/>
      <c r="OJ1439" s="2"/>
      <c r="OK1439" s="2"/>
      <c r="OL1439" s="2"/>
      <c r="OM1439" s="2"/>
      <c r="ON1439" s="2"/>
      <c r="OO1439" s="2"/>
      <c r="OP1439" s="2"/>
      <c r="OQ1439" s="2"/>
      <c r="OR1439" s="2"/>
      <c r="OS1439" s="2"/>
      <c r="OT1439" s="2"/>
      <c r="OU1439" s="2"/>
      <c r="OV1439" s="2"/>
      <c r="OW1439" s="2"/>
      <c r="OX1439" s="2"/>
      <c r="OY1439" s="2"/>
      <c r="OZ1439" s="2"/>
      <c r="PA1439" s="2"/>
      <c r="PB1439" s="2"/>
      <c r="PC1439" s="2"/>
      <c r="PD1439" s="2"/>
      <c r="PE1439" s="2"/>
      <c r="PF1439" s="2"/>
      <c r="PG1439" s="2"/>
      <c r="PH1439" s="2"/>
      <c r="PI1439" s="2"/>
      <c r="PJ1439" s="2"/>
      <c r="PK1439" s="2"/>
      <c r="PL1439" s="2"/>
      <c r="PM1439" s="2"/>
      <c r="PN1439" s="2"/>
      <c r="PO1439" s="2"/>
    </row>
    <row r="1440" spans="1:431" ht="98" hidden="1" x14ac:dyDescent="0.15">
      <c r="A1440" s="6" t="s">
        <v>1700</v>
      </c>
      <c r="B1440" s="3"/>
      <c r="C1440" s="6"/>
      <c r="D1440" s="6"/>
      <c r="E1440" s="3"/>
      <c r="F1440" s="6"/>
      <c r="G1440" s="6"/>
      <c r="H1440" s="6"/>
      <c r="I1440" s="3"/>
      <c r="J1440" s="6"/>
      <c r="K1440" s="3"/>
      <c r="L1440" s="3"/>
      <c r="M1440" s="3"/>
      <c r="N1440" s="6"/>
      <c r="O1440" s="3"/>
      <c r="P1440" s="6"/>
      <c r="Q1440" s="6"/>
      <c r="R1440" s="6"/>
      <c r="S1440" s="3"/>
      <c r="T1440" s="3"/>
      <c r="U1440" s="3"/>
      <c r="V1440" s="3"/>
      <c r="W1440" s="3"/>
      <c r="X1440" s="3"/>
      <c r="Y1440" s="6"/>
      <c r="Z1440" s="6"/>
      <c r="AA1440" s="6"/>
      <c r="AB1440" s="3"/>
      <c r="AC1440" s="6"/>
      <c r="AD1440" s="6"/>
      <c r="AE1440" s="3"/>
      <c r="AF1440" s="3"/>
      <c r="AG1440" s="6"/>
      <c r="AH1440" s="6"/>
      <c r="AI1440" s="3"/>
      <c r="AJ1440" s="3"/>
      <c r="AK1440" s="3"/>
      <c r="AL1440" s="3"/>
      <c r="AM1440" s="6"/>
      <c r="AN1440" s="3"/>
      <c r="AO1440" s="3"/>
      <c r="AP1440" s="3"/>
      <c r="AQ1440" s="3"/>
      <c r="AR1440" s="3"/>
      <c r="AS1440" s="3"/>
      <c r="AT1440" s="6"/>
      <c r="AU1440" s="6"/>
      <c r="AV1440" s="6"/>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v>1970</v>
      </c>
      <c r="BZ1440" s="3" t="s">
        <v>2504</v>
      </c>
      <c r="CA1440" s="3" t="s">
        <v>2507</v>
      </c>
      <c r="CB1440" s="3" t="s">
        <v>2508</v>
      </c>
      <c r="CC1440" s="3" t="s">
        <v>2351</v>
      </c>
      <c r="CD1440" s="3"/>
      <c r="CE1440" s="3"/>
      <c r="CF1440" s="7"/>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J1440" s="1"/>
      <c r="DK1440" s="1"/>
      <c r="DL1440" s="1"/>
      <c r="DM1440" s="1"/>
      <c r="DN1440" s="1"/>
      <c r="DO1440" s="1"/>
      <c r="DQ1440" s="1"/>
      <c r="DT1440" s="1"/>
      <c r="DW1440" s="1"/>
      <c r="DX1440" s="1"/>
      <c r="DY1440" s="1"/>
      <c r="DZ1440" s="1"/>
      <c r="EA1440" s="1"/>
      <c r="EB1440" s="1"/>
      <c r="EC1440" s="1"/>
      <c r="EF1440" s="1"/>
      <c r="ER1440" s="1"/>
      <c r="ET1440" s="1"/>
      <c r="FH1440" s="1"/>
      <c r="FI1440" s="1"/>
      <c r="LT1440" s="2"/>
      <c r="LU1440" s="2"/>
      <c r="LV1440" s="2"/>
      <c r="LW1440" s="2"/>
      <c r="LX1440" s="2"/>
      <c r="LY1440" s="2"/>
      <c r="LZ1440" s="2"/>
      <c r="MA1440" s="2"/>
      <c r="MB1440" s="2"/>
      <c r="MC1440" s="2"/>
      <c r="MD1440" s="2"/>
      <c r="ME1440" s="2"/>
      <c r="MF1440" s="2"/>
      <c r="MG1440" s="2"/>
      <c r="MH1440" s="2"/>
      <c r="MI1440" s="2"/>
      <c r="MJ1440" s="2"/>
      <c r="MK1440" s="2"/>
      <c r="ML1440" s="2"/>
      <c r="MM1440" s="2"/>
      <c r="MN1440" s="2"/>
      <c r="MO1440" s="2"/>
      <c r="MP1440" s="2"/>
      <c r="MQ1440" s="2"/>
      <c r="MR1440" s="2"/>
      <c r="MS1440" s="2"/>
      <c r="MT1440" s="2"/>
      <c r="MU1440" s="2"/>
      <c r="MV1440" s="2"/>
      <c r="MW1440" s="2"/>
      <c r="MX1440" s="2"/>
      <c r="MY1440" s="2"/>
      <c r="MZ1440" s="2"/>
      <c r="NA1440" s="2"/>
      <c r="NB1440" s="2"/>
      <c r="NC1440" s="2"/>
      <c r="ND1440" s="2"/>
      <c r="NE1440" s="2"/>
      <c r="NF1440" s="2"/>
      <c r="NG1440" s="2"/>
      <c r="NH1440" s="2"/>
      <c r="NI1440" s="2"/>
      <c r="NJ1440" s="2"/>
      <c r="NK1440" s="2"/>
      <c r="NL1440" s="2"/>
      <c r="NM1440" s="2"/>
      <c r="NN1440" s="2"/>
      <c r="NO1440" s="2"/>
      <c r="NP1440" s="2"/>
      <c r="NQ1440" s="2"/>
      <c r="NR1440" s="2"/>
      <c r="NS1440" s="2"/>
      <c r="NT1440" s="2"/>
      <c r="NU1440" s="2"/>
      <c r="NV1440" s="2"/>
      <c r="NW1440" s="2"/>
      <c r="NX1440" s="2"/>
      <c r="NY1440" s="2"/>
      <c r="NZ1440" s="2"/>
      <c r="OA1440" s="2"/>
      <c r="OB1440" s="2"/>
      <c r="OC1440" s="2"/>
      <c r="OD1440" s="2"/>
      <c r="OE1440" s="2"/>
      <c r="OF1440" s="2"/>
      <c r="OG1440" s="2"/>
      <c r="OH1440" s="2"/>
      <c r="OI1440" s="2"/>
      <c r="OJ1440" s="2"/>
      <c r="OK1440" s="2"/>
      <c r="OL1440" s="2"/>
      <c r="OM1440" s="2"/>
      <c r="ON1440" s="2"/>
      <c r="OO1440" s="2"/>
      <c r="OP1440" s="2"/>
      <c r="OQ1440" s="2"/>
      <c r="OR1440" s="2"/>
      <c r="OS1440" s="2"/>
      <c r="OT1440" s="2"/>
      <c r="OU1440" s="2"/>
      <c r="OV1440" s="2"/>
      <c r="OW1440" s="2"/>
      <c r="OX1440" s="2"/>
      <c r="OY1440" s="2"/>
      <c r="OZ1440" s="2"/>
      <c r="PA1440" s="2"/>
      <c r="PB1440" s="2"/>
      <c r="PC1440" s="2"/>
      <c r="PD1440" s="2"/>
      <c r="PE1440" s="2"/>
      <c r="PF1440" s="2"/>
      <c r="PG1440" s="2"/>
      <c r="PH1440" s="2"/>
      <c r="PI1440" s="2"/>
      <c r="PJ1440" s="2"/>
      <c r="PK1440" s="2"/>
      <c r="PL1440" s="2"/>
      <c r="PM1440" s="2"/>
      <c r="PN1440" s="2"/>
      <c r="PO1440" s="2"/>
    </row>
    <row r="1441" spans="1:431" ht="98" hidden="1" x14ac:dyDescent="0.15">
      <c r="A1441" s="6" t="s">
        <v>1701</v>
      </c>
      <c r="B1441" s="3"/>
      <c r="C1441" s="6"/>
      <c r="D1441" s="6"/>
      <c r="E1441" s="3"/>
      <c r="F1441" s="6"/>
      <c r="G1441" s="6"/>
      <c r="H1441" s="6"/>
      <c r="I1441" s="3"/>
      <c r="J1441" s="6"/>
      <c r="K1441" s="3"/>
      <c r="L1441" s="3"/>
      <c r="M1441" s="3"/>
      <c r="N1441" s="6"/>
      <c r="O1441" s="3"/>
      <c r="P1441" s="6"/>
      <c r="Q1441" s="6"/>
      <c r="R1441" s="6"/>
      <c r="S1441" s="3"/>
      <c r="T1441" s="3"/>
      <c r="U1441" s="3"/>
      <c r="V1441" s="3"/>
      <c r="W1441" s="3"/>
      <c r="X1441" s="3"/>
      <c r="Y1441" s="6"/>
      <c r="Z1441" s="6"/>
      <c r="AA1441" s="6"/>
      <c r="AB1441" s="3"/>
      <c r="AC1441" s="6"/>
      <c r="AD1441" s="6"/>
      <c r="AE1441" s="3"/>
      <c r="AF1441" s="3"/>
      <c r="AG1441" s="6"/>
      <c r="AH1441" s="6"/>
      <c r="AI1441" s="3"/>
      <c r="AJ1441" s="3"/>
      <c r="AK1441" s="3"/>
      <c r="AL1441" s="3"/>
      <c r="AM1441" s="6"/>
      <c r="AN1441" s="3"/>
      <c r="AO1441" s="3"/>
      <c r="AP1441" s="3"/>
      <c r="AQ1441" s="3"/>
      <c r="AR1441" s="3"/>
      <c r="AS1441" s="3"/>
      <c r="AT1441" s="6"/>
      <c r="AU1441" s="6"/>
      <c r="AV1441" s="6"/>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v>1970</v>
      </c>
      <c r="BZ1441" s="3" t="s">
        <v>2504</v>
      </c>
      <c r="CA1441" s="3" t="s">
        <v>2507</v>
      </c>
      <c r="CB1441" s="3" t="s">
        <v>2508</v>
      </c>
      <c r="CC1441" s="3" t="s">
        <v>2351</v>
      </c>
      <c r="CD1441" s="3"/>
      <c r="CE1441" s="3"/>
      <c r="CF1441" s="7"/>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J1441" s="1"/>
      <c r="DK1441" s="1"/>
      <c r="DL1441" s="1"/>
      <c r="DM1441" s="1"/>
      <c r="DN1441" s="1"/>
      <c r="DO1441" s="1"/>
      <c r="DQ1441" s="1"/>
      <c r="DT1441" s="1"/>
      <c r="DW1441" s="1"/>
      <c r="DX1441" s="1"/>
      <c r="DY1441" s="1"/>
      <c r="DZ1441" s="1"/>
      <c r="EA1441" s="1"/>
      <c r="EB1441" s="1"/>
      <c r="EC1441" s="1"/>
      <c r="EF1441" s="1"/>
      <c r="ER1441" s="1"/>
      <c r="ET1441" s="1"/>
      <c r="FH1441" s="1"/>
      <c r="FI1441" s="1"/>
      <c r="LT1441" s="2"/>
      <c r="LU1441" s="2"/>
      <c r="LV1441" s="2"/>
      <c r="LW1441" s="2"/>
      <c r="LX1441" s="2"/>
      <c r="LY1441" s="2"/>
      <c r="LZ1441" s="2"/>
      <c r="MA1441" s="2"/>
      <c r="MB1441" s="2"/>
      <c r="MC1441" s="2"/>
      <c r="MD1441" s="2"/>
      <c r="ME1441" s="2"/>
      <c r="MF1441" s="2"/>
      <c r="MG1441" s="2"/>
      <c r="MH1441" s="2"/>
      <c r="MI1441" s="2"/>
      <c r="MJ1441" s="2"/>
      <c r="MK1441" s="2"/>
      <c r="ML1441" s="2"/>
      <c r="MM1441" s="2"/>
      <c r="MN1441" s="2"/>
      <c r="MO1441" s="2"/>
      <c r="MP1441" s="2"/>
      <c r="MQ1441" s="2"/>
      <c r="MR1441" s="2"/>
      <c r="MS1441" s="2"/>
      <c r="MT1441" s="2"/>
      <c r="MU1441" s="2"/>
      <c r="MV1441" s="2"/>
      <c r="MW1441" s="2"/>
      <c r="MX1441" s="2"/>
      <c r="MY1441" s="2"/>
      <c r="MZ1441" s="2"/>
      <c r="NA1441" s="2"/>
      <c r="NB1441" s="2"/>
      <c r="NC1441" s="2"/>
      <c r="ND1441" s="2"/>
      <c r="NE1441" s="2"/>
      <c r="NF1441" s="2"/>
      <c r="NG1441" s="2"/>
      <c r="NH1441" s="2"/>
      <c r="NI1441" s="2"/>
      <c r="NJ1441" s="2"/>
      <c r="NK1441" s="2"/>
      <c r="NL1441" s="2"/>
      <c r="NM1441" s="2"/>
      <c r="NN1441" s="2"/>
      <c r="NO1441" s="2"/>
      <c r="NP1441" s="2"/>
      <c r="NQ1441" s="2"/>
      <c r="NR1441" s="2"/>
      <c r="NS1441" s="2"/>
      <c r="NT1441" s="2"/>
      <c r="NU1441" s="2"/>
      <c r="NV1441" s="2"/>
      <c r="NW1441" s="2"/>
      <c r="NX1441" s="2"/>
      <c r="NY1441" s="2"/>
      <c r="NZ1441" s="2"/>
      <c r="OA1441" s="2"/>
      <c r="OB1441" s="2"/>
      <c r="OC1441" s="2"/>
      <c r="OD1441" s="2"/>
      <c r="OE1441" s="2"/>
      <c r="OF1441" s="2"/>
      <c r="OG1441" s="2"/>
      <c r="OH1441" s="2"/>
      <c r="OI1441" s="2"/>
      <c r="OJ1441" s="2"/>
      <c r="OK1441" s="2"/>
      <c r="OL1441" s="2"/>
      <c r="OM1441" s="2"/>
      <c r="ON1441" s="2"/>
      <c r="OO1441" s="2"/>
      <c r="OP1441" s="2"/>
      <c r="OQ1441" s="2"/>
      <c r="OR1441" s="2"/>
      <c r="OS1441" s="2"/>
      <c r="OT1441" s="2"/>
      <c r="OU1441" s="2"/>
      <c r="OV1441" s="2"/>
      <c r="OW1441" s="2"/>
      <c r="OX1441" s="2"/>
      <c r="OY1441" s="2"/>
      <c r="OZ1441" s="2"/>
      <c r="PA1441" s="2"/>
      <c r="PB1441" s="2"/>
      <c r="PC1441" s="2"/>
      <c r="PD1441" s="2"/>
      <c r="PE1441" s="2"/>
      <c r="PF1441" s="2"/>
      <c r="PG1441" s="2"/>
      <c r="PH1441" s="2"/>
      <c r="PI1441" s="2"/>
      <c r="PJ1441" s="2"/>
      <c r="PK1441" s="2"/>
      <c r="PL1441" s="2"/>
      <c r="PM1441" s="2"/>
      <c r="PN1441" s="2"/>
      <c r="PO1441" s="2"/>
    </row>
    <row r="1442" spans="1:431" ht="98" hidden="1" x14ac:dyDescent="0.15">
      <c r="A1442" s="6" t="s">
        <v>1702</v>
      </c>
      <c r="B1442" s="3"/>
      <c r="C1442" s="6"/>
      <c r="D1442" s="6"/>
      <c r="E1442" s="3"/>
      <c r="F1442" s="6"/>
      <c r="G1442" s="6"/>
      <c r="H1442" s="6"/>
      <c r="I1442" s="3"/>
      <c r="J1442" s="6"/>
      <c r="K1442" s="3"/>
      <c r="L1442" s="3"/>
      <c r="M1442" s="3"/>
      <c r="N1442" s="6"/>
      <c r="O1442" s="3"/>
      <c r="P1442" s="6"/>
      <c r="Q1442" s="6"/>
      <c r="R1442" s="6"/>
      <c r="S1442" s="3"/>
      <c r="T1442" s="3"/>
      <c r="U1442" s="3"/>
      <c r="V1442" s="3"/>
      <c r="W1442" s="3"/>
      <c r="X1442" s="3"/>
      <c r="Y1442" s="6"/>
      <c r="Z1442" s="6"/>
      <c r="AA1442" s="6"/>
      <c r="AB1442" s="3"/>
      <c r="AC1442" s="6"/>
      <c r="AD1442" s="6"/>
      <c r="AE1442" s="3"/>
      <c r="AF1442" s="3"/>
      <c r="AG1442" s="6"/>
      <c r="AH1442" s="6"/>
      <c r="AI1442" s="3"/>
      <c r="AJ1442" s="3"/>
      <c r="AK1442" s="3"/>
      <c r="AL1442" s="3"/>
      <c r="AM1442" s="6"/>
      <c r="AN1442" s="3"/>
      <c r="AO1442" s="3"/>
      <c r="AP1442" s="3"/>
      <c r="AQ1442" s="3"/>
      <c r="AR1442" s="3"/>
      <c r="AS1442" s="3"/>
      <c r="AT1442" s="6"/>
      <c r="AU1442" s="6"/>
      <c r="AV1442" s="6"/>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v>1970</v>
      </c>
      <c r="BZ1442" s="3" t="s">
        <v>2504</v>
      </c>
      <c r="CA1442" s="3" t="s">
        <v>2507</v>
      </c>
      <c r="CB1442" s="3" t="s">
        <v>2508</v>
      </c>
      <c r="CC1442" s="3" t="s">
        <v>2351</v>
      </c>
      <c r="CD1442" s="3"/>
      <c r="CE1442" s="3"/>
      <c r="CF1442" s="7"/>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J1442" s="1"/>
      <c r="DK1442" s="1"/>
      <c r="DL1442" s="1"/>
      <c r="DM1442" s="1"/>
      <c r="DN1442" s="1"/>
      <c r="DO1442" s="1"/>
      <c r="DQ1442" s="1"/>
      <c r="DT1442" s="1"/>
      <c r="DW1442" s="1"/>
      <c r="DX1442" s="1"/>
      <c r="DY1442" s="1"/>
      <c r="DZ1442" s="1"/>
      <c r="EA1442" s="1"/>
      <c r="EB1442" s="1"/>
      <c r="EC1442" s="1"/>
      <c r="EF1442" s="1"/>
      <c r="ER1442" s="1"/>
      <c r="ET1442" s="1"/>
      <c r="FH1442" s="1"/>
      <c r="FI1442" s="1"/>
      <c r="LT1442" s="2"/>
      <c r="LU1442" s="2"/>
      <c r="LV1442" s="2"/>
      <c r="LW1442" s="2"/>
      <c r="LX1442" s="2"/>
      <c r="LY1442" s="2"/>
      <c r="LZ1442" s="2"/>
      <c r="MA1442" s="2"/>
      <c r="MB1442" s="2"/>
      <c r="MC1442" s="2"/>
      <c r="MD1442" s="2"/>
      <c r="ME1442" s="2"/>
      <c r="MF1442" s="2"/>
      <c r="MG1442" s="2"/>
      <c r="MH1442" s="2"/>
      <c r="MI1442" s="2"/>
      <c r="MJ1442" s="2"/>
      <c r="MK1442" s="2"/>
      <c r="ML1442" s="2"/>
      <c r="MM1442" s="2"/>
      <c r="MN1442" s="2"/>
      <c r="MO1442" s="2"/>
      <c r="MP1442" s="2"/>
      <c r="MQ1442" s="2"/>
      <c r="MR1442" s="2"/>
      <c r="MS1442" s="2"/>
      <c r="MT1442" s="2"/>
      <c r="MU1442" s="2"/>
      <c r="MV1442" s="2"/>
      <c r="MW1442" s="2"/>
      <c r="MX1442" s="2"/>
      <c r="MY1442" s="2"/>
      <c r="MZ1442" s="2"/>
      <c r="NA1442" s="2"/>
      <c r="NB1442" s="2"/>
      <c r="NC1442" s="2"/>
      <c r="ND1442" s="2"/>
      <c r="NE1442" s="2"/>
      <c r="NF1442" s="2"/>
      <c r="NG1442" s="2"/>
      <c r="NH1442" s="2"/>
      <c r="NI1442" s="2"/>
      <c r="NJ1442" s="2"/>
      <c r="NK1442" s="2"/>
      <c r="NL1442" s="2"/>
      <c r="NM1442" s="2"/>
      <c r="NN1442" s="2"/>
      <c r="NO1442" s="2"/>
      <c r="NP1442" s="2"/>
      <c r="NQ1442" s="2"/>
      <c r="NR1442" s="2"/>
      <c r="NS1442" s="2"/>
      <c r="NT1442" s="2"/>
      <c r="NU1442" s="2"/>
      <c r="NV1442" s="2"/>
      <c r="NW1442" s="2"/>
      <c r="NX1442" s="2"/>
      <c r="NY1442" s="2"/>
      <c r="NZ1442" s="2"/>
      <c r="OA1442" s="2"/>
      <c r="OB1442" s="2"/>
      <c r="OC1442" s="2"/>
      <c r="OD1442" s="2"/>
      <c r="OE1442" s="2"/>
      <c r="OF1442" s="2"/>
      <c r="OG1442" s="2"/>
      <c r="OH1442" s="2"/>
      <c r="OI1442" s="2"/>
      <c r="OJ1442" s="2"/>
      <c r="OK1442" s="2"/>
      <c r="OL1442" s="2"/>
      <c r="OM1442" s="2"/>
      <c r="ON1442" s="2"/>
      <c r="OO1442" s="2"/>
      <c r="OP1442" s="2"/>
      <c r="OQ1442" s="2"/>
      <c r="OR1442" s="2"/>
      <c r="OS1442" s="2"/>
      <c r="OT1442" s="2"/>
      <c r="OU1442" s="2"/>
      <c r="OV1442" s="2"/>
      <c r="OW1442" s="2"/>
      <c r="OX1442" s="2"/>
      <c r="OY1442" s="2"/>
      <c r="OZ1442" s="2"/>
      <c r="PA1442" s="2"/>
      <c r="PB1442" s="2"/>
      <c r="PC1442" s="2"/>
      <c r="PD1442" s="2"/>
      <c r="PE1442" s="2"/>
      <c r="PF1442" s="2"/>
      <c r="PG1442" s="2"/>
      <c r="PH1442" s="2"/>
      <c r="PI1442" s="2"/>
      <c r="PJ1442" s="2"/>
      <c r="PK1442" s="2"/>
      <c r="PL1442" s="2"/>
      <c r="PM1442" s="2"/>
      <c r="PN1442" s="2"/>
      <c r="PO1442" s="2"/>
    </row>
    <row r="1443" spans="1:431" ht="98" hidden="1" x14ac:dyDescent="0.15">
      <c r="A1443" s="6" t="s">
        <v>1703</v>
      </c>
      <c r="B1443" s="3"/>
      <c r="C1443" s="6"/>
      <c r="D1443" s="6"/>
      <c r="E1443" s="3"/>
      <c r="F1443" s="6"/>
      <c r="G1443" s="6"/>
      <c r="H1443" s="6"/>
      <c r="I1443" s="3"/>
      <c r="J1443" s="6"/>
      <c r="K1443" s="3"/>
      <c r="L1443" s="3"/>
      <c r="M1443" s="3"/>
      <c r="N1443" s="6"/>
      <c r="O1443" s="3"/>
      <c r="P1443" s="6"/>
      <c r="Q1443" s="6"/>
      <c r="R1443" s="6"/>
      <c r="S1443" s="3"/>
      <c r="T1443" s="3"/>
      <c r="U1443" s="3"/>
      <c r="V1443" s="3"/>
      <c r="W1443" s="3"/>
      <c r="X1443" s="3"/>
      <c r="Y1443" s="6"/>
      <c r="Z1443" s="6"/>
      <c r="AA1443" s="6"/>
      <c r="AB1443" s="3"/>
      <c r="AC1443" s="6"/>
      <c r="AD1443" s="6"/>
      <c r="AE1443" s="3"/>
      <c r="AF1443" s="3"/>
      <c r="AG1443" s="6"/>
      <c r="AH1443" s="6"/>
      <c r="AI1443" s="3"/>
      <c r="AJ1443" s="3"/>
      <c r="AK1443" s="3"/>
      <c r="AL1443" s="3"/>
      <c r="AM1443" s="6"/>
      <c r="AN1443" s="3"/>
      <c r="AO1443" s="3"/>
      <c r="AP1443" s="3"/>
      <c r="AQ1443" s="3"/>
      <c r="AR1443" s="3"/>
      <c r="AS1443" s="3"/>
      <c r="AT1443" s="6"/>
      <c r="AU1443" s="6"/>
      <c r="AV1443" s="6"/>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v>1970</v>
      </c>
      <c r="BZ1443" s="3" t="s">
        <v>2504</v>
      </c>
      <c r="CA1443" s="3" t="s">
        <v>2507</v>
      </c>
      <c r="CB1443" s="3" t="s">
        <v>2508</v>
      </c>
      <c r="CC1443" s="3" t="s">
        <v>2351</v>
      </c>
      <c r="CD1443" s="3"/>
      <c r="CE1443" s="3"/>
      <c r="CF1443" s="7"/>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J1443" s="1"/>
      <c r="DK1443" s="1"/>
      <c r="DL1443" s="1"/>
      <c r="DM1443" s="1"/>
      <c r="DN1443" s="1"/>
      <c r="DO1443" s="1"/>
      <c r="DQ1443" s="1"/>
      <c r="DT1443" s="1"/>
      <c r="DW1443" s="1"/>
      <c r="DX1443" s="1"/>
      <c r="DY1443" s="1"/>
      <c r="DZ1443" s="1"/>
      <c r="EA1443" s="1"/>
      <c r="EB1443" s="1"/>
      <c r="EC1443" s="1"/>
      <c r="EF1443" s="1"/>
      <c r="ER1443" s="1"/>
      <c r="ET1443" s="1"/>
      <c r="FH1443" s="1"/>
      <c r="FI1443" s="1"/>
      <c r="LT1443" s="2"/>
      <c r="LU1443" s="2"/>
      <c r="LV1443" s="2"/>
      <c r="LW1443" s="2"/>
      <c r="LX1443" s="2"/>
      <c r="LY1443" s="2"/>
      <c r="LZ1443" s="2"/>
      <c r="MA1443" s="2"/>
      <c r="MB1443" s="2"/>
      <c r="MC1443" s="2"/>
      <c r="MD1443" s="2"/>
      <c r="ME1443" s="2"/>
      <c r="MF1443" s="2"/>
      <c r="MG1443" s="2"/>
      <c r="MH1443" s="2"/>
      <c r="MI1443" s="2"/>
      <c r="MJ1443" s="2"/>
      <c r="MK1443" s="2"/>
      <c r="ML1443" s="2"/>
      <c r="MM1443" s="2"/>
      <c r="MN1443" s="2"/>
      <c r="MO1443" s="2"/>
      <c r="MP1443" s="2"/>
      <c r="MQ1443" s="2"/>
      <c r="MR1443" s="2"/>
      <c r="MS1443" s="2"/>
      <c r="MT1443" s="2"/>
      <c r="MU1443" s="2"/>
      <c r="MV1443" s="2"/>
      <c r="MW1443" s="2"/>
      <c r="MX1443" s="2"/>
      <c r="MY1443" s="2"/>
      <c r="MZ1443" s="2"/>
      <c r="NA1443" s="2"/>
      <c r="NB1443" s="2"/>
      <c r="NC1443" s="2"/>
      <c r="ND1443" s="2"/>
      <c r="NE1443" s="2"/>
      <c r="NF1443" s="2"/>
      <c r="NG1443" s="2"/>
      <c r="NH1443" s="2"/>
      <c r="NI1443" s="2"/>
      <c r="NJ1443" s="2"/>
      <c r="NK1443" s="2"/>
      <c r="NL1443" s="2"/>
      <c r="NM1443" s="2"/>
      <c r="NN1443" s="2"/>
      <c r="NO1443" s="2"/>
      <c r="NP1443" s="2"/>
      <c r="NQ1443" s="2"/>
      <c r="NR1443" s="2"/>
      <c r="NS1443" s="2"/>
      <c r="NT1443" s="2"/>
      <c r="NU1443" s="2"/>
      <c r="NV1443" s="2"/>
      <c r="NW1443" s="2"/>
      <c r="NX1443" s="2"/>
      <c r="NY1443" s="2"/>
      <c r="NZ1443" s="2"/>
      <c r="OA1443" s="2"/>
      <c r="OB1443" s="2"/>
      <c r="OC1443" s="2"/>
      <c r="OD1443" s="2"/>
      <c r="OE1443" s="2"/>
      <c r="OF1443" s="2"/>
      <c r="OG1443" s="2"/>
      <c r="OH1443" s="2"/>
      <c r="OI1443" s="2"/>
      <c r="OJ1443" s="2"/>
      <c r="OK1443" s="2"/>
      <c r="OL1443" s="2"/>
      <c r="OM1443" s="2"/>
      <c r="ON1443" s="2"/>
      <c r="OO1443" s="2"/>
      <c r="OP1443" s="2"/>
      <c r="OQ1443" s="2"/>
      <c r="OR1443" s="2"/>
      <c r="OS1443" s="2"/>
      <c r="OT1443" s="2"/>
      <c r="OU1443" s="2"/>
      <c r="OV1443" s="2"/>
      <c r="OW1443" s="2"/>
      <c r="OX1443" s="2"/>
      <c r="OY1443" s="2"/>
      <c r="OZ1443" s="2"/>
      <c r="PA1443" s="2"/>
      <c r="PB1443" s="2"/>
      <c r="PC1443" s="2"/>
      <c r="PD1443" s="2"/>
      <c r="PE1443" s="2"/>
      <c r="PF1443" s="2"/>
      <c r="PG1443" s="2"/>
      <c r="PH1443" s="2"/>
      <c r="PI1443" s="2"/>
      <c r="PJ1443" s="2"/>
      <c r="PK1443" s="2"/>
      <c r="PL1443" s="2"/>
      <c r="PM1443" s="2"/>
      <c r="PN1443" s="2"/>
      <c r="PO1443" s="2"/>
    </row>
    <row r="1444" spans="1:431" ht="98" hidden="1" x14ac:dyDescent="0.15">
      <c r="A1444" s="6" t="s">
        <v>1704</v>
      </c>
      <c r="B1444" s="3"/>
      <c r="C1444" s="6"/>
      <c r="D1444" s="6"/>
      <c r="E1444" s="3"/>
      <c r="F1444" s="6"/>
      <c r="G1444" s="6"/>
      <c r="H1444" s="6"/>
      <c r="I1444" s="3"/>
      <c r="J1444" s="6"/>
      <c r="K1444" s="3"/>
      <c r="L1444" s="3"/>
      <c r="M1444" s="3"/>
      <c r="N1444" s="6"/>
      <c r="O1444" s="3"/>
      <c r="P1444" s="6"/>
      <c r="Q1444" s="6"/>
      <c r="R1444" s="6"/>
      <c r="S1444" s="3"/>
      <c r="T1444" s="3"/>
      <c r="U1444" s="3"/>
      <c r="V1444" s="3"/>
      <c r="W1444" s="3"/>
      <c r="X1444" s="3"/>
      <c r="Y1444" s="6"/>
      <c r="Z1444" s="6"/>
      <c r="AA1444" s="6"/>
      <c r="AB1444" s="3"/>
      <c r="AC1444" s="6"/>
      <c r="AD1444" s="6"/>
      <c r="AE1444" s="3"/>
      <c r="AF1444" s="3"/>
      <c r="AG1444" s="6"/>
      <c r="AH1444" s="6"/>
      <c r="AI1444" s="3"/>
      <c r="AJ1444" s="3"/>
      <c r="AK1444" s="3"/>
      <c r="AL1444" s="3"/>
      <c r="AM1444" s="6"/>
      <c r="AN1444" s="3"/>
      <c r="AO1444" s="3"/>
      <c r="AP1444" s="3"/>
      <c r="AQ1444" s="3"/>
      <c r="AR1444" s="3"/>
      <c r="AS1444" s="3"/>
      <c r="AT1444" s="6"/>
      <c r="AU1444" s="6"/>
      <c r="AV1444" s="6"/>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v>1970</v>
      </c>
      <c r="BZ1444" s="3" t="s">
        <v>2504</v>
      </c>
      <c r="CA1444" s="3" t="s">
        <v>2507</v>
      </c>
      <c r="CB1444" s="3" t="s">
        <v>2508</v>
      </c>
      <c r="CC1444" s="3" t="s">
        <v>2351</v>
      </c>
      <c r="CD1444" s="3"/>
      <c r="CE1444" s="3"/>
      <c r="CF1444" s="7"/>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J1444" s="1"/>
      <c r="DK1444" s="1"/>
      <c r="DL1444" s="1"/>
      <c r="DM1444" s="1"/>
      <c r="DN1444" s="1"/>
      <c r="DO1444" s="1"/>
      <c r="DQ1444" s="1"/>
      <c r="DT1444" s="1"/>
      <c r="DW1444" s="1"/>
      <c r="DX1444" s="1"/>
      <c r="DY1444" s="1"/>
      <c r="DZ1444" s="1"/>
      <c r="EA1444" s="1"/>
      <c r="EB1444" s="1"/>
      <c r="EC1444" s="1"/>
      <c r="EF1444" s="1"/>
      <c r="ER1444" s="1"/>
      <c r="ET1444" s="1"/>
      <c r="FH1444" s="1"/>
      <c r="FI1444" s="1"/>
      <c r="LT1444" s="2"/>
      <c r="LU1444" s="2"/>
      <c r="LV1444" s="2"/>
      <c r="LW1444" s="2"/>
      <c r="LX1444" s="2"/>
      <c r="LY1444" s="2"/>
      <c r="LZ1444" s="2"/>
      <c r="MA1444" s="2"/>
      <c r="MB1444" s="2"/>
      <c r="MC1444" s="2"/>
      <c r="MD1444" s="2"/>
      <c r="ME1444" s="2"/>
      <c r="MF1444" s="2"/>
      <c r="MG1444" s="2"/>
      <c r="MH1444" s="2"/>
      <c r="MI1444" s="2"/>
      <c r="MJ1444" s="2"/>
      <c r="MK1444" s="2"/>
      <c r="ML1444" s="2"/>
      <c r="MM1444" s="2"/>
      <c r="MN1444" s="2"/>
      <c r="MO1444" s="2"/>
      <c r="MP1444" s="2"/>
      <c r="MQ1444" s="2"/>
      <c r="MR1444" s="2"/>
      <c r="MS1444" s="2"/>
      <c r="MT1444" s="2"/>
      <c r="MU1444" s="2"/>
      <c r="MV1444" s="2"/>
      <c r="MW1444" s="2"/>
      <c r="MX1444" s="2"/>
      <c r="MY1444" s="2"/>
      <c r="MZ1444" s="2"/>
      <c r="NA1444" s="2"/>
      <c r="NB1444" s="2"/>
      <c r="NC1444" s="2"/>
      <c r="ND1444" s="2"/>
      <c r="NE1444" s="2"/>
      <c r="NF1444" s="2"/>
      <c r="NG1444" s="2"/>
      <c r="NH1444" s="2"/>
      <c r="NI1444" s="2"/>
      <c r="NJ1444" s="2"/>
      <c r="NK1444" s="2"/>
      <c r="NL1444" s="2"/>
      <c r="NM1444" s="2"/>
      <c r="NN1444" s="2"/>
      <c r="NO1444" s="2"/>
      <c r="NP1444" s="2"/>
      <c r="NQ1444" s="2"/>
      <c r="NR1444" s="2"/>
      <c r="NS1444" s="2"/>
      <c r="NT1444" s="2"/>
      <c r="NU1444" s="2"/>
      <c r="NV1444" s="2"/>
      <c r="NW1444" s="2"/>
      <c r="NX1444" s="2"/>
      <c r="NY1444" s="2"/>
      <c r="NZ1444" s="2"/>
      <c r="OA1444" s="2"/>
      <c r="OB1444" s="2"/>
      <c r="OC1444" s="2"/>
      <c r="OD1444" s="2"/>
      <c r="OE1444" s="2"/>
      <c r="OF1444" s="2"/>
      <c r="OG1444" s="2"/>
      <c r="OH1444" s="2"/>
      <c r="OI1444" s="2"/>
      <c r="OJ1444" s="2"/>
      <c r="OK1444" s="2"/>
      <c r="OL1444" s="2"/>
      <c r="OM1444" s="2"/>
      <c r="ON1444" s="2"/>
      <c r="OO1444" s="2"/>
      <c r="OP1444" s="2"/>
      <c r="OQ1444" s="2"/>
      <c r="OR1444" s="2"/>
      <c r="OS1444" s="2"/>
      <c r="OT1444" s="2"/>
      <c r="OU1444" s="2"/>
      <c r="OV1444" s="2"/>
      <c r="OW1444" s="2"/>
      <c r="OX1444" s="2"/>
      <c r="OY1444" s="2"/>
      <c r="OZ1444" s="2"/>
      <c r="PA1444" s="2"/>
      <c r="PB1444" s="2"/>
      <c r="PC1444" s="2"/>
      <c r="PD1444" s="2"/>
      <c r="PE1444" s="2"/>
      <c r="PF1444" s="2"/>
      <c r="PG1444" s="2"/>
      <c r="PH1444" s="2"/>
      <c r="PI1444" s="2"/>
      <c r="PJ1444" s="2"/>
      <c r="PK1444" s="2"/>
      <c r="PL1444" s="2"/>
      <c r="PM1444" s="2"/>
      <c r="PN1444" s="2"/>
      <c r="PO1444" s="2"/>
    </row>
    <row r="1445" spans="1:431" ht="140" hidden="1" x14ac:dyDescent="0.15">
      <c r="A1445" s="6" t="s">
        <v>23</v>
      </c>
      <c r="B1445" s="3"/>
      <c r="C1445" s="6"/>
      <c r="D1445" s="6"/>
      <c r="E1445" s="3"/>
      <c r="F1445" s="6"/>
      <c r="G1445" s="6"/>
      <c r="H1445" s="6"/>
      <c r="I1445" s="3"/>
      <c r="J1445" s="6"/>
      <c r="K1445" s="3"/>
      <c r="L1445" s="3"/>
      <c r="M1445" s="3"/>
      <c r="N1445" s="6"/>
      <c r="O1445" s="3"/>
      <c r="P1445" s="6"/>
      <c r="Q1445" s="6"/>
      <c r="R1445" s="6"/>
      <c r="S1445" s="3"/>
      <c r="T1445" s="3"/>
      <c r="U1445" s="3"/>
      <c r="V1445" s="3"/>
      <c r="W1445" s="3"/>
      <c r="X1445" s="3"/>
      <c r="Y1445" s="6"/>
      <c r="Z1445" s="6"/>
      <c r="AA1445" s="6"/>
      <c r="AB1445" s="3"/>
      <c r="AC1445" s="6"/>
      <c r="AD1445" s="6"/>
      <c r="AE1445" s="3"/>
      <c r="AF1445" s="3"/>
      <c r="AG1445" s="6"/>
      <c r="AH1445" s="6"/>
      <c r="AI1445" s="3"/>
      <c r="AJ1445" s="3"/>
      <c r="AK1445" s="3"/>
      <c r="AL1445" s="3"/>
      <c r="AM1445" s="6"/>
      <c r="AN1445" s="3"/>
      <c r="AO1445" s="3"/>
      <c r="AP1445" s="3"/>
      <c r="AQ1445" s="3"/>
      <c r="AR1445" s="3"/>
      <c r="AS1445" s="3"/>
      <c r="AT1445" s="6"/>
      <c r="AU1445" s="6"/>
      <c r="AV1445" s="6"/>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v>1970</v>
      </c>
      <c r="BZ1445" s="3" t="s">
        <v>2504</v>
      </c>
      <c r="CA1445" s="3" t="s">
        <v>2386</v>
      </c>
      <c r="CB1445" s="3" t="s">
        <v>2511</v>
      </c>
      <c r="CC1445" s="3" t="s">
        <v>2512</v>
      </c>
      <c r="CD1445" s="3"/>
      <c r="CE1445" s="3"/>
      <c r="CF1445" s="7"/>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J1445" s="1"/>
      <c r="DK1445" s="1"/>
      <c r="DL1445" s="1"/>
      <c r="DM1445" s="1"/>
      <c r="DN1445" s="1"/>
      <c r="DO1445" s="1"/>
      <c r="DQ1445" s="1"/>
      <c r="DT1445" s="1"/>
      <c r="DW1445" s="1"/>
      <c r="DX1445" s="1"/>
      <c r="DY1445" s="1"/>
      <c r="DZ1445" s="1"/>
      <c r="EA1445" s="1"/>
      <c r="EB1445" s="1"/>
      <c r="EC1445" s="1"/>
      <c r="EF1445" s="1"/>
      <c r="ER1445" s="1"/>
      <c r="ET1445" s="1"/>
      <c r="FH1445" s="1"/>
      <c r="FI1445" s="1"/>
      <c r="LT1445" s="2"/>
      <c r="LU1445" s="2"/>
      <c r="LV1445" s="2"/>
      <c r="LW1445" s="2"/>
      <c r="LX1445" s="2"/>
      <c r="LY1445" s="2"/>
      <c r="LZ1445" s="2"/>
      <c r="MA1445" s="2"/>
      <c r="MB1445" s="2"/>
      <c r="MC1445" s="2"/>
      <c r="MD1445" s="2"/>
      <c r="ME1445" s="2"/>
      <c r="MF1445" s="2"/>
      <c r="MG1445" s="2"/>
      <c r="MH1445" s="2"/>
      <c r="MI1445" s="2"/>
      <c r="MJ1445" s="2"/>
      <c r="MK1445" s="2"/>
      <c r="ML1445" s="2"/>
      <c r="MM1445" s="2"/>
      <c r="MN1445" s="2"/>
      <c r="MO1445" s="2"/>
      <c r="MP1445" s="2"/>
      <c r="MQ1445" s="2"/>
      <c r="MR1445" s="2"/>
      <c r="MS1445" s="2"/>
      <c r="MT1445" s="2"/>
      <c r="MU1445" s="2"/>
      <c r="MV1445" s="2"/>
      <c r="MW1445" s="2"/>
      <c r="MX1445" s="2"/>
      <c r="MY1445" s="2"/>
      <c r="MZ1445" s="2"/>
      <c r="NA1445" s="2"/>
      <c r="NB1445" s="2"/>
      <c r="NC1445" s="2"/>
      <c r="ND1445" s="2"/>
      <c r="NE1445" s="2"/>
      <c r="NF1445" s="2"/>
      <c r="NG1445" s="2"/>
      <c r="NH1445" s="2"/>
      <c r="NI1445" s="2"/>
      <c r="NJ1445" s="2"/>
      <c r="NK1445" s="2"/>
      <c r="NL1445" s="2"/>
      <c r="NM1445" s="2"/>
      <c r="NN1445" s="2"/>
      <c r="NO1445" s="2"/>
      <c r="NP1445" s="2"/>
      <c r="NQ1445" s="2"/>
      <c r="NR1445" s="2"/>
      <c r="NS1445" s="2"/>
      <c r="NT1445" s="2"/>
      <c r="NU1445" s="2"/>
      <c r="NV1445" s="2"/>
      <c r="NW1445" s="2"/>
      <c r="NX1445" s="2"/>
      <c r="NY1445" s="2"/>
      <c r="NZ1445" s="2"/>
      <c r="OA1445" s="2"/>
      <c r="OB1445" s="2"/>
      <c r="OC1445" s="2"/>
      <c r="OD1445" s="2"/>
      <c r="OE1445" s="2"/>
      <c r="OF1445" s="2"/>
      <c r="OG1445" s="2"/>
      <c r="OH1445" s="2"/>
      <c r="OI1445" s="2"/>
      <c r="OJ1445" s="2"/>
      <c r="OK1445" s="2"/>
      <c r="OL1445" s="2"/>
      <c r="OM1445" s="2"/>
      <c r="ON1445" s="2"/>
      <c r="OO1445" s="2"/>
      <c r="OP1445" s="2"/>
      <c r="OQ1445" s="2"/>
      <c r="OR1445" s="2"/>
      <c r="OS1445" s="2"/>
      <c r="OT1445" s="2"/>
      <c r="OU1445" s="2"/>
      <c r="OV1445" s="2"/>
      <c r="OW1445" s="2"/>
      <c r="OX1445" s="2"/>
      <c r="OY1445" s="2"/>
      <c r="OZ1445" s="2"/>
      <c r="PA1445" s="2"/>
      <c r="PB1445" s="2"/>
      <c r="PC1445" s="2"/>
      <c r="PD1445" s="2"/>
      <c r="PE1445" s="2"/>
      <c r="PF1445" s="2"/>
      <c r="PG1445" s="2"/>
      <c r="PH1445" s="2"/>
      <c r="PI1445" s="2"/>
      <c r="PJ1445" s="2"/>
      <c r="PK1445" s="2"/>
      <c r="PL1445" s="2"/>
      <c r="PM1445" s="2"/>
      <c r="PN1445" s="2"/>
      <c r="PO1445" s="2"/>
    </row>
    <row r="1446" spans="1:431" ht="140" hidden="1" x14ac:dyDescent="0.15">
      <c r="A1446" s="6" t="s">
        <v>48</v>
      </c>
      <c r="B1446" s="3"/>
      <c r="C1446" s="6"/>
      <c r="D1446" s="6"/>
      <c r="E1446" s="3"/>
      <c r="F1446" s="6"/>
      <c r="G1446" s="6"/>
      <c r="H1446" s="6"/>
      <c r="I1446" s="3"/>
      <c r="J1446" s="6"/>
      <c r="K1446" s="3"/>
      <c r="L1446" s="3"/>
      <c r="M1446" s="3"/>
      <c r="N1446" s="6"/>
      <c r="O1446" s="3"/>
      <c r="P1446" s="6"/>
      <c r="Q1446" s="6"/>
      <c r="R1446" s="6"/>
      <c r="S1446" s="3"/>
      <c r="T1446" s="3"/>
      <c r="U1446" s="3"/>
      <c r="V1446" s="3"/>
      <c r="W1446" s="3"/>
      <c r="X1446" s="3"/>
      <c r="Y1446" s="6"/>
      <c r="Z1446" s="6"/>
      <c r="AA1446" s="6"/>
      <c r="AB1446" s="3"/>
      <c r="AC1446" s="6"/>
      <c r="AD1446" s="6"/>
      <c r="AE1446" s="3"/>
      <c r="AF1446" s="3"/>
      <c r="AG1446" s="6"/>
      <c r="AH1446" s="6"/>
      <c r="AI1446" s="3"/>
      <c r="AJ1446" s="3"/>
      <c r="AK1446" s="3"/>
      <c r="AL1446" s="3"/>
      <c r="AM1446" s="6"/>
      <c r="AN1446" s="3"/>
      <c r="AO1446" s="3"/>
      <c r="AP1446" s="3"/>
      <c r="AQ1446" s="3"/>
      <c r="AR1446" s="3"/>
      <c r="AS1446" s="3"/>
      <c r="AT1446" s="6"/>
      <c r="AU1446" s="6"/>
      <c r="AV1446" s="6"/>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v>1970</v>
      </c>
      <c r="BZ1446" s="3" t="s">
        <v>2504</v>
      </c>
      <c r="CA1446" s="3" t="s">
        <v>2386</v>
      </c>
      <c r="CB1446" s="3" t="s">
        <v>2511</v>
      </c>
      <c r="CC1446" s="3" t="s">
        <v>2512</v>
      </c>
      <c r="CD1446" s="3"/>
      <c r="CE1446" s="3"/>
      <c r="CF1446" s="7"/>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J1446" s="1"/>
      <c r="DK1446" s="1"/>
      <c r="DL1446" s="1"/>
      <c r="DM1446" s="1"/>
      <c r="DN1446" s="1"/>
      <c r="DO1446" s="1"/>
      <c r="DQ1446" s="1"/>
      <c r="DT1446" s="1"/>
      <c r="DW1446" s="1"/>
      <c r="DX1446" s="1"/>
      <c r="DY1446" s="1"/>
      <c r="DZ1446" s="1"/>
      <c r="EA1446" s="1"/>
      <c r="EB1446" s="1"/>
      <c r="EC1446" s="1"/>
      <c r="EF1446" s="1"/>
      <c r="ER1446" s="1"/>
      <c r="ET1446" s="1"/>
      <c r="FH1446" s="1"/>
      <c r="FI1446" s="1"/>
      <c r="LT1446" s="2"/>
      <c r="LU1446" s="2"/>
      <c r="LV1446" s="2"/>
      <c r="LW1446" s="2"/>
      <c r="LX1446" s="2"/>
      <c r="LY1446" s="2"/>
      <c r="LZ1446" s="2"/>
      <c r="MA1446" s="2"/>
      <c r="MB1446" s="2"/>
      <c r="MC1446" s="2"/>
      <c r="MD1446" s="2"/>
      <c r="ME1446" s="2"/>
      <c r="MF1446" s="2"/>
      <c r="MG1446" s="2"/>
      <c r="MH1446" s="2"/>
      <c r="MI1446" s="2"/>
      <c r="MJ1446" s="2"/>
      <c r="MK1446" s="2"/>
      <c r="ML1446" s="2"/>
      <c r="MM1446" s="2"/>
      <c r="MN1446" s="2"/>
      <c r="MO1446" s="2"/>
      <c r="MP1446" s="2"/>
      <c r="MQ1446" s="2"/>
      <c r="MR1446" s="2"/>
      <c r="MS1446" s="2"/>
      <c r="MT1446" s="2"/>
      <c r="MU1446" s="2"/>
      <c r="MV1446" s="2"/>
      <c r="MW1446" s="2"/>
      <c r="MX1446" s="2"/>
      <c r="MY1446" s="2"/>
      <c r="MZ1446" s="2"/>
      <c r="NA1446" s="2"/>
      <c r="NB1446" s="2"/>
      <c r="NC1446" s="2"/>
      <c r="ND1446" s="2"/>
      <c r="NE1446" s="2"/>
      <c r="NF1446" s="2"/>
      <c r="NG1446" s="2"/>
      <c r="NH1446" s="2"/>
      <c r="NI1446" s="2"/>
      <c r="NJ1446" s="2"/>
      <c r="NK1446" s="2"/>
      <c r="NL1446" s="2"/>
      <c r="NM1446" s="2"/>
      <c r="NN1446" s="2"/>
      <c r="NO1446" s="2"/>
      <c r="NP1446" s="2"/>
      <c r="NQ1446" s="2"/>
      <c r="NR1446" s="2"/>
      <c r="NS1446" s="2"/>
      <c r="NT1446" s="2"/>
      <c r="NU1446" s="2"/>
      <c r="NV1446" s="2"/>
      <c r="NW1446" s="2"/>
      <c r="NX1446" s="2"/>
      <c r="NY1446" s="2"/>
      <c r="NZ1446" s="2"/>
      <c r="OA1446" s="2"/>
      <c r="OB1446" s="2"/>
      <c r="OC1446" s="2"/>
      <c r="OD1446" s="2"/>
      <c r="OE1446" s="2"/>
      <c r="OF1446" s="2"/>
      <c r="OG1446" s="2"/>
      <c r="OH1446" s="2"/>
      <c r="OI1446" s="2"/>
      <c r="OJ1446" s="2"/>
      <c r="OK1446" s="2"/>
      <c r="OL1446" s="2"/>
      <c r="OM1446" s="2"/>
      <c r="ON1446" s="2"/>
      <c r="OO1446" s="2"/>
      <c r="OP1446" s="2"/>
      <c r="OQ1446" s="2"/>
      <c r="OR1446" s="2"/>
      <c r="OS1446" s="2"/>
      <c r="OT1446" s="2"/>
      <c r="OU1446" s="2"/>
      <c r="OV1446" s="2"/>
      <c r="OW1446" s="2"/>
      <c r="OX1446" s="2"/>
      <c r="OY1446" s="2"/>
      <c r="OZ1446" s="2"/>
      <c r="PA1446" s="2"/>
      <c r="PB1446" s="2"/>
      <c r="PC1446" s="2"/>
      <c r="PD1446" s="2"/>
      <c r="PE1446" s="2"/>
      <c r="PF1446" s="2"/>
      <c r="PG1446" s="2"/>
      <c r="PH1446" s="2"/>
      <c r="PI1446" s="2"/>
      <c r="PJ1446" s="2"/>
      <c r="PK1446" s="2"/>
      <c r="PL1446" s="2"/>
      <c r="PM1446" s="2"/>
      <c r="PN1446" s="2"/>
      <c r="PO1446" s="2"/>
    </row>
    <row r="1447" spans="1:431" ht="98" hidden="1" x14ac:dyDescent="0.15">
      <c r="A1447" s="6" t="s">
        <v>548</v>
      </c>
      <c r="B1447" s="3"/>
      <c r="C1447" s="6"/>
      <c r="D1447" s="6"/>
      <c r="E1447" s="3"/>
      <c r="F1447" s="6"/>
      <c r="G1447" s="6"/>
      <c r="H1447" s="6"/>
      <c r="I1447" s="3"/>
      <c r="J1447" s="6"/>
      <c r="K1447" s="3"/>
      <c r="L1447" s="3"/>
      <c r="M1447" s="3"/>
      <c r="N1447" s="6"/>
      <c r="O1447" s="3"/>
      <c r="P1447" s="6"/>
      <c r="Q1447" s="6"/>
      <c r="R1447" s="6"/>
      <c r="S1447" s="3"/>
      <c r="T1447" s="3"/>
      <c r="U1447" s="3"/>
      <c r="V1447" s="3"/>
      <c r="W1447" s="3"/>
      <c r="X1447" s="3"/>
      <c r="Y1447" s="6"/>
      <c r="Z1447" s="6"/>
      <c r="AA1447" s="6"/>
      <c r="AB1447" s="3"/>
      <c r="AC1447" s="6"/>
      <c r="AD1447" s="6"/>
      <c r="AE1447" s="3"/>
      <c r="AF1447" s="3"/>
      <c r="AG1447" s="6"/>
      <c r="AH1447" s="6"/>
      <c r="AI1447" s="3"/>
      <c r="AJ1447" s="3"/>
      <c r="AK1447" s="3"/>
      <c r="AL1447" s="3"/>
      <c r="AM1447" s="6"/>
      <c r="AN1447" s="3"/>
      <c r="AO1447" s="3"/>
      <c r="AP1447" s="3"/>
      <c r="AQ1447" s="3"/>
      <c r="AR1447" s="3"/>
      <c r="AS1447" s="3"/>
      <c r="AT1447" s="6"/>
      <c r="AU1447" s="6"/>
      <c r="AV1447" s="6"/>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v>1970</v>
      </c>
      <c r="BZ1447" s="3" t="s">
        <v>2504</v>
      </c>
      <c r="CA1447" s="3" t="s">
        <v>2343</v>
      </c>
      <c r="CB1447" s="3" t="s">
        <v>2513</v>
      </c>
      <c r="CC1447" s="3" t="s">
        <v>2380</v>
      </c>
      <c r="CD1447" s="3"/>
      <c r="CE1447" s="3"/>
      <c r="CF1447" s="7"/>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J1447" s="1"/>
      <c r="DK1447" s="1"/>
      <c r="DL1447" s="1"/>
      <c r="DM1447" s="1"/>
      <c r="DN1447" s="1"/>
      <c r="DO1447" s="1"/>
      <c r="DQ1447" s="1"/>
      <c r="DT1447" s="1"/>
      <c r="DW1447" s="1"/>
      <c r="DX1447" s="1"/>
      <c r="DY1447" s="1"/>
      <c r="DZ1447" s="1"/>
      <c r="EA1447" s="1"/>
      <c r="EB1447" s="1"/>
      <c r="EC1447" s="1"/>
      <c r="EF1447" s="1"/>
      <c r="ER1447" s="1"/>
      <c r="ET1447" s="1"/>
      <c r="FH1447" s="1"/>
      <c r="FI1447" s="1"/>
      <c r="LT1447" s="2"/>
      <c r="LU1447" s="2"/>
      <c r="LV1447" s="2"/>
      <c r="LW1447" s="2"/>
      <c r="LX1447" s="2"/>
      <c r="LY1447" s="2"/>
      <c r="LZ1447" s="2"/>
      <c r="MA1447" s="2"/>
      <c r="MB1447" s="2"/>
      <c r="MC1447" s="2"/>
      <c r="MD1447" s="2"/>
      <c r="ME1447" s="2"/>
      <c r="MF1447" s="2"/>
      <c r="MG1447" s="2"/>
      <c r="MH1447" s="2"/>
      <c r="MI1447" s="2"/>
      <c r="MJ1447" s="2"/>
      <c r="MK1447" s="2"/>
      <c r="ML1447" s="2"/>
      <c r="MM1447" s="2"/>
      <c r="MN1447" s="2"/>
      <c r="MO1447" s="2"/>
      <c r="MP1447" s="2"/>
      <c r="MQ1447" s="2"/>
      <c r="MR1447" s="2"/>
      <c r="MS1447" s="2"/>
      <c r="MT1447" s="2"/>
      <c r="MU1447" s="2"/>
      <c r="MV1447" s="2"/>
      <c r="MW1447" s="2"/>
      <c r="MX1447" s="2"/>
      <c r="MY1447" s="2"/>
      <c r="MZ1447" s="2"/>
      <c r="NA1447" s="2"/>
      <c r="NB1447" s="2"/>
      <c r="NC1447" s="2"/>
      <c r="ND1447" s="2"/>
      <c r="NE1447" s="2"/>
      <c r="NF1447" s="2"/>
      <c r="NG1447" s="2"/>
      <c r="NH1447" s="2"/>
      <c r="NI1447" s="2"/>
      <c r="NJ1447" s="2"/>
      <c r="NK1447" s="2"/>
      <c r="NL1447" s="2"/>
      <c r="NM1447" s="2"/>
      <c r="NN1447" s="2"/>
      <c r="NO1447" s="2"/>
      <c r="NP1447" s="2"/>
      <c r="NQ1447" s="2"/>
      <c r="NR1447" s="2"/>
      <c r="NS1447" s="2"/>
      <c r="NT1447" s="2"/>
      <c r="NU1447" s="2"/>
      <c r="NV1447" s="2"/>
      <c r="NW1447" s="2"/>
      <c r="NX1447" s="2"/>
      <c r="NY1447" s="2"/>
      <c r="NZ1447" s="2"/>
      <c r="OA1447" s="2"/>
      <c r="OB1447" s="2"/>
      <c r="OC1447" s="2"/>
      <c r="OD1447" s="2"/>
      <c r="OE1447" s="2"/>
      <c r="OF1447" s="2"/>
      <c r="OG1447" s="2"/>
      <c r="OH1447" s="2"/>
      <c r="OI1447" s="2"/>
      <c r="OJ1447" s="2"/>
      <c r="OK1447" s="2"/>
      <c r="OL1447" s="2"/>
      <c r="OM1447" s="2"/>
      <c r="ON1447" s="2"/>
      <c r="OO1447" s="2"/>
      <c r="OP1447" s="2"/>
      <c r="OQ1447" s="2"/>
      <c r="OR1447" s="2"/>
      <c r="OS1447" s="2"/>
      <c r="OT1447" s="2"/>
      <c r="OU1447" s="2"/>
      <c r="OV1447" s="2"/>
      <c r="OW1447" s="2"/>
      <c r="OX1447" s="2"/>
      <c r="OY1447" s="2"/>
      <c r="OZ1447" s="2"/>
      <c r="PA1447" s="2"/>
      <c r="PB1447" s="2"/>
      <c r="PC1447" s="2"/>
      <c r="PD1447" s="2"/>
      <c r="PE1447" s="2"/>
      <c r="PF1447" s="2"/>
      <c r="PG1447" s="2"/>
      <c r="PH1447" s="2"/>
      <c r="PI1447" s="2"/>
      <c r="PJ1447" s="2"/>
      <c r="PK1447" s="2"/>
      <c r="PL1447" s="2"/>
      <c r="PM1447" s="2"/>
      <c r="PN1447" s="2"/>
      <c r="PO1447" s="2"/>
    </row>
    <row r="1448" spans="1:431" ht="98" hidden="1" x14ac:dyDescent="0.15">
      <c r="A1448" s="6" t="s">
        <v>559</v>
      </c>
      <c r="B1448" s="3"/>
      <c r="C1448" s="6"/>
      <c r="D1448" s="6"/>
      <c r="E1448" s="3"/>
      <c r="F1448" s="6"/>
      <c r="G1448" s="6"/>
      <c r="H1448" s="6"/>
      <c r="I1448" s="3"/>
      <c r="J1448" s="6"/>
      <c r="K1448" s="3"/>
      <c r="L1448" s="3"/>
      <c r="M1448" s="3"/>
      <c r="N1448" s="6"/>
      <c r="O1448" s="3"/>
      <c r="P1448" s="6"/>
      <c r="Q1448" s="6"/>
      <c r="R1448" s="6"/>
      <c r="S1448" s="3"/>
      <c r="T1448" s="3"/>
      <c r="U1448" s="3"/>
      <c r="V1448" s="3"/>
      <c r="W1448" s="3"/>
      <c r="X1448" s="3"/>
      <c r="Y1448" s="6"/>
      <c r="Z1448" s="6"/>
      <c r="AA1448" s="6"/>
      <c r="AB1448" s="3"/>
      <c r="AC1448" s="6"/>
      <c r="AD1448" s="6"/>
      <c r="AE1448" s="3"/>
      <c r="AF1448" s="3"/>
      <c r="AG1448" s="6"/>
      <c r="AH1448" s="6"/>
      <c r="AI1448" s="3"/>
      <c r="AJ1448" s="3"/>
      <c r="AK1448" s="3"/>
      <c r="AL1448" s="3"/>
      <c r="AM1448" s="6"/>
      <c r="AN1448" s="3"/>
      <c r="AO1448" s="3"/>
      <c r="AP1448" s="3"/>
      <c r="AQ1448" s="3"/>
      <c r="AR1448" s="3"/>
      <c r="AS1448" s="3"/>
      <c r="AT1448" s="6"/>
      <c r="AU1448" s="6"/>
      <c r="AV1448" s="6"/>
      <c r="AW1448" s="3"/>
      <c r="AX1448" s="3"/>
      <c r="AY1448" s="3"/>
      <c r="AZ1448" s="3"/>
      <c r="BA1448" s="3"/>
      <c r="BB1448" s="3"/>
      <c r="BC1448" s="3"/>
      <c r="BD1448" s="3"/>
      <c r="BE1448" s="3"/>
      <c r="BF1448" s="3"/>
      <c r="BG1448" s="3"/>
      <c r="BH1448" s="3"/>
      <c r="BI1448" s="3"/>
      <c r="BJ1448" s="3"/>
      <c r="BK1448" s="3">
        <v>1</v>
      </c>
      <c r="BL1448" s="3"/>
      <c r="BM1448" s="3"/>
      <c r="BN1448" s="3"/>
      <c r="BO1448" s="3"/>
      <c r="BP1448" s="3"/>
      <c r="BQ1448" s="3"/>
      <c r="BR1448" s="3"/>
      <c r="BS1448" s="3"/>
      <c r="BT1448" s="3"/>
      <c r="BU1448" s="3"/>
      <c r="BV1448" s="3"/>
      <c r="BW1448" s="3"/>
      <c r="BX1448" s="3"/>
      <c r="BY1448" s="3">
        <v>1970</v>
      </c>
      <c r="BZ1448" s="3" t="s">
        <v>2504</v>
      </c>
      <c r="CA1448" s="3" t="s">
        <v>2343</v>
      </c>
      <c r="CB1448" s="3" t="s">
        <v>2513</v>
      </c>
      <c r="CC1448" s="3" t="s">
        <v>2380</v>
      </c>
      <c r="CD1448" s="3"/>
      <c r="CE1448" s="3"/>
      <c r="CF1448" s="7"/>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J1448" s="1"/>
      <c r="DK1448" s="1"/>
      <c r="DL1448" s="1"/>
      <c r="DM1448" s="1"/>
      <c r="DN1448" s="1"/>
      <c r="DO1448" s="1"/>
      <c r="DQ1448" s="1"/>
      <c r="DT1448" s="1"/>
      <c r="DW1448" s="1"/>
      <c r="DX1448" s="1"/>
      <c r="DY1448" s="1"/>
      <c r="DZ1448" s="1"/>
      <c r="EA1448" s="1"/>
      <c r="EB1448" s="1"/>
      <c r="EC1448" s="1"/>
      <c r="EF1448" s="1"/>
      <c r="ER1448" s="1"/>
      <c r="ET1448" s="1"/>
      <c r="FH1448" s="1"/>
      <c r="FI1448" s="1"/>
      <c r="LT1448" s="2"/>
      <c r="LU1448" s="2"/>
      <c r="LV1448" s="2"/>
      <c r="LW1448" s="2"/>
      <c r="LX1448" s="2"/>
      <c r="LY1448" s="2"/>
      <c r="LZ1448" s="2"/>
      <c r="MA1448" s="2"/>
      <c r="MB1448" s="2"/>
      <c r="MC1448" s="2"/>
      <c r="MD1448" s="2"/>
      <c r="ME1448" s="2"/>
      <c r="MF1448" s="2"/>
      <c r="MG1448" s="2"/>
      <c r="MH1448" s="2"/>
      <c r="MI1448" s="2"/>
      <c r="MJ1448" s="2"/>
      <c r="MK1448" s="2"/>
      <c r="ML1448" s="2"/>
      <c r="MM1448" s="2"/>
      <c r="MN1448" s="2"/>
      <c r="MO1448" s="2"/>
      <c r="MP1448" s="2"/>
      <c r="MQ1448" s="2"/>
      <c r="MR1448" s="2"/>
      <c r="MS1448" s="2"/>
      <c r="MT1448" s="2"/>
      <c r="MU1448" s="2"/>
      <c r="MV1448" s="2"/>
      <c r="MW1448" s="2"/>
      <c r="MX1448" s="2"/>
      <c r="MY1448" s="2"/>
      <c r="MZ1448" s="2"/>
      <c r="NA1448" s="2"/>
      <c r="NB1448" s="2"/>
      <c r="NC1448" s="2"/>
      <c r="ND1448" s="2"/>
      <c r="NE1448" s="2"/>
      <c r="NF1448" s="2"/>
      <c r="NG1448" s="2"/>
      <c r="NH1448" s="2"/>
      <c r="NI1448" s="2"/>
      <c r="NJ1448" s="2"/>
      <c r="NK1448" s="2"/>
      <c r="NL1448" s="2"/>
      <c r="NM1448" s="2"/>
      <c r="NN1448" s="2"/>
      <c r="NO1448" s="2"/>
      <c r="NP1448" s="2"/>
      <c r="NQ1448" s="2"/>
      <c r="NR1448" s="2"/>
      <c r="NS1448" s="2"/>
      <c r="NT1448" s="2"/>
      <c r="NU1448" s="2"/>
      <c r="NV1448" s="2"/>
      <c r="NW1448" s="2"/>
      <c r="NX1448" s="2"/>
      <c r="NY1448" s="2"/>
      <c r="NZ1448" s="2"/>
      <c r="OA1448" s="2"/>
      <c r="OB1448" s="2"/>
      <c r="OC1448" s="2"/>
      <c r="OD1448" s="2"/>
      <c r="OE1448" s="2"/>
      <c r="OF1448" s="2"/>
      <c r="OG1448" s="2"/>
      <c r="OH1448" s="2"/>
      <c r="OI1448" s="2"/>
      <c r="OJ1448" s="2"/>
      <c r="OK1448" s="2"/>
      <c r="OL1448" s="2"/>
      <c r="OM1448" s="2"/>
      <c r="ON1448" s="2"/>
      <c r="OO1448" s="2"/>
      <c r="OP1448" s="2"/>
      <c r="OQ1448" s="2"/>
      <c r="OR1448" s="2"/>
      <c r="OS1448" s="2"/>
      <c r="OT1448" s="2"/>
      <c r="OU1448" s="2"/>
      <c r="OV1448" s="2"/>
      <c r="OW1448" s="2"/>
      <c r="OX1448" s="2"/>
      <c r="OY1448" s="2"/>
      <c r="OZ1448" s="2"/>
      <c r="PA1448" s="2"/>
      <c r="PB1448" s="2"/>
      <c r="PC1448" s="2"/>
      <c r="PD1448" s="2"/>
      <c r="PE1448" s="2"/>
      <c r="PF1448" s="2"/>
      <c r="PG1448" s="2"/>
      <c r="PH1448" s="2"/>
      <c r="PI1448" s="2"/>
      <c r="PJ1448" s="2"/>
      <c r="PK1448" s="2"/>
      <c r="PL1448" s="2"/>
      <c r="PM1448" s="2"/>
      <c r="PN1448" s="2"/>
      <c r="PO1448" s="2"/>
    </row>
    <row r="1449" spans="1:431" ht="98" hidden="1" x14ac:dyDescent="0.15">
      <c r="A1449" s="6" t="s">
        <v>570</v>
      </c>
      <c r="B1449" s="3"/>
      <c r="C1449" s="6"/>
      <c r="D1449" s="6"/>
      <c r="E1449" s="3"/>
      <c r="F1449" s="6"/>
      <c r="G1449" s="6"/>
      <c r="H1449" s="6"/>
      <c r="I1449" s="3"/>
      <c r="J1449" s="6"/>
      <c r="K1449" s="3"/>
      <c r="L1449" s="3"/>
      <c r="M1449" s="3"/>
      <c r="N1449" s="6"/>
      <c r="O1449" s="3"/>
      <c r="P1449" s="6"/>
      <c r="Q1449" s="6"/>
      <c r="R1449" s="6"/>
      <c r="S1449" s="3"/>
      <c r="T1449" s="3"/>
      <c r="U1449" s="3"/>
      <c r="V1449" s="3"/>
      <c r="W1449" s="3"/>
      <c r="X1449" s="3"/>
      <c r="Y1449" s="6"/>
      <c r="Z1449" s="6"/>
      <c r="AA1449" s="6"/>
      <c r="AB1449" s="3"/>
      <c r="AC1449" s="6"/>
      <c r="AD1449" s="6"/>
      <c r="AE1449" s="3"/>
      <c r="AF1449" s="3"/>
      <c r="AG1449" s="6"/>
      <c r="AH1449" s="6"/>
      <c r="AI1449" s="3"/>
      <c r="AJ1449" s="3"/>
      <c r="AK1449" s="3"/>
      <c r="AL1449" s="3"/>
      <c r="AM1449" s="6"/>
      <c r="AN1449" s="3"/>
      <c r="AO1449" s="3"/>
      <c r="AP1449" s="3"/>
      <c r="AQ1449" s="3"/>
      <c r="AR1449" s="3"/>
      <c r="AS1449" s="3"/>
      <c r="AT1449" s="6"/>
      <c r="AU1449" s="6"/>
      <c r="AV1449" s="6"/>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v>1970</v>
      </c>
      <c r="BZ1449" s="3" t="s">
        <v>2504</v>
      </c>
      <c r="CA1449" s="3" t="s">
        <v>2343</v>
      </c>
      <c r="CB1449" s="3" t="s">
        <v>2513</v>
      </c>
      <c r="CC1449" s="3" t="s">
        <v>2380</v>
      </c>
      <c r="CD1449" s="3"/>
      <c r="CE1449" s="3"/>
      <c r="CF1449" s="7"/>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J1449" s="1"/>
      <c r="DK1449" s="1"/>
      <c r="DL1449" s="1"/>
      <c r="DM1449" s="1"/>
      <c r="DN1449" s="1"/>
      <c r="DO1449" s="1"/>
      <c r="DQ1449" s="1"/>
      <c r="DT1449" s="1"/>
      <c r="DW1449" s="1"/>
      <c r="DX1449" s="1"/>
      <c r="DY1449" s="1"/>
      <c r="DZ1449" s="1"/>
      <c r="EA1449" s="1"/>
      <c r="EB1449" s="1"/>
      <c r="EC1449" s="1"/>
      <c r="EF1449" s="1"/>
      <c r="ER1449" s="1"/>
      <c r="ET1449" s="1"/>
      <c r="FH1449" s="1"/>
      <c r="FI1449" s="1"/>
      <c r="LT1449" s="2"/>
      <c r="LU1449" s="2"/>
      <c r="LV1449" s="2"/>
      <c r="LW1449" s="2"/>
      <c r="LX1449" s="2"/>
      <c r="LY1449" s="2"/>
      <c r="LZ1449" s="2"/>
      <c r="MA1449" s="2"/>
      <c r="MB1449" s="2"/>
      <c r="MC1449" s="2"/>
      <c r="MD1449" s="2"/>
      <c r="ME1449" s="2"/>
      <c r="MF1449" s="2"/>
      <c r="MG1449" s="2"/>
      <c r="MH1449" s="2"/>
      <c r="MI1449" s="2"/>
      <c r="MJ1449" s="2"/>
      <c r="MK1449" s="2"/>
      <c r="ML1449" s="2"/>
      <c r="MM1449" s="2"/>
      <c r="MN1449" s="2"/>
      <c r="MO1449" s="2"/>
      <c r="MP1449" s="2"/>
      <c r="MQ1449" s="2"/>
      <c r="MR1449" s="2"/>
      <c r="MS1449" s="2"/>
      <c r="MT1449" s="2"/>
      <c r="MU1449" s="2"/>
      <c r="MV1449" s="2"/>
      <c r="MW1449" s="2"/>
      <c r="MX1449" s="2"/>
      <c r="MY1449" s="2"/>
      <c r="MZ1449" s="2"/>
      <c r="NA1449" s="2"/>
      <c r="NB1449" s="2"/>
      <c r="NC1449" s="2"/>
      <c r="ND1449" s="2"/>
      <c r="NE1449" s="2"/>
      <c r="NF1449" s="2"/>
      <c r="NG1449" s="2"/>
      <c r="NH1449" s="2"/>
      <c r="NI1449" s="2"/>
      <c r="NJ1449" s="2"/>
      <c r="NK1449" s="2"/>
      <c r="NL1449" s="2"/>
      <c r="NM1449" s="2"/>
      <c r="NN1449" s="2"/>
      <c r="NO1449" s="2"/>
      <c r="NP1449" s="2"/>
      <c r="NQ1449" s="2"/>
      <c r="NR1449" s="2"/>
      <c r="NS1449" s="2"/>
      <c r="NT1449" s="2"/>
      <c r="NU1449" s="2"/>
      <c r="NV1449" s="2"/>
      <c r="NW1449" s="2"/>
      <c r="NX1449" s="2"/>
      <c r="NY1449" s="2"/>
      <c r="NZ1449" s="2"/>
      <c r="OA1449" s="2"/>
      <c r="OB1449" s="2"/>
      <c r="OC1449" s="2"/>
      <c r="OD1449" s="2"/>
      <c r="OE1449" s="2"/>
      <c r="OF1449" s="2"/>
      <c r="OG1449" s="2"/>
      <c r="OH1449" s="2"/>
      <c r="OI1449" s="2"/>
      <c r="OJ1449" s="2"/>
      <c r="OK1449" s="2"/>
      <c r="OL1449" s="2"/>
      <c r="OM1449" s="2"/>
      <c r="ON1449" s="2"/>
      <c r="OO1449" s="2"/>
      <c r="OP1449" s="2"/>
      <c r="OQ1449" s="2"/>
      <c r="OR1449" s="2"/>
      <c r="OS1449" s="2"/>
      <c r="OT1449" s="2"/>
      <c r="OU1449" s="2"/>
      <c r="OV1449" s="2"/>
      <c r="OW1449" s="2"/>
      <c r="OX1449" s="2"/>
      <c r="OY1449" s="2"/>
      <c r="OZ1449" s="2"/>
      <c r="PA1449" s="2"/>
      <c r="PB1449" s="2"/>
      <c r="PC1449" s="2"/>
      <c r="PD1449" s="2"/>
      <c r="PE1449" s="2"/>
      <c r="PF1449" s="2"/>
      <c r="PG1449" s="2"/>
      <c r="PH1449" s="2"/>
      <c r="PI1449" s="2"/>
      <c r="PJ1449" s="2"/>
      <c r="PK1449" s="2"/>
      <c r="PL1449" s="2"/>
      <c r="PM1449" s="2"/>
      <c r="PN1449" s="2"/>
      <c r="PO1449" s="2"/>
    </row>
    <row r="1450" spans="1:431" ht="98" hidden="1" x14ac:dyDescent="0.15">
      <c r="A1450" s="6" t="s">
        <v>582</v>
      </c>
      <c r="B1450" s="3"/>
      <c r="C1450" s="6"/>
      <c r="D1450" s="6"/>
      <c r="E1450" s="3"/>
      <c r="F1450" s="6"/>
      <c r="G1450" s="6"/>
      <c r="H1450" s="6"/>
      <c r="I1450" s="3"/>
      <c r="J1450" s="6"/>
      <c r="K1450" s="3"/>
      <c r="L1450" s="3"/>
      <c r="M1450" s="3"/>
      <c r="N1450" s="6"/>
      <c r="O1450" s="3"/>
      <c r="P1450" s="6"/>
      <c r="Q1450" s="6"/>
      <c r="R1450" s="6"/>
      <c r="S1450" s="3"/>
      <c r="T1450" s="3"/>
      <c r="U1450" s="3"/>
      <c r="V1450" s="3"/>
      <c r="W1450" s="3"/>
      <c r="X1450" s="3"/>
      <c r="Y1450" s="6"/>
      <c r="Z1450" s="6"/>
      <c r="AA1450" s="6"/>
      <c r="AB1450" s="3"/>
      <c r="AC1450" s="6"/>
      <c r="AD1450" s="6"/>
      <c r="AE1450" s="3"/>
      <c r="AF1450" s="3"/>
      <c r="AG1450" s="6"/>
      <c r="AH1450" s="6"/>
      <c r="AI1450" s="3"/>
      <c r="AJ1450" s="3"/>
      <c r="AK1450" s="3"/>
      <c r="AL1450" s="3"/>
      <c r="AM1450" s="6"/>
      <c r="AN1450" s="3"/>
      <c r="AO1450" s="3"/>
      <c r="AP1450" s="3"/>
      <c r="AQ1450" s="3"/>
      <c r="AR1450" s="3"/>
      <c r="AS1450" s="3"/>
      <c r="AT1450" s="6"/>
      <c r="AU1450" s="6"/>
      <c r="AV1450" s="6"/>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v>1970</v>
      </c>
      <c r="BZ1450" s="3" t="s">
        <v>2504</v>
      </c>
      <c r="CA1450" s="3" t="s">
        <v>2343</v>
      </c>
      <c r="CB1450" s="3" t="s">
        <v>2513</v>
      </c>
      <c r="CC1450" s="3" t="s">
        <v>2380</v>
      </c>
      <c r="CD1450" s="3"/>
      <c r="CE1450" s="3"/>
      <c r="CF1450" s="7"/>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J1450" s="1"/>
      <c r="DK1450" s="1"/>
      <c r="DL1450" s="1"/>
      <c r="DM1450" s="1"/>
      <c r="DN1450" s="1"/>
      <c r="DO1450" s="1"/>
      <c r="DQ1450" s="1"/>
      <c r="DT1450" s="1"/>
      <c r="DW1450" s="1"/>
      <c r="DX1450" s="1"/>
      <c r="DY1450" s="1"/>
      <c r="DZ1450" s="1"/>
      <c r="EA1450" s="1"/>
      <c r="EB1450" s="1"/>
      <c r="EC1450" s="1"/>
      <c r="EF1450" s="1"/>
      <c r="ER1450" s="1"/>
      <c r="ET1450" s="1"/>
      <c r="FH1450" s="1"/>
      <c r="FI1450" s="1"/>
      <c r="LT1450" s="2"/>
      <c r="LU1450" s="2"/>
      <c r="LV1450" s="2"/>
      <c r="LW1450" s="2"/>
      <c r="LX1450" s="2"/>
      <c r="LY1450" s="2"/>
      <c r="LZ1450" s="2"/>
      <c r="MA1450" s="2"/>
      <c r="MB1450" s="2"/>
      <c r="MC1450" s="2"/>
      <c r="MD1450" s="2"/>
      <c r="ME1450" s="2"/>
      <c r="MF1450" s="2"/>
      <c r="MG1450" s="2"/>
      <c r="MH1450" s="2"/>
      <c r="MI1450" s="2"/>
      <c r="MJ1450" s="2"/>
      <c r="MK1450" s="2"/>
      <c r="ML1450" s="2"/>
      <c r="MM1450" s="2"/>
      <c r="MN1450" s="2"/>
      <c r="MO1450" s="2"/>
      <c r="MP1450" s="2"/>
      <c r="MQ1450" s="2"/>
      <c r="MR1450" s="2"/>
      <c r="MS1450" s="2"/>
      <c r="MT1450" s="2"/>
      <c r="MU1450" s="2"/>
      <c r="MV1450" s="2"/>
      <c r="MW1450" s="2"/>
      <c r="MX1450" s="2"/>
      <c r="MY1450" s="2"/>
      <c r="MZ1450" s="2"/>
      <c r="NA1450" s="2"/>
      <c r="NB1450" s="2"/>
      <c r="NC1450" s="2"/>
      <c r="ND1450" s="2"/>
      <c r="NE1450" s="2"/>
      <c r="NF1450" s="2"/>
      <c r="NG1450" s="2"/>
      <c r="NH1450" s="2"/>
      <c r="NI1450" s="2"/>
      <c r="NJ1450" s="2"/>
      <c r="NK1450" s="2"/>
      <c r="NL1450" s="2"/>
      <c r="NM1450" s="2"/>
      <c r="NN1450" s="2"/>
      <c r="NO1450" s="2"/>
      <c r="NP1450" s="2"/>
      <c r="NQ1450" s="2"/>
      <c r="NR1450" s="2"/>
      <c r="NS1450" s="2"/>
      <c r="NT1450" s="2"/>
      <c r="NU1450" s="2"/>
      <c r="NV1450" s="2"/>
      <c r="NW1450" s="2"/>
      <c r="NX1450" s="2"/>
      <c r="NY1450" s="2"/>
      <c r="NZ1450" s="2"/>
      <c r="OA1450" s="2"/>
      <c r="OB1450" s="2"/>
      <c r="OC1450" s="2"/>
      <c r="OD1450" s="2"/>
      <c r="OE1450" s="2"/>
      <c r="OF1450" s="2"/>
      <c r="OG1450" s="2"/>
      <c r="OH1450" s="2"/>
      <c r="OI1450" s="2"/>
      <c r="OJ1450" s="2"/>
      <c r="OK1450" s="2"/>
      <c r="OL1450" s="2"/>
      <c r="OM1450" s="2"/>
      <c r="ON1450" s="2"/>
      <c r="OO1450" s="2"/>
      <c r="OP1450" s="2"/>
      <c r="OQ1450" s="2"/>
      <c r="OR1450" s="2"/>
      <c r="OS1450" s="2"/>
      <c r="OT1450" s="2"/>
      <c r="OU1450" s="2"/>
      <c r="OV1450" s="2"/>
      <c r="OW1450" s="2"/>
      <c r="OX1450" s="2"/>
      <c r="OY1450" s="2"/>
      <c r="OZ1450" s="2"/>
      <c r="PA1450" s="2"/>
      <c r="PB1450" s="2"/>
      <c r="PC1450" s="2"/>
      <c r="PD1450" s="2"/>
      <c r="PE1450" s="2"/>
      <c r="PF1450" s="2"/>
      <c r="PG1450" s="2"/>
      <c r="PH1450" s="2"/>
      <c r="PI1450" s="2"/>
      <c r="PJ1450" s="2"/>
      <c r="PK1450" s="2"/>
      <c r="PL1450" s="2"/>
      <c r="PM1450" s="2"/>
      <c r="PN1450" s="2"/>
      <c r="PO1450" s="2"/>
    </row>
    <row r="1451" spans="1:431" ht="98" hidden="1" x14ac:dyDescent="0.15">
      <c r="A1451" s="6" t="s">
        <v>594</v>
      </c>
      <c r="B1451" s="3"/>
      <c r="C1451" s="6"/>
      <c r="D1451" s="6"/>
      <c r="E1451" s="3"/>
      <c r="F1451" s="6"/>
      <c r="G1451" s="6"/>
      <c r="H1451" s="6"/>
      <c r="I1451" s="3"/>
      <c r="J1451" s="6"/>
      <c r="K1451" s="3"/>
      <c r="L1451" s="3"/>
      <c r="M1451" s="3"/>
      <c r="N1451" s="6"/>
      <c r="O1451" s="3"/>
      <c r="P1451" s="6"/>
      <c r="Q1451" s="6"/>
      <c r="R1451" s="6"/>
      <c r="S1451" s="3"/>
      <c r="T1451" s="3"/>
      <c r="U1451" s="3"/>
      <c r="V1451" s="3"/>
      <c r="W1451" s="3"/>
      <c r="X1451" s="3"/>
      <c r="Y1451" s="6"/>
      <c r="Z1451" s="6"/>
      <c r="AA1451" s="6"/>
      <c r="AB1451" s="3"/>
      <c r="AC1451" s="6"/>
      <c r="AD1451" s="6"/>
      <c r="AE1451" s="3"/>
      <c r="AF1451" s="3"/>
      <c r="AG1451" s="6"/>
      <c r="AH1451" s="6"/>
      <c r="AI1451" s="3"/>
      <c r="AJ1451" s="3"/>
      <c r="AK1451" s="3"/>
      <c r="AL1451" s="3"/>
      <c r="AM1451" s="6"/>
      <c r="AN1451" s="3"/>
      <c r="AO1451" s="3"/>
      <c r="AP1451" s="3"/>
      <c r="AQ1451" s="3"/>
      <c r="AR1451" s="3"/>
      <c r="AS1451" s="3"/>
      <c r="AT1451" s="6"/>
      <c r="AU1451" s="6"/>
      <c r="AV1451" s="6"/>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v>1970</v>
      </c>
      <c r="BZ1451" s="3" t="s">
        <v>2504</v>
      </c>
      <c r="CA1451" s="3" t="s">
        <v>2343</v>
      </c>
      <c r="CB1451" s="3" t="s">
        <v>2513</v>
      </c>
      <c r="CC1451" s="3" t="s">
        <v>2380</v>
      </c>
      <c r="CD1451" s="3"/>
      <c r="CE1451" s="3"/>
      <c r="CF1451" s="7"/>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J1451" s="1"/>
      <c r="DK1451" s="1"/>
      <c r="DL1451" s="1"/>
      <c r="DM1451" s="1"/>
      <c r="DN1451" s="1"/>
      <c r="DO1451" s="1"/>
      <c r="DQ1451" s="1"/>
      <c r="DT1451" s="1"/>
      <c r="DW1451" s="1"/>
      <c r="DX1451" s="1"/>
      <c r="DY1451" s="1"/>
      <c r="DZ1451" s="1"/>
      <c r="EA1451" s="1"/>
      <c r="EB1451" s="1"/>
      <c r="EC1451" s="1"/>
      <c r="EF1451" s="1"/>
      <c r="ER1451" s="1"/>
      <c r="ET1451" s="1"/>
      <c r="FH1451" s="1"/>
      <c r="FI1451" s="1"/>
      <c r="LT1451" s="2"/>
      <c r="LU1451" s="2"/>
      <c r="LV1451" s="2"/>
      <c r="LW1451" s="2"/>
      <c r="LX1451" s="2"/>
      <c r="LY1451" s="2"/>
      <c r="LZ1451" s="2"/>
      <c r="MA1451" s="2"/>
      <c r="MB1451" s="2"/>
      <c r="MC1451" s="2"/>
      <c r="MD1451" s="2"/>
      <c r="ME1451" s="2"/>
      <c r="MF1451" s="2"/>
      <c r="MG1451" s="2"/>
      <c r="MH1451" s="2"/>
      <c r="MI1451" s="2"/>
      <c r="MJ1451" s="2"/>
      <c r="MK1451" s="2"/>
      <c r="ML1451" s="2"/>
      <c r="MM1451" s="2"/>
      <c r="MN1451" s="2"/>
      <c r="MO1451" s="2"/>
      <c r="MP1451" s="2"/>
      <c r="MQ1451" s="2"/>
      <c r="MR1451" s="2"/>
      <c r="MS1451" s="2"/>
      <c r="MT1451" s="2"/>
      <c r="MU1451" s="2"/>
      <c r="MV1451" s="2"/>
      <c r="MW1451" s="2"/>
      <c r="MX1451" s="2"/>
      <c r="MY1451" s="2"/>
      <c r="MZ1451" s="2"/>
      <c r="NA1451" s="2"/>
      <c r="NB1451" s="2"/>
      <c r="NC1451" s="2"/>
      <c r="ND1451" s="2"/>
      <c r="NE1451" s="2"/>
      <c r="NF1451" s="2"/>
      <c r="NG1451" s="2"/>
      <c r="NH1451" s="2"/>
      <c r="NI1451" s="2"/>
      <c r="NJ1451" s="2"/>
      <c r="NK1451" s="2"/>
      <c r="NL1451" s="2"/>
      <c r="NM1451" s="2"/>
      <c r="NN1451" s="2"/>
      <c r="NO1451" s="2"/>
      <c r="NP1451" s="2"/>
      <c r="NQ1451" s="2"/>
      <c r="NR1451" s="2"/>
      <c r="NS1451" s="2"/>
      <c r="NT1451" s="2"/>
      <c r="NU1451" s="2"/>
      <c r="NV1451" s="2"/>
      <c r="NW1451" s="2"/>
      <c r="NX1451" s="2"/>
      <c r="NY1451" s="2"/>
      <c r="NZ1451" s="2"/>
      <c r="OA1451" s="2"/>
      <c r="OB1451" s="2"/>
      <c r="OC1451" s="2"/>
      <c r="OD1451" s="2"/>
      <c r="OE1451" s="2"/>
      <c r="OF1451" s="2"/>
      <c r="OG1451" s="2"/>
      <c r="OH1451" s="2"/>
      <c r="OI1451" s="2"/>
      <c r="OJ1451" s="2"/>
      <c r="OK1451" s="2"/>
      <c r="OL1451" s="2"/>
      <c r="OM1451" s="2"/>
      <c r="ON1451" s="2"/>
      <c r="OO1451" s="2"/>
      <c r="OP1451" s="2"/>
      <c r="OQ1451" s="2"/>
      <c r="OR1451" s="2"/>
      <c r="OS1451" s="2"/>
      <c r="OT1451" s="2"/>
      <c r="OU1451" s="2"/>
      <c r="OV1451" s="2"/>
      <c r="OW1451" s="2"/>
      <c r="OX1451" s="2"/>
      <c r="OY1451" s="2"/>
      <c r="OZ1451" s="2"/>
      <c r="PA1451" s="2"/>
      <c r="PB1451" s="2"/>
      <c r="PC1451" s="2"/>
      <c r="PD1451" s="2"/>
      <c r="PE1451" s="2"/>
      <c r="PF1451" s="2"/>
      <c r="PG1451" s="2"/>
      <c r="PH1451" s="2"/>
      <c r="PI1451" s="2"/>
      <c r="PJ1451" s="2"/>
      <c r="PK1451" s="2"/>
      <c r="PL1451" s="2"/>
      <c r="PM1451" s="2"/>
      <c r="PN1451" s="2"/>
      <c r="PO1451" s="2"/>
    </row>
    <row r="1452" spans="1:431" ht="98" hidden="1" x14ac:dyDescent="0.15">
      <c r="A1452" s="6" t="s">
        <v>604</v>
      </c>
      <c r="B1452" s="3"/>
      <c r="C1452" s="6"/>
      <c r="D1452" s="6"/>
      <c r="E1452" s="3"/>
      <c r="F1452" s="6"/>
      <c r="G1452" s="6"/>
      <c r="H1452" s="6"/>
      <c r="I1452" s="3"/>
      <c r="J1452" s="6"/>
      <c r="K1452" s="3"/>
      <c r="L1452" s="3"/>
      <c r="M1452" s="3"/>
      <c r="N1452" s="6"/>
      <c r="O1452" s="3"/>
      <c r="P1452" s="6"/>
      <c r="Q1452" s="6"/>
      <c r="R1452" s="6"/>
      <c r="S1452" s="3"/>
      <c r="T1452" s="3"/>
      <c r="U1452" s="3"/>
      <c r="V1452" s="3"/>
      <c r="W1452" s="3"/>
      <c r="X1452" s="3"/>
      <c r="Y1452" s="6"/>
      <c r="Z1452" s="6"/>
      <c r="AA1452" s="6"/>
      <c r="AB1452" s="3"/>
      <c r="AC1452" s="6"/>
      <c r="AD1452" s="6"/>
      <c r="AE1452" s="3"/>
      <c r="AF1452" s="3"/>
      <c r="AG1452" s="6"/>
      <c r="AH1452" s="6"/>
      <c r="AI1452" s="3"/>
      <c r="AJ1452" s="3"/>
      <c r="AK1452" s="3"/>
      <c r="AL1452" s="3"/>
      <c r="AM1452" s="6"/>
      <c r="AN1452" s="3"/>
      <c r="AO1452" s="3"/>
      <c r="AP1452" s="3"/>
      <c r="AQ1452" s="3"/>
      <c r="AR1452" s="3"/>
      <c r="AS1452" s="3"/>
      <c r="AT1452" s="6"/>
      <c r="AU1452" s="6"/>
      <c r="AV1452" s="6"/>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v>1970</v>
      </c>
      <c r="BZ1452" s="3" t="s">
        <v>2504</v>
      </c>
      <c r="CA1452" s="3" t="s">
        <v>2343</v>
      </c>
      <c r="CB1452" s="3" t="s">
        <v>2513</v>
      </c>
      <c r="CC1452" s="3" t="s">
        <v>2380</v>
      </c>
      <c r="CD1452" s="3"/>
      <c r="CE1452" s="3"/>
      <c r="CF1452" s="7"/>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J1452" s="1"/>
      <c r="DK1452" s="1"/>
      <c r="DL1452" s="1"/>
      <c r="DM1452" s="1"/>
      <c r="DN1452" s="1"/>
      <c r="DO1452" s="1"/>
      <c r="DQ1452" s="1"/>
      <c r="DT1452" s="1"/>
      <c r="DW1452" s="1"/>
      <c r="DX1452" s="1"/>
      <c r="DY1452" s="1"/>
      <c r="DZ1452" s="1"/>
      <c r="EA1452" s="1"/>
      <c r="EB1452" s="1"/>
      <c r="EC1452" s="1"/>
      <c r="EF1452" s="1"/>
      <c r="ER1452" s="1"/>
      <c r="ET1452" s="1"/>
      <c r="FH1452" s="1"/>
      <c r="FI1452" s="1"/>
      <c r="LT1452" s="2"/>
      <c r="LU1452" s="2"/>
      <c r="LV1452" s="2"/>
      <c r="LW1452" s="2"/>
      <c r="LX1452" s="2"/>
      <c r="LY1452" s="2"/>
      <c r="LZ1452" s="2"/>
      <c r="MA1452" s="2"/>
      <c r="MB1452" s="2"/>
      <c r="MC1452" s="2"/>
      <c r="MD1452" s="2"/>
      <c r="ME1452" s="2"/>
      <c r="MF1452" s="2"/>
      <c r="MG1452" s="2"/>
      <c r="MH1452" s="2"/>
      <c r="MI1452" s="2"/>
      <c r="MJ1452" s="2"/>
      <c r="MK1452" s="2"/>
      <c r="ML1452" s="2"/>
      <c r="MM1452" s="2"/>
      <c r="MN1452" s="2"/>
      <c r="MO1452" s="2"/>
      <c r="MP1452" s="2"/>
      <c r="MQ1452" s="2"/>
      <c r="MR1452" s="2"/>
      <c r="MS1452" s="2"/>
      <c r="MT1452" s="2"/>
      <c r="MU1452" s="2"/>
      <c r="MV1452" s="2"/>
      <c r="MW1452" s="2"/>
      <c r="MX1452" s="2"/>
      <c r="MY1452" s="2"/>
      <c r="MZ1452" s="2"/>
      <c r="NA1452" s="2"/>
      <c r="NB1452" s="2"/>
      <c r="NC1452" s="2"/>
      <c r="ND1452" s="2"/>
      <c r="NE1452" s="2"/>
      <c r="NF1452" s="2"/>
      <c r="NG1452" s="2"/>
      <c r="NH1452" s="2"/>
      <c r="NI1452" s="2"/>
      <c r="NJ1452" s="2"/>
      <c r="NK1452" s="2"/>
      <c r="NL1452" s="2"/>
      <c r="NM1452" s="2"/>
      <c r="NN1452" s="2"/>
      <c r="NO1452" s="2"/>
      <c r="NP1452" s="2"/>
      <c r="NQ1452" s="2"/>
      <c r="NR1452" s="2"/>
      <c r="NS1452" s="2"/>
      <c r="NT1452" s="2"/>
      <c r="NU1452" s="2"/>
      <c r="NV1452" s="2"/>
      <c r="NW1452" s="2"/>
      <c r="NX1452" s="2"/>
      <c r="NY1452" s="2"/>
      <c r="NZ1452" s="2"/>
      <c r="OA1452" s="2"/>
      <c r="OB1452" s="2"/>
      <c r="OC1452" s="2"/>
      <c r="OD1452" s="2"/>
      <c r="OE1452" s="2"/>
      <c r="OF1452" s="2"/>
      <c r="OG1452" s="2"/>
      <c r="OH1452" s="2"/>
      <c r="OI1452" s="2"/>
      <c r="OJ1452" s="2"/>
      <c r="OK1452" s="2"/>
      <c r="OL1452" s="2"/>
      <c r="OM1452" s="2"/>
      <c r="ON1452" s="2"/>
      <c r="OO1452" s="2"/>
      <c r="OP1452" s="2"/>
      <c r="OQ1452" s="2"/>
      <c r="OR1452" s="2"/>
      <c r="OS1452" s="2"/>
      <c r="OT1452" s="2"/>
      <c r="OU1452" s="2"/>
      <c r="OV1452" s="2"/>
      <c r="OW1452" s="2"/>
      <c r="OX1452" s="2"/>
      <c r="OY1452" s="2"/>
      <c r="OZ1452" s="2"/>
      <c r="PA1452" s="2"/>
      <c r="PB1452" s="2"/>
      <c r="PC1452" s="2"/>
      <c r="PD1452" s="2"/>
      <c r="PE1452" s="2"/>
      <c r="PF1452" s="2"/>
      <c r="PG1452" s="2"/>
      <c r="PH1452" s="2"/>
      <c r="PI1452" s="2"/>
      <c r="PJ1452" s="2"/>
      <c r="PK1452" s="2"/>
      <c r="PL1452" s="2"/>
      <c r="PM1452" s="2"/>
      <c r="PN1452" s="2"/>
      <c r="PO1452" s="2"/>
    </row>
    <row r="1453" spans="1:431" ht="98" hidden="1" x14ac:dyDescent="0.15">
      <c r="A1453" s="16" t="s">
        <v>3428</v>
      </c>
      <c r="B1453" s="3">
        <v>0</v>
      </c>
      <c r="C1453" s="6"/>
      <c r="D1453" s="6"/>
      <c r="E1453" s="3"/>
      <c r="F1453" s="6"/>
      <c r="G1453" s="6">
        <v>0</v>
      </c>
      <c r="H1453" s="6">
        <v>1</v>
      </c>
      <c r="I1453" s="3">
        <v>1</v>
      </c>
      <c r="J1453" s="6"/>
      <c r="K1453" s="3"/>
      <c r="L1453" s="3"/>
      <c r="M1453" s="3"/>
      <c r="N1453" s="6"/>
      <c r="O1453" s="3"/>
      <c r="P1453" s="6"/>
      <c r="Q1453" s="6"/>
      <c r="R1453" s="6"/>
      <c r="S1453" s="3"/>
      <c r="T1453" s="3"/>
      <c r="U1453" s="3"/>
      <c r="V1453" s="3"/>
      <c r="W1453" s="3"/>
      <c r="X1453" s="3"/>
      <c r="Y1453" s="6"/>
      <c r="Z1453" s="6"/>
      <c r="AA1453" s="6"/>
      <c r="AB1453" s="3"/>
      <c r="AC1453" s="6"/>
      <c r="AD1453" s="6"/>
      <c r="AE1453" s="3"/>
      <c r="AF1453" s="3"/>
      <c r="AG1453" s="6"/>
      <c r="AH1453" s="6"/>
      <c r="AI1453" s="3"/>
      <c r="AJ1453" s="3"/>
      <c r="AK1453" s="3"/>
      <c r="AL1453" s="3"/>
      <c r="AM1453" s="6"/>
      <c r="AN1453" s="3"/>
      <c r="AO1453" s="3"/>
      <c r="AP1453" s="3"/>
      <c r="AQ1453" s="3"/>
      <c r="AR1453" s="3"/>
      <c r="AS1453" s="3"/>
      <c r="AT1453" s="6"/>
      <c r="AU1453" s="6">
        <v>1</v>
      </c>
      <c r="AV1453" s="6"/>
      <c r="AW1453" s="3"/>
      <c r="AX1453" s="3"/>
      <c r="AY1453" s="3"/>
      <c r="AZ1453" s="3"/>
      <c r="BA1453" s="3"/>
      <c r="BB1453" s="3"/>
      <c r="BC1453" s="3"/>
      <c r="BD1453" s="3"/>
      <c r="BE1453" s="3"/>
      <c r="BF1453" s="3"/>
      <c r="BG1453" s="3"/>
      <c r="BH1453" s="3"/>
      <c r="BI1453" s="3"/>
      <c r="BJ1453" s="3"/>
      <c r="BK1453" s="3"/>
      <c r="BL1453" s="3">
        <v>0</v>
      </c>
      <c r="BM1453" s="3"/>
      <c r="BN1453" s="3">
        <v>0</v>
      </c>
      <c r="BO1453" s="3">
        <v>1</v>
      </c>
      <c r="BP1453" s="3">
        <v>0</v>
      </c>
      <c r="BQ1453" s="3">
        <v>0</v>
      </c>
      <c r="BR1453" s="3">
        <v>0</v>
      </c>
      <c r="BS1453" s="3">
        <v>0</v>
      </c>
      <c r="BT1453" s="3">
        <v>0</v>
      </c>
      <c r="BU1453" s="3">
        <v>0</v>
      </c>
      <c r="BV1453" s="3">
        <v>0</v>
      </c>
      <c r="BW1453" s="3">
        <v>1</v>
      </c>
      <c r="BX1453" s="3">
        <v>0</v>
      </c>
      <c r="BY1453" s="3">
        <v>1970</v>
      </c>
      <c r="BZ1453" s="3" t="s">
        <v>2504</v>
      </c>
      <c r="CA1453" s="3" t="s">
        <v>2343</v>
      </c>
      <c r="CB1453" s="3" t="s">
        <v>2513</v>
      </c>
      <c r="CC1453" s="3" t="s">
        <v>2380</v>
      </c>
      <c r="CD1453" s="3"/>
      <c r="CE1453" s="3"/>
      <c r="CF1453" s="7"/>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J1453" s="1"/>
      <c r="DK1453" s="1"/>
      <c r="DL1453" s="1"/>
      <c r="DM1453" s="1"/>
      <c r="DN1453" s="1"/>
      <c r="DO1453" s="1"/>
      <c r="DQ1453" s="1"/>
      <c r="DT1453" s="1"/>
      <c r="DW1453" s="1"/>
      <c r="DX1453" s="1"/>
      <c r="DY1453" s="1"/>
      <c r="DZ1453" s="1"/>
      <c r="EA1453" s="1"/>
      <c r="EB1453" s="1"/>
      <c r="EC1453" s="1"/>
      <c r="EF1453" s="1"/>
      <c r="ER1453" s="1"/>
      <c r="ET1453" s="1"/>
      <c r="FH1453" s="1"/>
      <c r="FI1453" s="1"/>
      <c r="LT1453" s="2"/>
      <c r="LU1453" s="2"/>
      <c r="LV1453" s="2"/>
      <c r="LW1453" s="2"/>
      <c r="LX1453" s="2"/>
      <c r="LY1453" s="2"/>
      <c r="LZ1453" s="2"/>
      <c r="MA1453" s="2"/>
      <c r="MB1453" s="2"/>
      <c r="MC1453" s="2"/>
      <c r="MD1453" s="2"/>
      <c r="ME1453" s="2"/>
      <c r="MF1453" s="2"/>
      <c r="MG1453" s="2"/>
      <c r="MH1453" s="2"/>
      <c r="MI1453" s="2"/>
      <c r="MJ1453" s="2"/>
      <c r="MK1453" s="2"/>
      <c r="ML1453" s="2"/>
      <c r="MM1453" s="2"/>
      <c r="MN1453" s="2"/>
      <c r="MO1453" s="2"/>
      <c r="MP1453" s="2"/>
      <c r="MQ1453" s="2"/>
      <c r="MR1453" s="2"/>
      <c r="MS1453" s="2"/>
      <c r="MT1453" s="2"/>
      <c r="MU1453" s="2"/>
      <c r="MV1453" s="2"/>
      <c r="MW1453" s="2"/>
      <c r="MX1453" s="2"/>
      <c r="MY1453" s="2"/>
      <c r="MZ1453" s="2"/>
      <c r="NA1453" s="2"/>
      <c r="NB1453" s="2"/>
      <c r="NC1453" s="2"/>
      <c r="ND1453" s="2"/>
      <c r="NE1453" s="2"/>
      <c r="NF1453" s="2"/>
      <c r="NG1453" s="2"/>
      <c r="NH1453" s="2"/>
      <c r="NI1453" s="2"/>
      <c r="NJ1453" s="2"/>
      <c r="NK1453" s="2"/>
      <c r="NL1453" s="2"/>
      <c r="NM1453" s="2"/>
      <c r="NN1453" s="2"/>
      <c r="NO1453" s="2"/>
      <c r="NP1453" s="2"/>
      <c r="NQ1453" s="2"/>
      <c r="NR1453" s="2"/>
      <c r="NS1453" s="2"/>
      <c r="NT1453" s="2"/>
      <c r="NU1453" s="2"/>
      <c r="NV1453" s="2"/>
      <c r="NW1453" s="2"/>
      <c r="NX1453" s="2"/>
      <c r="NY1453" s="2"/>
      <c r="NZ1453" s="2"/>
      <c r="OA1453" s="2"/>
      <c r="OB1453" s="2"/>
      <c r="OC1453" s="2"/>
      <c r="OD1453" s="2"/>
      <c r="OE1453" s="2"/>
      <c r="OF1453" s="2"/>
      <c r="OG1453" s="2"/>
      <c r="OH1453" s="2"/>
      <c r="OI1453" s="2"/>
      <c r="OJ1453" s="2"/>
      <c r="OK1453" s="2"/>
      <c r="OL1453" s="2"/>
      <c r="OM1453" s="2"/>
      <c r="ON1453" s="2"/>
      <c r="OO1453" s="2"/>
      <c r="OP1453" s="2"/>
      <c r="OQ1453" s="2"/>
      <c r="OR1453" s="2"/>
      <c r="OS1453" s="2"/>
      <c r="OT1453" s="2"/>
      <c r="OU1453" s="2"/>
      <c r="OV1453" s="2"/>
      <c r="OW1453" s="2"/>
      <c r="OX1453" s="2"/>
      <c r="OY1453" s="2"/>
      <c r="OZ1453" s="2"/>
      <c r="PA1453" s="2"/>
      <c r="PB1453" s="2"/>
      <c r="PC1453" s="2"/>
      <c r="PD1453" s="2"/>
      <c r="PE1453" s="2"/>
      <c r="PF1453" s="2"/>
      <c r="PG1453" s="2"/>
      <c r="PH1453" s="2"/>
      <c r="PI1453" s="2"/>
      <c r="PJ1453" s="2"/>
      <c r="PK1453" s="2"/>
      <c r="PL1453" s="2"/>
      <c r="PM1453" s="2"/>
      <c r="PN1453" s="2"/>
      <c r="PO1453" s="2"/>
    </row>
    <row r="1454" spans="1:431" ht="98" hidden="1" x14ac:dyDescent="0.15">
      <c r="A1454" s="6" t="s">
        <v>624</v>
      </c>
      <c r="B1454" s="3"/>
      <c r="C1454" s="6"/>
      <c r="D1454" s="6"/>
      <c r="E1454" s="3"/>
      <c r="F1454" s="6"/>
      <c r="G1454" s="6"/>
      <c r="H1454" s="6"/>
      <c r="I1454" s="3"/>
      <c r="J1454" s="6"/>
      <c r="K1454" s="3"/>
      <c r="L1454" s="3"/>
      <c r="M1454" s="3"/>
      <c r="N1454" s="6"/>
      <c r="O1454" s="3"/>
      <c r="P1454" s="6"/>
      <c r="Q1454" s="6"/>
      <c r="R1454" s="6"/>
      <c r="S1454" s="3"/>
      <c r="T1454" s="3"/>
      <c r="U1454" s="3"/>
      <c r="V1454" s="3"/>
      <c r="W1454" s="3"/>
      <c r="X1454" s="3"/>
      <c r="Y1454" s="6"/>
      <c r="Z1454" s="6"/>
      <c r="AA1454" s="6"/>
      <c r="AB1454" s="3"/>
      <c r="AC1454" s="6"/>
      <c r="AD1454" s="6"/>
      <c r="AE1454" s="3"/>
      <c r="AF1454" s="3"/>
      <c r="AG1454" s="6"/>
      <c r="AH1454" s="6"/>
      <c r="AI1454" s="3"/>
      <c r="AJ1454" s="3"/>
      <c r="AK1454" s="3"/>
      <c r="AL1454" s="3"/>
      <c r="AM1454" s="6"/>
      <c r="AN1454" s="3"/>
      <c r="AO1454" s="3"/>
      <c r="AP1454" s="3"/>
      <c r="AQ1454" s="3"/>
      <c r="AR1454" s="3"/>
      <c r="AS1454" s="3"/>
      <c r="AT1454" s="6"/>
      <c r="AU1454" s="6"/>
      <c r="AV1454" s="6"/>
      <c r="AW1454" s="3"/>
      <c r="AX1454" s="3"/>
      <c r="AY1454" s="3"/>
      <c r="AZ1454" s="3"/>
      <c r="BA1454" s="3"/>
      <c r="BB1454" s="3"/>
      <c r="BC1454" s="3"/>
      <c r="BD1454" s="3"/>
      <c r="BE1454" s="3"/>
      <c r="BF1454" s="3"/>
      <c r="BG1454" s="3"/>
      <c r="BH1454" s="3"/>
      <c r="BI1454" s="3"/>
      <c r="BJ1454" s="3"/>
      <c r="BK1454" s="3">
        <v>1</v>
      </c>
      <c r="BL1454" s="3"/>
      <c r="BM1454" s="3"/>
      <c r="BN1454" s="3"/>
      <c r="BO1454" s="3"/>
      <c r="BP1454" s="3"/>
      <c r="BQ1454" s="3"/>
      <c r="BR1454" s="3"/>
      <c r="BS1454" s="3"/>
      <c r="BT1454" s="3"/>
      <c r="BU1454" s="3"/>
      <c r="BV1454" s="3"/>
      <c r="BW1454" s="3"/>
      <c r="BX1454" s="3"/>
      <c r="BY1454" s="3">
        <v>1970</v>
      </c>
      <c r="BZ1454" s="3" t="s">
        <v>2504</v>
      </c>
      <c r="CA1454" s="3" t="s">
        <v>2343</v>
      </c>
      <c r="CB1454" s="3" t="s">
        <v>2513</v>
      </c>
      <c r="CC1454" s="3" t="s">
        <v>2380</v>
      </c>
      <c r="CD1454" s="3"/>
      <c r="CE1454" s="3"/>
      <c r="CF1454" s="7"/>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J1454" s="1"/>
      <c r="DK1454" s="1"/>
      <c r="DL1454" s="1"/>
      <c r="DM1454" s="1"/>
      <c r="DN1454" s="1"/>
      <c r="DO1454" s="1"/>
      <c r="DQ1454" s="1"/>
      <c r="DT1454" s="1"/>
      <c r="DW1454" s="1"/>
      <c r="DX1454" s="1"/>
      <c r="DY1454" s="1"/>
      <c r="DZ1454" s="1"/>
      <c r="EA1454" s="1"/>
      <c r="EB1454" s="1"/>
      <c r="EC1454" s="1"/>
      <c r="EF1454" s="1"/>
      <c r="ER1454" s="1"/>
      <c r="ET1454" s="1"/>
      <c r="FH1454" s="1"/>
      <c r="FI1454" s="1"/>
      <c r="LT1454" s="2"/>
      <c r="LU1454" s="2"/>
      <c r="LV1454" s="2"/>
      <c r="LW1454" s="2"/>
      <c r="LX1454" s="2"/>
      <c r="LY1454" s="2"/>
      <c r="LZ1454" s="2"/>
      <c r="MA1454" s="2"/>
      <c r="MB1454" s="2"/>
      <c r="MC1454" s="2"/>
      <c r="MD1454" s="2"/>
      <c r="ME1454" s="2"/>
      <c r="MF1454" s="2"/>
      <c r="MG1454" s="2"/>
      <c r="MH1454" s="2"/>
      <c r="MI1454" s="2"/>
      <c r="MJ1454" s="2"/>
      <c r="MK1454" s="2"/>
      <c r="ML1454" s="2"/>
      <c r="MM1454" s="2"/>
      <c r="MN1454" s="2"/>
      <c r="MO1454" s="2"/>
      <c r="MP1454" s="2"/>
      <c r="MQ1454" s="2"/>
      <c r="MR1454" s="2"/>
      <c r="MS1454" s="2"/>
      <c r="MT1454" s="2"/>
      <c r="MU1454" s="2"/>
      <c r="MV1454" s="2"/>
      <c r="MW1454" s="2"/>
      <c r="MX1454" s="2"/>
      <c r="MY1454" s="2"/>
      <c r="MZ1454" s="2"/>
      <c r="NA1454" s="2"/>
      <c r="NB1454" s="2"/>
      <c r="NC1454" s="2"/>
      <c r="ND1454" s="2"/>
      <c r="NE1454" s="2"/>
      <c r="NF1454" s="2"/>
      <c r="NG1454" s="2"/>
      <c r="NH1454" s="2"/>
      <c r="NI1454" s="2"/>
      <c r="NJ1454" s="2"/>
      <c r="NK1454" s="2"/>
      <c r="NL1454" s="2"/>
      <c r="NM1454" s="2"/>
      <c r="NN1454" s="2"/>
      <c r="NO1454" s="2"/>
      <c r="NP1454" s="2"/>
      <c r="NQ1454" s="2"/>
      <c r="NR1454" s="2"/>
      <c r="NS1454" s="2"/>
      <c r="NT1454" s="2"/>
      <c r="NU1454" s="2"/>
      <c r="NV1454" s="2"/>
      <c r="NW1454" s="2"/>
      <c r="NX1454" s="2"/>
      <c r="NY1454" s="2"/>
      <c r="NZ1454" s="2"/>
      <c r="OA1454" s="2"/>
      <c r="OB1454" s="2"/>
      <c r="OC1454" s="2"/>
      <c r="OD1454" s="2"/>
      <c r="OE1454" s="2"/>
      <c r="OF1454" s="2"/>
      <c r="OG1454" s="2"/>
      <c r="OH1454" s="2"/>
      <c r="OI1454" s="2"/>
      <c r="OJ1454" s="2"/>
      <c r="OK1454" s="2"/>
      <c r="OL1454" s="2"/>
      <c r="OM1454" s="2"/>
      <c r="ON1454" s="2"/>
      <c r="OO1454" s="2"/>
      <c r="OP1454" s="2"/>
      <c r="OQ1454" s="2"/>
      <c r="OR1454" s="2"/>
      <c r="OS1454" s="2"/>
      <c r="OT1454" s="2"/>
      <c r="OU1454" s="2"/>
      <c r="OV1454" s="2"/>
      <c r="OW1454" s="2"/>
      <c r="OX1454" s="2"/>
      <c r="OY1454" s="2"/>
      <c r="OZ1454" s="2"/>
      <c r="PA1454" s="2"/>
      <c r="PB1454" s="2"/>
      <c r="PC1454" s="2"/>
      <c r="PD1454" s="2"/>
      <c r="PE1454" s="2"/>
      <c r="PF1454" s="2"/>
      <c r="PG1454" s="2"/>
      <c r="PH1454" s="2"/>
      <c r="PI1454" s="2"/>
      <c r="PJ1454" s="2"/>
      <c r="PK1454" s="2"/>
      <c r="PL1454" s="2"/>
      <c r="PM1454" s="2"/>
      <c r="PN1454" s="2"/>
      <c r="PO1454" s="2"/>
    </row>
    <row r="1455" spans="1:431" ht="98" hidden="1" x14ac:dyDescent="0.15">
      <c r="A1455" s="6" t="s">
        <v>635</v>
      </c>
      <c r="B1455" s="3"/>
      <c r="C1455" s="6"/>
      <c r="D1455" s="6"/>
      <c r="E1455" s="3"/>
      <c r="F1455" s="6"/>
      <c r="G1455" s="6"/>
      <c r="H1455" s="6"/>
      <c r="I1455" s="3"/>
      <c r="J1455" s="6"/>
      <c r="K1455" s="3"/>
      <c r="L1455" s="3"/>
      <c r="M1455" s="3"/>
      <c r="N1455" s="6"/>
      <c r="O1455" s="3"/>
      <c r="P1455" s="6"/>
      <c r="Q1455" s="6"/>
      <c r="R1455" s="6"/>
      <c r="S1455" s="3"/>
      <c r="T1455" s="3"/>
      <c r="U1455" s="3"/>
      <c r="V1455" s="3"/>
      <c r="W1455" s="3"/>
      <c r="X1455" s="3"/>
      <c r="Y1455" s="6"/>
      <c r="Z1455" s="6"/>
      <c r="AA1455" s="6"/>
      <c r="AB1455" s="3"/>
      <c r="AC1455" s="6"/>
      <c r="AD1455" s="6"/>
      <c r="AE1455" s="3"/>
      <c r="AF1455" s="3"/>
      <c r="AG1455" s="6"/>
      <c r="AH1455" s="6"/>
      <c r="AI1455" s="3"/>
      <c r="AJ1455" s="3"/>
      <c r="AK1455" s="3"/>
      <c r="AL1455" s="3"/>
      <c r="AM1455" s="6"/>
      <c r="AN1455" s="3"/>
      <c r="AO1455" s="3"/>
      <c r="AP1455" s="3"/>
      <c r="AQ1455" s="3"/>
      <c r="AR1455" s="3"/>
      <c r="AS1455" s="3"/>
      <c r="AT1455" s="6"/>
      <c r="AU1455" s="6"/>
      <c r="AV1455" s="6"/>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v>1970</v>
      </c>
      <c r="BZ1455" s="3" t="s">
        <v>2504</v>
      </c>
      <c r="CA1455" s="3" t="s">
        <v>2343</v>
      </c>
      <c r="CB1455" s="3" t="s">
        <v>2513</v>
      </c>
      <c r="CC1455" s="3" t="s">
        <v>2380</v>
      </c>
      <c r="CD1455" s="3"/>
      <c r="CE1455" s="3"/>
      <c r="CF1455" s="7"/>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J1455" s="1"/>
      <c r="DK1455" s="1"/>
      <c r="DL1455" s="1"/>
      <c r="DM1455" s="1"/>
      <c r="DN1455" s="1"/>
      <c r="DO1455" s="1"/>
      <c r="DQ1455" s="1"/>
      <c r="DT1455" s="1"/>
      <c r="DW1455" s="1"/>
      <c r="DX1455" s="1"/>
      <c r="DY1455" s="1"/>
      <c r="DZ1455" s="1"/>
      <c r="EA1455" s="1"/>
      <c r="EB1455" s="1"/>
      <c r="EC1455" s="1"/>
      <c r="EF1455" s="1"/>
      <c r="ER1455" s="1"/>
      <c r="ET1455" s="1"/>
      <c r="FH1455" s="1"/>
      <c r="FI1455" s="1"/>
      <c r="LT1455" s="2"/>
      <c r="LU1455" s="2"/>
      <c r="LV1455" s="2"/>
      <c r="LW1455" s="2"/>
      <c r="LX1455" s="2"/>
      <c r="LY1455" s="2"/>
      <c r="LZ1455" s="2"/>
      <c r="MA1455" s="2"/>
      <c r="MB1455" s="2"/>
      <c r="MC1455" s="2"/>
      <c r="MD1455" s="2"/>
      <c r="ME1455" s="2"/>
      <c r="MF1455" s="2"/>
      <c r="MG1455" s="2"/>
      <c r="MH1455" s="2"/>
      <c r="MI1455" s="2"/>
      <c r="MJ1455" s="2"/>
      <c r="MK1455" s="2"/>
      <c r="ML1455" s="2"/>
      <c r="MM1455" s="2"/>
      <c r="MN1455" s="2"/>
      <c r="MO1455" s="2"/>
      <c r="MP1455" s="2"/>
      <c r="MQ1455" s="2"/>
      <c r="MR1455" s="2"/>
      <c r="MS1455" s="2"/>
      <c r="MT1455" s="2"/>
      <c r="MU1455" s="2"/>
      <c r="MV1455" s="2"/>
      <c r="MW1455" s="2"/>
      <c r="MX1455" s="2"/>
      <c r="MY1455" s="2"/>
      <c r="MZ1455" s="2"/>
      <c r="NA1455" s="2"/>
      <c r="NB1455" s="2"/>
      <c r="NC1455" s="2"/>
      <c r="ND1455" s="2"/>
      <c r="NE1455" s="2"/>
      <c r="NF1455" s="2"/>
      <c r="NG1455" s="2"/>
      <c r="NH1455" s="2"/>
      <c r="NI1455" s="2"/>
      <c r="NJ1455" s="2"/>
      <c r="NK1455" s="2"/>
      <c r="NL1455" s="2"/>
      <c r="NM1455" s="2"/>
      <c r="NN1455" s="2"/>
      <c r="NO1455" s="2"/>
      <c r="NP1455" s="2"/>
      <c r="NQ1455" s="2"/>
      <c r="NR1455" s="2"/>
      <c r="NS1455" s="2"/>
      <c r="NT1455" s="2"/>
      <c r="NU1455" s="2"/>
      <c r="NV1455" s="2"/>
      <c r="NW1455" s="2"/>
      <c r="NX1455" s="2"/>
      <c r="NY1455" s="2"/>
      <c r="NZ1455" s="2"/>
      <c r="OA1455" s="2"/>
      <c r="OB1455" s="2"/>
      <c r="OC1455" s="2"/>
      <c r="OD1455" s="2"/>
      <c r="OE1455" s="2"/>
      <c r="OF1455" s="2"/>
      <c r="OG1455" s="2"/>
      <c r="OH1455" s="2"/>
      <c r="OI1455" s="2"/>
      <c r="OJ1455" s="2"/>
      <c r="OK1455" s="2"/>
      <c r="OL1455" s="2"/>
      <c r="OM1455" s="2"/>
      <c r="ON1455" s="2"/>
      <c r="OO1455" s="2"/>
      <c r="OP1455" s="2"/>
      <c r="OQ1455" s="2"/>
      <c r="OR1455" s="2"/>
      <c r="OS1455" s="2"/>
      <c r="OT1455" s="2"/>
      <c r="OU1455" s="2"/>
      <c r="OV1455" s="2"/>
      <c r="OW1455" s="2"/>
      <c r="OX1455" s="2"/>
      <c r="OY1455" s="2"/>
      <c r="OZ1455" s="2"/>
      <c r="PA1455" s="2"/>
      <c r="PB1455" s="2"/>
      <c r="PC1455" s="2"/>
      <c r="PD1455" s="2"/>
      <c r="PE1455" s="2"/>
      <c r="PF1455" s="2"/>
      <c r="PG1455" s="2"/>
      <c r="PH1455" s="2"/>
      <c r="PI1455" s="2"/>
      <c r="PJ1455" s="2"/>
      <c r="PK1455" s="2"/>
      <c r="PL1455" s="2"/>
      <c r="PM1455" s="2"/>
      <c r="PN1455" s="2"/>
      <c r="PO1455" s="2"/>
    </row>
    <row r="1456" spans="1:431" ht="98" hidden="1" x14ac:dyDescent="0.15">
      <c r="A1456" s="6" t="s">
        <v>643</v>
      </c>
      <c r="B1456" s="3"/>
      <c r="C1456" s="6"/>
      <c r="D1456" s="6"/>
      <c r="E1456" s="3"/>
      <c r="F1456" s="6"/>
      <c r="G1456" s="6"/>
      <c r="H1456" s="6"/>
      <c r="I1456" s="3"/>
      <c r="J1456" s="6"/>
      <c r="K1456" s="3"/>
      <c r="L1456" s="3"/>
      <c r="M1456" s="3"/>
      <c r="N1456" s="6"/>
      <c r="O1456" s="3"/>
      <c r="P1456" s="6"/>
      <c r="Q1456" s="6"/>
      <c r="R1456" s="6"/>
      <c r="S1456" s="3"/>
      <c r="T1456" s="3"/>
      <c r="U1456" s="3"/>
      <c r="V1456" s="3"/>
      <c r="W1456" s="3"/>
      <c r="X1456" s="3"/>
      <c r="Y1456" s="6"/>
      <c r="Z1456" s="6"/>
      <c r="AA1456" s="6"/>
      <c r="AB1456" s="3"/>
      <c r="AC1456" s="6"/>
      <c r="AD1456" s="6"/>
      <c r="AE1456" s="3"/>
      <c r="AF1456" s="3"/>
      <c r="AG1456" s="6"/>
      <c r="AH1456" s="6"/>
      <c r="AI1456" s="3"/>
      <c r="AJ1456" s="3"/>
      <c r="AK1456" s="3"/>
      <c r="AL1456" s="3"/>
      <c r="AM1456" s="6"/>
      <c r="AN1456" s="3"/>
      <c r="AO1456" s="3"/>
      <c r="AP1456" s="3"/>
      <c r="AQ1456" s="3"/>
      <c r="AR1456" s="3"/>
      <c r="AS1456" s="3"/>
      <c r="AT1456" s="6"/>
      <c r="AU1456" s="6"/>
      <c r="AV1456" s="6"/>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v>1970</v>
      </c>
      <c r="BZ1456" s="3" t="s">
        <v>2504</v>
      </c>
      <c r="CA1456" s="3" t="s">
        <v>2343</v>
      </c>
      <c r="CB1456" s="3" t="s">
        <v>2513</v>
      </c>
      <c r="CC1456" s="3" t="s">
        <v>2380</v>
      </c>
      <c r="CD1456" s="3"/>
      <c r="CE1456" s="3"/>
      <c r="CF1456" s="7"/>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J1456" s="1"/>
      <c r="DK1456" s="1"/>
      <c r="DL1456" s="1"/>
      <c r="DM1456" s="1"/>
      <c r="DN1456" s="1"/>
      <c r="DO1456" s="1"/>
      <c r="DQ1456" s="1"/>
      <c r="DT1456" s="1"/>
      <c r="DW1456" s="1"/>
      <c r="DX1456" s="1"/>
      <c r="DY1456" s="1"/>
      <c r="DZ1456" s="1"/>
      <c r="EA1456" s="1"/>
      <c r="EB1456" s="1"/>
      <c r="EC1456" s="1"/>
      <c r="EF1456" s="1"/>
      <c r="ER1456" s="1"/>
      <c r="ET1456" s="1"/>
      <c r="FH1456" s="1"/>
      <c r="FI1456" s="1"/>
      <c r="LT1456" s="2"/>
      <c r="LU1456" s="2"/>
      <c r="LV1456" s="2"/>
      <c r="LW1456" s="2"/>
      <c r="LX1456" s="2"/>
      <c r="LY1456" s="2"/>
      <c r="LZ1456" s="2"/>
      <c r="MA1456" s="2"/>
      <c r="MB1456" s="2"/>
      <c r="MC1456" s="2"/>
      <c r="MD1456" s="2"/>
      <c r="ME1456" s="2"/>
      <c r="MF1456" s="2"/>
      <c r="MG1456" s="2"/>
      <c r="MH1456" s="2"/>
      <c r="MI1456" s="2"/>
      <c r="MJ1456" s="2"/>
      <c r="MK1456" s="2"/>
      <c r="ML1456" s="2"/>
      <c r="MM1456" s="2"/>
      <c r="MN1456" s="2"/>
      <c r="MO1456" s="2"/>
      <c r="MP1456" s="2"/>
      <c r="MQ1456" s="2"/>
      <c r="MR1456" s="2"/>
      <c r="MS1456" s="2"/>
      <c r="MT1456" s="2"/>
      <c r="MU1456" s="2"/>
      <c r="MV1456" s="2"/>
      <c r="MW1456" s="2"/>
      <c r="MX1456" s="2"/>
      <c r="MY1456" s="2"/>
      <c r="MZ1456" s="2"/>
      <c r="NA1456" s="2"/>
      <c r="NB1456" s="2"/>
      <c r="NC1456" s="2"/>
      <c r="ND1456" s="2"/>
      <c r="NE1456" s="2"/>
      <c r="NF1456" s="2"/>
      <c r="NG1456" s="2"/>
      <c r="NH1456" s="2"/>
      <c r="NI1456" s="2"/>
      <c r="NJ1456" s="2"/>
      <c r="NK1456" s="2"/>
      <c r="NL1456" s="2"/>
      <c r="NM1456" s="2"/>
      <c r="NN1456" s="2"/>
      <c r="NO1456" s="2"/>
      <c r="NP1456" s="2"/>
      <c r="NQ1456" s="2"/>
      <c r="NR1456" s="2"/>
      <c r="NS1456" s="2"/>
      <c r="NT1456" s="2"/>
      <c r="NU1456" s="2"/>
      <c r="NV1456" s="2"/>
      <c r="NW1456" s="2"/>
      <c r="NX1456" s="2"/>
      <c r="NY1456" s="2"/>
      <c r="NZ1456" s="2"/>
      <c r="OA1456" s="2"/>
      <c r="OB1456" s="2"/>
      <c r="OC1456" s="2"/>
      <c r="OD1456" s="2"/>
      <c r="OE1456" s="2"/>
      <c r="OF1456" s="2"/>
      <c r="OG1456" s="2"/>
      <c r="OH1456" s="2"/>
      <c r="OI1456" s="2"/>
      <c r="OJ1456" s="2"/>
      <c r="OK1456" s="2"/>
      <c r="OL1456" s="2"/>
      <c r="OM1456" s="2"/>
      <c r="ON1456" s="2"/>
      <c r="OO1456" s="2"/>
      <c r="OP1456" s="2"/>
      <c r="OQ1456" s="2"/>
      <c r="OR1456" s="2"/>
      <c r="OS1456" s="2"/>
      <c r="OT1456" s="2"/>
      <c r="OU1456" s="2"/>
      <c r="OV1456" s="2"/>
      <c r="OW1456" s="2"/>
      <c r="OX1456" s="2"/>
      <c r="OY1456" s="2"/>
      <c r="OZ1456" s="2"/>
      <c r="PA1456" s="2"/>
      <c r="PB1456" s="2"/>
      <c r="PC1456" s="2"/>
      <c r="PD1456" s="2"/>
      <c r="PE1456" s="2"/>
      <c r="PF1456" s="2"/>
      <c r="PG1456" s="2"/>
      <c r="PH1456" s="2"/>
      <c r="PI1456" s="2"/>
      <c r="PJ1456" s="2"/>
      <c r="PK1456" s="2"/>
      <c r="PL1456" s="2"/>
      <c r="PM1456" s="2"/>
      <c r="PN1456" s="2"/>
      <c r="PO1456" s="2"/>
    </row>
    <row r="1457" spans="1:431" ht="98" hidden="1" x14ac:dyDescent="0.15">
      <c r="A1457" s="6" t="s">
        <v>653</v>
      </c>
      <c r="B1457" s="3"/>
      <c r="C1457" s="6"/>
      <c r="D1457" s="6"/>
      <c r="E1457" s="3"/>
      <c r="F1457" s="6"/>
      <c r="G1457" s="6"/>
      <c r="H1457" s="6"/>
      <c r="I1457" s="3"/>
      <c r="J1457" s="6"/>
      <c r="K1457" s="3"/>
      <c r="L1457" s="3"/>
      <c r="M1457" s="3"/>
      <c r="N1457" s="6"/>
      <c r="O1457" s="3"/>
      <c r="P1457" s="6"/>
      <c r="Q1457" s="6"/>
      <c r="R1457" s="6"/>
      <c r="S1457" s="3"/>
      <c r="T1457" s="3"/>
      <c r="U1457" s="3"/>
      <c r="V1457" s="3"/>
      <c r="W1457" s="3"/>
      <c r="X1457" s="3"/>
      <c r="Y1457" s="6"/>
      <c r="Z1457" s="6"/>
      <c r="AA1457" s="6"/>
      <c r="AB1457" s="3"/>
      <c r="AC1457" s="6"/>
      <c r="AD1457" s="6"/>
      <c r="AE1457" s="3"/>
      <c r="AF1457" s="3"/>
      <c r="AG1457" s="6"/>
      <c r="AH1457" s="6"/>
      <c r="AI1457" s="3"/>
      <c r="AJ1457" s="3"/>
      <c r="AK1457" s="3"/>
      <c r="AL1457" s="3"/>
      <c r="AM1457" s="6"/>
      <c r="AN1457" s="3"/>
      <c r="AO1457" s="3"/>
      <c r="AP1457" s="3"/>
      <c r="AQ1457" s="3"/>
      <c r="AR1457" s="3"/>
      <c r="AS1457" s="3"/>
      <c r="AT1457" s="6"/>
      <c r="AU1457" s="6"/>
      <c r="AV1457" s="6"/>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v>1970</v>
      </c>
      <c r="BZ1457" s="3" t="s">
        <v>2504</v>
      </c>
      <c r="CA1457" s="3" t="s">
        <v>2343</v>
      </c>
      <c r="CB1457" s="3" t="s">
        <v>2513</v>
      </c>
      <c r="CC1457" s="3" t="s">
        <v>2380</v>
      </c>
      <c r="CD1457" s="3"/>
      <c r="CE1457" s="3"/>
      <c r="CF1457" s="7"/>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J1457" s="1"/>
      <c r="DK1457" s="1"/>
      <c r="DL1457" s="1"/>
      <c r="DM1457" s="1"/>
      <c r="DN1457" s="1"/>
      <c r="DO1457" s="1"/>
      <c r="DQ1457" s="1"/>
      <c r="DT1457" s="1"/>
      <c r="DW1457" s="1"/>
      <c r="DX1457" s="1"/>
      <c r="DY1457" s="1"/>
      <c r="DZ1457" s="1"/>
      <c r="EA1457" s="1"/>
      <c r="EB1457" s="1"/>
      <c r="EC1457" s="1"/>
      <c r="EF1457" s="1"/>
      <c r="ER1457" s="1"/>
      <c r="ET1457" s="1"/>
      <c r="FH1457" s="1"/>
      <c r="FI1457" s="1"/>
      <c r="LT1457" s="2"/>
      <c r="LU1457" s="2"/>
      <c r="LV1457" s="2"/>
      <c r="LW1457" s="2"/>
      <c r="LX1457" s="2"/>
      <c r="LY1457" s="2"/>
      <c r="LZ1457" s="2"/>
      <c r="MA1457" s="2"/>
      <c r="MB1457" s="2"/>
      <c r="MC1457" s="2"/>
      <c r="MD1457" s="2"/>
      <c r="ME1457" s="2"/>
      <c r="MF1457" s="2"/>
      <c r="MG1457" s="2"/>
      <c r="MH1457" s="2"/>
      <c r="MI1457" s="2"/>
      <c r="MJ1457" s="2"/>
      <c r="MK1457" s="2"/>
      <c r="ML1457" s="2"/>
      <c r="MM1457" s="2"/>
      <c r="MN1457" s="2"/>
      <c r="MO1457" s="2"/>
      <c r="MP1457" s="2"/>
      <c r="MQ1457" s="2"/>
      <c r="MR1457" s="2"/>
      <c r="MS1457" s="2"/>
      <c r="MT1457" s="2"/>
      <c r="MU1457" s="2"/>
      <c r="MV1457" s="2"/>
      <c r="MW1457" s="2"/>
      <c r="MX1457" s="2"/>
      <c r="MY1457" s="2"/>
      <c r="MZ1457" s="2"/>
      <c r="NA1457" s="2"/>
      <c r="NB1457" s="2"/>
      <c r="NC1457" s="2"/>
      <c r="ND1457" s="2"/>
      <c r="NE1457" s="2"/>
      <c r="NF1457" s="2"/>
      <c r="NG1457" s="2"/>
      <c r="NH1457" s="2"/>
      <c r="NI1457" s="2"/>
      <c r="NJ1457" s="2"/>
      <c r="NK1457" s="2"/>
      <c r="NL1457" s="2"/>
      <c r="NM1457" s="2"/>
      <c r="NN1457" s="2"/>
      <c r="NO1457" s="2"/>
      <c r="NP1457" s="2"/>
      <c r="NQ1457" s="2"/>
      <c r="NR1457" s="2"/>
      <c r="NS1457" s="2"/>
      <c r="NT1457" s="2"/>
      <c r="NU1457" s="2"/>
      <c r="NV1457" s="2"/>
      <c r="NW1457" s="2"/>
      <c r="NX1457" s="2"/>
      <c r="NY1457" s="2"/>
      <c r="NZ1457" s="2"/>
      <c r="OA1457" s="2"/>
      <c r="OB1457" s="2"/>
      <c r="OC1457" s="2"/>
      <c r="OD1457" s="2"/>
      <c r="OE1457" s="2"/>
      <c r="OF1457" s="2"/>
      <c r="OG1457" s="2"/>
      <c r="OH1457" s="2"/>
      <c r="OI1457" s="2"/>
      <c r="OJ1457" s="2"/>
      <c r="OK1457" s="2"/>
      <c r="OL1457" s="2"/>
      <c r="OM1457" s="2"/>
      <c r="ON1457" s="2"/>
      <c r="OO1457" s="2"/>
      <c r="OP1457" s="2"/>
      <c r="OQ1457" s="2"/>
      <c r="OR1457" s="2"/>
      <c r="OS1457" s="2"/>
      <c r="OT1457" s="2"/>
      <c r="OU1457" s="2"/>
      <c r="OV1457" s="2"/>
      <c r="OW1457" s="2"/>
      <c r="OX1457" s="2"/>
      <c r="OY1457" s="2"/>
      <c r="OZ1457" s="2"/>
      <c r="PA1457" s="2"/>
      <c r="PB1457" s="2"/>
      <c r="PC1457" s="2"/>
      <c r="PD1457" s="2"/>
      <c r="PE1457" s="2"/>
      <c r="PF1457" s="2"/>
      <c r="PG1457" s="2"/>
      <c r="PH1457" s="2"/>
      <c r="PI1457" s="2"/>
      <c r="PJ1457" s="2"/>
      <c r="PK1457" s="2"/>
      <c r="PL1457" s="2"/>
      <c r="PM1457" s="2"/>
      <c r="PN1457" s="2"/>
      <c r="PO1457" s="2"/>
    </row>
    <row r="1458" spans="1:431" ht="98" hidden="1" x14ac:dyDescent="0.15">
      <c r="A1458" s="6" t="s">
        <v>664</v>
      </c>
      <c r="B1458" s="3"/>
      <c r="C1458" s="6"/>
      <c r="D1458" s="6"/>
      <c r="E1458" s="3"/>
      <c r="F1458" s="6"/>
      <c r="G1458" s="6"/>
      <c r="H1458" s="6"/>
      <c r="I1458" s="3"/>
      <c r="J1458" s="6"/>
      <c r="K1458" s="3"/>
      <c r="L1458" s="3"/>
      <c r="M1458" s="3"/>
      <c r="N1458" s="6"/>
      <c r="O1458" s="3"/>
      <c r="P1458" s="6"/>
      <c r="Q1458" s="6"/>
      <c r="R1458" s="6"/>
      <c r="S1458" s="3"/>
      <c r="T1458" s="3"/>
      <c r="U1458" s="3"/>
      <c r="V1458" s="3"/>
      <c r="W1458" s="3"/>
      <c r="X1458" s="3"/>
      <c r="Y1458" s="6"/>
      <c r="Z1458" s="6"/>
      <c r="AA1458" s="6"/>
      <c r="AB1458" s="3"/>
      <c r="AC1458" s="6"/>
      <c r="AD1458" s="6"/>
      <c r="AE1458" s="3"/>
      <c r="AF1458" s="3"/>
      <c r="AG1458" s="6"/>
      <c r="AH1458" s="6"/>
      <c r="AI1458" s="3"/>
      <c r="AJ1458" s="3"/>
      <c r="AK1458" s="3"/>
      <c r="AL1458" s="3"/>
      <c r="AM1458" s="6"/>
      <c r="AN1458" s="3"/>
      <c r="AO1458" s="3"/>
      <c r="AP1458" s="3"/>
      <c r="AQ1458" s="3"/>
      <c r="AR1458" s="3"/>
      <c r="AS1458" s="3"/>
      <c r="AT1458" s="6"/>
      <c r="AU1458" s="6"/>
      <c r="AV1458" s="6"/>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v>1970</v>
      </c>
      <c r="BZ1458" s="3" t="s">
        <v>2504</v>
      </c>
      <c r="CA1458" s="3" t="s">
        <v>2343</v>
      </c>
      <c r="CB1458" s="3" t="s">
        <v>2513</v>
      </c>
      <c r="CC1458" s="3" t="s">
        <v>2380</v>
      </c>
      <c r="CD1458" s="3"/>
      <c r="CE1458" s="3"/>
      <c r="CF1458" s="7"/>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J1458" s="1"/>
      <c r="DK1458" s="1"/>
      <c r="DL1458" s="1"/>
      <c r="DM1458" s="1"/>
      <c r="DN1458" s="1"/>
      <c r="DO1458" s="1"/>
      <c r="DQ1458" s="1"/>
      <c r="DT1458" s="1"/>
      <c r="DW1458" s="1"/>
      <c r="DX1458" s="1"/>
      <c r="DY1458" s="1"/>
      <c r="DZ1458" s="1"/>
      <c r="EA1458" s="1"/>
      <c r="EB1458" s="1"/>
      <c r="EC1458" s="1"/>
      <c r="EF1458" s="1"/>
      <c r="ER1458" s="1"/>
      <c r="ET1458" s="1"/>
      <c r="FH1458" s="1"/>
      <c r="FI1458" s="1"/>
      <c r="LT1458" s="2"/>
      <c r="LU1458" s="2"/>
      <c r="LV1458" s="2"/>
      <c r="LW1458" s="2"/>
      <c r="LX1458" s="2"/>
      <c r="LY1458" s="2"/>
      <c r="LZ1458" s="2"/>
      <c r="MA1458" s="2"/>
      <c r="MB1458" s="2"/>
      <c r="MC1458" s="2"/>
      <c r="MD1458" s="2"/>
      <c r="ME1458" s="2"/>
      <c r="MF1458" s="2"/>
      <c r="MG1458" s="2"/>
      <c r="MH1458" s="2"/>
      <c r="MI1458" s="2"/>
      <c r="MJ1458" s="2"/>
      <c r="MK1458" s="2"/>
      <c r="ML1458" s="2"/>
      <c r="MM1458" s="2"/>
      <c r="MN1458" s="2"/>
      <c r="MO1458" s="2"/>
      <c r="MP1458" s="2"/>
      <c r="MQ1458" s="2"/>
      <c r="MR1458" s="2"/>
      <c r="MS1458" s="2"/>
      <c r="MT1458" s="2"/>
      <c r="MU1458" s="2"/>
      <c r="MV1458" s="2"/>
      <c r="MW1458" s="2"/>
      <c r="MX1458" s="2"/>
      <c r="MY1458" s="2"/>
      <c r="MZ1458" s="2"/>
      <c r="NA1458" s="2"/>
      <c r="NB1458" s="2"/>
      <c r="NC1458" s="2"/>
      <c r="ND1458" s="2"/>
      <c r="NE1458" s="2"/>
      <c r="NF1458" s="2"/>
      <c r="NG1458" s="2"/>
      <c r="NH1458" s="2"/>
      <c r="NI1458" s="2"/>
      <c r="NJ1458" s="2"/>
      <c r="NK1458" s="2"/>
      <c r="NL1458" s="2"/>
      <c r="NM1458" s="2"/>
      <c r="NN1458" s="2"/>
      <c r="NO1458" s="2"/>
      <c r="NP1458" s="2"/>
      <c r="NQ1458" s="2"/>
      <c r="NR1458" s="2"/>
      <c r="NS1458" s="2"/>
      <c r="NT1458" s="2"/>
      <c r="NU1458" s="2"/>
      <c r="NV1458" s="2"/>
      <c r="NW1458" s="2"/>
      <c r="NX1458" s="2"/>
      <c r="NY1458" s="2"/>
      <c r="NZ1458" s="2"/>
      <c r="OA1458" s="2"/>
      <c r="OB1458" s="2"/>
      <c r="OC1458" s="2"/>
      <c r="OD1458" s="2"/>
      <c r="OE1458" s="2"/>
      <c r="OF1458" s="2"/>
      <c r="OG1458" s="2"/>
      <c r="OH1458" s="2"/>
      <c r="OI1458" s="2"/>
      <c r="OJ1458" s="2"/>
      <c r="OK1458" s="2"/>
      <c r="OL1458" s="2"/>
      <c r="OM1458" s="2"/>
      <c r="ON1458" s="2"/>
      <c r="OO1458" s="2"/>
      <c r="OP1458" s="2"/>
      <c r="OQ1458" s="2"/>
      <c r="OR1458" s="2"/>
      <c r="OS1458" s="2"/>
      <c r="OT1458" s="2"/>
      <c r="OU1458" s="2"/>
      <c r="OV1458" s="2"/>
      <c r="OW1458" s="2"/>
      <c r="OX1458" s="2"/>
      <c r="OY1458" s="2"/>
      <c r="OZ1458" s="2"/>
      <c r="PA1458" s="2"/>
      <c r="PB1458" s="2"/>
      <c r="PC1458" s="2"/>
      <c r="PD1458" s="2"/>
      <c r="PE1458" s="2"/>
      <c r="PF1458" s="2"/>
      <c r="PG1458" s="2"/>
      <c r="PH1458" s="2"/>
      <c r="PI1458" s="2"/>
      <c r="PJ1458" s="2"/>
      <c r="PK1458" s="2"/>
      <c r="PL1458" s="2"/>
      <c r="PM1458" s="2"/>
      <c r="PN1458" s="2"/>
      <c r="PO1458" s="2"/>
    </row>
    <row r="1459" spans="1:431" ht="98" hidden="1" x14ac:dyDescent="0.15">
      <c r="A1459" s="6" t="s">
        <v>673</v>
      </c>
      <c r="B1459" s="3"/>
      <c r="C1459" s="6"/>
      <c r="D1459" s="6"/>
      <c r="E1459" s="3"/>
      <c r="F1459" s="6"/>
      <c r="G1459" s="6"/>
      <c r="H1459" s="6"/>
      <c r="I1459" s="3"/>
      <c r="J1459" s="6"/>
      <c r="K1459" s="3"/>
      <c r="L1459" s="3"/>
      <c r="M1459" s="3"/>
      <c r="N1459" s="6"/>
      <c r="O1459" s="3"/>
      <c r="P1459" s="6"/>
      <c r="Q1459" s="6"/>
      <c r="R1459" s="6"/>
      <c r="S1459" s="3"/>
      <c r="T1459" s="3"/>
      <c r="U1459" s="3"/>
      <c r="V1459" s="3"/>
      <c r="W1459" s="3"/>
      <c r="X1459" s="3"/>
      <c r="Y1459" s="6"/>
      <c r="Z1459" s="6"/>
      <c r="AA1459" s="6"/>
      <c r="AB1459" s="3"/>
      <c r="AC1459" s="6"/>
      <c r="AD1459" s="6"/>
      <c r="AE1459" s="3"/>
      <c r="AF1459" s="3"/>
      <c r="AG1459" s="6"/>
      <c r="AH1459" s="6"/>
      <c r="AI1459" s="3"/>
      <c r="AJ1459" s="3"/>
      <c r="AK1459" s="3"/>
      <c r="AL1459" s="3"/>
      <c r="AM1459" s="6"/>
      <c r="AN1459" s="3"/>
      <c r="AO1459" s="3"/>
      <c r="AP1459" s="3"/>
      <c r="AQ1459" s="3"/>
      <c r="AR1459" s="3"/>
      <c r="AS1459" s="3"/>
      <c r="AT1459" s="6"/>
      <c r="AU1459" s="6"/>
      <c r="AV1459" s="6"/>
      <c r="AW1459" s="3"/>
      <c r="AX1459" s="3"/>
      <c r="AY1459" s="3"/>
      <c r="AZ1459" s="3"/>
      <c r="BA1459" s="3"/>
      <c r="BB1459" s="3"/>
      <c r="BC1459" s="3"/>
      <c r="BD1459" s="3"/>
      <c r="BE1459" s="3"/>
      <c r="BF1459" s="3"/>
      <c r="BG1459" s="3"/>
      <c r="BH1459" s="3"/>
      <c r="BI1459" s="3"/>
      <c r="BJ1459" s="3"/>
      <c r="BK1459" s="3">
        <v>1</v>
      </c>
      <c r="BL1459" s="3"/>
      <c r="BM1459" s="3"/>
      <c r="BN1459" s="3"/>
      <c r="BO1459" s="3"/>
      <c r="BP1459" s="3"/>
      <c r="BQ1459" s="3"/>
      <c r="BR1459" s="3"/>
      <c r="BS1459" s="3"/>
      <c r="BT1459" s="3"/>
      <c r="BU1459" s="3"/>
      <c r="BV1459" s="3"/>
      <c r="BW1459" s="3"/>
      <c r="BX1459" s="3"/>
      <c r="BY1459" s="3">
        <v>1970</v>
      </c>
      <c r="BZ1459" s="3" t="s">
        <v>2504</v>
      </c>
      <c r="CA1459" s="3" t="s">
        <v>2343</v>
      </c>
      <c r="CB1459" s="3" t="s">
        <v>2513</v>
      </c>
      <c r="CC1459" s="3" t="s">
        <v>2380</v>
      </c>
      <c r="CD1459" s="3"/>
      <c r="CE1459" s="3"/>
      <c r="CF1459" s="7"/>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J1459" s="1"/>
      <c r="DK1459" s="1"/>
      <c r="DL1459" s="1"/>
      <c r="DM1459" s="1"/>
      <c r="DN1459" s="1"/>
      <c r="DO1459" s="1"/>
      <c r="DQ1459" s="1"/>
      <c r="DT1459" s="1"/>
      <c r="DW1459" s="1"/>
      <c r="DX1459" s="1"/>
      <c r="DY1459" s="1"/>
      <c r="DZ1459" s="1"/>
      <c r="EA1459" s="1"/>
      <c r="EB1459" s="1"/>
      <c r="EC1459" s="1"/>
      <c r="EF1459" s="1"/>
      <c r="ER1459" s="1"/>
      <c r="ET1459" s="1"/>
      <c r="FH1459" s="1"/>
      <c r="FI1459" s="1"/>
      <c r="LT1459" s="2"/>
      <c r="LU1459" s="2"/>
      <c r="LV1459" s="2"/>
      <c r="LW1459" s="2"/>
      <c r="LX1459" s="2"/>
      <c r="LY1459" s="2"/>
      <c r="LZ1459" s="2"/>
      <c r="MA1459" s="2"/>
      <c r="MB1459" s="2"/>
      <c r="MC1459" s="2"/>
      <c r="MD1459" s="2"/>
      <c r="ME1459" s="2"/>
      <c r="MF1459" s="2"/>
      <c r="MG1459" s="2"/>
      <c r="MH1459" s="2"/>
      <c r="MI1459" s="2"/>
      <c r="MJ1459" s="2"/>
      <c r="MK1459" s="2"/>
      <c r="ML1459" s="2"/>
      <c r="MM1459" s="2"/>
      <c r="MN1459" s="2"/>
      <c r="MO1459" s="2"/>
      <c r="MP1459" s="2"/>
      <c r="MQ1459" s="2"/>
      <c r="MR1459" s="2"/>
      <c r="MS1459" s="2"/>
      <c r="MT1459" s="2"/>
      <c r="MU1459" s="2"/>
      <c r="MV1459" s="2"/>
      <c r="MW1459" s="2"/>
      <c r="MX1459" s="2"/>
      <c r="MY1459" s="2"/>
      <c r="MZ1459" s="2"/>
      <c r="NA1459" s="2"/>
      <c r="NB1459" s="2"/>
      <c r="NC1459" s="2"/>
      <c r="ND1459" s="2"/>
      <c r="NE1459" s="2"/>
      <c r="NF1459" s="2"/>
      <c r="NG1459" s="2"/>
      <c r="NH1459" s="2"/>
      <c r="NI1459" s="2"/>
      <c r="NJ1459" s="2"/>
      <c r="NK1459" s="2"/>
      <c r="NL1459" s="2"/>
      <c r="NM1459" s="2"/>
      <c r="NN1459" s="2"/>
      <c r="NO1459" s="2"/>
      <c r="NP1459" s="2"/>
      <c r="NQ1459" s="2"/>
      <c r="NR1459" s="2"/>
      <c r="NS1459" s="2"/>
      <c r="NT1459" s="2"/>
      <c r="NU1459" s="2"/>
      <c r="NV1459" s="2"/>
      <c r="NW1459" s="2"/>
      <c r="NX1459" s="2"/>
      <c r="NY1459" s="2"/>
      <c r="NZ1459" s="2"/>
      <c r="OA1459" s="2"/>
      <c r="OB1459" s="2"/>
      <c r="OC1459" s="2"/>
      <c r="OD1459" s="2"/>
      <c r="OE1459" s="2"/>
      <c r="OF1459" s="2"/>
      <c r="OG1459" s="2"/>
      <c r="OH1459" s="2"/>
      <c r="OI1459" s="2"/>
      <c r="OJ1459" s="2"/>
      <c r="OK1459" s="2"/>
      <c r="OL1459" s="2"/>
      <c r="OM1459" s="2"/>
      <c r="ON1459" s="2"/>
      <c r="OO1459" s="2"/>
      <c r="OP1459" s="2"/>
      <c r="OQ1459" s="2"/>
      <c r="OR1459" s="2"/>
      <c r="OS1459" s="2"/>
      <c r="OT1459" s="2"/>
      <c r="OU1459" s="2"/>
      <c r="OV1459" s="2"/>
      <c r="OW1459" s="2"/>
      <c r="OX1459" s="2"/>
      <c r="OY1459" s="2"/>
      <c r="OZ1459" s="2"/>
      <c r="PA1459" s="2"/>
      <c r="PB1459" s="2"/>
      <c r="PC1459" s="2"/>
      <c r="PD1459" s="2"/>
      <c r="PE1459" s="2"/>
      <c r="PF1459" s="2"/>
      <c r="PG1459" s="2"/>
      <c r="PH1459" s="2"/>
      <c r="PI1459" s="2"/>
      <c r="PJ1459" s="2"/>
      <c r="PK1459" s="2"/>
      <c r="PL1459" s="2"/>
      <c r="PM1459" s="2"/>
      <c r="PN1459" s="2"/>
      <c r="PO1459" s="2"/>
    </row>
    <row r="1460" spans="1:431" ht="98" hidden="1" x14ac:dyDescent="0.15">
      <c r="A1460" s="6" t="s">
        <v>685</v>
      </c>
      <c r="B1460" s="3"/>
      <c r="C1460" s="6"/>
      <c r="D1460" s="6"/>
      <c r="E1460" s="3"/>
      <c r="F1460" s="6"/>
      <c r="G1460" s="6"/>
      <c r="H1460" s="6"/>
      <c r="I1460" s="3"/>
      <c r="J1460" s="6"/>
      <c r="K1460" s="3"/>
      <c r="L1460" s="3"/>
      <c r="M1460" s="3"/>
      <c r="N1460" s="6"/>
      <c r="O1460" s="3"/>
      <c r="P1460" s="6"/>
      <c r="Q1460" s="6"/>
      <c r="R1460" s="6"/>
      <c r="S1460" s="3"/>
      <c r="T1460" s="3"/>
      <c r="U1460" s="3"/>
      <c r="V1460" s="3"/>
      <c r="W1460" s="3"/>
      <c r="X1460" s="3"/>
      <c r="Y1460" s="6"/>
      <c r="Z1460" s="6"/>
      <c r="AA1460" s="6"/>
      <c r="AB1460" s="3"/>
      <c r="AC1460" s="6"/>
      <c r="AD1460" s="6"/>
      <c r="AE1460" s="3"/>
      <c r="AF1460" s="3"/>
      <c r="AG1460" s="6"/>
      <c r="AH1460" s="6"/>
      <c r="AI1460" s="3"/>
      <c r="AJ1460" s="3"/>
      <c r="AK1460" s="3"/>
      <c r="AL1460" s="3"/>
      <c r="AM1460" s="6"/>
      <c r="AN1460" s="3"/>
      <c r="AO1460" s="3"/>
      <c r="AP1460" s="3"/>
      <c r="AQ1460" s="3"/>
      <c r="AR1460" s="3"/>
      <c r="AS1460" s="3"/>
      <c r="AT1460" s="6"/>
      <c r="AU1460" s="6"/>
      <c r="AV1460" s="6"/>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v>1970</v>
      </c>
      <c r="BZ1460" s="3" t="s">
        <v>2504</v>
      </c>
      <c r="CA1460" s="3" t="s">
        <v>2343</v>
      </c>
      <c r="CB1460" s="3" t="s">
        <v>2513</v>
      </c>
      <c r="CC1460" s="3" t="s">
        <v>2380</v>
      </c>
      <c r="CD1460" s="3"/>
      <c r="CE1460" s="3"/>
      <c r="CF1460" s="7"/>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J1460" s="1"/>
      <c r="DK1460" s="1"/>
      <c r="DL1460" s="1"/>
      <c r="DM1460" s="1"/>
      <c r="DN1460" s="1"/>
      <c r="DO1460" s="1"/>
      <c r="DQ1460" s="1"/>
      <c r="DT1460" s="1"/>
      <c r="DW1460" s="1"/>
      <c r="DX1460" s="1"/>
      <c r="DY1460" s="1"/>
      <c r="DZ1460" s="1"/>
      <c r="EA1460" s="1"/>
      <c r="EB1460" s="1"/>
      <c r="EC1460" s="1"/>
      <c r="EF1460" s="1"/>
      <c r="ER1460" s="1"/>
      <c r="ET1460" s="1"/>
      <c r="FH1460" s="1"/>
      <c r="FI1460" s="1"/>
      <c r="LT1460" s="2"/>
      <c r="LU1460" s="2"/>
      <c r="LV1460" s="2"/>
      <c r="LW1460" s="2"/>
      <c r="LX1460" s="2"/>
      <c r="LY1460" s="2"/>
      <c r="LZ1460" s="2"/>
      <c r="MA1460" s="2"/>
      <c r="MB1460" s="2"/>
      <c r="MC1460" s="2"/>
      <c r="MD1460" s="2"/>
      <c r="ME1460" s="2"/>
      <c r="MF1460" s="2"/>
      <c r="MG1460" s="2"/>
      <c r="MH1460" s="2"/>
      <c r="MI1460" s="2"/>
      <c r="MJ1460" s="2"/>
      <c r="MK1460" s="2"/>
      <c r="ML1460" s="2"/>
      <c r="MM1460" s="2"/>
      <c r="MN1460" s="2"/>
      <c r="MO1460" s="2"/>
      <c r="MP1460" s="2"/>
      <c r="MQ1460" s="2"/>
      <c r="MR1460" s="2"/>
      <c r="MS1460" s="2"/>
      <c r="MT1460" s="2"/>
      <c r="MU1460" s="2"/>
      <c r="MV1460" s="2"/>
      <c r="MW1460" s="2"/>
      <c r="MX1460" s="2"/>
      <c r="MY1460" s="2"/>
      <c r="MZ1460" s="2"/>
      <c r="NA1460" s="2"/>
      <c r="NB1460" s="2"/>
      <c r="NC1460" s="2"/>
      <c r="ND1460" s="2"/>
      <c r="NE1460" s="2"/>
      <c r="NF1460" s="2"/>
      <c r="NG1460" s="2"/>
      <c r="NH1460" s="2"/>
      <c r="NI1460" s="2"/>
      <c r="NJ1460" s="2"/>
      <c r="NK1460" s="2"/>
      <c r="NL1460" s="2"/>
      <c r="NM1460" s="2"/>
      <c r="NN1460" s="2"/>
      <c r="NO1460" s="2"/>
      <c r="NP1460" s="2"/>
      <c r="NQ1460" s="2"/>
      <c r="NR1460" s="2"/>
      <c r="NS1460" s="2"/>
      <c r="NT1460" s="2"/>
      <c r="NU1460" s="2"/>
      <c r="NV1460" s="2"/>
      <c r="NW1460" s="2"/>
      <c r="NX1460" s="2"/>
      <c r="NY1460" s="2"/>
      <c r="NZ1460" s="2"/>
      <c r="OA1460" s="2"/>
      <c r="OB1460" s="2"/>
      <c r="OC1460" s="2"/>
      <c r="OD1460" s="2"/>
      <c r="OE1460" s="2"/>
      <c r="OF1460" s="2"/>
      <c r="OG1460" s="2"/>
      <c r="OH1460" s="2"/>
      <c r="OI1460" s="2"/>
      <c r="OJ1460" s="2"/>
      <c r="OK1460" s="2"/>
      <c r="OL1460" s="2"/>
      <c r="OM1460" s="2"/>
      <c r="ON1460" s="2"/>
      <c r="OO1460" s="2"/>
      <c r="OP1460" s="2"/>
      <c r="OQ1460" s="2"/>
      <c r="OR1460" s="2"/>
      <c r="OS1460" s="2"/>
      <c r="OT1460" s="2"/>
      <c r="OU1460" s="2"/>
      <c r="OV1460" s="2"/>
      <c r="OW1460" s="2"/>
      <c r="OX1460" s="2"/>
      <c r="OY1460" s="2"/>
      <c r="OZ1460" s="2"/>
      <c r="PA1460" s="2"/>
      <c r="PB1460" s="2"/>
      <c r="PC1460" s="2"/>
      <c r="PD1460" s="2"/>
      <c r="PE1460" s="2"/>
      <c r="PF1460" s="2"/>
      <c r="PG1460" s="2"/>
      <c r="PH1460" s="2"/>
      <c r="PI1460" s="2"/>
      <c r="PJ1460" s="2"/>
      <c r="PK1460" s="2"/>
      <c r="PL1460" s="2"/>
      <c r="PM1460" s="2"/>
      <c r="PN1460" s="2"/>
      <c r="PO1460" s="2"/>
    </row>
    <row r="1461" spans="1:431" ht="98" hidden="1" x14ac:dyDescent="0.15">
      <c r="A1461" s="6" t="s">
        <v>696</v>
      </c>
      <c r="B1461" s="3"/>
      <c r="C1461" s="6"/>
      <c r="D1461" s="6"/>
      <c r="E1461" s="3"/>
      <c r="F1461" s="6"/>
      <c r="G1461" s="6"/>
      <c r="H1461" s="6"/>
      <c r="I1461" s="3"/>
      <c r="J1461" s="6"/>
      <c r="K1461" s="3"/>
      <c r="L1461" s="3"/>
      <c r="M1461" s="3"/>
      <c r="N1461" s="6"/>
      <c r="O1461" s="3"/>
      <c r="P1461" s="6"/>
      <c r="Q1461" s="6"/>
      <c r="R1461" s="6"/>
      <c r="S1461" s="3"/>
      <c r="T1461" s="3"/>
      <c r="U1461" s="3"/>
      <c r="V1461" s="3"/>
      <c r="W1461" s="3"/>
      <c r="X1461" s="3"/>
      <c r="Y1461" s="6"/>
      <c r="Z1461" s="6"/>
      <c r="AA1461" s="6"/>
      <c r="AB1461" s="3"/>
      <c r="AC1461" s="6"/>
      <c r="AD1461" s="6"/>
      <c r="AE1461" s="3"/>
      <c r="AF1461" s="3"/>
      <c r="AG1461" s="6"/>
      <c r="AH1461" s="6"/>
      <c r="AI1461" s="3"/>
      <c r="AJ1461" s="3"/>
      <c r="AK1461" s="3"/>
      <c r="AL1461" s="3"/>
      <c r="AM1461" s="6"/>
      <c r="AN1461" s="3"/>
      <c r="AO1461" s="3"/>
      <c r="AP1461" s="3"/>
      <c r="AQ1461" s="3"/>
      <c r="AR1461" s="3"/>
      <c r="AS1461" s="3"/>
      <c r="AT1461" s="6"/>
      <c r="AU1461" s="6"/>
      <c r="AV1461" s="6"/>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v>1970</v>
      </c>
      <c r="BZ1461" s="3" t="s">
        <v>2504</v>
      </c>
      <c r="CA1461" s="3" t="s">
        <v>2343</v>
      </c>
      <c r="CB1461" s="3" t="s">
        <v>2513</v>
      </c>
      <c r="CC1461" s="3" t="s">
        <v>2380</v>
      </c>
      <c r="CD1461" s="3"/>
      <c r="CE1461" s="3"/>
      <c r="CF1461" s="7"/>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J1461" s="1"/>
      <c r="DK1461" s="1"/>
      <c r="DL1461" s="1"/>
      <c r="DM1461" s="1"/>
      <c r="DN1461" s="1"/>
      <c r="DO1461" s="1"/>
      <c r="DQ1461" s="1"/>
      <c r="DT1461" s="1"/>
      <c r="DW1461" s="1"/>
      <c r="DX1461" s="1"/>
      <c r="DY1461" s="1"/>
      <c r="DZ1461" s="1"/>
      <c r="EA1461" s="1"/>
      <c r="EB1461" s="1"/>
      <c r="EC1461" s="1"/>
      <c r="EF1461" s="1"/>
      <c r="ER1461" s="1"/>
      <c r="ET1461" s="1"/>
      <c r="FH1461" s="1"/>
      <c r="FI1461" s="1"/>
      <c r="LT1461" s="2"/>
      <c r="LU1461" s="2"/>
      <c r="LV1461" s="2"/>
      <c r="LW1461" s="2"/>
      <c r="LX1461" s="2"/>
      <c r="LY1461" s="2"/>
      <c r="LZ1461" s="2"/>
      <c r="MA1461" s="2"/>
      <c r="MB1461" s="2"/>
      <c r="MC1461" s="2"/>
      <c r="MD1461" s="2"/>
      <c r="ME1461" s="2"/>
      <c r="MF1461" s="2"/>
      <c r="MG1461" s="2"/>
      <c r="MH1461" s="2"/>
      <c r="MI1461" s="2"/>
      <c r="MJ1461" s="2"/>
      <c r="MK1461" s="2"/>
      <c r="ML1461" s="2"/>
      <c r="MM1461" s="2"/>
      <c r="MN1461" s="2"/>
      <c r="MO1461" s="2"/>
      <c r="MP1461" s="2"/>
      <c r="MQ1461" s="2"/>
      <c r="MR1461" s="2"/>
      <c r="MS1461" s="2"/>
      <c r="MT1461" s="2"/>
      <c r="MU1461" s="2"/>
      <c r="MV1461" s="2"/>
      <c r="MW1461" s="2"/>
      <c r="MX1461" s="2"/>
      <c r="MY1461" s="2"/>
      <c r="MZ1461" s="2"/>
      <c r="NA1461" s="2"/>
      <c r="NB1461" s="2"/>
      <c r="NC1461" s="2"/>
      <c r="ND1461" s="2"/>
      <c r="NE1461" s="2"/>
      <c r="NF1461" s="2"/>
      <c r="NG1461" s="2"/>
      <c r="NH1461" s="2"/>
      <c r="NI1461" s="2"/>
      <c r="NJ1461" s="2"/>
      <c r="NK1461" s="2"/>
      <c r="NL1461" s="2"/>
      <c r="NM1461" s="2"/>
      <c r="NN1461" s="2"/>
      <c r="NO1461" s="2"/>
      <c r="NP1461" s="2"/>
      <c r="NQ1461" s="2"/>
      <c r="NR1461" s="2"/>
      <c r="NS1461" s="2"/>
      <c r="NT1461" s="2"/>
      <c r="NU1461" s="2"/>
      <c r="NV1461" s="2"/>
      <c r="NW1461" s="2"/>
      <c r="NX1461" s="2"/>
      <c r="NY1461" s="2"/>
      <c r="NZ1461" s="2"/>
      <c r="OA1461" s="2"/>
      <c r="OB1461" s="2"/>
      <c r="OC1461" s="2"/>
      <c r="OD1461" s="2"/>
      <c r="OE1461" s="2"/>
      <c r="OF1461" s="2"/>
      <c r="OG1461" s="2"/>
      <c r="OH1461" s="2"/>
      <c r="OI1461" s="2"/>
      <c r="OJ1461" s="2"/>
      <c r="OK1461" s="2"/>
      <c r="OL1461" s="2"/>
      <c r="OM1461" s="2"/>
      <c r="ON1461" s="2"/>
      <c r="OO1461" s="2"/>
      <c r="OP1461" s="2"/>
      <c r="OQ1461" s="2"/>
      <c r="OR1461" s="2"/>
      <c r="OS1461" s="2"/>
      <c r="OT1461" s="2"/>
      <c r="OU1461" s="2"/>
      <c r="OV1461" s="2"/>
      <c r="OW1461" s="2"/>
      <c r="OX1461" s="2"/>
      <c r="OY1461" s="2"/>
      <c r="OZ1461" s="2"/>
      <c r="PA1461" s="2"/>
      <c r="PB1461" s="2"/>
      <c r="PC1461" s="2"/>
      <c r="PD1461" s="2"/>
      <c r="PE1461" s="2"/>
      <c r="PF1461" s="2"/>
      <c r="PG1461" s="2"/>
      <c r="PH1461" s="2"/>
      <c r="PI1461" s="2"/>
      <c r="PJ1461" s="2"/>
      <c r="PK1461" s="2"/>
      <c r="PL1461" s="2"/>
      <c r="PM1461" s="2"/>
      <c r="PN1461" s="2"/>
      <c r="PO1461" s="2"/>
    </row>
    <row r="1462" spans="1:431" ht="98" hidden="1" x14ac:dyDescent="0.15">
      <c r="A1462" s="6" t="s">
        <v>707</v>
      </c>
      <c r="B1462" s="3"/>
      <c r="C1462" s="6"/>
      <c r="D1462" s="6"/>
      <c r="E1462" s="3"/>
      <c r="F1462" s="6"/>
      <c r="G1462" s="6"/>
      <c r="H1462" s="6"/>
      <c r="I1462" s="3"/>
      <c r="J1462" s="6"/>
      <c r="K1462" s="3"/>
      <c r="L1462" s="3"/>
      <c r="M1462" s="3"/>
      <c r="N1462" s="6"/>
      <c r="O1462" s="3"/>
      <c r="P1462" s="6"/>
      <c r="Q1462" s="6"/>
      <c r="R1462" s="6"/>
      <c r="S1462" s="3"/>
      <c r="T1462" s="3"/>
      <c r="U1462" s="3"/>
      <c r="V1462" s="3"/>
      <c r="W1462" s="3"/>
      <c r="X1462" s="3"/>
      <c r="Y1462" s="6"/>
      <c r="Z1462" s="6"/>
      <c r="AA1462" s="6"/>
      <c r="AB1462" s="3"/>
      <c r="AC1462" s="6"/>
      <c r="AD1462" s="6"/>
      <c r="AE1462" s="3"/>
      <c r="AF1462" s="3"/>
      <c r="AG1462" s="6"/>
      <c r="AH1462" s="6"/>
      <c r="AI1462" s="3"/>
      <c r="AJ1462" s="3"/>
      <c r="AK1462" s="3"/>
      <c r="AL1462" s="3"/>
      <c r="AM1462" s="6"/>
      <c r="AN1462" s="3"/>
      <c r="AO1462" s="3"/>
      <c r="AP1462" s="3"/>
      <c r="AQ1462" s="3"/>
      <c r="AR1462" s="3"/>
      <c r="AS1462" s="3"/>
      <c r="AT1462" s="6"/>
      <c r="AU1462" s="6"/>
      <c r="AV1462" s="6"/>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v>1970</v>
      </c>
      <c r="BZ1462" s="3" t="s">
        <v>2504</v>
      </c>
      <c r="CA1462" s="3" t="s">
        <v>2343</v>
      </c>
      <c r="CB1462" s="3" t="s">
        <v>2513</v>
      </c>
      <c r="CC1462" s="3" t="s">
        <v>2380</v>
      </c>
      <c r="CD1462" s="3"/>
      <c r="CE1462" s="3"/>
      <c r="CF1462" s="7"/>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J1462" s="1"/>
      <c r="DK1462" s="1"/>
      <c r="DL1462" s="1"/>
      <c r="DM1462" s="1"/>
      <c r="DN1462" s="1"/>
      <c r="DO1462" s="1"/>
      <c r="DQ1462" s="1"/>
      <c r="DT1462" s="1"/>
      <c r="DW1462" s="1"/>
      <c r="DX1462" s="1"/>
      <c r="DY1462" s="1"/>
      <c r="DZ1462" s="1"/>
      <c r="EA1462" s="1"/>
      <c r="EB1462" s="1"/>
      <c r="EC1462" s="1"/>
      <c r="EF1462" s="1"/>
      <c r="ER1462" s="1"/>
      <c r="ET1462" s="1"/>
      <c r="FH1462" s="1"/>
      <c r="FI1462" s="1"/>
      <c r="LT1462" s="2"/>
      <c r="LU1462" s="2"/>
      <c r="LV1462" s="2"/>
      <c r="LW1462" s="2"/>
      <c r="LX1462" s="2"/>
      <c r="LY1462" s="2"/>
      <c r="LZ1462" s="2"/>
      <c r="MA1462" s="2"/>
      <c r="MB1462" s="2"/>
      <c r="MC1462" s="2"/>
      <c r="MD1462" s="2"/>
      <c r="ME1462" s="2"/>
      <c r="MF1462" s="2"/>
      <c r="MG1462" s="2"/>
      <c r="MH1462" s="2"/>
      <c r="MI1462" s="2"/>
      <c r="MJ1462" s="2"/>
      <c r="MK1462" s="2"/>
      <c r="ML1462" s="2"/>
      <c r="MM1462" s="2"/>
      <c r="MN1462" s="2"/>
      <c r="MO1462" s="2"/>
      <c r="MP1462" s="2"/>
      <c r="MQ1462" s="2"/>
      <c r="MR1462" s="2"/>
      <c r="MS1462" s="2"/>
      <c r="MT1462" s="2"/>
      <c r="MU1462" s="2"/>
      <c r="MV1462" s="2"/>
      <c r="MW1462" s="2"/>
      <c r="MX1462" s="2"/>
      <c r="MY1462" s="2"/>
      <c r="MZ1462" s="2"/>
      <c r="NA1462" s="2"/>
      <c r="NB1462" s="2"/>
      <c r="NC1462" s="2"/>
      <c r="ND1462" s="2"/>
      <c r="NE1462" s="2"/>
      <c r="NF1462" s="2"/>
      <c r="NG1462" s="2"/>
      <c r="NH1462" s="2"/>
      <c r="NI1462" s="2"/>
      <c r="NJ1462" s="2"/>
      <c r="NK1462" s="2"/>
      <c r="NL1462" s="2"/>
      <c r="NM1462" s="2"/>
      <c r="NN1462" s="2"/>
      <c r="NO1462" s="2"/>
      <c r="NP1462" s="2"/>
      <c r="NQ1462" s="2"/>
      <c r="NR1462" s="2"/>
      <c r="NS1462" s="2"/>
      <c r="NT1462" s="2"/>
      <c r="NU1462" s="2"/>
      <c r="NV1462" s="2"/>
      <c r="NW1462" s="2"/>
      <c r="NX1462" s="2"/>
      <c r="NY1462" s="2"/>
      <c r="NZ1462" s="2"/>
      <c r="OA1462" s="2"/>
      <c r="OB1462" s="2"/>
      <c r="OC1462" s="2"/>
      <c r="OD1462" s="2"/>
      <c r="OE1462" s="2"/>
      <c r="OF1462" s="2"/>
      <c r="OG1462" s="2"/>
      <c r="OH1462" s="2"/>
      <c r="OI1462" s="2"/>
      <c r="OJ1462" s="2"/>
      <c r="OK1462" s="2"/>
      <c r="OL1462" s="2"/>
      <c r="OM1462" s="2"/>
      <c r="ON1462" s="2"/>
      <c r="OO1462" s="2"/>
      <c r="OP1462" s="2"/>
      <c r="OQ1462" s="2"/>
      <c r="OR1462" s="2"/>
      <c r="OS1462" s="2"/>
      <c r="OT1462" s="2"/>
      <c r="OU1462" s="2"/>
      <c r="OV1462" s="2"/>
      <c r="OW1462" s="2"/>
      <c r="OX1462" s="2"/>
      <c r="OY1462" s="2"/>
      <c r="OZ1462" s="2"/>
      <c r="PA1462" s="2"/>
      <c r="PB1462" s="2"/>
      <c r="PC1462" s="2"/>
      <c r="PD1462" s="2"/>
      <c r="PE1462" s="2"/>
      <c r="PF1462" s="2"/>
      <c r="PG1462" s="2"/>
      <c r="PH1462" s="2"/>
      <c r="PI1462" s="2"/>
      <c r="PJ1462" s="2"/>
      <c r="PK1462" s="2"/>
      <c r="PL1462" s="2"/>
      <c r="PM1462" s="2"/>
      <c r="PN1462" s="2"/>
      <c r="PO1462" s="2"/>
    </row>
    <row r="1463" spans="1:431" ht="98" hidden="1" x14ac:dyDescent="0.15">
      <c r="A1463" s="6" t="s">
        <v>718</v>
      </c>
      <c r="B1463" s="3"/>
      <c r="C1463" s="6"/>
      <c r="D1463" s="6"/>
      <c r="E1463" s="3"/>
      <c r="F1463" s="6"/>
      <c r="G1463" s="6"/>
      <c r="H1463" s="6"/>
      <c r="I1463" s="3"/>
      <c r="J1463" s="6"/>
      <c r="K1463" s="3"/>
      <c r="L1463" s="3"/>
      <c r="M1463" s="3"/>
      <c r="N1463" s="6"/>
      <c r="O1463" s="3"/>
      <c r="P1463" s="6"/>
      <c r="Q1463" s="6"/>
      <c r="R1463" s="6"/>
      <c r="S1463" s="3"/>
      <c r="T1463" s="3"/>
      <c r="U1463" s="3"/>
      <c r="V1463" s="3"/>
      <c r="W1463" s="3"/>
      <c r="X1463" s="3"/>
      <c r="Y1463" s="6"/>
      <c r="Z1463" s="6"/>
      <c r="AA1463" s="6"/>
      <c r="AB1463" s="3"/>
      <c r="AC1463" s="6"/>
      <c r="AD1463" s="6"/>
      <c r="AE1463" s="3"/>
      <c r="AF1463" s="3"/>
      <c r="AG1463" s="6"/>
      <c r="AH1463" s="6"/>
      <c r="AI1463" s="3"/>
      <c r="AJ1463" s="3"/>
      <c r="AK1463" s="3"/>
      <c r="AL1463" s="3"/>
      <c r="AM1463" s="6"/>
      <c r="AN1463" s="3"/>
      <c r="AO1463" s="3"/>
      <c r="AP1463" s="3"/>
      <c r="AQ1463" s="3"/>
      <c r="AR1463" s="3"/>
      <c r="AS1463" s="3"/>
      <c r="AT1463" s="6"/>
      <c r="AU1463" s="6"/>
      <c r="AV1463" s="6"/>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v>1970</v>
      </c>
      <c r="BZ1463" s="3" t="s">
        <v>2504</v>
      </c>
      <c r="CA1463" s="3" t="s">
        <v>2343</v>
      </c>
      <c r="CB1463" s="3" t="s">
        <v>2513</v>
      </c>
      <c r="CC1463" s="3" t="s">
        <v>2380</v>
      </c>
      <c r="CD1463" s="3"/>
      <c r="CE1463" s="3"/>
      <c r="CF1463" s="7"/>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J1463" s="1"/>
      <c r="DK1463" s="1"/>
      <c r="DL1463" s="1"/>
      <c r="DM1463" s="1"/>
      <c r="DN1463" s="1"/>
      <c r="DO1463" s="1"/>
      <c r="DQ1463" s="1"/>
      <c r="DT1463" s="1"/>
      <c r="DW1463" s="1"/>
      <c r="DX1463" s="1"/>
      <c r="DY1463" s="1"/>
      <c r="DZ1463" s="1"/>
      <c r="EA1463" s="1"/>
      <c r="EB1463" s="1"/>
      <c r="EC1463" s="1"/>
      <c r="EF1463" s="1"/>
      <c r="ER1463" s="1"/>
      <c r="ET1463" s="1"/>
      <c r="FH1463" s="1"/>
      <c r="FI1463" s="1"/>
      <c r="LT1463" s="2"/>
      <c r="LU1463" s="2"/>
      <c r="LV1463" s="2"/>
      <c r="LW1463" s="2"/>
      <c r="LX1463" s="2"/>
      <c r="LY1463" s="2"/>
      <c r="LZ1463" s="2"/>
      <c r="MA1463" s="2"/>
      <c r="MB1463" s="2"/>
      <c r="MC1463" s="2"/>
      <c r="MD1463" s="2"/>
      <c r="ME1463" s="2"/>
      <c r="MF1463" s="2"/>
      <c r="MG1463" s="2"/>
      <c r="MH1463" s="2"/>
      <c r="MI1463" s="2"/>
      <c r="MJ1463" s="2"/>
      <c r="MK1463" s="2"/>
      <c r="ML1463" s="2"/>
      <c r="MM1463" s="2"/>
      <c r="MN1463" s="2"/>
      <c r="MO1463" s="2"/>
      <c r="MP1463" s="2"/>
      <c r="MQ1463" s="2"/>
      <c r="MR1463" s="2"/>
      <c r="MS1463" s="2"/>
      <c r="MT1463" s="2"/>
      <c r="MU1463" s="2"/>
      <c r="MV1463" s="2"/>
      <c r="MW1463" s="2"/>
      <c r="MX1463" s="2"/>
      <c r="MY1463" s="2"/>
      <c r="MZ1463" s="2"/>
      <c r="NA1463" s="2"/>
      <c r="NB1463" s="2"/>
      <c r="NC1463" s="2"/>
      <c r="ND1463" s="2"/>
      <c r="NE1463" s="2"/>
      <c r="NF1463" s="2"/>
      <c r="NG1463" s="2"/>
      <c r="NH1463" s="2"/>
      <c r="NI1463" s="2"/>
      <c r="NJ1463" s="2"/>
      <c r="NK1463" s="2"/>
      <c r="NL1463" s="2"/>
      <c r="NM1463" s="2"/>
      <c r="NN1463" s="2"/>
      <c r="NO1463" s="2"/>
      <c r="NP1463" s="2"/>
      <c r="NQ1463" s="2"/>
      <c r="NR1463" s="2"/>
      <c r="NS1463" s="2"/>
      <c r="NT1463" s="2"/>
      <c r="NU1463" s="2"/>
      <c r="NV1463" s="2"/>
      <c r="NW1463" s="2"/>
      <c r="NX1463" s="2"/>
      <c r="NY1463" s="2"/>
      <c r="NZ1463" s="2"/>
      <c r="OA1463" s="2"/>
      <c r="OB1463" s="2"/>
      <c r="OC1463" s="2"/>
      <c r="OD1463" s="2"/>
      <c r="OE1463" s="2"/>
      <c r="OF1463" s="2"/>
      <c r="OG1463" s="2"/>
      <c r="OH1463" s="2"/>
      <c r="OI1463" s="2"/>
      <c r="OJ1463" s="2"/>
      <c r="OK1463" s="2"/>
      <c r="OL1463" s="2"/>
      <c r="OM1463" s="2"/>
      <c r="ON1463" s="2"/>
      <c r="OO1463" s="2"/>
      <c r="OP1463" s="2"/>
      <c r="OQ1463" s="2"/>
      <c r="OR1463" s="2"/>
      <c r="OS1463" s="2"/>
      <c r="OT1463" s="2"/>
      <c r="OU1463" s="2"/>
      <c r="OV1463" s="2"/>
      <c r="OW1463" s="2"/>
      <c r="OX1463" s="2"/>
      <c r="OY1463" s="2"/>
      <c r="OZ1463" s="2"/>
      <c r="PA1463" s="2"/>
      <c r="PB1463" s="2"/>
      <c r="PC1463" s="2"/>
      <c r="PD1463" s="2"/>
      <c r="PE1463" s="2"/>
      <c r="PF1463" s="2"/>
      <c r="PG1463" s="2"/>
      <c r="PH1463" s="2"/>
      <c r="PI1463" s="2"/>
      <c r="PJ1463" s="2"/>
      <c r="PK1463" s="2"/>
      <c r="PL1463" s="2"/>
      <c r="PM1463" s="2"/>
      <c r="PN1463" s="2"/>
      <c r="PO1463" s="2"/>
    </row>
    <row r="1464" spans="1:431" ht="98" hidden="1" x14ac:dyDescent="0.15">
      <c r="A1464" s="6" t="s">
        <v>729</v>
      </c>
      <c r="B1464" s="3"/>
      <c r="C1464" s="6"/>
      <c r="D1464" s="6"/>
      <c r="E1464" s="3"/>
      <c r="F1464" s="6"/>
      <c r="G1464" s="6"/>
      <c r="H1464" s="6"/>
      <c r="I1464" s="3"/>
      <c r="J1464" s="6"/>
      <c r="K1464" s="3"/>
      <c r="L1464" s="3"/>
      <c r="M1464" s="3"/>
      <c r="N1464" s="6"/>
      <c r="O1464" s="3"/>
      <c r="P1464" s="6"/>
      <c r="Q1464" s="6"/>
      <c r="R1464" s="6"/>
      <c r="S1464" s="3"/>
      <c r="T1464" s="3"/>
      <c r="U1464" s="3"/>
      <c r="V1464" s="3"/>
      <c r="W1464" s="3"/>
      <c r="X1464" s="3"/>
      <c r="Y1464" s="6"/>
      <c r="Z1464" s="6"/>
      <c r="AA1464" s="6"/>
      <c r="AB1464" s="3"/>
      <c r="AC1464" s="6"/>
      <c r="AD1464" s="6"/>
      <c r="AE1464" s="3"/>
      <c r="AF1464" s="3"/>
      <c r="AG1464" s="6"/>
      <c r="AH1464" s="6"/>
      <c r="AI1464" s="3"/>
      <c r="AJ1464" s="3"/>
      <c r="AK1464" s="3"/>
      <c r="AL1464" s="3"/>
      <c r="AM1464" s="6"/>
      <c r="AN1464" s="3"/>
      <c r="AO1464" s="3"/>
      <c r="AP1464" s="3"/>
      <c r="AQ1464" s="3"/>
      <c r="AR1464" s="3"/>
      <c r="AS1464" s="3"/>
      <c r="AT1464" s="6"/>
      <c r="AU1464" s="6"/>
      <c r="AV1464" s="6"/>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v>1970</v>
      </c>
      <c r="BZ1464" s="3" t="s">
        <v>2504</v>
      </c>
      <c r="CA1464" s="3" t="s">
        <v>2343</v>
      </c>
      <c r="CB1464" s="3" t="s">
        <v>2513</v>
      </c>
      <c r="CC1464" s="3" t="s">
        <v>2380</v>
      </c>
      <c r="CD1464" s="3"/>
      <c r="CE1464" s="3"/>
      <c r="CF1464" s="7"/>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J1464" s="1"/>
      <c r="DK1464" s="1"/>
      <c r="DL1464" s="1"/>
      <c r="DM1464" s="1"/>
      <c r="DN1464" s="1"/>
      <c r="DO1464" s="1"/>
      <c r="DQ1464" s="1"/>
      <c r="DT1464" s="1"/>
      <c r="DW1464" s="1"/>
      <c r="DX1464" s="1"/>
      <c r="DY1464" s="1"/>
      <c r="DZ1464" s="1"/>
      <c r="EA1464" s="1"/>
      <c r="EB1464" s="1"/>
      <c r="EC1464" s="1"/>
      <c r="EF1464" s="1"/>
      <c r="ER1464" s="1"/>
      <c r="ET1464" s="1"/>
      <c r="FH1464" s="1"/>
      <c r="FI1464" s="1"/>
      <c r="LT1464" s="2"/>
      <c r="LU1464" s="2"/>
      <c r="LV1464" s="2"/>
      <c r="LW1464" s="2"/>
      <c r="LX1464" s="2"/>
      <c r="LY1464" s="2"/>
      <c r="LZ1464" s="2"/>
      <c r="MA1464" s="2"/>
      <c r="MB1464" s="2"/>
      <c r="MC1464" s="2"/>
      <c r="MD1464" s="2"/>
      <c r="ME1464" s="2"/>
      <c r="MF1464" s="2"/>
      <c r="MG1464" s="2"/>
      <c r="MH1464" s="2"/>
      <c r="MI1464" s="2"/>
      <c r="MJ1464" s="2"/>
      <c r="MK1464" s="2"/>
      <c r="ML1464" s="2"/>
      <c r="MM1464" s="2"/>
      <c r="MN1464" s="2"/>
      <c r="MO1464" s="2"/>
      <c r="MP1464" s="2"/>
      <c r="MQ1464" s="2"/>
      <c r="MR1464" s="2"/>
      <c r="MS1464" s="2"/>
      <c r="MT1464" s="2"/>
      <c r="MU1464" s="2"/>
      <c r="MV1464" s="2"/>
      <c r="MW1464" s="2"/>
      <c r="MX1464" s="2"/>
      <c r="MY1464" s="2"/>
      <c r="MZ1464" s="2"/>
      <c r="NA1464" s="2"/>
      <c r="NB1464" s="2"/>
      <c r="NC1464" s="2"/>
      <c r="ND1464" s="2"/>
      <c r="NE1464" s="2"/>
      <c r="NF1464" s="2"/>
      <c r="NG1464" s="2"/>
      <c r="NH1464" s="2"/>
      <c r="NI1464" s="2"/>
      <c r="NJ1464" s="2"/>
      <c r="NK1464" s="2"/>
      <c r="NL1464" s="2"/>
      <c r="NM1464" s="2"/>
      <c r="NN1464" s="2"/>
      <c r="NO1464" s="2"/>
      <c r="NP1464" s="2"/>
      <c r="NQ1464" s="2"/>
      <c r="NR1464" s="2"/>
      <c r="NS1464" s="2"/>
      <c r="NT1464" s="2"/>
      <c r="NU1464" s="2"/>
      <c r="NV1464" s="2"/>
      <c r="NW1464" s="2"/>
      <c r="NX1464" s="2"/>
      <c r="NY1464" s="2"/>
      <c r="NZ1464" s="2"/>
      <c r="OA1464" s="2"/>
      <c r="OB1464" s="2"/>
      <c r="OC1464" s="2"/>
      <c r="OD1464" s="2"/>
      <c r="OE1464" s="2"/>
      <c r="OF1464" s="2"/>
      <c r="OG1464" s="2"/>
      <c r="OH1464" s="2"/>
      <c r="OI1464" s="2"/>
      <c r="OJ1464" s="2"/>
      <c r="OK1464" s="2"/>
      <c r="OL1464" s="2"/>
      <c r="OM1464" s="2"/>
      <c r="ON1464" s="2"/>
      <c r="OO1464" s="2"/>
      <c r="OP1464" s="2"/>
      <c r="OQ1464" s="2"/>
      <c r="OR1464" s="2"/>
      <c r="OS1464" s="2"/>
      <c r="OT1464" s="2"/>
      <c r="OU1464" s="2"/>
      <c r="OV1464" s="2"/>
      <c r="OW1464" s="2"/>
      <c r="OX1464" s="2"/>
      <c r="OY1464" s="2"/>
      <c r="OZ1464" s="2"/>
      <c r="PA1464" s="2"/>
      <c r="PB1464" s="2"/>
      <c r="PC1464" s="2"/>
      <c r="PD1464" s="2"/>
      <c r="PE1464" s="2"/>
      <c r="PF1464" s="2"/>
      <c r="PG1464" s="2"/>
      <c r="PH1464" s="2"/>
      <c r="PI1464" s="2"/>
      <c r="PJ1464" s="2"/>
      <c r="PK1464" s="2"/>
      <c r="PL1464" s="2"/>
      <c r="PM1464" s="2"/>
      <c r="PN1464" s="2"/>
      <c r="PO1464" s="2"/>
    </row>
    <row r="1465" spans="1:431" ht="98" hidden="1" x14ac:dyDescent="0.15">
      <c r="A1465" s="6" t="s">
        <v>740</v>
      </c>
      <c r="B1465" s="3"/>
      <c r="C1465" s="6"/>
      <c r="D1465" s="6"/>
      <c r="E1465" s="3"/>
      <c r="F1465" s="6"/>
      <c r="G1465" s="6"/>
      <c r="H1465" s="6"/>
      <c r="I1465" s="3"/>
      <c r="J1465" s="6"/>
      <c r="K1465" s="3"/>
      <c r="L1465" s="3"/>
      <c r="M1465" s="3"/>
      <c r="N1465" s="6"/>
      <c r="O1465" s="3"/>
      <c r="P1465" s="6"/>
      <c r="Q1465" s="6"/>
      <c r="R1465" s="6"/>
      <c r="S1465" s="3"/>
      <c r="T1465" s="3"/>
      <c r="U1465" s="3"/>
      <c r="V1465" s="3"/>
      <c r="W1465" s="3"/>
      <c r="X1465" s="3"/>
      <c r="Y1465" s="6"/>
      <c r="Z1465" s="6"/>
      <c r="AA1465" s="6"/>
      <c r="AB1465" s="3"/>
      <c r="AC1465" s="6"/>
      <c r="AD1465" s="6"/>
      <c r="AE1465" s="3"/>
      <c r="AF1465" s="3"/>
      <c r="AG1465" s="6"/>
      <c r="AH1465" s="6"/>
      <c r="AI1465" s="3"/>
      <c r="AJ1465" s="3"/>
      <c r="AK1465" s="3"/>
      <c r="AL1465" s="3"/>
      <c r="AM1465" s="6"/>
      <c r="AN1465" s="3"/>
      <c r="AO1465" s="3"/>
      <c r="AP1465" s="3"/>
      <c r="AQ1465" s="3"/>
      <c r="AR1465" s="3"/>
      <c r="AS1465" s="3"/>
      <c r="AT1465" s="6"/>
      <c r="AU1465" s="6"/>
      <c r="AV1465" s="6"/>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v>1970</v>
      </c>
      <c r="BZ1465" s="3" t="s">
        <v>2504</v>
      </c>
      <c r="CA1465" s="3" t="s">
        <v>2343</v>
      </c>
      <c r="CB1465" s="3" t="s">
        <v>2513</v>
      </c>
      <c r="CC1465" s="3" t="s">
        <v>2380</v>
      </c>
      <c r="CD1465" s="3"/>
      <c r="CE1465" s="3"/>
      <c r="CF1465" s="7"/>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J1465" s="1"/>
      <c r="DK1465" s="1"/>
      <c r="DL1465" s="1"/>
      <c r="DM1465" s="1"/>
      <c r="DN1465" s="1"/>
      <c r="DO1465" s="1"/>
      <c r="DQ1465" s="1"/>
      <c r="DT1465" s="1"/>
      <c r="DW1465" s="1"/>
      <c r="DX1465" s="1"/>
      <c r="DY1465" s="1"/>
      <c r="DZ1465" s="1"/>
      <c r="EA1465" s="1"/>
      <c r="EB1465" s="1"/>
      <c r="EC1465" s="1"/>
      <c r="EF1465" s="1"/>
      <c r="ER1465" s="1"/>
      <c r="ET1465" s="1"/>
      <c r="FH1465" s="1"/>
      <c r="FI1465" s="1"/>
      <c r="LT1465" s="2"/>
      <c r="LU1465" s="2"/>
      <c r="LV1465" s="2"/>
      <c r="LW1465" s="2"/>
      <c r="LX1465" s="2"/>
      <c r="LY1465" s="2"/>
      <c r="LZ1465" s="2"/>
      <c r="MA1465" s="2"/>
      <c r="MB1465" s="2"/>
      <c r="MC1465" s="2"/>
      <c r="MD1465" s="2"/>
      <c r="ME1465" s="2"/>
      <c r="MF1465" s="2"/>
      <c r="MG1465" s="2"/>
      <c r="MH1465" s="2"/>
      <c r="MI1465" s="2"/>
      <c r="MJ1465" s="2"/>
      <c r="MK1465" s="2"/>
      <c r="ML1465" s="2"/>
      <c r="MM1465" s="2"/>
      <c r="MN1465" s="2"/>
      <c r="MO1465" s="2"/>
      <c r="MP1465" s="2"/>
      <c r="MQ1465" s="2"/>
      <c r="MR1465" s="2"/>
      <c r="MS1465" s="2"/>
      <c r="MT1465" s="2"/>
      <c r="MU1465" s="2"/>
      <c r="MV1465" s="2"/>
      <c r="MW1465" s="2"/>
      <c r="MX1465" s="2"/>
      <c r="MY1465" s="2"/>
      <c r="MZ1465" s="2"/>
      <c r="NA1465" s="2"/>
      <c r="NB1465" s="2"/>
      <c r="NC1465" s="2"/>
      <c r="ND1465" s="2"/>
      <c r="NE1465" s="2"/>
      <c r="NF1465" s="2"/>
      <c r="NG1465" s="2"/>
      <c r="NH1465" s="2"/>
      <c r="NI1465" s="2"/>
      <c r="NJ1465" s="2"/>
      <c r="NK1465" s="2"/>
      <c r="NL1465" s="2"/>
      <c r="NM1465" s="2"/>
      <c r="NN1465" s="2"/>
      <c r="NO1465" s="2"/>
      <c r="NP1465" s="2"/>
      <c r="NQ1465" s="2"/>
      <c r="NR1465" s="2"/>
      <c r="NS1465" s="2"/>
      <c r="NT1465" s="2"/>
      <c r="NU1465" s="2"/>
      <c r="NV1465" s="2"/>
      <c r="NW1465" s="2"/>
      <c r="NX1465" s="2"/>
      <c r="NY1465" s="2"/>
      <c r="NZ1465" s="2"/>
      <c r="OA1465" s="2"/>
      <c r="OB1465" s="2"/>
      <c r="OC1465" s="2"/>
      <c r="OD1465" s="2"/>
      <c r="OE1465" s="2"/>
      <c r="OF1465" s="2"/>
      <c r="OG1465" s="2"/>
      <c r="OH1465" s="2"/>
      <c r="OI1465" s="2"/>
      <c r="OJ1465" s="2"/>
      <c r="OK1465" s="2"/>
      <c r="OL1465" s="2"/>
      <c r="OM1465" s="2"/>
      <c r="ON1465" s="2"/>
      <c r="OO1465" s="2"/>
      <c r="OP1465" s="2"/>
      <c r="OQ1465" s="2"/>
      <c r="OR1465" s="2"/>
      <c r="OS1465" s="2"/>
      <c r="OT1465" s="2"/>
      <c r="OU1465" s="2"/>
      <c r="OV1465" s="2"/>
      <c r="OW1465" s="2"/>
      <c r="OX1465" s="2"/>
      <c r="OY1465" s="2"/>
      <c r="OZ1465" s="2"/>
      <c r="PA1465" s="2"/>
      <c r="PB1465" s="2"/>
      <c r="PC1465" s="2"/>
      <c r="PD1465" s="2"/>
      <c r="PE1465" s="2"/>
      <c r="PF1465" s="2"/>
      <c r="PG1465" s="2"/>
      <c r="PH1465" s="2"/>
      <c r="PI1465" s="2"/>
      <c r="PJ1465" s="2"/>
      <c r="PK1465" s="2"/>
      <c r="PL1465" s="2"/>
      <c r="PM1465" s="2"/>
      <c r="PN1465" s="2"/>
      <c r="PO1465" s="2"/>
    </row>
    <row r="1466" spans="1:431" ht="98" hidden="1" x14ac:dyDescent="0.15">
      <c r="A1466" s="6" t="s">
        <v>751</v>
      </c>
      <c r="B1466" s="3"/>
      <c r="C1466" s="6"/>
      <c r="D1466" s="6"/>
      <c r="E1466" s="3"/>
      <c r="F1466" s="6"/>
      <c r="G1466" s="6"/>
      <c r="H1466" s="6"/>
      <c r="I1466" s="3"/>
      <c r="J1466" s="6"/>
      <c r="K1466" s="3"/>
      <c r="L1466" s="3"/>
      <c r="M1466" s="3"/>
      <c r="N1466" s="6"/>
      <c r="O1466" s="3"/>
      <c r="P1466" s="6"/>
      <c r="Q1466" s="6"/>
      <c r="R1466" s="6"/>
      <c r="S1466" s="3"/>
      <c r="T1466" s="3"/>
      <c r="U1466" s="3"/>
      <c r="V1466" s="3"/>
      <c r="W1466" s="3"/>
      <c r="X1466" s="3"/>
      <c r="Y1466" s="6"/>
      <c r="Z1466" s="6"/>
      <c r="AA1466" s="6"/>
      <c r="AB1466" s="3"/>
      <c r="AC1466" s="6"/>
      <c r="AD1466" s="6"/>
      <c r="AE1466" s="3"/>
      <c r="AF1466" s="3"/>
      <c r="AG1466" s="6"/>
      <c r="AH1466" s="6"/>
      <c r="AI1466" s="3"/>
      <c r="AJ1466" s="3"/>
      <c r="AK1466" s="3"/>
      <c r="AL1466" s="3"/>
      <c r="AM1466" s="6"/>
      <c r="AN1466" s="3"/>
      <c r="AO1466" s="3"/>
      <c r="AP1466" s="3"/>
      <c r="AQ1466" s="3"/>
      <c r="AR1466" s="3"/>
      <c r="AS1466" s="3"/>
      <c r="AT1466" s="6"/>
      <c r="AU1466" s="6"/>
      <c r="AV1466" s="6"/>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v>1970</v>
      </c>
      <c r="BZ1466" s="3" t="s">
        <v>2504</v>
      </c>
      <c r="CA1466" s="3" t="s">
        <v>2343</v>
      </c>
      <c r="CB1466" s="3" t="s">
        <v>2513</v>
      </c>
      <c r="CC1466" s="3" t="s">
        <v>2380</v>
      </c>
      <c r="CD1466" s="3"/>
      <c r="CE1466" s="3"/>
      <c r="CF1466" s="7"/>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J1466" s="1"/>
      <c r="DK1466" s="1"/>
      <c r="DL1466" s="1"/>
      <c r="DM1466" s="1"/>
      <c r="DN1466" s="1"/>
      <c r="DO1466" s="1"/>
      <c r="DQ1466" s="1"/>
      <c r="DT1466" s="1"/>
      <c r="DW1466" s="1"/>
      <c r="DX1466" s="1"/>
      <c r="DY1466" s="1"/>
      <c r="DZ1466" s="1"/>
      <c r="EA1466" s="1"/>
      <c r="EB1466" s="1"/>
      <c r="EC1466" s="1"/>
      <c r="EF1466" s="1"/>
      <c r="ER1466" s="1"/>
      <c r="ET1466" s="1"/>
      <c r="FH1466" s="1"/>
      <c r="FI1466" s="1"/>
      <c r="LT1466" s="2"/>
      <c r="LU1466" s="2"/>
      <c r="LV1466" s="2"/>
      <c r="LW1466" s="2"/>
      <c r="LX1466" s="2"/>
      <c r="LY1466" s="2"/>
      <c r="LZ1466" s="2"/>
      <c r="MA1466" s="2"/>
      <c r="MB1466" s="2"/>
      <c r="MC1466" s="2"/>
      <c r="MD1466" s="2"/>
      <c r="ME1466" s="2"/>
      <c r="MF1466" s="2"/>
      <c r="MG1466" s="2"/>
      <c r="MH1466" s="2"/>
      <c r="MI1466" s="2"/>
      <c r="MJ1466" s="2"/>
      <c r="MK1466" s="2"/>
      <c r="ML1466" s="2"/>
      <c r="MM1466" s="2"/>
      <c r="MN1466" s="2"/>
      <c r="MO1466" s="2"/>
      <c r="MP1466" s="2"/>
      <c r="MQ1466" s="2"/>
      <c r="MR1466" s="2"/>
      <c r="MS1466" s="2"/>
      <c r="MT1466" s="2"/>
      <c r="MU1466" s="2"/>
      <c r="MV1466" s="2"/>
      <c r="MW1466" s="2"/>
      <c r="MX1466" s="2"/>
      <c r="MY1466" s="2"/>
      <c r="MZ1466" s="2"/>
      <c r="NA1466" s="2"/>
      <c r="NB1466" s="2"/>
      <c r="NC1466" s="2"/>
      <c r="ND1466" s="2"/>
      <c r="NE1466" s="2"/>
      <c r="NF1466" s="2"/>
      <c r="NG1466" s="2"/>
      <c r="NH1466" s="2"/>
      <c r="NI1466" s="2"/>
      <c r="NJ1466" s="2"/>
      <c r="NK1466" s="2"/>
      <c r="NL1466" s="2"/>
      <c r="NM1466" s="2"/>
      <c r="NN1466" s="2"/>
      <c r="NO1466" s="2"/>
      <c r="NP1466" s="2"/>
      <c r="NQ1466" s="2"/>
      <c r="NR1466" s="2"/>
      <c r="NS1466" s="2"/>
      <c r="NT1466" s="2"/>
      <c r="NU1466" s="2"/>
      <c r="NV1466" s="2"/>
      <c r="NW1466" s="2"/>
      <c r="NX1466" s="2"/>
      <c r="NY1466" s="2"/>
      <c r="NZ1466" s="2"/>
      <c r="OA1466" s="2"/>
      <c r="OB1466" s="2"/>
      <c r="OC1466" s="2"/>
      <c r="OD1466" s="2"/>
      <c r="OE1466" s="2"/>
      <c r="OF1466" s="2"/>
      <c r="OG1466" s="2"/>
      <c r="OH1466" s="2"/>
      <c r="OI1466" s="2"/>
      <c r="OJ1466" s="2"/>
      <c r="OK1466" s="2"/>
      <c r="OL1466" s="2"/>
      <c r="OM1466" s="2"/>
      <c r="ON1466" s="2"/>
      <c r="OO1466" s="2"/>
      <c r="OP1466" s="2"/>
      <c r="OQ1466" s="2"/>
      <c r="OR1466" s="2"/>
      <c r="OS1466" s="2"/>
      <c r="OT1466" s="2"/>
      <c r="OU1466" s="2"/>
      <c r="OV1466" s="2"/>
      <c r="OW1466" s="2"/>
      <c r="OX1466" s="2"/>
      <c r="OY1466" s="2"/>
      <c r="OZ1466" s="2"/>
      <c r="PA1466" s="2"/>
      <c r="PB1466" s="2"/>
      <c r="PC1466" s="2"/>
      <c r="PD1466" s="2"/>
      <c r="PE1466" s="2"/>
      <c r="PF1466" s="2"/>
      <c r="PG1466" s="2"/>
      <c r="PH1466" s="2"/>
      <c r="PI1466" s="2"/>
      <c r="PJ1466" s="2"/>
      <c r="PK1466" s="2"/>
      <c r="PL1466" s="2"/>
      <c r="PM1466" s="2"/>
      <c r="PN1466" s="2"/>
      <c r="PO1466" s="2"/>
    </row>
    <row r="1467" spans="1:431" ht="98" hidden="1" x14ac:dyDescent="0.15">
      <c r="A1467" s="6" t="s">
        <v>761</v>
      </c>
      <c r="B1467" s="3"/>
      <c r="C1467" s="6"/>
      <c r="D1467" s="6"/>
      <c r="E1467" s="3"/>
      <c r="F1467" s="6"/>
      <c r="G1467" s="6"/>
      <c r="H1467" s="6"/>
      <c r="I1467" s="3"/>
      <c r="J1467" s="6"/>
      <c r="K1467" s="3"/>
      <c r="L1467" s="3"/>
      <c r="M1467" s="3"/>
      <c r="N1467" s="6"/>
      <c r="O1467" s="3"/>
      <c r="P1467" s="6"/>
      <c r="Q1467" s="6"/>
      <c r="R1467" s="6"/>
      <c r="S1467" s="3"/>
      <c r="T1467" s="3"/>
      <c r="U1467" s="3"/>
      <c r="V1467" s="3"/>
      <c r="W1467" s="3"/>
      <c r="X1467" s="3"/>
      <c r="Y1467" s="6"/>
      <c r="Z1467" s="6"/>
      <c r="AA1467" s="6"/>
      <c r="AB1467" s="3"/>
      <c r="AC1467" s="6"/>
      <c r="AD1467" s="6"/>
      <c r="AE1467" s="3"/>
      <c r="AF1467" s="3"/>
      <c r="AG1467" s="6"/>
      <c r="AH1467" s="6"/>
      <c r="AI1467" s="3"/>
      <c r="AJ1467" s="3"/>
      <c r="AK1467" s="3"/>
      <c r="AL1467" s="3"/>
      <c r="AM1467" s="6"/>
      <c r="AN1467" s="3"/>
      <c r="AO1467" s="3"/>
      <c r="AP1467" s="3"/>
      <c r="AQ1467" s="3"/>
      <c r="AR1467" s="3"/>
      <c r="AS1467" s="3"/>
      <c r="AT1467" s="6"/>
      <c r="AU1467" s="6"/>
      <c r="AV1467" s="6"/>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v>1970</v>
      </c>
      <c r="BZ1467" s="3" t="s">
        <v>2504</v>
      </c>
      <c r="CA1467" s="3" t="s">
        <v>2343</v>
      </c>
      <c r="CB1467" s="3" t="s">
        <v>2513</v>
      </c>
      <c r="CC1467" s="3" t="s">
        <v>2380</v>
      </c>
      <c r="CD1467" s="3"/>
      <c r="CE1467" s="3"/>
      <c r="CF1467" s="7"/>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J1467" s="1"/>
      <c r="DK1467" s="1"/>
      <c r="DL1467" s="1"/>
      <c r="DM1467" s="1"/>
      <c r="DN1467" s="1"/>
      <c r="DO1467" s="1"/>
      <c r="DQ1467" s="1"/>
      <c r="DT1467" s="1"/>
      <c r="DW1467" s="1"/>
      <c r="DX1467" s="1"/>
      <c r="DY1467" s="1"/>
      <c r="DZ1467" s="1"/>
      <c r="EA1467" s="1"/>
      <c r="EB1467" s="1"/>
      <c r="EC1467" s="1"/>
      <c r="EF1467" s="1"/>
      <c r="ER1467" s="1"/>
      <c r="ET1467" s="1"/>
      <c r="FH1467" s="1"/>
      <c r="FI1467" s="1"/>
      <c r="LT1467" s="2"/>
      <c r="LU1467" s="2"/>
      <c r="LV1467" s="2"/>
      <c r="LW1467" s="2"/>
      <c r="LX1467" s="2"/>
      <c r="LY1467" s="2"/>
      <c r="LZ1467" s="2"/>
      <c r="MA1467" s="2"/>
      <c r="MB1467" s="2"/>
      <c r="MC1467" s="2"/>
      <c r="MD1467" s="2"/>
      <c r="ME1467" s="2"/>
      <c r="MF1467" s="2"/>
      <c r="MG1467" s="2"/>
      <c r="MH1467" s="2"/>
      <c r="MI1467" s="2"/>
      <c r="MJ1467" s="2"/>
      <c r="MK1467" s="2"/>
      <c r="ML1467" s="2"/>
      <c r="MM1467" s="2"/>
      <c r="MN1467" s="2"/>
      <c r="MO1467" s="2"/>
      <c r="MP1467" s="2"/>
      <c r="MQ1467" s="2"/>
      <c r="MR1467" s="2"/>
      <c r="MS1467" s="2"/>
      <c r="MT1467" s="2"/>
      <c r="MU1467" s="2"/>
      <c r="MV1467" s="2"/>
      <c r="MW1467" s="2"/>
      <c r="MX1467" s="2"/>
      <c r="MY1467" s="2"/>
      <c r="MZ1467" s="2"/>
      <c r="NA1467" s="2"/>
      <c r="NB1467" s="2"/>
      <c r="NC1467" s="2"/>
      <c r="ND1467" s="2"/>
      <c r="NE1467" s="2"/>
      <c r="NF1467" s="2"/>
      <c r="NG1467" s="2"/>
      <c r="NH1467" s="2"/>
      <c r="NI1467" s="2"/>
      <c r="NJ1467" s="2"/>
      <c r="NK1467" s="2"/>
      <c r="NL1467" s="2"/>
      <c r="NM1467" s="2"/>
      <c r="NN1467" s="2"/>
      <c r="NO1467" s="2"/>
      <c r="NP1467" s="2"/>
      <c r="NQ1467" s="2"/>
      <c r="NR1467" s="2"/>
      <c r="NS1467" s="2"/>
      <c r="NT1467" s="2"/>
      <c r="NU1467" s="2"/>
      <c r="NV1467" s="2"/>
      <c r="NW1467" s="2"/>
      <c r="NX1467" s="2"/>
      <c r="NY1467" s="2"/>
      <c r="NZ1467" s="2"/>
      <c r="OA1467" s="2"/>
      <c r="OB1467" s="2"/>
      <c r="OC1467" s="2"/>
      <c r="OD1467" s="2"/>
      <c r="OE1467" s="2"/>
      <c r="OF1467" s="2"/>
      <c r="OG1467" s="2"/>
      <c r="OH1467" s="2"/>
      <c r="OI1467" s="2"/>
      <c r="OJ1467" s="2"/>
      <c r="OK1467" s="2"/>
      <c r="OL1467" s="2"/>
      <c r="OM1467" s="2"/>
      <c r="ON1467" s="2"/>
      <c r="OO1467" s="2"/>
      <c r="OP1467" s="2"/>
      <c r="OQ1467" s="2"/>
      <c r="OR1467" s="2"/>
      <c r="OS1467" s="2"/>
      <c r="OT1467" s="2"/>
      <c r="OU1467" s="2"/>
      <c r="OV1467" s="2"/>
      <c r="OW1467" s="2"/>
      <c r="OX1467" s="2"/>
      <c r="OY1467" s="2"/>
      <c r="OZ1467" s="2"/>
      <c r="PA1467" s="2"/>
      <c r="PB1467" s="2"/>
      <c r="PC1467" s="2"/>
      <c r="PD1467" s="2"/>
      <c r="PE1467" s="2"/>
      <c r="PF1467" s="2"/>
      <c r="PG1467" s="2"/>
      <c r="PH1467" s="2"/>
      <c r="PI1467" s="2"/>
      <c r="PJ1467" s="2"/>
      <c r="PK1467" s="2"/>
      <c r="PL1467" s="2"/>
      <c r="PM1467" s="2"/>
      <c r="PN1467" s="2"/>
      <c r="PO1467" s="2"/>
    </row>
    <row r="1468" spans="1:431" ht="98" hidden="1" x14ac:dyDescent="0.15">
      <c r="A1468" s="16" t="s">
        <v>3430</v>
      </c>
      <c r="B1468" s="3"/>
      <c r="C1468" s="6"/>
      <c r="D1468" s="6"/>
      <c r="E1468" s="3"/>
      <c r="F1468" s="6"/>
      <c r="G1468" s="6"/>
      <c r="H1468" s="6"/>
      <c r="I1468" s="3"/>
      <c r="J1468" s="6"/>
      <c r="K1468" s="3"/>
      <c r="L1468" s="3"/>
      <c r="M1468" s="3"/>
      <c r="N1468" s="6"/>
      <c r="O1468" s="3"/>
      <c r="P1468" s="6"/>
      <c r="Q1468" s="6"/>
      <c r="R1468" s="6"/>
      <c r="S1468" s="3"/>
      <c r="T1468" s="3"/>
      <c r="U1468" s="3"/>
      <c r="V1468" s="3"/>
      <c r="W1468" s="3"/>
      <c r="X1468" s="3"/>
      <c r="Y1468" s="6">
        <v>0</v>
      </c>
      <c r="Z1468" s="6">
        <v>1</v>
      </c>
      <c r="AA1468" s="6">
        <v>0</v>
      </c>
      <c r="AB1468" s="3"/>
      <c r="AC1468" s="6"/>
      <c r="AD1468" s="6"/>
      <c r="AE1468" s="3"/>
      <c r="AF1468" s="3"/>
      <c r="AG1468" s="6"/>
      <c r="AH1468" s="6"/>
      <c r="AI1468" s="3"/>
      <c r="AJ1468" s="3"/>
      <c r="AK1468" s="3"/>
      <c r="AL1468" s="3"/>
      <c r="AM1468" s="6"/>
      <c r="AN1468" s="3"/>
      <c r="AO1468" s="3"/>
      <c r="AP1468" s="3"/>
      <c r="AQ1468" s="3"/>
      <c r="AR1468" s="3"/>
      <c r="AS1468" s="3"/>
      <c r="AT1468" s="6"/>
      <c r="AU1468" s="6"/>
      <c r="AV1468" s="6"/>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v>1970</v>
      </c>
      <c r="BZ1468" s="3" t="s">
        <v>2504</v>
      </c>
      <c r="CA1468" s="3" t="s">
        <v>2343</v>
      </c>
      <c r="CB1468" s="3" t="s">
        <v>2513</v>
      </c>
      <c r="CC1468" s="3" t="s">
        <v>2380</v>
      </c>
      <c r="CD1468" s="3"/>
      <c r="CE1468" s="3"/>
      <c r="CF1468" s="7"/>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J1468" s="1"/>
      <c r="DK1468" s="1"/>
      <c r="DL1468" s="1"/>
      <c r="DM1468" s="1"/>
      <c r="DN1468" s="1"/>
      <c r="DO1468" s="1"/>
      <c r="DQ1468" s="1"/>
      <c r="DT1468" s="1"/>
      <c r="DW1468" s="1"/>
      <c r="DX1468" s="1"/>
      <c r="DY1468" s="1"/>
      <c r="DZ1468" s="1"/>
      <c r="EA1468" s="1"/>
      <c r="EB1468" s="1"/>
      <c r="EC1468" s="1"/>
      <c r="EF1468" s="1"/>
      <c r="ER1468" s="1"/>
      <c r="ET1468" s="1"/>
      <c r="FH1468" s="1"/>
      <c r="FI1468" s="1"/>
      <c r="LT1468" s="2"/>
      <c r="LU1468" s="2"/>
      <c r="LV1468" s="2"/>
      <c r="LW1468" s="2"/>
      <c r="LX1468" s="2"/>
      <c r="LY1468" s="2"/>
      <c r="LZ1468" s="2"/>
      <c r="MA1468" s="2"/>
      <c r="MB1468" s="2"/>
      <c r="MC1468" s="2"/>
      <c r="MD1468" s="2"/>
      <c r="ME1468" s="2"/>
      <c r="MF1468" s="2"/>
      <c r="MG1468" s="2"/>
      <c r="MH1468" s="2"/>
      <c r="MI1468" s="2"/>
      <c r="MJ1468" s="2"/>
      <c r="MK1468" s="2"/>
      <c r="ML1468" s="2"/>
      <c r="MM1468" s="2"/>
      <c r="MN1468" s="2"/>
      <c r="MO1468" s="2"/>
      <c r="MP1468" s="2"/>
      <c r="MQ1468" s="2"/>
      <c r="MR1468" s="2"/>
      <c r="MS1468" s="2"/>
      <c r="MT1468" s="2"/>
      <c r="MU1468" s="2"/>
      <c r="MV1468" s="2"/>
      <c r="MW1468" s="2"/>
      <c r="MX1468" s="2"/>
      <c r="MY1468" s="2"/>
      <c r="MZ1468" s="2"/>
      <c r="NA1468" s="2"/>
      <c r="NB1468" s="2"/>
      <c r="NC1468" s="2"/>
      <c r="ND1468" s="2"/>
      <c r="NE1468" s="2"/>
      <c r="NF1468" s="2"/>
      <c r="NG1468" s="2"/>
      <c r="NH1468" s="2"/>
      <c r="NI1468" s="2"/>
      <c r="NJ1468" s="2"/>
      <c r="NK1468" s="2"/>
      <c r="NL1468" s="2"/>
      <c r="NM1468" s="2"/>
      <c r="NN1468" s="2"/>
      <c r="NO1468" s="2"/>
      <c r="NP1468" s="2"/>
      <c r="NQ1468" s="2"/>
      <c r="NR1468" s="2"/>
      <c r="NS1468" s="2"/>
      <c r="NT1468" s="2"/>
      <c r="NU1468" s="2"/>
      <c r="NV1468" s="2"/>
      <c r="NW1468" s="2"/>
      <c r="NX1468" s="2"/>
      <c r="NY1468" s="2"/>
      <c r="NZ1468" s="2"/>
      <c r="OA1468" s="2"/>
      <c r="OB1468" s="2"/>
      <c r="OC1468" s="2"/>
      <c r="OD1468" s="2"/>
      <c r="OE1468" s="2"/>
      <c r="OF1468" s="2"/>
      <c r="OG1468" s="2"/>
      <c r="OH1468" s="2"/>
      <c r="OI1468" s="2"/>
      <c r="OJ1468" s="2"/>
      <c r="OK1468" s="2"/>
      <c r="OL1468" s="2"/>
      <c r="OM1468" s="2"/>
      <c r="ON1468" s="2"/>
      <c r="OO1468" s="2"/>
      <c r="OP1468" s="2"/>
      <c r="OQ1468" s="2"/>
      <c r="OR1468" s="2"/>
      <c r="OS1468" s="2"/>
      <c r="OT1468" s="2"/>
      <c r="OU1468" s="2"/>
      <c r="OV1468" s="2"/>
      <c r="OW1468" s="2"/>
      <c r="OX1468" s="2"/>
      <c r="OY1468" s="2"/>
      <c r="OZ1468" s="2"/>
      <c r="PA1468" s="2"/>
      <c r="PB1468" s="2"/>
      <c r="PC1468" s="2"/>
      <c r="PD1468" s="2"/>
      <c r="PE1468" s="2"/>
      <c r="PF1468" s="2"/>
      <c r="PG1468" s="2"/>
      <c r="PH1468" s="2"/>
      <c r="PI1468" s="2"/>
      <c r="PJ1468" s="2"/>
      <c r="PK1468" s="2"/>
      <c r="PL1468" s="2"/>
      <c r="PM1468" s="2"/>
      <c r="PN1468" s="2"/>
      <c r="PO1468" s="2"/>
    </row>
    <row r="1469" spans="1:431" ht="98" hidden="1" x14ac:dyDescent="0.15">
      <c r="A1469" s="16" t="s">
        <v>3431</v>
      </c>
      <c r="B1469" s="3"/>
      <c r="C1469" s="6"/>
      <c r="D1469" s="6"/>
      <c r="E1469" s="3"/>
      <c r="F1469" s="6"/>
      <c r="G1469" s="6"/>
      <c r="H1469" s="6"/>
      <c r="I1469" s="3"/>
      <c r="J1469" s="6"/>
      <c r="K1469" s="3"/>
      <c r="L1469" s="3"/>
      <c r="M1469" s="3"/>
      <c r="N1469" s="6"/>
      <c r="O1469" s="3"/>
      <c r="P1469" s="6"/>
      <c r="Q1469" s="6"/>
      <c r="R1469" s="6"/>
      <c r="S1469" s="3"/>
      <c r="T1469" s="3"/>
      <c r="U1469" s="3"/>
      <c r="V1469" s="3"/>
      <c r="W1469" s="3"/>
      <c r="X1469" s="3"/>
      <c r="Y1469" s="6">
        <v>0</v>
      </c>
      <c r="Z1469" s="6">
        <v>1</v>
      </c>
      <c r="AA1469" s="6">
        <v>0</v>
      </c>
      <c r="AB1469" s="3"/>
      <c r="AC1469" s="6"/>
      <c r="AD1469" s="6"/>
      <c r="AE1469" s="3"/>
      <c r="AF1469" s="3"/>
      <c r="AG1469" s="6"/>
      <c r="AH1469" s="6"/>
      <c r="AI1469" s="3"/>
      <c r="AJ1469" s="3"/>
      <c r="AK1469" s="3"/>
      <c r="AL1469" s="3"/>
      <c r="AM1469" s="6"/>
      <c r="AN1469" s="3"/>
      <c r="AO1469" s="3"/>
      <c r="AP1469" s="3"/>
      <c r="AQ1469" s="3"/>
      <c r="AR1469" s="3"/>
      <c r="AS1469" s="3"/>
      <c r="AT1469" s="6"/>
      <c r="AU1469" s="6"/>
      <c r="AV1469" s="6"/>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v>1970</v>
      </c>
      <c r="BZ1469" s="3" t="s">
        <v>2504</v>
      </c>
      <c r="CA1469" s="3" t="s">
        <v>2343</v>
      </c>
      <c r="CB1469" s="3" t="s">
        <v>2513</v>
      </c>
      <c r="CC1469" s="3" t="s">
        <v>2380</v>
      </c>
      <c r="CD1469" s="3"/>
      <c r="CE1469" s="3"/>
      <c r="CF1469" s="7"/>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J1469" s="1"/>
      <c r="DK1469" s="1"/>
      <c r="DL1469" s="1"/>
      <c r="DM1469" s="1"/>
      <c r="DN1469" s="1"/>
      <c r="DO1469" s="1"/>
      <c r="DQ1469" s="1"/>
      <c r="DT1469" s="1"/>
      <c r="DW1469" s="1"/>
      <c r="DX1469" s="1"/>
      <c r="DY1469" s="1"/>
      <c r="DZ1469" s="1"/>
      <c r="EA1469" s="1"/>
      <c r="EB1469" s="1"/>
      <c r="EC1469" s="1"/>
      <c r="EF1469" s="1"/>
      <c r="ER1469" s="1"/>
      <c r="ET1469" s="1"/>
      <c r="FH1469" s="1"/>
      <c r="FI1469" s="1"/>
      <c r="LT1469" s="2"/>
      <c r="LU1469" s="2"/>
      <c r="LV1469" s="2"/>
      <c r="LW1469" s="2"/>
      <c r="LX1469" s="2"/>
      <c r="LY1469" s="2"/>
      <c r="LZ1469" s="2"/>
      <c r="MA1469" s="2"/>
      <c r="MB1469" s="2"/>
      <c r="MC1469" s="2"/>
      <c r="MD1469" s="2"/>
      <c r="ME1469" s="2"/>
      <c r="MF1469" s="2"/>
      <c r="MG1469" s="2"/>
      <c r="MH1469" s="2"/>
      <c r="MI1469" s="2"/>
      <c r="MJ1469" s="2"/>
      <c r="MK1469" s="2"/>
      <c r="ML1469" s="2"/>
      <c r="MM1469" s="2"/>
      <c r="MN1469" s="2"/>
      <c r="MO1469" s="2"/>
      <c r="MP1469" s="2"/>
      <c r="MQ1469" s="2"/>
      <c r="MR1469" s="2"/>
      <c r="MS1469" s="2"/>
      <c r="MT1469" s="2"/>
      <c r="MU1469" s="2"/>
      <c r="MV1469" s="2"/>
      <c r="MW1469" s="2"/>
      <c r="MX1469" s="2"/>
      <c r="MY1469" s="2"/>
      <c r="MZ1469" s="2"/>
      <c r="NA1469" s="2"/>
      <c r="NB1469" s="2"/>
      <c r="NC1469" s="2"/>
      <c r="ND1469" s="2"/>
      <c r="NE1469" s="2"/>
      <c r="NF1469" s="2"/>
      <c r="NG1469" s="2"/>
      <c r="NH1469" s="2"/>
      <c r="NI1469" s="2"/>
      <c r="NJ1469" s="2"/>
      <c r="NK1469" s="2"/>
      <c r="NL1469" s="2"/>
      <c r="NM1469" s="2"/>
      <c r="NN1469" s="2"/>
      <c r="NO1469" s="2"/>
      <c r="NP1469" s="2"/>
      <c r="NQ1469" s="2"/>
      <c r="NR1469" s="2"/>
      <c r="NS1469" s="2"/>
      <c r="NT1469" s="2"/>
      <c r="NU1469" s="2"/>
      <c r="NV1469" s="2"/>
      <c r="NW1469" s="2"/>
      <c r="NX1469" s="2"/>
      <c r="NY1469" s="2"/>
      <c r="NZ1469" s="2"/>
      <c r="OA1469" s="2"/>
      <c r="OB1469" s="2"/>
      <c r="OC1469" s="2"/>
      <c r="OD1469" s="2"/>
      <c r="OE1469" s="2"/>
      <c r="OF1469" s="2"/>
      <c r="OG1469" s="2"/>
      <c r="OH1469" s="2"/>
      <c r="OI1469" s="2"/>
      <c r="OJ1469" s="2"/>
      <c r="OK1469" s="2"/>
      <c r="OL1469" s="2"/>
      <c r="OM1469" s="2"/>
      <c r="ON1469" s="2"/>
      <c r="OO1469" s="2"/>
      <c r="OP1469" s="2"/>
      <c r="OQ1469" s="2"/>
      <c r="OR1469" s="2"/>
      <c r="OS1469" s="2"/>
      <c r="OT1469" s="2"/>
      <c r="OU1469" s="2"/>
      <c r="OV1469" s="2"/>
      <c r="OW1469" s="2"/>
      <c r="OX1469" s="2"/>
      <c r="OY1469" s="2"/>
      <c r="OZ1469" s="2"/>
      <c r="PA1469" s="2"/>
      <c r="PB1469" s="2"/>
      <c r="PC1469" s="2"/>
      <c r="PD1469" s="2"/>
      <c r="PE1469" s="2"/>
      <c r="PF1469" s="2"/>
      <c r="PG1469" s="2"/>
      <c r="PH1469" s="2"/>
      <c r="PI1469" s="2"/>
      <c r="PJ1469" s="2"/>
      <c r="PK1469" s="2"/>
      <c r="PL1469" s="2"/>
      <c r="PM1469" s="2"/>
      <c r="PN1469" s="2"/>
      <c r="PO1469" s="2"/>
    </row>
    <row r="1470" spans="1:431" ht="98" hidden="1" x14ac:dyDescent="0.15">
      <c r="A1470" s="16" t="s">
        <v>3429</v>
      </c>
      <c r="B1470" s="3">
        <v>0</v>
      </c>
      <c r="C1470" s="6"/>
      <c r="D1470" s="6"/>
      <c r="E1470" s="3"/>
      <c r="F1470" s="6"/>
      <c r="G1470" s="6"/>
      <c r="H1470" s="6"/>
      <c r="I1470" s="3"/>
      <c r="J1470" s="6"/>
      <c r="K1470" s="3"/>
      <c r="L1470" s="3"/>
      <c r="M1470" s="3"/>
      <c r="N1470" s="6"/>
      <c r="O1470" s="3"/>
      <c r="P1470" s="6"/>
      <c r="Q1470" s="6"/>
      <c r="R1470" s="6"/>
      <c r="S1470" s="3"/>
      <c r="T1470" s="3"/>
      <c r="U1470" s="3"/>
      <c r="V1470" s="3"/>
      <c r="W1470" s="3"/>
      <c r="X1470" s="3"/>
      <c r="Y1470" s="6"/>
      <c r="Z1470" s="6"/>
      <c r="AA1470" s="6"/>
      <c r="AB1470" s="3"/>
      <c r="AC1470" s="6"/>
      <c r="AD1470" s="6"/>
      <c r="AE1470" s="3"/>
      <c r="AF1470" s="3"/>
      <c r="AG1470" s="6"/>
      <c r="AH1470" s="6"/>
      <c r="AI1470" s="3"/>
      <c r="AJ1470" s="3"/>
      <c r="AK1470" s="3"/>
      <c r="AL1470" s="3"/>
      <c r="AM1470" s="6"/>
      <c r="AN1470" s="3"/>
      <c r="AO1470" s="3"/>
      <c r="AP1470" s="3"/>
      <c r="AQ1470" s="3"/>
      <c r="AR1470" s="3"/>
      <c r="AS1470" s="3"/>
      <c r="AT1470" s="6"/>
      <c r="AU1470" s="6">
        <v>1</v>
      </c>
      <c r="AV1470" s="6"/>
      <c r="AW1470" s="3"/>
      <c r="AX1470" s="3"/>
      <c r="AY1470" s="3"/>
      <c r="AZ1470" s="3"/>
      <c r="BA1470" s="3"/>
      <c r="BB1470" s="3"/>
      <c r="BC1470" s="3"/>
      <c r="BD1470" s="3"/>
      <c r="BE1470" s="3"/>
      <c r="BF1470" s="3"/>
      <c r="BG1470" s="3"/>
      <c r="BH1470" s="3"/>
      <c r="BI1470" s="3"/>
      <c r="BJ1470" s="3"/>
      <c r="BK1470" s="3"/>
      <c r="BL1470" s="3"/>
      <c r="BM1470" s="3"/>
      <c r="BN1470" s="3">
        <v>0</v>
      </c>
      <c r="BO1470" s="3">
        <v>1</v>
      </c>
      <c r="BP1470" s="3">
        <v>0</v>
      </c>
      <c r="BQ1470" s="3"/>
      <c r="BR1470" s="3"/>
      <c r="BS1470" s="3"/>
      <c r="BT1470" s="3"/>
      <c r="BU1470" s="3">
        <v>0</v>
      </c>
      <c r="BV1470" s="3">
        <v>0</v>
      </c>
      <c r="BW1470" s="3">
        <v>1</v>
      </c>
      <c r="BX1470" s="3">
        <v>0</v>
      </c>
      <c r="BY1470" s="3">
        <v>1970</v>
      </c>
      <c r="BZ1470" s="3" t="s">
        <v>2504</v>
      </c>
      <c r="CA1470" s="3" t="s">
        <v>2343</v>
      </c>
      <c r="CB1470" s="3" t="s">
        <v>2513</v>
      </c>
      <c r="CC1470" s="3" t="s">
        <v>2380</v>
      </c>
      <c r="CD1470" s="3"/>
      <c r="CE1470" s="3"/>
      <c r="CF1470" s="7"/>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J1470" s="1"/>
      <c r="DK1470" s="1"/>
      <c r="DL1470" s="1"/>
      <c r="DM1470" s="1"/>
      <c r="DN1470" s="1"/>
      <c r="DO1470" s="1"/>
      <c r="DQ1470" s="1"/>
      <c r="DT1470" s="1"/>
      <c r="DW1470" s="1"/>
      <c r="DX1470" s="1"/>
      <c r="DY1470" s="1"/>
      <c r="DZ1470" s="1"/>
      <c r="EA1470" s="1"/>
      <c r="EB1470" s="1"/>
      <c r="EC1470" s="1"/>
      <c r="EF1470" s="1"/>
      <c r="ER1470" s="1"/>
      <c r="ET1470" s="1"/>
      <c r="FH1470" s="1"/>
      <c r="FI1470" s="1"/>
      <c r="LT1470" s="2"/>
      <c r="LU1470" s="2"/>
      <c r="LV1470" s="2"/>
      <c r="LW1470" s="2"/>
      <c r="LX1470" s="2"/>
      <c r="LY1470" s="2"/>
      <c r="LZ1470" s="2"/>
      <c r="MA1470" s="2"/>
      <c r="MB1470" s="2"/>
      <c r="MC1470" s="2"/>
      <c r="MD1470" s="2"/>
      <c r="ME1470" s="2"/>
      <c r="MF1470" s="2"/>
      <c r="MG1470" s="2"/>
      <c r="MH1470" s="2"/>
      <c r="MI1470" s="2"/>
      <c r="MJ1470" s="2"/>
      <c r="MK1470" s="2"/>
      <c r="ML1470" s="2"/>
      <c r="MM1470" s="2"/>
      <c r="MN1470" s="2"/>
      <c r="MO1470" s="2"/>
      <c r="MP1470" s="2"/>
      <c r="MQ1470" s="2"/>
      <c r="MR1470" s="2"/>
      <c r="MS1470" s="2"/>
      <c r="MT1470" s="2"/>
      <c r="MU1470" s="2"/>
      <c r="MV1470" s="2"/>
      <c r="MW1470" s="2"/>
      <c r="MX1470" s="2"/>
      <c r="MY1470" s="2"/>
      <c r="MZ1470" s="2"/>
      <c r="NA1470" s="2"/>
      <c r="NB1470" s="2"/>
      <c r="NC1470" s="2"/>
      <c r="ND1470" s="2"/>
      <c r="NE1470" s="2"/>
      <c r="NF1470" s="2"/>
      <c r="NG1470" s="2"/>
      <c r="NH1470" s="2"/>
      <c r="NI1470" s="2"/>
      <c r="NJ1470" s="2"/>
      <c r="NK1470" s="2"/>
      <c r="NL1470" s="2"/>
      <c r="NM1470" s="2"/>
      <c r="NN1470" s="2"/>
      <c r="NO1470" s="2"/>
      <c r="NP1470" s="2"/>
      <c r="NQ1470" s="2"/>
      <c r="NR1470" s="2"/>
      <c r="NS1470" s="2"/>
      <c r="NT1470" s="2"/>
      <c r="NU1470" s="2"/>
      <c r="NV1470" s="2"/>
      <c r="NW1470" s="2"/>
      <c r="NX1470" s="2"/>
      <c r="NY1470" s="2"/>
      <c r="NZ1470" s="2"/>
      <c r="OA1470" s="2"/>
      <c r="OB1470" s="2"/>
      <c r="OC1470" s="2"/>
      <c r="OD1470" s="2"/>
      <c r="OE1470" s="2"/>
      <c r="OF1470" s="2"/>
      <c r="OG1470" s="2"/>
      <c r="OH1470" s="2"/>
      <c r="OI1470" s="2"/>
      <c r="OJ1470" s="2"/>
      <c r="OK1470" s="2"/>
      <c r="OL1470" s="2"/>
      <c r="OM1470" s="2"/>
      <c r="ON1470" s="2"/>
      <c r="OO1470" s="2"/>
      <c r="OP1470" s="2"/>
      <c r="OQ1470" s="2"/>
      <c r="OR1470" s="2"/>
      <c r="OS1470" s="2"/>
      <c r="OT1470" s="2"/>
      <c r="OU1470" s="2"/>
      <c r="OV1470" s="2"/>
      <c r="OW1470" s="2"/>
      <c r="OX1470" s="2"/>
      <c r="OY1470" s="2"/>
      <c r="OZ1470" s="2"/>
      <c r="PA1470" s="2"/>
      <c r="PB1470" s="2"/>
      <c r="PC1470" s="2"/>
      <c r="PD1470" s="2"/>
      <c r="PE1470" s="2"/>
      <c r="PF1470" s="2"/>
      <c r="PG1470" s="2"/>
      <c r="PH1470" s="2"/>
      <c r="PI1470" s="2"/>
      <c r="PJ1470" s="2"/>
      <c r="PK1470" s="2"/>
      <c r="PL1470" s="2"/>
      <c r="PM1470" s="2"/>
      <c r="PN1470" s="2"/>
      <c r="PO1470" s="2"/>
    </row>
    <row r="1471" spans="1:431" ht="98" hidden="1" x14ac:dyDescent="0.15">
      <c r="A1471" s="6" t="s">
        <v>798</v>
      </c>
      <c r="B1471" s="3"/>
      <c r="C1471" s="6"/>
      <c r="D1471" s="6"/>
      <c r="E1471" s="3"/>
      <c r="F1471" s="6"/>
      <c r="G1471" s="6"/>
      <c r="H1471" s="6"/>
      <c r="I1471" s="3"/>
      <c r="J1471" s="6"/>
      <c r="K1471" s="3"/>
      <c r="L1471" s="3"/>
      <c r="M1471" s="3"/>
      <c r="N1471" s="6"/>
      <c r="O1471" s="3"/>
      <c r="P1471" s="6"/>
      <c r="Q1471" s="6"/>
      <c r="R1471" s="6"/>
      <c r="S1471" s="3"/>
      <c r="T1471" s="3"/>
      <c r="U1471" s="3"/>
      <c r="V1471" s="3"/>
      <c r="W1471" s="3"/>
      <c r="X1471" s="3"/>
      <c r="Y1471" s="6"/>
      <c r="Z1471" s="6"/>
      <c r="AA1471" s="6"/>
      <c r="AB1471" s="3"/>
      <c r="AC1471" s="6"/>
      <c r="AD1471" s="6"/>
      <c r="AE1471" s="3"/>
      <c r="AF1471" s="3"/>
      <c r="AG1471" s="6"/>
      <c r="AH1471" s="6"/>
      <c r="AI1471" s="3"/>
      <c r="AJ1471" s="3"/>
      <c r="AK1471" s="3"/>
      <c r="AL1471" s="3"/>
      <c r="AM1471" s="6"/>
      <c r="AN1471" s="3"/>
      <c r="AO1471" s="3"/>
      <c r="AP1471" s="3"/>
      <c r="AQ1471" s="3"/>
      <c r="AR1471" s="3"/>
      <c r="AS1471" s="3"/>
      <c r="AT1471" s="6"/>
      <c r="AU1471" s="6"/>
      <c r="AV1471" s="6"/>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v>1970</v>
      </c>
      <c r="BZ1471" s="3" t="s">
        <v>2504</v>
      </c>
      <c r="CA1471" s="3" t="s">
        <v>2343</v>
      </c>
      <c r="CB1471" s="3" t="s">
        <v>2513</v>
      </c>
      <c r="CC1471" s="3" t="s">
        <v>2380</v>
      </c>
      <c r="CD1471" s="3"/>
      <c r="CE1471" s="3"/>
      <c r="CF1471" s="7"/>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J1471" s="1"/>
      <c r="DK1471" s="1"/>
      <c r="DL1471" s="1"/>
      <c r="DM1471" s="1"/>
      <c r="DN1471" s="1"/>
      <c r="DO1471" s="1"/>
      <c r="DQ1471" s="1"/>
      <c r="DT1471" s="1"/>
      <c r="DW1471" s="1"/>
      <c r="DX1471" s="1"/>
      <c r="DY1471" s="1"/>
      <c r="DZ1471" s="1"/>
      <c r="EA1471" s="1"/>
      <c r="EB1471" s="1"/>
      <c r="EC1471" s="1"/>
      <c r="EF1471" s="1"/>
      <c r="ER1471" s="1"/>
      <c r="ET1471" s="1"/>
      <c r="FH1471" s="1"/>
      <c r="FI1471" s="1"/>
      <c r="LT1471" s="2"/>
      <c r="LU1471" s="2"/>
      <c r="LV1471" s="2"/>
      <c r="LW1471" s="2"/>
      <c r="LX1471" s="2"/>
      <c r="LY1471" s="2"/>
      <c r="LZ1471" s="2"/>
      <c r="MA1471" s="2"/>
      <c r="MB1471" s="2"/>
      <c r="MC1471" s="2"/>
      <c r="MD1471" s="2"/>
      <c r="ME1471" s="2"/>
      <c r="MF1471" s="2"/>
      <c r="MG1471" s="2"/>
      <c r="MH1471" s="2"/>
      <c r="MI1471" s="2"/>
      <c r="MJ1471" s="2"/>
      <c r="MK1471" s="2"/>
      <c r="ML1471" s="2"/>
      <c r="MM1471" s="2"/>
      <c r="MN1471" s="2"/>
      <c r="MO1471" s="2"/>
      <c r="MP1471" s="2"/>
      <c r="MQ1471" s="2"/>
      <c r="MR1471" s="2"/>
      <c r="MS1471" s="2"/>
      <c r="MT1471" s="2"/>
      <c r="MU1471" s="2"/>
      <c r="MV1471" s="2"/>
      <c r="MW1471" s="2"/>
      <c r="MX1471" s="2"/>
      <c r="MY1471" s="2"/>
      <c r="MZ1471" s="2"/>
      <c r="NA1471" s="2"/>
      <c r="NB1471" s="2"/>
      <c r="NC1471" s="2"/>
      <c r="ND1471" s="2"/>
      <c r="NE1471" s="2"/>
      <c r="NF1471" s="2"/>
      <c r="NG1471" s="2"/>
      <c r="NH1471" s="2"/>
      <c r="NI1471" s="2"/>
      <c r="NJ1471" s="2"/>
      <c r="NK1471" s="2"/>
      <c r="NL1471" s="2"/>
      <c r="NM1471" s="2"/>
      <c r="NN1471" s="2"/>
      <c r="NO1471" s="2"/>
      <c r="NP1471" s="2"/>
      <c r="NQ1471" s="2"/>
      <c r="NR1471" s="2"/>
      <c r="NS1471" s="2"/>
      <c r="NT1471" s="2"/>
      <c r="NU1471" s="2"/>
      <c r="NV1471" s="2"/>
      <c r="NW1471" s="2"/>
      <c r="NX1471" s="2"/>
      <c r="NY1471" s="2"/>
      <c r="NZ1471" s="2"/>
      <c r="OA1471" s="2"/>
      <c r="OB1471" s="2"/>
      <c r="OC1471" s="2"/>
      <c r="OD1471" s="2"/>
      <c r="OE1471" s="2"/>
      <c r="OF1471" s="2"/>
      <c r="OG1471" s="2"/>
      <c r="OH1471" s="2"/>
      <c r="OI1471" s="2"/>
      <c r="OJ1471" s="2"/>
      <c r="OK1471" s="2"/>
      <c r="OL1471" s="2"/>
      <c r="OM1471" s="2"/>
      <c r="ON1471" s="2"/>
      <c r="OO1471" s="2"/>
      <c r="OP1471" s="2"/>
      <c r="OQ1471" s="2"/>
      <c r="OR1471" s="2"/>
      <c r="OS1471" s="2"/>
      <c r="OT1471" s="2"/>
      <c r="OU1471" s="2"/>
      <c r="OV1471" s="2"/>
      <c r="OW1471" s="2"/>
      <c r="OX1471" s="2"/>
      <c r="OY1471" s="2"/>
      <c r="OZ1471" s="2"/>
      <c r="PA1471" s="2"/>
      <c r="PB1471" s="2"/>
      <c r="PC1471" s="2"/>
      <c r="PD1471" s="2"/>
      <c r="PE1471" s="2"/>
      <c r="PF1471" s="2"/>
      <c r="PG1471" s="2"/>
      <c r="PH1471" s="2"/>
      <c r="PI1471" s="2"/>
      <c r="PJ1471" s="2"/>
      <c r="PK1471" s="2"/>
      <c r="PL1471" s="2"/>
      <c r="PM1471" s="2"/>
      <c r="PN1471" s="2"/>
      <c r="PO1471" s="2"/>
    </row>
    <row r="1472" spans="1:431" ht="98" hidden="1" x14ac:dyDescent="0.15">
      <c r="A1472" s="6" t="s">
        <v>806</v>
      </c>
      <c r="B1472" s="3"/>
      <c r="C1472" s="6"/>
      <c r="D1472" s="6"/>
      <c r="E1472" s="3"/>
      <c r="F1472" s="6"/>
      <c r="G1472" s="6"/>
      <c r="H1472" s="6"/>
      <c r="I1472" s="3"/>
      <c r="J1472" s="6"/>
      <c r="K1472" s="3"/>
      <c r="L1472" s="3"/>
      <c r="M1472" s="3"/>
      <c r="N1472" s="6"/>
      <c r="O1472" s="3"/>
      <c r="P1472" s="6"/>
      <c r="Q1472" s="6"/>
      <c r="R1472" s="6"/>
      <c r="S1472" s="3"/>
      <c r="T1472" s="3"/>
      <c r="U1472" s="3"/>
      <c r="V1472" s="3"/>
      <c r="W1472" s="3"/>
      <c r="X1472" s="3"/>
      <c r="Y1472" s="6"/>
      <c r="Z1472" s="6"/>
      <c r="AA1472" s="6"/>
      <c r="AB1472" s="3"/>
      <c r="AC1472" s="6"/>
      <c r="AD1472" s="6"/>
      <c r="AE1472" s="3"/>
      <c r="AF1472" s="3"/>
      <c r="AG1472" s="6"/>
      <c r="AH1472" s="6"/>
      <c r="AI1472" s="3"/>
      <c r="AJ1472" s="3"/>
      <c r="AK1472" s="3"/>
      <c r="AL1472" s="3"/>
      <c r="AM1472" s="6"/>
      <c r="AN1472" s="3"/>
      <c r="AO1472" s="3"/>
      <c r="AP1472" s="3"/>
      <c r="AQ1472" s="3"/>
      <c r="AR1472" s="3"/>
      <c r="AS1472" s="3"/>
      <c r="AT1472" s="6"/>
      <c r="AU1472" s="6"/>
      <c r="AV1472" s="6"/>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v>1970</v>
      </c>
      <c r="BZ1472" s="3" t="s">
        <v>2504</v>
      </c>
      <c r="CA1472" s="3" t="s">
        <v>2343</v>
      </c>
      <c r="CB1472" s="3" t="s">
        <v>2513</v>
      </c>
      <c r="CC1472" s="3" t="s">
        <v>2380</v>
      </c>
      <c r="CD1472" s="3"/>
      <c r="CE1472" s="3"/>
      <c r="CF1472" s="7"/>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J1472" s="1"/>
      <c r="DK1472" s="1"/>
      <c r="DL1472" s="1"/>
      <c r="DM1472" s="1"/>
      <c r="DN1472" s="1"/>
      <c r="DO1472" s="1"/>
      <c r="DQ1472" s="1"/>
      <c r="DT1472" s="1"/>
      <c r="DW1472" s="1"/>
      <c r="DX1472" s="1"/>
      <c r="DY1472" s="1"/>
      <c r="DZ1472" s="1"/>
      <c r="EA1472" s="1"/>
      <c r="EB1472" s="1"/>
      <c r="EC1472" s="1"/>
      <c r="EF1472" s="1"/>
      <c r="ER1472" s="1"/>
      <c r="ET1472" s="1"/>
      <c r="FH1472" s="1"/>
      <c r="FI1472" s="1"/>
      <c r="LT1472" s="2"/>
      <c r="LU1472" s="2"/>
      <c r="LV1472" s="2"/>
      <c r="LW1472" s="2"/>
      <c r="LX1472" s="2"/>
      <c r="LY1472" s="2"/>
      <c r="LZ1472" s="2"/>
      <c r="MA1472" s="2"/>
      <c r="MB1472" s="2"/>
      <c r="MC1472" s="2"/>
      <c r="MD1472" s="2"/>
      <c r="ME1472" s="2"/>
      <c r="MF1472" s="2"/>
      <c r="MG1472" s="2"/>
      <c r="MH1472" s="2"/>
      <c r="MI1472" s="2"/>
      <c r="MJ1472" s="2"/>
      <c r="MK1472" s="2"/>
      <c r="ML1472" s="2"/>
      <c r="MM1472" s="2"/>
      <c r="MN1472" s="2"/>
      <c r="MO1472" s="2"/>
      <c r="MP1472" s="2"/>
      <c r="MQ1472" s="2"/>
      <c r="MR1472" s="2"/>
      <c r="MS1472" s="2"/>
      <c r="MT1472" s="2"/>
      <c r="MU1472" s="2"/>
      <c r="MV1472" s="2"/>
      <c r="MW1472" s="2"/>
      <c r="MX1472" s="2"/>
      <c r="MY1472" s="2"/>
      <c r="MZ1472" s="2"/>
      <c r="NA1472" s="2"/>
      <c r="NB1472" s="2"/>
      <c r="NC1472" s="2"/>
      <c r="ND1472" s="2"/>
      <c r="NE1472" s="2"/>
      <c r="NF1472" s="2"/>
      <c r="NG1472" s="2"/>
      <c r="NH1472" s="2"/>
      <c r="NI1472" s="2"/>
      <c r="NJ1472" s="2"/>
      <c r="NK1472" s="2"/>
      <c r="NL1472" s="2"/>
      <c r="NM1472" s="2"/>
      <c r="NN1472" s="2"/>
      <c r="NO1472" s="2"/>
      <c r="NP1472" s="2"/>
      <c r="NQ1472" s="2"/>
      <c r="NR1472" s="2"/>
      <c r="NS1472" s="2"/>
      <c r="NT1472" s="2"/>
      <c r="NU1472" s="2"/>
      <c r="NV1472" s="2"/>
      <c r="NW1472" s="2"/>
      <c r="NX1472" s="2"/>
      <c r="NY1472" s="2"/>
      <c r="NZ1472" s="2"/>
      <c r="OA1472" s="2"/>
      <c r="OB1472" s="2"/>
      <c r="OC1472" s="2"/>
      <c r="OD1472" s="2"/>
      <c r="OE1472" s="2"/>
      <c r="OF1472" s="2"/>
      <c r="OG1472" s="2"/>
      <c r="OH1472" s="2"/>
      <c r="OI1472" s="2"/>
      <c r="OJ1472" s="2"/>
      <c r="OK1472" s="2"/>
      <c r="OL1472" s="2"/>
      <c r="OM1472" s="2"/>
      <c r="ON1472" s="2"/>
      <c r="OO1472" s="2"/>
      <c r="OP1472" s="2"/>
      <c r="OQ1472" s="2"/>
      <c r="OR1472" s="2"/>
      <c r="OS1472" s="2"/>
      <c r="OT1472" s="2"/>
      <c r="OU1472" s="2"/>
      <c r="OV1472" s="2"/>
      <c r="OW1472" s="2"/>
      <c r="OX1472" s="2"/>
      <c r="OY1472" s="2"/>
      <c r="OZ1472" s="2"/>
      <c r="PA1472" s="2"/>
      <c r="PB1472" s="2"/>
      <c r="PC1472" s="2"/>
      <c r="PD1472" s="2"/>
      <c r="PE1472" s="2"/>
      <c r="PF1472" s="2"/>
      <c r="PG1472" s="2"/>
      <c r="PH1472" s="2"/>
      <c r="PI1472" s="2"/>
      <c r="PJ1472" s="2"/>
      <c r="PK1472" s="2"/>
      <c r="PL1472" s="2"/>
      <c r="PM1472" s="2"/>
      <c r="PN1472" s="2"/>
      <c r="PO1472" s="2"/>
    </row>
    <row r="1473" spans="1:431" ht="98" hidden="1" x14ac:dyDescent="0.15">
      <c r="A1473" s="6" t="s">
        <v>813</v>
      </c>
      <c r="B1473" s="3"/>
      <c r="C1473" s="6"/>
      <c r="D1473" s="6"/>
      <c r="E1473" s="3"/>
      <c r="F1473" s="6"/>
      <c r="G1473" s="6"/>
      <c r="H1473" s="6"/>
      <c r="I1473" s="3"/>
      <c r="J1473" s="6"/>
      <c r="K1473" s="3"/>
      <c r="L1473" s="3"/>
      <c r="M1473" s="3"/>
      <c r="N1473" s="6"/>
      <c r="O1473" s="3"/>
      <c r="P1473" s="6"/>
      <c r="Q1473" s="6"/>
      <c r="R1473" s="6"/>
      <c r="S1473" s="3"/>
      <c r="T1473" s="3"/>
      <c r="U1473" s="3"/>
      <c r="V1473" s="3"/>
      <c r="W1473" s="3"/>
      <c r="X1473" s="3"/>
      <c r="Y1473" s="6"/>
      <c r="Z1473" s="6"/>
      <c r="AA1473" s="6"/>
      <c r="AB1473" s="3"/>
      <c r="AC1473" s="6"/>
      <c r="AD1473" s="6"/>
      <c r="AE1473" s="3"/>
      <c r="AF1473" s="3"/>
      <c r="AG1473" s="6"/>
      <c r="AH1473" s="6"/>
      <c r="AI1473" s="3"/>
      <c r="AJ1473" s="3"/>
      <c r="AK1473" s="3"/>
      <c r="AL1473" s="3"/>
      <c r="AM1473" s="6"/>
      <c r="AN1473" s="3"/>
      <c r="AO1473" s="3"/>
      <c r="AP1473" s="3"/>
      <c r="AQ1473" s="3"/>
      <c r="AR1473" s="3"/>
      <c r="AS1473" s="3"/>
      <c r="AT1473" s="6"/>
      <c r="AU1473" s="6"/>
      <c r="AV1473" s="6"/>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v>1970</v>
      </c>
      <c r="BZ1473" s="3" t="s">
        <v>2504</v>
      </c>
      <c r="CA1473" s="3" t="s">
        <v>2343</v>
      </c>
      <c r="CB1473" s="3" t="s">
        <v>2513</v>
      </c>
      <c r="CC1473" s="3" t="s">
        <v>2380</v>
      </c>
      <c r="CD1473" s="3"/>
      <c r="CE1473" s="3"/>
      <c r="CF1473" s="7"/>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J1473" s="1"/>
      <c r="DK1473" s="1"/>
      <c r="DL1473" s="1"/>
      <c r="DM1473" s="1"/>
      <c r="DN1473" s="1"/>
      <c r="DO1473" s="1"/>
      <c r="DQ1473" s="1"/>
      <c r="DT1473" s="1"/>
      <c r="DW1473" s="1"/>
      <c r="DX1473" s="1"/>
      <c r="DY1473" s="1"/>
      <c r="DZ1473" s="1"/>
      <c r="EA1473" s="1"/>
      <c r="EB1473" s="1"/>
      <c r="EC1473" s="1"/>
      <c r="EF1473" s="1"/>
      <c r="ER1473" s="1"/>
      <c r="ET1473" s="1"/>
      <c r="FH1473" s="1"/>
      <c r="FI1473" s="1"/>
      <c r="LT1473" s="2"/>
      <c r="LU1473" s="2"/>
      <c r="LV1473" s="2"/>
      <c r="LW1473" s="2"/>
      <c r="LX1473" s="2"/>
      <c r="LY1473" s="2"/>
      <c r="LZ1473" s="2"/>
      <c r="MA1473" s="2"/>
      <c r="MB1473" s="2"/>
      <c r="MC1473" s="2"/>
      <c r="MD1473" s="2"/>
      <c r="ME1473" s="2"/>
      <c r="MF1473" s="2"/>
      <c r="MG1473" s="2"/>
      <c r="MH1473" s="2"/>
      <c r="MI1473" s="2"/>
      <c r="MJ1473" s="2"/>
      <c r="MK1473" s="2"/>
      <c r="ML1473" s="2"/>
      <c r="MM1473" s="2"/>
      <c r="MN1473" s="2"/>
      <c r="MO1473" s="2"/>
      <c r="MP1473" s="2"/>
      <c r="MQ1473" s="2"/>
      <c r="MR1473" s="2"/>
      <c r="MS1473" s="2"/>
      <c r="MT1473" s="2"/>
      <c r="MU1473" s="2"/>
      <c r="MV1473" s="2"/>
      <c r="MW1473" s="2"/>
      <c r="MX1473" s="2"/>
      <c r="MY1473" s="2"/>
      <c r="MZ1473" s="2"/>
      <c r="NA1473" s="2"/>
      <c r="NB1473" s="2"/>
      <c r="NC1473" s="2"/>
      <c r="ND1473" s="2"/>
      <c r="NE1473" s="2"/>
      <c r="NF1473" s="2"/>
      <c r="NG1473" s="2"/>
      <c r="NH1473" s="2"/>
      <c r="NI1473" s="2"/>
      <c r="NJ1473" s="2"/>
      <c r="NK1473" s="2"/>
      <c r="NL1473" s="2"/>
      <c r="NM1473" s="2"/>
      <c r="NN1473" s="2"/>
      <c r="NO1473" s="2"/>
      <c r="NP1473" s="2"/>
      <c r="NQ1473" s="2"/>
      <c r="NR1473" s="2"/>
      <c r="NS1473" s="2"/>
      <c r="NT1473" s="2"/>
      <c r="NU1473" s="2"/>
      <c r="NV1473" s="2"/>
      <c r="NW1473" s="2"/>
      <c r="NX1473" s="2"/>
      <c r="NY1473" s="2"/>
      <c r="NZ1473" s="2"/>
      <c r="OA1473" s="2"/>
      <c r="OB1473" s="2"/>
      <c r="OC1473" s="2"/>
      <c r="OD1473" s="2"/>
      <c r="OE1473" s="2"/>
      <c r="OF1473" s="2"/>
      <c r="OG1473" s="2"/>
      <c r="OH1473" s="2"/>
      <c r="OI1473" s="2"/>
      <c r="OJ1473" s="2"/>
      <c r="OK1473" s="2"/>
      <c r="OL1473" s="2"/>
      <c r="OM1473" s="2"/>
      <c r="ON1473" s="2"/>
      <c r="OO1473" s="2"/>
      <c r="OP1473" s="2"/>
      <c r="OQ1473" s="2"/>
      <c r="OR1473" s="2"/>
      <c r="OS1473" s="2"/>
      <c r="OT1473" s="2"/>
      <c r="OU1473" s="2"/>
      <c r="OV1473" s="2"/>
      <c r="OW1473" s="2"/>
      <c r="OX1473" s="2"/>
      <c r="OY1473" s="2"/>
      <c r="OZ1473" s="2"/>
      <c r="PA1473" s="2"/>
      <c r="PB1473" s="2"/>
      <c r="PC1473" s="2"/>
      <c r="PD1473" s="2"/>
      <c r="PE1473" s="2"/>
      <c r="PF1473" s="2"/>
      <c r="PG1473" s="2"/>
      <c r="PH1473" s="2"/>
      <c r="PI1473" s="2"/>
      <c r="PJ1473" s="2"/>
      <c r="PK1473" s="2"/>
      <c r="PL1473" s="2"/>
      <c r="PM1473" s="2"/>
      <c r="PN1473" s="2"/>
      <c r="PO1473" s="2"/>
    </row>
    <row r="1474" spans="1:431" ht="98" hidden="1" x14ac:dyDescent="0.15">
      <c r="A1474" s="6" t="s">
        <v>822</v>
      </c>
      <c r="B1474" s="3"/>
      <c r="C1474" s="6"/>
      <c r="D1474" s="6"/>
      <c r="E1474" s="3"/>
      <c r="F1474" s="6"/>
      <c r="G1474" s="6"/>
      <c r="H1474" s="6"/>
      <c r="I1474" s="3"/>
      <c r="J1474" s="6"/>
      <c r="K1474" s="3"/>
      <c r="L1474" s="3"/>
      <c r="M1474" s="3"/>
      <c r="N1474" s="6"/>
      <c r="O1474" s="3"/>
      <c r="P1474" s="6"/>
      <c r="Q1474" s="6"/>
      <c r="R1474" s="6"/>
      <c r="S1474" s="3"/>
      <c r="T1474" s="3"/>
      <c r="U1474" s="3"/>
      <c r="V1474" s="3"/>
      <c r="W1474" s="3"/>
      <c r="X1474" s="3"/>
      <c r="Y1474" s="6"/>
      <c r="Z1474" s="6"/>
      <c r="AA1474" s="6"/>
      <c r="AB1474" s="3"/>
      <c r="AC1474" s="6"/>
      <c r="AD1474" s="6"/>
      <c r="AE1474" s="3"/>
      <c r="AF1474" s="3"/>
      <c r="AG1474" s="6"/>
      <c r="AH1474" s="6"/>
      <c r="AI1474" s="3"/>
      <c r="AJ1474" s="3"/>
      <c r="AK1474" s="3"/>
      <c r="AL1474" s="3"/>
      <c r="AM1474" s="6"/>
      <c r="AN1474" s="3"/>
      <c r="AO1474" s="3"/>
      <c r="AP1474" s="3"/>
      <c r="AQ1474" s="3"/>
      <c r="AR1474" s="3"/>
      <c r="AS1474" s="3"/>
      <c r="AT1474" s="6"/>
      <c r="AU1474" s="6"/>
      <c r="AV1474" s="6"/>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v>1970</v>
      </c>
      <c r="BZ1474" s="3" t="s">
        <v>2504</v>
      </c>
      <c r="CA1474" s="3" t="s">
        <v>2343</v>
      </c>
      <c r="CB1474" s="3" t="s">
        <v>2513</v>
      </c>
      <c r="CC1474" s="3" t="s">
        <v>2380</v>
      </c>
      <c r="CD1474" s="3"/>
      <c r="CE1474" s="3"/>
      <c r="CF1474" s="7"/>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J1474" s="1"/>
      <c r="DK1474" s="1"/>
      <c r="DL1474" s="1"/>
      <c r="DM1474" s="1"/>
      <c r="DN1474" s="1"/>
      <c r="DO1474" s="1"/>
      <c r="DQ1474" s="1"/>
      <c r="DT1474" s="1"/>
      <c r="DW1474" s="1"/>
      <c r="DX1474" s="1"/>
      <c r="DY1474" s="1"/>
      <c r="DZ1474" s="1"/>
      <c r="EA1474" s="1"/>
      <c r="EB1474" s="1"/>
      <c r="EC1474" s="1"/>
      <c r="EF1474" s="1"/>
      <c r="ER1474" s="1"/>
      <c r="ET1474" s="1"/>
      <c r="FH1474" s="1"/>
      <c r="FI1474" s="1"/>
      <c r="LT1474" s="2"/>
      <c r="LU1474" s="2"/>
      <c r="LV1474" s="2"/>
      <c r="LW1474" s="2"/>
      <c r="LX1474" s="2"/>
      <c r="LY1474" s="2"/>
      <c r="LZ1474" s="2"/>
      <c r="MA1474" s="2"/>
      <c r="MB1474" s="2"/>
      <c r="MC1474" s="2"/>
      <c r="MD1474" s="2"/>
      <c r="ME1474" s="2"/>
      <c r="MF1474" s="2"/>
      <c r="MG1474" s="2"/>
      <c r="MH1474" s="2"/>
      <c r="MI1474" s="2"/>
      <c r="MJ1474" s="2"/>
      <c r="MK1474" s="2"/>
      <c r="ML1474" s="2"/>
      <c r="MM1474" s="2"/>
      <c r="MN1474" s="2"/>
      <c r="MO1474" s="2"/>
      <c r="MP1474" s="2"/>
      <c r="MQ1474" s="2"/>
      <c r="MR1474" s="2"/>
      <c r="MS1474" s="2"/>
      <c r="MT1474" s="2"/>
      <c r="MU1474" s="2"/>
      <c r="MV1474" s="2"/>
      <c r="MW1474" s="2"/>
      <c r="MX1474" s="2"/>
      <c r="MY1474" s="2"/>
      <c r="MZ1474" s="2"/>
      <c r="NA1474" s="2"/>
      <c r="NB1474" s="2"/>
      <c r="NC1474" s="2"/>
      <c r="ND1474" s="2"/>
      <c r="NE1474" s="2"/>
      <c r="NF1474" s="2"/>
      <c r="NG1474" s="2"/>
      <c r="NH1474" s="2"/>
      <c r="NI1474" s="2"/>
      <c r="NJ1474" s="2"/>
      <c r="NK1474" s="2"/>
      <c r="NL1474" s="2"/>
      <c r="NM1474" s="2"/>
      <c r="NN1474" s="2"/>
      <c r="NO1474" s="2"/>
      <c r="NP1474" s="2"/>
      <c r="NQ1474" s="2"/>
      <c r="NR1474" s="2"/>
      <c r="NS1474" s="2"/>
      <c r="NT1474" s="2"/>
      <c r="NU1474" s="2"/>
      <c r="NV1474" s="2"/>
      <c r="NW1474" s="2"/>
      <c r="NX1474" s="2"/>
      <c r="NY1474" s="2"/>
      <c r="NZ1474" s="2"/>
      <c r="OA1474" s="2"/>
      <c r="OB1474" s="2"/>
      <c r="OC1474" s="2"/>
      <c r="OD1474" s="2"/>
      <c r="OE1474" s="2"/>
      <c r="OF1474" s="2"/>
      <c r="OG1474" s="2"/>
      <c r="OH1474" s="2"/>
      <c r="OI1474" s="2"/>
      <c r="OJ1474" s="2"/>
      <c r="OK1474" s="2"/>
      <c r="OL1474" s="2"/>
      <c r="OM1474" s="2"/>
      <c r="ON1474" s="2"/>
      <c r="OO1474" s="2"/>
      <c r="OP1474" s="2"/>
      <c r="OQ1474" s="2"/>
      <c r="OR1474" s="2"/>
      <c r="OS1474" s="2"/>
      <c r="OT1474" s="2"/>
      <c r="OU1474" s="2"/>
      <c r="OV1474" s="2"/>
      <c r="OW1474" s="2"/>
      <c r="OX1474" s="2"/>
      <c r="OY1474" s="2"/>
      <c r="OZ1474" s="2"/>
      <c r="PA1474" s="2"/>
      <c r="PB1474" s="2"/>
      <c r="PC1474" s="2"/>
      <c r="PD1474" s="2"/>
      <c r="PE1474" s="2"/>
      <c r="PF1474" s="2"/>
      <c r="PG1474" s="2"/>
      <c r="PH1474" s="2"/>
      <c r="PI1474" s="2"/>
      <c r="PJ1474" s="2"/>
      <c r="PK1474" s="2"/>
      <c r="PL1474" s="2"/>
      <c r="PM1474" s="2"/>
      <c r="PN1474" s="2"/>
      <c r="PO1474" s="2"/>
    </row>
    <row r="1475" spans="1:431" ht="98" hidden="1" x14ac:dyDescent="0.15">
      <c r="A1475" s="6" t="s">
        <v>829</v>
      </c>
      <c r="B1475" s="3"/>
      <c r="C1475" s="6"/>
      <c r="D1475" s="6"/>
      <c r="E1475" s="3"/>
      <c r="F1475" s="6"/>
      <c r="G1475" s="6"/>
      <c r="H1475" s="6"/>
      <c r="I1475" s="3"/>
      <c r="J1475" s="6"/>
      <c r="K1475" s="3"/>
      <c r="L1475" s="3"/>
      <c r="M1475" s="3"/>
      <c r="N1475" s="6"/>
      <c r="O1475" s="3"/>
      <c r="P1475" s="6"/>
      <c r="Q1475" s="6"/>
      <c r="R1475" s="6"/>
      <c r="S1475" s="3"/>
      <c r="T1475" s="3"/>
      <c r="U1475" s="3"/>
      <c r="V1475" s="3"/>
      <c r="W1475" s="3"/>
      <c r="X1475" s="3"/>
      <c r="Y1475" s="6"/>
      <c r="Z1475" s="6"/>
      <c r="AA1475" s="6"/>
      <c r="AB1475" s="3"/>
      <c r="AC1475" s="6"/>
      <c r="AD1475" s="6"/>
      <c r="AE1475" s="3"/>
      <c r="AF1475" s="3"/>
      <c r="AG1475" s="6"/>
      <c r="AH1475" s="6"/>
      <c r="AI1475" s="3"/>
      <c r="AJ1475" s="3"/>
      <c r="AK1475" s="3"/>
      <c r="AL1475" s="3"/>
      <c r="AM1475" s="6"/>
      <c r="AN1475" s="3"/>
      <c r="AO1475" s="3"/>
      <c r="AP1475" s="3"/>
      <c r="AQ1475" s="3"/>
      <c r="AR1475" s="3"/>
      <c r="AS1475" s="3"/>
      <c r="AT1475" s="6"/>
      <c r="AU1475" s="6"/>
      <c r="AV1475" s="6"/>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v>1970</v>
      </c>
      <c r="BZ1475" s="3" t="s">
        <v>2504</v>
      </c>
      <c r="CA1475" s="3" t="s">
        <v>2343</v>
      </c>
      <c r="CB1475" s="3" t="s">
        <v>2513</v>
      </c>
      <c r="CC1475" s="3" t="s">
        <v>2380</v>
      </c>
      <c r="CD1475" s="3"/>
      <c r="CE1475" s="3"/>
      <c r="CF1475" s="7"/>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J1475" s="1"/>
      <c r="DK1475" s="1"/>
      <c r="DL1475" s="1"/>
      <c r="DM1475" s="1"/>
      <c r="DN1475" s="1"/>
      <c r="DO1475" s="1"/>
      <c r="DQ1475" s="1"/>
      <c r="DT1475" s="1"/>
      <c r="DW1475" s="1"/>
      <c r="DX1475" s="1"/>
      <c r="DY1475" s="1"/>
      <c r="DZ1475" s="1"/>
      <c r="EA1475" s="1"/>
      <c r="EB1475" s="1"/>
      <c r="EC1475" s="1"/>
      <c r="EF1475" s="1"/>
      <c r="ER1475" s="1"/>
      <c r="ET1475" s="1"/>
      <c r="FH1475" s="1"/>
      <c r="FI1475" s="1"/>
      <c r="LT1475" s="2"/>
      <c r="LU1475" s="2"/>
      <c r="LV1475" s="2"/>
      <c r="LW1475" s="2"/>
      <c r="LX1475" s="2"/>
      <c r="LY1475" s="2"/>
      <c r="LZ1475" s="2"/>
      <c r="MA1475" s="2"/>
      <c r="MB1475" s="2"/>
      <c r="MC1475" s="2"/>
      <c r="MD1475" s="2"/>
      <c r="ME1475" s="2"/>
      <c r="MF1475" s="2"/>
      <c r="MG1475" s="2"/>
      <c r="MH1475" s="2"/>
      <c r="MI1475" s="2"/>
      <c r="MJ1475" s="2"/>
      <c r="MK1475" s="2"/>
      <c r="ML1475" s="2"/>
      <c r="MM1475" s="2"/>
      <c r="MN1475" s="2"/>
      <c r="MO1475" s="2"/>
      <c r="MP1475" s="2"/>
      <c r="MQ1475" s="2"/>
      <c r="MR1475" s="2"/>
      <c r="MS1475" s="2"/>
      <c r="MT1475" s="2"/>
      <c r="MU1475" s="2"/>
      <c r="MV1475" s="2"/>
      <c r="MW1475" s="2"/>
      <c r="MX1475" s="2"/>
      <c r="MY1475" s="2"/>
      <c r="MZ1475" s="2"/>
      <c r="NA1475" s="2"/>
      <c r="NB1475" s="2"/>
      <c r="NC1475" s="2"/>
      <c r="ND1475" s="2"/>
      <c r="NE1475" s="2"/>
      <c r="NF1475" s="2"/>
      <c r="NG1475" s="2"/>
      <c r="NH1475" s="2"/>
      <c r="NI1475" s="2"/>
      <c r="NJ1475" s="2"/>
      <c r="NK1475" s="2"/>
      <c r="NL1475" s="2"/>
      <c r="NM1475" s="2"/>
      <c r="NN1475" s="2"/>
      <c r="NO1475" s="2"/>
      <c r="NP1475" s="2"/>
      <c r="NQ1475" s="2"/>
      <c r="NR1475" s="2"/>
      <c r="NS1475" s="2"/>
      <c r="NT1475" s="2"/>
      <c r="NU1475" s="2"/>
      <c r="NV1475" s="2"/>
      <c r="NW1475" s="2"/>
      <c r="NX1475" s="2"/>
      <c r="NY1475" s="2"/>
      <c r="NZ1475" s="2"/>
      <c r="OA1475" s="2"/>
      <c r="OB1475" s="2"/>
      <c r="OC1475" s="2"/>
      <c r="OD1475" s="2"/>
      <c r="OE1475" s="2"/>
      <c r="OF1475" s="2"/>
      <c r="OG1475" s="2"/>
      <c r="OH1475" s="2"/>
      <c r="OI1475" s="2"/>
      <c r="OJ1475" s="2"/>
      <c r="OK1475" s="2"/>
      <c r="OL1475" s="2"/>
      <c r="OM1475" s="2"/>
      <c r="ON1475" s="2"/>
      <c r="OO1475" s="2"/>
      <c r="OP1475" s="2"/>
      <c r="OQ1475" s="2"/>
      <c r="OR1475" s="2"/>
      <c r="OS1475" s="2"/>
      <c r="OT1475" s="2"/>
      <c r="OU1475" s="2"/>
      <c r="OV1475" s="2"/>
      <c r="OW1475" s="2"/>
      <c r="OX1475" s="2"/>
      <c r="OY1475" s="2"/>
      <c r="OZ1475" s="2"/>
      <c r="PA1475" s="2"/>
      <c r="PB1475" s="2"/>
      <c r="PC1475" s="2"/>
      <c r="PD1475" s="2"/>
      <c r="PE1475" s="2"/>
      <c r="PF1475" s="2"/>
      <c r="PG1475" s="2"/>
      <c r="PH1475" s="2"/>
      <c r="PI1475" s="2"/>
      <c r="PJ1475" s="2"/>
      <c r="PK1475" s="2"/>
      <c r="PL1475" s="2"/>
      <c r="PM1475" s="2"/>
      <c r="PN1475" s="2"/>
      <c r="PO1475" s="2"/>
    </row>
    <row r="1476" spans="1:431" ht="98" hidden="1" x14ac:dyDescent="0.15">
      <c r="A1476" s="6" t="s">
        <v>839</v>
      </c>
      <c r="B1476" s="3"/>
      <c r="C1476" s="6"/>
      <c r="D1476" s="6"/>
      <c r="E1476" s="3"/>
      <c r="F1476" s="6"/>
      <c r="G1476" s="6"/>
      <c r="H1476" s="6"/>
      <c r="I1476" s="3"/>
      <c r="J1476" s="6"/>
      <c r="K1476" s="3"/>
      <c r="L1476" s="3"/>
      <c r="M1476" s="3"/>
      <c r="N1476" s="6"/>
      <c r="O1476" s="3"/>
      <c r="P1476" s="6"/>
      <c r="Q1476" s="6"/>
      <c r="R1476" s="6"/>
      <c r="S1476" s="3"/>
      <c r="T1476" s="3"/>
      <c r="U1476" s="3"/>
      <c r="V1476" s="3"/>
      <c r="W1476" s="3"/>
      <c r="X1476" s="3"/>
      <c r="Y1476" s="6"/>
      <c r="Z1476" s="6"/>
      <c r="AA1476" s="6"/>
      <c r="AB1476" s="3"/>
      <c r="AC1476" s="6"/>
      <c r="AD1476" s="6"/>
      <c r="AE1476" s="3"/>
      <c r="AF1476" s="3"/>
      <c r="AG1476" s="6"/>
      <c r="AH1476" s="6"/>
      <c r="AI1476" s="3"/>
      <c r="AJ1476" s="3"/>
      <c r="AK1476" s="3"/>
      <c r="AL1476" s="3"/>
      <c r="AM1476" s="6"/>
      <c r="AN1476" s="3"/>
      <c r="AO1476" s="3"/>
      <c r="AP1476" s="3"/>
      <c r="AQ1476" s="3"/>
      <c r="AR1476" s="3"/>
      <c r="AS1476" s="3"/>
      <c r="AT1476" s="6"/>
      <c r="AU1476" s="6"/>
      <c r="AV1476" s="6"/>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v>1970</v>
      </c>
      <c r="BZ1476" s="3" t="s">
        <v>2504</v>
      </c>
      <c r="CA1476" s="3" t="s">
        <v>2343</v>
      </c>
      <c r="CB1476" s="3" t="s">
        <v>2513</v>
      </c>
      <c r="CC1476" s="3" t="s">
        <v>2380</v>
      </c>
      <c r="CD1476" s="3"/>
      <c r="CE1476" s="3"/>
      <c r="CF1476" s="7"/>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J1476" s="1"/>
      <c r="DK1476" s="1"/>
      <c r="DL1476" s="1"/>
      <c r="DM1476" s="1"/>
      <c r="DN1476" s="1"/>
      <c r="DO1476" s="1"/>
      <c r="DQ1476" s="1"/>
      <c r="DT1476" s="1"/>
      <c r="DW1476" s="1"/>
      <c r="DX1476" s="1"/>
      <c r="DY1476" s="1"/>
      <c r="DZ1476" s="1"/>
      <c r="EA1476" s="1"/>
      <c r="EB1476" s="1"/>
      <c r="EC1476" s="1"/>
      <c r="EF1476" s="1"/>
      <c r="ER1476" s="1"/>
      <c r="ET1476" s="1"/>
      <c r="FH1476" s="1"/>
      <c r="FI1476" s="1"/>
      <c r="LT1476" s="2"/>
      <c r="LU1476" s="2"/>
      <c r="LV1476" s="2"/>
      <c r="LW1476" s="2"/>
      <c r="LX1476" s="2"/>
      <c r="LY1476" s="2"/>
      <c r="LZ1476" s="2"/>
      <c r="MA1476" s="2"/>
      <c r="MB1476" s="2"/>
      <c r="MC1476" s="2"/>
      <c r="MD1476" s="2"/>
      <c r="ME1476" s="2"/>
      <c r="MF1476" s="2"/>
      <c r="MG1476" s="2"/>
      <c r="MH1476" s="2"/>
      <c r="MI1476" s="2"/>
      <c r="MJ1476" s="2"/>
      <c r="MK1476" s="2"/>
      <c r="ML1476" s="2"/>
      <c r="MM1476" s="2"/>
      <c r="MN1476" s="2"/>
      <c r="MO1476" s="2"/>
      <c r="MP1476" s="2"/>
      <c r="MQ1476" s="2"/>
      <c r="MR1476" s="2"/>
      <c r="MS1476" s="2"/>
      <c r="MT1476" s="2"/>
      <c r="MU1476" s="2"/>
      <c r="MV1476" s="2"/>
      <c r="MW1476" s="2"/>
      <c r="MX1476" s="2"/>
      <c r="MY1476" s="2"/>
      <c r="MZ1476" s="2"/>
      <c r="NA1476" s="2"/>
      <c r="NB1476" s="2"/>
      <c r="NC1476" s="2"/>
      <c r="ND1476" s="2"/>
      <c r="NE1476" s="2"/>
      <c r="NF1476" s="2"/>
      <c r="NG1476" s="2"/>
      <c r="NH1476" s="2"/>
      <c r="NI1476" s="2"/>
      <c r="NJ1476" s="2"/>
      <c r="NK1476" s="2"/>
      <c r="NL1476" s="2"/>
      <c r="NM1476" s="2"/>
      <c r="NN1476" s="2"/>
      <c r="NO1476" s="2"/>
      <c r="NP1476" s="2"/>
      <c r="NQ1476" s="2"/>
      <c r="NR1476" s="2"/>
      <c r="NS1476" s="2"/>
      <c r="NT1476" s="2"/>
      <c r="NU1476" s="2"/>
      <c r="NV1476" s="2"/>
      <c r="NW1476" s="2"/>
      <c r="NX1476" s="2"/>
      <c r="NY1476" s="2"/>
      <c r="NZ1476" s="2"/>
      <c r="OA1476" s="2"/>
      <c r="OB1476" s="2"/>
      <c r="OC1476" s="2"/>
      <c r="OD1476" s="2"/>
      <c r="OE1476" s="2"/>
      <c r="OF1476" s="2"/>
      <c r="OG1476" s="2"/>
      <c r="OH1476" s="2"/>
      <c r="OI1476" s="2"/>
      <c r="OJ1476" s="2"/>
      <c r="OK1476" s="2"/>
      <c r="OL1476" s="2"/>
      <c r="OM1476" s="2"/>
      <c r="ON1476" s="2"/>
      <c r="OO1476" s="2"/>
      <c r="OP1476" s="2"/>
      <c r="OQ1476" s="2"/>
      <c r="OR1476" s="2"/>
      <c r="OS1476" s="2"/>
      <c r="OT1476" s="2"/>
      <c r="OU1476" s="2"/>
      <c r="OV1476" s="2"/>
      <c r="OW1476" s="2"/>
      <c r="OX1476" s="2"/>
      <c r="OY1476" s="2"/>
      <c r="OZ1476" s="2"/>
      <c r="PA1476" s="2"/>
      <c r="PB1476" s="2"/>
      <c r="PC1476" s="2"/>
      <c r="PD1476" s="2"/>
      <c r="PE1476" s="2"/>
      <c r="PF1476" s="2"/>
      <c r="PG1476" s="2"/>
      <c r="PH1476" s="2"/>
      <c r="PI1476" s="2"/>
      <c r="PJ1476" s="2"/>
      <c r="PK1476" s="2"/>
      <c r="PL1476" s="2"/>
      <c r="PM1476" s="2"/>
      <c r="PN1476" s="2"/>
      <c r="PO1476" s="2"/>
    </row>
    <row r="1477" spans="1:431" ht="98" hidden="1" x14ac:dyDescent="0.15">
      <c r="A1477" s="6" t="s">
        <v>849</v>
      </c>
      <c r="B1477" s="3"/>
      <c r="C1477" s="6"/>
      <c r="D1477" s="6"/>
      <c r="E1477" s="3"/>
      <c r="F1477" s="6"/>
      <c r="G1477" s="6"/>
      <c r="H1477" s="6"/>
      <c r="I1477" s="3"/>
      <c r="J1477" s="6"/>
      <c r="K1477" s="3"/>
      <c r="L1477" s="3"/>
      <c r="M1477" s="3"/>
      <c r="N1477" s="6"/>
      <c r="O1477" s="3"/>
      <c r="P1477" s="6"/>
      <c r="Q1477" s="6"/>
      <c r="R1477" s="6"/>
      <c r="S1477" s="3"/>
      <c r="T1477" s="3"/>
      <c r="U1477" s="3"/>
      <c r="V1477" s="3"/>
      <c r="W1477" s="3"/>
      <c r="X1477" s="3"/>
      <c r="Y1477" s="6"/>
      <c r="Z1477" s="6"/>
      <c r="AA1477" s="6"/>
      <c r="AB1477" s="3"/>
      <c r="AC1477" s="6"/>
      <c r="AD1477" s="6"/>
      <c r="AE1477" s="3"/>
      <c r="AF1477" s="3"/>
      <c r="AG1477" s="6"/>
      <c r="AH1477" s="6"/>
      <c r="AI1477" s="3"/>
      <c r="AJ1477" s="3"/>
      <c r="AK1477" s="3"/>
      <c r="AL1477" s="3"/>
      <c r="AM1477" s="6"/>
      <c r="AN1477" s="3"/>
      <c r="AO1477" s="3"/>
      <c r="AP1477" s="3"/>
      <c r="AQ1477" s="3"/>
      <c r="AR1477" s="3"/>
      <c r="AS1477" s="3"/>
      <c r="AT1477" s="6"/>
      <c r="AU1477" s="6"/>
      <c r="AV1477" s="6"/>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v>1970</v>
      </c>
      <c r="BZ1477" s="3" t="s">
        <v>2504</v>
      </c>
      <c r="CA1477" s="3" t="s">
        <v>2343</v>
      </c>
      <c r="CB1477" s="3" t="s">
        <v>2513</v>
      </c>
      <c r="CC1477" s="3" t="s">
        <v>2380</v>
      </c>
      <c r="CD1477" s="3"/>
      <c r="CE1477" s="3"/>
      <c r="CF1477" s="7"/>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J1477" s="1"/>
      <c r="DK1477" s="1"/>
      <c r="DL1477" s="1"/>
      <c r="DM1477" s="1"/>
      <c r="DN1477" s="1"/>
      <c r="DO1477" s="1"/>
      <c r="DQ1477" s="1"/>
      <c r="DT1477" s="1"/>
      <c r="DW1477" s="1"/>
      <c r="DX1477" s="1"/>
      <c r="DY1477" s="1"/>
      <c r="DZ1477" s="1"/>
      <c r="EA1477" s="1"/>
      <c r="EB1477" s="1"/>
      <c r="EC1477" s="1"/>
      <c r="EF1477" s="1"/>
      <c r="ER1477" s="1"/>
      <c r="ET1477" s="1"/>
      <c r="FH1477" s="1"/>
      <c r="FI1477" s="1"/>
      <c r="LT1477" s="2"/>
      <c r="LU1477" s="2"/>
      <c r="LV1477" s="2"/>
      <c r="LW1477" s="2"/>
      <c r="LX1477" s="2"/>
      <c r="LY1477" s="2"/>
      <c r="LZ1477" s="2"/>
      <c r="MA1477" s="2"/>
      <c r="MB1477" s="2"/>
      <c r="MC1477" s="2"/>
      <c r="MD1477" s="2"/>
      <c r="ME1477" s="2"/>
      <c r="MF1477" s="2"/>
      <c r="MG1477" s="2"/>
      <c r="MH1477" s="2"/>
      <c r="MI1477" s="2"/>
      <c r="MJ1477" s="2"/>
      <c r="MK1477" s="2"/>
      <c r="ML1477" s="2"/>
      <c r="MM1477" s="2"/>
      <c r="MN1477" s="2"/>
      <c r="MO1477" s="2"/>
      <c r="MP1477" s="2"/>
      <c r="MQ1477" s="2"/>
      <c r="MR1477" s="2"/>
      <c r="MS1477" s="2"/>
      <c r="MT1477" s="2"/>
      <c r="MU1477" s="2"/>
      <c r="MV1477" s="2"/>
      <c r="MW1477" s="2"/>
      <c r="MX1477" s="2"/>
      <c r="MY1477" s="2"/>
      <c r="MZ1477" s="2"/>
      <c r="NA1477" s="2"/>
      <c r="NB1477" s="2"/>
      <c r="NC1477" s="2"/>
      <c r="ND1477" s="2"/>
      <c r="NE1477" s="2"/>
      <c r="NF1477" s="2"/>
      <c r="NG1477" s="2"/>
      <c r="NH1477" s="2"/>
      <c r="NI1477" s="2"/>
      <c r="NJ1477" s="2"/>
      <c r="NK1477" s="2"/>
      <c r="NL1477" s="2"/>
      <c r="NM1477" s="2"/>
      <c r="NN1477" s="2"/>
      <c r="NO1477" s="2"/>
      <c r="NP1477" s="2"/>
      <c r="NQ1477" s="2"/>
      <c r="NR1477" s="2"/>
      <c r="NS1477" s="2"/>
      <c r="NT1477" s="2"/>
      <c r="NU1477" s="2"/>
      <c r="NV1477" s="2"/>
      <c r="NW1477" s="2"/>
      <c r="NX1477" s="2"/>
      <c r="NY1477" s="2"/>
      <c r="NZ1477" s="2"/>
      <c r="OA1477" s="2"/>
      <c r="OB1477" s="2"/>
      <c r="OC1477" s="2"/>
      <c r="OD1477" s="2"/>
      <c r="OE1477" s="2"/>
      <c r="OF1477" s="2"/>
      <c r="OG1477" s="2"/>
      <c r="OH1477" s="2"/>
      <c r="OI1477" s="2"/>
      <c r="OJ1477" s="2"/>
      <c r="OK1477" s="2"/>
      <c r="OL1477" s="2"/>
      <c r="OM1477" s="2"/>
      <c r="ON1477" s="2"/>
      <c r="OO1477" s="2"/>
      <c r="OP1477" s="2"/>
      <c r="OQ1477" s="2"/>
      <c r="OR1477" s="2"/>
      <c r="OS1477" s="2"/>
      <c r="OT1477" s="2"/>
      <c r="OU1477" s="2"/>
      <c r="OV1477" s="2"/>
      <c r="OW1477" s="2"/>
      <c r="OX1477" s="2"/>
      <c r="OY1477" s="2"/>
      <c r="OZ1477" s="2"/>
      <c r="PA1477" s="2"/>
      <c r="PB1477" s="2"/>
      <c r="PC1477" s="2"/>
      <c r="PD1477" s="2"/>
      <c r="PE1477" s="2"/>
      <c r="PF1477" s="2"/>
      <c r="PG1477" s="2"/>
      <c r="PH1477" s="2"/>
      <c r="PI1477" s="2"/>
      <c r="PJ1477" s="2"/>
      <c r="PK1477" s="2"/>
      <c r="PL1477" s="2"/>
      <c r="PM1477" s="2"/>
      <c r="PN1477" s="2"/>
      <c r="PO1477" s="2"/>
    </row>
    <row r="1478" spans="1:431" ht="98" hidden="1" x14ac:dyDescent="0.15">
      <c r="A1478" s="6" t="s">
        <v>856</v>
      </c>
      <c r="B1478" s="3"/>
      <c r="C1478" s="6"/>
      <c r="D1478" s="6"/>
      <c r="E1478" s="3"/>
      <c r="F1478" s="6"/>
      <c r="G1478" s="6"/>
      <c r="H1478" s="6"/>
      <c r="I1478" s="3"/>
      <c r="J1478" s="6"/>
      <c r="K1478" s="3"/>
      <c r="L1478" s="3"/>
      <c r="M1478" s="3"/>
      <c r="N1478" s="6"/>
      <c r="O1478" s="3"/>
      <c r="P1478" s="6"/>
      <c r="Q1478" s="6"/>
      <c r="R1478" s="6"/>
      <c r="S1478" s="3"/>
      <c r="T1478" s="3"/>
      <c r="U1478" s="3"/>
      <c r="V1478" s="3"/>
      <c r="W1478" s="3"/>
      <c r="X1478" s="3"/>
      <c r="Y1478" s="6"/>
      <c r="Z1478" s="6"/>
      <c r="AA1478" s="6"/>
      <c r="AB1478" s="3"/>
      <c r="AC1478" s="6"/>
      <c r="AD1478" s="6"/>
      <c r="AE1478" s="3"/>
      <c r="AF1478" s="3"/>
      <c r="AG1478" s="6"/>
      <c r="AH1478" s="6"/>
      <c r="AI1478" s="3"/>
      <c r="AJ1478" s="3"/>
      <c r="AK1478" s="3"/>
      <c r="AL1478" s="3"/>
      <c r="AM1478" s="6"/>
      <c r="AN1478" s="3"/>
      <c r="AO1478" s="3"/>
      <c r="AP1478" s="3"/>
      <c r="AQ1478" s="3"/>
      <c r="AR1478" s="3"/>
      <c r="AS1478" s="3"/>
      <c r="AT1478" s="6"/>
      <c r="AU1478" s="6"/>
      <c r="AV1478" s="6"/>
      <c r="AW1478" s="3"/>
      <c r="AX1478" s="3"/>
      <c r="AY1478" s="3"/>
      <c r="AZ1478" s="3"/>
      <c r="BA1478" s="3"/>
      <c r="BB1478" s="3"/>
      <c r="BC1478" s="3"/>
      <c r="BD1478" s="3"/>
      <c r="BE1478" s="3"/>
      <c r="BF1478" s="3"/>
      <c r="BG1478" s="3"/>
      <c r="BH1478" s="3"/>
      <c r="BI1478" s="3"/>
      <c r="BJ1478" s="3"/>
      <c r="BK1478" s="3">
        <v>1</v>
      </c>
      <c r="BL1478" s="3"/>
      <c r="BM1478" s="3"/>
      <c r="BN1478" s="3"/>
      <c r="BO1478" s="3"/>
      <c r="BP1478" s="3"/>
      <c r="BQ1478" s="3"/>
      <c r="BR1478" s="3"/>
      <c r="BS1478" s="3"/>
      <c r="BT1478" s="3"/>
      <c r="BU1478" s="3"/>
      <c r="BV1478" s="3"/>
      <c r="BW1478" s="3"/>
      <c r="BX1478" s="3"/>
      <c r="BY1478" s="3">
        <v>1970</v>
      </c>
      <c r="BZ1478" s="3" t="s">
        <v>2504</v>
      </c>
      <c r="CA1478" s="3" t="s">
        <v>2343</v>
      </c>
      <c r="CB1478" s="3" t="s">
        <v>2513</v>
      </c>
      <c r="CC1478" s="3" t="s">
        <v>2380</v>
      </c>
      <c r="CD1478" s="3"/>
      <c r="CE1478" s="3"/>
      <c r="CF1478" s="7"/>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J1478" s="1"/>
      <c r="DK1478" s="1"/>
      <c r="DL1478" s="1"/>
      <c r="DM1478" s="1"/>
      <c r="DN1478" s="1"/>
      <c r="DO1478" s="1"/>
      <c r="DQ1478" s="1"/>
      <c r="DT1478" s="1"/>
      <c r="DW1478" s="1"/>
      <c r="DX1478" s="1"/>
      <c r="DY1478" s="1"/>
      <c r="DZ1478" s="1"/>
      <c r="EA1478" s="1"/>
      <c r="EB1478" s="1"/>
      <c r="EC1478" s="1"/>
      <c r="EF1478" s="1"/>
      <c r="ER1478" s="1"/>
      <c r="ET1478" s="1"/>
      <c r="FH1478" s="1"/>
      <c r="FI1478" s="1"/>
      <c r="LT1478" s="2"/>
      <c r="LU1478" s="2"/>
      <c r="LV1478" s="2"/>
      <c r="LW1478" s="2"/>
      <c r="LX1478" s="2"/>
      <c r="LY1478" s="2"/>
      <c r="LZ1478" s="2"/>
      <c r="MA1478" s="2"/>
      <c r="MB1478" s="2"/>
      <c r="MC1478" s="2"/>
      <c r="MD1478" s="2"/>
      <c r="ME1478" s="2"/>
      <c r="MF1478" s="2"/>
      <c r="MG1478" s="2"/>
      <c r="MH1478" s="2"/>
      <c r="MI1478" s="2"/>
      <c r="MJ1478" s="2"/>
      <c r="MK1478" s="2"/>
      <c r="ML1478" s="2"/>
      <c r="MM1478" s="2"/>
      <c r="MN1478" s="2"/>
      <c r="MO1478" s="2"/>
      <c r="MP1478" s="2"/>
      <c r="MQ1478" s="2"/>
      <c r="MR1478" s="2"/>
      <c r="MS1478" s="2"/>
      <c r="MT1478" s="2"/>
      <c r="MU1478" s="2"/>
      <c r="MV1478" s="2"/>
      <c r="MW1478" s="2"/>
      <c r="MX1478" s="2"/>
      <c r="MY1478" s="2"/>
      <c r="MZ1478" s="2"/>
      <c r="NA1478" s="2"/>
      <c r="NB1478" s="2"/>
      <c r="NC1478" s="2"/>
      <c r="ND1478" s="2"/>
      <c r="NE1478" s="2"/>
      <c r="NF1478" s="2"/>
      <c r="NG1478" s="2"/>
      <c r="NH1478" s="2"/>
      <c r="NI1478" s="2"/>
      <c r="NJ1478" s="2"/>
      <c r="NK1478" s="2"/>
      <c r="NL1478" s="2"/>
      <c r="NM1478" s="2"/>
      <c r="NN1478" s="2"/>
      <c r="NO1478" s="2"/>
      <c r="NP1478" s="2"/>
      <c r="NQ1478" s="2"/>
      <c r="NR1478" s="2"/>
      <c r="NS1478" s="2"/>
      <c r="NT1478" s="2"/>
      <c r="NU1478" s="2"/>
      <c r="NV1478" s="2"/>
      <c r="NW1478" s="2"/>
      <c r="NX1478" s="2"/>
      <c r="NY1478" s="2"/>
      <c r="NZ1478" s="2"/>
      <c r="OA1478" s="2"/>
      <c r="OB1478" s="2"/>
      <c r="OC1478" s="2"/>
      <c r="OD1478" s="2"/>
      <c r="OE1478" s="2"/>
      <c r="OF1478" s="2"/>
      <c r="OG1478" s="2"/>
      <c r="OH1478" s="2"/>
      <c r="OI1478" s="2"/>
      <c r="OJ1478" s="2"/>
      <c r="OK1478" s="2"/>
      <c r="OL1478" s="2"/>
      <c r="OM1478" s="2"/>
      <c r="ON1478" s="2"/>
      <c r="OO1478" s="2"/>
      <c r="OP1478" s="2"/>
      <c r="OQ1478" s="2"/>
      <c r="OR1478" s="2"/>
      <c r="OS1478" s="2"/>
      <c r="OT1478" s="2"/>
      <c r="OU1478" s="2"/>
      <c r="OV1478" s="2"/>
      <c r="OW1478" s="2"/>
      <c r="OX1478" s="2"/>
      <c r="OY1478" s="2"/>
      <c r="OZ1478" s="2"/>
      <c r="PA1478" s="2"/>
      <c r="PB1478" s="2"/>
      <c r="PC1478" s="2"/>
      <c r="PD1478" s="2"/>
      <c r="PE1478" s="2"/>
      <c r="PF1478" s="2"/>
      <c r="PG1478" s="2"/>
      <c r="PH1478" s="2"/>
      <c r="PI1478" s="2"/>
      <c r="PJ1478" s="2"/>
      <c r="PK1478" s="2"/>
      <c r="PL1478" s="2"/>
      <c r="PM1478" s="2"/>
      <c r="PN1478" s="2"/>
      <c r="PO1478" s="2"/>
    </row>
    <row r="1479" spans="1:431" ht="98" hidden="1" x14ac:dyDescent="0.15">
      <c r="A1479" s="6" t="s">
        <v>865</v>
      </c>
      <c r="B1479" s="3"/>
      <c r="C1479" s="6"/>
      <c r="D1479" s="6"/>
      <c r="E1479" s="3"/>
      <c r="F1479" s="6"/>
      <c r="G1479" s="6"/>
      <c r="H1479" s="6"/>
      <c r="I1479" s="3"/>
      <c r="J1479" s="6"/>
      <c r="K1479" s="3"/>
      <c r="L1479" s="3"/>
      <c r="M1479" s="3"/>
      <c r="N1479" s="6"/>
      <c r="O1479" s="3"/>
      <c r="P1479" s="6"/>
      <c r="Q1479" s="6"/>
      <c r="R1479" s="6"/>
      <c r="S1479" s="3"/>
      <c r="T1479" s="3"/>
      <c r="U1479" s="3"/>
      <c r="V1479" s="3"/>
      <c r="W1479" s="3"/>
      <c r="X1479" s="3"/>
      <c r="Y1479" s="6"/>
      <c r="Z1479" s="6"/>
      <c r="AA1479" s="6"/>
      <c r="AB1479" s="3"/>
      <c r="AC1479" s="6"/>
      <c r="AD1479" s="6"/>
      <c r="AE1479" s="3"/>
      <c r="AF1479" s="3"/>
      <c r="AG1479" s="6"/>
      <c r="AH1479" s="6"/>
      <c r="AI1479" s="3"/>
      <c r="AJ1479" s="3"/>
      <c r="AK1479" s="3"/>
      <c r="AL1479" s="3"/>
      <c r="AM1479" s="6"/>
      <c r="AN1479" s="3"/>
      <c r="AO1479" s="3"/>
      <c r="AP1479" s="3"/>
      <c r="AQ1479" s="3"/>
      <c r="AR1479" s="3"/>
      <c r="AS1479" s="3"/>
      <c r="AT1479" s="6"/>
      <c r="AU1479" s="6"/>
      <c r="AV1479" s="6"/>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v>1970</v>
      </c>
      <c r="BZ1479" s="3" t="s">
        <v>2504</v>
      </c>
      <c r="CA1479" s="3" t="s">
        <v>2343</v>
      </c>
      <c r="CB1479" s="3" t="s">
        <v>2513</v>
      </c>
      <c r="CC1479" s="3" t="s">
        <v>2380</v>
      </c>
      <c r="CD1479" s="3"/>
      <c r="CE1479" s="3"/>
      <c r="CF1479" s="7"/>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J1479" s="1"/>
      <c r="DK1479" s="1"/>
      <c r="DL1479" s="1"/>
      <c r="DM1479" s="1"/>
      <c r="DN1479" s="1"/>
      <c r="DO1479" s="1"/>
      <c r="DQ1479" s="1"/>
      <c r="DT1479" s="1"/>
      <c r="DW1479" s="1"/>
      <c r="DX1479" s="1"/>
      <c r="DY1479" s="1"/>
      <c r="DZ1479" s="1"/>
      <c r="EA1479" s="1"/>
      <c r="EB1479" s="1"/>
      <c r="EC1479" s="1"/>
      <c r="EF1479" s="1"/>
      <c r="ER1479" s="1"/>
      <c r="ET1479" s="1"/>
      <c r="FH1479" s="1"/>
      <c r="FI1479" s="1"/>
      <c r="LT1479" s="2"/>
      <c r="LU1479" s="2"/>
      <c r="LV1479" s="2"/>
      <c r="LW1479" s="2"/>
      <c r="LX1479" s="2"/>
      <c r="LY1479" s="2"/>
      <c r="LZ1479" s="2"/>
      <c r="MA1479" s="2"/>
      <c r="MB1479" s="2"/>
      <c r="MC1479" s="2"/>
      <c r="MD1479" s="2"/>
      <c r="ME1479" s="2"/>
      <c r="MF1479" s="2"/>
      <c r="MG1479" s="2"/>
      <c r="MH1479" s="2"/>
      <c r="MI1479" s="2"/>
      <c r="MJ1479" s="2"/>
      <c r="MK1479" s="2"/>
      <c r="ML1479" s="2"/>
      <c r="MM1479" s="2"/>
      <c r="MN1479" s="2"/>
      <c r="MO1479" s="2"/>
      <c r="MP1479" s="2"/>
      <c r="MQ1479" s="2"/>
      <c r="MR1479" s="2"/>
      <c r="MS1479" s="2"/>
      <c r="MT1479" s="2"/>
      <c r="MU1479" s="2"/>
      <c r="MV1479" s="2"/>
      <c r="MW1479" s="2"/>
      <c r="MX1479" s="2"/>
      <c r="MY1479" s="2"/>
      <c r="MZ1479" s="2"/>
      <c r="NA1479" s="2"/>
      <c r="NB1479" s="2"/>
      <c r="NC1479" s="2"/>
      <c r="ND1479" s="2"/>
      <c r="NE1479" s="2"/>
      <c r="NF1479" s="2"/>
      <c r="NG1479" s="2"/>
      <c r="NH1479" s="2"/>
      <c r="NI1479" s="2"/>
      <c r="NJ1479" s="2"/>
      <c r="NK1479" s="2"/>
      <c r="NL1479" s="2"/>
      <c r="NM1479" s="2"/>
      <c r="NN1479" s="2"/>
      <c r="NO1479" s="2"/>
      <c r="NP1479" s="2"/>
      <c r="NQ1479" s="2"/>
      <c r="NR1479" s="2"/>
      <c r="NS1479" s="2"/>
      <c r="NT1479" s="2"/>
      <c r="NU1479" s="2"/>
      <c r="NV1479" s="2"/>
      <c r="NW1479" s="2"/>
      <c r="NX1479" s="2"/>
      <c r="NY1479" s="2"/>
      <c r="NZ1479" s="2"/>
      <c r="OA1479" s="2"/>
      <c r="OB1479" s="2"/>
      <c r="OC1479" s="2"/>
      <c r="OD1479" s="2"/>
      <c r="OE1479" s="2"/>
      <c r="OF1479" s="2"/>
      <c r="OG1479" s="2"/>
      <c r="OH1479" s="2"/>
      <c r="OI1479" s="2"/>
      <c r="OJ1479" s="2"/>
      <c r="OK1479" s="2"/>
      <c r="OL1479" s="2"/>
      <c r="OM1479" s="2"/>
      <c r="ON1479" s="2"/>
      <c r="OO1479" s="2"/>
      <c r="OP1479" s="2"/>
      <c r="OQ1479" s="2"/>
      <c r="OR1479" s="2"/>
      <c r="OS1479" s="2"/>
      <c r="OT1479" s="2"/>
      <c r="OU1479" s="2"/>
      <c r="OV1479" s="2"/>
      <c r="OW1479" s="2"/>
      <c r="OX1479" s="2"/>
      <c r="OY1479" s="2"/>
      <c r="OZ1479" s="2"/>
      <c r="PA1479" s="2"/>
      <c r="PB1479" s="2"/>
      <c r="PC1479" s="2"/>
      <c r="PD1479" s="2"/>
      <c r="PE1479" s="2"/>
      <c r="PF1479" s="2"/>
      <c r="PG1479" s="2"/>
      <c r="PH1479" s="2"/>
      <c r="PI1479" s="2"/>
      <c r="PJ1479" s="2"/>
      <c r="PK1479" s="2"/>
      <c r="PL1479" s="2"/>
      <c r="PM1479" s="2"/>
      <c r="PN1479" s="2"/>
      <c r="PO1479" s="2"/>
    </row>
    <row r="1480" spans="1:431" ht="98" hidden="1" x14ac:dyDescent="0.15">
      <c r="A1480" s="6" t="s">
        <v>874</v>
      </c>
      <c r="B1480" s="3"/>
      <c r="C1480" s="6"/>
      <c r="D1480" s="6"/>
      <c r="E1480" s="3"/>
      <c r="F1480" s="6"/>
      <c r="G1480" s="6"/>
      <c r="H1480" s="6"/>
      <c r="I1480" s="3"/>
      <c r="J1480" s="6"/>
      <c r="K1480" s="3"/>
      <c r="L1480" s="3"/>
      <c r="M1480" s="3"/>
      <c r="N1480" s="6"/>
      <c r="O1480" s="3"/>
      <c r="P1480" s="6"/>
      <c r="Q1480" s="6"/>
      <c r="R1480" s="6"/>
      <c r="S1480" s="3"/>
      <c r="T1480" s="3"/>
      <c r="U1480" s="3"/>
      <c r="V1480" s="3"/>
      <c r="W1480" s="3"/>
      <c r="X1480" s="3"/>
      <c r="Y1480" s="6"/>
      <c r="Z1480" s="6"/>
      <c r="AA1480" s="6"/>
      <c r="AB1480" s="3"/>
      <c r="AC1480" s="6"/>
      <c r="AD1480" s="6"/>
      <c r="AE1480" s="3"/>
      <c r="AF1480" s="3"/>
      <c r="AG1480" s="6"/>
      <c r="AH1480" s="6"/>
      <c r="AI1480" s="3"/>
      <c r="AJ1480" s="3"/>
      <c r="AK1480" s="3"/>
      <c r="AL1480" s="3"/>
      <c r="AM1480" s="6"/>
      <c r="AN1480" s="3"/>
      <c r="AO1480" s="3"/>
      <c r="AP1480" s="3"/>
      <c r="AQ1480" s="3"/>
      <c r="AR1480" s="3"/>
      <c r="AS1480" s="3"/>
      <c r="AT1480" s="6"/>
      <c r="AU1480" s="6"/>
      <c r="AV1480" s="6"/>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v>1970</v>
      </c>
      <c r="BZ1480" s="3" t="s">
        <v>2504</v>
      </c>
      <c r="CA1480" s="3" t="s">
        <v>2343</v>
      </c>
      <c r="CB1480" s="3" t="s">
        <v>2513</v>
      </c>
      <c r="CC1480" s="3" t="s">
        <v>2380</v>
      </c>
      <c r="CD1480" s="3"/>
      <c r="CE1480" s="3"/>
      <c r="CF1480" s="7"/>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J1480" s="1"/>
      <c r="DK1480" s="1"/>
      <c r="DL1480" s="1"/>
      <c r="DM1480" s="1"/>
      <c r="DN1480" s="1"/>
      <c r="DO1480" s="1"/>
      <c r="DQ1480" s="1"/>
      <c r="DT1480" s="1"/>
      <c r="DW1480" s="1"/>
      <c r="DX1480" s="1"/>
      <c r="DY1480" s="1"/>
      <c r="DZ1480" s="1"/>
      <c r="EA1480" s="1"/>
      <c r="EB1480" s="1"/>
      <c r="EC1480" s="1"/>
      <c r="EF1480" s="1"/>
      <c r="ER1480" s="1"/>
      <c r="ET1480" s="1"/>
      <c r="FH1480" s="1"/>
      <c r="FI1480" s="1"/>
      <c r="LT1480" s="2"/>
      <c r="LU1480" s="2"/>
      <c r="LV1480" s="2"/>
      <c r="LW1480" s="2"/>
      <c r="LX1480" s="2"/>
      <c r="LY1480" s="2"/>
      <c r="LZ1480" s="2"/>
      <c r="MA1480" s="2"/>
      <c r="MB1480" s="2"/>
      <c r="MC1480" s="2"/>
      <c r="MD1480" s="2"/>
      <c r="ME1480" s="2"/>
      <c r="MF1480" s="2"/>
      <c r="MG1480" s="2"/>
      <c r="MH1480" s="2"/>
      <c r="MI1480" s="2"/>
      <c r="MJ1480" s="2"/>
      <c r="MK1480" s="2"/>
      <c r="ML1480" s="2"/>
      <c r="MM1480" s="2"/>
      <c r="MN1480" s="2"/>
      <c r="MO1480" s="2"/>
      <c r="MP1480" s="2"/>
      <c r="MQ1480" s="2"/>
      <c r="MR1480" s="2"/>
      <c r="MS1480" s="2"/>
      <c r="MT1480" s="2"/>
      <c r="MU1480" s="2"/>
      <c r="MV1480" s="2"/>
      <c r="MW1480" s="2"/>
      <c r="MX1480" s="2"/>
      <c r="MY1480" s="2"/>
      <c r="MZ1480" s="2"/>
      <c r="NA1480" s="2"/>
      <c r="NB1480" s="2"/>
      <c r="NC1480" s="2"/>
      <c r="ND1480" s="2"/>
      <c r="NE1480" s="2"/>
      <c r="NF1480" s="2"/>
      <c r="NG1480" s="2"/>
      <c r="NH1480" s="2"/>
      <c r="NI1480" s="2"/>
      <c r="NJ1480" s="2"/>
      <c r="NK1480" s="2"/>
      <c r="NL1480" s="2"/>
      <c r="NM1480" s="2"/>
      <c r="NN1480" s="2"/>
      <c r="NO1480" s="2"/>
      <c r="NP1480" s="2"/>
      <c r="NQ1480" s="2"/>
      <c r="NR1480" s="2"/>
      <c r="NS1480" s="2"/>
      <c r="NT1480" s="2"/>
      <c r="NU1480" s="2"/>
      <c r="NV1480" s="2"/>
      <c r="NW1480" s="2"/>
      <c r="NX1480" s="2"/>
      <c r="NY1480" s="2"/>
      <c r="NZ1480" s="2"/>
      <c r="OA1480" s="2"/>
      <c r="OB1480" s="2"/>
      <c r="OC1480" s="2"/>
      <c r="OD1480" s="2"/>
      <c r="OE1480" s="2"/>
      <c r="OF1480" s="2"/>
      <c r="OG1480" s="2"/>
      <c r="OH1480" s="2"/>
      <c r="OI1480" s="2"/>
      <c r="OJ1480" s="2"/>
      <c r="OK1480" s="2"/>
      <c r="OL1480" s="2"/>
      <c r="OM1480" s="2"/>
      <c r="ON1480" s="2"/>
      <c r="OO1480" s="2"/>
      <c r="OP1480" s="2"/>
      <c r="OQ1480" s="2"/>
      <c r="OR1480" s="2"/>
      <c r="OS1480" s="2"/>
      <c r="OT1480" s="2"/>
      <c r="OU1480" s="2"/>
      <c r="OV1480" s="2"/>
      <c r="OW1480" s="2"/>
      <c r="OX1480" s="2"/>
      <c r="OY1480" s="2"/>
      <c r="OZ1480" s="2"/>
      <c r="PA1480" s="2"/>
      <c r="PB1480" s="2"/>
      <c r="PC1480" s="2"/>
      <c r="PD1480" s="2"/>
      <c r="PE1480" s="2"/>
      <c r="PF1480" s="2"/>
      <c r="PG1480" s="2"/>
      <c r="PH1480" s="2"/>
      <c r="PI1480" s="2"/>
      <c r="PJ1480" s="2"/>
      <c r="PK1480" s="2"/>
      <c r="PL1480" s="2"/>
      <c r="PM1480" s="2"/>
      <c r="PN1480" s="2"/>
      <c r="PO1480" s="2"/>
    </row>
    <row r="1481" spans="1:431" ht="98" hidden="1" x14ac:dyDescent="0.15">
      <c r="A1481" s="6" t="s">
        <v>882</v>
      </c>
      <c r="B1481" s="3"/>
      <c r="C1481" s="6"/>
      <c r="D1481" s="6"/>
      <c r="E1481" s="3"/>
      <c r="F1481" s="6"/>
      <c r="G1481" s="6"/>
      <c r="H1481" s="6"/>
      <c r="I1481" s="3"/>
      <c r="J1481" s="6"/>
      <c r="K1481" s="3"/>
      <c r="L1481" s="3"/>
      <c r="M1481" s="3"/>
      <c r="N1481" s="6"/>
      <c r="O1481" s="3"/>
      <c r="P1481" s="6"/>
      <c r="Q1481" s="6"/>
      <c r="R1481" s="6"/>
      <c r="S1481" s="3"/>
      <c r="T1481" s="3"/>
      <c r="U1481" s="3"/>
      <c r="V1481" s="3"/>
      <c r="W1481" s="3"/>
      <c r="X1481" s="3"/>
      <c r="Y1481" s="6"/>
      <c r="Z1481" s="6"/>
      <c r="AA1481" s="6"/>
      <c r="AB1481" s="3"/>
      <c r="AC1481" s="6"/>
      <c r="AD1481" s="6"/>
      <c r="AE1481" s="3"/>
      <c r="AF1481" s="3"/>
      <c r="AG1481" s="6"/>
      <c r="AH1481" s="6"/>
      <c r="AI1481" s="3"/>
      <c r="AJ1481" s="3"/>
      <c r="AK1481" s="3"/>
      <c r="AL1481" s="3"/>
      <c r="AM1481" s="6"/>
      <c r="AN1481" s="3"/>
      <c r="AO1481" s="3"/>
      <c r="AP1481" s="3"/>
      <c r="AQ1481" s="3"/>
      <c r="AR1481" s="3"/>
      <c r="AS1481" s="3"/>
      <c r="AT1481" s="6"/>
      <c r="AU1481" s="6"/>
      <c r="AV1481" s="6"/>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v>1970</v>
      </c>
      <c r="BZ1481" s="3" t="s">
        <v>2504</v>
      </c>
      <c r="CA1481" s="3" t="s">
        <v>2343</v>
      </c>
      <c r="CB1481" s="3" t="s">
        <v>2513</v>
      </c>
      <c r="CC1481" s="3" t="s">
        <v>2380</v>
      </c>
      <c r="CD1481" s="3"/>
      <c r="CE1481" s="3"/>
      <c r="CF1481" s="7"/>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J1481" s="1"/>
      <c r="DK1481" s="1"/>
      <c r="DL1481" s="1"/>
      <c r="DM1481" s="1"/>
      <c r="DN1481" s="1"/>
      <c r="DO1481" s="1"/>
      <c r="DQ1481" s="1"/>
      <c r="DT1481" s="1"/>
      <c r="DW1481" s="1"/>
      <c r="DX1481" s="1"/>
      <c r="DY1481" s="1"/>
      <c r="DZ1481" s="1"/>
      <c r="EA1481" s="1"/>
      <c r="EB1481" s="1"/>
      <c r="EC1481" s="1"/>
      <c r="EF1481" s="1"/>
      <c r="ER1481" s="1"/>
      <c r="ET1481" s="1"/>
      <c r="FH1481" s="1"/>
      <c r="FI1481" s="1"/>
      <c r="LT1481" s="2"/>
      <c r="LU1481" s="2"/>
      <c r="LV1481" s="2"/>
      <c r="LW1481" s="2"/>
      <c r="LX1481" s="2"/>
      <c r="LY1481" s="2"/>
      <c r="LZ1481" s="2"/>
      <c r="MA1481" s="2"/>
      <c r="MB1481" s="2"/>
      <c r="MC1481" s="2"/>
      <c r="MD1481" s="2"/>
      <c r="ME1481" s="2"/>
      <c r="MF1481" s="2"/>
      <c r="MG1481" s="2"/>
      <c r="MH1481" s="2"/>
      <c r="MI1481" s="2"/>
      <c r="MJ1481" s="2"/>
      <c r="MK1481" s="2"/>
      <c r="ML1481" s="2"/>
      <c r="MM1481" s="2"/>
      <c r="MN1481" s="2"/>
      <c r="MO1481" s="2"/>
      <c r="MP1481" s="2"/>
      <c r="MQ1481" s="2"/>
      <c r="MR1481" s="2"/>
      <c r="MS1481" s="2"/>
      <c r="MT1481" s="2"/>
      <c r="MU1481" s="2"/>
      <c r="MV1481" s="2"/>
      <c r="MW1481" s="2"/>
      <c r="MX1481" s="2"/>
      <c r="MY1481" s="2"/>
      <c r="MZ1481" s="2"/>
      <c r="NA1481" s="2"/>
      <c r="NB1481" s="2"/>
      <c r="NC1481" s="2"/>
      <c r="ND1481" s="2"/>
      <c r="NE1481" s="2"/>
      <c r="NF1481" s="2"/>
      <c r="NG1481" s="2"/>
      <c r="NH1481" s="2"/>
      <c r="NI1481" s="2"/>
      <c r="NJ1481" s="2"/>
      <c r="NK1481" s="2"/>
      <c r="NL1481" s="2"/>
      <c r="NM1481" s="2"/>
      <c r="NN1481" s="2"/>
      <c r="NO1481" s="2"/>
      <c r="NP1481" s="2"/>
      <c r="NQ1481" s="2"/>
      <c r="NR1481" s="2"/>
      <c r="NS1481" s="2"/>
      <c r="NT1481" s="2"/>
      <c r="NU1481" s="2"/>
      <c r="NV1481" s="2"/>
      <c r="NW1481" s="2"/>
      <c r="NX1481" s="2"/>
      <c r="NY1481" s="2"/>
      <c r="NZ1481" s="2"/>
      <c r="OA1481" s="2"/>
      <c r="OB1481" s="2"/>
      <c r="OC1481" s="2"/>
      <c r="OD1481" s="2"/>
      <c r="OE1481" s="2"/>
      <c r="OF1481" s="2"/>
      <c r="OG1481" s="2"/>
      <c r="OH1481" s="2"/>
      <c r="OI1481" s="2"/>
      <c r="OJ1481" s="2"/>
      <c r="OK1481" s="2"/>
      <c r="OL1481" s="2"/>
      <c r="OM1481" s="2"/>
      <c r="ON1481" s="2"/>
      <c r="OO1481" s="2"/>
      <c r="OP1481" s="2"/>
      <c r="OQ1481" s="2"/>
      <c r="OR1481" s="2"/>
      <c r="OS1481" s="2"/>
      <c r="OT1481" s="2"/>
      <c r="OU1481" s="2"/>
      <c r="OV1481" s="2"/>
      <c r="OW1481" s="2"/>
      <c r="OX1481" s="2"/>
      <c r="OY1481" s="2"/>
      <c r="OZ1481" s="2"/>
      <c r="PA1481" s="2"/>
      <c r="PB1481" s="2"/>
      <c r="PC1481" s="2"/>
      <c r="PD1481" s="2"/>
      <c r="PE1481" s="2"/>
      <c r="PF1481" s="2"/>
      <c r="PG1481" s="2"/>
      <c r="PH1481" s="2"/>
      <c r="PI1481" s="2"/>
      <c r="PJ1481" s="2"/>
      <c r="PK1481" s="2"/>
      <c r="PL1481" s="2"/>
      <c r="PM1481" s="2"/>
      <c r="PN1481" s="2"/>
      <c r="PO1481" s="2"/>
    </row>
    <row r="1482" spans="1:431" ht="98" hidden="1" x14ac:dyDescent="0.15">
      <c r="A1482" s="6" t="s">
        <v>889</v>
      </c>
      <c r="B1482" s="3"/>
      <c r="C1482" s="6"/>
      <c r="D1482" s="6"/>
      <c r="E1482" s="3"/>
      <c r="F1482" s="6"/>
      <c r="G1482" s="6"/>
      <c r="H1482" s="6"/>
      <c r="I1482" s="3"/>
      <c r="J1482" s="6"/>
      <c r="K1482" s="3"/>
      <c r="L1482" s="3"/>
      <c r="M1482" s="3"/>
      <c r="N1482" s="6"/>
      <c r="O1482" s="3"/>
      <c r="P1482" s="6"/>
      <c r="Q1482" s="6"/>
      <c r="R1482" s="6"/>
      <c r="S1482" s="3"/>
      <c r="T1482" s="3"/>
      <c r="U1482" s="3"/>
      <c r="V1482" s="3"/>
      <c r="W1482" s="3"/>
      <c r="X1482" s="3"/>
      <c r="Y1482" s="6"/>
      <c r="Z1482" s="6"/>
      <c r="AA1482" s="6"/>
      <c r="AB1482" s="3"/>
      <c r="AC1482" s="6"/>
      <c r="AD1482" s="6"/>
      <c r="AE1482" s="3"/>
      <c r="AF1482" s="3"/>
      <c r="AG1482" s="6"/>
      <c r="AH1482" s="6"/>
      <c r="AI1482" s="3"/>
      <c r="AJ1482" s="3"/>
      <c r="AK1482" s="3"/>
      <c r="AL1482" s="3"/>
      <c r="AM1482" s="6"/>
      <c r="AN1482" s="3"/>
      <c r="AO1482" s="3"/>
      <c r="AP1482" s="3"/>
      <c r="AQ1482" s="3"/>
      <c r="AR1482" s="3"/>
      <c r="AS1482" s="3"/>
      <c r="AT1482" s="6"/>
      <c r="AU1482" s="6"/>
      <c r="AV1482" s="6"/>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v>1970</v>
      </c>
      <c r="BZ1482" s="3" t="s">
        <v>2504</v>
      </c>
      <c r="CA1482" s="3" t="s">
        <v>2343</v>
      </c>
      <c r="CB1482" s="3" t="s">
        <v>2513</v>
      </c>
      <c r="CC1482" s="3" t="s">
        <v>2380</v>
      </c>
      <c r="CD1482" s="3"/>
      <c r="CE1482" s="3"/>
      <c r="CF1482" s="7"/>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J1482" s="1"/>
      <c r="DK1482" s="1"/>
      <c r="DL1482" s="1"/>
      <c r="DM1482" s="1"/>
      <c r="DN1482" s="1"/>
      <c r="DO1482" s="1"/>
      <c r="DQ1482" s="1"/>
      <c r="DT1482" s="1"/>
      <c r="DW1482" s="1"/>
      <c r="DX1482" s="1"/>
      <c r="DY1482" s="1"/>
      <c r="DZ1482" s="1"/>
      <c r="EA1482" s="1"/>
      <c r="EB1482" s="1"/>
      <c r="EC1482" s="1"/>
      <c r="EF1482" s="1"/>
      <c r="ER1482" s="1"/>
      <c r="ET1482" s="1"/>
      <c r="FH1482" s="1"/>
      <c r="FI1482" s="1"/>
      <c r="LT1482" s="2"/>
      <c r="LU1482" s="2"/>
      <c r="LV1482" s="2"/>
      <c r="LW1482" s="2"/>
      <c r="LX1482" s="2"/>
      <c r="LY1482" s="2"/>
      <c r="LZ1482" s="2"/>
      <c r="MA1482" s="2"/>
      <c r="MB1482" s="2"/>
      <c r="MC1482" s="2"/>
      <c r="MD1482" s="2"/>
      <c r="ME1482" s="2"/>
      <c r="MF1482" s="2"/>
      <c r="MG1482" s="2"/>
      <c r="MH1482" s="2"/>
      <c r="MI1482" s="2"/>
      <c r="MJ1482" s="2"/>
      <c r="MK1482" s="2"/>
      <c r="ML1482" s="2"/>
      <c r="MM1482" s="2"/>
      <c r="MN1482" s="2"/>
      <c r="MO1482" s="2"/>
      <c r="MP1482" s="2"/>
      <c r="MQ1482" s="2"/>
      <c r="MR1482" s="2"/>
      <c r="MS1482" s="2"/>
      <c r="MT1482" s="2"/>
      <c r="MU1482" s="2"/>
      <c r="MV1482" s="2"/>
      <c r="MW1482" s="2"/>
      <c r="MX1482" s="2"/>
      <c r="MY1482" s="2"/>
      <c r="MZ1482" s="2"/>
      <c r="NA1482" s="2"/>
      <c r="NB1482" s="2"/>
      <c r="NC1482" s="2"/>
      <c r="ND1482" s="2"/>
      <c r="NE1482" s="2"/>
      <c r="NF1482" s="2"/>
      <c r="NG1482" s="2"/>
      <c r="NH1482" s="2"/>
      <c r="NI1482" s="2"/>
      <c r="NJ1482" s="2"/>
      <c r="NK1482" s="2"/>
      <c r="NL1482" s="2"/>
      <c r="NM1482" s="2"/>
      <c r="NN1482" s="2"/>
      <c r="NO1482" s="2"/>
      <c r="NP1482" s="2"/>
      <c r="NQ1482" s="2"/>
      <c r="NR1482" s="2"/>
      <c r="NS1482" s="2"/>
      <c r="NT1482" s="2"/>
      <c r="NU1482" s="2"/>
      <c r="NV1482" s="2"/>
      <c r="NW1482" s="2"/>
      <c r="NX1482" s="2"/>
      <c r="NY1482" s="2"/>
      <c r="NZ1482" s="2"/>
      <c r="OA1482" s="2"/>
      <c r="OB1482" s="2"/>
      <c r="OC1482" s="2"/>
      <c r="OD1482" s="2"/>
      <c r="OE1482" s="2"/>
      <c r="OF1482" s="2"/>
      <c r="OG1482" s="2"/>
      <c r="OH1482" s="2"/>
      <c r="OI1482" s="2"/>
      <c r="OJ1482" s="2"/>
      <c r="OK1482" s="2"/>
      <c r="OL1482" s="2"/>
      <c r="OM1482" s="2"/>
      <c r="ON1482" s="2"/>
      <c r="OO1482" s="2"/>
      <c r="OP1482" s="2"/>
      <c r="OQ1482" s="2"/>
      <c r="OR1482" s="2"/>
      <c r="OS1482" s="2"/>
      <c r="OT1482" s="2"/>
      <c r="OU1482" s="2"/>
      <c r="OV1482" s="2"/>
      <c r="OW1482" s="2"/>
      <c r="OX1482" s="2"/>
      <c r="OY1482" s="2"/>
      <c r="OZ1482" s="2"/>
      <c r="PA1482" s="2"/>
      <c r="PB1482" s="2"/>
      <c r="PC1482" s="2"/>
      <c r="PD1482" s="2"/>
      <c r="PE1482" s="2"/>
      <c r="PF1482" s="2"/>
      <c r="PG1482" s="2"/>
      <c r="PH1482" s="2"/>
      <c r="PI1482" s="2"/>
      <c r="PJ1482" s="2"/>
      <c r="PK1482" s="2"/>
      <c r="PL1482" s="2"/>
      <c r="PM1482" s="2"/>
      <c r="PN1482" s="2"/>
      <c r="PO1482" s="2"/>
    </row>
    <row r="1483" spans="1:431" ht="98" hidden="1" x14ac:dyDescent="0.15">
      <c r="A1483" s="6" t="s">
        <v>1443</v>
      </c>
      <c r="B1483" s="3"/>
      <c r="C1483" s="6"/>
      <c r="D1483" s="6"/>
      <c r="E1483" s="3"/>
      <c r="F1483" s="6"/>
      <c r="G1483" s="6"/>
      <c r="H1483" s="6"/>
      <c r="I1483" s="3"/>
      <c r="J1483" s="6"/>
      <c r="K1483" s="3"/>
      <c r="L1483" s="3"/>
      <c r="M1483" s="3"/>
      <c r="N1483" s="6"/>
      <c r="O1483" s="3"/>
      <c r="P1483" s="6"/>
      <c r="Q1483" s="6"/>
      <c r="R1483" s="6"/>
      <c r="S1483" s="3"/>
      <c r="T1483" s="3"/>
      <c r="U1483" s="3"/>
      <c r="V1483" s="3"/>
      <c r="W1483" s="3"/>
      <c r="X1483" s="3"/>
      <c r="Y1483" s="6"/>
      <c r="Z1483" s="6"/>
      <c r="AA1483" s="6"/>
      <c r="AB1483" s="3"/>
      <c r="AC1483" s="6"/>
      <c r="AD1483" s="6"/>
      <c r="AE1483" s="3"/>
      <c r="AF1483" s="3"/>
      <c r="AG1483" s="6"/>
      <c r="AH1483" s="6"/>
      <c r="AI1483" s="3"/>
      <c r="AJ1483" s="3"/>
      <c r="AK1483" s="3"/>
      <c r="AL1483" s="3"/>
      <c r="AM1483" s="6"/>
      <c r="AN1483" s="3"/>
      <c r="AO1483" s="3"/>
      <c r="AP1483" s="3"/>
      <c r="AQ1483" s="3"/>
      <c r="AR1483" s="3"/>
      <c r="AS1483" s="3"/>
      <c r="AT1483" s="6"/>
      <c r="AU1483" s="6"/>
      <c r="AV1483" s="6"/>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v>1970</v>
      </c>
      <c r="BZ1483" s="3" t="s">
        <v>2504</v>
      </c>
      <c r="CA1483" s="3" t="s">
        <v>2395</v>
      </c>
      <c r="CB1483" s="3" t="s">
        <v>2514</v>
      </c>
      <c r="CC1483" s="3" t="s">
        <v>2432</v>
      </c>
      <c r="CD1483" s="3"/>
      <c r="CE1483" s="3"/>
      <c r="CF1483" s="7"/>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J1483" s="1"/>
      <c r="DK1483" s="1"/>
      <c r="DL1483" s="1"/>
      <c r="DM1483" s="1"/>
      <c r="DN1483" s="1"/>
      <c r="DO1483" s="1"/>
      <c r="DQ1483" s="1"/>
      <c r="DT1483" s="1"/>
      <c r="DW1483" s="1"/>
      <c r="DX1483" s="1"/>
      <c r="DY1483" s="1"/>
      <c r="DZ1483" s="1"/>
      <c r="EA1483" s="1"/>
      <c r="EB1483" s="1"/>
      <c r="EC1483" s="1"/>
      <c r="EF1483" s="1"/>
      <c r="ER1483" s="1"/>
      <c r="ET1483" s="1"/>
      <c r="FH1483" s="1"/>
      <c r="FI1483" s="1"/>
      <c r="LT1483" s="2"/>
      <c r="LU1483" s="2"/>
      <c r="LV1483" s="2"/>
      <c r="LW1483" s="2"/>
      <c r="LX1483" s="2"/>
      <c r="LY1483" s="2"/>
      <c r="LZ1483" s="2"/>
      <c r="MA1483" s="2"/>
      <c r="MB1483" s="2"/>
      <c r="MC1483" s="2"/>
      <c r="MD1483" s="2"/>
      <c r="ME1483" s="2"/>
      <c r="MF1483" s="2"/>
      <c r="MG1483" s="2"/>
      <c r="MH1483" s="2"/>
      <c r="MI1483" s="2"/>
      <c r="MJ1483" s="2"/>
      <c r="MK1483" s="2"/>
      <c r="ML1483" s="2"/>
      <c r="MM1483" s="2"/>
      <c r="MN1483" s="2"/>
      <c r="MO1483" s="2"/>
      <c r="MP1483" s="2"/>
      <c r="MQ1483" s="2"/>
      <c r="MR1483" s="2"/>
      <c r="MS1483" s="2"/>
      <c r="MT1483" s="2"/>
      <c r="MU1483" s="2"/>
      <c r="MV1483" s="2"/>
      <c r="MW1483" s="2"/>
      <c r="MX1483" s="2"/>
      <c r="MY1483" s="2"/>
      <c r="MZ1483" s="2"/>
      <c r="NA1483" s="2"/>
      <c r="NB1483" s="2"/>
      <c r="NC1483" s="2"/>
      <c r="ND1483" s="2"/>
      <c r="NE1483" s="2"/>
      <c r="NF1483" s="2"/>
      <c r="NG1483" s="2"/>
      <c r="NH1483" s="2"/>
      <c r="NI1483" s="2"/>
      <c r="NJ1483" s="2"/>
      <c r="NK1483" s="2"/>
      <c r="NL1483" s="2"/>
      <c r="NM1483" s="2"/>
      <c r="NN1483" s="2"/>
      <c r="NO1483" s="2"/>
      <c r="NP1483" s="2"/>
      <c r="NQ1483" s="2"/>
      <c r="NR1483" s="2"/>
      <c r="NS1483" s="2"/>
      <c r="NT1483" s="2"/>
      <c r="NU1483" s="2"/>
      <c r="NV1483" s="2"/>
      <c r="NW1483" s="2"/>
      <c r="NX1483" s="2"/>
      <c r="NY1483" s="2"/>
      <c r="NZ1483" s="2"/>
      <c r="OA1483" s="2"/>
      <c r="OB1483" s="2"/>
      <c r="OC1483" s="2"/>
      <c r="OD1483" s="2"/>
      <c r="OE1483" s="2"/>
      <c r="OF1483" s="2"/>
      <c r="OG1483" s="2"/>
      <c r="OH1483" s="2"/>
      <c r="OI1483" s="2"/>
      <c r="OJ1483" s="2"/>
      <c r="OK1483" s="2"/>
      <c r="OL1483" s="2"/>
      <c r="OM1483" s="2"/>
      <c r="ON1483" s="2"/>
      <c r="OO1483" s="2"/>
      <c r="OP1483" s="2"/>
      <c r="OQ1483" s="2"/>
      <c r="OR1483" s="2"/>
      <c r="OS1483" s="2"/>
      <c r="OT1483" s="2"/>
      <c r="OU1483" s="2"/>
      <c r="OV1483" s="2"/>
      <c r="OW1483" s="2"/>
      <c r="OX1483" s="2"/>
      <c r="OY1483" s="2"/>
      <c r="OZ1483" s="2"/>
      <c r="PA1483" s="2"/>
      <c r="PB1483" s="2"/>
      <c r="PC1483" s="2"/>
      <c r="PD1483" s="2"/>
      <c r="PE1483" s="2"/>
      <c r="PF1483" s="2"/>
      <c r="PG1483" s="2"/>
      <c r="PH1483" s="2"/>
      <c r="PI1483" s="2"/>
      <c r="PJ1483" s="2"/>
      <c r="PK1483" s="2"/>
      <c r="PL1483" s="2"/>
      <c r="PM1483" s="2"/>
      <c r="PN1483" s="2"/>
      <c r="PO1483" s="2"/>
    </row>
    <row r="1484" spans="1:431" ht="98" hidden="1" x14ac:dyDescent="0.15">
      <c r="A1484" s="16" t="s">
        <v>3643</v>
      </c>
      <c r="B1484" s="3">
        <v>0</v>
      </c>
      <c r="C1484" s="3">
        <v>0</v>
      </c>
      <c r="D1484" s="3">
        <v>0</v>
      </c>
      <c r="E1484" s="3">
        <v>0</v>
      </c>
      <c r="F1484" s="3">
        <v>0</v>
      </c>
      <c r="G1484" s="3">
        <v>0</v>
      </c>
      <c r="H1484" s="3">
        <v>0</v>
      </c>
      <c r="I1484" s="3">
        <v>0</v>
      </c>
      <c r="J1484" s="3">
        <v>0</v>
      </c>
      <c r="K1484" s="3">
        <v>0</v>
      </c>
      <c r="L1484" s="3">
        <v>0</v>
      </c>
      <c r="M1484" s="3">
        <v>1</v>
      </c>
      <c r="N1484" s="3">
        <v>0</v>
      </c>
      <c r="O1484" s="3">
        <v>0</v>
      </c>
      <c r="P1484" s="3">
        <v>0</v>
      </c>
      <c r="Q1484" s="3">
        <v>0</v>
      </c>
      <c r="R1484" s="3">
        <v>0</v>
      </c>
      <c r="S1484" s="3">
        <v>0</v>
      </c>
      <c r="T1484" s="3">
        <v>0</v>
      </c>
      <c r="U1484" s="3">
        <v>0</v>
      </c>
      <c r="V1484" s="3">
        <v>0</v>
      </c>
      <c r="W1484" s="3">
        <v>0</v>
      </c>
      <c r="X1484" s="3">
        <v>0</v>
      </c>
      <c r="Y1484" s="3">
        <v>0</v>
      </c>
      <c r="Z1484" s="3">
        <v>0</v>
      </c>
      <c r="AA1484" s="3">
        <v>0</v>
      </c>
      <c r="AB1484" s="3">
        <v>0</v>
      </c>
      <c r="AC1484" s="3">
        <v>0</v>
      </c>
      <c r="AD1484" s="3">
        <v>0</v>
      </c>
      <c r="AE1484" s="3">
        <v>0</v>
      </c>
      <c r="AF1484" s="3">
        <v>0</v>
      </c>
      <c r="AG1484" s="3">
        <v>0</v>
      </c>
      <c r="AH1484" s="3">
        <v>0</v>
      </c>
      <c r="AI1484" s="3">
        <v>0</v>
      </c>
      <c r="AJ1484" s="3">
        <v>0</v>
      </c>
      <c r="AK1484" s="3">
        <v>0</v>
      </c>
      <c r="AL1484" s="3">
        <v>0</v>
      </c>
      <c r="AM1484" s="3">
        <v>0</v>
      </c>
      <c r="AN1484" s="3">
        <v>0</v>
      </c>
      <c r="AO1484" s="3">
        <v>0</v>
      </c>
      <c r="AP1484" s="3">
        <v>0</v>
      </c>
      <c r="AQ1484" s="3">
        <v>0</v>
      </c>
      <c r="AR1484" s="3">
        <v>0</v>
      </c>
      <c r="AS1484" s="3">
        <v>0</v>
      </c>
      <c r="AT1484" s="3">
        <v>0</v>
      </c>
      <c r="AU1484" s="3">
        <v>0</v>
      </c>
      <c r="AV1484" s="3">
        <v>0</v>
      </c>
      <c r="AW1484" s="3">
        <v>0</v>
      </c>
      <c r="AX1484" s="3">
        <v>0</v>
      </c>
      <c r="AY1484" s="3">
        <v>0</v>
      </c>
      <c r="AZ1484" s="3">
        <v>0</v>
      </c>
      <c r="BA1484" s="3">
        <v>0</v>
      </c>
      <c r="BB1484" s="3">
        <v>0</v>
      </c>
      <c r="BC1484" s="3">
        <v>0</v>
      </c>
      <c r="BD1484" s="3">
        <v>0</v>
      </c>
      <c r="BE1484" s="3">
        <v>0</v>
      </c>
      <c r="BF1484" s="3">
        <v>0</v>
      </c>
      <c r="BG1484" s="3">
        <v>0</v>
      </c>
      <c r="BH1484" s="3">
        <v>0</v>
      </c>
      <c r="BI1484" s="3">
        <v>0</v>
      </c>
      <c r="BJ1484" s="3">
        <v>0</v>
      </c>
      <c r="BK1484" s="3">
        <v>0</v>
      </c>
      <c r="BL1484" s="3">
        <v>0</v>
      </c>
      <c r="BM1484" s="3"/>
      <c r="BN1484" s="3">
        <v>0</v>
      </c>
      <c r="BO1484" s="3">
        <v>0</v>
      </c>
      <c r="BP1484" s="3">
        <v>0</v>
      </c>
      <c r="BQ1484" s="3">
        <v>0</v>
      </c>
      <c r="BR1484" s="3">
        <v>0</v>
      </c>
      <c r="BS1484" s="3">
        <v>0</v>
      </c>
      <c r="BT1484" s="3">
        <v>1</v>
      </c>
      <c r="BU1484" s="3">
        <v>1</v>
      </c>
      <c r="BV1484" s="3">
        <v>0</v>
      </c>
      <c r="BW1484" s="3">
        <v>0</v>
      </c>
      <c r="BX1484" s="3">
        <v>0</v>
      </c>
      <c r="BY1484" s="3">
        <v>1970</v>
      </c>
      <c r="BZ1484" s="3" t="s">
        <v>2504</v>
      </c>
      <c r="CA1484" s="3" t="s">
        <v>2395</v>
      </c>
      <c r="CB1484" s="3" t="s">
        <v>2514</v>
      </c>
      <c r="CC1484" s="3" t="s">
        <v>2432</v>
      </c>
      <c r="CD1484" s="3"/>
      <c r="CE1484" s="3"/>
      <c r="CF1484" s="7"/>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J1484" s="1"/>
      <c r="DK1484" s="1"/>
      <c r="DL1484" s="1"/>
      <c r="DM1484" s="1"/>
      <c r="DN1484" s="1"/>
      <c r="DO1484" s="1"/>
      <c r="DQ1484" s="1"/>
      <c r="DT1484" s="1"/>
      <c r="DW1484" s="1"/>
      <c r="DX1484" s="1"/>
      <c r="DY1484" s="1"/>
      <c r="DZ1484" s="1"/>
      <c r="EA1484" s="1"/>
      <c r="EB1484" s="1"/>
      <c r="EC1484" s="1"/>
      <c r="EF1484" s="1"/>
      <c r="ER1484" s="1"/>
      <c r="ET1484" s="1"/>
      <c r="FH1484" s="1"/>
      <c r="FI1484" s="1"/>
      <c r="LT1484" s="2"/>
      <c r="LU1484" s="2"/>
      <c r="LV1484" s="2"/>
      <c r="LW1484" s="2"/>
      <c r="LX1484" s="2"/>
      <c r="LY1484" s="2"/>
      <c r="LZ1484" s="2"/>
      <c r="MA1484" s="2"/>
      <c r="MB1484" s="2"/>
      <c r="MC1484" s="2"/>
      <c r="MD1484" s="2"/>
      <c r="ME1484" s="2"/>
      <c r="MF1484" s="2"/>
      <c r="MG1484" s="2"/>
      <c r="MH1484" s="2"/>
      <c r="MI1484" s="2"/>
      <c r="MJ1484" s="2"/>
      <c r="MK1484" s="2"/>
      <c r="ML1484" s="2"/>
      <c r="MM1484" s="2"/>
      <c r="MN1484" s="2"/>
      <c r="MO1484" s="2"/>
      <c r="MP1484" s="2"/>
      <c r="MQ1484" s="2"/>
      <c r="MR1484" s="2"/>
      <c r="MS1484" s="2"/>
      <c r="MT1484" s="2"/>
      <c r="MU1484" s="2"/>
      <c r="MV1484" s="2"/>
      <c r="MW1484" s="2"/>
      <c r="MX1484" s="2"/>
      <c r="MY1484" s="2"/>
      <c r="MZ1484" s="2"/>
      <c r="NA1484" s="2"/>
      <c r="NB1484" s="2"/>
      <c r="NC1484" s="2"/>
      <c r="ND1484" s="2"/>
      <c r="NE1484" s="2"/>
      <c r="NF1484" s="2"/>
      <c r="NG1484" s="2"/>
      <c r="NH1484" s="2"/>
      <c r="NI1484" s="2"/>
      <c r="NJ1484" s="2"/>
      <c r="NK1484" s="2"/>
      <c r="NL1484" s="2"/>
      <c r="NM1484" s="2"/>
      <c r="NN1484" s="2"/>
      <c r="NO1484" s="2"/>
      <c r="NP1484" s="2"/>
      <c r="NQ1484" s="2"/>
      <c r="NR1484" s="2"/>
      <c r="NS1484" s="2"/>
      <c r="NT1484" s="2"/>
      <c r="NU1484" s="2"/>
      <c r="NV1484" s="2"/>
      <c r="NW1484" s="2"/>
      <c r="NX1484" s="2"/>
      <c r="NY1484" s="2"/>
      <c r="NZ1484" s="2"/>
      <c r="OA1484" s="2"/>
      <c r="OB1484" s="2"/>
      <c r="OC1484" s="2"/>
      <c r="OD1484" s="2"/>
      <c r="OE1484" s="2"/>
      <c r="OF1484" s="2"/>
      <c r="OG1484" s="2"/>
      <c r="OH1484" s="2"/>
      <c r="OI1484" s="2"/>
      <c r="OJ1484" s="2"/>
      <c r="OK1484" s="2"/>
      <c r="OL1484" s="2"/>
      <c r="OM1484" s="2"/>
      <c r="ON1484" s="2"/>
      <c r="OO1484" s="2"/>
      <c r="OP1484" s="2"/>
      <c r="OQ1484" s="2"/>
      <c r="OR1484" s="2"/>
      <c r="OS1484" s="2"/>
      <c r="OT1484" s="2"/>
      <c r="OU1484" s="2"/>
      <c r="OV1484" s="2"/>
      <c r="OW1484" s="2"/>
      <c r="OX1484" s="2"/>
      <c r="OY1484" s="2"/>
      <c r="OZ1484" s="2"/>
      <c r="PA1484" s="2"/>
      <c r="PB1484" s="2"/>
      <c r="PC1484" s="2"/>
      <c r="PD1484" s="2"/>
      <c r="PE1484" s="2"/>
      <c r="PF1484" s="2"/>
      <c r="PG1484" s="2"/>
      <c r="PH1484" s="2"/>
      <c r="PI1484" s="2"/>
      <c r="PJ1484" s="2"/>
      <c r="PK1484" s="2"/>
      <c r="PL1484" s="2"/>
      <c r="PM1484" s="2"/>
      <c r="PN1484" s="2"/>
      <c r="PO1484" s="2"/>
    </row>
    <row r="1485" spans="1:431" ht="98" hidden="1" x14ac:dyDescent="0.15">
      <c r="A1485" s="16" t="s">
        <v>3642</v>
      </c>
      <c r="B1485" s="6">
        <v>0</v>
      </c>
      <c r="C1485" s="6">
        <v>0</v>
      </c>
      <c r="D1485" s="6">
        <v>0</v>
      </c>
      <c r="E1485" s="6">
        <v>0</v>
      </c>
      <c r="F1485" s="6">
        <v>0</v>
      </c>
      <c r="G1485" s="6">
        <v>0</v>
      </c>
      <c r="H1485" s="6">
        <v>0</v>
      </c>
      <c r="I1485" s="6">
        <v>0</v>
      </c>
      <c r="J1485" s="6">
        <v>0</v>
      </c>
      <c r="K1485" s="6">
        <v>0</v>
      </c>
      <c r="L1485" s="6">
        <v>0</v>
      </c>
      <c r="M1485" s="6">
        <v>0</v>
      </c>
      <c r="N1485" s="6">
        <v>0</v>
      </c>
      <c r="O1485" s="6">
        <v>0</v>
      </c>
      <c r="P1485" s="6">
        <v>0</v>
      </c>
      <c r="Q1485" s="6">
        <v>0</v>
      </c>
      <c r="R1485" s="6">
        <v>0</v>
      </c>
      <c r="S1485" s="6">
        <v>0</v>
      </c>
      <c r="T1485" s="6">
        <v>0</v>
      </c>
      <c r="U1485" s="6">
        <v>0</v>
      </c>
      <c r="V1485" s="6">
        <v>0</v>
      </c>
      <c r="W1485" s="6">
        <v>0</v>
      </c>
      <c r="X1485" s="6">
        <v>0</v>
      </c>
      <c r="Y1485" s="6">
        <v>0</v>
      </c>
      <c r="Z1485" s="6">
        <v>1</v>
      </c>
      <c r="AA1485" s="6">
        <v>1</v>
      </c>
      <c r="AB1485" s="6">
        <v>0</v>
      </c>
      <c r="AC1485" s="6">
        <v>0</v>
      </c>
      <c r="AD1485" s="6">
        <v>0</v>
      </c>
      <c r="AE1485" s="6">
        <v>0</v>
      </c>
      <c r="AF1485" s="6">
        <v>0</v>
      </c>
      <c r="AG1485" s="6">
        <v>0</v>
      </c>
      <c r="AH1485" s="6">
        <v>1</v>
      </c>
      <c r="AI1485" s="3">
        <v>0</v>
      </c>
      <c r="AJ1485" s="3">
        <v>0</v>
      </c>
      <c r="AK1485" s="3">
        <v>0</v>
      </c>
      <c r="AL1485" s="3">
        <v>0</v>
      </c>
      <c r="AM1485" s="3">
        <v>0</v>
      </c>
      <c r="AN1485" s="3">
        <v>0</v>
      </c>
      <c r="AO1485" s="3">
        <v>0</v>
      </c>
      <c r="AP1485" s="3">
        <v>0</v>
      </c>
      <c r="AQ1485" s="3">
        <v>0</v>
      </c>
      <c r="AR1485" s="3">
        <v>0</v>
      </c>
      <c r="AS1485" s="3">
        <v>0</v>
      </c>
      <c r="AT1485" s="3">
        <v>0</v>
      </c>
      <c r="AU1485" s="3">
        <v>0</v>
      </c>
      <c r="AV1485" s="3">
        <v>0</v>
      </c>
      <c r="AW1485" s="3">
        <v>0</v>
      </c>
      <c r="AX1485" s="3">
        <v>0</v>
      </c>
      <c r="AY1485" s="3">
        <v>0</v>
      </c>
      <c r="AZ1485" s="3">
        <v>0</v>
      </c>
      <c r="BA1485" s="3">
        <v>0</v>
      </c>
      <c r="BB1485" s="3">
        <v>0</v>
      </c>
      <c r="BC1485" s="3">
        <v>0</v>
      </c>
      <c r="BD1485" s="3">
        <v>0</v>
      </c>
      <c r="BE1485" s="3">
        <v>0</v>
      </c>
      <c r="BF1485" s="3">
        <v>0</v>
      </c>
      <c r="BG1485" s="3">
        <v>0</v>
      </c>
      <c r="BH1485" s="3">
        <v>0</v>
      </c>
      <c r="BI1485" s="3">
        <v>0</v>
      </c>
      <c r="BJ1485" s="3">
        <v>0</v>
      </c>
      <c r="BK1485" s="3">
        <v>0</v>
      </c>
      <c r="BL1485" s="3">
        <v>0</v>
      </c>
      <c r="BM1485" s="3"/>
      <c r="BN1485" s="3">
        <v>0</v>
      </c>
      <c r="BO1485" s="3">
        <v>0</v>
      </c>
      <c r="BP1485" s="3">
        <v>0</v>
      </c>
      <c r="BQ1485" s="3">
        <v>0</v>
      </c>
      <c r="BR1485" s="3">
        <v>0</v>
      </c>
      <c r="BS1485" s="3">
        <v>1</v>
      </c>
      <c r="BT1485" s="3">
        <v>1</v>
      </c>
      <c r="BU1485" s="48">
        <v>0</v>
      </c>
      <c r="BV1485" s="48">
        <v>0</v>
      </c>
      <c r="BW1485" s="48">
        <v>1</v>
      </c>
      <c r="BX1485" s="48">
        <v>0</v>
      </c>
      <c r="BY1485" s="3">
        <v>1970</v>
      </c>
      <c r="BZ1485" s="3" t="s">
        <v>2504</v>
      </c>
      <c r="CA1485" s="3" t="s">
        <v>2395</v>
      </c>
      <c r="CB1485" s="3" t="s">
        <v>2514</v>
      </c>
      <c r="CC1485" s="3" t="s">
        <v>2432</v>
      </c>
      <c r="CD1485" s="3"/>
      <c r="CE1485" s="3"/>
      <c r="CF1485" s="7"/>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J1485" s="1"/>
      <c r="DK1485" s="1"/>
      <c r="DL1485" s="1"/>
      <c r="DM1485" s="1"/>
      <c r="DN1485" s="1"/>
      <c r="DO1485" s="1"/>
      <c r="DQ1485" s="1"/>
      <c r="DT1485" s="1"/>
      <c r="DW1485" s="1"/>
      <c r="DX1485" s="1"/>
      <c r="DY1485" s="1"/>
      <c r="DZ1485" s="1"/>
      <c r="EA1485" s="1"/>
      <c r="EB1485" s="1"/>
      <c r="EC1485" s="1"/>
      <c r="EF1485" s="1"/>
      <c r="ER1485" s="1"/>
      <c r="ET1485" s="1"/>
      <c r="FH1485" s="1"/>
      <c r="FI1485" s="1"/>
      <c r="LT1485" s="2"/>
      <c r="LU1485" s="2"/>
      <c r="LV1485" s="2"/>
      <c r="LW1485" s="2"/>
      <c r="LX1485" s="2"/>
      <c r="LY1485" s="2"/>
      <c r="LZ1485" s="2"/>
      <c r="MA1485" s="2"/>
      <c r="MB1485" s="2"/>
      <c r="MC1485" s="2"/>
      <c r="MD1485" s="2"/>
      <c r="ME1485" s="2"/>
      <c r="MF1485" s="2"/>
      <c r="MG1485" s="2"/>
      <c r="MH1485" s="2"/>
      <c r="MI1485" s="2"/>
      <c r="MJ1485" s="2"/>
      <c r="MK1485" s="2"/>
      <c r="ML1485" s="2"/>
      <c r="MM1485" s="2"/>
      <c r="MN1485" s="2"/>
      <c r="MO1485" s="2"/>
      <c r="MP1485" s="2"/>
      <c r="MQ1485" s="2"/>
      <c r="MR1485" s="2"/>
      <c r="MS1485" s="2"/>
      <c r="MT1485" s="2"/>
      <c r="MU1485" s="2"/>
      <c r="MV1485" s="2"/>
      <c r="MW1485" s="2"/>
      <c r="MX1485" s="2"/>
      <c r="MY1485" s="2"/>
      <c r="MZ1485" s="2"/>
      <c r="NA1485" s="2"/>
      <c r="NB1485" s="2"/>
      <c r="NC1485" s="2"/>
      <c r="ND1485" s="2"/>
      <c r="NE1485" s="2"/>
      <c r="NF1485" s="2"/>
      <c r="NG1485" s="2"/>
      <c r="NH1485" s="2"/>
      <c r="NI1485" s="2"/>
      <c r="NJ1485" s="2"/>
      <c r="NK1485" s="2"/>
      <c r="NL1485" s="2"/>
      <c r="NM1485" s="2"/>
      <c r="NN1485" s="2"/>
      <c r="NO1485" s="2"/>
      <c r="NP1485" s="2"/>
      <c r="NQ1485" s="2"/>
      <c r="NR1485" s="2"/>
      <c r="NS1485" s="2"/>
      <c r="NT1485" s="2"/>
      <c r="NU1485" s="2"/>
      <c r="NV1485" s="2"/>
      <c r="NW1485" s="2"/>
      <c r="NX1485" s="2"/>
      <c r="NY1485" s="2"/>
      <c r="NZ1485" s="2"/>
      <c r="OA1485" s="2"/>
      <c r="OB1485" s="2"/>
      <c r="OC1485" s="2"/>
      <c r="OD1485" s="2"/>
      <c r="OE1485" s="2"/>
      <c r="OF1485" s="2"/>
      <c r="OG1485" s="2"/>
      <c r="OH1485" s="2"/>
      <c r="OI1485" s="2"/>
      <c r="OJ1485" s="2"/>
      <c r="OK1485" s="2"/>
      <c r="OL1485" s="2"/>
      <c r="OM1485" s="2"/>
      <c r="ON1485" s="2"/>
      <c r="OO1485" s="2"/>
      <c r="OP1485" s="2"/>
      <c r="OQ1485" s="2"/>
      <c r="OR1485" s="2"/>
      <c r="OS1485" s="2"/>
      <c r="OT1485" s="2"/>
      <c r="OU1485" s="2"/>
      <c r="OV1485" s="2"/>
      <c r="OW1485" s="2"/>
      <c r="OX1485" s="2"/>
      <c r="OY1485" s="2"/>
      <c r="OZ1485" s="2"/>
      <c r="PA1485" s="2"/>
      <c r="PB1485" s="2"/>
      <c r="PC1485" s="2"/>
      <c r="PD1485" s="2"/>
      <c r="PE1485" s="2"/>
      <c r="PF1485" s="2"/>
      <c r="PG1485" s="2"/>
      <c r="PH1485" s="2"/>
      <c r="PI1485" s="2"/>
      <c r="PJ1485" s="2"/>
      <c r="PK1485" s="2"/>
      <c r="PL1485" s="2"/>
      <c r="PM1485" s="2"/>
      <c r="PN1485" s="2"/>
      <c r="PO1485" s="2"/>
    </row>
    <row r="1486" spans="1:431" ht="98" hidden="1" x14ac:dyDescent="0.15">
      <c r="A1486" s="16" t="s">
        <v>3641</v>
      </c>
      <c r="B1486" s="3">
        <v>0</v>
      </c>
      <c r="C1486" s="6">
        <v>0</v>
      </c>
      <c r="D1486" s="6">
        <v>1</v>
      </c>
      <c r="E1486" s="3">
        <v>0</v>
      </c>
      <c r="F1486" s="3">
        <v>0</v>
      </c>
      <c r="G1486" s="3">
        <v>0</v>
      </c>
      <c r="H1486" s="3">
        <v>0</v>
      </c>
      <c r="I1486" s="3">
        <v>0</v>
      </c>
      <c r="J1486" s="3">
        <v>0</v>
      </c>
      <c r="K1486" s="3">
        <v>0</v>
      </c>
      <c r="L1486" s="3">
        <v>1</v>
      </c>
      <c r="M1486" s="6">
        <v>0</v>
      </c>
      <c r="N1486" s="6">
        <v>0</v>
      </c>
      <c r="O1486" s="6">
        <v>0</v>
      </c>
      <c r="P1486" s="6">
        <v>0</v>
      </c>
      <c r="Q1486" s="6">
        <v>0</v>
      </c>
      <c r="R1486" s="6">
        <v>0</v>
      </c>
      <c r="S1486" s="6">
        <v>0</v>
      </c>
      <c r="T1486" s="6">
        <v>0</v>
      </c>
      <c r="U1486" s="6">
        <v>0</v>
      </c>
      <c r="V1486" s="6">
        <v>0</v>
      </c>
      <c r="W1486" s="6">
        <v>0</v>
      </c>
      <c r="X1486" s="6">
        <v>0</v>
      </c>
      <c r="Y1486" s="6">
        <v>0</v>
      </c>
      <c r="Z1486" s="6">
        <v>0</v>
      </c>
      <c r="AA1486" s="6">
        <v>0</v>
      </c>
      <c r="AB1486" s="6">
        <v>0</v>
      </c>
      <c r="AC1486" s="6">
        <v>0</v>
      </c>
      <c r="AD1486" s="6">
        <v>0</v>
      </c>
      <c r="AE1486" s="6">
        <v>0</v>
      </c>
      <c r="AF1486" s="6">
        <v>0</v>
      </c>
      <c r="AG1486" s="6">
        <v>0</v>
      </c>
      <c r="AH1486" s="6">
        <v>0</v>
      </c>
      <c r="AI1486" s="3">
        <v>1</v>
      </c>
      <c r="AJ1486" s="3">
        <v>0</v>
      </c>
      <c r="AK1486" s="3">
        <v>0</v>
      </c>
      <c r="AL1486" s="3">
        <v>0</v>
      </c>
      <c r="AM1486" s="3">
        <v>0</v>
      </c>
      <c r="AN1486" s="3">
        <v>0</v>
      </c>
      <c r="AO1486" s="3">
        <v>0</v>
      </c>
      <c r="AP1486" s="3">
        <v>0</v>
      </c>
      <c r="AQ1486" s="3">
        <v>0</v>
      </c>
      <c r="AR1486" s="3">
        <v>0</v>
      </c>
      <c r="AS1486" s="3">
        <v>0</v>
      </c>
      <c r="AT1486" s="3">
        <v>0</v>
      </c>
      <c r="AU1486" s="3">
        <v>0</v>
      </c>
      <c r="AV1486" s="3">
        <v>0</v>
      </c>
      <c r="AW1486" s="3">
        <v>0</v>
      </c>
      <c r="AX1486" s="3">
        <v>0</v>
      </c>
      <c r="AY1486" s="3">
        <v>0</v>
      </c>
      <c r="AZ1486" s="3">
        <v>0</v>
      </c>
      <c r="BA1486" s="3">
        <v>0</v>
      </c>
      <c r="BB1486" s="3">
        <v>0</v>
      </c>
      <c r="BC1486" s="3">
        <v>0</v>
      </c>
      <c r="BD1486" s="3">
        <v>0</v>
      </c>
      <c r="BE1486" s="3">
        <v>0</v>
      </c>
      <c r="BF1486" s="3">
        <v>0</v>
      </c>
      <c r="BG1486" s="3">
        <v>0</v>
      </c>
      <c r="BH1486" s="3">
        <v>0</v>
      </c>
      <c r="BI1486" s="3">
        <v>0</v>
      </c>
      <c r="BJ1486" s="3">
        <v>0</v>
      </c>
      <c r="BK1486" s="3">
        <v>0</v>
      </c>
      <c r="BL1486" s="3">
        <v>0</v>
      </c>
      <c r="BM1486" s="3"/>
      <c r="BN1486" s="3">
        <v>0</v>
      </c>
      <c r="BO1486" s="3">
        <v>0</v>
      </c>
      <c r="BP1486" s="3">
        <v>0</v>
      </c>
      <c r="BQ1486" s="3">
        <v>0</v>
      </c>
      <c r="BR1486" s="3">
        <v>0</v>
      </c>
      <c r="BS1486" s="3">
        <v>0</v>
      </c>
      <c r="BT1486" s="3">
        <v>1</v>
      </c>
      <c r="BU1486" s="48">
        <v>0</v>
      </c>
      <c r="BV1486" s="48">
        <v>0</v>
      </c>
      <c r="BW1486" s="48">
        <v>1</v>
      </c>
      <c r="BX1486" s="48">
        <v>0</v>
      </c>
      <c r="BY1486" s="3">
        <v>1970</v>
      </c>
      <c r="BZ1486" s="3" t="s">
        <v>2504</v>
      </c>
      <c r="CA1486" s="3" t="s">
        <v>2395</v>
      </c>
      <c r="CB1486" s="3" t="s">
        <v>2514</v>
      </c>
      <c r="CC1486" s="3" t="s">
        <v>2432</v>
      </c>
      <c r="CD1486" s="3"/>
      <c r="CE1486" s="3"/>
      <c r="CF1486" s="7"/>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J1486" s="1"/>
      <c r="DK1486" s="1"/>
      <c r="DL1486" s="1"/>
      <c r="DM1486" s="1"/>
      <c r="DN1486" s="1"/>
      <c r="DO1486" s="1"/>
      <c r="DQ1486" s="1"/>
      <c r="DT1486" s="1"/>
      <c r="DW1486" s="1"/>
      <c r="DX1486" s="1"/>
      <c r="DY1486" s="1"/>
      <c r="DZ1486" s="1"/>
      <c r="EA1486" s="1"/>
      <c r="EB1486" s="1"/>
      <c r="EC1486" s="1"/>
      <c r="EF1486" s="1"/>
      <c r="ER1486" s="1"/>
      <c r="ET1486" s="1"/>
      <c r="FH1486" s="1"/>
      <c r="FI1486" s="1"/>
      <c r="LT1486" s="2"/>
      <c r="LU1486" s="2"/>
      <c r="LV1486" s="2"/>
      <c r="LW1486" s="2"/>
      <c r="LX1486" s="2"/>
      <c r="LY1486" s="2"/>
      <c r="LZ1486" s="2"/>
      <c r="MA1486" s="2"/>
      <c r="MB1486" s="2"/>
      <c r="MC1486" s="2"/>
      <c r="MD1486" s="2"/>
      <c r="ME1486" s="2"/>
      <c r="MF1486" s="2"/>
      <c r="MG1486" s="2"/>
      <c r="MH1486" s="2"/>
      <c r="MI1486" s="2"/>
      <c r="MJ1486" s="2"/>
      <c r="MK1486" s="2"/>
      <c r="ML1486" s="2"/>
      <c r="MM1486" s="2"/>
      <c r="MN1486" s="2"/>
      <c r="MO1486" s="2"/>
      <c r="MP1486" s="2"/>
      <c r="MQ1486" s="2"/>
      <c r="MR1486" s="2"/>
      <c r="MS1486" s="2"/>
      <c r="MT1486" s="2"/>
      <c r="MU1486" s="2"/>
      <c r="MV1486" s="2"/>
      <c r="MW1486" s="2"/>
      <c r="MX1486" s="2"/>
      <c r="MY1486" s="2"/>
      <c r="MZ1486" s="2"/>
      <c r="NA1486" s="2"/>
      <c r="NB1486" s="2"/>
      <c r="NC1486" s="2"/>
      <c r="ND1486" s="2"/>
      <c r="NE1486" s="2"/>
      <c r="NF1486" s="2"/>
      <c r="NG1486" s="2"/>
      <c r="NH1486" s="2"/>
      <c r="NI1486" s="2"/>
      <c r="NJ1486" s="2"/>
      <c r="NK1486" s="2"/>
      <c r="NL1486" s="2"/>
      <c r="NM1486" s="2"/>
      <c r="NN1486" s="2"/>
      <c r="NO1486" s="2"/>
      <c r="NP1486" s="2"/>
      <c r="NQ1486" s="2"/>
      <c r="NR1486" s="2"/>
      <c r="NS1486" s="2"/>
      <c r="NT1486" s="2"/>
      <c r="NU1486" s="2"/>
      <c r="NV1486" s="2"/>
      <c r="NW1486" s="2"/>
      <c r="NX1486" s="2"/>
      <c r="NY1486" s="2"/>
      <c r="NZ1486" s="2"/>
      <c r="OA1486" s="2"/>
      <c r="OB1486" s="2"/>
      <c r="OC1486" s="2"/>
      <c r="OD1486" s="2"/>
      <c r="OE1486" s="2"/>
      <c r="OF1486" s="2"/>
      <c r="OG1486" s="2"/>
      <c r="OH1486" s="2"/>
      <c r="OI1486" s="2"/>
      <c r="OJ1486" s="2"/>
      <c r="OK1486" s="2"/>
      <c r="OL1486" s="2"/>
      <c r="OM1486" s="2"/>
      <c r="ON1486" s="2"/>
      <c r="OO1486" s="2"/>
      <c r="OP1486" s="2"/>
      <c r="OQ1486" s="2"/>
      <c r="OR1486" s="2"/>
      <c r="OS1486" s="2"/>
      <c r="OT1486" s="2"/>
      <c r="OU1486" s="2"/>
      <c r="OV1486" s="2"/>
      <c r="OW1486" s="2"/>
      <c r="OX1486" s="2"/>
      <c r="OY1486" s="2"/>
      <c r="OZ1486" s="2"/>
      <c r="PA1486" s="2"/>
      <c r="PB1486" s="2"/>
      <c r="PC1486" s="2"/>
      <c r="PD1486" s="2"/>
      <c r="PE1486" s="2"/>
      <c r="PF1486" s="2"/>
      <c r="PG1486" s="2"/>
      <c r="PH1486" s="2"/>
      <c r="PI1486" s="2"/>
      <c r="PJ1486" s="2"/>
      <c r="PK1486" s="2"/>
      <c r="PL1486" s="2"/>
      <c r="PM1486" s="2"/>
      <c r="PN1486" s="2"/>
      <c r="PO1486" s="2"/>
    </row>
    <row r="1487" spans="1:431" ht="98" hidden="1" x14ac:dyDescent="0.15">
      <c r="A1487" s="6" t="s">
        <v>1459</v>
      </c>
      <c r="B1487" s="3"/>
      <c r="C1487" s="6"/>
      <c r="D1487" s="6"/>
      <c r="E1487" s="3"/>
      <c r="F1487" s="6"/>
      <c r="G1487" s="6"/>
      <c r="H1487" s="6"/>
      <c r="I1487" s="3"/>
      <c r="J1487" s="6"/>
      <c r="K1487" s="3"/>
      <c r="L1487" s="3"/>
      <c r="M1487" s="3"/>
      <c r="N1487" s="6"/>
      <c r="O1487" s="3"/>
      <c r="P1487" s="6"/>
      <c r="Q1487" s="6"/>
      <c r="R1487" s="6"/>
      <c r="S1487" s="3"/>
      <c r="T1487" s="3"/>
      <c r="U1487" s="3"/>
      <c r="V1487" s="3"/>
      <c r="W1487" s="3"/>
      <c r="X1487" s="3"/>
      <c r="Y1487" s="6"/>
      <c r="Z1487" s="6"/>
      <c r="AA1487" s="6"/>
      <c r="AB1487" s="3"/>
      <c r="AC1487" s="6"/>
      <c r="AD1487" s="6"/>
      <c r="AE1487" s="3"/>
      <c r="AF1487" s="3"/>
      <c r="AG1487" s="6"/>
      <c r="AH1487" s="6"/>
      <c r="AI1487" s="3"/>
      <c r="AJ1487" s="3"/>
      <c r="AK1487" s="3"/>
      <c r="AL1487" s="3"/>
      <c r="AM1487" s="6"/>
      <c r="AN1487" s="3"/>
      <c r="AO1487" s="3"/>
      <c r="AP1487" s="3"/>
      <c r="AQ1487" s="3"/>
      <c r="AR1487" s="3"/>
      <c r="AS1487" s="3"/>
      <c r="AT1487" s="6"/>
      <c r="AU1487" s="6"/>
      <c r="AV1487" s="6"/>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v>1970</v>
      </c>
      <c r="BZ1487" s="3" t="s">
        <v>2504</v>
      </c>
      <c r="CA1487" s="3" t="s">
        <v>2395</v>
      </c>
      <c r="CB1487" s="3" t="s">
        <v>2514</v>
      </c>
      <c r="CC1487" s="3" t="s">
        <v>2432</v>
      </c>
      <c r="CD1487" s="3"/>
      <c r="CE1487" s="3"/>
      <c r="CF1487" s="7"/>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J1487" s="1"/>
      <c r="DK1487" s="1"/>
      <c r="DL1487" s="1"/>
      <c r="DM1487" s="1"/>
      <c r="DN1487" s="1"/>
      <c r="DO1487" s="1"/>
      <c r="DQ1487" s="1"/>
      <c r="DT1487" s="1"/>
      <c r="DW1487" s="1"/>
      <c r="DX1487" s="1"/>
      <c r="DY1487" s="1"/>
      <c r="DZ1487" s="1"/>
      <c r="EA1487" s="1"/>
      <c r="EB1487" s="1"/>
      <c r="EC1487" s="1"/>
      <c r="EF1487" s="1"/>
      <c r="ER1487" s="1"/>
      <c r="ET1487" s="1"/>
      <c r="FH1487" s="1"/>
      <c r="FI1487" s="1"/>
      <c r="LT1487" s="2"/>
      <c r="LU1487" s="2"/>
      <c r="LV1487" s="2"/>
      <c r="LW1487" s="2"/>
      <c r="LX1487" s="2"/>
      <c r="LY1487" s="2"/>
      <c r="LZ1487" s="2"/>
      <c r="MA1487" s="2"/>
      <c r="MB1487" s="2"/>
      <c r="MC1487" s="2"/>
      <c r="MD1487" s="2"/>
      <c r="ME1487" s="2"/>
      <c r="MF1487" s="2"/>
      <c r="MG1487" s="2"/>
      <c r="MH1487" s="2"/>
      <c r="MI1487" s="2"/>
      <c r="MJ1487" s="2"/>
      <c r="MK1487" s="2"/>
      <c r="ML1487" s="2"/>
      <c r="MM1487" s="2"/>
      <c r="MN1487" s="2"/>
      <c r="MO1487" s="2"/>
      <c r="MP1487" s="2"/>
      <c r="MQ1487" s="2"/>
      <c r="MR1487" s="2"/>
      <c r="MS1487" s="2"/>
      <c r="MT1487" s="2"/>
      <c r="MU1487" s="2"/>
      <c r="MV1487" s="2"/>
      <c r="MW1487" s="2"/>
      <c r="MX1487" s="2"/>
      <c r="MY1487" s="2"/>
      <c r="MZ1487" s="2"/>
      <c r="NA1487" s="2"/>
      <c r="NB1487" s="2"/>
      <c r="NC1487" s="2"/>
      <c r="ND1487" s="2"/>
      <c r="NE1487" s="2"/>
      <c r="NF1487" s="2"/>
      <c r="NG1487" s="2"/>
      <c r="NH1487" s="2"/>
      <c r="NI1487" s="2"/>
      <c r="NJ1487" s="2"/>
      <c r="NK1487" s="2"/>
      <c r="NL1487" s="2"/>
      <c r="NM1487" s="2"/>
      <c r="NN1487" s="2"/>
      <c r="NO1487" s="2"/>
      <c r="NP1487" s="2"/>
      <c r="NQ1487" s="2"/>
      <c r="NR1487" s="2"/>
      <c r="NS1487" s="2"/>
      <c r="NT1487" s="2"/>
      <c r="NU1487" s="2"/>
      <c r="NV1487" s="2"/>
      <c r="NW1487" s="2"/>
      <c r="NX1487" s="2"/>
      <c r="NY1487" s="2"/>
      <c r="NZ1487" s="2"/>
      <c r="OA1487" s="2"/>
      <c r="OB1487" s="2"/>
      <c r="OC1487" s="2"/>
      <c r="OD1487" s="2"/>
      <c r="OE1487" s="2"/>
      <c r="OF1487" s="2"/>
      <c r="OG1487" s="2"/>
      <c r="OH1487" s="2"/>
      <c r="OI1487" s="2"/>
      <c r="OJ1487" s="2"/>
      <c r="OK1487" s="2"/>
      <c r="OL1487" s="2"/>
      <c r="OM1487" s="2"/>
      <c r="ON1487" s="2"/>
      <c r="OO1487" s="2"/>
      <c r="OP1487" s="2"/>
      <c r="OQ1487" s="2"/>
      <c r="OR1487" s="2"/>
      <c r="OS1487" s="2"/>
      <c r="OT1487" s="2"/>
      <c r="OU1487" s="2"/>
      <c r="OV1487" s="2"/>
      <c r="OW1487" s="2"/>
      <c r="OX1487" s="2"/>
      <c r="OY1487" s="2"/>
      <c r="OZ1487" s="2"/>
      <c r="PA1487" s="2"/>
      <c r="PB1487" s="2"/>
      <c r="PC1487" s="2"/>
      <c r="PD1487" s="2"/>
      <c r="PE1487" s="2"/>
      <c r="PF1487" s="2"/>
      <c r="PG1487" s="2"/>
      <c r="PH1487" s="2"/>
      <c r="PI1487" s="2"/>
      <c r="PJ1487" s="2"/>
      <c r="PK1487" s="2"/>
      <c r="PL1487" s="2"/>
      <c r="PM1487" s="2"/>
      <c r="PN1487" s="2"/>
      <c r="PO1487" s="2"/>
    </row>
    <row r="1488" spans="1:431" ht="98" hidden="1" x14ac:dyDescent="0.15">
      <c r="A1488" s="6" t="s">
        <v>1464</v>
      </c>
      <c r="B1488" s="3"/>
      <c r="C1488" s="6"/>
      <c r="D1488" s="6"/>
      <c r="E1488" s="3"/>
      <c r="F1488" s="6"/>
      <c r="G1488" s="6"/>
      <c r="H1488" s="6"/>
      <c r="I1488" s="3"/>
      <c r="J1488" s="6"/>
      <c r="K1488" s="3"/>
      <c r="L1488" s="3"/>
      <c r="M1488" s="3"/>
      <c r="N1488" s="6"/>
      <c r="O1488" s="3"/>
      <c r="P1488" s="6"/>
      <c r="Q1488" s="6"/>
      <c r="R1488" s="6"/>
      <c r="S1488" s="3"/>
      <c r="T1488" s="3"/>
      <c r="U1488" s="3"/>
      <c r="V1488" s="3"/>
      <c r="W1488" s="3"/>
      <c r="X1488" s="3"/>
      <c r="Y1488" s="6"/>
      <c r="Z1488" s="6"/>
      <c r="AA1488" s="6"/>
      <c r="AB1488" s="3"/>
      <c r="AC1488" s="6"/>
      <c r="AD1488" s="6"/>
      <c r="AE1488" s="3"/>
      <c r="AF1488" s="3"/>
      <c r="AG1488" s="6"/>
      <c r="AH1488" s="6"/>
      <c r="AI1488" s="3"/>
      <c r="AJ1488" s="3"/>
      <c r="AK1488" s="3"/>
      <c r="AL1488" s="3"/>
      <c r="AM1488" s="6"/>
      <c r="AN1488" s="3"/>
      <c r="AO1488" s="3"/>
      <c r="AP1488" s="3"/>
      <c r="AQ1488" s="3"/>
      <c r="AR1488" s="3"/>
      <c r="AS1488" s="3"/>
      <c r="AT1488" s="6"/>
      <c r="AU1488" s="6"/>
      <c r="AV1488" s="6"/>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v>1970</v>
      </c>
      <c r="BZ1488" s="3" t="s">
        <v>2504</v>
      </c>
      <c r="CA1488" s="3" t="s">
        <v>2395</v>
      </c>
      <c r="CB1488" s="3" t="s">
        <v>2514</v>
      </c>
      <c r="CC1488" s="3" t="s">
        <v>2432</v>
      </c>
      <c r="CD1488" s="3"/>
      <c r="CE1488" s="3"/>
      <c r="CF1488" s="7"/>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J1488" s="1"/>
      <c r="DK1488" s="1"/>
      <c r="DL1488" s="1"/>
      <c r="DM1488" s="1"/>
      <c r="DN1488" s="1"/>
      <c r="DO1488" s="1"/>
      <c r="DQ1488" s="1"/>
      <c r="DT1488" s="1"/>
      <c r="DW1488" s="1"/>
      <c r="DX1488" s="1"/>
      <c r="DY1488" s="1"/>
      <c r="DZ1488" s="1"/>
      <c r="EA1488" s="1"/>
      <c r="EB1488" s="1"/>
      <c r="EC1488" s="1"/>
      <c r="EF1488" s="1"/>
      <c r="ER1488" s="1"/>
      <c r="ET1488" s="1"/>
      <c r="FH1488" s="1"/>
      <c r="FI1488" s="1"/>
      <c r="LT1488" s="2"/>
      <c r="LU1488" s="2"/>
      <c r="LV1488" s="2"/>
      <c r="LW1488" s="2"/>
      <c r="LX1488" s="2"/>
      <c r="LY1488" s="2"/>
      <c r="LZ1488" s="2"/>
      <c r="MA1488" s="2"/>
      <c r="MB1488" s="2"/>
      <c r="MC1488" s="2"/>
      <c r="MD1488" s="2"/>
      <c r="ME1488" s="2"/>
      <c r="MF1488" s="2"/>
      <c r="MG1488" s="2"/>
      <c r="MH1488" s="2"/>
      <c r="MI1488" s="2"/>
      <c r="MJ1488" s="2"/>
      <c r="MK1488" s="2"/>
      <c r="ML1488" s="2"/>
      <c r="MM1488" s="2"/>
      <c r="MN1488" s="2"/>
      <c r="MO1488" s="2"/>
      <c r="MP1488" s="2"/>
      <c r="MQ1488" s="2"/>
      <c r="MR1488" s="2"/>
      <c r="MS1488" s="2"/>
      <c r="MT1488" s="2"/>
      <c r="MU1488" s="2"/>
      <c r="MV1488" s="2"/>
      <c r="MW1488" s="2"/>
      <c r="MX1488" s="2"/>
      <c r="MY1488" s="2"/>
      <c r="MZ1488" s="2"/>
      <c r="NA1488" s="2"/>
      <c r="NB1488" s="2"/>
      <c r="NC1488" s="2"/>
      <c r="ND1488" s="2"/>
      <c r="NE1488" s="2"/>
      <c r="NF1488" s="2"/>
      <c r="NG1488" s="2"/>
      <c r="NH1488" s="2"/>
      <c r="NI1488" s="2"/>
      <c r="NJ1488" s="2"/>
      <c r="NK1488" s="2"/>
      <c r="NL1488" s="2"/>
      <c r="NM1488" s="2"/>
      <c r="NN1488" s="2"/>
      <c r="NO1488" s="2"/>
      <c r="NP1488" s="2"/>
      <c r="NQ1488" s="2"/>
      <c r="NR1488" s="2"/>
      <c r="NS1488" s="2"/>
      <c r="NT1488" s="2"/>
      <c r="NU1488" s="2"/>
      <c r="NV1488" s="2"/>
      <c r="NW1488" s="2"/>
      <c r="NX1488" s="2"/>
      <c r="NY1488" s="2"/>
      <c r="NZ1488" s="2"/>
      <c r="OA1488" s="2"/>
      <c r="OB1488" s="2"/>
      <c r="OC1488" s="2"/>
      <c r="OD1488" s="2"/>
      <c r="OE1488" s="2"/>
      <c r="OF1488" s="2"/>
      <c r="OG1488" s="2"/>
      <c r="OH1488" s="2"/>
      <c r="OI1488" s="2"/>
      <c r="OJ1488" s="2"/>
      <c r="OK1488" s="2"/>
      <c r="OL1488" s="2"/>
      <c r="OM1488" s="2"/>
      <c r="ON1488" s="2"/>
      <c r="OO1488" s="2"/>
      <c r="OP1488" s="2"/>
      <c r="OQ1488" s="2"/>
      <c r="OR1488" s="2"/>
      <c r="OS1488" s="2"/>
      <c r="OT1488" s="2"/>
      <c r="OU1488" s="2"/>
      <c r="OV1488" s="2"/>
      <c r="OW1488" s="2"/>
      <c r="OX1488" s="2"/>
      <c r="OY1488" s="2"/>
      <c r="OZ1488" s="2"/>
      <c r="PA1488" s="2"/>
      <c r="PB1488" s="2"/>
      <c r="PC1488" s="2"/>
      <c r="PD1488" s="2"/>
      <c r="PE1488" s="2"/>
      <c r="PF1488" s="2"/>
      <c r="PG1488" s="2"/>
      <c r="PH1488" s="2"/>
      <c r="PI1488" s="2"/>
      <c r="PJ1488" s="2"/>
      <c r="PK1488" s="2"/>
      <c r="PL1488" s="2"/>
      <c r="PM1488" s="2"/>
      <c r="PN1488" s="2"/>
      <c r="PO1488" s="2"/>
    </row>
    <row r="1489" spans="1:431" ht="98" hidden="1" x14ac:dyDescent="0.15">
      <c r="A1489" s="6" t="s">
        <v>1468</v>
      </c>
      <c r="B1489" s="3"/>
      <c r="C1489" s="6"/>
      <c r="D1489" s="6"/>
      <c r="E1489" s="3"/>
      <c r="F1489" s="6"/>
      <c r="G1489" s="6"/>
      <c r="H1489" s="6"/>
      <c r="I1489" s="3"/>
      <c r="J1489" s="6"/>
      <c r="K1489" s="3"/>
      <c r="L1489" s="3"/>
      <c r="M1489" s="3"/>
      <c r="N1489" s="6"/>
      <c r="O1489" s="3"/>
      <c r="P1489" s="6"/>
      <c r="Q1489" s="6"/>
      <c r="R1489" s="6"/>
      <c r="S1489" s="3"/>
      <c r="T1489" s="3"/>
      <c r="U1489" s="3"/>
      <c r="V1489" s="3"/>
      <c r="W1489" s="3"/>
      <c r="X1489" s="3"/>
      <c r="Y1489" s="6"/>
      <c r="Z1489" s="6"/>
      <c r="AA1489" s="6"/>
      <c r="AB1489" s="3"/>
      <c r="AC1489" s="6"/>
      <c r="AD1489" s="6"/>
      <c r="AE1489" s="3"/>
      <c r="AF1489" s="3"/>
      <c r="AG1489" s="6"/>
      <c r="AH1489" s="6"/>
      <c r="AI1489" s="3"/>
      <c r="AJ1489" s="3"/>
      <c r="AK1489" s="3"/>
      <c r="AL1489" s="3"/>
      <c r="AM1489" s="6"/>
      <c r="AN1489" s="3"/>
      <c r="AO1489" s="3"/>
      <c r="AP1489" s="3"/>
      <c r="AQ1489" s="3"/>
      <c r="AR1489" s="3"/>
      <c r="AS1489" s="3"/>
      <c r="AT1489" s="6"/>
      <c r="AU1489" s="6"/>
      <c r="AV1489" s="6"/>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v>1970</v>
      </c>
      <c r="BZ1489" s="3" t="s">
        <v>2504</v>
      </c>
      <c r="CA1489" s="3" t="s">
        <v>2395</v>
      </c>
      <c r="CB1489" s="3" t="s">
        <v>2514</v>
      </c>
      <c r="CC1489" s="3" t="s">
        <v>2432</v>
      </c>
      <c r="CD1489" s="3"/>
      <c r="CE1489" s="3"/>
      <c r="CF1489" s="7"/>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J1489" s="1"/>
      <c r="DK1489" s="1"/>
      <c r="DL1489" s="1"/>
      <c r="DM1489" s="1"/>
      <c r="DN1489" s="1"/>
      <c r="DO1489" s="1"/>
      <c r="DQ1489" s="1"/>
      <c r="DT1489" s="1"/>
      <c r="DW1489" s="1"/>
      <c r="DX1489" s="1"/>
      <c r="DY1489" s="1"/>
      <c r="DZ1489" s="1"/>
      <c r="EA1489" s="1"/>
      <c r="EB1489" s="1"/>
      <c r="EC1489" s="1"/>
      <c r="EF1489" s="1"/>
      <c r="ER1489" s="1"/>
      <c r="ET1489" s="1"/>
      <c r="FH1489" s="1"/>
      <c r="FI1489" s="1"/>
      <c r="LT1489" s="2"/>
      <c r="LU1489" s="2"/>
      <c r="LV1489" s="2"/>
      <c r="LW1489" s="2"/>
      <c r="LX1489" s="2"/>
      <c r="LY1489" s="2"/>
      <c r="LZ1489" s="2"/>
      <c r="MA1489" s="2"/>
      <c r="MB1489" s="2"/>
      <c r="MC1489" s="2"/>
      <c r="MD1489" s="2"/>
      <c r="ME1489" s="2"/>
      <c r="MF1489" s="2"/>
      <c r="MG1489" s="2"/>
      <c r="MH1489" s="2"/>
      <c r="MI1489" s="2"/>
      <c r="MJ1489" s="2"/>
      <c r="MK1489" s="2"/>
      <c r="ML1489" s="2"/>
      <c r="MM1489" s="2"/>
      <c r="MN1489" s="2"/>
      <c r="MO1489" s="2"/>
      <c r="MP1489" s="2"/>
      <c r="MQ1489" s="2"/>
      <c r="MR1489" s="2"/>
      <c r="MS1489" s="2"/>
      <c r="MT1489" s="2"/>
      <c r="MU1489" s="2"/>
      <c r="MV1489" s="2"/>
      <c r="MW1489" s="2"/>
      <c r="MX1489" s="2"/>
      <c r="MY1489" s="2"/>
      <c r="MZ1489" s="2"/>
      <c r="NA1489" s="2"/>
      <c r="NB1489" s="2"/>
      <c r="NC1489" s="2"/>
      <c r="ND1489" s="2"/>
      <c r="NE1489" s="2"/>
      <c r="NF1489" s="2"/>
      <c r="NG1489" s="2"/>
      <c r="NH1489" s="2"/>
      <c r="NI1489" s="2"/>
      <c r="NJ1489" s="2"/>
      <c r="NK1489" s="2"/>
      <c r="NL1489" s="2"/>
      <c r="NM1489" s="2"/>
      <c r="NN1489" s="2"/>
      <c r="NO1489" s="2"/>
      <c r="NP1489" s="2"/>
      <c r="NQ1489" s="2"/>
      <c r="NR1489" s="2"/>
      <c r="NS1489" s="2"/>
      <c r="NT1489" s="2"/>
      <c r="NU1489" s="2"/>
      <c r="NV1489" s="2"/>
      <c r="NW1489" s="2"/>
      <c r="NX1489" s="2"/>
      <c r="NY1489" s="2"/>
      <c r="NZ1489" s="2"/>
      <c r="OA1489" s="2"/>
      <c r="OB1489" s="2"/>
      <c r="OC1489" s="2"/>
      <c r="OD1489" s="2"/>
      <c r="OE1489" s="2"/>
      <c r="OF1489" s="2"/>
      <c r="OG1489" s="2"/>
      <c r="OH1489" s="2"/>
      <c r="OI1489" s="2"/>
      <c r="OJ1489" s="2"/>
      <c r="OK1489" s="2"/>
      <c r="OL1489" s="2"/>
      <c r="OM1489" s="2"/>
      <c r="ON1489" s="2"/>
      <c r="OO1489" s="2"/>
      <c r="OP1489" s="2"/>
      <c r="OQ1489" s="2"/>
      <c r="OR1489" s="2"/>
      <c r="OS1489" s="2"/>
      <c r="OT1489" s="2"/>
      <c r="OU1489" s="2"/>
      <c r="OV1489" s="2"/>
      <c r="OW1489" s="2"/>
      <c r="OX1489" s="2"/>
      <c r="OY1489" s="2"/>
      <c r="OZ1489" s="2"/>
      <c r="PA1489" s="2"/>
      <c r="PB1489" s="2"/>
      <c r="PC1489" s="2"/>
      <c r="PD1489" s="2"/>
      <c r="PE1489" s="2"/>
      <c r="PF1489" s="2"/>
      <c r="PG1489" s="2"/>
      <c r="PH1489" s="2"/>
      <c r="PI1489" s="2"/>
      <c r="PJ1489" s="2"/>
      <c r="PK1489" s="2"/>
      <c r="PL1489" s="2"/>
      <c r="PM1489" s="2"/>
      <c r="PN1489" s="2"/>
      <c r="PO1489" s="2"/>
    </row>
    <row r="1490" spans="1:431" ht="98" hidden="1" x14ac:dyDescent="0.15">
      <c r="A1490" s="16" t="s">
        <v>3742</v>
      </c>
      <c r="B1490" s="3"/>
      <c r="C1490" s="6"/>
      <c r="D1490" s="6"/>
      <c r="E1490" s="3"/>
      <c r="F1490" s="6"/>
      <c r="G1490" s="6"/>
      <c r="H1490" s="6"/>
      <c r="I1490" s="3"/>
      <c r="J1490" s="6"/>
      <c r="K1490" s="3"/>
      <c r="L1490" s="3"/>
      <c r="M1490" s="3"/>
      <c r="N1490" s="6"/>
      <c r="O1490" s="3"/>
      <c r="P1490" s="6"/>
      <c r="Q1490" s="6"/>
      <c r="R1490" s="6"/>
      <c r="S1490" s="3"/>
      <c r="T1490" s="3"/>
      <c r="U1490" s="3"/>
      <c r="V1490" s="3"/>
      <c r="W1490" s="3"/>
      <c r="X1490" s="3"/>
      <c r="Y1490" s="6"/>
      <c r="Z1490" s="6"/>
      <c r="AA1490" s="6"/>
      <c r="AB1490" s="3"/>
      <c r="AC1490" s="6"/>
      <c r="AD1490" s="6"/>
      <c r="AE1490" s="3"/>
      <c r="AF1490" s="3"/>
      <c r="AG1490" s="6"/>
      <c r="AH1490" s="6"/>
      <c r="AI1490" s="3"/>
      <c r="AJ1490" s="3"/>
      <c r="AK1490" s="3"/>
      <c r="AL1490" s="3"/>
      <c r="AM1490" s="6"/>
      <c r="AN1490" s="3"/>
      <c r="AO1490" s="3"/>
      <c r="AP1490" s="3"/>
      <c r="AQ1490" s="3"/>
      <c r="AR1490" s="3"/>
      <c r="AS1490" s="3"/>
      <c r="AT1490" s="6"/>
      <c r="AU1490" s="6"/>
      <c r="AV1490" s="6"/>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v>1970</v>
      </c>
      <c r="BZ1490" s="3" t="s">
        <v>2504</v>
      </c>
      <c r="CA1490" s="3" t="s">
        <v>2395</v>
      </c>
      <c r="CB1490" s="3" t="s">
        <v>2514</v>
      </c>
      <c r="CC1490" s="3" t="s">
        <v>2432</v>
      </c>
      <c r="CD1490" s="3"/>
      <c r="CE1490" s="3"/>
      <c r="CF1490" s="7"/>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J1490" s="1"/>
      <c r="DK1490" s="1"/>
      <c r="DL1490" s="1"/>
      <c r="DM1490" s="1"/>
      <c r="DN1490" s="1"/>
      <c r="DO1490" s="1"/>
      <c r="DQ1490" s="1"/>
      <c r="DT1490" s="1"/>
      <c r="DW1490" s="1"/>
      <c r="DX1490" s="1"/>
      <c r="DY1490" s="1"/>
      <c r="DZ1490" s="1"/>
      <c r="EA1490" s="1"/>
      <c r="EB1490" s="1"/>
      <c r="EC1490" s="1"/>
      <c r="EF1490" s="1"/>
      <c r="ER1490" s="1"/>
      <c r="ET1490" s="1"/>
      <c r="FH1490" s="1"/>
      <c r="FI1490" s="1"/>
      <c r="LT1490" s="2"/>
      <c r="LU1490" s="2"/>
      <c r="LV1490" s="2"/>
      <c r="LW1490" s="2"/>
      <c r="LX1490" s="2"/>
      <c r="LY1490" s="2"/>
      <c r="LZ1490" s="2"/>
      <c r="MA1490" s="2"/>
      <c r="MB1490" s="2"/>
      <c r="MC1490" s="2"/>
      <c r="MD1490" s="2"/>
      <c r="ME1490" s="2"/>
      <c r="MF1490" s="2"/>
      <c r="MG1490" s="2"/>
      <c r="MH1490" s="2"/>
      <c r="MI1490" s="2"/>
      <c r="MJ1490" s="2"/>
      <c r="MK1490" s="2"/>
      <c r="ML1490" s="2"/>
      <c r="MM1490" s="2"/>
      <c r="MN1490" s="2"/>
      <c r="MO1490" s="2"/>
      <c r="MP1490" s="2"/>
      <c r="MQ1490" s="2"/>
      <c r="MR1490" s="2"/>
      <c r="MS1490" s="2"/>
      <c r="MT1490" s="2"/>
      <c r="MU1490" s="2"/>
      <c r="MV1490" s="2"/>
      <c r="MW1490" s="2"/>
      <c r="MX1490" s="2"/>
      <c r="MY1490" s="2"/>
      <c r="MZ1490" s="2"/>
      <c r="NA1490" s="2"/>
      <c r="NB1490" s="2"/>
      <c r="NC1490" s="2"/>
      <c r="ND1490" s="2"/>
      <c r="NE1490" s="2"/>
      <c r="NF1490" s="2"/>
      <c r="NG1490" s="2"/>
      <c r="NH1490" s="2"/>
      <c r="NI1490" s="2"/>
      <c r="NJ1490" s="2"/>
      <c r="NK1490" s="2"/>
      <c r="NL1490" s="2"/>
      <c r="NM1490" s="2"/>
      <c r="NN1490" s="2"/>
      <c r="NO1490" s="2"/>
      <c r="NP1490" s="2"/>
      <c r="NQ1490" s="2"/>
      <c r="NR1490" s="2"/>
      <c r="NS1490" s="2"/>
      <c r="NT1490" s="2"/>
      <c r="NU1490" s="2"/>
      <c r="NV1490" s="2"/>
      <c r="NW1490" s="2"/>
      <c r="NX1490" s="2"/>
      <c r="NY1490" s="2"/>
      <c r="NZ1490" s="2"/>
      <c r="OA1490" s="2"/>
      <c r="OB1490" s="2"/>
      <c r="OC1490" s="2"/>
      <c r="OD1490" s="2"/>
      <c r="OE1490" s="2"/>
      <c r="OF1490" s="2"/>
      <c r="OG1490" s="2"/>
      <c r="OH1490" s="2"/>
      <c r="OI1490" s="2"/>
      <c r="OJ1490" s="2"/>
      <c r="OK1490" s="2"/>
      <c r="OL1490" s="2"/>
      <c r="OM1490" s="2"/>
      <c r="ON1490" s="2"/>
      <c r="OO1490" s="2"/>
      <c r="OP1490" s="2"/>
      <c r="OQ1490" s="2"/>
      <c r="OR1490" s="2"/>
      <c r="OS1490" s="2"/>
      <c r="OT1490" s="2"/>
      <c r="OU1490" s="2"/>
      <c r="OV1490" s="2"/>
      <c r="OW1490" s="2"/>
      <c r="OX1490" s="2"/>
      <c r="OY1490" s="2"/>
      <c r="OZ1490" s="2"/>
      <c r="PA1490" s="2"/>
      <c r="PB1490" s="2"/>
      <c r="PC1490" s="2"/>
      <c r="PD1490" s="2"/>
      <c r="PE1490" s="2"/>
      <c r="PF1490" s="2"/>
      <c r="PG1490" s="2"/>
      <c r="PH1490" s="2"/>
      <c r="PI1490" s="2"/>
      <c r="PJ1490" s="2"/>
      <c r="PK1490" s="2"/>
      <c r="PL1490" s="2"/>
      <c r="PM1490" s="2"/>
      <c r="PN1490" s="2"/>
      <c r="PO1490" s="2"/>
    </row>
    <row r="1491" spans="1:431" ht="98" hidden="1" x14ac:dyDescent="0.15">
      <c r="A1491" s="16" t="s">
        <v>3645</v>
      </c>
      <c r="B1491" s="3">
        <v>0</v>
      </c>
      <c r="C1491" s="3">
        <v>0</v>
      </c>
      <c r="D1491" s="3">
        <v>0</v>
      </c>
      <c r="E1491" s="3">
        <v>0</v>
      </c>
      <c r="F1491" s="6">
        <v>1</v>
      </c>
      <c r="G1491" s="3">
        <v>0</v>
      </c>
      <c r="H1491" s="3">
        <v>0</v>
      </c>
      <c r="I1491" s="3">
        <v>0</v>
      </c>
      <c r="J1491" s="3">
        <v>0</v>
      </c>
      <c r="K1491" s="3">
        <v>0</v>
      </c>
      <c r="L1491" s="3">
        <v>0</v>
      </c>
      <c r="M1491" s="3">
        <v>0</v>
      </c>
      <c r="N1491" s="3">
        <v>0</v>
      </c>
      <c r="O1491" s="3">
        <v>0</v>
      </c>
      <c r="P1491" s="3">
        <v>0</v>
      </c>
      <c r="Q1491" s="3">
        <v>0</v>
      </c>
      <c r="R1491" s="3">
        <v>0</v>
      </c>
      <c r="S1491" s="3">
        <v>0</v>
      </c>
      <c r="T1491" s="3">
        <v>0</v>
      </c>
      <c r="U1491" s="3">
        <v>0</v>
      </c>
      <c r="V1491" s="3">
        <v>0</v>
      </c>
      <c r="W1491" s="3">
        <v>0</v>
      </c>
      <c r="X1491" s="3">
        <v>0</v>
      </c>
      <c r="Y1491" s="3">
        <v>0</v>
      </c>
      <c r="Z1491" s="3">
        <v>0</v>
      </c>
      <c r="AA1491" s="3">
        <v>0</v>
      </c>
      <c r="AB1491" s="3">
        <v>0</v>
      </c>
      <c r="AC1491" s="3">
        <v>0</v>
      </c>
      <c r="AD1491" s="3">
        <v>0</v>
      </c>
      <c r="AE1491" s="3">
        <v>0</v>
      </c>
      <c r="AF1491" s="3">
        <v>0</v>
      </c>
      <c r="AG1491" s="6">
        <v>1</v>
      </c>
      <c r="AH1491" s="6">
        <v>0</v>
      </c>
      <c r="AI1491" s="3">
        <v>1</v>
      </c>
      <c r="AJ1491" s="3">
        <v>0</v>
      </c>
      <c r="AK1491" s="3">
        <v>0</v>
      </c>
      <c r="AL1491" s="3">
        <v>1</v>
      </c>
      <c r="AM1491" s="3">
        <v>0</v>
      </c>
      <c r="AN1491" s="3">
        <v>0</v>
      </c>
      <c r="AO1491" s="3">
        <v>0</v>
      </c>
      <c r="AP1491" s="3">
        <v>0</v>
      </c>
      <c r="AQ1491" s="3">
        <v>0</v>
      </c>
      <c r="AR1491" s="3">
        <v>0</v>
      </c>
      <c r="AS1491" s="3">
        <v>0</v>
      </c>
      <c r="AT1491" s="3">
        <v>0</v>
      </c>
      <c r="AU1491" s="3">
        <v>0</v>
      </c>
      <c r="AV1491" s="3">
        <v>0</v>
      </c>
      <c r="AW1491" s="3">
        <v>0</v>
      </c>
      <c r="AX1491" s="3">
        <v>0</v>
      </c>
      <c r="AY1491" s="3">
        <v>0</v>
      </c>
      <c r="AZ1491" s="3">
        <v>0</v>
      </c>
      <c r="BA1491" s="3">
        <v>0</v>
      </c>
      <c r="BB1491" s="3">
        <v>0</v>
      </c>
      <c r="BC1491" s="3">
        <v>0</v>
      </c>
      <c r="BD1491" s="3">
        <v>0</v>
      </c>
      <c r="BE1491" s="3">
        <v>0</v>
      </c>
      <c r="BF1491" s="3">
        <v>0</v>
      </c>
      <c r="BG1491" s="3">
        <v>0</v>
      </c>
      <c r="BH1491" s="3">
        <v>0</v>
      </c>
      <c r="BI1491" s="3">
        <v>0</v>
      </c>
      <c r="BJ1491" s="3">
        <v>0</v>
      </c>
      <c r="BK1491" s="3">
        <v>0</v>
      </c>
      <c r="BL1491" s="3">
        <v>0</v>
      </c>
      <c r="BM1491" s="3"/>
      <c r="BN1491" s="3">
        <v>0</v>
      </c>
      <c r="BO1491" s="3">
        <v>0</v>
      </c>
      <c r="BP1491" s="3">
        <v>0</v>
      </c>
      <c r="BQ1491" s="3">
        <v>0</v>
      </c>
      <c r="BR1491" s="3">
        <v>0</v>
      </c>
      <c r="BS1491" s="3">
        <v>0</v>
      </c>
      <c r="BT1491" s="3">
        <v>1</v>
      </c>
      <c r="BU1491" s="3">
        <v>1</v>
      </c>
      <c r="BV1491" s="3">
        <v>0</v>
      </c>
      <c r="BW1491" s="3">
        <v>0</v>
      </c>
      <c r="BX1491" s="3">
        <v>0</v>
      </c>
      <c r="BY1491" s="3">
        <v>1970</v>
      </c>
      <c r="BZ1491" s="3" t="s">
        <v>2504</v>
      </c>
      <c r="CA1491" s="3" t="s">
        <v>2395</v>
      </c>
      <c r="CB1491" s="3" t="s">
        <v>2514</v>
      </c>
      <c r="CC1491" s="3" t="s">
        <v>2432</v>
      </c>
      <c r="CD1491" s="3"/>
      <c r="CE1491" s="3"/>
      <c r="CF1491" s="7"/>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J1491" s="1"/>
      <c r="DK1491" s="1"/>
      <c r="DL1491" s="1"/>
      <c r="DM1491" s="1"/>
      <c r="DN1491" s="1"/>
      <c r="DO1491" s="1"/>
      <c r="DQ1491" s="1"/>
      <c r="DT1491" s="1"/>
      <c r="DW1491" s="1"/>
      <c r="DX1491" s="1"/>
      <c r="DY1491" s="1"/>
      <c r="DZ1491" s="1"/>
      <c r="EA1491" s="1"/>
      <c r="EB1491" s="1"/>
      <c r="EC1491" s="1"/>
      <c r="EF1491" s="1"/>
      <c r="ER1491" s="1"/>
      <c r="ET1491" s="1"/>
      <c r="FH1491" s="1"/>
      <c r="FI1491" s="1"/>
      <c r="LT1491" s="2"/>
      <c r="LU1491" s="2"/>
      <c r="LV1491" s="2"/>
      <c r="LW1491" s="2"/>
      <c r="LX1491" s="2"/>
      <c r="LY1491" s="2"/>
      <c r="LZ1491" s="2"/>
      <c r="MA1491" s="2"/>
      <c r="MB1491" s="2"/>
      <c r="MC1491" s="2"/>
      <c r="MD1491" s="2"/>
      <c r="ME1491" s="2"/>
      <c r="MF1491" s="2"/>
      <c r="MG1491" s="2"/>
      <c r="MH1491" s="2"/>
      <c r="MI1491" s="2"/>
      <c r="MJ1491" s="2"/>
      <c r="MK1491" s="2"/>
      <c r="ML1491" s="2"/>
      <c r="MM1491" s="2"/>
      <c r="MN1491" s="2"/>
      <c r="MO1491" s="2"/>
      <c r="MP1491" s="2"/>
      <c r="MQ1491" s="2"/>
      <c r="MR1491" s="2"/>
      <c r="MS1491" s="2"/>
      <c r="MT1491" s="2"/>
      <c r="MU1491" s="2"/>
      <c r="MV1491" s="2"/>
      <c r="MW1491" s="2"/>
      <c r="MX1491" s="2"/>
      <c r="MY1491" s="2"/>
      <c r="MZ1491" s="2"/>
      <c r="NA1491" s="2"/>
      <c r="NB1491" s="2"/>
      <c r="NC1491" s="2"/>
      <c r="ND1491" s="2"/>
      <c r="NE1491" s="2"/>
      <c r="NF1491" s="2"/>
      <c r="NG1491" s="2"/>
      <c r="NH1491" s="2"/>
      <c r="NI1491" s="2"/>
      <c r="NJ1491" s="2"/>
      <c r="NK1491" s="2"/>
      <c r="NL1491" s="2"/>
      <c r="NM1491" s="2"/>
      <c r="NN1491" s="2"/>
      <c r="NO1491" s="2"/>
      <c r="NP1491" s="2"/>
      <c r="NQ1491" s="2"/>
      <c r="NR1491" s="2"/>
      <c r="NS1491" s="2"/>
      <c r="NT1491" s="2"/>
      <c r="NU1491" s="2"/>
      <c r="NV1491" s="2"/>
      <c r="NW1491" s="2"/>
      <c r="NX1491" s="2"/>
      <c r="NY1491" s="2"/>
      <c r="NZ1491" s="2"/>
      <c r="OA1491" s="2"/>
      <c r="OB1491" s="2"/>
      <c r="OC1491" s="2"/>
      <c r="OD1491" s="2"/>
      <c r="OE1491" s="2"/>
      <c r="OF1491" s="2"/>
      <c r="OG1491" s="2"/>
      <c r="OH1491" s="2"/>
      <c r="OI1491" s="2"/>
      <c r="OJ1491" s="2"/>
      <c r="OK1491" s="2"/>
      <c r="OL1491" s="2"/>
      <c r="OM1491" s="2"/>
      <c r="ON1491" s="2"/>
      <c r="OO1491" s="2"/>
      <c r="OP1491" s="2"/>
      <c r="OQ1491" s="2"/>
      <c r="OR1491" s="2"/>
      <c r="OS1491" s="2"/>
      <c r="OT1491" s="2"/>
      <c r="OU1491" s="2"/>
      <c r="OV1491" s="2"/>
      <c r="OW1491" s="2"/>
      <c r="OX1491" s="2"/>
      <c r="OY1491" s="2"/>
      <c r="OZ1491" s="2"/>
      <c r="PA1491" s="2"/>
      <c r="PB1491" s="2"/>
      <c r="PC1491" s="2"/>
      <c r="PD1491" s="2"/>
      <c r="PE1491" s="2"/>
      <c r="PF1491" s="2"/>
      <c r="PG1491" s="2"/>
      <c r="PH1491" s="2"/>
      <c r="PI1491" s="2"/>
      <c r="PJ1491" s="2"/>
      <c r="PK1491" s="2"/>
      <c r="PL1491" s="2"/>
      <c r="PM1491" s="2"/>
      <c r="PN1491" s="2"/>
      <c r="PO1491" s="2"/>
    </row>
    <row r="1492" spans="1:431" ht="98" hidden="1" x14ac:dyDescent="0.15">
      <c r="A1492" s="16" t="s">
        <v>3644</v>
      </c>
      <c r="B1492" s="3">
        <v>0</v>
      </c>
      <c r="C1492" s="3">
        <v>0</v>
      </c>
      <c r="D1492" s="3">
        <v>0</v>
      </c>
      <c r="E1492" s="3">
        <v>0</v>
      </c>
      <c r="F1492" s="6">
        <v>1</v>
      </c>
      <c r="G1492" s="3">
        <v>0</v>
      </c>
      <c r="H1492" s="3">
        <v>0</v>
      </c>
      <c r="I1492" s="3">
        <v>0</v>
      </c>
      <c r="J1492" s="3">
        <v>0</v>
      </c>
      <c r="K1492" s="3">
        <v>0</v>
      </c>
      <c r="L1492" s="3">
        <v>0</v>
      </c>
      <c r="M1492" s="3">
        <v>0</v>
      </c>
      <c r="N1492" s="3">
        <v>0</v>
      </c>
      <c r="O1492" s="3">
        <v>0</v>
      </c>
      <c r="P1492" s="3">
        <v>0</v>
      </c>
      <c r="Q1492" s="3">
        <v>0</v>
      </c>
      <c r="R1492" s="3">
        <v>0</v>
      </c>
      <c r="S1492" s="3">
        <v>0</v>
      </c>
      <c r="T1492" s="3">
        <v>0</v>
      </c>
      <c r="U1492" s="3">
        <v>0</v>
      </c>
      <c r="V1492" s="3">
        <v>0</v>
      </c>
      <c r="W1492" s="3">
        <v>0</v>
      </c>
      <c r="X1492" s="3">
        <v>0</v>
      </c>
      <c r="Y1492" s="3">
        <v>0</v>
      </c>
      <c r="Z1492" s="3">
        <v>0</v>
      </c>
      <c r="AA1492" s="3">
        <v>0</v>
      </c>
      <c r="AB1492" s="3">
        <v>0</v>
      </c>
      <c r="AC1492" s="3">
        <v>0</v>
      </c>
      <c r="AD1492" s="3">
        <v>0</v>
      </c>
      <c r="AE1492" s="3">
        <v>0</v>
      </c>
      <c r="AF1492" s="3">
        <v>0</v>
      </c>
      <c r="AG1492" s="3">
        <v>1</v>
      </c>
      <c r="AH1492" s="3">
        <v>0</v>
      </c>
      <c r="AI1492" s="3">
        <v>0</v>
      </c>
      <c r="AJ1492" s="3">
        <v>0</v>
      </c>
      <c r="AK1492" s="3">
        <v>1</v>
      </c>
      <c r="AL1492" s="3">
        <v>1</v>
      </c>
      <c r="AM1492" s="3">
        <v>0</v>
      </c>
      <c r="AN1492" s="3">
        <v>0</v>
      </c>
      <c r="AO1492" s="3">
        <v>0</v>
      </c>
      <c r="AP1492" s="3">
        <v>0</v>
      </c>
      <c r="AQ1492" s="3">
        <v>0</v>
      </c>
      <c r="AR1492" s="3">
        <v>0</v>
      </c>
      <c r="AS1492" s="3">
        <v>0</v>
      </c>
      <c r="AT1492" s="3">
        <v>0</v>
      </c>
      <c r="AU1492" s="3">
        <v>0</v>
      </c>
      <c r="AV1492" s="3">
        <v>0</v>
      </c>
      <c r="AW1492" s="3">
        <v>0</v>
      </c>
      <c r="AX1492" s="3">
        <v>1</v>
      </c>
      <c r="AY1492" s="3">
        <v>0</v>
      </c>
      <c r="AZ1492" s="3">
        <v>0</v>
      </c>
      <c r="BA1492" s="3">
        <v>0</v>
      </c>
      <c r="BB1492" s="3">
        <v>0</v>
      </c>
      <c r="BC1492" s="3">
        <v>0</v>
      </c>
      <c r="BD1492" s="3">
        <v>0</v>
      </c>
      <c r="BE1492" s="3">
        <v>0</v>
      </c>
      <c r="BF1492" s="3">
        <v>1</v>
      </c>
      <c r="BG1492" s="3">
        <v>1</v>
      </c>
      <c r="BH1492" s="3">
        <v>0</v>
      </c>
      <c r="BI1492" s="3">
        <v>0</v>
      </c>
      <c r="BJ1492" s="3">
        <v>0</v>
      </c>
      <c r="BK1492" s="3">
        <v>0</v>
      </c>
      <c r="BL1492" s="3">
        <v>0</v>
      </c>
      <c r="BM1492" s="3"/>
      <c r="BN1492" s="3">
        <v>0</v>
      </c>
      <c r="BO1492" s="3">
        <v>0</v>
      </c>
      <c r="BP1492" s="3">
        <v>0</v>
      </c>
      <c r="BQ1492" s="3">
        <v>0</v>
      </c>
      <c r="BR1492" s="3">
        <v>0</v>
      </c>
      <c r="BS1492" s="3">
        <v>0</v>
      </c>
      <c r="BT1492" s="3">
        <v>1</v>
      </c>
      <c r="BU1492" s="3">
        <v>1</v>
      </c>
      <c r="BV1492" s="3">
        <v>0</v>
      </c>
      <c r="BW1492" s="3">
        <v>1</v>
      </c>
      <c r="BX1492" s="3">
        <v>0</v>
      </c>
      <c r="BY1492" s="3">
        <v>1970</v>
      </c>
      <c r="BZ1492" s="3" t="s">
        <v>2504</v>
      </c>
      <c r="CA1492" s="3" t="s">
        <v>2395</v>
      </c>
      <c r="CB1492" s="3" t="s">
        <v>2514</v>
      </c>
      <c r="CC1492" s="3" t="s">
        <v>2432</v>
      </c>
      <c r="CD1492" s="3"/>
      <c r="CE1492" s="3"/>
      <c r="CF1492" s="7"/>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J1492" s="1"/>
      <c r="DK1492" s="1"/>
      <c r="DL1492" s="1"/>
      <c r="DM1492" s="1"/>
      <c r="DN1492" s="1"/>
      <c r="DO1492" s="1"/>
      <c r="DQ1492" s="1"/>
      <c r="DT1492" s="1"/>
      <c r="DW1492" s="1"/>
      <c r="DX1492" s="1"/>
      <c r="DY1492" s="1"/>
      <c r="DZ1492" s="1"/>
      <c r="EA1492" s="1"/>
      <c r="EB1492" s="1"/>
      <c r="EC1492" s="1"/>
      <c r="EF1492" s="1"/>
      <c r="ER1492" s="1"/>
      <c r="ET1492" s="1"/>
      <c r="FH1492" s="1"/>
      <c r="FI1492" s="1"/>
      <c r="LT1492" s="2"/>
      <c r="LU1492" s="2"/>
      <c r="LV1492" s="2"/>
      <c r="LW1492" s="2"/>
      <c r="LX1492" s="2"/>
      <c r="LY1492" s="2"/>
      <c r="LZ1492" s="2"/>
      <c r="MA1492" s="2"/>
      <c r="MB1492" s="2"/>
      <c r="MC1492" s="2"/>
      <c r="MD1492" s="2"/>
      <c r="ME1492" s="2"/>
      <c r="MF1492" s="2"/>
      <c r="MG1492" s="2"/>
      <c r="MH1492" s="2"/>
      <c r="MI1492" s="2"/>
      <c r="MJ1492" s="2"/>
      <c r="MK1492" s="2"/>
      <c r="ML1492" s="2"/>
      <c r="MM1492" s="2"/>
      <c r="MN1492" s="2"/>
      <c r="MO1492" s="2"/>
      <c r="MP1492" s="2"/>
      <c r="MQ1492" s="2"/>
      <c r="MR1492" s="2"/>
      <c r="MS1492" s="2"/>
      <c r="MT1492" s="2"/>
      <c r="MU1492" s="2"/>
      <c r="MV1492" s="2"/>
      <c r="MW1492" s="2"/>
      <c r="MX1492" s="2"/>
      <c r="MY1492" s="2"/>
      <c r="MZ1492" s="2"/>
      <c r="NA1492" s="2"/>
      <c r="NB1492" s="2"/>
      <c r="NC1492" s="2"/>
      <c r="ND1492" s="2"/>
      <c r="NE1492" s="2"/>
      <c r="NF1492" s="2"/>
      <c r="NG1492" s="2"/>
      <c r="NH1492" s="2"/>
      <c r="NI1492" s="2"/>
      <c r="NJ1492" s="2"/>
      <c r="NK1492" s="2"/>
      <c r="NL1492" s="2"/>
      <c r="NM1492" s="2"/>
      <c r="NN1492" s="2"/>
      <c r="NO1492" s="2"/>
      <c r="NP1492" s="2"/>
      <c r="NQ1492" s="2"/>
      <c r="NR1492" s="2"/>
      <c r="NS1492" s="2"/>
      <c r="NT1492" s="2"/>
      <c r="NU1492" s="2"/>
      <c r="NV1492" s="2"/>
      <c r="NW1492" s="2"/>
      <c r="NX1492" s="2"/>
      <c r="NY1492" s="2"/>
      <c r="NZ1492" s="2"/>
      <c r="OA1492" s="2"/>
      <c r="OB1492" s="2"/>
      <c r="OC1492" s="2"/>
      <c r="OD1492" s="2"/>
      <c r="OE1492" s="2"/>
      <c r="OF1492" s="2"/>
      <c r="OG1492" s="2"/>
      <c r="OH1492" s="2"/>
      <c r="OI1492" s="2"/>
      <c r="OJ1492" s="2"/>
      <c r="OK1492" s="2"/>
      <c r="OL1492" s="2"/>
      <c r="OM1492" s="2"/>
      <c r="ON1492" s="2"/>
      <c r="OO1492" s="2"/>
      <c r="OP1492" s="2"/>
      <c r="OQ1492" s="2"/>
      <c r="OR1492" s="2"/>
      <c r="OS1492" s="2"/>
      <c r="OT1492" s="2"/>
      <c r="OU1492" s="2"/>
      <c r="OV1492" s="2"/>
      <c r="OW1492" s="2"/>
      <c r="OX1492" s="2"/>
      <c r="OY1492" s="2"/>
      <c r="OZ1492" s="2"/>
      <c r="PA1492" s="2"/>
      <c r="PB1492" s="2"/>
      <c r="PC1492" s="2"/>
      <c r="PD1492" s="2"/>
      <c r="PE1492" s="2"/>
      <c r="PF1492" s="2"/>
      <c r="PG1492" s="2"/>
      <c r="PH1492" s="2"/>
      <c r="PI1492" s="2"/>
      <c r="PJ1492" s="2"/>
      <c r="PK1492" s="2"/>
      <c r="PL1492" s="2"/>
      <c r="PM1492" s="2"/>
      <c r="PN1492" s="2"/>
      <c r="PO1492" s="2"/>
    </row>
    <row r="1493" spans="1:431" ht="98" hidden="1" x14ac:dyDescent="0.15">
      <c r="A1493" s="16" t="s">
        <v>3646</v>
      </c>
      <c r="B1493" s="3">
        <v>0</v>
      </c>
      <c r="C1493" s="6">
        <v>0</v>
      </c>
      <c r="D1493" s="6">
        <v>1</v>
      </c>
      <c r="E1493" s="3">
        <v>0</v>
      </c>
      <c r="F1493" s="6">
        <v>0</v>
      </c>
      <c r="G1493" s="6">
        <v>0</v>
      </c>
      <c r="H1493" s="6">
        <v>0</v>
      </c>
      <c r="I1493" s="3">
        <v>1</v>
      </c>
      <c r="J1493" s="3">
        <v>0</v>
      </c>
      <c r="K1493" s="3">
        <v>0</v>
      </c>
      <c r="L1493" s="3">
        <v>0</v>
      </c>
      <c r="M1493" s="3">
        <v>0</v>
      </c>
      <c r="N1493" s="3">
        <v>0</v>
      </c>
      <c r="O1493" s="3">
        <v>0</v>
      </c>
      <c r="P1493" s="6">
        <v>0</v>
      </c>
      <c r="Q1493" s="6">
        <v>0</v>
      </c>
      <c r="R1493" s="6">
        <v>0</v>
      </c>
      <c r="S1493" s="6">
        <v>0</v>
      </c>
      <c r="T1493" s="6">
        <v>0</v>
      </c>
      <c r="U1493" s="6">
        <v>0</v>
      </c>
      <c r="V1493" s="6">
        <v>0</v>
      </c>
      <c r="W1493" s="6">
        <v>0</v>
      </c>
      <c r="X1493" s="6">
        <v>0</v>
      </c>
      <c r="Y1493" s="6">
        <v>0</v>
      </c>
      <c r="Z1493" s="6">
        <v>0</v>
      </c>
      <c r="AA1493" s="6">
        <v>0</v>
      </c>
      <c r="AB1493" s="6">
        <v>0</v>
      </c>
      <c r="AC1493" s="6">
        <v>0</v>
      </c>
      <c r="AD1493" s="6">
        <v>0</v>
      </c>
      <c r="AE1493" s="6">
        <v>0</v>
      </c>
      <c r="AF1493" s="6">
        <v>0</v>
      </c>
      <c r="AG1493" s="6">
        <v>0</v>
      </c>
      <c r="AH1493" s="6">
        <v>0</v>
      </c>
      <c r="AI1493" s="3">
        <v>1</v>
      </c>
      <c r="AJ1493" s="3">
        <v>0</v>
      </c>
      <c r="AK1493" s="3">
        <v>0</v>
      </c>
      <c r="AL1493" s="3">
        <v>0</v>
      </c>
      <c r="AM1493" s="3">
        <v>0</v>
      </c>
      <c r="AN1493" s="3">
        <v>0</v>
      </c>
      <c r="AO1493" s="3">
        <v>0</v>
      </c>
      <c r="AP1493" s="3">
        <v>0</v>
      </c>
      <c r="AQ1493" s="3">
        <v>0</v>
      </c>
      <c r="AR1493" s="3">
        <v>0</v>
      </c>
      <c r="AS1493" s="3">
        <v>0</v>
      </c>
      <c r="AT1493" s="3">
        <v>0</v>
      </c>
      <c r="AU1493" s="3">
        <v>0</v>
      </c>
      <c r="AV1493" s="3">
        <v>0</v>
      </c>
      <c r="AW1493" s="3">
        <v>0</v>
      </c>
      <c r="AX1493" s="3">
        <v>0</v>
      </c>
      <c r="AY1493" s="3">
        <v>0</v>
      </c>
      <c r="AZ1493" s="3">
        <v>0</v>
      </c>
      <c r="BA1493" s="3">
        <v>0</v>
      </c>
      <c r="BB1493" s="3">
        <v>0</v>
      </c>
      <c r="BC1493" s="3">
        <v>0</v>
      </c>
      <c r="BD1493" s="3">
        <v>0</v>
      </c>
      <c r="BE1493" s="3">
        <v>0</v>
      </c>
      <c r="BF1493" s="3">
        <v>0</v>
      </c>
      <c r="BG1493" s="3">
        <v>0</v>
      </c>
      <c r="BH1493" s="3">
        <v>0</v>
      </c>
      <c r="BI1493" s="3">
        <v>0</v>
      </c>
      <c r="BJ1493" s="3">
        <v>0</v>
      </c>
      <c r="BK1493" s="3">
        <v>0</v>
      </c>
      <c r="BL1493" s="3">
        <v>0</v>
      </c>
      <c r="BM1493" s="3"/>
      <c r="BN1493" s="3">
        <v>0</v>
      </c>
      <c r="BO1493" s="3">
        <v>0</v>
      </c>
      <c r="BP1493" s="3">
        <v>0</v>
      </c>
      <c r="BQ1493" s="3">
        <v>0</v>
      </c>
      <c r="BR1493" s="3">
        <v>0</v>
      </c>
      <c r="BS1493" s="3">
        <v>0</v>
      </c>
      <c r="BT1493" s="3">
        <v>1</v>
      </c>
      <c r="BU1493" s="3">
        <v>1</v>
      </c>
      <c r="BV1493" s="3">
        <v>0</v>
      </c>
      <c r="BW1493" s="3">
        <v>0</v>
      </c>
      <c r="BX1493" s="3">
        <v>0</v>
      </c>
      <c r="BY1493" s="3">
        <v>1970</v>
      </c>
      <c r="BZ1493" s="3" t="s">
        <v>2504</v>
      </c>
      <c r="CA1493" s="3" t="s">
        <v>2395</v>
      </c>
      <c r="CB1493" s="3" t="s">
        <v>2514</v>
      </c>
      <c r="CC1493" s="3" t="s">
        <v>2432</v>
      </c>
      <c r="CD1493" s="3"/>
      <c r="CE1493" s="3"/>
      <c r="CF1493" s="7"/>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J1493" s="1"/>
      <c r="DK1493" s="1"/>
      <c r="DL1493" s="1"/>
      <c r="DM1493" s="1"/>
      <c r="DN1493" s="1"/>
      <c r="DO1493" s="1"/>
      <c r="DQ1493" s="1"/>
      <c r="DT1493" s="1"/>
      <c r="DW1493" s="1"/>
      <c r="DX1493" s="1"/>
      <c r="DY1493" s="1"/>
      <c r="DZ1493" s="1"/>
      <c r="EA1493" s="1"/>
      <c r="EB1493" s="1"/>
      <c r="EC1493" s="1"/>
      <c r="EF1493" s="1"/>
      <c r="ER1493" s="1"/>
      <c r="ET1493" s="1"/>
      <c r="FH1493" s="1"/>
      <c r="FI1493" s="1"/>
      <c r="LT1493" s="2"/>
      <c r="LU1493" s="2"/>
      <c r="LV1493" s="2"/>
      <c r="LW1493" s="2"/>
      <c r="LX1493" s="2"/>
      <c r="LY1493" s="2"/>
      <c r="LZ1493" s="2"/>
      <c r="MA1493" s="2"/>
      <c r="MB1493" s="2"/>
      <c r="MC1493" s="2"/>
      <c r="MD1493" s="2"/>
      <c r="ME1493" s="2"/>
      <c r="MF1493" s="2"/>
      <c r="MG1493" s="2"/>
      <c r="MH1493" s="2"/>
      <c r="MI1493" s="2"/>
      <c r="MJ1493" s="2"/>
      <c r="MK1493" s="2"/>
      <c r="ML1493" s="2"/>
      <c r="MM1493" s="2"/>
      <c r="MN1493" s="2"/>
      <c r="MO1493" s="2"/>
      <c r="MP1493" s="2"/>
      <c r="MQ1493" s="2"/>
      <c r="MR1493" s="2"/>
      <c r="MS1493" s="2"/>
      <c r="MT1493" s="2"/>
      <c r="MU1493" s="2"/>
      <c r="MV1493" s="2"/>
      <c r="MW1493" s="2"/>
      <c r="MX1493" s="2"/>
      <c r="MY1493" s="2"/>
      <c r="MZ1493" s="2"/>
      <c r="NA1493" s="2"/>
      <c r="NB1493" s="2"/>
      <c r="NC1493" s="2"/>
      <c r="ND1493" s="2"/>
      <c r="NE1493" s="2"/>
      <c r="NF1493" s="2"/>
      <c r="NG1493" s="2"/>
      <c r="NH1493" s="2"/>
      <c r="NI1493" s="2"/>
      <c r="NJ1493" s="2"/>
      <c r="NK1493" s="2"/>
      <c r="NL1493" s="2"/>
      <c r="NM1493" s="2"/>
      <c r="NN1493" s="2"/>
      <c r="NO1493" s="2"/>
      <c r="NP1493" s="2"/>
      <c r="NQ1493" s="2"/>
      <c r="NR1493" s="2"/>
      <c r="NS1493" s="2"/>
      <c r="NT1493" s="2"/>
      <c r="NU1493" s="2"/>
      <c r="NV1493" s="2"/>
      <c r="NW1493" s="2"/>
      <c r="NX1493" s="2"/>
      <c r="NY1493" s="2"/>
      <c r="NZ1493" s="2"/>
      <c r="OA1493" s="2"/>
      <c r="OB1493" s="2"/>
      <c r="OC1493" s="2"/>
      <c r="OD1493" s="2"/>
      <c r="OE1493" s="2"/>
      <c r="OF1493" s="2"/>
      <c r="OG1493" s="2"/>
      <c r="OH1493" s="2"/>
      <c r="OI1493" s="2"/>
      <c r="OJ1493" s="2"/>
      <c r="OK1493" s="2"/>
      <c r="OL1493" s="2"/>
      <c r="OM1493" s="2"/>
      <c r="ON1493" s="2"/>
      <c r="OO1493" s="2"/>
      <c r="OP1493" s="2"/>
      <c r="OQ1493" s="2"/>
      <c r="OR1493" s="2"/>
      <c r="OS1493" s="2"/>
      <c r="OT1493" s="2"/>
      <c r="OU1493" s="2"/>
      <c r="OV1493" s="2"/>
      <c r="OW1493" s="2"/>
      <c r="OX1493" s="2"/>
      <c r="OY1493" s="2"/>
      <c r="OZ1493" s="2"/>
      <c r="PA1493" s="2"/>
      <c r="PB1493" s="2"/>
      <c r="PC1493" s="2"/>
      <c r="PD1493" s="2"/>
      <c r="PE1493" s="2"/>
      <c r="PF1493" s="2"/>
      <c r="PG1493" s="2"/>
      <c r="PH1493" s="2"/>
      <c r="PI1493" s="2"/>
      <c r="PJ1493" s="2"/>
      <c r="PK1493" s="2"/>
      <c r="PL1493" s="2"/>
      <c r="PM1493" s="2"/>
      <c r="PN1493" s="2"/>
      <c r="PO1493" s="2"/>
    </row>
    <row r="1494" spans="1:431" ht="98" hidden="1" x14ac:dyDescent="0.15">
      <c r="A1494" s="16" t="s">
        <v>3647</v>
      </c>
      <c r="B1494" s="6">
        <v>0</v>
      </c>
      <c r="C1494" s="6">
        <v>0</v>
      </c>
      <c r="D1494" s="6">
        <v>0</v>
      </c>
      <c r="E1494" s="6">
        <v>0</v>
      </c>
      <c r="F1494" s="6">
        <v>0</v>
      </c>
      <c r="G1494" s="6">
        <v>0</v>
      </c>
      <c r="H1494" s="6">
        <v>0</v>
      </c>
      <c r="I1494" s="6">
        <v>0</v>
      </c>
      <c r="J1494" s="6">
        <v>0</v>
      </c>
      <c r="K1494" s="6">
        <v>0</v>
      </c>
      <c r="L1494" s="6">
        <v>0</v>
      </c>
      <c r="M1494" s="6">
        <v>0</v>
      </c>
      <c r="N1494" s="6">
        <v>0</v>
      </c>
      <c r="O1494" s="6">
        <v>0</v>
      </c>
      <c r="P1494" s="6">
        <v>0</v>
      </c>
      <c r="Q1494" s="6">
        <v>0</v>
      </c>
      <c r="R1494" s="6">
        <v>0</v>
      </c>
      <c r="S1494" s="6">
        <v>0</v>
      </c>
      <c r="T1494" s="6">
        <v>0</v>
      </c>
      <c r="U1494" s="6">
        <v>0</v>
      </c>
      <c r="V1494" s="6">
        <v>0</v>
      </c>
      <c r="W1494" s="6">
        <v>0</v>
      </c>
      <c r="X1494" s="6">
        <v>0</v>
      </c>
      <c r="Y1494" s="6">
        <v>0</v>
      </c>
      <c r="Z1494" s="6">
        <v>1</v>
      </c>
      <c r="AA1494" s="3">
        <v>0</v>
      </c>
      <c r="AB1494" s="3">
        <v>0</v>
      </c>
      <c r="AC1494" s="3">
        <v>0</v>
      </c>
      <c r="AD1494" s="3">
        <v>0</v>
      </c>
      <c r="AE1494" s="3">
        <v>0</v>
      </c>
      <c r="AF1494" s="3">
        <v>0</v>
      </c>
      <c r="AG1494" s="6">
        <v>1</v>
      </c>
      <c r="AH1494" s="3">
        <v>0</v>
      </c>
      <c r="AI1494" s="3">
        <v>0</v>
      </c>
      <c r="AJ1494" s="3">
        <v>0</v>
      </c>
      <c r="AK1494" s="3">
        <v>0</v>
      </c>
      <c r="AL1494" s="3">
        <v>1</v>
      </c>
      <c r="AM1494" s="3">
        <v>0</v>
      </c>
      <c r="AN1494" s="3">
        <v>0</v>
      </c>
      <c r="AO1494" s="3">
        <v>0</v>
      </c>
      <c r="AP1494" s="3">
        <v>0</v>
      </c>
      <c r="AQ1494" s="3">
        <v>0</v>
      </c>
      <c r="AR1494" s="3">
        <v>0</v>
      </c>
      <c r="AS1494" s="3">
        <v>0</v>
      </c>
      <c r="AT1494" s="3">
        <v>0</v>
      </c>
      <c r="AU1494" s="3">
        <v>0</v>
      </c>
      <c r="AV1494" s="3">
        <v>0</v>
      </c>
      <c r="AW1494" s="3">
        <v>0</v>
      </c>
      <c r="AX1494" s="3">
        <v>0</v>
      </c>
      <c r="AY1494" s="3">
        <v>0</v>
      </c>
      <c r="AZ1494" s="3">
        <v>0</v>
      </c>
      <c r="BA1494" s="3">
        <v>0</v>
      </c>
      <c r="BB1494" s="3">
        <v>0</v>
      </c>
      <c r="BC1494" s="3">
        <v>0</v>
      </c>
      <c r="BD1494" s="3">
        <v>0</v>
      </c>
      <c r="BE1494" s="3">
        <v>0</v>
      </c>
      <c r="BF1494" s="3">
        <v>1</v>
      </c>
      <c r="BG1494" s="3">
        <v>0</v>
      </c>
      <c r="BH1494" s="3">
        <v>0</v>
      </c>
      <c r="BI1494" s="3">
        <v>0</v>
      </c>
      <c r="BJ1494" s="3">
        <v>0</v>
      </c>
      <c r="BK1494" s="3">
        <v>0</v>
      </c>
      <c r="BL1494" s="3">
        <v>0</v>
      </c>
      <c r="BM1494" s="3"/>
      <c r="BN1494" s="3">
        <v>0</v>
      </c>
      <c r="BO1494" s="3">
        <v>0</v>
      </c>
      <c r="BP1494" s="3">
        <v>0</v>
      </c>
      <c r="BQ1494" s="3">
        <v>0</v>
      </c>
      <c r="BR1494" s="3">
        <v>0</v>
      </c>
      <c r="BS1494" s="3">
        <v>0</v>
      </c>
      <c r="BT1494" s="3">
        <v>1</v>
      </c>
      <c r="BU1494" s="3">
        <v>0</v>
      </c>
      <c r="BV1494" s="3">
        <v>0</v>
      </c>
      <c r="BW1494" s="3">
        <v>1</v>
      </c>
      <c r="BX1494" s="3">
        <v>0</v>
      </c>
      <c r="BY1494" s="3">
        <v>1970</v>
      </c>
      <c r="BZ1494" s="3" t="s">
        <v>2504</v>
      </c>
      <c r="CA1494" s="3" t="s">
        <v>2395</v>
      </c>
      <c r="CB1494" s="3" t="s">
        <v>2514</v>
      </c>
      <c r="CC1494" s="3" t="s">
        <v>2432</v>
      </c>
      <c r="CD1494" s="3"/>
      <c r="CE1494" s="3"/>
      <c r="CF1494" s="7"/>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J1494" s="1"/>
      <c r="DK1494" s="1"/>
      <c r="DL1494" s="1"/>
      <c r="DM1494" s="1"/>
      <c r="DN1494" s="1"/>
      <c r="DO1494" s="1"/>
      <c r="DQ1494" s="1"/>
      <c r="DT1494" s="1"/>
      <c r="DW1494" s="1"/>
      <c r="DX1494" s="1"/>
      <c r="DY1494" s="1"/>
      <c r="DZ1494" s="1"/>
      <c r="EA1494" s="1"/>
      <c r="EB1494" s="1"/>
      <c r="EC1494" s="1"/>
      <c r="EF1494" s="1"/>
      <c r="ER1494" s="1"/>
      <c r="ET1494" s="1"/>
      <c r="FH1494" s="1"/>
      <c r="FI1494" s="1"/>
      <c r="LT1494" s="2"/>
      <c r="LU1494" s="2"/>
      <c r="LV1494" s="2"/>
      <c r="LW1494" s="2"/>
      <c r="LX1494" s="2"/>
      <c r="LY1494" s="2"/>
      <c r="LZ1494" s="2"/>
      <c r="MA1494" s="2"/>
      <c r="MB1494" s="2"/>
      <c r="MC1494" s="2"/>
      <c r="MD1494" s="2"/>
      <c r="ME1494" s="2"/>
      <c r="MF1494" s="2"/>
      <c r="MG1494" s="2"/>
      <c r="MH1494" s="2"/>
      <c r="MI1494" s="2"/>
      <c r="MJ1494" s="2"/>
      <c r="MK1494" s="2"/>
      <c r="ML1494" s="2"/>
      <c r="MM1494" s="2"/>
      <c r="MN1494" s="2"/>
      <c r="MO1494" s="2"/>
      <c r="MP1494" s="2"/>
      <c r="MQ1494" s="2"/>
      <c r="MR1494" s="2"/>
      <c r="MS1494" s="2"/>
      <c r="MT1494" s="2"/>
      <c r="MU1494" s="2"/>
      <c r="MV1494" s="2"/>
      <c r="MW1494" s="2"/>
      <c r="MX1494" s="2"/>
      <c r="MY1494" s="2"/>
      <c r="MZ1494" s="2"/>
      <c r="NA1494" s="2"/>
      <c r="NB1494" s="2"/>
      <c r="NC1494" s="2"/>
      <c r="ND1494" s="2"/>
      <c r="NE1494" s="2"/>
      <c r="NF1494" s="2"/>
      <c r="NG1494" s="2"/>
      <c r="NH1494" s="2"/>
      <c r="NI1494" s="2"/>
      <c r="NJ1494" s="2"/>
      <c r="NK1494" s="2"/>
      <c r="NL1494" s="2"/>
      <c r="NM1494" s="2"/>
      <c r="NN1494" s="2"/>
      <c r="NO1494" s="2"/>
      <c r="NP1494" s="2"/>
      <c r="NQ1494" s="2"/>
      <c r="NR1494" s="2"/>
      <c r="NS1494" s="2"/>
      <c r="NT1494" s="2"/>
      <c r="NU1494" s="2"/>
      <c r="NV1494" s="2"/>
      <c r="NW1494" s="2"/>
      <c r="NX1494" s="2"/>
      <c r="NY1494" s="2"/>
      <c r="NZ1494" s="2"/>
      <c r="OA1494" s="2"/>
      <c r="OB1494" s="2"/>
      <c r="OC1494" s="2"/>
      <c r="OD1494" s="2"/>
      <c r="OE1494" s="2"/>
      <c r="OF1494" s="2"/>
      <c r="OG1494" s="2"/>
      <c r="OH1494" s="2"/>
      <c r="OI1494" s="2"/>
      <c r="OJ1494" s="2"/>
      <c r="OK1494" s="2"/>
      <c r="OL1494" s="2"/>
      <c r="OM1494" s="2"/>
      <c r="ON1494" s="2"/>
      <c r="OO1494" s="2"/>
      <c r="OP1494" s="2"/>
      <c r="OQ1494" s="2"/>
      <c r="OR1494" s="2"/>
      <c r="OS1494" s="2"/>
      <c r="OT1494" s="2"/>
      <c r="OU1494" s="2"/>
      <c r="OV1494" s="2"/>
      <c r="OW1494" s="2"/>
      <c r="OX1494" s="2"/>
      <c r="OY1494" s="2"/>
      <c r="OZ1494" s="2"/>
      <c r="PA1494" s="2"/>
      <c r="PB1494" s="2"/>
      <c r="PC1494" s="2"/>
      <c r="PD1494" s="2"/>
      <c r="PE1494" s="2"/>
      <c r="PF1494" s="2"/>
      <c r="PG1494" s="2"/>
      <c r="PH1494" s="2"/>
      <c r="PI1494" s="2"/>
      <c r="PJ1494" s="2"/>
      <c r="PK1494" s="2"/>
      <c r="PL1494" s="2"/>
      <c r="PM1494" s="2"/>
      <c r="PN1494" s="2"/>
      <c r="PO1494" s="2"/>
    </row>
    <row r="1495" spans="1:431" ht="98" hidden="1" x14ac:dyDescent="0.15">
      <c r="A1495" s="6" t="s">
        <v>1484</v>
      </c>
      <c r="B1495" s="3"/>
      <c r="C1495" s="6"/>
      <c r="D1495" s="6"/>
      <c r="E1495" s="3"/>
      <c r="F1495" s="6"/>
      <c r="G1495" s="6"/>
      <c r="H1495" s="6"/>
      <c r="I1495" s="3"/>
      <c r="J1495" s="6"/>
      <c r="K1495" s="3"/>
      <c r="L1495" s="3"/>
      <c r="M1495" s="3"/>
      <c r="N1495" s="6"/>
      <c r="O1495" s="3"/>
      <c r="P1495" s="6"/>
      <c r="Q1495" s="6"/>
      <c r="R1495" s="6"/>
      <c r="S1495" s="3"/>
      <c r="T1495" s="3"/>
      <c r="U1495" s="3"/>
      <c r="V1495" s="3"/>
      <c r="W1495" s="3"/>
      <c r="X1495" s="3"/>
      <c r="Y1495" s="6"/>
      <c r="Z1495" s="6"/>
      <c r="AA1495" s="6"/>
      <c r="AB1495" s="3"/>
      <c r="AC1495" s="6"/>
      <c r="AD1495" s="6"/>
      <c r="AE1495" s="3"/>
      <c r="AF1495" s="3"/>
      <c r="AG1495" s="6"/>
      <c r="AH1495" s="6"/>
      <c r="AI1495" s="3"/>
      <c r="AJ1495" s="3"/>
      <c r="AK1495" s="3"/>
      <c r="AL1495" s="3"/>
      <c r="AM1495" s="6"/>
      <c r="AN1495" s="3"/>
      <c r="AO1495" s="3"/>
      <c r="AP1495" s="3"/>
      <c r="AQ1495" s="3"/>
      <c r="AR1495" s="3"/>
      <c r="AS1495" s="3"/>
      <c r="AT1495" s="6"/>
      <c r="AU1495" s="6"/>
      <c r="AV1495" s="6"/>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v>1970</v>
      </c>
      <c r="BZ1495" s="3" t="s">
        <v>2504</v>
      </c>
      <c r="CA1495" s="3" t="s">
        <v>2395</v>
      </c>
      <c r="CB1495" s="3" t="s">
        <v>2514</v>
      </c>
      <c r="CC1495" s="3" t="s">
        <v>2432</v>
      </c>
      <c r="CD1495" s="3"/>
      <c r="CE1495" s="3"/>
      <c r="CF1495" s="7"/>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J1495" s="1"/>
      <c r="DK1495" s="1"/>
      <c r="DL1495" s="1"/>
      <c r="DM1495" s="1"/>
      <c r="DN1495" s="1"/>
      <c r="DO1495" s="1"/>
      <c r="DQ1495" s="1"/>
      <c r="DT1495" s="1"/>
      <c r="DW1495" s="1"/>
      <c r="DX1495" s="1"/>
      <c r="DY1495" s="1"/>
      <c r="DZ1495" s="1"/>
      <c r="EA1495" s="1"/>
      <c r="EB1495" s="1"/>
      <c r="EC1495" s="1"/>
      <c r="EF1495" s="1"/>
      <c r="ER1495" s="1"/>
      <c r="ET1495" s="1"/>
      <c r="FH1495" s="1"/>
      <c r="FI1495" s="1"/>
      <c r="LT1495" s="2"/>
      <c r="LU1495" s="2"/>
      <c r="LV1495" s="2"/>
      <c r="LW1495" s="2"/>
      <c r="LX1495" s="2"/>
      <c r="LY1495" s="2"/>
      <c r="LZ1495" s="2"/>
      <c r="MA1495" s="2"/>
      <c r="MB1495" s="2"/>
      <c r="MC1495" s="2"/>
      <c r="MD1495" s="2"/>
      <c r="ME1495" s="2"/>
      <c r="MF1495" s="2"/>
      <c r="MG1495" s="2"/>
      <c r="MH1495" s="2"/>
      <c r="MI1495" s="2"/>
      <c r="MJ1495" s="2"/>
      <c r="MK1495" s="2"/>
      <c r="ML1495" s="2"/>
      <c r="MM1495" s="2"/>
      <c r="MN1495" s="2"/>
      <c r="MO1495" s="2"/>
      <c r="MP1495" s="2"/>
      <c r="MQ1495" s="2"/>
      <c r="MR1495" s="2"/>
      <c r="MS1495" s="2"/>
      <c r="MT1495" s="2"/>
      <c r="MU1495" s="2"/>
      <c r="MV1495" s="2"/>
      <c r="MW1495" s="2"/>
      <c r="MX1495" s="2"/>
      <c r="MY1495" s="2"/>
      <c r="MZ1495" s="2"/>
      <c r="NA1495" s="2"/>
      <c r="NB1495" s="2"/>
      <c r="NC1495" s="2"/>
      <c r="ND1495" s="2"/>
      <c r="NE1495" s="2"/>
      <c r="NF1495" s="2"/>
      <c r="NG1495" s="2"/>
      <c r="NH1495" s="2"/>
      <c r="NI1495" s="2"/>
      <c r="NJ1495" s="2"/>
      <c r="NK1495" s="2"/>
      <c r="NL1495" s="2"/>
      <c r="NM1495" s="2"/>
      <c r="NN1495" s="2"/>
      <c r="NO1495" s="2"/>
      <c r="NP1495" s="2"/>
      <c r="NQ1495" s="2"/>
      <c r="NR1495" s="2"/>
      <c r="NS1495" s="2"/>
      <c r="NT1495" s="2"/>
      <c r="NU1495" s="2"/>
      <c r="NV1495" s="2"/>
      <c r="NW1495" s="2"/>
      <c r="NX1495" s="2"/>
      <c r="NY1495" s="2"/>
      <c r="NZ1495" s="2"/>
      <c r="OA1495" s="2"/>
      <c r="OB1495" s="2"/>
      <c r="OC1495" s="2"/>
      <c r="OD1495" s="2"/>
      <c r="OE1495" s="2"/>
      <c r="OF1495" s="2"/>
      <c r="OG1495" s="2"/>
      <c r="OH1495" s="2"/>
      <c r="OI1495" s="2"/>
      <c r="OJ1495" s="2"/>
      <c r="OK1495" s="2"/>
      <c r="OL1495" s="2"/>
      <c r="OM1495" s="2"/>
      <c r="ON1495" s="2"/>
      <c r="OO1495" s="2"/>
      <c r="OP1495" s="2"/>
      <c r="OQ1495" s="2"/>
      <c r="OR1495" s="2"/>
      <c r="OS1495" s="2"/>
      <c r="OT1495" s="2"/>
      <c r="OU1495" s="2"/>
      <c r="OV1495" s="2"/>
      <c r="OW1495" s="2"/>
      <c r="OX1495" s="2"/>
      <c r="OY1495" s="2"/>
      <c r="OZ1495" s="2"/>
      <c r="PA1495" s="2"/>
      <c r="PB1495" s="2"/>
      <c r="PC1495" s="2"/>
      <c r="PD1495" s="2"/>
      <c r="PE1495" s="2"/>
      <c r="PF1495" s="2"/>
      <c r="PG1495" s="2"/>
      <c r="PH1495" s="2"/>
      <c r="PI1495" s="2"/>
      <c r="PJ1495" s="2"/>
      <c r="PK1495" s="2"/>
      <c r="PL1495" s="2"/>
      <c r="PM1495" s="2"/>
      <c r="PN1495" s="2"/>
      <c r="PO1495" s="2"/>
    </row>
    <row r="1496" spans="1:431" ht="98" hidden="1" x14ac:dyDescent="0.15">
      <c r="A1496" s="6" t="s">
        <v>1488</v>
      </c>
      <c r="B1496" s="3"/>
      <c r="C1496" s="6"/>
      <c r="D1496" s="6"/>
      <c r="E1496" s="3"/>
      <c r="F1496" s="6"/>
      <c r="G1496" s="6"/>
      <c r="H1496" s="6"/>
      <c r="I1496" s="3"/>
      <c r="J1496" s="6"/>
      <c r="K1496" s="3"/>
      <c r="L1496" s="3"/>
      <c r="M1496" s="3"/>
      <c r="N1496" s="6"/>
      <c r="O1496" s="3"/>
      <c r="P1496" s="6"/>
      <c r="Q1496" s="6"/>
      <c r="R1496" s="6"/>
      <c r="S1496" s="3"/>
      <c r="T1496" s="3"/>
      <c r="U1496" s="3"/>
      <c r="V1496" s="3"/>
      <c r="W1496" s="3"/>
      <c r="X1496" s="3"/>
      <c r="Y1496" s="6"/>
      <c r="Z1496" s="6"/>
      <c r="AA1496" s="6"/>
      <c r="AB1496" s="3"/>
      <c r="AC1496" s="6"/>
      <c r="AD1496" s="6"/>
      <c r="AE1496" s="3"/>
      <c r="AF1496" s="3"/>
      <c r="AG1496" s="6"/>
      <c r="AH1496" s="6"/>
      <c r="AI1496" s="3"/>
      <c r="AJ1496" s="3"/>
      <c r="AK1496" s="3"/>
      <c r="AL1496" s="3"/>
      <c r="AM1496" s="6"/>
      <c r="AN1496" s="3"/>
      <c r="AO1496" s="3"/>
      <c r="AP1496" s="3"/>
      <c r="AQ1496" s="3"/>
      <c r="AR1496" s="3"/>
      <c r="AS1496" s="3"/>
      <c r="AT1496" s="6"/>
      <c r="AU1496" s="6"/>
      <c r="AV1496" s="6"/>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v>1970</v>
      </c>
      <c r="BZ1496" s="3" t="s">
        <v>2504</v>
      </c>
      <c r="CA1496" s="3" t="s">
        <v>2395</v>
      </c>
      <c r="CB1496" s="3" t="s">
        <v>2514</v>
      </c>
      <c r="CC1496" s="3" t="s">
        <v>2432</v>
      </c>
      <c r="CD1496" s="3"/>
      <c r="CE1496" s="3"/>
      <c r="CF1496" s="7"/>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J1496" s="1"/>
      <c r="DK1496" s="1"/>
      <c r="DL1496" s="1"/>
      <c r="DM1496" s="1"/>
      <c r="DN1496" s="1"/>
      <c r="DO1496" s="1"/>
      <c r="DQ1496" s="1"/>
      <c r="DT1496" s="1"/>
      <c r="DW1496" s="1"/>
      <c r="DX1496" s="1"/>
      <c r="DY1496" s="1"/>
      <c r="DZ1496" s="1"/>
      <c r="EA1496" s="1"/>
      <c r="EB1496" s="1"/>
      <c r="EC1496" s="1"/>
      <c r="EF1496" s="1"/>
      <c r="ER1496" s="1"/>
      <c r="ET1496" s="1"/>
      <c r="FH1496" s="1"/>
      <c r="FI1496" s="1"/>
      <c r="LT1496" s="2"/>
      <c r="LU1496" s="2"/>
      <c r="LV1496" s="2"/>
      <c r="LW1496" s="2"/>
      <c r="LX1496" s="2"/>
      <c r="LY1496" s="2"/>
      <c r="LZ1496" s="2"/>
      <c r="MA1496" s="2"/>
      <c r="MB1496" s="2"/>
      <c r="MC1496" s="2"/>
      <c r="MD1496" s="2"/>
      <c r="ME1496" s="2"/>
      <c r="MF1496" s="2"/>
      <c r="MG1496" s="2"/>
      <c r="MH1496" s="2"/>
      <c r="MI1496" s="2"/>
      <c r="MJ1496" s="2"/>
      <c r="MK1496" s="2"/>
      <c r="ML1496" s="2"/>
      <c r="MM1496" s="2"/>
      <c r="MN1496" s="2"/>
      <c r="MO1496" s="2"/>
      <c r="MP1496" s="2"/>
      <c r="MQ1496" s="2"/>
      <c r="MR1496" s="2"/>
      <c r="MS1496" s="2"/>
      <c r="MT1496" s="2"/>
      <c r="MU1496" s="2"/>
      <c r="MV1496" s="2"/>
      <c r="MW1496" s="2"/>
      <c r="MX1496" s="2"/>
      <c r="MY1496" s="2"/>
      <c r="MZ1496" s="2"/>
      <c r="NA1496" s="2"/>
      <c r="NB1496" s="2"/>
      <c r="NC1496" s="2"/>
      <c r="ND1496" s="2"/>
      <c r="NE1496" s="2"/>
      <c r="NF1496" s="2"/>
      <c r="NG1496" s="2"/>
      <c r="NH1496" s="2"/>
      <c r="NI1496" s="2"/>
      <c r="NJ1496" s="2"/>
      <c r="NK1496" s="2"/>
      <c r="NL1496" s="2"/>
      <c r="NM1496" s="2"/>
      <c r="NN1496" s="2"/>
      <c r="NO1496" s="2"/>
      <c r="NP1496" s="2"/>
      <c r="NQ1496" s="2"/>
      <c r="NR1496" s="2"/>
      <c r="NS1496" s="2"/>
      <c r="NT1496" s="2"/>
      <c r="NU1496" s="2"/>
      <c r="NV1496" s="2"/>
      <c r="NW1496" s="2"/>
      <c r="NX1496" s="2"/>
      <c r="NY1496" s="2"/>
      <c r="NZ1496" s="2"/>
      <c r="OA1496" s="2"/>
      <c r="OB1496" s="2"/>
      <c r="OC1496" s="2"/>
      <c r="OD1496" s="2"/>
      <c r="OE1496" s="2"/>
      <c r="OF1496" s="2"/>
      <c r="OG1496" s="2"/>
      <c r="OH1496" s="2"/>
      <c r="OI1496" s="2"/>
      <c r="OJ1496" s="2"/>
      <c r="OK1496" s="2"/>
      <c r="OL1496" s="2"/>
      <c r="OM1496" s="2"/>
      <c r="ON1496" s="2"/>
      <c r="OO1496" s="2"/>
      <c r="OP1496" s="2"/>
      <c r="OQ1496" s="2"/>
      <c r="OR1496" s="2"/>
      <c r="OS1496" s="2"/>
      <c r="OT1496" s="2"/>
      <c r="OU1496" s="2"/>
      <c r="OV1496" s="2"/>
      <c r="OW1496" s="2"/>
      <c r="OX1496" s="2"/>
      <c r="OY1496" s="2"/>
      <c r="OZ1496" s="2"/>
      <c r="PA1496" s="2"/>
      <c r="PB1496" s="2"/>
      <c r="PC1496" s="2"/>
      <c r="PD1496" s="2"/>
      <c r="PE1496" s="2"/>
      <c r="PF1496" s="2"/>
      <c r="PG1496" s="2"/>
      <c r="PH1496" s="2"/>
      <c r="PI1496" s="2"/>
      <c r="PJ1496" s="2"/>
      <c r="PK1496" s="2"/>
      <c r="PL1496" s="2"/>
      <c r="PM1496" s="2"/>
      <c r="PN1496" s="2"/>
      <c r="PO1496" s="2"/>
    </row>
    <row r="1497" spans="1:431" ht="98" hidden="1" x14ac:dyDescent="0.15">
      <c r="A1497" s="6" t="s">
        <v>1491</v>
      </c>
      <c r="B1497" s="3"/>
      <c r="C1497" s="6"/>
      <c r="D1497" s="6"/>
      <c r="E1497" s="3"/>
      <c r="F1497" s="6"/>
      <c r="G1497" s="6"/>
      <c r="H1497" s="6"/>
      <c r="I1497" s="3"/>
      <c r="J1497" s="6"/>
      <c r="K1497" s="3"/>
      <c r="L1497" s="3"/>
      <c r="M1497" s="3"/>
      <c r="N1497" s="6"/>
      <c r="O1497" s="3"/>
      <c r="P1497" s="6"/>
      <c r="Q1497" s="6"/>
      <c r="R1497" s="6"/>
      <c r="S1497" s="3"/>
      <c r="T1497" s="3"/>
      <c r="U1497" s="3"/>
      <c r="V1497" s="3"/>
      <c r="W1497" s="3"/>
      <c r="X1497" s="3"/>
      <c r="Y1497" s="6"/>
      <c r="Z1497" s="6"/>
      <c r="AA1497" s="6"/>
      <c r="AB1497" s="3"/>
      <c r="AC1497" s="6"/>
      <c r="AD1497" s="6"/>
      <c r="AE1497" s="3"/>
      <c r="AF1497" s="3"/>
      <c r="AG1497" s="6"/>
      <c r="AH1497" s="6"/>
      <c r="AI1497" s="3"/>
      <c r="AJ1497" s="3"/>
      <c r="AK1497" s="3"/>
      <c r="AL1497" s="3"/>
      <c r="AM1497" s="6"/>
      <c r="AN1497" s="3"/>
      <c r="AO1497" s="3"/>
      <c r="AP1497" s="3"/>
      <c r="AQ1497" s="3"/>
      <c r="AR1497" s="3"/>
      <c r="AS1497" s="3"/>
      <c r="AT1497" s="6"/>
      <c r="AU1497" s="6"/>
      <c r="AV1497" s="6"/>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v>1970</v>
      </c>
      <c r="BZ1497" s="3" t="s">
        <v>2504</v>
      </c>
      <c r="CA1497" s="3" t="s">
        <v>2395</v>
      </c>
      <c r="CB1497" s="3" t="s">
        <v>2514</v>
      </c>
      <c r="CC1497" s="3" t="s">
        <v>2432</v>
      </c>
      <c r="CD1497" s="3"/>
      <c r="CE1497" s="3"/>
      <c r="CF1497" s="7"/>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J1497" s="1"/>
      <c r="DK1497" s="1"/>
      <c r="DL1497" s="1"/>
      <c r="DM1497" s="1"/>
      <c r="DN1497" s="1"/>
      <c r="DO1497" s="1"/>
      <c r="DQ1497" s="1"/>
      <c r="DT1497" s="1"/>
      <c r="DW1497" s="1"/>
      <c r="DX1497" s="1"/>
      <c r="DY1497" s="1"/>
      <c r="DZ1497" s="1"/>
      <c r="EA1497" s="1"/>
      <c r="EB1497" s="1"/>
      <c r="EC1497" s="1"/>
      <c r="EF1497" s="1"/>
      <c r="ER1497" s="1"/>
      <c r="ET1497" s="1"/>
      <c r="FH1497" s="1"/>
      <c r="FI1497" s="1"/>
      <c r="LT1497" s="2"/>
      <c r="LU1497" s="2"/>
      <c r="LV1497" s="2"/>
      <c r="LW1497" s="2"/>
      <c r="LX1497" s="2"/>
      <c r="LY1497" s="2"/>
      <c r="LZ1497" s="2"/>
      <c r="MA1497" s="2"/>
      <c r="MB1497" s="2"/>
      <c r="MC1497" s="2"/>
      <c r="MD1497" s="2"/>
      <c r="ME1497" s="2"/>
      <c r="MF1497" s="2"/>
      <c r="MG1497" s="2"/>
      <c r="MH1497" s="2"/>
      <c r="MI1497" s="2"/>
      <c r="MJ1497" s="2"/>
      <c r="MK1497" s="2"/>
      <c r="ML1497" s="2"/>
      <c r="MM1497" s="2"/>
      <c r="MN1497" s="2"/>
      <c r="MO1497" s="2"/>
      <c r="MP1497" s="2"/>
      <c r="MQ1497" s="2"/>
      <c r="MR1497" s="2"/>
      <c r="MS1497" s="2"/>
      <c r="MT1497" s="2"/>
      <c r="MU1497" s="2"/>
      <c r="MV1497" s="2"/>
      <c r="MW1497" s="2"/>
      <c r="MX1497" s="2"/>
      <c r="MY1497" s="2"/>
      <c r="MZ1497" s="2"/>
      <c r="NA1497" s="2"/>
      <c r="NB1497" s="2"/>
      <c r="NC1497" s="2"/>
      <c r="ND1497" s="2"/>
      <c r="NE1497" s="2"/>
      <c r="NF1497" s="2"/>
      <c r="NG1497" s="2"/>
      <c r="NH1497" s="2"/>
      <c r="NI1497" s="2"/>
      <c r="NJ1497" s="2"/>
      <c r="NK1497" s="2"/>
      <c r="NL1497" s="2"/>
      <c r="NM1497" s="2"/>
      <c r="NN1497" s="2"/>
      <c r="NO1497" s="2"/>
      <c r="NP1497" s="2"/>
      <c r="NQ1497" s="2"/>
      <c r="NR1497" s="2"/>
      <c r="NS1497" s="2"/>
      <c r="NT1497" s="2"/>
      <c r="NU1497" s="2"/>
      <c r="NV1497" s="2"/>
      <c r="NW1497" s="2"/>
      <c r="NX1497" s="2"/>
      <c r="NY1497" s="2"/>
      <c r="NZ1497" s="2"/>
      <c r="OA1497" s="2"/>
      <c r="OB1497" s="2"/>
      <c r="OC1497" s="2"/>
      <c r="OD1497" s="2"/>
      <c r="OE1497" s="2"/>
      <c r="OF1497" s="2"/>
      <c r="OG1497" s="2"/>
      <c r="OH1497" s="2"/>
      <c r="OI1497" s="2"/>
      <c r="OJ1497" s="2"/>
      <c r="OK1497" s="2"/>
      <c r="OL1497" s="2"/>
      <c r="OM1497" s="2"/>
      <c r="ON1497" s="2"/>
      <c r="OO1497" s="2"/>
      <c r="OP1497" s="2"/>
      <c r="OQ1497" s="2"/>
      <c r="OR1497" s="2"/>
      <c r="OS1497" s="2"/>
      <c r="OT1497" s="2"/>
      <c r="OU1497" s="2"/>
      <c r="OV1497" s="2"/>
      <c r="OW1497" s="2"/>
      <c r="OX1497" s="2"/>
      <c r="OY1497" s="2"/>
      <c r="OZ1497" s="2"/>
      <c r="PA1497" s="2"/>
      <c r="PB1497" s="2"/>
      <c r="PC1497" s="2"/>
      <c r="PD1497" s="2"/>
      <c r="PE1497" s="2"/>
      <c r="PF1497" s="2"/>
      <c r="PG1497" s="2"/>
      <c r="PH1497" s="2"/>
      <c r="PI1497" s="2"/>
      <c r="PJ1497" s="2"/>
      <c r="PK1497" s="2"/>
      <c r="PL1497" s="2"/>
      <c r="PM1497" s="2"/>
      <c r="PN1497" s="2"/>
      <c r="PO1497" s="2"/>
    </row>
    <row r="1498" spans="1:431" ht="98" hidden="1" x14ac:dyDescent="0.15">
      <c r="A1498" s="6" t="s">
        <v>1494</v>
      </c>
      <c r="B1498" s="3"/>
      <c r="C1498" s="6"/>
      <c r="D1498" s="6"/>
      <c r="E1498" s="3"/>
      <c r="F1498" s="6"/>
      <c r="G1498" s="6"/>
      <c r="H1498" s="6"/>
      <c r="I1498" s="3"/>
      <c r="J1498" s="6"/>
      <c r="K1498" s="3"/>
      <c r="L1498" s="3"/>
      <c r="M1498" s="3"/>
      <c r="N1498" s="6"/>
      <c r="O1498" s="3"/>
      <c r="P1498" s="6"/>
      <c r="Q1498" s="6"/>
      <c r="R1498" s="6"/>
      <c r="S1498" s="3"/>
      <c r="T1498" s="3"/>
      <c r="U1498" s="3"/>
      <c r="V1498" s="3"/>
      <c r="W1498" s="3"/>
      <c r="X1498" s="3"/>
      <c r="Y1498" s="6"/>
      <c r="Z1498" s="6"/>
      <c r="AA1498" s="6"/>
      <c r="AB1498" s="3"/>
      <c r="AC1498" s="6"/>
      <c r="AD1498" s="6"/>
      <c r="AE1498" s="3"/>
      <c r="AF1498" s="3"/>
      <c r="AG1498" s="6"/>
      <c r="AH1498" s="6"/>
      <c r="AI1498" s="3"/>
      <c r="AJ1498" s="3"/>
      <c r="AK1498" s="3"/>
      <c r="AL1498" s="3"/>
      <c r="AM1498" s="6"/>
      <c r="AN1498" s="3"/>
      <c r="AO1498" s="3"/>
      <c r="AP1498" s="3"/>
      <c r="AQ1498" s="3"/>
      <c r="AR1498" s="3"/>
      <c r="AS1498" s="3"/>
      <c r="AT1498" s="6"/>
      <c r="AU1498" s="6"/>
      <c r="AV1498" s="6"/>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v>1970</v>
      </c>
      <c r="BZ1498" s="3" t="s">
        <v>2504</v>
      </c>
      <c r="CA1498" s="3" t="s">
        <v>2395</v>
      </c>
      <c r="CB1498" s="3" t="s">
        <v>2514</v>
      </c>
      <c r="CC1498" s="3" t="s">
        <v>2432</v>
      </c>
      <c r="CD1498" s="3"/>
      <c r="CE1498" s="3"/>
      <c r="CF1498" s="7"/>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J1498" s="1"/>
      <c r="DK1498" s="1"/>
      <c r="DL1498" s="1"/>
      <c r="DM1498" s="1"/>
      <c r="DN1498" s="1"/>
      <c r="DO1498" s="1"/>
      <c r="DQ1498" s="1"/>
      <c r="DT1498" s="1"/>
      <c r="DW1498" s="1"/>
      <c r="DX1498" s="1"/>
      <c r="DY1498" s="1"/>
      <c r="DZ1498" s="1"/>
      <c r="EA1498" s="1"/>
      <c r="EB1498" s="1"/>
      <c r="EC1498" s="1"/>
      <c r="EF1498" s="1"/>
      <c r="ER1498" s="1"/>
      <c r="ET1498" s="1"/>
      <c r="FH1498" s="1"/>
      <c r="FI1498" s="1"/>
      <c r="LT1498" s="2"/>
      <c r="LU1498" s="2"/>
      <c r="LV1498" s="2"/>
      <c r="LW1498" s="2"/>
      <c r="LX1498" s="2"/>
      <c r="LY1498" s="2"/>
      <c r="LZ1498" s="2"/>
      <c r="MA1498" s="2"/>
      <c r="MB1498" s="2"/>
      <c r="MC1498" s="2"/>
      <c r="MD1498" s="2"/>
      <c r="ME1498" s="2"/>
      <c r="MF1498" s="2"/>
      <c r="MG1498" s="2"/>
      <c r="MH1498" s="2"/>
      <c r="MI1498" s="2"/>
      <c r="MJ1498" s="2"/>
      <c r="MK1498" s="2"/>
      <c r="ML1498" s="2"/>
      <c r="MM1498" s="2"/>
      <c r="MN1498" s="2"/>
      <c r="MO1498" s="2"/>
      <c r="MP1498" s="2"/>
      <c r="MQ1498" s="2"/>
      <c r="MR1498" s="2"/>
      <c r="MS1498" s="2"/>
      <c r="MT1498" s="2"/>
      <c r="MU1498" s="2"/>
      <c r="MV1498" s="2"/>
      <c r="MW1498" s="2"/>
      <c r="MX1498" s="2"/>
      <c r="MY1498" s="2"/>
      <c r="MZ1498" s="2"/>
      <c r="NA1498" s="2"/>
      <c r="NB1498" s="2"/>
      <c r="NC1498" s="2"/>
      <c r="ND1498" s="2"/>
      <c r="NE1498" s="2"/>
      <c r="NF1498" s="2"/>
      <c r="NG1498" s="2"/>
      <c r="NH1498" s="2"/>
      <c r="NI1498" s="2"/>
      <c r="NJ1498" s="2"/>
      <c r="NK1498" s="2"/>
      <c r="NL1498" s="2"/>
      <c r="NM1498" s="2"/>
      <c r="NN1498" s="2"/>
      <c r="NO1498" s="2"/>
      <c r="NP1498" s="2"/>
      <c r="NQ1498" s="2"/>
      <c r="NR1498" s="2"/>
      <c r="NS1498" s="2"/>
      <c r="NT1498" s="2"/>
      <c r="NU1498" s="2"/>
      <c r="NV1498" s="2"/>
      <c r="NW1498" s="2"/>
      <c r="NX1498" s="2"/>
      <c r="NY1498" s="2"/>
      <c r="NZ1498" s="2"/>
      <c r="OA1498" s="2"/>
      <c r="OB1498" s="2"/>
      <c r="OC1498" s="2"/>
      <c r="OD1498" s="2"/>
      <c r="OE1498" s="2"/>
      <c r="OF1498" s="2"/>
      <c r="OG1498" s="2"/>
      <c r="OH1498" s="2"/>
      <c r="OI1498" s="2"/>
      <c r="OJ1498" s="2"/>
      <c r="OK1498" s="2"/>
      <c r="OL1498" s="2"/>
      <c r="OM1498" s="2"/>
      <c r="ON1498" s="2"/>
      <c r="OO1498" s="2"/>
      <c r="OP1498" s="2"/>
      <c r="OQ1498" s="2"/>
      <c r="OR1498" s="2"/>
      <c r="OS1498" s="2"/>
      <c r="OT1498" s="2"/>
      <c r="OU1498" s="2"/>
      <c r="OV1498" s="2"/>
      <c r="OW1498" s="2"/>
      <c r="OX1498" s="2"/>
      <c r="OY1498" s="2"/>
      <c r="OZ1498" s="2"/>
      <c r="PA1498" s="2"/>
      <c r="PB1498" s="2"/>
      <c r="PC1498" s="2"/>
      <c r="PD1498" s="2"/>
      <c r="PE1498" s="2"/>
      <c r="PF1498" s="2"/>
      <c r="PG1498" s="2"/>
      <c r="PH1498" s="2"/>
      <c r="PI1498" s="2"/>
      <c r="PJ1498" s="2"/>
      <c r="PK1498" s="2"/>
      <c r="PL1498" s="2"/>
      <c r="PM1498" s="2"/>
      <c r="PN1498" s="2"/>
      <c r="PO1498" s="2"/>
    </row>
    <row r="1499" spans="1:431" ht="98" hidden="1" x14ac:dyDescent="0.15">
      <c r="A1499" s="6" t="s">
        <v>1497</v>
      </c>
      <c r="B1499" s="3"/>
      <c r="C1499" s="6"/>
      <c r="D1499" s="6"/>
      <c r="E1499" s="3"/>
      <c r="F1499" s="6"/>
      <c r="G1499" s="6"/>
      <c r="H1499" s="6"/>
      <c r="I1499" s="3"/>
      <c r="J1499" s="6"/>
      <c r="K1499" s="3"/>
      <c r="L1499" s="3"/>
      <c r="M1499" s="3"/>
      <c r="N1499" s="6"/>
      <c r="O1499" s="3"/>
      <c r="P1499" s="6"/>
      <c r="Q1499" s="6"/>
      <c r="R1499" s="6"/>
      <c r="S1499" s="3"/>
      <c r="T1499" s="3"/>
      <c r="U1499" s="3"/>
      <c r="V1499" s="3"/>
      <c r="W1499" s="3"/>
      <c r="X1499" s="3"/>
      <c r="Y1499" s="6"/>
      <c r="Z1499" s="6"/>
      <c r="AA1499" s="6"/>
      <c r="AB1499" s="3"/>
      <c r="AC1499" s="6"/>
      <c r="AD1499" s="6"/>
      <c r="AE1499" s="3"/>
      <c r="AF1499" s="3"/>
      <c r="AG1499" s="6"/>
      <c r="AH1499" s="6"/>
      <c r="AI1499" s="3"/>
      <c r="AJ1499" s="3"/>
      <c r="AK1499" s="3"/>
      <c r="AL1499" s="3"/>
      <c r="AM1499" s="6"/>
      <c r="AN1499" s="3"/>
      <c r="AO1499" s="3"/>
      <c r="AP1499" s="3"/>
      <c r="AQ1499" s="3"/>
      <c r="AR1499" s="3"/>
      <c r="AS1499" s="3"/>
      <c r="AT1499" s="6"/>
      <c r="AU1499" s="6"/>
      <c r="AV1499" s="6"/>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v>1970</v>
      </c>
      <c r="BZ1499" s="3" t="s">
        <v>2504</v>
      </c>
      <c r="CA1499" s="3" t="s">
        <v>2395</v>
      </c>
      <c r="CB1499" s="3" t="s">
        <v>2514</v>
      </c>
      <c r="CC1499" s="3" t="s">
        <v>2432</v>
      </c>
      <c r="CD1499" s="3"/>
      <c r="CE1499" s="3"/>
      <c r="CF1499" s="7"/>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J1499" s="1"/>
      <c r="DK1499" s="1"/>
      <c r="DL1499" s="1"/>
      <c r="DM1499" s="1"/>
      <c r="DN1499" s="1"/>
      <c r="DO1499" s="1"/>
      <c r="DQ1499" s="1"/>
      <c r="DT1499" s="1"/>
      <c r="DW1499" s="1"/>
      <c r="DX1499" s="1"/>
      <c r="DY1499" s="1"/>
      <c r="DZ1499" s="1"/>
      <c r="EA1499" s="1"/>
      <c r="EB1499" s="1"/>
      <c r="EC1499" s="1"/>
      <c r="EF1499" s="1"/>
      <c r="ER1499" s="1"/>
      <c r="ET1499" s="1"/>
      <c r="FH1499" s="1"/>
      <c r="FI1499" s="1"/>
      <c r="LT1499" s="2"/>
      <c r="LU1499" s="2"/>
      <c r="LV1499" s="2"/>
      <c r="LW1499" s="2"/>
      <c r="LX1499" s="2"/>
      <c r="LY1499" s="2"/>
      <c r="LZ1499" s="2"/>
      <c r="MA1499" s="2"/>
      <c r="MB1499" s="2"/>
      <c r="MC1499" s="2"/>
      <c r="MD1499" s="2"/>
      <c r="ME1499" s="2"/>
      <c r="MF1499" s="2"/>
      <c r="MG1499" s="2"/>
      <c r="MH1499" s="2"/>
      <c r="MI1499" s="2"/>
      <c r="MJ1499" s="2"/>
      <c r="MK1499" s="2"/>
      <c r="ML1499" s="2"/>
      <c r="MM1499" s="2"/>
      <c r="MN1499" s="2"/>
      <c r="MO1499" s="2"/>
      <c r="MP1499" s="2"/>
      <c r="MQ1499" s="2"/>
      <c r="MR1499" s="2"/>
      <c r="MS1499" s="2"/>
      <c r="MT1499" s="2"/>
      <c r="MU1499" s="2"/>
      <c r="MV1499" s="2"/>
      <c r="MW1499" s="2"/>
      <c r="MX1499" s="2"/>
      <c r="MY1499" s="2"/>
      <c r="MZ1499" s="2"/>
      <c r="NA1499" s="2"/>
      <c r="NB1499" s="2"/>
      <c r="NC1499" s="2"/>
      <c r="ND1499" s="2"/>
      <c r="NE1499" s="2"/>
      <c r="NF1499" s="2"/>
      <c r="NG1499" s="2"/>
      <c r="NH1499" s="2"/>
      <c r="NI1499" s="2"/>
      <c r="NJ1499" s="2"/>
      <c r="NK1499" s="2"/>
      <c r="NL1499" s="2"/>
      <c r="NM1499" s="2"/>
      <c r="NN1499" s="2"/>
      <c r="NO1499" s="2"/>
      <c r="NP1499" s="2"/>
      <c r="NQ1499" s="2"/>
      <c r="NR1499" s="2"/>
      <c r="NS1499" s="2"/>
      <c r="NT1499" s="2"/>
      <c r="NU1499" s="2"/>
      <c r="NV1499" s="2"/>
      <c r="NW1499" s="2"/>
      <c r="NX1499" s="2"/>
      <c r="NY1499" s="2"/>
      <c r="NZ1499" s="2"/>
      <c r="OA1499" s="2"/>
      <c r="OB1499" s="2"/>
      <c r="OC1499" s="2"/>
      <c r="OD1499" s="2"/>
      <c r="OE1499" s="2"/>
      <c r="OF1499" s="2"/>
      <c r="OG1499" s="2"/>
      <c r="OH1499" s="2"/>
      <c r="OI1499" s="2"/>
      <c r="OJ1499" s="2"/>
      <c r="OK1499" s="2"/>
      <c r="OL1499" s="2"/>
      <c r="OM1499" s="2"/>
      <c r="ON1499" s="2"/>
      <c r="OO1499" s="2"/>
      <c r="OP1499" s="2"/>
      <c r="OQ1499" s="2"/>
      <c r="OR1499" s="2"/>
      <c r="OS1499" s="2"/>
      <c r="OT1499" s="2"/>
      <c r="OU1499" s="2"/>
      <c r="OV1499" s="2"/>
      <c r="OW1499" s="2"/>
      <c r="OX1499" s="2"/>
      <c r="OY1499" s="2"/>
      <c r="OZ1499" s="2"/>
      <c r="PA1499" s="2"/>
      <c r="PB1499" s="2"/>
      <c r="PC1499" s="2"/>
      <c r="PD1499" s="2"/>
      <c r="PE1499" s="2"/>
      <c r="PF1499" s="2"/>
      <c r="PG1499" s="2"/>
      <c r="PH1499" s="2"/>
      <c r="PI1499" s="2"/>
      <c r="PJ1499" s="2"/>
      <c r="PK1499" s="2"/>
      <c r="PL1499" s="2"/>
      <c r="PM1499" s="2"/>
      <c r="PN1499" s="2"/>
      <c r="PO1499" s="2"/>
    </row>
    <row r="1500" spans="1:431" ht="98" hidden="1" x14ac:dyDescent="0.15">
      <c r="A1500" s="6" t="s">
        <v>1500</v>
      </c>
      <c r="B1500" s="3"/>
      <c r="C1500" s="6"/>
      <c r="D1500" s="6"/>
      <c r="E1500" s="3"/>
      <c r="F1500" s="6"/>
      <c r="G1500" s="6"/>
      <c r="H1500" s="6"/>
      <c r="I1500" s="3"/>
      <c r="J1500" s="6"/>
      <c r="K1500" s="3"/>
      <c r="L1500" s="3"/>
      <c r="M1500" s="3"/>
      <c r="N1500" s="6"/>
      <c r="O1500" s="3"/>
      <c r="P1500" s="6"/>
      <c r="Q1500" s="6"/>
      <c r="R1500" s="6"/>
      <c r="S1500" s="3"/>
      <c r="T1500" s="3"/>
      <c r="U1500" s="3"/>
      <c r="V1500" s="3"/>
      <c r="W1500" s="3"/>
      <c r="X1500" s="3"/>
      <c r="Y1500" s="6"/>
      <c r="Z1500" s="6"/>
      <c r="AA1500" s="6"/>
      <c r="AB1500" s="3"/>
      <c r="AC1500" s="6"/>
      <c r="AD1500" s="6"/>
      <c r="AE1500" s="3"/>
      <c r="AF1500" s="3"/>
      <c r="AG1500" s="6"/>
      <c r="AH1500" s="6"/>
      <c r="AI1500" s="3"/>
      <c r="AJ1500" s="3"/>
      <c r="AK1500" s="3"/>
      <c r="AL1500" s="3"/>
      <c r="AM1500" s="6"/>
      <c r="AN1500" s="3"/>
      <c r="AO1500" s="3"/>
      <c r="AP1500" s="3"/>
      <c r="AQ1500" s="3"/>
      <c r="AR1500" s="3"/>
      <c r="AS1500" s="3"/>
      <c r="AT1500" s="6"/>
      <c r="AU1500" s="6"/>
      <c r="AV1500" s="6"/>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v>1970</v>
      </c>
      <c r="BZ1500" s="3" t="s">
        <v>2504</v>
      </c>
      <c r="CA1500" s="3" t="s">
        <v>2395</v>
      </c>
      <c r="CB1500" s="3" t="s">
        <v>2514</v>
      </c>
      <c r="CC1500" s="3" t="s">
        <v>2432</v>
      </c>
      <c r="CD1500" s="3"/>
      <c r="CE1500" s="3"/>
      <c r="CF1500" s="7"/>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J1500" s="1"/>
      <c r="DK1500" s="1"/>
      <c r="DL1500" s="1"/>
      <c r="DM1500" s="1"/>
      <c r="DN1500" s="1"/>
      <c r="DO1500" s="1"/>
      <c r="DQ1500" s="1"/>
      <c r="DT1500" s="1"/>
      <c r="DW1500" s="1"/>
      <c r="DX1500" s="1"/>
      <c r="DY1500" s="1"/>
      <c r="DZ1500" s="1"/>
      <c r="EA1500" s="1"/>
      <c r="EB1500" s="1"/>
      <c r="EC1500" s="1"/>
      <c r="EF1500" s="1"/>
      <c r="ER1500" s="1"/>
      <c r="ET1500" s="1"/>
      <c r="FH1500" s="1"/>
      <c r="FI1500" s="1"/>
      <c r="LT1500" s="2"/>
      <c r="LU1500" s="2"/>
      <c r="LV1500" s="2"/>
      <c r="LW1500" s="2"/>
      <c r="LX1500" s="2"/>
      <c r="LY1500" s="2"/>
      <c r="LZ1500" s="2"/>
      <c r="MA1500" s="2"/>
      <c r="MB1500" s="2"/>
      <c r="MC1500" s="2"/>
      <c r="MD1500" s="2"/>
      <c r="ME1500" s="2"/>
      <c r="MF1500" s="2"/>
      <c r="MG1500" s="2"/>
      <c r="MH1500" s="2"/>
      <c r="MI1500" s="2"/>
      <c r="MJ1500" s="2"/>
      <c r="MK1500" s="2"/>
      <c r="ML1500" s="2"/>
      <c r="MM1500" s="2"/>
      <c r="MN1500" s="2"/>
      <c r="MO1500" s="2"/>
      <c r="MP1500" s="2"/>
      <c r="MQ1500" s="2"/>
      <c r="MR1500" s="2"/>
      <c r="MS1500" s="2"/>
      <c r="MT1500" s="2"/>
      <c r="MU1500" s="2"/>
      <c r="MV1500" s="2"/>
      <c r="MW1500" s="2"/>
      <c r="MX1500" s="2"/>
      <c r="MY1500" s="2"/>
      <c r="MZ1500" s="2"/>
      <c r="NA1500" s="2"/>
      <c r="NB1500" s="2"/>
      <c r="NC1500" s="2"/>
      <c r="ND1500" s="2"/>
      <c r="NE1500" s="2"/>
      <c r="NF1500" s="2"/>
      <c r="NG1500" s="2"/>
      <c r="NH1500" s="2"/>
      <c r="NI1500" s="2"/>
      <c r="NJ1500" s="2"/>
      <c r="NK1500" s="2"/>
      <c r="NL1500" s="2"/>
      <c r="NM1500" s="2"/>
      <c r="NN1500" s="2"/>
      <c r="NO1500" s="2"/>
      <c r="NP1500" s="2"/>
      <c r="NQ1500" s="2"/>
      <c r="NR1500" s="2"/>
      <c r="NS1500" s="2"/>
      <c r="NT1500" s="2"/>
      <c r="NU1500" s="2"/>
      <c r="NV1500" s="2"/>
      <c r="NW1500" s="2"/>
      <c r="NX1500" s="2"/>
      <c r="NY1500" s="2"/>
      <c r="NZ1500" s="2"/>
      <c r="OA1500" s="2"/>
      <c r="OB1500" s="2"/>
      <c r="OC1500" s="2"/>
      <c r="OD1500" s="2"/>
      <c r="OE1500" s="2"/>
      <c r="OF1500" s="2"/>
      <c r="OG1500" s="2"/>
      <c r="OH1500" s="2"/>
      <c r="OI1500" s="2"/>
      <c r="OJ1500" s="2"/>
      <c r="OK1500" s="2"/>
      <c r="OL1500" s="2"/>
      <c r="OM1500" s="2"/>
      <c r="ON1500" s="2"/>
      <c r="OO1500" s="2"/>
      <c r="OP1500" s="2"/>
      <c r="OQ1500" s="2"/>
      <c r="OR1500" s="2"/>
      <c r="OS1500" s="2"/>
      <c r="OT1500" s="2"/>
      <c r="OU1500" s="2"/>
      <c r="OV1500" s="2"/>
      <c r="OW1500" s="2"/>
      <c r="OX1500" s="2"/>
      <c r="OY1500" s="2"/>
      <c r="OZ1500" s="2"/>
      <c r="PA1500" s="2"/>
      <c r="PB1500" s="2"/>
      <c r="PC1500" s="2"/>
      <c r="PD1500" s="2"/>
      <c r="PE1500" s="2"/>
      <c r="PF1500" s="2"/>
      <c r="PG1500" s="2"/>
      <c r="PH1500" s="2"/>
      <c r="PI1500" s="2"/>
      <c r="PJ1500" s="2"/>
      <c r="PK1500" s="2"/>
      <c r="PL1500" s="2"/>
      <c r="PM1500" s="2"/>
      <c r="PN1500" s="2"/>
      <c r="PO1500" s="2"/>
    </row>
    <row r="1501" spans="1:431" ht="98" hidden="1" x14ac:dyDescent="0.15">
      <c r="A1501" s="6" t="s">
        <v>1503</v>
      </c>
      <c r="B1501" s="3"/>
      <c r="C1501" s="6"/>
      <c r="D1501" s="6"/>
      <c r="E1501" s="3"/>
      <c r="F1501" s="6"/>
      <c r="G1501" s="6"/>
      <c r="H1501" s="6"/>
      <c r="I1501" s="3"/>
      <c r="J1501" s="6"/>
      <c r="K1501" s="3"/>
      <c r="L1501" s="3"/>
      <c r="M1501" s="3"/>
      <c r="N1501" s="6"/>
      <c r="O1501" s="3"/>
      <c r="P1501" s="6"/>
      <c r="Q1501" s="6"/>
      <c r="R1501" s="6"/>
      <c r="S1501" s="3"/>
      <c r="T1501" s="3"/>
      <c r="U1501" s="3"/>
      <c r="V1501" s="3"/>
      <c r="W1501" s="3"/>
      <c r="X1501" s="3"/>
      <c r="Y1501" s="6"/>
      <c r="Z1501" s="6"/>
      <c r="AA1501" s="6"/>
      <c r="AB1501" s="3"/>
      <c r="AC1501" s="6"/>
      <c r="AD1501" s="6"/>
      <c r="AE1501" s="3"/>
      <c r="AF1501" s="3"/>
      <c r="AG1501" s="6"/>
      <c r="AH1501" s="6"/>
      <c r="AI1501" s="3"/>
      <c r="AJ1501" s="3"/>
      <c r="AK1501" s="3"/>
      <c r="AL1501" s="3"/>
      <c r="AM1501" s="6"/>
      <c r="AN1501" s="3"/>
      <c r="AO1501" s="3"/>
      <c r="AP1501" s="3"/>
      <c r="AQ1501" s="3"/>
      <c r="AR1501" s="3"/>
      <c r="AS1501" s="3"/>
      <c r="AT1501" s="6"/>
      <c r="AU1501" s="6"/>
      <c r="AV1501" s="6"/>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v>1970</v>
      </c>
      <c r="BZ1501" s="3" t="s">
        <v>2504</v>
      </c>
      <c r="CA1501" s="3" t="s">
        <v>2395</v>
      </c>
      <c r="CB1501" s="3" t="s">
        <v>2514</v>
      </c>
      <c r="CC1501" s="3" t="s">
        <v>2432</v>
      </c>
      <c r="CD1501" s="3"/>
      <c r="CE1501" s="3"/>
      <c r="CF1501" s="7"/>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J1501" s="1"/>
      <c r="DK1501" s="1"/>
      <c r="DL1501" s="1"/>
      <c r="DM1501" s="1"/>
      <c r="DN1501" s="1"/>
      <c r="DO1501" s="1"/>
      <c r="DQ1501" s="1"/>
      <c r="DT1501" s="1"/>
      <c r="DW1501" s="1"/>
      <c r="DX1501" s="1"/>
      <c r="DY1501" s="1"/>
      <c r="DZ1501" s="1"/>
      <c r="EA1501" s="1"/>
      <c r="EB1501" s="1"/>
      <c r="EC1501" s="1"/>
      <c r="EF1501" s="1"/>
      <c r="ER1501" s="1"/>
      <c r="ET1501" s="1"/>
      <c r="FH1501" s="1"/>
      <c r="FI1501" s="1"/>
      <c r="LT1501" s="2"/>
      <c r="LU1501" s="2"/>
      <c r="LV1501" s="2"/>
      <c r="LW1501" s="2"/>
      <c r="LX1501" s="2"/>
      <c r="LY1501" s="2"/>
      <c r="LZ1501" s="2"/>
      <c r="MA1501" s="2"/>
      <c r="MB1501" s="2"/>
      <c r="MC1501" s="2"/>
      <c r="MD1501" s="2"/>
      <c r="ME1501" s="2"/>
      <c r="MF1501" s="2"/>
      <c r="MG1501" s="2"/>
      <c r="MH1501" s="2"/>
      <c r="MI1501" s="2"/>
      <c r="MJ1501" s="2"/>
      <c r="MK1501" s="2"/>
      <c r="ML1501" s="2"/>
      <c r="MM1501" s="2"/>
      <c r="MN1501" s="2"/>
      <c r="MO1501" s="2"/>
      <c r="MP1501" s="2"/>
      <c r="MQ1501" s="2"/>
      <c r="MR1501" s="2"/>
      <c r="MS1501" s="2"/>
      <c r="MT1501" s="2"/>
      <c r="MU1501" s="2"/>
      <c r="MV1501" s="2"/>
      <c r="MW1501" s="2"/>
      <c r="MX1501" s="2"/>
      <c r="MY1501" s="2"/>
      <c r="MZ1501" s="2"/>
      <c r="NA1501" s="2"/>
      <c r="NB1501" s="2"/>
      <c r="NC1501" s="2"/>
      <c r="ND1501" s="2"/>
      <c r="NE1501" s="2"/>
      <c r="NF1501" s="2"/>
      <c r="NG1501" s="2"/>
      <c r="NH1501" s="2"/>
      <c r="NI1501" s="2"/>
      <c r="NJ1501" s="2"/>
      <c r="NK1501" s="2"/>
      <c r="NL1501" s="2"/>
      <c r="NM1501" s="2"/>
      <c r="NN1501" s="2"/>
      <c r="NO1501" s="2"/>
      <c r="NP1501" s="2"/>
      <c r="NQ1501" s="2"/>
      <c r="NR1501" s="2"/>
      <c r="NS1501" s="2"/>
      <c r="NT1501" s="2"/>
      <c r="NU1501" s="2"/>
      <c r="NV1501" s="2"/>
      <c r="NW1501" s="2"/>
      <c r="NX1501" s="2"/>
      <c r="NY1501" s="2"/>
      <c r="NZ1501" s="2"/>
      <c r="OA1501" s="2"/>
      <c r="OB1501" s="2"/>
      <c r="OC1501" s="2"/>
      <c r="OD1501" s="2"/>
      <c r="OE1501" s="2"/>
      <c r="OF1501" s="2"/>
      <c r="OG1501" s="2"/>
      <c r="OH1501" s="2"/>
      <c r="OI1501" s="2"/>
      <c r="OJ1501" s="2"/>
      <c r="OK1501" s="2"/>
      <c r="OL1501" s="2"/>
      <c r="OM1501" s="2"/>
      <c r="ON1501" s="2"/>
      <c r="OO1501" s="2"/>
      <c r="OP1501" s="2"/>
      <c r="OQ1501" s="2"/>
      <c r="OR1501" s="2"/>
      <c r="OS1501" s="2"/>
      <c r="OT1501" s="2"/>
      <c r="OU1501" s="2"/>
      <c r="OV1501" s="2"/>
      <c r="OW1501" s="2"/>
      <c r="OX1501" s="2"/>
      <c r="OY1501" s="2"/>
      <c r="OZ1501" s="2"/>
      <c r="PA1501" s="2"/>
      <c r="PB1501" s="2"/>
      <c r="PC1501" s="2"/>
      <c r="PD1501" s="2"/>
      <c r="PE1501" s="2"/>
      <c r="PF1501" s="2"/>
      <c r="PG1501" s="2"/>
      <c r="PH1501" s="2"/>
      <c r="PI1501" s="2"/>
      <c r="PJ1501" s="2"/>
      <c r="PK1501" s="2"/>
      <c r="PL1501" s="2"/>
      <c r="PM1501" s="2"/>
      <c r="PN1501" s="2"/>
      <c r="PO1501" s="2"/>
    </row>
    <row r="1502" spans="1:431" ht="98" hidden="1" x14ac:dyDescent="0.15">
      <c r="A1502" s="6" t="s">
        <v>1505</v>
      </c>
      <c r="B1502" s="3"/>
      <c r="C1502" s="6"/>
      <c r="D1502" s="6"/>
      <c r="E1502" s="3"/>
      <c r="F1502" s="6"/>
      <c r="G1502" s="6"/>
      <c r="H1502" s="6"/>
      <c r="I1502" s="3"/>
      <c r="J1502" s="6"/>
      <c r="K1502" s="3"/>
      <c r="L1502" s="3"/>
      <c r="M1502" s="3"/>
      <c r="N1502" s="6"/>
      <c r="O1502" s="3"/>
      <c r="P1502" s="6"/>
      <c r="Q1502" s="6"/>
      <c r="R1502" s="6"/>
      <c r="S1502" s="3"/>
      <c r="T1502" s="3"/>
      <c r="U1502" s="3"/>
      <c r="V1502" s="3"/>
      <c r="W1502" s="3"/>
      <c r="X1502" s="3"/>
      <c r="Y1502" s="6"/>
      <c r="Z1502" s="6"/>
      <c r="AA1502" s="6"/>
      <c r="AB1502" s="3"/>
      <c r="AC1502" s="6"/>
      <c r="AD1502" s="6"/>
      <c r="AE1502" s="3"/>
      <c r="AF1502" s="3"/>
      <c r="AG1502" s="6"/>
      <c r="AH1502" s="6"/>
      <c r="AI1502" s="3"/>
      <c r="AJ1502" s="3"/>
      <c r="AK1502" s="3"/>
      <c r="AL1502" s="3"/>
      <c r="AM1502" s="6"/>
      <c r="AN1502" s="3"/>
      <c r="AO1502" s="3"/>
      <c r="AP1502" s="3"/>
      <c r="AQ1502" s="3"/>
      <c r="AR1502" s="3"/>
      <c r="AS1502" s="3"/>
      <c r="AT1502" s="6"/>
      <c r="AU1502" s="6"/>
      <c r="AV1502" s="6"/>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v>1970</v>
      </c>
      <c r="BZ1502" s="3" t="s">
        <v>2504</v>
      </c>
      <c r="CA1502" s="3" t="s">
        <v>2395</v>
      </c>
      <c r="CB1502" s="3" t="s">
        <v>2514</v>
      </c>
      <c r="CC1502" s="3" t="s">
        <v>2432</v>
      </c>
      <c r="CD1502" s="3"/>
      <c r="CE1502" s="3" t="s">
        <v>2515</v>
      </c>
      <c r="CF1502" s="7"/>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J1502" s="1"/>
      <c r="DK1502" s="1"/>
      <c r="DL1502" s="1"/>
      <c r="DM1502" s="1"/>
      <c r="DN1502" s="1"/>
      <c r="DO1502" s="1"/>
      <c r="DQ1502" s="1"/>
      <c r="DT1502" s="1"/>
      <c r="DW1502" s="1"/>
      <c r="DX1502" s="1"/>
      <c r="DY1502" s="1"/>
      <c r="DZ1502" s="1"/>
      <c r="EA1502" s="1"/>
      <c r="EB1502" s="1"/>
      <c r="EC1502" s="1"/>
      <c r="EF1502" s="1"/>
      <c r="ER1502" s="1"/>
      <c r="ET1502" s="1"/>
      <c r="FH1502" s="1"/>
      <c r="FI1502" s="1"/>
      <c r="LT1502" s="2"/>
      <c r="LU1502" s="2"/>
      <c r="LV1502" s="2"/>
      <c r="LW1502" s="2"/>
      <c r="LX1502" s="2"/>
      <c r="LY1502" s="2"/>
      <c r="LZ1502" s="2"/>
      <c r="MA1502" s="2"/>
      <c r="MB1502" s="2"/>
      <c r="MC1502" s="2"/>
      <c r="MD1502" s="2"/>
      <c r="ME1502" s="2"/>
      <c r="MF1502" s="2"/>
      <c r="MG1502" s="2"/>
      <c r="MH1502" s="2"/>
      <c r="MI1502" s="2"/>
      <c r="MJ1502" s="2"/>
      <c r="MK1502" s="2"/>
      <c r="ML1502" s="2"/>
      <c r="MM1502" s="2"/>
      <c r="MN1502" s="2"/>
      <c r="MO1502" s="2"/>
      <c r="MP1502" s="2"/>
      <c r="MQ1502" s="2"/>
      <c r="MR1502" s="2"/>
      <c r="MS1502" s="2"/>
      <c r="MT1502" s="2"/>
      <c r="MU1502" s="2"/>
      <c r="MV1502" s="2"/>
      <c r="MW1502" s="2"/>
      <c r="MX1502" s="2"/>
      <c r="MY1502" s="2"/>
      <c r="MZ1502" s="2"/>
      <c r="NA1502" s="2"/>
      <c r="NB1502" s="2"/>
      <c r="NC1502" s="2"/>
      <c r="ND1502" s="2"/>
      <c r="NE1502" s="2"/>
      <c r="NF1502" s="2"/>
      <c r="NG1502" s="2"/>
      <c r="NH1502" s="2"/>
      <c r="NI1502" s="2"/>
      <c r="NJ1502" s="2"/>
      <c r="NK1502" s="2"/>
      <c r="NL1502" s="2"/>
      <c r="NM1502" s="2"/>
      <c r="NN1502" s="2"/>
      <c r="NO1502" s="2"/>
      <c r="NP1502" s="2"/>
      <c r="NQ1502" s="2"/>
      <c r="NR1502" s="2"/>
      <c r="NS1502" s="2"/>
      <c r="NT1502" s="2"/>
      <c r="NU1502" s="2"/>
      <c r="NV1502" s="2"/>
      <c r="NW1502" s="2"/>
      <c r="NX1502" s="2"/>
      <c r="NY1502" s="2"/>
      <c r="NZ1502" s="2"/>
      <c r="OA1502" s="2"/>
      <c r="OB1502" s="2"/>
      <c r="OC1502" s="2"/>
      <c r="OD1502" s="2"/>
      <c r="OE1502" s="2"/>
      <c r="OF1502" s="2"/>
      <c r="OG1502" s="2"/>
      <c r="OH1502" s="2"/>
      <c r="OI1502" s="2"/>
      <c r="OJ1502" s="2"/>
      <c r="OK1502" s="2"/>
      <c r="OL1502" s="2"/>
      <c r="OM1502" s="2"/>
      <c r="ON1502" s="2"/>
      <c r="OO1502" s="2"/>
      <c r="OP1502" s="2"/>
      <c r="OQ1502" s="2"/>
      <c r="OR1502" s="2"/>
      <c r="OS1502" s="2"/>
      <c r="OT1502" s="2"/>
      <c r="OU1502" s="2"/>
      <c r="OV1502" s="2"/>
      <c r="OW1502" s="2"/>
      <c r="OX1502" s="2"/>
      <c r="OY1502" s="2"/>
      <c r="OZ1502" s="2"/>
      <c r="PA1502" s="2"/>
      <c r="PB1502" s="2"/>
      <c r="PC1502" s="2"/>
      <c r="PD1502" s="2"/>
      <c r="PE1502" s="2"/>
      <c r="PF1502" s="2"/>
      <c r="PG1502" s="2"/>
      <c r="PH1502" s="2"/>
      <c r="PI1502" s="2"/>
      <c r="PJ1502" s="2"/>
      <c r="PK1502" s="2"/>
      <c r="PL1502" s="2"/>
      <c r="PM1502" s="2"/>
      <c r="PN1502" s="2"/>
      <c r="PO1502" s="2"/>
    </row>
    <row r="1503" spans="1:431" ht="98" hidden="1" x14ac:dyDescent="0.15">
      <c r="A1503" s="16" t="s">
        <v>3653</v>
      </c>
      <c r="B1503" s="6">
        <v>0</v>
      </c>
      <c r="C1503" s="6">
        <v>0</v>
      </c>
      <c r="D1503" s="6">
        <v>0</v>
      </c>
      <c r="E1503" s="6">
        <v>0</v>
      </c>
      <c r="F1503" s="6">
        <v>0</v>
      </c>
      <c r="G1503" s="6">
        <v>0</v>
      </c>
      <c r="H1503" s="6">
        <v>0</v>
      </c>
      <c r="I1503" s="6">
        <v>0</v>
      </c>
      <c r="J1503" s="6">
        <v>0</v>
      </c>
      <c r="K1503" s="6">
        <v>0</v>
      </c>
      <c r="L1503" s="6">
        <v>0</v>
      </c>
      <c r="M1503" s="6">
        <v>0</v>
      </c>
      <c r="N1503" s="6">
        <v>0</v>
      </c>
      <c r="O1503" s="6">
        <v>0</v>
      </c>
      <c r="P1503" s="6">
        <v>0</v>
      </c>
      <c r="Q1503" s="6">
        <v>0</v>
      </c>
      <c r="R1503" s="6">
        <v>0</v>
      </c>
      <c r="S1503" s="3">
        <v>1</v>
      </c>
      <c r="T1503" s="3">
        <v>0</v>
      </c>
      <c r="U1503" s="3">
        <v>0</v>
      </c>
      <c r="V1503" s="3">
        <v>0</v>
      </c>
      <c r="W1503" s="3">
        <v>0</v>
      </c>
      <c r="X1503" s="3">
        <v>0</v>
      </c>
      <c r="Y1503" s="3">
        <v>0</v>
      </c>
      <c r="Z1503" s="3">
        <v>0</v>
      </c>
      <c r="AA1503" s="3">
        <v>0</v>
      </c>
      <c r="AB1503" s="3">
        <v>0</v>
      </c>
      <c r="AC1503" s="3">
        <v>0</v>
      </c>
      <c r="AD1503" s="3">
        <v>0</v>
      </c>
      <c r="AE1503" s="3">
        <v>0</v>
      </c>
      <c r="AF1503" s="3">
        <v>0</v>
      </c>
      <c r="AG1503" s="3">
        <v>0</v>
      </c>
      <c r="AH1503" s="3">
        <v>0</v>
      </c>
      <c r="AI1503" s="3">
        <v>0</v>
      </c>
      <c r="AJ1503" s="3">
        <v>0</v>
      </c>
      <c r="AK1503" s="3">
        <v>0</v>
      </c>
      <c r="AL1503" s="3">
        <v>0</v>
      </c>
      <c r="AM1503" s="3">
        <v>0</v>
      </c>
      <c r="AN1503" s="3">
        <v>0</v>
      </c>
      <c r="AO1503" s="3">
        <v>0</v>
      </c>
      <c r="AP1503" s="3">
        <v>0</v>
      </c>
      <c r="AQ1503" s="3">
        <v>0</v>
      </c>
      <c r="AR1503" s="3">
        <v>0</v>
      </c>
      <c r="AS1503" s="3">
        <v>0</v>
      </c>
      <c r="AT1503" s="3">
        <v>0</v>
      </c>
      <c r="AU1503" s="3">
        <v>0</v>
      </c>
      <c r="AV1503" s="3">
        <v>0</v>
      </c>
      <c r="AW1503" s="3">
        <v>0</v>
      </c>
      <c r="AX1503" s="3">
        <v>0</v>
      </c>
      <c r="AY1503" s="3">
        <v>0</v>
      </c>
      <c r="AZ1503" s="3">
        <v>0</v>
      </c>
      <c r="BA1503" s="3">
        <v>0</v>
      </c>
      <c r="BB1503" s="3">
        <v>0</v>
      </c>
      <c r="BC1503" s="3">
        <v>0</v>
      </c>
      <c r="BD1503" s="3">
        <v>0</v>
      </c>
      <c r="BE1503" s="3">
        <v>1</v>
      </c>
      <c r="BF1503" s="3">
        <v>0</v>
      </c>
      <c r="BG1503" s="3">
        <v>0</v>
      </c>
      <c r="BH1503" s="3">
        <v>0</v>
      </c>
      <c r="BI1503" s="3">
        <v>0</v>
      </c>
      <c r="BJ1503" s="3">
        <v>0</v>
      </c>
      <c r="BK1503" s="3">
        <v>0</v>
      </c>
      <c r="BL1503" s="3">
        <v>0</v>
      </c>
      <c r="BM1503" s="3"/>
      <c r="BN1503" s="3">
        <v>0</v>
      </c>
      <c r="BO1503" s="3">
        <v>0</v>
      </c>
      <c r="BP1503" s="3">
        <v>0</v>
      </c>
      <c r="BQ1503" s="3">
        <v>0</v>
      </c>
      <c r="BR1503" s="3">
        <v>0</v>
      </c>
      <c r="BS1503" s="3">
        <v>1</v>
      </c>
      <c r="BT1503" s="3">
        <v>0</v>
      </c>
      <c r="BU1503" s="48">
        <v>0</v>
      </c>
      <c r="BV1503" s="48">
        <v>0</v>
      </c>
      <c r="BW1503" s="48">
        <v>1</v>
      </c>
      <c r="BX1503" s="48">
        <v>0</v>
      </c>
      <c r="BY1503" s="3">
        <v>1970</v>
      </c>
      <c r="BZ1503" s="3" t="s">
        <v>2504</v>
      </c>
      <c r="CA1503" s="3" t="s">
        <v>2395</v>
      </c>
      <c r="CB1503" s="3" t="s">
        <v>2514</v>
      </c>
      <c r="CC1503" s="3" t="s">
        <v>2432</v>
      </c>
      <c r="CD1503" s="3"/>
      <c r="CE1503" s="3"/>
      <c r="CF1503" s="7"/>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J1503" s="1"/>
      <c r="DK1503" s="1"/>
      <c r="DL1503" s="1"/>
      <c r="DM1503" s="1"/>
      <c r="DN1503" s="1"/>
      <c r="DO1503" s="1"/>
      <c r="DQ1503" s="1"/>
      <c r="DT1503" s="1"/>
      <c r="DW1503" s="1"/>
      <c r="DX1503" s="1"/>
      <c r="DY1503" s="1"/>
      <c r="DZ1503" s="1"/>
      <c r="EA1503" s="1"/>
      <c r="EB1503" s="1"/>
      <c r="EC1503" s="1"/>
      <c r="EF1503" s="1"/>
      <c r="ER1503" s="1"/>
      <c r="ET1503" s="1"/>
      <c r="FH1503" s="1"/>
      <c r="FI1503" s="1"/>
      <c r="LT1503" s="2"/>
      <c r="LU1503" s="2"/>
      <c r="LV1503" s="2"/>
      <c r="LW1503" s="2"/>
      <c r="LX1503" s="2"/>
      <c r="LY1503" s="2"/>
      <c r="LZ1503" s="2"/>
      <c r="MA1503" s="2"/>
      <c r="MB1503" s="2"/>
      <c r="MC1503" s="2"/>
      <c r="MD1503" s="2"/>
      <c r="ME1503" s="2"/>
      <c r="MF1503" s="2"/>
      <c r="MG1503" s="2"/>
      <c r="MH1503" s="2"/>
      <c r="MI1503" s="2"/>
      <c r="MJ1503" s="2"/>
      <c r="MK1503" s="2"/>
      <c r="ML1503" s="2"/>
      <c r="MM1503" s="2"/>
      <c r="MN1503" s="2"/>
      <c r="MO1503" s="2"/>
      <c r="MP1503" s="2"/>
      <c r="MQ1503" s="2"/>
      <c r="MR1503" s="2"/>
      <c r="MS1503" s="2"/>
      <c r="MT1503" s="2"/>
      <c r="MU1503" s="2"/>
      <c r="MV1503" s="2"/>
      <c r="MW1503" s="2"/>
      <c r="MX1503" s="2"/>
      <c r="MY1503" s="2"/>
      <c r="MZ1503" s="2"/>
      <c r="NA1503" s="2"/>
      <c r="NB1503" s="2"/>
      <c r="NC1503" s="2"/>
      <c r="ND1503" s="2"/>
      <c r="NE1503" s="2"/>
      <c r="NF1503" s="2"/>
      <c r="NG1503" s="2"/>
      <c r="NH1503" s="2"/>
      <c r="NI1503" s="2"/>
      <c r="NJ1503" s="2"/>
      <c r="NK1503" s="2"/>
      <c r="NL1503" s="2"/>
      <c r="NM1503" s="2"/>
      <c r="NN1503" s="2"/>
      <c r="NO1503" s="2"/>
      <c r="NP1503" s="2"/>
      <c r="NQ1503" s="2"/>
      <c r="NR1503" s="2"/>
      <c r="NS1503" s="2"/>
      <c r="NT1503" s="2"/>
      <c r="NU1503" s="2"/>
      <c r="NV1503" s="2"/>
      <c r="NW1503" s="2"/>
      <c r="NX1503" s="2"/>
      <c r="NY1503" s="2"/>
      <c r="NZ1503" s="2"/>
      <c r="OA1503" s="2"/>
      <c r="OB1503" s="2"/>
      <c r="OC1503" s="2"/>
      <c r="OD1503" s="2"/>
      <c r="OE1503" s="2"/>
      <c r="OF1503" s="2"/>
      <c r="OG1503" s="2"/>
      <c r="OH1503" s="2"/>
      <c r="OI1503" s="2"/>
      <c r="OJ1503" s="2"/>
      <c r="OK1503" s="2"/>
      <c r="OL1503" s="2"/>
      <c r="OM1503" s="2"/>
      <c r="ON1503" s="2"/>
      <c r="OO1503" s="2"/>
      <c r="OP1503" s="2"/>
      <c r="OQ1503" s="2"/>
      <c r="OR1503" s="2"/>
      <c r="OS1503" s="2"/>
      <c r="OT1503" s="2"/>
      <c r="OU1503" s="2"/>
      <c r="OV1503" s="2"/>
      <c r="OW1503" s="2"/>
      <c r="OX1503" s="2"/>
      <c r="OY1503" s="2"/>
      <c r="OZ1503" s="2"/>
      <c r="PA1503" s="2"/>
      <c r="PB1503" s="2"/>
      <c r="PC1503" s="2"/>
      <c r="PD1503" s="2"/>
      <c r="PE1503" s="2"/>
      <c r="PF1503" s="2"/>
      <c r="PG1503" s="2"/>
      <c r="PH1503" s="2"/>
      <c r="PI1503" s="2"/>
      <c r="PJ1503" s="2"/>
      <c r="PK1503" s="2"/>
      <c r="PL1503" s="2"/>
      <c r="PM1503" s="2"/>
      <c r="PN1503" s="2"/>
      <c r="PO1503" s="2"/>
    </row>
    <row r="1504" spans="1:431" ht="98" hidden="1" x14ac:dyDescent="0.15">
      <c r="A1504" s="16" t="s">
        <v>3652</v>
      </c>
      <c r="B1504" s="6">
        <v>0</v>
      </c>
      <c r="C1504" s="6">
        <v>0</v>
      </c>
      <c r="D1504" s="6">
        <v>0</v>
      </c>
      <c r="E1504" s="6">
        <v>0</v>
      </c>
      <c r="F1504" s="6">
        <v>0</v>
      </c>
      <c r="G1504" s="6">
        <v>0</v>
      </c>
      <c r="H1504" s="6">
        <v>0</v>
      </c>
      <c r="I1504" s="3">
        <v>1</v>
      </c>
      <c r="J1504" s="3">
        <v>0</v>
      </c>
      <c r="K1504" s="3">
        <v>0</v>
      </c>
      <c r="L1504" s="3">
        <v>0</v>
      </c>
      <c r="M1504" s="3">
        <v>0</v>
      </c>
      <c r="N1504" s="3">
        <v>0</v>
      </c>
      <c r="O1504" s="3">
        <v>0</v>
      </c>
      <c r="P1504" s="3">
        <v>0</v>
      </c>
      <c r="Q1504" s="3">
        <v>0</v>
      </c>
      <c r="R1504" s="3">
        <v>0</v>
      </c>
      <c r="S1504" s="3">
        <v>0</v>
      </c>
      <c r="T1504" s="3">
        <v>0</v>
      </c>
      <c r="U1504" s="3">
        <v>0</v>
      </c>
      <c r="V1504" s="3">
        <v>0</v>
      </c>
      <c r="W1504" s="3">
        <v>0</v>
      </c>
      <c r="X1504" s="3">
        <v>0</v>
      </c>
      <c r="Y1504" s="3">
        <v>0</v>
      </c>
      <c r="Z1504" s="3">
        <v>0</v>
      </c>
      <c r="AA1504" s="3">
        <v>0</v>
      </c>
      <c r="AB1504" s="3">
        <v>0</v>
      </c>
      <c r="AC1504" s="3">
        <v>0</v>
      </c>
      <c r="AD1504" s="3">
        <v>0</v>
      </c>
      <c r="AE1504" s="3">
        <v>0</v>
      </c>
      <c r="AF1504" s="3">
        <v>0</v>
      </c>
      <c r="AG1504" s="3">
        <v>0</v>
      </c>
      <c r="AH1504" s="3">
        <v>0</v>
      </c>
      <c r="AI1504" s="3">
        <v>0</v>
      </c>
      <c r="AJ1504" s="3">
        <v>0</v>
      </c>
      <c r="AK1504" s="3">
        <v>0</v>
      </c>
      <c r="AL1504" s="3">
        <v>0</v>
      </c>
      <c r="AM1504" s="3">
        <v>0</v>
      </c>
      <c r="AN1504" s="3">
        <v>0</v>
      </c>
      <c r="AO1504" s="3">
        <v>0</v>
      </c>
      <c r="AP1504" s="3">
        <v>0</v>
      </c>
      <c r="AQ1504" s="3">
        <v>0</v>
      </c>
      <c r="AR1504" s="3">
        <v>0</v>
      </c>
      <c r="AS1504" s="3">
        <v>0</v>
      </c>
      <c r="AT1504" s="3">
        <v>0</v>
      </c>
      <c r="AU1504" s="3">
        <v>0</v>
      </c>
      <c r="AV1504" s="3">
        <v>0</v>
      </c>
      <c r="AW1504" s="3">
        <v>0</v>
      </c>
      <c r="AX1504" s="3">
        <v>0</v>
      </c>
      <c r="AY1504" s="3">
        <v>0</v>
      </c>
      <c r="AZ1504" s="3">
        <v>0</v>
      </c>
      <c r="BA1504" s="3">
        <v>0</v>
      </c>
      <c r="BB1504" s="3">
        <v>1</v>
      </c>
      <c r="BC1504" s="3">
        <v>0</v>
      </c>
      <c r="BD1504" s="3">
        <v>0</v>
      </c>
      <c r="BE1504" s="3">
        <v>0</v>
      </c>
      <c r="BF1504" s="3">
        <v>0</v>
      </c>
      <c r="BG1504" s="3">
        <v>0</v>
      </c>
      <c r="BH1504" s="3">
        <v>0</v>
      </c>
      <c r="BI1504" s="3">
        <v>0</v>
      </c>
      <c r="BJ1504" s="3">
        <v>0</v>
      </c>
      <c r="BK1504" s="3">
        <v>0</v>
      </c>
      <c r="BL1504" s="3">
        <v>0</v>
      </c>
      <c r="BM1504" s="3"/>
      <c r="BN1504" s="3">
        <v>0</v>
      </c>
      <c r="BO1504" s="3">
        <v>0</v>
      </c>
      <c r="BP1504" s="3">
        <v>0</v>
      </c>
      <c r="BQ1504" s="3">
        <v>0</v>
      </c>
      <c r="BR1504" s="3">
        <v>0</v>
      </c>
      <c r="BS1504" s="3">
        <v>0</v>
      </c>
      <c r="BT1504" s="3">
        <v>1</v>
      </c>
      <c r="BU1504" s="3">
        <v>1</v>
      </c>
      <c r="BV1504" s="3">
        <v>1</v>
      </c>
      <c r="BW1504" s="3">
        <v>0</v>
      </c>
      <c r="BX1504" s="3">
        <v>0</v>
      </c>
      <c r="BY1504" s="3">
        <v>1970</v>
      </c>
      <c r="BZ1504" s="3" t="s">
        <v>2504</v>
      </c>
      <c r="CA1504" s="3" t="s">
        <v>2395</v>
      </c>
      <c r="CB1504" s="3" t="s">
        <v>2514</v>
      </c>
      <c r="CC1504" s="3" t="s">
        <v>2432</v>
      </c>
      <c r="CD1504" s="3"/>
      <c r="CE1504" s="3"/>
      <c r="CF1504" s="7"/>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J1504" s="1"/>
      <c r="DK1504" s="1"/>
      <c r="DL1504" s="1"/>
      <c r="DM1504" s="1"/>
      <c r="DN1504" s="1"/>
      <c r="DO1504" s="1"/>
      <c r="DQ1504" s="1"/>
      <c r="DT1504" s="1"/>
      <c r="DW1504" s="1"/>
      <c r="DX1504" s="1"/>
      <c r="DY1504" s="1"/>
      <c r="DZ1504" s="1"/>
      <c r="EA1504" s="1"/>
      <c r="EB1504" s="1"/>
      <c r="EC1504" s="1"/>
      <c r="EF1504" s="1"/>
      <c r="ER1504" s="1"/>
      <c r="ET1504" s="1"/>
      <c r="FH1504" s="1"/>
      <c r="FI1504" s="1"/>
      <c r="LT1504" s="2"/>
      <c r="LU1504" s="2"/>
      <c r="LV1504" s="2"/>
      <c r="LW1504" s="2"/>
      <c r="LX1504" s="2"/>
      <c r="LY1504" s="2"/>
      <c r="LZ1504" s="2"/>
      <c r="MA1504" s="2"/>
      <c r="MB1504" s="2"/>
      <c r="MC1504" s="2"/>
      <c r="MD1504" s="2"/>
      <c r="ME1504" s="2"/>
      <c r="MF1504" s="2"/>
      <c r="MG1504" s="2"/>
      <c r="MH1504" s="2"/>
      <c r="MI1504" s="2"/>
      <c r="MJ1504" s="2"/>
      <c r="MK1504" s="2"/>
      <c r="ML1504" s="2"/>
      <c r="MM1504" s="2"/>
      <c r="MN1504" s="2"/>
      <c r="MO1504" s="2"/>
      <c r="MP1504" s="2"/>
      <c r="MQ1504" s="2"/>
      <c r="MR1504" s="2"/>
      <c r="MS1504" s="2"/>
      <c r="MT1504" s="2"/>
      <c r="MU1504" s="2"/>
      <c r="MV1504" s="2"/>
      <c r="MW1504" s="2"/>
      <c r="MX1504" s="2"/>
      <c r="MY1504" s="2"/>
      <c r="MZ1504" s="2"/>
      <c r="NA1504" s="2"/>
      <c r="NB1504" s="2"/>
      <c r="NC1504" s="2"/>
      <c r="ND1504" s="2"/>
      <c r="NE1504" s="2"/>
      <c r="NF1504" s="2"/>
      <c r="NG1504" s="2"/>
      <c r="NH1504" s="2"/>
      <c r="NI1504" s="2"/>
      <c r="NJ1504" s="2"/>
      <c r="NK1504" s="2"/>
      <c r="NL1504" s="2"/>
      <c r="NM1504" s="2"/>
      <c r="NN1504" s="2"/>
      <c r="NO1504" s="2"/>
      <c r="NP1504" s="2"/>
      <c r="NQ1504" s="2"/>
      <c r="NR1504" s="2"/>
      <c r="NS1504" s="2"/>
      <c r="NT1504" s="2"/>
      <c r="NU1504" s="2"/>
      <c r="NV1504" s="2"/>
      <c r="NW1504" s="2"/>
      <c r="NX1504" s="2"/>
      <c r="NY1504" s="2"/>
      <c r="NZ1504" s="2"/>
      <c r="OA1504" s="2"/>
      <c r="OB1504" s="2"/>
      <c r="OC1504" s="2"/>
      <c r="OD1504" s="2"/>
      <c r="OE1504" s="2"/>
      <c r="OF1504" s="2"/>
      <c r="OG1504" s="2"/>
      <c r="OH1504" s="2"/>
      <c r="OI1504" s="2"/>
      <c r="OJ1504" s="2"/>
      <c r="OK1504" s="2"/>
      <c r="OL1504" s="2"/>
      <c r="OM1504" s="2"/>
      <c r="ON1504" s="2"/>
      <c r="OO1504" s="2"/>
      <c r="OP1504" s="2"/>
      <c r="OQ1504" s="2"/>
      <c r="OR1504" s="2"/>
      <c r="OS1504" s="2"/>
      <c r="OT1504" s="2"/>
      <c r="OU1504" s="2"/>
      <c r="OV1504" s="2"/>
      <c r="OW1504" s="2"/>
      <c r="OX1504" s="2"/>
      <c r="OY1504" s="2"/>
      <c r="OZ1504" s="2"/>
      <c r="PA1504" s="2"/>
      <c r="PB1504" s="2"/>
      <c r="PC1504" s="2"/>
      <c r="PD1504" s="2"/>
      <c r="PE1504" s="2"/>
      <c r="PF1504" s="2"/>
      <c r="PG1504" s="2"/>
      <c r="PH1504" s="2"/>
      <c r="PI1504" s="2"/>
      <c r="PJ1504" s="2"/>
      <c r="PK1504" s="2"/>
      <c r="PL1504" s="2"/>
      <c r="PM1504" s="2"/>
      <c r="PN1504" s="2"/>
      <c r="PO1504" s="2"/>
    </row>
    <row r="1505" spans="1:431" ht="98" hidden="1" x14ac:dyDescent="0.15">
      <c r="A1505" s="16" t="s">
        <v>3651</v>
      </c>
      <c r="B1505" s="6">
        <v>0</v>
      </c>
      <c r="C1505" s="6">
        <v>0</v>
      </c>
      <c r="D1505" s="6">
        <v>0</v>
      </c>
      <c r="E1505" s="6">
        <v>0</v>
      </c>
      <c r="F1505" s="6">
        <v>0</v>
      </c>
      <c r="G1505" s="6">
        <v>0</v>
      </c>
      <c r="H1505" s="6">
        <v>0</v>
      </c>
      <c r="I1505" s="3">
        <v>1</v>
      </c>
      <c r="J1505" s="6">
        <v>0</v>
      </c>
      <c r="K1505" s="3">
        <v>0</v>
      </c>
      <c r="L1505" s="3">
        <v>1</v>
      </c>
      <c r="M1505" s="3">
        <v>0</v>
      </c>
      <c r="N1505" s="3">
        <v>0</v>
      </c>
      <c r="O1505" s="3">
        <v>0</v>
      </c>
      <c r="P1505" s="3">
        <v>0</v>
      </c>
      <c r="Q1505" s="3">
        <v>0</v>
      </c>
      <c r="R1505" s="3">
        <v>0</v>
      </c>
      <c r="S1505" s="3">
        <v>0</v>
      </c>
      <c r="T1505" s="3">
        <v>0</v>
      </c>
      <c r="U1505" s="3">
        <v>0</v>
      </c>
      <c r="V1505" s="3">
        <v>0</v>
      </c>
      <c r="W1505" s="3">
        <v>0</v>
      </c>
      <c r="X1505" s="3">
        <v>0</v>
      </c>
      <c r="Y1505" s="3">
        <v>0</v>
      </c>
      <c r="Z1505" s="3">
        <v>0</v>
      </c>
      <c r="AA1505" s="3">
        <v>0</v>
      </c>
      <c r="AB1505" s="3">
        <v>0</v>
      </c>
      <c r="AC1505" s="3">
        <v>0</v>
      </c>
      <c r="AD1505" s="3">
        <v>0</v>
      </c>
      <c r="AE1505" s="3">
        <v>0</v>
      </c>
      <c r="AF1505" s="3">
        <v>0</v>
      </c>
      <c r="AG1505" s="3">
        <v>0</v>
      </c>
      <c r="AH1505" s="3">
        <v>0</v>
      </c>
      <c r="AI1505" s="3">
        <v>0</v>
      </c>
      <c r="AJ1505" s="3">
        <v>0</v>
      </c>
      <c r="AK1505" s="3">
        <v>0</v>
      </c>
      <c r="AL1505" s="3">
        <v>0</v>
      </c>
      <c r="AM1505" s="3">
        <v>0</v>
      </c>
      <c r="AN1505" s="3">
        <v>0</v>
      </c>
      <c r="AO1505" s="3">
        <v>0</v>
      </c>
      <c r="AP1505" s="3">
        <v>0</v>
      </c>
      <c r="AQ1505" s="3">
        <v>0</v>
      </c>
      <c r="AR1505" s="3">
        <v>0</v>
      </c>
      <c r="AS1505" s="3">
        <v>0</v>
      </c>
      <c r="AT1505" s="3">
        <v>0</v>
      </c>
      <c r="AU1505" s="3">
        <v>0</v>
      </c>
      <c r="AV1505" s="3">
        <v>0</v>
      </c>
      <c r="AW1505" s="3">
        <v>0</v>
      </c>
      <c r="AX1505" s="3">
        <v>0</v>
      </c>
      <c r="AY1505" s="3">
        <v>0</v>
      </c>
      <c r="AZ1505" s="3">
        <v>0</v>
      </c>
      <c r="BA1505" s="3">
        <v>0</v>
      </c>
      <c r="BB1505" s="3">
        <v>1</v>
      </c>
      <c r="BC1505" s="3">
        <v>1</v>
      </c>
      <c r="BD1505" s="3">
        <v>0</v>
      </c>
      <c r="BE1505" s="3">
        <v>0</v>
      </c>
      <c r="BF1505" s="3">
        <v>0</v>
      </c>
      <c r="BG1505" s="3">
        <v>0</v>
      </c>
      <c r="BH1505" s="3">
        <v>0</v>
      </c>
      <c r="BI1505" s="3">
        <v>0</v>
      </c>
      <c r="BJ1505" s="3">
        <v>0</v>
      </c>
      <c r="BK1505" s="3">
        <v>0</v>
      </c>
      <c r="BL1505" s="3">
        <v>0</v>
      </c>
      <c r="BM1505" s="3"/>
      <c r="BN1505" s="3">
        <v>0</v>
      </c>
      <c r="BO1505" s="3">
        <v>0</v>
      </c>
      <c r="BP1505" s="3">
        <v>0</v>
      </c>
      <c r="BQ1505" s="3">
        <v>0</v>
      </c>
      <c r="BR1505" s="3">
        <v>0</v>
      </c>
      <c r="BS1505" s="3">
        <v>1</v>
      </c>
      <c r="BT1505" s="3">
        <v>1</v>
      </c>
      <c r="BU1505" s="3">
        <v>1</v>
      </c>
      <c r="BV1505" s="3">
        <v>1</v>
      </c>
      <c r="BW1505" s="3">
        <v>0</v>
      </c>
      <c r="BX1505" s="3">
        <v>0</v>
      </c>
      <c r="BY1505" s="3">
        <v>1970</v>
      </c>
      <c r="BZ1505" s="3" t="s">
        <v>2504</v>
      </c>
      <c r="CA1505" s="3" t="s">
        <v>2395</v>
      </c>
      <c r="CB1505" s="3" t="s">
        <v>2514</v>
      </c>
      <c r="CC1505" s="3" t="s">
        <v>2432</v>
      </c>
      <c r="CD1505" s="3"/>
      <c r="CE1505" s="3"/>
      <c r="CF1505" s="7"/>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J1505" s="1"/>
      <c r="DK1505" s="1"/>
      <c r="DL1505" s="1"/>
      <c r="DM1505" s="1"/>
      <c r="DN1505" s="1"/>
      <c r="DO1505" s="1"/>
      <c r="DQ1505" s="1"/>
      <c r="DT1505" s="1"/>
      <c r="DW1505" s="1"/>
      <c r="DX1505" s="1"/>
      <c r="DY1505" s="1"/>
      <c r="DZ1505" s="1"/>
      <c r="EA1505" s="1"/>
      <c r="EB1505" s="1"/>
      <c r="EC1505" s="1"/>
      <c r="EF1505" s="1"/>
      <c r="ER1505" s="1"/>
      <c r="ET1505" s="1"/>
      <c r="FH1505" s="1"/>
      <c r="FI1505" s="1"/>
      <c r="LT1505" s="2"/>
      <c r="LU1505" s="2"/>
      <c r="LV1505" s="2"/>
      <c r="LW1505" s="2"/>
      <c r="LX1505" s="2"/>
      <c r="LY1505" s="2"/>
      <c r="LZ1505" s="2"/>
      <c r="MA1505" s="2"/>
      <c r="MB1505" s="2"/>
      <c r="MC1505" s="2"/>
      <c r="MD1505" s="2"/>
      <c r="ME1505" s="2"/>
      <c r="MF1505" s="2"/>
      <c r="MG1505" s="2"/>
      <c r="MH1505" s="2"/>
      <c r="MI1505" s="2"/>
      <c r="MJ1505" s="2"/>
      <c r="MK1505" s="2"/>
      <c r="ML1505" s="2"/>
      <c r="MM1505" s="2"/>
      <c r="MN1505" s="2"/>
      <c r="MO1505" s="2"/>
      <c r="MP1505" s="2"/>
      <c r="MQ1505" s="2"/>
      <c r="MR1505" s="2"/>
      <c r="MS1505" s="2"/>
      <c r="MT1505" s="2"/>
      <c r="MU1505" s="2"/>
      <c r="MV1505" s="2"/>
      <c r="MW1505" s="2"/>
      <c r="MX1505" s="2"/>
      <c r="MY1505" s="2"/>
      <c r="MZ1505" s="2"/>
      <c r="NA1505" s="2"/>
      <c r="NB1505" s="2"/>
      <c r="NC1505" s="2"/>
      <c r="ND1505" s="2"/>
      <c r="NE1505" s="2"/>
      <c r="NF1505" s="2"/>
      <c r="NG1505" s="2"/>
      <c r="NH1505" s="2"/>
      <c r="NI1505" s="2"/>
      <c r="NJ1505" s="2"/>
      <c r="NK1505" s="2"/>
      <c r="NL1505" s="2"/>
      <c r="NM1505" s="2"/>
      <c r="NN1505" s="2"/>
      <c r="NO1505" s="2"/>
      <c r="NP1505" s="2"/>
      <c r="NQ1505" s="2"/>
      <c r="NR1505" s="2"/>
      <c r="NS1505" s="2"/>
      <c r="NT1505" s="2"/>
      <c r="NU1505" s="2"/>
      <c r="NV1505" s="2"/>
      <c r="NW1505" s="2"/>
      <c r="NX1505" s="2"/>
      <c r="NY1505" s="2"/>
      <c r="NZ1505" s="2"/>
      <c r="OA1505" s="2"/>
      <c r="OB1505" s="2"/>
      <c r="OC1505" s="2"/>
      <c r="OD1505" s="2"/>
      <c r="OE1505" s="2"/>
      <c r="OF1505" s="2"/>
      <c r="OG1505" s="2"/>
      <c r="OH1505" s="2"/>
      <c r="OI1505" s="2"/>
      <c r="OJ1505" s="2"/>
      <c r="OK1505" s="2"/>
      <c r="OL1505" s="2"/>
      <c r="OM1505" s="2"/>
      <c r="ON1505" s="2"/>
      <c r="OO1505" s="2"/>
      <c r="OP1505" s="2"/>
      <c r="OQ1505" s="2"/>
      <c r="OR1505" s="2"/>
      <c r="OS1505" s="2"/>
      <c r="OT1505" s="2"/>
      <c r="OU1505" s="2"/>
      <c r="OV1505" s="2"/>
      <c r="OW1505" s="2"/>
      <c r="OX1505" s="2"/>
      <c r="OY1505" s="2"/>
      <c r="OZ1505" s="2"/>
      <c r="PA1505" s="2"/>
      <c r="PB1505" s="2"/>
      <c r="PC1505" s="2"/>
      <c r="PD1505" s="2"/>
      <c r="PE1505" s="2"/>
      <c r="PF1505" s="2"/>
      <c r="PG1505" s="2"/>
      <c r="PH1505" s="2"/>
      <c r="PI1505" s="2"/>
      <c r="PJ1505" s="2"/>
      <c r="PK1505" s="2"/>
      <c r="PL1505" s="2"/>
      <c r="PM1505" s="2"/>
      <c r="PN1505" s="2"/>
      <c r="PO1505" s="2"/>
    </row>
    <row r="1506" spans="1:431" ht="98" hidden="1" x14ac:dyDescent="0.15">
      <c r="A1506" s="21" t="s">
        <v>3650</v>
      </c>
      <c r="B1506" s="6">
        <v>0</v>
      </c>
      <c r="C1506" s="6">
        <v>0</v>
      </c>
      <c r="D1506" s="6">
        <v>0</v>
      </c>
      <c r="E1506" s="6">
        <v>0</v>
      </c>
      <c r="F1506" s="6">
        <v>0</v>
      </c>
      <c r="G1506" s="6">
        <v>0</v>
      </c>
      <c r="H1506" s="6">
        <v>0</v>
      </c>
      <c r="I1506" s="6">
        <v>0</v>
      </c>
      <c r="J1506" s="6">
        <v>0</v>
      </c>
      <c r="K1506" s="6">
        <v>0</v>
      </c>
      <c r="L1506" s="6">
        <v>0</v>
      </c>
      <c r="M1506" s="6">
        <v>0</v>
      </c>
      <c r="N1506" s="6">
        <v>0</v>
      </c>
      <c r="O1506" s="6">
        <v>0</v>
      </c>
      <c r="P1506" s="6">
        <v>0</v>
      </c>
      <c r="Q1506" s="6">
        <v>0</v>
      </c>
      <c r="R1506" s="6">
        <v>0</v>
      </c>
      <c r="S1506" s="6">
        <v>0</v>
      </c>
      <c r="T1506" s="6">
        <v>0</v>
      </c>
      <c r="U1506" s="6">
        <v>0</v>
      </c>
      <c r="V1506" s="6">
        <v>0</v>
      </c>
      <c r="W1506" s="6">
        <v>0</v>
      </c>
      <c r="X1506" s="6">
        <v>0</v>
      </c>
      <c r="Y1506" s="6">
        <v>0</v>
      </c>
      <c r="Z1506" s="6">
        <v>0</v>
      </c>
      <c r="AA1506" s="6">
        <v>0</v>
      </c>
      <c r="AB1506" s="6">
        <v>0</v>
      </c>
      <c r="AC1506" s="6">
        <v>0</v>
      </c>
      <c r="AD1506" s="6">
        <v>0</v>
      </c>
      <c r="AE1506" s="6">
        <v>0</v>
      </c>
      <c r="AF1506" s="6">
        <v>0</v>
      </c>
      <c r="AG1506" s="6">
        <v>0</v>
      </c>
      <c r="AH1506" s="6">
        <v>0</v>
      </c>
      <c r="AI1506" s="3">
        <v>1</v>
      </c>
      <c r="AJ1506" s="3">
        <v>0</v>
      </c>
      <c r="AK1506" s="3">
        <v>0</v>
      </c>
      <c r="AL1506" s="3">
        <v>0</v>
      </c>
      <c r="AM1506" s="3">
        <v>0</v>
      </c>
      <c r="AN1506" s="3">
        <v>0</v>
      </c>
      <c r="AO1506" s="3">
        <v>1</v>
      </c>
      <c r="AP1506" s="3">
        <v>0</v>
      </c>
      <c r="AQ1506" s="3">
        <v>0</v>
      </c>
      <c r="AR1506" s="3">
        <v>0</v>
      </c>
      <c r="AS1506" s="3">
        <v>0</v>
      </c>
      <c r="AT1506" s="3">
        <v>0</v>
      </c>
      <c r="AU1506" s="3">
        <v>0</v>
      </c>
      <c r="AV1506" s="3">
        <v>0</v>
      </c>
      <c r="AW1506" s="3">
        <v>0</v>
      </c>
      <c r="AX1506" s="3">
        <v>0</v>
      </c>
      <c r="AY1506" s="3">
        <v>0</v>
      </c>
      <c r="AZ1506" s="3">
        <v>0</v>
      </c>
      <c r="BA1506" s="3">
        <v>0</v>
      </c>
      <c r="BB1506" s="3">
        <v>0</v>
      </c>
      <c r="BC1506" s="3">
        <v>0</v>
      </c>
      <c r="BD1506" s="3">
        <v>0</v>
      </c>
      <c r="BE1506" s="3">
        <v>1</v>
      </c>
      <c r="BF1506" s="3">
        <v>0</v>
      </c>
      <c r="BG1506" s="3">
        <v>0</v>
      </c>
      <c r="BH1506" s="3">
        <v>0</v>
      </c>
      <c r="BI1506" s="3">
        <v>0</v>
      </c>
      <c r="BJ1506" s="3">
        <v>0</v>
      </c>
      <c r="BK1506" s="3">
        <v>0</v>
      </c>
      <c r="BL1506" s="3">
        <v>0</v>
      </c>
      <c r="BM1506" s="3"/>
      <c r="BN1506" s="3">
        <v>0</v>
      </c>
      <c r="BO1506" s="3">
        <v>0</v>
      </c>
      <c r="BP1506" s="3">
        <v>1</v>
      </c>
      <c r="BQ1506" s="3">
        <v>0</v>
      </c>
      <c r="BR1506" s="3">
        <v>0</v>
      </c>
      <c r="BS1506" s="3">
        <v>1</v>
      </c>
      <c r="BT1506" s="3">
        <v>0</v>
      </c>
      <c r="BU1506" s="48">
        <v>0</v>
      </c>
      <c r="BV1506" s="48">
        <v>1</v>
      </c>
      <c r="BW1506" s="48">
        <v>1</v>
      </c>
      <c r="BX1506" s="48">
        <v>0</v>
      </c>
      <c r="BY1506" s="3">
        <v>1970</v>
      </c>
      <c r="BZ1506" s="3" t="s">
        <v>2504</v>
      </c>
      <c r="CA1506" s="3" t="s">
        <v>2395</v>
      </c>
      <c r="CB1506" s="3" t="s">
        <v>2514</v>
      </c>
      <c r="CC1506" s="3" t="s">
        <v>2432</v>
      </c>
      <c r="CD1506" s="3"/>
      <c r="CE1506" s="3"/>
      <c r="CF1506" s="7"/>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J1506" s="1"/>
      <c r="DK1506" s="1"/>
      <c r="DL1506" s="1"/>
      <c r="DM1506" s="1"/>
      <c r="DN1506" s="1"/>
      <c r="DO1506" s="1"/>
      <c r="DQ1506" s="1"/>
      <c r="DT1506" s="1"/>
      <c r="DW1506" s="1"/>
      <c r="DX1506" s="1"/>
      <c r="DY1506" s="1"/>
      <c r="DZ1506" s="1"/>
      <c r="EA1506" s="1"/>
      <c r="EB1506" s="1"/>
      <c r="EC1506" s="1"/>
      <c r="EF1506" s="1"/>
      <c r="ER1506" s="1"/>
      <c r="ET1506" s="1"/>
      <c r="FH1506" s="1"/>
      <c r="FI1506" s="1"/>
      <c r="LT1506" s="2"/>
      <c r="LU1506" s="2"/>
      <c r="LV1506" s="2"/>
      <c r="LW1506" s="2"/>
      <c r="LX1506" s="2"/>
      <c r="LY1506" s="2"/>
      <c r="LZ1506" s="2"/>
      <c r="MA1506" s="2"/>
      <c r="MB1506" s="2"/>
      <c r="MC1506" s="2"/>
      <c r="MD1506" s="2"/>
      <c r="ME1506" s="2"/>
      <c r="MF1506" s="2"/>
      <c r="MG1506" s="2"/>
      <c r="MH1506" s="2"/>
      <c r="MI1506" s="2"/>
      <c r="MJ1506" s="2"/>
      <c r="MK1506" s="2"/>
      <c r="ML1506" s="2"/>
      <c r="MM1506" s="2"/>
      <c r="MN1506" s="2"/>
      <c r="MO1506" s="2"/>
      <c r="MP1506" s="2"/>
      <c r="MQ1506" s="2"/>
      <c r="MR1506" s="2"/>
      <c r="MS1506" s="2"/>
      <c r="MT1506" s="2"/>
      <c r="MU1506" s="2"/>
      <c r="MV1506" s="2"/>
      <c r="MW1506" s="2"/>
      <c r="MX1506" s="2"/>
      <c r="MY1506" s="2"/>
      <c r="MZ1506" s="2"/>
      <c r="NA1506" s="2"/>
      <c r="NB1506" s="2"/>
      <c r="NC1506" s="2"/>
      <c r="ND1506" s="2"/>
      <c r="NE1506" s="2"/>
      <c r="NF1506" s="2"/>
      <c r="NG1506" s="2"/>
      <c r="NH1506" s="2"/>
      <c r="NI1506" s="2"/>
      <c r="NJ1506" s="2"/>
      <c r="NK1506" s="2"/>
      <c r="NL1506" s="2"/>
      <c r="NM1506" s="2"/>
      <c r="NN1506" s="2"/>
      <c r="NO1506" s="2"/>
      <c r="NP1506" s="2"/>
      <c r="NQ1506" s="2"/>
      <c r="NR1506" s="2"/>
      <c r="NS1506" s="2"/>
      <c r="NT1506" s="2"/>
      <c r="NU1506" s="2"/>
      <c r="NV1506" s="2"/>
      <c r="NW1506" s="2"/>
      <c r="NX1506" s="2"/>
      <c r="NY1506" s="2"/>
      <c r="NZ1506" s="2"/>
      <c r="OA1506" s="2"/>
      <c r="OB1506" s="2"/>
      <c r="OC1506" s="2"/>
      <c r="OD1506" s="2"/>
      <c r="OE1506" s="2"/>
      <c r="OF1506" s="2"/>
      <c r="OG1506" s="2"/>
      <c r="OH1506" s="2"/>
      <c r="OI1506" s="2"/>
      <c r="OJ1506" s="2"/>
      <c r="OK1506" s="2"/>
      <c r="OL1506" s="2"/>
      <c r="OM1506" s="2"/>
      <c r="ON1506" s="2"/>
      <c r="OO1506" s="2"/>
      <c r="OP1506" s="2"/>
      <c r="OQ1506" s="2"/>
      <c r="OR1506" s="2"/>
      <c r="OS1506" s="2"/>
      <c r="OT1506" s="2"/>
      <c r="OU1506" s="2"/>
      <c r="OV1506" s="2"/>
      <c r="OW1506" s="2"/>
      <c r="OX1506" s="2"/>
      <c r="OY1506" s="2"/>
      <c r="OZ1506" s="2"/>
      <c r="PA1506" s="2"/>
      <c r="PB1506" s="2"/>
      <c r="PC1506" s="2"/>
      <c r="PD1506" s="2"/>
      <c r="PE1506" s="2"/>
      <c r="PF1506" s="2"/>
      <c r="PG1506" s="2"/>
      <c r="PH1506" s="2"/>
      <c r="PI1506" s="2"/>
      <c r="PJ1506" s="2"/>
      <c r="PK1506" s="2"/>
      <c r="PL1506" s="2"/>
      <c r="PM1506" s="2"/>
      <c r="PN1506" s="2"/>
      <c r="PO1506" s="2"/>
    </row>
    <row r="1507" spans="1:431" ht="98" hidden="1" x14ac:dyDescent="0.15">
      <c r="A1507" s="16" t="s">
        <v>3648</v>
      </c>
      <c r="B1507" s="3">
        <v>0</v>
      </c>
      <c r="C1507" s="6">
        <v>0</v>
      </c>
      <c r="D1507" s="6">
        <v>1</v>
      </c>
      <c r="E1507" s="3">
        <v>0</v>
      </c>
      <c r="F1507" s="6">
        <v>0</v>
      </c>
      <c r="G1507" s="6">
        <v>0</v>
      </c>
      <c r="H1507" s="6">
        <v>0</v>
      </c>
      <c r="I1507" s="6">
        <v>0</v>
      </c>
      <c r="J1507" s="6">
        <v>0</v>
      </c>
      <c r="K1507" s="6">
        <v>0</v>
      </c>
      <c r="L1507" s="6">
        <v>0</v>
      </c>
      <c r="M1507" s="6">
        <v>0</v>
      </c>
      <c r="N1507" s="6">
        <v>0</v>
      </c>
      <c r="O1507" s="6">
        <v>0</v>
      </c>
      <c r="P1507" s="6">
        <v>0</v>
      </c>
      <c r="Q1507" s="6">
        <v>0</v>
      </c>
      <c r="R1507" s="6">
        <v>0</v>
      </c>
      <c r="S1507" s="6">
        <v>0</v>
      </c>
      <c r="T1507" s="6">
        <v>0</v>
      </c>
      <c r="U1507" s="6">
        <v>0</v>
      </c>
      <c r="V1507" s="6">
        <v>0</v>
      </c>
      <c r="W1507" s="6">
        <v>0</v>
      </c>
      <c r="X1507" s="6">
        <v>0</v>
      </c>
      <c r="Y1507" s="6">
        <v>0</v>
      </c>
      <c r="Z1507" s="6">
        <v>0</v>
      </c>
      <c r="AA1507" s="6">
        <v>0</v>
      </c>
      <c r="AB1507" s="6">
        <v>0</v>
      </c>
      <c r="AC1507" s="6">
        <v>0</v>
      </c>
      <c r="AD1507" s="6">
        <v>0</v>
      </c>
      <c r="AE1507" s="6">
        <v>0</v>
      </c>
      <c r="AF1507" s="6">
        <v>0</v>
      </c>
      <c r="AG1507" s="6">
        <v>0</v>
      </c>
      <c r="AH1507" s="6">
        <v>0</v>
      </c>
      <c r="AI1507" s="3">
        <v>1</v>
      </c>
      <c r="AJ1507" s="3">
        <v>0</v>
      </c>
      <c r="AK1507" s="3">
        <v>0</v>
      </c>
      <c r="AL1507" s="3">
        <v>0</v>
      </c>
      <c r="AM1507" s="6">
        <v>1</v>
      </c>
      <c r="AN1507" s="3">
        <v>0</v>
      </c>
      <c r="AO1507" s="3">
        <v>0</v>
      </c>
      <c r="AP1507" s="3">
        <v>0</v>
      </c>
      <c r="AQ1507" s="3">
        <v>0</v>
      </c>
      <c r="AR1507" s="3">
        <v>0</v>
      </c>
      <c r="AS1507" s="3">
        <v>0</v>
      </c>
      <c r="AT1507" s="3">
        <v>0</v>
      </c>
      <c r="AU1507" s="3">
        <v>0</v>
      </c>
      <c r="AV1507" s="3">
        <v>0</v>
      </c>
      <c r="AW1507" s="3">
        <v>0</v>
      </c>
      <c r="AX1507" s="3">
        <v>0</v>
      </c>
      <c r="AY1507" s="3">
        <v>0</v>
      </c>
      <c r="AZ1507" s="3">
        <v>0</v>
      </c>
      <c r="BA1507" s="3">
        <v>0</v>
      </c>
      <c r="BB1507" s="3">
        <v>0</v>
      </c>
      <c r="BC1507" s="3">
        <v>0</v>
      </c>
      <c r="BD1507" s="3">
        <v>0</v>
      </c>
      <c r="BE1507" s="3">
        <v>0</v>
      </c>
      <c r="BF1507" s="3">
        <v>0</v>
      </c>
      <c r="BG1507" s="3">
        <v>0</v>
      </c>
      <c r="BH1507" s="3">
        <v>0</v>
      </c>
      <c r="BI1507" s="3">
        <v>0</v>
      </c>
      <c r="BJ1507" s="3">
        <v>0</v>
      </c>
      <c r="BK1507" s="3">
        <v>0</v>
      </c>
      <c r="BL1507" s="3">
        <v>0</v>
      </c>
      <c r="BM1507" s="3"/>
      <c r="BN1507" s="3">
        <v>0</v>
      </c>
      <c r="BO1507" s="3">
        <v>0</v>
      </c>
      <c r="BP1507" s="3">
        <v>0</v>
      </c>
      <c r="BQ1507" s="3">
        <v>0</v>
      </c>
      <c r="BR1507" s="3">
        <v>0</v>
      </c>
      <c r="BS1507" s="3">
        <v>1</v>
      </c>
      <c r="BT1507" s="3">
        <v>1</v>
      </c>
      <c r="BU1507" s="48">
        <v>0</v>
      </c>
      <c r="BV1507" s="48">
        <v>1</v>
      </c>
      <c r="BW1507" s="48">
        <v>1</v>
      </c>
      <c r="BX1507" s="48">
        <v>0</v>
      </c>
      <c r="BY1507" s="3">
        <v>1970</v>
      </c>
      <c r="BZ1507" s="3" t="s">
        <v>2504</v>
      </c>
      <c r="CA1507" s="3" t="s">
        <v>2395</v>
      </c>
      <c r="CB1507" s="3" t="s">
        <v>2514</v>
      </c>
      <c r="CC1507" s="3" t="s">
        <v>2432</v>
      </c>
      <c r="CD1507" s="3"/>
      <c r="CE1507" s="3"/>
      <c r="CF1507" s="7"/>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J1507" s="1"/>
      <c r="DK1507" s="1"/>
      <c r="DL1507" s="1"/>
      <c r="DM1507" s="1"/>
      <c r="DN1507" s="1"/>
      <c r="DO1507" s="1"/>
      <c r="DQ1507" s="1"/>
      <c r="DT1507" s="1"/>
      <c r="DW1507" s="1"/>
      <c r="DX1507" s="1"/>
      <c r="DY1507" s="1"/>
      <c r="DZ1507" s="1"/>
      <c r="EA1507" s="1"/>
      <c r="EB1507" s="1"/>
      <c r="EC1507" s="1"/>
      <c r="EF1507" s="1"/>
      <c r="ER1507" s="1"/>
      <c r="ET1507" s="1"/>
      <c r="FH1507" s="1"/>
      <c r="FI1507" s="1"/>
      <c r="LT1507" s="2"/>
      <c r="LU1507" s="2"/>
      <c r="LV1507" s="2"/>
      <c r="LW1507" s="2"/>
      <c r="LX1507" s="2"/>
      <c r="LY1507" s="2"/>
      <c r="LZ1507" s="2"/>
      <c r="MA1507" s="2"/>
      <c r="MB1507" s="2"/>
      <c r="MC1507" s="2"/>
      <c r="MD1507" s="2"/>
      <c r="ME1507" s="2"/>
      <c r="MF1507" s="2"/>
      <c r="MG1507" s="2"/>
      <c r="MH1507" s="2"/>
      <c r="MI1507" s="2"/>
      <c r="MJ1507" s="2"/>
      <c r="MK1507" s="2"/>
      <c r="ML1507" s="2"/>
      <c r="MM1507" s="2"/>
      <c r="MN1507" s="2"/>
      <c r="MO1507" s="2"/>
      <c r="MP1507" s="2"/>
      <c r="MQ1507" s="2"/>
      <c r="MR1507" s="2"/>
      <c r="MS1507" s="2"/>
      <c r="MT1507" s="2"/>
      <c r="MU1507" s="2"/>
      <c r="MV1507" s="2"/>
      <c r="MW1507" s="2"/>
      <c r="MX1507" s="2"/>
      <c r="MY1507" s="2"/>
      <c r="MZ1507" s="2"/>
      <c r="NA1507" s="2"/>
      <c r="NB1507" s="2"/>
      <c r="NC1507" s="2"/>
      <c r="ND1507" s="2"/>
      <c r="NE1507" s="2"/>
      <c r="NF1507" s="2"/>
      <c r="NG1507" s="2"/>
      <c r="NH1507" s="2"/>
      <c r="NI1507" s="2"/>
      <c r="NJ1507" s="2"/>
      <c r="NK1507" s="2"/>
      <c r="NL1507" s="2"/>
      <c r="NM1507" s="2"/>
      <c r="NN1507" s="2"/>
      <c r="NO1507" s="2"/>
      <c r="NP1507" s="2"/>
      <c r="NQ1507" s="2"/>
      <c r="NR1507" s="2"/>
      <c r="NS1507" s="2"/>
      <c r="NT1507" s="2"/>
      <c r="NU1507" s="2"/>
      <c r="NV1507" s="2"/>
      <c r="NW1507" s="2"/>
      <c r="NX1507" s="2"/>
      <c r="NY1507" s="2"/>
      <c r="NZ1507" s="2"/>
      <c r="OA1507" s="2"/>
      <c r="OB1507" s="2"/>
      <c r="OC1507" s="2"/>
      <c r="OD1507" s="2"/>
      <c r="OE1507" s="2"/>
      <c r="OF1507" s="2"/>
      <c r="OG1507" s="2"/>
      <c r="OH1507" s="2"/>
      <c r="OI1507" s="2"/>
      <c r="OJ1507" s="2"/>
      <c r="OK1507" s="2"/>
      <c r="OL1507" s="2"/>
      <c r="OM1507" s="2"/>
      <c r="ON1507" s="2"/>
      <c r="OO1507" s="2"/>
      <c r="OP1507" s="2"/>
      <c r="OQ1507" s="2"/>
      <c r="OR1507" s="2"/>
      <c r="OS1507" s="2"/>
      <c r="OT1507" s="2"/>
      <c r="OU1507" s="2"/>
      <c r="OV1507" s="2"/>
      <c r="OW1507" s="2"/>
      <c r="OX1507" s="2"/>
      <c r="OY1507" s="2"/>
      <c r="OZ1507" s="2"/>
      <c r="PA1507" s="2"/>
      <c r="PB1507" s="2"/>
      <c r="PC1507" s="2"/>
      <c r="PD1507" s="2"/>
      <c r="PE1507" s="2"/>
      <c r="PF1507" s="2"/>
      <c r="PG1507" s="2"/>
      <c r="PH1507" s="2"/>
      <c r="PI1507" s="2"/>
      <c r="PJ1507" s="2"/>
      <c r="PK1507" s="2"/>
      <c r="PL1507" s="2"/>
      <c r="PM1507" s="2"/>
      <c r="PN1507" s="2"/>
      <c r="PO1507" s="2"/>
    </row>
    <row r="1508" spans="1:431" ht="98" hidden="1" x14ac:dyDescent="0.15">
      <c r="A1508" s="16" t="s">
        <v>3649</v>
      </c>
      <c r="B1508" s="3">
        <v>0</v>
      </c>
      <c r="C1508" s="6">
        <v>0</v>
      </c>
      <c r="D1508" s="6">
        <v>1</v>
      </c>
      <c r="E1508" s="3">
        <v>0</v>
      </c>
      <c r="F1508" s="3">
        <v>0</v>
      </c>
      <c r="G1508" s="3">
        <v>0</v>
      </c>
      <c r="H1508" s="3">
        <v>0</v>
      </c>
      <c r="I1508" s="3">
        <v>0</v>
      </c>
      <c r="J1508" s="3">
        <v>0</v>
      </c>
      <c r="K1508" s="3">
        <v>0</v>
      </c>
      <c r="L1508" s="3">
        <v>0</v>
      </c>
      <c r="M1508" s="3">
        <v>0</v>
      </c>
      <c r="N1508" s="3">
        <v>0</v>
      </c>
      <c r="O1508" s="3">
        <v>0</v>
      </c>
      <c r="P1508" s="3">
        <v>0</v>
      </c>
      <c r="Q1508" s="3">
        <v>0</v>
      </c>
      <c r="R1508" s="3">
        <v>0</v>
      </c>
      <c r="S1508" s="3">
        <v>0</v>
      </c>
      <c r="T1508" s="3">
        <v>0</v>
      </c>
      <c r="U1508" s="3">
        <v>0</v>
      </c>
      <c r="V1508" s="3">
        <v>0</v>
      </c>
      <c r="W1508" s="3">
        <v>0</v>
      </c>
      <c r="X1508" s="3">
        <v>0</v>
      </c>
      <c r="Y1508" s="3">
        <v>0</v>
      </c>
      <c r="Z1508" s="3">
        <v>0</v>
      </c>
      <c r="AA1508" s="3">
        <v>0</v>
      </c>
      <c r="AB1508" s="3">
        <v>0</v>
      </c>
      <c r="AC1508" s="3">
        <v>0</v>
      </c>
      <c r="AD1508" s="3">
        <v>0</v>
      </c>
      <c r="AE1508" s="3">
        <v>0</v>
      </c>
      <c r="AF1508" s="3">
        <v>0</v>
      </c>
      <c r="AG1508" s="3">
        <v>0</v>
      </c>
      <c r="AH1508" s="3">
        <v>0</v>
      </c>
      <c r="AI1508" s="3">
        <v>0</v>
      </c>
      <c r="AJ1508" s="3">
        <v>0</v>
      </c>
      <c r="AK1508" s="3">
        <v>0</v>
      </c>
      <c r="AL1508" s="3">
        <v>0</v>
      </c>
      <c r="AM1508" s="3">
        <v>0</v>
      </c>
      <c r="AN1508" s="3">
        <v>0</v>
      </c>
      <c r="AO1508" s="3">
        <v>0</v>
      </c>
      <c r="AP1508" s="3">
        <v>0</v>
      </c>
      <c r="AQ1508" s="3">
        <v>0</v>
      </c>
      <c r="AR1508" s="3">
        <v>0</v>
      </c>
      <c r="AS1508" s="3">
        <v>0</v>
      </c>
      <c r="AT1508" s="3">
        <v>0</v>
      </c>
      <c r="AU1508" s="3">
        <v>0</v>
      </c>
      <c r="AV1508" s="3">
        <v>0</v>
      </c>
      <c r="AW1508" s="3">
        <v>0</v>
      </c>
      <c r="AX1508" s="3">
        <v>0</v>
      </c>
      <c r="AY1508" s="3">
        <v>0</v>
      </c>
      <c r="AZ1508" s="3">
        <v>0</v>
      </c>
      <c r="BA1508" s="3">
        <v>0</v>
      </c>
      <c r="BB1508" s="3">
        <v>0</v>
      </c>
      <c r="BC1508" s="3">
        <v>0</v>
      </c>
      <c r="BD1508" s="3">
        <v>0</v>
      </c>
      <c r="BE1508" s="3">
        <v>0</v>
      </c>
      <c r="BF1508" s="3">
        <v>0</v>
      </c>
      <c r="BG1508" s="3">
        <v>0</v>
      </c>
      <c r="BH1508" s="3">
        <v>0</v>
      </c>
      <c r="BI1508" s="3">
        <v>0</v>
      </c>
      <c r="BJ1508" s="3">
        <v>0</v>
      </c>
      <c r="BK1508" s="3">
        <v>0</v>
      </c>
      <c r="BL1508" s="3">
        <v>0</v>
      </c>
      <c r="BM1508" s="3"/>
      <c r="BN1508" s="3">
        <v>0</v>
      </c>
      <c r="BO1508" s="3">
        <v>0</v>
      </c>
      <c r="BP1508" s="3">
        <v>0</v>
      </c>
      <c r="BQ1508" s="3">
        <v>0</v>
      </c>
      <c r="BR1508" s="3">
        <v>0</v>
      </c>
      <c r="BS1508" s="3">
        <v>1</v>
      </c>
      <c r="BT1508" s="3">
        <v>1</v>
      </c>
      <c r="BU1508" s="48">
        <v>0</v>
      </c>
      <c r="BV1508" s="48">
        <v>0</v>
      </c>
      <c r="BW1508" s="48">
        <v>1</v>
      </c>
      <c r="BX1508" s="48">
        <v>0</v>
      </c>
      <c r="BY1508" s="3">
        <v>1970</v>
      </c>
      <c r="BZ1508" s="3" t="s">
        <v>2504</v>
      </c>
      <c r="CA1508" s="3" t="s">
        <v>2395</v>
      </c>
      <c r="CB1508" s="3" t="s">
        <v>2514</v>
      </c>
      <c r="CC1508" s="3" t="s">
        <v>2432</v>
      </c>
      <c r="CD1508" s="3"/>
      <c r="CE1508" s="3"/>
      <c r="CF1508" s="7"/>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J1508" s="1"/>
      <c r="DK1508" s="1"/>
      <c r="DL1508" s="1"/>
      <c r="DM1508" s="1"/>
      <c r="DN1508" s="1"/>
      <c r="DO1508" s="1"/>
      <c r="DQ1508" s="1"/>
      <c r="DT1508" s="1"/>
      <c r="DW1508" s="1"/>
      <c r="DX1508" s="1"/>
      <c r="DY1508" s="1"/>
      <c r="DZ1508" s="1"/>
      <c r="EA1508" s="1"/>
      <c r="EB1508" s="1"/>
      <c r="EC1508" s="1"/>
      <c r="EF1508" s="1"/>
      <c r="ER1508" s="1"/>
      <c r="ET1508" s="1"/>
      <c r="FH1508" s="1"/>
      <c r="FI1508" s="1"/>
      <c r="LT1508" s="2"/>
      <c r="LU1508" s="2"/>
      <c r="LV1508" s="2"/>
      <c r="LW1508" s="2"/>
      <c r="LX1508" s="2"/>
      <c r="LY1508" s="2"/>
      <c r="LZ1508" s="2"/>
      <c r="MA1508" s="2"/>
      <c r="MB1508" s="2"/>
      <c r="MC1508" s="2"/>
      <c r="MD1508" s="2"/>
      <c r="ME1508" s="2"/>
      <c r="MF1508" s="2"/>
      <c r="MG1508" s="2"/>
      <c r="MH1508" s="2"/>
      <c r="MI1508" s="2"/>
      <c r="MJ1508" s="2"/>
      <c r="MK1508" s="2"/>
      <c r="ML1508" s="2"/>
      <c r="MM1508" s="2"/>
      <c r="MN1508" s="2"/>
      <c r="MO1508" s="2"/>
      <c r="MP1508" s="2"/>
      <c r="MQ1508" s="2"/>
      <c r="MR1508" s="2"/>
      <c r="MS1508" s="2"/>
      <c r="MT1508" s="2"/>
      <c r="MU1508" s="2"/>
      <c r="MV1508" s="2"/>
      <c r="MW1508" s="2"/>
      <c r="MX1508" s="2"/>
      <c r="MY1508" s="2"/>
      <c r="MZ1508" s="2"/>
      <c r="NA1508" s="2"/>
      <c r="NB1508" s="2"/>
      <c r="NC1508" s="2"/>
      <c r="ND1508" s="2"/>
      <c r="NE1508" s="2"/>
      <c r="NF1508" s="2"/>
      <c r="NG1508" s="2"/>
      <c r="NH1508" s="2"/>
      <c r="NI1508" s="2"/>
      <c r="NJ1508" s="2"/>
      <c r="NK1508" s="2"/>
      <c r="NL1508" s="2"/>
      <c r="NM1508" s="2"/>
      <c r="NN1508" s="2"/>
      <c r="NO1508" s="2"/>
      <c r="NP1508" s="2"/>
      <c r="NQ1508" s="2"/>
      <c r="NR1508" s="2"/>
      <c r="NS1508" s="2"/>
      <c r="NT1508" s="2"/>
      <c r="NU1508" s="2"/>
      <c r="NV1508" s="2"/>
      <c r="NW1508" s="2"/>
      <c r="NX1508" s="2"/>
      <c r="NY1508" s="2"/>
      <c r="NZ1508" s="2"/>
      <c r="OA1508" s="2"/>
      <c r="OB1508" s="2"/>
      <c r="OC1508" s="2"/>
      <c r="OD1508" s="2"/>
      <c r="OE1508" s="2"/>
      <c r="OF1508" s="2"/>
      <c r="OG1508" s="2"/>
      <c r="OH1508" s="2"/>
      <c r="OI1508" s="2"/>
      <c r="OJ1508" s="2"/>
      <c r="OK1508" s="2"/>
      <c r="OL1508" s="2"/>
      <c r="OM1508" s="2"/>
      <c r="ON1508" s="2"/>
      <c r="OO1508" s="2"/>
      <c r="OP1508" s="2"/>
      <c r="OQ1508" s="2"/>
      <c r="OR1508" s="2"/>
      <c r="OS1508" s="2"/>
      <c r="OT1508" s="2"/>
      <c r="OU1508" s="2"/>
      <c r="OV1508" s="2"/>
      <c r="OW1508" s="2"/>
      <c r="OX1508" s="2"/>
      <c r="OY1508" s="2"/>
      <c r="OZ1508" s="2"/>
      <c r="PA1508" s="2"/>
      <c r="PB1508" s="2"/>
      <c r="PC1508" s="2"/>
      <c r="PD1508" s="2"/>
      <c r="PE1508" s="2"/>
      <c r="PF1508" s="2"/>
      <c r="PG1508" s="2"/>
      <c r="PH1508" s="2"/>
      <c r="PI1508" s="2"/>
      <c r="PJ1508" s="2"/>
      <c r="PK1508" s="2"/>
      <c r="PL1508" s="2"/>
      <c r="PM1508" s="2"/>
      <c r="PN1508" s="2"/>
      <c r="PO1508" s="2"/>
    </row>
    <row r="1509" spans="1:431" ht="98" hidden="1" x14ac:dyDescent="0.15">
      <c r="A1509" s="6" t="s">
        <v>1526</v>
      </c>
      <c r="B1509" s="3"/>
      <c r="C1509" s="6"/>
      <c r="D1509" s="6"/>
      <c r="E1509" s="3"/>
      <c r="F1509" s="6"/>
      <c r="G1509" s="6"/>
      <c r="H1509" s="6"/>
      <c r="I1509" s="3"/>
      <c r="J1509" s="6"/>
      <c r="K1509" s="3"/>
      <c r="L1509" s="3"/>
      <c r="M1509" s="3"/>
      <c r="N1509" s="6"/>
      <c r="O1509" s="3"/>
      <c r="P1509" s="6"/>
      <c r="Q1509" s="6"/>
      <c r="R1509" s="6"/>
      <c r="S1509" s="3"/>
      <c r="T1509" s="3"/>
      <c r="U1509" s="3"/>
      <c r="V1509" s="3"/>
      <c r="W1509" s="3"/>
      <c r="X1509" s="3"/>
      <c r="Y1509" s="6"/>
      <c r="Z1509" s="6"/>
      <c r="AA1509" s="6"/>
      <c r="AB1509" s="3"/>
      <c r="AC1509" s="6"/>
      <c r="AD1509" s="6"/>
      <c r="AE1509" s="3"/>
      <c r="AF1509" s="3"/>
      <c r="AG1509" s="6"/>
      <c r="AH1509" s="6"/>
      <c r="AI1509" s="3"/>
      <c r="AJ1509" s="3"/>
      <c r="AK1509" s="3"/>
      <c r="AL1509" s="3"/>
      <c r="AM1509" s="6"/>
      <c r="AN1509" s="3"/>
      <c r="AO1509" s="3"/>
      <c r="AP1509" s="3"/>
      <c r="AQ1509" s="3"/>
      <c r="AR1509" s="3"/>
      <c r="AS1509" s="3"/>
      <c r="AT1509" s="6"/>
      <c r="AU1509" s="6"/>
      <c r="AV1509" s="6"/>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v>1970</v>
      </c>
      <c r="BZ1509" s="3" t="s">
        <v>2504</v>
      </c>
      <c r="CA1509" s="3" t="s">
        <v>2395</v>
      </c>
      <c r="CB1509" s="3" t="s">
        <v>2514</v>
      </c>
      <c r="CC1509" s="3" t="s">
        <v>2432</v>
      </c>
      <c r="CD1509" s="3"/>
      <c r="CE1509" s="3"/>
      <c r="CF1509" s="7"/>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J1509" s="1"/>
      <c r="DK1509" s="1"/>
      <c r="DL1509" s="1"/>
      <c r="DM1509" s="1"/>
      <c r="DN1509" s="1"/>
      <c r="DO1509" s="1"/>
      <c r="DQ1509" s="1"/>
      <c r="DT1509" s="1"/>
      <c r="DW1509" s="1"/>
      <c r="DX1509" s="1"/>
      <c r="DY1509" s="1"/>
      <c r="DZ1509" s="1"/>
      <c r="EA1509" s="1"/>
      <c r="EB1509" s="1"/>
      <c r="EC1509" s="1"/>
      <c r="EF1509" s="1"/>
      <c r="ER1509" s="1"/>
      <c r="ET1509" s="1"/>
      <c r="FH1509" s="1"/>
      <c r="FI1509" s="1"/>
      <c r="LT1509" s="2"/>
      <c r="LU1509" s="2"/>
      <c r="LV1509" s="2"/>
      <c r="LW1509" s="2"/>
      <c r="LX1509" s="2"/>
      <c r="LY1509" s="2"/>
      <c r="LZ1509" s="2"/>
      <c r="MA1509" s="2"/>
      <c r="MB1509" s="2"/>
      <c r="MC1509" s="2"/>
      <c r="MD1509" s="2"/>
      <c r="ME1509" s="2"/>
      <c r="MF1509" s="2"/>
      <c r="MG1509" s="2"/>
      <c r="MH1509" s="2"/>
      <c r="MI1509" s="2"/>
      <c r="MJ1509" s="2"/>
      <c r="MK1509" s="2"/>
      <c r="ML1509" s="2"/>
      <c r="MM1509" s="2"/>
      <c r="MN1509" s="2"/>
      <c r="MO1509" s="2"/>
      <c r="MP1509" s="2"/>
      <c r="MQ1509" s="2"/>
      <c r="MR1509" s="2"/>
      <c r="MS1509" s="2"/>
      <c r="MT1509" s="2"/>
      <c r="MU1509" s="2"/>
      <c r="MV1509" s="2"/>
      <c r="MW1509" s="2"/>
      <c r="MX1509" s="2"/>
      <c r="MY1509" s="2"/>
      <c r="MZ1509" s="2"/>
      <c r="NA1509" s="2"/>
      <c r="NB1509" s="2"/>
      <c r="NC1509" s="2"/>
      <c r="ND1509" s="2"/>
      <c r="NE1509" s="2"/>
      <c r="NF1509" s="2"/>
      <c r="NG1509" s="2"/>
      <c r="NH1509" s="2"/>
      <c r="NI1509" s="2"/>
      <c r="NJ1509" s="2"/>
      <c r="NK1509" s="2"/>
      <c r="NL1509" s="2"/>
      <c r="NM1509" s="2"/>
      <c r="NN1509" s="2"/>
      <c r="NO1509" s="2"/>
      <c r="NP1509" s="2"/>
      <c r="NQ1509" s="2"/>
      <c r="NR1509" s="2"/>
      <c r="NS1509" s="2"/>
      <c r="NT1509" s="2"/>
      <c r="NU1509" s="2"/>
      <c r="NV1509" s="2"/>
      <c r="NW1509" s="2"/>
      <c r="NX1509" s="2"/>
      <c r="NY1509" s="2"/>
      <c r="NZ1509" s="2"/>
      <c r="OA1509" s="2"/>
      <c r="OB1509" s="2"/>
      <c r="OC1509" s="2"/>
      <c r="OD1509" s="2"/>
      <c r="OE1509" s="2"/>
      <c r="OF1509" s="2"/>
      <c r="OG1509" s="2"/>
      <c r="OH1509" s="2"/>
      <c r="OI1509" s="2"/>
      <c r="OJ1509" s="2"/>
      <c r="OK1509" s="2"/>
      <c r="OL1509" s="2"/>
      <c r="OM1509" s="2"/>
      <c r="ON1509" s="2"/>
      <c r="OO1509" s="2"/>
      <c r="OP1509" s="2"/>
      <c r="OQ1509" s="2"/>
      <c r="OR1509" s="2"/>
      <c r="OS1509" s="2"/>
      <c r="OT1509" s="2"/>
      <c r="OU1509" s="2"/>
      <c r="OV1509" s="2"/>
      <c r="OW1509" s="2"/>
      <c r="OX1509" s="2"/>
      <c r="OY1509" s="2"/>
      <c r="OZ1509" s="2"/>
      <c r="PA1509" s="2"/>
      <c r="PB1509" s="2"/>
      <c r="PC1509" s="2"/>
      <c r="PD1509" s="2"/>
      <c r="PE1509" s="2"/>
      <c r="PF1509" s="2"/>
      <c r="PG1509" s="2"/>
      <c r="PH1509" s="2"/>
      <c r="PI1509" s="2"/>
      <c r="PJ1509" s="2"/>
      <c r="PK1509" s="2"/>
      <c r="PL1509" s="2"/>
      <c r="PM1509" s="2"/>
      <c r="PN1509" s="2"/>
      <c r="PO1509" s="2"/>
    </row>
    <row r="1510" spans="1:431" ht="98" hidden="1" x14ac:dyDescent="0.15">
      <c r="A1510" s="6" t="s">
        <v>1529</v>
      </c>
      <c r="B1510" s="3"/>
      <c r="C1510" s="6"/>
      <c r="D1510" s="6"/>
      <c r="E1510" s="3"/>
      <c r="F1510" s="6"/>
      <c r="G1510" s="6"/>
      <c r="H1510" s="6"/>
      <c r="I1510" s="3"/>
      <c r="J1510" s="6"/>
      <c r="K1510" s="3"/>
      <c r="L1510" s="3"/>
      <c r="M1510" s="3"/>
      <c r="N1510" s="6"/>
      <c r="O1510" s="3"/>
      <c r="P1510" s="6"/>
      <c r="Q1510" s="6"/>
      <c r="R1510" s="6"/>
      <c r="S1510" s="3"/>
      <c r="T1510" s="3"/>
      <c r="U1510" s="3"/>
      <c r="V1510" s="3"/>
      <c r="W1510" s="3"/>
      <c r="X1510" s="3"/>
      <c r="Y1510" s="6"/>
      <c r="Z1510" s="6"/>
      <c r="AA1510" s="6"/>
      <c r="AB1510" s="3"/>
      <c r="AC1510" s="6"/>
      <c r="AD1510" s="6"/>
      <c r="AE1510" s="3"/>
      <c r="AF1510" s="3"/>
      <c r="AG1510" s="6"/>
      <c r="AH1510" s="6"/>
      <c r="AI1510" s="3"/>
      <c r="AJ1510" s="3"/>
      <c r="AK1510" s="3"/>
      <c r="AL1510" s="3"/>
      <c r="AM1510" s="6"/>
      <c r="AN1510" s="3"/>
      <c r="AO1510" s="3"/>
      <c r="AP1510" s="3"/>
      <c r="AQ1510" s="3"/>
      <c r="AR1510" s="3"/>
      <c r="AS1510" s="3"/>
      <c r="AT1510" s="6"/>
      <c r="AU1510" s="6"/>
      <c r="AV1510" s="6"/>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v>1970</v>
      </c>
      <c r="BZ1510" s="3" t="s">
        <v>2504</v>
      </c>
      <c r="CA1510" s="3" t="s">
        <v>2395</v>
      </c>
      <c r="CB1510" s="3" t="s">
        <v>2514</v>
      </c>
      <c r="CC1510" s="3" t="s">
        <v>2432</v>
      </c>
      <c r="CD1510" s="3"/>
      <c r="CE1510" s="3"/>
      <c r="CF1510" s="7"/>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J1510" s="1"/>
      <c r="DK1510" s="1"/>
      <c r="DL1510" s="1"/>
      <c r="DM1510" s="1"/>
      <c r="DN1510" s="1"/>
      <c r="DO1510" s="1"/>
      <c r="DQ1510" s="1"/>
      <c r="DT1510" s="1"/>
      <c r="DW1510" s="1"/>
      <c r="DX1510" s="1"/>
      <c r="DY1510" s="1"/>
      <c r="DZ1510" s="1"/>
      <c r="EA1510" s="1"/>
      <c r="EB1510" s="1"/>
      <c r="EC1510" s="1"/>
      <c r="EF1510" s="1"/>
      <c r="ER1510" s="1"/>
      <c r="ET1510" s="1"/>
      <c r="FH1510" s="1"/>
      <c r="FI1510" s="1"/>
      <c r="LT1510" s="2"/>
      <c r="LU1510" s="2"/>
      <c r="LV1510" s="2"/>
      <c r="LW1510" s="2"/>
      <c r="LX1510" s="2"/>
      <c r="LY1510" s="2"/>
      <c r="LZ1510" s="2"/>
      <c r="MA1510" s="2"/>
      <c r="MB1510" s="2"/>
      <c r="MC1510" s="2"/>
      <c r="MD1510" s="2"/>
      <c r="ME1510" s="2"/>
      <c r="MF1510" s="2"/>
      <c r="MG1510" s="2"/>
      <c r="MH1510" s="2"/>
      <c r="MI1510" s="2"/>
      <c r="MJ1510" s="2"/>
      <c r="MK1510" s="2"/>
      <c r="ML1510" s="2"/>
      <c r="MM1510" s="2"/>
      <c r="MN1510" s="2"/>
      <c r="MO1510" s="2"/>
      <c r="MP1510" s="2"/>
      <c r="MQ1510" s="2"/>
      <c r="MR1510" s="2"/>
      <c r="MS1510" s="2"/>
      <c r="MT1510" s="2"/>
      <c r="MU1510" s="2"/>
      <c r="MV1510" s="2"/>
      <c r="MW1510" s="2"/>
      <c r="MX1510" s="2"/>
      <c r="MY1510" s="2"/>
      <c r="MZ1510" s="2"/>
      <c r="NA1510" s="2"/>
      <c r="NB1510" s="2"/>
      <c r="NC1510" s="2"/>
      <c r="ND1510" s="2"/>
      <c r="NE1510" s="2"/>
      <c r="NF1510" s="2"/>
      <c r="NG1510" s="2"/>
      <c r="NH1510" s="2"/>
      <c r="NI1510" s="2"/>
      <c r="NJ1510" s="2"/>
      <c r="NK1510" s="2"/>
      <c r="NL1510" s="2"/>
      <c r="NM1510" s="2"/>
      <c r="NN1510" s="2"/>
      <c r="NO1510" s="2"/>
      <c r="NP1510" s="2"/>
      <c r="NQ1510" s="2"/>
      <c r="NR1510" s="2"/>
      <c r="NS1510" s="2"/>
      <c r="NT1510" s="2"/>
      <c r="NU1510" s="2"/>
      <c r="NV1510" s="2"/>
      <c r="NW1510" s="2"/>
      <c r="NX1510" s="2"/>
      <c r="NY1510" s="2"/>
      <c r="NZ1510" s="2"/>
      <c r="OA1510" s="2"/>
      <c r="OB1510" s="2"/>
      <c r="OC1510" s="2"/>
      <c r="OD1510" s="2"/>
      <c r="OE1510" s="2"/>
      <c r="OF1510" s="2"/>
      <c r="OG1510" s="2"/>
      <c r="OH1510" s="2"/>
      <c r="OI1510" s="2"/>
      <c r="OJ1510" s="2"/>
      <c r="OK1510" s="2"/>
      <c r="OL1510" s="2"/>
      <c r="OM1510" s="2"/>
      <c r="ON1510" s="2"/>
      <c r="OO1510" s="2"/>
      <c r="OP1510" s="2"/>
      <c r="OQ1510" s="2"/>
      <c r="OR1510" s="2"/>
      <c r="OS1510" s="2"/>
      <c r="OT1510" s="2"/>
      <c r="OU1510" s="2"/>
      <c r="OV1510" s="2"/>
      <c r="OW1510" s="2"/>
      <c r="OX1510" s="2"/>
      <c r="OY1510" s="2"/>
      <c r="OZ1510" s="2"/>
      <c r="PA1510" s="2"/>
      <c r="PB1510" s="2"/>
      <c r="PC1510" s="2"/>
      <c r="PD1510" s="2"/>
      <c r="PE1510" s="2"/>
      <c r="PF1510" s="2"/>
      <c r="PG1510" s="2"/>
      <c r="PH1510" s="2"/>
      <c r="PI1510" s="2"/>
      <c r="PJ1510" s="2"/>
      <c r="PK1510" s="2"/>
      <c r="PL1510" s="2"/>
      <c r="PM1510" s="2"/>
      <c r="PN1510" s="2"/>
      <c r="PO1510" s="2"/>
    </row>
    <row r="1511" spans="1:431" ht="98" hidden="1" x14ac:dyDescent="0.15">
      <c r="A1511" s="6" t="s">
        <v>1532</v>
      </c>
      <c r="B1511" s="3"/>
      <c r="C1511" s="6"/>
      <c r="D1511" s="6"/>
      <c r="E1511" s="3"/>
      <c r="F1511" s="6"/>
      <c r="G1511" s="6"/>
      <c r="H1511" s="6"/>
      <c r="I1511" s="3"/>
      <c r="J1511" s="6"/>
      <c r="K1511" s="3"/>
      <c r="L1511" s="3"/>
      <c r="M1511" s="3"/>
      <c r="N1511" s="6"/>
      <c r="O1511" s="3"/>
      <c r="P1511" s="6"/>
      <c r="Q1511" s="6"/>
      <c r="R1511" s="6"/>
      <c r="S1511" s="3"/>
      <c r="T1511" s="3"/>
      <c r="U1511" s="3"/>
      <c r="V1511" s="3"/>
      <c r="W1511" s="3"/>
      <c r="X1511" s="3"/>
      <c r="Y1511" s="6"/>
      <c r="Z1511" s="6"/>
      <c r="AA1511" s="6"/>
      <c r="AB1511" s="3"/>
      <c r="AC1511" s="6"/>
      <c r="AD1511" s="6"/>
      <c r="AE1511" s="3"/>
      <c r="AF1511" s="3"/>
      <c r="AG1511" s="6"/>
      <c r="AH1511" s="6"/>
      <c r="AI1511" s="3"/>
      <c r="AJ1511" s="3"/>
      <c r="AK1511" s="3"/>
      <c r="AL1511" s="3"/>
      <c r="AM1511" s="6"/>
      <c r="AN1511" s="3"/>
      <c r="AO1511" s="3"/>
      <c r="AP1511" s="3"/>
      <c r="AQ1511" s="3"/>
      <c r="AR1511" s="3"/>
      <c r="AS1511" s="3"/>
      <c r="AT1511" s="6"/>
      <c r="AU1511" s="6"/>
      <c r="AV1511" s="6"/>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v>1970</v>
      </c>
      <c r="BZ1511" s="3" t="s">
        <v>2504</v>
      </c>
      <c r="CA1511" s="3" t="s">
        <v>2395</v>
      </c>
      <c r="CB1511" s="3" t="s">
        <v>2514</v>
      </c>
      <c r="CC1511" s="3" t="s">
        <v>2432</v>
      </c>
      <c r="CD1511" s="3"/>
      <c r="CE1511" s="3"/>
      <c r="CF1511" s="7"/>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J1511" s="1"/>
      <c r="DK1511" s="1"/>
      <c r="DL1511" s="1"/>
      <c r="DM1511" s="1"/>
      <c r="DN1511" s="1"/>
      <c r="DO1511" s="1"/>
      <c r="DQ1511" s="1"/>
      <c r="DT1511" s="1"/>
      <c r="DW1511" s="1"/>
      <c r="DX1511" s="1"/>
      <c r="DY1511" s="1"/>
      <c r="DZ1511" s="1"/>
      <c r="EA1511" s="1"/>
      <c r="EB1511" s="1"/>
      <c r="EC1511" s="1"/>
      <c r="EF1511" s="1"/>
      <c r="ER1511" s="1"/>
      <c r="ET1511" s="1"/>
      <c r="FH1511" s="1"/>
      <c r="FI1511" s="1"/>
      <c r="LT1511" s="2"/>
      <c r="LU1511" s="2"/>
      <c r="LV1511" s="2"/>
      <c r="LW1511" s="2"/>
      <c r="LX1511" s="2"/>
      <c r="LY1511" s="2"/>
      <c r="LZ1511" s="2"/>
      <c r="MA1511" s="2"/>
      <c r="MB1511" s="2"/>
      <c r="MC1511" s="2"/>
      <c r="MD1511" s="2"/>
      <c r="ME1511" s="2"/>
      <c r="MF1511" s="2"/>
      <c r="MG1511" s="2"/>
      <c r="MH1511" s="2"/>
      <c r="MI1511" s="2"/>
      <c r="MJ1511" s="2"/>
      <c r="MK1511" s="2"/>
      <c r="ML1511" s="2"/>
      <c r="MM1511" s="2"/>
      <c r="MN1511" s="2"/>
      <c r="MO1511" s="2"/>
      <c r="MP1511" s="2"/>
      <c r="MQ1511" s="2"/>
      <c r="MR1511" s="2"/>
      <c r="MS1511" s="2"/>
      <c r="MT1511" s="2"/>
      <c r="MU1511" s="2"/>
      <c r="MV1511" s="2"/>
      <c r="MW1511" s="2"/>
      <c r="MX1511" s="2"/>
      <c r="MY1511" s="2"/>
      <c r="MZ1511" s="2"/>
      <c r="NA1511" s="2"/>
      <c r="NB1511" s="2"/>
      <c r="NC1511" s="2"/>
      <c r="ND1511" s="2"/>
      <c r="NE1511" s="2"/>
      <c r="NF1511" s="2"/>
      <c r="NG1511" s="2"/>
      <c r="NH1511" s="2"/>
      <c r="NI1511" s="2"/>
      <c r="NJ1511" s="2"/>
      <c r="NK1511" s="2"/>
      <c r="NL1511" s="2"/>
      <c r="NM1511" s="2"/>
      <c r="NN1511" s="2"/>
      <c r="NO1511" s="2"/>
      <c r="NP1511" s="2"/>
      <c r="NQ1511" s="2"/>
      <c r="NR1511" s="2"/>
      <c r="NS1511" s="2"/>
      <c r="NT1511" s="2"/>
      <c r="NU1511" s="2"/>
      <c r="NV1511" s="2"/>
      <c r="NW1511" s="2"/>
      <c r="NX1511" s="2"/>
      <c r="NY1511" s="2"/>
      <c r="NZ1511" s="2"/>
      <c r="OA1511" s="2"/>
      <c r="OB1511" s="2"/>
      <c r="OC1511" s="2"/>
      <c r="OD1511" s="2"/>
      <c r="OE1511" s="2"/>
      <c r="OF1511" s="2"/>
      <c r="OG1511" s="2"/>
      <c r="OH1511" s="2"/>
      <c r="OI1511" s="2"/>
      <c r="OJ1511" s="2"/>
      <c r="OK1511" s="2"/>
      <c r="OL1511" s="2"/>
      <c r="OM1511" s="2"/>
      <c r="ON1511" s="2"/>
      <c r="OO1511" s="2"/>
      <c r="OP1511" s="2"/>
      <c r="OQ1511" s="2"/>
      <c r="OR1511" s="2"/>
      <c r="OS1511" s="2"/>
      <c r="OT1511" s="2"/>
      <c r="OU1511" s="2"/>
      <c r="OV1511" s="2"/>
      <c r="OW1511" s="2"/>
      <c r="OX1511" s="2"/>
      <c r="OY1511" s="2"/>
      <c r="OZ1511" s="2"/>
      <c r="PA1511" s="2"/>
      <c r="PB1511" s="2"/>
      <c r="PC1511" s="2"/>
      <c r="PD1511" s="2"/>
      <c r="PE1511" s="2"/>
      <c r="PF1511" s="2"/>
      <c r="PG1511" s="2"/>
      <c r="PH1511" s="2"/>
      <c r="PI1511" s="2"/>
      <c r="PJ1511" s="2"/>
      <c r="PK1511" s="2"/>
      <c r="PL1511" s="2"/>
      <c r="PM1511" s="2"/>
      <c r="PN1511" s="2"/>
      <c r="PO1511" s="2"/>
    </row>
    <row r="1512" spans="1:431" ht="98" hidden="1" x14ac:dyDescent="0.15">
      <c r="A1512" s="6" t="s">
        <v>1534</v>
      </c>
      <c r="B1512" s="3"/>
      <c r="C1512" s="6"/>
      <c r="D1512" s="6"/>
      <c r="E1512" s="3"/>
      <c r="F1512" s="6"/>
      <c r="G1512" s="6"/>
      <c r="H1512" s="6"/>
      <c r="I1512" s="3"/>
      <c r="J1512" s="6"/>
      <c r="K1512" s="3"/>
      <c r="L1512" s="3"/>
      <c r="M1512" s="3"/>
      <c r="N1512" s="6"/>
      <c r="O1512" s="3"/>
      <c r="P1512" s="6"/>
      <c r="Q1512" s="6"/>
      <c r="R1512" s="6"/>
      <c r="S1512" s="3"/>
      <c r="T1512" s="3"/>
      <c r="U1512" s="3"/>
      <c r="V1512" s="3"/>
      <c r="W1512" s="3"/>
      <c r="X1512" s="3"/>
      <c r="Y1512" s="6"/>
      <c r="Z1512" s="6"/>
      <c r="AA1512" s="6"/>
      <c r="AB1512" s="3"/>
      <c r="AC1512" s="6"/>
      <c r="AD1512" s="6"/>
      <c r="AE1512" s="3"/>
      <c r="AF1512" s="3"/>
      <c r="AG1512" s="6"/>
      <c r="AH1512" s="6"/>
      <c r="AI1512" s="3"/>
      <c r="AJ1512" s="3"/>
      <c r="AK1512" s="3"/>
      <c r="AL1512" s="3"/>
      <c r="AM1512" s="6"/>
      <c r="AN1512" s="3"/>
      <c r="AO1512" s="3"/>
      <c r="AP1512" s="3"/>
      <c r="AQ1512" s="3"/>
      <c r="AR1512" s="3"/>
      <c r="AS1512" s="3"/>
      <c r="AT1512" s="6"/>
      <c r="AU1512" s="6"/>
      <c r="AV1512" s="6"/>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v>1970</v>
      </c>
      <c r="BZ1512" s="3" t="s">
        <v>2504</v>
      </c>
      <c r="CA1512" s="3" t="s">
        <v>2395</v>
      </c>
      <c r="CB1512" s="3" t="s">
        <v>2514</v>
      </c>
      <c r="CC1512" s="3" t="s">
        <v>2432</v>
      </c>
      <c r="CD1512" s="3"/>
      <c r="CE1512" s="3"/>
      <c r="CF1512" s="7"/>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J1512" s="1"/>
      <c r="DK1512" s="1"/>
      <c r="DL1512" s="1"/>
      <c r="DM1512" s="1"/>
      <c r="DN1512" s="1"/>
      <c r="DO1512" s="1"/>
      <c r="DQ1512" s="1"/>
      <c r="DT1512" s="1"/>
      <c r="DW1512" s="1"/>
      <c r="DX1512" s="1"/>
      <c r="DY1512" s="1"/>
      <c r="DZ1512" s="1"/>
      <c r="EA1512" s="1"/>
      <c r="EB1512" s="1"/>
      <c r="EC1512" s="1"/>
      <c r="EF1512" s="1"/>
      <c r="ER1512" s="1"/>
      <c r="ET1512" s="1"/>
      <c r="FH1512" s="1"/>
      <c r="FI1512" s="1"/>
      <c r="LT1512" s="2"/>
      <c r="LU1512" s="2"/>
      <c r="LV1512" s="2"/>
      <c r="LW1512" s="2"/>
      <c r="LX1512" s="2"/>
      <c r="LY1512" s="2"/>
      <c r="LZ1512" s="2"/>
      <c r="MA1512" s="2"/>
      <c r="MB1512" s="2"/>
      <c r="MC1512" s="2"/>
      <c r="MD1512" s="2"/>
      <c r="ME1512" s="2"/>
      <c r="MF1512" s="2"/>
      <c r="MG1512" s="2"/>
      <c r="MH1512" s="2"/>
      <c r="MI1512" s="2"/>
      <c r="MJ1512" s="2"/>
      <c r="MK1512" s="2"/>
      <c r="ML1512" s="2"/>
      <c r="MM1512" s="2"/>
      <c r="MN1512" s="2"/>
      <c r="MO1512" s="2"/>
      <c r="MP1512" s="2"/>
      <c r="MQ1512" s="2"/>
      <c r="MR1512" s="2"/>
      <c r="MS1512" s="2"/>
      <c r="MT1512" s="2"/>
      <c r="MU1512" s="2"/>
      <c r="MV1512" s="2"/>
      <c r="MW1512" s="2"/>
      <c r="MX1512" s="2"/>
      <c r="MY1512" s="2"/>
      <c r="MZ1512" s="2"/>
      <c r="NA1512" s="2"/>
      <c r="NB1512" s="2"/>
      <c r="NC1512" s="2"/>
      <c r="ND1512" s="2"/>
      <c r="NE1512" s="2"/>
      <c r="NF1512" s="2"/>
      <c r="NG1512" s="2"/>
      <c r="NH1512" s="2"/>
      <c r="NI1512" s="2"/>
      <c r="NJ1512" s="2"/>
      <c r="NK1512" s="2"/>
      <c r="NL1512" s="2"/>
      <c r="NM1512" s="2"/>
      <c r="NN1512" s="2"/>
      <c r="NO1512" s="2"/>
      <c r="NP1512" s="2"/>
      <c r="NQ1512" s="2"/>
      <c r="NR1512" s="2"/>
      <c r="NS1512" s="2"/>
      <c r="NT1512" s="2"/>
      <c r="NU1512" s="2"/>
      <c r="NV1512" s="2"/>
      <c r="NW1512" s="2"/>
      <c r="NX1512" s="2"/>
      <c r="NY1512" s="2"/>
      <c r="NZ1512" s="2"/>
      <c r="OA1512" s="2"/>
      <c r="OB1512" s="2"/>
      <c r="OC1512" s="2"/>
      <c r="OD1512" s="2"/>
      <c r="OE1512" s="2"/>
      <c r="OF1512" s="2"/>
      <c r="OG1512" s="2"/>
      <c r="OH1512" s="2"/>
      <c r="OI1512" s="2"/>
      <c r="OJ1512" s="2"/>
      <c r="OK1512" s="2"/>
      <c r="OL1512" s="2"/>
      <c r="OM1512" s="2"/>
      <c r="ON1512" s="2"/>
      <c r="OO1512" s="2"/>
      <c r="OP1512" s="2"/>
      <c r="OQ1512" s="2"/>
      <c r="OR1512" s="2"/>
      <c r="OS1512" s="2"/>
      <c r="OT1512" s="2"/>
      <c r="OU1512" s="2"/>
      <c r="OV1512" s="2"/>
      <c r="OW1512" s="2"/>
      <c r="OX1512" s="2"/>
      <c r="OY1512" s="2"/>
      <c r="OZ1512" s="2"/>
      <c r="PA1512" s="2"/>
      <c r="PB1512" s="2"/>
      <c r="PC1512" s="2"/>
      <c r="PD1512" s="2"/>
      <c r="PE1512" s="2"/>
      <c r="PF1512" s="2"/>
      <c r="PG1512" s="2"/>
      <c r="PH1512" s="2"/>
      <c r="PI1512" s="2"/>
      <c r="PJ1512" s="2"/>
      <c r="PK1512" s="2"/>
      <c r="PL1512" s="2"/>
      <c r="PM1512" s="2"/>
      <c r="PN1512" s="2"/>
      <c r="PO1512" s="2"/>
    </row>
    <row r="1513" spans="1:431" ht="98" hidden="1" x14ac:dyDescent="0.15">
      <c r="A1513" s="6" t="s">
        <v>1536</v>
      </c>
      <c r="B1513" s="3"/>
      <c r="C1513" s="6"/>
      <c r="D1513" s="6"/>
      <c r="E1513" s="3"/>
      <c r="F1513" s="6"/>
      <c r="G1513" s="6"/>
      <c r="H1513" s="6"/>
      <c r="I1513" s="3"/>
      <c r="J1513" s="6"/>
      <c r="K1513" s="3"/>
      <c r="L1513" s="3"/>
      <c r="M1513" s="3"/>
      <c r="N1513" s="6"/>
      <c r="O1513" s="3"/>
      <c r="P1513" s="6"/>
      <c r="Q1513" s="6"/>
      <c r="R1513" s="6"/>
      <c r="S1513" s="3"/>
      <c r="T1513" s="3"/>
      <c r="U1513" s="3"/>
      <c r="V1513" s="3"/>
      <c r="W1513" s="3"/>
      <c r="X1513" s="3"/>
      <c r="Y1513" s="6"/>
      <c r="Z1513" s="6"/>
      <c r="AA1513" s="6"/>
      <c r="AB1513" s="3"/>
      <c r="AC1513" s="6"/>
      <c r="AD1513" s="6"/>
      <c r="AE1513" s="3"/>
      <c r="AF1513" s="3"/>
      <c r="AG1513" s="6"/>
      <c r="AH1513" s="6"/>
      <c r="AI1513" s="3"/>
      <c r="AJ1513" s="3"/>
      <c r="AK1513" s="3"/>
      <c r="AL1513" s="3"/>
      <c r="AM1513" s="6"/>
      <c r="AN1513" s="3"/>
      <c r="AO1513" s="3"/>
      <c r="AP1513" s="3"/>
      <c r="AQ1513" s="3"/>
      <c r="AR1513" s="3"/>
      <c r="AS1513" s="3"/>
      <c r="AT1513" s="6"/>
      <c r="AU1513" s="6"/>
      <c r="AV1513" s="6"/>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v>1970</v>
      </c>
      <c r="BZ1513" s="3" t="s">
        <v>2504</v>
      </c>
      <c r="CA1513" s="3" t="s">
        <v>2395</v>
      </c>
      <c r="CB1513" s="3" t="s">
        <v>2514</v>
      </c>
      <c r="CC1513" s="3" t="s">
        <v>2432</v>
      </c>
      <c r="CD1513" s="3"/>
      <c r="CE1513" s="3"/>
      <c r="CF1513" s="7"/>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J1513" s="1"/>
      <c r="DK1513" s="1"/>
      <c r="DL1513" s="1"/>
      <c r="DM1513" s="1"/>
      <c r="DN1513" s="1"/>
      <c r="DO1513" s="1"/>
      <c r="DQ1513" s="1"/>
      <c r="DT1513" s="1"/>
      <c r="DW1513" s="1"/>
      <c r="DX1513" s="1"/>
      <c r="DY1513" s="1"/>
      <c r="DZ1513" s="1"/>
      <c r="EA1513" s="1"/>
      <c r="EB1513" s="1"/>
      <c r="EC1513" s="1"/>
      <c r="EF1513" s="1"/>
      <c r="ER1513" s="1"/>
      <c r="ET1513" s="1"/>
      <c r="FH1513" s="1"/>
      <c r="FI1513" s="1"/>
      <c r="LT1513" s="2"/>
      <c r="LU1513" s="2"/>
      <c r="LV1513" s="2"/>
      <c r="LW1513" s="2"/>
      <c r="LX1513" s="2"/>
      <c r="LY1513" s="2"/>
      <c r="LZ1513" s="2"/>
      <c r="MA1513" s="2"/>
      <c r="MB1513" s="2"/>
      <c r="MC1513" s="2"/>
      <c r="MD1513" s="2"/>
      <c r="ME1513" s="2"/>
      <c r="MF1513" s="2"/>
      <c r="MG1513" s="2"/>
      <c r="MH1513" s="2"/>
      <c r="MI1513" s="2"/>
      <c r="MJ1513" s="2"/>
      <c r="MK1513" s="2"/>
      <c r="ML1513" s="2"/>
      <c r="MM1513" s="2"/>
      <c r="MN1513" s="2"/>
      <c r="MO1513" s="2"/>
      <c r="MP1513" s="2"/>
      <c r="MQ1513" s="2"/>
      <c r="MR1513" s="2"/>
      <c r="MS1513" s="2"/>
      <c r="MT1513" s="2"/>
      <c r="MU1513" s="2"/>
      <c r="MV1513" s="2"/>
      <c r="MW1513" s="2"/>
      <c r="MX1513" s="2"/>
      <c r="MY1513" s="2"/>
      <c r="MZ1513" s="2"/>
      <c r="NA1513" s="2"/>
      <c r="NB1513" s="2"/>
      <c r="NC1513" s="2"/>
      <c r="ND1513" s="2"/>
      <c r="NE1513" s="2"/>
      <c r="NF1513" s="2"/>
      <c r="NG1513" s="2"/>
      <c r="NH1513" s="2"/>
      <c r="NI1513" s="2"/>
      <c r="NJ1513" s="2"/>
      <c r="NK1513" s="2"/>
      <c r="NL1513" s="2"/>
      <c r="NM1513" s="2"/>
      <c r="NN1513" s="2"/>
      <c r="NO1513" s="2"/>
      <c r="NP1513" s="2"/>
      <c r="NQ1513" s="2"/>
      <c r="NR1513" s="2"/>
      <c r="NS1513" s="2"/>
      <c r="NT1513" s="2"/>
      <c r="NU1513" s="2"/>
      <c r="NV1513" s="2"/>
      <c r="NW1513" s="2"/>
      <c r="NX1513" s="2"/>
      <c r="NY1513" s="2"/>
      <c r="NZ1513" s="2"/>
      <c r="OA1513" s="2"/>
      <c r="OB1513" s="2"/>
      <c r="OC1513" s="2"/>
      <c r="OD1513" s="2"/>
      <c r="OE1513" s="2"/>
      <c r="OF1513" s="2"/>
      <c r="OG1513" s="2"/>
      <c r="OH1513" s="2"/>
      <c r="OI1513" s="2"/>
      <c r="OJ1513" s="2"/>
      <c r="OK1513" s="2"/>
      <c r="OL1513" s="2"/>
      <c r="OM1513" s="2"/>
      <c r="ON1513" s="2"/>
      <c r="OO1513" s="2"/>
      <c r="OP1513" s="2"/>
      <c r="OQ1513" s="2"/>
      <c r="OR1513" s="2"/>
      <c r="OS1513" s="2"/>
      <c r="OT1513" s="2"/>
      <c r="OU1513" s="2"/>
      <c r="OV1513" s="2"/>
      <c r="OW1513" s="2"/>
      <c r="OX1513" s="2"/>
      <c r="OY1513" s="2"/>
      <c r="OZ1513" s="2"/>
      <c r="PA1513" s="2"/>
      <c r="PB1513" s="2"/>
      <c r="PC1513" s="2"/>
      <c r="PD1513" s="2"/>
      <c r="PE1513" s="2"/>
      <c r="PF1513" s="2"/>
      <c r="PG1513" s="2"/>
      <c r="PH1513" s="2"/>
      <c r="PI1513" s="2"/>
      <c r="PJ1513" s="2"/>
      <c r="PK1513" s="2"/>
      <c r="PL1513" s="2"/>
      <c r="PM1513" s="2"/>
      <c r="PN1513" s="2"/>
      <c r="PO1513" s="2"/>
    </row>
    <row r="1514" spans="1:431" ht="98" hidden="1" x14ac:dyDescent="0.15">
      <c r="A1514" s="6" t="s">
        <v>1538</v>
      </c>
      <c r="B1514" s="3"/>
      <c r="C1514" s="6"/>
      <c r="D1514" s="6"/>
      <c r="E1514" s="3"/>
      <c r="F1514" s="6"/>
      <c r="G1514" s="6"/>
      <c r="H1514" s="6"/>
      <c r="I1514" s="3"/>
      <c r="J1514" s="6"/>
      <c r="K1514" s="3"/>
      <c r="L1514" s="3"/>
      <c r="M1514" s="3"/>
      <c r="N1514" s="6"/>
      <c r="O1514" s="3"/>
      <c r="P1514" s="6"/>
      <c r="Q1514" s="6"/>
      <c r="R1514" s="6"/>
      <c r="S1514" s="3"/>
      <c r="T1514" s="3"/>
      <c r="U1514" s="3"/>
      <c r="V1514" s="3"/>
      <c r="W1514" s="3"/>
      <c r="X1514" s="3"/>
      <c r="Y1514" s="6"/>
      <c r="Z1514" s="6"/>
      <c r="AA1514" s="6"/>
      <c r="AB1514" s="3"/>
      <c r="AC1514" s="6"/>
      <c r="AD1514" s="6"/>
      <c r="AE1514" s="3"/>
      <c r="AF1514" s="3"/>
      <c r="AG1514" s="6"/>
      <c r="AH1514" s="6"/>
      <c r="AI1514" s="3"/>
      <c r="AJ1514" s="3"/>
      <c r="AK1514" s="3"/>
      <c r="AL1514" s="3"/>
      <c r="AM1514" s="6"/>
      <c r="AN1514" s="3"/>
      <c r="AO1514" s="3"/>
      <c r="AP1514" s="3"/>
      <c r="AQ1514" s="3"/>
      <c r="AR1514" s="3"/>
      <c r="AS1514" s="3"/>
      <c r="AT1514" s="6"/>
      <c r="AU1514" s="6"/>
      <c r="AV1514" s="6"/>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v>1970</v>
      </c>
      <c r="BZ1514" s="3" t="s">
        <v>2504</v>
      </c>
      <c r="CA1514" s="3" t="s">
        <v>2395</v>
      </c>
      <c r="CB1514" s="3" t="s">
        <v>2514</v>
      </c>
      <c r="CC1514" s="3" t="s">
        <v>2432</v>
      </c>
      <c r="CD1514" s="3"/>
      <c r="CE1514" s="3"/>
      <c r="CF1514" s="7"/>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J1514" s="1"/>
      <c r="DK1514" s="1"/>
      <c r="DL1514" s="1"/>
      <c r="DM1514" s="1"/>
      <c r="DN1514" s="1"/>
      <c r="DO1514" s="1"/>
      <c r="DQ1514" s="1"/>
      <c r="DT1514" s="1"/>
      <c r="DW1514" s="1"/>
      <c r="DX1514" s="1"/>
      <c r="DY1514" s="1"/>
      <c r="DZ1514" s="1"/>
      <c r="EA1514" s="1"/>
      <c r="EB1514" s="1"/>
      <c r="EC1514" s="1"/>
      <c r="EF1514" s="1"/>
      <c r="ER1514" s="1"/>
      <c r="ET1514" s="1"/>
      <c r="FH1514" s="1"/>
      <c r="FI1514" s="1"/>
      <c r="LT1514" s="2"/>
      <c r="LU1514" s="2"/>
      <c r="LV1514" s="2"/>
      <c r="LW1514" s="2"/>
      <c r="LX1514" s="2"/>
      <c r="LY1514" s="2"/>
      <c r="LZ1514" s="2"/>
      <c r="MA1514" s="2"/>
      <c r="MB1514" s="2"/>
      <c r="MC1514" s="2"/>
      <c r="MD1514" s="2"/>
      <c r="ME1514" s="2"/>
      <c r="MF1514" s="2"/>
      <c r="MG1514" s="2"/>
      <c r="MH1514" s="2"/>
      <c r="MI1514" s="2"/>
      <c r="MJ1514" s="2"/>
      <c r="MK1514" s="2"/>
      <c r="ML1514" s="2"/>
      <c r="MM1514" s="2"/>
      <c r="MN1514" s="2"/>
      <c r="MO1514" s="2"/>
      <c r="MP1514" s="2"/>
      <c r="MQ1514" s="2"/>
      <c r="MR1514" s="2"/>
      <c r="MS1514" s="2"/>
      <c r="MT1514" s="2"/>
      <c r="MU1514" s="2"/>
      <c r="MV1514" s="2"/>
      <c r="MW1514" s="2"/>
      <c r="MX1514" s="2"/>
      <c r="MY1514" s="2"/>
      <c r="MZ1514" s="2"/>
      <c r="NA1514" s="2"/>
      <c r="NB1514" s="2"/>
      <c r="NC1514" s="2"/>
      <c r="ND1514" s="2"/>
      <c r="NE1514" s="2"/>
      <c r="NF1514" s="2"/>
      <c r="NG1514" s="2"/>
      <c r="NH1514" s="2"/>
      <c r="NI1514" s="2"/>
      <c r="NJ1514" s="2"/>
      <c r="NK1514" s="2"/>
      <c r="NL1514" s="2"/>
      <c r="NM1514" s="2"/>
      <c r="NN1514" s="2"/>
      <c r="NO1514" s="2"/>
      <c r="NP1514" s="2"/>
      <c r="NQ1514" s="2"/>
      <c r="NR1514" s="2"/>
      <c r="NS1514" s="2"/>
      <c r="NT1514" s="2"/>
      <c r="NU1514" s="2"/>
      <c r="NV1514" s="2"/>
      <c r="NW1514" s="2"/>
      <c r="NX1514" s="2"/>
      <c r="NY1514" s="2"/>
      <c r="NZ1514" s="2"/>
      <c r="OA1514" s="2"/>
      <c r="OB1514" s="2"/>
      <c r="OC1514" s="2"/>
      <c r="OD1514" s="2"/>
      <c r="OE1514" s="2"/>
      <c r="OF1514" s="2"/>
      <c r="OG1514" s="2"/>
      <c r="OH1514" s="2"/>
      <c r="OI1514" s="2"/>
      <c r="OJ1514" s="2"/>
      <c r="OK1514" s="2"/>
      <c r="OL1514" s="2"/>
      <c r="OM1514" s="2"/>
      <c r="ON1514" s="2"/>
      <c r="OO1514" s="2"/>
      <c r="OP1514" s="2"/>
      <c r="OQ1514" s="2"/>
      <c r="OR1514" s="2"/>
      <c r="OS1514" s="2"/>
      <c r="OT1514" s="2"/>
      <c r="OU1514" s="2"/>
      <c r="OV1514" s="2"/>
      <c r="OW1514" s="2"/>
      <c r="OX1514" s="2"/>
      <c r="OY1514" s="2"/>
      <c r="OZ1514" s="2"/>
      <c r="PA1514" s="2"/>
      <c r="PB1514" s="2"/>
      <c r="PC1514" s="2"/>
      <c r="PD1514" s="2"/>
      <c r="PE1514" s="2"/>
      <c r="PF1514" s="2"/>
      <c r="PG1514" s="2"/>
      <c r="PH1514" s="2"/>
      <c r="PI1514" s="2"/>
      <c r="PJ1514" s="2"/>
      <c r="PK1514" s="2"/>
      <c r="PL1514" s="2"/>
      <c r="PM1514" s="2"/>
      <c r="PN1514" s="2"/>
      <c r="PO1514" s="2"/>
    </row>
    <row r="1515" spans="1:431" ht="98" hidden="1" x14ac:dyDescent="0.15">
      <c r="A1515" s="6" t="s">
        <v>1541</v>
      </c>
      <c r="B1515" s="3"/>
      <c r="C1515" s="6"/>
      <c r="D1515" s="6"/>
      <c r="E1515" s="3"/>
      <c r="F1515" s="6"/>
      <c r="G1515" s="6"/>
      <c r="H1515" s="6"/>
      <c r="I1515" s="3"/>
      <c r="J1515" s="6"/>
      <c r="K1515" s="3"/>
      <c r="L1515" s="3"/>
      <c r="M1515" s="3"/>
      <c r="N1515" s="6"/>
      <c r="O1515" s="3"/>
      <c r="P1515" s="6"/>
      <c r="Q1515" s="6"/>
      <c r="R1515" s="6"/>
      <c r="S1515" s="3"/>
      <c r="T1515" s="3"/>
      <c r="U1515" s="3"/>
      <c r="V1515" s="3"/>
      <c r="W1515" s="3"/>
      <c r="X1515" s="3"/>
      <c r="Y1515" s="6"/>
      <c r="Z1515" s="6"/>
      <c r="AA1515" s="6"/>
      <c r="AB1515" s="3"/>
      <c r="AC1515" s="6"/>
      <c r="AD1515" s="6"/>
      <c r="AE1515" s="3"/>
      <c r="AF1515" s="3"/>
      <c r="AG1515" s="6"/>
      <c r="AH1515" s="6"/>
      <c r="AI1515" s="3"/>
      <c r="AJ1515" s="3"/>
      <c r="AK1515" s="3"/>
      <c r="AL1515" s="3"/>
      <c r="AM1515" s="6"/>
      <c r="AN1515" s="3"/>
      <c r="AO1515" s="3"/>
      <c r="AP1515" s="3"/>
      <c r="AQ1515" s="3"/>
      <c r="AR1515" s="3"/>
      <c r="AS1515" s="3"/>
      <c r="AT1515" s="6"/>
      <c r="AU1515" s="6"/>
      <c r="AV1515" s="6"/>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v>1970</v>
      </c>
      <c r="BZ1515" s="3" t="s">
        <v>2504</v>
      </c>
      <c r="CA1515" s="3" t="s">
        <v>2395</v>
      </c>
      <c r="CB1515" s="3" t="s">
        <v>2514</v>
      </c>
      <c r="CC1515" s="3" t="s">
        <v>2432</v>
      </c>
      <c r="CD1515" s="3"/>
      <c r="CE1515" s="3"/>
      <c r="CF1515" s="7"/>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J1515" s="1"/>
      <c r="DK1515" s="1"/>
      <c r="DL1515" s="1"/>
      <c r="DM1515" s="1"/>
      <c r="DN1515" s="1"/>
      <c r="DO1515" s="1"/>
      <c r="DQ1515" s="1"/>
      <c r="DT1515" s="1"/>
      <c r="DW1515" s="1"/>
      <c r="DX1515" s="1"/>
      <c r="DY1515" s="1"/>
      <c r="DZ1515" s="1"/>
      <c r="EA1515" s="1"/>
      <c r="EB1515" s="1"/>
      <c r="EC1515" s="1"/>
      <c r="EF1515" s="1"/>
      <c r="ER1515" s="1"/>
      <c r="ET1515" s="1"/>
      <c r="FH1515" s="1"/>
      <c r="FI1515" s="1"/>
      <c r="LT1515" s="2"/>
      <c r="LU1515" s="2"/>
      <c r="LV1515" s="2"/>
      <c r="LW1515" s="2"/>
      <c r="LX1515" s="2"/>
      <c r="LY1515" s="2"/>
      <c r="LZ1515" s="2"/>
      <c r="MA1515" s="2"/>
      <c r="MB1515" s="2"/>
      <c r="MC1515" s="2"/>
      <c r="MD1515" s="2"/>
      <c r="ME1515" s="2"/>
      <c r="MF1515" s="2"/>
      <c r="MG1515" s="2"/>
      <c r="MH1515" s="2"/>
      <c r="MI1515" s="2"/>
      <c r="MJ1515" s="2"/>
      <c r="MK1515" s="2"/>
      <c r="ML1515" s="2"/>
      <c r="MM1515" s="2"/>
      <c r="MN1515" s="2"/>
      <c r="MO1515" s="2"/>
      <c r="MP1515" s="2"/>
      <c r="MQ1515" s="2"/>
      <c r="MR1515" s="2"/>
      <c r="MS1515" s="2"/>
      <c r="MT1515" s="2"/>
      <c r="MU1515" s="2"/>
      <c r="MV1515" s="2"/>
      <c r="MW1515" s="2"/>
      <c r="MX1515" s="2"/>
      <c r="MY1515" s="2"/>
      <c r="MZ1515" s="2"/>
      <c r="NA1515" s="2"/>
      <c r="NB1515" s="2"/>
      <c r="NC1515" s="2"/>
      <c r="ND1515" s="2"/>
      <c r="NE1515" s="2"/>
      <c r="NF1515" s="2"/>
      <c r="NG1515" s="2"/>
      <c r="NH1515" s="2"/>
      <c r="NI1515" s="2"/>
      <c r="NJ1515" s="2"/>
      <c r="NK1515" s="2"/>
      <c r="NL1515" s="2"/>
      <c r="NM1515" s="2"/>
      <c r="NN1515" s="2"/>
      <c r="NO1515" s="2"/>
      <c r="NP1515" s="2"/>
      <c r="NQ1515" s="2"/>
      <c r="NR1515" s="2"/>
      <c r="NS1515" s="2"/>
      <c r="NT1515" s="2"/>
      <c r="NU1515" s="2"/>
      <c r="NV1515" s="2"/>
      <c r="NW1515" s="2"/>
      <c r="NX1515" s="2"/>
      <c r="NY1515" s="2"/>
      <c r="NZ1515" s="2"/>
      <c r="OA1515" s="2"/>
      <c r="OB1515" s="2"/>
      <c r="OC1515" s="2"/>
      <c r="OD1515" s="2"/>
      <c r="OE1515" s="2"/>
      <c r="OF1515" s="2"/>
      <c r="OG1515" s="2"/>
      <c r="OH1515" s="2"/>
      <c r="OI1515" s="2"/>
      <c r="OJ1515" s="2"/>
      <c r="OK1515" s="2"/>
      <c r="OL1515" s="2"/>
      <c r="OM1515" s="2"/>
      <c r="ON1515" s="2"/>
      <c r="OO1515" s="2"/>
      <c r="OP1515" s="2"/>
      <c r="OQ1515" s="2"/>
      <c r="OR1515" s="2"/>
      <c r="OS1515" s="2"/>
      <c r="OT1515" s="2"/>
      <c r="OU1515" s="2"/>
      <c r="OV1515" s="2"/>
      <c r="OW1515" s="2"/>
      <c r="OX1515" s="2"/>
      <c r="OY1515" s="2"/>
      <c r="OZ1515" s="2"/>
      <c r="PA1515" s="2"/>
      <c r="PB1515" s="2"/>
      <c r="PC1515" s="2"/>
      <c r="PD1515" s="2"/>
      <c r="PE1515" s="2"/>
      <c r="PF1515" s="2"/>
      <c r="PG1515" s="2"/>
      <c r="PH1515" s="2"/>
      <c r="PI1515" s="2"/>
      <c r="PJ1515" s="2"/>
      <c r="PK1515" s="2"/>
      <c r="PL1515" s="2"/>
      <c r="PM1515" s="2"/>
      <c r="PN1515" s="2"/>
      <c r="PO1515" s="2"/>
    </row>
    <row r="1516" spans="1:431" ht="98" hidden="1" x14ac:dyDescent="0.15">
      <c r="A1516" s="6" t="s">
        <v>1544</v>
      </c>
      <c r="B1516" s="3"/>
      <c r="C1516" s="6"/>
      <c r="D1516" s="6"/>
      <c r="E1516" s="3"/>
      <c r="F1516" s="6"/>
      <c r="G1516" s="6"/>
      <c r="H1516" s="6"/>
      <c r="I1516" s="3"/>
      <c r="J1516" s="6"/>
      <c r="K1516" s="3"/>
      <c r="L1516" s="3"/>
      <c r="M1516" s="3"/>
      <c r="N1516" s="6"/>
      <c r="O1516" s="3"/>
      <c r="P1516" s="6"/>
      <c r="Q1516" s="6"/>
      <c r="R1516" s="6"/>
      <c r="S1516" s="3"/>
      <c r="T1516" s="3"/>
      <c r="U1516" s="3"/>
      <c r="V1516" s="3"/>
      <c r="W1516" s="3"/>
      <c r="X1516" s="3"/>
      <c r="Y1516" s="6"/>
      <c r="Z1516" s="6"/>
      <c r="AA1516" s="6"/>
      <c r="AB1516" s="3"/>
      <c r="AC1516" s="6"/>
      <c r="AD1516" s="6"/>
      <c r="AE1516" s="3"/>
      <c r="AF1516" s="3"/>
      <c r="AG1516" s="6"/>
      <c r="AH1516" s="6"/>
      <c r="AI1516" s="3"/>
      <c r="AJ1516" s="3"/>
      <c r="AK1516" s="3"/>
      <c r="AL1516" s="3"/>
      <c r="AM1516" s="6"/>
      <c r="AN1516" s="3"/>
      <c r="AO1516" s="3"/>
      <c r="AP1516" s="3"/>
      <c r="AQ1516" s="3"/>
      <c r="AR1516" s="3"/>
      <c r="AS1516" s="3"/>
      <c r="AT1516" s="6"/>
      <c r="AU1516" s="6"/>
      <c r="AV1516" s="6"/>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v>1970</v>
      </c>
      <c r="BZ1516" s="3" t="s">
        <v>2504</v>
      </c>
      <c r="CA1516" s="3" t="s">
        <v>2395</v>
      </c>
      <c r="CB1516" s="3" t="s">
        <v>2514</v>
      </c>
      <c r="CC1516" s="3" t="s">
        <v>2432</v>
      </c>
      <c r="CD1516" s="3"/>
      <c r="CE1516" s="3"/>
      <c r="CF1516" s="7"/>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J1516" s="1"/>
      <c r="DK1516" s="1"/>
      <c r="DL1516" s="1"/>
      <c r="DM1516" s="1"/>
      <c r="DN1516" s="1"/>
      <c r="DO1516" s="1"/>
      <c r="DQ1516" s="1"/>
      <c r="DT1516" s="1"/>
      <c r="DW1516" s="1"/>
      <c r="DX1516" s="1"/>
      <c r="DY1516" s="1"/>
      <c r="DZ1516" s="1"/>
      <c r="EA1516" s="1"/>
      <c r="EB1516" s="1"/>
      <c r="EC1516" s="1"/>
      <c r="EF1516" s="1"/>
      <c r="ER1516" s="1"/>
      <c r="ET1516" s="1"/>
      <c r="FH1516" s="1"/>
      <c r="FI1516" s="1"/>
      <c r="LT1516" s="2"/>
      <c r="LU1516" s="2"/>
      <c r="LV1516" s="2"/>
      <c r="LW1516" s="2"/>
      <c r="LX1516" s="2"/>
      <c r="LY1516" s="2"/>
      <c r="LZ1516" s="2"/>
      <c r="MA1516" s="2"/>
      <c r="MB1516" s="2"/>
      <c r="MC1516" s="2"/>
      <c r="MD1516" s="2"/>
      <c r="ME1516" s="2"/>
      <c r="MF1516" s="2"/>
      <c r="MG1516" s="2"/>
      <c r="MH1516" s="2"/>
      <c r="MI1516" s="2"/>
      <c r="MJ1516" s="2"/>
      <c r="MK1516" s="2"/>
      <c r="ML1516" s="2"/>
      <c r="MM1516" s="2"/>
      <c r="MN1516" s="2"/>
      <c r="MO1516" s="2"/>
      <c r="MP1516" s="2"/>
      <c r="MQ1516" s="2"/>
      <c r="MR1516" s="2"/>
      <c r="MS1516" s="2"/>
      <c r="MT1516" s="2"/>
      <c r="MU1516" s="2"/>
      <c r="MV1516" s="2"/>
      <c r="MW1516" s="2"/>
      <c r="MX1516" s="2"/>
      <c r="MY1516" s="2"/>
      <c r="MZ1516" s="2"/>
      <c r="NA1516" s="2"/>
      <c r="NB1516" s="2"/>
      <c r="NC1516" s="2"/>
      <c r="ND1516" s="2"/>
      <c r="NE1516" s="2"/>
      <c r="NF1516" s="2"/>
      <c r="NG1516" s="2"/>
      <c r="NH1516" s="2"/>
      <c r="NI1516" s="2"/>
      <c r="NJ1516" s="2"/>
      <c r="NK1516" s="2"/>
      <c r="NL1516" s="2"/>
      <c r="NM1516" s="2"/>
      <c r="NN1516" s="2"/>
      <c r="NO1516" s="2"/>
      <c r="NP1516" s="2"/>
      <c r="NQ1516" s="2"/>
      <c r="NR1516" s="2"/>
      <c r="NS1516" s="2"/>
      <c r="NT1516" s="2"/>
      <c r="NU1516" s="2"/>
      <c r="NV1516" s="2"/>
      <c r="NW1516" s="2"/>
      <c r="NX1516" s="2"/>
      <c r="NY1516" s="2"/>
      <c r="NZ1516" s="2"/>
      <c r="OA1516" s="2"/>
      <c r="OB1516" s="2"/>
      <c r="OC1516" s="2"/>
      <c r="OD1516" s="2"/>
      <c r="OE1516" s="2"/>
      <c r="OF1516" s="2"/>
      <c r="OG1516" s="2"/>
      <c r="OH1516" s="2"/>
      <c r="OI1516" s="2"/>
      <c r="OJ1516" s="2"/>
      <c r="OK1516" s="2"/>
      <c r="OL1516" s="2"/>
      <c r="OM1516" s="2"/>
      <c r="ON1516" s="2"/>
      <c r="OO1516" s="2"/>
      <c r="OP1516" s="2"/>
      <c r="OQ1516" s="2"/>
      <c r="OR1516" s="2"/>
      <c r="OS1516" s="2"/>
      <c r="OT1516" s="2"/>
      <c r="OU1516" s="2"/>
      <c r="OV1516" s="2"/>
      <c r="OW1516" s="2"/>
      <c r="OX1516" s="2"/>
      <c r="OY1516" s="2"/>
      <c r="OZ1516" s="2"/>
      <c r="PA1516" s="2"/>
      <c r="PB1516" s="2"/>
      <c r="PC1516" s="2"/>
      <c r="PD1516" s="2"/>
      <c r="PE1516" s="2"/>
      <c r="PF1516" s="2"/>
      <c r="PG1516" s="2"/>
      <c r="PH1516" s="2"/>
      <c r="PI1516" s="2"/>
      <c r="PJ1516" s="2"/>
      <c r="PK1516" s="2"/>
      <c r="PL1516" s="2"/>
      <c r="PM1516" s="2"/>
      <c r="PN1516" s="2"/>
      <c r="PO1516" s="2"/>
    </row>
    <row r="1517" spans="1:431" ht="98" hidden="1" x14ac:dyDescent="0.15">
      <c r="A1517" s="6" t="s">
        <v>1547</v>
      </c>
      <c r="B1517" s="3"/>
      <c r="C1517" s="6"/>
      <c r="D1517" s="6"/>
      <c r="E1517" s="3"/>
      <c r="F1517" s="6"/>
      <c r="G1517" s="6"/>
      <c r="H1517" s="6"/>
      <c r="I1517" s="3"/>
      <c r="J1517" s="6"/>
      <c r="K1517" s="3"/>
      <c r="L1517" s="3"/>
      <c r="M1517" s="3"/>
      <c r="N1517" s="6"/>
      <c r="O1517" s="3"/>
      <c r="P1517" s="6"/>
      <c r="Q1517" s="6"/>
      <c r="R1517" s="6"/>
      <c r="S1517" s="3"/>
      <c r="T1517" s="3"/>
      <c r="U1517" s="3"/>
      <c r="V1517" s="3"/>
      <c r="W1517" s="3"/>
      <c r="X1517" s="3"/>
      <c r="Y1517" s="6"/>
      <c r="Z1517" s="6"/>
      <c r="AA1517" s="6"/>
      <c r="AB1517" s="3"/>
      <c r="AC1517" s="6"/>
      <c r="AD1517" s="6"/>
      <c r="AE1517" s="3"/>
      <c r="AF1517" s="3"/>
      <c r="AG1517" s="6"/>
      <c r="AH1517" s="6"/>
      <c r="AI1517" s="3"/>
      <c r="AJ1517" s="3"/>
      <c r="AK1517" s="3"/>
      <c r="AL1517" s="3"/>
      <c r="AM1517" s="6"/>
      <c r="AN1517" s="3"/>
      <c r="AO1517" s="3"/>
      <c r="AP1517" s="3"/>
      <c r="AQ1517" s="3"/>
      <c r="AR1517" s="3"/>
      <c r="AS1517" s="3"/>
      <c r="AT1517" s="6"/>
      <c r="AU1517" s="6"/>
      <c r="AV1517" s="6"/>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v>1970</v>
      </c>
      <c r="BZ1517" s="3" t="s">
        <v>2504</v>
      </c>
      <c r="CA1517" s="3" t="s">
        <v>2395</v>
      </c>
      <c r="CB1517" s="3" t="s">
        <v>2514</v>
      </c>
      <c r="CC1517" s="3" t="s">
        <v>2432</v>
      </c>
      <c r="CD1517" s="3"/>
      <c r="CE1517" s="3"/>
      <c r="CF1517" s="7"/>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J1517" s="1"/>
      <c r="DK1517" s="1"/>
      <c r="DL1517" s="1"/>
      <c r="DM1517" s="1"/>
      <c r="DN1517" s="1"/>
      <c r="DO1517" s="1"/>
      <c r="DQ1517" s="1"/>
      <c r="DT1517" s="1"/>
      <c r="DW1517" s="1"/>
      <c r="DX1517" s="1"/>
      <c r="DY1517" s="1"/>
      <c r="DZ1517" s="1"/>
      <c r="EA1517" s="1"/>
      <c r="EB1517" s="1"/>
      <c r="EC1517" s="1"/>
      <c r="EF1517" s="1"/>
      <c r="ER1517" s="1"/>
      <c r="ET1517" s="1"/>
      <c r="FH1517" s="1"/>
      <c r="FI1517" s="1"/>
      <c r="LT1517" s="2"/>
      <c r="LU1517" s="2"/>
      <c r="LV1517" s="2"/>
      <c r="LW1517" s="2"/>
      <c r="LX1517" s="2"/>
      <c r="LY1517" s="2"/>
      <c r="LZ1517" s="2"/>
      <c r="MA1517" s="2"/>
      <c r="MB1517" s="2"/>
      <c r="MC1517" s="2"/>
      <c r="MD1517" s="2"/>
      <c r="ME1517" s="2"/>
      <c r="MF1517" s="2"/>
      <c r="MG1517" s="2"/>
      <c r="MH1517" s="2"/>
      <c r="MI1517" s="2"/>
      <c r="MJ1517" s="2"/>
      <c r="MK1517" s="2"/>
      <c r="ML1517" s="2"/>
      <c r="MM1517" s="2"/>
      <c r="MN1517" s="2"/>
      <c r="MO1517" s="2"/>
      <c r="MP1517" s="2"/>
      <c r="MQ1517" s="2"/>
      <c r="MR1517" s="2"/>
      <c r="MS1517" s="2"/>
      <c r="MT1517" s="2"/>
      <c r="MU1517" s="2"/>
      <c r="MV1517" s="2"/>
      <c r="MW1517" s="2"/>
      <c r="MX1517" s="2"/>
      <c r="MY1517" s="2"/>
      <c r="MZ1517" s="2"/>
      <c r="NA1517" s="2"/>
      <c r="NB1517" s="2"/>
      <c r="NC1517" s="2"/>
      <c r="ND1517" s="2"/>
      <c r="NE1517" s="2"/>
      <c r="NF1517" s="2"/>
      <c r="NG1517" s="2"/>
      <c r="NH1517" s="2"/>
      <c r="NI1517" s="2"/>
      <c r="NJ1517" s="2"/>
      <c r="NK1517" s="2"/>
      <c r="NL1517" s="2"/>
      <c r="NM1517" s="2"/>
      <c r="NN1517" s="2"/>
      <c r="NO1517" s="2"/>
      <c r="NP1517" s="2"/>
      <c r="NQ1517" s="2"/>
      <c r="NR1517" s="2"/>
      <c r="NS1517" s="2"/>
      <c r="NT1517" s="2"/>
      <c r="NU1517" s="2"/>
      <c r="NV1517" s="2"/>
      <c r="NW1517" s="2"/>
      <c r="NX1517" s="2"/>
      <c r="NY1517" s="2"/>
      <c r="NZ1517" s="2"/>
      <c r="OA1517" s="2"/>
      <c r="OB1517" s="2"/>
      <c r="OC1517" s="2"/>
      <c r="OD1517" s="2"/>
      <c r="OE1517" s="2"/>
      <c r="OF1517" s="2"/>
      <c r="OG1517" s="2"/>
      <c r="OH1517" s="2"/>
      <c r="OI1517" s="2"/>
      <c r="OJ1517" s="2"/>
      <c r="OK1517" s="2"/>
      <c r="OL1517" s="2"/>
      <c r="OM1517" s="2"/>
      <c r="ON1517" s="2"/>
      <c r="OO1517" s="2"/>
      <c r="OP1517" s="2"/>
      <c r="OQ1517" s="2"/>
      <c r="OR1517" s="2"/>
      <c r="OS1517" s="2"/>
      <c r="OT1517" s="2"/>
      <c r="OU1517" s="2"/>
      <c r="OV1517" s="2"/>
      <c r="OW1517" s="2"/>
      <c r="OX1517" s="2"/>
      <c r="OY1517" s="2"/>
      <c r="OZ1517" s="2"/>
      <c r="PA1517" s="2"/>
      <c r="PB1517" s="2"/>
      <c r="PC1517" s="2"/>
      <c r="PD1517" s="2"/>
      <c r="PE1517" s="2"/>
      <c r="PF1517" s="2"/>
      <c r="PG1517" s="2"/>
      <c r="PH1517" s="2"/>
      <c r="PI1517" s="2"/>
      <c r="PJ1517" s="2"/>
      <c r="PK1517" s="2"/>
      <c r="PL1517" s="2"/>
      <c r="PM1517" s="2"/>
      <c r="PN1517" s="2"/>
      <c r="PO1517" s="2"/>
    </row>
    <row r="1518" spans="1:431" ht="98" hidden="1" x14ac:dyDescent="0.15">
      <c r="A1518" s="6" t="s">
        <v>1550</v>
      </c>
      <c r="B1518" s="3"/>
      <c r="C1518" s="6"/>
      <c r="D1518" s="6"/>
      <c r="E1518" s="3"/>
      <c r="F1518" s="6"/>
      <c r="G1518" s="6"/>
      <c r="H1518" s="6"/>
      <c r="I1518" s="3"/>
      <c r="J1518" s="6"/>
      <c r="K1518" s="3"/>
      <c r="L1518" s="3"/>
      <c r="M1518" s="3"/>
      <c r="N1518" s="6"/>
      <c r="O1518" s="3"/>
      <c r="P1518" s="6"/>
      <c r="Q1518" s="6"/>
      <c r="R1518" s="6"/>
      <c r="S1518" s="3"/>
      <c r="T1518" s="3"/>
      <c r="U1518" s="3"/>
      <c r="V1518" s="3"/>
      <c r="W1518" s="3"/>
      <c r="X1518" s="3"/>
      <c r="Y1518" s="6"/>
      <c r="Z1518" s="6"/>
      <c r="AA1518" s="6"/>
      <c r="AB1518" s="3"/>
      <c r="AC1518" s="6"/>
      <c r="AD1518" s="6"/>
      <c r="AE1518" s="3"/>
      <c r="AF1518" s="3"/>
      <c r="AG1518" s="6"/>
      <c r="AH1518" s="6"/>
      <c r="AI1518" s="3"/>
      <c r="AJ1518" s="3"/>
      <c r="AK1518" s="3"/>
      <c r="AL1518" s="3"/>
      <c r="AM1518" s="6"/>
      <c r="AN1518" s="3"/>
      <c r="AO1518" s="3"/>
      <c r="AP1518" s="3"/>
      <c r="AQ1518" s="3"/>
      <c r="AR1518" s="3"/>
      <c r="AS1518" s="3"/>
      <c r="AT1518" s="6"/>
      <c r="AU1518" s="6"/>
      <c r="AV1518" s="6"/>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v>1970</v>
      </c>
      <c r="BZ1518" s="3" t="s">
        <v>2504</v>
      </c>
      <c r="CA1518" s="3" t="s">
        <v>2395</v>
      </c>
      <c r="CB1518" s="3" t="s">
        <v>2514</v>
      </c>
      <c r="CC1518" s="3" t="s">
        <v>2432</v>
      </c>
      <c r="CD1518" s="3"/>
      <c r="CE1518" s="3"/>
      <c r="CF1518" s="7"/>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J1518" s="1"/>
      <c r="DK1518" s="1"/>
      <c r="DL1518" s="1"/>
      <c r="DM1518" s="1"/>
      <c r="DN1518" s="1"/>
      <c r="DO1518" s="1"/>
      <c r="DQ1518" s="1"/>
      <c r="DT1518" s="1"/>
      <c r="DW1518" s="1"/>
      <c r="DX1518" s="1"/>
      <c r="DY1518" s="1"/>
      <c r="DZ1518" s="1"/>
      <c r="EA1518" s="1"/>
      <c r="EB1518" s="1"/>
      <c r="EC1518" s="1"/>
      <c r="EF1518" s="1"/>
      <c r="ER1518" s="1"/>
      <c r="ET1518" s="1"/>
      <c r="FH1518" s="1"/>
      <c r="FI1518" s="1"/>
      <c r="LT1518" s="2"/>
      <c r="LU1518" s="2"/>
      <c r="LV1518" s="2"/>
      <c r="LW1518" s="2"/>
      <c r="LX1518" s="2"/>
      <c r="LY1518" s="2"/>
      <c r="LZ1518" s="2"/>
      <c r="MA1518" s="2"/>
      <c r="MB1518" s="2"/>
      <c r="MC1518" s="2"/>
      <c r="MD1518" s="2"/>
      <c r="ME1518" s="2"/>
      <c r="MF1518" s="2"/>
      <c r="MG1518" s="2"/>
      <c r="MH1518" s="2"/>
      <c r="MI1518" s="2"/>
      <c r="MJ1518" s="2"/>
      <c r="MK1518" s="2"/>
      <c r="ML1518" s="2"/>
      <c r="MM1518" s="2"/>
      <c r="MN1518" s="2"/>
      <c r="MO1518" s="2"/>
      <c r="MP1518" s="2"/>
      <c r="MQ1518" s="2"/>
      <c r="MR1518" s="2"/>
      <c r="MS1518" s="2"/>
      <c r="MT1518" s="2"/>
      <c r="MU1518" s="2"/>
      <c r="MV1518" s="2"/>
      <c r="MW1518" s="2"/>
      <c r="MX1518" s="2"/>
      <c r="MY1518" s="2"/>
      <c r="MZ1518" s="2"/>
      <c r="NA1518" s="2"/>
      <c r="NB1518" s="2"/>
      <c r="NC1518" s="2"/>
      <c r="ND1518" s="2"/>
      <c r="NE1518" s="2"/>
      <c r="NF1518" s="2"/>
      <c r="NG1518" s="2"/>
      <c r="NH1518" s="2"/>
      <c r="NI1518" s="2"/>
      <c r="NJ1518" s="2"/>
      <c r="NK1518" s="2"/>
      <c r="NL1518" s="2"/>
      <c r="NM1518" s="2"/>
      <c r="NN1518" s="2"/>
      <c r="NO1518" s="2"/>
      <c r="NP1518" s="2"/>
      <c r="NQ1518" s="2"/>
      <c r="NR1518" s="2"/>
      <c r="NS1518" s="2"/>
      <c r="NT1518" s="2"/>
      <c r="NU1518" s="2"/>
      <c r="NV1518" s="2"/>
      <c r="NW1518" s="2"/>
      <c r="NX1518" s="2"/>
      <c r="NY1518" s="2"/>
      <c r="NZ1518" s="2"/>
      <c r="OA1518" s="2"/>
      <c r="OB1518" s="2"/>
      <c r="OC1518" s="2"/>
      <c r="OD1518" s="2"/>
      <c r="OE1518" s="2"/>
      <c r="OF1518" s="2"/>
      <c r="OG1518" s="2"/>
      <c r="OH1518" s="2"/>
      <c r="OI1518" s="2"/>
      <c r="OJ1518" s="2"/>
      <c r="OK1518" s="2"/>
      <c r="OL1518" s="2"/>
      <c r="OM1518" s="2"/>
      <c r="ON1518" s="2"/>
      <c r="OO1518" s="2"/>
      <c r="OP1518" s="2"/>
      <c r="OQ1518" s="2"/>
      <c r="OR1518" s="2"/>
      <c r="OS1518" s="2"/>
      <c r="OT1518" s="2"/>
      <c r="OU1518" s="2"/>
      <c r="OV1518" s="2"/>
      <c r="OW1518" s="2"/>
      <c r="OX1518" s="2"/>
      <c r="OY1518" s="2"/>
      <c r="OZ1518" s="2"/>
      <c r="PA1518" s="2"/>
      <c r="PB1518" s="2"/>
      <c r="PC1518" s="2"/>
      <c r="PD1518" s="2"/>
      <c r="PE1518" s="2"/>
      <c r="PF1518" s="2"/>
      <c r="PG1518" s="2"/>
      <c r="PH1518" s="2"/>
      <c r="PI1518" s="2"/>
      <c r="PJ1518" s="2"/>
      <c r="PK1518" s="2"/>
      <c r="PL1518" s="2"/>
      <c r="PM1518" s="2"/>
      <c r="PN1518" s="2"/>
      <c r="PO1518" s="2"/>
    </row>
    <row r="1519" spans="1:431" ht="98" hidden="1" x14ac:dyDescent="0.15">
      <c r="A1519" s="6" t="s">
        <v>1553</v>
      </c>
      <c r="B1519" s="3"/>
      <c r="C1519" s="6"/>
      <c r="D1519" s="6"/>
      <c r="E1519" s="3"/>
      <c r="F1519" s="6"/>
      <c r="G1519" s="6"/>
      <c r="H1519" s="6"/>
      <c r="I1519" s="3"/>
      <c r="J1519" s="6"/>
      <c r="K1519" s="3"/>
      <c r="L1519" s="3"/>
      <c r="M1519" s="3"/>
      <c r="N1519" s="6"/>
      <c r="O1519" s="3"/>
      <c r="P1519" s="6"/>
      <c r="Q1519" s="6"/>
      <c r="R1519" s="6"/>
      <c r="S1519" s="3"/>
      <c r="T1519" s="3"/>
      <c r="U1519" s="3"/>
      <c r="V1519" s="3"/>
      <c r="W1519" s="3"/>
      <c r="X1519" s="3"/>
      <c r="Y1519" s="6"/>
      <c r="Z1519" s="6"/>
      <c r="AA1519" s="6"/>
      <c r="AB1519" s="3"/>
      <c r="AC1519" s="6"/>
      <c r="AD1519" s="6"/>
      <c r="AE1519" s="3"/>
      <c r="AF1519" s="3"/>
      <c r="AG1519" s="6"/>
      <c r="AH1519" s="6"/>
      <c r="AI1519" s="3"/>
      <c r="AJ1519" s="3"/>
      <c r="AK1519" s="3"/>
      <c r="AL1519" s="3"/>
      <c r="AM1519" s="6"/>
      <c r="AN1519" s="3"/>
      <c r="AO1519" s="3"/>
      <c r="AP1519" s="3"/>
      <c r="AQ1519" s="3"/>
      <c r="AR1519" s="3"/>
      <c r="AS1519" s="3"/>
      <c r="AT1519" s="6"/>
      <c r="AU1519" s="6"/>
      <c r="AV1519" s="6"/>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v>1970</v>
      </c>
      <c r="BZ1519" s="3" t="s">
        <v>2504</v>
      </c>
      <c r="CA1519" s="3" t="s">
        <v>2395</v>
      </c>
      <c r="CB1519" s="3" t="s">
        <v>2514</v>
      </c>
      <c r="CC1519" s="3" t="s">
        <v>2432</v>
      </c>
      <c r="CD1519" s="3"/>
      <c r="CE1519" s="3"/>
      <c r="CF1519" s="7"/>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J1519" s="1"/>
      <c r="DK1519" s="1"/>
      <c r="DL1519" s="1"/>
      <c r="DM1519" s="1"/>
      <c r="DN1519" s="1"/>
      <c r="DO1519" s="1"/>
      <c r="DQ1519" s="1"/>
      <c r="DT1519" s="1"/>
      <c r="DW1519" s="1"/>
      <c r="DX1519" s="1"/>
      <c r="DY1519" s="1"/>
      <c r="DZ1519" s="1"/>
      <c r="EA1519" s="1"/>
      <c r="EB1519" s="1"/>
      <c r="EC1519" s="1"/>
      <c r="EF1519" s="1"/>
      <c r="ER1519" s="1"/>
      <c r="ET1519" s="1"/>
      <c r="FH1519" s="1"/>
      <c r="FI1519" s="1"/>
      <c r="LT1519" s="2"/>
      <c r="LU1519" s="2"/>
      <c r="LV1519" s="2"/>
      <c r="LW1519" s="2"/>
      <c r="LX1519" s="2"/>
      <c r="LY1519" s="2"/>
      <c r="LZ1519" s="2"/>
      <c r="MA1519" s="2"/>
      <c r="MB1519" s="2"/>
      <c r="MC1519" s="2"/>
      <c r="MD1519" s="2"/>
      <c r="ME1519" s="2"/>
      <c r="MF1519" s="2"/>
      <c r="MG1519" s="2"/>
      <c r="MH1519" s="2"/>
      <c r="MI1519" s="2"/>
      <c r="MJ1519" s="2"/>
      <c r="MK1519" s="2"/>
      <c r="ML1519" s="2"/>
      <c r="MM1519" s="2"/>
      <c r="MN1519" s="2"/>
      <c r="MO1519" s="2"/>
      <c r="MP1519" s="2"/>
      <c r="MQ1519" s="2"/>
      <c r="MR1519" s="2"/>
      <c r="MS1519" s="2"/>
      <c r="MT1519" s="2"/>
      <c r="MU1519" s="2"/>
      <c r="MV1519" s="2"/>
      <c r="MW1519" s="2"/>
      <c r="MX1519" s="2"/>
      <c r="MY1519" s="2"/>
      <c r="MZ1519" s="2"/>
      <c r="NA1519" s="2"/>
      <c r="NB1519" s="2"/>
      <c r="NC1519" s="2"/>
      <c r="ND1519" s="2"/>
      <c r="NE1519" s="2"/>
      <c r="NF1519" s="2"/>
      <c r="NG1519" s="2"/>
      <c r="NH1519" s="2"/>
      <c r="NI1519" s="2"/>
      <c r="NJ1519" s="2"/>
      <c r="NK1519" s="2"/>
      <c r="NL1519" s="2"/>
      <c r="NM1519" s="2"/>
      <c r="NN1519" s="2"/>
      <c r="NO1519" s="2"/>
      <c r="NP1519" s="2"/>
      <c r="NQ1519" s="2"/>
      <c r="NR1519" s="2"/>
      <c r="NS1519" s="2"/>
      <c r="NT1519" s="2"/>
      <c r="NU1519" s="2"/>
      <c r="NV1519" s="2"/>
      <c r="NW1519" s="2"/>
      <c r="NX1519" s="2"/>
      <c r="NY1519" s="2"/>
      <c r="NZ1519" s="2"/>
      <c r="OA1519" s="2"/>
      <c r="OB1519" s="2"/>
      <c r="OC1519" s="2"/>
      <c r="OD1519" s="2"/>
      <c r="OE1519" s="2"/>
      <c r="OF1519" s="2"/>
      <c r="OG1519" s="2"/>
      <c r="OH1519" s="2"/>
      <c r="OI1519" s="2"/>
      <c r="OJ1519" s="2"/>
      <c r="OK1519" s="2"/>
      <c r="OL1519" s="2"/>
      <c r="OM1519" s="2"/>
      <c r="ON1519" s="2"/>
      <c r="OO1519" s="2"/>
      <c r="OP1519" s="2"/>
      <c r="OQ1519" s="2"/>
      <c r="OR1519" s="2"/>
      <c r="OS1519" s="2"/>
      <c r="OT1519" s="2"/>
      <c r="OU1519" s="2"/>
      <c r="OV1519" s="2"/>
      <c r="OW1519" s="2"/>
      <c r="OX1519" s="2"/>
      <c r="OY1519" s="2"/>
      <c r="OZ1519" s="2"/>
      <c r="PA1519" s="2"/>
      <c r="PB1519" s="2"/>
      <c r="PC1519" s="2"/>
      <c r="PD1519" s="2"/>
      <c r="PE1519" s="2"/>
      <c r="PF1519" s="2"/>
      <c r="PG1519" s="2"/>
      <c r="PH1519" s="2"/>
      <c r="PI1519" s="2"/>
      <c r="PJ1519" s="2"/>
      <c r="PK1519" s="2"/>
      <c r="PL1519" s="2"/>
      <c r="PM1519" s="2"/>
      <c r="PN1519" s="2"/>
      <c r="PO1519" s="2"/>
    </row>
    <row r="1520" spans="1:431" ht="98" hidden="1" x14ac:dyDescent="0.15">
      <c r="A1520" s="6" t="s">
        <v>1556</v>
      </c>
      <c r="B1520" s="3"/>
      <c r="C1520" s="6"/>
      <c r="D1520" s="6"/>
      <c r="E1520" s="3"/>
      <c r="F1520" s="6"/>
      <c r="G1520" s="6"/>
      <c r="H1520" s="6"/>
      <c r="I1520" s="3"/>
      <c r="J1520" s="6"/>
      <c r="K1520" s="3"/>
      <c r="L1520" s="3"/>
      <c r="M1520" s="3"/>
      <c r="N1520" s="6"/>
      <c r="O1520" s="3"/>
      <c r="P1520" s="6"/>
      <c r="Q1520" s="6"/>
      <c r="R1520" s="6"/>
      <c r="S1520" s="3"/>
      <c r="T1520" s="3"/>
      <c r="U1520" s="3"/>
      <c r="V1520" s="3"/>
      <c r="W1520" s="3"/>
      <c r="X1520" s="3"/>
      <c r="Y1520" s="6"/>
      <c r="Z1520" s="6"/>
      <c r="AA1520" s="6"/>
      <c r="AB1520" s="3"/>
      <c r="AC1520" s="6"/>
      <c r="AD1520" s="6"/>
      <c r="AE1520" s="3">
        <v>1</v>
      </c>
      <c r="AF1520" s="3"/>
      <c r="AG1520" s="6"/>
      <c r="AH1520" s="6"/>
      <c r="AI1520" s="3"/>
      <c r="AJ1520" s="3"/>
      <c r="AK1520" s="3"/>
      <c r="AL1520" s="3"/>
      <c r="AM1520" s="6"/>
      <c r="AN1520" s="3"/>
      <c r="AO1520" s="3"/>
      <c r="AP1520" s="3"/>
      <c r="AQ1520" s="3"/>
      <c r="AR1520" s="3"/>
      <c r="AS1520" s="3"/>
      <c r="AT1520" s="6"/>
      <c r="AU1520" s="6"/>
      <c r="AV1520" s="6"/>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v>1970</v>
      </c>
      <c r="BZ1520" s="3" t="s">
        <v>2504</v>
      </c>
      <c r="CA1520" s="3" t="s">
        <v>2395</v>
      </c>
      <c r="CB1520" s="3" t="s">
        <v>2514</v>
      </c>
      <c r="CC1520" s="3" t="s">
        <v>2432</v>
      </c>
      <c r="CD1520" s="3"/>
      <c r="CE1520" s="3"/>
      <c r="CF1520" s="7"/>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J1520" s="1"/>
      <c r="DK1520" s="1"/>
      <c r="DL1520" s="1"/>
      <c r="DM1520" s="1"/>
      <c r="DN1520" s="1"/>
      <c r="DO1520" s="1"/>
      <c r="DQ1520" s="1"/>
      <c r="DT1520" s="1"/>
      <c r="DW1520" s="1"/>
      <c r="DX1520" s="1"/>
      <c r="DY1520" s="1"/>
      <c r="DZ1520" s="1"/>
      <c r="EA1520" s="1"/>
      <c r="EB1520" s="1"/>
      <c r="EC1520" s="1"/>
      <c r="EF1520" s="1"/>
      <c r="ER1520" s="1"/>
      <c r="ET1520" s="1"/>
      <c r="FH1520" s="1"/>
      <c r="FI1520" s="1"/>
      <c r="LT1520" s="2"/>
      <c r="LU1520" s="2"/>
      <c r="LV1520" s="2"/>
      <c r="LW1520" s="2"/>
      <c r="LX1520" s="2"/>
      <c r="LY1520" s="2"/>
      <c r="LZ1520" s="2"/>
      <c r="MA1520" s="2"/>
      <c r="MB1520" s="2"/>
      <c r="MC1520" s="2"/>
      <c r="MD1520" s="2"/>
      <c r="ME1520" s="2"/>
      <c r="MF1520" s="2"/>
      <c r="MG1520" s="2"/>
      <c r="MH1520" s="2"/>
      <c r="MI1520" s="2"/>
      <c r="MJ1520" s="2"/>
      <c r="MK1520" s="2"/>
      <c r="ML1520" s="2"/>
      <c r="MM1520" s="2"/>
      <c r="MN1520" s="2"/>
      <c r="MO1520" s="2"/>
      <c r="MP1520" s="2"/>
      <c r="MQ1520" s="2"/>
      <c r="MR1520" s="2"/>
      <c r="MS1520" s="2"/>
      <c r="MT1520" s="2"/>
      <c r="MU1520" s="2"/>
      <c r="MV1520" s="2"/>
      <c r="MW1520" s="2"/>
      <c r="MX1520" s="2"/>
      <c r="MY1520" s="2"/>
      <c r="MZ1520" s="2"/>
      <c r="NA1520" s="2"/>
      <c r="NB1520" s="2"/>
      <c r="NC1520" s="2"/>
      <c r="ND1520" s="2"/>
      <c r="NE1520" s="2"/>
      <c r="NF1520" s="2"/>
      <c r="NG1520" s="2"/>
      <c r="NH1520" s="2"/>
      <c r="NI1520" s="2"/>
      <c r="NJ1520" s="2"/>
      <c r="NK1520" s="2"/>
      <c r="NL1520" s="2"/>
      <c r="NM1520" s="2"/>
      <c r="NN1520" s="2"/>
      <c r="NO1520" s="2"/>
      <c r="NP1520" s="2"/>
      <c r="NQ1520" s="2"/>
      <c r="NR1520" s="2"/>
      <c r="NS1520" s="2"/>
      <c r="NT1520" s="2"/>
      <c r="NU1520" s="2"/>
      <c r="NV1520" s="2"/>
      <c r="NW1520" s="2"/>
      <c r="NX1520" s="2"/>
      <c r="NY1520" s="2"/>
      <c r="NZ1520" s="2"/>
      <c r="OA1520" s="2"/>
      <c r="OB1520" s="2"/>
      <c r="OC1520" s="2"/>
      <c r="OD1520" s="2"/>
      <c r="OE1520" s="2"/>
      <c r="OF1520" s="2"/>
      <c r="OG1520" s="2"/>
      <c r="OH1520" s="2"/>
      <c r="OI1520" s="2"/>
      <c r="OJ1520" s="2"/>
      <c r="OK1520" s="2"/>
      <c r="OL1520" s="2"/>
      <c r="OM1520" s="2"/>
      <c r="ON1520" s="2"/>
      <c r="OO1520" s="2"/>
      <c r="OP1520" s="2"/>
      <c r="OQ1520" s="2"/>
      <c r="OR1520" s="2"/>
      <c r="OS1520" s="2"/>
      <c r="OT1520" s="2"/>
      <c r="OU1520" s="2"/>
      <c r="OV1520" s="2"/>
      <c r="OW1520" s="2"/>
      <c r="OX1520" s="2"/>
      <c r="OY1520" s="2"/>
      <c r="OZ1520" s="2"/>
      <c r="PA1520" s="2"/>
      <c r="PB1520" s="2"/>
      <c r="PC1520" s="2"/>
      <c r="PD1520" s="2"/>
      <c r="PE1520" s="2"/>
      <c r="PF1520" s="2"/>
      <c r="PG1520" s="2"/>
      <c r="PH1520" s="2"/>
      <c r="PI1520" s="2"/>
      <c r="PJ1520" s="2"/>
      <c r="PK1520" s="2"/>
      <c r="PL1520" s="2"/>
      <c r="PM1520" s="2"/>
      <c r="PN1520" s="2"/>
      <c r="PO1520" s="2"/>
    </row>
    <row r="1521" spans="1:431" ht="98" hidden="1" x14ac:dyDescent="0.15">
      <c r="A1521" s="6" t="s">
        <v>1558</v>
      </c>
      <c r="B1521" s="3"/>
      <c r="C1521" s="6"/>
      <c r="D1521" s="6"/>
      <c r="E1521" s="3"/>
      <c r="F1521" s="6"/>
      <c r="G1521" s="6"/>
      <c r="H1521" s="6"/>
      <c r="I1521" s="3"/>
      <c r="J1521" s="6"/>
      <c r="K1521" s="3"/>
      <c r="L1521" s="3"/>
      <c r="M1521" s="3"/>
      <c r="N1521" s="6"/>
      <c r="O1521" s="3"/>
      <c r="P1521" s="6"/>
      <c r="Q1521" s="6"/>
      <c r="R1521" s="6"/>
      <c r="S1521" s="3"/>
      <c r="T1521" s="3"/>
      <c r="U1521" s="3"/>
      <c r="V1521" s="3"/>
      <c r="W1521" s="3"/>
      <c r="X1521" s="3"/>
      <c r="Y1521" s="6"/>
      <c r="Z1521" s="6"/>
      <c r="AA1521" s="6"/>
      <c r="AB1521" s="3"/>
      <c r="AC1521" s="6"/>
      <c r="AD1521" s="6"/>
      <c r="AE1521" s="3"/>
      <c r="AF1521" s="3"/>
      <c r="AG1521" s="6"/>
      <c r="AH1521" s="6"/>
      <c r="AI1521" s="3"/>
      <c r="AJ1521" s="3"/>
      <c r="AK1521" s="3"/>
      <c r="AL1521" s="3"/>
      <c r="AM1521" s="6"/>
      <c r="AN1521" s="3"/>
      <c r="AO1521" s="3"/>
      <c r="AP1521" s="3"/>
      <c r="AQ1521" s="3"/>
      <c r="AR1521" s="3"/>
      <c r="AS1521" s="3"/>
      <c r="AT1521" s="6"/>
      <c r="AU1521" s="6"/>
      <c r="AV1521" s="6"/>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v>1970</v>
      </c>
      <c r="BZ1521" s="3" t="s">
        <v>2504</v>
      </c>
      <c r="CA1521" s="3" t="s">
        <v>2395</v>
      </c>
      <c r="CB1521" s="3" t="s">
        <v>2514</v>
      </c>
      <c r="CC1521" s="3" t="s">
        <v>2432</v>
      </c>
      <c r="CD1521" s="3"/>
      <c r="CE1521" s="3"/>
      <c r="CF1521" s="7"/>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J1521" s="1"/>
      <c r="DK1521" s="1"/>
      <c r="DL1521" s="1"/>
      <c r="DM1521" s="1"/>
      <c r="DN1521" s="1"/>
      <c r="DO1521" s="1"/>
      <c r="DQ1521" s="1"/>
      <c r="DT1521" s="1"/>
      <c r="DW1521" s="1"/>
      <c r="DX1521" s="1"/>
      <c r="DY1521" s="1"/>
      <c r="DZ1521" s="1"/>
      <c r="EA1521" s="1"/>
      <c r="EB1521" s="1"/>
      <c r="EC1521" s="1"/>
      <c r="EF1521" s="1"/>
      <c r="ER1521" s="1"/>
      <c r="ET1521" s="1"/>
      <c r="FH1521" s="1"/>
      <c r="FI1521" s="1"/>
      <c r="LT1521" s="2"/>
      <c r="LU1521" s="2"/>
      <c r="LV1521" s="2"/>
      <c r="LW1521" s="2"/>
      <c r="LX1521" s="2"/>
      <c r="LY1521" s="2"/>
      <c r="LZ1521" s="2"/>
      <c r="MA1521" s="2"/>
      <c r="MB1521" s="2"/>
      <c r="MC1521" s="2"/>
      <c r="MD1521" s="2"/>
      <c r="ME1521" s="2"/>
      <c r="MF1521" s="2"/>
      <c r="MG1521" s="2"/>
      <c r="MH1521" s="2"/>
      <c r="MI1521" s="2"/>
      <c r="MJ1521" s="2"/>
      <c r="MK1521" s="2"/>
      <c r="ML1521" s="2"/>
      <c r="MM1521" s="2"/>
      <c r="MN1521" s="2"/>
      <c r="MO1521" s="2"/>
      <c r="MP1521" s="2"/>
      <c r="MQ1521" s="2"/>
      <c r="MR1521" s="2"/>
      <c r="MS1521" s="2"/>
      <c r="MT1521" s="2"/>
      <c r="MU1521" s="2"/>
      <c r="MV1521" s="2"/>
      <c r="MW1521" s="2"/>
      <c r="MX1521" s="2"/>
      <c r="MY1521" s="2"/>
      <c r="MZ1521" s="2"/>
      <c r="NA1521" s="2"/>
      <c r="NB1521" s="2"/>
      <c r="NC1521" s="2"/>
      <c r="ND1521" s="2"/>
      <c r="NE1521" s="2"/>
      <c r="NF1521" s="2"/>
      <c r="NG1521" s="2"/>
      <c r="NH1521" s="2"/>
      <c r="NI1521" s="2"/>
      <c r="NJ1521" s="2"/>
      <c r="NK1521" s="2"/>
      <c r="NL1521" s="2"/>
      <c r="NM1521" s="2"/>
      <c r="NN1521" s="2"/>
      <c r="NO1521" s="2"/>
      <c r="NP1521" s="2"/>
      <c r="NQ1521" s="2"/>
      <c r="NR1521" s="2"/>
      <c r="NS1521" s="2"/>
      <c r="NT1521" s="2"/>
      <c r="NU1521" s="2"/>
      <c r="NV1521" s="2"/>
      <c r="NW1521" s="2"/>
      <c r="NX1521" s="2"/>
      <c r="NY1521" s="2"/>
      <c r="NZ1521" s="2"/>
      <c r="OA1521" s="2"/>
      <c r="OB1521" s="2"/>
      <c r="OC1521" s="2"/>
      <c r="OD1521" s="2"/>
      <c r="OE1521" s="2"/>
      <c r="OF1521" s="2"/>
      <c r="OG1521" s="2"/>
      <c r="OH1521" s="2"/>
      <c r="OI1521" s="2"/>
      <c r="OJ1521" s="2"/>
      <c r="OK1521" s="2"/>
      <c r="OL1521" s="2"/>
      <c r="OM1521" s="2"/>
      <c r="ON1521" s="2"/>
      <c r="OO1521" s="2"/>
      <c r="OP1521" s="2"/>
      <c r="OQ1521" s="2"/>
      <c r="OR1521" s="2"/>
      <c r="OS1521" s="2"/>
      <c r="OT1521" s="2"/>
      <c r="OU1521" s="2"/>
      <c r="OV1521" s="2"/>
      <c r="OW1521" s="2"/>
      <c r="OX1521" s="2"/>
      <c r="OY1521" s="2"/>
      <c r="OZ1521" s="2"/>
      <c r="PA1521" s="2"/>
      <c r="PB1521" s="2"/>
      <c r="PC1521" s="2"/>
      <c r="PD1521" s="2"/>
      <c r="PE1521" s="2"/>
      <c r="PF1521" s="2"/>
      <c r="PG1521" s="2"/>
      <c r="PH1521" s="2"/>
      <c r="PI1521" s="2"/>
      <c r="PJ1521" s="2"/>
      <c r="PK1521" s="2"/>
      <c r="PL1521" s="2"/>
      <c r="PM1521" s="2"/>
      <c r="PN1521" s="2"/>
      <c r="PO1521" s="2"/>
    </row>
    <row r="1522" spans="1:431" ht="98" hidden="1" x14ac:dyDescent="0.15">
      <c r="A1522" s="16" t="s">
        <v>2786</v>
      </c>
      <c r="B1522" s="3"/>
      <c r="C1522" s="6"/>
      <c r="D1522" s="6"/>
      <c r="E1522" s="3"/>
      <c r="F1522" s="6"/>
      <c r="G1522" s="6"/>
      <c r="H1522" s="6"/>
      <c r="I1522" s="3"/>
      <c r="J1522" s="6"/>
      <c r="K1522" s="3"/>
      <c r="L1522" s="3"/>
      <c r="M1522" s="3"/>
      <c r="N1522" s="6"/>
      <c r="O1522" s="3"/>
      <c r="P1522" s="6"/>
      <c r="Q1522" s="6"/>
      <c r="R1522" s="6"/>
      <c r="S1522" s="3"/>
      <c r="T1522" s="3"/>
      <c r="U1522" s="3"/>
      <c r="V1522" s="3"/>
      <c r="W1522" s="3"/>
      <c r="X1522" s="3"/>
      <c r="Y1522" s="6"/>
      <c r="Z1522" s="6"/>
      <c r="AA1522" s="6"/>
      <c r="AB1522" s="3"/>
      <c r="AC1522" s="6"/>
      <c r="AD1522" s="6"/>
      <c r="AE1522" s="3"/>
      <c r="AF1522" s="3"/>
      <c r="AG1522" s="6"/>
      <c r="AH1522" s="6"/>
      <c r="AI1522" s="3">
        <v>1</v>
      </c>
      <c r="AJ1522" s="3"/>
      <c r="AK1522" s="3"/>
      <c r="AL1522" s="3"/>
      <c r="AM1522" s="6"/>
      <c r="AN1522" s="3"/>
      <c r="AO1522" s="3"/>
      <c r="AP1522" s="3"/>
      <c r="AQ1522" s="3"/>
      <c r="AR1522" s="3"/>
      <c r="AS1522" s="3"/>
      <c r="AT1522" s="6"/>
      <c r="AU1522" s="6"/>
      <c r="AV1522" s="6"/>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v>1970</v>
      </c>
      <c r="BZ1522" s="3" t="s">
        <v>2504</v>
      </c>
      <c r="CA1522" s="3" t="s">
        <v>2430</v>
      </c>
      <c r="CB1522" s="3" t="s">
        <v>2516</v>
      </c>
      <c r="CC1522" s="3" t="s">
        <v>2383</v>
      </c>
      <c r="CD1522" s="3"/>
      <c r="CE1522" s="3"/>
      <c r="CF1522" s="7"/>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J1522" s="1"/>
      <c r="DK1522" s="1"/>
      <c r="DL1522" s="1"/>
      <c r="DM1522" s="1"/>
      <c r="DN1522" s="1"/>
      <c r="DO1522" s="1"/>
      <c r="DQ1522" s="1"/>
      <c r="DT1522" s="1"/>
      <c r="DW1522" s="1"/>
      <c r="DX1522" s="1"/>
      <c r="DY1522" s="1"/>
      <c r="DZ1522" s="1"/>
      <c r="EA1522" s="1"/>
      <c r="EB1522" s="1"/>
      <c r="EC1522" s="1"/>
      <c r="EF1522" s="1"/>
      <c r="ER1522" s="1"/>
      <c r="ET1522" s="1"/>
      <c r="FH1522" s="1"/>
      <c r="FI1522" s="1"/>
      <c r="LT1522" s="2"/>
      <c r="LU1522" s="2"/>
      <c r="LV1522" s="2"/>
      <c r="LW1522" s="2"/>
      <c r="LX1522" s="2"/>
      <c r="LY1522" s="2"/>
      <c r="LZ1522" s="2"/>
      <c r="MA1522" s="2"/>
      <c r="MB1522" s="2"/>
      <c r="MC1522" s="2"/>
      <c r="MD1522" s="2"/>
      <c r="ME1522" s="2"/>
      <c r="MF1522" s="2"/>
      <c r="MG1522" s="2"/>
      <c r="MH1522" s="2"/>
      <c r="MI1522" s="2"/>
      <c r="MJ1522" s="2"/>
      <c r="MK1522" s="2"/>
      <c r="ML1522" s="2"/>
      <c r="MM1522" s="2"/>
      <c r="MN1522" s="2"/>
      <c r="MO1522" s="2"/>
      <c r="MP1522" s="2"/>
      <c r="MQ1522" s="2"/>
      <c r="MR1522" s="2"/>
      <c r="MS1522" s="2"/>
      <c r="MT1522" s="2"/>
      <c r="MU1522" s="2"/>
      <c r="MV1522" s="2"/>
      <c r="MW1522" s="2"/>
      <c r="MX1522" s="2"/>
      <c r="MY1522" s="2"/>
      <c r="MZ1522" s="2"/>
      <c r="NA1522" s="2"/>
      <c r="NB1522" s="2"/>
      <c r="NC1522" s="2"/>
      <c r="ND1522" s="2"/>
      <c r="NE1522" s="2"/>
      <c r="NF1522" s="2"/>
      <c r="NG1522" s="2"/>
      <c r="NH1522" s="2"/>
      <c r="NI1522" s="2"/>
      <c r="NJ1522" s="2"/>
      <c r="NK1522" s="2"/>
      <c r="NL1522" s="2"/>
      <c r="NM1522" s="2"/>
      <c r="NN1522" s="2"/>
      <c r="NO1522" s="2"/>
      <c r="NP1522" s="2"/>
      <c r="NQ1522" s="2"/>
      <c r="NR1522" s="2"/>
      <c r="NS1522" s="2"/>
      <c r="NT1522" s="2"/>
      <c r="NU1522" s="2"/>
      <c r="NV1522" s="2"/>
      <c r="NW1522" s="2"/>
      <c r="NX1522" s="2"/>
      <c r="NY1522" s="2"/>
      <c r="NZ1522" s="2"/>
      <c r="OA1522" s="2"/>
      <c r="OB1522" s="2"/>
      <c r="OC1522" s="2"/>
      <c r="OD1522" s="2"/>
      <c r="OE1522" s="2"/>
      <c r="OF1522" s="2"/>
      <c r="OG1522" s="2"/>
      <c r="OH1522" s="2"/>
      <c r="OI1522" s="2"/>
      <c r="OJ1522" s="2"/>
      <c r="OK1522" s="2"/>
      <c r="OL1522" s="2"/>
      <c r="OM1522" s="2"/>
      <c r="ON1522" s="2"/>
      <c r="OO1522" s="2"/>
      <c r="OP1522" s="2"/>
      <c r="OQ1522" s="2"/>
      <c r="OR1522" s="2"/>
      <c r="OS1522" s="2"/>
      <c r="OT1522" s="2"/>
      <c r="OU1522" s="2"/>
      <c r="OV1522" s="2"/>
      <c r="OW1522" s="2"/>
      <c r="OX1522" s="2"/>
      <c r="OY1522" s="2"/>
      <c r="OZ1522" s="2"/>
      <c r="PA1522" s="2"/>
      <c r="PB1522" s="2"/>
      <c r="PC1522" s="2"/>
      <c r="PD1522" s="2"/>
      <c r="PE1522" s="2"/>
      <c r="PF1522" s="2"/>
      <c r="PG1522" s="2"/>
      <c r="PH1522" s="2"/>
      <c r="PI1522" s="2"/>
      <c r="PJ1522" s="2"/>
      <c r="PK1522" s="2"/>
      <c r="PL1522" s="2"/>
      <c r="PM1522" s="2"/>
      <c r="PN1522" s="2"/>
      <c r="PO1522" s="2"/>
    </row>
    <row r="1523" spans="1:431" ht="98" hidden="1" x14ac:dyDescent="0.15">
      <c r="A1523" s="6" t="s">
        <v>2190</v>
      </c>
      <c r="B1523" s="3"/>
      <c r="C1523" s="6"/>
      <c r="D1523" s="6"/>
      <c r="E1523" s="3"/>
      <c r="F1523" s="6"/>
      <c r="G1523" s="6"/>
      <c r="H1523" s="6">
        <v>1</v>
      </c>
      <c r="I1523" s="3"/>
      <c r="J1523" s="6"/>
      <c r="K1523" s="3"/>
      <c r="L1523" s="3"/>
      <c r="M1523" s="3"/>
      <c r="N1523" s="6"/>
      <c r="O1523" s="3"/>
      <c r="P1523" s="6"/>
      <c r="Q1523" s="6"/>
      <c r="R1523" s="6"/>
      <c r="S1523" s="3"/>
      <c r="T1523" s="3"/>
      <c r="U1523" s="3"/>
      <c r="V1523" s="3"/>
      <c r="W1523" s="3"/>
      <c r="X1523" s="3"/>
      <c r="Y1523" s="6"/>
      <c r="Z1523" s="6"/>
      <c r="AA1523" s="6"/>
      <c r="AB1523" s="3"/>
      <c r="AC1523" s="6"/>
      <c r="AD1523" s="6"/>
      <c r="AE1523" s="3"/>
      <c r="AF1523" s="3"/>
      <c r="AG1523" s="6"/>
      <c r="AH1523" s="6"/>
      <c r="AI1523" s="3"/>
      <c r="AJ1523" s="3"/>
      <c r="AK1523" s="3"/>
      <c r="AL1523" s="3"/>
      <c r="AM1523" s="6"/>
      <c r="AN1523" s="3"/>
      <c r="AO1523" s="3"/>
      <c r="AP1523" s="3"/>
      <c r="AQ1523" s="3"/>
      <c r="AR1523" s="3"/>
      <c r="AS1523" s="3"/>
      <c r="AT1523" s="6"/>
      <c r="AU1523" s="6"/>
      <c r="AV1523" s="6"/>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v>1970</v>
      </c>
      <c r="BZ1523" s="3" t="s">
        <v>2504</v>
      </c>
      <c r="CA1523" s="3" t="s">
        <v>2430</v>
      </c>
      <c r="CB1523" s="3" t="s">
        <v>2516</v>
      </c>
      <c r="CC1523" s="3" t="s">
        <v>2383</v>
      </c>
      <c r="CD1523" s="3"/>
      <c r="CE1523" s="3"/>
      <c r="CF1523" s="7"/>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J1523" s="1"/>
      <c r="DK1523" s="1"/>
      <c r="DL1523" s="1"/>
      <c r="DM1523" s="1"/>
      <c r="DN1523" s="1"/>
      <c r="DO1523" s="1"/>
      <c r="DQ1523" s="1"/>
      <c r="DT1523" s="1"/>
      <c r="DW1523" s="1"/>
      <c r="DX1523" s="1"/>
      <c r="DY1523" s="1"/>
      <c r="DZ1523" s="1"/>
      <c r="EA1523" s="1"/>
      <c r="EB1523" s="1"/>
      <c r="EC1523" s="1"/>
      <c r="EF1523" s="1"/>
      <c r="ER1523" s="1"/>
      <c r="ET1523" s="1"/>
      <c r="FH1523" s="1"/>
      <c r="FI1523" s="1"/>
      <c r="LT1523" s="2"/>
      <c r="LU1523" s="2"/>
      <c r="LV1523" s="2"/>
      <c r="LW1523" s="2"/>
      <c r="LX1523" s="2"/>
      <c r="LY1523" s="2"/>
      <c r="LZ1523" s="2"/>
      <c r="MA1523" s="2"/>
      <c r="MB1523" s="2"/>
      <c r="MC1523" s="2"/>
      <c r="MD1523" s="2"/>
      <c r="ME1523" s="2"/>
      <c r="MF1523" s="2"/>
      <c r="MG1523" s="2"/>
      <c r="MH1523" s="2"/>
      <c r="MI1523" s="2"/>
      <c r="MJ1523" s="2"/>
      <c r="MK1523" s="2"/>
      <c r="ML1523" s="2"/>
      <c r="MM1523" s="2"/>
      <c r="MN1523" s="2"/>
      <c r="MO1523" s="2"/>
      <c r="MP1523" s="2"/>
      <c r="MQ1523" s="2"/>
      <c r="MR1523" s="2"/>
      <c r="MS1523" s="2"/>
      <c r="MT1523" s="2"/>
      <c r="MU1523" s="2"/>
      <c r="MV1523" s="2"/>
      <c r="MW1523" s="2"/>
      <c r="MX1523" s="2"/>
      <c r="MY1523" s="2"/>
      <c r="MZ1523" s="2"/>
      <c r="NA1523" s="2"/>
      <c r="NB1523" s="2"/>
      <c r="NC1523" s="2"/>
      <c r="ND1523" s="2"/>
      <c r="NE1523" s="2"/>
      <c r="NF1523" s="2"/>
      <c r="NG1523" s="2"/>
      <c r="NH1523" s="2"/>
      <c r="NI1523" s="2"/>
      <c r="NJ1523" s="2"/>
      <c r="NK1523" s="2"/>
      <c r="NL1523" s="2"/>
      <c r="NM1523" s="2"/>
      <c r="NN1523" s="2"/>
      <c r="NO1523" s="2"/>
      <c r="NP1523" s="2"/>
      <c r="NQ1523" s="2"/>
      <c r="NR1523" s="2"/>
      <c r="NS1523" s="2"/>
      <c r="NT1523" s="2"/>
      <c r="NU1523" s="2"/>
      <c r="NV1523" s="2"/>
      <c r="NW1523" s="2"/>
      <c r="NX1523" s="2"/>
      <c r="NY1523" s="2"/>
      <c r="NZ1523" s="2"/>
      <c r="OA1523" s="2"/>
      <c r="OB1523" s="2"/>
      <c r="OC1523" s="2"/>
      <c r="OD1523" s="2"/>
      <c r="OE1523" s="2"/>
      <c r="OF1523" s="2"/>
      <c r="OG1523" s="2"/>
      <c r="OH1523" s="2"/>
      <c r="OI1523" s="2"/>
      <c r="OJ1523" s="2"/>
      <c r="OK1523" s="2"/>
      <c r="OL1523" s="2"/>
      <c r="OM1523" s="2"/>
      <c r="ON1523" s="2"/>
      <c r="OO1523" s="2"/>
      <c r="OP1523" s="2"/>
      <c r="OQ1523" s="2"/>
      <c r="OR1523" s="2"/>
      <c r="OS1523" s="2"/>
      <c r="OT1523" s="2"/>
      <c r="OU1523" s="2"/>
      <c r="OV1523" s="2"/>
      <c r="OW1523" s="2"/>
      <c r="OX1523" s="2"/>
      <c r="OY1523" s="2"/>
      <c r="OZ1523" s="2"/>
      <c r="PA1523" s="2"/>
      <c r="PB1523" s="2"/>
      <c r="PC1523" s="2"/>
      <c r="PD1523" s="2"/>
      <c r="PE1523" s="2"/>
      <c r="PF1523" s="2"/>
      <c r="PG1523" s="2"/>
      <c r="PH1523" s="2"/>
      <c r="PI1523" s="2"/>
      <c r="PJ1523" s="2"/>
      <c r="PK1523" s="2"/>
      <c r="PL1523" s="2"/>
      <c r="PM1523" s="2"/>
      <c r="PN1523" s="2"/>
      <c r="PO1523" s="2"/>
    </row>
    <row r="1524" spans="1:431" ht="98" hidden="1" x14ac:dyDescent="0.15">
      <c r="A1524" s="16" t="s">
        <v>2798</v>
      </c>
      <c r="B1524" s="3">
        <v>1</v>
      </c>
      <c r="C1524" s="6">
        <v>1</v>
      </c>
      <c r="D1524" s="3"/>
      <c r="E1524" s="3">
        <v>0</v>
      </c>
      <c r="F1524" s="3">
        <v>0</v>
      </c>
      <c r="G1524" s="3">
        <v>0</v>
      </c>
      <c r="H1524" s="3">
        <v>0</v>
      </c>
      <c r="I1524" s="3">
        <v>0</v>
      </c>
      <c r="J1524" s="3">
        <v>0</v>
      </c>
      <c r="K1524" s="3">
        <v>0</v>
      </c>
      <c r="L1524" s="3">
        <v>0</v>
      </c>
      <c r="M1524" s="3">
        <v>0</v>
      </c>
      <c r="N1524" s="3">
        <v>0</v>
      </c>
      <c r="O1524" s="3">
        <v>0</v>
      </c>
      <c r="P1524" s="3"/>
      <c r="Q1524" s="3">
        <v>0</v>
      </c>
      <c r="R1524" s="3">
        <v>0</v>
      </c>
      <c r="S1524" s="3">
        <v>0</v>
      </c>
      <c r="T1524" s="3">
        <v>0</v>
      </c>
      <c r="U1524" s="3">
        <v>0</v>
      </c>
      <c r="V1524" s="3">
        <v>0</v>
      </c>
      <c r="W1524" s="3">
        <v>0</v>
      </c>
      <c r="X1524" s="3">
        <v>0</v>
      </c>
      <c r="Y1524" s="3">
        <v>0</v>
      </c>
      <c r="Z1524" s="3">
        <v>0</v>
      </c>
      <c r="AA1524" s="3">
        <v>0</v>
      </c>
      <c r="AB1524" s="3">
        <v>0</v>
      </c>
      <c r="AC1524" s="3">
        <v>0</v>
      </c>
      <c r="AD1524" s="3">
        <v>0</v>
      </c>
      <c r="AE1524" s="3">
        <v>0</v>
      </c>
      <c r="AF1524" s="3">
        <v>0</v>
      </c>
      <c r="AG1524" s="3">
        <v>0</v>
      </c>
      <c r="AH1524" s="3">
        <v>0</v>
      </c>
      <c r="AI1524" s="3">
        <v>0</v>
      </c>
      <c r="AJ1524" s="3">
        <v>0</v>
      </c>
      <c r="AK1524" s="3">
        <v>0</v>
      </c>
      <c r="AL1524" s="3">
        <v>0</v>
      </c>
      <c r="AM1524" s="3">
        <v>0</v>
      </c>
      <c r="AN1524" s="3">
        <v>0</v>
      </c>
      <c r="AO1524" s="3">
        <v>0</v>
      </c>
      <c r="AP1524" s="3">
        <v>0</v>
      </c>
      <c r="AQ1524" s="3">
        <v>0</v>
      </c>
      <c r="AR1524" s="3">
        <v>0</v>
      </c>
      <c r="AS1524" s="3">
        <v>0</v>
      </c>
      <c r="AT1524" s="3">
        <v>0</v>
      </c>
      <c r="AU1524" s="3">
        <v>0</v>
      </c>
      <c r="AV1524" s="3">
        <v>0</v>
      </c>
      <c r="AW1524" s="3">
        <v>0</v>
      </c>
      <c r="AX1524" s="3">
        <v>0</v>
      </c>
      <c r="AY1524" s="3">
        <v>0</v>
      </c>
      <c r="AZ1524" s="3">
        <v>0</v>
      </c>
      <c r="BA1524" s="3">
        <v>0</v>
      </c>
      <c r="BB1524" s="3">
        <v>0</v>
      </c>
      <c r="BC1524" s="3">
        <v>0</v>
      </c>
      <c r="BD1524" s="3">
        <v>0</v>
      </c>
      <c r="BE1524" s="3">
        <v>0</v>
      </c>
      <c r="BF1524" s="3">
        <v>0</v>
      </c>
      <c r="BG1524" s="3">
        <v>0</v>
      </c>
      <c r="BH1524" s="3">
        <v>0</v>
      </c>
      <c r="BI1524" s="3">
        <v>0</v>
      </c>
      <c r="BJ1524" s="3">
        <v>0</v>
      </c>
      <c r="BK1524" s="3">
        <v>1</v>
      </c>
      <c r="BL1524" s="3">
        <v>0</v>
      </c>
      <c r="BM1524" s="3"/>
      <c r="BN1524" s="3">
        <v>0</v>
      </c>
      <c r="BO1524" s="3">
        <v>0</v>
      </c>
      <c r="BP1524" s="3">
        <v>0</v>
      </c>
      <c r="BQ1524" s="3">
        <v>1</v>
      </c>
      <c r="BR1524" s="3">
        <v>0</v>
      </c>
      <c r="BS1524" s="3">
        <v>0</v>
      </c>
      <c r="BT1524" s="3">
        <v>0</v>
      </c>
      <c r="BU1524" s="3">
        <v>0</v>
      </c>
      <c r="BV1524" s="3">
        <v>0</v>
      </c>
      <c r="BW1524" s="3">
        <v>1</v>
      </c>
      <c r="BX1524" s="3">
        <v>0</v>
      </c>
      <c r="BY1524" s="3">
        <v>1970</v>
      </c>
      <c r="BZ1524" s="3" t="s">
        <v>2504</v>
      </c>
      <c r="CA1524" s="3" t="s">
        <v>2430</v>
      </c>
      <c r="CB1524" s="3" t="s">
        <v>2516</v>
      </c>
      <c r="CC1524" s="3" t="s">
        <v>2383</v>
      </c>
      <c r="CD1524" s="3"/>
      <c r="CE1524" s="3"/>
      <c r="CF1524" s="7"/>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J1524" s="1"/>
      <c r="DK1524" s="1"/>
      <c r="DL1524" s="1"/>
      <c r="DM1524" s="1"/>
      <c r="DN1524" s="1"/>
      <c r="DO1524" s="1"/>
      <c r="DQ1524" s="1"/>
      <c r="DT1524" s="1"/>
      <c r="DW1524" s="1"/>
      <c r="DX1524" s="1"/>
      <c r="DY1524" s="1"/>
      <c r="DZ1524" s="1"/>
      <c r="EA1524" s="1"/>
      <c r="EB1524" s="1"/>
      <c r="EC1524" s="1"/>
      <c r="EF1524" s="1"/>
      <c r="ER1524" s="1"/>
      <c r="ET1524" s="1"/>
      <c r="FH1524" s="1"/>
      <c r="FI1524" s="1"/>
      <c r="LT1524" s="2"/>
      <c r="LU1524" s="2"/>
      <c r="LV1524" s="2"/>
      <c r="LW1524" s="2"/>
      <c r="LX1524" s="2"/>
      <c r="LY1524" s="2"/>
      <c r="LZ1524" s="2"/>
      <c r="MA1524" s="2"/>
      <c r="MB1524" s="2"/>
      <c r="MC1524" s="2"/>
      <c r="MD1524" s="2"/>
      <c r="ME1524" s="2"/>
      <c r="MF1524" s="2"/>
      <c r="MG1524" s="2"/>
      <c r="MH1524" s="2"/>
      <c r="MI1524" s="2"/>
      <c r="MJ1524" s="2"/>
      <c r="MK1524" s="2"/>
      <c r="ML1524" s="2"/>
      <c r="MM1524" s="2"/>
      <c r="MN1524" s="2"/>
      <c r="MO1524" s="2"/>
      <c r="MP1524" s="2"/>
      <c r="MQ1524" s="2"/>
      <c r="MR1524" s="2"/>
      <c r="MS1524" s="2"/>
      <c r="MT1524" s="2"/>
      <c r="MU1524" s="2"/>
      <c r="MV1524" s="2"/>
      <c r="MW1524" s="2"/>
      <c r="MX1524" s="2"/>
      <c r="MY1524" s="2"/>
      <c r="MZ1524" s="2"/>
      <c r="NA1524" s="2"/>
      <c r="NB1524" s="2"/>
      <c r="NC1524" s="2"/>
      <c r="ND1524" s="2"/>
      <c r="NE1524" s="2"/>
      <c r="NF1524" s="2"/>
      <c r="NG1524" s="2"/>
      <c r="NH1524" s="2"/>
      <c r="NI1524" s="2"/>
      <c r="NJ1524" s="2"/>
      <c r="NK1524" s="2"/>
      <c r="NL1524" s="2"/>
      <c r="NM1524" s="2"/>
      <c r="NN1524" s="2"/>
      <c r="NO1524" s="2"/>
      <c r="NP1524" s="2"/>
      <c r="NQ1524" s="2"/>
      <c r="NR1524" s="2"/>
      <c r="NS1524" s="2"/>
      <c r="NT1524" s="2"/>
      <c r="NU1524" s="2"/>
      <c r="NV1524" s="2"/>
      <c r="NW1524" s="2"/>
      <c r="NX1524" s="2"/>
      <c r="NY1524" s="2"/>
      <c r="NZ1524" s="2"/>
      <c r="OA1524" s="2"/>
      <c r="OB1524" s="2"/>
      <c r="OC1524" s="2"/>
      <c r="OD1524" s="2"/>
      <c r="OE1524" s="2"/>
      <c r="OF1524" s="2"/>
      <c r="OG1524" s="2"/>
      <c r="OH1524" s="2"/>
      <c r="OI1524" s="2"/>
      <c r="OJ1524" s="2"/>
      <c r="OK1524" s="2"/>
      <c r="OL1524" s="2"/>
      <c r="OM1524" s="2"/>
      <c r="ON1524" s="2"/>
      <c r="OO1524" s="2"/>
      <c r="OP1524" s="2"/>
      <c r="OQ1524" s="2"/>
      <c r="OR1524" s="2"/>
      <c r="OS1524" s="2"/>
      <c r="OT1524" s="2"/>
      <c r="OU1524" s="2"/>
      <c r="OV1524" s="2"/>
      <c r="OW1524" s="2"/>
      <c r="OX1524" s="2"/>
      <c r="OY1524" s="2"/>
      <c r="OZ1524" s="2"/>
      <c r="PA1524" s="2"/>
      <c r="PB1524" s="2"/>
      <c r="PC1524" s="2"/>
      <c r="PD1524" s="2"/>
      <c r="PE1524" s="2"/>
      <c r="PF1524" s="2"/>
      <c r="PG1524" s="2"/>
      <c r="PH1524" s="2"/>
      <c r="PI1524" s="2"/>
      <c r="PJ1524" s="2"/>
      <c r="PK1524" s="2"/>
      <c r="PL1524" s="2"/>
      <c r="PM1524" s="2"/>
      <c r="PN1524" s="2"/>
      <c r="PO1524" s="2"/>
    </row>
    <row r="1525" spans="1:431" ht="98" hidden="1" x14ac:dyDescent="0.15">
      <c r="A1525" s="16" t="s">
        <v>2799</v>
      </c>
      <c r="B1525" s="3">
        <v>1</v>
      </c>
      <c r="C1525" s="6">
        <v>0</v>
      </c>
      <c r="D1525" s="3"/>
      <c r="E1525" s="6">
        <v>0</v>
      </c>
      <c r="F1525" s="6">
        <v>0</v>
      </c>
      <c r="G1525" s="6">
        <v>0</v>
      </c>
      <c r="H1525" s="6">
        <v>0</v>
      </c>
      <c r="I1525" s="6">
        <v>0</v>
      </c>
      <c r="J1525" s="6">
        <v>0</v>
      </c>
      <c r="K1525" s="6">
        <v>0</v>
      </c>
      <c r="L1525" s="6">
        <v>0</v>
      </c>
      <c r="M1525" s="6">
        <v>0</v>
      </c>
      <c r="N1525" s="6">
        <v>0</v>
      </c>
      <c r="O1525" s="3">
        <v>0</v>
      </c>
      <c r="P1525" s="6"/>
      <c r="Q1525" s="6">
        <v>0</v>
      </c>
      <c r="R1525" s="6">
        <v>0</v>
      </c>
      <c r="S1525" s="3">
        <v>1</v>
      </c>
      <c r="T1525" s="3">
        <v>0</v>
      </c>
      <c r="U1525" s="6">
        <v>0</v>
      </c>
      <c r="V1525" s="6">
        <v>0</v>
      </c>
      <c r="W1525" s="6">
        <v>0</v>
      </c>
      <c r="X1525" s="6">
        <v>0</v>
      </c>
      <c r="Y1525" s="6">
        <v>0</v>
      </c>
      <c r="Z1525" s="6">
        <v>1</v>
      </c>
      <c r="AA1525" s="6">
        <v>0</v>
      </c>
      <c r="AB1525" s="3">
        <v>0</v>
      </c>
      <c r="AC1525" s="3">
        <v>0</v>
      </c>
      <c r="AD1525" s="3">
        <v>0</v>
      </c>
      <c r="AE1525" s="3">
        <v>0</v>
      </c>
      <c r="AF1525" s="3">
        <v>0</v>
      </c>
      <c r="AG1525" s="3">
        <v>0</v>
      </c>
      <c r="AH1525" s="3">
        <v>0</v>
      </c>
      <c r="AI1525" s="3">
        <v>0</v>
      </c>
      <c r="AJ1525" s="3">
        <v>0</v>
      </c>
      <c r="AK1525" s="3">
        <v>0</v>
      </c>
      <c r="AL1525" s="3">
        <v>0</v>
      </c>
      <c r="AM1525" s="3">
        <v>0</v>
      </c>
      <c r="AN1525" s="6">
        <v>0</v>
      </c>
      <c r="AO1525" s="6">
        <v>0</v>
      </c>
      <c r="AP1525" s="3">
        <v>0</v>
      </c>
      <c r="AQ1525" s="6">
        <v>0</v>
      </c>
      <c r="AR1525" s="3">
        <v>0</v>
      </c>
      <c r="AS1525" s="3">
        <v>0</v>
      </c>
      <c r="AT1525" s="3">
        <v>0</v>
      </c>
      <c r="AU1525" s="3">
        <v>0</v>
      </c>
      <c r="AV1525" s="3">
        <v>0</v>
      </c>
      <c r="AW1525" s="3">
        <v>0</v>
      </c>
      <c r="AX1525" s="3">
        <v>0</v>
      </c>
      <c r="AY1525" s="3">
        <v>0</v>
      </c>
      <c r="AZ1525" s="3">
        <v>0</v>
      </c>
      <c r="BA1525" s="3">
        <v>0</v>
      </c>
      <c r="BB1525" s="3">
        <v>0</v>
      </c>
      <c r="BC1525" s="3">
        <v>0</v>
      </c>
      <c r="BD1525" s="3">
        <v>0</v>
      </c>
      <c r="BE1525" s="3">
        <v>0</v>
      </c>
      <c r="BF1525" s="3">
        <v>0</v>
      </c>
      <c r="BG1525" s="3">
        <v>0</v>
      </c>
      <c r="BH1525" s="3">
        <v>0</v>
      </c>
      <c r="BI1525" s="3">
        <v>0</v>
      </c>
      <c r="BJ1525" s="3">
        <v>0</v>
      </c>
      <c r="BK1525" s="3">
        <v>0</v>
      </c>
      <c r="BL1525" s="3">
        <v>0</v>
      </c>
      <c r="BM1525" s="3"/>
      <c r="BN1525" s="3">
        <v>0</v>
      </c>
      <c r="BO1525" s="3">
        <v>0</v>
      </c>
      <c r="BP1525" s="3">
        <v>0</v>
      </c>
      <c r="BQ1525" s="3">
        <v>0</v>
      </c>
      <c r="BR1525" s="3">
        <v>0</v>
      </c>
      <c r="BS1525" s="3">
        <v>0</v>
      </c>
      <c r="BT1525" s="3">
        <v>0</v>
      </c>
      <c r="BU1525" s="3">
        <v>0</v>
      </c>
      <c r="BV1525" s="3">
        <v>0</v>
      </c>
      <c r="BW1525" s="3">
        <v>1</v>
      </c>
      <c r="BX1525" s="3">
        <v>0</v>
      </c>
      <c r="BY1525" s="3">
        <v>1970</v>
      </c>
      <c r="BZ1525" s="3" t="s">
        <v>2504</v>
      </c>
      <c r="CA1525" s="3" t="s">
        <v>2430</v>
      </c>
      <c r="CB1525" s="3" t="s">
        <v>2516</v>
      </c>
      <c r="CC1525" s="3" t="s">
        <v>2383</v>
      </c>
      <c r="CD1525" s="3"/>
      <c r="CE1525" s="3"/>
      <c r="CF1525" s="7"/>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J1525" s="1"/>
      <c r="DK1525" s="1"/>
      <c r="DL1525" s="1"/>
      <c r="DM1525" s="1"/>
      <c r="DN1525" s="1"/>
      <c r="DO1525" s="1"/>
      <c r="DQ1525" s="1"/>
      <c r="DT1525" s="1"/>
      <c r="DW1525" s="1"/>
      <c r="DX1525" s="1"/>
      <c r="DY1525" s="1"/>
      <c r="DZ1525" s="1"/>
      <c r="EA1525" s="1"/>
      <c r="EB1525" s="1"/>
      <c r="EC1525" s="1"/>
      <c r="EF1525" s="1"/>
      <c r="ER1525" s="1"/>
      <c r="ET1525" s="1"/>
      <c r="FH1525" s="1"/>
      <c r="FI1525" s="1"/>
      <c r="LT1525" s="2"/>
      <c r="LU1525" s="2"/>
      <c r="LV1525" s="2"/>
      <c r="LW1525" s="2"/>
      <c r="LX1525" s="2"/>
      <c r="LY1525" s="2"/>
      <c r="LZ1525" s="2"/>
      <c r="MA1525" s="2"/>
      <c r="MB1525" s="2"/>
      <c r="MC1525" s="2"/>
      <c r="MD1525" s="2"/>
      <c r="ME1525" s="2"/>
      <c r="MF1525" s="2"/>
      <c r="MG1525" s="2"/>
      <c r="MH1525" s="2"/>
      <c r="MI1525" s="2"/>
      <c r="MJ1525" s="2"/>
      <c r="MK1525" s="2"/>
      <c r="ML1525" s="2"/>
      <c r="MM1525" s="2"/>
      <c r="MN1525" s="2"/>
      <c r="MO1525" s="2"/>
      <c r="MP1525" s="2"/>
      <c r="MQ1525" s="2"/>
      <c r="MR1525" s="2"/>
      <c r="MS1525" s="2"/>
      <c r="MT1525" s="2"/>
      <c r="MU1525" s="2"/>
      <c r="MV1525" s="2"/>
      <c r="MW1525" s="2"/>
      <c r="MX1525" s="2"/>
      <c r="MY1525" s="2"/>
      <c r="MZ1525" s="2"/>
      <c r="NA1525" s="2"/>
      <c r="NB1525" s="2"/>
      <c r="NC1525" s="2"/>
      <c r="ND1525" s="2"/>
      <c r="NE1525" s="2"/>
      <c r="NF1525" s="2"/>
      <c r="NG1525" s="2"/>
      <c r="NH1525" s="2"/>
      <c r="NI1525" s="2"/>
      <c r="NJ1525" s="2"/>
      <c r="NK1525" s="2"/>
      <c r="NL1525" s="2"/>
      <c r="NM1525" s="2"/>
      <c r="NN1525" s="2"/>
      <c r="NO1525" s="2"/>
      <c r="NP1525" s="2"/>
      <c r="NQ1525" s="2"/>
      <c r="NR1525" s="2"/>
      <c r="NS1525" s="2"/>
      <c r="NT1525" s="2"/>
      <c r="NU1525" s="2"/>
      <c r="NV1525" s="2"/>
      <c r="NW1525" s="2"/>
      <c r="NX1525" s="2"/>
      <c r="NY1525" s="2"/>
      <c r="NZ1525" s="2"/>
      <c r="OA1525" s="2"/>
      <c r="OB1525" s="2"/>
      <c r="OC1525" s="2"/>
      <c r="OD1525" s="2"/>
      <c r="OE1525" s="2"/>
      <c r="OF1525" s="2"/>
      <c r="OG1525" s="2"/>
      <c r="OH1525" s="2"/>
      <c r="OI1525" s="2"/>
      <c r="OJ1525" s="2"/>
      <c r="OK1525" s="2"/>
      <c r="OL1525" s="2"/>
      <c r="OM1525" s="2"/>
      <c r="ON1525" s="2"/>
      <c r="OO1525" s="2"/>
      <c r="OP1525" s="2"/>
      <c r="OQ1525" s="2"/>
      <c r="OR1525" s="2"/>
      <c r="OS1525" s="2"/>
      <c r="OT1525" s="2"/>
      <c r="OU1525" s="2"/>
      <c r="OV1525" s="2"/>
      <c r="OW1525" s="2"/>
      <c r="OX1525" s="2"/>
      <c r="OY1525" s="2"/>
      <c r="OZ1525" s="2"/>
      <c r="PA1525" s="2"/>
      <c r="PB1525" s="2"/>
      <c r="PC1525" s="2"/>
      <c r="PD1525" s="2"/>
      <c r="PE1525" s="2"/>
      <c r="PF1525" s="2"/>
      <c r="PG1525" s="2"/>
      <c r="PH1525" s="2"/>
      <c r="PI1525" s="2"/>
      <c r="PJ1525" s="2"/>
      <c r="PK1525" s="2"/>
      <c r="PL1525" s="2"/>
      <c r="PM1525" s="2"/>
      <c r="PN1525" s="2"/>
      <c r="PO1525" s="2"/>
    </row>
    <row r="1526" spans="1:431" ht="98" hidden="1" x14ac:dyDescent="0.15">
      <c r="A1526" s="16" t="s">
        <v>2793</v>
      </c>
      <c r="B1526" s="3">
        <v>1</v>
      </c>
      <c r="C1526" s="6">
        <v>0</v>
      </c>
      <c r="D1526" s="3"/>
      <c r="E1526" s="3">
        <v>0</v>
      </c>
      <c r="F1526" s="6">
        <v>0</v>
      </c>
      <c r="G1526" s="6">
        <v>0</v>
      </c>
      <c r="H1526" s="6">
        <v>1</v>
      </c>
      <c r="I1526" s="3">
        <v>0</v>
      </c>
      <c r="J1526" s="3">
        <v>0</v>
      </c>
      <c r="K1526" s="3">
        <v>0</v>
      </c>
      <c r="L1526" s="3">
        <v>0</v>
      </c>
      <c r="M1526" s="3">
        <v>0</v>
      </c>
      <c r="N1526" s="3">
        <v>0</v>
      </c>
      <c r="O1526" s="3">
        <v>0</v>
      </c>
      <c r="P1526" s="3"/>
      <c r="Q1526" s="3">
        <v>0</v>
      </c>
      <c r="R1526" s="3">
        <v>0</v>
      </c>
      <c r="S1526" s="3">
        <v>0</v>
      </c>
      <c r="T1526" s="3">
        <v>0</v>
      </c>
      <c r="U1526" s="3">
        <v>0</v>
      </c>
      <c r="V1526" s="3">
        <v>0</v>
      </c>
      <c r="W1526" s="3">
        <v>0</v>
      </c>
      <c r="X1526" s="3">
        <v>0</v>
      </c>
      <c r="Y1526" s="3">
        <v>0</v>
      </c>
      <c r="Z1526" s="3">
        <v>0</v>
      </c>
      <c r="AA1526" s="3">
        <v>0</v>
      </c>
      <c r="AB1526" s="3">
        <v>0</v>
      </c>
      <c r="AC1526" s="3">
        <v>0</v>
      </c>
      <c r="AD1526" s="3">
        <v>0</v>
      </c>
      <c r="AE1526" s="3">
        <v>0</v>
      </c>
      <c r="AF1526" s="3">
        <v>0</v>
      </c>
      <c r="AG1526" s="3">
        <v>0</v>
      </c>
      <c r="AH1526" s="3">
        <v>0</v>
      </c>
      <c r="AI1526" s="3">
        <v>0</v>
      </c>
      <c r="AJ1526" s="3">
        <v>0</v>
      </c>
      <c r="AK1526" s="3">
        <v>0</v>
      </c>
      <c r="AL1526" s="3">
        <v>0</v>
      </c>
      <c r="AM1526" s="3">
        <v>0</v>
      </c>
      <c r="AN1526" s="3">
        <v>0</v>
      </c>
      <c r="AO1526" s="3">
        <v>0</v>
      </c>
      <c r="AP1526" s="3">
        <v>0</v>
      </c>
      <c r="AQ1526" s="3">
        <v>0</v>
      </c>
      <c r="AR1526" s="3">
        <v>0</v>
      </c>
      <c r="AS1526" s="3">
        <v>0</v>
      </c>
      <c r="AT1526" s="3">
        <v>0</v>
      </c>
      <c r="AU1526" s="3">
        <v>0</v>
      </c>
      <c r="AV1526" s="3">
        <v>0</v>
      </c>
      <c r="AW1526" s="3">
        <v>0</v>
      </c>
      <c r="AX1526" s="3">
        <v>0</v>
      </c>
      <c r="AY1526" s="3">
        <v>0</v>
      </c>
      <c r="AZ1526" s="3">
        <v>0</v>
      </c>
      <c r="BA1526" s="3">
        <v>0</v>
      </c>
      <c r="BB1526" s="3">
        <v>0</v>
      </c>
      <c r="BC1526" s="3">
        <v>0</v>
      </c>
      <c r="BD1526" s="3">
        <v>0</v>
      </c>
      <c r="BE1526" s="3">
        <v>0</v>
      </c>
      <c r="BF1526" s="3">
        <v>0</v>
      </c>
      <c r="BG1526" s="3">
        <v>0</v>
      </c>
      <c r="BH1526" s="3">
        <v>0</v>
      </c>
      <c r="BI1526" s="3">
        <v>0</v>
      </c>
      <c r="BJ1526" s="3">
        <v>0</v>
      </c>
      <c r="BK1526" s="3">
        <v>0</v>
      </c>
      <c r="BL1526" s="3">
        <v>0</v>
      </c>
      <c r="BM1526" s="3"/>
      <c r="BN1526" s="3">
        <v>0</v>
      </c>
      <c r="BO1526" s="3">
        <v>0</v>
      </c>
      <c r="BP1526" s="3">
        <v>0</v>
      </c>
      <c r="BQ1526" s="3">
        <v>0</v>
      </c>
      <c r="BR1526" s="3">
        <v>0</v>
      </c>
      <c r="BS1526" s="3">
        <v>1</v>
      </c>
      <c r="BT1526" s="3">
        <v>0</v>
      </c>
      <c r="BU1526" s="3">
        <v>0</v>
      </c>
      <c r="BV1526" s="3">
        <v>0</v>
      </c>
      <c r="BW1526" s="3">
        <v>1</v>
      </c>
      <c r="BX1526" s="3">
        <v>0</v>
      </c>
      <c r="BY1526" s="3">
        <v>1970</v>
      </c>
      <c r="BZ1526" s="3" t="s">
        <v>2504</v>
      </c>
      <c r="CA1526" s="3" t="s">
        <v>2430</v>
      </c>
      <c r="CB1526" s="3" t="s">
        <v>2516</v>
      </c>
      <c r="CC1526" s="3" t="s">
        <v>2383</v>
      </c>
      <c r="CD1526" s="3"/>
      <c r="CE1526" s="3"/>
      <c r="CF1526" s="7"/>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J1526" s="1"/>
      <c r="DK1526" s="1"/>
      <c r="DL1526" s="1"/>
      <c r="DM1526" s="1"/>
      <c r="DN1526" s="1"/>
      <c r="DO1526" s="1"/>
      <c r="DQ1526" s="1"/>
      <c r="DT1526" s="1"/>
      <c r="DW1526" s="1"/>
      <c r="DX1526" s="1"/>
      <c r="DY1526" s="1"/>
      <c r="DZ1526" s="1"/>
      <c r="EA1526" s="1"/>
      <c r="EB1526" s="1"/>
      <c r="EC1526" s="1"/>
      <c r="EF1526" s="1"/>
      <c r="ER1526" s="1"/>
      <c r="ET1526" s="1"/>
      <c r="FH1526" s="1"/>
      <c r="FI1526" s="1"/>
      <c r="LT1526" s="2"/>
      <c r="LU1526" s="2"/>
      <c r="LV1526" s="2"/>
      <c r="LW1526" s="2"/>
      <c r="LX1526" s="2"/>
      <c r="LY1526" s="2"/>
      <c r="LZ1526" s="2"/>
      <c r="MA1526" s="2"/>
      <c r="MB1526" s="2"/>
      <c r="MC1526" s="2"/>
      <c r="MD1526" s="2"/>
      <c r="ME1526" s="2"/>
      <c r="MF1526" s="2"/>
      <c r="MG1526" s="2"/>
      <c r="MH1526" s="2"/>
      <c r="MI1526" s="2"/>
      <c r="MJ1526" s="2"/>
      <c r="MK1526" s="2"/>
      <c r="ML1526" s="2"/>
      <c r="MM1526" s="2"/>
      <c r="MN1526" s="2"/>
      <c r="MO1526" s="2"/>
      <c r="MP1526" s="2"/>
      <c r="MQ1526" s="2"/>
      <c r="MR1526" s="2"/>
      <c r="MS1526" s="2"/>
      <c r="MT1526" s="2"/>
      <c r="MU1526" s="2"/>
      <c r="MV1526" s="2"/>
      <c r="MW1526" s="2"/>
      <c r="MX1526" s="2"/>
      <c r="MY1526" s="2"/>
      <c r="MZ1526" s="2"/>
      <c r="NA1526" s="2"/>
      <c r="NB1526" s="2"/>
      <c r="NC1526" s="2"/>
      <c r="ND1526" s="2"/>
      <c r="NE1526" s="2"/>
      <c r="NF1526" s="2"/>
      <c r="NG1526" s="2"/>
      <c r="NH1526" s="2"/>
      <c r="NI1526" s="2"/>
      <c r="NJ1526" s="2"/>
      <c r="NK1526" s="2"/>
      <c r="NL1526" s="2"/>
      <c r="NM1526" s="2"/>
      <c r="NN1526" s="2"/>
      <c r="NO1526" s="2"/>
      <c r="NP1526" s="2"/>
      <c r="NQ1526" s="2"/>
      <c r="NR1526" s="2"/>
      <c r="NS1526" s="2"/>
      <c r="NT1526" s="2"/>
      <c r="NU1526" s="2"/>
      <c r="NV1526" s="2"/>
      <c r="NW1526" s="2"/>
      <c r="NX1526" s="2"/>
      <c r="NY1526" s="2"/>
      <c r="NZ1526" s="2"/>
      <c r="OA1526" s="2"/>
      <c r="OB1526" s="2"/>
      <c r="OC1526" s="2"/>
      <c r="OD1526" s="2"/>
      <c r="OE1526" s="2"/>
      <c r="OF1526" s="2"/>
      <c r="OG1526" s="2"/>
      <c r="OH1526" s="2"/>
      <c r="OI1526" s="2"/>
      <c r="OJ1526" s="2"/>
      <c r="OK1526" s="2"/>
      <c r="OL1526" s="2"/>
      <c r="OM1526" s="2"/>
      <c r="ON1526" s="2"/>
      <c r="OO1526" s="2"/>
      <c r="OP1526" s="2"/>
      <c r="OQ1526" s="2"/>
      <c r="OR1526" s="2"/>
      <c r="OS1526" s="2"/>
      <c r="OT1526" s="2"/>
      <c r="OU1526" s="2"/>
      <c r="OV1526" s="2"/>
      <c r="OW1526" s="2"/>
      <c r="OX1526" s="2"/>
      <c r="OY1526" s="2"/>
      <c r="OZ1526" s="2"/>
      <c r="PA1526" s="2"/>
      <c r="PB1526" s="2"/>
      <c r="PC1526" s="2"/>
      <c r="PD1526" s="2"/>
      <c r="PE1526" s="2"/>
      <c r="PF1526" s="2"/>
      <c r="PG1526" s="2"/>
      <c r="PH1526" s="2"/>
      <c r="PI1526" s="2"/>
      <c r="PJ1526" s="2"/>
      <c r="PK1526" s="2"/>
      <c r="PL1526" s="2"/>
      <c r="PM1526" s="2"/>
      <c r="PN1526" s="2"/>
      <c r="PO1526" s="2"/>
    </row>
    <row r="1527" spans="1:431" ht="98" hidden="1" x14ac:dyDescent="0.15">
      <c r="A1527" s="16" t="s">
        <v>2792</v>
      </c>
      <c r="B1527" s="3">
        <v>1</v>
      </c>
      <c r="C1527" s="6">
        <v>0</v>
      </c>
      <c r="D1527" s="3"/>
      <c r="E1527" s="6">
        <v>0</v>
      </c>
      <c r="F1527" s="6">
        <v>0</v>
      </c>
      <c r="G1527" s="6">
        <v>0</v>
      </c>
      <c r="H1527" s="6">
        <v>0</v>
      </c>
      <c r="I1527" s="3">
        <v>1</v>
      </c>
      <c r="J1527" s="3">
        <v>0</v>
      </c>
      <c r="K1527" s="3">
        <v>0</v>
      </c>
      <c r="L1527" s="3">
        <v>0</v>
      </c>
      <c r="M1527" s="3">
        <v>0</v>
      </c>
      <c r="N1527" s="3">
        <v>0</v>
      </c>
      <c r="O1527" s="3">
        <v>0</v>
      </c>
      <c r="P1527" s="3"/>
      <c r="Q1527" s="3">
        <v>0</v>
      </c>
      <c r="R1527" s="3">
        <v>0</v>
      </c>
      <c r="S1527" s="3">
        <v>0</v>
      </c>
      <c r="T1527" s="3">
        <v>0</v>
      </c>
      <c r="U1527" s="3">
        <v>0</v>
      </c>
      <c r="V1527" s="3">
        <v>0</v>
      </c>
      <c r="W1527" s="3">
        <v>0</v>
      </c>
      <c r="X1527" s="3">
        <v>0</v>
      </c>
      <c r="Y1527" s="3">
        <v>0</v>
      </c>
      <c r="Z1527" s="3">
        <v>0</v>
      </c>
      <c r="AA1527" s="3">
        <v>0</v>
      </c>
      <c r="AB1527" s="3">
        <v>0</v>
      </c>
      <c r="AC1527" s="3">
        <v>0</v>
      </c>
      <c r="AD1527" s="3">
        <v>0</v>
      </c>
      <c r="AE1527" s="3">
        <v>0</v>
      </c>
      <c r="AF1527" s="3">
        <v>0</v>
      </c>
      <c r="AG1527" s="3">
        <v>0</v>
      </c>
      <c r="AH1527" s="3">
        <v>0</v>
      </c>
      <c r="AI1527" s="3">
        <v>0</v>
      </c>
      <c r="AJ1527" s="3">
        <v>0</v>
      </c>
      <c r="AK1527" s="3">
        <v>0</v>
      </c>
      <c r="AL1527" s="3">
        <v>0</v>
      </c>
      <c r="AM1527" s="3">
        <v>0</v>
      </c>
      <c r="AN1527" s="3">
        <v>0</v>
      </c>
      <c r="AO1527" s="3">
        <v>0</v>
      </c>
      <c r="AP1527" s="3">
        <v>0</v>
      </c>
      <c r="AQ1527" s="3">
        <v>0</v>
      </c>
      <c r="AR1527" s="3">
        <v>0</v>
      </c>
      <c r="AS1527" s="3">
        <v>0</v>
      </c>
      <c r="AT1527" s="3">
        <v>0</v>
      </c>
      <c r="AU1527" s="3">
        <v>0</v>
      </c>
      <c r="AV1527" s="3">
        <v>0</v>
      </c>
      <c r="AW1527" s="3">
        <v>0</v>
      </c>
      <c r="AX1527" s="3">
        <v>0</v>
      </c>
      <c r="AY1527" s="3">
        <v>0</v>
      </c>
      <c r="AZ1527" s="3">
        <v>0</v>
      </c>
      <c r="BA1527" s="3">
        <v>0</v>
      </c>
      <c r="BB1527" s="3">
        <v>0</v>
      </c>
      <c r="BC1527" s="3">
        <v>0</v>
      </c>
      <c r="BD1527" s="3">
        <v>0</v>
      </c>
      <c r="BE1527" s="3">
        <v>0</v>
      </c>
      <c r="BF1527" s="3">
        <v>0</v>
      </c>
      <c r="BG1527" s="3">
        <v>0</v>
      </c>
      <c r="BH1527" s="3">
        <v>0</v>
      </c>
      <c r="BI1527" s="3">
        <v>0</v>
      </c>
      <c r="BJ1527" s="3">
        <v>0</v>
      </c>
      <c r="BK1527" s="3">
        <v>0</v>
      </c>
      <c r="BL1527" s="3">
        <v>0</v>
      </c>
      <c r="BM1527" s="3"/>
      <c r="BN1527" s="3">
        <v>0</v>
      </c>
      <c r="BO1527" s="3">
        <v>0</v>
      </c>
      <c r="BP1527" s="3">
        <v>0</v>
      </c>
      <c r="BQ1527" s="3">
        <v>1</v>
      </c>
      <c r="BR1527" s="3">
        <v>0</v>
      </c>
      <c r="BS1527" s="3">
        <v>0</v>
      </c>
      <c r="BT1527" s="3">
        <v>0</v>
      </c>
      <c r="BU1527" s="3">
        <v>0</v>
      </c>
      <c r="BV1527" s="3">
        <v>0</v>
      </c>
      <c r="BW1527" s="3">
        <v>1</v>
      </c>
      <c r="BX1527" s="3">
        <v>0</v>
      </c>
      <c r="BY1527" s="3">
        <v>1970</v>
      </c>
      <c r="BZ1527" s="3" t="s">
        <v>2504</v>
      </c>
      <c r="CA1527" s="3" t="s">
        <v>2430</v>
      </c>
      <c r="CB1527" s="3" t="s">
        <v>2516</v>
      </c>
      <c r="CC1527" s="3" t="s">
        <v>2383</v>
      </c>
      <c r="CD1527" s="3"/>
      <c r="CE1527" s="3"/>
      <c r="CF1527" s="7"/>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J1527" s="1"/>
      <c r="DK1527" s="1"/>
      <c r="DL1527" s="1"/>
      <c r="DM1527" s="1"/>
      <c r="DN1527" s="1"/>
      <c r="DO1527" s="1"/>
      <c r="DQ1527" s="1"/>
      <c r="DT1527" s="1"/>
      <c r="DW1527" s="1"/>
      <c r="DX1527" s="1"/>
      <c r="DY1527" s="1"/>
      <c r="DZ1527" s="1"/>
      <c r="EA1527" s="1"/>
      <c r="EB1527" s="1"/>
      <c r="EC1527" s="1"/>
      <c r="EF1527" s="1"/>
      <c r="ER1527" s="1"/>
      <c r="ET1527" s="1"/>
      <c r="FH1527" s="1"/>
      <c r="FI1527" s="1"/>
      <c r="LT1527" s="2"/>
      <c r="LU1527" s="2"/>
      <c r="LV1527" s="2"/>
      <c r="LW1527" s="2"/>
      <c r="LX1527" s="2"/>
      <c r="LY1527" s="2"/>
      <c r="LZ1527" s="2"/>
      <c r="MA1527" s="2"/>
      <c r="MB1527" s="2"/>
      <c r="MC1527" s="2"/>
      <c r="MD1527" s="2"/>
      <c r="ME1527" s="2"/>
      <c r="MF1527" s="2"/>
      <c r="MG1527" s="2"/>
      <c r="MH1527" s="2"/>
      <c r="MI1527" s="2"/>
      <c r="MJ1527" s="2"/>
      <c r="MK1527" s="2"/>
      <c r="ML1527" s="2"/>
      <c r="MM1527" s="2"/>
      <c r="MN1527" s="2"/>
      <c r="MO1527" s="2"/>
      <c r="MP1527" s="2"/>
      <c r="MQ1527" s="2"/>
      <c r="MR1527" s="2"/>
      <c r="MS1527" s="2"/>
      <c r="MT1527" s="2"/>
      <c r="MU1527" s="2"/>
      <c r="MV1527" s="2"/>
      <c r="MW1527" s="2"/>
      <c r="MX1527" s="2"/>
      <c r="MY1527" s="2"/>
      <c r="MZ1527" s="2"/>
      <c r="NA1527" s="2"/>
      <c r="NB1527" s="2"/>
      <c r="NC1527" s="2"/>
      <c r="ND1527" s="2"/>
      <c r="NE1527" s="2"/>
      <c r="NF1527" s="2"/>
      <c r="NG1527" s="2"/>
      <c r="NH1527" s="2"/>
      <c r="NI1527" s="2"/>
      <c r="NJ1527" s="2"/>
      <c r="NK1527" s="2"/>
      <c r="NL1527" s="2"/>
      <c r="NM1527" s="2"/>
      <c r="NN1527" s="2"/>
      <c r="NO1527" s="2"/>
      <c r="NP1527" s="2"/>
      <c r="NQ1527" s="2"/>
      <c r="NR1527" s="2"/>
      <c r="NS1527" s="2"/>
      <c r="NT1527" s="2"/>
      <c r="NU1527" s="2"/>
      <c r="NV1527" s="2"/>
      <c r="NW1527" s="2"/>
      <c r="NX1527" s="2"/>
      <c r="NY1527" s="2"/>
      <c r="NZ1527" s="2"/>
      <c r="OA1527" s="2"/>
      <c r="OB1527" s="2"/>
      <c r="OC1527" s="2"/>
      <c r="OD1527" s="2"/>
      <c r="OE1527" s="2"/>
      <c r="OF1527" s="2"/>
      <c r="OG1527" s="2"/>
      <c r="OH1527" s="2"/>
      <c r="OI1527" s="2"/>
      <c r="OJ1527" s="2"/>
      <c r="OK1527" s="2"/>
      <c r="OL1527" s="2"/>
      <c r="OM1527" s="2"/>
      <c r="ON1527" s="2"/>
      <c r="OO1527" s="2"/>
      <c r="OP1527" s="2"/>
      <c r="OQ1527" s="2"/>
      <c r="OR1527" s="2"/>
      <c r="OS1527" s="2"/>
      <c r="OT1527" s="2"/>
      <c r="OU1527" s="2"/>
      <c r="OV1527" s="2"/>
      <c r="OW1527" s="2"/>
      <c r="OX1527" s="2"/>
      <c r="OY1527" s="2"/>
      <c r="OZ1527" s="2"/>
      <c r="PA1527" s="2"/>
      <c r="PB1527" s="2"/>
      <c r="PC1527" s="2"/>
      <c r="PD1527" s="2"/>
      <c r="PE1527" s="2"/>
      <c r="PF1527" s="2"/>
      <c r="PG1527" s="2"/>
      <c r="PH1527" s="2"/>
      <c r="PI1527" s="2"/>
      <c r="PJ1527" s="2"/>
      <c r="PK1527" s="2"/>
      <c r="PL1527" s="2"/>
      <c r="PM1527" s="2"/>
      <c r="PN1527" s="2"/>
      <c r="PO1527" s="2"/>
    </row>
    <row r="1528" spans="1:431" ht="98" hidden="1" x14ac:dyDescent="0.15">
      <c r="A1528" s="6" t="s">
        <v>2191</v>
      </c>
      <c r="B1528" s="3"/>
      <c r="C1528" s="6"/>
      <c r="D1528" s="6"/>
      <c r="E1528" s="3"/>
      <c r="F1528" s="6"/>
      <c r="G1528" s="6"/>
      <c r="H1528" s="6"/>
      <c r="I1528" s="3"/>
      <c r="J1528" s="6"/>
      <c r="K1528" s="3"/>
      <c r="L1528" s="3"/>
      <c r="M1528" s="3"/>
      <c r="N1528" s="6"/>
      <c r="O1528" s="3"/>
      <c r="P1528" s="6"/>
      <c r="Q1528" s="6"/>
      <c r="R1528" s="6"/>
      <c r="S1528" s="3"/>
      <c r="T1528" s="3"/>
      <c r="U1528" s="3"/>
      <c r="V1528" s="3"/>
      <c r="W1528" s="3"/>
      <c r="X1528" s="3"/>
      <c r="Y1528" s="6"/>
      <c r="Z1528" s="6"/>
      <c r="AA1528" s="6"/>
      <c r="AB1528" s="3"/>
      <c r="AC1528" s="6"/>
      <c r="AD1528" s="6"/>
      <c r="AE1528" s="3"/>
      <c r="AF1528" s="3"/>
      <c r="AG1528" s="6"/>
      <c r="AH1528" s="6"/>
      <c r="AI1528" s="3"/>
      <c r="AJ1528" s="3"/>
      <c r="AK1528" s="3"/>
      <c r="AL1528" s="3"/>
      <c r="AM1528" s="6"/>
      <c r="AN1528" s="3"/>
      <c r="AO1528" s="3"/>
      <c r="AP1528" s="3"/>
      <c r="AQ1528" s="3"/>
      <c r="AR1528" s="3"/>
      <c r="AS1528" s="3"/>
      <c r="AT1528" s="6"/>
      <c r="AU1528" s="6"/>
      <c r="AV1528" s="6"/>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v>1970</v>
      </c>
      <c r="BZ1528" s="3" t="s">
        <v>2504</v>
      </c>
      <c r="CA1528" s="3" t="s">
        <v>2430</v>
      </c>
      <c r="CB1528" s="3" t="s">
        <v>2516</v>
      </c>
      <c r="CC1528" s="3" t="s">
        <v>2383</v>
      </c>
      <c r="CD1528" s="3"/>
      <c r="CE1528" s="3"/>
      <c r="CF1528" s="7"/>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J1528" s="1"/>
      <c r="DK1528" s="1"/>
      <c r="DL1528" s="1"/>
      <c r="DM1528" s="1"/>
      <c r="DN1528" s="1"/>
      <c r="DO1528" s="1"/>
      <c r="DQ1528" s="1"/>
      <c r="DT1528" s="1"/>
      <c r="DW1528" s="1"/>
      <c r="DX1528" s="1"/>
      <c r="DY1528" s="1"/>
      <c r="DZ1528" s="1"/>
      <c r="EA1528" s="1"/>
      <c r="EB1528" s="1"/>
      <c r="EC1528" s="1"/>
      <c r="EF1528" s="1"/>
      <c r="ER1528" s="1"/>
      <c r="ET1528" s="1"/>
      <c r="FH1528" s="1"/>
      <c r="FI1528" s="1"/>
      <c r="LT1528" s="2"/>
      <c r="LU1528" s="2"/>
      <c r="LV1528" s="2"/>
      <c r="LW1528" s="2"/>
      <c r="LX1528" s="2"/>
      <c r="LY1528" s="2"/>
      <c r="LZ1528" s="2"/>
      <c r="MA1528" s="2"/>
      <c r="MB1528" s="2"/>
      <c r="MC1528" s="2"/>
      <c r="MD1528" s="2"/>
      <c r="ME1528" s="2"/>
      <c r="MF1528" s="2"/>
      <c r="MG1528" s="2"/>
      <c r="MH1528" s="2"/>
      <c r="MI1528" s="2"/>
      <c r="MJ1528" s="2"/>
      <c r="MK1528" s="2"/>
      <c r="ML1528" s="2"/>
      <c r="MM1528" s="2"/>
      <c r="MN1528" s="2"/>
      <c r="MO1528" s="2"/>
      <c r="MP1528" s="2"/>
      <c r="MQ1528" s="2"/>
      <c r="MR1528" s="2"/>
      <c r="MS1528" s="2"/>
      <c r="MT1528" s="2"/>
      <c r="MU1528" s="2"/>
      <c r="MV1528" s="2"/>
      <c r="MW1528" s="2"/>
      <c r="MX1528" s="2"/>
      <c r="MY1528" s="2"/>
      <c r="MZ1528" s="2"/>
      <c r="NA1528" s="2"/>
      <c r="NB1528" s="2"/>
      <c r="NC1528" s="2"/>
      <c r="ND1528" s="2"/>
      <c r="NE1528" s="2"/>
      <c r="NF1528" s="2"/>
      <c r="NG1528" s="2"/>
      <c r="NH1528" s="2"/>
      <c r="NI1528" s="2"/>
      <c r="NJ1528" s="2"/>
      <c r="NK1528" s="2"/>
      <c r="NL1528" s="2"/>
      <c r="NM1528" s="2"/>
      <c r="NN1528" s="2"/>
      <c r="NO1528" s="2"/>
      <c r="NP1528" s="2"/>
      <c r="NQ1528" s="2"/>
      <c r="NR1528" s="2"/>
      <c r="NS1528" s="2"/>
      <c r="NT1528" s="2"/>
      <c r="NU1528" s="2"/>
      <c r="NV1528" s="2"/>
      <c r="NW1528" s="2"/>
      <c r="NX1528" s="2"/>
      <c r="NY1528" s="2"/>
      <c r="NZ1528" s="2"/>
      <c r="OA1528" s="2"/>
      <c r="OB1528" s="2"/>
      <c r="OC1528" s="2"/>
      <c r="OD1528" s="2"/>
      <c r="OE1528" s="2"/>
      <c r="OF1528" s="2"/>
      <c r="OG1528" s="2"/>
      <c r="OH1528" s="2"/>
      <c r="OI1528" s="2"/>
      <c r="OJ1528" s="2"/>
      <c r="OK1528" s="2"/>
      <c r="OL1528" s="2"/>
      <c r="OM1528" s="2"/>
      <c r="ON1528" s="2"/>
      <c r="OO1528" s="2"/>
      <c r="OP1528" s="2"/>
      <c r="OQ1528" s="2"/>
      <c r="OR1528" s="2"/>
      <c r="OS1528" s="2"/>
      <c r="OT1528" s="2"/>
      <c r="OU1528" s="2"/>
      <c r="OV1528" s="2"/>
      <c r="OW1528" s="2"/>
      <c r="OX1528" s="2"/>
      <c r="OY1528" s="2"/>
      <c r="OZ1528" s="2"/>
      <c r="PA1528" s="2"/>
      <c r="PB1528" s="2"/>
      <c r="PC1528" s="2"/>
      <c r="PD1528" s="2"/>
      <c r="PE1528" s="2"/>
      <c r="PF1528" s="2"/>
      <c r="PG1528" s="2"/>
      <c r="PH1528" s="2"/>
      <c r="PI1528" s="2"/>
      <c r="PJ1528" s="2"/>
      <c r="PK1528" s="2"/>
      <c r="PL1528" s="2"/>
      <c r="PM1528" s="2"/>
      <c r="PN1528" s="2"/>
      <c r="PO1528" s="2"/>
    </row>
    <row r="1529" spans="1:431" ht="98" hidden="1" x14ac:dyDescent="0.15">
      <c r="A1529" s="6" t="s">
        <v>2192</v>
      </c>
      <c r="B1529" s="3"/>
      <c r="C1529" s="6"/>
      <c r="D1529" s="6"/>
      <c r="E1529" s="3"/>
      <c r="F1529" s="6"/>
      <c r="G1529" s="6"/>
      <c r="H1529" s="6"/>
      <c r="I1529" s="3"/>
      <c r="J1529" s="6"/>
      <c r="K1529" s="3"/>
      <c r="L1529" s="3"/>
      <c r="M1529" s="3"/>
      <c r="N1529" s="6"/>
      <c r="O1529" s="3"/>
      <c r="P1529" s="6"/>
      <c r="Q1529" s="6"/>
      <c r="R1529" s="6"/>
      <c r="S1529" s="3"/>
      <c r="T1529" s="3"/>
      <c r="U1529" s="3"/>
      <c r="V1529" s="3"/>
      <c r="W1529" s="3"/>
      <c r="X1529" s="3"/>
      <c r="Y1529" s="6"/>
      <c r="Z1529" s="6"/>
      <c r="AA1529" s="6"/>
      <c r="AB1529" s="3"/>
      <c r="AC1529" s="6"/>
      <c r="AD1529" s="6"/>
      <c r="AE1529" s="3"/>
      <c r="AF1529" s="3"/>
      <c r="AG1529" s="6"/>
      <c r="AH1529" s="6"/>
      <c r="AI1529" s="3"/>
      <c r="AJ1529" s="3"/>
      <c r="AK1529" s="3"/>
      <c r="AL1529" s="3"/>
      <c r="AM1529" s="6"/>
      <c r="AN1529" s="3"/>
      <c r="AO1529" s="3"/>
      <c r="AP1529" s="3"/>
      <c r="AQ1529" s="3"/>
      <c r="AR1529" s="3"/>
      <c r="AS1529" s="3"/>
      <c r="AT1529" s="6"/>
      <c r="AU1529" s="6"/>
      <c r="AV1529" s="6"/>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v>1970</v>
      </c>
      <c r="BZ1529" s="3" t="s">
        <v>2504</v>
      </c>
      <c r="CA1529" s="3" t="s">
        <v>2430</v>
      </c>
      <c r="CB1529" s="3" t="s">
        <v>2516</v>
      </c>
      <c r="CC1529" s="3" t="s">
        <v>2383</v>
      </c>
      <c r="CD1529" s="3"/>
      <c r="CE1529" s="3"/>
      <c r="CF1529" s="7"/>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J1529" s="1"/>
      <c r="DK1529" s="1"/>
      <c r="DL1529" s="1"/>
      <c r="DM1529" s="1"/>
      <c r="DN1529" s="1"/>
      <c r="DO1529" s="1"/>
      <c r="DQ1529" s="1"/>
      <c r="DT1529" s="1"/>
      <c r="DW1529" s="1"/>
      <c r="DX1529" s="1"/>
      <c r="DY1529" s="1"/>
      <c r="DZ1529" s="1"/>
      <c r="EA1529" s="1"/>
      <c r="EB1529" s="1"/>
      <c r="EC1529" s="1"/>
      <c r="EF1529" s="1"/>
      <c r="ER1529" s="1"/>
      <c r="ET1529" s="1"/>
      <c r="FH1529" s="1"/>
      <c r="FI1529" s="1"/>
      <c r="LT1529" s="2"/>
      <c r="LU1529" s="2"/>
      <c r="LV1529" s="2"/>
      <c r="LW1529" s="2"/>
      <c r="LX1529" s="2"/>
      <c r="LY1529" s="2"/>
      <c r="LZ1529" s="2"/>
      <c r="MA1529" s="2"/>
      <c r="MB1529" s="2"/>
      <c r="MC1529" s="2"/>
      <c r="MD1529" s="2"/>
      <c r="ME1529" s="2"/>
      <c r="MF1529" s="2"/>
      <c r="MG1529" s="2"/>
      <c r="MH1529" s="2"/>
      <c r="MI1529" s="2"/>
      <c r="MJ1529" s="2"/>
      <c r="MK1529" s="2"/>
      <c r="ML1529" s="2"/>
      <c r="MM1529" s="2"/>
      <c r="MN1529" s="2"/>
      <c r="MO1529" s="2"/>
      <c r="MP1529" s="2"/>
      <c r="MQ1529" s="2"/>
      <c r="MR1529" s="2"/>
      <c r="MS1529" s="2"/>
      <c r="MT1529" s="2"/>
      <c r="MU1529" s="2"/>
      <c r="MV1529" s="2"/>
      <c r="MW1529" s="2"/>
      <c r="MX1529" s="2"/>
      <c r="MY1529" s="2"/>
      <c r="MZ1529" s="2"/>
      <c r="NA1529" s="2"/>
      <c r="NB1529" s="2"/>
      <c r="NC1529" s="2"/>
      <c r="ND1529" s="2"/>
      <c r="NE1529" s="2"/>
      <c r="NF1529" s="2"/>
      <c r="NG1529" s="2"/>
      <c r="NH1529" s="2"/>
      <c r="NI1529" s="2"/>
      <c r="NJ1529" s="2"/>
      <c r="NK1529" s="2"/>
      <c r="NL1529" s="2"/>
      <c r="NM1529" s="2"/>
      <c r="NN1529" s="2"/>
      <c r="NO1529" s="2"/>
      <c r="NP1529" s="2"/>
      <c r="NQ1529" s="2"/>
      <c r="NR1529" s="2"/>
      <c r="NS1529" s="2"/>
      <c r="NT1529" s="2"/>
      <c r="NU1529" s="2"/>
      <c r="NV1529" s="2"/>
      <c r="NW1529" s="2"/>
      <c r="NX1529" s="2"/>
      <c r="NY1529" s="2"/>
      <c r="NZ1529" s="2"/>
      <c r="OA1529" s="2"/>
      <c r="OB1529" s="2"/>
      <c r="OC1529" s="2"/>
      <c r="OD1529" s="2"/>
      <c r="OE1529" s="2"/>
      <c r="OF1529" s="2"/>
      <c r="OG1529" s="2"/>
      <c r="OH1529" s="2"/>
      <c r="OI1529" s="2"/>
      <c r="OJ1529" s="2"/>
      <c r="OK1529" s="2"/>
      <c r="OL1529" s="2"/>
      <c r="OM1529" s="2"/>
      <c r="ON1529" s="2"/>
      <c r="OO1529" s="2"/>
      <c r="OP1529" s="2"/>
      <c r="OQ1529" s="2"/>
      <c r="OR1529" s="2"/>
      <c r="OS1529" s="2"/>
      <c r="OT1529" s="2"/>
      <c r="OU1529" s="2"/>
      <c r="OV1529" s="2"/>
      <c r="OW1529" s="2"/>
      <c r="OX1529" s="2"/>
      <c r="OY1529" s="2"/>
      <c r="OZ1529" s="2"/>
      <c r="PA1529" s="2"/>
      <c r="PB1529" s="2"/>
      <c r="PC1529" s="2"/>
      <c r="PD1529" s="2"/>
      <c r="PE1529" s="2"/>
      <c r="PF1529" s="2"/>
      <c r="PG1529" s="2"/>
      <c r="PH1529" s="2"/>
      <c r="PI1529" s="2"/>
      <c r="PJ1529" s="2"/>
      <c r="PK1529" s="2"/>
      <c r="PL1529" s="2"/>
      <c r="PM1529" s="2"/>
      <c r="PN1529" s="2"/>
      <c r="PO1529" s="2"/>
    </row>
    <row r="1530" spans="1:431" ht="98" hidden="1" x14ac:dyDescent="0.15">
      <c r="A1530" s="6" t="s">
        <v>2193</v>
      </c>
      <c r="B1530" s="3"/>
      <c r="C1530" s="6"/>
      <c r="D1530" s="6"/>
      <c r="E1530" s="3"/>
      <c r="F1530" s="6"/>
      <c r="G1530" s="6"/>
      <c r="H1530" s="6"/>
      <c r="I1530" s="3"/>
      <c r="J1530" s="6"/>
      <c r="K1530" s="3"/>
      <c r="L1530" s="3"/>
      <c r="M1530" s="3"/>
      <c r="N1530" s="6"/>
      <c r="O1530" s="3"/>
      <c r="P1530" s="6"/>
      <c r="Q1530" s="6"/>
      <c r="R1530" s="6"/>
      <c r="S1530" s="3"/>
      <c r="T1530" s="3"/>
      <c r="U1530" s="3"/>
      <c r="V1530" s="3"/>
      <c r="W1530" s="3"/>
      <c r="X1530" s="3"/>
      <c r="Y1530" s="6"/>
      <c r="Z1530" s="6"/>
      <c r="AA1530" s="6"/>
      <c r="AB1530" s="3"/>
      <c r="AC1530" s="6"/>
      <c r="AD1530" s="6"/>
      <c r="AE1530" s="3"/>
      <c r="AF1530" s="3"/>
      <c r="AG1530" s="6"/>
      <c r="AH1530" s="6"/>
      <c r="AI1530" s="3"/>
      <c r="AJ1530" s="3"/>
      <c r="AK1530" s="3"/>
      <c r="AL1530" s="3"/>
      <c r="AM1530" s="6"/>
      <c r="AN1530" s="3"/>
      <c r="AO1530" s="3"/>
      <c r="AP1530" s="3"/>
      <c r="AQ1530" s="3"/>
      <c r="AR1530" s="3"/>
      <c r="AS1530" s="3"/>
      <c r="AT1530" s="6"/>
      <c r="AU1530" s="6"/>
      <c r="AV1530" s="6"/>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v>1970</v>
      </c>
      <c r="BZ1530" s="3" t="s">
        <v>2504</v>
      </c>
      <c r="CA1530" s="3" t="s">
        <v>2430</v>
      </c>
      <c r="CB1530" s="3" t="s">
        <v>2516</v>
      </c>
      <c r="CC1530" s="3" t="s">
        <v>2383</v>
      </c>
      <c r="CD1530" s="3"/>
      <c r="CE1530" s="3"/>
      <c r="CF1530" s="7"/>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J1530" s="1"/>
      <c r="DK1530" s="1"/>
      <c r="DL1530" s="1"/>
      <c r="DM1530" s="1"/>
      <c r="DN1530" s="1"/>
      <c r="DO1530" s="1"/>
      <c r="DQ1530" s="1"/>
      <c r="DT1530" s="1"/>
      <c r="DW1530" s="1"/>
      <c r="DX1530" s="1"/>
      <c r="DY1530" s="1"/>
      <c r="DZ1530" s="1"/>
      <c r="EA1530" s="1"/>
      <c r="EB1530" s="1"/>
      <c r="EC1530" s="1"/>
      <c r="EF1530" s="1"/>
      <c r="ER1530" s="1"/>
      <c r="ET1530" s="1"/>
      <c r="FH1530" s="1"/>
      <c r="FI1530" s="1"/>
      <c r="LT1530" s="2"/>
      <c r="LU1530" s="2"/>
      <c r="LV1530" s="2"/>
      <c r="LW1530" s="2"/>
      <c r="LX1530" s="2"/>
      <c r="LY1530" s="2"/>
      <c r="LZ1530" s="2"/>
      <c r="MA1530" s="2"/>
      <c r="MB1530" s="2"/>
      <c r="MC1530" s="2"/>
      <c r="MD1530" s="2"/>
      <c r="ME1530" s="2"/>
      <c r="MF1530" s="2"/>
      <c r="MG1530" s="2"/>
      <c r="MH1530" s="2"/>
      <c r="MI1530" s="2"/>
      <c r="MJ1530" s="2"/>
      <c r="MK1530" s="2"/>
      <c r="ML1530" s="2"/>
      <c r="MM1530" s="2"/>
      <c r="MN1530" s="2"/>
      <c r="MO1530" s="2"/>
      <c r="MP1530" s="2"/>
      <c r="MQ1530" s="2"/>
      <c r="MR1530" s="2"/>
      <c r="MS1530" s="2"/>
      <c r="MT1530" s="2"/>
      <c r="MU1530" s="2"/>
      <c r="MV1530" s="2"/>
      <c r="MW1530" s="2"/>
      <c r="MX1530" s="2"/>
      <c r="MY1530" s="2"/>
      <c r="MZ1530" s="2"/>
      <c r="NA1530" s="2"/>
      <c r="NB1530" s="2"/>
      <c r="NC1530" s="2"/>
      <c r="ND1530" s="2"/>
      <c r="NE1530" s="2"/>
      <c r="NF1530" s="2"/>
      <c r="NG1530" s="2"/>
      <c r="NH1530" s="2"/>
      <c r="NI1530" s="2"/>
      <c r="NJ1530" s="2"/>
      <c r="NK1530" s="2"/>
      <c r="NL1530" s="2"/>
      <c r="NM1530" s="2"/>
      <c r="NN1530" s="2"/>
      <c r="NO1530" s="2"/>
      <c r="NP1530" s="2"/>
      <c r="NQ1530" s="2"/>
      <c r="NR1530" s="2"/>
      <c r="NS1530" s="2"/>
      <c r="NT1530" s="2"/>
      <c r="NU1530" s="2"/>
      <c r="NV1530" s="2"/>
      <c r="NW1530" s="2"/>
      <c r="NX1530" s="2"/>
      <c r="NY1530" s="2"/>
      <c r="NZ1530" s="2"/>
      <c r="OA1530" s="2"/>
      <c r="OB1530" s="2"/>
      <c r="OC1530" s="2"/>
      <c r="OD1530" s="2"/>
      <c r="OE1530" s="2"/>
      <c r="OF1530" s="2"/>
      <c r="OG1530" s="2"/>
      <c r="OH1530" s="2"/>
      <c r="OI1530" s="2"/>
      <c r="OJ1530" s="2"/>
      <c r="OK1530" s="2"/>
      <c r="OL1530" s="2"/>
      <c r="OM1530" s="2"/>
      <c r="ON1530" s="2"/>
      <c r="OO1530" s="2"/>
      <c r="OP1530" s="2"/>
      <c r="OQ1530" s="2"/>
      <c r="OR1530" s="2"/>
      <c r="OS1530" s="2"/>
      <c r="OT1530" s="2"/>
      <c r="OU1530" s="2"/>
      <c r="OV1530" s="2"/>
      <c r="OW1530" s="2"/>
      <c r="OX1530" s="2"/>
      <c r="OY1530" s="2"/>
      <c r="OZ1530" s="2"/>
      <c r="PA1530" s="2"/>
      <c r="PB1530" s="2"/>
      <c r="PC1530" s="2"/>
      <c r="PD1530" s="2"/>
      <c r="PE1530" s="2"/>
      <c r="PF1530" s="2"/>
      <c r="PG1530" s="2"/>
      <c r="PH1530" s="2"/>
      <c r="PI1530" s="2"/>
      <c r="PJ1530" s="2"/>
      <c r="PK1530" s="2"/>
      <c r="PL1530" s="2"/>
      <c r="PM1530" s="2"/>
      <c r="PN1530" s="2"/>
      <c r="PO1530" s="2"/>
    </row>
    <row r="1531" spans="1:431" ht="98" hidden="1" x14ac:dyDescent="0.15">
      <c r="A1531" s="6" t="s">
        <v>2194</v>
      </c>
      <c r="B1531" s="3"/>
      <c r="C1531" s="6"/>
      <c r="D1531" s="6"/>
      <c r="E1531" s="3"/>
      <c r="F1531" s="6"/>
      <c r="G1531" s="6"/>
      <c r="H1531" s="6"/>
      <c r="I1531" s="3"/>
      <c r="J1531" s="6"/>
      <c r="K1531" s="3"/>
      <c r="L1531" s="3"/>
      <c r="M1531" s="3"/>
      <c r="N1531" s="6"/>
      <c r="O1531" s="3"/>
      <c r="P1531" s="6"/>
      <c r="Q1531" s="6"/>
      <c r="R1531" s="6"/>
      <c r="S1531" s="3"/>
      <c r="T1531" s="3"/>
      <c r="U1531" s="3"/>
      <c r="V1531" s="3"/>
      <c r="W1531" s="3"/>
      <c r="X1531" s="3"/>
      <c r="Y1531" s="6"/>
      <c r="Z1531" s="6"/>
      <c r="AA1531" s="6"/>
      <c r="AB1531" s="3"/>
      <c r="AC1531" s="6"/>
      <c r="AD1531" s="6"/>
      <c r="AE1531" s="3"/>
      <c r="AF1531" s="3"/>
      <c r="AG1531" s="6"/>
      <c r="AH1531" s="6"/>
      <c r="AI1531" s="3"/>
      <c r="AJ1531" s="3"/>
      <c r="AK1531" s="3"/>
      <c r="AL1531" s="3"/>
      <c r="AM1531" s="6"/>
      <c r="AN1531" s="3"/>
      <c r="AO1531" s="3"/>
      <c r="AP1531" s="3"/>
      <c r="AQ1531" s="3"/>
      <c r="AR1531" s="3"/>
      <c r="AS1531" s="3"/>
      <c r="AT1531" s="6"/>
      <c r="AU1531" s="6"/>
      <c r="AV1531" s="6"/>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v>1970</v>
      </c>
      <c r="BZ1531" s="3" t="s">
        <v>2504</v>
      </c>
      <c r="CA1531" s="3" t="s">
        <v>2430</v>
      </c>
      <c r="CB1531" s="3" t="s">
        <v>2516</v>
      </c>
      <c r="CC1531" s="3" t="s">
        <v>2383</v>
      </c>
      <c r="CD1531" s="3"/>
      <c r="CE1531" s="3"/>
      <c r="CF1531" s="7"/>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J1531" s="1"/>
      <c r="DK1531" s="1"/>
      <c r="DL1531" s="1"/>
      <c r="DM1531" s="1"/>
      <c r="DN1531" s="1"/>
      <c r="DO1531" s="1"/>
      <c r="DQ1531" s="1"/>
      <c r="DT1531" s="1"/>
      <c r="DW1531" s="1"/>
      <c r="DX1531" s="1"/>
      <c r="DY1531" s="1"/>
      <c r="DZ1531" s="1"/>
      <c r="EA1531" s="1"/>
      <c r="EB1531" s="1"/>
      <c r="EC1531" s="1"/>
      <c r="EF1531" s="1"/>
      <c r="ER1531" s="1"/>
      <c r="ET1531" s="1"/>
      <c r="FH1531" s="1"/>
      <c r="FI1531" s="1"/>
      <c r="LT1531" s="2"/>
      <c r="LU1531" s="2"/>
      <c r="LV1531" s="2"/>
      <c r="LW1531" s="2"/>
      <c r="LX1531" s="2"/>
      <c r="LY1531" s="2"/>
      <c r="LZ1531" s="2"/>
      <c r="MA1531" s="2"/>
      <c r="MB1531" s="2"/>
      <c r="MC1531" s="2"/>
      <c r="MD1531" s="2"/>
      <c r="ME1531" s="2"/>
      <c r="MF1531" s="2"/>
      <c r="MG1531" s="2"/>
      <c r="MH1531" s="2"/>
      <c r="MI1531" s="2"/>
      <c r="MJ1531" s="2"/>
      <c r="MK1531" s="2"/>
      <c r="ML1531" s="2"/>
      <c r="MM1531" s="2"/>
      <c r="MN1531" s="2"/>
      <c r="MO1531" s="2"/>
      <c r="MP1531" s="2"/>
      <c r="MQ1531" s="2"/>
      <c r="MR1531" s="2"/>
      <c r="MS1531" s="2"/>
      <c r="MT1531" s="2"/>
      <c r="MU1531" s="2"/>
      <c r="MV1531" s="2"/>
      <c r="MW1531" s="2"/>
      <c r="MX1531" s="2"/>
      <c r="MY1531" s="2"/>
      <c r="MZ1531" s="2"/>
      <c r="NA1531" s="2"/>
      <c r="NB1531" s="2"/>
      <c r="NC1531" s="2"/>
      <c r="ND1531" s="2"/>
      <c r="NE1531" s="2"/>
      <c r="NF1531" s="2"/>
      <c r="NG1531" s="2"/>
      <c r="NH1531" s="2"/>
      <c r="NI1531" s="2"/>
      <c r="NJ1531" s="2"/>
      <c r="NK1531" s="2"/>
      <c r="NL1531" s="2"/>
      <c r="NM1531" s="2"/>
      <c r="NN1531" s="2"/>
      <c r="NO1531" s="2"/>
      <c r="NP1531" s="2"/>
      <c r="NQ1531" s="2"/>
      <c r="NR1531" s="2"/>
      <c r="NS1531" s="2"/>
      <c r="NT1531" s="2"/>
      <c r="NU1531" s="2"/>
      <c r="NV1531" s="2"/>
      <c r="NW1531" s="2"/>
      <c r="NX1531" s="2"/>
      <c r="NY1531" s="2"/>
      <c r="NZ1531" s="2"/>
      <c r="OA1531" s="2"/>
      <c r="OB1531" s="2"/>
      <c r="OC1531" s="2"/>
      <c r="OD1531" s="2"/>
      <c r="OE1531" s="2"/>
      <c r="OF1531" s="2"/>
      <c r="OG1531" s="2"/>
      <c r="OH1531" s="2"/>
      <c r="OI1531" s="2"/>
      <c r="OJ1531" s="2"/>
      <c r="OK1531" s="2"/>
      <c r="OL1531" s="2"/>
      <c r="OM1531" s="2"/>
      <c r="ON1531" s="2"/>
      <c r="OO1531" s="2"/>
      <c r="OP1531" s="2"/>
      <c r="OQ1531" s="2"/>
      <c r="OR1531" s="2"/>
      <c r="OS1531" s="2"/>
      <c r="OT1531" s="2"/>
      <c r="OU1531" s="2"/>
      <c r="OV1531" s="2"/>
      <c r="OW1531" s="2"/>
      <c r="OX1531" s="2"/>
      <c r="OY1531" s="2"/>
      <c r="OZ1531" s="2"/>
      <c r="PA1531" s="2"/>
      <c r="PB1531" s="2"/>
      <c r="PC1531" s="2"/>
      <c r="PD1531" s="2"/>
      <c r="PE1531" s="2"/>
      <c r="PF1531" s="2"/>
      <c r="PG1531" s="2"/>
      <c r="PH1531" s="2"/>
      <c r="PI1531" s="2"/>
      <c r="PJ1531" s="2"/>
      <c r="PK1531" s="2"/>
      <c r="PL1531" s="2"/>
      <c r="PM1531" s="2"/>
      <c r="PN1531" s="2"/>
      <c r="PO1531" s="2"/>
    </row>
    <row r="1532" spans="1:431" ht="98" hidden="1" x14ac:dyDescent="0.15">
      <c r="A1532" s="6" t="s">
        <v>2195</v>
      </c>
      <c r="B1532" s="3"/>
      <c r="C1532" s="6"/>
      <c r="D1532" s="6"/>
      <c r="E1532" s="3"/>
      <c r="F1532" s="6"/>
      <c r="G1532" s="6"/>
      <c r="H1532" s="6"/>
      <c r="I1532" s="3"/>
      <c r="J1532" s="6"/>
      <c r="K1532" s="3"/>
      <c r="L1532" s="3"/>
      <c r="M1532" s="3"/>
      <c r="N1532" s="6"/>
      <c r="O1532" s="3"/>
      <c r="P1532" s="6"/>
      <c r="Q1532" s="6"/>
      <c r="R1532" s="6"/>
      <c r="S1532" s="3"/>
      <c r="T1532" s="3"/>
      <c r="U1532" s="3"/>
      <c r="V1532" s="3"/>
      <c r="W1532" s="3"/>
      <c r="X1532" s="3"/>
      <c r="Y1532" s="6"/>
      <c r="Z1532" s="6"/>
      <c r="AA1532" s="6"/>
      <c r="AB1532" s="3"/>
      <c r="AC1532" s="6"/>
      <c r="AD1532" s="6"/>
      <c r="AE1532" s="3"/>
      <c r="AF1532" s="3"/>
      <c r="AG1532" s="6"/>
      <c r="AH1532" s="6"/>
      <c r="AI1532" s="3"/>
      <c r="AJ1532" s="3"/>
      <c r="AK1532" s="3"/>
      <c r="AL1532" s="3"/>
      <c r="AM1532" s="6"/>
      <c r="AN1532" s="3"/>
      <c r="AO1532" s="3"/>
      <c r="AP1532" s="3"/>
      <c r="AQ1532" s="3"/>
      <c r="AR1532" s="3"/>
      <c r="AS1532" s="3"/>
      <c r="AT1532" s="6"/>
      <c r="AU1532" s="6"/>
      <c r="AV1532" s="6"/>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v>1970</v>
      </c>
      <c r="BZ1532" s="3" t="s">
        <v>2504</v>
      </c>
      <c r="CA1532" s="3" t="s">
        <v>2430</v>
      </c>
      <c r="CB1532" s="3" t="s">
        <v>2516</v>
      </c>
      <c r="CC1532" s="3" t="s">
        <v>2383</v>
      </c>
      <c r="CD1532" s="3"/>
      <c r="CE1532" s="3"/>
      <c r="CF1532" s="7"/>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J1532" s="1"/>
      <c r="DK1532" s="1"/>
      <c r="DL1532" s="1"/>
      <c r="DM1532" s="1"/>
      <c r="DN1532" s="1"/>
      <c r="DO1532" s="1"/>
      <c r="DQ1532" s="1"/>
      <c r="DT1532" s="1"/>
      <c r="DW1532" s="1"/>
      <c r="DX1532" s="1"/>
      <c r="DY1532" s="1"/>
      <c r="DZ1532" s="1"/>
      <c r="EA1532" s="1"/>
      <c r="EB1532" s="1"/>
      <c r="EC1532" s="1"/>
      <c r="EF1532" s="1"/>
      <c r="ER1532" s="1"/>
      <c r="ET1532" s="1"/>
      <c r="FH1532" s="1"/>
      <c r="FI1532" s="1"/>
      <c r="LT1532" s="2"/>
      <c r="LU1532" s="2"/>
      <c r="LV1532" s="2"/>
      <c r="LW1532" s="2"/>
      <c r="LX1532" s="2"/>
      <c r="LY1532" s="2"/>
      <c r="LZ1532" s="2"/>
      <c r="MA1532" s="2"/>
      <c r="MB1532" s="2"/>
      <c r="MC1532" s="2"/>
      <c r="MD1532" s="2"/>
      <c r="ME1532" s="2"/>
      <c r="MF1532" s="2"/>
      <c r="MG1532" s="2"/>
      <c r="MH1532" s="2"/>
      <c r="MI1532" s="2"/>
      <c r="MJ1532" s="2"/>
      <c r="MK1532" s="2"/>
      <c r="ML1532" s="2"/>
      <c r="MM1532" s="2"/>
      <c r="MN1532" s="2"/>
      <c r="MO1532" s="2"/>
      <c r="MP1532" s="2"/>
      <c r="MQ1532" s="2"/>
      <c r="MR1532" s="2"/>
      <c r="MS1532" s="2"/>
      <c r="MT1532" s="2"/>
      <c r="MU1532" s="2"/>
      <c r="MV1532" s="2"/>
      <c r="MW1532" s="2"/>
      <c r="MX1532" s="2"/>
      <c r="MY1532" s="2"/>
      <c r="MZ1532" s="2"/>
      <c r="NA1532" s="2"/>
      <c r="NB1532" s="2"/>
      <c r="NC1532" s="2"/>
      <c r="ND1532" s="2"/>
      <c r="NE1532" s="2"/>
      <c r="NF1532" s="2"/>
      <c r="NG1532" s="2"/>
      <c r="NH1532" s="2"/>
      <c r="NI1532" s="2"/>
      <c r="NJ1532" s="2"/>
      <c r="NK1532" s="2"/>
      <c r="NL1532" s="2"/>
      <c r="NM1532" s="2"/>
      <c r="NN1532" s="2"/>
      <c r="NO1532" s="2"/>
      <c r="NP1532" s="2"/>
      <c r="NQ1532" s="2"/>
      <c r="NR1532" s="2"/>
      <c r="NS1532" s="2"/>
      <c r="NT1532" s="2"/>
      <c r="NU1532" s="2"/>
      <c r="NV1532" s="2"/>
      <c r="NW1532" s="2"/>
      <c r="NX1532" s="2"/>
      <c r="NY1532" s="2"/>
      <c r="NZ1532" s="2"/>
      <c r="OA1532" s="2"/>
      <c r="OB1532" s="2"/>
      <c r="OC1532" s="2"/>
      <c r="OD1532" s="2"/>
      <c r="OE1532" s="2"/>
      <c r="OF1532" s="2"/>
      <c r="OG1532" s="2"/>
      <c r="OH1532" s="2"/>
      <c r="OI1532" s="2"/>
      <c r="OJ1532" s="2"/>
      <c r="OK1532" s="2"/>
      <c r="OL1532" s="2"/>
      <c r="OM1532" s="2"/>
      <c r="ON1532" s="2"/>
      <c r="OO1532" s="2"/>
      <c r="OP1532" s="2"/>
      <c r="OQ1532" s="2"/>
      <c r="OR1532" s="2"/>
      <c r="OS1532" s="2"/>
      <c r="OT1532" s="2"/>
      <c r="OU1532" s="2"/>
      <c r="OV1532" s="2"/>
      <c r="OW1532" s="2"/>
      <c r="OX1532" s="2"/>
      <c r="OY1532" s="2"/>
      <c r="OZ1532" s="2"/>
      <c r="PA1532" s="2"/>
      <c r="PB1532" s="2"/>
      <c r="PC1532" s="2"/>
      <c r="PD1532" s="2"/>
      <c r="PE1532" s="2"/>
      <c r="PF1532" s="2"/>
      <c r="PG1532" s="2"/>
      <c r="PH1532" s="2"/>
      <c r="PI1532" s="2"/>
      <c r="PJ1532" s="2"/>
      <c r="PK1532" s="2"/>
      <c r="PL1532" s="2"/>
      <c r="PM1532" s="2"/>
      <c r="PN1532" s="2"/>
      <c r="PO1532" s="2"/>
    </row>
    <row r="1533" spans="1:431" ht="98" hidden="1" x14ac:dyDescent="0.15">
      <c r="A1533" s="6" t="s">
        <v>2196</v>
      </c>
      <c r="B1533" s="3"/>
      <c r="C1533" s="6"/>
      <c r="D1533" s="6"/>
      <c r="E1533" s="3"/>
      <c r="F1533" s="6"/>
      <c r="G1533" s="6"/>
      <c r="H1533" s="6"/>
      <c r="I1533" s="3"/>
      <c r="J1533" s="6"/>
      <c r="K1533" s="3"/>
      <c r="L1533" s="3"/>
      <c r="M1533" s="3"/>
      <c r="N1533" s="6"/>
      <c r="O1533" s="3"/>
      <c r="P1533" s="6"/>
      <c r="Q1533" s="6"/>
      <c r="R1533" s="6"/>
      <c r="S1533" s="3"/>
      <c r="T1533" s="3"/>
      <c r="U1533" s="3"/>
      <c r="V1533" s="3"/>
      <c r="W1533" s="3"/>
      <c r="X1533" s="3"/>
      <c r="Y1533" s="6"/>
      <c r="Z1533" s="6"/>
      <c r="AA1533" s="6"/>
      <c r="AB1533" s="3"/>
      <c r="AC1533" s="6"/>
      <c r="AD1533" s="6"/>
      <c r="AE1533" s="3"/>
      <c r="AF1533" s="3"/>
      <c r="AG1533" s="6"/>
      <c r="AH1533" s="6"/>
      <c r="AI1533" s="3"/>
      <c r="AJ1533" s="3"/>
      <c r="AK1533" s="3"/>
      <c r="AL1533" s="3"/>
      <c r="AM1533" s="6"/>
      <c r="AN1533" s="3"/>
      <c r="AO1533" s="3"/>
      <c r="AP1533" s="3"/>
      <c r="AQ1533" s="3"/>
      <c r="AR1533" s="3"/>
      <c r="AS1533" s="3"/>
      <c r="AT1533" s="6"/>
      <c r="AU1533" s="6"/>
      <c r="AV1533" s="6"/>
      <c r="AW1533" s="3"/>
      <c r="AX1533" s="3"/>
      <c r="AY1533" s="3"/>
      <c r="AZ1533" s="3"/>
      <c r="BA1533" s="3"/>
      <c r="BB1533" s="3"/>
      <c r="BC1533" s="3"/>
      <c r="BD1533" s="3"/>
      <c r="BE1533" s="3"/>
      <c r="BF1533" s="3">
        <v>1</v>
      </c>
      <c r="BG1533" s="3"/>
      <c r="BH1533" s="3"/>
      <c r="BI1533" s="3"/>
      <c r="BJ1533" s="3"/>
      <c r="BK1533" s="3"/>
      <c r="BL1533" s="3"/>
      <c r="BM1533" s="3"/>
      <c r="BN1533" s="3"/>
      <c r="BO1533" s="3"/>
      <c r="BP1533" s="3"/>
      <c r="BQ1533" s="3"/>
      <c r="BR1533" s="3"/>
      <c r="BS1533" s="3"/>
      <c r="BT1533" s="3"/>
      <c r="BU1533" s="3"/>
      <c r="BV1533" s="3"/>
      <c r="BW1533" s="3"/>
      <c r="BX1533" s="3"/>
      <c r="BY1533" s="3">
        <v>1970</v>
      </c>
      <c r="BZ1533" s="3" t="s">
        <v>2504</v>
      </c>
      <c r="CA1533" s="3" t="s">
        <v>2430</v>
      </c>
      <c r="CB1533" s="3" t="s">
        <v>2516</v>
      </c>
      <c r="CC1533" s="3" t="s">
        <v>2383</v>
      </c>
      <c r="CD1533" s="3"/>
      <c r="CE1533" s="3"/>
      <c r="CF1533" s="7"/>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J1533" s="1"/>
      <c r="DK1533" s="1"/>
      <c r="DL1533" s="1"/>
      <c r="DM1533" s="1"/>
      <c r="DN1533" s="1"/>
      <c r="DO1533" s="1"/>
      <c r="DQ1533" s="1"/>
      <c r="DT1533" s="1"/>
      <c r="DW1533" s="1"/>
      <c r="DX1533" s="1"/>
      <c r="DY1533" s="1"/>
      <c r="DZ1533" s="1"/>
      <c r="EA1533" s="1"/>
      <c r="EB1533" s="1"/>
      <c r="EC1533" s="1"/>
      <c r="EF1533" s="1"/>
      <c r="ER1533" s="1"/>
      <c r="ET1533" s="1"/>
      <c r="FH1533" s="1"/>
      <c r="FI1533" s="1"/>
      <c r="LT1533" s="2"/>
      <c r="LU1533" s="2"/>
      <c r="LV1533" s="2"/>
      <c r="LW1533" s="2"/>
      <c r="LX1533" s="2"/>
      <c r="LY1533" s="2"/>
      <c r="LZ1533" s="2"/>
      <c r="MA1533" s="2"/>
      <c r="MB1533" s="2"/>
      <c r="MC1533" s="2"/>
      <c r="MD1533" s="2"/>
      <c r="ME1533" s="2"/>
      <c r="MF1533" s="2"/>
      <c r="MG1533" s="2"/>
      <c r="MH1533" s="2"/>
      <c r="MI1533" s="2"/>
      <c r="MJ1533" s="2"/>
      <c r="MK1533" s="2"/>
      <c r="ML1533" s="2"/>
      <c r="MM1533" s="2"/>
      <c r="MN1533" s="2"/>
      <c r="MO1533" s="2"/>
      <c r="MP1533" s="2"/>
      <c r="MQ1533" s="2"/>
      <c r="MR1533" s="2"/>
      <c r="MS1533" s="2"/>
      <c r="MT1533" s="2"/>
      <c r="MU1533" s="2"/>
      <c r="MV1533" s="2"/>
      <c r="MW1533" s="2"/>
      <c r="MX1533" s="2"/>
      <c r="MY1533" s="2"/>
      <c r="MZ1533" s="2"/>
      <c r="NA1533" s="2"/>
      <c r="NB1533" s="2"/>
      <c r="NC1533" s="2"/>
      <c r="ND1533" s="2"/>
      <c r="NE1533" s="2"/>
      <c r="NF1533" s="2"/>
      <c r="NG1533" s="2"/>
      <c r="NH1533" s="2"/>
      <c r="NI1533" s="2"/>
      <c r="NJ1533" s="2"/>
      <c r="NK1533" s="2"/>
      <c r="NL1533" s="2"/>
      <c r="NM1533" s="2"/>
      <c r="NN1533" s="2"/>
      <c r="NO1533" s="2"/>
      <c r="NP1533" s="2"/>
      <c r="NQ1533" s="2"/>
      <c r="NR1533" s="2"/>
      <c r="NS1533" s="2"/>
      <c r="NT1533" s="2"/>
      <c r="NU1533" s="2"/>
      <c r="NV1533" s="2"/>
      <c r="NW1533" s="2"/>
      <c r="NX1533" s="2"/>
      <c r="NY1533" s="2"/>
      <c r="NZ1533" s="2"/>
      <c r="OA1533" s="2"/>
      <c r="OB1533" s="2"/>
      <c r="OC1533" s="2"/>
      <c r="OD1533" s="2"/>
      <c r="OE1533" s="2"/>
      <c r="OF1533" s="2"/>
      <c r="OG1533" s="2"/>
      <c r="OH1533" s="2"/>
      <c r="OI1533" s="2"/>
      <c r="OJ1533" s="2"/>
      <c r="OK1533" s="2"/>
      <c r="OL1533" s="2"/>
      <c r="OM1533" s="2"/>
      <c r="ON1533" s="2"/>
      <c r="OO1533" s="2"/>
      <c r="OP1533" s="2"/>
      <c r="OQ1533" s="2"/>
      <c r="OR1533" s="2"/>
      <c r="OS1533" s="2"/>
      <c r="OT1533" s="2"/>
      <c r="OU1533" s="2"/>
      <c r="OV1533" s="2"/>
      <c r="OW1533" s="2"/>
      <c r="OX1533" s="2"/>
      <c r="OY1533" s="2"/>
      <c r="OZ1533" s="2"/>
      <c r="PA1533" s="2"/>
      <c r="PB1533" s="2"/>
      <c r="PC1533" s="2"/>
      <c r="PD1533" s="2"/>
      <c r="PE1533" s="2"/>
      <c r="PF1533" s="2"/>
      <c r="PG1533" s="2"/>
      <c r="PH1533" s="2"/>
      <c r="PI1533" s="2"/>
      <c r="PJ1533" s="2"/>
      <c r="PK1533" s="2"/>
      <c r="PL1533" s="2"/>
      <c r="PM1533" s="2"/>
      <c r="PN1533" s="2"/>
      <c r="PO1533" s="2"/>
    </row>
    <row r="1534" spans="1:431" ht="98" hidden="1" x14ac:dyDescent="0.15">
      <c r="A1534" s="16" t="s">
        <v>2598</v>
      </c>
      <c r="B1534" s="3"/>
      <c r="C1534" s="6"/>
      <c r="D1534" s="6"/>
      <c r="E1534" s="3"/>
      <c r="F1534" s="6"/>
      <c r="G1534" s="6"/>
      <c r="H1534" s="6"/>
      <c r="I1534" s="3"/>
      <c r="J1534" s="6"/>
      <c r="K1534" s="3"/>
      <c r="L1534" s="3"/>
      <c r="M1534" s="3"/>
      <c r="N1534" s="6"/>
      <c r="O1534" s="3"/>
      <c r="P1534" s="6"/>
      <c r="Q1534" s="6"/>
      <c r="R1534" s="6"/>
      <c r="S1534" s="3"/>
      <c r="T1534" s="3"/>
      <c r="U1534" s="3"/>
      <c r="V1534" s="3"/>
      <c r="W1534" s="3"/>
      <c r="X1534" s="3">
        <v>1</v>
      </c>
      <c r="Y1534" s="6"/>
      <c r="Z1534" s="6"/>
      <c r="AA1534" s="6"/>
      <c r="AB1534" s="3"/>
      <c r="AC1534" s="6"/>
      <c r="AD1534" s="6"/>
      <c r="AE1534" s="3"/>
      <c r="AF1534" s="3"/>
      <c r="AG1534" s="6"/>
      <c r="AH1534" s="6"/>
      <c r="AI1534" s="3"/>
      <c r="AJ1534" s="3"/>
      <c r="AK1534" s="3"/>
      <c r="AL1534" s="3"/>
      <c r="AM1534" s="6"/>
      <c r="AN1534" s="3"/>
      <c r="AO1534" s="3"/>
      <c r="AP1534" s="3"/>
      <c r="AQ1534" s="3"/>
      <c r="AR1534" s="3"/>
      <c r="AS1534" s="3"/>
      <c r="AT1534" s="6"/>
      <c r="AU1534" s="6"/>
      <c r="AV1534" s="6"/>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v>1970</v>
      </c>
      <c r="BZ1534" s="3" t="s">
        <v>2504</v>
      </c>
      <c r="CA1534" s="3" t="s">
        <v>2430</v>
      </c>
      <c r="CB1534" s="3" t="s">
        <v>2516</v>
      </c>
      <c r="CC1534" s="3" t="s">
        <v>2383</v>
      </c>
      <c r="CD1534" s="3"/>
      <c r="CE1534" s="3"/>
      <c r="CF1534" s="7"/>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J1534" s="1"/>
      <c r="DK1534" s="1"/>
      <c r="DL1534" s="1"/>
      <c r="DM1534" s="1"/>
      <c r="DN1534" s="1"/>
      <c r="DO1534" s="1"/>
      <c r="DQ1534" s="1"/>
      <c r="DT1534" s="1"/>
      <c r="DW1534" s="1"/>
      <c r="DX1534" s="1"/>
      <c r="DY1534" s="1"/>
      <c r="DZ1534" s="1"/>
      <c r="EA1534" s="1"/>
      <c r="EB1534" s="1"/>
      <c r="EC1534" s="1"/>
      <c r="EF1534" s="1"/>
      <c r="ER1534" s="1"/>
      <c r="ET1534" s="1"/>
      <c r="FH1534" s="1"/>
      <c r="FI1534" s="1"/>
      <c r="LT1534" s="2"/>
      <c r="LU1534" s="2"/>
      <c r="LV1534" s="2"/>
      <c r="LW1534" s="2"/>
      <c r="LX1534" s="2"/>
      <c r="LY1534" s="2"/>
      <c r="LZ1534" s="2"/>
      <c r="MA1534" s="2"/>
      <c r="MB1534" s="2"/>
      <c r="MC1534" s="2"/>
      <c r="MD1534" s="2"/>
      <c r="ME1534" s="2"/>
      <c r="MF1534" s="2"/>
      <c r="MG1534" s="2"/>
      <c r="MH1534" s="2"/>
      <c r="MI1534" s="2"/>
      <c r="MJ1534" s="2"/>
      <c r="MK1534" s="2"/>
      <c r="ML1534" s="2"/>
      <c r="MM1534" s="2"/>
      <c r="MN1534" s="2"/>
      <c r="MO1534" s="2"/>
      <c r="MP1534" s="2"/>
      <c r="MQ1534" s="2"/>
      <c r="MR1534" s="2"/>
      <c r="MS1534" s="2"/>
      <c r="MT1534" s="2"/>
      <c r="MU1534" s="2"/>
      <c r="MV1534" s="2"/>
      <c r="MW1534" s="2"/>
      <c r="MX1534" s="2"/>
      <c r="MY1534" s="2"/>
      <c r="MZ1534" s="2"/>
      <c r="NA1534" s="2"/>
      <c r="NB1534" s="2"/>
      <c r="NC1534" s="2"/>
      <c r="ND1534" s="2"/>
      <c r="NE1534" s="2"/>
      <c r="NF1534" s="2"/>
      <c r="NG1534" s="2"/>
      <c r="NH1534" s="2"/>
      <c r="NI1534" s="2"/>
      <c r="NJ1534" s="2"/>
      <c r="NK1534" s="2"/>
      <c r="NL1534" s="2"/>
      <c r="NM1534" s="2"/>
      <c r="NN1534" s="2"/>
      <c r="NO1534" s="2"/>
      <c r="NP1534" s="2"/>
      <c r="NQ1534" s="2"/>
      <c r="NR1534" s="2"/>
      <c r="NS1534" s="2"/>
      <c r="NT1534" s="2"/>
      <c r="NU1534" s="2"/>
      <c r="NV1534" s="2"/>
      <c r="NW1534" s="2"/>
      <c r="NX1534" s="2"/>
      <c r="NY1534" s="2"/>
      <c r="NZ1534" s="2"/>
      <c r="OA1534" s="2"/>
      <c r="OB1534" s="2"/>
      <c r="OC1534" s="2"/>
      <c r="OD1534" s="2"/>
      <c r="OE1534" s="2"/>
      <c r="OF1534" s="2"/>
      <c r="OG1534" s="2"/>
      <c r="OH1534" s="2"/>
      <c r="OI1534" s="2"/>
      <c r="OJ1534" s="2"/>
      <c r="OK1534" s="2"/>
      <c r="OL1534" s="2"/>
      <c r="OM1534" s="2"/>
      <c r="ON1534" s="2"/>
      <c r="OO1534" s="2"/>
      <c r="OP1534" s="2"/>
      <c r="OQ1534" s="2"/>
      <c r="OR1534" s="2"/>
      <c r="OS1534" s="2"/>
      <c r="OT1534" s="2"/>
      <c r="OU1534" s="2"/>
      <c r="OV1534" s="2"/>
      <c r="OW1534" s="2"/>
      <c r="OX1534" s="2"/>
      <c r="OY1534" s="2"/>
      <c r="OZ1534" s="2"/>
      <c r="PA1534" s="2"/>
      <c r="PB1534" s="2"/>
      <c r="PC1534" s="2"/>
      <c r="PD1534" s="2"/>
      <c r="PE1534" s="2"/>
      <c r="PF1534" s="2"/>
      <c r="PG1534" s="2"/>
      <c r="PH1534" s="2"/>
      <c r="PI1534" s="2"/>
      <c r="PJ1534" s="2"/>
      <c r="PK1534" s="2"/>
      <c r="PL1534" s="2"/>
      <c r="PM1534" s="2"/>
      <c r="PN1534" s="2"/>
      <c r="PO1534" s="2"/>
    </row>
    <row r="1535" spans="1:431" ht="98" hidden="1" x14ac:dyDescent="0.15">
      <c r="A1535" s="6" t="s">
        <v>2197</v>
      </c>
      <c r="B1535" s="3"/>
      <c r="C1535" s="6"/>
      <c r="D1535" s="6"/>
      <c r="E1535" s="3"/>
      <c r="F1535" s="6"/>
      <c r="G1535" s="6"/>
      <c r="H1535" s="6"/>
      <c r="I1535" s="3"/>
      <c r="J1535" s="6"/>
      <c r="K1535" s="3"/>
      <c r="L1535" s="3"/>
      <c r="M1535" s="3"/>
      <c r="N1535" s="6"/>
      <c r="O1535" s="3"/>
      <c r="P1535" s="6"/>
      <c r="Q1535" s="6"/>
      <c r="R1535" s="6"/>
      <c r="S1535" s="3"/>
      <c r="T1535" s="3"/>
      <c r="U1535" s="3"/>
      <c r="V1535" s="3"/>
      <c r="W1535" s="3"/>
      <c r="X1535" s="3">
        <v>1</v>
      </c>
      <c r="Y1535" s="6"/>
      <c r="Z1535" s="6"/>
      <c r="AA1535" s="6"/>
      <c r="AB1535" s="3"/>
      <c r="AC1535" s="6"/>
      <c r="AD1535" s="6"/>
      <c r="AE1535" s="3"/>
      <c r="AF1535" s="3"/>
      <c r="AG1535" s="6"/>
      <c r="AH1535" s="6"/>
      <c r="AI1535" s="3"/>
      <c r="AJ1535" s="3"/>
      <c r="AK1535" s="3"/>
      <c r="AL1535" s="3"/>
      <c r="AM1535" s="6"/>
      <c r="AN1535" s="3"/>
      <c r="AO1535" s="3"/>
      <c r="AP1535" s="3"/>
      <c r="AQ1535" s="3"/>
      <c r="AR1535" s="3"/>
      <c r="AS1535" s="3"/>
      <c r="AT1535" s="6"/>
      <c r="AU1535" s="6"/>
      <c r="AV1535" s="6"/>
      <c r="AW1535" s="3"/>
      <c r="AX1535" s="3"/>
      <c r="AY1535" s="3"/>
      <c r="AZ1535" s="3"/>
      <c r="BA1535" s="3"/>
      <c r="BB1535" s="3"/>
      <c r="BC1535" s="3"/>
      <c r="BD1535" s="3">
        <v>1</v>
      </c>
      <c r="BE1535" s="3"/>
      <c r="BF1535" s="3"/>
      <c r="BG1535" s="3"/>
      <c r="BH1535" s="3"/>
      <c r="BI1535" s="3"/>
      <c r="BJ1535" s="3"/>
      <c r="BK1535" s="3"/>
      <c r="BL1535" s="3"/>
      <c r="BM1535" s="3"/>
      <c r="BN1535" s="3"/>
      <c r="BO1535" s="3"/>
      <c r="BP1535" s="3"/>
      <c r="BQ1535" s="3"/>
      <c r="BR1535" s="3"/>
      <c r="BS1535" s="3"/>
      <c r="BT1535" s="3"/>
      <c r="BU1535" s="3"/>
      <c r="BV1535" s="3"/>
      <c r="BW1535" s="3"/>
      <c r="BX1535" s="3"/>
      <c r="BY1535" s="3">
        <v>1970</v>
      </c>
      <c r="BZ1535" s="3" t="s">
        <v>2504</v>
      </c>
      <c r="CA1535" s="3" t="s">
        <v>2430</v>
      </c>
      <c r="CB1535" s="3" t="s">
        <v>2516</v>
      </c>
      <c r="CC1535" s="3" t="s">
        <v>2383</v>
      </c>
      <c r="CD1535" s="3"/>
      <c r="CE1535" s="3"/>
      <c r="CF1535" s="7"/>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J1535" s="1"/>
      <c r="DK1535" s="1"/>
      <c r="DL1535" s="1"/>
      <c r="DM1535" s="1"/>
      <c r="DN1535" s="1"/>
      <c r="DO1535" s="1"/>
      <c r="DQ1535" s="1"/>
      <c r="DT1535" s="1"/>
      <c r="DW1535" s="1"/>
      <c r="DX1535" s="1"/>
      <c r="DY1535" s="1"/>
      <c r="DZ1535" s="1"/>
      <c r="EA1535" s="1"/>
      <c r="EB1535" s="1"/>
      <c r="EC1535" s="1"/>
      <c r="EF1535" s="1"/>
      <c r="ER1535" s="1"/>
      <c r="ET1535" s="1"/>
      <c r="FH1535" s="1"/>
      <c r="FI1535" s="1"/>
      <c r="LT1535" s="2"/>
      <c r="LU1535" s="2"/>
      <c r="LV1535" s="2"/>
      <c r="LW1535" s="2"/>
      <c r="LX1535" s="2"/>
      <c r="LY1535" s="2"/>
      <c r="LZ1535" s="2"/>
      <c r="MA1535" s="2"/>
      <c r="MB1535" s="2"/>
      <c r="MC1535" s="2"/>
      <c r="MD1535" s="2"/>
      <c r="ME1535" s="2"/>
      <c r="MF1535" s="2"/>
      <c r="MG1535" s="2"/>
      <c r="MH1535" s="2"/>
      <c r="MI1535" s="2"/>
      <c r="MJ1535" s="2"/>
      <c r="MK1535" s="2"/>
      <c r="ML1535" s="2"/>
      <c r="MM1535" s="2"/>
      <c r="MN1535" s="2"/>
      <c r="MO1535" s="2"/>
      <c r="MP1535" s="2"/>
      <c r="MQ1535" s="2"/>
      <c r="MR1535" s="2"/>
      <c r="MS1535" s="2"/>
      <c r="MT1535" s="2"/>
      <c r="MU1535" s="2"/>
      <c r="MV1535" s="2"/>
      <c r="MW1535" s="2"/>
      <c r="MX1535" s="2"/>
      <c r="MY1535" s="2"/>
      <c r="MZ1535" s="2"/>
      <c r="NA1535" s="2"/>
      <c r="NB1535" s="2"/>
      <c r="NC1535" s="2"/>
      <c r="ND1535" s="2"/>
      <c r="NE1535" s="2"/>
      <c r="NF1535" s="2"/>
      <c r="NG1535" s="2"/>
      <c r="NH1535" s="2"/>
      <c r="NI1535" s="2"/>
      <c r="NJ1535" s="2"/>
      <c r="NK1535" s="2"/>
      <c r="NL1535" s="2"/>
      <c r="NM1535" s="2"/>
      <c r="NN1535" s="2"/>
      <c r="NO1535" s="2"/>
      <c r="NP1535" s="2"/>
      <c r="NQ1535" s="2"/>
      <c r="NR1535" s="2"/>
      <c r="NS1535" s="2"/>
      <c r="NT1535" s="2"/>
      <c r="NU1535" s="2"/>
      <c r="NV1535" s="2"/>
      <c r="NW1535" s="2"/>
      <c r="NX1535" s="2"/>
      <c r="NY1535" s="2"/>
      <c r="NZ1535" s="2"/>
      <c r="OA1535" s="2"/>
      <c r="OB1535" s="2"/>
      <c r="OC1535" s="2"/>
      <c r="OD1535" s="2"/>
      <c r="OE1535" s="2"/>
      <c r="OF1535" s="2"/>
      <c r="OG1535" s="2"/>
      <c r="OH1535" s="2"/>
      <c r="OI1535" s="2"/>
      <c r="OJ1535" s="2"/>
      <c r="OK1535" s="2"/>
      <c r="OL1535" s="2"/>
      <c r="OM1535" s="2"/>
      <c r="ON1535" s="2"/>
      <c r="OO1535" s="2"/>
      <c r="OP1535" s="2"/>
      <c r="OQ1535" s="2"/>
      <c r="OR1535" s="2"/>
      <c r="OS1535" s="2"/>
      <c r="OT1535" s="2"/>
      <c r="OU1535" s="2"/>
      <c r="OV1535" s="2"/>
      <c r="OW1535" s="2"/>
      <c r="OX1535" s="2"/>
      <c r="OY1535" s="2"/>
      <c r="OZ1535" s="2"/>
      <c r="PA1535" s="2"/>
      <c r="PB1535" s="2"/>
      <c r="PC1535" s="2"/>
      <c r="PD1535" s="2"/>
      <c r="PE1535" s="2"/>
      <c r="PF1535" s="2"/>
      <c r="PG1535" s="2"/>
      <c r="PH1535" s="2"/>
      <c r="PI1535" s="2"/>
      <c r="PJ1535" s="2"/>
      <c r="PK1535" s="2"/>
      <c r="PL1535" s="2"/>
      <c r="PM1535" s="2"/>
      <c r="PN1535" s="2"/>
      <c r="PO1535" s="2"/>
    </row>
    <row r="1536" spans="1:431" ht="98" hidden="1" x14ac:dyDescent="0.15">
      <c r="A1536" s="6" t="s">
        <v>2198</v>
      </c>
      <c r="B1536" s="3"/>
      <c r="C1536" s="6"/>
      <c r="D1536" s="6"/>
      <c r="E1536" s="3"/>
      <c r="F1536" s="6"/>
      <c r="G1536" s="6"/>
      <c r="H1536" s="6"/>
      <c r="I1536" s="3"/>
      <c r="J1536" s="6"/>
      <c r="K1536" s="3"/>
      <c r="L1536" s="3"/>
      <c r="M1536" s="3"/>
      <c r="N1536" s="6"/>
      <c r="O1536" s="3"/>
      <c r="P1536" s="6"/>
      <c r="Q1536" s="6"/>
      <c r="R1536" s="6"/>
      <c r="S1536" s="3"/>
      <c r="T1536" s="3"/>
      <c r="U1536" s="3"/>
      <c r="V1536" s="3"/>
      <c r="W1536" s="3"/>
      <c r="X1536" s="3"/>
      <c r="Y1536" s="6"/>
      <c r="Z1536" s="6"/>
      <c r="AA1536" s="6"/>
      <c r="AB1536" s="3"/>
      <c r="AC1536" s="6"/>
      <c r="AD1536" s="6"/>
      <c r="AE1536" s="3"/>
      <c r="AF1536" s="3"/>
      <c r="AG1536" s="6"/>
      <c r="AH1536" s="6"/>
      <c r="AI1536" s="3"/>
      <c r="AJ1536" s="3"/>
      <c r="AK1536" s="3"/>
      <c r="AL1536" s="3"/>
      <c r="AM1536" s="6"/>
      <c r="AN1536" s="3"/>
      <c r="AO1536" s="3"/>
      <c r="AP1536" s="3"/>
      <c r="AQ1536" s="3"/>
      <c r="AR1536" s="3"/>
      <c r="AS1536" s="3"/>
      <c r="AT1536" s="6"/>
      <c r="AU1536" s="6"/>
      <c r="AV1536" s="6"/>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v>1970</v>
      </c>
      <c r="BZ1536" s="3" t="s">
        <v>2504</v>
      </c>
      <c r="CA1536" s="3" t="s">
        <v>2430</v>
      </c>
      <c r="CB1536" s="3" t="s">
        <v>2516</v>
      </c>
      <c r="CC1536" s="3" t="s">
        <v>2383</v>
      </c>
      <c r="CD1536" s="3"/>
      <c r="CE1536" s="3"/>
      <c r="CF1536" s="7"/>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J1536" s="1"/>
      <c r="DK1536" s="1"/>
      <c r="DL1536" s="1"/>
      <c r="DM1536" s="1"/>
      <c r="DN1536" s="1"/>
      <c r="DO1536" s="1"/>
      <c r="DQ1536" s="1"/>
      <c r="DT1536" s="1"/>
      <c r="DW1536" s="1"/>
      <c r="DX1536" s="1"/>
      <c r="DY1536" s="1"/>
      <c r="DZ1536" s="1"/>
      <c r="EA1536" s="1"/>
      <c r="EB1536" s="1"/>
      <c r="EC1536" s="1"/>
      <c r="EF1536" s="1"/>
      <c r="ER1536" s="1"/>
      <c r="ET1536" s="1"/>
      <c r="FH1536" s="1"/>
      <c r="FI1536" s="1"/>
      <c r="LT1536" s="2"/>
      <c r="LU1536" s="2"/>
      <c r="LV1536" s="2"/>
      <c r="LW1536" s="2"/>
      <c r="LX1536" s="2"/>
      <c r="LY1536" s="2"/>
      <c r="LZ1536" s="2"/>
      <c r="MA1536" s="2"/>
      <c r="MB1536" s="2"/>
      <c r="MC1536" s="2"/>
      <c r="MD1536" s="2"/>
      <c r="ME1536" s="2"/>
      <c r="MF1536" s="2"/>
      <c r="MG1536" s="2"/>
      <c r="MH1536" s="2"/>
      <c r="MI1536" s="2"/>
      <c r="MJ1536" s="2"/>
      <c r="MK1536" s="2"/>
      <c r="ML1536" s="2"/>
      <c r="MM1536" s="2"/>
      <c r="MN1536" s="2"/>
      <c r="MO1536" s="2"/>
      <c r="MP1536" s="2"/>
      <c r="MQ1536" s="2"/>
      <c r="MR1536" s="2"/>
      <c r="MS1536" s="2"/>
      <c r="MT1536" s="2"/>
      <c r="MU1536" s="2"/>
      <c r="MV1536" s="2"/>
      <c r="MW1536" s="2"/>
      <c r="MX1536" s="2"/>
      <c r="MY1536" s="2"/>
      <c r="MZ1536" s="2"/>
      <c r="NA1536" s="2"/>
      <c r="NB1536" s="2"/>
      <c r="NC1536" s="2"/>
      <c r="ND1536" s="2"/>
      <c r="NE1536" s="2"/>
      <c r="NF1536" s="2"/>
      <c r="NG1536" s="2"/>
      <c r="NH1536" s="2"/>
      <c r="NI1536" s="2"/>
      <c r="NJ1536" s="2"/>
      <c r="NK1536" s="2"/>
      <c r="NL1536" s="2"/>
      <c r="NM1536" s="2"/>
      <c r="NN1536" s="2"/>
      <c r="NO1536" s="2"/>
      <c r="NP1536" s="2"/>
      <c r="NQ1536" s="2"/>
      <c r="NR1536" s="2"/>
      <c r="NS1536" s="2"/>
      <c r="NT1536" s="2"/>
      <c r="NU1536" s="2"/>
      <c r="NV1536" s="2"/>
      <c r="NW1536" s="2"/>
      <c r="NX1536" s="2"/>
      <c r="NY1536" s="2"/>
      <c r="NZ1536" s="2"/>
      <c r="OA1536" s="2"/>
      <c r="OB1536" s="2"/>
      <c r="OC1536" s="2"/>
      <c r="OD1536" s="2"/>
      <c r="OE1536" s="2"/>
      <c r="OF1536" s="2"/>
      <c r="OG1536" s="2"/>
      <c r="OH1536" s="2"/>
      <c r="OI1536" s="2"/>
      <c r="OJ1536" s="2"/>
      <c r="OK1536" s="2"/>
      <c r="OL1536" s="2"/>
      <c r="OM1536" s="2"/>
      <c r="ON1536" s="2"/>
      <c r="OO1536" s="2"/>
      <c r="OP1536" s="2"/>
      <c r="OQ1536" s="2"/>
      <c r="OR1536" s="2"/>
      <c r="OS1536" s="2"/>
      <c r="OT1536" s="2"/>
      <c r="OU1536" s="2"/>
      <c r="OV1536" s="2"/>
      <c r="OW1536" s="2"/>
      <c r="OX1536" s="2"/>
      <c r="OY1536" s="2"/>
      <c r="OZ1536" s="2"/>
      <c r="PA1536" s="2"/>
      <c r="PB1536" s="2"/>
      <c r="PC1536" s="2"/>
      <c r="PD1536" s="2"/>
      <c r="PE1536" s="2"/>
      <c r="PF1536" s="2"/>
      <c r="PG1536" s="2"/>
      <c r="PH1536" s="2"/>
      <c r="PI1536" s="2"/>
      <c r="PJ1536" s="2"/>
      <c r="PK1536" s="2"/>
      <c r="PL1536" s="2"/>
      <c r="PM1536" s="2"/>
      <c r="PN1536" s="2"/>
      <c r="PO1536" s="2"/>
    </row>
    <row r="1537" spans="1:431" ht="98" hidden="1" x14ac:dyDescent="0.15">
      <c r="A1537" s="6" t="s">
        <v>2199</v>
      </c>
      <c r="B1537" s="3"/>
      <c r="C1537" s="6"/>
      <c r="D1537" s="6"/>
      <c r="E1537" s="3"/>
      <c r="F1537" s="6"/>
      <c r="G1537" s="6"/>
      <c r="H1537" s="6"/>
      <c r="I1537" s="3"/>
      <c r="J1537" s="6"/>
      <c r="K1537" s="3"/>
      <c r="L1537" s="3"/>
      <c r="M1537" s="3"/>
      <c r="N1537" s="6"/>
      <c r="O1537" s="3"/>
      <c r="P1537" s="6"/>
      <c r="Q1537" s="6"/>
      <c r="R1537" s="6"/>
      <c r="S1537" s="3"/>
      <c r="T1537" s="3"/>
      <c r="U1537" s="3"/>
      <c r="V1537" s="3"/>
      <c r="W1537" s="3"/>
      <c r="X1537" s="3"/>
      <c r="Y1537" s="6"/>
      <c r="Z1537" s="6"/>
      <c r="AA1537" s="6"/>
      <c r="AB1537" s="3"/>
      <c r="AC1537" s="6"/>
      <c r="AD1537" s="6"/>
      <c r="AE1537" s="3"/>
      <c r="AF1537" s="3"/>
      <c r="AG1537" s="6"/>
      <c r="AH1537" s="6"/>
      <c r="AI1537" s="3"/>
      <c r="AJ1537" s="3"/>
      <c r="AK1537" s="3"/>
      <c r="AL1537" s="3"/>
      <c r="AM1537" s="6"/>
      <c r="AN1537" s="3"/>
      <c r="AO1537" s="3"/>
      <c r="AP1537" s="3"/>
      <c r="AQ1537" s="3"/>
      <c r="AR1537" s="3"/>
      <c r="AS1537" s="3"/>
      <c r="AT1537" s="6"/>
      <c r="AU1537" s="6"/>
      <c r="AV1537" s="6"/>
      <c r="AW1537" s="3"/>
      <c r="AX1537" s="3"/>
      <c r="AY1537" s="3"/>
      <c r="AZ1537" s="3"/>
      <c r="BA1537" s="3"/>
      <c r="BB1537" s="3"/>
      <c r="BC1537" s="3"/>
      <c r="BD1537" s="3">
        <v>1</v>
      </c>
      <c r="BE1537" s="3"/>
      <c r="BF1537" s="3"/>
      <c r="BG1537" s="3"/>
      <c r="BH1537" s="3"/>
      <c r="BI1537" s="3"/>
      <c r="BJ1537" s="3"/>
      <c r="BK1537" s="3"/>
      <c r="BL1537" s="3"/>
      <c r="BM1537" s="3"/>
      <c r="BN1537" s="3"/>
      <c r="BO1537" s="3"/>
      <c r="BP1537" s="3"/>
      <c r="BQ1537" s="3"/>
      <c r="BR1537" s="3"/>
      <c r="BS1537" s="3"/>
      <c r="BT1537" s="3"/>
      <c r="BU1537" s="3"/>
      <c r="BV1537" s="3"/>
      <c r="BW1537" s="3"/>
      <c r="BX1537" s="3"/>
      <c r="BY1537" s="3">
        <v>1970</v>
      </c>
      <c r="BZ1537" s="3" t="s">
        <v>2504</v>
      </c>
      <c r="CA1537" s="3" t="s">
        <v>2430</v>
      </c>
      <c r="CB1537" s="3" t="s">
        <v>2516</v>
      </c>
      <c r="CC1537" s="3" t="s">
        <v>2383</v>
      </c>
      <c r="CD1537" s="3"/>
      <c r="CE1537" s="3"/>
      <c r="CF1537" s="7"/>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J1537" s="1"/>
      <c r="DK1537" s="1"/>
      <c r="DL1537" s="1"/>
      <c r="DM1537" s="1"/>
      <c r="DN1537" s="1"/>
      <c r="DO1537" s="1"/>
      <c r="DQ1537" s="1"/>
      <c r="DT1537" s="1"/>
      <c r="DW1537" s="1"/>
      <c r="DX1537" s="1"/>
      <c r="DY1537" s="1"/>
      <c r="DZ1537" s="1"/>
      <c r="EA1537" s="1"/>
      <c r="EB1537" s="1"/>
      <c r="EC1537" s="1"/>
      <c r="EF1537" s="1"/>
      <c r="ER1537" s="1"/>
      <c r="ET1537" s="1"/>
      <c r="FH1537" s="1"/>
      <c r="FI1537" s="1"/>
      <c r="LT1537" s="2"/>
      <c r="LU1537" s="2"/>
      <c r="LV1537" s="2"/>
      <c r="LW1537" s="2"/>
      <c r="LX1537" s="2"/>
      <c r="LY1537" s="2"/>
      <c r="LZ1537" s="2"/>
      <c r="MA1537" s="2"/>
      <c r="MB1537" s="2"/>
      <c r="MC1537" s="2"/>
      <c r="MD1537" s="2"/>
      <c r="ME1537" s="2"/>
      <c r="MF1537" s="2"/>
      <c r="MG1537" s="2"/>
      <c r="MH1537" s="2"/>
      <c r="MI1537" s="2"/>
      <c r="MJ1537" s="2"/>
      <c r="MK1537" s="2"/>
      <c r="ML1537" s="2"/>
      <c r="MM1537" s="2"/>
      <c r="MN1537" s="2"/>
      <c r="MO1537" s="2"/>
      <c r="MP1537" s="2"/>
      <c r="MQ1537" s="2"/>
      <c r="MR1537" s="2"/>
      <c r="MS1537" s="2"/>
      <c r="MT1537" s="2"/>
      <c r="MU1537" s="2"/>
      <c r="MV1537" s="2"/>
      <c r="MW1537" s="2"/>
      <c r="MX1537" s="2"/>
      <c r="MY1537" s="2"/>
      <c r="MZ1537" s="2"/>
      <c r="NA1537" s="2"/>
      <c r="NB1537" s="2"/>
      <c r="NC1537" s="2"/>
      <c r="ND1537" s="2"/>
      <c r="NE1537" s="2"/>
      <c r="NF1537" s="2"/>
      <c r="NG1537" s="2"/>
      <c r="NH1537" s="2"/>
      <c r="NI1537" s="2"/>
      <c r="NJ1537" s="2"/>
      <c r="NK1537" s="2"/>
      <c r="NL1537" s="2"/>
      <c r="NM1537" s="2"/>
      <c r="NN1537" s="2"/>
      <c r="NO1537" s="2"/>
      <c r="NP1537" s="2"/>
      <c r="NQ1537" s="2"/>
      <c r="NR1537" s="2"/>
      <c r="NS1537" s="2"/>
      <c r="NT1537" s="2"/>
      <c r="NU1537" s="2"/>
      <c r="NV1537" s="2"/>
      <c r="NW1537" s="2"/>
      <c r="NX1537" s="2"/>
      <c r="NY1537" s="2"/>
      <c r="NZ1537" s="2"/>
      <c r="OA1537" s="2"/>
      <c r="OB1537" s="2"/>
      <c r="OC1537" s="2"/>
      <c r="OD1537" s="2"/>
      <c r="OE1537" s="2"/>
      <c r="OF1537" s="2"/>
      <c r="OG1537" s="2"/>
      <c r="OH1537" s="2"/>
      <c r="OI1537" s="2"/>
      <c r="OJ1537" s="2"/>
      <c r="OK1537" s="2"/>
      <c r="OL1537" s="2"/>
      <c r="OM1537" s="2"/>
      <c r="ON1537" s="2"/>
      <c r="OO1537" s="2"/>
      <c r="OP1537" s="2"/>
      <c r="OQ1537" s="2"/>
      <c r="OR1537" s="2"/>
      <c r="OS1537" s="2"/>
      <c r="OT1537" s="2"/>
      <c r="OU1537" s="2"/>
      <c r="OV1537" s="2"/>
      <c r="OW1537" s="2"/>
      <c r="OX1537" s="2"/>
      <c r="OY1537" s="2"/>
      <c r="OZ1537" s="2"/>
      <c r="PA1537" s="2"/>
      <c r="PB1537" s="2"/>
      <c r="PC1537" s="2"/>
      <c r="PD1537" s="2"/>
      <c r="PE1537" s="2"/>
      <c r="PF1537" s="2"/>
      <c r="PG1537" s="2"/>
      <c r="PH1537" s="2"/>
      <c r="PI1537" s="2"/>
      <c r="PJ1537" s="2"/>
      <c r="PK1537" s="2"/>
      <c r="PL1537" s="2"/>
      <c r="PM1537" s="2"/>
      <c r="PN1537" s="2"/>
      <c r="PO1537" s="2"/>
    </row>
    <row r="1538" spans="1:431" ht="98" hidden="1" x14ac:dyDescent="0.15">
      <c r="A1538" s="6" t="s">
        <v>2200</v>
      </c>
      <c r="B1538" s="3"/>
      <c r="C1538" s="6"/>
      <c r="D1538" s="6"/>
      <c r="E1538" s="3"/>
      <c r="F1538" s="6"/>
      <c r="G1538" s="6"/>
      <c r="H1538" s="6"/>
      <c r="I1538" s="3"/>
      <c r="J1538" s="6"/>
      <c r="K1538" s="3"/>
      <c r="L1538" s="3"/>
      <c r="M1538" s="3">
        <v>1</v>
      </c>
      <c r="N1538" s="6"/>
      <c r="O1538" s="3"/>
      <c r="P1538" s="6"/>
      <c r="Q1538" s="6"/>
      <c r="R1538" s="6"/>
      <c r="S1538" s="3"/>
      <c r="T1538" s="3"/>
      <c r="U1538" s="3"/>
      <c r="V1538" s="3"/>
      <c r="W1538" s="3"/>
      <c r="X1538" s="3"/>
      <c r="Y1538" s="6"/>
      <c r="Z1538" s="6"/>
      <c r="AA1538" s="6"/>
      <c r="AB1538" s="3"/>
      <c r="AC1538" s="6"/>
      <c r="AD1538" s="6"/>
      <c r="AE1538" s="3"/>
      <c r="AF1538" s="3"/>
      <c r="AG1538" s="6"/>
      <c r="AH1538" s="6"/>
      <c r="AI1538" s="3"/>
      <c r="AJ1538" s="3"/>
      <c r="AK1538" s="3"/>
      <c r="AL1538" s="3"/>
      <c r="AM1538" s="6"/>
      <c r="AN1538" s="3"/>
      <c r="AO1538" s="3"/>
      <c r="AP1538" s="3"/>
      <c r="AQ1538" s="3"/>
      <c r="AR1538" s="3"/>
      <c r="AS1538" s="3"/>
      <c r="AT1538" s="6"/>
      <c r="AU1538" s="6"/>
      <c r="AV1538" s="6"/>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v>1970</v>
      </c>
      <c r="BZ1538" s="3" t="s">
        <v>2504</v>
      </c>
      <c r="CA1538" s="3" t="s">
        <v>2430</v>
      </c>
      <c r="CB1538" s="3" t="s">
        <v>2516</v>
      </c>
      <c r="CC1538" s="3" t="s">
        <v>2383</v>
      </c>
      <c r="CD1538" s="3"/>
      <c r="CE1538" s="3"/>
      <c r="CF1538" s="7"/>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J1538" s="1"/>
      <c r="DK1538" s="1"/>
      <c r="DL1538" s="1"/>
      <c r="DM1538" s="1"/>
      <c r="DN1538" s="1"/>
      <c r="DO1538" s="1"/>
      <c r="DQ1538" s="1"/>
      <c r="DT1538" s="1"/>
      <c r="DW1538" s="1"/>
      <c r="DX1538" s="1"/>
      <c r="DY1538" s="1"/>
      <c r="DZ1538" s="1"/>
      <c r="EA1538" s="1"/>
      <c r="EB1538" s="1"/>
      <c r="EC1538" s="1"/>
      <c r="EF1538" s="1"/>
      <c r="ER1538" s="1"/>
      <c r="ET1538" s="1"/>
      <c r="FH1538" s="1"/>
      <c r="FI1538" s="1"/>
      <c r="LT1538" s="2"/>
      <c r="LU1538" s="2"/>
      <c r="LV1538" s="2"/>
      <c r="LW1538" s="2"/>
      <c r="LX1538" s="2"/>
      <c r="LY1538" s="2"/>
      <c r="LZ1538" s="2"/>
      <c r="MA1538" s="2"/>
      <c r="MB1538" s="2"/>
      <c r="MC1538" s="2"/>
      <c r="MD1538" s="2"/>
      <c r="ME1538" s="2"/>
      <c r="MF1538" s="2"/>
      <c r="MG1538" s="2"/>
      <c r="MH1538" s="2"/>
      <c r="MI1538" s="2"/>
      <c r="MJ1538" s="2"/>
      <c r="MK1538" s="2"/>
      <c r="ML1538" s="2"/>
      <c r="MM1538" s="2"/>
      <c r="MN1538" s="2"/>
      <c r="MO1538" s="2"/>
      <c r="MP1538" s="2"/>
      <c r="MQ1538" s="2"/>
      <c r="MR1538" s="2"/>
      <c r="MS1538" s="2"/>
      <c r="MT1538" s="2"/>
      <c r="MU1538" s="2"/>
      <c r="MV1538" s="2"/>
      <c r="MW1538" s="2"/>
      <c r="MX1538" s="2"/>
      <c r="MY1538" s="2"/>
      <c r="MZ1538" s="2"/>
      <c r="NA1538" s="2"/>
      <c r="NB1538" s="2"/>
      <c r="NC1538" s="2"/>
      <c r="ND1538" s="2"/>
      <c r="NE1538" s="2"/>
      <c r="NF1538" s="2"/>
      <c r="NG1538" s="2"/>
      <c r="NH1538" s="2"/>
      <c r="NI1538" s="2"/>
      <c r="NJ1538" s="2"/>
      <c r="NK1538" s="2"/>
      <c r="NL1538" s="2"/>
      <c r="NM1538" s="2"/>
      <c r="NN1538" s="2"/>
      <c r="NO1538" s="2"/>
      <c r="NP1538" s="2"/>
      <c r="NQ1538" s="2"/>
      <c r="NR1538" s="2"/>
      <c r="NS1538" s="2"/>
      <c r="NT1538" s="2"/>
      <c r="NU1538" s="2"/>
      <c r="NV1538" s="2"/>
      <c r="NW1538" s="2"/>
      <c r="NX1538" s="2"/>
      <c r="NY1538" s="2"/>
      <c r="NZ1538" s="2"/>
      <c r="OA1538" s="2"/>
      <c r="OB1538" s="2"/>
      <c r="OC1538" s="2"/>
      <c r="OD1538" s="2"/>
      <c r="OE1538" s="2"/>
      <c r="OF1538" s="2"/>
      <c r="OG1538" s="2"/>
      <c r="OH1538" s="2"/>
      <c r="OI1538" s="2"/>
      <c r="OJ1538" s="2"/>
      <c r="OK1538" s="2"/>
      <c r="OL1538" s="2"/>
      <c r="OM1538" s="2"/>
      <c r="ON1538" s="2"/>
      <c r="OO1538" s="2"/>
      <c r="OP1538" s="2"/>
      <c r="OQ1538" s="2"/>
      <c r="OR1538" s="2"/>
      <c r="OS1538" s="2"/>
      <c r="OT1538" s="2"/>
      <c r="OU1538" s="2"/>
      <c r="OV1538" s="2"/>
      <c r="OW1538" s="2"/>
      <c r="OX1538" s="2"/>
      <c r="OY1538" s="2"/>
      <c r="OZ1538" s="2"/>
      <c r="PA1538" s="2"/>
      <c r="PB1538" s="2"/>
      <c r="PC1538" s="2"/>
      <c r="PD1538" s="2"/>
      <c r="PE1538" s="2"/>
      <c r="PF1538" s="2"/>
      <c r="PG1538" s="2"/>
      <c r="PH1538" s="2"/>
      <c r="PI1538" s="2"/>
      <c r="PJ1538" s="2"/>
      <c r="PK1538" s="2"/>
      <c r="PL1538" s="2"/>
      <c r="PM1538" s="2"/>
      <c r="PN1538" s="2"/>
      <c r="PO1538" s="2"/>
    </row>
    <row r="1539" spans="1:431" ht="98" hidden="1" x14ac:dyDescent="0.15">
      <c r="A1539" s="6" t="s">
        <v>2201</v>
      </c>
      <c r="B1539" s="3"/>
      <c r="C1539" s="6"/>
      <c r="D1539" s="6"/>
      <c r="E1539" s="3"/>
      <c r="F1539" s="6"/>
      <c r="G1539" s="6"/>
      <c r="H1539" s="6"/>
      <c r="I1539" s="3"/>
      <c r="J1539" s="6"/>
      <c r="K1539" s="3"/>
      <c r="L1539" s="3"/>
      <c r="M1539" s="3"/>
      <c r="N1539" s="6"/>
      <c r="O1539" s="3"/>
      <c r="P1539" s="6"/>
      <c r="Q1539" s="6"/>
      <c r="R1539" s="6"/>
      <c r="S1539" s="3"/>
      <c r="T1539" s="3"/>
      <c r="U1539" s="3"/>
      <c r="V1539" s="3"/>
      <c r="W1539" s="3"/>
      <c r="X1539" s="3"/>
      <c r="Y1539" s="6"/>
      <c r="Z1539" s="6"/>
      <c r="AA1539" s="6"/>
      <c r="AB1539" s="3"/>
      <c r="AC1539" s="6"/>
      <c r="AD1539" s="6"/>
      <c r="AE1539" s="3"/>
      <c r="AF1539" s="3"/>
      <c r="AG1539" s="6"/>
      <c r="AH1539" s="6"/>
      <c r="AI1539" s="3"/>
      <c r="AJ1539" s="3"/>
      <c r="AK1539" s="3"/>
      <c r="AL1539" s="3"/>
      <c r="AM1539" s="6"/>
      <c r="AN1539" s="3"/>
      <c r="AO1539" s="3"/>
      <c r="AP1539" s="3"/>
      <c r="AQ1539" s="3"/>
      <c r="AR1539" s="3"/>
      <c r="AS1539" s="3"/>
      <c r="AT1539" s="6"/>
      <c r="AU1539" s="6"/>
      <c r="AV1539" s="6"/>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v>1970</v>
      </c>
      <c r="BZ1539" s="3" t="s">
        <v>2504</v>
      </c>
      <c r="CA1539" s="3" t="s">
        <v>2430</v>
      </c>
      <c r="CB1539" s="3" t="s">
        <v>2516</v>
      </c>
      <c r="CC1539" s="3" t="s">
        <v>2383</v>
      </c>
      <c r="CD1539" s="3"/>
      <c r="CE1539" s="3"/>
      <c r="CF1539" s="7"/>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J1539" s="1"/>
      <c r="DK1539" s="1"/>
      <c r="DL1539" s="1"/>
      <c r="DM1539" s="1"/>
      <c r="DN1539" s="1"/>
      <c r="DO1539" s="1"/>
      <c r="DQ1539" s="1"/>
      <c r="DT1539" s="1"/>
      <c r="DW1539" s="1"/>
      <c r="DX1539" s="1"/>
      <c r="DY1539" s="1"/>
      <c r="DZ1539" s="1"/>
      <c r="EA1539" s="1"/>
      <c r="EB1539" s="1"/>
      <c r="EC1539" s="1"/>
      <c r="EF1539" s="1"/>
      <c r="ER1539" s="1"/>
      <c r="ET1539" s="1"/>
      <c r="FH1539" s="1"/>
      <c r="FI1539" s="1"/>
      <c r="LT1539" s="2"/>
      <c r="LU1539" s="2"/>
      <c r="LV1539" s="2"/>
      <c r="LW1539" s="2"/>
      <c r="LX1539" s="2"/>
      <c r="LY1539" s="2"/>
      <c r="LZ1539" s="2"/>
      <c r="MA1539" s="2"/>
      <c r="MB1539" s="2"/>
      <c r="MC1539" s="2"/>
      <c r="MD1539" s="2"/>
      <c r="ME1539" s="2"/>
      <c r="MF1539" s="2"/>
      <c r="MG1539" s="2"/>
      <c r="MH1539" s="2"/>
      <c r="MI1539" s="2"/>
      <c r="MJ1539" s="2"/>
      <c r="MK1539" s="2"/>
      <c r="ML1539" s="2"/>
      <c r="MM1539" s="2"/>
      <c r="MN1539" s="2"/>
      <c r="MO1539" s="2"/>
      <c r="MP1539" s="2"/>
      <c r="MQ1539" s="2"/>
      <c r="MR1539" s="2"/>
      <c r="MS1539" s="2"/>
      <c r="MT1539" s="2"/>
      <c r="MU1539" s="2"/>
      <c r="MV1539" s="2"/>
      <c r="MW1539" s="2"/>
      <c r="MX1539" s="2"/>
      <c r="MY1539" s="2"/>
      <c r="MZ1539" s="2"/>
      <c r="NA1539" s="2"/>
      <c r="NB1539" s="2"/>
      <c r="NC1539" s="2"/>
      <c r="ND1539" s="2"/>
      <c r="NE1539" s="2"/>
      <c r="NF1539" s="2"/>
      <c r="NG1539" s="2"/>
      <c r="NH1539" s="2"/>
      <c r="NI1539" s="2"/>
      <c r="NJ1539" s="2"/>
      <c r="NK1539" s="2"/>
      <c r="NL1539" s="2"/>
      <c r="NM1539" s="2"/>
      <c r="NN1539" s="2"/>
      <c r="NO1539" s="2"/>
      <c r="NP1539" s="2"/>
      <c r="NQ1539" s="2"/>
      <c r="NR1539" s="2"/>
      <c r="NS1539" s="2"/>
      <c r="NT1539" s="2"/>
      <c r="NU1539" s="2"/>
      <c r="NV1539" s="2"/>
      <c r="NW1539" s="2"/>
      <c r="NX1539" s="2"/>
      <c r="NY1539" s="2"/>
      <c r="NZ1539" s="2"/>
      <c r="OA1539" s="2"/>
      <c r="OB1539" s="2"/>
      <c r="OC1539" s="2"/>
      <c r="OD1539" s="2"/>
      <c r="OE1539" s="2"/>
      <c r="OF1539" s="2"/>
      <c r="OG1539" s="2"/>
      <c r="OH1539" s="2"/>
      <c r="OI1539" s="2"/>
      <c r="OJ1539" s="2"/>
      <c r="OK1539" s="2"/>
      <c r="OL1539" s="2"/>
      <c r="OM1539" s="2"/>
      <c r="ON1539" s="2"/>
      <c r="OO1539" s="2"/>
      <c r="OP1539" s="2"/>
      <c r="OQ1539" s="2"/>
      <c r="OR1539" s="2"/>
      <c r="OS1539" s="2"/>
      <c r="OT1539" s="2"/>
      <c r="OU1539" s="2"/>
      <c r="OV1539" s="2"/>
      <c r="OW1539" s="2"/>
      <c r="OX1539" s="2"/>
      <c r="OY1539" s="2"/>
      <c r="OZ1539" s="2"/>
      <c r="PA1539" s="2"/>
      <c r="PB1539" s="2"/>
      <c r="PC1539" s="2"/>
      <c r="PD1539" s="2"/>
      <c r="PE1539" s="2"/>
      <c r="PF1539" s="2"/>
      <c r="PG1539" s="2"/>
      <c r="PH1539" s="2"/>
      <c r="PI1539" s="2"/>
      <c r="PJ1539" s="2"/>
      <c r="PK1539" s="2"/>
      <c r="PL1539" s="2"/>
      <c r="PM1539" s="2"/>
      <c r="PN1539" s="2"/>
      <c r="PO1539" s="2"/>
    </row>
    <row r="1540" spans="1:431" ht="98" hidden="1" x14ac:dyDescent="0.15">
      <c r="A1540" s="6" t="s">
        <v>2202</v>
      </c>
      <c r="B1540" s="3"/>
      <c r="C1540" s="6"/>
      <c r="D1540" s="6"/>
      <c r="E1540" s="3"/>
      <c r="F1540" s="6"/>
      <c r="G1540" s="6"/>
      <c r="H1540" s="6"/>
      <c r="I1540" s="3"/>
      <c r="J1540" s="6"/>
      <c r="K1540" s="3"/>
      <c r="L1540" s="3"/>
      <c r="M1540" s="3"/>
      <c r="N1540" s="6"/>
      <c r="O1540" s="3"/>
      <c r="P1540" s="6"/>
      <c r="Q1540" s="6"/>
      <c r="R1540" s="6"/>
      <c r="S1540" s="3"/>
      <c r="T1540" s="3"/>
      <c r="U1540" s="3"/>
      <c r="V1540" s="3"/>
      <c r="W1540" s="3"/>
      <c r="X1540" s="3"/>
      <c r="Y1540" s="6"/>
      <c r="Z1540" s="6"/>
      <c r="AA1540" s="6"/>
      <c r="AB1540" s="3"/>
      <c r="AC1540" s="6"/>
      <c r="AD1540" s="6"/>
      <c r="AE1540" s="3"/>
      <c r="AF1540" s="3"/>
      <c r="AG1540" s="6"/>
      <c r="AH1540" s="6"/>
      <c r="AI1540" s="3"/>
      <c r="AJ1540" s="3"/>
      <c r="AK1540" s="3"/>
      <c r="AL1540" s="3"/>
      <c r="AM1540" s="6"/>
      <c r="AN1540" s="3"/>
      <c r="AO1540" s="3"/>
      <c r="AP1540" s="3"/>
      <c r="AQ1540" s="3"/>
      <c r="AR1540" s="3"/>
      <c r="AS1540" s="3"/>
      <c r="AT1540" s="6"/>
      <c r="AU1540" s="6"/>
      <c r="AV1540" s="6"/>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v>1970</v>
      </c>
      <c r="BZ1540" s="3" t="s">
        <v>2504</v>
      </c>
      <c r="CA1540" s="3" t="s">
        <v>2430</v>
      </c>
      <c r="CB1540" s="3" t="s">
        <v>2516</v>
      </c>
      <c r="CC1540" s="3" t="s">
        <v>2383</v>
      </c>
      <c r="CD1540" s="3"/>
      <c r="CE1540" s="3"/>
      <c r="CF1540" s="7"/>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J1540" s="1"/>
      <c r="DK1540" s="1"/>
      <c r="DL1540" s="1"/>
      <c r="DM1540" s="1"/>
      <c r="DN1540" s="1"/>
      <c r="DO1540" s="1"/>
      <c r="DQ1540" s="1"/>
      <c r="DT1540" s="1"/>
      <c r="DW1540" s="1"/>
      <c r="DX1540" s="1"/>
      <c r="DY1540" s="1"/>
      <c r="DZ1540" s="1"/>
      <c r="EA1540" s="1"/>
      <c r="EB1540" s="1"/>
      <c r="EC1540" s="1"/>
      <c r="EF1540" s="1"/>
      <c r="ER1540" s="1"/>
      <c r="ET1540" s="1"/>
      <c r="FH1540" s="1"/>
      <c r="FI1540" s="1"/>
      <c r="LT1540" s="2"/>
      <c r="LU1540" s="2"/>
      <c r="LV1540" s="2"/>
      <c r="LW1540" s="2"/>
      <c r="LX1540" s="2"/>
      <c r="LY1540" s="2"/>
      <c r="LZ1540" s="2"/>
      <c r="MA1540" s="2"/>
      <c r="MB1540" s="2"/>
      <c r="MC1540" s="2"/>
      <c r="MD1540" s="2"/>
      <c r="ME1540" s="2"/>
      <c r="MF1540" s="2"/>
      <c r="MG1540" s="2"/>
      <c r="MH1540" s="2"/>
      <c r="MI1540" s="2"/>
      <c r="MJ1540" s="2"/>
      <c r="MK1540" s="2"/>
      <c r="ML1540" s="2"/>
      <c r="MM1540" s="2"/>
      <c r="MN1540" s="2"/>
      <c r="MO1540" s="2"/>
      <c r="MP1540" s="2"/>
      <c r="MQ1540" s="2"/>
      <c r="MR1540" s="2"/>
      <c r="MS1540" s="2"/>
      <c r="MT1540" s="2"/>
      <c r="MU1540" s="2"/>
      <c r="MV1540" s="2"/>
      <c r="MW1540" s="2"/>
      <c r="MX1540" s="2"/>
      <c r="MY1540" s="2"/>
      <c r="MZ1540" s="2"/>
      <c r="NA1540" s="2"/>
      <c r="NB1540" s="2"/>
      <c r="NC1540" s="2"/>
      <c r="ND1540" s="2"/>
      <c r="NE1540" s="2"/>
      <c r="NF1540" s="2"/>
      <c r="NG1540" s="2"/>
      <c r="NH1540" s="2"/>
      <c r="NI1540" s="2"/>
      <c r="NJ1540" s="2"/>
      <c r="NK1540" s="2"/>
      <c r="NL1540" s="2"/>
      <c r="NM1540" s="2"/>
      <c r="NN1540" s="2"/>
      <c r="NO1540" s="2"/>
      <c r="NP1540" s="2"/>
      <c r="NQ1540" s="2"/>
      <c r="NR1540" s="2"/>
      <c r="NS1540" s="2"/>
      <c r="NT1540" s="2"/>
      <c r="NU1540" s="2"/>
      <c r="NV1540" s="2"/>
      <c r="NW1540" s="2"/>
      <c r="NX1540" s="2"/>
      <c r="NY1540" s="2"/>
      <c r="NZ1540" s="2"/>
      <c r="OA1540" s="2"/>
      <c r="OB1540" s="2"/>
      <c r="OC1540" s="2"/>
      <c r="OD1540" s="2"/>
      <c r="OE1540" s="2"/>
      <c r="OF1540" s="2"/>
      <c r="OG1540" s="2"/>
      <c r="OH1540" s="2"/>
      <c r="OI1540" s="2"/>
      <c r="OJ1540" s="2"/>
      <c r="OK1540" s="2"/>
      <c r="OL1540" s="2"/>
      <c r="OM1540" s="2"/>
      <c r="ON1540" s="2"/>
      <c r="OO1540" s="2"/>
      <c r="OP1540" s="2"/>
      <c r="OQ1540" s="2"/>
      <c r="OR1540" s="2"/>
      <c r="OS1540" s="2"/>
      <c r="OT1540" s="2"/>
      <c r="OU1540" s="2"/>
      <c r="OV1540" s="2"/>
      <c r="OW1540" s="2"/>
      <c r="OX1540" s="2"/>
      <c r="OY1540" s="2"/>
      <c r="OZ1540" s="2"/>
      <c r="PA1540" s="2"/>
      <c r="PB1540" s="2"/>
      <c r="PC1540" s="2"/>
      <c r="PD1540" s="2"/>
      <c r="PE1540" s="2"/>
      <c r="PF1540" s="2"/>
      <c r="PG1540" s="2"/>
      <c r="PH1540" s="2"/>
      <c r="PI1540" s="2"/>
      <c r="PJ1540" s="2"/>
      <c r="PK1540" s="2"/>
      <c r="PL1540" s="2"/>
      <c r="PM1540" s="2"/>
      <c r="PN1540" s="2"/>
      <c r="PO1540" s="2"/>
    </row>
    <row r="1541" spans="1:431" ht="98" hidden="1" x14ac:dyDescent="0.15">
      <c r="A1541" s="6" t="s">
        <v>2203</v>
      </c>
      <c r="B1541" s="3"/>
      <c r="C1541" s="6"/>
      <c r="D1541" s="6"/>
      <c r="E1541" s="3"/>
      <c r="F1541" s="6"/>
      <c r="G1541" s="6"/>
      <c r="H1541" s="6"/>
      <c r="I1541" s="3"/>
      <c r="J1541" s="6"/>
      <c r="K1541" s="3"/>
      <c r="L1541" s="3"/>
      <c r="M1541" s="3"/>
      <c r="N1541" s="6"/>
      <c r="O1541" s="3"/>
      <c r="P1541" s="6"/>
      <c r="Q1541" s="6"/>
      <c r="R1541" s="6"/>
      <c r="S1541" s="3"/>
      <c r="T1541" s="3"/>
      <c r="U1541" s="3"/>
      <c r="V1541" s="3"/>
      <c r="W1541" s="3"/>
      <c r="X1541" s="3"/>
      <c r="Y1541" s="6"/>
      <c r="Z1541" s="6"/>
      <c r="AA1541" s="6"/>
      <c r="AB1541" s="3"/>
      <c r="AC1541" s="6"/>
      <c r="AD1541" s="6"/>
      <c r="AE1541" s="3"/>
      <c r="AF1541" s="3"/>
      <c r="AG1541" s="6"/>
      <c r="AH1541" s="6"/>
      <c r="AI1541" s="3"/>
      <c r="AJ1541" s="3"/>
      <c r="AK1541" s="3"/>
      <c r="AL1541" s="3"/>
      <c r="AM1541" s="6"/>
      <c r="AN1541" s="3"/>
      <c r="AO1541" s="3"/>
      <c r="AP1541" s="3"/>
      <c r="AQ1541" s="3"/>
      <c r="AR1541" s="3"/>
      <c r="AS1541" s="3"/>
      <c r="AT1541" s="6"/>
      <c r="AU1541" s="6"/>
      <c r="AV1541" s="6"/>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v>1970</v>
      </c>
      <c r="BZ1541" s="3" t="s">
        <v>2504</v>
      </c>
      <c r="CA1541" s="3" t="s">
        <v>2430</v>
      </c>
      <c r="CB1541" s="3" t="s">
        <v>2516</v>
      </c>
      <c r="CC1541" s="3" t="s">
        <v>2383</v>
      </c>
      <c r="CD1541" s="3"/>
      <c r="CE1541" s="3"/>
      <c r="CF1541" s="7"/>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J1541" s="1"/>
      <c r="DK1541" s="1"/>
      <c r="DL1541" s="1"/>
      <c r="DM1541" s="1"/>
      <c r="DN1541" s="1"/>
      <c r="DO1541" s="1"/>
      <c r="DQ1541" s="1"/>
      <c r="DT1541" s="1"/>
      <c r="DW1541" s="1"/>
      <c r="DX1541" s="1"/>
      <c r="DY1541" s="1"/>
      <c r="DZ1541" s="1"/>
      <c r="EA1541" s="1"/>
      <c r="EB1541" s="1"/>
      <c r="EC1541" s="1"/>
      <c r="EF1541" s="1"/>
      <c r="ER1541" s="1"/>
      <c r="ET1541" s="1"/>
      <c r="FH1541" s="1"/>
      <c r="FI1541" s="1"/>
      <c r="LT1541" s="2"/>
      <c r="LU1541" s="2"/>
      <c r="LV1541" s="2"/>
      <c r="LW1541" s="2"/>
      <c r="LX1541" s="2"/>
      <c r="LY1541" s="2"/>
      <c r="LZ1541" s="2"/>
      <c r="MA1541" s="2"/>
      <c r="MB1541" s="2"/>
      <c r="MC1541" s="2"/>
      <c r="MD1541" s="2"/>
      <c r="ME1541" s="2"/>
      <c r="MF1541" s="2"/>
      <c r="MG1541" s="2"/>
      <c r="MH1541" s="2"/>
      <c r="MI1541" s="2"/>
      <c r="MJ1541" s="2"/>
      <c r="MK1541" s="2"/>
      <c r="ML1541" s="2"/>
      <c r="MM1541" s="2"/>
      <c r="MN1541" s="2"/>
      <c r="MO1541" s="2"/>
      <c r="MP1541" s="2"/>
      <c r="MQ1541" s="2"/>
      <c r="MR1541" s="2"/>
      <c r="MS1541" s="2"/>
      <c r="MT1541" s="2"/>
      <c r="MU1541" s="2"/>
      <c r="MV1541" s="2"/>
      <c r="MW1541" s="2"/>
      <c r="MX1541" s="2"/>
      <c r="MY1541" s="2"/>
      <c r="MZ1541" s="2"/>
      <c r="NA1541" s="2"/>
      <c r="NB1541" s="2"/>
      <c r="NC1541" s="2"/>
      <c r="ND1541" s="2"/>
      <c r="NE1541" s="2"/>
      <c r="NF1541" s="2"/>
      <c r="NG1541" s="2"/>
      <c r="NH1541" s="2"/>
      <c r="NI1541" s="2"/>
      <c r="NJ1541" s="2"/>
      <c r="NK1541" s="2"/>
      <c r="NL1541" s="2"/>
      <c r="NM1541" s="2"/>
      <c r="NN1541" s="2"/>
      <c r="NO1541" s="2"/>
      <c r="NP1541" s="2"/>
      <c r="NQ1541" s="2"/>
      <c r="NR1541" s="2"/>
      <c r="NS1541" s="2"/>
      <c r="NT1541" s="2"/>
      <c r="NU1541" s="2"/>
      <c r="NV1541" s="2"/>
      <c r="NW1541" s="2"/>
      <c r="NX1541" s="2"/>
      <c r="NY1541" s="2"/>
      <c r="NZ1541" s="2"/>
      <c r="OA1541" s="2"/>
      <c r="OB1541" s="2"/>
      <c r="OC1541" s="2"/>
      <c r="OD1541" s="2"/>
      <c r="OE1541" s="2"/>
      <c r="OF1541" s="2"/>
      <c r="OG1541" s="2"/>
      <c r="OH1541" s="2"/>
      <c r="OI1541" s="2"/>
      <c r="OJ1541" s="2"/>
      <c r="OK1541" s="2"/>
      <c r="OL1541" s="2"/>
      <c r="OM1541" s="2"/>
      <c r="ON1541" s="2"/>
      <c r="OO1541" s="2"/>
      <c r="OP1541" s="2"/>
      <c r="OQ1541" s="2"/>
      <c r="OR1541" s="2"/>
      <c r="OS1541" s="2"/>
      <c r="OT1541" s="2"/>
      <c r="OU1541" s="2"/>
      <c r="OV1541" s="2"/>
      <c r="OW1541" s="2"/>
      <c r="OX1541" s="2"/>
      <c r="OY1541" s="2"/>
      <c r="OZ1541" s="2"/>
      <c r="PA1541" s="2"/>
      <c r="PB1541" s="2"/>
      <c r="PC1541" s="2"/>
      <c r="PD1541" s="2"/>
      <c r="PE1541" s="2"/>
      <c r="PF1541" s="2"/>
      <c r="PG1541" s="2"/>
      <c r="PH1541" s="2"/>
      <c r="PI1541" s="2"/>
      <c r="PJ1541" s="2"/>
      <c r="PK1541" s="2"/>
      <c r="PL1541" s="2"/>
      <c r="PM1541" s="2"/>
      <c r="PN1541" s="2"/>
      <c r="PO1541" s="2"/>
    </row>
    <row r="1542" spans="1:431" ht="98" hidden="1" x14ac:dyDescent="0.15">
      <c r="A1542" s="6" t="s">
        <v>2204</v>
      </c>
      <c r="B1542" s="3"/>
      <c r="C1542" s="6"/>
      <c r="D1542" s="6"/>
      <c r="E1542" s="3"/>
      <c r="F1542" s="6"/>
      <c r="G1542" s="6"/>
      <c r="H1542" s="6"/>
      <c r="I1542" s="3"/>
      <c r="J1542" s="6"/>
      <c r="K1542" s="3"/>
      <c r="L1542" s="3"/>
      <c r="M1542" s="3"/>
      <c r="N1542" s="6"/>
      <c r="O1542" s="3"/>
      <c r="P1542" s="6"/>
      <c r="Q1542" s="6"/>
      <c r="R1542" s="6"/>
      <c r="S1542" s="3"/>
      <c r="T1542" s="3"/>
      <c r="U1542" s="3"/>
      <c r="V1542" s="3"/>
      <c r="W1542" s="3"/>
      <c r="X1542" s="3"/>
      <c r="Y1542" s="6"/>
      <c r="Z1542" s="6"/>
      <c r="AA1542" s="6"/>
      <c r="AB1542" s="3"/>
      <c r="AC1542" s="6"/>
      <c r="AD1542" s="6"/>
      <c r="AE1542" s="3"/>
      <c r="AF1542" s="3"/>
      <c r="AG1542" s="6"/>
      <c r="AH1542" s="6"/>
      <c r="AI1542" s="3"/>
      <c r="AJ1542" s="3"/>
      <c r="AK1542" s="3"/>
      <c r="AL1542" s="3"/>
      <c r="AM1542" s="6"/>
      <c r="AN1542" s="3"/>
      <c r="AO1542" s="3"/>
      <c r="AP1542" s="3"/>
      <c r="AQ1542" s="3"/>
      <c r="AR1542" s="3"/>
      <c r="AS1542" s="3"/>
      <c r="AT1542" s="6"/>
      <c r="AU1542" s="6"/>
      <c r="AV1542" s="6"/>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v>1970</v>
      </c>
      <c r="BZ1542" s="3" t="s">
        <v>2504</v>
      </c>
      <c r="CA1542" s="3" t="s">
        <v>2430</v>
      </c>
      <c r="CB1542" s="3" t="s">
        <v>2516</v>
      </c>
      <c r="CC1542" s="3" t="s">
        <v>2383</v>
      </c>
      <c r="CD1542" s="3"/>
      <c r="CE1542" s="3"/>
      <c r="CF1542" s="7"/>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J1542" s="1"/>
      <c r="DK1542" s="1"/>
      <c r="DL1542" s="1"/>
      <c r="DM1542" s="1"/>
      <c r="DN1542" s="1"/>
      <c r="DO1542" s="1"/>
      <c r="DQ1542" s="1"/>
      <c r="DT1542" s="1"/>
      <c r="DW1542" s="1"/>
      <c r="DX1542" s="1"/>
      <c r="DY1542" s="1"/>
      <c r="DZ1542" s="1"/>
      <c r="EA1542" s="1"/>
      <c r="EB1542" s="1"/>
      <c r="EC1542" s="1"/>
      <c r="EF1542" s="1"/>
      <c r="ER1542" s="1"/>
      <c r="ET1542" s="1"/>
      <c r="FH1542" s="1"/>
      <c r="FI1542" s="1"/>
      <c r="LT1542" s="2"/>
      <c r="LU1542" s="2"/>
      <c r="LV1542" s="2"/>
      <c r="LW1542" s="2"/>
      <c r="LX1542" s="2"/>
      <c r="LY1542" s="2"/>
      <c r="LZ1542" s="2"/>
      <c r="MA1542" s="2"/>
      <c r="MB1542" s="2"/>
      <c r="MC1542" s="2"/>
      <c r="MD1542" s="2"/>
      <c r="ME1542" s="2"/>
      <c r="MF1542" s="2"/>
      <c r="MG1542" s="2"/>
      <c r="MH1542" s="2"/>
      <c r="MI1542" s="2"/>
      <c r="MJ1542" s="2"/>
      <c r="MK1542" s="2"/>
      <c r="ML1542" s="2"/>
      <c r="MM1542" s="2"/>
      <c r="MN1542" s="2"/>
      <c r="MO1542" s="2"/>
      <c r="MP1542" s="2"/>
      <c r="MQ1542" s="2"/>
      <c r="MR1542" s="2"/>
      <c r="MS1542" s="2"/>
      <c r="MT1542" s="2"/>
      <c r="MU1542" s="2"/>
      <c r="MV1542" s="2"/>
      <c r="MW1542" s="2"/>
      <c r="MX1542" s="2"/>
      <c r="MY1542" s="2"/>
      <c r="MZ1542" s="2"/>
      <c r="NA1542" s="2"/>
      <c r="NB1542" s="2"/>
      <c r="NC1542" s="2"/>
      <c r="ND1542" s="2"/>
      <c r="NE1542" s="2"/>
      <c r="NF1542" s="2"/>
      <c r="NG1542" s="2"/>
      <c r="NH1542" s="2"/>
      <c r="NI1542" s="2"/>
      <c r="NJ1542" s="2"/>
      <c r="NK1542" s="2"/>
      <c r="NL1542" s="2"/>
      <c r="NM1542" s="2"/>
      <c r="NN1542" s="2"/>
      <c r="NO1542" s="2"/>
      <c r="NP1542" s="2"/>
      <c r="NQ1542" s="2"/>
      <c r="NR1542" s="2"/>
      <c r="NS1542" s="2"/>
      <c r="NT1542" s="2"/>
      <c r="NU1542" s="2"/>
      <c r="NV1542" s="2"/>
      <c r="NW1542" s="2"/>
      <c r="NX1542" s="2"/>
      <c r="NY1542" s="2"/>
      <c r="NZ1542" s="2"/>
      <c r="OA1542" s="2"/>
      <c r="OB1542" s="2"/>
      <c r="OC1542" s="2"/>
      <c r="OD1542" s="2"/>
      <c r="OE1542" s="2"/>
      <c r="OF1542" s="2"/>
      <c r="OG1542" s="2"/>
      <c r="OH1542" s="2"/>
      <c r="OI1542" s="2"/>
      <c r="OJ1542" s="2"/>
      <c r="OK1542" s="2"/>
      <c r="OL1542" s="2"/>
      <c r="OM1542" s="2"/>
      <c r="ON1542" s="2"/>
      <c r="OO1542" s="2"/>
      <c r="OP1542" s="2"/>
      <c r="OQ1542" s="2"/>
      <c r="OR1542" s="2"/>
      <c r="OS1542" s="2"/>
      <c r="OT1542" s="2"/>
      <c r="OU1542" s="2"/>
      <c r="OV1542" s="2"/>
      <c r="OW1542" s="2"/>
      <c r="OX1542" s="2"/>
      <c r="OY1542" s="2"/>
      <c r="OZ1542" s="2"/>
      <c r="PA1542" s="2"/>
      <c r="PB1542" s="2"/>
      <c r="PC1542" s="2"/>
      <c r="PD1542" s="2"/>
      <c r="PE1542" s="2"/>
      <c r="PF1542" s="2"/>
      <c r="PG1542" s="2"/>
      <c r="PH1542" s="2"/>
      <c r="PI1542" s="2"/>
      <c r="PJ1542" s="2"/>
      <c r="PK1542" s="2"/>
      <c r="PL1542" s="2"/>
      <c r="PM1542" s="2"/>
      <c r="PN1542" s="2"/>
      <c r="PO1542" s="2"/>
    </row>
    <row r="1543" spans="1:431" ht="98" hidden="1" x14ac:dyDescent="0.15">
      <c r="A1543" s="6" t="s">
        <v>2205</v>
      </c>
      <c r="B1543" s="3"/>
      <c r="C1543" s="6"/>
      <c r="D1543" s="6"/>
      <c r="E1543" s="3"/>
      <c r="F1543" s="6"/>
      <c r="G1543" s="6"/>
      <c r="H1543" s="6"/>
      <c r="I1543" s="3"/>
      <c r="J1543" s="6"/>
      <c r="K1543" s="3"/>
      <c r="L1543" s="3"/>
      <c r="M1543" s="3"/>
      <c r="N1543" s="6"/>
      <c r="O1543" s="3"/>
      <c r="P1543" s="6"/>
      <c r="Q1543" s="6"/>
      <c r="R1543" s="6"/>
      <c r="S1543" s="3"/>
      <c r="T1543" s="3"/>
      <c r="U1543" s="3"/>
      <c r="V1543" s="3"/>
      <c r="W1543" s="3"/>
      <c r="X1543" s="3"/>
      <c r="Y1543" s="6"/>
      <c r="Z1543" s="6"/>
      <c r="AA1543" s="6"/>
      <c r="AB1543" s="3"/>
      <c r="AC1543" s="6"/>
      <c r="AD1543" s="6"/>
      <c r="AE1543" s="3"/>
      <c r="AF1543" s="3"/>
      <c r="AG1543" s="6"/>
      <c r="AH1543" s="6"/>
      <c r="AI1543" s="3"/>
      <c r="AJ1543" s="3"/>
      <c r="AK1543" s="3"/>
      <c r="AL1543" s="3"/>
      <c r="AM1543" s="6"/>
      <c r="AN1543" s="3"/>
      <c r="AO1543" s="3"/>
      <c r="AP1543" s="3"/>
      <c r="AQ1543" s="3"/>
      <c r="AR1543" s="3"/>
      <c r="AS1543" s="3"/>
      <c r="AT1543" s="6"/>
      <c r="AU1543" s="6"/>
      <c r="AV1543" s="6"/>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v>1970</v>
      </c>
      <c r="BZ1543" s="3" t="s">
        <v>2504</v>
      </c>
      <c r="CA1543" s="3" t="s">
        <v>2430</v>
      </c>
      <c r="CB1543" s="3" t="s">
        <v>2516</v>
      </c>
      <c r="CC1543" s="3" t="s">
        <v>2383</v>
      </c>
      <c r="CD1543" s="3"/>
      <c r="CE1543" s="3"/>
      <c r="CF1543" s="7"/>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J1543" s="1"/>
      <c r="DK1543" s="1"/>
      <c r="DL1543" s="1"/>
      <c r="DM1543" s="1"/>
      <c r="DN1543" s="1"/>
      <c r="DO1543" s="1"/>
      <c r="DQ1543" s="1"/>
      <c r="DT1543" s="1"/>
      <c r="DW1543" s="1"/>
      <c r="DX1543" s="1"/>
      <c r="DY1543" s="1"/>
      <c r="DZ1543" s="1"/>
      <c r="EA1543" s="1"/>
      <c r="EB1543" s="1"/>
      <c r="EC1543" s="1"/>
      <c r="EF1543" s="1"/>
      <c r="ER1543" s="1"/>
      <c r="ET1543" s="1"/>
      <c r="FH1543" s="1"/>
      <c r="FI1543" s="1"/>
      <c r="LT1543" s="2"/>
      <c r="LU1543" s="2"/>
      <c r="LV1543" s="2"/>
      <c r="LW1543" s="2"/>
      <c r="LX1543" s="2"/>
      <c r="LY1543" s="2"/>
      <c r="LZ1543" s="2"/>
      <c r="MA1543" s="2"/>
      <c r="MB1543" s="2"/>
      <c r="MC1543" s="2"/>
      <c r="MD1543" s="2"/>
      <c r="ME1543" s="2"/>
      <c r="MF1543" s="2"/>
      <c r="MG1543" s="2"/>
      <c r="MH1543" s="2"/>
      <c r="MI1543" s="2"/>
      <c r="MJ1543" s="2"/>
      <c r="MK1543" s="2"/>
      <c r="ML1543" s="2"/>
      <c r="MM1543" s="2"/>
      <c r="MN1543" s="2"/>
      <c r="MO1543" s="2"/>
      <c r="MP1543" s="2"/>
      <c r="MQ1543" s="2"/>
      <c r="MR1543" s="2"/>
      <c r="MS1543" s="2"/>
      <c r="MT1543" s="2"/>
      <c r="MU1543" s="2"/>
      <c r="MV1543" s="2"/>
      <c r="MW1543" s="2"/>
      <c r="MX1543" s="2"/>
      <c r="MY1543" s="2"/>
      <c r="MZ1543" s="2"/>
      <c r="NA1543" s="2"/>
      <c r="NB1543" s="2"/>
      <c r="NC1543" s="2"/>
      <c r="ND1543" s="2"/>
      <c r="NE1543" s="2"/>
      <c r="NF1543" s="2"/>
      <c r="NG1543" s="2"/>
      <c r="NH1543" s="2"/>
      <c r="NI1543" s="2"/>
      <c r="NJ1543" s="2"/>
      <c r="NK1543" s="2"/>
      <c r="NL1543" s="2"/>
      <c r="NM1543" s="2"/>
      <c r="NN1543" s="2"/>
      <c r="NO1543" s="2"/>
      <c r="NP1543" s="2"/>
      <c r="NQ1543" s="2"/>
      <c r="NR1543" s="2"/>
      <c r="NS1543" s="2"/>
      <c r="NT1543" s="2"/>
      <c r="NU1543" s="2"/>
      <c r="NV1543" s="2"/>
      <c r="NW1543" s="2"/>
      <c r="NX1543" s="2"/>
      <c r="NY1543" s="2"/>
      <c r="NZ1543" s="2"/>
      <c r="OA1543" s="2"/>
      <c r="OB1543" s="2"/>
      <c r="OC1543" s="2"/>
      <c r="OD1543" s="2"/>
      <c r="OE1543" s="2"/>
      <c r="OF1543" s="2"/>
      <c r="OG1543" s="2"/>
      <c r="OH1543" s="2"/>
      <c r="OI1543" s="2"/>
      <c r="OJ1543" s="2"/>
      <c r="OK1543" s="2"/>
      <c r="OL1543" s="2"/>
      <c r="OM1543" s="2"/>
      <c r="ON1543" s="2"/>
      <c r="OO1543" s="2"/>
      <c r="OP1543" s="2"/>
      <c r="OQ1543" s="2"/>
      <c r="OR1543" s="2"/>
      <c r="OS1543" s="2"/>
      <c r="OT1543" s="2"/>
      <c r="OU1543" s="2"/>
      <c r="OV1543" s="2"/>
      <c r="OW1543" s="2"/>
      <c r="OX1543" s="2"/>
      <c r="OY1543" s="2"/>
      <c r="OZ1543" s="2"/>
      <c r="PA1543" s="2"/>
      <c r="PB1543" s="2"/>
      <c r="PC1543" s="2"/>
      <c r="PD1543" s="2"/>
      <c r="PE1543" s="2"/>
      <c r="PF1543" s="2"/>
      <c r="PG1543" s="2"/>
      <c r="PH1543" s="2"/>
      <c r="PI1543" s="2"/>
      <c r="PJ1543" s="2"/>
      <c r="PK1543" s="2"/>
      <c r="PL1543" s="2"/>
      <c r="PM1543" s="2"/>
      <c r="PN1543" s="2"/>
      <c r="PO1543" s="2"/>
    </row>
    <row r="1544" spans="1:431" ht="98" hidden="1" x14ac:dyDescent="0.15">
      <c r="A1544" s="6" t="s">
        <v>2206</v>
      </c>
      <c r="B1544" s="3"/>
      <c r="C1544" s="6"/>
      <c r="D1544" s="6"/>
      <c r="E1544" s="3"/>
      <c r="F1544" s="6"/>
      <c r="G1544" s="6"/>
      <c r="H1544" s="6"/>
      <c r="I1544" s="3"/>
      <c r="J1544" s="6"/>
      <c r="K1544" s="3"/>
      <c r="L1544" s="3"/>
      <c r="M1544" s="3"/>
      <c r="N1544" s="6"/>
      <c r="O1544" s="3"/>
      <c r="P1544" s="6"/>
      <c r="Q1544" s="6"/>
      <c r="R1544" s="6"/>
      <c r="S1544" s="3"/>
      <c r="T1544" s="3"/>
      <c r="U1544" s="3"/>
      <c r="V1544" s="3"/>
      <c r="W1544" s="3"/>
      <c r="X1544" s="3"/>
      <c r="Y1544" s="6"/>
      <c r="Z1544" s="6"/>
      <c r="AA1544" s="6"/>
      <c r="AB1544" s="3"/>
      <c r="AC1544" s="6"/>
      <c r="AD1544" s="6"/>
      <c r="AE1544" s="3"/>
      <c r="AF1544" s="3"/>
      <c r="AG1544" s="6"/>
      <c r="AH1544" s="6"/>
      <c r="AI1544" s="3"/>
      <c r="AJ1544" s="3"/>
      <c r="AK1544" s="3"/>
      <c r="AL1544" s="3"/>
      <c r="AM1544" s="6"/>
      <c r="AN1544" s="3"/>
      <c r="AO1544" s="3"/>
      <c r="AP1544" s="3"/>
      <c r="AQ1544" s="3"/>
      <c r="AR1544" s="3"/>
      <c r="AS1544" s="3"/>
      <c r="AT1544" s="6"/>
      <c r="AU1544" s="6"/>
      <c r="AV1544" s="6"/>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v>1970</v>
      </c>
      <c r="BZ1544" s="3" t="s">
        <v>2504</v>
      </c>
      <c r="CA1544" s="3" t="s">
        <v>2430</v>
      </c>
      <c r="CB1544" s="3" t="s">
        <v>2516</v>
      </c>
      <c r="CC1544" s="3" t="s">
        <v>2383</v>
      </c>
      <c r="CD1544" s="3"/>
      <c r="CE1544" s="3"/>
      <c r="CF1544" s="7"/>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J1544" s="1"/>
      <c r="DK1544" s="1"/>
      <c r="DL1544" s="1"/>
      <c r="DM1544" s="1"/>
      <c r="DN1544" s="1"/>
      <c r="DO1544" s="1"/>
      <c r="DQ1544" s="1"/>
      <c r="DT1544" s="1"/>
      <c r="DW1544" s="1"/>
      <c r="DX1544" s="1"/>
      <c r="DY1544" s="1"/>
      <c r="DZ1544" s="1"/>
      <c r="EA1544" s="1"/>
      <c r="EB1544" s="1"/>
      <c r="EC1544" s="1"/>
      <c r="EF1544" s="1"/>
      <c r="ER1544" s="1"/>
      <c r="ET1544" s="1"/>
      <c r="FH1544" s="1"/>
      <c r="FI1544" s="1"/>
      <c r="LT1544" s="2"/>
      <c r="LU1544" s="2"/>
      <c r="LV1544" s="2"/>
      <c r="LW1544" s="2"/>
      <c r="LX1544" s="2"/>
      <c r="LY1544" s="2"/>
      <c r="LZ1544" s="2"/>
      <c r="MA1544" s="2"/>
      <c r="MB1544" s="2"/>
      <c r="MC1544" s="2"/>
      <c r="MD1544" s="2"/>
      <c r="ME1544" s="2"/>
      <c r="MF1544" s="2"/>
      <c r="MG1544" s="2"/>
      <c r="MH1544" s="2"/>
      <c r="MI1544" s="2"/>
      <c r="MJ1544" s="2"/>
      <c r="MK1544" s="2"/>
      <c r="ML1544" s="2"/>
      <c r="MM1544" s="2"/>
      <c r="MN1544" s="2"/>
      <c r="MO1544" s="2"/>
      <c r="MP1544" s="2"/>
      <c r="MQ1544" s="2"/>
      <c r="MR1544" s="2"/>
      <c r="MS1544" s="2"/>
      <c r="MT1544" s="2"/>
      <c r="MU1544" s="2"/>
      <c r="MV1544" s="2"/>
      <c r="MW1544" s="2"/>
      <c r="MX1544" s="2"/>
      <c r="MY1544" s="2"/>
      <c r="MZ1544" s="2"/>
      <c r="NA1544" s="2"/>
      <c r="NB1544" s="2"/>
      <c r="NC1544" s="2"/>
      <c r="ND1544" s="2"/>
      <c r="NE1544" s="2"/>
      <c r="NF1544" s="2"/>
      <c r="NG1544" s="2"/>
      <c r="NH1544" s="2"/>
      <c r="NI1544" s="2"/>
      <c r="NJ1544" s="2"/>
      <c r="NK1544" s="2"/>
      <c r="NL1544" s="2"/>
      <c r="NM1544" s="2"/>
      <c r="NN1544" s="2"/>
      <c r="NO1544" s="2"/>
      <c r="NP1544" s="2"/>
      <c r="NQ1544" s="2"/>
      <c r="NR1544" s="2"/>
      <c r="NS1544" s="2"/>
      <c r="NT1544" s="2"/>
      <c r="NU1544" s="2"/>
      <c r="NV1544" s="2"/>
      <c r="NW1544" s="2"/>
      <c r="NX1544" s="2"/>
      <c r="NY1544" s="2"/>
      <c r="NZ1544" s="2"/>
      <c r="OA1544" s="2"/>
      <c r="OB1544" s="2"/>
      <c r="OC1544" s="2"/>
      <c r="OD1544" s="2"/>
      <c r="OE1544" s="2"/>
      <c r="OF1544" s="2"/>
      <c r="OG1544" s="2"/>
      <c r="OH1544" s="2"/>
      <c r="OI1544" s="2"/>
      <c r="OJ1544" s="2"/>
      <c r="OK1544" s="2"/>
      <c r="OL1544" s="2"/>
      <c r="OM1544" s="2"/>
      <c r="ON1544" s="2"/>
      <c r="OO1544" s="2"/>
      <c r="OP1544" s="2"/>
      <c r="OQ1544" s="2"/>
      <c r="OR1544" s="2"/>
      <c r="OS1544" s="2"/>
      <c r="OT1544" s="2"/>
      <c r="OU1544" s="2"/>
      <c r="OV1544" s="2"/>
      <c r="OW1544" s="2"/>
      <c r="OX1544" s="2"/>
      <c r="OY1544" s="2"/>
      <c r="OZ1544" s="2"/>
      <c r="PA1544" s="2"/>
      <c r="PB1544" s="2"/>
      <c r="PC1544" s="2"/>
      <c r="PD1544" s="2"/>
      <c r="PE1544" s="2"/>
      <c r="PF1544" s="2"/>
      <c r="PG1544" s="2"/>
      <c r="PH1544" s="2"/>
      <c r="PI1544" s="2"/>
      <c r="PJ1544" s="2"/>
      <c r="PK1544" s="2"/>
      <c r="PL1544" s="2"/>
      <c r="PM1544" s="2"/>
      <c r="PN1544" s="2"/>
      <c r="PO1544" s="2"/>
    </row>
    <row r="1545" spans="1:431" ht="98" hidden="1" x14ac:dyDescent="0.15">
      <c r="A1545" s="6" t="s">
        <v>2207</v>
      </c>
      <c r="B1545" s="3"/>
      <c r="C1545" s="6"/>
      <c r="D1545" s="6"/>
      <c r="E1545" s="3"/>
      <c r="F1545" s="6"/>
      <c r="G1545" s="6"/>
      <c r="H1545" s="6"/>
      <c r="I1545" s="3"/>
      <c r="J1545" s="6"/>
      <c r="K1545" s="3"/>
      <c r="L1545" s="3"/>
      <c r="M1545" s="3"/>
      <c r="N1545" s="6"/>
      <c r="O1545" s="3"/>
      <c r="P1545" s="6"/>
      <c r="Q1545" s="6"/>
      <c r="R1545" s="6"/>
      <c r="S1545" s="3"/>
      <c r="T1545" s="3"/>
      <c r="U1545" s="3"/>
      <c r="V1545" s="3"/>
      <c r="W1545" s="3"/>
      <c r="X1545" s="3"/>
      <c r="Y1545" s="6"/>
      <c r="Z1545" s="6"/>
      <c r="AA1545" s="6"/>
      <c r="AB1545" s="3"/>
      <c r="AC1545" s="6"/>
      <c r="AD1545" s="6"/>
      <c r="AE1545" s="3"/>
      <c r="AF1545" s="3"/>
      <c r="AG1545" s="6"/>
      <c r="AH1545" s="6"/>
      <c r="AI1545" s="3"/>
      <c r="AJ1545" s="3"/>
      <c r="AK1545" s="3"/>
      <c r="AL1545" s="3"/>
      <c r="AM1545" s="6"/>
      <c r="AN1545" s="3"/>
      <c r="AO1545" s="3"/>
      <c r="AP1545" s="3"/>
      <c r="AQ1545" s="3"/>
      <c r="AR1545" s="3"/>
      <c r="AS1545" s="3"/>
      <c r="AT1545" s="6"/>
      <c r="AU1545" s="6"/>
      <c r="AV1545" s="6"/>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v>1970</v>
      </c>
      <c r="BZ1545" s="3" t="s">
        <v>2504</v>
      </c>
      <c r="CA1545" s="3" t="s">
        <v>2430</v>
      </c>
      <c r="CB1545" s="3" t="s">
        <v>2516</v>
      </c>
      <c r="CC1545" s="3" t="s">
        <v>2383</v>
      </c>
      <c r="CD1545" s="3"/>
      <c r="CE1545" s="3"/>
      <c r="CF1545" s="7"/>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J1545" s="1"/>
      <c r="DK1545" s="1"/>
      <c r="DL1545" s="1"/>
      <c r="DM1545" s="1"/>
      <c r="DN1545" s="1"/>
      <c r="DO1545" s="1"/>
      <c r="DQ1545" s="1"/>
      <c r="DT1545" s="1"/>
      <c r="DW1545" s="1"/>
      <c r="DX1545" s="1"/>
      <c r="DY1545" s="1"/>
      <c r="DZ1545" s="1"/>
      <c r="EA1545" s="1"/>
      <c r="EB1545" s="1"/>
      <c r="EC1545" s="1"/>
      <c r="EF1545" s="1"/>
      <c r="ER1545" s="1"/>
      <c r="ET1545" s="1"/>
      <c r="FH1545" s="1"/>
      <c r="FI1545" s="1"/>
      <c r="LT1545" s="2"/>
      <c r="LU1545" s="2"/>
      <c r="LV1545" s="2"/>
      <c r="LW1545" s="2"/>
      <c r="LX1545" s="2"/>
      <c r="LY1545" s="2"/>
      <c r="LZ1545" s="2"/>
      <c r="MA1545" s="2"/>
      <c r="MB1545" s="2"/>
      <c r="MC1545" s="2"/>
      <c r="MD1545" s="2"/>
      <c r="ME1545" s="2"/>
      <c r="MF1545" s="2"/>
      <c r="MG1545" s="2"/>
      <c r="MH1545" s="2"/>
      <c r="MI1545" s="2"/>
      <c r="MJ1545" s="2"/>
      <c r="MK1545" s="2"/>
      <c r="ML1545" s="2"/>
      <c r="MM1545" s="2"/>
      <c r="MN1545" s="2"/>
      <c r="MO1545" s="2"/>
      <c r="MP1545" s="2"/>
      <c r="MQ1545" s="2"/>
      <c r="MR1545" s="2"/>
      <c r="MS1545" s="2"/>
      <c r="MT1545" s="2"/>
      <c r="MU1545" s="2"/>
      <c r="MV1545" s="2"/>
      <c r="MW1545" s="2"/>
      <c r="MX1545" s="2"/>
      <c r="MY1545" s="2"/>
      <c r="MZ1545" s="2"/>
      <c r="NA1545" s="2"/>
      <c r="NB1545" s="2"/>
      <c r="NC1545" s="2"/>
      <c r="ND1545" s="2"/>
      <c r="NE1545" s="2"/>
      <c r="NF1545" s="2"/>
      <c r="NG1545" s="2"/>
      <c r="NH1545" s="2"/>
      <c r="NI1545" s="2"/>
      <c r="NJ1545" s="2"/>
      <c r="NK1545" s="2"/>
      <c r="NL1545" s="2"/>
      <c r="NM1545" s="2"/>
      <c r="NN1545" s="2"/>
      <c r="NO1545" s="2"/>
      <c r="NP1545" s="2"/>
      <c r="NQ1545" s="2"/>
      <c r="NR1545" s="2"/>
      <c r="NS1545" s="2"/>
      <c r="NT1545" s="2"/>
      <c r="NU1545" s="2"/>
      <c r="NV1545" s="2"/>
      <c r="NW1545" s="2"/>
      <c r="NX1545" s="2"/>
      <c r="NY1545" s="2"/>
      <c r="NZ1545" s="2"/>
      <c r="OA1545" s="2"/>
      <c r="OB1545" s="2"/>
      <c r="OC1545" s="2"/>
      <c r="OD1545" s="2"/>
      <c r="OE1545" s="2"/>
      <c r="OF1545" s="2"/>
      <c r="OG1545" s="2"/>
      <c r="OH1545" s="2"/>
      <c r="OI1545" s="2"/>
      <c r="OJ1545" s="2"/>
      <c r="OK1545" s="2"/>
      <c r="OL1545" s="2"/>
      <c r="OM1545" s="2"/>
      <c r="ON1545" s="2"/>
      <c r="OO1545" s="2"/>
      <c r="OP1545" s="2"/>
      <c r="OQ1545" s="2"/>
      <c r="OR1545" s="2"/>
      <c r="OS1545" s="2"/>
      <c r="OT1545" s="2"/>
      <c r="OU1545" s="2"/>
      <c r="OV1545" s="2"/>
      <c r="OW1545" s="2"/>
      <c r="OX1545" s="2"/>
      <c r="OY1545" s="2"/>
      <c r="OZ1545" s="2"/>
      <c r="PA1545" s="2"/>
      <c r="PB1545" s="2"/>
      <c r="PC1545" s="2"/>
      <c r="PD1545" s="2"/>
      <c r="PE1545" s="2"/>
      <c r="PF1545" s="2"/>
      <c r="PG1545" s="2"/>
      <c r="PH1545" s="2"/>
      <c r="PI1545" s="2"/>
      <c r="PJ1545" s="2"/>
      <c r="PK1545" s="2"/>
      <c r="PL1545" s="2"/>
      <c r="PM1545" s="2"/>
      <c r="PN1545" s="2"/>
      <c r="PO1545" s="2"/>
    </row>
    <row r="1546" spans="1:431" ht="98" hidden="1" x14ac:dyDescent="0.15">
      <c r="A1546" s="6" t="s">
        <v>2208</v>
      </c>
      <c r="B1546" s="3"/>
      <c r="C1546" s="6"/>
      <c r="D1546" s="6"/>
      <c r="E1546" s="3"/>
      <c r="F1546" s="6"/>
      <c r="G1546" s="6"/>
      <c r="H1546" s="6"/>
      <c r="I1546" s="3"/>
      <c r="J1546" s="6"/>
      <c r="K1546" s="3"/>
      <c r="L1546" s="3"/>
      <c r="M1546" s="3"/>
      <c r="N1546" s="6"/>
      <c r="O1546" s="3"/>
      <c r="P1546" s="6"/>
      <c r="Q1546" s="6"/>
      <c r="R1546" s="6"/>
      <c r="S1546" s="3"/>
      <c r="T1546" s="3"/>
      <c r="U1546" s="3"/>
      <c r="V1546" s="3"/>
      <c r="W1546" s="3"/>
      <c r="X1546" s="3"/>
      <c r="Y1546" s="6"/>
      <c r="Z1546" s="6"/>
      <c r="AA1546" s="6"/>
      <c r="AB1546" s="3"/>
      <c r="AC1546" s="6"/>
      <c r="AD1546" s="6"/>
      <c r="AE1546" s="3"/>
      <c r="AF1546" s="3"/>
      <c r="AG1546" s="6"/>
      <c r="AH1546" s="6"/>
      <c r="AI1546" s="3"/>
      <c r="AJ1546" s="3"/>
      <c r="AK1546" s="3"/>
      <c r="AL1546" s="3"/>
      <c r="AM1546" s="6"/>
      <c r="AN1546" s="3"/>
      <c r="AO1546" s="3"/>
      <c r="AP1546" s="3"/>
      <c r="AQ1546" s="3"/>
      <c r="AR1546" s="3"/>
      <c r="AS1546" s="3"/>
      <c r="AT1546" s="6"/>
      <c r="AU1546" s="6"/>
      <c r="AV1546" s="6"/>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v>1970</v>
      </c>
      <c r="BZ1546" s="3" t="s">
        <v>2504</v>
      </c>
      <c r="CA1546" s="3" t="s">
        <v>2430</v>
      </c>
      <c r="CB1546" s="3" t="s">
        <v>2516</v>
      </c>
      <c r="CC1546" s="3" t="s">
        <v>2383</v>
      </c>
      <c r="CD1546" s="3"/>
      <c r="CE1546" s="3"/>
      <c r="CF1546" s="7"/>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J1546" s="1"/>
      <c r="DK1546" s="1"/>
      <c r="DL1546" s="1"/>
      <c r="DM1546" s="1"/>
      <c r="DN1546" s="1"/>
      <c r="DO1546" s="1"/>
      <c r="DQ1546" s="1"/>
      <c r="DT1546" s="1"/>
      <c r="DW1546" s="1"/>
      <c r="DX1546" s="1"/>
      <c r="DY1546" s="1"/>
      <c r="DZ1546" s="1"/>
      <c r="EA1546" s="1"/>
      <c r="EB1546" s="1"/>
      <c r="EC1546" s="1"/>
      <c r="EF1546" s="1"/>
      <c r="ER1546" s="1"/>
      <c r="ET1546" s="1"/>
      <c r="FH1546" s="1"/>
      <c r="FI1546" s="1"/>
      <c r="LT1546" s="2"/>
      <c r="LU1546" s="2"/>
      <c r="LV1546" s="2"/>
      <c r="LW1546" s="2"/>
      <c r="LX1546" s="2"/>
      <c r="LY1546" s="2"/>
      <c r="LZ1546" s="2"/>
      <c r="MA1546" s="2"/>
      <c r="MB1546" s="2"/>
      <c r="MC1546" s="2"/>
      <c r="MD1546" s="2"/>
      <c r="ME1546" s="2"/>
      <c r="MF1546" s="2"/>
      <c r="MG1546" s="2"/>
      <c r="MH1546" s="2"/>
      <c r="MI1546" s="2"/>
      <c r="MJ1546" s="2"/>
      <c r="MK1546" s="2"/>
      <c r="ML1546" s="2"/>
      <c r="MM1546" s="2"/>
      <c r="MN1546" s="2"/>
      <c r="MO1546" s="2"/>
      <c r="MP1546" s="2"/>
      <c r="MQ1546" s="2"/>
      <c r="MR1546" s="2"/>
      <c r="MS1546" s="2"/>
      <c r="MT1546" s="2"/>
      <c r="MU1546" s="2"/>
      <c r="MV1546" s="2"/>
      <c r="MW1546" s="2"/>
      <c r="MX1546" s="2"/>
      <c r="MY1546" s="2"/>
      <c r="MZ1546" s="2"/>
      <c r="NA1546" s="2"/>
      <c r="NB1546" s="2"/>
      <c r="NC1546" s="2"/>
      <c r="ND1546" s="2"/>
      <c r="NE1546" s="2"/>
      <c r="NF1546" s="2"/>
      <c r="NG1546" s="2"/>
      <c r="NH1546" s="2"/>
      <c r="NI1546" s="2"/>
      <c r="NJ1546" s="2"/>
      <c r="NK1546" s="2"/>
      <c r="NL1546" s="2"/>
      <c r="NM1546" s="2"/>
      <c r="NN1546" s="2"/>
      <c r="NO1546" s="2"/>
      <c r="NP1546" s="2"/>
      <c r="NQ1546" s="2"/>
      <c r="NR1546" s="2"/>
      <c r="NS1546" s="2"/>
      <c r="NT1546" s="2"/>
      <c r="NU1546" s="2"/>
      <c r="NV1546" s="2"/>
      <c r="NW1546" s="2"/>
      <c r="NX1546" s="2"/>
      <c r="NY1546" s="2"/>
      <c r="NZ1546" s="2"/>
      <c r="OA1546" s="2"/>
      <c r="OB1546" s="2"/>
      <c r="OC1546" s="2"/>
      <c r="OD1546" s="2"/>
      <c r="OE1546" s="2"/>
      <c r="OF1546" s="2"/>
      <c r="OG1546" s="2"/>
      <c r="OH1546" s="2"/>
      <c r="OI1546" s="2"/>
      <c r="OJ1546" s="2"/>
      <c r="OK1546" s="2"/>
      <c r="OL1546" s="2"/>
      <c r="OM1546" s="2"/>
      <c r="ON1546" s="2"/>
      <c r="OO1546" s="2"/>
      <c r="OP1546" s="2"/>
      <c r="OQ1546" s="2"/>
      <c r="OR1546" s="2"/>
      <c r="OS1546" s="2"/>
      <c r="OT1546" s="2"/>
      <c r="OU1546" s="2"/>
      <c r="OV1546" s="2"/>
      <c r="OW1546" s="2"/>
      <c r="OX1546" s="2"/>
      <c r="OY1546" s="2"/>
      <c r="OZ1546" s="2"/>
      <c r="PA1546" s="2"/>
      <c r="PB1546" s="2"/>
      <c r="PC1546" s="2"/>
      <c r="PD1546" s="2"/>
      <c r="PE1546" s="2"/>
      <c r="PF1546" s="2"/>
      <c r="PG1546" s="2"/>
      <c r="PH1546" s="2"/>
      <c r="PI1546" s="2"/>
      <c r="PJ1546" s="2"/>
      <c r="PK1546" s="2"/>
      <c r="PL1546" s="2"/>
      <c r="PM1546" s="2"/>
      <c r="PN1546" s="2"/>
      <c r="PO1546" s="2"/>
    </row>
    <row r="1547" spans="1:431" ht="98" hidden="1" x14ac:dyDescent="0.15">
      <c r="A1547" s="6" t="s">
        <v>2209</v>
      </c>
      <c r="B1547" s="3"/>
      <c r="C1547" s="6"/>
      <c r="D1547" s="6"/>
      <c r="E1547" s="3"/>
      <c r="F1547" s="6"/>
      <c r="G1547" s="6"/>
      <c r="H1547" s="6"/>
      <c r="I1547" s="3"/>
      <c r="J1547" s="6"/>
      <c r="K1547" s="3"/>
      <c r="L1547" s="3"/>
      <c r="M1547" s="3"/>
      <c r="N1547" s="6"/>
      <c r="O1547" s="3"/>
      <c r="P1547" s="6"/>
      <c r="Q1547" s="6"/>
      <c r="R1547" s="6"/>
      <c r="S1547" s="3"/>
      <c r="T1547" s="3"/>
      <c r="U1547" s="3"/>
      <c r="V1547" s="3"/>
      <c r="W1547" s="3"/>
      <c r="X1547" s="3"/>
      <c r="Y1547" s="6"/>
      <c r="Z1547" s="6"/>
      <c r="AA1547" s="6"/>
      <c r="AB1547" s="3"/>
      <c r="AC1547" s="6"/>
      <c r="AD1547" s="6"/>
      <c r="AE1547" s="3"/>
      <c r="AF1547" s="3"/>
      <c r="AG1547" s="6"/>
      <c r="AH1547" s="6"/>
      <c r="AI1547" s="3"/>
      <c r="AJ1547" s="3"/>
      <c r="AK1547" s="3"/>
      <c r="AL1547" s="3"/>
      <c r="AM1547" s="6"/>
      <c r="AN1547" s="3"/>
      <c r="AO1547" s="3"/>
      <c r="AP1547" s="3"/>
      <c r="AQ1547" s="3"/>
      <c r="AR1547" s="3"/>
      <c r="AS1547" s="3"/>
      <c r="AT1547" s="6"/>
      <c r="AU1547" s="6"/>
      <c r="AV1547" s="6"/>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v>1970</v>
      </c>
      <c r="BZ1547" s="3" t="s">
        <v>2504</v>
      </c>
      <c r="CA1547" s="3" t="s">
        <v>2430</v>
      </c>
      <c r="CB1547" s="3" t="s">
        <v>2516</v>
      </c>
      <c r="CC1547" s="3" t="s">
        <v>2383</v>
      </c>
      <c r="CD1547" s="3"/>
      <c r="CE1547" s="3"/>
      <c r="CF1547" s="7"/>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J1547" s="1"/>
      <c r="DK1547" s="1"/>
      <c r="DL1547" s="1"/>
      <c r="DM1547" s="1"/>
      <c r="DN1547" s="1"/>
      <c r="DO1547" s="1"/>
      <c r="DQ1547" s="1"/>
      <c r="DT1547" s="1"/>
      <c r="DW1547" s="1"/>
      <c r="DX1547" s="1"/>
      <c r="DY1547" s="1"/>
      <c r="DZ1547" s="1"/>
      <c r="EA1547" s="1"/>
      <c r="EB1547" s="1"/>
      <c r="EC1547" s="1"/>
      <c r="EF1547" s="1"/>
      <c r="ER1547" s="1"/>
      <c r="ET1547" s="1"/>
      <c r="FH1547" s="1"/>
      <c r="FI1547" s="1"/>
      <c r="LT1547" s="2"/>
      <c r="LU1547" s="2"/>
      <c r="LV1547" s="2"/>
      <c r="LW1547" s="2"/>
      <c r="LX1547" s="2"/>
      <c r="LY1547" s="2"/>
      <c r="LZ1547" s="2"/>
      <c r="MA1547" s="2"/>
      <c r="MB1547" s="2"/>
      <c r="MC1547" s="2"/>
      <c r="MD1547" s="2"/>
      <c r="ME1547" s="2"/>
      <c r="MF1547" s="2"/>
      <c r="MG1547" s="2"/>
      <c r="MH1547" s="2"/>
      <c r="MI1547" s="2"/>
      <c r="MJ1547" s="2"/>
      <c r="MK1547" s="2"/>
      <c r="ML1547" s="2"/>
      <c r="MM1547" s="2"/>
      <c r="MN1547" s="2"/>
      <c r="MO1547" s="2"/>
      <c r="MP1547" s="2"/>
      <c r="MQ1547" s="2"/>
      <c r="MR1547" s="2"/>
      <c r="MS1547" s="2"/>
      <c r="MT1547" s="2"/>
      <c r="MU1547" s="2"/>
      <c r="MV1547" s="2"/>
      <c r="MW1547" s="2"/>
      <c r="MX1547" s="2"/>
      <c r="MY1547" s="2"/>
      <c r="MZ1547" s="2"/>
      <c r="NA1547" s="2"/>
      <c r="NB1547" s="2"/>
      <c r="NC1547" s="2"/>
      <c r="ND1547" s="2"/>
      <c r="NE1547" s="2"/>
      <c r="NF1547" s="2"/>
      <c r="NG1547" s="2"/>
      <c r="NH1547" s="2"/>
      <c r="NI1547" s="2"/>
      <c r="NJ1547" s="2"/>
      <c r="NK1547" s="2"/>
      <c r="NL1547" s="2"/>
      <c r="NM1547" s="2"/>
      <c r="NN1547" s="2"/>
      <c r="NO1547" s="2"/>
      <c r="NP1547" s="2"/>
      <c r="NQ1547" s="2"/>
      <c r="NR1547" s="2"/>
      <c r="NS1547" s="2"/>
      <c r="NT1547" s="2"/>
      <c r="NU1547" s="2"/>
      <c r="NV1547" s="2"/>
      <c r="NW1547" s="2"/>
      <c r="NX1547" s="2"/>
      <c r="NY1547" s="2"/>
      <c r="NZ1547" s="2"/>
      <c r="OA1547" s="2"/>
      <c r="OB1547" s="2"/>
      <c r="OC1547" s="2"/>
      <c r="OD1547" s="2"/>
      <c r="OE1547" s="2"/>
      <c r="OF1547" s="2"/>
      <c r="OG1547" s="2"/>
      <c r="OH1547" s="2"/>
      <c r="OI1547" s="2"/>
      <c r="OJ1547" s="2"/>
      <c r="OK1547" s="2"/>
      <c r="OL1547" s="2"/>
      <c r="OM1547" s="2"/>
      <c r="ON1547" s="2"/>
      <c r="OO1547" s="2"/>
      <c r="OP1547" s="2"/>
      <c r="OQ1547" s="2"/>
      <c r="OR1547" s="2"/>
      <c r="OS1547" s="2"/>
      <c r="OT1547" s="2"/>
      <c r="OU1547" s="2"/>
      <c r="OV1547" s="2"/>
      <c r="OW1547" s="2"/>
      <c r="OX1547" s="2"/>
      <c r="OY1547" s="2"/>
      <c r="OZ1547" s="2"/>
      <c r="PA1547" s="2"/>
      <c r="PB1547" s="2"/>
      <c r="PC1547" s="2"/>
      <c r="PD1547" s="2"/>
      <c r="PE1547" s="2"/>
      <c r="PF1547" s="2"/>
      <c r="PG1547" s="2"/>
      <c r="PH1547" s="2"/>
      <c r="PI1547" s="2"/>
      <c r="PJ1547" s="2"/>
      <c r="PK1547" s="2"/>
      <c r="PL1547" s="2"/>
      <c r="PM1547" s="2"/>
      <c r="PN1547" s="2"/>
      <c r="PO1547" s="2"/>
    </row>
    <row r="1548" spans="1:431" ht="98" hidden="1" x14ac:dyDescent="0.15">
      <c r="A1548" s="6" t="s">
        <v>2210</v>
      </c>
      <c r="B1548" s="3"/>
      <c r="C1548" s="6"/>
      <c r="D1548" s="6"/>
      <c r="E1548" s="3"/>
      <c r="F1548" s="6"/>
      <c r="G1548" s="6"/>
      <c r="H1548" s="6"/>
      <c r="I1548" s="3"/>
      <c r="J1548" s="6"/>
      <c r="K1548" s="3"/>
      <c r="L1548" s="3"/>
      <c r="M1548" s="3"/>
      <c r="N1548" s="6"/>
      <c r="O1548" s="3"/>
      <c r="P1548" s="6"/>
      <c r="Q1548" s="6"/>
      <c r="R1548" s="6"/>
      <c r="S1548" s="3"/>
      <c r="T1548" s="3"/>
      <c r="U1548" s="3"/>
      <c r="V1548" s="3"/>
      <c r="W1548" s="3"/>
      <c r="X1548" s="3"/>
      <c r="Y1548" s="6"/>
      <c r="Z1548" s="6"/>
      <c r="AA1548" s="6"/>
      <c r="AB1548" s="3"/>
      <c r="AC1548" s="6"/>
      <c r="AD1548" s="6"/>
      <c r="AE1548" s="3"/>
      <c r="AF1548" s="3"/>
      <c r="AG1548" s="6"/>
      <c r="AH1548" s="6"/>
      <c r="AI1548" s="3"/>
      <c r="AJ1548" s="3"/>
      <c r="AK1548" s="3"/>
      <c r="AL1548" s="3"/>
      <c r="AM1548" s="6"/>
      <c r="AN1548" s="3"/>
      <c r="AO1548" s="3"/>
      <c r="AP1548" s="3"/>
      <c r="AQ1548" s="3"/>
      <c r="AR1548" s="3"/>
      <c r="AS1548" s="3"/>
      <c r="AT1548" s="6"/>
      <c r="AU1548" s="6"/>
      <c r="AV1548" s="6"/>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v>1970</v>
      </c>
      <c r="BZ1548" s="3" t="s">
        <v>2504</v>
      </c>
      <c r="CA1548" s="3" t="s">
        <v>2430</v>
      </c>
      <c r="CB1548" s="3" t="s">
        <v>2516</v>
      </c>
      <c r="CC1548" s="3" t="s">
        <v>2383</v>
      </c>
      <c r="CD1548" s="3"/>
      <c r="CE1548" s="3"/>
      <c r="CF1548" s="7"/>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J1548" s="1"/>
      <c r="DK1548" s="1"/>
      <c r="DL1548" s="1"/>
      <c r="DM1548" s="1"/>
      <c r="DN1548" s="1"/>
      <c r="DO1548" s="1"/>
      <c r="DQ1548" s="1"/>
      <c r="DT1548" s="1"/>
      <c r="DW1548" s="1"/>
      <c r="DX1548" s="1"/>
      <c r="DY1548" s="1"/>
      <c r="DZ1548" s="1"/>
      <c r="EA1548" s="1"/>
      <c r="EB1548" s="1"/>
      <c r="EC1548" s="1"/>
      <c r="EF1548" s="1"/>
      <c r="ER1548" s="1"/>
      <c r="ET1548" s="1"/>
      <c r="FH1548" s="1"/>
      <c r="FI1548" s="1"/>
      <c r="LT1548" s="2"/>
      <c r="LU1548" s="2"/>
      <c r="LV1548" s="2"/>
      <c r="LW1548" s="2"/>
      <c r="LX1548" s="2"/>
      <c r="LY1548" s="2"/>
      <c r="LZ1548" s="2"/>
      <c r="MA1548" s="2"/>
      <c r="MB1548" s="2"/>
      <c r="MC1548" s="2"/>
      <c r="MD1548" s="2"/>
      <c r="ME1548" s="2"/>
      <c r="MF1548" s="2"/>
      <c r="MG1548" s="2"/>
      <c r="MH1548" s="2"/>
      <c r="MI1548" s="2"/>
      <c r="MJ1548" s="2"/>
      <c r="MK1548" s="2"/>
      <c r="ML1548" s="2"/>
      <c r="MM1548" s="2"/>
      <c r="MN1548" s="2"/>
      <c r="MO1548" s="2"/>
      <c r="MP1548" s="2"/>
      <c r="MQ1548" s="2"/>
      <c r="MR1548" s="2"/>
      <c r="MS1548" s="2"/>
      <c r="MT1548" s="2"/>
      <c r="MU1548" s="2"/>
      <c r="MV1548" s="2"/>
      <c r="MW1548" s="2"/>
      <c r="MX1548" s="2"/>
      <c r="MY1548" s="2"/>
      <c r="MZ1548" s="2"/>
      <c r="NA1548" s="2"/>
      <c r="NB1548" s="2"/>
      <c r="NC1548" s="2"/>
      <c r="ND1548" s="2"/>
      <c r="NE1548" s="2"/>
      <c r="NF1548" s="2"/>
      <c r="NG1548" s="2"/>
      <c r="NH1548" s="2"/>
      <c r="NI1548" s="2"/>
      <c r="NJ1548" s="2"/>
      <c r="NK1548" s="2"/>
      <c r="NL1548" s="2"/>
      <c r="NM1548" s="2"/>
      <c r="NN1548" s="2"/>
      <c r="NO1548" s="2"/>
      <c r="NP1548" s="2"/>
      <c r="NQ1548" s="2"/>
      <c r="NR1548" s="2"/>
      <c r="NS1548" s="2"/>
      <c r="NT1548" s="2"/>
      <c r="NU1548" s="2"/>
      <c r="NV1548" s="2"/>
      <c r="NW1548" s="2"/>
      <c r="NX1548" s="2"/>
      <c r="NY1548" s="2"/>
      <c r="NZ1548" s="2"/>
      <c r="OA1548" s="2"/>
      <c r="OB1548" s="2"/>
      <c r="OC1548" s="2"/>
      <c r="OD1548" s="2"/>
      <c r="OE1548" s="2"/>
      <c r="OF1548" s="2"/>
      <c r="OG1548" s="2"/>
      <c r="OH1548" s="2"/>
      <c r="OI1548" s="2"/>
      <c r="OJ1548" s="2"/>
      <c r="OK1548" s="2"/>
      <c r="OL1548" s="2"/>
      <c r="OM1548" s="2"/>
      <c r="ON1548" s="2"/>
      <c r="OO1548" s="2"/>
      <c r="OP1548" s="2"/>
      <c r="OQ1548" s="2"/>
      <c r="OR1548" s="2"/>
      <c r="OS1548" s="2"/>
      <c r="OT1548" s="2"/>
      <c r="OU1548" s="2"/>
      <c r="OV1548" s="2"/>
      <c r="OW1548" s="2"/>
      <c r="OX1548" s="2"/>
      <c r="OY1548" s="2"/>
      <c r="OZ1548" s="2"/>
      <c r="PA1548" s="2"/>
      <c r="PB1548" s="2"/>
      <c r="PC1548" s="2"/>
      <c r="PD1548" s="2"/>
      <c r="PE1548" s="2"/>
      <c r="PF1548" s="2"/>
      <c r="PG1548" s="2"/>
      <c r="PH1548" s="2"/>
      <c r="PI1548" s="2"/>
      <c r="PJ1548" s="2"/>
      <c r="PK1548" s="2"/>
      <c r="PL1548" s="2"/>
      <c r="PM1548" s="2"/>
      <c r="PN1548" s="2"/>
      <c r="PO1548" s="2"/>
    </row>
    <row r="1549" spans="1:431" ht="98" hidden="1" x14ac:dyDescent="0.15">
      <c r="A1549" s="6" t="s">
        <v>2211</v>
      </c>
      <c r="B1549" s="3"/>
      <c r="C1549" s="6"/>
      <c r="D1549" s="6"/>
      <c r="E1549" s="3"/>
      <c r="F1549" s="6"/>
      <c r="G1549" s="6"/>
      <c r="H1549" s="6"/>
      <c r="I1549" s="3"/>
      <c r="J1549" s="6"/>
      <c r="K1549" s="3"/>
      <c r="L1549" s="3"/>
      <c r="M1549" s="3"/>
      <c r="N1549" s="6"/>
      <c r="O1549" s="3"/>
      <c r="P1549" s="6"/>
      <c r="Q1549" s="6"/>
      <c r="R1549" s="6"/>
      <c r="S1549" s="3"/>
      <c r="T1549" s="3"/>
      <c r="U1549" s="3"/>
      <c r="V1549" s="3"/>
      <c r="W1549" s="3"/>
      <c r="X1549" s="3"/>
      <c r="Y1549" s="6"/>
      <c r="Z1549" s="6"/>
      <c r="AA1549" s="6"/>
      <c r="AB1549" s="3"/>
      <c r="AC1549" s="6"/>
      <c r="AD1549" s="6"/>
      <c r="AE1549" s="3"/>
      <c r="AF1549" s="3"/>
      <c r="AG1549" s="6"/>
      <c r="AH1549" s="6"/>
      <c r="AI1549" s="3"/>
      <c r="AJ1549" s="3"/>
      <c r="AK1549" s="3"/>
      <c r="AL1549" s="3"/>
      <c r="AM1549" s="6"/>
      <c r="AN1549" s="3"/>
      <c r="AO1549" s="3"/>
      <c r="AP1549" s="3"/>
      <c r="AQ1549" s="3"/>
      <c r="AR1549" s="3"/>
      <c r="AS1549" s="3"/>
      <c r="AT1549" s="6"/>
      <c r="AU1549" s="6"/>
      <c r="AV1549" s="6"/>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v>1970</v>
      </c>
      <c r="BZ1549" s="3" t="s">
        <v>2504</v>
      </c>
      <c r="CA1549" s="3" t="s">
        <v>2430</v>
      </c>
      <c r="CB1549" s="3" t="s">
        <v>2516</v>
      </c>
      <c r="CC1549" s="3" t="s">
        <v>2383</v>
      </c>
      <c r="CD1549" s="3"/>
      <c r="CE1549" s="3"/>
      <c r="CF1549" s="7"/>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J1549" s="1"/>
      <c r="DK1549" s="1"/>
      <c r="DL1549" s="1"/>
      <c r="DM1549" s="1"/>
      <c r="DN1549" s="1"/>
      <c r="DO1549" s="1"/>
      <c r="DQ1549" s="1"/>
      <c r="DT1549" s="1"/>
      <c r="DW1549" s="1"/>
      <c r="DX1549" s="1"/>
      <c r="DY1549" s="1"/>
      <c r="DZ1549" s="1"/>
      <c r="EA1549" s="1"/>
      <c r="EB1549" s="1"/>
      <c r="EC1549" s="1"/>
      <c r="EF1549" s="1"/>
      <c r="ER1549" s="1"/>
      <c r="ET1549" s="1"/>
      <c r="FH1549" s="1"/>
      <c r="FI1549" s="1"/>
      <c r="LT1549" s="2"/>
      <c r="LU1549" s="2"/>
      <c r="LV1549" s="2"/>
      <c r="LW1549" s="2"/>
      <c r="LX1549" s="2"/>
      <c r="LY1549" s="2"/>
      <c r="LZ1549" s="2"/>
      <c r="MA1549" s="2"/>
      <c r="MB1549" s="2"/>
      <c r="MC1549" s="2"/>
      <c r="MD1549" s="2"/>
      <c r="ME1549" s="2"/>
      <c r="MF1549" s="2"/>
      <c r="MG1549" s="2"/>
      <c r="MH1549" s="2"/>
      <c r="MI1549" s="2"/>
      <c r="MJ1549" s="2"/>
      <c r="MK1549" s="2"/>
      <c r="ML1549" s="2"/>
      <c r="MM1549" s="2"/>
      <c r="MN1549" s="2"/>
      <c r="MO1549" s="2"/>
      <c r="MP1549" s="2"/>
      <c r="MQ1549" s="2"/>
      <c r="MR1549" s="2"/>
      <c r="MS1549" s="2"/>
      <c r="MT1549" s="2"/>
      <c r="MU1549" s="2"/>
      <c r="MV1549" s="2"/>
      <c r="MW1549" s="2"/>
      <c r="MX1549" s="2"/>
      <c r="MY1549" s="2"/>
      <c r="MZ1549" s="2"/>
      <c r="NA1549" s="2"/>
      <c r="NB1549" s="2"/>
      <c r="NC1549" s="2"/>
      <c r="ND1549" s="2"/>
      <c r="NE1549" s="2"/>
      <c r="NF1549" s="2"/>
      <c r="NG1549" s="2"/>
      <c r="NH1549" s="2"/>
      <c r="NI1549" s="2"/>
      <c r="NJ1549" s="2"/>
      <c r="NK1549" s="2"/>
      <c r="NL1549" s="2"/>
      <c r="NM1549" s="2"/>
      <c r="NN1549" s="2"/>
      <c r="NO1549" s="2"/>
      <c r="NP1549" s="2"/>
      <c r="NQ1549" s="2"/>
      <c r="NR1549" s="2"/>
      <c r="NS1549" s="2"/>
      <c r="NT1549" s="2"/>
      <c r="NU1549" s="2"/>
      <c r="NV1549" s="2"/>
      <c r="NW1549" s="2"/>
      <c r="NX1549" s="2"/>
      <c r="NY1549" s="2"/>
      <c r="NZ1549" s="2"/>
      <c r="OA1549" s="2"/>
      <c r="OB1549" s="2"/>
      <c r="OC1549" s="2"/>
      <c r="OD1549" s="2"/>
      <c r="OE1549" s="2"/>
      <c r="OF1549" s="2"/>
      <c r="OG1549" s="2"/>
      <c r="OH1549" s="2"/>
      <c r="OI1549" s="2"/>
      <c r="OJ1549" s="2"/>
      <c r="OK1549" s="2"/>
      <c r="OL1549" s="2"/>
      <c r="OM1549" s="2"/>
      <c r="ON1549" s="2"/>
      <c r="OO1549" s="2"/>
      <c r="OP1549" s="2"/>
      <c r="OQ1549" s="2"/>
      <c r="OR1549" s="2"/>
      <c r="OS1549" s="2"/>
      <c r="OT1549" s="2"/>
      <c r="OU1549" s="2"/>
      <c r="OV1549" s="2"/>
      <c r="OW1549" s="2"/>
      <c r="OX1549" s="2"/>
      <c r="OY1549" s="2"/>
      <c r="OZ1549" s="2"/>
      <c r="PA1549" s="2"/>
      <c r="PB1549" s="2"/>
      <c r="PC1549" s="2"/>
      <c r="PD1549" s="2"/>
      <c r="PE1549" s="2"/>
      <c r="PF1549" s="2"/>
      <c r="PG1549" s="2"/>
      <c r="PH1549" s="2"/>
      <c r="PI1549" s="2"/>
      <c r="PJ1549" s="2"/>
      <c r="PK1549" s="2"/>
      <c r="PL1549" s="2"/>
      <c r="PM1549" s="2"/>
      <c r="PN1549" s="2"/>
      <c r="PO1549" s="2"/>
    </row>
    <row r="1550" spans="1:431" ht="98" hidden="1" x14ac:dyDescent="0.15">
      <c r="A1550" s="6" t="s">
        <v>2212</v>
      </c>
      <c r="B1550" s="3"/>
      <c r="C1550" s="6"/>
      <c r="D1550" s="6"/>
      <c r="E1550" s="3"/>
      <c r="F1550" s="6"/>
      <c r="G1550" s="6"/>
      <c r="H1550" s="6"/>
      <c r="I1550" s="3"/>
      <c r="J1550" s="6"/>
      <c r="K1550" s="3"/>
      <c r="L1550" s="3"/>
      <c r="M1550" s="3"/>
      <c r="N1550" s="6"/>
      <c r="O1550" s="3"/>
      <c r="P1550" s="6"/>
      <c r="Q1550" s="6"/>
      <c r="R1550" s="6"/>
      <c r="S1550" s="3"/>
      <c r="T1550" s="3"/>
      <c r="U1550" s="3"/>
      <c r="V1550" s="3"/>
      <c r="W1550" s="3"/>
      <c r="X1550" s="3"/>
      <c r="Y1550" s="6"/>
      <c r="Z1550" s="6"/>
      <c r="AA1550" s="6"/>
      <c r="AB1550" s="3"/>
      <c r="AC1550" s="6"/>
      <c r="AD1550" s="6"/>
      <c r="AE1550" s="3"/>
      <c r="AF1550" s="3"/>
      <c r="AG1550" s="6"/>
      <c r="AH1550" s="6"/>
      <c r="AI1550" s="3"/>
      <c r="AJ1550" s="3"/>
      <c r="AK1550" s="3"/>
      <c r="AL1550" s="3"/>
      <c r="AM1550" s="6"/>
      <c r="AN1550" s="3"/>
      <c r="AO1550" s="3"/>
      <c r="AP1550" s="3"/>
      <c r="AQ1550" s="3"/>
      <c r="AR1550" s="3"/>
      <c r="AS1550" s="3"/>
      <c r="AT1550" s="6"/>
      <c r="AU1550" s="6"/>
      <c r="AV1550" s="6"/>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v>1970</v>
      </c>
      <c r="BZ1550" s="3" t="s">
        <v>2504</v>
      </c>
      <c r="CA1550" s="3" t="s">
        <v>2430</v>
      </c>
      <c r="CB1550" s="3" t="s">
        <v>2516</v>
      </c>
      <c r="CC1550" s="3" t="s">
        <v>2383</v>
      </c>
      <c r="CD1550" s="3"/>
      <c r="CE1550" s="3"/>
      <c r="CF1550" s="7"/>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J1550" s="1"/>
      <c r="DK1550" s="1"/>
      <c r="DL1550" s="1"/>
      <c r="DM1550" s="1"/>
      <c r="DN1550" s="1"/>
      <c r="DO1550" s="1"/>
      <c r="DQ1550" s="1"/>
      <c r="DT1550" s="1"/>
      <c r="DW1550" s="1"/>
      <c r="DX1550" s="1"/>
      <c r="DY1550" s="1"/>
      <c r="DZ1550" s="1"/>
      <c r="EA1550" s="1"/>
      <c r="EB1550" s="1"/>
      <c r="EC1550" s="1"/>
      <c r="EF1550" s="1"/>
      <c r="ER1550" s="1"/>
      <c r="ET1550" s="1"/>
      <c r="FH1550" s="1"/>
      <c r="FI1550" s="1"/>
      <c r="LT1550" s="2"/>
      <c r="LU1550" s="2"/>
      <c r="LV1550" s="2"/>
      <c r="LW1550" s="2"/>
      <c r="LX1550" s="2"/>
      <c r="LY1550" s="2"/>
      <c r="LZ1550" s="2"/>
      <c r="MA1550" s="2"/>
      <c r="MB1550" s="2"/>
      <c r="MC1550" s="2"/>
      <c r="MD1550" s="2"/>
      <c r="ME1550" s="2"/>
      <c r="MF1550" s="2"/>
      <c r="MG1550" s="2"/>
      <c r="MH1550" s="2"/>
      <c r="MI1550" s="2"/>
      <c r="MJ1550" s="2"/>
      <c r="MK1550" s="2"/>
      <c r="ML1550" s="2"/>
      <c r="MM1550" s="2"/>
      <c r="MN1550" s="2"/>
      <c r="MO1550" s="2"/>
      <c r="MP1550" s="2"/>
      <c r="MQ1550" s="2"/>
      <c r="MR1550" s="2"/>
      <c r="MS1550" s="2"/>
      <c r="MT1550" s="2"/>
      <c r="MU1550" s="2"/>
      <c r="MV1550" s="2"/>
      <c r="MW1550" s="2"/>
      <c r="MX1550" s="2"/>
      <c r="MY1550" s="2"/>
      <c r="MZ1550" s="2"/>
      <c r="NA1550" s="2"/>
      <c r="NB1550" s="2"/>
      <c r="NC1550" s="2"/>
      <c r="ND1550" s="2"/>
      <c r="NE1550" s="2"/>
      <c r="NF1550" s="2"/>
      <c r="NG1550" s="2"/>
      <c r="NH1550" s="2"/>
      <c r="NI1550" s="2"/>
      <c r="NJ1550" s="2"/>
      <c r="NK1550" s="2"/>
      <c r="NL1550" s="2"/>
      <c r="NM1550" s="2"/>
      <c r="NN1550" s="2"/>
      <c r="NO1550" s="2"/>
      <c r="NP1550" s="2"/>
      <c r="NQ1550" s="2"/>
      <c r="NR1550" s="2"/>
      <c r="NS1550" s="2"/>
      <c r="NT1550" s="2"/>
      <c r="NU1550" s="2"/>
      <c r="NV1550" s="2"/>
      <c r="NW1550" s="2"/>
      <c r="NX1550" s="2"/>
      <c r="NY1550" s="2"/>
      <c r="NZ1550" s="2"/>
      <c r="OA1550" s="2"/>
      <c r="OB1550" s="2"/>
      <c r="OC1550" s="2"/>
      <c r="OD1550" s="2"/>
      <c r="OE1550" s="2"/>
      <c r="OF1550" s="2"/>
      <c r="OG1550" s="2"/>
      <c r="OH1550" s="2"/>
      <c r="OI1550" s="2"/>
      <c r="OJ1550" s="2"/>
      <c r="OK1550" s="2"/>
      <c r="OL1550" s="2"/>
      <c r="OM1550" s="2"/>
      <c r="ON1550" s="2"/>
      <c r="OO1550" s="2"/>
      <c r="OP1550" s="2"/>
      <c r="OQ1550" s="2"/>
      <c r="OR1550" s="2"/>
      <c r="OS1550" s="2"/>
      <c r="OT1550" s="2"/>
      <c r="OU1550" s="2"/>
      <c r="OV1550" s="2"/>
      <c r="OW1550" s="2"/>
      <c r="OX1550" s="2"/>
      <c r="OY1550" s="2"/>
      <c r="OZ1550" s="2"/>
      <c r="PA1550" s="2"/>
      <c r="PB1550" s="2"/>
      <c r="PC1550" s="2"/>
      <c r="PD1550" s="2"/>
      <c r="PE1550" s="2"/>
      <c r="PF1550" s="2"/>
      <c r="PG1550" s="2"/>
      <c r="PH1550" s="2"/>
      <c r="PI1550" s="2"/>
      <c r="PJ1550" s="2"/>
      <c r="PK1550" s="2"/>
      <c r="PL1550" s="2"/>
      <c r="PM1550" s="2"/>
      <c r="PN1550" s="2"/>
      <c r="PO1550" s="2"/>
    </row>
    <row r="1551" spans="1:431" ht="98" hidden="1" x14ac:dyDescent="0.15">
      <c r="A1551" s="6" t="s">
        <v>2213</v>
      </c>
      <c r="B1551" s="3"/>
      <c r="C1551" s="6"/>
      <c r="D1551" s="6"/>
      <c r="E1551" s="3"/>
      <c r="F1551" s="6"/>
      <c r="G1551" s="6"/>
      <c r="H1551" s="6"/>
      <c r="I1551" s="3"/>
      <c r="J1551" s="6"/>
      <c r="K1551" s="3"/>
      <c r="L1551" s="3"/>
      <c r="M1551" s="3"/>
      <c r="N1551" s="6"/>
      <c r="O1551" s="3"/>
      <c r="P1551" s="6"/>
      <c r="Q1551" s="6"/>
      <c r="R1551" s="6"/>
      <c r="S1551" s="3"/>
      <c r="T1551" s="3"/>
      <c r="U1551" s="3"/>
      <c r="V1551" s="3"/>
      <c r="W1551" s="3"/>
      <c r="X1551" s="3"/>
      <c r="Y1551" s="6"/>
      <c r="Z1551" s="6"/>
      <c r="AA1551" s="6"/>
      <c r="AB1551" s="3"/>
      <c r="AC1551" s="6"/>
      <c r="AD1551" s="6"/>
      <c r="AE1551" s="3"/>
      <c r="AF1551" s="3"/>
      <c r="AG1551" s="6"/>
      <c r="AH1551" s="6"/>
      <c r="AI1551" s="3"/>
      <c r="AJ1551" s="3"/>
      <c r="AK1551" s="3"/>
      <c r="AL1551" s="3"/>
      <c r="AM1551" s="6"/>
      <c r="AN1551" s="3"/>
      <c r="AO1551" s="3"/>
      <c r="AP1551" s="3"/>
      <c r="AQ1551" s="3"/>
      <c r="AR1551" s="3"/>
      <c r="AS1551" s="3"/>
      <c r="AT1551" s="6"/>
      <c r="AU1551" s="6"/>
      <c r="AV1551" s="6"/>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v>1970</v>
      </c>
      <c r="BZ1551" s="3" t="s">
        <v>2504</v>
      </c>
      <c r="CA1551" s="3" t="s">
        <v>2430</v>
      </c>
      <c r="CB1551" s="3" t="s">
        <v>2516</v>
      </c>
      <c r="CC1551" s="3" t="s">
        <v>2383</v>
      </c>
      <c r="CD1551" s="3"/>
      <c r="CE1551" s="3"/>
      <c r="CF1551" s="7"/>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J1551" s="1"/>
      <c r="DK1551" s="1"/>
      <c r="DL1551" s="1"/>
      <c r="DM1551" s="1"/>
      <c r="DN1551" s="1"/>
      <c r="DO1551" s="1"/>
      <c r="DQ1551" s="1"/>
      <c r="DT1551" s="1"/>
      <c r="DW1551" s="1"/>
      <c r="DX1551" s="1"/>
      <c r="DY1551" s="1"/>
      <c r="DZ1551" s="1"/>
      <c r="EA1551" s="1"/>
      <c r="EB1551" s="1"/>
      <c r="EC1551" s="1"/>
      <c r="EF1551" s="1"/>
      <c r="ER1551" s="1"/>
      <c r="ET1551" s="1"/>
      <c r="FH1551" s="1"/>
      <c r="FI1551" s="1"/>
      <c r="LT1551" s="2"/>
      <c r="LU1551" s="2"/>
      <c r="LV1551" s="2"/>
      <c r="LW1551" s="2"/>
      <c r="LX1551" s="2"/>
      <c r="LY1551" s="2"/>
      <c r="LZ1551" s="2"/>
      <c r="MA1551" s="2"/>
      <c r="MB1551" s="2"/>
      <c r="MC1551" s="2"/>
      <c r="MD1551" s="2"/>
      <c r="ME1551" s="2"/>
      <c r="MF1551" s="2"/>
      <c r="MG1551" s="2"/>
      <c r="MH1551" s="2"/>
      <c r="MI1551" s="2"/>
      <c r="MJ1551" s="2"/>
      <c r="MK1551" s="2"/>
      <c r="ML1551" s="2"/>
      <c r="MM1551" s="2"/>
      <c r="MN1551" s="2"/>
      <c r="MO1551" s="2"/>
      <c r="MP1551" s="2"/>
      <c r="MQ1551" s="2"/>
      <c r="MR1551" s="2"/>
      <c r="MS1551" s="2"/>
      <c r="MT1551" s="2"/>
      <c r="MU1551" s="2"/>
      <c r="MV1551" s="2"/>
      <c r="MW1551" s="2"/>
      <c r="MX1551" s="2"/>
      <c r="MY1551" s="2"/>
      <c r="MZ1551" s="2"/>
      <c r="NA1551" s="2"/>
      <c r="NB1551" s="2"/>
      <c r="NC1551" s="2"/>
      <c r="ND1551" s="2"/>
      <c r="NE1551" s="2"/>
      <c r="NF1551" s="2"/>
      <c r="NG1551" s="2"/>
      <c r="NH1551" s="2"/>
      <c r="NI1551" s="2"/>
      <c r="NJ1551" s="2"/>
      <c r="NK1551" s="2"/>
      <c r="NL1551" s="2"/>
      <c r="NM1551" s="2"/>
      <c r="NN1551" s="2"/>
      <c r="NO1551" s="2"/>
      <c r="NP1551" s="2"/>
      <c r="NQ1551" s="2"/>
      <c r="NR1551" s="2"/>
      <c r="NS1551" s="2"/>
      <c r="NT1551" s="2"/>
      <c r="NU1551" s="2"/>
      <c r="NV1551" s="2"/>
      <c r="NW1551" s="2"/>
      <c r="NX1551" s="2"/>
      <c r="NY1551" s="2"/>
      <c r="NZ1551" s="2"/>
      <c r="OA1551" s="2"/>
      <c r="OB1551" s="2"/>
      <c r="OC1551" s="2"/>
      <c r="OD1551" s="2"/>
      <c r="OE1551" s="2"/>
      <c r="OF1551" s="2"/>
      <c r="OG1551" s="2"/>
      <c r="OH1551" s="2"/>
      <c r="OI1551" s="2"/>
      <c r="OJ1551" s="2"/>
      <c r="OK1551" s="2"/>
      <c r="OL1551" s="2"/>
      <c r="OM1551" s="2"/>
      <c r="ON1551" s="2"/>
      <c r="OO1551" s="2"/>
      <c r="OP1551" s="2"/>
      <c r="OQ1551" s="2"/>
      <c r="OR1551" s="2"/>
      <c r="OS1551" s="2"/>
      <c r="OT1551" s="2"/>
      <c r="OU1551" s="2"/>
      <c r="OV1551" s="2"/>
      <c r="OW1551" s="2"/>
      <c r="OX1551" s="2"/>
      <c r="OY1551" s="2"/>
      <c r="OZ1551" s="2"/>
      <c r="PA1551" s="2"/>
      <c r="PB1551" s="2"/>
      <c r="PC1551" s="2"/>
      <c r="PD1551" s="2"/>
      <c r="PE1551" s="2"/>
      <c r="PF1551" s="2"/>
      <c r="PG1551" s="2"/>
      <c r="PH1551" s="2"/>
      <c r="PI1551" s="2"/>
      <c r="PJ1551" s="2"/>
      <c r="PK1551" s="2"/>
      <c r="PL1551" s="2"/>
      <c r="PM1551" s="2"/>
      <c r="PN1551" s="2"/>
      <c r="PO1551" s="2"/>
    </row>
    <row r="1552" spans="1:431" ht="98" hidden="1" x14ac:dyDescent="0.15">
      <c r="A1552" s="6" t="s">
        <v>2214</v>
      </c>
      <c r="B1552" s="3"/>
      <c r="C1552" s="6"/>
      <c r="D1552" s="6"/>
      <c r="E1552" s="3"/>
      <c r="F1552" s="6"/>
      <c r="G1552" s="6"/>
      <c r="H1552" s="6"/>
      <c r="I1552" s="3"/>
      <c r="J1552" s="6"/>
      <c r="K1552" s="3"/>
      <c r="L1552" s="3"/>
      <c r="M1552" s="3"/>
      <c r="N1552" s="6"/>
      <c r="O1552" s="3"/>
      <c r="P1552" s="6"/>
      <c r="Q1552" s="6"/>
      <c r="R1552" s="6"/>
      <c r="S1552" s="3"/>
      <c r="T1552" s="3"/>
      <c r="U1552" s="3"/>
      <c r="V1552" s="3"/>
      <c r="W1552" s="3"/>
      <c r="X1552" s="3"/>
      <c r="Y1552" s="6"/>
      <c r="Z1552" s="6"/>
      <c r="AA1552" s="6"/>
      <c r="AB1552" s="3"/>
      <c r="AC1552" s="6"/>
      <c r="AD1552" s="6"/>
      <c r="AE1552" s="3"/>
      <c r="AF1552" s="3"/>
      <c r="AG1552" s="6"/>
      <c r="AH1552" s="6"/>
      <c r="AI1552" s="3"/>
      <c r="AJ1552" s="3"/>
      <c r="AK1552" s="3"/>
      <c r="AL1552" s="3"/>
      <c r="AM1552" s="6"/>
      <c r="AN1552" s="3"/>
      <c r="AO1552" s="3"/>
      <c r="AP1552" s="3"/>
      <c r="AQ1552" s="3"/>
      <c r="AR1552" s="3"/>
      <c r="AS1552" s="3"/>
      <c r="AT1552" s="6"/>
      <c r="AU1552" s="6"/>
      <c r="AV1552" s="6"/>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v>1970</v>
      </c>
      <c r="BZ1552" s="3" t="s">
        <v>2504</v>
      </c>
      <c r="CA1552" s="3" t="s">
        <v>2430</v>
      </c>
      <c r="CB1552" s="3" t="s">
        <v>2516</v>
      </c>
      <c r="CC1552" s="3" t="s">
        <v>2383</v>
      </c>
      <c r="CD1552" s="3"/>
      <c r="CE1552" s="3"/>
      <c r="CF1552" s="7"/>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J1552" s="1"/>
      <c r="DK1552" s="1"/>
      <c r="DL1552" s="1"/>
      <c r="DM1552" s="1"/>
      <c r="DN1552" s="1"/>
      <c r="DO1552" s="1"/>
      <c r="DQ1552" s="1"/>
      <c r="DT1552" s="1"/>
      <c r="DW1552" s="1"/>
      <c r="DX1552" s="1"/>
      <c r="DY1552" s="1"/>
      <c r="DZ1552" s="1"/>
      <c r="EA1552" s="1"/>
      <c r="EB1552" s="1"/>
      <c r="EC1552" s="1"/>
      <c r="EF1552" s="1"/>
      <c r="ER1552" s="1"/>
      <c r="ET1552" s="1"/>
      <c r="FH1552" s="1"/>
      <c r="FI1552" s="1"/>
      <c r="LT1552" s="2"/>
      <c r="LU1552" s="2"/>
      <c r="LV1552" s="2"/>
      <c r="LW1552" s="2"/>
      <c r="LX1552" s="2"/>
      <c r="LY1552" s="2"/>
      <c r="LZ1552" s="2"/>
      <c r="MA1552" s="2"/>
      <c r="MB1552" s="2"/>
      <c r="MC1552" s="2"/>
      <c r="MD1552" s="2"/>
      <c r="ME1552" s="2"/>
      <c r="MF1552" s="2"/>
      <c r="MG1552" s="2"/>
      <c r="MH1552" s="2"/>
      <c r="MI1552" s="2"/>
      <c r="MJ1552" s="2"/>
      <c r="MK1552" s="2"/>
      <c r="ML1552" s="2"/>
      <c r="MM1552" s="2"/>
      <c r="MN1552" s="2"/>
      <c r="MO1552" s="2"/>
      <c r="MP1552" s="2"/>
      <c r="MQ1552" s="2"/>
      <c r="MR1552" s="2"/>
      <c r="MS1552" s="2"/>
      <c r="MT1552" s="2"/>
      <c r="MU1552" s="2"/>
      <c r="MV1552" s="2"/>
      <c r="MW1552" s="2"/>
      <c r="MX1552" s="2"/>
      <c r="MY1552" s="2"/>
      <c r="MZ1552" s="2"/>
      <c r="NA1552" s="2"/>
      <c r="NB1552" s="2"/>
      <c r="NC1552" s="2"/>
      <c r="ND1552" s="2"/>
      <c r="NE1552" s="2"/>
      <c r="NF1552" s="2"/>
      <c r="NG1552" s="2"/>
      <c r="NH1552" s="2"/>
      <c r="NI1552" s="2"/>
      <c r="NJ1552" s="2"/>
      <c r="NK1552" s="2"/>
      <c r="NL1552" s="2"/>
      <c r="NM1552" s="2"/>
      <c r="NN1552" s="2"/>
      <c r="NO1552" s="2"/>
      <c r="NP1552" s="2"/>
      <c r="NQ1552" s="2"/>
      <c r="NR1552" s="2"/>
      <c r="NS1552" s="2"/>
      <c r="NT1552" s="2"/>
      <c r="NU1552" s="2"/>
      <c r="NV1552" s="2"/>
      <c r="NW1552" s="2"/>
      <c r="NX1552" s="2"/>
      <c r="NY1552" s="2"/>
      <c r="NZ1552" s="2"/>
      <c r="OA1552" s="2"/>
      <c r="OB1552" s="2"/>
      <c r="OC1552" s="2"/>
      <c r="OD1552" s="2"/>
      <c r="OE1552" s="2"/>
      <c r="OF1552" s="2"/>
      <c r="OG1552" s="2"/>
      <c r="OH1552" s="2"/>
      <c r="OI1552" s="2"/>
      <c r="OJ1552" s="2"/>
      <c r="OK1552" s="2"/>
      <c r="OL1552" s="2"/>
      <c r="OM1552" s="2"/>
      <c r="ON1552" s="2"/>
      <c r="OO1552" s="2"/>
      <c r="OP1552" s="2"/>
      <c r="OQ1552" s="2"/>
      <c r="OR1552" s="2"/>
      <c r="OS1552" s="2"/>
      <c r="OT1552" s="2"/>
      <c r="OU1552" s="2"/>
      <c r="OV1552" s="2"/>
      <c r="OW1552" s="2"/>
      <c r="OX1552" s="2"/>
      <c r="OY1552" s="2"/>
      <c r="OZ1552" s="2"/>
      <c r="PA1552" s="2"/>
      <c r="PB1552" s="2"/>
      <c r="PC1552" s="2"/>
      <c r="PD1552" s="2"/>
      <c r="PE1552" s="2"/>
      <c r="PF1552" s="2"/>
      <c r="PG1552" s="2"/>
      <c r="PH1552" s="2"/>
      <c r="PI1552" s="2"/>
      <c r="PJ1552" s="2"/>
      <c r="PK1552" s="2"/>
      <c r="PL1552" s="2"/>
      <c r="PM1552" s="2"/>
      <c r="PN1552" s="2"/>
      <c r="PO1552" s="2"/>
    </row>
    <row r="1553" spans="1:431" ht="98" hidden="1" x14ac:dyDescent="0.15">
      <c r="A1553" s="6" t="s">
        <v>2215</v>
      </c>
      <c r="B1553" s="3"/>
      <c r="C1553" s="6"/>
      <c r="D1553" s="6"/>
      <c r="E1553" s="3"/>
      <c r="F1553" s="6"/>
      <c r="G1553" s="6"/>
      <c r="H1553" s="6"/>
      <c r="I1553" s="3"/>
      <c r="J1553" s="6"/>
      <c r="K1553" s="3"/>
      <c r="L1553" s="3"/>
      <c r="M1553" s="3"/>
      <c r="N1553" s="6"/>
      <c r="O1553" s="3"/>
      <c r="P1553" s="6"/>
      <c r="Q1553" s="6"/>
      <c r="R1553" s="6"/>
      <c r="S1553" s="3"/>
      <c r="T1553" s="3"/>
      <c r="U1553" s="3"/>
      <c r="V1553" s="3"/>
      <c r="W1553" s="3"/>
      <c r="X1553" s="3"/>
      <c r="Y1553" s="6"/>
      <c r="Z1553" s="6"/>
      <c r="AA1553" s="6"/>
      <c r="AB1553" s="3"/>
      <c r="AC1553" s="6"/>
      <c r="AD1553" s="6"/>
      <c r="AE1553" s="3"/>
      <c r="AF1553" s="3"/>
      <c r="AG1553" s="6"/>
      <c r="AH1553" s="6"/>
      <c r="AI1553" s="3"/>
      <c r="AJ1553" s="3"/>
      <c r="AK1553" s="3"/>
      <c r="AL1553" s="3"/>
      <c r="AM1553" s="6"/>
      <c r="AN1553" s="3"/>
      <c r="AO1553" s="3"/>
      <c r="AP1553" s="3"/>
      <c r="AQ1553" s="3"/>
      <c r="AR1553" s="3"/>
      <c r="AS1553" s="3"/>
      <c r="AT1553" s="6"/>
      <c r="AU1553" s="6"/>
      <c r="AV1553" s="6"/>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v>1970</v>
      </c>
      <c r="BZ1553" s="3" t="s">
        <v>2504</v>
      </c>
      <c r="CA1553" s="3" t="s">
        <v>2430</v>
      </c>
      <c r="CB1553" s="3" t="s">
        <v>2516</v>
      </c>
      <c r="CC1553" s="3" t="s">
        <v>2383</v>
      </c>
      <c r="CD1553" s="3"/>
      <c r="CE1553" s="3"/>
      <c r="CF1553" s="7"/>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J1553" s="1"/>
      <c r="DK1553" s="1"/>
      <c r="DL1553" s="1"/>
      <c r="DM1553" s="1"/>
      <c r="DN1553" s="1"/>
      <c r="DO1553" s="1"/>
      <c r="DQ1553" s="1"/>
      <c r="DT1553" s="1"/>
      <c r="DW1553" s="1"/>
      <c r="DX1553" s="1"/>
      <c r="DY1553" s="1"/>
      <c r="DZ1553" s="1"/>
      <c r="EA1553" s="1"/>
      <c r="EB1553" s="1"/>
      <c r="EC1553" s="1"/>
      <c r="EF1553" s="1"/>
      <c r="ER1553" s="1"/>
      <c r="ET1553" s="1"/>
      <c r="FH1553" s="1"/>
      <c r="FI1553" s="1"/>
      <c r="LT1553" s="2"/>
      <c r="LU1553" s="2"/>
      <c r="LV1553" s="2"/>
      <c r="LW1553" s="2"/>
      <c r="LX1553" s="2"/>
      <c r="LY1553" s="2"/>
      <c r="LZ1553" s="2"/>
      <c r="MA1553" s="2"/>
      <c r="MB1553" s="2"/>
      <c r="MC1553" s="2"/>
      <c r="MD1553" s="2"/>
      <c r="ME1553" s="2"/>
      <c r="MF1553" s="2"/>
      <c r="MG1553" s="2"/>
      <c r="MH1553" s="2"/>
      <c r="MI1553" s="2"/>
      <c r="MJ1553" s="2"/>
      <c r="MK1553" s="2"/>
      <c r="ML1553" s="2"/>
      <c r="MM1553" s="2"/>
      <c r="MN1553" s="2"/>
      <c r="MO1553" s="2"/>
      <c r="MP1553" s="2"/>
      <c r="MQ1553" s="2"/>
      <c r="MR1553" s="2"/>
      <c r="MS1553" s="2"/>
      <c r="MT1553" s="2"/>
      <c r="MU1553" s="2"/>
      <c r="MV1553" s="2"/>
      <c r="MW1553" s="2"/>
      <c r="MX1553" s="2"/>
      <c r="MY1553" s="2"/>
      <c r="MZ1553" s="2"/>
      <c r="NA1553" s="2"/>
      <c r="NB1553" s="2"/>
      <c r="NC1553" s="2"/>
      <c r="ND1553" s="2"/>
      <c r="NE1553" s="2"/>
      <c r="NF1553" s="2"/>
      <c r="NG1553" s="2"/>
      <c r="NH1553" s="2"/>
      <c r="NI1553" s="2"/>
      <c r="NJ1553" s="2"/>
      <c r="NK1553" s="2"/>
      <c r="NL1553" s="2"/>
      <c r="NM1553" s="2"/>
      <c r="NN1553" s="2"/>
      <c r="NO1553" s="2"/>
      <c r="NP1553" s="2"/>
      <c r="NQ1553" s="2"/>
      <c r="NR1553" s="2"/>
      <c r="NS1553" s="2"/>
      <c r="NT1553" s="2"/>
      <c r="NU1553" s="2"/>
      <c r="NV1553" s="2"/>
      <c r="NW1553" s="2"/>
      <c r="NX1553" s="2"/>
      <c r="NY1553" s="2"/>
      <c r="NZ1553" s="2"/>
      <c r="OA1553" s="2"/>
      <c r="OB1553" s="2"/>
      <c r="OC1553" s="2"/>
      <c r="OD1553" s="2"/>
      <c r="OE1553" s="2"/>
      <c r="OF1553" s="2"/>
      <c r="OG1553" s="2"/>
      <c r="OH1553" s="2"/>
      <c r="OI1553" s="2"/>
      <c r="OJ1553" s="2"/>
      <c r="OK1553" s="2"/>
      <c r="OL1553" s="2"/>
      <c r="OM1553" s="2"/>
      <c r="ON1553" s="2"/>
      <c r="OO1553" s="2"/>
      <c r="OP1553" s="2"/>
      <c r="OQ1553" s="2"/>
      <c r="OR1553" s="2"/>
      <c r="OS1553" s="2"/>
      <c r="OT1553" s="2"/>
      <c r="OU1553" s="2"/>
      <c r="OV1553" s="2"/>
      <c r="OW1553" s="2"/>
      <c r="OX1553" s="2"/>
      <c r="OY1553" s="2"/>
      <c r="OZ1553" s="2"/>
      <c r="PA1553" s="2"/>
      <c r="PB1553" s="2"/>
      <c r="PC1553" s="2"/>
      <c r="PD1553" s="2"/>
      <c r="PE1553" s="2"/>
      <c r="PF1553" s="2"/>
      <c r="PG1553" s="2"/>
      <c r="PH1553" s="2"/>
      <c r="PI1553" s="2"/>
      <c r="PJ1553" s="2"/>
      <c r="PK1553" s="2"/>
      <c r="PL1553" s="2"/>
      <c r="PM1553" s="2"/>
      <c r="PN1553" s="2"/>
      <c r="PO1553" s="2"/>
    </row>
    <row r="1554" spans="1:431" ht="98" hidden="1" x14ac:dyDescent="0.15">
      <c r="A1554" s="6" t="s">
        <v>2216</v>
      </c>
      <c r="B1554" s="3"/>
      <c r="C1554" s="6"/>
      <c r="D1554" s="6"/>
      <c r="E1554" s="3"/>
      <c r="F1554" s="6"/>
      <c r="G1554" s="6"/>
      <c r="H1554" s="6"/>
      <c r="I1554" s="3"/>
      <c r="J1554" s="6"/>
      <c r="K1554" s="3"/>
      <c r="L1554" s="3"/>
      <c r="M1554" s="3"/>
      <c r="N1554" s="6"/>
      <c r="O1554" s="3"/>
      <c r="P1554" s="6"/>
      <c r="Q1554" s="6"/>
      <c r="R1554" s="6"/>
      <c r="S1554" s="3"/>
      <c r="T1554" s="3"/>
      <c r="U1554" s="3"/>
      <c r="V1554" s="3"/>
      <c r="W1554" s="3"/>
      <c r="X1554" s="3"/>
      <c r="Y1554" s="6"/>
      <c r="Z1554" s="6"/>
      <c r="AA1554" s="6"/>
      <c r="AB1554" s="3"/>
      <c r="AC1554" s="6"/>
      <c r="AD1554" s="6"/>
      <c r="AE1554" s="3"/>
      <c r="AF1554" s="3"/>
      <c r="AG1554" s="6"/>
      <c r="AH1554" s="6"/>
      <c r="AI1554" s="3"/>
      <c r="AJ1554" s="3"/>
      <c r="AK1554" s="3"/>
      <c r="AL1554" s="3"/>
      <c r="AM1554" s="6"/>
      <c r="AN1554" s="3"/>
      <c r="AO1554" s="3"/>
      <c r="AP1554" s="3"/>
      <c r="AQ1554" s="3"/>
      <c r="AR1554" s="3"/>
      <c r="AS1554" s="3"/>
      <c r="AT1554" s="6"/>
      <c r="AU1554" s="6"/>
      <c r="AV1554" s="6"/>
      <c r="AW1554" s="3"/>
      <c r="AX1554" s="3"/>
      <c r="AY1554" s="3"/>
      <c r="AZ1554" s="3"/>
      <c r="BA1554" s="3"/>
      <c r="BB1554" s="3"/>
      <c r="BC1554" s="3"/>
      <c r="BD1554" s="3"/>
      <c r="BE1554" s="3"/>
      <c r="BF1554" s="3"/>
      <c r="BG1554" s="3"/>
      <c r="BH1554" s="3"/>
      <c r="BI1554" s="3"/>
      <c r="BJ1554" s="3"/>
      <c r="BK1554" s="3">
        <v>1</v>
      </c>
      <c r="BL1554" s="3"/>
      <c r="BM1554" s="3"/>
      <c r="BN1554" s="3"/>
      <c r="BO1554" s="3"/>
      <c r="BP1554" s="3"/>
      <c r="BQ1554" s="3"/>
      <c r="BR1554" s="3"/>
      <c r="BS1554" s="3"/>
      <c r="BT1554" s="3"/>
      <c r="BU1554" s="3"/>
      <c r="BV1554" s="3"/>
      <c r="BW1554" s="3"/>
      <c r="BX1554" s="3"/>
      <c r="BY1554" s="3">
        <v>1970</v>
      </c>
      <c r="BZ1554" s="3" t="s">
        <v>2504</v>
      </c>
      <c r="CA1554" s="3" t="s">
        <v>2430</v>
      </c>
      <c r="CB1554" s="3" t="s">
        <v>2516</v>
      </c>
      <c r="CC1554" s="3" t="s">
        <v>2383</v>
      </c>
      <c r="CD1554" s="3"/>
      <c r="CE1554" s="3"/>
      <c r="CF1554" s="7"/>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J1554" s="1"/>
      <c r="DK1554" s="1"/>
      <c r="DL1554" s="1"/>
      <c r="DM1554" s="1"/>
      <c r="DN1554" s="1"/>
      <c r="DO1554" s="1"/>
      <c r="DQ1554" s="1"/>
      <c r="DT1554" s="1"/>
      <c r="DW1554" s="1"/>
      <c r="DX1554" s="1"/>
      <c r="DY1554" s="1"/>
      <c r="DZ1554" s="1"/>
      <c r="EA1554" s="1"/>
      <c r="EB1554" s="1"/>
      <c r="EC1554" s="1"/>
      <c r="EF1554" s="1"/>
      <c r="ER1554" s="1"/>
      <c r="ET1554" s="1"/>
      <c r="FH1554" s="1"/>
      <c r="FI1554" s="1"/>
      <c r="LT1554" s="2"/>
      <c r="LU1554" s="2"/>
      <c r="LV1554" s="2"/>
      <c r="LW1554" s="2"/>
      <c r="LX1554" s="2"/>
      <c r="LY1554" s="2"/>
      <c r="LZ1554" s="2"/>
      <c r="MA1554" s="2"/>
      <c r="MB1554" s="2"/>
      <c r="MC1554" s="2"/>
      <c r="MD1554" s="2"/>
      <c r="ME1554" s="2"/>
      <c r="MF1554" s="2"/>
      <c r="MG1554" s="2"/>
      <c r="MH1554" s="2"/>
      <c r="MI1554" s="2"/>
      <c r="MJ1554" s="2"/>
      <c r="MK1554" s="2"/>
      <c r="ML1554" s="2"/>
      <c r="MM1554" s="2"/>
      <c r="MN1554" s="2"/>
      <c r="MO1554" s="2"/>
      <c r="MP1554" s="2"/>
      <c r="MQ1554" s="2"/>
      <c r="MR1554" s="2"/>
      <c r="MS1554" s="2"/>
      <c r="MT1554" s="2"/>
      <c r="MU1554" s="2"/>
      <c r="MV1554" s="2"/>
      <c r="MW1554" s="2"/>
      <c r="MX1554" s="2"/>
      <c r="MY1554" s="2"/>
      <c r="MZ1554" s="2"/>
      <c r="NA1554" s="2"/>
      <c r="NB1554" s="2"/>
      <c r="NC1554" s="2"/>
      <c r="ND1554" s="2"/>
      <c r="NE1554" s="2"/>
      <c r="NF1554" s="2"/>
      <c r="NG1554" s="2"/>
      <c r="NH1554" s="2"/>
      <c r="NI1554" s="2"/>
      <c r="NJ1554" s="2"/>
      <c r="NK1554" s="2"/>
      <c r="NL1554" s="2"/>
      <c r="NM1554" s="2"/>
      <c r="NN1554" s="2"/>
      <c r="NO1554" s="2"/>
      <c r="NP1554" s="2"/>
      <c r="NQ1554" s="2"/>
      <c r="NR1554" s="2"/>
      <c r="NS1554" s="2"/>
      <c r="NT1554" s="2"/>
      <c r="NU1554" s="2"/>
      <c r="NV1554" s="2"/>
      <c r="NW1554" s="2"/>
      <c r="NX1554" s="2"/>
      <c r="NY1554" s="2"/>
      <c r="NZ1554" s="2"/>
      <c r="OA1554" s="2"/>
      <c r="OB1554" s="2"/>
      <c r="OC1554" s="2"/>
      <c r="OD1554" s="2"/>
      <c r="OE1554" s="2"/>
      <c r="OF1554" s="2"/>
      <c r="OG1554" s="2"/>
      <c r="OH1554" s="2"/>
      <c r="OI1554" s="2"/>
      <c r="OJ1554" s="2"/>
      <c r="OK1554" s="2"/>
      <c r="OL1554" s="2"/>
      <c r="OM1554" s="2"/>
      <c r="ON1554" s="2"/>
      <c r="OO1554" s="2"/>
      <c r="OP1554" s="2"/>
      <c r="OQ1554" s="2"/>
      <c r="OR1554" s="2"/>
      <c r="OS1554" s="2"/>
      <c r="OT1554" s="2"/>
      <c r="OU1554" s="2"/>
      <c r="OV1554" s="2"/>
      <c r="OW1554" s="2"/>
      <c r="OX1554" s="2"/>
      <c r="OY1554" s="2"/>
      <c r="OZ1554" s="2"/>
      <c r="PA1554" s="2"/>
      <c r="PB1554" s="2"/>
      <c r="PC1554" s="2"/>
      <c r="PD1554" s="2"/>
      <c r="PE1554" s="2"/>
      <c r="PF1554" s="2"/>
      <c r="PG1554" s="2"/>
      <c r="PH1554" s="2"/>
      <c r="PI1554" s="2"/>
      <c r="PJ1554" s="2"/>
      <c r="PK1554" s="2"/>
      <c r="PL1554" s="2"/>
      <c r="PM1554" s="2"/>
      <c r="PN1554" s="2"/>
      <c r="PO1554" s="2"/>
    </row>
    <row r="1555" spans="1:431" ht="98" hidden="1" x14ac:dyDescent="0.15">
      <c r="A1555" s="6" t="s">
        <v>2217</v>
      </c>
      <c r="B1555" s="3"/>
      <c r="C1555" s="6"/>
      <c r="D1555" s="6"/>
      <c r="E1555" s="3"/>
      <c r="F1555" s="6"/>
      <c r="G1555" s="6"/>
      <c r="H1555" s="6"/>
      <c r="I1555" s="3"/>
      <c r="J1555" s="6"/>
      <c r="K1555" s="3"/>
      <c r="L1555" s="3"/>
      <c r="M1555" s="3"/>
      <c r="N1555" s="6"/>
      <c r="O1555" s="3"/>
      <c r="P1555" s="6"/>
      <c r="Q1555" s="6"/>
      <c r="R1555" s="6"/>
      <c r="S1555" s="3"/>
      <c r="T1555" s="3"/>
      <c r="U1555" s="3"/>
      <c r="V1555" s="3"/>
      <c r="W1555" s="3"/>
      <c r="X1555" s="3"/>
      <c r="Y1555" s="6"/>
      <c r="Z1555" s="6"/>
      <c r="AA1555" s="6"/>
      <c r="AB1555" s="3"/>
      <c r="AC1555" s="6"/>
      <c r="AD1555" s="6"/>
      <c r="AE1555" s="3"/>
      <c r="AF1555" s="3"/>
      <c r="AG1555" s="6"/>
      <c r="AH1555" s="6"/>
      <c r="AI1555" s="3"/>
      <c r="AJ1555" s="3"/>
      <c r="AK1555" s="3"/>
      <c r="AL1555" s="3"/>
      <c r="AM1555" s="6"/>
      <c r="AN1555" s="3"/>
      <c r="AO1555" s="3"/>
      <c r="AP1555" s="3"/>
      <c r="AQ1555" s="3"/>
      <c r="AR1555" s="3"/>
      <c r="AS1555" s="3"/>
      <c r="AT1555" s="6"/>
      <c r="AU1555" s="6"/>
      <c r="AV1555" s="6"/>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v>1970</v>
      </c>
      <c r="BZ1555" s="3" t="s">
        <v>2504</v>
      </c>
      <c r="CA1555" s="3" t="s">
        <v>2430</v>
      </c>
      <c r="CB1555" s="3" t="s">
        <v>2516</v>
      </c>
      <c r="CC1555" s="3" t="s">
        <v>2383</v>
      </c>
      <c r="CD1555" s="3"/>
      <c r="CE1555" s="3"/>
      <c r="CF1555" s="7"/>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J1555" s="1"/>
      <c r="DK1555" s="1"/>
      <c r="DL1555" s="1"/>
      <c r="DM1555" s="1"/>
      <c r="DN1555" s="1"/>
      <c r="DO1555" s="1"/>
      <c r="DQ1555" s="1"/>
      <c r="DT1555" s="1"/>
      <c r="DW1555" s="1"/>
      <c r="DX1555" s="1"/>
      <c r="DY1555" s="1"/>
      <c r="DZ1555" s="1"/>
      <c r="EA1555" s="1"/>
      <c r="EB1555" s="1"/>
      <c r="EC1555" s="1"/>
      <c r="EF1555" s="1"/>
      <c r="ER1555" s="1"/>
      <c r="ET1555" s="1"/>
      <c r="FH1555" s="1"/>
      <c r="FI1555" s="1"/>
      <c r="LT1555" s="2"/>
      <c r="LU1555" s="2"/>
      <c r="LV1555" s="2"/>
      <c r="LW1555" s="2"/>
      <c r="LX1555" s="2"/>
      <c r="LY1555" s="2"/>
      <c r="LZ1555" s="2"/>
      <c r="MA1555" s="2"/>
      <c r="MB1555" s="2"/>
      <c r="MC1555" s="2"/>
      <c r="MD1555" s="2"/>
      <c r="ME1555" s="2"/>
      <c r="MF1555" s="2"/>
      <c r="MG1555" s="2"/>
      <c r="MH1555" s="2"/>
      <c r="MI1555" s="2"/>
      <c r="MJ1555" s="2"/>
      <c r="MK1555" s="2"/>
      <c r="ML1555" s="2"/>
      <c r="MM1555" s="2"/>
      <c r="MN1555" s="2"/>
      <c r="MO1555" s="2"/>
      <c r="MP1555" s="2"/>
      <c r="MQ1555" s="2"/>
      <c r="MR1555" s="2"/>
      <c r="MS1555" s="2"/>
      <c r="MT1555" s="2"/>
      <c r="MU1555" s="2"/>
      <c r="MV1555" s="2"/>
      <c r="MW1555" s="2"/>
      <c r="MX1555" s="2"/>
      <c r="MY1555" s="2"/>
      <c r="MZ1555" s="2"/>
      <c r="NA1555" s="2"/>
      <c r="NB1555" s="2"/>
      <c r="NC1555" s="2"/>
      <c r="ND1555" s="2"/>
      <c r="NE1555" s="2"/>
      <c r="NF1555" s="2"/>
      <c r="NG1555" s="2"/>
      <c r="NH1555" s="2"/>
      <c r="NI1555" s="2"/>
      <c r="NJ1555" s="2"/>
      <c r="NK1555" s="2"/>
      <c r="NL1555" s="2"/>
      <c r="NM1555" s="2"/>
      <c r="NN1555" s="2"/>
      <c r="NO1555" s="2"/>
      <c r="NP1555" s="2"/>
      <c r="NQ1555" s="2"/>
      <c r="NR1555" s="2"/>
      <c r="NS1555" s="2"/>
      <c r="NT1555" s="2"/>
      <c r="NU1555" s="2"/>
      <c r="NV1555" s="2"/>
      <c r="NW1555" s="2"/>
      <c r="NX1555" s="2"/>
      <c r="NY1555" s="2"/>
      <c r="NZ1555" s="2"/>
      <c r="OA1555" s="2"/>
      <c r="OB1555" s="2"/>
      <c r="OC1555" s="2"/>
      <c r="OD1555" s="2"/>
      <c r="OE1555" s="2"/>
      <c r="OF1555" s="2"/>
      <c r="OG1555" s="2"/>
      <c r="OH1555" s="2"/>
      <c r="OI1555" s="2"/>
      <c r="OJ1555" s="2"/>
      <c r="OK1555" s="2"/>
      <c r="OL1555" s="2"/>
      <c r="OM1555" s="2"/>
      <c r="ON1555" s="2"/>
      <c r="OO1555" s="2"/>
      <c r="OP1555" s="2"/>
      <c r="OQ1555" s="2"/>
      <c r="OR1555" s="2"/>
      <c r="OS1555" s="2"/>
      <c r="OT1555" s="2"/>
      <c r="OU1555" s="2"/>
      <c r="OV1555" s="2"/>
      <c r="OW1555" s="2"/>
      <c r="OX1555" s="2"/>
      <c r="OY1555" s="2"/>
      <c r="OZ1555" s="2"/>
      <c r="PA1555" s="2"/>
      <c r="PB1555" s="2"/>
      <c r="PC1555" s="2"/>
      <c r="PD1555" s="2"/>
      <c r="PE1555" s="2"/>
      <c r="PF1555" s="2"/>
      <c r="PG1555" s="2"/>
      <c r="PH1555" s="2"/>
      <c r="PI1555" s="2"/>
      <c r="PJ1555" s="2"/>
      <c r="PK1555" s="2"/>
      <c r="PL1555" s="2"/>
      <c r="PM1555" s="2"/>
      <c r="PN1555" s="2"/>
      <c r="PO1555" s="2"/>
    </row>
    <row r="1556" spans="1:431" ht="98" hidden="1" x14ac:dyDescent="0.15">
      <c r="A1556" s="6" t="s">
        <v>2218</v>
      </c>
      <c r="B1556" s="3"/>
      <c r="C1556" s="6"/>
      <c r="D1556" s="6"/>
      <c r="E1556" s="3"/>
      <c r="F1556" s="6"/>
      <c r="G1556" s="6"/>
      <c r="H1556" s="6"/>
      <c r="I1556" s="3"/>
      <c r="J1556" s="6"/>
      <c r="K1556" s="3"/>
      <c r="L1556" s="3"/>
      <c r="M1556" s="3"/>
      <c r="N1556" s="6"/>
      <c r="O1556" s="3"/>
      <c r="P1556" s="6"/>
      <c r="Q1556" s="6"/>
      <c r="R1556" s="6"/>
      <c r="S1556" s="3"/>
      <c r="T1556" s="3"/>
      <c r="U1556" s="3"/>
      <c r="V1556" s="3"/>
      <c r="W1556" s="3"/>
      <c r="X1556" s="3"/>
      <c r="Y1556" s="6"/>
      <c r="Z1556" s="6"/>
      <c r="AA1556" s="6"/>
      <c r="AB1556" s="3"/>
      <c r="AC1556" s="6"/>
      <c r="AD1556" s="6"/>
      <c r="AE1556" s="3"/>
      <c r="AF1556" s="3"/>
      <c r="AG1556" s="6"/>
      <c r="AH1556" s="6"/>
      <c r="AI1556" s="3"/>
      <c r="AJ1556" s="3"/>
      <c r="AK1556" s="3"/>
      <c r="AL1556" s="3"/>
      <c r="AM1556" s="6"/>
      <c r="AN1556" s="3"/>
      <c r="AO1556" s="3"/>
      <c r="AP1556" s="3"/>
      <c r="AQ1556" s="3"/>
      <c r="AR1556" s="3"/>
      <c r="AS1556" s="3"/>
      <c r="AT1556" s="6"/>
      <c r="AU1556" s="6"/>
      <c r="AV1556" s="6"/>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v>1970</v>
      </c>
      <c r="BZ1556" s="3" t="s">
        <v>2504</v>
      </c>
      <c r="CA1556" s="3" t="s">
        <v>2430</v>
      </c>
      <c r="CB1556" s="3" t="s">
        <v>2516</v>
      </c>
      <c r="CC1556" s="3" t="s">
        <v>2383</v>
      </c>
      <c r="CD1556" s="3"/>
      <c r="CE1556" s="3"/>
      <c r="CF1556" s="7"/>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J1556" s="1"/>
      <c r="DK1556" s="1"/>
      <c r="DL1556" s="1"/>
      <c r="DM1556" s="1"/>
      <c r="DN1556" s="1"/>
      <c r="DO1556" s="1"/>
      <c r="DQ1556" s="1"/>
      <c r="DT1556" s="1"/>
      <c r="DW1556" s="1"/>
      <c r="DX1556" s="1"/>
      <c r="DY1556" s="1"/>
      <c r="DZ1556" s="1"/>
      <c r="EA1556" s="1"/>
      <c r="EB1556" s="1"/>
      <c r="EC1556" s="1"/>
      <c r="EF1556" s="1"/>
      <c r="ER1556" s="1"/>
      <c r="ET1556" s="1"/>
      <c r="FH1556" s="1"/>
      <c r="FI1556" s="1"/>
      <c r="LT1556" s="2"/>
      <c r="LU1556" s="2"/>
      <c r="LV1556" s="2"/>
      <c r="LW1556" s="2"/>
      <c r="LX1556" s="2"/>
      <c r="LY1556" s="2"/>
      <c r="LZ1556" s="2"/>
      <c r="MA1556" s="2"/>
      <c r="MB1556" s="2"/>
      <c r="MC1556" s="2"/>
      <c r="MD1556" s="2"/>
      <c r="ME1556" s="2"/>
      <c r="MF1556" s="2"/>
      <c r="MG1556" s="2"/>
      <c r="MH1556" s="2"/>
      <c r="MI1556" s="2"/>
      <c r="MJ1556" s="2"/>
      <c r="MK1556" s="2"/>
      <c r="ML1556" s="2"/>
      <c r="MM1556" s="2"/>
      <c r="MN1556" s="2"/>
      <c r="MO1556" s="2"/>
      <c r="MP1556" s="2"/>
      <c r="MQ1556" s="2"/>
      <c r="MR1556" s="2"/>
      <c r="MS1556" s="2"/>
      <c r="MT1556" s="2"/>
      <c r="MU1556" s="2"/>
      <c r="MV1556" s="2"/>
      <c r="MW1556" s="2"/>
      <c r="MX1556" s="2"/>
      <c r="MY1556" s="2"/>
      <c r="MZ1556" s="2"/>
      <c r="NA1556" s="2"/>
      <c r="NB1556" s="2"/>
      <c r="NC1556" s="2"/>
      <c r="ND1556" s="2"/>
      <c r="NE1556" s="2"/>
      <c r="NF1556" s="2"/>
      <c r="NG1556" s="2"/>
      <c r="NH1556" s="2"/>
      <c r="NI1556" s="2"/>
      <c r="NJ1556" s="2"/>
      <c r="NK1556" s="2"/>
      <c r="NL1556" s="2"/>
      <c r="NM1556" s="2"/>
      <c r="NN1556" s="2"/>
      <c r="NO1556" s="2"/>
      <c r="NP1556" s="2"/>
      <c r="NQ1556" s="2"/>
      <c r="NR1556" s="2"/>
      <c r="NS1556" s="2"/>
      <c r="NT1556" s="2"/>
      <c r="NU1556" s="2"/>
      <c r="NV1556" s="2"/>
      <c r="NW1556" s="2"/>
      <c r="NX1556" s="2"/>
      <c r="NY1556" s="2"/>
      <c r="NZ1556" s="2"/>
      <c r="OA1556" s="2"/>
      <c r="OB1556" s="2"/>
      <c r="OC1556" s="2"/>
      <c r="OD1556" s="2"/>
      <c r="OE1556" s="2"/>
      <c r="OF1556" s="2"/>
      <c r="OG1556" s="2"/>
      <c r="OH1556" s="2"/>
      <c r="OI1556" s="2"/>
      <c r="OJ1556" s="2"/>
      <c r="OK1556" s="2"/>
      <c r="OL1556" s="2"/>
      <c r="OM1556" s="2"/>
      <c r="ON1556" s="2"/>
      <c r="OO1556" s="2"/>
      <c r="OP1556" s="2"/>
      <c r="OQ1556" s="2"/>
      <c r="OR1556" s="2"/>
      <c r="OS1556" s="2"/>
      <c r="OT1556" s="2"/>
      <c r="OU1556" s="2"/>
      <c r="OV1556" s="2"/>
      <c r="OW1556" s="2"/>
      <c r="OX1556" s="2"/>
      <c r="OY1556" s="2"/>
      <c r="OZ1556" s="2"/>
      <c r="PA1556" s="2"/>
      <c r="PB1556" s="2"/>
      <c r="PC1556" s="2"/>
      <c r="PD1556" s="2"/>
      <c r="PE1556" s="2"/>
      <c r="PF1556" s="2"/>
      <c r="PG1556" s="2"/>
      <c r="PH1556" s="2"/>
      <c r="PI1556" s="2"/>
      <c r="PJ1556" s="2"/>
      <c r="PK1556" s="2"/>
      <c r="PL1556" s="2"/>
      <c r="PM1556" s="2"/>
      <c r="PN1556" s="2"/>
      <c r="PO1556" s="2"/>
    </row>
    <row r="1557" spans="1:431" ht="98" hidden="1" x14ac:dyDescent="0.15">
      <c r="A1557" s="6" t="s">
        <v>2219</v>
      </c>
      <c r="B1557" s="3"/>
      <c r="C1557" s="6"/>
      <c r="D1557" s="6"/>
      <c r="E1557" s="3"/>
      <c r="F1557" s="6"/>
      <c r="G1557" s="6"/>
      <c r="H1557" s="6"/>
      <c r="I1557" s="3"/>
      <c r="J1557" s="6"/>
      <c r="K1557" s="3"/>
      <c r="L1557" s="3"/>
      <c r="M1557" s="3"/>
      <c r="N1557" s="6"/>
      <c r="O1557" s="3"/>
      <c r="P1557" s="6"/>
      <c r="Q1557" s="6"/>
      <c r="R1557" s="6"/>
      <c r="S1557" s="3"/>
      <c r="T1557" s="3"/>
      <c r="U1557" s="3"/>
      <c r="V1557" s="3"/>
      <c r="W1557" s="3"/>
      <c r="X1557" s="3"/>
      <c r="Y1557" s="6"/>
      <c r="Z1557" s="6"/>
      <c r="AA1557" s="6"/>
      <c r="AB1557" s="3"/>
      <c r="AC1557" s="6"/>
      <c r="AD1557" s="6"/>
      <c r="AE1557" s="3"/>
      <c r="AF1557" s="3"/>
      <c r="AG1557" s="6"/>
      <c r="AH1557" s="6"/>
      <c r="AI1557" s="3"/>
      <c r="AJ1557" s="3"/>
      <c r="AK1557" s="3"/>
      <c r="AL1557" s="3"/>
      <c r="AM1557" s="6"/>
      <c r="AN1557" s="3"/>
      <c r="AO1557" s="3"/>
      <c r="AP1557" s="3"/>
      <c r="AQ1557" s="3"/>
      <c r="AR1557" s="3"/>
      <c r="AS1557" s="3"/>
      <c r="AT1557" s="6"/>
      <c r="AU1557" s="6"/>
      <c r="AV1557" s="6"/>
      <c r="AW1557" s="3"/>
      <c r="AX1557" s="3"/>
      <c r="AY1557" s="3"/>
      <c r="AZ1557" s="3"/>
      <c r="BA1557" s="3"/>
      <c r="BB1557" s="3"/>
      <c r="BC1557" s="3"/>
      <c r="BD1557" s="3"/>
      <c r="BE1557" s="3"/>
      <c r="BF1557" s="3"/>
      <c r="BG1557" s="3"/>
      <c r="BH1557" s="3"/>
      <c r="BI1557" s="3"/>
      <c r="BJ1557" s="3"/>
      <c r="BK1557" s="3">
        <v>1</v>
      </c>
      <c r="BL1557" s="3"/>
      <c r="BM1557" s="3"/>
      <c r="BN1557" s="3"/>
      <c r="BO1557" s="3"/>
      <c r="BP1557" s="3"/>
      <c r="BQ1557" s="3"/>
      <c r="BR1557" s="3"/>
      <c r="BS1557" s="3"/>
      <c r="BT1557" s="3"/>
      <c r="BU1557" s="3"/>
      <c r="BV1557" s="3"/>
      <c r="BW1557" s="3"/>
      <c r="BX1557" s="3"/>
      <c r="BY1557" s="3">
        <v>1970</v>
      </c>
      <c r="BZ1557" s="3" t="s">
        <v>2504</v>
      </c>
      <c r="CA1557" s="3" t="s">
        <v>2430</v>
      </c>
      <c r="CB1557" s="3" t="s">
        <v>2516</v>
      </c>
      <c r="CC1557" s="3" t="s">
        <v>2383</v>
      </c>
      <c r="CD1557" s="3"/>
      <c r="CE1557" s="3"/>
      <c r="CF1557" s="7"/>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J1557" s="1"/>
      <c r="DK1557" s="1"/>
      <c r="DL1557" s="1"/>
      <c r="DM1557" s="1"/>
      <c r="DN1557" s="1"/>
      <c r="DO1557" s="1"/>
      <c r="DQ1557" s="1"/>
      <c r="DT1557" s="1"/>
      <c r="DW1557" s="1"/>
      <c r="DX1557" s="1"/>
      <c r="DY1557" s="1"/>
      <c r="DZ1557" s="1"/>
      <c r="EA1557" s="1"/>
      <c r="EB1557" s="1"/>
      <c r="EC1557" s="1"/>
      <c r="EF1557" s="1"/>
      <c r="ER1557" s="1"/>
      <c r="ET1557" s="1"/>
      <c r="FH1557" s="1"/>
      <c r="FI1557" s="1"/>
      <c r="LT1557" s="2"/>
      <c r="LU1557" s="2"/>
      <c r="LV1557" s="2"/>
      <c r="LW1557" s="2"/>
      <c r="LX1557" s="2"/>
      <c r="LY1557" s="2"/>
      <c r="LZ1557" s="2"/>
      <c r="MA1557" s="2"/>
      <c r="MB1557" s="2"/>
      <c r="MC1557" s="2"/>
      <c r="MD1557" s="2"/>
      <c r="ME1557" s="2"/>
      <c r="MF1557" s="2"/>
      <c r="MG1557" s="2"/>
      <c r="MH1557" s="2"/>
      <c r="MI1557" s="2"/>
      <c r="MJ1557" s="2"/>
      <c r="MK1557" s="2"/>
      <c r="ML1557" s="2"/>
      <c r="MM1557" s="2"/>
      <c r="MN1557" s="2"/>
      <c r="MO1557" s="2"/>
      <c r="MP1557" s="2"/>
      <c r="MQ1557" s="2"/>
      <c r="MR1557" s="2"/>
      <c r="MS1557" s="2"/>
      <c r="MT1557" s="2"/>
      <c r="MU1557" s="2"/>
      <c r="MV1557" s="2"/>
      <c r="MW1557" s="2"/>
      <c r="MX1557" s="2"/>
      <c r="MY1557" s="2"/>
      <c r="MZ1557" s="2"/>
      <c r="NA1557" s="2"/>
      <c r="NB1557" s="2"/>
      <c r="NC1557" s="2"/>
      <c r="ND1557" s="2"/>
      <c r="NE1557" s="2"/>
      <c r="NF1557" s="2"/>
      <c r="NG1557" s="2"/>
      <c r="NH1557" s="2"/>
      <c r="NI1557" s="2"/>
      <c r="NJ1557" s="2"/>
      <c r="NK1557" s="2"/>
      <c r="NL1557" s="2"/>
      <c r="NM1557" s="2"/>
      <c r="NN1557" s="2"/>
      <c r="NO1557" s="2"/>
      <c r="NP1557" s="2"/>
      <c r="NQ1557" s="2"/>
      <c r="NR1557" s="2"/>
      <c r="NS1557" s="2"/>
      <c r="NT1557" s="2"/>
      <c r="NU1557" s="2"/>
      <c r="NV1557" s="2"/>
      <c r="NW1557" s="2"/>
      <c r="NX1557" s="2"/>
      <c r="NY1557" s="2"/>
      <c r="NZ1557" s="2"/>
      <c r="OA1557" s="2"/>
      <c r="OB1557" s="2"/>
      <c r="OC1557" s="2"/>
      <c r="OD1557" s="2"/>
      <c r="OE1557" s="2"/>
      <c r="OF1557" s="2"/>
      <c r="OG1557" s="2"/>
      <c r="OH1557" s="2"/>
      <c r="OI1557" s="2"/>
      <c r="OJ1557" s="2"/>
      <c r="OK1557" s="2"/>
      <c r="OL1557" s="2"/>
      <c r="OM1557" s="2"/>
      <c r="ON1557" s="2"/>
      <c r="OO1557" s="2"/>
      <c r="OP1557" s="2"/>
      <c r="OQ1557" s="2"/>
      <c r="OR1557" s="2"/>
      <c r="OS1557" s="2"/>
      <c r="OT1557" s="2"/>
      <c r="OU1557" s="2"/>
      <c r="OV1557" s="2"/>
      <c r="OW1557" s="2"/>
      <c r="OX1557" s="2"/>
      <c r="OY1557" s="2"/>
      <c r="OZ1557" s="2"/>
      <c r="PA1557" s="2"/>
      <c r="PB1557" s="2"/>
      <c r="PC1557" s="2"/>
      <c r="PD1557" s="2"/>
      <c r="PE1557" s="2"/>
      <c r="PF1557" s="2"/>
      <c r="PG1557" s="2"/>
      <c r="PH1557" s="2"/>
      <c r="PI1557" s="2"/>
      <c r="PJ1557" s="2"/>
      <c r="PK1557" s="2"/>
      <c r="PL1557" s="2"/>
      <c r="PM1557" s="2"/>
      <c r="PN1557" s="2"/>
      <c r="PO1557" s="2"/>
    </row>
    <row r="1558" spans="1:431" ht="98" hidden="1" x14ac:dyDescent="0.15">
      <c r="A1558" s="6" t="s">
        <v>2220</v>
      </c>
      <c r="B1558" s="3"/>
      <c r="C1558" s="6"/>
      <c r="D1558" s="6"/>
      <c r="E1558" s="3"/>
      <c r="F1558" s="6"/>
      <c r="G1558" s="6"/>
      <c r="H1558" s="6"/>
      <c r="I1558" s="3"/>
      <c r="J1558" s="6"/>
      <c r="K1558" s="3"/>
      <c r="L1558" s="3"/>
      <c r="M1558" s="3"/>
      <c r="N1558" s="6"/>
      <c r="O1558" s="3"/>
      <c r="P1558" s="6"/>
      <c r="Q1558" s="6"/>
      <c r="R1558" s="6"/>
      <c r="S1558" s="3"/>
      <c r="T1558" s="3"/>
      <c r="U1558" s="3"/>
      <c r="V1558" s="3"/>
      <c r="W1558" s="3"/>
      <c r="X1558" s="3"/>
      <c r="Y1558" s="6"/>
      <c r="Z1558" s="6"/>
      <c r="AA1558" s="6"/>
      <c r="AB1558" s="3"/>
      <c r="AC1558" s="6"/>
      <c r="AD1558" s="6"/>
      <c r="AE1558" s="3"/>
      <c r="AF1558" s="3"/>
      <c r="AG1558" s="6"/>
      <c r="AH1558" s="6"/>
      <c r="AI1558" s="3"/>
      <c r="AJ1558" s="3"/>
      <c r="AK1558" s="3"/>
      <c r="AL1558" s="3"/>
      <c r="AM1558" s="6"/>
      <c r="AN1558" s="3"/>
      <c r="AO1558" s="3"/>
      <c r="AP1558" s="3"/>
      <c r="AQ1558" s="3"/>
      <c r="AR1558" s="3"/>
      <c r="AS1558" s="3"/>
      <c r="AT1558" s="6"/>
      <c r="AU1558" s="6"/>
      <c r="AV1558" s="6"/>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v>1970</v>
      </c>
      <c r="BZ1558" s="3" t="s">
        <v>2504</v>
      </c>
      <c r="CA1558" s="3" t="s">
        <v>2430</v>
      </c>
      <c r="CB1558" s="3" t="s">
        <v>2516</v>
      </c>
      <c r="CC1558" s="3" t="s">
        <v>2383</v>
      </c>
      <c r="CD1558" s="3"/>
      <c r="CE1558" s="3"/>
      <c r="CF1558" s="7"/>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J1558" s="1"/>
      <c r="DK1558" s="1"/>
      <c r="DL1558" s="1"/>
      <c r="DM1558" s="1"/>
      <c r="DN1558" s="1"/>
      <c r="DO1558" s="1"/>
      <c r="DQ1558" s="1"/>
      <c r="DT1558" s="1"/>
      <c r="DW1558" s="1"/>
      <c r="DX1558" s="1"/>
      <c r="DY1558" s="1"/>
      <c r="DZ1558" s="1"/>
      <c r="EA1558" s="1"/>
      <c r="EB1558" s="1"/>
      <c r="EC1558" s="1"/>
      <c r="EF1558" s="1"/>
      <c r="ER1558" s="1"/>
      <c r="ET1558" s="1"/>
      <c r="FH1558" s="1"/>
      <c r="FI1558" s="1"/>
      <c r="LT1558" s="2"/>
      <c r="LU1558" s="2"/>
      <c r="LV1558" s="2"/>
      <c r="LW1558" s="2"/>
      <c r="LX1558" s="2"/>
      <c r="LY1558" s="2"/>
      <c r="LZ1558" s="2"/>
      <c r="MA1558" s="2"/>
      <c r="MB1558" s="2"/>
      <c r="MC1558" s="2"/>
      <c r="MD1558" s="2"/>
      <c r="ME1558" s="2"/>
      <c r="MF1558" s="2"/>
      <c r="MG1558" s="2"/>
      <c r="MH1558" s="2"/>
      <c r="MI1558" s="2"/>
      <c r="MJ1558" s="2"/>
      <c r="MK1558" s="2"/>
      <c r="ML1558" s="2"/>
      <c r="MM1558" s="2"/>
      <c r="MN1558" s="2"/>
      <c r="MO1558" s="2"/>
      <c r="MP1558" s="2"/>
      <c r="MQ1558" s="2"/>
      <c r="MR1558" s="2"/>
      <c r="MS1558" s="2"/>
      <c r="MT1558" s="2"/>
      <c r="MU1558" s="2"/>
      <c r="MV1558" s="2"/>
      <c r="MW1558" s="2"/>
      <c r="MX1558" s="2"/>
      <c r="MY1558" s="2"/>
      <c r="MZ1558" s="2"/>
      <c r="NA1558" s="2"/>
      <c r="NB1558" s="2"/>
      <c r="NC1558" s="2"/>
      <c r="ND1558" s="2"/>
      <c r="NE1558" s="2"/>
      <c r="NF1558" s="2"/>
      <c r="NG1558" s="2"/>
      <c r="NH1558" s="2"/>
      <c r="NI1558" s="2"/>
      <c r="NJ1558" s="2"/>
      <c r="NK1558" s="2"/>
      <c r="NL1558" s="2"/>
      <c r="NM1558" s="2"/>
      <c r="NN1558" s="2"/>
      <c r="NO1558" s="2"/>
      <c r="NP1558" s="2"/>
      <c r="NQ1558" s="2"/>
      <c r="NR1558" s="2"/>
      <c r="NS1558" s="2"/>
      <c r="NT1558" s="2"/>
      <c r="NU1558" s="2"/>
      <c r="NV1558" s="2"/>
      <c r="NW1558" s="2"/>
      <c r="NX1558" s="2"/>
      <c r="NY1558" s="2"/>
      <c r="NZ1558" s="2"/>
      <c r="OA1558" s="2"/>
      <c r="OB1558" s="2"/>
      <c r="OC1558" s="2"/>
      <c r="OD1558" s="2"/>
      <c r="OE1558" s="2"/>
      <c r="OF1558" s="2"/>
      <c r="OG1558" s="2"/>
      <c r="OH1558" s="2"/>
      <c r="OI1558" s="2"/>
      <c r="OJ1558" s="2"/>
      <c r="OK1558" s="2"/>
      <c r="OL1558" s="2"/>
      <c r="OM1558" s="2"/>
      <c r="ON1558" s="2"/>
      <c r="OO1558" s="2"/>
      <c r="OP1558" s="2"/>
      <c r="OQ1558" s="2"/>
      <c r="OR1558" s="2"/>
      <c r="OS1558" s="2"/>
      <c r="OT1558" s="2"/>
      <c r="OU1558" s="2"/>
      <c r="OV1558" s="2"/>
      <c r="OW1558" s="2"/>
      <c r="OX1558" s="2"/>
      <c r="OY1558" s="2"/>
      <c r="OZ1558" s="2"/>
      <c r="PA1558" s="2"/>
      <c r="PB1558" s="2"/>
      <c r="PC1558" s="2"/>
      <c r="PD1558" s="2"/>
      <c r="PE1558" s="2"/>
      <c r="PF1558" s="2"/>
      <c r="PG1558" s="2"/>
      <c r="PH1558" s="2"/>
      <c r="PI1558" s="2"/>
      <c r="PJ1558" s="2"/>
      <c r="PK1558" s="2"/>
      <c r="PL1558" s="2"/>
      <c r="PM1558" s="2"/>
      <c r="PN1558" s="2"/>
      <c r="PO1558" s="2"/>
    </row>
    <row r="1559" spans="1:431" ht="98" hidden="1" x14ac:dyDescent="0.15">
      <c r="A1559" s="6" t="s">
        <v>2221</v>
      </c>
      <c r="B1559" s="3"/>
      <c r="C1559" s="6"/>
      <c r="D1559" s="6"/>
      <c r="E1559" s="3"/>
      <c r="F1559" s="6"/>
      <c r="G1559" s="6"/>
      <c r="H1559" s="6"/>
      <c r="I1559" s="3"/>
      <c r="J1559" s="6"/>
      <c r="K1559" s="3"/>
      <c r="L1559" s="3"/>
      <c r="M1559" s="3"/>
      <c r="N1559" s="6"/>
      <c r="O1559" s="3"/>
      <c r="P1559" s="6"/>
      <c r="Q1559" s="6"/>
      <c r="R1559" s="6"/>
      <c r="S1559" s="3"/>
      <c r="T1559" s="3"/>
      <c r="U1559" s="3"/>
      <c r="V1559" s="3"/>
      <c r="W1559" s="3"/>
      <c r="X1559" s="3"/>
      <c r="Y1559" s="6"/>
      <c r="Z1559" s="6"/>
      <c r="AA1559" s="6"/>
      <c r="AB1559" s="3"/>
      <c r="AC1559" s="6"/>
      <c r="AD1559" s="6"/>
      <c r="AE1559" s="3"/>
      <c r="AF1559" s="3"/>
      <c r="AG1559" s="6"/>
      <c r="AH1559" s="6"/>
      <c r="AI1559" s="3"/>
      <c r="AJ1559" s="3"/>
      <c r="AK1559" s="3"/>
      <c r="AL1559" s="3"/>
      <c r="AM1559" s="6"/>
      <c r="AN1559" s="3"/>
      <c r="AO1559" s="3"/>
      <c r="AP1559" s="3"/>
      <c r="AQ1559" s="3"/>
      <c r="AR1559" s="3"/>
      <c r="AS1559" s="3"/>
      <c r="AT1559" s="6"/>
      <c r="AU1559" s="6"/>
      <c r="AV1559" s="6"/>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v>1970</v>
      </c>
      <c r="BZ1559" s="3" t="s">
        <v>2504</v>
      </c>
      <c r="CA1559" s="3" t="s">
        <v>2430</v>
      </c>
      <c r="CB1559" s="3" t="s">
        <v>2516</v>
      </c>
      <c r="CC1559" s="3" t="s">
        <v>2383</v>
      </c>
      <c r="CD1559" s="3"/>
      <c r="CE1559" s="3"/>
      <c r="CF1559" s="7"/>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J1559" s="1"/>
      <c r="DK1559" s="1"/>
      <c r="DL1559" s="1"/>
      <c r="DM1559" s="1"/>
      <c r="DN1559" s="1"/>
      <c r="DO1559" s="1"/>
      <c r="DQ1559" s="1"/>
      <c r="DT1559" s="1"/>
      <c r="DW1559" s="1"/>
      <c r="DX1559" s="1"/>
      <c r="DY1559" s="1"/>
      <c r="DZ1559" s="1"/>
      <c r="EA1559" s="1"/>
      <c r="EB1559" s="1"/>
      <c r="EC1559" s="1"/>
      <c r="EF1559" s="1"/>
      <c r="ER1559" s="1"/>
      <c r="ET1559" s="1"/>
      <c r="FH1559" s="1"/>
      <c r="FI1559" s="1"/>
      <c r="LT1559" s="2"/>
      <c r="LU1559" s="2"/>
      <c r="LV1559" s="2"/>
      <c r="LW1559" s="2"/>
      <c r="LX1559" s="2"/>
      <c r="LY1559" s="2"/>
      <c r="LZ1559" s="2"/>
      <c r="MA1559" s="2"/>
      <c r="MB1559" s="2"/>
      <c r="MC1559" s="2"/>
      <c r="MD1559" s="2"/>
      <c r="ME1559" s="2"/>
      <c r="MF1559" s="2"/>
      <c r="MG1559" s="2"/>
      <c r="MH1559" s="2"/>
      <c r="MI1559" s="2"/>
      <c r="MJ1559" s="2"/>
      <c r="MK1559" s="2"/>
      <c r="ML1559" s="2"/>
      <c r="MM1559" s="2"/>
      <c r="MN1559" s="2"/>
      <c r="MO1559" s="2"/>
      <c r="MP1559" s="2"/>
      <c r="MQ1559" s="2"/>
      <c r="MR1559" s="2"/>
      <c r="MS1559" s="2"/>
      <c r="MT1559" s="2"/>
      <c r="MU1559" s="2"/>
      <c r="MV1559" s="2"/>
      <c r="MW1559" s="2"/>
      <c r="MX1559" s="2"/>
      <c r="MY1559" s="2"/>
      <c r="MZ1559" s="2"/>
      <c r="NA1559" s="2"/>
      <c r="NB1559" s="2"/>
      <c r="NC1559" s="2"/>
      <c r="ND1559" s="2"/>
      <c r="NE1559" s="2"/>
      <c r="NF1559" s="2"/>
      <c r="NG1559" s="2"/>
      <c r="NH1559" s="2"/>
      <c r="NI1559" s="2"/>
      <c r="NJ1559" s="2"/>
      <c r="NK1559" s="2"/>
      <c r="NL1559" s="2"/>
      <c r="NM1559" s="2"/>
      <c r="NN1559" s="2"/>
      <c r="NO1559" s="2"/>
      <c r="NP1559" s="2"/>
      <c r="NQ1559" s="2"/>
      <c r="NR1559" s="2"/>
      <c r="NS1559" s="2"/>
      <c r="NT1559" s="2"/>
      <c r="NU1559" s="2"/>
      <c r="NV1559" s="2"/>
      <c r="NW1559" s="2"/>
      <c r="NX1559" s="2"/>
      <c r="NY1559" s="2"/>
      <c r="NZ1559" s="2"/>
      <c r="OA1559" s="2"/>
      <c r="OB1559" s="2"/>
      <c r="OC1559" s="2"/>
      <c r="OD1559" s="2"/>
      <c r="OE1559" s="2"/>
      <c r="OF1559" s="2"/>
      <c r="OG1559" s="2"/>
      <c r="OH1559" s="2"/>
      <c r="OI1559" s="2"/>
      <c r="OJ1559" s="2"/>
      <c r="OK1559" s="2"/>
      <c r="OL1559" s="2"/>
      <c r="OM1559" s="2"/>
      <c r="ON1559" s="2"/>
      <c r="OO1559" s="2"/>
      <c r="OP1559" s="2"/>
      <c r="OQ1559" s="2"/>
      <c r="OR1559" s="2"/>
      <c r="OS1559" s="2"/>
      <c r="OT1559" s="2"/>
      <c r="OU1559" s="2"/>
      <c r="OV1559" s="2"/>
      <c r="OW1559" s="2"/>
      <c r="OX1559" s="2"/>
      <c r="OY1559" s="2"/>
      <c r="OZ1559" s="2"/>
      <c r="PA1559" s="2"/>
      <c r="PB1559" s="2"/>
      <c r="PC1559" s="2"/>
      <c r="PD1559" s="2"/>
      <c r="PE1559" s="2"/>
      <c r="PF1559" s="2"/>
      <c r="PG1559" s="2"/>
      <c r="PH1559" s="2"/>
      <c r="PI1559" s="2"/>
      <c r="PJ1559" s="2"/>
      <c r="PK1559" s="2"/>
      <c r="PL1559" s="2"/>
      <c r="PM1559" s="2"/>
      <c r="PN1559" s="2"/>
      <c r="PO1559" s="2"/>
    </row>
    <row r="1560" spans="1:431" ht="98" hidden="1" x14ac:dyDescent="0.15">
      <c r="A1560" s="6" t="s">
        <v>2222</v>
      </c>
      <c r="B1560" s="3"/>
      <c r="C1560" s="6"/>
      <c r="D1560" s="6"/>
      <c r="E1560" s="3"/>
      <c r="F1560" s="6"/>
      <c r="G1560" s="6"/>
      <c r="H1560" s="6"/>
      <c r="I1560" s="3"/>
      <c r="J1560" s="6"/>
      <c r="K1560" s="3"/>
      <c r="L1560" s="3"/>
      <c r="M1560" s="3"/>
      <c r="N1560" s="6"/>
      <c r="O1560" s="3"/>
      <c r="P1560" s="6"/>
      <c r="Q1560" s="6"/>
      <c r="R1560" s="6"/>
      <c r="S1560" s="3"/>
      <c r="T1560" s="3"/>
      <c r="U1560" s="3"/>
      <c r="V1560" s="3"/>
      <c r="W1560" s="3"/>
      <c r="X1560" s="3"/>
      <c r="Y1560" s="6"/>
      <c r="Z1560" s="6"/>
      <c r="AA1560" s="6"/>
      <c r="AB1560" s="3"/>
      <c r="AC1560" s="6"/>
      <c r="AD1560" s="6"/>
      <c r="AE1560" s="3"/>
      <c r="AF1560" s="3"/>
      <c r="AG1560" s="6"/>
      <c r="AH1560" s="6"/>
      <c r="AI1560" s="3"/>
      <c r="AJ1560" s="3"/>
      <c r="AK1560" s="3"/>
      <c r="AL1560" s="3"/>
      <c r="AM1560" s="6"/>
      <c r="AN1560" s="3"/>
      <c r="AO1560" s="3"/>
      <c r="AP1560" s="3"/>
      <c r="AQ1560" s="3"/>
      <c r="AR1560" s="3"/>
      <c r="AS1560" s="3"/>
      <c r="AT1560" s="6"/>
      <c r="AU1560" s="6"/>
      <c r="AV1560" s="6"/>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v>1970</v>
      </c>
      <c r="BZ1560" s="3" t="s">
        <v>2504</v>
      </c>
      <c r="CA1560" s="3" t="s">
        <v>2430</v>
      </c>
      <c r="CB1560" s="3" t="s">
        <v>2516</v>
      </c>
      <c r="CC1560" s="3" t="s">
        <v>2383</v>
      </c>
      <c r="CD1560" s="3"/>
      <c r="CE1560" s="3"/>
      <c r="CF1560" s="7"/>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J1560" s="1"/>
      <c r="DK1560" s="1"/>
      <c r="DL1560" s="1"/>
      <c r="DM1560" s="1"/>
      <c r="DN1560" s="1"/>
      <c r="DO1560" s="1"/>
      <c r="DQ1560" s="1"/>
      <c r="DT1560" s="1"/>
      <c r="DW1560" s="1"/>
      <c r="DX1560" s="1"/>
      <c r="DY1560" s="1"/>
      <c r="DZ1560" s="1"/>
      <c r="EA1560" s="1"/>
      <c r="EB1560" s="1"/>
      <c r="EC1560" s="1"/>
      <c r="EF1560" s="1"/>
      <c r="ER1560" s="1"/>
      <c r="ET1560" s="1"/>
      <c r="FH1560" s="1"/>
      <c r="FI1560" s="1"/>
      <c r="LT1560" s="2"/>
      <c r="LU1560" s="2"/>
      <c r="LV1560" s="2"/>
      <c r="LW1560" s="2"/>
      <c r="LX1560" s="2"/>
      <c r="LY1560" s="2"/>
      <c r="LZ1560" s="2"/>
      <c r="MA1560" s="2"/>
      <c r="MB1560" s="2"/>
      <c r="MC1560" s="2"/>
      <c r="MD1560" s="2"/>
      <c r="ME1560" s="2"/>
      <c r="MF1560" s="2"/>
      <c r="MG1560" s="2"/>
      <c r="MH1560" s="2"/>
      <c r="MI1560" s="2"/>
      <c r="MJ1560" s="2"/>
      <c r="MK1560" s="2"/>
      <c r="ML1560" s="2"/>
      <c r="MM1560" s="2"/>
      <c r="MN1560" s="2"/>
      <c r="MO1560" s="2"/>
      <c r="MP1560" s="2"/>
      <c r="MQ1560" s="2"/>
      <c r="MR1560" s="2"/>
      <c r="MS1560" s="2"/>
      <c r="MT1560" s="2"/>
      <c r="MU1560" s="2"/>
      <c r="MV1560" s="2"/>
      <c r="MW1560" s="2"/>
      <c r="MX1560" s="2"/>
      <c r="MY1560" s="2"/>
      <c r="MZ1560" s="2"/>
      <c r="NA1560" s="2"/>
      <c r="NB1560" s="2"/>
      <c r="NC1560" s="2"/>
      <c r="ND1560" s="2"/>
      <c r="NE1560" s="2"/>
      <c r="NF1560" s="2"/>
      <c r="NG1560" s="2"/>
      <c r="NH1560" s="2"/>
      <c r="NI1560" s="2"/>
      <c r="NJ1560" s="2"/>
      <c r="NK1560" s="2"/>
      <c r="NL1560" s="2"/>
      <c r="NM1560" s="2"/>
      <c r="NN1560" s="2"/>
      <c r="NO1560" s="2"/>
      <c r="NP1560" s="2"/>
      <c r="NQ1560" s="2"/>
      <c r="NR1560" s="2"/>
      <c r="NS1560" s="2"/>
      <c r="NT1560" s="2"/>
      <c r="NU1560" s="2"/>
      <c r="NV1560" s="2"/>
      <c r="NW1560" s="2"/>
      <c r="NX1560" s="2"/>
      <c r="NY1560" s="2"/>
      <c r="NZ1560" s="2"/>
      <c r="OA1560" s="2"/>
      <c r="OB1560" s="2"/>
      <c r="OC1560" s="2"/>
      <c r="OD1560" s="2"/>
      <c r="OE1560" s="2"/>
      <c r="OF1560" s="2"/>
      <c r="OG1560" s="2"/>
      <c r="OH1560" s="2"/>
      <c r="OI1560" s="2"/>
      <c r="OJ1560" s="2"/>
      <c r="OK1560" s="2"/>
      <c r="OL1560" s="2"/>
      <c r="OM1560" s="2"/>
      <c r="ON1560" s="2"/>
      <c r="OO1560" s="2"/>
      <c r="OP1560" s="2"/>
      <c r="OQ1560" s="2"/>
      <c r="OR1560" s="2"/>
      <c r="OS1560" s="2"/>
      <c r="OT1560" s="2"/>
      <c r="OU1560" s="2"/>
      <c r="OV1560" s="2"/>
      <c r="OW1560" s="2"/>
      <c r="OX1560" s="2"/>
      <c r="OY1560" s="2"/>
      <c r="OZ1560" s="2"/>
      <c r="PA1560" s="2"/>
      <c r="PB1560" s="2"/>
      <c r="PC1560" s="2"/>
      <c r="PD1560" s="2"/>
      <c r="PE1560" s="2"/>
      <c r="PF1560" s="2"/>
      <c r="PG1560" s="2"/>
      <c r="PH1560" s="2"/>
      <c r="PI1560" s="2"/>
      <c r="PJ1560" s="2"/>
      <c r="PK1560" s="2"/>
      <c r="PL1560" s="2"/>
      <c r="PM1560" s="2"/>
      <c r="PN1560" s="2"/>
      <c r="PO1560" s="2"/>
    </row>
    <row r="1561" spans="1:431" ht="98" hidden="1" x14ac:dyDescent="0.15">
      <c r="A1561" s="6" t="s">
        <v>2223</v>
      </c>
      <c r="B1561" s="3"/>
      <c r="C1561" s="6"/>
      <c r="D1561" s="6"/>
      <c r="E1561" s="3"/>
      <c r="F1561" s="6"/>
      <c r="G1561" s="6"/>
      <c r="H1561" s="6"/>
      <c r="I1561" s="3"/>
      <c r="J1561" s="6"/>
      <c r="K1561" s="3"/>
      <c r="L1561" s="3"/>
      <c r="M1561" s="3"/>
      <c r="N1561" s="6"/>
      <c r="O1561" s="3"/>
      <c r="P1561" s="6"/>
      <c r="Q1561" s="6"/>
      <c r="R1561" s="6"/>
      <c r="S1561" s="3"/>
      <c r="T1561" s="3"/>
      <c r="U1561" s="3"/>
      <c r="V1561" s="3"/>
      <c r="W1561" s="3"/>
      <c r="X1561" s="3"/>
      <c r="Y1561" s="6"/>
      <c r="Z1561" s="6"/>
      <c r="AA1561" s="6"/>
      <c r="AB1561" s="3"/>
      <c r="AC1561" s="6"/>
      <c r="AD1561" s="6"/>
      <c r="AE1561" s="3"/>
      <c r="AF1561" s="3"/>
      <c r="AG1561" s="6"/>
      <c r="AH1561" s="6"/>
      <c r="AI1561" s="3"/>
      <c r="AJ1561" s="3"/>
      <c r="AK1561" s="3"/>
      <c r="AL1561" s="3"/>
      <c r="AM1561" s="6"/>
      <c r="AN1561" s="3"/>
      <c r="AO1561" s="3"/>
      <c r="AP1561" s="3"/>
      <c r="AQ1561" s="3"/>
      <c r="AR1561" s="3"/>
      <c r="AS1561" s="3"/>
      <c r="AT1561" s="6"/>
      <c r="AU1561" s="6"/>
      <c r="AV1561" s="6"/>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v>1970</v>
      </c>
      <c r="BZ1561" s="3" t="s">
        <v>2504</v>
      </c>
      <c r="CA1561" s="3" t="s">
        <v>2430</v>
      </c>
      <c r="CB1561" s="3" t="s">
        <v>2516</v>
      </c>
      <c r="CC1561" s="3" t="s">
        <v>2383</v>
      </c>
      <c r="CD1561" s="3"/>
      <c r="CE1561" s="3"/>
      <c r="CF1561" s="7"/>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J1561" s="1"/>
      <c r="DK1561" s="1"/>
      <c r="DL1561" s="1"/>
      <c r="DM1561" s="1"/>
      <c r="DN1561" s="1"/>
      <c r="DO1561" s="1"/>
      <c r="DQ1561" s="1"/>
      <c r="DT1561" s="1"/>
      <c r="DW1561" s="1"/>
      <c r="DX1561" s="1"/>
      <c r="DY1561" s="1"/>
      <c r="DZ1561" s="1"/>
      <c r="EA1561" s="1"/>
      <c r="EB1561" s="1"/>
      <c r="EC1561" s="1"/>
      <c r="EF1561" s="1"/>
      <c r="ER1561" s="1"/>
      <c r="ET1561" s="1"/>
      <c r="FH1561" s="1"/>
      <c r="FI1561" s="1"/>
      <c r="LT1561" s="2"/>
      <c r="LU1561" s="2"/>
      <c r="LV1561" s="2"/>
      <c r="LW1561" s="2"/>
      <c r="LX1561" s="2"/>
      <c r="LY1561" s="2"/>
      <c r="LZ1561" s="2"/>
      <c r="MA1561" s="2"/>
      <c r="MB1561" s="2"/>
      <c r="MC1561" s="2"/>
      <c r="MD1561" s="2"/>
      <c r="ME1561" s="2"/>
      <c r="MF1561" s="2"/>
      <c r="MG1561" s="2"/>
      <c r="MH1561" s="2"/>
      <c r="MI1561" s="2"/>
      <c r="MJ1561" s="2"/>
      <c r="MK1561" s="2"/>
      <c r="ML1561" s="2"/>
      <c r="MM1561" s="2"/>
      <c r="MN1561" s="2"/>
      <c r="MO1561" s="2"/>
      <c r="MP1561" s="2"/>
      <c r="MQ1561" s="2"/>
      <c r="MR1561" s="2"/>
      <c r="MS1561" s="2"/>
      <c r="MT1561" s="2"/>
      <c r="MU1561" s="2"/>
      <c r="MV1561" s="2"/>
      <c r="MW1561" s="2"/>
      <c r="MX1561" s="2"/>
      <c r="MY1561" s="2"/>
      <c r="MZ1561" s="2"/>
      <c r="NA1561" s="2"/>
      <c r="NB1561" s="2"/>
      <c r="NC1561" s="2"/>
      <c r="ND1561" s="2"/>
      <c r="NE1561" s="2"/>
      <c r="NF1561" s="2"/>
      <c r="NG1561" s="2"/>
      <c r="NH1561" s="2"/>
      <c r="NI1561" s="2"/>
      <c r="NJ1561" s="2"/>
      <c r="NK1561" s="2"/>
      <c r="NL1561" s="2"/>
      <c r="NM1561" s="2"/>
      <c r="NN1561" s="2"/>
      <c r="NO1561" s="2"/>
      <c r="NP1561" s="2"/>
      <c r="NQ1561" s="2"/>
      <c r="NR1561" s="2"/>
      <c r="NS1561" s="2"/>
      <c r="NT1561" s="2"/>
      <c r="NU1561" s="2"/>
      <c r="NV1561" s="2"/>
      <c r="NW1561" s="2"/>
      <c r="NX1561" s="2"/>
      <c r="NY1561" s="2"/>
      <c r="NZ1561" s="2"/>
      <c r="OA1561" s="2"/>
      <c r="OB1561" s="2"/>
      <c r="OC1561" s="2"/>
      <c r="OD1561" s="2"/>
      <c r="OE1561" s="2"/>
      <c r="OF1561" s="2"/>
      <c r="OG1561" s="2"/>
      <c r="OH1561" s="2"/>
      <c r="OI1561" s="2"/>
      <c r="OJ1561" s="2"/>
      <c r="OK1561" s="2"/>
      <c r="OL1561" s="2"/>
      <c r="OM1561" s="2"/>
      <c r="ON1561" s="2"/>
      <c r="OO1561" s="2"/>
      <c r="OP1561" s="2"/>
      <c r="OQ1561" s="2"/>
      <c r="OR1561" s="2"/>
      <c r="OS1561" s="2"/>
      <c r="OT1561" s="2"/>
      <c r="OU1561" s="2"/>
      <c r="OV1561" s="2"/>
      <c r="OW1561" s="2"/>
      <c r="OX1561" s="2"/>
      <c r="OY1561" s="2"/>
      <c r="OZ1561" s="2"/>
      <c r="PA1561" s="2"/>
      <c r="PB1561" s="2"/>
      <c r="PC1561" s="2"/>
      <c r="PD1561" s="2"/>
      <c r="PE1561" s="2"/>
      <c r="PF1561" s="2"/>
      <c r="PG1561" s="2"/>
      <c r="PH1561" s="2"/>
      <c r="PI1561" s="2"/>
      <c r="PJ1561" s="2"/>
      <c r="PK1561" s="2"/>
      <c r="PL1561" s="2"/>
      <c r="PM1561" s="2"/>
      <c r="PN1561" s="2"/>
      <c r="PO1561" s="2"/>
    </row>
    <row r="1562" spans="1:431" ht="98" hidden="1" x14ac:dyDescent="0.15">
      <c r="A1562" s="6" t="s">
        <v>2224</v>
      </c>
      <c r="B1562" s="3"/>
      <c r="C1562" s="6"/>
      <c r="D1562" s="6"/>
      <c r="E1562" s="3"/>
      <c r="F1562" s="6"/>
      <c r="G1562" s="6"/>
      <c r="H1562" s="6"/>
      <c r="I1562" s="3"/>
      <c r="J1562" s="6"/>
      <c r="K1562" s="3"/>
      <c r="L1562" s="3"/>
      <c r="M1562" s="3"/>
      <c r="N1562" s="6"/>
      <c r="O1562" s="3"/>
      <c r="P1562" s="6"/>
      <c r="Q1562" s="6"/>
      <c r="R1562" s="6"/>
      <c r="S1562" s="3"/>
      <c r="T1562" s="3"/>
      <c r="U1562" s="3"/>
      <c r="V1562" s="3"/>
      <c r="W1562" s="3"/>
      <c r="X1562" s="3"/>
      <c r="Y1562" s="6"/>
      <c r="Z1562" s="6"/>
      <c r="AA1562" s="6"/>
      <c r="AB1562" s="3"/>
      <c r="AC1562" s="6"/>
      <c r="AD1562" s="6"/>
      <c r="AE1562" s="3"/>
      <c r="AF1562" s="3"/>
      <c r="AG1562" s="6"/>
      <c r="AH1562" s="6"/>
      <c r="AI1562" s="3"/>
      <c r="AJ1562" s="3"/>
      <c r="AK1562" s="3"/>
      <c r="AL1562" s="3"/>
      <c r="AM1562" s="6"/>
      <c r="AN1562" s="3"/>
      <c r="AO1562" s="3"/>
      <c r="AP1562" s="3"/>
      <c r="AQ1562" s="3"/>
      <c r="AR1562" s="3"/>
      <c r="AS1562" s="3"/>
      <c r="AT1562" s="6"/>
      <c r="AU1562" s="6"/>
      <c r="AV1562" s="6"/>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v>1970</v>
      </c>
      <c r="BZ1562" s="3" t="s">
        <v>2504</v>
      </c>
      <c r="CA1562" s="3" t="s">
        <v>2430</v>
      </c>
      <c r="CB1562" s="3" t="s">
        <v>2516</v>
      </c>
      <c r="CC1562" s="3" t="s">
        <v>2383</v>
      </c>
      <c r="CD1562" s="3"/>
      <c r="CE1562" s="3"/>
      <c r="CF1562" s="7"/>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J1562" s="1"/>
      <c r="DK1562" s="1"/>
      <c r="DL1562" s="1"/>
      <c r="DM1562" s="1"/>
      <c r="DN1562" s="1"/>
      <c r="DO1562" s="1"/>
      <c r="DQ1562" s="1"/>
      <c r="DT1562" s="1"/>
      <c r="DW1562" s="1"/>
      <c r="DX1562" s="1"/>
      <c r="DY1562" s="1"/>
      <c r="DZ1562" s="1"/>
      <c r="EA1562" s="1"/>
      <c r="EB1562" s="1"/>
      <c r="EC1562" s="1"/>
      <c r="EF1562" s="1"/>
      <c r="ER1562" s="1"/>
      <c r="ET1562" s="1"/>
      <c r="FH1562" s="1"/>
      <c r="FI1562" s="1"/>
      <c r="LT1562" s="2"/>
      <c r="LU1562" s="2"/>
      <c r="LV1562" s="2"/>
      <c r="LW1562" s="2"/>
      <c r="LX1562" s="2"/>
      <c r="LY1562" s="2"/>
      <c r="LZ1562" s="2"/>
      <c r="MA1562" s="2"/>
      <c r="MB1562" s="2"/>
      <c r="MC1562" s="2"/>
      <c r="MD1562" s="2"/>
      <c r="ME1562" s="2"/>
      <c r="MF1562" s="2"/>
      <c r="MG1562" s="2"/>
      <c r="MH1562" s="2"/>
      <c r="MI1562" s="2"/>
      <c r="MJ1562" s="2"/>
      <c r="MK1562" s="2"/>
      <c r="ML1562" s="2"/>
      <c r="MM1562" s="2"/>
      <c r="MN1562" s="2"/>
      <c r="MO1562" s="2"/>
      <c r="MP1562" s="2"/>
      <c r="MQ1562" s="2"/>
      <c r="MR1562" s="2"/>
      <c r="MS1562" s="2"/>
      <c r="MT1562" s="2"/>
      <c r="MU1562" s="2"/>
      <c r="MV1562" s="2"/>
      <c r="MW1562" s="2"/>
      <c r="MX1562" s="2"/>
      <c r="MY1562" s="2"/>
      <c r="MZ1562" s="2"/>
      <c r="NA1562" s="2"/>
      <c r="NB1562" s="2"/>
      <c r="NC1562" s="2"/>
      <c r="ND1562" s="2"/>
      <c r="NE1562" s="2"/>
      <c r="NF1562" s="2"/>
      <c r="NG1562" s="2"/>
      <c r="NH1562" s="2"/>
      <c r="NI1562" s="2"/>
      <c r="NJ1562" s="2"/>
      <c r="NK1562" s="2"/>
      <c r="NL1562" s="2"/>
      <c r="NM1562" s="2"/>
      <c r="NN1562" s="2"/>
      <c r="NO1562" s="2"/>
      <c r="NP1562" s="2"/>
      <c r="NQ1562" s="2"/>
      <c r="NR1562" s="2"/>
      <c r="NS1562" s="2"/>
      <c r="NT1562" s="2"/>
      <c r="NU1562" s="2"/>
      <c r="NV1562" s="2"/>
      <c r="NW1562" s="2"/>
      <c r="NX1562" s="2"/>
      <c r="NY1562" s="2"/>
      <c r="NZ1562" s="2"/>
      <c r="OA1562" s="2"/>
      <c r="OB1562" s="2"/>
      <c r="OC1562" s="2"/>
      <c r="OD1562" s="2"/>
      <c r="OE1562" s="2"/>
      <c r="OF1562" s="2"/>
      <c r="OG1562" s="2"/>
      <c r="OH1562" s="2"/>
      <c r="OI1562" s="2"/>
      <c r="OJ1562" s="2"/>
      <c r="OK1562" s="2"/>
      <c r="OL1562" s="2"/>
      <c r="OM1562" s="2"/>
      <c r="ON1562" s="2"/>
      <c r="OO1562" s="2"/>
      <c r="OP1562" s="2"/>
      <c r="OQ1562" s="2"/>
      <c r="OR1562" s="2"/>
      <c r="OS1562" s="2"/>
      <c r="OT1562" s="2"/>
      <c r="OU1562" s="2"/>
      <c r="OV1562" s="2"/>
      <c r="OW1562" s="2"/>
      <c r="OX1562" s="2"/>
      <c r="OY1562" s="2"/>
      <c r="OZ1562" s="2"/>
      <c r="PA1562" s="2"/>
      <c r="PB1562" s="2"/>
      <c r="PC1562" s="2"/>
      <c r="PD1562" s="2"/>
      <c r="PE1562" s="2"/>
      <c r="PF1562" s="2"/>
      <c r="PG1562" s="2"/>
      <c r="PH1562" s="2"/>
      <c r="PI1562" s="2"/>
      <c r="PJ1562" s="2"/>
      <c r="PK1562" s="2"/>
      <c r="PL1562" s="2"/>
      <c r="PM1562" s="2"/>
      <c r="PN1562" s="2"/>
      <c r="PO1562" s="2"/>
    </row>
    <row r="1563" spans="1:431" ht="98" hidden="1" x14ac:dyDescent="0.15">
      <c r="A1563" s="6" t="s">
        <v>2225</v>
      </c>
      <c r="B1563" s="3"/>
      <c r="C1563" s="6"/>
      <c r="D1563" s="6"/>
      <c r="E1563" s="3"/>
      <c r="F1563" s="6"/>
      <c r="G1563" s="6"/>
      <c r="H1563" s="6"/>
      <c r="I1563" s="3"/>
      <c r="J1563" s="6"/>
      <c r="K1563" s="3"/>
      <c r="L1563" s="3"/>
      <c r="M1563" s="3"/>
      <c r="N1563" s="6"/>
      <c r="O1563" s="3"/>
      <c r="P1563" s="6"/>
      <c r="Q1563" s="6"/>
      <c r="R1563" s="6"/>
      <c r="S1563" s="3"/>
      <c r="T1563" s="3"/>
      <c r="U1563" s="3"/>
      <c r="V1563" s="3"/>
      <c r="W1563" s="3"/>
      <c r="X1563" s="3"/>
      <c r="Y1563" s="6"/>
      <c r="Z1563" s="6"/>
      <c r="AA1563" s="6"/>
      <c r="AB1563" s="3"/>
      <c r="AC1563" s="6"/>
      <c r="AD1563" s="6"/>
      <c r="AE1563" s="3"/>
      <c r="AF1563" s="3"/>
      <c r="AG1563" s="6"/>
      <c r="AH1563" s="6"/>
      <c r="AI1563" s="3"/>
      <c r="AJ1563" s="3"/>
      <c r="AK1563" s="3"/>
      <c r="AL1563" s="3"/>
      <c r="AM1563" s="6"/>
      <c r="AN1563" s="3"/>
      <c r="AO1563" s="3"/>
      <c r="AP1563" s="3"/>
      <c r="AQ1563" s="3"/>
      <c r="AR1563" s="3"/>
      <c r="AS1563" s="3"/>
      <c r="AT1563" s="6"/>
      <c r="AU1563" s="6"/>
      <c r="AV1563" s="6"/>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v>1970</v>
      </c>
      <c r="BZ1563" s="3" t="s">
        <v>2504</v>
      </c>
      <c r="CA1563" s="3" t="s">
        <v>2430</v>
      </c>
      <c r="CB1563" s="3" t="s">
        <v>2516</v>
      </c>
      <c r="CC1563" s="3" t="s">
        <v>2383</v>
      </c>
      <c r="CD1563" s="3"/>
      <c r="CE1563" s="3"/>
      <c r="CF1563" s="7"/>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J1563" s="1"/>
      <c r="DK1563" s="1"/>
      <c r="DL1563" s="1"/>
      <c r="DM1563" s="1"/>
      <c r="DN1563" s="1"/>
      <c r="DO1563" s="1"/>
      <c r="DQ1563" s="1"/>
      <c r="DT1563" s="1"/>
      <c r="DW1563" s="1"/>
      <c r="DX1563" s="1"/>
      <c r="DY1563" s="1"/>
      <c r="DZ1563" s="1"/>
      <c r="EA1563" s="1"/>
      <c r="EB1563" s="1"/>
      <c r="EC1563" s="1"/>
      <c r="EF1563" s="1"/>
      <c r="ER1563" s="1"/>
      <c r="ET1563" s="1"/>
      <c r="FH1563" s="1"/>
      <c r="FI1563" s="1"/>
      <c r="LT1563" s="2"/>
      <c r="LU1563" s="2"/>
      <c r="LV1563" s="2"/>
      <c r="LW1563" s="2"/>
      <c r="LX1563" s="2"/>
      <c r="LY1563" s="2"/>
      <c r="LZ1563" s="2"/>
      <c r="MA1563" s="2"/>
      <c r="MB1563" s="2"/>
      <c r="MC1563" s="2"/>
      <c r="MD1563" s="2"/>
      <c r="ME1563" s="2"/>
      <c r="MF1563" s="2"/>
      <c r="MG1563" s="2"/>
      <c r="MH1563" s="2"/>
      <c r="MI1563" s="2"/>
      <c r="MJ1563" s="2"/>
      <c r="MK1563" s="2"/>
      <c r="ML1563" s="2"/>
      <c r="MM1563" s="2"/>
      <c r="MN1563" s="2"/>
      <c r="MO1563" s="2"/>
      <c r="MP1563" s="2"/>
      <c r="MQ1563" s="2"/>
      <c r="MR1563" s="2"/>
      <c r="MS1563" s="2"/>
      <c r="MT1563" s="2"/>
      <c r="MU1563" s="2"/>
      <c r="MV1563" s="2"/>
      <c r="MW1563" s="2"/>
      <c r="MX1563" s="2"/>
      <c r="MY1563" s="2"/>
      <c r="MZ1563" s="2"/>
      <c r="NA1563" s="2"/>
      <c r="NB1563" s="2"/>
      <c r="NC1563" s="2"/>
      <c r="ND1563" s="2"/>
      <c r="NE1563" s="2"/>
      <c r="NF1563" s="2"/>
      <c r="NG1563" s="2"/>
      <c r="NH1563" s="2"/>
      <c r="NI1563" s="2"/>
      <c r="NJ1563" s="2"/>
      <c r="NK1563" s="2"/>
      <c r="NL1563" s="2"/>
      <c r="NM1563" s="2"/>
      <c r="NN1563" s="2"/>
      <c r="NO1563" s="2"/>
      <c r="NP1563" s="2"/>
      <c r="NQ1563" s="2"/>
      <c r="NR1563" s="2"/>
      <c r="NS1563" s="2"/>
      <c r="NT1563" s="2"/>
      <c r="NU1563" s="2"/>
      <c r="NV1563" s="2"/>
      <c r="NW1563" s="2"/>
      <c r="NX1563" s="2"/>
      <c r="NY1563" s="2"/>
      <c r="NZ1563" s="2"/>
      <c r="OA1563" s="2"/>
      <c r="OB1563" s="2"/>
      <c r="OC1563" s="2"/>
      <c r="OD1563" s="2"/>
      <c r="OE1563" s="2"/>
      <c r="OF1563" s="2"/>
      <c r="OG1563" s="2"/>
      <c r="OH1563" s="2"/>
      <c r="OI1563" s="2"/>
      <c r="OJ1563" s="2"/>
      <c r="OK1563" s="2"/>
      <c r="OL1563" s="2"/>
      <c r="OM1563" s="2"/>
      <c r="ON1563" s="2"/>
      <c r="OO1563" s="2"/>
      <c r="OP1563" s="2"/>
      <c r="OQ1563" s="2"/>
      <c r="OR1563" s="2"/>
      <c r="OS1563" s="2"/>
      <c r="OT1563" s="2"/>
      <c r="OU1563" s="2"/>
      <c r="OV1563" s="2"/>
      <c r="OW1563" s="2"/>
      <c r="OX1563" s="2"/>
      <c r="OY1563" s="2"/>
      <c r="OZ1563" s="2"/>
      <c r="PA1563" s="2"/>
      <c r="PB1563" s="2"/>
      <c r="PC1563" s="2"/>
      <c r="PD1563" s="2"/>
      <c r="PE1563" s="2"/>
      <c r="PF1563" s="2"/>
      <c r="PG1563" s="2"/>
      <c r="PH1563" s="2"/>
      <c r="PI1563" s="2"/>
      <c r="PJ1563" s="2"/>
      <c r="PK1563" s="2"/>
      <c r="PL1563" s="2"/>
      <c r="PM1563" s="2"/>
      <c r="PN1563" s="2"/>
      <c r="PO1563" s="2"/>
    </row>
    <row r="1564" spans="1:431" ht="98" hidden="1" x14ac:dyDescent="0.15">
      <c r="A1564" s="6" t="s">
        <v>2226</v>
      </c>
      <c r="B1564" s="3"/>
      <c r="C1564" s="6"/>
      <c r="D1564" s="6"/>
      <c r="E1564" s="3"/>
      <c r="F1564" s="6"/>
      <c r="G1564" s="6"/>
      <c r="H1564" s="6"/>
      <c r="I1564" s="3"/>
      <c r="J1564" s="6"/>
      <c r="K1564" s="3"/>
      <c r="L1564" s="3"/>
      <c r="M1564" s="3"/>
      <c r="N1564" s="6"/>
      <c r="O1564" s="3"/>
      <c r="P1564" s="6"/>
      <c r="Q1564" s="6"/>
      <c r="R1564" s="6"/>
      <c r="S1564" s="3"/>
      <c r="T1564" s="3"/>
      <c r="U1564" s="3"/>
      <c r="V1564" s="3"/>
      <c r="W1564" s="3"/>
      <c r="X1564" s="3"/>
      <c r="Y1564" s="6"/>
      <c r="Z1564" s="6"/>
      <c r="AA1564" s="6"/>
      <c r="AB1564" s="3"/>
      <c r="AC1564" s="6"/>
      <c r="AD1564" s="6"/>
      <c r="AE1564" s="3"/>
      <c r="AF1564" s="3"/>
      <c r="AG1564" s="6"/>
      <c r="AH1564" s="6"/>
      <c r="AI1564" s="3"/>
      <c r="AJ1564" s="3"/>
      <c r="AK1564" s="3"/>
      <c r="AL1564" s="3"/>
      <c r="AM1564" s="6"/>
      <c r="AN1564" s="3"/>
      <c r="AO1564" s="3"/>
      <c r="AP1564" s="3"/>
      <c r="AQ1564" s="3"/>
      <c r="AR1564" s="3"/>
      <c r="AS1564" s="3"/>
      <c r="AT1564" s="6"/>
      <c r="AU1564" s="6"/>
      <c r="AV1564" s="6"/>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v>1970</v>
      </c>
      <c r="BZ1564" s="3" t="s">
        <v>2504</v>
      </c>
      <c r="CA1564" s="3" t="s">
        <v>2430</v>
      </c>
      <c r="CB1564" s="3" t="s">
        <v>2516</v>
      </c>
      <c r="CC1564" s="3" t="s">
        <v>2383</v>
      </c>
      <c r="CD1564" s="3"/>
      <c r="CE1564" s="3"/>
      <c r="CF1564" s="7"/>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J1564" s="1"/>
      <c r="DK1564" s="1"/>
      <c r="DL1564" s="1"/>
      <c r="DM1564" s="1"/>
      <c r="DN1564" s="1"/>
      <c r="DO1564" s="1"/>
      <c r="DQ1564" s="1"/>
      <c r="DT1564" s="1"/>
      <c r="DW1564" s="1"/>
      <c r="DX1564" s="1"/>
      <c r="DY1564" s="1"/>
      <c r="DZ1564" s="1"/>
      <c r="EA1564" s="1"/>
      <c r="EB1564" s="1"/>
      <c r="EC1564" s="1"/>
      <c r="EF1564" s="1"/>
      <c r="ER1564" s="1"/>
      <c r="ET1564" s="1"/>
      <c r="FH1564" s="1"/>
      <c r="FI1564" s="1"/>
      <c r="LT1564" s="2"/>
      <c r="LU1564" s="2"/>
      <c r="LV1564" s="2"/>
      <c r="LW1564" s="2"/>
      <c r="LX1564" s="2"/>
      <c r="LY1564" s="2"/>
      <c r="LZ1564" s="2"/>
      <c r="MA1564" s="2"/>
      <c r="MB1564" s="2"/>
      <c r="MC1564" s="2"/>
      <c r="MD1564" s="2"/>
      <c r="ME1564" s="2"/>
      <c r="MF1564" s="2"/>
      <c r="MG1564" s="2"/>
      <c r="MH1564" s="2"/>
      <c r="MI1564" s="2"/>
      <c r="MJ1564" s="2"/>
      <c r="MK1564" s="2"/>
      <c r="ML1564" s="2"/>
      <c r="MM1564" s="2"/>
      <c r="MN1564" s="2"/>
      <c r="MO1564" s="2"/>
      <c r="MP1564" s="2"/>
      <c r="MQ1564" s="2"/>
      <c r="MR1564" s="2"/>
      <c r="MS1564" s="2"/>
      <c r="MT1564" s="2"/>
      <c r="MU1564" s="2"/>
      <c r="MV1564" s="2"/>
      <c r="MW1564" s="2"/>
      <c r="MX1564" s="2"/>
      <c r="MY1564" s="2"/>
      <c r="MZ1564" s="2"/>
      <c r="NA1564" s="2"/>
      <c r="NB1564" s="2"/>
      <c r="NC1564" s="2"/>
      <c r="ND1564" s="2"/>
      <c r="NE1564" s="2"/>
      <c r="NF1564" s="2"/>
      <c r="NG1564" s="2"/>
      <c r="NH1564" s="2"/>
      <c r="NI1564" s="2"/>
      <c r="NJ1564" s="2"/>
      <c r="NK1564" s="2"/>
      <c r="NL1564" s="2"/>
      <c r="NM1564" s="2"/>
      <c r="NN1564" s="2"/>
      <c r="NO1564" s="2"/>
      <c r="NP1564" s="2"/>
      <c r="NQ1564" s="2"/>
      <c r="NR1564" s="2"/>
      <c r="NS1564" s="2"/>
      <c r="NT1564" s="2"/>
      <c r="NU1564" s="2"/>
      <c r="NV1564" s="2"/>
      <c r="NW1564" s="2"/>
      <c r="NX1564" s="2"/>
      <c r="NY1564" s="2"/>
      <c r="NZ1564" s="2"/>
      <c r="OA1564" s="2"/>
      <c r="OB1564" s="2"/>
      <c r="OC1564" s="2"/>
      <c r="OD1564" s="2"/>
      <c r="OE1564" s="2"/>
      <c r="OF1564" s="2"/>
      <c r="OG1564" s="2"/>
      <c r="OH1564" s="2"/>
      <c r="OI1564" s="2"/>
      <c r="OJ1564" s="2"/>
      <c r="OK1564" s="2"/>
      <c r="OL1564" s="2"/>
      <c r="OM1564" s="2"/>
      <c r="ON1564" s="2"/>
      <c r="OO1564" s="2"/>
      <c r="OP1564" s="2"/>
      <c r="OQ1564" s="2"/>
      <c r="OR1564" s="2"/>
      <c r="OS1564" s="2"/>
      <c r="OT1564" s="2"/>
      <c r="OU1564" s="2"/>
      <c r="OV1564" s="2"/>
      <c r="OW1564" s="2"/>
      <c r="OX1564" s="2"/>
      <c r="OY1564" s="2"/>
      <c r="OZ1564" s="2"/>
      <c r="PA1564" s="2"/>
      <c r="PB1564" s="2"/>
      <c r="PC1564" s="2"/>
      <c r="PD1564" s="2"/>
      <c r="PE1564" s="2"/>
      <c r="PF1564" s="2"/>
      <c r="PG1564" s="2"/>
      <c r="PH1564" s="2"/>
      <c r="PI1564" s="2"/>
      <c r="PJ1564" s="2"/>
      <c r="PK1564" s="2"/>
      <c r="PL1564" s="2"/>
      <c r="PM1564" s="2"/>
      <c r="PN1564" s="2"/>
      <c r="PO1564" s="2"/>
    </row>
    <row r="1565" spans="1:431" ht="98" hidden="1" x14ac:dyDescent="0.15">
      <c r="A1565" s="6" t="s">
        <v>2227</v>
      </c>
      <c r="B1565" s="3"/>
      <c r="C1565" s="6"/>
      <c r="D1565" s="6"/>
      <c r="E1565" s="3"/>
      <c r="F1565" s="6"/>
      <c r="G1565" s="6"/>
      <c r="H1565" s="6"/>
      <c r="I1565" s="3"/>
      <c r="J1565" s="6"/>
      <c r="K1565" s="3"/>
      <c r="L1565" s="3"/>
      <c r="M1565" s="3"/>
      <c r="N1565" s="6"/>
      <c r="O1565" s="3"/>
      <c r="P1565" s="6"/>
      <c r="Q1565" s="6"/>
      <c r="R1565" s="6"/>
      <c r="S1565" s="3"/>
      <c r="T1565" s="3"/>
      <c r="U1565" s="3"/>
      <c r="V1565" s="3"/>
      <c r="W1565" s="3"/>
      <c r="X1565" s="3"/>
      <c r="Y1565" s="6"/>
      <c r="Z1565" s="6"/>
      <c r="AA1565" s="6"/>
      <c r="AB1565" s="3"/>
      <c r="AC1565" s="6"/>
      <c r="AD1565" s="6"/>
      <c r="AE1565" s="3"/>
      <c r="AF1565" s="3"/>
      <c r="AG1565" s="6"/>
      <c r="AH1565" s="6"/>
      <c r="AI1565" s="3"/>
      <c r="AJ1565" s="3"/>
      <c r="AK1565" s="3"/>
      <c r="AL1565" s="3"/>
      <c r="AM1565" s="6"/>
      <c r="AN1565" s="3"/>
      <c r="AO1565" s="3"/>
      <c r="AP1565" s="3"/>
      <c r="AQ1565" s="3"/>
      <c r="AR1565" s="3"/>
      <c r="AS1565" s="3"/>
      <c r="AT1565" s="6"/>
      <c r="AU1565" s="6"/>
      <c r="AV1565" s="6"/>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v>1970</v>
      </c>
      <c r="BZ1565" s="3" t="s">
        <v>2504</v>
      </c>
      <c r="CA1565" s="3" t="s">
        <v>2430</v>
      </c>
      <c r="CB1565" s="3" t="s">
        <v>2516</v>
      </c>
      <c r="CC1565" s="3" t="s">
        <v>2383</v>
      </c>
      <c r="CD1565" s="3"/>
      <c r="CE1565" s="3"/>
      <c r="CF1565" s="7"/>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J1565" s="1"/>
      <c r="DK1565" s="1"/>
      <c r="DL1565" s="1"/>
      <c r="DM1565" s="1"/>
      <c r="DN1565" s="1"/>
      <c r="DO1565" s="1"/>
      <c r="DQ1565" s="1"/>
      <c r="DT1565" s="1"/>
      <c r="DW1565" s="1"/>
      <c r="DX1565" s="1"/>
      <c r="DY1565" s="1"/>
      <c r="DZ1565" s="1"/>
      <c r="EA1565" s="1"/>
      <c r="EB1565" s="1"/>
      <c r="EC1565" s="1"/>
      <c r="EF1565" s="1"/>
      <c r="ER1565" s="1"/>
      <c r="ET1565" s="1"/>
      <c r="FH1565" s="1"/>
      <c r="FI1565" s="1"/>
      <c r="LT1565" s="2"/>
      <c r="LU1565" s="2"/>
      <c r="LV1565" s="2"/>
      <c r="LW1565" s="2"/>
      <c r="LX1565" s="2"/>
      <c r="LY1565" s="2"/>
      <c r="LZ1565" s="2"/>
      <c r="MA1565" s="2"/>
      <c r="MB1565" s="2"/>
      <c r="MC1565" s="2"/>
      <c r="MD1565" s="2"/>
      <c r="ME1565" s="2"/>
      <c r="MF1565" s="2"/>
      <c r="MG1565" s="2"/>
      <c r="MH1565" s="2"/>
      <c r="MI1565" s="2"/>
      <c r="MJ1565" s="2"/>
      <c r="MK1565" s="2"/>
      <c r="ML1565" s="2"/>
      <c r="MM1565" s="2"/>
      <c r="MN1565" s="2"/>
      <c r="MO1565" s="2"/>
      <c r="MP1565" s="2"/>
      <c r="MQ1565" s="2"/>
      <c r="MR1565" s="2"/>
      <c r="MS1565" s="2"/>
      <c r="MT1565" s="2"/>
      <c r="MU1565" s="2"/>
      <c r="MV1565" s="2"/>
      <c r="MW1565" s="2"/>
      <c r="MX1565" s="2"/>
      <c r="MY1565" s="2"/>
      <c r="MZ1565" s="2"/>
      <c r="NA1565" s="2"/>
      <c r="NB1565" s="2"/>
      <c r="NC1565" s="2"/>
      <c r="ND1565" s="2"/>
      <c r="NE1565" s="2"/>
      <c r="NF1565" s="2"/>
      <c r="NG1565" s="2"/>
      <c r="NH1565" s="2"/>
      <c r="NI1565" s="2"/>
      <c r="NJ1565" s="2"/>
      <c r="NK1565" s="2"/>
      <c r="NL1565" s="2"/>
      <c r="NM1565" s="2"/>
      <c r="NN1565" s="2"/>
      <c r="NO1565" s="2"/>
      <c r="NP1565" s="2"/>
      <c r="NQ1565" s="2"/>
      <c r="NR1565" s="2"/>
      <c r="NS1565" s="2"/>
      <c r="NT1565" s="2"/>
      <c r="NU1565" s="2"/>
      <c r="NV1565" s="2"/>
      <c r="NW1565" s="2"/>
      <c r="NX1565" s="2"/>
      <c r="NY1565" s="2"/>
      <c r="NZ1565" s="2"/>
      <c r="OA1565" s="2"/>
      <c r="OB1565" s="2"/>
      <c r="OC1565" s="2"/>
      <c r="OD1565" s="2"/>
      <c r="OE1565" s="2"/>
      <c r="OF1565" s="2"/>
      <c r="OG1565" s="2"/>
      <c r="OH1565" s="2"/>
      <c r="OI1565" s="2"/>
      <c r="OJ1565" s="2"/>
      <c r="OK1565" s="2"/>
      <c r="OL1565" s="2"/>
      <c r="OM1565" s="2"/>
      <c r="ON1565" s="2"/>
      <c r="OO1565" s="2"/>
      <c r="OP1565" s="2"/>
      <c r="OQ1565" s="2"/>
      <c r="OR1565" s="2"/>
      <c r="OS1565" s="2"/>
      <c r="OT1565" s="2"/>
      <c r="OU1565" s="2"/>
      <c r="OV1565" s="2"/>
      <c r="OW1565" s="2"/>
      <c r="OX1565" s="2"/>
      <c r="OY1565" s="2"/>
      <c r="OZ1565" s="2"/>
      <c r="PA1565" s="2"/>
      <c r="PB1565" s="2"/>
      <c r="PC1565" s="2"/>
      <c r="PD1565" s="2"/>
      <c r="PE1565" s="2"/>
      <c r="PF1565" s="2"/>
      <c r="PG1565" s="2"/>
      <c r="PH1565" s="2"/>
      <c r="PI1565" s="2"/>
      <c r="PJ1565" s="2"/>
      <c r="PK1565" s="2"/>
      <c r="PL1565" s="2"/>
      <c r="PM1565" s="2"/>
      <c r="PN1565" s="2"/>
      <c r="PO1565" s="2"/>
    </row>
    <row r="1566" spans="1:431" ht="98" hidden="1" x14ac:dyDescent="0.15">
      <c r="A1566" s="6" t="s">
        <v>2228</v>
      </c>
      <c r="B1566" s="3"/>
      <c r="C1566" s="6"/>
      <c r="D1566" s="6"/>
      <c r="E1566" s="3"/>
      <c r="F1566" s="6"/>
      <c r="G1566" s="6"/>
      <c r="H1566" s="6"/>
      <c r="I1566" s="3"/>
      <c r="J1566" s="6"/>
      <c r="K1566" s="3"/>
      <c r="L1566" s="3"/>
      <c r="M1566" s="3"/>
      <c r="N1566" s="6"/>
      <c r="O1566" s="3"/>
      <c r="P1566" s="6"/>
      <c r="Q1566" s="6"/>
      <c r="R1566" s="6"/>
      <c r="S1566" s="3"/>
      <c r="T1566" s="3"/>
      <c r="U1566" s="3"/>
      <c r="V1566" s="3"/>
      <c r="W1566" s="3"/>
      <c r="X1566" s="3"/>
      <c r="Y1566" s="6"/>
      <c r="Z1566" s="6"/>
      <c r="AA1566" s="6"/>
      <c r="AB1566" s="3"/>
      <c r="AC1566" s="6"/>
      <c r="AD1566" s="6"/>
      <c r="AE1566" s="3"/>
      <c r="AF1566" s="3"/>
      <c r="AG1566" s="6"/>
      <c r="AH1566" s="6"/>
      <c r="AI1566" s="3"/>
      <c r="AJ1566" s="3"/>
      <c r="AK1566" s="3"/>
      <c r="AL1566" s="3"/>
      <c r="AM1566" s="6"/>
      <c r="AN1566" s="3"/>
      <c r="AO1566" s="3"/>
      <c r="AP1566" s="3"/>
      <c r="AQ1566" s="3"/>
      <c r="AR1566" s="3"/>
      <c r="AS1566" s="3"/>
      <c r="AT1566" s="6"/>
      <c r="AU1566" s="6"/>
      <c r="AV1566" s="6"/>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v>1970</v>
      </c>
      <c r="BZ1566" s="3" t="s">
        <v>2504</v>
      </c>
      <c r="CA1566" s="3" t="s">
        <v>2430</v>
      </c>
      <c r="CB1566" s="3" t="s">
        <v>2516</v>
      </c>
      <c r="CC1566" s="3" t="s">
        <v>2383</v>
      </c>
      <c r="CD1566" s="3"/>
      <c r="CE1566" s="3"/>
      <c r="CF1566" s="7"/>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J1566" s="1"/>
      <c r="DK1566" s="1"/>
      <c r="DL1566" s="1"/>
      <c r="DM1566" s="1"/>
      <c r="DN1566" s="1"/>
      <c r="DO1566" s="1"/>
      <c r="DQ1566" s="1"/>
      <c r="DT1566" s="1"/>
      <c r="DW1566" s="1"/>
      <c r="DX1566" s="1"/>
      <c r="DY1566" s="1"/>
      <c r="DZ1566" s="1"/>
      <c r="EA1566" s="1"/>
      <c r="EB1566" s="1"/>
      <c r="EC1566" s="1"/>
      <c r="EF1566" s="1"/>
      <c r="ER1566" s="1"/>
      <c r="ET1566" s="1"/>
      <c r="FH1566" s="1"/>
      <c r="FI1566" s="1"/>
      <c r="LT1566" s="2"/>
      <c r="LU1566" s="2"/>
      <c r="LV1566" s="2"/>
      <c r="LW1566" s="2"/>
      <c r="LX1566" s="2"/>
      <c r="LY1566" s="2"/>
      <c r="LZ1566" s="2"/>
      <c r="MA1566" s="2"/>
      <c r="MB1566" s="2"/>
      <c r="MC1566" s="2"/>
      <c r="MD1566" s="2"/>
      <c r="ME1566" s="2"/>
      <c r="MF1566" s="2"/>
      <c r="MG1566" s="2"/>
      <c r="MH1566" s="2"/>
      <c r="MI1566" s="2"/>
      <c r="MJ1566" s="2"/>
      <c r="MK1566" s="2"/>
      <c r="ML1566" s="2"/>
      <c r="MM1566" s="2"/>
      <c r="MN1566" s="2"/>
      <c r="MO1566" s="2"/>
      <c r="MP1566" s="2"/>
      <c r="MQ1566" s="2"/>
      <c r="MR1566" s="2"/>
      <c r="MS1566" s="2"/>
      <c r="MT1566" s="2"/>
      <c r="MU1566" s="2"/>
      <c r="MV1566" s="2"/>
      <c r="MW1566" s="2"/>
      <c r="MX1566" s="2"/>
      <c r="MY1566" s="2"/>
      <c r="MZ1566" s="2"/>
      <c r="NA1566" s="2"/>
      <c r="NB1566" s="2"/>
      <c r="NC1566" s="2"/>
      <c r="ND1566" s="2"/>
      <c r="NE1566" s="2"/>
      <c r="NF1566" s="2"/>
      <c r="NG1566" s="2"/>
      <c r="NH1566" s="2"/>
      <c r="NI1566" s="2"/>
      <c r="NJ1566" s="2"/>
      <c r="NK1566" s="2"/>
      <c r="NL1566" s="2"/>
      <c r="NM1566" s="2"/>
      <c r="NN1566" s="2"/>
      <c r="NO1566" s="2"/>
      <c r="NP1566" s="2"/>
      <c r="NQ1566" s="2"/>
      <c r="NR1566" s="2"/>
      <c r="NS1566" s="2"/>
      <c r="NT1566" s="2"/>
      <c r="NU1566" s="2"/>
      <c r="NV1566" s="2"/>
      <c r="NW1566" s="2"/>
      <c r="NX1566" s="2"/>
      <c r="NY1566" s="2"/>
      <c r="NZ1566" s="2"/>
      <c r="OA1566" s="2"/>
      <c r="OB1566" s="2"/>
      <c r="OC1566" s="2"/>
      <c r="OD1566" s="2"/>
      <c r="OE1566" s="2"/>
      <c r="OF1566" s="2"/>
      <c r="OG1566" s="2"/>
      <c r="OH1566" s="2"/>
      <c r="OI1566" s="2"/>
      <c r="OJ1566" s="2"/>
      <c r="OK1566" s="2"/>
      <c r="OL1566" s="2"/>
      <c r="OM1566" s="2"/>
      <c r="ON1566" s="2"/>
      <c r="OO1566" s="2"/>
      <c r="OP1566" s="2"/>
      <c r="OQ1566" s="2"/>
      <c r="OR1566" s="2"/>
      <c r="OS1566" s="2"/>
      <c r="OT1566" s="2"/>
      <c r="OU1566" s="2"/>
      <c r="OV1566" s="2"/>
      <c r="OW1566" s="2"/>
      <c r="OX1566" s="2"/>
      <c r="OY1566" s="2"/>
      <c r="OZ1566" s="2"/>
      <c r="PA1566" s="2"/>
      <c r="PB1566" s="2"/>
      <c r="PC1566" s="2"/>
      <c r="PD1566" s="2"/>
      <c r="PE1566" s="2"/>
      <c r="PF1566" s="2"/>
      <c r="PG1566" s="2"/>
      <c r="PH1566" s="2"/>
      <c r="PI1566" s="2"/>
      <c r="PJ1566" s="2"/>
      <c r="PK1566" s="2"/>
      <c r="PL1566" s="2"/>
      <c r="PM1566" s="2"/>
      <c r="PN1566" s="2"/>
      <c r="PO1566" s="2"/>
    </row>
    <row r="1567" spans="1:431" ht="126" hidden="1" x14ac:dyDescent="0.15">
      <c r="A1567" s="6" t="s">
        <v>114</v>
      </c>
      <c r="B1567" s="3"/>
      <c r="C1567" s="6"/>
      <c r="D1567" s="6"/>
      <c r="E1567" s="3"/>
      <c r="F1567" s="6"/>
      <c r="G1567" s="6"/>
      <c r="H1567" s="6"/>
      <c r="I1567" s="3"/>
      <c r="J1567" s="6"/>
      <c r="K1567" s="3"/>
      <c r="L1567" s="3"/>
      <c r="M1567" s="3"/>
      <c r="N1567" s="6"/>
      <c r="O1567" s="3"/>
      <c r="P1567" s="6"/>
      <c r="Q1567" s="6"/>
      <c r="R1567" s="6"/>
      <c r="S1567" s="3"/>
      <c r="T1567" s="3"/>
      <c r="U1567" s="3"/>
      <c r="V1567" s="3"/>
      <c r="W1567" s="3"/>
      <c r="X1567" s="3"/>
      <c r="Y1567" s="6"/>
      <c r="Z1567" s="6"/>
      <c r="AA1567" s="6"/>
      <c r="AB1567" s="3"/>
      <c r="AC1567" s="6"/>
      <c r="AD1567" s="6"/>
      <c r="AE1567" s="3"/>
      <c r="AF1567" s="3"/>
      <c r="AG1567" s="6"/>
      <c r="AH1567" s="6"/>
      <c r="AI1567" s="3"/>
      <c r="AJ1567" s="3"/>
      <c r="AK1567" s="3"/>
      <c r="AL1567" s="3"/>
      <c r="AM1567" s="6"/>
      <c r="AN1567" s="3"/>
      <c r="AO1567" s="3"/>
      <c r="AP1567" s="3"/>
      <c r="AQ1567" s="3"/>
      <c r="AR1567" s="3"/>
      <c r="AS1567" s="3"/>
      <c r="AT1567" s="6"/>
      <c r="AU1567" s="6"/>
      <c r="AV1567" s="6"/>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v>1971</v>
      </c>
      <c r="BZ1567" s="3" t="s">
        <v>2517</v>
      </c>
      <c r="CA1567" s="3" t="s">
        <v>2518</v>
      </c>
      <c r="CB1567" s="3" t="s">
        <v>2519</v>
      </c>
      <c r="CC1567" s="3" t="s">
        <v>2399</v>
      </c>
      <c r="CD1567" s="3"/>
      <c r="CE1567" s="3"/>
      <c r="CF1567" s="7"/>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J1567" s="1"/>
      <c r="DK1567" s="1"/>
      <c r="DL1567" s="1"/>
      <c r="DM1567" s="1"/>
      <c r="DN1567" s="1"/>
      <c r="DO1567" s="1"/>
      <c r="DQ1567" s="1"/>
      <c r="DT1567" s="1"/>
      <c r="DW1567" s="1"/>
      <c r="DX1567" s="1"/>
      <c r="DY1567" s="1"/>
      <c r="DZ1567" s="1"/>
      <c r="EA1567" s="1"/>
      <c r="EB1567" s="1"/>
      <c r="EC1567" s="1"/>
      <c r="EF1567" s="1"/>
      <c r="ER1567" s="1"/>
      <c r="ET1567" s="1"/>
      <c r="FH1567" s="1"/>
      <c r="FI1567" s="1"/>
      <c r="LT1567" s="2"/>
      <c r="LU1567" s="2"/>
      <c r="LV1567" s="2"/>
      <c r="LW1567" s="2"/>
      <c r="LX1567" s="2"/>
      <c r="LY1567" s="2"/>
      <c r="LZ1567" s="2"/>
      <c r="MA1567" s="2"/>
      <c r="MB1567" s="2"/>
      <c r="MC1567" s="2"/>
      <c r="MD1567" s="2"/>
      <c r="ME1567" s="2"/>
      <c r="MF1567" s="2"/>
      <c r="MG1567" s="2"/>
      <c r="MH1567" s="2"/>
      <c r="MI1567" s="2"/>
      <c r="MJ1567" s="2"/>
      <c r="MK1567" s="2"/>
      <c r="ML1567" s="2"/>
      <c r="MM1567" s="2"/>
      <c r="MN1567" s="2"/>
      <c r="MO1567" s="2"/>
      <c r="MP1567" s="2"/>
      <c r="MQ1567" s="2"/>
      <c r="MR1567" s="2"/>
      <c r="MS1567" s="2"/>
      <c r="MT1567" s="2"/>
      <c r="MU1567" s="2"/>
      <c r="MV1567" s="2"/>
      <c r="MW1567" s="2"/>
      <c r="MX1567" s="2"/>
      <c r="MY1567" s="2"/>
      <c r="MZ1567" s="2"/>
      <c r="NA1567" s="2"/>
      <c r="NB1567" s="2"/>
      <c r="NC1567" s="2"/>
      <c r="ND1567" s="2"/>
      <c r="NE1567" s="2"/>
      <c r="NF1567" s="2"/>
      <c r="NG1567" s="2"/>
      <c r="NH1567" s="2"/>
      <c r="NI1567" s="2"/>
      <c r="NJ1567" s="2"/>
      <c r="NK1567" s="2"/>
      <c r="NL1567" s="2"/>
      <c r="NM1567" s="2"/>
      <c r="NN1567" s="2"/>
      <c r="NO1567" s="2"/>
      <c r="NP1567" s="2"/>
      <c r="NQ1567" s="2"/>
      <c r="NR1567" s="2"/>
      <c r="NS1567" s="2"/>
      <c r="NT1567" s="2"/>
      <c r="NU1567" s="2"/>
      <c r="NV1567" s="2"/>
      <c r="NW1567" s="2"/>
      <c r="NX1567" s="2"/>
      <c r="NY1567" s="2"/>
      <c r="NZ1567" s="2"/>
      <c r="OA1567" s="2"/>
      <c r="OB1567" s="2"/>
      <c r="OC1567" s="2"/>
      <c r="OD1567" s="2"/>
      <c r="OE1567" s="2"/>
      <c r="OF1567" s="2"/>
      <c r="OG1567" s="2"/>
      <c r="OH1567" s="2"/>
      <c r="OI1567" s="2"/>
      <c r="OJ1567" s="2"/>
      <c r="OK1567" s="2"/>
      <c r="OL1567" s="2"/>
      <c r="OM1567" s="2"/>
      <c r="ON1567" s="2"/>
      <c r="OO1567" s="2"/>
      <c r="OP1567" s="2"/>
      <c r="OQ1567" s="2"/>
      <c r="OR1567" s="2"/>
      <c r="OS1567" s="2"/>
      <c r="OT1567" s="2"/>
      <c r="OU1567" s="2"/>
      <c r="OV1567" s="2"/>
      <c r="OW1567" s="2"/>
      <c r="OX1567" s="2"/>
      <c r="OY1567" s="2"/>
      <c r="OZ1567" s="2"/>
      <c r="PA1567" s="2"/>
      <c r="PB1567" s="2"/>
      <c r="PC1567" s="2"/>
      <c r="PD1567" s="2"/>
      <c r="PE1567" s="2"/>
      <c r="PF1567" s="2"/>
      <c r="PG1567" s="2"/>
      <c r="PH1567" s="2"/>
      <c r="PI1567" s="2"/>
      <c r="PJ1567" s="2"/>
      <c r="PK1567" s="2"/>
      <c r="PL1567" s="2"/>
      <c r="PM1567" s="2"/>
      <c r="PN1567" s="2"/>
      <c r="PO1567" s="2"/>
    </row>
    <row r="1568" spans="1:431" ht="126" hidden="1" x14ac:dyDescent="0.15">
      <c r="A1568" s="6" t="s">
        <v>136</v>
      </c>
      <c r="B1568" s="3"/>
      <c r="C1568" s="6"/>
      <c r="D1568" s="6"/>
      <c r="E1568" s="3"/>
      <c r="F1568" s="6"/>
      <c r="G1568" s="6"/>
      <c r="H1568" s="6"/>
      <c r="I1568" s="3"/>
      <c r="J1568" s="6"/>
      <c r="K1568" s="3"/>
      <c r="L1568" s="3"/>
      <c r="M1568" s="3"/>
      <c r="N1568" s="6"/>
      <c r="O1568" s="3"/>
      <c r="P1568" s="6"/>
      <c r="Q1568" s="6"/>
      <c r="R1568" s="6"/>
      <c r="S1568" s="3"/>
      <c r="T1568" s="3"/>
      <c r="U1568" s="3"/>
      <c r="V1568" s="3"/>
      <c r="W1568" s="3"/>
      <c r="X1568" s="3"/>
      <c r="Y1568" s="6"/>
      <c r="Z1568" s="6"/>
      <c r="AA1568" s="6"/>
      <c r="AB1568" s="3"/>
      <c r="AC1568" s="6"/>
      <c r="AD1568" s="6"/>
      <c r="AE1568" s="3"/>
      <c r="AF1568" s="3"/>
      <c r="AG1568" s="6"/>
      <c r="AH1568" s="6"/>
      <c r="AI1568" s="3"/>
      <c r="AJ1568" s="3"/>
      <c r="AK1568" s="3"/>
      <c r="AL1568" s="3"/>
      <c r="AM1568" s="6"/>
      <c r="AN1568" s="3"/>
      <c r="AO1568" s="3"/>
      <c r="AP1568" s="3"/>
      <c r="AQ1568" s="3"/>
      <c r="AR1568" s="3"/>
      <c r="AS1568" s="3"/>
      <c r="AT1568" s="6"/>
      <c r="AU1568" s="6"/>
      <c r="AV1568" s="6"/>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v>1971</v>
      </c>
      <c r="BZ1568" s="3" t="s">
        <v>2517</v>
      </c>
      <c r="CA1568" s="3" t="s">
        <v>2518</v>
      </c>
      <c r="CB1568" s="3" t="s">
        <v>2519</v>
      </c>
      <c r="CC1568" s="3" t="s">
        <v>2399</v>
      </c>
      <c r="CD1568" s="3"/>
      <c r="CE1568" s="3"/>
      <c r="CF1568" s="7"/>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J1568" s="1"/>
      <c r="DK1568" s="1"/>
      <c r="DL1568" s="1"/>
      <c r="DM1568" s="1"/>
      <c r="DN1568" s="1"/>
      <c r="DO1568" s="1"/>
      <c r="DQ1568" s="1"/>
      <c r="DT1568" s="1"/>
      <c r="DW1568" s="1"/>
      <c r="DX1568" s="1"/>
      <c r="DY1568" s="1"/>
      <c r="DZ1568" s="1"/>
      <c r="EA1568" s="1"/>
      <c r="EB1568" s="1"/>
      <c r="EC1568" s="1"/>
      <c r="EF1568" s="1"/>
      <c r="ER1568" s="1"/>
      <c r="ET1568" s="1"/>
      <c r="FH1568" s="1"/>
      <c r="FI1568" s="1"/>
      <c r="LT1568" s="2"/>
      <c r="LU1568" s="2"/>
      <c r="LV1568" s="2"/>
      <c r="LW1568" s="2"/>
      <c r="LX1568" s="2"/>
      <c r="LY1568" s="2"/>
      <c r="LZ1568" s="2"/>
      <c r="MA1568" s="2"/>
      <c r="MB1568" s="2"/>
      <c r="MC1568" s="2"/>
      <c r="MD1568" s="2"/>
      <c r="ME1568" s="2"/>
      <c r="MF1568" s="2"/>
      <c r="MG1568" s="2"/>
      <c r="MH1568" s="2"/>
      <c r="MI1568" s="2"/>
      <c r="MJ1568" s="2"/>
      <c r="MK1568" s="2"/>
      <c r="ML1568" s="2"/>
      <c r="MM1568" s="2"/>
      <c r="MN1568" s="2"/>
      <c r="MO1568" s="2"/>
      <c r="MP1568" s="2"/>
      <c r="MQ1568" s="2"/>
      <c r="MR1568" s="2"/>
      <c r="MS1568" s="2"/>
      <c r="MT1568" s="2"/>
      <c r="MU1568" s="2"/>
      <c r="MV1568" s="2"/>
      <c r="MW1568" s="2"/>
      <c r="MX1568" s="2"/>
      <c r="MY1568" s="2"/>
      <c r="MZ1568" s="2"/>
      <c r="NA1568" s="2"/>
      <c r="NB1568" s="2"/>
      <c r="NC1568" s="2"/>
      <c r="ND1568" s="2"/>
      <c r="NE1568" s="2"/>
      <c r="NF1568" s="2"/>
      <c r="NG1568" s="2"/>
      <c r="NH1568" s="2"/>
      <c r="NI1568" s="2"/>
      <c r="NJ1568" s="2"/>
      <c r="NK1568" s="2"/>
      <c r="NL1568" s="2"/>
      <c r="NM1568" s="2"/>
      <c r="NN1568" s="2"/>
      <c r="NO1568" s="2"/>
      <c r="NP1568" s="2"/>
      <c r="NQ1568" s="2"/>
      <c r="NR1568" s="2"/>
      <c r="NS1568" s="2"/>
      <c r="NT1568" s="2"/>
      <c r="NU1568" s="2"/>
      <c r="NV1568" s="2"/>
      <c r="NW1568" s="2"/>
      <c r="NX1568" s="2"/>
      <c r="NY1568" s="2"/>
      <c r="NZ1568" s="2"/>
      <c r="OA1568" s="2"/>
      <c r="OB1568" s="2"/>
      <c r="OC1568" s="2"/>
      <c r="OD1568" s="2"/>
      <c r="OE1568" s="2"/>
      <c r="OF1568" s="2"/>
      <c r="OG1568" s="2"/>
      <c r="OH1568" s="2"/>
      <c r="OI1568" s="2"/>
      <c r="OJ1568" s="2"/>
      <c r="OK1568" s="2"/>
      <c r="OL1568" s="2"/>
      <c r="OM1568" s="2"/>
      <c r="ON1568" s="2"/>
      <c r="OO1568" s="2"/>
      <c r="OP1568" s="2"/>
      <c r="OQ1568" s="2"/>
      <c r="OR1568" s="2"/>
      <c r="OS1568" s="2"/>
      <c r="OT1568" s="2"/>
      <c r="OU1568" s="2"/>
      <c r="OV1568" s="2"/>
      <c r="OW1568" s="2"/>
      <c r="OX1568" s="2"/>
      <c r="OY1568" s="2"/>
      <c r="OZ1568" s="2"/>
      <c r="PA1568" s="2"/>
      <c r="PB1568" s="2"/>
      <c r="PC1568" s="2"/>
      <c r="PD1568" s="2"/>
      <c r="PE1568" s="2"/>
      <c r="PF1568" s="2"/>
      <c r="PG1568" s="2"/>
      <c r="PH1568" s="2"/>
      <c r="PI1568" s="2"/>
      <c r="PJ1568" s="2"/>
      <c r="PK1568" s="2"/>
      <c r="PL1568" s="2"/>
      <c r="PM1568" s="2"/>
      <c r="PN1568" s="2"/>
      <c r="PO1568" s="2"/>
    </row>
    <row r="1569" spans="1:431" ht="126" hidden="1" x14ac:dyDescent="0.15">
      <c r="A1569" s="6" t="s">
        <v>159</v>
      </c>
      <c r="B1569" s="3"/>
      <c r="C1569" s="6"/>
      <c r="D1569" s="6"/>
      <c r="E1569" s="3"/>
      <c r="F1569" s="6"/>
      <c r="G1569" s="6"/>
      <c r="H1569" s="6"/>
      <c r="I1569" s="3"/>
      <c r="J1569" s="6"/>
      <c r="K1569" s="3"/>
      <c r="L1569" s="3"/>
      <c r="M1569" s="3"/>
      <c r="N1569" s="6"/>
      <c r="O1569" s="3"/>
      <c r="P1569" s="6"/>
      <c r="Q1569" s="6"/>
      <c r="R1569" s="6"/>
      <c r="S1569" s="3"/>
      <c r="T1569" s="3"/>
      <c r="U1569" s="3"/>
      <c r="V1569" s="3"/>
      <c r="W1569" s="3"/>
      <c r="X1569" s="3"/>
      <c r="Y1569" s="6"/>
      <c r="Z1569" s="6"/>
      <c r="AA1569" s="6"/>
      <c r="AB1569" s="3"/>
      <c r="AC1569" s="6"/>
      <c r="AD1569" s="6"/>
      <c r="AE1569" s="3"/>
      <c r="AF1569" s="3"/>
      <c r="AG1569" s="6"/>
      <c r="AH1569" s="6"/>
      <c r="AI1569" s="3"/>
      <c r="AJ1569" s="3"/>
      <c r="AK1569" s="3"/>
      <c r="AL1569" s="3"/>
      <c r="AM1569" s="6"/>
      <c r="AN1569" s="3"/>
      <c r="AO1569" s="3"/>
      <c r="AP1569" s="3"/>
      <c r="AQ1569" s="3"/>
      <c r="AR1569" s="3"/>
      <c r="AS1569" s="3"/>
      <c r="AT1569" s="6"/>
      <c r="AU1569" s="6"/>
      <c r="AV1569" s="6"/>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v>1971</v>
      </c>
      <c r="BZ1569" s="3" t="s">
        <v>2517</v>
      </c>
      <c r="CA1569" s="3" t="s">
        <v>2518</v>
      </c>
      <c r="CB1569" s="3" t="s">
        <v>2519</v>
      </c>
      <c r="CC1569" s="3" t="s">
        <v>2399</v>
      </c>
      <c r="CD1569" s="3"/>
      <c r="CE1569" s="3"/>
      <c r="CF1569" s="7"/>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J1569" s="1"/>
      <c r="DK1569" s="1"/>
      <c r="DL1569" s="1"/>
      <c r="DM1569" s="1"/>
      <c r="DN1569" s="1"/>
      <c r="DO1569" s="1"/>
      <c r="DQ1569" s="1"/>
      <c r="DT1569" s="1"/>
      <c r="DW1569" s="1"/>
      <c r="DX1569" s="1"/>
      <c r="DY1569" s="1"/>
      <c r="DZ1569" s="1"/>
      <c r="EA1569" s="1"/>
      <c r="EB1569" s="1"/>
      <c r="EC1569" s="1"/>
      <c r="EF1569" s="1"/>
      <c r="ER1569" s="1"/>
      <c r="ET1569" s="1"/>
      <c r="FH1569" s="1"/>
      <c r="FI1569" s="1"/>
      <c r="LT1569" s="2"/>
      <c r="LU1569" s="2"/>
      <c r="LV1569" s="2"/>
      <c r="LW1569" s="2"/>
      <c r="LX1569" s="2"/>
      <c r="LY1569" s="2"/>
      <c r="LZ1569" s="2"/>
      <c r="MA1569" s="2"/>
      <c r="MB1569" s="2"/>
      <c r="MC1569" s="2"/>
      <c r="MD1569" s="2"/>
      <c r="ME1569" s="2"/>
      <c r="MF1569" s="2"/>
      <c r="MG1569" s="2"/>
      <c r="MH1569" s="2"/>
      <c r="MI1569" s="2"/>
      <c r="MJ1569" s="2"/>
      <c r="MK1569" s="2"/>
      <c r="ML1569" s="2"/>
      <c r="MM1569" s="2"/>
      <c r="MN1569" s="2"/>
      <c r="MO1569" s="2"/>
      <c r="MP1569" s="2"/>
      <c r="MQ1569" s="2"/>
      <c r="MR1569" s="2"/>
      <c r="MS1569" s="2"/>
      <c r="MT1569" s="2"/>
      <c r="MU1569" s="2"/>
      <c r="MV1569" s="2"/>
      <c r="MW1569" s="2"/>
      <c r="MX1569" s="2"/>
      <c r="MY1569" s="2"/>
      <c r="MZ1569" s="2"/>
      <c r="NA1569" s="2"/>
      <c r="NB1569" s="2"/>
      <c r="NC1569" s="2"/>
      <c r="ND1569" s="2"/>
      <c r="NE1569" s="2"/>
      <c r="NF1569" s="2"/>
      <c r="NG1569" s="2"/>
      <c r="NH1569" s="2"/>
      <c r="NI1569" s="2"/>
      <c r="NJ1569" s="2"/>
      <c r="NK1569" s="2"/>
      <c r="NL1569" s="2"/>
      <c r="NM1569" s="2"/>
      <c r="NN1569" s="2"/>
      <c r="NO1569" s="2"/>
      <c r="NP1569" s="2"/>
      <c r="NQ1569" s="2"/>
      <c r="NR1569" s="2"/>
      <c r="NS1569" s="2"/>
      <c r="NT1569" s="2"/>
      <c r="NU1569" s="2"/>
      <c r="NV1569" s="2"/>
      <c r="NW1569" s="2"/>
      <c r="NX1569" s="2"/>
      <c r="NY1569" s="2"/>
      <c r="NZ1569" s="2"/>
      <c r="OA1569" s="2"/>
      <c r="OB1569" s="2"/>
      <c r="OC1569" s="2"/>
      <c r="OD1569" s="2"/>
      <c r="OE1569" s="2"/>
      <c r="OF1569" s="2"/>
      <c r="OG1569" s="2"/>
      <c r="OH1569" s="2"/>
      <c r="OI1569" s="2"/>
      <c r="OJ1569" s="2"/>
      <c r="OK1569" s="2"/>
      <c r="OL1569" s="2"/>
      <c r="OM1569" s="2"/>
      <c r="ON1569" s="2"/>
      <c r="OO1569" s="2"/>
      <c r="OP1569" s="2"/>
      <c r="OQ1569" s="2"/>
      <c r="OR1569" s="2"/>
      <c r="OS1569" s="2"/>
      <c r="OT1569" s="2"/>
      <c r="OU1569" s="2"/>
      <c r="OV1569" s="2"/>
      <c r="OW1569" s="2"/>
      <c r="OX1569" s="2"/>
      <c r="OY1569" s="2"/>
      <c r="OZ1569" s="2"/>
      <c r="PA1569" s="2"/>
      <c r="PB1569" s="2"/>
      <c r="PC1569" s="2"/>
      <c r="PD1569" s="2"/>
      <c r="PE1569" s="2"/>
      <c r="PF1569" s="2"/>
      <c r="PG1569" s="2"/>
      <c r="PH1569" s="2"/>
      <c r="PI1569" s="2"/>
      <c r="PJ1569" s="2"/>
      <c r="PK1569" s="2"/>
      <c r="PL1569" s="2"/>
      <c r="PM1569" s="2"/>
      <c r="PN1569" s="2"/>
      <c r="PO1569" s="2"/>
    </row>
    <row r="1570" spans="1:431" ht="126" hidden="1" x14ac:dyDescent="0.15">
      <c r="A1570" s="6" t="s">
        <v>182</v>
      </c>
      <c r="B1570" s="3"/>
      <c r="C1570" s="6"/>
      <c r="D1570" s="6"/>
      <c r="E1570" s="3"/>
      <c r="F1570" s="6"/>
      <c r="G1570" s="6"/>
      <c r="H1570" s="6"/>
      <c r="I1570" s="3"/>
      <c r="J1570" s="6"/>
      <c r="K1570" s="3"/>
      <c r="L1570" s="3"/>
      <c r="M1570" s="3"/>
      <c r="N1570" s="6"/>
      <c r="O1570" s="3"/>
      <c r="P1570" s="6"/>
      <c r="Q1570" s="6"/>
      <c r="R1570" s="6"/>
      <c r="S1570" s="3"/>
      <c r="T1570" s="3"/>
      <c r="U1570" s="3"/>
      <c r="V1570" s="3"/>
      <c r="W1570" s="3"/>
      <c r="X1570" s="3"/>
      <c r="Y1570" s="6"/>
      <c r="Z1570" s="6"/>
      <c r="AA1570" s="6"/>
      <c r="AB1570" s="3"/>
      <c r="AC1570" s="6"/>
      <c r="AD1570" s="6"/>
      <c r="AE1570" s="3"/>
      <c r="AF1570" s="3"/>
      <c r="AG1570" s="6"/>
      <c r="AH1570" s="6"/>
      <c r="AI1570" s="3"/>
      <c r="AJ1570" s="3"/>
      <c r="AK1570" s="3"/>
      <c r="AL1570" s="3"/>
      <c r="AM1570" s="6"/>
      <c r="AN1570" s="3"/>
      <c r="AO1570" s="3"/>
      <c r="AP1570" s="3"/>
      <c r="AQ1570" s="3"/>
      <c r="AR1570" s="3"/>
      <c r="AS1570" s="3"/>
      <c r="AT1570" s="6"/>
      <c r="AU1570" s="6"/>
      <c r="AV1570" s="6"/>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v>1971</v>
      </c>
      <c r="BZ1570" s="3" t="s">
        <v>2517</v>
      </c>
      <c r="CA1570" s="3" t="s">
        <v>2518</v>
      </c>
      <c r="CB1570" s="3" t="s">
        <v>2519</v>
      </c>
      <c r="CC1570" s="3" t="s">
        <v>2399</v>
      </c>
      <c r="CD1570" s="3"/>
      <c r="CE1570" s="3"/>
      <c r="CF1570" s="7"/>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J1570" s="1"/>
      <c r="DK1570" s="1"/>
      <c r="DL1570" s="1"/>
      <c r="DM1570" s="1"/>
      <c r="DN1570" s="1"/>
      <c r="DO1570" s="1"/>
      <c r="DQ1570" s="1"/>
      <c r="DT1570" s="1"/>
      <c r="DW1570" s="1"/>
      <c r="DX1570" s="1"/>
      <c r="DY1570" s="1"/>
      <c r="DZ1570" s="1"/>
      <c r="EA1570" s="1"/>
      <c r="EB1570" s="1"/>
      <c r="EC1570" s="1"/>
      <c r="EF1570" s="1"/>
      <c r="ER1570" s="1"/>
      <c r="ET1570" s="1"/>
      <c r="FH1570" s="1"/>
      <c r="FI1570" s="1"/>
      <c r="LT1570" s="2"/>
      <c r="LU1570" s="2"/>
      <c r="LV1570" s="2"/>
      <c r="LW1570" s="2"/>
      <c r="LX1570" s="2"/>
      <c r="LY1570" s="2"/>
      <c r="LZ1570" s="2"/>
      <c r="MA1570" s="2"/>
      <c r="MB1570" s="2"/>
      <c r="MC1570" s="2"/>
      <c r="MD1570" s="2"/>
      <c r="ME1570" s="2"/>
      <c r="MF1570" s="2"/>
      <c r="MG1570" s="2"/>
      <c r="MH1570" s="2"/>
      <c r="MI1570" s="2"/>
      <c r="MJ1570" s="2"/>
      <c r="MK1570" s="2"/>
      <c r="ML1570" s="2"/>
      <c r="MM1570" s="2"/>
      <c r="MN1570" s="2"/>
      <c r="MO1570" s="2"/>
      <c r="MP1570" s="2"/>
      <c r="MQ1570" s="2"/>
      <c r="MR1570" s="2"/>
      <c r="MS1570" s="2"/>
      <c r="MT1570" s="2"/>
      <c r="MU1570" s="2"/>
      <c r="MV1570" s="2"/>
      <c r="MW1570" s="2"/>
      <c r="MX1570" s="2"/>
      <c r="MY1570" s="2"/>
      <c r="MZ1570" s="2"/>
      <c r="NA1570" s="2"/>
      <c r="NB1570" s="2"/>
      <c r="NC1570" s="2"/>
      <c r="ND1570" s="2"/>
      <c r="NE1570" s="2"/>
      <c r="NF1570" s="2"/>
      <c r="NG1570" s="2"/>
      <c r="NH1570" s="2"/>
      <c r="NI1570" s="2"/>
      <c r="NJ1570" s="2"/>
      <c r="NK1570" s="2"/>
      <c r="NL1570" s="2"/>
      <c r="NM1570" s="2"/>
      <c r="NN1570" s="2"/>
      <c r="NO1570" s="2"/>
      <c r="NP1570" s="2"/>
      <c r="NQ1570" s="2"/>
      <c r="NR1570" s="2"/>
      <c r="NS1570" s="2"/>
      <c r="NT1570" s="2"/>
      <c r="NU1570" s="2"/>
      <c r="NV1570" s="2"/>
      <c r="NW1570" s="2"/>
      <c r="NX1570" s="2"/>
      <c r="NY1570" s="2"/>
      <c r="NZ1570" s="2"/>
      <c r="OA1570" s="2"/>
      <c r="OB1570" s="2"/>
      <c r="OC1570" s="2"/>
      <c r="OD1570" s="2"/>
      <c r="OE1570" s="2"/>
      <c r="OF1570" s="2"/>
      <c r="OG1570" s="2"/>
      <c r="OH1570" s="2"/>
      <c r="OI1570" s="2"/>
      <c r="OJ1570" s="2"/>
      <c r="OK1570" s="2"/>
      <c r="OL1570" s="2"/>
      <c r="OM1570" s="2"/>
      <c r="ON1570" s="2"/>
      <c r="OO1570" s="2"/>
      <c r="OP1570" s="2"/>
      <c r="OQ1570" s="2"/>
      <c r="OR1570" s="2"/>
      <c r="OS1570" s="2"/>
      <c r="OT1570" s="2"/>
      <c r="OU1570" s="2"/>
      <c r="OV1570" s="2"/>
      <c r="OW1570" s="2"/>
      <c r="OX1570" s="2"/>
      <c r="OY1570" s="2"/>
      <c r="OZ1570" s="2"/>
      <c r="PA1570" s="2"/>
      <c r="PB1570" s="2"/>
      <c r="PC1570" s="2"/>
      <c r="PD1570" s="2"/>
      <c r="PE1570" s="2"/>
      <c r="PF1570" s="2"/>
      <c r="PG1570" s="2"/>
      <c r="PH1570" s="2"/>
      <c r="PI1570" s="2"/>
      <c r="PJ1570" s="2"/>
      <c r="PK1570" s="2"/>
      <c r="PL1570" s="2"/>
      <c r="PM1570" s="2"/>
      <c r="PN1570" s="2"/>
      <c r="PO1570" s="2"/>
    </row>
    <row r="1571" spans="1:431" ht="126" hidden="1" x14ac:dyDescent="0.15">
      <c r="A1571" s="6" t="s">
        <v>203</v>
      </c>
      <c r="B1571" s="3"/>
      <c r="C1571" s="6"/>
      <c r="D1571" s="6"/>
      <c r="E1571" s="3"/>
      <c r="F1571" s="6"/>
      <c r="G1571" s="6"/>
      <c r="H1571" s="6"/>
      <c r="I1571" s="3"/>
      <c r="J1571" s="6"/>
      <c r="K1571" s="3"/>
      <c r="L1571" s="3"/>
      <c r="M1571" s="3"/>
      <c r="N1571" s="6"/>
      <c r="O1571" s="3"/>
      <c r="P1571" s="6"/>
      <c r="Q1571" s="6"/>
      <c r="R1571" s="6"/>
      <c r="S1571" s="3"/>
      <c r="T1571" s="3"/>
      <c r="U1571" s="3"/>
      <c r="V1571" s="3"/>
      <c r="W1571" s="3"/>
      <c r="X1571" s="3"/>
      <c r="Y1571" s="6"/>
      <c r="Z1571" s="6"/>
      <c r="AA1571" s="6"/>
      <c r="AB1571" s="3"/>
      <c r="AC1571" s="6"/>
      <c r="AD1571" s="6"/>
      <c r="AE1571" s="3"/>
      <c r="AF1571" s="3"/>
      <c r="AG1571" s="6"/>
      <c r="AH1571" s="6"/>
      <c r="AI1571" s="3"/>
      <c r="AJ1571" s="3"/>
      <c r="AK1571" s="3"/>
      <c r="AL1571" s="3"/>
      <c r="AM1571" s="6"/>
      <c r="AN1571" s="3"/>
      <c r="AO1571" s="3"/>
      <c r="AP1571" s="3"/>
      <c r="AQ1571" s="3"/>
      <c r="AR1571" s="3"/>
      <c r="AS1571" s="3"/>
      <c r="AT1571" s="6"/>
      <c r="AU1571" s="6"/>
      <c r="AV1571" s="6"/>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v>1971</v>
      </c>
      <c r="BZ1571" s="3" t="s">
        <v>2517</v>
      </c>
      <c r="CA1571" s="3" t="s">
        <v>2518</v>
      </c>
      <c r="CB1571" s="3" t="s">
        <v>2519</v>
      </c>
      <c r="CC1571" s="3" t="s">
        <v>2399</v>
      </c>
      <c r="CD1571" s="3"/>
      <c r="CE1571" s="3"/>
      <c r="CF1571" s="7"/>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J1571" s="1"/>
      <c r="DK1571" s="1"/>
      <c r="DL1571" s="1"/>
      <c r="DM1571" s="1"/>
      <c r="DN1571" s="1"/>
      <c r="DO1571" s="1"/>
      <c r="DQ1571" s="1"/>
      <c r="DT1571" s="1"/>
      <c r="DW1571" s="1"/>
      <c r="DX1571" s="1"/>
      <c r="DY1571" s="1"/>
      <c r="DZ1571" s="1"/>
      <c r="EA1571" s="1"/>
      <c r="EB1571" s="1"/>
      <c r="EC1571" s="1"/>
      <c r="EF1571" s="1"/>
      <c r="ER1571" s="1"/>
      <c r="ET1571" s="1"/>
      <c r="FH1571" s="1"/>
      <c r="FI1571" s="1"/>
      <c r="LT1571" s="2"/>
      <c r="LU1571" s="2"/>
      <c r="LV1571" s="2"/>
      <c r="LW1571" s="2"/>
      <c r="LX1571" s="2"/>
      <c r="LY1571" s="2"/>
      <c r="LZ1571" s="2"/>
      <c r="MA1571" s="2"/>
      <c r="MB1571" s="2"/>
      <c r="MC1571" s="2"/>
      <c r="MD1571" s="2"/>
      <c r="ME1571" s="2"/>
      <c r="MF1571" s="2"/>
      <c r="MG1571" s="2"/>
      <c r="MH1571" s="2"/>
      <c r="MI1571" s="2"/>
      <c r="MJ1571" s="2"/>
      <c r="MK1571" s="2"/>
      <c r="ML1571" s="2"/>
      <c r="MM1571" s="2"/>
      <c r="MN1571" s="2"/>
      <c r="MO1571" s="2"/>
      <c r="MP1571" s="2"/>
      <c r="MQ1571" s="2"/>
      <c r="MR1571" s="2"/>
      <c r="MS1571" s="2"/>
      <c r="MT1571" s="2"/>
      <c r="MU1571" s="2"/>
      <c r="MV1571" s="2"/>
      <c r="MW1571" s="2"/>
      <c r="MX1571" s="2"/>
      <c r="MY1571" s="2"/>
      <c r="MZ1571" s="2"/>
      <c r="NA1571" s="2"/>
      <c r="NB1571" s="2"/>
      <c r="NC1571" s="2"/>
      <c r="ND1571" s="2"/>
      <c r="NE1571" s="2"/>
      <c r="NF1571" s="2"/>
      <c r="NG1571" s="2"/>
      <c r="NH1571" s="2"/>
      <c r="NI1571" s="2"/>
      <c r="NJ1571" s="2"/>
      <c r="NK1571" s="2"/>
      <c r="NL1571" s="2"/>
      <c r="NM1571" s="2"/>
      <c r="NN1571" s="2"/>
      <c r="NO1571" s="2"/>
      <c r="NP1571" s="2"/>
      <c r="NQ1571" s="2"/>
      <c r="NR1571" s="2"/>
      <c r="NS1571" s="2"/>
      <c r="NT1571" s="2"/>
      <c r="NU1571" s="2"/>
      <c r="NV1571" s="2"/>
      <c r="NW1571" s="2"/>
      <c r="NX1571" s="2"/>
      <c r="NY1571" s="2"/>
      <c r="NZ1571" s="2"/>
      <c r="OA1571" s="2"/>
      <c r="OB1571" s="2"/>
      <c r="OC1571" s="2"/>
      <c r="OD1571" s="2"/>
      <c r="OE1571" s="2"/>
      <c r="OF1571" s="2"/>
      <c r="OG1571" s="2"/>
      <c r="OH1571" s="2"/>
      <c r="OI1571" s="2"/>
      <c r="OJ1571" s="2"/>
      <c r="OK1571" s="2"/>
      <c r="OL1571" s="2"/>
      <c r="OM1571" s="2"/>
      <c r="ON1571" s="2"/>
      <c r="OO1571" s="2"/>
      <c r="OP1571" s="2"/>
      <c r="OQ1571" s="2"/>
      <c r="OR1571" s="2"/>
      <c r="OS1571" s="2"/>
      <c r="OT1571" s="2"/>
      <c r="OU1571" s="2"/>
      <c r="OV1571" s="2"/>
      <c r="OW1571" s="2"/>
      <c r="OX1571" s="2"/>
      <c r="OY1571" s="2"/>
      <c r="OZ1571" s="2"/>
      <c r="PA1571" s="2"/>
      <c r="PB1571" s="2"/>
      <c r="PC1571" s="2"/>
      <c r="PD1571" s="2"/>
      <c r="PE1571" s="2"/>
      <c r="PF1571" s="2"/>
      <c r="PG1571" s="2"/>
      <c r="PH1571" s="2"/>
      <c r="PI1571" s="2"/>
      <c r="PJ1571" s="2"/>
      <c r="PK1571" s="2"/>
      <c r="PL1571" s="2"/>
      <c r="PM1571" s="2"/>
      <c r="PN1571" s="2"/>
      <c r="PO1571" s="2"/>
    </row>
    <row r="1572" spans="1:431" ht="126" hidden="1" x14ac:dyDescent="0.15">
      <c r="A1572" s="6" t="s">
        <v>225</v>
      </c>
      <c r="B1572" s="3"/>
      <c r="C1572" s="6"/>
      <c r="D1572" s="6"/>
      <c r="E1572" s="3"/>
      <c r="F1572" s="6"/>
      <c r="G1572" s="6"/>
      <c r="H1572" s="6"/>
      <c r="I1572" s="3"/>
      <c r="J1572" s="6"/>
      <c r="K1572" s="3"/>
      <c r="L1572" s="3"/>
      <c r="M1572" s="3"/>
      <c r="N1572" s="6"/>
      <c r="O1572" s="3"/>
      <c r="P1572" s="6"/>
      <c r="Q1572" s="6"/>
      <c r="R1572" s="6"/>
      <c r="S1572" s="3"/>
      <c r="T1572" s="3"/>
      <c r="U1572" s="3"/>
      <c r="V1572" s="3"/>
      <c r="W1572" s="3"/>
      <c r="X1572" s="3"/>
      <c r="Y1572" s="6"/>
      <c r="Z1572" s="6"/>
      <c r="AA1572" s="6"/>
      <c r="AB1572" s="3"/>
      <c r="AC1572" s="6"/>
      <c r="AD1572" s="6"/>
      <c r="AE1572" s="3"/>
      <c r="AF1572" s="3"/>
      <c r="AG1572" s="6"/>
      <c r="AH1572" s="6"/>
      <c r="AI1572" s="3"/>
      <c r="AJ1572" s="3"/>
      <c r="AK1572" s="3"/>
      <c r="AL1572" s="3"/>
      <c r="AM1572" s="6"/>
      <c r="AN1572" s="3"/>
      <c r="AO1572" s="3"/>
      <c r="AP1572" s="3"/>
      <c r="AQ1572" s="3"/>
      <c r="AR1572" s="3"/>
      <c r="AS1572" s="3"/>
      <c r="AT1572" s="6"/>
      <c r="AU1572" s="6"/>
      <c r="AV1572" s="6"/>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v>1971</v>
      </c>
      <c r="BZ1572" s="3" t="s">
        <v>2517</v>
      </c>
      <c r="CA1572" s="3" t="s">
        <v>2518</v>
      </c>
      <c r="CB1572" s="3" t="s">
        <v>2519</v>
      </c>
      <c r="CC1572" s="3" t="s">
        <v>2399</v>
      </c>
      <c r="CD1572" s="3"/>
      <c r="CE1572" s="3"/>
      <c r="CF1572" s="7"/>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J1572" s="1"/>
      <c r="DK1572" s="1"/>
      <c r="DL1572" s="1"/>
      <c r="DM1572" s="1"/>
      <c r="DN1572" s="1"/>
      <c r="DO1572" s="1"/>
      <c r="DQ1572" s="1"/>
      <c r="DT1572" s="1"/>
      <c r="DW1572" s="1"/>
      <c r="DX1572" s="1"/>
      <c r="DY1572" s="1"/>
      <c r="DZ1572" s="1"/>
      <c r="EA1572" s="1"/>
      <c r="EB1572" s="1"/>
      <c r="EC1572" s="1"/>
      <c r="EF1572" s="1"/>
      <c r="ER1572" s="1"/>
      <c r="ET1572" s="1"/>
      <c r="FH1572" s="1"/>
      <c r="FI1572" s="1"/>
      <c r="LT1572" s="2"/>
      <c r="LU1572" s="2"/>
      <c r="LV1572" s="2"/>
      <c r="LW1572" s="2"/>
      <c r="LX1572" s="2"/>
      <c r="LY1572" s="2"/>
      <c r="LZ1572" s="2"/>
      <c r="MA1572" s="2"/>
      <c r="MB1572" s="2"/>
      <c r="MC1572" s="2"/>
      <c r="MD1572" s="2"/>
      <c r="ME1572" s="2"/>
      <c r="MF1572" s="2"/>
      <c r="MG1572" s="2"/>
      <c r="MH1572" s="2"/>
      <c r="MI1572" s="2"/>
      <c r="MJ1572" s="2"/>
      <c r="MK1572" s="2"/>
      <c r="ML1572" s="2"/>
      <c r="MM1572" s="2"/>
      <c r="MN1572" s="2"/>
      <c r="MO1572" s="2"/>
      <c r="MP1572" s="2"/>
      <c r="MQ1572" s="2"/>
      <c r="MR1572" s="2"/>
      <c r="MS1572" s="2"/>
      <c r="MT1572" s="2"/>
      <c r="MU1572" s="2"/>
      <c r="MV1572" s="2"/>
      <c r="MW1572" s="2"/>
      <c r="MX1572" s="2"/>
      <c r="MY1572" s="2"/>
      <c r="MZ1572" s="2"/>
      <c r="NA1572" s="2"/>
      <c r="NB1572" s="2"/>
      <c r="NC1572" s="2"/>
      <c r="ND1572" s="2"/>
      <c r="NE1572" s="2"/>
      <c r="NF1572" s="2"/>
      <c r="NG1572" s="2"/>
      <c r="NH1572" s="2"/>
      <c r="NI1572" s="2"/>
      <c r="NJ1572" s="2"/>
      <c r="NK1572" s="2"/>
      <c r="NL1572" s="2"/>
      <c r="NM1572" s="2"/>
      <c r="NN1572" s="2"/>
      <c r="NO1572" s="2"/>
      <c r="NP1572" s="2"/>
      <c r="NQ1572" s="2"/>
      <c r="NR1572" s="2"/>
      <c r="NS1572" s="2"/>
      <c r="NT1572" s="2"/>
      <c r="NU1572" s="2"/>
      <c r="NV1572" s="2"/>
      <c r="NW1572" s="2"/>
      <c r="NX1572" s="2"/>
      <c r="NY1572" s="2"/>
      <c r="NZ1572" s="2"/>
      <c r="OA1572" s="2"/>
      <c r="OB1572" s="2"/>
      <c r="OC1572" s="2"/>
      <c r="OD1572" s="2"/>
      <c r="OE1572" s="2"/>
      <c r="OF1572" s="2"/>
      <c r="OG1572" s="2"/>
      <c r="OH1572" s="2"/>
      <c r="OI1572" s="2"/>
      <c r="OJ1572" s="2"/>
      <c r="OK1572" s="2"/>
      <c r="OL1572" s="2"/>
      <c r="OM1572" s="2"/>
      <c r="ON1572" s="2"/>
      <c r="OO1572" s="2"/>
      <c r="OP1572" s="2"/>
      <c r="OQ1572" s="2"/>
      <c r="OR1572" s="2"/>
      <c r="OS1572" s="2"/>
      <c r="OT1572" s="2"/>
      <c r="OU1572" s="2"/>
      <c r="OV1572" s="2"/>
      <c r="OW1572" s="2"/>
      <c r="OX1572" s="2"/>
      <c r="OY1572" s="2"/>
      <c r="OZ1572" s="2"/>
      <c r="PA1572" s="2"/>
      <c r="PB1572" s="2"/>
      <c r="PC1572" s="2"/>
      <c r="PD1572" s="2"/>
      <c r="PE1572" s="2"/>
      <c r="PF1572" s="2"/>
      <c r="PG1572" s="2"/>
      <c r="PH1572" s="2"/>
      <c r="PI1572" s="2"/>
      <c r="PJ1572" s="2"/>
      <c r="PK1572" s="2"/>
      <c r="PL1572" s="2"/>
      <c r="PM1572" s="2"/>
      <c r="PN1572" s="2"/>
      <c r="PO1572" s="2"/>
    </row>
    <row r="1573" spans="1:431" ht="126" hidden="1" x14ac:dyDescent="0.15">
      <c r="A1573" s="6" t="s">
        <v>246</v>
      </c>
      <c r="B1573" s="3"/>
      <c r="C1573" s="6"/>
      <c r="D1573" s="6"/>
      <c r="E1573" s="3"/>
      <c r="F1573" s="6"/>
      <c r="G1573" s="6"/>
      <c r="H1573" s="6"/>
      <c r="I1573" s="3"/>
      <c r="J1573" s="6"/>
      <c r="K1573" s="3"/>
      <c r="L1573" s="3"/>
      <c r="M1573" s="3"/>
      <c r="N1573" s="6"/>
      <c r="O1573" s="3"/>
      <c r="P1573" s="6"/>
      <c r="Q1573" s="6"/>
      <c r="R1573" s="6"/>
      <c r="S1573" s="3"/>
      <c r="T1573" s="3"/>
      <c r="U1573" s="3"/>
      <c r="V1573" s="3"/>
      <c r="W1573" s="3"/>
      <c r="X1573" s="3"/>
      <c r="Y1573" s="6"/>
      <c r="Z1573" s="6"/>
      <c r="AA1573" s="6"/>
      <c r="AB1573" s="3"/>
      <c r="AC1573" s="6"/>
      <c r="AD1573" s="6"/>
      <c r="AE1573" s="3"/>
      <c r="AF1573" s="3"/>
      <c r="AG1573" s="6"/>
      <c r="AH1573" s="6"/>
      <c r="AI1573" s="3"/>
      <c r="AJ1573" s="3"/>
      <c r="AK1573" s="3"/>
      <c r="AL1573" s="3"/>
      <c r="AM1573" s="6"/>
      <c r="AN1573" s="3"/>
      <c r="AO1573" s="3"/>
      <c r="AP1573" s="3"/>
      <c r="AQ1573" s="3"/>
      <c r="AR1573" s="3"/>
      <c r="AS1573" s="3"/>
      <c r="AT1573" s="6"/>
      <c r="AU1573" s="6"/>
      <c r="AV1573" s="6"/>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v>1971</v>
      </c>
      <c r="BZ1573" s="3" t="s">
        <v>2517</v>
      </c>
      <c r="CA1573" s="3" t="s">
        <v>2518</v>
      </c>
      <c r="CB1573" s="3" t="s">
        <v>2519</v>
      </c>
      <c r="CC1573" s="3" t="s">
        <v>2399</v>
      </c>
      <c r="CD1573" s="3"/>
      <c r="CE1573" s="3"/>
      <c r="CF1573" s="7"/>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J1573" s="1"/>
      <c r="DK1573" s="1"/>
      <c r="DL1573" s="1"/>
      <c r="DM1573" s="1"/>
      <c r="DN1573" s="1"/>
      <c r="DO1573" s="1"/>
      <c r="DQ1573" s="1"/>
      <c r="DT1573" s="1"/>
      <c r="DW1573" s="1"/>
      <c r="DX1573" s="1"/>
      <c r="DY1573" s="1"/>
      <c r="DZ1573" s="1"/>
      <c r="EA1573" s="1"/>
      <c r="EB1573" s="1"/>
      <c r="EC1573" s="1"/>
      <c r="EF1573" s="1"/>
      <c r="ER1573" s="1"/>
      <c r="ET1573" s="1"/>
      <c r="FH1573" s="1"/>
      <c r="FI1573" s="1"/>
      <c r="LT1573" s="2"/>
      <c r="LU1573" s="2"/>
      <c r="LV1573" s="2"/>
      <c r="LW1573" s="2"/>
      <c r="LX1573" s="2"/>
      <c r="LY1573" s="2"/>
      <c r="LZ1573" s="2"/>
      <c r="MA1573" s="2"/>
      <c r="MB1573" s="2"/>
      <c r="MC1573" s="2"/>
      <c r="MD1573" s="2"/>
      <c r="ME1573" s="2"/>
      <c r="MF1573" s="2"/>
      <c r="MG1573" s="2"/>
      <c r="MH1573" s="2"/>
      <c r="MI1573" s="2"/>
      <c r="MJ1573" s="2"/>
      <c r="MK1573" s="2"/>
      <c r="ML1573" s="2"/>
      <c r="MM1573" s="2"/>
      <c r="MN1573" s="2"/>
      <c r="MO1573" s="2"/>
      <c r="MP1573" s="2"/>
      <c r="MQ1573" s="2"/>
      <c r="MR1573" s="2"/>
      <c r="MS1573" s="2"/>
      <c r="MT1573" s="2"/>
      <c r="MU1573" s="2"/>
      <c r="MV1573" s="2"/>
      <c r="MW1573" s="2"/>
      <c r="MX1573" s="2"/>
      <c r="MY1573" s="2"/>
      <c r="MZ1573" s="2"/>
      <c r="NA1573" s="2"/>
      <c r="NB1573" s="2"/>
      <c r="NC1573" s="2"/>
      <c r="ND1573" s="2"/>
      <c r="NE1573" s="2"/>
      <c r="NF1573" s="2"/>
      <c r="NG1573" s="2"/>
      <c r="NH1573" s="2"/>
      <c r="NI1573" s="2"/>
      <c r="NJ1573" s="2"/>
      <c r="NK1573" s="2"/>
      <c r="NL1573" s="2"/>
      <c r="NM1573" s="2"/>
      <c r="NN1573" s="2"/>
      <c r="NO1573" s="2"/>
      <c r="NP1573" s="2"/>
      <c r="NQ1573" s="2"/>
      <c r="NR1573" s="2"/>
      <c r="NS1573" s="2"/>
      <c r="NT1573" s="2"/>
      <c r="NU1573" s="2"/>
      <c r="NV1573" s="2"/>
      <c r="NW1573" s="2"/>
      <c r="NX1573" s="2"/>
      <c r="NY1573" s="2"/>
      <c r="NZ1573" s="2"/>
      <c r="OA1573" s="2"/>
      <c r="OB1573" s="2"/>
      <c r="OC1573" s="2"/>
      <c r="OD1573" s="2"/>
      <c r="OE1573" s="2"/>
      <c r="OF1573" s="2"/>
      <c r="OG1573" s="2"/>
      <c r="OH1573" s="2"/>
      <c r="OI1573" s="2"/>
      <c r="OJ1573" s="2"/>
      <c r="OK1573" s="2"/>
      <c r="OL1573" s="2"/>
      <c r="OM1573" s="2"/>
      <c r="ON1573" s="2"/>
      <c r="OO1573" s="2"/>
      <c r="OP1573" s="2"/>
      <c r="OQ1573" s="2"/>
      <c r="OR1573" s="2"/>
      <c r="OS1573" s="2"/>
      <c r="OT1573" s="2"/>
      <c r="OU1573" s="2"/>
      <c r="OV1573" s="2"/>
      <c r="OW1573" s="2"/>
      <c r="OX1573" s="2"/>
      <c r="OY1573" s="2"/>
      <c r="OZ1573" s="2"/>
      <c r="PA1573" s="2"/>
      <c r="PB1573" s="2"/>
      <c r="PC1573" s="2"/>
      <c r="PD1573" s="2"/>
      <c r="PE1573" s="2"/>
      <c r="PF1573" s="2"/>
      <c r="PG1573" s="2"/>
      <c r="PH1573" s="2"/>
      <c r="PI1573" s="2"/>
      <c r="PJ1573" s="2"/>
      <c r="PK1573" s="2"/>
      <c r="PL1573" s="2"/>
      <c r="PM1573" s="2"/>
      <c r="PN1573" s="2"/>
      <c r="PO1573" s="2"/>
    </row>
    <row r="1574" spans="1:431" ht="126" hidden="1" x14ac:dyDescent="0.15">
      <c r="A1574" s="6" t="s">
        <v>267</v>
      </c>
      <c r="B1574" s="3"/>
      <c r="C1574" s="6"/>
      <c r="D1574" s="6"/>
      <c r="E1574" s="3"/>
      <c r="F1574" s="6"/>
      <c r="G1574" s="6"/>
      <c r="H1574" s="6"/>
      <c r="I1574" s="3"/>
      <c r="J1574" s="6"/>
      <c r="K1574" s="3"/>
      <c r="L1574" s="3"/>
      <c r="M1574" s="3"/>
      <c r="N1574" s="6"/>
      <c r="O1574" s="3"/>
      <c r="P1574" s="6"/>
      <c r="Q1574" s="6"/>
      <c r="R1574" s="6"/>
      <c r="S1574" s="3"/>
      <c r="T1574" s="3"/>
      <c r="U1574" s="3"/>
      <c r="V1574" s="3"/>
      <c r="W1574" s="3"/>
      <c r="X1574" s="3"/>
      <c r="Y1574" s="6"/>
      <c r="Z1574" s="6"/>
      <c r="AA1574" s="6"/>
      <c r="AB1574" s="3"/>
      <c r="AC1574" s="6"/>
      <c r="AD1574" s="6"/>
      <c r="AE1574" s="3"/>
      <c r="AF1574" s="3"/>
      <c r="AG1574" s="6"/>
      <c r="AH1574" s="6"/>
      <c r="AI1574" s="3"/>
      <c r="AJ1574" s="3"/>
      <c r="AK1574" s="3"/>
      <c r="AL1574" s="3"/>
      <c r="AM1574" s="6"/>
      <c r="AN1574" s="3"/>
      <c r="AO1574" s="3"/>
      <c r="AP1574" s="3"/>
      <c r="AQ1574" s="3"/>
      <c r="AR1574" s="3"/>
      <c r="AS1574" s="3"/>
      <c r="AT1574" s="6"/>
      <c r="AU1574" s="6"/>
      <c r="AV1574" s="6"/>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v>1971</v>
      </c>
      <c r="BZ1574" s="3" t="s">
        <v>2517</v>
      </c>
      <c r="CA1574" s="3" t="s">
        <v>2518</v>
      </c>
      <c r="CB1574" s="3" t="s">
        <v>2519</v>
      </c>
      <c r="CC1574" s="3" t="s">
        <v>2399</v>
      </c>
      <c r="CD1574" s="3"/>
      <c r="CE1574" s="3"/>
      <c r="CF1574" s="7"/>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J1574" s="1"/>
      <c r="DK1574" s="1"/>
      <c r="DL1574" s="1"/>
      <c r="DM1574" s="1"/>
      <c r="DN1574" s="1"/>
      <c r="DO1574" s="1"/>
      <c r="DQ1574" s="1"/>
      <c r="DT1574" s="1"/>
      <c r="DW1574" s="1"/>
      <c r="DX1574" s="1"/>
      <c r="DY1574" s="1"/>
      <c r="DZ1574" s="1"/>
      <c r="EA1574" s="1"/>
      <c r="EB1574" s="1"/>
      <c r="EC1574" s="1"/>
      <c r="EF1574" s="1"/>
      <c r="ER1574" s="1"/>
      <c r="ET1574" s="1"/>
      <c r="FH1574" s="1"/>
      <c r="FI1574" s="1"/>
      <c r="LT1574" s="2"/>
      <c r="LU1574" s="2"/>
      <c r="LV1574" s="2"/>
      <c r="LW1574" s="2"/>
      <c r="LX1574" s="2"/>
      <c r="LY1574" s="2"/>
      <c r="LZ1574" s="2"/>
      <c r="MA1574" s="2"/>
      <c r="MB1574" s="2"/>
      <c r="MC1574" s="2"/>
      <c r="MD1574" s="2"/>
      <c r="ME1574" s="2"/>
      <c r="MF1574" s="2"/>
      <c r="MG1574" s="2"/>
      <c r="MH1574" s="2"/>
      <c r="MI1574" s="2"/>
      <c r="MJ1574" s="2"/>
      <c r="MK1574" s="2"/>
      <c r="ML1574" s="2"/>
      <c r="MM1574" s="2"/>
      <c r="MN1574" s="2"/>
      <c r="MO1574" s="2"/>
      <c r="MP1574" s="2"/>
      <c r="MQ1574" s="2"/>
      <c r="MR1574" s="2"/>
      <c r="MS1574" s="2"/>
      <c r="MT1574" s="2"/>
      <c r="MU1574" s="2"/>
      <c r="MV1574" s="2"/>
      <c r="MW1574" s="2"/>
      <c r="MX1574" s="2"/>
      <c r="MY1574" s="2"/>
      <c r="MZ1574" s="2"/>
      <c r="NA1574" s="2"/>
      <c r="NB1574" s="2"/>
      <c r="NC1574" s="2"/>
      <c r="ND1574" s="2"/>
      <c r="NE1574" s="2"/>
      <c r="NF1574" s="2"/>
      <c r="NG1574" s="2"/>
      <c r="NH1574" s="2"/>
      <c r="NI1574" s="2"/>
      <c r="NJ1574" s="2"/>
      <c r="NK1574" s="2"/>
      <c r="NL1574" s="2"/>
      <c r="NM1574" s="2"/>
      <c r="NN1574" s="2"/>
      <c r="NO1574" s="2"/>
      <c r="NP1574" s="2"/>
      <c r="NQ1574" s="2"/>
      <c r="NR1574" s="2"/>
      <c r="NS1574" s="2"/>
      <c r="NT1574" s="2"/>
      <c r="NU1574" s="2"/>
      <c r="NV1574" s="2"/>
      <c r="NW1574" s="2"/>
      <c r="NX1574" s="2"/>
      <c r="NY1574" s="2"/>
      <c r="NZ1574" s="2"/>
      <c r="OA1574" s="2"/>
      <c r="OB1574" s="2"/>
      <c r="OC1574" s="2"/>
      <c r="OD1574" s="2"/>
      <c r="OE1574" s="2"/>
      <c r="OF1574" s="2"/>
      <c r="OG1574" s="2"/>
      <c r="OH1574" s="2"/>
      <c r="OI1574" s="2"/>
      <c r="OJ1574" s="2"/>
      <c r="OK1574" s="2"/>
      <c r="OL1574" s="2"/>
      <c r="OM1574" s="2"/>
      <c r="ON1574" s="2"/>
      <c r="OO1574" s="2"/>
      <c r="OP1574" s="2"/>
      <c r="OQ1574" s="2"/>
      <c r="OR1574" s="2"/>
      <c r="OS1574" s="2"/>
      <c r="OT1574" s="2"/>
      <c r="OU1574" s="2"/>
      <c r="OV1574" s="2"/>
      <c r="OW1574" s="2"/>
      <c r="OX1574" s="2"/>
      <c r="OY1574" s="2"/>
      <c r="OZ1574" s="2"/>
      <c r="PA1574" s="2"/>
      <c r="PB1574" s="2"/>
      <c r="PC1574" s="2"/>
      <c r="PD1574" s="2"/>
      <c r="PE1574" s="2"/>
      <c r="PF1574" s="2"/>
      <c r="PG1574" s="2"/>
      <c r="PH1574" s="2"/>
      <c r="PI1574" s="2"/>
      <c r="PJ1574" s="2"/>
      <c r="PK1574" s="2"/>
      <c r="PL1574" s="2"/>
      <c r="PM1574" s="2"/>
      <c r="PN1574" s="2"/>
      <c r="PO1574" s="2"/>
    </row>
    <row r="1575" spans="1:431" ht="126" hidden="1" x14ac:dyDescent="0.15">
      <c r="A1575" s="6" t="s">
        <v>287</v>
      </c>
      <c r="B1575" s="3"/>
      <c r="C1575" s="6"/>
      <c r="D1575" s="6"/>
      <c r="E1575" s="3"/>
      <c r="F1575" s="6"/>
      <c r="G1575" s="6"/>
      <c r="H1575" s="6"/>
      <c r="I1575" s="3"/>
      <c r="J1575" s="6"/>
      <c r="K1575" s="3"/>
      <c r="L1575" s="3"/>
      <c r="M1575" s="3"/>
      <c r="N1575" s="6"/>
      <c r="O1575" s="3"/>
      <c r="P1575" s="6"/>
      <c r="Q1575" s="6"/>
      <c r="R1575" s="6"/>
      <c r="S1575" s="3"/>
      <c r="T1575" s="3"/>
      <c r="U1575" s="3"/>
      <c r="V1575" s="3"/>
      <c r="W1575" s="3"/>
      <c r="X1575" s="3"/>
      <c r="Y1575" s="6"/>
      <c r="Z1575" s="6"/>
      <c r="AA1575" s="6"/>
      <c r="AB1575" s="3"/>
      <c r="AC1575" s="6"/>
      <c r="AD1575" s="6"/>
      <c r="AE1575" s="3"/>
      <c r="AF1575" s="3"/>
      <c r="AG1575" s="6"/>
      <c r="AH1575" s="6"/>
      <c r="AI1575" s="3"/>
      <c r="AJ1575" s="3"/>
      <c r="AK1575" s="3"/>
      <c r="AL1575" s="3"/>
      <c r="AM1575" s="6"/>
      <c r="AN1575" s="3"/>
      <c r="AO1575" s="3"/>
      <c r="AP1575" s="3"/>
      <c r="AQ1575" s="3"/>
      <c r="AR1575" s="3"/>
      <c r="AS1575" s="3"/>
      <c r="AT1575" s="6"/>
      <c r="AU1575" s="6"/>
      <c r="AV1575" s="6"/>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v>1971</v>
      </c>
      <c r="BZ1575" s="3" t="s">
        <v>2517</v>
      </c>
      <c r="CA1575" s="3" t="s">
        <v>2518</v>
      </c>
      <c r="CB1575" s="3" t="s">
        <v>2519</v>
      </c>
      <c r="CC1575" s="3" t="s">
        <v>2399</v>
      </c>
      <c r="CD1575" s="3"/>
      <c r="CE1575" s="3"/>
      <c r="CF1575" s="7"/>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J1575" s="1"/>
      <c r="DK1575" s="1"/>
      <c r="DL1575" s="1"/>
      <c r="DM1575" s="1"/>
      <c r="DN1575" s="1"/>
      <c r="DO1575" s="1"/>
      <c r="DQ1575" s="1"/>
      <c r="DT1575" s="1"/>
      <c r="DW1575" s="1"/>
      <c r="DX1575" s="1"/>
      <c r="DY1575" s="1"/>
      <c r="DZ1575" s="1"/>
      <c r="EA1575" s="1"/>
      <c r="EB1575" s="1"/>
      <c r="EC1575" s="1"/>
      <c r="EF1575" s="1"/>
      <c r="ER1575" s="1"/>
      <c r="ET1575" s="1"/>
      <c r="FH1575" s="1"/>
      <c r="FI1575" s="1"/>
      <c r="LT1575" s="2"/>
      <c r="LU1575" s="2"/>
      <c r="LV1575" s="2"/>
      <c r="LW1575" s="2"/>
      <c r="LX1575" s="2"/>
      <c r="LY1575" s="2"/>
      <c r="LZ1575" s="2"/>
      <c r="MA1575" s="2"/>
      <c r="MB1575" s="2"/>
      <c r="MC1575" s="2"/>
      <c r="MD1575" s="2"/>
      <c r="ME1575" s="2"/>
      <c r="MF1575" s="2"/>
      <c r="MG1575" s="2"/>
      <c r="MH1575" s="2"/>
      <c r="MI1575" s="2"/>
      <c r="MJ1575" s="2"/>
      <c r="MK1575" s="2"/>
      <c r="ML1575" s="2"/>
      <c r="MM1575" s="2"/>
      <c r="MN1575" s="2"/>
      <c r="MO1575" s="2"/>
      <c r="MP1575" s="2"/>
      <c r="MQ1575" s="2"/>
      <c r="MR1575" s="2"/>
      <c r="MS1575" s="2"/>
      <c r="MT1575" s="2"/>
      <c r="MU1575" s="2"/>
      <c r="MV1575" s="2"/>
      <c r="MW1575" s="2"/>
      <c r="MX1575" s="2"/>
      <c r="MY1575" s="2"/>
      <c r="MZ1575" s="2"/>
      <c r="NA1575" s="2"/>
      <c r="NB1575" s="2"/>
      <c r="NC1575" s="2"/>
      <c r="ND1575" s="2"/>
      <c r="NE1575" s="2"/>
      <c r="NF1575" s="2"/>
      <c r="NG1575" s="2"/>
      <c r="NH1575" s="2"/>
      <c r="NI1575" s="2"/>
      <c r="NJ1575" s="2"/>
      <c r="NK1575" s="2"/>
      <c r="NL1575" s="2"/>
      <c r="NM1575" s="2"/>
      <c r="NN1575" s="2"/>
      <c r="NO1575" s="2"/>
      <c r="NP1575" s="2"/>
      <c r="NQ1575" s="2"/>
      <c r="NR1575" s="2"/>
      <c r="NS1575" s="2"/>
      <c r="NT1575" s="2"/>
      <c r="NU1575" s="2"/>
      <c r="NV1575" s="2"/>
      <c r="NW1575" s="2"/>
      <c r="NX1575" s="2"/>
      <c r="NY1575" s="2"/>
      <c r="NZ1575" s="2"/>
      <c r="OA1575" s="2"/>
      <c r="OB1575" s="2"/>
      <c r="OC1575" s="2"/>
      <c r="OD1575" s="2"/>
      <c r="OE1575" s="2"/>
      <c r="OF1575" s="2"/>
      <c r="OG1575" s="2"/>
      <c r="OH1575" s="2"/>
      <c r="OI1575" s="2"/>
      <c r="OJ1575" s="2"/>
      <c r="OK1575" s="2"/>
      <c r="OL1575" s="2"/>
      <c r="OM1575" s="2"/>
      <c r="ON1575" s="2"/>
      <c r="OO1575" s="2"/>
      <c r="OP1575" s="2"/>
      <c r="OQ1575" s="2"/>
      <c r="OR1575" s="2"/>
      <c r="OS1575" s="2"/>
      <c r="OT1575" s="2"/>
      <c r="OU1575" s="2"/>
      <c r="OV1575" s="2"/>
      <c r="OW1575" s="2"/>
      <c r="OX1575" s="2"/>
      <c r="OY1575" s="2"/>
      <c r="OZ1575" s="2"/>
      <c r="PA1575" s="2"/>
      <c r="PB1575" s="2"/>
      <c r="PC1575" s="2"/>
      <c r="PD1575" s="2"/>
      <c r="PE1575" s="2"/>
      <c r="PF1575" s="2"/>
      <c r="PG1575" s="2"/>
      <c r="PH1575" s="2"/>
      <c r="PI1575" s="2"/>
      <c r="PJ1575" s="2"/>
      <c r="PK1575" s="2"/>
      <c r="PL1575" s="2"/>
      <c r="PM1575" s="2"/>
      <c r="PN1575" s="2"/>
      <c r="PO1575" s="2"/>
    </row>
    <row r="1576" spans="1:431" ht="126" hidden="1" x14ac:dyDescent="0.15">
      <c r="A1576" s="6" t="s">
        <v>305</v>
      </c>
      <c r="B1576" s="3"/>
      <c r="C1576" s="6"/>
      <c r="D1576" s="6"/>
      <c r="E1576" s="3"/>
      <c r="F1576" s="6"/>
      <c r="G1576" s="6"/>
      <c r="H1576" s="6"/>
      <c r="I1576" s="3"/>
      <c r="J1576" s="6"/>
      <c r="K1576" s="3"/>
      <c r="L1576" s="3"/>
      <c r="M1576" s="3"/>
      <c r="N1576" s="6"/>
      <c r="O1576" s="3"/>
      <c r="P1576" s="6"/>
      <c r="Q1576" s="6"/>
      <c r="R1576" s="6"/>
      <c r="S1576" s="3"/>
      <c r="T1576" s="3"/>
      <c r="U1576" s="3"/>
      <c r="V1576" s="3"/>
      <c r="W1576" s="3"/>
      <c r="X1576" s="3"/>
      <c r="Y1576" s="6"/>
      <c r="Z1576" s="6"/>
      <c r="AA1576" s="6"/>
      <c r="AB1576" s="3"/>
      <c r="AC1576" s="6"/>
      <c r="AD1576" s="6"/>
      <c r="AE1576" s="3"/>
      <c r="AF1576" s="3"/>
      <c r="AG1576" s="6"/>
      <c r="AH1576" s="6"/>
      <c r="AI1576" s="3"/>
      <c r="AJ1576" s="3"/>
      <c r="AK1576" s="3"/>
      <c r="AL1576" s="3"/>
      <c r="AM1576" s="6"/>
      <c r="AN1576" s="3"/>
      <c r="AO1576" s="3"/>
      <c r="AP1576" s="3"/>
      <c r="AQ1576" s="3"/>
      <c r="AR1576" s="3"/>
      <c r="AS1576" s="3"/>
      <c r="AT1576" s="6"/>
      <c r="AU1576" s="6"/>
      <c r="AV1576" s="6"/>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v>1971</v>
      </c>
      <c r="BZ1576" s="3" t="s">
        <v>2517</v>
      </c>
      <c r="CA1576" s="3" t="s">
        <v>2518</v>
      </c>
      <c r="CB1576" s="3" t="s">
        <v>2519</v>
      </c>
      <c r="CC1576" s="3" t="s">
        <v>2399</v>
      </c>
      <c r="CD1576" s="3"/>
      <c r="CE1576" s="3"/>
      <c r="CF1576" s="7"/>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J1576" s="1"/>
      <c r="DK1576" s="1"/>
      <c r="DL1576" s="1"/>
      <c r="DM1576" s="1"/>
      <c r="DN1576" s="1"/>
      <c r="DO1576" s="1"/>
      <c r="DQ1576" s="1"/>
      <c r="DT1576" s="1"/>
      <c r="DW1576" s="1"/>
      <c r="DX1576" s="1"/>
      <c r="DY1576" s="1"/>
      <c r="DZ1576" s="1"/>
      <c r="EA1576" s="1"/>
      <c r="EB1576" s="1"/>
      <c r="EC1576" s="1"/>
      <c r="EF1576" s="1"/>
      <c r="ER1576" s="1"/>
      <c r="ET1576" s="1"/>
      <c r="FH1576" s="1"/>
      <c r="FI1576" s="1"/>
      <c r="LT1576" s="2"/>
      <c r="LU1576" s="2"/>
      <c r="LV1576" s="2"/>
      <c r="LW1576" s="2"/>
      <c r="LX1576" s="2"/>
      <c r="LY1576" s="2"/>
      <c r="LZ1576" s="2"/>
      <c r="MA1576" s="2"/>
      <c r="MB1576" s="2"/>
      <c r="MC1576" s="2"/>
      <c r="MD1576" s="2"/>
      <c r="ME1576" s="2"/>
      <c r="MF1576" s="2"/>
      <c r="MG1576" s="2"/>
      <c r="MH1576" s="2"/>
      <c r="MI1576" s="2"/>
      <c r="MJ1576" s="2"/>
      <c r="MK1576" s="2"/>
      <c r="ML1576" s="2"/>
      <c r="MM1576" s="2"/>
      <c r="MN1576" s="2"/>
      <c r="MO1576" s="2"/>
      <c r="MP1576" s="2"/>
      <c r="MQ1576" s="2"/>
      <c r="MR1576" s="2"/>
      <c r="MS1576" s="2"/>
      <c r="MT1576" s="2"/>
      <c r="MU1576" s="2"/>
      <c r="MV1576" s="2"/>
      <c r="MW1576" s="2"/>
      <c r="MX1576" s="2"/>
      <c r="MY1576" s="2"/>
      <c r="MZ1576" s="2"/>
      <c r="NA1576" s="2"/>
      <c r="NB1576" s="2"/>
      <c r="NC1576" s="2"/>
      <c r="ND1576" s="2"/>
      <c r="NE1576" s="2"/>
      <c r="NF1576" s="2"/>
      <c r="NG1576" s="2"/>
      <c r="NH1576" s="2"/>
      <c r="NI1576" s="2"/>
      <c r="NJ1576" s="2"/>
      <c r="NK1576" s="2"/>
      <c r="NL1576" s="2"/>
      <c r="NM1576" s="2"/>
      <c r="NN1576" s="2"/>
      <c r="NO1576" s="2"/>
      <c r="NP1576" s="2"/>
      <c r="NQ1576" s="2"/>
      <c r="NR1576" s="2"/>
      <c r="NS1576" s="2"/>
      <c r="NT1576" s="2"/>
      <c r="NU1576" s="2"/>
      <c r="NV1576" s="2"/>
      <c r="NW1576" s="2"/>
      <c r="NX1576" s="2"/>
      <c r="NY1576" s="2"/>
      <c r="NZ1576" s="2"/>
      <c r="OA1576" s="2"/>
      <c r="OB1576" s="2"/>
      <c r="OC1576" s="2"/>
      <c r="OD1576" s="2"/>
      <c r="OE1576" s="2"/>
      <c r="OF1576" s="2"/>
      <c r="OG1576" s="2"/>
      <c r="OH1576" s="2"/>
      <c r="OI1576" s="2"/>
      <c r="OJ1576" s="2"/>
      <c r="OK1576" s="2"/>
      <c r="OL1576" s="2"/>
      <c r="OM1576" s="2"/>
      <c r="ON1576" s="2"/>
      <c r="OO1576" s="2"/>
      <c r="OP1576" s="2"/>
      <c r="OQ1576" s="2"/>
      <c r="OR1576" s="2"/>
      <c r="OS1576" s="2"/>
      <c r="OT1576" s="2"/>
      <c r="OU1576" s="2"/>
      <c r="OV1576" s="2"/>
      <c r="OW1576" s="2"/>
      <c r="OX1576" s="2"/>
      <c r="OY1576" s="2"/>
      <c r="OZ1576" s="2"/>
      <c r="PA1576" s="2"/>
      <c r="PB1576" s="2"/>
      <c r="PC1576" s="2"/>
      <c r="PD1576" s="2"/>
      <c r="PE1576" s="2"/>
      <c r="PF1576" s="2"/>
      <c r="PG1576" s="2"/>
      <c r="PH1576" s="2"/>
      <c r="PI1576" s="2"/>
      <c r="PJ1576" s="2"/>
      <c r="PK1576" s="2"/>
      <c r="PL1576" s="2"/>
      <c r="PM1576" s="2"/>
      <c r="PN1576" s="2"/>
      <c r="PO1576" s="2"/>
    </row>
    <row r="1577" spans="1:431" ht="126" hidden="1" x14ac:dyDescent="0.15">
      <c r="A1577" s="6" t="s">
        <v>323</v>
      </c>
      <c r="B1577" s="3"/>
      <c r="C1577" s="6"/>
      <c r="D1577" s="6"/>
      <c r="E1577" s="3"/>
      <c r="F1577" s="6"/>
      <c r="G1577" s="6"/>
      <c r="H1577" s="6"/>
      <c r="I1577" s="3"/>
      <c r="J1577" s="6"/>
      <c r="K1577" s="3"/>
      <c r="L1577" s="3"/>
      <c r="M1577" s="3"/>
      <c r="N1577" s="6"/>
      <c r="O1577" s="3"/>
      <c r="P1577" s="6"/>
      <c r="Q1577" s="6"/>
      <c r="R1577" s="6"/>
      <c r="S1577" s="3"/>
      <c r="T1577" s="3"/>
      <c r="U1577" s="3"/>
      <c r="V1577" s="3"/>
      <c r="W1577" s="3"/>
      <c r="X1577" s="3"/>
      <c r="Y1577" s="6"/>
      <c r="Z1577" s="6"/>
      <c r="AA1577" s="6"/>
      <c r="AB1577" s="3"/>
      <c r="AC1577" s="6"/>
      <c r="AD1577" s="6"/>
      <c r="AE1577" s="3"/>
      <c r="AF1577" s="3"/>
      <c r="AG1577" s="6"/>
      <c r="AH1577" s="6"/>
      <c r="AI1577" s="3"/>
      <c r="AJ1577" s="3"/>
      <c r="AK1577" s="3"/>
      <c r="AL1577" s="3"/>
      <c r="AM1577" s="6"/>
      <c r="AN1577" s="3"/>
      <c r="AO1577" s="3"/>
      <c r="AP1577" s="3"/>
      <c r="AQ1577" s="3"/>
      <c r="AR1577" s="3"/>
      <c r="AS1577" s="3"/>
      <c r="AT1577" s="6"/>
      <c r="AU1577" s="6"/>
      <c r="AV1577" s="6"/>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v>1971</v>
      </c>
      <c r="BZ1577" s="3" t="s">
        <v>2517</v>
      </c>
      <c r="CA1577" s="3" t="s">
        <v>2518</v>
      </c>
      <c r="CB1577" s="3" t="s">
        <v>2519</v>
      </c>
      <c r="CC1577" s="3" t="s">
        <v>2399</v>
      </c>
      <c r="CD1577" s="3"/>
      <c r="CE1577" s="3"/>
      <c r="CF1577" s="7"/>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J1577" s="1"/>
      <c r="DK1577" s="1"/>
      <c r="DL1577" s="1"/>
      <c r="DM1577" s="1"/>
      <c r="DN1577" s="1"/>
      <c r="DO1577" s="1"/>
      <c r="DQ1577" s="1"/>
      <c r="DT1577" s="1"/>
      <c r="DW1577" s="1"/>
      <c r="DX1577" s="1"/>
      <c r="DY1577" s="1"/>
      <c r="DZ1577" s="1"/>
      <c r="EA1577" s="1"/>
      <c r="EB1577" s="1"/>
      <c r="EC1577" s="1"/>
      <c r="EF1577" s="1"/>
      <c r="ER1577" s="1"/>
      <c r="ET1577" s="1"/>
      <c r="FH1577" s="1"/>
      <c r="FI1577" s="1"/>
      <c r="LT1577" s="2"/>
      <c r="LU1577" s="2"/>
      <c r="LV1577" s="2"/>
      <c r="LW1577" s="2"/>
      <c r="LX1577" s="2"/>
      <c r="LY1577" s="2"/>
      <c r="LZ1577" s="2"/>
      <c r="MA1577" s="2"/>
      <c r="MB1577" s="2"/>
      <c r="MC1577" s="2"/>
      <c r="MD1577" s="2"/>
      <c r="ME1577" s="2"/>
      <c r="MF1577" s="2"/>
      <c r="MG1577" s="2"/>
      <c r="MH1577" s="2"/>
      <c r="MI1577" s="2"/>
      <c r="MJ1577" s="2"/>
      <c r="MK1577" s="2"/>
      <c r="ML1577" s="2"/>
      <c r="MM1577" s="2"/>
      <c r="MN1577" s="2"/>
      <c r="MO1577" s="2"/>
      <c r="MP1577" s="2"/>
      <c r="MQ1577" s="2"/>
      <c r="MR1577" s="2"/>
      <c r="MS1577" s="2"/>
      <c r="MT1577" s="2"/>
      <c r="MU1577" s="2"/>
      <c r="MV1577" s="2"/>
      <c r="MW1577" s="2"/>
      <c r="MX1577" s="2"/>
      <c r="MY1577" s="2"/>
      <c r="MZ1577" s="2"/>
      <c r="NA1577" s="2"/>
      <c r="NB1577" s="2"/>
      <c r="NC1577" s="2"/>
      <c r="ND1577" s="2"/>
      <c r="NE1577" s="2"/>
      <c r="NF1577" s="2"/>
      <c r="NG1577" s="2"/>
      <c r="NH1577" s="2"/>
      <c r="NI1577" s="2"/>
      <c r="NJ1577" s="2"/>
      <c r="NK1577" s="2"/>
      <c r="NL1577" s="2"/>
      <c r="NM1577" s="2"/>
      <c r="NN1577" s="2"/>
      <c r="NO1577" s="2"/>
      <c r="NP1577" s="2"/>
      <c r="NQ1577" s="2"/>
      <c r="NR1577" s="2"/>
      <c r="NS1577" s="2"/>
      <c r="NT1577" s="2"/>
      <c r="NU1577" s="2"/>
      <c r="NV1577" s="2"/>
      <c r="NW1577" s="2"/>
      <c r="NX1577" s="2"/>
      <c r="NY1577" s="2"/>
      <c r="NZ1577" s="2"/>
      <c r="OA1577" s="2"/>
      <c r="OB1577" s="2"/>
      <c r="OC1577" s="2"/>
      <c r="OD1577" s="2"/>
      <c r="OE1577" s="2"/>
      <c r="OF1577" s="2"/>
      <c r="OG1577" s="2"/>
      <c r="OH1577" s="2"/>
      <c r="OI1577" s="2"/>
      <c r="OJ1577" s="2"/>
      <c r="OK1577" s="2"/>
      <c r="OL1577" s="2"/>
      <c r="OM1577" s="2"/>
      <c r="ON1577" s="2"/>
      <c r="OO1577" s="2"/>
      <c r="OP1577" s="2"/>
      <c r="OQ1577" s="2"/>
      <c r="OR1577" s="2"/>
      <c r="OS1577" s="2"/>
      <c r="OT1577" s="2"/>
      <c r="OU1577" s="2"/>
      <c r="OV1577" s="2"/>
      <c r="OW1577" s="2"/>
      <c r="OX1577" s="2"/>
      <c r="OY1577" s="2"/>
      <c r="OZ1577" s="2"/>
      <c r="PA1577" s="2"/>
      <c r="PB1577" s="2"/>
      <c r="PC1577" s="2"/>
      <c r="PD1577" s="2"/>
      <c r="PE1577" s="2"/>
      <c r="PF1577" s="2"/>
      <c r="PG1577" s="2"/>
      <c r="PH1577" s="2"/>
      <c r="PI1577" s="2"/>
      <c r="PJ1577" s="2"/>
      <c r="PK1577" s="2"/>
      <c r="PL1577" s="2"/>
      <c r="PM1577" s="2"/>
      <c r="PN1577" s="2"/>
      <c r="PO1577" s="2"/>
    </row>
    <row r="1578" spans="1:431" ht="126" hidden="1" x14ac:dyDescent="0.15">
      <c r="A1578" s="6" t="s">
        <v>339</v>
      </c>
      <c r="B1578" s="3"/>
      <c r="C1578" s="6"/>
      <c r="D1578" s="6"/>
      <c r="E1578" s="3"/>
      <c r="F1578" s="6"/>
      <c r="G1578" s="6"/>
      <c r="H1578" s="6"/>
      <c r="I1578" s="3"/>
      <c r="J1578" s="6"/>
      <c r="K1578" s="3"/>
      <c r="L1578" s="3"/>
      <c r="M1578" s="3"/>
      <c r="N1578" s="6"/>
      <c r="O1578" s="3"/>
      <c r="P1578" s="6"/>
      <c r="Q1578" s="6"/>
      <c r="R1578" s="6"/>
      <c r="S1578" s="3"/>
      <c r="T1578" s="3"/>
      <c r="U1578" s="3"/>
      <c r="V1578" s="3"/>
      <c r="W1578" s="3"/>
      <c r="X1578" s="3"/>
      <c r="Y1578" s="6"/>
      <c r="Z1578" s="6"/>
      <c r="AA1578" s="6"/>
      <c r="AB1578" s="3"/>
      <c r="AC1578" s="6"/>
      <c r="AD1578" s="6"/>
      <c r="AE1578" s="3"/>
      <c r="AF1578" s="3"/>
      <c r="AG1578" s="6"/>
      <c r="AH1578" s="6"/>
      <c r="AI1578" s="3"/>
      <c r="AJ1578" s="3"/>
      <c r="AK1578" s="3"/>
      <c r="AL1578" s="3"/>
      <c r="AM1578" s="6"/>
      <c r="AN1578" s="3"/>
      <c r="AO1578" s="3"/>
      <c r="AP1578" s="3"/>
      <c r="AQ1578" s="3"/>
      <c r="AR1578" s="3"/>
      <c r="AS1578" s="3"/>
      <c r="AT1578" s="6"/>
      <c r="AU1578" s="6"/>
      <c r="AV1578" s="6"/>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v>1971</v>
      </c>
      <c r="BZ1578" s="3" t="s">
        <v>2517</v>
      </c>
      <c r="CA1578" s="3" t="s">
        <v>2518</v>
      </c>
      <c r="CB1578" s="3" t="s">
        <v>2519</v>
      </c>
      <c r="CC1578" s="3" t="s">
        <v>2399</v>
      </c>
      <c r="CD1578" s="3"/>
      <c r="CE1578" s="3"/>
      <c r="CF1578" s="7"/>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J1578" s="1"/>
      <c r="DK1578" s="1"/>
      <c r="DL1578" s="1"/>
      <c r="DM1578" s="1"/>
      <c r="DN1578" s="1"/>
      <c r="DO1578" s="1"/>
      <c r="DQ1578" s="1"/>
      <c r="DT1578" s="1"/>
      <c r="DW1578" s="1"/>
      <c r="DX1578" s="1"/>
      <c r="DY1578" s="1"/>
      <c r="DZ1578" s="1"/>
      <c r="EA1578" s="1"/>
      <c r="EB1578" s="1"/>
      <c r="EC1578" s="1"/>
      <c r="EF1578" s="1"/>
      <c r="ER1578" s="1"/>
      <c r="ET1578" s="1"/>
      <c r="FH1578" s="1"/>
      <c r="FI1578" s="1"/>
      <c r="LT1578" s="2"/>
      <c r="LU1578" s="2"/>
      <c r="LV1578" s="2"/>
      <c r="LW1578" s="2"/>
      <c r="LX1578" s="2"/>
      <c r="LY1578" s="2"/>
      <c r="LZ1578" s="2"/>
      <c r="MA1578" s="2"/>
      <c r="MB1578" s="2"/>
      <c r="MC1578" s="2"/>
      <c r="MD1578" s="2"/>
      <c r="ME1578" s="2"/>
      <c r="MF1578" s="2"/>
      <c r="MG1578" s="2"/>
      <c r="MH1578" s="2"/>
      <c r="MI1578" s="2"/>
      <c r="MJ1578" s="2"/>
      <c r="MK1578" s="2"/>
      <c r="ML1578" s="2"/>
      <c r="MM1578" s="2"/>
      <c r="MN1578" s="2"/>
      <c r="MO1578" s="2"/>
      <c r="MP1578" s="2"/>
      <c r="MQ1578" s="2"/>
      <c r="MR1578" s="2"/>
      <c r="MS1578" s="2"/>
      <c r="MT1578" s="2"/>
      <c r="MU1578" s="2"/>
      <c r="MV1578" s="2"/>
      <c r="MW1578" s="2"/>
      <c r="MX1578" s="2"/>
      <c r="MY1578" s="2"/>
      <c r="MZ1578" s="2"/>
      <c r="NA1578" s="2"/>
      <c r="NB1578" s="2"/>
      <c r="NC1578" s="2"/>
      <c r="ND1578" s="2"/>
      <c r="NE1578" s="2"/>
      <c r="NF1578" s="2"/>
      <c r="NG1578" s="2"/>
      <c r="NH1578" s="2"/>
      <c r="NI1578" s="2"/>
      <c r="NJ1578" s="2"/>
      <c r="NK1578" s="2"/>
      <c r="NL1578" s="2"/>
      <c r="NM1578" s="2"/>
      <c r="NN1578" s="2"/>
      <c r="NO1578" s="2"/>
      <c r="NP1578" s="2"/>
      <c r="NQ1578" s="2"/>
      <c r="NR1578" s="2"/>
      <c r="NS1578" s="2"/>
      <c r="NT1578" s="2"/>
      <c r="NU1578" s="2"/>
      <c r="NV1578" s="2"/>
      <c r="NW1578" s="2"/>
      <c r="NX1578" s="2"/>
      <c r="NY1578" s="2"/>
      <c r="NZ1578" s="2"/>
      <c r="OA1578" s="2"/>
      <c r="OB1578" s="2"/>
      <c r="OC1578" s="2"/>
      <c r="OD1578" s="2"/>
      <c r="OE1578" s="2"/>
      <c r="OF1578" s="2"/>
      <c r="OG1578" s="2"/>
      <c r="OH1578" s="2"/>
      <c r="OI1578" s="2"/>
      <c r="OJ1578" s="2"/>
      <c r="OK1578" s="2"/>
      <c r="OL1578" s="2"/>
      <c r="OM1578" s="2"/>
      <c r="ON1578" s="2"/>
      <c r="OO1578" s="2"/>
      <c r="OP1578" s="2"/>
      <c r="OQ1578" s="2"/>
      <c r="OR1578" s="2"/>
      <c r="OS1578" s="2"/>
      <c r="OT1578" s="2"/>
      <c r="OU1578" s="2"/>
      <c r="OV1578" s="2"/>
      <c r="OW1578" s="2"/>
      <c r="OX1578" s="2"/>
      <c r="OY1578" s="2"/>
      <c r="OZ1578" s="2"/>
      <c r="PA1578" s="2"/>
      <c r="PB1578" s="2"/>
      <c r="PC1578" s="2"/>
      <c r="PD1578" s="2"/>
      <c r="PE1578" s="2"/>
      <c r="PF1578" s="2"/>
      <c r="PG1578" s="2"/>
      <c r="PH1578" s="2"/>
      <c r="PI1578" s="2"/>
      <c r="PJ1578" s="2"/>
      <c r="PK1578" s="2"/>
      <c r="PL1578" s="2"/>
      <c r="PM1578" s="2"/>
      <c r="PN1578" s="2"/>
      <c r="PO1578" s="2"/>
    </row>
    <row r="1579" spans="1:431" ht="126" hidden="1" x14ac:dyDescent="0.15">
      <c r="A1579" s="6" t="s">
        <v>355</v>
      </c>
      <c r="B1579" s="3"/>
      <c r="C1579" s="6"/>
      <c r="D1579" s="6"/>
      <c r="E1579" s="3"/>
      <c r="F1579" s="6"/>
      <c r="G1579" s="6"/>
      <c r="H1579" s="6"/>
      <c r="I1579" s="3"/>
      <c r="J1579" s="6"/>
      <c r="K1579" s="3"/>
      <c r="L1579" s="3"/>
      <c r="M1579" s="3"/>
      <c r="N1579" s="6"/>
      <c r="O1579" s="3"/>
      <c r="P1579" s="6"/>
      <c r="Q1579" s="6"/>
      <c r="R1579" s="6"/>
      <c r="S1579" s="3"/>
      <c r="T1579" s="3"/>
      <c r="U1579" s="3"/>
      <c r="V1579" s="3"/>
      <c r="W1579" s="3"/>
      <c r="X1579" s="3"/>
      <c r="Y1579" s="6"/>
      <c r="Z1579" s="6"/>
      <c r="AA1579" s="6"/>
      <c r="AB1579" s="3"/>
      <c r="AC1579" s="6"/>
      <c r="AD1579" s="6"/>
      <c r="AE1579" s="3"/>
      <c r="AF1579" s="3"/>
      <c r="AG1579" s="6"/>
      <c r="AH1579" s="6"/>
      <c r="AI1579" s="3"/>
      <c r="AJ1579" s="3"/>
      <c r="AK1579" s="3"/>
      <c r="AL1579" s="3"/>
      <c r="AM1579" s="6"/>
      <c r="AN1579" s="3"/>
      <c r="AO1579" s="3"/>
      <c r="AP1579" s="3"/>
      <c r="AQ1579" s="3"/>
      <c r="AR1579" s="3"/>
      <c r="AS1579" s="3"/>
      <c r="AT1579" s="6"/>
      <c r="AU1579" s="6"/>
      <c r="AV1579" s="6"/>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v>1971</v>
      </c>
      <c r="BZ1579" s="3" t="s">
        <v>2517</v>
      </c>
      <c r="CA1579" s="3" t="s">
        <v>2518</v>
      </c>
      <c r="CB1579" s="3" t="s">
        <v>2519</v>
      </c>
      <c r="CC1579" s="3" t="s">
        <v>2399</v>
      </c>
      <c r="CD1579" s="3"/>
      <c r="CE1579" s="3"/>
      <c r="CF1579" s="7"/>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J1579" s="1"/>
      <c r="DK1579" s="1"/>
      <c r="DL1579" s="1"/>
      <c r="DM1579" s="1"/>
      <c r="DN1579" s="1"/>
      <c r="DO1579" s="1"/>
      <c r="DQ1579" s="1"/>
      <c r="DT1579" s="1"/>
      <c r="DW1579" s="1"/>
      <c r="DX1579" s="1"/>
      <c r="DY1579" s="1"/>
      <c r="DZ1579" s="1"/>
      <c r="EA1579" s="1"/>
      <c r="EB1579" s="1"/>
      <c r="EC1579" s="1"/>
      <c r="EF1579" s="1"/>
      <c r="ER1579" s="1"/>
      <c r="ET1579" s="1"/>
      <c r="FH1579" s="1"/>
      <c r="FI1579" s="1"/>
      <c r="LT1579" s="2"/>
      <c r="LU1579" s="2"/>
      <c r="LV1579" s="2"/>
      <c r="LW1579" s="2"/>
      <c r="LX1579" s="2"/>
      <c r="LY1579" s="2"/>
      <c r="LZ1579" s="2"/>
      <c r="MA1579" s="2"/>
      <c r="MB1579" s="2"/>
      <c r="MC1579" s="2"/>
      <c r="MD1579" s="2"/>
      <c r="ME1579" s="2"/>
      <c r="MF1579" s="2"/>
      <c r="MG1579" s="2"/>
      <c r="MH1579" s="2"/>
      <c r="MI1579" s="2"/>
      <c r="MJ1579" s="2"/>
      <c r="MK1579" s="2"/>
      <c r="ML1579" s="2"/>
      <c r="MM1579" s="2"/>
      <c r="MN1579" s="2"/>
      <c r="MO1579" s="2"/>
      <c r="MP1579" s="2"/>
      <c r="MQ1579" s="2"/>
      <c r="MR1579" s="2"/>
      <c r="MS1579" s="2"/>
      <c r="MT1579" s="2"/>
      <c r="MU1579" s="2"/>
      <c r="MV1579" s="2"/>
      <c r="MW1579" s="2"/>
      <c r="MX1579" s="2"/>
      <c r="MY1579" s="2"/>
      <c r="MZ1579" s="2"/>
      <c r="NA1579" s="2"/>
      <c r="NB1579" s="2"/>
      <c r="NC1579" s="2"/>
      <c r="ND1579" s="2"/>
      <c r="NE1579" s="2"/>
      <c r="NF1579" s="2"/>
      <c r="NG1579" s="2"/>
      <c r="NH1579" s="2"/>
      <c r="NI1579" s="2"/>
      <c r="NJ1579" s="2"/>
      <c r="NK1579" s="2"/>
      <c r="NL1579" s="2"/>
      <c r="NM1579" s="2"/>
      <c r="NN1579" s="2"/>
      <c r="NO1579" s="2"/>
      <c r="NP1579" s="2"/>
      <c r="NQ1579" s="2"/>
      <c r="NR1579" s="2"/>
      <c r="NS1579" s="2"/>
      <c r="NT1579" s="2"/>
      <c r="NU1579" s="2"/>
      <c r="NV1579" s="2"/>
      <c r="NW1579" s="2"/>
      <c r="NX1579" s="2"/>
      <c r="NY1579" s="2"/>
      <c r="NZ1579" s="2"/>
      <c r="OA1579" s="2"/>
      <c r="OB1579" s="2"/>
      <c r="OC1579" s="2"/>
      <c r="OD1579" s="2"/>
      <c r="OE1579" s="2"/>
      <c r="OF1579" s="2"/>
      <c r="OG1579" s="2"/>
      <c r="OH1579" s="2"/>
      <c r="OI1579" s="2"/>
      <c r="OJ1579" s="2"/>
      <c r="OK1579" s="2"/>
      <c r="OL1579" s="2"/>
      <c r="OM1579" s="2"/>
      <c r="ON1579" s="2"/>
      <c r="OO1579" s="2"/>
      <c r="OP1579" s="2"/>
      <c r="OQ1579" s="2"/>
      <c r="OR1579" s="2"/>
      <c r="OS1579" s="2"/>
      <c r="OT1579" s="2"/>
      <c r="OU1579" s="2"/>
      <c r="OV1579" s="2"/>
      <c r="OW1579" s="2"/>
      <c r="OX1579" s="2"/>
      <c r="OY1579" s="2"/>
      <c r="OZ1579" s="2"/>
      <c r="PA1579" s="2"/>
      <c r="PB1579" s="2"/>
      <c r="PC1579" s="2"/>
      <c r="PD1579" s="2"/>
      <c r="PE1579" s="2"/>
      <c r="PF1579" s="2"/>
      <c r="PG1579" s="2"/>
      <c r="PH1579" s="2"/>
      <c r="PI1579" s="2"/>
      <c r="PJ1579" s="2"/>
      <c r="PK1579" s="2"/>
      <c r="PL1579" s="2"/>
      <c r="PM1579" s="2"/>
      <c r="PN1579" s="2"/>
      <c r="PO1579" s="2"/>
    </row>
    <row r="1580" spans="1:431" ht="126" hidden="1" x14ac:dyDescent="0.15">
      <c r="A1580" s="6" t="s">
        <v>372</v>
      </c>
      <c r="B1580" s="3"/>
      <c r="C1580" s="6"/>
      <c r="D1580" s="6"/>
      <c r="E1580" s="3"/>
      <c r="F1580" s="6"/>
      <c r="G1580" s="6"/>
      <c r="H1580" s="6"/>
      <c r="I1580" s="3"/>
      <c r="J1580" s="6"/>
      <c r="K1580" s="3"/>
      <c r="L1580" s="3"/>
      <c r="M1580" s="3"/>
      <c r="N1580" s="6"/>
      <c r="O1580" s="3"/>
      <c r="P1580" s="6"/>
      <c r="Q1580" s="6"/>
      <c r="R1580" s="6"/>
      <c r="S1580" s="3"/>
      <c r="T1580" s="3"/>
      <c r="U1580" s="3"/>
      <c r="V1580" s="3"/>
      <c r="W1580" s="3"/>
      <c r="X1580" s="3"/>
      <c r="Y1580" s="6"/>
      <c r="Z1580" s="6"/>
      <c r="AA1580" s="6"/>
      <c r="AB1580" s="3"/>
      <c r="AC1580" s="6"/>
      <c r="AD1580" s="6"/>
      <c r="AE1580" s="3"/>
      <c r="AF1580" s="3"/>
      <c r="AG1580" s="6"/>
      <c r="AH1580" s="6"/>
      <c r="AI1580" s="3"/>
      <c r="AJ1580" s="3"/>
      <c r="AK1580" s="3"/>
      <c r="AL1580" s="3"/>
      <c r="AM1580" s="6"/>
      <c r="AN1580" s="3"/>
      <c r="AO1580" s="3"/>
      <c r="AP1580" s="3"/>
      <c r="AQ1580" s="3"/>
      <c r="AR1580" s="3"/>
      <c r="AS1580" s="3"/>
      <c r="AT1580" s="6"/>
      <c r="AU1580" s="6"/>
      <c r="AV1580" s="6"/>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v>1971</v>
      </c>
      <c r="BZ1580" s="3" t="s">
        <v>2517</v>
      </c>
      <c r="CA1580" s="3" t="s">
        <v>2518</v>
      </c>
      <c r="CB1580" s="3" t="s">
        <v>2519</v>
      </c>
      <c r="CC1580" s="3" t="s">
        <v>2399</v>
      </c>
      <c r="CD1580" s="3"/>
      <c r="CE1580" s="3"/>
      <c r="CF1580" s="7"/>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J1580" s="1"/>
      <c r="DK1580" s="1"/>
      <c r="DL1580" s="1"/>
      <c r="DM1580" s="1"/>
      <c r="DN1580" s="1"/>
      <c r="DO1580" s="1"/>
      <c r="DQ1580" s="1"/>
      <c r="DT1580" s="1"/>
      <c r="DW1580" s="1"/>
      <c r="DX1580" s="1"/>
      <c r="DY1580" s="1"/>
      <c r="DZ1580" s="1"/>
      <c r="EA1580" s="1"/>
      <c r="EB1580" s="1"/>
      <c r="EC1580" s="1"/>
      <c r="EF1580" s="1"/>
      <c r="ER1580" s="1"/>
      <c r="ET1580" s="1"/>
      <c r="FH1580" s="1"/>
      <c r="FI1580" s="1"/>
      <c r="LT1580" s="2"/>
      <c r="LU1580" s="2"/>
      <c r="LV1580" s="2"/>
      <c r="LW1580" s="2"/>
      <c r="LX1580" s="2"/>
      <c r="LY1580" s="2"/>
      <c r="LZ1580" s="2"/>
      <c r="MA1580" s="2"/>
      <c r="MB1580" s="2"/>
      <c r="MC1580" s="2"/>
      <c r="MD1580" s="2"/>
      <c r="ME1580" s="2"/>
      <c r="MF1580" s="2"/>
      <c r="MG1580" s="2"/>
      <c r="MH1580" s="2"/>
      <c r="MI1580" s="2"/>
      <c r="MJ1580" s="2"/>
      <c r="MK1580" s="2"/>
      <c r="ML1580" s="2"/>
      <c r="MM1580" s="2"/>
      <c r="MN1580" s="2"/>
      <c r="MO1580" s="2"/>
      <c r="MP1580" s="2"/>
      <c r="MQ1580" s="2"/>
      <c r="MR1580" s="2"/>
      <c r="MS1580" s="2"/>
      <c r="MT1580" s="2"/>
      <c r="MU1580" s="2"/>
      <c r="MV1580" s="2"/>
      <c r="MW1580" s="2"/>
      <c r="MX1580" s="2"/>
      <c r="MY1580" s="2"/>
      <c r="MZ1580" s="2"/>
      <c r="NA1580" s="2"/>
      <c r="NB1580" s="2"/>
      <c r="NC1580" s="2"/>
      <c r="ND1580" s="2"/>
      <c r="NE1580" s="2"/>
      <c r="NF1580" s="2"/>
      <c r="NG1580" s="2"/>
      <c r="NH1580" s="2"/>
      <c r="NI1580" s="2"/>
      <c r="NJ1580" s="2"/>
      <c r="NK1580" s="2"/>
      <c r="NL1580" s="2"/>
      <c r="NM1580" s="2"/>
      <c r="NN1580" s="2"/>
      <c r="NO1580" s="2"/>
      <c r="NP1580" s="2"/>
      <c r="NQ1580" s="2"/>
      <c r="NR1580" s="2"/>
      <c r="NS1580" s="2"/>
      <c r="NT1580" s="2"/>
      <c r="NU1580" s="2"/>
      <c r="NV1580" s="2"/>
      <c r="NW1580" s="2"/>
      <c r="NX1580" s="2"/>
      <c r="NY1580" s="2"/>
      <c r="NZ1580" s="2"/>
      <c r="OA1580" s="2"/>
      <c r="OB1580" s="2"/>
      <c r="OC1580" s="2"/>
      <c r="OD1580" s="2"/>
      <c r="OE1580" s="2"/>
      <c r="OF1580" s="2"/>
      <c r="OG1580" s="2"/>
      <c r="OH1580" s="2"/>
      <c r="OI1580" s="2"/>
      <c r="OJ1580" s="2"/>
      <c r="OK1580" s="2"/>
      <c r="OL1580" s="2"/>
      <c r="OM1580" s="2"/>
      <c r="ON1580" s="2"/>
      <c r="OO1580" s="2"/>
      <c r="OP1580" s="2"/>
      <c r="OQ1580" s="2"/>
      <c r="OR1580" s="2"/>
      <c r="OS1580" s="2"/>
      <c r="OT1580" s="2"/>
      <c r="OU1580" s="2"/>
      <c r="OV1580" s="2"/>
      <c r="OW1580" s="2"/>
      <c r="OX1580" s="2"/>
      <c r="OY1580" s="2"/>
      <c r="OZ1580" s="2"/>
      <c r="PA1580" s="2"/>
      <c r="PB1580" s="2"/>
      <c r="PC1580" s="2"/>
      <c r="PD1580" s="2"/>
      <c r="PE1580" s="2"/>
      <c r="PF1580" s="2"/>
      <c r="PG1580" s="2"/>
      <c r="PH1580" s="2"/>
      <c r="PI1580" s="2"/>
      <c r="PJ1580" s="2"/>
      <c r="PK1580" s="2"/>
      <c r="PL1580" s="2"/>
      <c r="PM1580" s="2"/>
      <c r="PN1580" s="2"/>
      <c r="PO1580" s="2"/>
    </row>
    <row r="1581" spans="1:431" ht="126" hidden="1" x14ac:dyDescent="0.15">
      <c r="A1581" s="6" t="s">
        <v>387</v>
      </c>
      <c r="B1581" s="3"/>
      <c r="C1581" s="6"/>
      <c r="D1581" s="6"/>
      <c r="E1581" s="3"/>
      <c r="F1581" s="6"/>
      <c r="G1581" s="6"/>
      <c r="H1581" s="6"/>
      <c r="I1581" s="3"/>
      <c r="J1581" s="6"/>
      <c r="K1581" s="3"/>
      <c r="L1581" s="3"/>
      <c r="M1581" s="3"/>
      <c r="N1581" s="6"/>
      <c r="O1581" s="3"/>
      <c r="P1581" s="6"/>
      <c r="Q1581" s="6"/>
      <c r="R1581" s="6"/>
      <c r="S1581" s="3"/>
      <c r="T1581" s="3"/>
      <c r="U1581" s="3"/>
      <c r="V1581" s="3"/>
      <c r="W1581" s="3"/>
      <c r="X1581" s="3"/>
      <c r="Y1581" s="6"/>
      <c r="Z1581" s="6"/>
      <c r="AA1581" s="6"/>
      <c r="AB1581" s="3"/>
      <c r="AC1581" s="6"/>
      <c r="AD1581" s="6"/>
      <c r="AE1581" s="3"/>
      <c r="AF1581" s="3"/>
      <c r="AG1581" s="6"/>
      <c r="AH1581" s="6"/>
      <c r="AI1581" s="3"/>
      <c r="AJ1581" s="3"/>
      <c r="AK1581" s="3"/>
      <c r="AL1581" s="3"/>
      <c r="AM1581" s="6"/>
      <c r="AN1581" s="3"/>
      <c r="AO1581" s="3"/>
      <c r="AP1581" s="3"/>
      <c r="AQ1581" s="3"/>
      <c r="AR1581" s="3"/>
      <c r="AS1581" s="3"/>
      <c r="AT1581" s="6"/>
      <c r="AU1581" s="6"/>
      <c r="AV1581" s="6"/>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v>1971</v>
      </c>
      <c r="BZ1581" s="3" t="s">
        <v>2517</v>
      </c>
      <c r="CA1581" s="3" t="s">
        <v>2518</v>
      </c>
      <c r="CB1581" s="3" t="s">
        <v>2519</v>
      </c>
      <c r="CC1581" s="3" t="s">
        <v>2399</v>
      </c>
      <c r="CD1581" s="3"/>
      <c r="CE1581" s="3"/>
      <c r="CF1581" s="7"/>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J1581" s="1"/>
      <c r="DK1581" s="1"/>
      <c r="DL1581" s="1"/>
      <c r="DM1581" s="1"/>
      <c r="DN1581" s="1"/>
      <c r="DO1581" s="1"/>
      <c r="DQ1581" s="1"/>
      <c r="DT1581" s="1"/>
      <c r="DW1581" s="1"/>
      <c r="DX1581" s="1"/>
      <c r="DY1581" s="1"/>
      <c r="DZ1581" s="1"/>
      <c r="EA1581" s="1"/>
      <c r="EB1581" s="1"/>
      <c r="EC1581" s="1"/>
      <c r="EF1581" s="1"/>
      <c r="ER1581" s="1"/>
      <c r="ET1581" s="1"/>
      <c r="FH1581" s="1"/>
      <c r="FI1581" s="1"/>
      <c r="LT1581" s="2"/>
      <c r="LU1581" s="2"/>
      <c r="LV1581" s="2"/>
      <c r="LW1581" s="2"/>
      <c r="LX1581" s="2"/>
      <c r="LY1581" s="2"/>
      <c r="LZ1581" s="2"/>
      <c r="MA1581" s="2"/>
      <c r="MB1581" s="2"/>
      <c r="MC1581" s="2"/>
      <c r="MD1581" s="2"/>
      <c r="ME1581" s="2"/>
      <c r="MF1581" s="2"/>
      <c r="MG1581" s="2"/>
      <c r="MH1581" s="2"/>
      <c r="MI1581" s="2"/>
      <c r="MJ1581" s="2"/>
      <c r="MK1581" s="2"/>
      <c r="ML1581" s="2"/>
      <c r="MM1581" s="2"/>
      <c r="MN1581" s="2"/>
      <c r="MO1581" s="2"/>
      <c r="MP1581" s="2"/>
      <c r="MQ1581" s="2"/>
      <c r="MR1581" s="2"/>
      <c r="MS1581" s="2"/>
      <c r="MT1581" s="2"/>
      <c r="MU1581" s="2"/>
      <c r="MV1581" s="2"/>
      <c r="MW1581" s="2"/>
      <c r="MX1581" s="2"/>
      <c r="MY1581" s="2"/>
      <c r="MZ1581" s="2"/>
      <c r="NA1581" s="2"/>
      <c r="NB1581" s="2"/>
      <c r="NC1581" s="2"/>
      <c r="ND1581" s="2"/>
      <c r="NE1581" s="2"/>
      <c r="NF1581" s="2"/>
      <c r="NG1581" s="2"/>
      <c r="NH1581" s="2"/>
      <c r="NI1581" s="2"/>
      <c r="NJ1581" s="2"/>
      <c r="NK1581" s="2"/>
      <c r="NL1581" s="2"/>
      <c r="NM1581" s="2"/>
      <c r="NN1581" s="2"/>
      <c r="NO1581" s="2"/>
      <c r="NP1581" s="2"/>
      <c r="NQ1581" s="2"/>
      <c r="NR1581" s="2"/>
      <c r="NS1581" s="2"/>
      <c r="NT1581" s="2"/>
      <c r="NU1581" s="2"/>
      <c r="NV1581" s="2"/>
      <c r="NW1581" s="2"/>
      <c r="NX1581" s="2"/>
      <c r="NY1581" s="2"/>
      <c r="NZ1581" s="2"/>
      <c r="OA1581" s="2"/>
      <c r="OB1581" s="2"/>
      <c r="OC1581" s="2"/>
      <c r="OD1581" s="2"/>
      <c r="OE1581" s="2"/>
      <c r="OF1581" s="2"/>
      <c r="OG1581" s="2"/>
      <c r="OH1581" s="2"/>
      <c r="OI1581" s="2"/>
      <c r="OJ1581" s="2"/>
      <c r="OK1581" s="2"/>
      <c r="OL1581" s="2"/>
      <c r="OM1581" s="2"/>
      <c r="ON1581" s="2"/>
      <c r="OO1581" s="2"/>
      <c r="OP1581" s="2"/>
      <c r="OQ1581" s="2"/>
      <c r="OR1581" s="2"/>
      <c r="OS1581" s="2"/>
      <c r="OT1581" s="2"/>
      <c r="OU1581" s="2"/>
      <c r="OV1581" s="2"/>
      <c r="OW1581" s="2"/>
      <c r="OX1581" s="2"/>
      <c r="OY1581" s="2"/>
      <c r="OZ1581" s="2"/>
      <c r="PA1581" s="2"/>
      <c r="PB1581" s="2"/>
      <c r="PC1581" s="2"/>
      <c r="PD1581" s="2"/>
      <c r="PE1581" s="2"/>
      <c r="PF1581" s="2"/>
      <c r="PG1581" s="2"/>
      <c r="PH1581" s="2"/>
      <c r="PI1581" s="2"/>
      <c r="PJ1581" s="2"/>
      <c r="PK1581" s="2"/>
      <c r="PL1581" s="2"/>
      <c r="PM1581" s="2"/>
      <c r="PN1581" s="2"/>
      <c r="PO1581" s="2"/>
    </row>
    <row r="1582" spans="1:431" ht="126" hidden="1" x14ac:dyDescent="0.15">
      <c r="A1582" s="6" t="s">
        <v>405</v>
      </c>
      <c r="B1582" s="3"/>
      <c r="C1582" s="6"/>
      <c r="D1582" s="6"/>
      <c r="E1582" s="3"/>
      <c r="F1582" s="6"/>
      <c r="G1582" s="6"/>
      <c r="H1582" s="6"/>
      <c r="I1582" s="3"/>
      <c r="J1582" s="6"/>
      <c r="K1582" s="3"/>
      <c r="L1582" s="3"/>
      <c r="M1582" s="3"/>
      <c r="N1582" s="6"/>
      <c r="O1582" s="3"/>
      <c r="P1582" s="6"/>
      <c r="Q1582" s="6"/>
      <c r="R1582" s="6"/>
      <c r="S1582" s="3"/>
      <c r="T1582" s="3"/>
      <c r="U1582" s="3"/>
      <c r="V1582" s="3"/>
      <c r="W1582" s="3"/>
      <c r="X1582" s="3"/>
      <c r="Y1582" s="6"/>
      <c r="Z1582" s="6"/>
      <c r="AA1582" s="6"/>
      <c r="AB1582" s="3"/>
      <c r="AC1582" s="6"/>
      <c r="AD1582" s="6"/>
      <c r="AE1582" s="3"/>
      <c r="AF1582" s="3"/>
      <c r="AG1582" s="6"/>
      <c r="AH1582" s="6"/>
      <c r="AI1582" s="3"/>
      <c r="AJ1582" s="3"/>
      <c r="AK1582" s="3"/>
      <c r="AL1582" s="3"/>
      <c r="AM1582" s="6"/>
      <c r="AN1582" s="3"/>
      <c r="AO1582" s="3"/>
      <c r="AP1582" s="3"/>
      <c r="AQ1582" s="3"/>
      <c r="AR1582" s="3"/>
      <c r="AS1582" s="3"/>
      <c r="AT1582" s="6"/>
      <c r="AU1582" s="6"/>
      <c r="AV1582" s="6"/>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v>1971</v>
      </c>
      <c r="BZ1582" s="3" t="s">
        <v>2517</v>
      </c>
      <c r="CA1582" s="3" t="s">
        <v>2518</v>
      </c>
      <c r="CB1582" s="3" t="s">
        <v>2519</v>
      </c>
      <c r="CC1582" s="3" t="s">
        <v>2399</v>
      </c>
      <c r="CD1582" s="3"/>
      <c r="CE1582" s="3"/>
      <c r="CF1582" s="7"/>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J1582" s="1"/>
      <c r="DK1582" s="1"/>
      <c r="DL1582" s="1"/>
      <c r="DM1582" s="1"/>
      <c r="DN1582" s="1"/>
      <c r="DO1582" s="1"/>
      <c r="DQ1582" s="1"/>
      <c r="DT1582" s="1"/>
      <c r="DW1582" s="1"/>
      <c r="DX1582" s="1"/>
      <c r="DY1582" s="1"/>
      <c r="DZ1582" s="1"/>
      <c r="EA1582" s="1"/>
      <c r="EB1582" s="1"/>
      <c r="EC1582" s="1"/>
      <c r="EF1582" s="1"/>
      <c r="ER1582" s="1"/>
      <c r="ET1582" s="1"/>
      <c r="FH1582" s="1"/>
      <c r="FI1582" s="1"/>
      <c r="LT1582" s="2"/>
      <c r="LU1582" s="2"/>
      <c r="LV1582" s="2"/>
      <c r="LW1582" s="2"/>
      <c r="LX1582" s="2"/>
      <c r="LY1582" s="2"/>
      <c r="LZ1582" s="2"/>
      <c r="MA1582" s="2"/>
      <c r="MB1582" s="2"/>
      <c r="MC1582" s="2"/>
      <c r="MD1582" s="2"/>
      <c r="ME1582" s="2"/>
      <c r="MF1582" s="2"/>
      <c r="MG1582" s="2"/>
      <c r="MH1582" s="2"/>
      <c r="MI1582" s="2"/>
      <c r="MJ1582" s="2"/>
      <c r="MK1582" s="2"/>
      <c r="ML1582" s="2"/>
      <c r="MM1582" s="2"/>
      <c r="MN1582" s="2"/>
      <c r="MO1582" s="2"/>
      <c r="MP1582" s="2"/>
      <c r="MQ1582" s="2"/>
      <c r="MR1582" s="2"/>
      <c r="MS1582" s="2"/>
      <c r="MT1582" s="2"/>
      <c r="MU1582" s="2"/>
      <c r="MV1582" s="2"/>
      <c r="MW1582" s="2"/>
      <c r="MX1582" s="2"/>
      <c r="MY1582" s="2"/>
      <c r="MZ1582" s="2"/>
      <c r="NA1582" s="2"/>
      <c r="NB1582" s="2"/>
      <c r="NC1582" s="2"/>
      <c r="ND1582" s="2"/>
      <c r="NE1582" s="2"/>
      <c r="NF1582" s="2"/>
      <c r="NG1582" s="2"/>
      <c r="NH1582" s="2"/>
      <c r="NI1582" s="2"/>
      <c r="NJ1582" s="2"/>
      <c r="NK1582" s="2"/>
      <c r="NL1582" s="2"/>
      <c r="NM1582" s="2"/>
      <c r="NN1582" s="2"/>
      <c r="NO1582" s="2"/>
      <c r="NP1582" s="2"/>
      <c r="NQ1582" s="2"/>
      <c r="NR1582" s="2"/>
      <c r="NS1582" s="2"/>
      <c r="NT1582" s="2"/>
      <c r="NU1582" s="2"/>
      <c r="NV1582" s="2"/>
      <c r="NW1582" s="2"/>
      <c r="NX1582" s="2"/>
      <c r="NY1582" s="2"/>
      <c r="NZ1582" s="2"/>
      <c r="OA1582" s="2"/>
      <c r="OB1582" s="2"/>
      <c r="OC1582" s="2"/>
      <c r="OD1582" s="2"/>
      <c r="OE1582" s="2"/>
      <c r="OF1582" s="2"/>
      <c r="OG1582" s="2"/>
      <c r="OH1582" s="2"/>
      <c r="OI1582" s="2"/>
      <c r="OJ1582" s="2"/>
      <c r="OK1582" s="2"/>
      <c r="OL1582" s="2"/>
      <c r="OM1582" s="2"/>
      <c r="ON1582" s="2"/>
      <c r="OO1582" s="2"/>
      <c r="OP1582" s="2"/>
      <c r="OQ1582" s="2"/>
      <c r="OR1582" s="2"/>
      <c r="OS1582" s="2"/>
      <c r="OT1582" s="2"/>
      <c r="OU1582" s="2"/>
      <c r="OV1582" s="2"/>
      <c r="OW1582" s="2"/>
      <c r="OX1582" s="2"/>
      <c r="OY1582" s="2"/>
      <c r="OZ1582" s="2"/>
      <c r="PA1582" s="2"/>
      <c r="PB1582" s="2"/>
      <c r="PC1582" s="2"/>
      <c r="PD1582" s="2"/>
      <c r="PE1582" s="2"/>
      <c r="PF1582" s="2"/>
      <c r="PG1582" s="2"/>
      <c r="PH1582" s="2"/>
      <c r="PI1582" s="2"/>
      <c r="PJ1582" s="2"/>
      <c r="PK1582" s="2"/>
      <c r="PL1582" s="2"/>
      <c r="PM1582" s="2"/>
      <c r="PN1582" s="2"/>
      <c r="PO1582" s="2"/>
    </row>
    <row r="1583" spans="1:431" ht="126" hidden="1" x14ac:dyDescent="0.15">
      <c r="A1583" s="6" t="s">
        <v>420</v>
      </c>
      <c r="B1583" s="3"/>
      <c r="C1583" s="6"/>
      <c r="D1583" s="6"/>
      <c r="E1583" s="3"/>
      <c r="F1583" s="6"/>
      <c r="G1583" s="6"/>
      <c r="H1583" s="6"/>
      <c r="I1583" s="3"/>
      <c r="J1583" s="6"/>
      <c r="K1583" s="3"/>
      <c r="L1583" s="3"/>
      <c r="M1583" s="3"/>
      <c r="N1583" s="6"/>
      <c r="O1583" s="3"/>
      <c r="P1583" s="6"/>
      <c r="Q1583" s="6"/>
      <c r="R1583" s="6"/>
      <c r="S1583" s="3"/>
      <c r="T1583" s="3"/>
      <c r="U1583" s="3"/>
      <c r="V1583" s="3"/>
      <c r="W1583" s="3"/>
      <c r="X1583" s="3"/>
      <c r="Y1583" s="6"/>
      <c r="Z1583" s="6"/>
      <c r="AA1583" s="6"/>
      <c r="AB1583" s="3"/>
      <c r="AC1583" s="6"/>
      <c r="AD1583" s="6"/>
      <c r="AE1583" s="3"/>
      <c r="AF1583" s="3"/>
      <c r="AG1583" s="6"/>
      <c r="AH1583" s="6"/>
      <c r="AI1583" s="3"/>
      <c r="AJ1583" s="3"/>
      <c r="AK1583" s="3"/>
      <c r="AL1583" s="3"/>
      <c r="AM1583" s="6"/>
      <c r="AN1583" s="3"/>
      <c r="AO1583" s="3"/>
      <c r="AP1583" s="3"/>
      <c r="AQ1583" s="3"/>
      <c r="AR1583" s="3"/>
      <c r="AS1583" s="3"/>
      <c r="AT1583" s="6"/>
      <c r="AU1583" s="6"/>
      <c r="AV1583" s="6"/>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v>1971</v>
      </c>
      <c r="BZ1583" s="3" t="s">
        <v>2517</v>
      </c>
      <c r="CA1583" s="3" t="s">
        <v>2518</v>
      </c>
      <c r="CB1583" s="3" t="s">
        <v>2519</v>
      </c>
      <c r="CC1583" s="3" t="s">
        <v>2399</v>
      </c>
      <c r="CD1583" s="3"/>
      <c r="CE1583" s="3"/>
      <c r="CF1583" s="7"/>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J1583" s="1"/>
      <c r="DK1583" s="1"/>
      <c r="DL1583" s="1"/>
      <c r="DM1583" s="1"/>
      <c r="DN1583" s="1"/>
      <c r="DO1583" s="1"/>
      <c r="DQ1583" s="1"/>
      <c r="DT1583" s="1"/>
      <c r="DW1583" s="1"/>
      <c r="DX1583" s="1"/>
      <c r="DY1583" s="1"/>
      <c r="DZ1583" s="1"/>
      <c r="EA1583" s="1"/>
      <c r="EB1583" s="1"/>
      <c r="EC1583" s="1"/>
      <c r="EF1583" s="1"/>
      <c r="ER1583" s="1"/>
      <c r="ET1583" s="1"/>
      <c r="FH1583" s="1"/>
      <c r="FI1583" s="1"/>
      <c r="LT1583" s="2"/>
      <c r="LU1583" s="2"/>
      <c r="LV1583" s="2"/>
      <c r="LW1583" s="2"/>
      <c r="LX1583" s="2"/>
      <c r="LY1583" s="2"/>
      <c r="LZ1583" s="2"/>
      <c r="MA1583" s="2"/>
      <c r="MB1583" s="2"/>
      <c r="MC1583" s="2"/>
      <c r="MD1583" s="2"/>
      <c r="ME1583" s="2"/>
      <c r="MF1583" s="2"/>
      <c r="MG1583" s="2"/>
      <c r="MH1583" s="2"/>
      <c r="MI1583" s="2"/>
      <c r="MJ1583" s="2"/>
      <c r="MK1583" s="2"/>
      <c r="ML1583" s="2"/>
      <c r="MM1583" s="2"/>
      <c r="MN1583" s="2"/>
      <c r="MO1583" s="2"/>
      <c r="MP1583" s="2"/>
      <c r="MQ1583" s="2"/>
      <c r="MR1583" s="2"/>
      <c r="MS1583" s="2"/>
      <c r="MT1583" s="2"/>
      <c r="MU1583" s="2"/>
      <c r="MV1583" s="2"/>
      <c r="MW1583" s="2"/>
      <c r="MX1583" s="2"/>
      <c r="MY1583" s="2"/>
      <c r="MZ1583" s="2"/>
      <c r="NA1583" s="2"/>
      <c r="NB1583" s="2"/>
      <c r="NC1583" s="2"/>
      <c r="ND1583" s="2"/>
      <c r="NE1583" s="2"/>
      <c r="NF1583" s="2"/>
      <c r="NG1583" s="2"/>
      <c r="NH1583" s="2"/>
      <c r="NI1583" s="2"/>
      <c r="NJ1583" s="2"/>
      <c r="NK1583" s="2"/>
      <c r="NL1583" s="2"/>
      <c r="NM1583" s="2"/>
      <c r="NN1583" s="2"/>
      <c r="NO1583" s="2"/>
      <c r="NP1583" s="2"/>
      <c r="NQ1583" s="2"/>
      <c r="NR1583" s="2"/>
      <c r="NS1583" s="2"/>
      <c r="NT1583" s="2"/>
      <c r="NU1583" s="2"/>
      <c r="NV1583" s="2"/>
      <c r="NW1583" s="2"/>
      <c r="NX1583" s="2"/>
      <c r="NY1583" s="2"/>
      <c r="NZ1583" s="2"/>
      <c r="OA1583" s="2"/>
      <c r="OB1583" s="2"/>
      <c r="OC1583" s="2"/>
      <c r="OD1583" s="2"/>
      <c r="OE1583" s="2"/>
      <c r="OF1583" s="2"/>
      <c r="OG1583" s="2"/>
      <c r="OH1583" s="2"/>
      <c r="OI1583" s="2"/>
      <c r="OJ1583" s="2"/>
      <c r="OK1583" s="2"/>
      <c r="OL1583" s="2"/>
      <c r="OM1583" s="2"/>
      <c r="ON1583" s="2"/>
      <c r="OO1583" s="2"/>
      <c r="OP1583" s="2"/>
      <c r="OQ1583" s="2"/>
      <c r="OR1583" s="2"/>
      <c r="OS1583" s="2"/>
      <c r="OT1583" s="2"/>
      <c r="OU1583" s="2"/>
      <c r="OV1583" s="2"/>
      <c r="OW1583" s="2"/>
      <c r="OX1583" s="2"/>
      <c r="OY1583" s="2"/>
      <c r="OZ1583" s="2"/>
      <c r="PA1583" s="2"/>
      <c r="PB1583" s="2"/>
      <c r="PC1583" s="2"/>
      <c r="PD1583" s="2"/>
      <c r="PE1583" s="2"/>
      <c r="PF1583" s="2"/>
      <c r="PG1583" s="2"/>
      <c r="PH1583" s="2"/>
      <c r="PI1583" s="2"/>
      <c r="PJ1583" s="2"/>
      <c r="PK1583" s="2"/>
      <c r="PL1583" s="2"/>
      <c r="PM1583" s="2"/>
      <c r="PN1583" s="2"/>
      <c r="PO1583" s="2"/>
    </row>
    <row r="1584" spans="1:431" ht="126" hidden="1" x14ac:dyDescent="0.15">
      <c r="A1584" s="6" t="s">
        <v>434</v>
      </c>
      <c r="B1584" s="3"/>
      <c r="C1584" s="6"/>
      <c r="D1584" s="6"/>
      <c r="E1584" s="3"/>
      <c r="F1584" s="6"/>
      <c r="G1584" s="6"/>
      <c r="H1584" s="6"/>
      <c r="I1584" s="3"/>
      <c r="J1584" s="6"/>
      <c r="K1584" s="3"/>
      <c r="L1584" s="3"/>
      <c r="M1584" s="3"/>
      <c r="N1584" s="6"/>
      <c r="O1584" s="3"/>
      <c r="P1584" s="6"/>
      <c r="Q1584" s="6"/>
      <c r="R1584" s="6"/>
      <c r="S1584" s="3"/>
      <c r="T1584" s="3"/>
      <c r="U1584" s="3"/>
      <c r="V1584" s="3"/>
      <c r="W1584" s="3"/>
      <c r="X1584" s="3"/>
      <c r="Y1584" s="6"/>
      <c r="Z1584" s="6"/>
      <c r="AA1584" s="6"/>
      <c r="AB1584" s="3"/>
      <c r="AC1584" s="6"/>
      <c r="AD1584" s="6"/>
      <c r="AE1584" s="3"/>
      <c r="AF1584" s="3"/>
      <c r="AG1584" s="6"/>
      <c r="AH1584" s="6"/>
      <c r="AI1584" s="3"/>
      <c r="AJ1584" s="3"/>
      <c r="AK1584" s="3"/>
      <c r="AL1584" s="3"/>
      <c r="AM1584" s="6"/>
      <c r="AN1584" s="3"/>
      <c r="AO1584" s="3"/>
      <c r="AP1584" s="3"/>
      <c r="AQ1584" s="3"/>
      <c r="AR1584" s="3"/>
      <c r="AS1584" s="3"/>
      <c r="AT1584" s="6"/>
      <c r="AU1584" s="6"/>
      <c r="AV1584" s="6"/>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v>1971</v>
      </c>
      <c r="BZ1584" s="3" t="s">
        <v>2517</v>
      </c>
      <c r="CA1584" s="3" t="s">
        <v>2518</v>
      </c>
      <c r="CB1584" s="3" t="s">
        <v>2519</v>
      </c>
      <c r="CC1584" s="3" t="s">
        <v>2399</v>
      </c>
      <c r="CD1584" s="3"/>
      <c r="CE1584" s="3"/>
      <c r="CF1584" s="7"/>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J1584" s="1"/>
      <c r="DK1584" s="1"/>
      <c r="DL1584" s="1"/>
      <c r="DM1584" s="1"/>
      <c r="DN1584" s="1"/>
      <c r="DO1584" s="1"/>
      <c r="DQ1584" s="1"/>
      <c r="DT1584" s="1"/>
      <c r="DW1584" s="1"/>
      <c r="DX1584" s="1"/>
      <c r="DY1584" s="1"/>
      <c r="DZ1584" s="1"/>
      <c r="EA1584" s="1"/>
      <c r="EB1584" s="1"/>
      <c r="EC1584" s="1"/>
      <c r="EF1584" s="1"/>
      <c r="ER1584" s="1"/>
      <c r="ET1584" s="1"/>
      <c r="FH1584" s="1"/>
      <c r="FI1584" s="1"/>
      <c r="LT1584" s="2"/>
      <c r="LU1584" s="2"/>
      <c r="LV1584" s="2"/>
      <c r="LW1584" s="2"/>
      <c r="LX1584" s="2"/>
      <c r="LY1584" s="2"/>
      <c r="LZ1584" s="2"/>
      <c r="MA1584" s="2"/>
      <c r="MB1584" s="2"/>
      <c r="MC1584" s="2"/>
      <c r="MD1584" s="2"/>
      <c r="ME1584" s="2"/>
      <c r="MF1584" s="2"/>
      <c r="MG1584" s="2"/>
      <c r="MH1584" s="2"/>
      <c r="MI1584" s="2"/>
      <c r="MJ1584" s="2"/>
      <c r="MK1584" s="2"/>
      <c r="ML1584" s="2"/>
      <c r="MM1584" s="2"/>
      <c r="MN1584" s="2"/>
      <c r="MO1584" s="2"/>
      <c r="MP1584" s="2"/>
      <c r="MQ1584" s="2"/>
      <c r="MR1584" s="2"/>
      <c r="MS1584" s="2"/>
      <c r="MT1584" s="2"/>
      <c r="MU1584" s="2"/>
      <c r="MV1584" s="2"/>
      <c r="MW1584" s="2"/>
      <c r="MX1584" s="2"/>
      <c r="MY1584" s="2"/>
      <c r="MZ1584" s="2"/>
      <c r="NA1584" s="2"/>
      <c r="NB1584" s="2"/>
      <c r="NC1584" s="2"/>
      <c r="ND1584" s="2"/>
      <c r="NE1584" s="2"/>
      <c r="NF1584" s="2"/>
      <c r="NG1584" s="2"/>
      <c r="NH1584" s="2"/>
      <c r="NI1584" s="2"/>
      <c r="NJ1584" s="2"/>
      <c r="NK1584" s="2"/>
      <c r="NL1584" s="2"/>
      <c r="NM1584" s="2"/>
      <c r="NN1584" s="2"/>
      <c r="NO1584" s="2"/>
      <c r="NP1584" s="2"/>
      <c r="NQ1584" s="2"/>
      <c r="NR1584" s="2"/>
      <c r="NS1584" s="2"/>
      <c r="NT1584" s="2"/>
      <c r="NU1584" s="2"/>
      <c r="NV1584" s="2"/>
      <c r="NW1584" s="2"/>
      <c r="NX1584" s="2"/>
      <c r="NY1584" s="2"/>
      <c r="NZ1584" s="2"/>
      <c r="OA1584" s="2"/>
      <c r="OB1584" s="2"/>
      <c r="OC1584" s="2"/>
      <c r="OD1584" s="2"/>
      <c r="OE1584" s="2"/>
      <c r="OF1584" s="2"/>
      <c r="OG1584" s="2"/>
      <c r="OH1584" s="2"/>
      <c r="OI1584" s="2"/>
      <c r="OJ1584" s="2"/>
      <c r="OK1584" s="2"/>
      <c r="OL1584" s="2"/>
      <c r="OM1584" s="2"/>
      <c r="ON1584" s="2"/>
      <c r="OO1584" s="2"/>
      <c r="OP1584" s="2"/>
      <c r="OQ1584" s="2"/>
      <c r="OR1584" s="2"/>
      <c r="OS1584" s="2"/>
      <c r="OT1584" s="2"/>
      <c r="OU1584" s="2"/>
      <c r="OV1584" s="2"/>
      <c r="OW1584" s="2"/>
      <c r="OX1584" s="2"/>
      <c r="OY1584" s="2"/>
      <c r="OZ1584" s="2"/>
      <c r="PA1584" s="2"/>
      <c r="PB1584" s="2"/>
      <c r="PC1584" s="2"/>
      <c r="PD1584" s="2"/>
      <c r="PE1584" s="2"/>
      <c r="PF1584" s="2"/>
      <c r="PG1584" s="2"/>
      <c r="PH1584" s="2"/>
      <c r="PI1584" s="2"/>
      <c r="PJ1584" s="2"/>
      <c r="PK1584" s="2"/>
      <c r="PL1584" s="2"/>
      <c r="PM1584" s="2"/>
      <c r="PN1584" s="2"/>
      <c r="PO1584" s="2"/>
    </row>
    <row r="1585" spans="1:431" ht="126" hidden="1" x14ac:dyDescent="0.15">
      <c r="A1585" s="6" t="s">
        <v>447</v>
      </c>
      <c r="B1585" s="3"/>
      <c r="C1585" s="6"/>
      <c r="D1585" s="6"/>
      <c r="E1585" s="3"/>
      <c r="F1585" s="6"/>
      <c r="G1585" s="6"/>
      <c r="H1585" s="6"/>
      <c r="I1585" s="3"/>
      <c r="J1585" s="6"/>
      <c r="K1585" s="3"/>
      <c r="L1585" s="3"/>
      <c r="M1585" s="3"/>
      <c r="N1585" s="6"/>
      <c r="O1585" s="3"/>
      <c r="P1585" s="6"/>
      <c r="Q1585" s="6"/>
      <c r="R1585" s="6"/>
      <c r="S1585" s="3"/>
      <c r="T1585" s="3"/>
      <c r="U1585" s="3"/>
      <c r="V1585" s="3"/>
      <c r="W1585" s="3"/>
      <c r="X1585" s="3"/>
      <c r="Y1585" s="6"/>
      <c r="Z1585" s="6"/>
      <c r="AA1585" s="6"/>
      <c r="AB1585" s="3"/>
      <c r="AC1585" s="6"/>
      <c r="AD1585" s="6"/>
      <c r="AE1585" s="3"/>
      <c r="AF1585" s="3"/>
      <c r="AG1585" s="6"/>
      <c r="AH1585" s="6"/>
      <c r="AI1585" s="3"/>
      <c r="AJ1585" s="3"/>
      <c r="AK1585" s="3"/>
      <c r="AL1585" s="3"/>
      <c r="AM1585" s="6"/>
      <c r="AN1585" s="3"/>
      <c r="AO1585" s="3"/>
      <c r="AP1585" s="3"/>
      <c r="AQ1585" s="3"/>
      <c r="AR1585" s="3"/>
      <c r="AS1585" s="3"/>
      <c r="AT1585" s="6"/>
      <c r="AU1585" s="6"/>
      <c r="AV1585" s="6"/>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v>1971</v>
      </c>
      <c r="BZ1585" s="3" t="s">
        <v>2517</v>
      </c>
      <c r="CA1585" s="3" t="s">
        <v>2518</v>
      </c>
      <c r="CB1585" s="3" t="s">
        <v>2519</v>
      </c>
      <c r="CC1585" s="3" t="s">
        <v>2399</v>
      </c>
      <c r="CD1585" s="3"/>
      <c r="CE1585" s="3"/>
      <c r="CF1585" s="7"/>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J1585" s="1"/>
      <c r="DK1585" s="1"/>
      <c r="DL1585" s="1"/>
      <c r="DM1585" s="1"/>
      <c r="DN1585" s="1"/>
      <c r="DO1585" s="1"/>
      <c r="DQ1585" s="1"/>
      <c r="DT1585" s="1"/>
      <c r="DW1585" s="1"/>
      <c r="DX1585" s="1"/>
      <c r="DY1585" s="1"/>
      <c r="DZ1585" s="1"/>
      <c r="EA1585" s="1"/>
      <c r="EB1585" s="1"/>
      <c r="EC1585" s="1"/>
      <c r="EF1585" s="1"/>
      <c r="ER1585" s="1"/>
      <c r="ET1585" s="1"/>
      <c r="FH1585" s="1"/>
      <c r="FI1585" s="1"/>
      <c r="LT1585" s="2"/>
      <c r="LU1585" s="2"/>
      <c r="LV1585" s="2"/>
      <c r="LW1585" s="2"/>
      <c r="LX1585" s="2"/>
      <c r="LY1585" s="2"/>
      <c r="LZ1585" s="2"/>
      <c r="MA1585" s="2"/>
      <c r="MB1585" s="2"/>
      <c r="MC1585" s="2"/>
      <c r="MD1585" s="2"/>
      <c r="ME1585" s="2"/>
      <c r="MF1585" s="2"/>
      <c r="MG1585" s="2"/>
      <c r="MH1585" s="2"/>
      <c r="MI1585" s="2"/>
      <c r="MJ1585" s="2"/>
      <c r="MK1585" s="2"/>
      <c r="ML1585" s="2"/>
      <c r="MM1585" s="2"/>
      <c r="MN1585" s="2"/>
      <c r="MO1585" s="2"/>
      <c r="MP1585" s="2"/>
      <c r="MQ1585" s="2"/>
      <c r="MR1585" s="2"/>
      <c r="MS1585" s="2"/>
      <c r="MT1585" s="2"/>
      <c r="MU1585" s="2"/>
      <c r="MV1585" s="2"/>
      <c r="MW1585" s="2"/>
      <c r="MX1585" s="2"/>
      <c r="MY1585" s="2"/>
      <c r="MZ1585" s="2"/>
      <c r="NA1585" s="2"/>
      <c r="NB1585" s="2"/>
      <c r="NC1585" s="2"/>
      <c r="ND1585" s="2"/>
      <c r="NE1585" s="2"/>
      <c r="NF1585" s="2"/>
      <c r="NG1585" s="2"/>
      <c r="NH1585" s="2"/>
      <c r="NI1585" s="2"/>
      <c r="NJ1585" s="2"/>
      <c r="NK1585" s="2"/>
      <c r="NL1585" s="2"/>
      <c r="NM1585" s="2"/>
      <c r="NN1585" s="2"/>
      <c r="NO1585" s="2"/>
      <c r="NP1585" s="2"/>
      <c r="NQ1585" s="2"/>
      <c r="NR1585" s="2"/>
      <c r="NS1585" s="2"/>
      <c r="NT1585" s="2"/>
      <c r="NU1585" s="2"/>
      <c r="NV1585" s="2"/>
      <c r="NW1585" s="2"/>
      <c r="NX1585" s="2"/>
      <c r="NY1585" s="2"/>
      <c r="NZ1585" s="2"/>
      <c r="OA1585" s="2"/>
      <c r="OB1585" s="2"/>
      <c r="OC1585" s="2"/>
      <c r="OD1585" s="2"/>
      <c r="OE1585" s="2"/>
      <c r="OF1585" s="2"/>
      <c r="OG1585" s="2"/>
      <c r="OH1585" s="2"/>
      <c r="OI1585" s="2"/>
      <c r="OJ1585" s="2"/>
      <c r="OK1585" s="2"/>
      <c r="OL1585" s="2"/>
      <c r="OM1585" s="2"/>
      <c r="ON1585" s="2"/>
      <c r="OO1585" s="2"/>
      <c r="OP1585" s="2"/>
      <c r="OQ1585" s="2"/>
      <c r="OR1585" s="2"/>
      <c r="OS1585" s="2"/>
      <c r="OT1585" s="2"/>
      <c r="OU1585" s="2"/>
      <c r="OV1585" s="2"/>
      <c r="OW1585" s="2"/>
      <c r="OX1585" s="2"/>
      <c r="OY1585" s="2"/>
      <c r="OZ1585" s="2"/>
      <c r="PA1585" s="2"/>
      <c r="PB1585" s="2"/>
      <c r="PC1585" s="2"/>
      <c r="PD1585" s="2"/>
      <c r="PE1585" s="2"/>
      <c r="PF1585" s="2"/>
      <c r="PG1585" s="2"/>
      <c r="PH1585" s="2"/>
      <c r="PI1585" s="2"/>
      <c r="PJ1585" s="2"/>
      <c r="PK1585" s="2"/>
      <c r="PL1585" s="2"/>
      <c r="PM1585" s="2"/>
      <c r="PN1585" s="2"/>
      <c r="PO1585" s="2"/>
    </row>
    <row r="1586" spans="1:431" ht="126" hidden="1" x14ac:dyDescent="0.15">
      <c r="A1586" s="16" t="s">
        <v>3743</v>
      </c>
      <c r="B1586" s="3"/>
      <c r="C1586" s="6"/>
      <c r="D1586" s="6"/>
      <c r="E1586" s="3"/>
      <c r="F1586" s="6"/>
      <c r="G1586" s="6"/>
      <c r="H1586" s="6"/>
      <c r="I1586" s="3"/>
      <c r="J1586" s="6"/>
      <c r="K1586" s="3"/>
      <c r="L1586" s="3"/>
      <c r="M1586" s="3"/>
      <c r="N1586" s="6"/>
      <c r="O1586" s="3"/>
      <c r="P1586" s="6"/>
      <c r="Q1586" s="6"/>
      <c r="R1586" s="6"/>
      <c r="S1586" s="3"/>
      <c r="T1586" s="3"/>
      <c r="U1586" s="3"/>
      <c r="V1586" s="3"/>
      <c r="W1586" s="3"/>
      <c r="X1586" s="3"/>
      <c r="Y1586" s="6"/>
      <c r="Z1586" s="6"/>
      <c r="AA1586" s="6"/>
      <c r="AB1586" s="3"/>
      <c r="AC1586" s="6"/>
      <c r="AD1586" s="6"/>
      <c r="AE1586" s="3"/>
      <c r="AF1586" s="3"/>
      <c r="AG1586" s="6"/>
      <c r="AH1586" s="6"/>
      <c r="AI1586" s="3"/>
      <c r="AJ1586" s="3"/>
      <c r="AK1586" s="3"/>
      <c r="AL1586" s="3"/>
      <c r="AM1586" s="6"/>
      <c r="AN1586" s="3"/>
      <c r="AO1586" s="3"/>
      <c r="AP1586" s="3"/>
      <c r="AQ1586" s="3"/>
      <c r="AR1586" s="3"/>
      <c r="AS1586" s="3"/>
      <c r="AT1586" s="6"/>
      <c r="AU1586" s="6"/>
      <c r="AV1586" s="6"/>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v>1971</v>
      </c>
      <c r="BZ1586" s="3" t="s">
        <v>2517</v>
      </c>
      <c r="CA1586" s="3" t="s">
        <v>2518</v>
      </c>
      <c r="CB1586" s="3" t="s">
        <v>2519</v>
      </c>
      <c r="CC1586" s="3" t="s">
        <v>2399</v>
      </c>
      <c r="CD1586" s="3"/>
      <c r="CE1586" s="3"/>
      <c r="CF1586" s="7"/>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J1586" s="1"/>
      <c r="DK1586" s="1"/>
      <c r="DL1586" s="1"/>
      <c r="DM1586" s="1"/>
      <c r="DN1586" s="1"/>
      <c r="DO1586" s="1"/>
      <c r="DQ1586" s="1"/>
      <c r="DT1586" s="1"/>
      <c r="DW1586" s="1"/>
      <c r="DX1586" s="1"/>
      <c r="DY1586" s="1"/>
      <c r="DZ1586" s="1"/>
      <c r="EA1586" s="1"/>
      <c r="EB1586" s="1"/>
      <c r="EC1586" s="1"/>
      <c r="EF1586" s="1"/>
      <c r="ER1586" s="1"/>
      <c r="ET1586" s="1"/>
      <c r="FH1586" s="1"/>
      <c r="FI1586" s="1"/>
      <c r="LT1586" s="2"/>
      <c r="LU1586" s="2"/>
      <c r="LV1586" s="2"/>
      <c r="LW1586" s="2"/>
      <c r="LX1586" s="2"/>
      <c r="LY1586" s="2"/>
      <c r="LZ1586" s="2"/>
      <c r="MA1586" s="2"/>
      <c r="MB1586" s="2"/>
      <c r="MC1586" s="2"/>
      <c r="MD1586" s="2"/>
      <c r="ME1586" s="2"/>
      <c r="MF1586" s="2"/>
      <c r="MG1586" s="2"/>
      <c r="MH1586" s="2"/>
      <c r="MI1586" s="2"/>
      <c r="MJ1586" s="2"/>
      <c r="MK1586" s="2"/>
      <c r="ML1586" s="2"/>
      <c r="MM1586" s="2"/>
      <c r="MN1586" s="2"/>
      <c r="MO1586" s="2"/>
      <c r="MP1586" s="2"/>
      <c r="MQ1586" s="2"/>
      <c r="MR1586" s="2"/>
      <c r="MS1586" s="2"/>
      <c r="MT1586" s="2"/>
      <c r="MU1586" s="2"/>
      <c r="MV1586" s="2"/>
      <c r="MW1586" s="2"/>
      <c r="MX1586" s="2"/>
      <c r="MY1586" s="2"/>
      <c r="MZ1586" s="2"/>
      <c r="NA1586" s="2"/>
      <c r="NB1586" s="2"/>
      <c r="NC1586" s="2"/>
      <c r="ND1586" s="2"/>
      <c r="NE1586" s="2"/>
      <c r="NF1586" s="2"/>
      <c r="NG1586" s="2"/>
      <c r="NH1586" s="2"/>
      <c r="NI1586" s="2"/>
      <c r="NJ1586" s="2"/>
      <c r="NK1586" s="2"/>
      <c r="NL1586" s="2"/>
      <c r="NM1586" s="2"/>
      <c r="NN1586" s="2"/>
      <c r="NO1586" s="2"/>
      <c r="NP1586" s="2"/>
      <c r="NQ1586" s="2"/>
      <c r="NR1586" s="2"/>
      <c r="NS1586" s="2"/>
      <c r="NT1586" s="2"/>
      <c r="NU1586" s="2"/>
      <c r="NV1586" s="2"/>
      <c r="NW1586" s="2"/>
      <c r="NX1586" s="2"/>
      <c r="NY1586" s="2"/>
      <c r="NZ1586" s="2"/>
      <c r="OA1586" s="2"/>
      <c r="OB1586" s="2"/>
      <c r="OC1586" s="2"/>
      <c r="OD1586" s="2"/>
      <c r="OE1586" s="2"/>
      <c r="OF1586" s="2"/>
      <c r="OG1586" s="2"/>
      <c r="OH1586" s="2"/>
      <c r="OI1586" s="2"/>
      <c r="OJ1586" s="2"/>
      <c r="OK1586" s="2"/>
      <c r="OL1586" s="2"/>
      <c r="OM1586" s="2"/>
      <c r="ON1586" s="2"/>
      <c r="OO1586" s="2"/>
      <c r="OP1586" s="2"/>
      <c r="OQ1586" s="2"/>
      <c r="OR1586" s="2"/>
      <c r="OS1586" s="2"/>
      <c r="OT1586" s="2"/>
      <c r="OU1586" s="2"/>
      <c r="OV1586" s="2"/>
      <c r="OW1586" s="2"/>
      <c r="OX1586" s="2"/>
      <c r="OY1586" s="2"/>
      <c r="OZ1586" s="2"/>
      <c r="PA1586" s="2"/>
      <c r="PB1586" s="2"/>
      <c r="PC1586" s="2"/>
      <c r="PD1586" s="2"/>
      <c r="PE1586" s="2"/>
      <c r="PF1586" s="2"/>
      <c r="PG1586" s="2"/>
      <c r="PH1586" s="2"/>
      <c r="PI1586" s="2"/>
      <c r="PJ1586" s="2"/>
      <c r="PK1586" s="2"/>
      <c r="PL1586" s="2"/>
      <c r="PM1586" s="2"/>
      <c r="PN1586" s="2"/>
      <c r="PO1586" s="2"/>
    </row>
    <row r="1587" spans="1:431" ht="126" hidden="1" x14ac:dyDescent="0.15">
      <c r="A1587" s="16" t="s">
        <v>3744</v>
      </c>
      <c r="B1587" s="3"/>
      <c r="C1587" s="6"/>
      <c r="D1587" s="6"/>
      <c r="E1587" s="3"/>
      <c r="F1587" s="6"/>
      <c r="G1587" s="6"/>
      <c r="H1587" s="6"/>
      <c r="I1587" s="3"/>
      <c r="J1587" s="6"/>
      <c r="K1587" s="3"/>
      <c r="L1587" s="3"/>
      <c r="M1587" s="3"/>
      <c r="N1587" s="6"/>
      <c r="O1587" s="3"/>
      <c r="P1587" s="6"/>
      <c r="Q1587" s="6"/>
      <c r="R1587" s="6"/>
      <c r="S1587" s="3"/>
      <c r="T1587" s="3"/>
      <c r="U1587" s="3"/>
      <c r="V1587" s="3"/>
      <c r="W1587" s="3"/>
      <c r="X1587" s="3"/>
      <c r="Y1587" s="6"/>
      <c r="Z1587" s="6"/>
      <c r="AA1587" s="6"/>
      <c r="AB1587" s="3"/>
      <c r="AC1587" s="6"/>
      <c r="AD1587" s="6"/>
      <c r="AE1587" s="3"/>
      <c r="AF1587" s="3"/>
      <c r="AG1587" s="6"/>
      <c r="AH1587" s="6"/>
      <c r="AI1587" s="3"/>
      <c r="AJ1587" s="3"/>
      <c r="AK1587" s="3"/>
      <c r="AL1587" s="3"/>
      <c r="AM1587" s="6"/>
      <c r="AN1587" s="3"/>
      <c r="AO1587" s="3"/>
      <c r="AP1587" s="3"/>
      <c r="AQ1587" s="3"/>
      <c r="AR1587" s="3"/>
      <c r="AS1587" s="3"/>
      <c r="AT1587" s="6"/>
      <c r="AU1587" s="6"/>
      <c r="AV1587" s="6"/>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v>1971</v>
      </c>
      <c r="BZ1587" s="3" t="s">
        <v>2517</v>
      </c>
      <c r="CA1587" s="3" t="s">
        <v>2518</v>
      </c>
      <c r="CB1587" s="3" t="s">
        <v>2519</v>
      </c>
      <c r="CC1587" s="3" t="s">
        <v>2399</v>
      </c>
      <c r="CD1587" s="3"/>
      <c r="CE1587" s="3"/>
      <c r="CF1587" s="7"/>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J1587" s="1"/>
      <c r="DK1587" s="1"/>
      <c r="DL1587" s="1"/>
      <c r="DM1587" s="1"/>
      <c r="DN1587" s="1"/>
      <c r="DO1587" s="1"/>
      <c r="DQ1587" s="1"/>
      <c r="DT1587" s="1"/>
      <c r="DW1587" s="1"/>
      <c r="DX1587" s="1"/>
      <c r="DY1587" s="1"/>
      <c r="DZ1587" s="1"/>
      <c r="EA1587" s="1"/>
      <c r="EB1587" s="1"/>
      <c r="EC1587" s="1"/>
      <c r="EF1587" s="1"/>
      <c r="ER1587" s="1"/>
      <c r="ET1587" s="1"/>
      <c r="FH1587" s="1"/>
      <c r="FI1587" s="1"/>
      <c r="LT1587" s="2"/>
      <c r="LU1587" s="2"/>
      <c r="LV1587" s="2"/>
      <c r="LW1587" s="2"/>
      <c r="LX1587" s="2"/>
      <c r="LY1587" s="2"/>
      <c r="LZ1587" s="2"/>
      <c r="MA1587" s="2"/>
      <c r="MB1587" s="2"/>
      <c r="MC1587" s="2"/>
      <c r="MD1587" s="2"/>
      <c r="ME1587" s="2"/>
      <c r="MF1587" s="2"/>
      <c r="MG1587" s="2"/>
      <c r="MH1587" s="2"/>
      <c r="MI1587" s="2"/>
      <c r="MJ1587" s="2"/>
      <c r="MK1587" s="2"/>
      <c r="ML1587" s="2"/>
      <c r="MM1587" s="2"/>
      <c r="MN1587" s="2"/>
      <c r="MO1587" s="2"/>
      <c r="MP1587" s="2"/>
      <c r="MQ1587" s="2"/>
      <c r="MR1587" s="2"/>
      <c r="MS1587" s="2"/>
      <c r="MT1587" s="2"/>
      <c r="MU1587" s="2"/>
      <c r="MV1587" s="2"/>
      <c r="MW1587" s="2"/>
      <c r="MX1587" s="2"/>
      <c r="MY1587" s="2"/>
      <c r="MZ1587" s="2"/>
      <c r="NA1587" s="2"/>
      <c r="NB1587" s="2"/>
      <c r="NC1587" s="2"/>
      <c r="ND1587" s="2"/>
      <c r="NE1587" s="2"/>
      <c r="NF1587" s="2"/>
      <c r="NG1587" s="2"/>
      <c r="NH1587" s="2"/>
      <c r="NI1587" s="2"/>
      <c r="NJ1587" s="2"/>
      <c r="NK1587" s="2"/>
      <c r="NL1587" s="2"/>
      <c r="NM1587" s="2"/>
      <c r="NN1587" s="2"/>
      <c r="NO1587" s="2"/>
      <c r="NP1587" s="2"/>
      <c r="NQ1587" s="2"/>
      <c r="NR1587" s="2"/>
      <c r="NS1587" s="2"/>
      <c r="NT1587" s="2"/>
      <c r="NU1587" s="2"/>
      <c r="NV1587" s="2"/>
      <c r="NW1587" s="2"/>
      <c r="NX1587" s="2"/>
      <c r="NY1587" s="2"/>
      <c r="NZ1587" s="2"/>
      <c r="OA1587" s="2"/>
      <c r="OB1587" s="2"/>
      <c r="OC1587" s="2"/>
      <c r="OD1587" s="2"/>
      <c r="OE1587" s="2"/>
      <c r="OF1587" s="2"/>
      <c r="OG1587" s="2"/>
      <c r="OH1587" s="2"/>
      <c r="OI1587" s="2"/>
      <c r="OJ1587" s="2"/>
      <c r="OK1587" s="2"/>
      <c r="OL1587" s="2"/>
      <c r="OM1587" s="2"/>
      <c r="ON1587" s="2"/>
      <c r="OO1587" s="2"/>
      <c r="OP1587" s="2"/>
      <c r="OQ1587" s="2"/>
      <c r="OR1587" s="2"/>
      <c r="OS1587" s="2"/>
      <c r="OT1587" s="2"/>
      <c r="OU1587" s="2"/>
      <c r="OV1587" s="2"/>
      <c r="OW1587" s="2"/>
      <c r="OX1587" s="2"/>
      <c r="OY1587" s="2"/>
      <c r="OZ1587" s="2"/>
      <c r="PA1587" s="2"/>
      <c r="PB1587" s="2"/>
      <c r="PC1587" s="2"/>
      <c r="PD1587" s="2"/>
      <c r="PE1587" s="2"/>
      <c r="PF1587" s="2"/>
      <c r="PG1587" s="2"/>
      <c r="PH1587" s="2"/>
      <c r="PI1587" s="2"/>
      <c r="PJ1587" s="2"/>
      <c r="PK1587" s="2"/>
      <c r="PL1587" s="2"/>
      <c r="PM1587" s="2"/>
      <c r="PN1587" s="2"/>
      <c r="PO1587" s="2"/>
    </row>
    <row r="1588" spans="1:431" ht="126" hidden="1" x14ac:dyDescent="0.15">
      <c r="A1588" s="6" t="s">
        <v>487</v>
      </c>
      <c r="B1588" s="3"/>
      <c r="C1588" s="6"/>
      <c r="D1588" s="6"/>
      <c r="E1588" s="3"/>
      <c r="F1588" s="6"/>
      <c r="G1588" s="6"/>
      <c r="H1588" s="6"/>
      <c r="I1588" s="3"/>
      <c r="J1588" s="6"/>
      <c r="K1588" s="3"/>
      <c r="L1588" s="3"/>
      <c r="M1588" s="3"/>
      <c r="N1588" s="6"/>
      <c r="O1588" s="3"/>
      <c r="P1588" s="6"/>
      <c r="Q1588" s="6"/>
      <c r="R1588" s="6"/>
      <c r="S1588" s="3"/>
      <c r="T1588" s="3"/>
      <c r="U1588" s="3"/>
      <c r="V1588" s="3"/>
      <c r="W1588" s="3"/>
      <c r="X1588" s="3"/>
      <c r="Y1588" s="6"/>
      <c r="Z1588" s="6"/>
      <c r="AA1588" s="6"/>
      <c r="AB1588" s="3"/>
      <c r="AC1588" s="6"/>
      <c r="AD1588" s="6"/>
      <c r="AE1588" s="3"/>
      <c r="AF1588" s="3"/>
      <c r="AG1588" s="6"/>
      <c r="AH1588" s="6"/>
      <c r="AI1588" s="3"/>
      <c r="AJ1588" s="3"/>
      <c r="AK1588" s="3"/>
      <c r="AL1588" s="3"/>
      <c r="AM1588" s="6"/>
      <c r="AN1588" s="3"/>
      <c r="AO1588" s="3"/>
      <c r="AP1588" s="3"/>
      <c r="AQ1588" s="3"/>
      <c r="AR1588" s="3"/>
      <c r="AS1588" s="3"/>
      <c r="AT1588" s="6"/>
      <c r="AU1588" s="6"/>
      <c r="AV1588" s="6"/>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v>1971</v>
      </c>
      <c r="BZ1588" s="3" t="s">
        <v>2517</v>
      </c>
      <c r="CA1588" s="3" t="s">
        <v>2518</v>
      </c>
      <c r="CB1588" s="3" t="s">
        <v>2519</v>
      </c>
      <c r="CC1588" s="3" t="s">
        <v>2399</v>
      </c>
      <c r="CD1588" s="3"/>
      <c r="CE1588" s="3"/>
      <c r="CF1588" s="7"/>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J1588" s="1"/>
      <c r="DK1588" s="1"/>
      <c r="DL1588" s="1"/>
      <c r="DM1588" s="1"/>
      <c r="DN1588" s="1"/>
      <c r="DO1588" s="1"/>
      <c r="DQ1588" s="1"/>
      <c r="DT1588" s="1"/>
      <c r="DW1588" s="1"/>
      <c r="DX1588" s="1"/>
      <c r="DY1588" s="1"/>
      <c r="DZ1588" s="1"/>
      <c r="EA1588" s="1"/>
      <c r="EB1588" s="1"/>
      <c r="EC1588" s="1"/>
      <c r="EF1588" s="1"/>
      <c r="ER1588" s="1"/>
      <c r="ET1588" s="1"/>
      <c r="FH1588" s="1"/>
      <c r="FI1588" s="1"/>
      <c r="LT1588" s="2"/>
      <c r="LU1588" s="2"/>
      <c r="LV1588" s="2"/>
      <c r="LW1588" s="2"/>
      <c r="LX1588" s="2"/>
      <c r="LY1588" s="2"/>
      <c r="LZ1588" s="2"/>
      <c r="MA1588" s="2"/>
      <c r="MB1588" s="2"/>
      <c r="MC1588" s="2"/>
      <c r="MD1588" s="2"/>
      <c r="ME1588" s="2"/>
      <c r="MF1588" s="2"/>
      <c r="MG1588" s="2"/>
      <c r="MH1588" s="2"/>
      <c r="MI1588" s="2"/>
      <c r="MJ1588" s="2"/>
      <c r="MK1588" s="2"/>
      <c r="ML1588" s="2"/>
      <c r="MM1588" s="2"/>
      <c r="MN1588" s="2"/>
      <c r="MO1588" s="2"/>
      <c r="MP1588" s="2"/>
      <c r="MQ1588" s="2"/>
      <c r="MR1588" s="2"/>
      <c r="MS1588" s="2"/>
      <c r="MT1588" s="2"/>
      <c r="MU1588" s="2"/>
      <c r="MV1588" s="2"/>
      <c r="MW1588" s="2"/>
      <c r="MX1588" s="2"/>
      <c r="MY1588" s="2"/>
      <c r="MZ1588" s="2"/>
      <c r="NA1588" s="2"/>
      <c r="NB1588" s="2"/>
      <c r="NC1588" s="2"/>
      <c r="ND1588" s="2"/>
      <c r="NE1588" s="2"/>
      <c r="NF1588" s="2"/>
      <c r="NG1588" s="2"/>
      <c r="NH1588" s="2"/>
      <c r="NI1588" s="2"/>
      <c r="NJ1588" s="2"/>
      <c r="NK1588" s="2"/>
      <c r="NL1588" s="2"/>
      <c r="NM1588" s="2"/>
      <c r="NN1588" s="2"/>
      <c r="NO1588" s="2"/>
      <c r="NP1588" s="2"/>
      <c r="NQ1588" s="2"/>
      <c r="NR1588" s="2"/>
      <c r="NS1588" s="2"/>
      <c r="NT1588" s="2"/>
      <c r="NU1588" s="2"/>
      <c r="NV1588" s="2"/>
      <c r="NW1588" s="2"/>
      <c r="NX1588" s="2"/>
      <c r="NY1588" s="2"/>
      <c r="NZ1588" s="2"/>
      <c r="OA1588" s="2"/>
      <c r="OB1588" s="2"/>
      <c r="OC1588" s="2"/>
      <c r="OD1588" s="2"/>
      <c r="OE1588" s="2"/>
      <c r="OF1588" s="2"/>
      <c r="OG1588" s="2"/>
      <c r="OH1588" s="2"/>
      <c r="OI1588" s="2"/>
      <c r="OJ1588" s="2"/>
      <c r="OK1588" s="2"/>
      <c r="OL1588" s="2"/>
      <c r="OM1588" s="2"/>
      <c r="ON1588" s="2"/>
      <c r="OO1588" s="2"/>
      <c r="OP1588" s="2"/>
      <c r="OQ1588" s="2"/>
      <c r="OR1588" s="2"/>
      <c r="OS1588" s="2"/>
      <c r="OT1588" s="2"/>
      <c r="OU1588" s="2"/>
      <c r="OV1588" s="2"/>
      <c r="OW1588" s="2"/>
      <c r="OX1588" s="2"/>
      <c r="OY1588" s="2"/>
      <c r="OZ1588" s="2"/>
      <c r="PA1588" s="2"/>
      <c r="PB1588" s="2"/>
      <c r="PC1588" s="2"/>
      <c r="PD1588" s="2"/>
      <c r="PE1588" s="2"/>
      <c r="PF1588" s="2"/>
      <c r="PG1588" s="2"/>
      <c r="PH1588" s="2"/>
      <c r="PI1588" s="2"/>
      <c r="PJ1588" s="2"/>
      <c r="PK1588" s="2"/>
      <c r="PL1588" s="2"/>
      <c r="PM1588" s="2"/>
      <c r="PN1588" s="2"/>
      <c r="PO1588" s="2"/>
    </row>
    <row r="1589" spans="1:431" ht="126" hidden="1" x14ac:dyDescent="0.15">
      <c r="A1589" s="16" t="s">
        <v>2599</v>
      </c>
      <c r="B1589" s="3"/>
      <c r="C1589" s="6"/>
      <c r="D1589" s="6"/>
      <c r="E1589" s="3"/>
      <c r="F1589" s="6"/>
      <c r="G1589" s="6"/>
      <c r="H1589" s="6"/>
      <c r="I1589" s="3"/>
      <c r="J1589" s="6"/>
      <c r="K1589" s="3"/>
      <c r="L1589" s="3"/>
      <c r="M1589" s="3"/>
      <c r="N1589" s="6"/>
      <c r="O1589" s="3"/>
      <c r="P1589" s="6"/>
      <c r="Q1589" s="6"/>
      <c r="R1589" s="6"/>
      <c r="S1589" s="3"/>
      <c r="T1589" s="3"/>
      <c r="U1589" s="3"/>
      <c r="V1589" s="3"/>
      <c r="W1589" s="3"/>
      <c r="X1589" s="3"/>
      <c r="Y1589" s="6"/>
      <c r="Z1589" s="6"/>
      <c r="AA1589" s="6"/>
      <c r="AB1589" s="3"/>
      <c r="AC1589" s="6"/>
      <c r="AD1589" s="6"/>
      <c r="AE1589" s="3"/>
      <c r="AF1589" s="3"/>
      <c r="AG1589" s="6"/>
      <c r="AH1589" s="6"/>
      <c r="AI1589" s="3"/>
      <c r="AJ1589" s="3"/>
      <c r="AK1589" s="3"/>
      <c r="AL1589" s="3"/>
      <c r="AM1589" s="6"/>
      <c r="AN1589" s="3"/>
      <c r="AO1589" s="3"/>
      <c r="AP1589" s="3"/>
      <c r="AQ1589" s="3"/>
      <c r="AR1589" s="3"/>
      <c r="AS1589" s="3"/>
      <c r="AT1589" s="6"/>
      <c r="AU1589" s="6"/>
      <c r="AV1589" s="6"/>
      <c r="AW1589" s="3"/>
      <c r="AX1589" s="3"/>
      <c r="AY1589" s="3"/>
      <c r="AZ1589" s="3"/>
      <c r="BA1589" s="3"/>
      <c r="BB1589" s="3"/>
      <c r="BC1589" s="3"/>
      <c r="BD1589" s="3"/>
      <c r="BE1589" s="3"/>
      <c r="BF1589" s="3"/>
      <c r="BG1589" s="3"/>
      <c r="BH1589" s="3"/>
      <c r="BI1589" s="3"/>
      <c r="BJ1589" s="3"/>
      <c r="BK1589" s="3">
        <v>1</v>
      </c>
      <c r="BL1589" s="3"/>
      <c r="BM1589" s="3"/>
      <c r="BN1589" s="3"/>
      <c r="BO1589" s="3"/>
      <c r="BP1589" s="3"/>
      <c r="BQ1589" s="3"/>
      <c r="BR1589" s="3"/>
      <c r="BS1589" s="3"/>
      <c r="BT1589" s="3"/>
      <c r="BU1589" s="3"/>
      <c r="BV1589" s="3"/>
      <c r="BW1589" s="3"/>
      <c r="BX1589" s="3"/>
      <c r="BY1589" s="3">
        <v>1971</v>
      </c>
      <c r="BZ1589" s="3" t="s">
        <v>2517</v>
      </c>
      <c r="CA1589" s="3" t="s">
        <v>2518</v>
      </c>
      <c r="CB1589" s="3" t="s">
        <v>2519</v>
      </c>
      <c r="CC1589" s="3" t="s">
        <v>2399</v>
      </c>
      <c r="CD1589" s="3"/>
      <c r="CE1589" s="3"/>
      <c r="CF1589" s="7"/>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J1589" s="1"/>
      <c r="DK1589" s="1"/>
      <c r="DL1589" s="1"/>
      <c r="DM1589" s="1"/>
      <c r="DN1589" s="1"/>
      <c r="DO1589" s="1"/>
      <c r="DQ1589" s="1"/>
      <c r="DT1589" s="1"/>
      <c r="DW1589" s="1"/>
      <c r="DX1589" s="1"/>
      <c r="DY1589" s="1"/>
      <c r="DZ1589" s="1"/>
      <c r="EA1589" s="1"/>
      <c r="EB1589" s="1"/>
      <c r="EC1589" s="1"/>
      <c r="EF1589" s="1"/>
      <c r="ER1589" s="1"/>
      <c r="ET1589" s="1"/>
      <c r="FH1589" s="1"/>
      <c r="FI1589" s="1"/>
      <c r="LT1589" s="2"/>
      <c r="LU1589" s="2"/>
      <c r="LV1589" s="2"/>
      <c r="LW1589" s="2"/>
      <c r="LX1589" s="2"/>
      <c r="LY1589" s="2"/>
      <c r="LZ1589" s="2"/>
      <c r="MA1589" s="2"/>
      <c r="MB1589" s="2"/>
      <c r="MC1589" s="2"/>
      <c r="MD1589" s="2"/>
      <c r="ME1589" s="2"/>
      <c r="MF1589" s="2"/>
      <c r="MG1589" s="2"/>
      <c r="MH1589" s="2"/>
      <c r="MI1589" s="2"/>
      <c r="MJ1589" s="2"/>
      <c r="MK1589" s="2"/>
      <c r="ML1589" s="2"/>
      <c r="MM1589" s="2"/>
      <c r="MN1589" s="2"/>
      <c r="MO1589" s="2"/>
      <c r="MP1589" s="2"/>
      <c r="MQ1589" s="2"/>
      <c r="MR1589" s="2"/>
      <c r="MS1589" s="2"/>
      <c r="MT1589" s="2"/>
      <c r="MU1589" s="2"/>
      <c r="MV1589" s="2"/>
      <c r="MW1589" s="2"/>
      <c r="MX1589" s="2"/>
      <c r="MY1589" s="2"/>
      <c r="MZ1589" s="2"/>
      <c r="NA1589" s="2"/>
      <c r="NB1589" s="2"/>
      <c r="NC1589" s="2"/>
      <c r="ND1589" s="2"/>
      <c r="NE1589" s="2"/>
      <c r="NF1589" s="2"/>
      <c r="NG1589" s="2"/>
      <c r="NH1589" s="2"/>
      <c r="NI1589" s="2"/>
      <c r="NJ1589" s="2"/>
      <c r="NK1589" s="2"/>
      <c r="NL1589" s="2"/>
      <c r="NM1589" s="2"/>
      <c r="NN1589" s="2"/>
      <c r="NO1589" s="2"/>
      <c r="NP1589" s="2"/>
      <c r="NQ1589" s="2"/>
      <c r="NR1589" s="2"/>
      <c r="NS1589" s="2"/>
      <c r="NT1589" s="2"/>
      <c r="NU1589" s="2"/>
      <c r="NV1589" s="2"/>
      <c r="NW1589" s="2"/>
      <c r="NX1589" s="2"/>
      <c r="NY1589" s="2"/>
      <c r="NZ1589" s="2"/>
      <c r="OA1589" s="2"/>
      <c r="OB1589" s="2"/>
      <c r="OC1589" s="2"/>
      <c r="OD1589" s="2"/>
      <c r="OE1589" s="2"/>
      <c r="OF1589" s="2"/>
      <c r="OG1589" s="2"/>
      <c r="OH1589" s="2"/>
      <c r="OI1589" s="2"/>
      <c r="OJ1589" s="2"/>
      <c r="OK1589" s="2"/>
      <c r="OL1589" s="2"/>
      <c r="OM1589" s="2"/>
      <c r="ON1589" s="2"/>
      <c r="OO1589" s="2"/>
      <c r="OP1589" s="2"/>
      <c r="OQ1589" s="2"/>
      <c r="OR1589" s="2"/>
      <c r="OS1589" s="2"/>
      <c r="OT1589" s="2"/>
      <c r="OU1589" s="2"/>
      <c r="OV1589" s="2"/>
      <c r="OW1589" s="2"/>
      <c r="OX1589" s="2"/>
      <c r="OY1589" s="2"/>
      <c r="OZ1589" s="2"/>
      <c r="PA1589" s="2"/>
      <c r="PB1589" s="2"/>
      <c r="PC1589" s="2"/>
      <c r="PD1589" s="2"/>
      <c r="PE1589" s="2"/>
      <c r="PF1589" s="2"/>
      <c r="PG1589" s="2"/>
      <c r="PH1589" s="2"/>
      <c r="PI1589" s="2"/>
      <c r="PJ1589" s="2"/>
      <c r="PK1589" s="2"/>
      <c r="PL1589" s="2"/>
      <c r="PM1589" s="2"/>
      <c r="PN1589" s="2"/>
      <c r="PO1589" s="2"/>
    </row>
    <row r="1590" spans="1:431" ht="126" hidden="1" x14ac:dyDescent="0.15">
      <c r="A1590" s="6" t="s">
        <v>515</v>
      </c>
      <c r="B1590" s="3"/>
      <c r="C1590" s="6"/>
      <c r="D1590" s="6"/>
      <c r="E1590" s="3"/>
      <c r="F1590" s="6"/>
      <c r="G1590" s="6"/>
      <c r="H1590" s="6"/>
      <c r="I1590" s="3"/>
      <c r="J1590" s="6"/>
      <c r="K1590" s="3"/>
      <c r="L1590" s="3"/>
      <c r="M1590" s="3"/>
      <c r="N1590" s="6"/>
      <c r="O1590" s="3"/>
      <c r="P1590" s="6"/>
      <c r="Q1590" s="6"/>
      <c r="R1590" s="6"/>
      <c r="S1590" s="3"/>
      <c r="T1590" s="3"/>
      <c r="U1590" s="3"/>
      <c r="V1590" s="3"/>
      <c r="W1590" s="3"/>
      <c r="X1590" s="3"/>
      <c r="Y1590" s="6"/>
      <c r="Z1590" s="6"/>
      <c r="AA1590" s="6"/>
      <c r="AB1590" s="3"/>
      <c r="AC1590" s="6"/>
      <c r="AD1590" s="6"/>
      <c r="AE1590" s="3"/>
      <c r="AF1590" s="3"/>
      <c r="AG1590" s="6"/>
      <c r="AH1590" s="6"/>
      <c r="AI1590" s="3"/>
      <c r="AJ1590" s="3"/>
      <c r="AK1590" s="3"/>
      <c r="AL1590" s="3"/>
      <c r="AM1590" s="6"/>
      <c r="AN1590" s="3"/>
      <c r="AO1590" s="3"/>
      <c r="AP1590" s="3"/>
      <c r="AQ1590" s="3"/>
      <c r="AR1590" s="3"/>
      <c r="AS1590" s="3"/>
      <c r="AT1590" s="6"/>
      <c r="AU1590" s="6"/>
      <c r="AV1590" s="6"/>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v>1971</v>
      </c>
      <c r="BZ1590" s="3" t="s">
        <v>2517</v>
      </c>
      <c r="CA1590" s="3" t="s">
        <v>2518</v>
      </c>
      <c r="CB1590" s="3" t="s">
        <v>2519</v>
      </c>
      <c r="CC1590" s="3" t="s">
        <v>2399</v>
      </c>
      <c r="CD1590" s="3"/>
      <c r="CE1590" s="3"/>
      <c r="CF1590" s="7"/>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J1590" s="1"/>
      <c r="DK1590" s="1"/>
      <c r="DL1590" s="1"/>
      <c r="DM1590" s="1"/>
      <c r="DN1590" s="1"/>
      <c r="DO1590" s="1"/>
      <c r="DQ1590" s="1"/>
      <c r="DT1590" s="1"/>
      <c r="DW1590" s="1"/>
      <c r="DX1590" s="1"/>
      <c r="DY1590" s="1"/>
      <c r="DZ1590" s="1"/>
      <c r="EA1590" s="1"/>
      <c r="EB1590" s="1"/>
      <c r="EC1590" s="1"/>
      <c r="EF1590" s="1"/>
      <c r="ER1590" s="1"/>
      <c r="ET1590" s="1"/>
      <c r="FH1590" s="1"/>
      <c r="FI1590" s="1"/>
      <c r="LT1590" s="2"/>
      <c r="LU1590" s="2"/>
      <c r="LV1590" s="2"/>
      <c r="LW1590" s="2"/>
      <c r="LX1590" s="2"/>
      <c r="LY1590" s="2"/>
      <c r="LZ1590" s="2"/>
      <c r="MA1590" s="2"/>
      <c r="MB1590" s="2"/>
      <c r="MC1590" s="2"/>
      <c r="MD1590" s="2"/>
      <c r="ME1590" s="2"/>
      <c r="MF1590" s="2"/>
      <c r="MG1590" s="2"/>
      <c r="MH1590" s="2"/>
      <c r="MI1590" s="2"/>
      <c r="MJ1590" s="2"/>
      <c r="MK1590" s="2"/>
      <c r="ML1590" s="2"/>
      <c r="MM1590" s="2"/>
      <c r="MN1590" s="2"/>
      <c r="MO1590" s="2"/>
      <c r="MP1590" s="2"/>
      <c r="MQ1590" s="2"/>
      <c r="MR1590" s="2"/>
      <c r="MS1590" s="2"/>
      <c r="MT1590" s="2"/>
      <c r="MU1590" s="2"/>
      <c r="MV1590" s="2"/>
      <c r="MW1590" s="2"/>
      <c r="MX1590" s="2"/>
      <c r="MY1590" s="2"/>
      <c r="MZ1590" s="2"/>
      <c r="NA1590" s="2"/>
      <c r="NB1590" s="2"/>
      <c r="NC1590" s="2"/>
      <c r="ND1590" s="2"/>
      <c r="NE1590" s="2"/>
      <c r="NF1590" s="2"/>
      <c r="NG1590" s="2"/>
      <c r="NH1590" s="2"/>
      <c r="NI1590" s="2"/>
      <c r="NJ1590" s="2"/>
      <c r="NK1590" s="2"/>
      <c r="NL1590" s="2"/>
      <c r="NM1590" s="2"/>
      <c r="NN1590" s="2"/>
      <c r="NO1590" s="2"/>
      <c r="NP1590" s="2"/>
      <c r="NQ1590" s="2"/>
      <c r="NR1590" s="2"/>
      <c r="NS1590" s="2"/>
      <c r="NT1590" s="2"/>
      <c r="NU1590" s="2"/>
      <c r="NV1590" s="2"/>
      <c r="NW1590" s="2"/>
      <c r="NX1590" s="2"/>
      <c r="NY1590" s="2"/>
      <c r="NZ1590" s="2"/>
      <c r="OA1590" s="2"/>
      <c r="OB1590" s="2"/>
      <c r="OC1590" s="2"/>
      <c r="OD1590" s="2"/>
      <c r="OE1590" s="2"/>
      <c r="OF1590" s="2"/>
      <c r="OG1590" s="2"/>
      <c r="OH1590" s="2"/>
      <c r="OI1590" s="2"/>
      <c r="OJ1590" s="2"/>
      <c r="OK1590" s="2"/>
      <c r="OL1590" s="2"/>
      <c r="OM1590" s="2"/>
      <c r="ON1590" s="2"/>
      <c r="OO1590" s="2"/>
      <c r="OP1590" s="2"/>
      <c r="OQ1590" s="2"/>
      <c r="OR1590" s="2"/>
      <c r="OS1590" s="2"/>
      <c r="OT1590" s="2"/>
      <c r="OU1590" s="2"/>
      <c r="OV1590" s="2"/>
      <c r="OW1590" s="2"/>
      <c r="OX1590" s="2"/>
      <c r="OY1590" s="2"/>
      <c r="OZ1590" s="2"/>
      <c r="PA1590" s="2"/>
      <c r="PB1590" s="2"/>
      <c r="PC1590" s="2"/>
      <c r="PD1590" s="2"/>
      <c r="PE1590" s="2"/>
      <c r="PF1590" s="2"/>
      <c r="PG1590" s="2"/>
      <c r="PH1590" s="2"/>
      <c r="PI1590" s="2"/>
      <c r="PJ1590" s="2"/>
      <c r="PK1590" s="2"/>
      <c r="PL1590" s="2"/>
      <c r="PM1590" s="2"/>
      <c r="PN1590" s="2"/>
      <c r="PO1590" s="2"/>
    </row>
    <row r="1591" spans="1:431" ht="98" hidden="1" x14ac:dyDescent="0.15">
      <c r="A1591" s="6" t="s">
        <v>10</v>
      </c>
      <c r="B1591" s="3"/>
      <c r="C1591" s="6"/>
      <c r="D1591" s="6"/>
      <c r="E1591" s="3"/>
      <c r="F1591" s="6"/>
      <c r="G1591" s="6"/>
      <c r="H1591" s="6"/>
      <c r="I1591" s="3"/>
      <c r="J1591" s="6"/>
      <c r="K1591" s="3"/>
      <c r="L1591" s="3"/>
      <c r="M1591" s="3"/>
      <c r="N1591" s="6"/>
      <c r="O1591" s="3"/>
      <c r="P1591" s="6"/>
      <c r="Q1591" s="6"/>
      <c r="R1591" s="6"/>
      <c r="S1591" s="3"/>
      <c r="T1591" s="3"/>
      <c r="U1591" s="3"/>
      <c r="V1591" s="3"/>
      <c r="W1591" s="3"/>
      <c r="X1591" s="3"/>
      <c r="Y1591" s="6"/>
      <c r="Z1591" s="6"/>
      <c r="AA1591" s="6"/>
      <c r="AB1591" s="3"/>
      <c r="AC1591" s="6"/>
      <c r="AD1591" s="6"/>
      <c r="AE1591" s="3"/>
      <c r="AF1591" s="3"/>
      <c r="AG1591" s="6"/>
      <c r="AH1591" s="6"/>
      <c r="AI1591" s="3"/>
      <c r="AJ1591" s="3"/>
      <c r="AK1591" s="3"/>
      <c r="AL1591" s="3"/>
      <c r="AM1591" s="6"/>
      <c r="AN1591" s="3"/>
      <c r="AO1591" s="3"/>
      <c r="AP1591" s="3"/>
      <c r="AQ1591" s="3"/>
      <c r="AR1591" s="3"/>
      <c r="AS1591" s="3"/>
      <c r="AT1591" s="6"/>
      <c r="AU1591" s="6"/>
      <c r="AV1591" s="6"/>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v>1971</v>
      </c>
      <c r="BZ1591" s="3" t="s">
        <v>2517</v>
      </c>
      <c r="CA1591" s="3" t="s">
        <v>2381</v>
      </c>
      <c r="CB1591" s="3" t="s">
        <v>2520</v>
      </c>
      <c r="CC1591" s="3" t="s">
        <v>2521</v>
      </c>
      <c r="CD1591" s="3"/>
      <c r="CE1591" s="3"/>
      <c r="CF1591" s="7"/>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J1591" s="1"/>
      <c r="DK1591" s="1"/>
      <c r="DL1591" s="1"/>
      <c r="DM1591" s="1"/>
      <c r="DN1591" s="1"/>
      <c r="DO1591" s="1"/>
      <c r="DQ1591" s="1"/>
      <c r="DT1591" s="1"/>
      <c r="DW1591" s="1"/>
      <c r="DX1591" s="1"/>
      <c r="DY1591" s="1"/>
      <c r="DZ1591" s="1"/>
      <c r="EA1591" s="1"/>
      <c r="EB1591" s="1"/>
      <c r="EC1591" s="1"/>
      <c r="EF1591" s="1"/>
      <c r="ER1591" s="1"/>
      <c r="ET1591" s="1"/>
      <c r="FH1591" s="1"/>
      <c r="FI1591" s="1"/>
      <c r="LT1591" s="2"/>
      <c r="LU1591" s="2"/>
      <c r="LV1591" s="2"/>
      <c r="LW1591" s="2"/>
      <c r="LX1591" s="2"/>
      <c r="LY1591" s="2"/>
      <c r="LZ1591" s="2"/>
      <c r="MA1591" s="2"/>
      <c r="MB1591" s="2"/>
      <c r="MC1591" s="2"/>
      <c r="MD1591" s="2"/>
      <c r="ME1591" s="2"/>
      <c r="MF1591" s="2"/>
      <c r="MG1591" s="2"/>
      <c r="MH1591" s="2"/>
      <c r="MI1591" s="2"/>
      <c r="MJ1591" s="2"/>
      <c r="MK1591" s="2"/>
      <c r="ML1591" s="2"/>
      <c r="MM1591" s="2"/>
      <c r="MN1591" s="2"/>
      <c r="MO1591" s="2"/>
      <c r="MP1591" s="2"/>
      <c r="MQ1591" s="2"/>
      <c r="MR1591" s="2"/>
      <c r="MS1591" s="2"/>
      <c r="MT1591" s="2"/>
      <c r="MU1591" s="2"/>
      <c r="MV1591" s="2"/>
      <c r="MW1591" s="2"/>
      <c r="MX1591" s="2"/>
      <c r="MY1591" s="2"/>
      <c r="MZ1591" s="2"/>
      <c r="NA1591" s="2"/>
      <c r="NB1591" s="2"/>
      <c r="NC1591" s="2"/>
      <c r="ND1591" s="2"/>
      <c r="NE1591" s="2"/>
      <c r="NF1591" s="2"/>
      <c r="NG1591" s="2"/>
      <c r="NH1591" s="2"/>
      <c r="NI1591" s="2"/>
      <c r="NJ1591" s="2"/>
      <c r="NK1591" s="2"/>
      <c r="NL1591" s="2"/>
      <c r="NM1591" s="2"/>
      <c r="NN1591" s="2"/>
      <c r="NO1591" s="2"/>
      <c r="NP1591" s="2"/>
      <c r="NQ1591" s="2"/>
      <c r="NR1591" s="2"/>
      <c r="NS1591" s="2"/>
      <c r="NT1591" s="2"/>
      <c r="NU1591" s="2"/>
      <c r="NV1591" s="2"/>
      <c r="NW1591" s="2"/>
      <c r="NX1591" s="2"/>
      <c r="NY1591" s="2"/>
      <c r="NZ1591" s="2"/>
      <c r="OA1591" s="2"/>
      <c r="OB1591" s="2"/>
      <c r="OC1591" s="2"/>
      <c r="OD1591" s="2"/>
      <c r="OE1591" s="2"/>
      <c r="OF1591" s="2"/>
      <c r="OG1591" s="2"/>
      <c r="OH1591" s="2"/>
      <c r="OI1591" s="2"/>
      <c r="OJ1591" s="2"/>
      <c r="OK1591" s="2"/>
      <c r="OL1591" s="2"/>
      <c r="OM1591" s="2"/>
      <c r="ON1591" s="2"/>
      <c r="OO1591" s="2"/>
      <c r="OP1591" s="2"/>
      <c r="OQ1591" s="2"/>
      <c r="OR1591" s="2"/>
      <c r="OS1591" s="2"/>
      <c r="OT1591" s="2"/>
      <c r="OU1591" s="2"/>
      <c r="OV1591" s="2"/>
      <c r="OW1591" s="2"/>
      <c r="OX1591" s="2"/>
      <c r="OY1591" s="2"/>
      <c r="OZ1591" s="2"/>
      <c r="PA1591" s="2"/>
      <c r="PB1591" s="2"/>
      <c r="PC1591" s="2"/>
      <c r="PD1591" s="2"/>
      <c r="PE1591" s="2"/>
      <c r="PF1591" s="2"/>
      <c r="PG1591" s="2"/>
      <c r="PH1591" s="2"/>
      <c r="PI1591" s="2"/>
      <c r="PJ1591" s="2"/>
      <c r="PK1591" s="2"/>
      <c r="PL1591" s="2"/>
      <c r="PM1591" s="2"/>
      <c r="PN1591" s="2"/>
      <c r="PO1591" s="2"/>
    </row>
    <row r="1592" spans="1:431" ht="98" hidden="1" x14ac:dyDescent="0.15">
      <c r="A1592" s="6" t="s">
        <v>33</v>
      </c>
      <c r="B1592" s="3"/>
      <c r="C1592" s="6"/>
      <c r="D1592" s="6"/>
      <c r="E1592" s="3"/>
      <c r="F1592" s="6"/>
      <c r="G1592" s="6"/>
      <c r="H1592" s="6"/>
      <c r="I1592" s="3"/>
      <c r="J1592" s="6"/>
      <c r="K1592" s="3"/>
      <c r="L1592" s="3"/>
      <c r="M1592" s="3"/>
      <c r="N1592" s="6"/>
      <c r="O1592" s="3"/>
      <c r="P1592" s="6"/>
      <c r="Q1592" s="6"/>
      <c r="R1592" s="6"/>
      <c r="S1592" s="3"/>
      <c r="T1592" s="3"/>
      <c r="U1592" s="3"/>
      <c r="V1592" s="3"/>
      <c r="W1592" s="3"/>
      <c r="X1592" s="3"/>
      <c r="Y1592" s="6"/>
      <c r="Z1592" s="6"/>
      <c r="AA1592" s="6"/>
      <c r="AB1592" s="3"/>
      <c r="AC1592" s="6"/>
      <c r="AD1592" s="6"/>
      <c r="AE1592" s="3"/>
      <c r="AF1592" s="3"/>
      <c r="AG1592" s="6"/>
      <c r="AH1592" s="6"/>
      <c r="AI1592" s="3"/>
      <c r="AJ1592" s="3"/>
      <c r="AK1592" s="3"/>
      <c r="AL1592" s="3"/>
      <c r="AM1592" s="6"/>
      <c r="AN1592" s="3"/>
      <c r="AO1592" s="3"/>
      <c r="AP1592" s="3"/>
      <c r="AQ1592" s="3"/>
      <c r="AR1592" s="3"/>
      <c r="AS1592" s="3"/>
      <c r="AT1592" s="6"/>
      <c r="AU1592" s="6"/>
      <c r="AV1592" s="6"/>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v>1971</v>
      </c>
      <c r="BZ1592" s="3" t="s">
        <v>2517</v>
      </c>
      <c r="CA1592" s="3" t="s">
        <v>2381</v>
      </c>
      <c r="CB1592" s="3" t="s">
        <v>2520</v>
      </c>
      <c r="CC1592" s="3" t="s">
        <v>2521</v>
      </c>
      <c r="CD1592" s="3"/>
      <c r="CE1592" s="3"/>
      <c r="CF1592" s="7"/>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J1592" s="1"/>
      <c r="DK1592" s="1"/>
      <c r="DL1592" s="1"/>
      <c r="DM1592" s="1"/>
      <c r="DN1592" s="1"/>
      <c r="DO1592" s="1"/>
      <c r="DQ1592" s="1"/>
      <c r="DT1592" s="1"/>
      <c r="DW1592" s="1"/>
      <c r="DX1592" s="1"/>
      <c r="DY1592" s="1"/>
      <c r="DZ1592" s="1"/>
      <c r="EA1592" s="1"/>
      <c r="EB1592" s="1"/>
      <c r="EC1592" s="1"/>
      <c r="EF1592" s="1"/>
      <c r="ER1592" s="1"/>
      <c r="ET1592" s="1"/>
      <c r="FH1592" s="1"/>
      <c r="FI1592" s="1"/>
      <c r="LT1592" s="2"/>
      <c r="LU1592" s="2"/>
      <c r="LV1592" s="2"/>
      <c r="LW1592" s="2"/>
      <c r="LX1592" s="2"/>
      <c r="LY1592" s="2"/>
      <c r="LZ1592" s="2"/>
      <c r="MA1592" s="2"/>
      <c r="MB1592" s="2"/>
      <c r="MC1592" s="2"/>
      <c r="MD1592" s="2"/>
      <c r="ME1592" s="2"/>
      <c r="MF1592" s="2"/>
      <c r="MG1592" s="2"/>
      <c r="MH1592" s="2"/>
      <c r="MI1592" s="2"/>
      <c r="MJ1592" s="2"/>
      <c r="MK1592" s="2"/>
      <c r="ML1592" s="2"/>
      <c r="MM1592" s="2"/>
      <c r="MN1592" s="2"/>
      <c r="MO1592" s="2"/>
      <c r="MP1592" s="2"/>
      <c r="MQ1592" s="2"/>
      <c r="MR1592" s="2"/>
      <c r="MS1592" s="2"/>
      <c r="MT1592" s="2"/>
      <c r="MU1592" s="2"/>
      <c r="MV1592" s="2"/>
      <c r="MW1592" s="2"/>
      <c r="MX1592" s="2"/>
      <c r="MY1592" s="2"/>
      <c r="MZ1592" s="2"/>
      <c r="NA1592" s="2"/>
      <c r="NB1592" s="2"/>
      <c r="NC1592" s="2"/>
      <c r="ND1592" s="2"/>
      <c r="NE1592" s="2"/>
      <c r="NF1592" s="2"/>
      <c r="NG1592" s="2"/>
      <c r="NH1592" s="2"/>
      <c r="NI1592" s="2"/>
      <c r="NJ1592" s="2"/>
      <c r="NK1592" s="2"/>
      <c r="NL1592" s="2"/>
      <c r="NM1592" s="2"/>
      <c r="NN1592" s="2"/>
      <c r="NO1592" s="2"/>
      <c r="NP1592" s="2"/>
      <c r="NQ1592" s="2"/>
      <c r="NR1592" s="2"/>
      <c r="NS1592" s="2"/>
      <c r="NT1592" s="2"/>
      <c r="NU1592" s="2"/>
      <c r="NV1592" s="2"/>
      <c r="NW1592" s="2"/>
      <c r="NX1592" s="2"/>
      <c r="NY1592" s="2"/>
      <c r="NZ1592" s="2"/>
      <c r="OA1592" s="2"/>
      <c r="OB1592" s="2"/>
      <c r="OC1592" s="2"/>
      <c r="OD1592" s="2"/>
      <c r="OE1592" s="2"/>
      <c r="OF1592" s="2"/>
      <c r="OG1592" s="2"/>
      <c r="OH1592" s="2"/>
      <c r="OI1592" s="2"/>
      <c r="OJ1592" s="2"/>
      <c r="OK1592" s="2"/>
      <c r="OL1592" s="2"/>
      <c r="OM1592" s="2"/>
      <c r="ON1592" s="2"/>
      <c r="OO1592" s="2"/>
      <c r="OP1592" s="2"/>
      <c r="OQ1592" s="2"/>
      <c r="OR1592" s="2"/>
      <c r="OS1592" s="2"/>
      <c r="OT1592" s="2"/>
      <c r="OU1592" s="2"/>
      <c r="OV1592" s="2"/>
      <c r="OW1592" s="2"/>
      <c r="OX1592" s="2"/>
      <c r="OY1592" s="2"/>
      <c r="OZ1592" s="2"/>
      <c r="PA1592" s="2"/>
      <c r="PB1592" s="2"/>
      <c r="PC1592" s="2"/>
      <c r="PD1592" s="2"/>
      <c r="PE1592" s="2"/>
      <c r="PF1592" s="2"/>
      <c r="PG1592" s="2"/>
      <c r="PH1592" s="2"/>
      <c r="PI1592" s="2"/>
      <c r="PJ1592" s="2"/>
      <c r="PK1592" s="2"/>
      <c r="PL1592" s="2"/>
      <c r="PM1592" s="2"/>
      <c r="PN1592" s="2"/>
      <c r="PO1592" s="2"/>
    </row>
    <row r="1593" spans="1:431" ht="98" hidden="1" x14ac:dyDescent="0.15">
      <c r="A1593" s="6" t="s">
        <v>57</v>
      </c>
      <c r="B1593" s="3"/>
      <c r="C1593" s="6"/>
      <c r="D1593" s="6"/>
      <c r="E1593" s="3"/>
      <c r="F1593" s="6"/>
      <c r="G1593" s="6"/>
      <c r="H1593" s="6"/>
      <c r="I1593" s="3"/>
      <c r="J1593" s="6"/>
      <c r="K1593" s="3"/>
      <c r="L1593" s="3"/>
      <c r="M1593" s="3"/>
      <c r="N1593" s="6"/>
      <c r="O1593" s="3"/>
      <c r="P1593" s="6"/>
      <c r="Q1593" s="6"/>
      <c r="R1593" s="6"/>
      <c r="S1593" s="3"/>
      <c r="T1593" s="3"/>
      <c r="U1593" s="3"/>
      <c r="V1593" s="3"/>
      <c r="W1593" s="3"/>
      <c r="X1593" s="3"/>
      <c r="Y1593" s="6"/>
      <c r="Z1593" s="6"/>
      <c r="AA1593" s="6"/>
      <c r="AB1593" s="3"/>
      <c r="AC1593" s="6"/>
      <c r="AD1593" s="6"/>
      <c r="AE1593" s="3"/>
      <c r="AF1593" s="3"/>
      <c r="AG1593" s="6"/>
      <c r="AH1593" s="6"/>
      <c r="AI1593" s="3"/>
      <c r="AJ1593" s="3"/>
      <c r="AK1593" s="3"/>
      <c r="AL1593" s="3"/>
      <c r="AM1593" s="6"/>
      <c r="AN1593" s="3"/>
      <c r="AO1593" s="3"/>
      <c r="AP1593" s="3"/>
      <c r="AQ1593" s="3"/>
      <c r="AR1593" s="3"/>
      <c r="AS1593" s="3"/>
      <c r="AT1593" s="6"/>
      <c r="AU1593" s="6"/>
      <c r="AV1593" s="6"/>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v>1971</v>
      </c>
      <c r="BZ1593" s="3" t="s">
        <v>2517</v>
      </c>
      <c r="CA1593" s="3" t="s">
        <v>2381</v>
      </c>
      <c r="CB1593" s="3" t="s">
        <v>2520</v>
      </c>
      <c r="CC1593" s="3" t="s">
        <v>2521</v>
      </c>
      <c r="CD1593" s="3"/>
      <c r="CE1593" s="3"/>
      <c r="CF1593" s="7"/>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J1593" s="1"/>
      <c r="DK1593" s="1"/>
      <c r="DL1593" s="1"/>
      <c r="DM1593" s="1"/>
      <c r="DN1593" s="1"/>
      <c r="DO1593" s="1"/>
      <c r="DQ1593" s="1"/>
      <c r="DT1593" s="1"/>
      <c r="DW1593" s="1"/>
      <c r="DX1593" s="1"/>
      <c r="DY1593" s="1"/>
      <c r="DZ1593" s="1"/>
      <c r="EA1593" s="1"/>
      <c r="EB1593" s="1"/>
      <c r="EC1593" s="1"/>
      <c r="EF1593" s="1"/>
      <c r="ER1593" s="1"/>
      <c r="ET1593" s="1"/>
      <c r="FH1593" s="1"/>
      <c r="FI1593" s="1"/>
      <c r="LT1593" s="2"/>
      <c r="LU1593" s="2"/>
      <c r="LV1593" s="2"/>
      <c r="LW1593" s="2"/>
      <c r="LX1593" s="2"/>
      <c r="LY1593" s="2"/>
      <c r="LZ1593" s="2"/>
      <c r="MA1593" s="2"/>
      <c r="MB1593" s="2"/>
      <c r="MC1593" s="2"/>
      <c r="MD1593" s="2"/>
      <c r="ME1593" s="2"/>
      <c r="MF1593" s="2"/>
      <c r="MG1593" s="2"/>
      <c r="MH1593" s="2"/>
      <c r="MI1593" s="2"/>
      <c r="MJ1593" s="2"/>
      <c r="MK1593" s="2"/>
      <c r="ML1593" s="2"/>
      <c r="MM1593" s="2"/>
      <c r="MN1593" s="2"/>
      <c r="MO1593" s="2"/>
      <c r="MP1593" s="2"/>
      <c r="MQ1593" s="2"/>
      <c r="MR1593" s="2"/>
      <c r="MS1593" s="2"/>
      <c r="MT1593" s="2"/>
      <c r="MU1593" s="2"/>
      <c r="MV1593" s="2"/>
      <c r="MW1593" s="2"/>
      <c r="MX1593" s="2"/>
      <c r="MY1593" s="2"/>
      <c r="MZ1593" s="2"/>
      <c r="NA1593" s="2"/>
      <c r="NB1593" s="2"/>
      <c r="NC1593" s="2"/>
      <c r="ND1593" s="2"/>
      <c r="NE1593" s="2"/>
      <c r="NF1593" s="2"/>
      <c r="NG1593" s="2"/>
      <c r="NH1593" s="2"/>
      <c r="NI1593" s="2"/>
      <c r="NJ1593" s="2"/>
      <c r="NK1593" s="2"/>
      <c r="NL1593" s="2"/>
      <c r="NM1593" s="2"/>
      <c r="NN1593" s="2"/>
      <c r="NO1593" s="2"/>
      <c r="NP1593" s="2"/>
      <c r="NQ1593" s="2"/>
      <c r="NR1593" s="2"/>
      <c r="NS1593" s="2"/>
      <c r="NT1593" s="2"/>
      <c r="NU1593" s="2"/>
      <c r="NV1593" s="2"/>
      <c r="NW1593" s="2"/>
      <c r="NX1593" s="2"/>
      <c r="NY1593" s="2"/>
      <c r="NZ1593" s="2"/>
      <c r="OA1593" s="2"/>
      <c r="OB1593" s="2"/>
      <c r="OC1593" s="2"/>
      <c r="OD1593" s="2"/>
      <c r="OE1593" s="2"/>
      <c r="OF1593" s="2"/>
      <c r="OG1593" s="2"/>
      <c r="OH1593" s="2"/>
      <c r="OI1593" s="2"/>
      <c r="OJ1593" s="2"/>
      <c r="OK1593" s="2"/>
      <c r="OL1593" s="2"/>
      <c r="OM1593" s="2"/>
      <c r="ON1593" s="2"/>
      <c r="OO1593" s="2"/>
      <c r="OP1593" s="2"/>
      <c r="OQ1593" s="2"/>
      <c r="OR1593" s="2"/>
      <c r="OS1593" s="2"/>
      <c r="OT1593" s="2"/>
      <c r="OU1593" s="2"/>
      <c r="OV1593" s="2"/>
      <c r="OW1593" s="2"/>
      <c r="OX1593" s="2"/>
      <c r="OY1593" s="2"/>
      <c r="OZ1593" s="2"/>
      <c r="PA1593" s="2"/>
      <c r="PB1593" s="2"/>
      <c r="PC1593" s="2"/>
      <c r="PD1593" s="2"/>
      <c r="PE1593" s="2"/>
      <c r="PF1593" s="2"/>
      <c r="PG1593" s="2"/>
      <c r="PH1593" s="2"/>
      <c r="PI1593" s="2"/>
      <c r="PJ1593" s="2"/>
      <c r="PK1593" s="2"/>
      <c r="PL1593" s="2"/>
      <c r="PM1593" s="2"/>
      <c r="PN1593" s="2"/>
      <c r="PO1593" s="2"/>
    </row>
    <row r="1594" spans="1:431" ht="98" hidden="1" x14ac:dyDescent="0.15">
      <c r="A1594" s="6" t="s">
        <v>78</v>
      </c>
      <c r="B1594" s="3"/>
      <c r="C1594" s="6"/>
      <c r="D1594" s="6"/>
      <c r="E1594" s="3"/>
      <c r="F1594" s="6"/>
      <c r="G1594" s="6"/>
      <c r="H1594" s="6"/>
      <c r="I1594" s="3"/>
      <c r="J1594" s="6"/>
      <c r="K1594" s="3"/>
      <c r="L1594" s="3"/>
      <c r="M1594" s="3"/>
      <c r="N1594" s="6"/>
      <c r="O1594" s="3"/>
      <c r="P1594" s="6"/>
      <c r="Q1594" s="6"/>
      <c r="R1594" s="6"/>
      <c r="S1594" s="3"/>
      <c r="T1594" s="3"/>
      <c r="U1594" s="3"/>
      <c r="V1594" s="3"/>
      <c r="W1594" s="3"/>
      <c r="X1594" s="3"/>
      <c r="Y1594" s="6"/>
      <c r="Z1594" s="6"/>
      <c r="AA1594" s="6"/>
      <c r="AB1594" s="3"/>
      <c r="AC1594" s="6"/>
      <c r="AD1594" s="6"/>
      <c r="AE1594" s="3"/>
      <c r="AF1594" s="3"/>
      <c r="AG1594" s="6"/>
      <c r="AH1594" s="6"/>
      <c r="AI1594" s="3"/>
      <c r="AJ1594" s="3"/>
      <c r="AK1594" s="3"/>
      <c r="AL1594" s="3"/>
      <c r="AM1594" s="6"/>
      <c r="AN1594" s="3"/>
      <c r="AO1594" s="3"/>
      <c r="AP1594" s="3"/>
      <c r="AQ1594" s="3"/>
      <c r="AR1594" s="3"/>
      <c r="AS1594" s="3"/>
      <c r="AT1594" s="6"/>
      <c r="AU1594" s="6"/>
      <c r="AV1594" s="6"/>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v>1971</v>
      </c>
      <c r="BZ1594" s="3" t="s">
        <v>2517</v>
      </c>
      <c r="CA1594" s="3" t="s">
        <v>2381</v>
      </c>
      <c r="CB1594" s="3" t="s">
        <v>2520</v>
      </c>
      <c r="CC1594" s="3" t="s">
        <v>2521</v>
      </c>
      <c r="CD1594" s="3"/>
      <c r="CE1594" s="3"/>
      <c r="CF1594" s="7"/>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J1594" s="1"/>
      <c r="DK1594" s="1"/>
      <c r="DL1594" s="1"/>
      <c r="DM1594" s="1"/>
      <c r="DN1594" s="1"/>
      <c r="DO1594" s="1"/>
      <c r="DQ1594" s="1"/>
      <c r="DT1594" s="1"/>
      <c r="DW1594" s="1"/>
      <c r="DX1594" s="1"/>
      <c r="DY1594" s="1"/>
      <c r="DZ1594" s="1"/>
      <c r="EA1594" s="1"/>
      <c r="EB1594" s="1"/>
      <c r="EC1594" s="1"/>
      <c r="EF1594" s="1"/>
      <c r="ER1594" s="1"/>
      <c r="ET1594" s="1"/>
      <c r="FH1594" s="1"/>
      <c r="FI1594" s="1"/>
      <c r="LT1594" s="2"/>
      <c r="LU1594" s="2"/>
      <c r="LV1594" s="2"/>
      <c r="LW1594" s="2"/>
      <c r="LX1594" s="2"/>
      <c r="LY1594" s="2"/>
      <c r="LZ1594" s="2"/>
      <c r="MA1594" s="2"/>
      <c r="MB1594" s="2"/>
      <c r="MC1594" s="2"/>
      <c r="MD1594" s="2"/>
      <c r="ME1594" s="2"/>
      <c r="MF1594" s="2"/>
      <c r="MG1594" s="2"/>
      <c r="MH1594" s="2"/>
      <c r="MI1594" s="2"/>
      <c r="MJ1594" s="2"/>
      <c r="MK1594" s="2"/>
      <c r="ML1594" s="2"/>
      <c r="MM1594" s="2"/>
      <c r="MN1594" s="2"/>
      <c r="MO1594" s="2"/>
      <c r="MP1594" s="2"/>
      <c r="MQ1594" s="2"/>
      <c r="MR1594" s="2"/>
      <c r="MS1594" s="2"/>
      <c r="MT1594" s="2"/>
      <c r="MU1594" s="2"/>
      <c r="MV1594" s="2"/>
      <c r="MW1594" s="2"/>
      <c r="MX1594" s="2"/>
      <c r="MY1594" s="2"/>
      <c r="MZ1594" s="2"/>
      <c r="NA1594" s="2"/>
      <c r="NB1594" s="2"/>
      <c r="NC1594" s="2"/>
      <c r="ND1594" s="2"/>
      <c r="NE1594" s="2"/>
      <c r="NF1594" s="2"/>
      <c r="NG1594" s="2"/>
      <c r="NH1594" s="2"/>
      <c r="NI1594" s="2"/>
      <c r="NJ1594" s="2"/>
      <c r="NK1594" s="2"/>
      <c r="NL1594" s="2"/>
      <c r="NM1594" s="2"/>
      <c r="NN1594" s="2"/>
      <c r="NO1594" s="2"/>
      <c r="NP1594" s="2"/>
      <c r="NQ1594" s="2"/>
      <c r="NR1594" s="2"/>
      <c r="NS1594" s="2"/>
      <c r="NT1594" s="2"/>
      <c r="NU1594" s="2"/>
      <c r="NV1594" s="2"/>
      <c r="NW1594" s="2"/>
      <c r="NX1594" s="2"/>
      <c r="NY1594" s="2"/>
      <c r="NZ1594" s="2"/>
      <c r="OA1594" s="2"/>
      <c r="OB1594" s="2"/>
      <c r="OC1594" s="2"/>
      <c r="OD1594" s="2"/>
      <c r="OE1594" s="2"/>
      <c r="OF1594" s="2"/>
      <c r="OG1594" s="2"/>
      <c r="OH1594" s="2"/>
      <c r="OI1594" s="2"/>
      <c r="OJ1594" s="2"/>
      <c r="OK1594" s="2"/>
      <c r="OL1594" s="2"/>
      <c r="OM1594" s="2"/>
      <c r="ON1594" s="2"/>
      <c r="OO1594" s="2"/>
      <c r="OP1594" s="2"/>
      <c r="OQ1594" s="2"/>
      <c r="OR1594" s="2"/>
      <c r="OS1594" s="2"/>
      <c r="OT1594" s="2"/>
      <c r="OU1594" s="2"/>
      <c r="OV1594" s="2"/>
      <c r="OW1594" s="2"/>
      <c r="OX1594" s="2"/>
      <c r="OY1594" s="2"/>
      <c r="OZ1594" s="2"/>
      <c r="PA1594" s="2"/>
      <c r="PB1594" s="2"/>
      <c r="PC1594" s="2"/>
      <c r="PD1594" s="2"/>
      <c r="PE1594" s="2"/>
      <c r="PF1594" s="2"/>
      <c r="PG1594" s="2"/>
      <c r="PH1594" s="2"/>
      <c r="PI1594" s="2"/>
      <c r="PJ1594" s="2"/>
      <c r="PK1594" s="2"/>
      <c r="PL1594" s="2"/>
      <c r="PM1594" s="2"/>
      <c r="PN1594" s="2"/>
      <c r="PO1594" s="2"/>
    </row>
    <row r="1595" spans="1:431" ht="98" hidden="1" x14ac:dyDescent="0.15">
      <c r="A1595" s="6" t="s">
        <v>100</v>
      </c>
      <c r="B1595" s="3"/>
      <c r="C1595" s="6"/>
      <c r="D1595" s="6"/>
      <c r="E1595" s="3"/>
      <c r="F1595" s="6"/>
      <c r="G1595" s="6"/>
      <c r="H1595" s="6"/>
      <c r="I1595" s="3"/>
      <c r="J1595" s="6"/>
      <c r="K1595" s="3"/>
      <c r="L1595" s="3"/>
      <c r="M1595" s="3"/>
      <c r="N1595" s="6"/>
      <c r="O1595" s="3"/>
      <c r="P1595" s="6"/>
      <c r="Q1595" s="6"/>
      <c r="R1595" s="6"/>
      <c r="S1595" s="3"/>
      <c r="T1595" s="3"/>
      <c r="U1595" s="3"/>
      <c r="V1595" s="3"/>
      <c r="W1595" s="3"/>
      <c r="X1595" s="3"/>
      <c r="Y1595" s="6"/>
      <c r="Z1595" s="6"/>
      <c r="AA1595" s="6"/>
      <c r="AB1595" s="3"/>
      <c r="AC1595" s="6"/>
      <c r="AD1595" s="6"/>
      <c r="AE1595" s="3"/>
      <c r="AF1595" s="3"/>
      <c r="AG1595" s="6"/>
      <c r="AH1595" s="6"/>
      <c r="AI1595" s="3"/>
      <c r="AJ1595" s="3"/>
      <c r="AK1595" s="3"/>
      <c r="AL1595" s="3"/>
      <c r="AM1595" s="6"/>
      <c r="AN1595" s="3"/>
      <c r="AO1595" s="3"/>
      <c r="AP1595" s="3"/>
      <c r="AQ1595" s="3"/>
      <c r="AR1595" s="3"/>
      <c r="AS1595" s="3"/>
      <c r="AT1595" s="6"/>
      <c r="AU1595" s="6"/>
      <c r="AV1595" s="6"/>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v>1971</v>
      </c>
      <c r="BZ1595" s="3" t="s">
        <v>2517</v>
      </c>
      <c r="CA1595" s="3" t="s">
        <v>2381</v>
      </c>
      <c r="CB1595" s="3" t="s">
        <v>2520</v>
      </c>
      <c r="CC1595" s="3" t="s">
        <v>2521</v>
      </c>
      <c r="CD1595" s="3"/>
      <c r="CE1595" s="3"/>
      <c r="CF1595" s="7"/>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J1595" s="1"/>
      <c r="DK1595" s="1"/>
      <c r="DL1595" s="1"/>
      <c r="DM1595" s="1"/>
      <c r="DN1595" s="1"/>
      <c r="DO1595" s="1"/>
      <c r="DQ1595" s="1"/>
      <c r="DT1595" s="1"/>
      <c r="DW1595" s="1"/>
      <c r="DX1595" s="1"/>
      <c r="DY1595" s="1"/>
      <c r="DZ1595" s="1"/>
      <c r="EA1595" s="1"/>
      <c r="EB1595" s="1"/>
      <c r="EC1595" s="1"/>
      <c r="EF1595" s="1"/>
      <c r="ER1595" s="1"/>
      <c r="ET1595" s="1"/>
      <c r="FH1595" s="1"/>
      <c r="FI1595" s="1"/>
      <c r="LT1595" s="2"/>
      <c r="LU1595" s="2"/>
      <c r="LV1595" s="2"/>
      <c r="LW1595" s="2"/>
      <c r="LX1595" s="2"/>
      <c r="LY1595" s="2"/>
      <c r="LZ1595" s="2"/>
      <c r="MA1595" s="2"/>
      <c r="MB1595" s="2"/>
      <c r="MC1595" s="2"/>
      <c r="MD1595" s="2"/>
      <c r="ME1595" s="2"/>
      <c r="MF1595" s="2"/>
      <c r="MG1595" s="2"/>
      <c r="MH1595" s="2"/>
      <c r="MI1595" s="2"/>
      <c r="MJ1595" s="2"/>
      <c r="MK1595" s="2"/>
      <c r="ML1595" s="2"/>
      <c r="MM1595" s="2"/>
      <c r="MN1595" s="2"/>
      <c r="MO1595" s="2"/>
      <c r="MP1595" s="2"/>
      <c r="MQ1595" s="2"/>
      <c r="MR1595" s="2"/>
      <c r="MS1595" s="2"/>
      <c r="MT1595" s="2"/>
      <c r="MU1595" s="2"/>
      <c r="MV1595" s="2"/>
      <c r="MW1595" s="2"/>
      <c r="MX1595" s="2"/>
      <c r="MY1595" s="2"/>
      <c r="MZ1595" s="2"/>
      <c r="NA1595" s="2"/>
      <c r="NB1595" s="2"/>
      <c r="NC1595" s="2"/>
      <c r="ND1595" s="2"/>
      <c r="NE1595" s="2"/>
      <c r="NF1595" s="2"/>
      <c r="NG1595" s="2"/>
      <c r="NH1595" s="2"/>
      <c r="NI1595" s="2"/>
      <c r="NJ1595" s="2"/>
      <c r="NK1595" s="2"/>
      <c r="NL1595" s="2"/>
      <c r="NM1595" s="2"/>
      <c r="NN1595" s="2"/>
      <c r="NO1595" s="2"/>
      <c r="NP1595" s="2"/>
      <c r="NQ1595" s="2"/>
      <c r="NR1595" s="2"/>
      <c r="NS1595" s="2"/>
      <c r="NT1595" s="2"/>
      <c r="NU1595" s="2"/>
      <c r="NV1595" s="2"/>
      <c r="NW1595" s="2"/>
      <c r="NX1595" s="2"/>
      <c r="NY1595" s="2"/>
      <c r="NZ1595" s="2"/>
      <c r="OA1595" s="2"/>
      <c r="OB1595" s="2"/>
      <c r="OC1595" s="2"/>
      <c r="OD1595" s="2"/>
      <c r="OE1595" s="2"/>
      <c r="OF1595" s="2"/>
      <c r="OG1595" s="2"/>
      <c r="OH1595" s="2"/>
      <c r="OI1595" s="2"/>
      <c r="OJ1595" s="2"/>
      <c r="OK1595" s="2"/>
      <c r="OL1595" s="2"/>
      <c r="OM1595" s="2"/>
      <c r="ON1595" s="2"/>
      <c r="OO1595" s="2"/>
      <c r="OP1595" s="2"/>
      <c r="OQ1595" s="2"/>
      <c r="OR1595" s="2"/>
      <c r="OS1595" s="2"/>
      <c r="OT1595" s="2"/>
      <c r="OU1595" s="2"/>
      <c r="OV1595" s="2"/>
      <c r="OW1595" s="2"/>
      <c r="OX1595" s="2"/>
      <c r="OY1595" s="2"/>
      <c r="OZ1595" s="2"/>
      <c r="PA1595" s="2"/>
      <c r="PB1595" s="2"/>
      <c r="PC1595" s="2"/>
      <c r="PD1595" s="2"/>
      <c r="PE1595" s="2"/>
      <c r="PF1595" s="2"/>
      <c r="PG1595" s="2"/>
      <c r="PH1595" s="2"/>
      <c r="PI1595" s="2"/>
      <c r="PJ1595" s="2"/>
      <c r="PK1595" s="2"/>
      <c r="PL1595" s="2"/>
      <c r="PM1595" s="2"/>
      <c r="PN1595" s="2"/>
      <c r="PO1595" s="2"/>
    </row>
    <row r="1596" spans="1:431" ht="98" hidden="1" x14ac:dyDescent="0.15">
      <c r="A1596" s="6" t="s">
        <v>121</v>
      </c>
      <c r="B1596" s="3"/>
      <c r="C1596" s="6"/>
      <c r="D1596" s="6"/>
      <c r="E1596" s="3"/>
      <c r="F1596" s="6"/>
      <c r="G1596" s="6"/>
      <c r="H1596" s="6"/>
      <c r="I1596" s="3"/>
      <c r="J1596" s="6"/>
      <c r="K1596" s="3"/>
      <c r="L1596" s="3"/>
      <c r="M1596" s="3"/>
      <c r="N1596" s="6"/>
      <c r="O1596" s="3"/>
      <c r="P1596" s="6"/>
      <c r="Q1596" s="6"/>
      <c r="R1596" s="6"/>
      <c r="S1596" s="3"/>
      <c r="T1596" s="3"/>
      <c r="U1596" s="3"/>
      <c r="V1596" s="3"/>
      <c r="W1596" s="3"/>
      <c r="X1596" s="3"/>
      <c r="Y1596" s="6"/>
      <c r="Z1596" s="6"/>
      <c r="AA1596" s="6"/>
      <c r="AB1596" s="3"/>
      <c r="AC1596" s="6"/>
      <c r="AD1596" s="6"/>
      <c r="AE1596" s="3"/>
      <c r="AF1596" s="3"/>
      <c r="AG1596" s="6"/>
      <c r="AH1596" s="6"/>
      <c r="AI1596" s="3"/>
      <c r="AJ1596" s="3"/>
      <c r="AK1596" s="3"/>
      <c r="AL1596" s="3"/>
      <c r="AM1596" s="6"/>
      <c r="AN1596" s="3"/>
      <c r="AO1596" s="3"/>
      <c r="AP1596" s="3"/>
      <c r="AQ1596" s="3"/>
      <c r="AR1596" s="3"/>
      <c r="AS1596" s="3"/>
      <c r="AT1596" s="6"/>
      <c r="AU1596" s="6"/>
      <c r="AV1596" s="6"/>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v>1971</v>
      </c>
      <c r="BZ1596" s="3" t="s">
        <v>2517</v>
      </c>
      <c r="CA1596" s="3" t="s">
        <v>2381</v>
      </c>
      <c r="CB1596" s="3" t="s">
        <v>2520</v>
      </c>
      <c r="CC1596" s="3" t="s">
        <v>2521</v>
      </c>
      <c r="CD1596" s="3"/>
      <c r="CE1596" s="3"/>
      <c r="CF1596" s="7"/>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J1596" s="1"/>
      <c r="DK1596" s="1"/>
      <c r="DL1596" s="1"/>
      <c r="DM1596" s="1"/>
      <c r="DN1596" s="1"/>
      <c r="DO1596" s="1"/>
      <c r="DQ1596" s="1"/>
      <c r="DT1596" s="1"/>
      <c r="DW1596" s="1"/>
      <c r="DX1596" s="1"/>
      <c r="DY1596" s="1"/>
      <c r="DZ1596" s="1"/>
      <c r="EA1596" s="1"/>
      <c r="EB1596" s="1"/>
      <c r="EC1596" s="1"/>
      <c r="EF1596" s="1"/>
      <c r="ER1596" s="1"/>
      <c r="ET1596" s="1"/>
      <c r="FH1596" s="1"/>
      <c r="FI1596" s="1"/>
      <c r="LT1596" s="2"/>
      <c r="LU1596" s="2"/>
      <c r="LV1596" s="2"/>
      <c r="LW1596" s="2"/>
      <c r="LX1596" s="2"/>
      <c r="LY1596" s="2"/>
      <c r="LZ1596" s="2"/>
      <c r="MA1596" s="2"/>
      <c r="MB1596" s="2"/>
      <c r="MC1596" s="2"/>
      <c r="MD1596" s="2"/>
      <c r="ME1596" s="2"/>
      <c r="MF1596" s="2"/>
      <c r="MG1596" s="2"/>
      <c r="MH1596" s="2"/>
      <c r="MI1596" s="2"/>
      <c r="MJ1596" s="2"/>
      <c r="MK1596" s="2"/>
      <c r="ML1596" s="2"/>
      <c r="MM1596" s="2"/>
      <c r="MN1596" s="2"/>
      <c r="MO1596" s="2"/>
      <c r="MP1596" s="2"/>
      <c r="MQ1596" s="2"/>
      <c r="MR1596" s="2"/>
      <c r="MS1596" s="2"/>
      <c r="MT1596" s="2"/>
      <c r="MU1596" s="2"/>
      <c r="MV1596" s="2"/>
      <c r="MW1596" s="2"/>
      <c r="MX1596" s="2"/>
      <c r="MY1596" s="2"/>
      <c r="MZ1596" s="2"/>
      <c r="NA1596" s="2"/>
      <c r="NB1596" s="2"/>
      <c r="NC1596" s="2"/>
      <c r="ND1596" s="2"/>
      <c r="NE1596" s="2"/>
      <c r="NF1596" s="2"/>
      <c r="NG1596" s="2"/>
      <c r="NH1596" s="2"/>
      <c r="NI1596" s="2"/>
      <c r="NJ1596" s="2"/>
      <c r="NK1596" s="2"/>
      <c r="NL1596" s="2"/>
      <c r="NM1596" s="2"/>
      <c r="NN1596" s="2"/>
      <c r="NO1596" s="2"/>
      <c r="NP1596" s="2"/>
      <c r="NQ1596" s="2"/>
      <c r="NR1596" s="2"/>
      <c r="NS1596" s="2"/>
      <c r="NT1596" s="2"/>
      <c r="NU1596" s="2"/>
      <c r="NV1596" s="2"/>
      <c r="NW1596" s="2"/>
      <c r="NX1596" s="2"/>
      <c r="NY1596" s="2"/>
      <c r="NZ1596" s="2"/>
      <c r="OA1596" s="2"/>
      <c r="OB1596" s="2"/>
      <c r="OC1596" s="2"/>
      <c r="OD1596" s="2"/>
      <c r="OE1596" s="2"/>
      <c r="OF1596" s="2"/>
      <c r="OG1596" s="2"/>
      <c r="OH1596" s="2"/>
      <c r="OI1596" s="2"/>
      <c r="OJ1596" s="2"/>
      <c r="OK1596" s="2"/>
      <c r="OL1596" s="2"/>
      <c r="OM1596" s="2"/>
      <c r="ON1596" s="2"/>
      <c r="OO1596" s="2"/>
      <c r="OP1596" s="2"/>
      <c r="OQ1596" s="2"/>
      <c r="OR1596" s="2"/>
      <c r="OS1596" s="2"/>
      <c r="OT1596" s="2"/>
      <c r="OU1596" s="2"/>
      <c r="OV1596" s="2"/>
      <c r="OW1596" s="2"/>
      <c r="OX1596" s="2"/>
      <c r="OY1596" s="2"/>
      <c r="OZ1596" s="2"/>
      <c r="PA1596" s="2"/>
      <c r="PB1596" s="2"/>
      <c r="PC1596" s="2"/>
      <c r="PD1596" s="2"/>
      <c r="PE1596" s="2"/>
      <c r="PF1596" s="2"/>
      <c r="PG1596" s="2"/>
      <c r="PH1596" s="2"/>
      <c r="PI1596" s="2"/>
      <c r="PJ1596" s="2"/>
      <c r="PK1596" s="2"/>
      <c r="PL1596" s="2"/>
      <c r="PM1596" s="2"/>
      <c r="PN1596" s="2"/>
      <c r="PO1596" s="2"/>
    </row>
    <row r="1597" spans="1:431" ht="98" hidden="1" x14ac:dyDescent="0.15">
      <c r="A1597" s="6" t="s">
        <v>144</v>
      </c>
      <c r="B1597" s="3"/>
      <c r="C1597" s="6"/>
      <c r="D1597" s="6"/>
      <c r="E1597" s="3"/>
      <c r="F1597" s="6"/>
      <c r="G1597" s="6"/>
      <c r="H1597" s="6"/>
      <c r="I1597" s="3"/>
      <c r="J1597" s="6"/>
      <c r="K1597" s="3"/>
      <c r="L1597" s="3"/>
      <c r="M1597" s="3"/>
      <c r="N1597" s="6"/>
      <c r="O1597" s="3"/>
      <c r="P1597" s="6"/>
      <c r="Q1597" s="6"/>
      <c r="R1597" s="6"/>
      <c r="S1597" s="3"/>
      <c r="T1597" s="3"/>
      <c r="U1597" s="3"/>
      <c r="V1597" s="3"/>
      <c r="W1597" s="3"/>
      <c r="X1597" s="3"/>
      <c r="Y1597" s="6"/>
      <c r="Z1597" s="6"/>
      <c r="AA1597" s="6"/>
      <c r="AB1597" s="3"/>
      <c r="AC1597" s="6"/>
      <c r="AD1597" s="6"/>
      <c r="AE1597" s="3"/>
      <c r="AF1597" s="3"/>
      <c r="AG1597" s="6"/>
      <c r="AH1597" s="6"/>
      <c r="AI1597" s="3"/>
      <c r="AJ1597" s="3"/>
      <c r="AK1597" s="3"/>
      <c r="AL1597" s="3"/>
      <c r="AM1597" s="6"/>
      <c r="AN1597" s="3"/>
      <c r="AO1597" s="3"/>
      <c r="AP1597" s="3"/>
      <c r="AQ1597" s="3"/>
      <c r="AR1597" s="3"/>
      <c r="AS1597" s="3"/>
      <c r="AT1597" s="6"/>
      <c r="AU1597" s="6"/>
      <c r="AV1597" s="6"/>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v>1971</v>
      </c>
      <c r="BZ1597" s="3" t="s">
        <v>2517</v>
      </c>
      <c r="CA1597" s="3" t="s">
        <v>2381</v>
      </c>
      <c r="CB1597" s="3" t="s">
        <v>2520</v>
      </c>
      <c r="CC1597" s="3" t="s">
        <v>2521</v>
      </c>
      <c r="CD1597" s="3"/>
      <c r="CE1597" s="3"/>
      <c r="CF1597" s="7"/>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J1597" s="1"/>
      <c r="DK1597" s="1"/>
      <c r="DL1597" s="1"/>
      <c r="DM1597" s="1"/>
      <c r="DN1597" s="1"/>
      <c r="DO1597" s="1"/>
      <c r="DQ1597" s="1"/>
      <c r="DT1597" s="1"/>
      <c r="DW1597" s="1"/>
      <c r="DX1597" s="1"/>
      <c r="DY1597" s="1"/>
      <c r="DZ1597" s="1"/>
      <c r="EA1597" s="1"/>
      <c r="EB1597" s="1"/>
      <c r="EC1597" s="1"/>
      <c r="EF1597" s="1"/>
      <c r="ER1597" s="1"/>
      <c r="ET1597" s="1"/>
      <c r="FH1597" s="1"/>
      <c r="FI1597" s="1"/>
      <c r="LT1597" s="2"/>
      <c r="LU1597" s="2"/>
      <c r="LV1597" s="2"/>
      <c r="LW1597" s="2"/>
      <c r="LX1597" s="2"/>
      <c r="LY1597" s="2"/>
      <c r="LZ1597" s="2"/>
      <c r="MA1597" s="2"/>
      <c r="MB1597" s="2"/>
      <c r="MC1597" s="2"/>
      <c r="MD1597" s="2"/>
      <c r="ME1597" s="2"/>
      <c r="MF1597" s="2"/>
      <c r="MG1597" s="2"/>
      <c r="MH1597" s="2"/>
      <c r="MI1597" s="2"/>
      <c r="MJ1597" s="2"/>
      <c r="MK1597" s="2"/>
      <c r="ML1597" s="2"/>
      <c r="MM1597" s="2"/>
      <c r="MN1597" s="2"/>
      <c r="MO1597" s="2"/>
      <c r="MP1597" s="2"/>
      <c r="MQ1597" s="2"/>
      <c r="MR1597" s="2"/>
      <c r="MS1597" s="2"/>
      <c r="MT1597" s="2"/>
      <c r="MU1597" s="2"/>
      <c r="MV1597" s="2"/>
      <c r="MW1597" s="2"/>
      <c r="MX1597" s="2"/>
      <c r="MY1597" s="2"/>
      <c r="MZ1597" s="2"/>
      <c r="NA1597" s="2"/>
      <c r="NB1597" s="2"/>
      <c r="NC1597" s="2"/>
      <c r="ND1597" s="2"/>
      <c r="NE1597" s="2"/>
      <c r="NF1597" s="2"/>
      <c r="NG1597" s="2"/>
      <c r="NH1597" s="2"/>
      <c r="NI1597" s="2"/>
      <c r="NJ1597" s="2"/>
      <c r="NK1597" s="2"/>
      <c r="NL1597" s="2"/>
      <c r="NM1597" s="2"/>
      <c r="NN1597" s="2"/>
      <c r="NO1597" s="2"/>
      <c r="NP1597" s="2"/>
      <c r="NQ1597" s="2"/>
      <c r="NR1597" s="2"/>
      <c r="NS1597" s="2"/>
      <c r="NT1597" s="2"/>
      <c r="NU1597" s="2"/>
      <c r="NV1597" s="2"/>
      <c r="NW1597" s="2"/>
      <c r="NX1597" s="2"/>
      <c r="NY1597" s="2"/>
      <c r="NZ1597" s="2"/>
      <c r="OA1597" s="2"/>
      <c r="OB1597" s="2"/>
      <c r="OC1597" s="2"/>
      <c r="OD1597" s="2"/>
      <c r="OE1597" s="2"/>
      <c r="OF1597" s="2"/>
      <c r="OG1597" s="2"/>
      <c r="OH1597" s="2"/>
      <c r="OI1597" s="2"/>
      <c r="OJ1597" s="2"/>
      <c r="OK1597" s="2"/>
      <c r="OL1597" s="2"/>
      <c r="OM1597" s="2"/>
      <c r="ON1597" s="2"/>
      <c r="OO1597" s="2"/>
      <c r="OP1597" s="2"/>
      <c r="OQ1597" s="2"/>
      <c r="OR1597" s="2"/>
      <c r="OS1597" s="2"/>
      <c r="OT1597" s="2"/>
      <c r="OU1597" s="2"/>
      <c r="OV1597" s="2"/>
      <c r="OW1597" s="2"/>
      <c r="OX1597" s="2"/>
      <c r="OY1597" s="2"/>
      <c r="OZ1597" s="2"/>
      <c r="PA1597" s="2"/>
      <c r="PB1597" s="2"/>
      <c r="PC1597" s="2"/>
      <c r="PD1597" s="2"/>
      <c r="PE1597" s="2"/>
      <c r="PF1597" s="2"/>
      <c r="PG1597" s="2"/>
      <c r="PH1597" s="2"/>
      <c r="PI1597" s="2"/>
      <c r="PJ1597" s="2"/>
      <c r="PK1597" s="2"/>
      <c r="PL1597" s="2"/>
      <c r="PM1597" s="2"/>
      <c r="PN1597" s="2"/>
      <c r="PO1597" s="2"/>
    </row>
    <row r="1598" spans="1:431" ht="98" hidden="1" x14ac:dyDescent="0.15">
      <c r="A1598" s="6" t="s">
        <v>167</v>
      </c>
      <c r="B1598" s="3"/>
      <c r="C1598" s="6"/>
      <c r="D1598" s="6"/>
      <c r="E1598" s="3"/>
      <c r="F1598" s="6"/>
      <c r="G1598" s="6"/>
      <c r="H1598" s="6"/>
      <c r="I1598" s="3"/>
      <c r="J1598" s="6"/>
      <c r="K1598" s="3"/>
      <c r="L1598" s="3"/>
      <c r="M1598" s="3"/>
      <c r="N1598" s="6"/>
      <c r="O1598" s="3"/>
      <c r="P1598" s="6"/>
      <c r="Q1598" s="6"/>
      <c r="R1598" s="6"/>
      <c r="S1598" s="3"/>
      <c r="T1598" s="3"/>
      <c r="U1598" s="3"/>
      <c r="V1598" s="3"/>
      <c r="W1598" s="3"/>
      <c r="X1598" s="3"/>
      <c r="Y1598" s="6"/>
      <c r="Z1598" s="6"/>
      <c r="AA1598" s="6"/>
      <c r="AB1598" s="3"/>
      <c r="AC1598" s="6"/>
      <c r="AD1598" s="6"/>
      <c r="AE1598" s="3"/>
      <c r="AF1598" s="3"/>
      <c r="AG1598" s="6"/>
      <c r="AH1598" s="6"/>
      <c r="AI1598" s="3"/>
      <c r="AJ1598" s="3"/>
      <c r="AK1598" s="3"/>
      <c r="AL1598" s="3"/>
      <c r="AM1598" s="6"/>
      <c r="AN1598" s="3"/>
      <c r="AO1598" s="3"/>
      <c r="AP1598" s="3"/>
      <c r="AQ1598" s="3"/>
      <c r="AR1598" s="3"/>
      <c r="AS1598" s="3"/>
      <c r="AT1598" s="6"/>
      <c r="AU1598" s="6"/>
      <c r="AV1598" s="6"/>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v>1971</v>
      </c>
      <c r="BZ1598" s="3" t="s">
        <v>2517</v>
      </c>
      <c r="CA1598" s="3" t="s">
        <v>2381</v>
      </c>
      <c r="CB1598" s="3" t="s">
        <v>2520</v>
      </c>
      <c r="CC1598" s="3" t="s">
        <v>2521</v>
      </c>
      <c r="CD1598" s="3"/>
      <c r="CE1598" s="3"/>
      <c r="CF1598" s="7"/>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J1598" s="1"/>
      <c r="DK1598" s="1"/>
      <c r="DL1598" s="1"/>
      <c r="DM1598" s="1"/>
      <c r="DN1598" s="1"/>
      <c r="DO1598" s="1"/>
      <c r="DQ1598" s="1"/>
      <c r="DT1598" s="1"/>
      <c r="DW1598" s="1"/>
      <c r="DX1598" s="1"/>
      <c r="DY1598" s="1"/>
      <c r="DZ1598" s="1"/>
      <c r="EA1598" s="1"/>
      <c r="EB1598" s="1"/>
      <c r="EC1598" s="1"/>
      <c r="EF1598" s="1"/>
      <c r="ER1598" s="1"/>
      <c r="ET1598" s="1"/>
      <c r="FH1598" s="1"/>
      <c r="FI1598" s="1"/>
      <c r="LT1598" s="2"/>
      <c r="LU1598" s="2"/>
      <c r="LV1598" s="2"/>
      <c r="LW1598" s="2"/>
      <c r="LX1598" s="2"/>
      <c r="LY1598" s="2"/>
      <c r="LZ1598" s="2"/>
      <c r="MA1598" s="2"/>
      <c r="MB1598" s="2"/>
      <c r="MC1598" s="2"/>
      <c r="MD1598" s="2"/>
      <c r="ME1598" s="2"/>
      <c r="MF1598" s="2"/>
      <c r="MG1598" s="2"/>
      <c r="MH1598" s="2"/>
      <c r="MI1598" s="2"/>
      <c r="MJ1598" s="2"/>
      <c r="MK1598" s="2"/>
      <c r="ML1598" s="2"/>
      <c r="MM1598" s="2"/>
      <c r="MN1598" s="2"/>
      <c r="MO1598" s="2"/>
      <c r="MP1598" s="2"/>
      <c r="MQ1598" s="2"/>
      <c r="MR1598" s="2"/>
      <c r="MS1598" s="2"/>
      <c r="MT1598" s="2"/>
      <c r="MU1598" s="2"/>
      <c r="MV1598" s="2"/>
      <c r="MW1598" s="2"/>
      <c r="MX1598" s="2"/>
      <c r="MY1598" s="2"/>
      <c r="MZ1598" s="2"/>
      <c r="NA1598" s="2"/>
      <c r="NB1598" s="2"/>
      <c r="NC1598" s="2"/>
      <c r="ND1598" s="2"/>
      <c r="NE1598" s="2"/>
      <c r="NF1598" s="2"/>
      <c r="NG1598" s="2"/>
      <c r="NH1598" s="2"/>
      <c r="NI1598" s="2"/>
      <c r="NJ1598" s="2"/>
      <c r="NK1598" s="2"/>
      <c r="NL1598" s="2"/>
      <c r="NM1598" s="2"/>
      <c r="NN1598" s="2"/>
      <c r="NO1598" s="2"/>
      <c r="NP1598" s="2"/>
      <c r="NQ1598" s="2"/>
      <c r="NR1598" s="2"/>
      <c r="NS1598" s="2"/>
      <c r="NT1598" s="2"/>
      <c r="NU1598" s="2"/>
      <c r="NV1598" s="2"/>
      <c r="NW1598" s="2"/>
      <c r="NX1598" s="2"/>
      <c r="NY1598" s="2"/>
      <c r="NZ1598" s="2"/>
      <c r="OA1598" s="2"/>
      <c r="OB1598" s="2"/>
      <c r="OC1598" s="2"/>
      <c r="OD1598" s="2"/>
      <c r="OE1598" s="2"/>
      <c r="OF1598" s="2"/>
      <c r="OG1598" s="2"/>
      <c r="OH1598" s="2"/>
      <c r="OI1598" s="2"/>
      <c r="OJ1598" s="2"/>
      <c r="OK1598" s="2"/>
      <c r="OL1598" s="2"/>
      <c r="OM1598" s="2"/>
      <c r="ON1598" s="2"/>
      <c r="OO1598" s="2"/>
      <c r="OP1598" s="2"/>
      <c r="OQ1598" s="2"/>
      <c r="OR1598" s="2"/>
      <c r="OS1598" s="2"/>
      <c r="OT1598" s="2"/>
      <c r="OU1598" s="2"/>
      <c r="OV1598" s="2"/>
      <c r="OW1598" s="2"/>
      <c r="OX1598" s="2"/>
      <c r="OY1598" s="2"/>
      <c r="OZ1598" s="2"/>
      <c r="PA1598" s="2"/>
      <c r="PB1598" s="2"/>
      <c r="PC1598" s="2"/>
      <c r="PD1598" s="2"/>
      <c r="PE1598" s="2"/>
      <c r="PF1598" s="2"/>
      <c r="PG1598" s="2"/>
      <c r="PH1598" s="2"/>
      <c r="PI1598" s="2"/>
      <c r="PJ1598" s="2"/>
      <c r="PK1598" s="2"/>
      <c r="PL1598" s="2"/>
      <c r="PM1598" s="2"/>
      <c r="PN1598" s="2"/>
      <c r="PO1598" s="2"/>
    </row>
    <row r="1599" spans="1:431" ht="98" hidden="1" x14ac:dyDescent="0.15">
      <c r="A1599" s="6" t="s">
        <v>191</v>
      </c>
      <c r="B1599" s="3"/>
      <c r="C1599" s="6"/>
      <c r="D1599" s="6"/>
      <c r="E1599" s="3"/>
      <c r="F1599" s="6"/>
      <c r="G1599" s="6"/>
      <c r="H1599" s="6"/>
      <c r="I1599" s="3"/>
      <c r="J1599" s="6"/>
      <c r="K1599" s="3"/>
      <c r="L1599" s="3"/>
      <c r="M1599" s="3"/>
      <c r="N1599" s="6"/>
      <c r="O1599" s="3"/>
      <c r="P1599" s="6"/>
      <c r="Q1599" s="6"/>
      <c r="R1599" s="6"/>
      <c r="S1599" s="3"/>
      <c r="T1599" s="3"/>
      <c r="U1599" s="3"/>
      <c r="V1599" s="3"/>
      <c r="W1599" s="3"/>
      <c r="X1599" s="3"/>
      <c r="Y1599" s="6"/>
      <c r="Z1599" s="6"/>
      <c r="AA1599" s="6"/>
      <c r="AB1599" s="3"/>
      <c r="AC1599" s="6"/>
      <c r="AD1599" s="6"/>
      <c r="AE1599" s="3"/>
      <c r="AF1599" s="3"/>
      <c r="AG1599" s="6"/>
      <c r="AH1599" s="6"/>
      <c r="AI1599" s="3"/>
      <c r="AJ1599" s="3"/>
      <c r="AK1599" s="3"/>
      <c r="AL1599" s="3"/>
      <c r="AM1599" s="6"/>
      <c r="AN1599" s="3"/>
      <c r="AO1599" s="3"/>
      <c r="AP1599" s="3"/>
      <c r="AQ1599" s="3"/>
      <c r="AR1599" s="3"/>
      <c r="AS1599" s="3"/>
      <c r="AT1599" s="6"/>
      <c r="AU1599" s="6"/>
      <c r="AV1599" s="6"/>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v>1971</v>
      </c>
      <c r="BZ1599" s="3" t="s">
        <v>2517</v>
      </c>
      <c r="CA1599" s="3" t="s">
        <v>2381</v>
      </c>
      <c r="CB1599" s="3" t="s">
        <v>2520</v>
      </c>
      <c r="CC1599" s="3" t="s">
        <v>2521</v>
      </c>
      <c r="CD1599" s="3"/>
      <c r="CE1599" s="3"/>
      <c r="CF1599" s="7"/>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J1599" s="1"/>
      <c r="DK1599" s="1"/>
      <c r="DL1599" s="1"/>
      <c r="DM1599" s="1"/>
      <c r="DN1599" s="1"/>
      <c r="DO1599" s="1"/>
      <c r="DQ1599" s="1"/>
      <c r="DT1599" s="1"/>
      <c r="DW1599" s="1"/>
      <c r="DX1599" s="1"/>
      <c r="DY1599" s="1"/>
      <c r="DZ1599" s="1"/>
      <c r="EA1599" s="1"/>
      <c r="EB1599" s="1"/>
      <c r="EC1599" s="1"/>
      <c r="EF1599" s="1"/>
      <c r="ER1599" s="1"/>
      <c r="ET1599" s="1"/>
      <c r="FH1599" s="1"/>
      <c r="FI1599" s="1"/>
      <c r="LT1599" s="2"/>
      <c r="LU1599" s="2"/>
      <c r="LV1599" s="2"/>
      <c r="LW1599" s="2"/>
      <c r="LX1599" s="2"/>
      <c r="LY1599" s="2"/>
      <c r="LZ1599" s="2"/>
      <c r="MA1599" s="2"/>
      <c r="MB1599" s="2"/>
      <c r="MC1599" s="2"/>
      <c r="MD1599" s="2"/>
      <c r="ME1599" s="2"/>
      <c r="MF1599" s="2"/>
      <c r="MG1599" s="2"/>
      <c r="MH1599" s="2"/>
      <c r="MI1599" s="2"/>
      <c r="MJ1599" s="2"/>
      <c r="MK1599" s="2"/>
      <c r="ML1599" s="2"/>
      <c r="MM1599" s="2"/>
      <c r="MN1599" s="2"/>
      <c r="MO1599" s="2"/>
      <c r="MP1599" s="2"/>
      <c r="MQ1599" s="2"/>
      <c r="MR1599" s="2"/>
      <c r="MS1599" s="2"/>
      <c r="MT1599" s="2"/>
      <c r="MU1599" s="2"/>
      <c r="MV1599" s="2"/>
      <c r="MW1599" s="2"/>
      <c r="MX1599" s="2"/>
      <c r="MY1599" s="2"/>
      <c r="MZ1599" s="2"/>
      <c r="NA1599" s="2"/>
      <c r="NB1599" s="2"/>
      <c r="NC1599" s="2"/>
      <c r="ND1599" s="2"/>
      <c r="NE1599" s="2"/>
      <c r="NF1599" s="2"/>
      <c r="NG1599" s="2"/>
      <c r="NH1599" s="2"/>
      <c r="NI1599" s="2"/>
      <c r="NJ1599" s="2"/>
      <c r="NK1599" s="2"/>
      <c r="NL1599" s="2"/>
      <c r="NM1599" s="2"/>
      <c r="NN1599" s="2"/>
      <c r="NO1599" s="2"/>
      <c r="NP1599" s="2"/>
      <c r="NQ1599" s="2"/>
      <c r="NR1599" s="2"/>
      <c r="NS1599" s="2"/>
      <c r="NT1599" s="2"/>
      <c r="NU1599" s="2"/>
      <c r="NV1599" s="2"/>
      <c r="NW1599" s="2"/>
      <c r="NX1599" s="2"/>
      <c r="NY1599" s="2"/>
      <c r="NZ1599" s="2"/>
      <c r="OA1599" s="2"/>
      <c r="OB1599" s="2"/>
      <c r="OC1599" s="2"/>
      <c r="OD1599" s="2"/>
      <c r="OE1599" s="2"/>
      <c r="OF1599" s="2"/>
      <c r="OG1599" s="2"/>
      <c r="OH1599" s="2"/>
      <c r="OI1599" s="2"/>
      <c r="OJ1599" s="2"/>
      <c r="OK1599" s="2"/>
      <c r="OL1599" s="2"/>
      <c r="OM1599" s="2"/>
      <c r="ON1599" s="2"/>
      <c r="OO1599" s="2"/>
      <c r="OP1599" s="2"/>
      <c r="OQ1599" s="2"/>
      <c r="OR1599" s="2"/>
      <c r="OS1599" s="2"/>
      <c r="OT1599" s="2"/>
      <c r="OU1599" s="2"/>
      <c r="OV1599" s="2"/>
      <c r="OW1599" s="2"/>
      <c r="OX1599" s="2"/>
      <c r="OY1599" s="2"/>
      <c r="OZ1599" s="2"/>
      <c r="PA1599" s="2"/>
      <c r="PB1599" s="2"/>
      <c r="PC1599" s="2"/>
      <c r="PD1599" s="2"/>
      <c r="PE1599" s="2"/>
      <c r="PF1599" s="2"/>
      <c r="PG1599" s="2"/>
      <c r="PH1599" s="2"/>
      <c r="PI1599" s="2"/>
      <c r="PJ1599" s="2"/>
      <c r="PK1599" s="2"/>
      <c r="PL1599" s="2"/>
      <c r="PM1599" s="2"/>
      <c r="PN1599" s="2"/>
      <c r="PO1599" s="2"/>
    </row>
    <row r="1600" spans="1:431" ht="98" hidden="1" x14ac:dyDescent="0.15">
      <c r="A1600" s="6" t="s">
        <v>211</v>
      </c>
      <c r="B1600" s="3"/>
      <c r="C1600" s="6"/>
      <c r="D1600" s="6"/>
      <c r="E1600" s="3"/>
      <c r="F1600" s="6"/>
      <c r="G1600" s="6"/>
      <c r="H1600" s="6"/>
      <c r="I1600" s="3"/>
      <c r="J1600" s="6"/>
      <c r="K1600" s="3"/>
      <c r="L1600" s="3"/>
      <c r="M1600" s="3"/>
      <c r="N1600" s="6"/>
      <c r="O1600" s="3"/>
      <c r="P1600" s="6"/>
      <c r="Q1600" s="6"/>
      <c r="R1600" s="6"/>
      <c r="S1600" s="3"/>
      <c r="T1600" s="3"/>
      <c r="U1600" s="3"/>
      <c r="V1600" s="3"/>
      <c r="W1600" s="3"/>
      <c r="X1600" s="3"/>
      <c r="Y1600" s="6"/>
      <c r="Z1600" s="6"/>
      <c r="AA1600" s="6"/>
      <c r="AB1600" s="3"/>
      <c r="AC1600" s="6"/>
      <c r="AD1600" s="6"/>
      <c r="AE1600" s="3"/>
      <c r="AF1600" s="3"/>
      <c r="AG1600" s="6"/>
      <c r="AH1600" s="6"/>
      <c r="AI1600" s="3"/>
      <c r="AJ1600" s="3"/>
      <c r="AK1600" s="3"/>
      <c r="AL1600" s="3"/>
      <c r="AM1600" s="6"/>
      <c r="AN1600" s="3"/>
      <c r="AO1600" s="3"/>
      <c r="AP1600" s="3"/>
      <c r="AQ1600" s="3"/>
      <c r="AR1600" s="3"/>
      <c r="AS1600" s="3"/>
      <c r="AT1600" s="6"/>
      <c r="AU1600" s="6"/>
      <c r="AV1600" s="6"/>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v>1971</v>
      </c>
      <c r="BZ1600" s="3" t="s">
        <v>2517</v>
      </c>
      <c r="CA1600" s="3" t="s">
        <v>2381</v>
      </c>
      <c r="CB1600" s="3" t="s">
        <v>2520</v>
      </c>
      <c r="CC1600" s="3" t="s">
        <v>2521</v>
      </c>
      <c r="CD1600" s="3"/>
      <c r="CE1600" s="3"/>
      <c r="CF1600" s="7"/>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J1600" s="1"/>
      <c r="DK1600" s="1"/>
      <c r="DL1600" s="1"/>
      <c r="DM1600" s="1"/>
      <c r="DN1600" s="1"/>
      <c r="DO1600" s="1"/>
      <c r="DQ1600" s="1"/>
      <c r="DT1600" s="1"/>
      <c r="DW1600" s="1"/>
      <c r="DX1600" s="1"/>
      <c r="DY1600" s="1"/>
      <c r="DZ1600" s="1"/>
      <c r="EA1600" s="1"/>
      <c r="EB1600" s="1"/>
      <c r="EC1600" s="1"/>
      <c r="EF1600" s="1"/>
      <c r="ER1600" s="1"/>
      <c r="ET1600" s="1"/>
      <c r="FH1600" s="1"/>
      <c r="FI1600" s="1"/>
      <c r="LT1600" s="2"/>
      <c r="LU1600" s="2"/>
      <c r="LV1600" s="2"/>
      <c r="LW1600" s="2"/>
      <c r="LX1600" s="2"/>
      <c r="LY1600" s="2"/>
      <c r="LZ1600" s="2"/>
      <c r="MA1600" s="2"/>
      <c r="MB1600" s="2"/>
      <c r="MC1600" s="2"/>
      <c r="MD1600" s="2"/>
      <c r="ME1600" s="2"/>
      <c r="MF1600" s="2"/>
      <c r="MG1600" s="2"/>
      <c r="MH1600" s="2"/>
      <c r="MI1600" s="2"/>
      <c r="MJ1600" s="2"/>
      <c r="MK1600" s="2"/>
      <c r="ML1600" s="2"/>
      <c r="MM1600" s="2"/>
      <c r="MN1600" s="2"/>
      <c r="MO1600" s="2"/>
      <c r="MP1600" s="2"/>
      <c r="MQ1600" s="2"/>
      <c r="MR1600" s="2"/>
      <c r="MS1600" s="2"/>
      <c r="MT1600" s="2"/>
      <c r="MU1600" s="2"/>
      <c r="MV1600" s="2"/>
      <c r="MW1600" s="2"/>
      <c r="MX1600" s="2"/>
      <c r="MY1600" s="2"/>
      <c r="MZ1600" s="2"/>
      <c r="NA1600" s="2"/>
      <c r="NB1600" s="2"/>
      <c r="NC1600" s="2"/>
      <c r="ND1600" s="2"/>
      <c r="NE1600" s="2"/>
      <c r="NF1600" s="2"/>
      <c r="NG1600" s="2"/>
      <c r="NH1600" s="2"/>
      <c r="NI1600" s="2"/>
      <c r="NJ1600" s="2"/>
      <c r="NK1600" s="2"/>
      <c r="NL1600" s="2"/>
      <c r="NM1600" s="2"/>
      <c r="NN1600" s="2"/>
      <c r="NO1600" s="2"/>
      <c r="NP1600" s="2"/>
      <c r="NQ1600" s="2"/>
      <c r="NR1600" s="2"/>
      <c r="NS1600" s="2"/>
      <c r="NT1600" s="2"/>
      <c r="NU1600" s="2"/>
      <c r="NV1600" s="2"/>
      <c r="NW1600" s="2"/>
      <c r="NX1600" s="2"/>
      <c r="NY1600" s="2"/>
      <c r="NZ1600" s="2"/>
      <c r="OA1600" s="2"/>
      <c r="OB1600" s="2"/>
      <c r="OC1600" s="2"/>
      <c r="OD1600" s="2"/>
      <c r="OE1600" s="2"/>
      <c r="OF1600" s="2"/>
      <c r="OG1600" s="2"/>
      <c r="OH1600" s="2"/>
      <c r="OI1600" s="2"/>
      <c r="OJ1600" s="2"/>
      <c r="OK1600" s="2"/>
      <c r="OL1600" s="2"/>
      <c r="OM1600" s="2"/>
      <c r="ON1600" s="2"/>
      <c r="OO1600" s="2"/>
      <c r="OP1600" s="2"/>
      <c r="OQ1600" s="2"/>
      <c r="OR1600" s="2"/>
      <c r="OS1600" s="2"/>
      <c r="OT1600" s="2"/>
      <c r="OU1600" s="2"/>
      <c r="OV1600" s="2"/>
      <c r="OW1600" s="2"/>
      <c r="OX1600" s="2"/>
      <c r="OY1600" s="2"/>
      <c r="OZ1600" s="2"/>
      <c r="PA1600" s="2"/>
      <c r="PB1600" s="2"/>
      <c r="PC1600" s="2"/>
      <c r="PD1600" s="2"/>
      <c r="PE1600" s="2"/>
      <c r="PF1600" s="2"/>
      <c r="PG1600" s="2"/>
      <c r="PH1600" s="2"/>
      <c r="PI1600" s="2"/>
      <c r="PJ1600" s="2"/>
      <c r="PK1600" s="2"/>
      <c r="PL1600" s="2"/>
      <c r="PM1600" s="2"/>
      <c r="PN1600" s="2"/>
      <c r="PO1600" s="2"/>
    </row>
    <row r="1601" spans="1:431" ht="98" hidden="1" x14ac:dyDescent="0.15">
      <c r="A1601" s="6" t="s">
        <v>233</v>
      </c>
      <c r="B1601" s="3"/>
      <c r="C1601" s="6"/>
      <c r="D1601" s="6"/>
      <c r="E1601" s="3"/>
      <c r="F1601" s="6"/>
      <c r="G1601" s="6"/>
      <c r="H1601" s="6"/>
      <c r="I1601" s="3"/>
      <c r="J1601" s="6"/>
      <c r="K1601" s="3"/>
      <c r="L1601" s="3"/>
      <c r="M1601" s="3"/>
      <c r="N1601" s="6"/>
      <c r="O1601" s="3"/>
      <c r="P1601" s="6"/>
      <c r="Q1601" s="6"/>
      <c r="R1601" s="6"/>
      <c r="S1601" s="3"/>
      <c r="T1601" s="3"/>
      <c r="U1601" s="3"/>
      <c r="V1601" s="3"/>
      <c r="W1601" s="3"/>
      <c r="X1601" s="3"/>
      <c r="Y1601" s="6"/>
      <c r="Z1601" s="6"/>
      <c r="AA1601" s="6"/>
      <c r="AB1601" s="3"/>
      <c r="AC1601" s="6"/>
      <c r="AD1601" s="6"/>
      <c r="AE1601" s="3"/>
      <c r="AF1601" s="3"/>
      <c r="AG1601" s="6"/>
      <c r="AH1601" s="6"/>
      <c r="AI1601" s="3"/>
      <c r="AJ1601" s="3"/>
      <c r="AK1601" s="3"/>
      <c r="AL1601" s="3"/>
      <c r="AM1601" s="6"/>
      <c r="AN1601" s="3"/>
      <c r="AO1601" s="3"/>
      <c r="AP1601" s="3"/>
      <c r="AQ1601" s="3"/>
      <c r="AR1601" s="3"/>
      <c r="AS1601" s="3"/>
      <c r="AT1601" s="6"/>
      <c r="AU1601" s="6"/>
      <c r="AV1601" s="6"/>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v>1971</v>
      </c>
      <c r="BZ1601" s="3" t="s">
        <v>2517</v>
      </c>
      <c r="CA1601" s="3" t="s">
        <v>2381</v>
      </c>
      <c r="CB1601" s="3" t="s">
        <v>2520</v>
      </c>
      <c r="CC1601" s="3" t="s">
        <v>2521</v>
      </c>
      <c r="CD1601" s="3"/>
      <c r="CE1601" s="3"/>
      <c r="CF1601" s="7"/>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J1601" s="1"/>
      <c r="DK1601" s="1"/>
      <c r="DL1601" s="1"/>
      <c r="DM1601" s="1"/>
      <c r="DN1601" s="1"/>
      <c r="DO1601" s="1"/>
      <c r="DQ1601" s="1"/>
      <c r="DT1601" s="1"/>
      <c r="DW1601" s="1"/>
      <c r="DX1601" s="1"/>
      <c r="DY1601" s="1"/>
      <c r="DZ1601" s="1"/>
      <c r="EA1601" s="1"/>
      <c r="EB1601" s="1"/>
      <c r="EC1601" s="1"/>
      <c r="EF1601" s="1"/>
      <c r="ER1601" s="1"/>
      <c r="ET1601" s="1"/>
      <c r="FH1601" s="1"/>
      <c r="FI1601" s="1"/>
      <c r="LT1601" s="2"/>
      <c r="LU1601" s="2"/>
      <c r="LV1601" s="2"/>
      <c r="LW1601" s="2"/>
      <c r="LX1601" s="2"/>
      <c r="LY1601" s="2"/>
      <c r="LZ1601" s="2"/>
      <c r="MA1601" s="2"/>
      <c r="MB1601" s="2"/>
      <c r="MC1601" s="2"/>
      <c r="MD1601" s="2"/>
      <c r="ME1601" s="2"/>
      <c r="MF1601" s="2"/>
      <c r="MG1601" s="2"/>
      <c r="MH1601" s="2"/>
      <c r="MI1601" s="2"/>
      <c r="MJ1601" s="2"/>
      <c r="MK1601" s="2"/>
      <c r="ML1601" s="2"/>
      <c r="MM1601" s="2"/>
      <c r="MN1601" s="2"/>
      <c r="MO1601" s="2"/>
      <c r="MP1601" s="2"/>
      <c r="MQ1601" s="2"/>
      <c r="MR1601" s="2"/>
      <c r="MS1601" s="2"/>
      <c r="MT1601" s="2"/>
      <c r="MU1601" s="2"/>
      <c r="MV1601" s="2"/>
      <c r="MW1601" s="2"/>
      <c r="MX1601" s="2"/>
      <c r="MY1601" s="2"/>
      <c r="MZ1601" s="2"/>
      <c r="NA1601" s="2"/>
      <c r="NB1601" s="2"/>
      <c r="NC1601" s="2"/>
      <c r="ND1601" s="2"/>
      <c r="NE1601" s="2"/>
      <c r="NF1601" s="2"/>
      <c r="NG1601" s="2"/>
      <c r="NH1601" s="2"/>
      <c r="NI1601" s="2"/>
      <c r="NJ1601" s="2"/>
      <c r="NK1601" s="2"/>
      <c r="NL1601" s="2"/>
      <c r="NM1601" s="2"/>
      <c r="NN1601" s="2"/>
      <c r="NO1601" s="2"/>
      <c r="NP1601" s="2"/>
      <c r="NQ1601" s="2"/>
      <c r="NR1601" s="2"/>
      <c r="NS1601" s="2"/>
      <c r="NT1601" s="2"/>
      <c r="NU1601" s="2"/>
      <c r="NV1601" s="2"/>
      <c r="NW1601" s="2"/>
      <c r="NX1601" s="2"/>
      <c r="NY1601" s="2"/>
      <c r="NZ1601" s="2"/>
      <c r="OA1601" s="2"/>
      <c r="OB1601" s="2"/>
      <c r="OC1601" s="2"/>
      <c r="OD1601" s="2"/>
      <c r="OE1601" s="2"/>
      <c r="OF1601" s="2"/>
      <c r="OG1601" s="2"/>
      <c r="OH1601" s="2"/>
      <c r="OI1601" s="2"/>
      <c r="OJ1601" s="2"/>
      <c r="OK1601" s="2"/>
      <c r="OL1601" s="2"/>
      <c r="OM1601" s="2"/>
      <c r="ON1601" s="2"/>
      <c r="OO1601" s="2"/>
      <c r="OP1601" s="2"/>
      <c r="OQ1601" s="2"/>
      <c r="OR1601" s="2"/>
      <c r="OS1601" s="2"/>
      <c r="OT1601" s="2"/>
      <c r="OU1601" s="2"/>
      <c r="OV1601" s="2"/>
      <c r="OW1601" s="2"/>
      <c r="OX1601" s="2"/>
      <c r="OY1601" s="2"/>
      <c r="OZ1601" s="2"/>
      <c r="PA1601" s="2"/>
      <c r="PB1601" s="2"/>
      <c r="PC1601" s="2"/>
      <c r="PD1601" s="2"/>
      <c r="PE1601" s="2"/>
      <c r="PF1601" s="2"/>
      <c r="PG1601" s="2"/>
      <c r="PH1601" s="2"/>
      <c r="PI1601" s="2"/>
      <c r="PJ1601" s="2"/>
      <c r="PK1601" s="2"/>
      <c r="PL1601" s="2"/>
      <c r="PM1601" s="2"/>
      <c r="PN1601" s="2"/>
      <c r="PO1601" s="2"/>
    </row>
    <row r="1602" spans="1:431" ht="98" hidden="1" x14ac:dyDescent="0.15">
      <c r="A1602" s="6" t="s">
        <v>255</v>
      </c>
      <c r="B1602" s="3"/>
      <c r="C1602" s="6"/>
      <c r="D1602" s="6"/>
      <c r="E1602" s="3"/>
      <c r="F1602" s="6"/>
      <c r="G1602" s="6"/>
      <c r="H1602" s="6"/>
      <c r="I1602" s="3"/>
      <c r="J1602" s="6"/>
      <c r="K1602" s="3"/>
      <c r="L1602" s="3"/>
      <c r="M1602" s="3"/>
      <c r="N1602" s="6"/>
      <c r="O1602" s="3"/>
      <c r="P1602" s="6"/>
      <c r="Q1602" s="6"/>
      <c r="R1602" s="6"/>
      <c r="S1602" s="3"/>
      <c r="T1602" s="3"/>
      <c r="U1602" s="3"/>
      <c r="V1602" s="3"/>
      <c r="W1602" s="3"/>
      <c r="X1602" s="3"/>
      <c r="Y1602" s="6"/>
      <c r="Z1602" s="6"/>
      <c r="AA1602" s="6"/>
      <c r="AB1602" s="3"/>
      <c r="AC1602" s="6"/>
      <c r="AD1602" s="6"/>
      <c r="AE1602" s="3"/>
      <c r="AF1602" s="3"/>
      <c r="AG1602" s="6"/>
      <c r="AH1602" s="6"/>
      <c r="AI1602" s="3"/>
      <c r="AJ1602" s="3"/>
      <c r="AK1602" s="3"/>
      <c r="AL1602" s="3"/>
      <c r="AM1602" s="6"/>
      <c r="AN1602" s="3"/>
      <c r="AO1602" s="3"/>
      <c r="AP1602" s="3"/>
      <c r="AQ1602" s="3"/>
      <c r="AR1602" s="3"/>
      <c r="AS1602" s="3"/>
      <c r="AT1602" s="6"/>
      <c r="AU1602" s="6"/>
      <c r="AV1602" s="6"/>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v>1971</v>
      </c>
      <c r="BZ1602" s="3" t="s">
        <v>2517</v>
      </c>
      <c r="CA1602" s="3" t="s">
        <v>2381</v>
      </c>
      <c r="CB1602" s="3" t="s">
        <v>2520</v>
      </c>
      <c r="CC1602" s="3" t="s">
        <v>2521</v>
      </c>
      <c r="CD1602" s="3"/>
      <c r="CE1602" s="3"/>
      <c r="CF1602" s="7"/>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J1602" s="1"/>
      <c r="DK1602" s="1"/>
      <c r="DL1602" s="1"/>
      <c r="DM1602" s="1"/>
      <c r="DN1602" s="1"/>
      <c r="DO1602" s="1"/>
      <c r="DQ1602" s="1"/>
      <c r="DT1602" s="1"/>
      <c r="DW1602" s="1"/>
      <c r="DX1602" s="1"/>
      <c r="DY1602" s="1"/>
      <c r="DZ1602" s="1"/>
      <c r="EA1602" s="1"/>
      <c r="EB1602" s="1"/>
      <c r="EC1602" s="1"/>
      <c r="EF1602" s="1"/>
      <c r="ER1602" s="1"/>
      <c r="ET1602" s="1"/>
      <c r="FH1602" s="1"/>
      <c r="FI1602" s="1"/>
      <c r="LT1602" s="2"/>
      <c r="LU1602" s="2"/>
      <c r="LV1602" s="2"/>
      <c r="LW1602" s="2"/>
      <c r="LX1602" s="2"/>
      <c r="LY1602" s="2"/>
      <c r="LZ1602" s="2"/>
      <c r="MA1602" s="2"/>
      <c r="MB1602" s="2"/>
      <c r="MC1602" s="2"/>
      <c r="MD1602" s="2"/>
      <c r="ME1602" s="2"/>
      <c r="MF1602" s="2"/>
      <c r="MG1602" s="2"/>
      <c r="MH1602" s="2"/>
      <c r="MI1602" s="2"/>
      <c r="MJ1602" s="2"/>
      <c r="MK1602" s="2"/>
      <c r="ML1602" s="2"/>
      <c r="MM1602" s="2"/>
      <c r="MN1602" s="2"/>
      <c r="MO1602" s="2"/>
      <c r="MP1602" s="2"/>
      <c r="MQ1602" s="2"/>
      <c r="MR1602" s="2"/>
      <c r="MS1602" s="2"/>
      <c r="MT1602" s="2"/>
      <c r="MU1602" s="2"/>
      <c r="MV1602" s="2"/>
      <c r="MW1602" s="2"/>
      <c r="MX1602" s="2"/>
      <c r="MY1602" s="2"/>
      <c r="MZ1602" s="2"/>
      <c r="NA1602" s="2"/>
      <c r="NB1602" s="2"/>
      <c r="NC1602" s="2"/>
      <c r="ND1602" s="2"/>
      <c r="NE1602" s="2"/>
      <c r="NF1602" s="2"/>
      <c r="NG1602" s="2"/>
      <c r="NH1602" s="2"/>
      <c r="NI1602" s="2"/>
      <c r="NJ1602" s="2"/>
      <c r="NK1602" s="2"/>
      <c r="NL1602" s="2"/>
      <c r="NM1602" s="2"/>
      <c r="NN1602" s="2"/>
      <c r="NO1602" s="2"/>
      <c r="NP1602" s="2"/>
      <c r="NQ1602" s="2"/>
      <c r="NR1602" s="2"/>
      <c r="NS1602" s="2"/>
      <c r="NT1602" s="2"/>
      <c r="NU1602" s="2"/>
      <c r="NV1602" s="2"/>
      <c r="NW1602" s="2"/>
      <c r="NX1602" s="2"/>
      <c r="NY1602" s="2"/>
      <c r="NZ1602" s="2"/>
      <c r="OA1602" s="2"/>
      <c r="OB1602" s="2"/>
      <c r="OC1602" s="2"/>
      <c r="OD1602" s="2"/>
      <c r="OE1602" s="2"/>
      <c r="OF1602" s="2"/>
      <c r="OG1602" s="2"/>
      <c r="OH1602" s="2"/>
      <c r="OI1602" s="2"/>
      <c r="OJ1602" s="2"/>
      <c r="OK1602" s="2"/>
      <c r="OL1602" s="2"/>
      <c r="OM1602" s="2"/>
      <c r="ON1602" s="2"/>
      <c r="OO1602" s="2"/>
      <c r="OP1602" s="2"/>
      <c r="OQ1602" s="2"/>
      <c r="OR1602" s="2"/>
      <c r="OS1602" s="2"/>
      <c r="OT1602" s="2"/>
      <c r="OU1602" s="2"/>
      <c r="OV1602" s="2"/>
      <c r="OW1602" s="2"/>
      <c r="OX1602" s="2"/>
      <c r="OY1602" s="2"/>
      <c r="OZ1602" s="2"/>
      <c r="PA1602" s="2"/>
      <c r="PB1602" s="2"/>
      <c r="PC1602" s="2"/>
      <c r="PD1602" s="2"/>
      <c r="PE1602" s="2"/>
      <c r="PF1602" s="2"/>
      <c r="PG1602" s="2"/>
      <c r="PH1602" s="2"/>
      <c r="PI1602" s="2"/>
      <c r="PJ1602" s="2"/>
      <c r="PK1602" s="2"/>
      <c r="PL1602" s="2"/>
      <c r="PM1602" s="2"/>
      <c r="PN1602" s="2"/>
      <c r="PO1602" s="2"/>
    </row>
    <row r="1603" spans="1:431" ht="98" hidden="1" x14ac:dyDescent="0.15">
      <c r="A1603" s="6" t="s">
        <v>276</v>
      </c>
      <c r="B1603" s="3"/>
      <c r="C1603" s="6"/>
      <c r="D1603" s="6"/>
      <c r="E1603" s="3"/>
      <c r="F1603" s="6"/>
      <c r="G1603" s="6"/>
      <c r="H1603" s="6"/>
      <c r="I1603" s="3"/>
      <c r="J1603" s="6"/>
      <c r="K1603" s="3"/>
      <c r="L1603" s="3"/>
      <c r="M1603" s="3"/>
      <c r="N1603" s="6"/>
      <c r="O1603" s="3"/>
      <c r="P1603" s="6"/>
      <c r="Q1603" s="6"/>
      <c r="R1603" s="6"/>
      <c r="S1603" s="3"/>
      <c r="T1603" s="3"/>
      <c r="U1603" s="3"/>
      <c r="V1603" s="3"/>
      <c r="W1603" s="3"/>
      <c r="X1603" s="3"/>
      <c r="Y1603" s="6"/>
      <c r="Z1603" s="6"/>
      <c r="AA1603" s="6"/>
      <c r="AB1603" s="3"/>
      <c r="AC1603" s="6"/>
      <c r="AD1603" s="6"/>
      <c r="AE1603" s="3"/>
      <c r="AF1603" s="3"/>
      <c r="AG1603" s="6"/>
      <c r="AH1603" s="6"/>
      <c r="AI1603" s="3"/>
      <c r="AJ1603" s="3"/>
      <c r="AK1603" s="3"/>
      <c r="AL1603" s="3"/>
      <c r="AM1603" s="6"/>
      <c r="AN1603" s="3"/>
      <c r="AO1603" s="3"/>
      <c r="AP1603" s="3"/>
      <c r="AQ1603" s="3"/>
      <c r="AR1603" s="3"/>
      <c r="AS1603" s="3"/>
      <c r="AT1603" s="6"/>
      <c r="AU1603" s="6"/>
      <c r="AV1603" s="6"/>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v>1971</v>
      </c>
      <c r="BZ1603" s="3" t="s">
        <v>2517</v>
      </c>
      <c r="CA1603" s="3" t="s">
        <v>2381</v>
      </c>
      <c r="CB1603" s="3" t="s">
        <v>2520</v>
      </c>
      <c r="CC1603" s="3" t="s">
        <v>2521</v>
      </c>
      <c r="CD1603" s="3"/>
      <c r="CE1603" s="3"/>
      <c r="CF1603" s="7"/>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J1603" s="1"/>
      <c r="DK1603" s="1"/>
      <c r="DL1603" s="1"/>
      <c r="DM1603" s="1"/>
      <c r="DN1603" s="1"/>
      <c r="DO1603" s="1"/>
      <c r="DQ1603" s="1"/>
      <c r="DT1603" s="1"/>
      <c r="DW1603" s="1"/>
      <c r="DX1603" s="1"/>
      <c r="DY1603" s="1"/>
      <c r="DZ1603" s="1"/>
      <c r="EA1603" s="1"/>
      <c r="EB1603" s="1"/>
      <c r="EC1603" s="1"/>
      <c r="EF1603" s="1"/>
      <c r="ER1603" s="1"/>
      <c r="ET1603" s="1"/>
      <c r="FH1603" s="1"/>
      <c r="FI1603" s="1"/>
      <c r="LT1603" s="2"/>
      <c r="LU1603" s="2"/>
      <c r="LV1603" s="2"/>
      <c r="LW1603" s="2"/>
      <c r="LX1603" s="2"/>
      <c r="LY1603" s="2"/>
      <c r="LZ1603" s="2"/>
      <c r="MA1603" s="2"/>
      <c r="MB1603" s="2"/>
      <c r="MC1603" s="2"/>
      <c r="MD1603" s="2"/>
      <c r="ME1603" s="2"/>
      <c r="MF1603" s="2"/>
      <c r="MG1603" s="2"/>
      <c r="MH1603" s="2"/>
      <c r="MI1603" s="2"/>
      <c r="MJ1603" s="2"/>
      <c r="MK1603" s="2"/>
      <c r="ML1603" s="2"/>
      <c r="MM1603" s="2"/>
      <c r="MN1603" s="2"/>
      <c r="MO1603" s="2"/>
      <c r="MP1603" s="2"/>
      <c r="MQ1603" s="2"/>
      <c r="MR1603" s="2"/>
      <c r="MS1603" s="2"/>
      <c r="MT1603" s="2"/>
      <c r="MU1603" s="2"/>
      <c r="MV1603" s="2"/>
      <c r="MW1603" s="2"/>
      <c r="MX1603" s="2"/>
      <c r="MY1603" s="2"/>
      <c r="MZ1603" s="2"/>
      <c r="NA1603" s="2"/>
      <c r="NB1603" s="2"/>
      <c r="NC1603" s="2"/>
      <c r="ND1603" s="2"/>
      <c r="NE1603" s="2"/>
      <c r="NF1603" s="2"/>
      <c r="NG1603" s="2"/>
      <c r="NH1603" s="2"/>
      <c r="NI1603" s="2"/>
      <c r="NJ1603" s="2"/>
      <c r="NK1603" s="2"/>
      <c r="NL1603" s="2"/>
      <c r="NM1603" s="2"/>
      <c r="NN1603" s="2"/>
      <c r="NO1603" s="2"/>
      <c r="NP1603" s="2"/>
      <c r="NQ1603" s="2"/>
      <c r="NR1603" s="2"/>
      <c r="NS1603" s="2"/>
      <c r="NT1603" s="2"/>
      <c r="NU1603" s="2"/>
      <c r="NV1603" s="2"/>
      <c r="NW1603" s="2"/>
      <c r="NX1603" s="2"/>
      <c r="NY1603" s="2"/>
      <c r="NZ1603" s="2"/>
      <c r="OA1603" s="2"/>
      <c r="OB1603" s="2"/>
      <c r="OC1603" s="2"/>
      <c r="OD1603" s="2"/>
      <c r="OE1603" s="2"/>
      <c r="OF1603" s="2"/>
      <c r="OG1603" s="2"/>
      <c r="OH1603" s="2"/>
      <c r="OI1603" s="2"/>
      <c r="OJ1603" s="2"/>
      <c r="OK1603" s="2"/>
      <c r="OL1603" s="2"/>
      <c r="OM1603" s="2"/>
      <c r="ON1603" s="2"/>
      <c r="OO1603" s="2"/>
      <c r="OP1603" s="2"/>
      <c r="OQ1603" s="2"/>
      <c r="OR1603" s="2"/>
      <c r="OS1603" s="2"/>
      <c r="OT1603" s="2"/>
      <c r="OU1603" s="2"/>
      <c r="OV1603" s="2"/>
      <c r="OW1603" s="2"/>
      <c r="OX1603" s="2"/>
      <c r="OY1603" s="2"/>
      <c r="OZ1603" s="2"/>
      <c r="PA1603" s="2"/>
      <c r="PB1603" s="2"/>
      <c r="PC1603" s="2"/>
      <c r="PD1603" s="2"/>
      <c r="PE1603" s="2"/>
      <c r="PF1603" s="2"/>
      <c r="PG1603" s="2"/>
      <c r="PH1603" s="2"/>
      <c r="PI1603" s="2"/>
      <c r="PJ1603" s="2"/>
      <c r="PK1603" s="2"/>
      <c r="PL1603" s="2"/>
      <c r="PM1603" s="2"/>
      <c r="PN1603" s="2"/>
      <c r="PO1603" s="2"/>
    </row>
    <row r="1604" spans="1:431" ht="98" hidden="1" x14ac:dyDescent="0.15">
      <c r="A1604" s="6" t="s">
        <v>294</v>
      </c>
      <c r="B1604" s="3"/>
      <c r="C1604" s="6"/>
      <c r="D1604" s="6"/>
      <c r="E1604" s="3"/>
      <c r="F1604" s="6"/>
      <c r="G1604" s="6"/>
      <c r="H1604" s="6"/>
      <c r="I1604" s="3"/>
      <c r="J1604" s="6"/>
      <c r="K1604" s="3"/>
      <c r="L1604" s="3"/>
      <c r="M1604" s="3"/>
      <c r="N1604" s="6"/>
      <c r="O1604" s="3"/>
      <c r="P1604" s="6"/>
      <c r="Q1604" s="6"/>
      <c r="R1604" s="6"/>
      <c r="S1604" s="3"/>
      <c r="T1604" s="3"/>
      <c r="U1604" s="3"/>
      <c r="V1604" s="3"/>
      <c r="W1604" s="3"/>
      <c r="X1604" s="3"/>
      <c r="Y1604" s="6"/>
      <c r="Z1604" s="6"/>
      <c r="AA1604" s="6"/>
      <c r="AB1604" s="3"/>
      <c r="AC1604" s="6"/>
      <c r="AD1604" s="6"/>
      <c r="AE1604" s="3"/>
      <c r="AF1604" s="3"/>
      <c r="AG1604" s="6"/>
      <c r="AH1604" s="6"/>
      <c r="AI1604" s="3"/>
      <c r="AJ1604" s="3"/>
      <c r="AK1604" s="3"/>
      <c r="AL1604" s="3"/>
      <c r="AM1604" s="6"/>
      <c r="AN1604" s="3"/>
      <c r="AO1604" s="3"/>
      <c r="AP1604" s="3"/>
      <c r="AQ1604" s="3"/>
      <c r="AR1604" s="3"/>
      <c r="AS1604" s="3"/>
      <c r="AT1604" s="6"/>
      <c r="AU1604" s="6"/>
      <c r="AV1604" s="6"/>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v>1971</v>
      </c>
      <c r="BZ1604" s="3" t="s">
        <v>2517</v>
      </c>
      <c r="CA1604" s="3" t="s">
        <v>2381</v>
      </c>
      <c r="CB1604" s="3" t="s">
        <v>2520</v>
      </c>
      <c r="CC1604" s="3" t="s">
        <v>2521</v>
      </c>
      <c r="CD1604" s="3"/>
      <c r="CE1604" s="3"/>
      <c r="CF1604" s="7"/>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J1604" s="1"/>
      <c r="DK1604" s="1"/>
      <c r="DL1604" s="1"/>
      <c r="DM1604" s="1"/>
      <c r="DN1604" s="1"/>
      <c r="DO1604" s="1"/>
      <c r="DQ1604" s="1"/>
      <c r="DT1604" s="1"/>
      <c r="DW1604" s="1"/>
      <c r="DX1604" s="1"/>
      <c r="DY1604" s="1"/>
      <c r="DZ1604" s="1"/>
      <c r="EA1604" s="1"/>
      <c r="EB1604" s="1"/>
      <c r="EC1604" s="1"/>
      <c r="EF1604" s="1"/>
      <c r="ER1604" s="1"/>
      <c r="ET1604" s="1"/>
      <c r="FH1604" s="1"/>
      <c r="FI1604" s="1"/>
      <c r="LT1604" s="2"/>
      <c r="LU1604" s="2"/>
      <c r="LV1604" s="2"/>
      <c r="LW1604" s="2"/>
      <c r="LX1604" s="2"/>
      <c r="LY1604" s="2"/>
      <c r="LZ1604" s="2"/>
      <c r="MA1604" s="2"/>
      <c r="MB1604" s="2"/>
      <c r="MC1604" s="2"/>
      <c r="MD1604" s="2"/>
      <c r="ME1604" s="2"/>
      <c r="MF1604" s="2"/>
      <c r="MG1604" s="2"/>
      <c r="MH1604" s="2"/>
      <c r="MI1604" s="2"/>
      <c r="MJ1604" s="2"/>
      <c r="MK1604" s="2"/>
      <c r="ML1604" s="2"/>
      <c r="MM1604" s="2"/>
      <c r="MN1604" s="2"/>
      <c r="MO1604" s="2"/>
      <c r="MP1604" s="2"/>
      <c r="MQ1604" s="2"/>
      <c r="MR1604" s="2"/>
      <c r="MS1604" s="2"/>
      <c r="MT1604" s="2"/>
      <c r="MU1604" s="2"/>
      <c r="MV1604" s="2"/>
      <c r="MW1604" s="2"/>
      <c r="MX1604" s="2"/>
      <c r="MY1604" s="2"/>
      <c r="MZ1604" s="2"/>
      <c r="NA1604" s="2"/>
      <c r="NB1604" s="2"/>
      <c r="NC1604" s="2"/>
      <c r="ND1604" s="2"/>
      <c r="NE1604" s="2"/>
      <c r="NF1604" s="2"/>
      <c r="NG1604" s="2"/>
      <c r="NH1604" s="2"/>
      <c r="NI1604" s="2"/>
      <c r="NJ1604" s="2"/>
      <c r="NK1604" s="2"/>
      <c r="NL1604" s="2"/>
      <c r="NM1604" s="2"/>
      <c r="NN1604" s="2"/>
      <c r="NO1604" s="2"/>
      <c r="NP1604" s="2"/>
      <c r="NQ1604" s="2"/>
      <c r="NR1604" s="2"/>
      <c r="NS1604" s="2"/>
      <c r="NT1604" s="2"/>
      <c r="NU1604" s="2"/>
      <c r="NV1604" s="2"/>
      <c r="NW1604" s="2"/>
      <c r="NX1604" s="2"/>
      <c r="NY1604" s="2"/>
      <c r="NZ1604" s="2"/>
      <c r="OA1604" s="2"/>
      <c r="OB1604" s="2"/>
      <c r="OC1604" s="2"/>
      <c r="OD1604" s="2"/>
      <c r="OE1604" s="2"/>
      <c r="OF1604" s="2"/>
      <c r="OG1604" s="2"/>
      <c r="OH1604" s="2"/>
      <c r="OI1604" s="2"/>
      <c r="OJ1604" s="2"/>
      <c r="OK1604" s="2"/>
      <c r="OL1604" s="2"/>
      <c r="OM1604" s="2"/>
      <c r="ON1604" s="2"/>
      <c r="OO1604" s="2"/>
      <c r="OP1604" s="2"/>
      <c r="OQ1604" s="2"/>
      <c r="OR1604" s="2"/>
      <c r="OS1604" s="2"/>
      <c r="OT1604" s="2"/>
      <c r="OU1604" s="2"/>
      <c r="OV1604" s="2"/>
      <c r="OW1604" s="2"/>
      <c r="OX1604" s="2"/>
      <c r="OY1604" s="2"/>
      <c r="OZ1604" s="2"/>
      <c r="PA1604" s="2"/>
      <c r="PB1604" s="2"/>
      <c r="PC1604" s="2"/>
      <c r="PD1604" s="2"/>
      <c r="PE1604" s="2"/>
      <c r="PF1604" s="2"/>
      <c r="PG1604" s="2"/>
      <c r="PH1604" s="2"/>
      <c r="PI1604" s="2"/>
      <c r="PJ1604" s="2"/>
      <c r="PK1604" s="2"/>
      <c r="PL1604" s="2"/>
      <c r="PM1604" s="2"/>
      <c r="PN1604" s="2"/>
      <c r="PO1604" s="2"/>
    </row>
    <row r="1605" spans="1:431" ht="98" hidden="1" x14ac:dyDescent="0.15">
      <c r="A1605" s="6" t="s">
        <v>313</v>
      </c>
      <c r="B1605" s="3"/>
      <c r="C1605" s="6"/>
      <c r="D1605" s="6"/>
      <c r="E1605" s="3"/>
      <c r="F1605" s="6"/>
      <c r="G1605" s="6"/>
      <c r="H1605" s="6"/>
      <c r="I1605" s="3"/>
      <c r="J1605" s="6"/>
      <c r="K1605" s="3"/>
      <c r="L1605" s="3"/>
      <c r="M1605" s="3"/>
      <c r="N1605" s="6"/>
      <c r="O1605" s="3"/>
      <c r="P1605" s="6"/>
      <c r="Q1605" s="6"/>
      <c r="R1605" s="6"/>
      <c r="S1605" s="3"/>
      <c r="T1605" s="3"/>
      <c r="U1605" s="3"/>
      <c r="V1605" s="3"/>
      <c r="W1605" s="3"/>
      <c r="X1605" s="3"/>
      <c r="Y1605" s="6"/>
      <c r="Z1605" s="6"/>
      <c r="AA1605" s="6"/>
      <c r="AB1605" s="3"/>
      <c r="AC1605" s="6"/>
      <c r="AD1605" s="6"/>
      <c r="AE1605" s="3"/>
      <c r="AF1605" s="3"/>
      <c r="AG1605" s="6"/>
      <c r="AH1605" s="6"/>
      <c r="AI1605" s="3"/>
      <c r="AJ1605" s="3"/>
      <c r="AK1605" s="3"/>
      <c r="AL1605" s="3"/>
      <c r="AM1605" s="6"/>
      <c r="AN1605" s="3"/>
      <c r="AO1605" s="3"/>
      <c r="AP1605" s="3"/>
      <c r="AQ1605" s="3"/>
      <c r="AR1605" s="3"/>
      <c r="AS1605" s="3"/>
      <c r="AT1605" s="6"/>
      <c r="AU1605" s="6"/>
      <c r="AV1605" s="6"/>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v>1971</v>
      </c>
      <c r="BZ1605" s="3" t="s">
        <v>2517</v>
      </c>
      <c r="CA1605" s="3" t="s">
        <v>2381</v>
      </c>
      <c r="CB1605" s="3" t="s">
        <v>2520</v>
      </c>
      <c r="CC1605" s="3" t="s">
        <v>2521</v>
      </c>
      <c r="CD1605" s="3"/>
      <c r="CE1605" s="3"/>
      <c r="CF1605" s="7"/>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J1605" s="1"/>
      <c r="DK1605" s="1"/>
      <c r="DL1605" s="1"/>
      <c r="DM1605" s="1"/>
      <c r="DN1605" s="1"/>
      <c r="DO1605" s="1"/>
      <c r="DQ1605" s="1"/>
      <c r="DT1605" s="1"/>
      <c r="DW1605" s="1"/>
      <c r="DX1605" s="1"/>
      <c r="DY1605" s="1"/>
      <c r="DZ1605" s="1"/>
      <c r="EA1605" s="1"/>
      <c r="EB1605" s="1"/>
      <c r="EC1605" s="1"/>
      <c r="EF1605" s="1"/>
      <c r="ER1605" s="1"/>
      <c r="ET1605" s="1"/>
      <c r="FH1605" s="1"/>
      <c r="FI1605" s="1"/>
      <c r="LT1605" s="2"/>
      <c r="LU1605" s="2"/>
      <c r="LV1605" s="2"/>
      <c r="LW1605" s="2"/>
      <c r="LX1605" s="2"/>
      <c r="LY1605" s="2"/>
      <c r="LZ1605" s="2"/>
      <c r="MA1605" s="2"/>
      <c r="MB1605" s="2"/>
      <c r="MC1605" s="2"/>
      <c r="MD1605" s="2"/>
      <c r="ME1605" s="2"/>
      <c r="MF1605" s="2"/>
      <c r="MG1605" s="2"/>
      <c r="MH1605" s="2"/>
      <c r="MI1605" s="2"/>
      <c r="MJ1605" s="2"/>
      <c r="MK1605" s="2"/>
      <c r="ML1605" s="2"/>
      <c r="MM1605" s="2"/>
      <c r="MN1605" s="2"/>
      <c r="MO1605" s="2"/>
      <c r="MP1605" s="2"/>
      <c r="MQ1605" s="2"/>
      <c r="MR1605" s="2"/>
      <c r="MS1605" s="2"/>
      <c r="MT1605" s="2"/>
      <c r="MU1605" s="2"/>
      <c r="MV1605" s="2"/>
      <c r="MW1605" s="2"/>
      <c r="MX1605" s="2"/>
      <c r="MY1605" s="2"/>
      <c r="MZ1605" s="2"/>
      <c r="NA1605" s="2"/>
      <c r="NB1605" s="2"/>
      <c r="NC1605" s="2"/>
      <c r="ND1605" s="2"/>
      <c r="NE1605" s="2"/>
      <c r="NF1605" s="2"/>
      <c r="NG1605" s="2"/>
      <c r="NH1605" s="2"/>
      <c r="NI1605" s="2"/>
      <c r="NJ1605" s="2"/>
      <c r="NK1605" s="2"/>
      <c r="NL1605" s="2"/>
      <c r="NM1605" s="2"/>
      <c r="NN1605" s="2"/>
      <c r="NO1605" s="2"/>
      <c r="NP1605" s="2"/>
      <c r="NQ1605" s="2"/>
      <c r="NR1605" s="2"/>
      <c r="NS1605" s="2"/>
      <c r="NT1605" s="2"/>
      <c r="NU1605" s="2"/>
      <c r="NV1605" s="2"/>
      <c r="NW1605" s="2"/>
      <c r="NX1605" s="2"/>
      <c r="NY1605" s="2"/>
      <c r="NZ1605" s="2"/>
      <c r="OA1605" s="2"/>
      <c r="OB1605" s="2"/>
      <c r="OC1605" s="2"/>
      <c r="OD1605" s="2"/>
      <c r="OE1605" s="2"/>
      <c r="OF1605" s="2"/>
      <c r="OG1605" s="2"/>
      <c r="OH1605" s="2"/>
      <c r="OI1605" s="2"/>
      <c r="OJ1605" s="2"/>
      <c r="OK1605" s="2"/>
      <c r="OL1605" s="2"/>
      <c r="OM1605" s="2"/>
      <c r="ON1605" s="2"/>
      <c r="OO1605" s="2"/>
      <c r="OP1605" s="2"/>
      <c r="OQ1605" s="2"/>
      <c r="OR1605" s="2"/>
      <c r="OS1605" s="2"/>
      <c r="OT1605" s="2"/>
      <c r="OU1605" s="2"/>
      <c r="OV1605" s="2"/>
      <c r="OW1605" s="2"/>
      <c r="OX1605" s="2"/>
      <c r="OY1605" s="2"/>
      <c r="OZ1605" s="2"/>
      <c r="PA1605" s="2"/>
      <c r="PB1605" s="2"/>
      <c r="PC1605" s="2"/>
      <c r="PD1605" s="2"/>
      <c r="PE1605" s="2"/>
      <c r="PF1605" s="2"/>
      <c r="PG1605" s="2"/>
      <c r="PH1605" s="2"/>
      <c r="PI1605" s="2"/>
      <c r="PJ1605" s="2"/>
      <c r="PK1605" s="2"/>
      <c r="PL1605" s="2"/>
      <c r="PM1605" s="2"/>
      <c r="PN1605" s="2"/>
      <c r="PO1605" s="2"/>
    </row>
    <row r="1606" spans="1:431" ht="98" hidden="1" x14ac:dyDescent="0.15">
      <c r="A1606" s="6" t="s">
        <v>329</v>
      </c>
      <c r="B1606" s="3"/>
      <c r="C1606" s="6"/>
      <c r="D1606" s="6"/>
      <c r="E1606" s="3"/>
      <c r="F1606" s="6"/>
      <c r="G1606" s="6"/>
      <c r="H1606" s="6"/>
      <c r="I1606" s="3"/>
      <c r="J1606" s="6"/>
      <c r="K1606" s="3"/>
      <c r="L1606" s="3"/>
      <c r="M1606" s="3"/>
      <c r="N1606" s="6"/>
      <c r="O1606" s="3"/>
      <c r="P1606" s="6"/>
      <c r="Q1606" s="6"/>
      <c r="R1606" s="6"/>
      <c r="S1606" s="3"/>
      <c r="T1606" s="3"/>
      <c r="U1606" s="3"/>
      <c r="V1606" s="3"/>
      <c r="W1606" s="3"/>
      <c r="X1606" s="3"/>
      <c r="Y1606" s="6"/>
      <c r="Z1606" s="6"/>
      <c r="AA1606" s="6"/>
      <c r="AB1606" s="3"/>
      <c r="AC1606" s="6"/>
      <c r="AD1606" s="6"/>
      <c r="AE1606" s="3"/>
      <c r="AF1606" s="3"/>
      <c r="AG1606" s="6"/>
      <c r="AH1606" s="6"/>
      <c r="AI1606" s="3"/>
      <c r="AJ1606" s="3"/>
      <c r="AK1606" s="3"/>
      <c r="AL1606" s="3"/>
      <c r="AM1606" s="6"/>
      <c r="AN1606" s="3"/>
      <c r="AO1606" s="3"/>
      <c r="AP1606" s="3"/>
      <c r="AQ1606" s="3"/>
      <c r="AR1606" s="3"/>
      <c r="AS1606" s="3"/>
      <c r="AT1606" s="6"/>
      <c r="AU1606" s="6"/>
      <c r="AV1606" s="6"/>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v>1971</v>
      </c>
      <c r="BZ1606" s="3" t="s">
        <v>2517</v>
      </c>
      <c r="CA1606" s="3" t="s">
        <v>2381</v>
      </c>
      <c r="CB1606" s="3" t="s">
        <v>2520</v>
      </c>
      <c r="CC1606" s="3" t="s">
        <v>2521</v>
      </c>
      <c r="CD1606" s="3"/>
      <c r="CE1606" s="3"/>
      <c r="CF1606" s="7"/>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J1606" s="1"/>
      <c r="DK1606" s="1"/>
      <c r="DL1606" s="1"/>
      <c r="DM1606" s="1"/>
      <c r="DN1606" s="1"/>
      <c r="DO1606" s="1"/>
      <c r="DQ1606" s="1"/>
      <c r="DT1606" s="1"/>
      <c r="DW1606" s="1"/>
      <c r="DX1606" s="1"/>
      <c r="DY1606" s="1"/>
      <c r="DZ1606" s="1"/>
      <c r="EA1606" s="1"/>
      <c r="EB1606" s="1"/>
      <c r="EC1606" s="1"/>
      <c r="EF1606" s="1"/>
      <c r="ER1606" s="1"/>
      <c r="ET1606" s="1"/>
      <c r="FH1606" s="1"/>
      <c r="FI1606" s="1"/>
      <c r="LT1606" s="2"/>
      <c r="LU1606" s="2"/>
      <c r="LV1606" s="2"/>
      <c r="LW1606" s="2"/>
      <c r="LX1606" s="2"/>
      <c r="LY1606" s="2"/>
      <c r="LZ1606" s="2"/>
      <c r="MA1606" s="2"/>
      <c r="MB1606" s="2"/>
      <c r="MC1606" s="2"/>
      <c r="MD1606" s="2"/>
      <c r="ME1606" s="2"/>
      <c r="MF1606" s="2"/>
      <c r="MG1606" s="2"/>
      <c r="MH1606" s="2"/>
      <c r="MI1606" s="2"/>
      <c r="MJ1606" s="2"/>
      <c r="MK1606" s="2"/>
      <c r="ML1606" s="2"/>
      <c r="MM1606" s="2"/>
      <c r="MN1606" s="2"/>
      <c r="MO1606" s="2"/>
      <c r="MP1606" s="2"/>
      <c r="MQ1606" s="2"/>
      <c r="MR1606" s="2"/>
      <c r="MS1606" s="2"/>
      <c r="MT1606" s="2"/>
      <c r="MU1606" s="2"/>
      <c r="MV1606" s="2"/>
      <c r="MW1606" s="2"/>
      <c r="MX1606" s="2"/>
      <c r="MY1606" s="2"/>
      <c r="MZ1606" s="2"/>
      <c r="NA1606" s="2"/>
      <c r="NB1606" s="2"/>
      <c r="NC1606" s="2"/>
      <c r="ND1606" s="2"/>
      <c r="NE1606" s="2"/>
      <c r="NF1606" s="2"/>
      <c r="NG1606" s="2"/>
      <c r="NH1606" s="2"/>
      <c r="NI1606" s="2"/>
      <c r="NJ1606" s="2"/>
      <c r="NK1606" s="2"/>
      <c r="NL1606" s="2"/>
      <c r="NM1606" s="2"/>
      <c r="NN1606" s="2"/>
      <c r="NO1606" s="2"/>
      <c r="NP1606" s="2"/>
      <c r="NQ1606" s="2"/>
      <c r="NR1606" s="2"/>
      <c r="NS1606" s="2"/>
      <c r="NT1606" s="2"/>
      <c r="NU1606" s="2"/>
      <c r="NV1606" s="2"/>
      <c r="NW1606" s="2"/>
      <c r="NX1606" s="2"/>
      <c r="NY1606" s="2"/>
      <c r="NZ1606" s="2"/>
      <c r="OA1606" s="2"/>
      <c r="OB1606" s="2"/>
      <c r="OC1606" s="2"/>
      <c r="OD1606" s="2"/>
      <c r="OE1606" s="2"/>
      <c r="OF1606" s="2"/>
      <c r="OG1606" s="2"/>
      <c r="OH1606" s="2"/>
      <c r="OI1606" s="2"/>
      <c r="OJ1606" s="2"/>
      <c r="OK1606" s="2"/>
      <c r="OL1606" s="2"/>
      <c r="OM1606" s="2"/>
      <c r="ON1606" s="2"/>
      <c r="OO1606" s="2"/>
      <c r="OP1606" s="2"/>
      <c r="OQ1606" s="2"/>
      <c r="OR1606" s="2"/>
      <c r="OS1606" s="2"/>
      <c r="OT1606" s="2"/>
      <c r="OU1606" s="2"/>
      <c r="OV1606" s="2"/>
      <c r="OW1606" s="2"/>
      <c r="OX1606" s="2"/>
      <c r="OY1606" s="2"/>
      <c r="OZ1606" s="2"/>
      <c r="PA1606" s="2"/>
      <c r="PB1606" s="2"/>
      <c r="PC1606" s="2"/>
      <c r="PD1606" s="2"/>
      <c r="PE1606" s="2"/>
      <c r="PF1606" s="2"/>
      <c r="PG1606" s="2"/>
      <c r="PH1606" s="2"/>
      <c r="PI1606" s="2"/>
      <c r="PJ1606" s="2"/>
      <c r="PK1606" s="2"/>
      <c r="PL1606" s="2"/>
      <c r="PM1606" s="2"/>
      <c r="PN1606" s="2"/>
      <c r="PO1606" s="2"/>
    </row>
    <row r="1607" spans="1:431" ht="98" hidden="1" x14ac:dyDescent="0.15">
      <c r="A1607" s="6" t="s">
        <v>344</v>
      </c>
      <c r="B1607" s="3"/>
      <c r="C1607" s="6"/>
      <c r="D1607" s="6"/>
      <c r="E1607" s="3"/>
      <c r="F1607" s="6"/>
      <c r="G1607" s="6"/>
      <c r="H1607" s="6"/>
      <c r="I1607" s="3"/>
      <c r="J1607" s="6"/>
      <c r="K1607" s="3"/>
      <c r="L1607" s="3"/>
      <c r="M1607" s="3"/>
      <c r="N1607" s="6"/>
      <c r="O1607" s="3"/>
      <c r="P1607" s="6"/>
      <c r="Q1607" s="6"/>
      <c r="R1607" s="6"/>
      <c r="S1607" s="3"/>
      <c r="T1607" s="3"/>
      <c r="U1607" s="3"/>
      <c r="V1607" s="3"/>
      <c r="W1607" s="3"/>
      <c r="X1607" s="3"/>
      <c r="Y1607" s="6"/>
      <c r="Z1607" s="6"/>
      <c r="AA1607" s="6"/>
      <c r="AB1607" s="3"/>
      <c r="AC1607" s="6"/>
      <c r="AD1607" s="6"/>
      <c r="AE1607" s="3"/>
      <c r="AF1607" s="3"/>
      <c r="AG1607" s="6"/>
      <c r="AH1607" s="6"/>
      <c r="AI1607" s="3"/>
      <c r="AJ1607" s="3"/>
      <c r="AK1607" s="3"/>
      <c r="AL1607" s="3"/>
      <c r="AM1607" s="6"/>
      <c r="AN1607" s="3"/>
      <c r="AO1607" s="3"/>
      <c r="AP1607" s="3"/>
      <c r="AQ1607" s="3"/>
      <c r="AR1607" s="3"/>
      <c r="AS1607" s="3"/>
      <c r="AT1607" s="6"/>
      <c r="AU1607" s="6"/>
      <c r="AV1607" s="6"/>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v>1971</v>
      </c>
      <c r="BZ1607" s="3" t="s">
        <v>2517</v>
      </c>
      <c r="CA1607" s="3" t="s">
        <v>2381</v>
      </c>
      <c r="CB1607" s="3" t="s">
        <v>2520</v>
      </c>
      <c r="CC1607" s="3" t="s">
        <v>2521</v>
      </c>
      <c r="CD1607" s="3"/>
      <c r="CE1607" s="3"/>
      <c r="CF1607" s="7"/>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J1607" s="1"/>
      <c r="DK1607" s="1"/>
      <c r="DL1607" s="1"/>
      <c r="DM1607" s="1"/>
      <c r="DN1607" s="1"/>
      <c r="DO1607" s="1"/>
      <c r="DQ1607" s="1"/>
      <c r="DT1607" s="1"/>
      <c r="DW1607" s="1"/>
      <c r="DX1607" s="1"/>
      <c r="DY1607" s="1"/>
      <c r="DZ1607" s="1"/>
      <c r="EA1607" s="1"/>
      <c r="EB1607" s="1"/>
      <c r="EC1607" s="1"/>
      <c r="EF1607" s="1"/>
      <c r="ER1607" s="1"/>
      <c r="ET1607" s="1"/>
      <c r="FH1607" s="1"/>
      <c r="FI1607" s="1"/>
      <c r="LT1607" s="2"/>
      <c r="LU1607" s="2"/>
      <c r="LV1607" s="2"/>
      <c r="LW1607" s="2"/>
      <c r="LX1607" s="2"/>
      <c r="LY1607" s="2"/>
      <c r="LZ1607" s="2"/>
      <c r="MA1607" s="2"/>
      <c r="MB1607" s="2"/>
      <c r="MC1607" s="2"/>
      <c r="MD1607" s="2"/>
      <c r="ME1607" s="2"/>
      <c r="MF1607" s="2"/>
      <c r="MG1607" s="2"/>
      <c r="MH1607" s="2"/>
      <c r="MI1607" s="2"/>
      <c r="MJ1607" s="2"/>
      <c r="MK1607" s="2"/>
      <c r="ML1607" s="2"/>
      <c r="MM1607" s="2"/>
      <c r="MN1607" s="2"/>
      <c r="MO1607" s="2"/>
      <c r="MP1607" s="2"/>
      <c r="MQ1607" s="2"/>
      <c r="MR1607" s="2"/>
      <c r="MS1607" s="2"/>
      <c r="MT1607" s="2"/>
      <c r="MU1607" s="2"/>
      <c r="MV1607" s="2"/>
      <c r="MW1607" s="2"/>
      <c r="MX1607" s="2"/>
      <c r="MY1607" s="2"/>
      <c r="MZ1607" s="2"/>
      <c r="NA1607" s="2"/>
      <c r="NB1607" s="2"/>
      <c r="NC1607" s="2"/>
      <c r="ND1607" s="2"/>
      <c r="NE1607" s="2"/>
      <c r="NF1607" s="2"/>
      <c r="NG1607" s="2"/>
      <c r="NH1607" s="2"/>
      <c r="NI1607" s="2"/>
      <c r="NJ1607" s="2"/>
      <c r="NK1607" s="2"/>
      <c r="NL1607" s="2"/>
      <c r="NM1607" s="2"/>
      <c r="NN1607" s="2"/>
      <c r="NO1607" s="2"/>
      <c r="NP1607" s="2"/>
      <c r="NQ1607" s="2"/>
      <c r="NR1607" s="2"/>
      <c r="NS1607" s="2"/>
      <c r="NT1607" s="2"/>
      <c r="NU1607" s="2"/>
      <c r="NV1607" s="2"/>
      <c r="NW1607" s="2"/>
      <c r="NX1607" s="2"/>
      <c r="NY1607" s="2"/>
      <c r="NZ1607" s="2"/>
      <c r="OA1607" s="2"/>
      <c r="OB1607" s="2"/>
      <c r="OC1607" s="2"/>
      <c r="OD1607" s="2"/>
      <c r="OE1607" s="2"/>
      <c r="OF1607" s="2"/>
      <c r="OG1607" s="2"/>
      <c r="OH1607" s="2"/>
      <c r="OI1607" s="2"/>
      <c r="OJ1607" s="2"/>
      <c r="OK1607" s="2"/>
      <c r="OL1607" s="2"/>
      <c r="OM1607" s="2"/>
      <c r="ON1607" s="2"/>
      <c r="OO1607" s="2"/>
      <c r="OP1607" s="2"/>
      <c r="OQ1607" s="2"/>
      <c r="OR1607" s="2"/>
      <c r="OS1607" s="2"/>
      <c r="OT1607" s="2"/>
      <c r="OU1607" s="2"/>
      <c r="OV1607" s="2"/>
      <c r="OW1607" s="2"/>
      <c r="OX1607" s="2"/>
      <c r="OY1607" s="2"/>
      <c r="OZ1607" s="2"/>
      <c r="PA1607" s="2"/>
      <c r="PB1607" s="2"/>
      <c r="PC1607" s="2"/>
      <c r="PD1607" s="2"/>
      <c r="PE1607" s="2"/>
      <c r="PF1607" s="2"/>
      <c r="PG1607" s="2"/>
      <c r="PH1607" s="2"/>
      <c r="PI1607" s="2"/>
      <c r="PJ1607" s="2"/>
      <c r="PK1607" s="2"/>
      <c r="PL1607" s="2"/>
      <c r="PM1607" s="2"/>
      <c r="PN1607" s="2"/>
      <c r="PO1607" s="2"/>
    </row>
    <row r="1608" spans="1:431" ht="112" hidden="1" x14ac:dyDescent="0.15">
      <c r="A1608" s="6" t="s">
        <v>378</v>
      </c>
      <c r="B1608" s="3"/>
      <c r="C1608" s="6"/>
      <c r="D1608" s="6"/>
      <c r="E1608" s="3"/>
      <c r="F1608" s="6"/>
      <c r="G1608" s="6"/>
      <c r="H1608" s="6"/>
      <c r="I1608" s="3"/>
      <c r="J1608" s="6"/>
      <c r="K1608" s="3"/>
      <c r="L1608" s="3"/>
      <c r="M1608" s="3"/>
      <c r="N1608" s="6"/>
      <c r="O1608" s="3"/>
      <c r="P1608" s="6"/>
      <c r="Q1608" s="6"/>
      <c r="R1608" s="6"/>
      <c r="S1608" s="3"/>
      <c r="T1608" s="3"/>
      <c r="U1608" s="3"/>
      <c r="V1608" s="3"/>
      <c r="W1608" s="3"/>
      <c r="X1608" s="3"/>
      <c r="Y1608" s="6"/>
      <c r="Z1608" s="6"/>
      <c r="AA1608" s="6"/>
      <c r="AB1608" s="3"/>
      <c r="AC1608" s="6"/>
      <c r="AD1608" s="6"/>
      <c r="AE1608" s="3"/>
      <c r="AF1608" s="3"/>
      <c r="AG1608" s="6"/>
      <c r="AH1608" s="6"/>
      <c r="AI1608" s="3"/>
      <c r="AJ1608" s="3"/>
      <c r="AK1608" s="3"/>
      <c r="AL1608" s="3"/>
      <c r="AM1608" s="6"/>
      <c r="AN1608" s="3"/>
      <c r="AO1608" s="3"/>
      <c r="AP1608" s="3"/>
      <c r="AQ1608" s="3"/>
      <c r="AR1608" s="3"/>
      <c r="AS1608" s="3"/>
      <c r="AT1608" s="6"/>
      <c r="AU1608" s="6"/>
      <c r="AV1608" s="6"/>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v>1971</v>
      </c>
      <c r="BZ1608" s="3" t="s">
        <v>2517</v>
      </c>
      <c r="CA1608" s="3" t="s">
        <v>2522</v>
      </c>
      <c r="CB1608" s="3" t="s">
        <v>2523</v>
      </c>
      <c r="CC1608" s="3" t="s">
        <v>2521</v>
      </c>
      <c r="CD1608" s="3"/>
      <c r="CE1608" s="3"/>
      <c r="CF1608" s="7"/>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J1608" s="1"/>
      <c r="DK1608" s="1"/>
      <c r="DL1608" s="1"/>
      <c r="DM1608" s="1"/>
      <c r="DN1608" s="1"/>
      <c r="DO1608" s="1"/>
      <c r="DQ1608" s="1"/>
      <c r="DT1608" s="1"/>
      <c r="DW1608" s="1"/>
      <c r="DX1608" s="1"/>
      <c r="DY1608" s="1"/>
      <c r="DZ1608" s="1"/>
      <c r="EA1608" s="1"/>
      <c r="EB1608" s="1"/>
      <c r="EC1608" s="1"/>
      <c r="EF1608" s="1"/>
      <c r="ER1608" s="1"/>
      <c r="ET1608" s="1"/>
      <c r="FH1608" s="1"/>
      <c r="FI1608" s="1"/>
      <c r="LT1608" s="2"/>
      <c r="LU1608" s="2"/>
      <c r="LV1608" s="2"/>
      <c r="LW1608" s="2"/>
      <c r="LX1608" s="2"/>
      <c r="LY1608" s="2"/>
      <c r="LZ1608" s="2"/>
      <c r="MA1608" s="2"/>
      <c r="MB1608" s="2"/>
      <c r="MC1608" s="2"/>
      <c r="MD1608" s="2"/>
      <c r="ME1608" s="2"/>
      <c r="MF1608" s="2"/>
      <c r="MG1608" s="2"/>
      <c r="MH1608" s="2"/>
      <c r="MI1608" s="2"/>
      <c r="MJ1608" s="2"/>
      <c r="MK1608" s="2"/>
      <c r="ML1608" s="2"/>
      <c r="MM1608" s="2"/>
      <c r="MN1608" s="2"/>
      <c r="MO1608" s="2"/>
      <c r="MP1608" s="2"/>
      <c r="MQ1608" s="2"/>
      <c r="MR1608" s="2"/>
      <c r="MS1608" s="2"/>
      <c r="MT1608" s="2"/>
      <c r="MU1608" s="2"/>
      <c r="MV1608" s="2"/>
      <c r="MW1608" s="2"/>
      <c r="MX1608" s="2"/>
      <c r="MY1608" s="2"/>
      <c r="MZ1608" s="2"/>
      <c r="NA1608" s="2"/>
      <c r="NB1608" s="2"/>
      <c r="NC1608" s="2"/>
      <c r="ND1608" s="2"/>
      <c r="NE1608" s="2"/>
      <c r="NF1608" s="2"/>
      <c r="NG1608" s="2"/>
      <c r="NH1608" s="2"/>
      <c r="NI1608" s="2"/>
      <c r="NJ1608" s="2"/>
      <c r="NK1608" s="2"/>
      <c r="NL1608" s="2"/>
      <c r="NM1608" s="2"/>
      <c r="NN1608" s="2"/>
      <c r="NO1608" s="2"/>
      <c r="NP1608" s="2"/>
      <c r="NQ1608" s="2"/>
      <c r="NR1608" s="2"/>
      <c r="NS1608" s="2"/>
      <c r="NT1608" s="2"/>
      <c r="NU1608" s="2"/>
      <c r="NV1608" s="2"/>
      <c r="NW1608" s="2"/>
      <c r="NX1608" s="2"/>
      <c r="NY1608" s="2"/>
      <c r="NZ1608" s="2"/>
      <c r="OA1608" s="2"/>
      <c r="OB1608" s="2"/>
      <c r="OC1608" s="2"/>
      <c r="OD1608" s="2"/>
      <c r="OE1608" s="2"/>
      <c r="OF1608" s="2"/>
      <c r="OG1608" s="2"/>
      <c r="OH1608" s="2"/>
      <c r="OI1608" s="2"/>
      <c r="OJ1608" s="2"/>
      <c r="OK1608" s="2"/>
      <c r="OL1608" s="2"/>
      <c r="OM1608" s="2"/>
      <c r="ON1608" s="2"/>
      <c r="OO1608" s="2"/>
      <c r="OP1608" s="2"/>
      <c r="OQ1608" s="2"/>
      <c r="OR1608" s="2"/>
      <c r="OS1608" s="2"/>
      <c r="OT1608" s="2"/>
      <c r="OU1608" s="2"/>
      <c r="OV1608" s="2"/>
      <c r="OW1608" s="2"/>
      <c r="OX1608" s="2"/>
      <c r="OY1608" s="2"/>
      <c r="OZ1608" s="2"/>
      <c r="PA1608" s="2"/>
      <c r="PB1608" s="2"/>
      <c r="PC1608" s="2"/>
      <c r="PD1608" s="2"/>
      <c r="PE1608" s="2"/>
      <c r="PF1608" s="2"/>
      <c r="PG1608" s="2"/>
      <c r="PH1608" s="2"/>
      <c r="PI1608" s="2"/>
      <c r="PJ1608" s="2"/>
      <c r="PK1608" s="2"/>
      <c r="PL1608" s="2"/>
      <c r="PM1608" s="2"/>
      <c r="PN1608" s="2"/>
      <c r="PO1608" s="2"/>
    </row>
    <row r="1609" spans="1:431" ht="112" hidden="1" x14ac:dyDescent="0.15">
      <c r="A1609" s="6" t="s">
        <v>394</v>
      </c>
      <c r="B1609" s="3"/>
      <c r="C1609" s="6"/>
      <c r="D1609" s="6"/>
      <c r="E1609" s="3"/>
      <c r="F1609" s="6"/>
      <c r="G1609" s="6"/>
      <c r="H1609" s="6"/>
      <c r="I1609" s="3"/>
      <c r="J1609" s="6"/>
      <c r="K1609" s="3"/>
      <c r="L1609" s="3"/>
      <c r="M1609" s="3"/>
      <c r="N1609" s="6"/>
      <c r="O1609" s="3"/>
      <c r="P1609" s="6"/>
      <c r="Q1609" s="6"/>
      <c r="R1609" s="6"/>
      <c r="S1609" s="3"/>
      <c r="T1609" s="3"/>
      <c r="U1609" s="3"/>
      <c r="V1609" s="3"/>
      <c r="W1609" s="3"/>
      <c r="X1609" s="3"/>
      <c r="Y1609" s="6"/>
      <c r="Z1609" s="6"/>
      <c r="AA1609" s="6"/>
      <c r="AB1609" s="3"/>
      <c r="AC1609" s="6"/>
      <c r="AD1609" s="6"/>
      <c r="AE1609" s="3"/>
      <c r="AF1609" s="3"/>
      <c r="AG1609" s="6"/>
      <c r="AH1609" s="6"/>
      <c r="AI1609" s="3"/>
      <c r="AJ1609" s="3"/>
      <c r="AK1609" s="3"/>
      <c r="AL1609" s="3"/>
      <c r="AM1609" s="6"/>
      <c r="AN1609" s="3"/>
      <c r="AO1609" s="3"/>
      <c r="AP1609" s="3"/>
      <c r="AQ1609" s="3"/>
      <c r="AR1609" s="3"/>
      <c r="AS1609" s="3"/>
      <c r="AT1609" s="6"/>
      <c r="AU1609" s="6"/>
      <c r="AV1609" s="6"/>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v>1971</v>
      </c>
      <c r="BZ1609" s="3" t="s">
        <v>2517</v>
      </c>
      <c r="CA1609" s="3" t="s">
        <v>2522</v>
      </c>
      <c r="CB1609" s="3" t="s">
        <v>2523</v>
      </c>
      <c r="CC1609" s="3" t="s">
        <v>2521</v>
      </c>
      <c r="CD1609" s="3"/>
      <c r="CE1609" s="3"/>
      <c r="CF1609" s="7"/>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J1609" s="1"/>
      <c r="DK1609" s="1"/>
      <c r="DL1609" s="1"/>
      <c r="DM1609" s="1"/>
      <c r="DN1609" s="1"/>
      <c r="DO1609" s="1"/>
      <c r="DQ1609" s="1"/>
      <c r="DT1609" s="1"/>
      <c r="DW1609" s="1"/>
      <c r="DX1609" s="1"/>
      <c r="DY1609" s="1"/>
      <c r="DZ1609" s="1"/>
      <c r="EA1609" s="1"/>
      <c r="EB1609" s="1"/>
      <c r="EC1609" s="1"/>
      <c r="EF1609" s="1"/>
      <c r="ER1609" s="1"/>
      <c r="ET1609" s="1"/>
      <c r="FH1609" s="1"/>
      <c r="FI1609" s="1"/>
      <c r="LT1609" s="2"/>
      <c r="LU1609" s="2"/>
      <c r="LV1609" s="2"/>
      <c r="LW1609" s="2"/>
      <c r="LX1609" s="2"/>
      <c r="LY1609" s="2"/>
      <c r="LZ1609" s="2"/>
      <c r="MA1609" s="2"/>
      <c r="MB1609" s="2"/>
      <c r="MC1609" s="2"/>
      <c r="MD1609" s="2"/>
      <c r="ME1609" s="2"/>
      <c r="MF1609" s="2"/>
      <c r="MG1609" s="2"/>
      <c r="MH1609" s="2"/>
      <c r="MI1609" s="2"/>
      <c r="MJ1609" s="2"/>
      <c r="MK1609" s="2"/>
      <c r="ML1609" s="2"/>
      <c r="MM1609" s="2"/>
      <c r="MN1609" s="2"/>
      <c r="MO1609" s="2"/>
      <c r="MP1609" s="2"/>
      <c r="MQ1609" s="2"/>
      <c r="MR1609" s="2"/>
      <c r="MS1609" s="2"/>
      <c r="MT1609" s="2"/>
      <c r="MU1609" s="2"/>
      <c r="MV1609" s="2"/>
      <c r="MW1609" s="2"/>
      <c r="MX1609" s="2"/>
      <c r="MY1609" s="2"/>
      <c r="MZ1609" s="2"/>
      <c r="NA1609" s="2"/>
      <c r="NB1609" s="2"/>
      <c r="NC1609" s="2"/>
      <c r="ND1609" s="2"/>
      <c r="NE1609" s="2"/>
      <c r="NF1609" s="2"/>
      <c r="NG1609" s="2"/>
      <c r="NH1609" s="2"/>
      <c r="NI1609" s="2"/>
      <c r="NJ1609" s="2"/>
      <c r="NK1609" s="2"/>
      <c r="NL1609" s="2"/>
      <c r="NM1609" s="2"/>
      <c r="NN1609" s="2"/>
      <c r="NO1609" s="2"/>
      <c r="NP1609" s="2"/>
      <c r="NQ1609" s="2"/>
      <c r="NR1609" s="2"/>
      <c r="NS1609" s="2"/>
      <c r="NT1609" s="2"/>
      <c r="NU1609" s="2"/>
      <c r="NV1609" s="2"/>
      <c r="NW1609" s="2"/>
      <c r="NX1609" s="2"/>
      <c r="NY1609" s="2"/>
      <c r="NZ1609" s="2"/>
      <c r="OA1609" s="2"/>
      <c r="OB1609" s="2"/>
      <c r="OC1609" s="2"/>
      <c r="OD1609" s="2"/>
      <c r="OE1609" s="2"/>
      <c r="OF1609" s="2"/>
      <c r="OG1609" s="2"/>
      <c r="OH1609" s="2"/>
      <c r="OI1609" s="2"/>
      <c r="OJ1609" s="2"/>
      <c r="OK1609" s="2"/>
      <c r="OL1609" s="2"/>
      <c r="OM1609" s="2"/>
      <c r="ON1609" s="2"/>
      <c r="OO1609" s="2"/>
      <c r="OP1609" s="2"/>
      <c r="OQ1609" s="2"/>
      <c r="OR1609" s="2"/>
      <c r="OS1609" s="2"/>
      <c r="OT1609" s="2"/>
      <c r="OU1609" s="2"/>
      <c r="OV1609" s="2"/>
      <c r="OW1609" s="2"/>
      <c r="OX1609" s="2"/>
      <c r="OY1609" s="2"/>
      <c r="OZ1609" s="2"/>
      <c r="PA1609" s="2"/>
      <c r="PB1609" s="2"/>
      <c r="PC1609" s="2"/>
      <c r="PD1609" s="2"/>
      <c r="PE1609" s="2"/>
      <c r="PF1609" s="2"/>
      <c r="PG1609" s="2"/>
      <c r="PH1609" s="2"/>
      <c r="PI1609" s="2"/>
      <c r="PJ1609" s="2"/>
      <c r="PK1609" s="2"/>
      <c r="PL1609" s="2"/>
      <c r="PM1609" s="2"/>
      <c r="PN1609" s="2"/>
      <c r="PO1609" s="2"/>
    </row>
    <row r="1610" spans="1:431" ht="112" hidden="1" x14ac:dyDescent="0.15">
      <c r="A1610" s="16" t="s">
        <v>3745</v>
      </c>
      <c r="B1610" s="3"/>
      <c r="C1610" s="6"/>
      <c r="D1610" s="6"/>
      <c r="E1610" s="3"/>
      <c r="F1610" s="6"/>
      <c r="G1610" s="6"/>
      <c r="H1610" s="6"/>
      <c r="I1610" s="3"/>
      <c r="J1610" s="6"/>
      <c r="K1610" s="3"/>
      <c r="L1610" s="3"/>
      <c r="M1610" s="3"/>
      <c r="N1610" s="6"/>
      <c r="O1610" s="3"/>
      <c r="P1610" s="6"/>
      <c r="Q1610" s="6"/>
      <c r="R1610" s="6"/>
      <c r="S1610" s="3"/>
      <c r="T1610" s="3"/>
      <c r="U1610" s="3"/>
      <c r="V1610" s="3"/>
      <c r="W1610" s="3"/>
      <c r="X1610" s="3"/>
      <c r="Y1610" s="6"/>
      <c r="Z1610" s="6"/>
      <c r="AA1610" s="6"/>
      <c r="AB1610" s="3"/>
      <c r="AC1610" s="6"/>
      <c r="AD1610" s="6"/>
      <c r="AE1610" s="3"/>
      <c r="AF1610" s="3"/>
      <c r="AG1610" s="6"/>
      <c r="AH1610" s="6"/>
      <c r="AI1610" s="3"/>
      <c r="AJ1610" s="3"/>
      <c r="AK1610" s="3"/>
      <c r="AL1610" s="3"/>
      <c r="AM1610" s="6"/>
      <c r="AN1610" s="3"/>
      <c r="AO1610" s="3"/>
      <c r="AP1610" s="3"/>
      <c r="AQ1610" s="3"/>
      <c r="AR1610" s="3"/>
      <c r="AS1610" s="3"/>
      <c r="AT1610" s="6"/>
      <c r="AU1610" s="6"/>
      <c r="AV1610" s="6"/>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v>1971</v>
      </c>
      <c r="BZ1610" s="3" t="s">
        <v>2517</v>
      </c>
      <c r="CA1610" s="3" t="s">
        <v>2522</v>
      </c>
      <c r="CB1610" s="3" t="s">
        <v>2523</v>
      </c>
      <c r="CC1610" s="3" t="s">
        <v>2521</v>
      </c>
      <c r="CD1610" s="3"/>
      <c r="CE1610" s="3"/>
      <c r="CF1610" s="7"/>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J1610" s="1"/>
      <c r="DK1610" s="1"/>
      <c r="DL1610" s="1"/>
      <c r="DM1610" s="1"/>
      <c r="DN1610" s="1"/>
      <c r="DO1610" s="1"/>
      <c r="DQ1610" s="1"/>
      <c r="DT1610" s="1"/>
      <c r="DW1610" s="1"/>
      <c r="DX1610" s="1"/>
      <c r="DY1610" s="1"/>
      <c r="DZ1610" s="1"/>
      <c r="EA1610" s="1"/>
      <c r="EB1610" s="1"/>
      <c r="EC1610" s="1"/>
      <c r="EF1610" s="1"/>
      <c r="ER1610" s="1"/>
      <c r="ET1610" s="1"/>
      <c r="FH1610" s="1"/>
      <c r="FI1610" s="1"/>
      <c r="LT1610" s="2"/>
      <c r="LU1610" s="2"/>
      <c r="LV1610" s="2"/>
      <c r="LW1610" s="2"/>
      <c r="LX1610" s="2"/>
      <c r="LY1610" s="2"/>
      <c r="LZ1610" s="2"/>
      <c r="MA1610" s="2"/>
      <c r="MB1610" s="2"/>
      <c r="MC1610" s="2"/>
      <c r="MD1610" s="2"/>
      <c r="ME1610" s="2"/>
      <c r="MF1610" s="2"/>
      <c r="MG1610" s="2"/>
      <c r="MH1610" s="2"/>
      <c r="MI1610" s="2"/>
      <c r="MJ1610" s="2"/>
      <c r="MK1610" s="2"/>
      <c r="ML1610" s="2"/>
      <c r="MM1610" s="2"/>
      <c r="MN1610" s="2"/>
      <c r="MO1610" s="2"/>
      <c r="MP1610" s="2"/>
      <c r="MQ1610" s="2"/>
      <c r="MR1610" s="2"/>
      <c r="MS1610" s="2"/>
      <c r="MT1610" s="2"/>
      <c r="MU1610" s="2"/>
      <c r="MV1610" s="2"/>
      <c r="MW1610" s="2"/>
      <c r="MX1610" s="2"/>
      <c r="MY1610" s="2"/>
      <c r="MZ1610" s="2"/>
      <c r="NA1610" s="2"/>
      <c r="NB1610" s="2"/>
      <c r="NC1610" s="2"/>
      <c r="ND1610" s="2"/>
      <c r="NE1610" s="2"/>
      <c r="NF1610" s="2"/>
      <c r="NG1610" s="2"/>
      <c r="NH1610" s="2"/>
      <c r="NI1610" s="2"/>
      <c r="NJ1610" s="2"/>
      <c r="NK1610" s="2"/>
      <c r="NL1610" s="2"/>
      <c r="NM1610" s="2"/>
      <c r="NN1610" s="2"/>
      <c r="NO1610" s="2"/>
      <c r="NP1610" s="2"/>
      <c r="NQ1610" s="2"/>
      <c r="NR1610" s="2"/>
      <c r="NS1610" s="2"/>
      <c r="NT1610" s="2"/>
      <c r="NU1610" s="2"/>
      <c r="NV1610" s="2"/>
      <c r="NW1610" s="2"/>
      <c r="NX1610" s="2"/>
      <c r="NY1610" s="2"/>
      <c r="NZ1610" s="2"/>
      <c r="OA1610" s="2"/>
      <c r="OB1610" s="2"/>
      <c r="OC1610" s="2"/>
      <c r="OD1610" s="2"/>
      <c r="OE1610" s="2"/>
      <c r="OF1610" s="2"/>
      <c r="OG1610" s="2"/>
      <c r="OH1610" s="2"/>
      <c r="OI1610" s="2"/>
      <c r="OJ1610" s="2"/>
      <c r="OK1610" s="2"/>
      <c r="OL1610" s="2"/>
      <c r="OM1610" s="2"/>
      <c r="ON1610" s="2"/>
      <c r="OO1610" s="2"/>
      <c r="OP1610" s="2"/>
      <c r="OQ1610" s="2"/>
      <c r="OR1610" s="2"/>
      <c r="OS1610" s="2"/>
      <c r="OT1610" s="2"/>
      <c r="OU1610" s="2"/>
      <c r="OV1610" s="2"/>
      <c r="OW1610" s="2"/>
      <c r="OX1610" s="2"/>
      <c r="OY1610" s="2"/>
      <c r="OZ1610" s="2"/>
      <c r="PA1610" s="2"/>
      <c r="PB1610" s="2"/>
      <c r="PC1610" s="2"/>
      <c r="PD1610" s="2"/>
      <c r="PE1610" s="2"/>
      <c r="PF1610" s="2"/>
      <c r="PG1610" s="2"/>
      <c r="PH1610" s="2"/>
      <c r="PI1610" s="2"/>
      <c r="PJ1610" s="2"/>
      <c r="PK1610" s="2"/>
      <c r="PL1610" s="2"/>
      <c r="PM1610" s="2"/>
      <c r="PN1610" s="2"/>
      <c r="PO1610" s="2"/>
    </row>
    <row r="1611" spans="1:431" ht="98" hidden="1" x14ac:dyDescent="0.15">
      <c r="A1611" s="6" t="s">
        <v>1654</v>
      </c>
      <c r="B1611" s="3"/>
      <c r="C1611" s="6"/>
      <c r="D1611" s="6"/>
      <c r="E1611" s="3"/>
      <c r="F1611" s="6"/>
      <c r="G1611" s="6"/>
      <c r="H1611" s="6"/>
      <c r="I1611" s="3"/>
      <c r="J1611" s="6"/>
      <c r="K1611" s="3"/>
      <c r="L1611" s="3"/>
      <c r="M1611" s="3"/>
      <c r="N1611" s="6"/>
      <c r="O1611" s="3"/>
      <c r="P1611" s="6"/>
      <c r="Q1611" s="6"/>
      <c r="R1611" s="6"/>
      <c r="S1611" s="3"/>
      <c r="T1611" s="3"/>
      <c r="U1611" s="3"/>
      <c r="V1611" s="3"/>
      <c r="W1611" s="3"/>
      <c r="X1611" s="3"/>
      <c r="Y1611" s="6"/>
      <c r="Z1611" s="6"/>
      <c r="AA1611" s="6"/>
      <c r="AB1611" s="3"/>
      <c r="AC1611" s="6"/>
      <c r="AD1611" s="6"/>
      <c r="AE1611" s="3"/>
      <c r="AF1611" s="3"/>
      <c r="AG1611" s="6"/>
      <c r="AH1611" s="6"/>
      <c r="AI1611" s="3"/>
      <c r="AJ1611" s="3"/>
      <c r="AK1611" s="3"/>
      <c r="AL1611" s="3"/>
      <c r="AM1611" s="6"/>
      <c r="AN1611" s="3"/>
      <c r="AO1611" s="3"/>
      <c r="AP1611" s="3"/>
      <c r="AQ1611" s="3"/>
      <c r="AR1611" s="3"/>
      <c r="AS1611" s="3"/>
      <c r="AT1611" s="6"/>
      <c r="AU1611" s="6"/>
      <c r="AV1611" s="6"/>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v>1971</v>
      </c>
      <c r="BZ1611" s="3" t="s">
        <v>2517</v>
      </c>
      <c r="CA1611" s="3" t="s">
        <v>2381</v>
      </c>
      <c r="CB1611" s="3" t="s">
        <v>2523</v>
      </c>
      <c r="CC1611" s="3" t="s">
        <v>2383</v>
      </c>
      <c r="CD1611" s="3"/>
      <c r="CE1611" s="3"/>
      <c r="CF1611" s="7"/>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J1611" s="1"/>
      <c r="DK1611" s="1"/>
      <c r="DL1611" s="1"/>
      <c r="DM1611" s="1"/>
      <c r="DN1611" s="1"/>
      <c r="DO1611" s="1"/>
      <c r="DQ1611" s="1"/>
      <c r="DT1611" s="1"/>
      <c r="DW1611" s="1"/>
      <c r="DX1611" s="1"/>
      <c r="DY1611" s="1"/>
      <c r="DZ1611" s="1"/>
      <c r="EA1611" s="1"/>
      <c r="EB1611" s="1"/>
      <c r="EC1611" s="1"/>
      <c r="EF1611" s="1"/>
      <c r="ER1611" s="1"/>
      <c r="ET1611" s="1"/>
      <c r="FH1611" s="1"/>
      <c r="FI1611" s="1"/>
      <c r="LT1611" s="2"/>
      <c r="LU1611" s="2"/>
      <c r="LV1611" s="2"/>
      <c r="LW1611" s="2"/>
      <c r="LX1611" s="2"/>
      <c r="LY1611" s="2"/>
      <c r="LZ1611" s="2"/>
      <c r="MA1611" s="2"/>
      <c r="MB1611" s="2"/>
      <c r="MC1611" s="2"/>
      <c r="MD1611" s="2"/>
      <c r="ME1611" s="2"/>
      <c r="MF1611" s="2"/>
      <c r="MG1611" s="2"/>
      <c r="MH1611" s="2"/>
      <c r="MI1611" s="2"/>
      <c r="MJ1611" s="2"/>
      <c r="MK1611" s="2"/>
      <c r="ML1611" s="2"/>
      <c r="MM1611" s="2"/>
      <c r="MN1611" s="2"/>
      <c r="MO1611" s="2"/>
      <c r="MP1611" s="2"/>
      <c r="MQ1611" s="2"/>
      <c r="MR1611" s="2"/>
      <c r="MS1611" s="2"/>
      <c r="MT1611" s="2"/>
      <c r="MU1611" s="2"/>
      <c r="MV1611" s="2"/>
      <c r="MW1611" s="2"/>
      <c r="MX1611" s="2"/>
      <c r="MY1611" s="2"/>
      <c r="MZ1611" s="2"/>
      <c r="NA1611" s="2"/>
      <c r="NB1611" s="2"/>
      <c r="NC1611" s="2"/>
      <c r="ND1611" s="2"/>
      <c r="NE1611" s="2"/>
      <c r="NF1611" s="2"/>
      <c r="NG1611" s="2"/>
      <c r="NH1611" s="2"/>
      <c r="NI1611" s="2"/>
      <c r="NJ1611" s="2"/>
      <c r="NK1611" s="2"/>
      <c r="NL1611" s="2"/>
      <c r="NM1611" s="2"/>
      <c r="NN1611" s="2"/>
      <c r="NO1611" s="2"/>
      <c r="NP1611" s="2"/>
      <c r="NQ1611" s="2"/>
      <c r="NR1611" s="2"/>
      <c r="NS1611" s="2"/>
      <c r="NT1611" s="2"/>
      <c r="NU1611" s="2"/>
      <c r="NV1611" s="2"/>
      <c r="NW1611" s="2"/>
      <c r="NX1611" s="2"/>
      <c r="NY1611" s="2"/>
      <c r="NZ1611" s="2"/>
      <c r="OA1611" s="2"/>
      <c r="OB1611" s="2"/>
      <c r="OC1611" s="2"/>
      <c r="OD1611" s="2"/>
      <c r="OE1611" s="2"/>
      <c r="OF1611" s="2"/>
      <c r="OG1611" s="2"/>
      <c r="OH1611" s="2"/>
      <c r="OI1611" s="2"/>
      <c r="OJ1611" s="2"/>
      <c r="OK1611" s="2"/>
      <c r="OL1611" s="2"/>
      <c r="OM1611" s="2"/>
      <c r="ON1611" s="2"/>
      <c r="OO1611" s="2"/>
      <c r="OP1611" s="2"/>
      <c r="OQ1611" s="2"/>
      <c r="OR1611" s="2"/>
      <c r="OS1611" s="2"/>
      <c r="OT1611" s="2"/>
      <c r="OU1611" s="2"/>
      <c r="OV1611" s="2"/>
      <c r="OW1611" s="2"/>
      <c r="OX1611" s="2"/>
      <c r="OY1611" s="2"/>
      <c r="OZ1611" s="2"/>
      <c r="PA1611" s="2"/>
      <c r="PB1611" s="2"/>
      <c r="PC1611" s="2"/>
      <c r="PD1611" s="2"/>
      <c r="PE1611" s="2"/>
      <c r="PF1611" s="2"/>
      <c r="PG1611" s="2"/>
      <c r="PH1611" s="2"/>
      <c r="PI1611" s="2"/>
      <c r="PJ1611" s="2"/>
      <c r="PK1611" s="2"/>
      <c r="PL1611" s="2"/>
      <c r="PM1611" s="2"/>
      <c r="PN1611" s="2"/>
      <c r="PO1611" s="2"/>
    </row>
    <row r="1612" spans="1:431" ht="98" hidden="1" x14ac:dyDescent="0.15">
      <c r="A1612" s="6" t="s">
        <v>1655</v>
      </c>
      <c r="B1612" s="3"/>
      <c r="C1612" s="6"/>
      <c r="D1612" s="6"/>
      <c r="E1612" s="3"/>
      <c r="F1612" s="6"/>
      <c r="G1612" s="6"/>
      <c r="H1612" s="6"/>
      <c r="I1612" s="3"/>
      <c r="J1612" s="6"/>
      <c r="K1612" s="3"/>
      <c r="L1612" s="3"/>
      <c r="M1612" s="3"/>
      <c r="N1612" s="6"/>
      <c r="O1612" s="3"/>
      <c r="P1612" s="6"/>
      <c r="Q1612" s="6"/>
      <c r="R1612" s="6"/>
      <c r="S1612" s="3"/>
      <c r="T1612" s="3"/>
      <c r="U1612" s="3"/>
      <c r="V1612" s="3"/>
      <c r="W1612" s="3"/>
      <c r="X1612" s="3"/>
      <c r="Y1612" s="6"/>
      <c r="Z1612" s="6"/>
      <c r="AA1612" s="6"/>
      <c r="AB1612" s="3"/>
      <c r="AC1612" s="6"/>
      <c r="AD1612" s="6"/>
      <c r="AE1612" s="3"/>
      <c r="AF1612" s="3"/>
      <c r="AG1612" s="6"/>
      <c r="AH1612" s="6"/>
      <c r="AI1612" s="3"/>
      <c r="AJ1612" s="3"/>
      <c r="AK1612" s="3"/>
      <c r="AL1612" s="3"/>
      <c r="AM1612" s="6"/>
      <c r="AN1612" s="3"/>
      <c r="AO1612" s="3"/>
      <c r="AP1612" s="3"/>
      <c r="AQ1612" s="3"/>
      <c r="AR1612" s="3"/>
      <c r="AS1612" s="3"/>
      <c r="AT1612" s="6"/>
      <c r="AU1612" s="6"/>
      <c r="AV1612" s="6"/>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v>1971</v>
      </c>
      <c r="BZ1612" s="3" t="s">
        <v>2517</v>
      </c>
      <c r="CA1612" s="3" t="s">
        <v>2381</v>
      </c>
      <c r="CB1612" s="3" t="s">
        <v>2523</v>
      </c>
      <c r="CC1612" s="3" t="s">
        <v>2383</v>
      </c>
      <c r="CD1612" s="3"/>
      <c r="CE1612" s="3"/>
      <c r="CF1612" s="7"/>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J1612" s="1"/>
      <c r="DK1612" s="1"/>
      <c r="DL1612" s="1"/>
      <c r="DM1612" s="1"/>
      <c r="DN1612" s="1"/>
      <c r="DO1612" s="1"/>
      <c r="DQ1612" s="1"/>
      <c r="DT1612" s="1"/>
      <c r="DW1612" s="1"/>
      <c r="DX1612" s="1"/>
      <c r="DY1612" s="1"/>
      <c r="DZ1612" s="1"/>
      <c r="EA1612" s="1"/>
      <c r="EB1612" s="1"/>
      <c r="EC1612" s="1"/>
      <c r="EF1612" s="1"/>
      <c r="ER1612" s="1"/>
      <c r="ET1612" s="1"/>
      <c r="FH1612" s="1"/>
      <c r="FI1612" s="1"/>
      <c r="LT1612" s="2"/>
      <c r="LU1612" s="2"/>
      <c r="LV1612" s="2"/>
      <c r="LW1612" s="2"/>
      <c r="LX1612" s="2"/>
      <c r="LY1612" s="2"/>
      <c r="LZ1612" s="2"/>
      <c r="MA1612" s="2"/>
      <c r="MB1612" s="2"/>
      <c r="MC1612" s="2"/>
      <c r="MD1612" s="2"/>
      <c r="ME1612" s="2"/>
      <c r="MF1612" s="2"/>
      <c r="MG1612" s="2"/>
      <c r="MH1612" s="2"/>
      <c r="MI1612" s="2"/>
      <c r="MJ1612" s="2"/>
      <c r="MK1612" s="2"/>
      <c r="ML1612" s="2"/>
      <c r="MM1612" s="2"/>
      <c r="MN1612" s="2"/>
      <c r="MO1612" s="2"/>
      <c r="MP1612" s="2"/>
      <c r="MQ1612" s="2"/>
      <c r="MR1612" s="2"/>
      <c r="MS1612" s="2"/>
      <c r="MT1612" s="2"/>
      <c r="MU1612" s="2"/>
      <c r="MV1612" s="2"/>
      <c r="MW1612" s="2"/>
      <c r="MX1612" s="2"/>
      <c r="MY1612" s="2"/>
      <c r="MZ1612" s="2"/>
      <c r="NA1612" s="2"/>
      <c r="NB1612" s="2"/>
      <c r="NC1612" s="2"/>
      <c r="ND1612" s="2"/>
      <c r="NE1612" s="2"/>
      <c r="NF1612" s="2"/>
      <c r="NG1612" s="2"/>
      <c r="NH1612" s="2"/>
      <c r="NI1612" s="2"/>
      <c r="NJ1612" s="2"/>
      <c r="NK1612" s="2"/>
      <c r="NL1612" s="2"/>
      <c r="NM1612" s="2"/>
      <c r="NN1612" s="2"/>
      <c r="NO1612" s="2"/>
      <c r="NP1612" s="2"/>
      <c r="NQ1612" s="2"/>
      <c r="NR1612" s="2"/>
      <c r="NS1612" s="2"/>
      <c r="NT1612" s="2"/>
      <c r="NU1612" s="2"/>
      <c r="NV1612" s="2"/>
      <c r="NW1612" s="2"/>
      <c r="NX1612" s="2"/>
      <c r="NY1612" s="2"/>
      <c r="NZ1612" s="2"/>
      <c r="OA1612" s="2"/>
      <c r="OB1612" s="2"/>
      <c r="OC1612" s="2"/>
      <c r="OD1612" s="2"/>
      <c r="OE1612" s="2"/>
      <c r="OF1612" s="2"/>
      <c r="OG1612" s="2"/>
      <c r="OH1612" s="2"/>
      <c r="OI1612" s="2"/>
      <c r="OJ1612" s="2"/>
      <c r="OK1612" s="2"/>
      <c r="OL1612" s="2"/>
      <c r="OM1612" s="2"/>
      <c r="ON1612" s="2"/>
      <c r="OO1612" s="2"/>
      <c r="OP1612" s="2"/>
      <c r="OQ1612" s="2"/>
      <c r="OR1612" s="2"/>
      <c r="OS1612" s="2"/>
      <c r="OT1612" s="2"/>
      <c r="OU1612" s="2"/>
      <c r="OV1612" s="2"/>
      <c r="OW1612" s="2"/>
      <c r="OX1612" s="2"/>
      <c r="OY1612" s="2"/>
      <c r="OZ1612" s="2"/>
      <c r="PA1612" s="2"/>
      <c r="PB1612" s="2"/>
      <c r="PC1612" s="2"/>
      <c r="PD1612" s="2"/>
      <c r="PE1612" s="2"/>
      <c r="PF1612" s="2"/>
      <c r="PG1612" s="2"/>
      <c r="PH1612" s="2"/>
      <c r="PI1612" s="2"/>
      <c r="PJ1612" s="2"/>
      <c r="PK1612" s="2"/>
      <c r="PL1612" s="2"/>
      <c r="PM1612" s="2"/>
      <c r="PN1612" s="2"/>
      <c r="PO1612" s="2"/>
    </row>
    <row r="1613" spans="1:431" ht="98" hidden="1" x14ac:dyDescent="0.15">
      <c r="A1613" s="6" t="s">
        <v>1657</v>
      </c>
      <c r="B1613" s="3"/>
      <c r="C1613" s="6"/>
      <c r="D1613" s="6"/>
      <c r="E1613" s="3"/>
      <c r="F1613" s="6"/>
      <c r="G1613" s="6"/>
      <c r="H1613" s="6"/>
      <c r="I1613" s="3"/>
      <c r="J1613" s="6"/>
      <c r="K1613" s="3"/>
      <c r="L1613" s="3"/>
      <c r="M1613" s="3"/>
      <c r="N1613" s="6"/>
      <c r="O1613" s="3"/>
      <c r="P1613" s="6"/>
      <c r="Q1613" s="6"/>
      <c r="R1613" s="6"/>
      <c r="S1613" s="3"/>
      <c r="T1613" s="3"/>
      <c r="U1613" s="3"/>
      <c r="V1613" s="3"/>
      <c r="W1613" s="3"/>
      <c r="X1613" s="3"/>
      <c r="Y1613" s="6"/>
      <c r="Z1613" s="6"/>
      <c r="AA1613" s="6"/>
      <c r="AB1613" s="3"/>
      <c r="AC1613" s="6"/>
      <c r="AD1613" s="6"/>
      <c r="AE1613" s="3"/>
      <c r="AF1613" s="3"/>
      <c r="AG1613" s="6"/>
      <c r="AH1613" s="6"/>
      <c r="AI1613" s="3"/>
      <c r="AJ1613" s="3"/>
      <c r="AK1613" s="3"/>
      <c r="AL1613" s="3"/>
      <c r="AM1613" s="6"/>
      <c r="AN1613" s="3"/>
      <c r="AO1613" s="3"/>
      <c r="AP1613" s="3"/>
      <c r="AQ1613" s="3"/>
      <c r="AR1613" s="3"/>
      <c r="AS1613" s="3"/>
      <c r="AT1613" s="6"/>
      <c r="AU1613" s="6"/>
      <c r="AV1613" s="6"/>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v>1971</v>
      </c>
      <c r="BZ1613" s="3" t="s">
        <v>2517</v>
      </c>
      <c r="CA1613" s="3" t="s">
        <v>2381</v>
      </c>
      <c r="CB1613" s="3" t="s">
        <v>2523</v>
      </c>
      <c r="CC1613" s="3" t="s">
        <v>2383</v>
      </c>
      <c r="CD1613" s="3"/>
      <c r="CE1613" s="3"/>
      <c r="CF1613" s="7"/>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J1613" s="1"/>
      <c r="DK1613" s="1"/>
      <c r="DL1613" s="1"/>
      <c r="DM1613" s="1"/>
      <c r="DN1613" s="1"/>
      <c r="DO1613" s="1"/>
      <c r="DQ1613" s="1"/>
      <c r="DT1613" s="1"/>
      <c r="DW1613" s="1"/>
      <c r="DX1613" s="1"/>
      <c r="DY1613" s="1"/>
      <c r="DZ1613" s="1"/>
      <c r="EA1613" s="1"/>
      <c r="EB1613" s="1"/>
      <c r="EC1613" s="1"/>
      <c r="EF1613" s="1"/>
      <c r="ER1613" s="1"/>
      <c r="ET1613" s="1"/>
      <c r="FH1613" s="1"/>
      <c r="FI1613" s="1"/>
      <c r="LT1613" s="2"/>
      <c r="LU1613" s="2"/>
      <c r="LV1613" s="2"/>
      <c r="LW1613" s="2"/>
      <c r="LX1613" s="2"/>
      <c r="LY1613" s="2"/>
      <c r="LZ1613" s="2"/>
      <c r="MA1613" s="2"/>
      <c r="MB1613" s="2"/>
      <c r="MC1613" s="2"/>
      <c r="MD1613" s="2"/>
      <c r="ME1613" s="2"/>
      <c r="MF1613" s="2"/>
      <c r="MG1613" s="2"/>
      <c r="MH1613" s="2"/>
      <c r="MI1613" s="2"/>
      <c r="MJ1613" s="2"/>
      <c r="MK1613" s="2"/>
      <c r="ML1613" s="2"/>
      <c r="MM1613" s="2"/>
      <c r="MN1613" s="2"/>
      <c r="MO1613" s="2"/>
      <c r="MP1613" s="2"/>
      <c r="MQ1613" s="2"/>
      <c r="MR1613" s="2"/>
      <c r="MS1613" s="2"/>
      <c r="MT1613" s="2"/>
      <c r="MU1613" s="2"/>
      <c r="MV1613" s="2"/>
      <c r="MW1613" s="2"/>
      <c r="MX1613" s="2"/>
      <c r="MY1613" s="2"/>
      <c r="MZ1613" s="2"/>
      <c r="NA1613" s="2"/>
      <c r="NB1613" s="2"/>
      <c r="NC1613" s="2"/>
      <c r="ND1613" s="2"/>
      <c r="NE1613" s="2"/>
      <c r="NF1613" s="2"/>
      <c r="NG1613" s="2"/>
      <c r="NH1613" s="2"/>
      <c r="NI1613" s="2"/>
      <c r="NJ1613" s="2"/>
      <c r="NK1613" s="2"/>
      <c r="NL1613" s="2"/>
      <c r="NM1613" s="2"/>
      <c r="NN1613" s="2"/>
      <c r="NO1613" s="2"/>
      <c r="NP1613" s="2"/>
      <c r="NQ1613" s="2"/>
      <c r="NR1613" s="2"/>
      <c r="NS1613" s="2"/>
      <c r="NT1613" s="2"/>
      <c r="NU1613" s="2"/>
      <c r="NV1613" s="2"/>
      <c r="NW1613" s="2"/>
      <c r="NX1613" s="2"/>
      <c r="NY1613" s="2"/>
      <c r="NZ1613" s="2"/>
      <c r="OA1613" s="2"/>
      <c r="OB1613" s="2"/>
      <c r="OC1613" s="2"/>
      <c r="OD1613" s="2"/>
      <c r="OE1613" s="2"/>
      <c r="OF1613" s="2"/>
      <c r="OG1613" s="2"/>
      <c r="OH1613" s="2"/>
      <c r="OI1613" s="2"/>
      <c r="OJ1613" s="2"/>
      <c r="OK1613" s="2"/>
      <c r="OL1613" s="2"/>
      <c r="OM1613" s="2"/>
      <c r="ON1613" s="2"/>
      <c r="OO1613" s="2"/>
      <c r="OP1613" s="2"/>
      <c r="OQ1613" s="2"/>
      <c r="OR1613" s="2"/>
      <c r="OS1613" s="2"/>
      <c r="OT1613" s="2"/>
      <c r="OU1613" s="2"/>
      <c r="OV1613" s="2"/>
      <c r="OW1613" s="2"/>
      <c r="OX1613" s="2"/>
      <c r="OY1613" s="2"/>
      <c r="OZ1613" s="2"/>
      <c r="PA1613" s="2"/>
      <c r="PB1613" s="2"/>
      <c r="PC1613" s="2"/>
      <c r="PD1613" s="2"/>
      <c r="PE1613" s="2"/>
      <c r="PF1613" s="2"/>
      <c r="PG1613" s="2"/>
      <c r="PH1613" s="2"/>
      <c r="PI1613" s="2"/>
      <c r="PJ1613" s="2"/>
      <c r="PK1613" s="2"/>
      <c r="PL1613" s="2"/>
      <c r="PM1613" s="2"/>
      <c r="PN1613" s="2"/>
      <c r="PO1613" s="2"/>
    </row>
    <row r="1614" spans="1:431" ht="98" hidden="1" x14ac:dyDescent="0.15">
      <c r="A1614" s="6" t="s">
        <v>1659</v>
      </c>
      <c r="B1614" s="3"/>
      <c r="C1614" s="6"/>
      <c r="D1614" s="6"/>
      <c r="E1614" s="3"/>
      <c r="F1614" s="6"/>
      <c r="G1614" s="6"/>
      <c r="H1614" s="6"/>
      <c r="I1614" s="3"/>
      <c r="J1614" s="6"/>
      <c r="K1614" s="3"/>
      <c r="L1614" s="3"/>
      <c r="M1614" s="3"/>
      <c r="N1614" s="6"/>
      <c r="O1614" s="3"/>
      <c r="P1614" s="6"/>
      <c r="Q1614" s="6"/>
      <c r="R1614" s="6"/>
      <c r="S1614" s="3"/>
      <c r="T1614" s="3"/>
      <c r="U1614" s="3"/>
      <c r="V1614" s="3"/>
      <c r="W1614" s="3"/>
      <c r="X1614" s="3"/>
      <c r="Y1614" s="6"/>
      <c r="Z1614" s="6"/>
      <c r="AA1614" s="6"/>
      <c r="AB1614" s="3"/>
      <c r="AC1614" s="6"/>
      <c r="AD1614" s="6"/>
      <c r="AE1614" s="3"/>
      <c r="AF1614" s="3"/>
      <c r="AG1614" s="6"/>
      <c r="AH1614" s="6"/>
      <c r="AI1614" s="3"/>
      <c r="AJ1614" s="3"/>
      <c r="AK1614" s="3"/>
      <c r="AL1614" s="3"/>
      <c r="AM1614" s="6"/>
      <c r="AN1614" s="3"/>
      <c r="AO1614" s="3"/>
      <c r="AP1614" s="3"/>
      <c r="AQ1614" s="3"/>
      <c r="AR1614" s="3"/>
      <c r="AS1614" s="3"/>
      <c r="AT1614" s="6"/>
      <c r="AU1614" s="6"/>
      <c r="AV1614" s="6"/>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v>1971</v>
      </c>
      <c r="BZ1614" s="3" t="s">
        <v>2517</v>
      </c>
      <c r="CA1614" s="3" t="s">
        <v>2381</v>
      </c>
      <c r="CB1614" s="3" t="s">
        <v>2523</v>
      </c>
      <c r="CC1614" s="3" t="s">
        <v>2383</v>
      </c>
      <c r="CD1614" s="3"/>
      <c r="CE1614" s="3"/>
      <c r="CF1614" s="7"/>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J1614" s="1"/>
      <c r="DK1614" s="1"/>
      <c r="DL1614" s="1"/>
      <c r="DM1614" s="1"/>
      <c r="DN1614" s="1"/>
      <c r="DO1614" s="1"/>
      <c r="DQ1614" s="1"/>
      <c r="DT1614" s="1"/>
      <c r="DW1614" s="1"/>
      <c r="DX1614" s="1"/>
      <c r="DY1614" s="1"/>
      <c r="DZ1614" s="1"/>
      <c r="EA1614" s="1"/>
      <c r="EB1614" s="1"/>
      <c r="EC1614" s="1"/>
      <c r="EF1614" s="1"/>
      <c r="ER1614" s="1"/>
      <c r="ET1614" s="1"/>
      <c r="FH1614" s="1"/>
      <c r="FI1614" s="1"/>
      <c r="LT1614" s="2"/>
      <c r="LU1614" s="2"/>
      <c r="LV1614" s="2"/>
      <c r="LW1614" s="2"/>
      <c r="LX1614" s="2"/>
      <c r="LY1614" s="2"/>
      <c r="LZ1614" s="2"/>
      <c r="MA1614" s="2"/>
      <c r="MB1614" s="2"/>
      <c r="MC1614" s="2"/>
      <c r="MD1614" s="2"/>
      <c r="ME1614" s="2"/>
      <c r="MF1614" s="2"/>
      <c r="MG1614" s="2"/>
      <c r="MH1614" s="2"/>
      <c r="MI1614" s="2"/>
      <c r="MJ1614" s="2"/>
      <c r="MK1614" s="2"/>
      <c r="ML1614" s="2"/>
      <c r="MM1614" s="2"/>
      <c r="MN1614" s="2"/>
      <c r="MO1614" s="2"/>
      <c r="MP1614" s="2"/>
      <c r="MQ1614" s="2"/>
      <c r="MR1614" s="2"/>
      <c r="MS1614" s="2"/>
      <c r="MT1614" s="2"/>
      <c r="MU1614" s="2"/>
      <c r="MV1614" s="2"/>
      <c r="MW1614" s="2"/>
      <c r="MX1614" s="2"/>
      <c r="MY1614" s="2"/>
      <c r="MZ1614" s="2"/>
      <c r="NA1614" s="2"/>
      <c r="NB1614" s="2"/>
      <c r="NC1614" s="2"/>
      <c r="ND1614" s="2"/>
      <c r="NE1614" s="2"/>
      <c r="NF1614" s="2"/>
      <c r="NG1614" s="2"/>
      <c r="NH1614" s="2"/>
      <c r="NI1614" s="2"/>
      <c r="NJ1614" s="2"/>
      <c r="NK1614" s="2"/>
      <c r="NL1614" s="2"/>
      <c r="NM1614" s="2"/>
      <c r="NN1614" s="2"/>
      <c r="NO1614" s="2"/>
      <c r="NP1614" s="2"/>
      <c r="NQ1614" s="2"/>
      <c r="NR1614" s="2"/>
      <c r="NS1614" s="2"/>
      <c r="NT1614" s="2"/>
      <c r="NU1614" s="2"/>
      <c r="NV1614" s="2"/>
      <c r="NW1614" s="2"/>
      <c r="NX1614" s="2"/>
      <c r="NY1614" s="2"/>
      <c r="NZ1614" s="2"/>
      <c r="OA1614" s="2"/>
      <c r="OB1614" s="2"/>
      <c r="OC1614" s="2"/>
      <c r="OD1614" s="2"/>
      <c r="OE1614" s="2"/>
      <c r="OF1614" s="2"/>
      <c r="OG1614" s="2"/>
      <c r="OH1614" s="2"/>
      <c r="OI1614" s="2"/>
      <c r="OJ1614" s="2"/>
      <c r="OK1614" s="2"/>
      <c r="OL1614" s="2"/>
      <c r="OM1614" s="2"/>
      <c r="ON1614" s="2"/>
      <c r="OO1614" s="2"/>
      <c r="OP1614" s="2"/>
      <c r="OQ1614" s="2"/>
      <c r="OR1614" s="2"/>
      <c r="OS1614" s="2"/>
      <c r="OT1614" s="2"/>
      <c r="OU1614" s="2"/>
      <c r="OV1614" s="2"/>
      <c r="OW1614" s="2"/>
      <c r="OX1614" s="2"/>
      <c r="OY1614" s="2"/>
      <c r="OZ1614" s="2"/>
      <c r="PA1614" s="2"/>
      <c r="PB1614" s="2"/>
      <c r="PC1614" s="2"/>
      <c r="PD1614" s="2"/>
      <c r="PE1614" s="2"/>
      <c r="PF1614" s="2"/>
      <c r="PG1614" s="2"/>
      <c r="PH1614" s="2"/>
      <c r="PI1614" s="2"/>
      <c r="PJ1614" s="2"/>
      <c r="PK1614" s="2"/>
      <c r="PL1614" s="2"/>
      <c r="PM1614" s="2"/>
      <c r="PN1614" s="2"/>
      <c r="PO1614" s="2"/>
    </row>
    <row r="1615" spans="1:431" ht="98" hidden="1" x14ac:dyDescent="0.15">
      <c r="A1615" s="6" t="s">
        <v>1661</v>
      </c>
      <c r="B1615" s="3"/>
      <c r="C1615" s="6"/>
      <c r="D1615" s="6"/>
      <c r="E1615" s="3"/>
      <c r="F1615" s="6"/>
      <c r="G1615" s="6"/>
      <c r="H1615" s="6"/>
      <c r="I1615" s="3"/>
      <c r="J1615" s="6"/>
      <c r="K1615" s="3"/>
      <c r="L1615" s="3"/>
      <c r="M1615" s="3"/>
      <c r="N1615" s="6"/>
      <c r="O1615" s="3"/>
      <c r="P1615" s="6"/>
      <c r="Q1615" s="6"/>
      <c r="R1615" s="6"/>
      <c r="S1615" s="3"/>
      <c r="T1615" s="3"/>
      <c r="U1615" s="3"/>
      <c r="V1615" s="3"/>
      <c r="W1615" s="3"/>
      <c r="X1615" s="3"/>
      <c r="Y1615" s="6"/>
      <c r="Z1615" s="6"/>
      <c r="AA1615" s="6"/>
      <c r="AB1615" s="3"/>
      <c r="AC1615" s="6"/>
      <c r="AD1615" s="6"/>
      <c r="AE1615" s="3"/>
      <c r="AF1615" s="3"/>
      <c r="AG1615" s="6"/>
      <c r="AH1615" s="6"/>
      <c r="AI1615" s="3"/>
      <c r="AJ1615" s="3"/>
      <c r="AK1615" s="3"/>
      <c r="AL1615" s="3"/>
      <c r="AM1615" s="6"/>
      <c r="AN1615" s="3"/>
      <c r="AO1615" s="3"/>
      <c r="AP1615" s="3"/>
      <c r="AQ1615" s="3"/>
      <c r="AR1615" s="3"/>
      <c r="AS1615" s="3"/>
      <c r="AT1615" s="6"/>
      <c r="AU1615" s="6"/>
      <c r="AV1615" s="6"/>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v>1971</v>
      </c>
      <c r="BZ1615" s="3" t="s">
        <v>2517</v>
      </c>
      <c r="CA1615" s="3" t="s">
        <v>2381</v>
      </c>
      <c r="CB1615" s="3" t="s">
        <v>2523</v>
      </c>
      <c r="CC1615" s="3" t="s">
        <v>2383</v>
      </c>
      <c r="CD1615" s="3"/>
      <c r="CE1615" s="3"/>
      <c r="CF1615" s="7"/>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J1615" s="1"/>
      <c r="DK1615" s="1"/>
      <c r="DL1615" s="1"/>
      <c r="DM1615" s="1"/>
      <c r="DN1615" s="1"/>
      <c r="DO1615" s="1"/>
      <c r="DQ1615" s="1"/>
      <c r="DT1615" s="1"/>
      <c r="DW1615" s="1"/>
      <c r="DX1615" s="1"/>
      <c r="DY1615" s="1"/>
      <c r="DZ1615" s="1"/>
      <c r="EA1615" s="1"/>
      <c r="EB1615" s="1"/>
      <c r="EC1615" s="1"/>
      <c r="EF1615" s="1"/>
      <c r="ER1615" s="1"/>
      <c r="ET1615" s="1"/>
      <c r="FH1615" s="1"/>
      <c r="FI1615" s="1"/>
      <c r="LT1615" s="2"/>
      <c r="LU1615" s="2"/>
      <c r="LV1615" s="2"/>
      <c r="LW1615" s="2"/>
      <c r="LX1615" s="2"/>
      <c r="LY1615" s="2"/>
      <c r="LZ1615" s="2"/>
      <c r="MA1615" s="2"/>
      <c r="MB1615" s="2"/>
      <c r="MC1615" s="2"/>
      <c r="MD1615" s="2"/>
      <c r="ME1615" s="2"/>
      <c r="MF1615" s="2"/>
      <c r="MG1615" s="2"/>
      <c r="MH1615" s="2"/>
      <c r="MI1615" s="2"/>
      <c r="MJ1615" s="2"/>
      <c r="MK1615" s="2"/>
      <c r="ML1615" s="2"/>
      <c r="MM1615" s="2"/>
      <c r="MN1615" s="2"/>
      <c r="MO1615" s="2"/>
      <c r="MP1615" s="2"/>
      <c r="MQ1615" s="2"/>
      <c r="MR1615" s="2"/>
      <c r="MS1615" s="2"/>
      <c r="MT1615" s="2"/>
      <c r="MU1615" s="2"/>
      <c r="MV1615" s="2"/>
      <c r="MW1615" s="2"/>
      <c r="MX1615" s="2"/>
      <c r="MY1615" s="2"/>
      <c r="MZ1615" s="2"/>
      <c r="NA1615" s="2"/>
      <c r="NB1615" s="2"/>
      <c r="NC1615" s="2"/>
      <c r="ND1615" s="2"/>
      <c r="NE1615" s="2"/>
      <c r="NF1615" s="2"/>
      <c r="NG1615" s="2"/>
      <c r="NH1615" s="2"/>
      <c r="NI1615" s="2"/>
      <c r="NJ1615" s="2"/>
      <c r="NK1615" s="2"/>
      <c r="NL1615" s="2"/>
      <c r="NM1615" s="2"/>
      <c r="NN1615" s="2"/>
      <c r="NO1615" s="2"/>
      <c r="NP1615" s="2"/>
      <c r="NQ1615" s="2"/>
      <c r="NR1615" s="2"/>
      <c r="NS1615" s="2"/>
      <c r="NT1615" s="2"/>
      <c r="NU1615" s="2"/>
      <c r="NV1615" s="2"/>
      <c r="NW1615" s="2"/>
      <c r="NX1615" s="2"/>
      <c r="NY1615" s="2"/>
      <c r="NZ1615" s="2"/>
      <c r="OA1615" s="2"/>
      <c r="OB1615" s="2"/>
      <c r="OC1615" s="2"/>
      <c r="OD1615" s="2"/>
      <c r="OE1615" s="2"/>
      <c r="OF1615" s="2"/>
      <c r="OG1615" s="2"/>
      <c r="OH1615" s="2"/>
      <c r="OI1615" s="2"/>
      <c r="OJ1615" s="2"/>
      <c r="OK1615" s="2"/>
      <c r="OL1615" s="2"/>
      <c r="OM1615" s="2"/>
      <c r="ON1615" s="2"/>
      <c r="OO1615" s="2"/>
      <c r="OP1615" s="2"/>
      <c r="OQ1615" s="2"/>
      <c r="OR1615" s="2"/>
      <c r="OS1615" s="2"/>
      <c r="OT1615" s="2"/>
      <c r="OU1615" s="2"/>
      <c r="OV1615" s="2"/>
      <c r="OW1615" s="2"/>
      <c r="OX1615" s="2"/>
      <c r="OY1615" s="2"/>
      <c r="OZ1615" s="2"/>
      <c r="PA1615" s="2"/>
      <c r="PB1615" s="2"/>
      <c r="PC1615" s="2"/>
      <c r="PD1615" s="2"/>
      <c r="PE1615" s="2"/>
      <c r="PF1615" s="2"/>
      <c r="PG1615" s="2"/>
      <c r="PH1615" s="2"/>
      <c r="PI1615" s="2"/>
      <c r="PJ1615" s="2"/>
      <c r="PK1615" s="2"/>
      <c r="PL1615" s="2"/>
      <c r="PM1615" s="2"/>
      <c r="PN1615" s="2"/>
      <c r="PO1615" s="2"/>
    </row>
    <row r="1616" spans="1:431" ht="98" hidden="1" x14ac:dyDescent="0.15">
      <c r="A1616" s="6" t="s">
        <v>1663</v>
      </c>
      <c r="B1616" s="3"/>
      <c r="C1616" s="6"/>
      <c r="D1616" s="6"/>
      <c r="E1616" s="3"/>
      <c r="F1616" s="6"/>
      <c r="G1616" s="6"/>
      <c r="H1616" s="6"/>
      <c r="I1616" s="3"/>
      <c r="J1616" s="6"/>
      <c r="K1616" s="3"/>
      <c r="L1616" s="3"/>
      <c r="M1616" s="3"/>
      <c r="N1616" s="6"/>
      <c r="O1616" s="3"/>
      <c r="P1616" s="6"/>
      <c r="Q1616" s="6"/>
      <c r="R1616" s="6"/>
      <c r="S1616" s="3"/>
      <c r="T1616" s="3"/>
      <c r="U1616" s="3"/>
      <c r="V1616" s="3"/>
      <c r="W1616" s="3"/>
      <c r="X1616" s="3"/>
      <c r="Y1616" s="6"/>
      <c r="Z1616" s="6"/>
      <c r="AA1616" s="6"/>
      <c r="AB1616" s="3"/>
      <c r="AC1616" s="6"/>
      <c r="AD1616" s="6"/>
      <c r="AE1616" s="3"/>
      <c r="AF1616" s="3"/>
      <c r="AG1616" s="6"/>
      <c r="AH1616" s="6"/>
      <c r="AI1616" s="3"/>
      <c r="AJ1616" s="3"/>
      <c r="AK1616" s="3"/>
      <c r="AL1616" s="3"/>
      <c r="AM1616" s="6"/>
      <c r="AN1616" s="3"/>
      <c r="AO1616" s="3"/>
      <c r="AP1616" s="3"/>
      <c r="AQ1616" s="3"/>
      <c r="AR1616" s="3"/>
      <c r="AS1616" s="3"/>
      <c r="AT1616" s="6"/>
      <c r="AU1616" s="6"/>
      <c r="AV1616" s="6"/>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v>1971</v>
      </c>
      <c r="BZ1616" s="3" t="s">
        <v>2517</v>
      </c>
      <c r="CA1616" s="3" t="s">
        <v>2381</v>
      </c>
      <c r="CB1616" s="3" t="s">
        <v>2523</v>
      </c>
      <c r="CC1616" s="3" t="s">
        <v>2383</v>
      </c>
      <c r="CD1616" s="3"/>
      <c r="CE1616" s="3"/>
      <c r="CF1616" s="7"/>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J1616" s="1"/>
      <c r="DK1616" s="1"/>
      <c r="DL1616" s="1"/>
      <c r="DM1616" s="1"/>
      <c r="DN1616" s="1"/>
      <c r="DO1616" s="1"/>
      <c r="DQ1616" s="1"/>
      <c r="DT1616" s="1"/>
      <c r="DW1616" s="1"/>
      <c r="DX1616" s="1"/>
      <c r="DY1616" s="1"/>
      <c r="DZ1616" s="1"/>
      <c r="EA1616" s="1"/>
      <c r="EB1616" s="1"/>
      <c r="EC1616" s="1"/>
      <c r="EF1616" s="1"/>
      <c r="ER1616" s="1"/>
      <c r="ET1616" s="1"/>
      <c r="FH1616" s="1"/>
      <c r="FI1616" s="1"/>
      <c r="LT1616" s="2"/>
      <c r="LU1616" s="2"/>
      <c r="LV1616" s="2"/>
      <c r="LW1616" s="2"/>
      <c r="LX1616" s="2"/>
      <c r="LY1616" s="2"/>
      <c r="LZ1616" s="2"/>
      <c r="MA1616" s="2"/>
      <c r="MB1616" s="2"/>
      <c r="MC1616" s="2"/>
      <c r="MD1616" s="2"/>
      <c r="ME1616" s="2"/>
      <c r="MF1616" s="2"/>
      <c r="MG1616" s="2"/>
      <c r="MH1616" s="2"/>
      <c r="MI1616" s="2"/>
      <c r="MJ1616" s="2"/>
      <c r="MK1616" s="2"/>
      <c r="ML1616" s="2"/>
      <c r="MM1616" s="2"/>
      <c r="MN1616" s="2"/>
      <c r="MO1616" s="2"/>
      <c r="MP1616" s="2"/>
      <c r="MQ1616" s="2"/>
      <c r="MR1616" s="2"/>
      <c r="MS1616" s="2"/>
      <c r="MT1616" s="2"/>
      <c r="MU1616" s="2"/>
      <c r="MV1616" s="2"/>
      <c r="MW1616" s="2"/>
      <c r="MX1616" s="2"/>
      <c r="MY1616" s="2"/>
      <c r="MZ1616" s="2"/>
      <c r="NA1616" s="2"/>
      <c r="NB1616" s="2"/>
      <c r="NC1616" s="2"/>
      <c r="ND1616" s="2"/>
      <c r="NE1616" s="2"/>
      <c r="NF1616" s="2"/>
      <c r="NG1616" s="2"/>
      <c r="NH1616" s="2"/>
      <c r="NI1616" s="2"/>
      <c r="NJ1616" s="2"/>
      <c r="NK1616" s="2"/>
      <c r="NL1616" s="2"/>
      <c r="NM1616" s="2"/>
      <c r="NN1616" s="2"/>
      <c r="NO1616" s="2"/>
      <c r="NP1616" s="2"/>
      <c r="NQ1616" s="2"/>
      <c r="NR1616" s="2"/>
      <c r="NS1616" s="2"/>
      <c r="NT1616" s="2"/>
      <c r="NU1616" s="2"/>
      <c r="NV1616" s="2"/>
      <c r="NW1616" s="2"/>
      <c r="NX1616" s="2"/>
      <c r="NY1616" s="2"/>
      <c r="NZ1616" s="2"/>
      <c r="OA1616" s="2"/>
      <c r="OB1616" s="2"/>
      <c r="OC1616" s="2"/>
      <c r="OD1616" s="2"/>
      <c r="OE1616" s="2"/>
      <c r="OF1616" s="2"/>
      <c r="OG1616" s="2"/>
      <c r="OH1616" s="2"/>
      <c r="OI1616" s="2"/>
      <c r="OJ1616" s="2"/>
      <c r="OK1616" s="2"/>
      <c r="OL1616" s="2"/>
      <c r="OM1616" s="2"/>
      <c r="ON1616" s="2"/>
      <c r="OO1616" s="2"/>
      <c r="OP1616" s="2"/>
      <c r="OQ1616" s="2"/>
      <c r="OR1616" s="2"/>
      <c r="OS1616" s="2"/>
      <c r="OT1616" s="2"/>
      <c r="OU1616" s="2"/>
      <c r="OV1616" s="2"/>
      <c r="OW1616" s="2"/>
      <c r="OX1616" s="2"/>
      <c r="OY1616" s="2"/>
      <c r="OZ1616" s="2"/>
      <c r="PA1616" s="2"/>
      <c r="PB1616" s="2"/>
      <c r="PC1616" s="2"/>
      <c r="PD1616" s="2"/>
      <c r="PE1616" s="2"/>
      <c r="PF1616" s="2"/>
      <c r="PG1616" s="2"/>
      <c r="PH1616" s="2"/>
      <c r="PI1616" s="2"/>
      <c r="PJ1616" s="2"/>
      <c r="PK1616" s="2"/>
      <c r="PL1616" s="2"/>
      <c r="PM1616" s="2"/>
      <c r="PN1616" s="2"/>
      <c r="PO1616" s="2"/>
    </row>
    <row r="1617" spans="1:431" ht="98" hidden="1" x14ac:dyDescent="0.15">
      <c r="A1617" s="6" t="s">
        <v>1665</v>
      </c>
      <c r="B1617" s="3"/>
      <c r="C1617" s="6"/>
      <c r="D1617" s="6"/>
      <c r="E1617" s="3"/>
      <c r="F1617" s="6"/>
      <c r="G1617" s="6"/>
      <c r="H1617" s="6"/>
      <c r="I1617" s="3"/>
      <c r="J1617" s="6"/>
      <c r="K1617" s="3"/>
      <c r="L1617" s="3"/>
      <c r="M1617" s="3"/>
      <c r="N1617" s="6"/>
      <c r="O1617" s="3"/>
      <c r="P1617" s="6"/>
      <c r="Q1617" s="6"/>
      <c r="R1617" s="6"/>
      <c r="S1617" s="3"/>
      <c r="T1617" s="3"/>
      <c r="U1617" s="3"/>
      <c r="V1617" s="3"/>
      <c r="W1617" s="3"/>
      <c r="X1617" s="3"/>
      <c r="Y1617" s="6"/>
      <c r="Z1617" s="6"/>
      <c r="AA1617" s="6"/>
      <c r="AB1617" s="3"/>
      <c r="AC1617" s="6"/>
      <c r="AD1617" s="6"/>
      <c r="AE1617" s="3"/>
      <c r="AF1617" s="3"/>
      <c r="AG1617" s="6"/>
      <c r="AH1617" s="6"/>
      <c r="AI1617" s="3"/>
      <c r="AJ1617" s="3"/>
      <c r="AK1617" s="3"/>
      <c r="AL1617" s="3"/>
      <c r="AM1617" s="6"/>
      <c r="AN1617" s="3"/>
      <c r="AO1617" s="3"/>
      <c r="AP1617" s="3"/>
      <c r="AQ1617" s="3"/>
      <c r="AR1617" s="3"/>
      <c r="AS1617" s="3"/>
      <c r="AT1617" s="6"/>
      <c r="AU1617" s="6"/>
      <c r="AV1617" s="6"/>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v>1971</v>
      </c>
      <c r="BZ1617" s="3" t="s">
        <v>2517</v>
      </c>
      <c r="CA1617" s="3" t="s">
        <v>2381</v>
      </c>
      <c r="CB1617" s="3" t="s">
        <v>2523</v>
      </c>
      <c r="CC1617" s="3" t="s">
        <v>2383</v>
      </c>
      <c r="CD1617" s="3"/>
      <c r="CE1617" s="3"/>
      <c r="CF1617" s="7"/>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J1617" s="1"/>
      <c r="DK1617" s="1"/>
      <c r="DL1617" s="1"/>
      <c r="DM1617" s="1"/>
      <c r="DN1617" s="1"/>
      <c r="DO1617" s="1"/>
      <c r="DQ1617" s="1"/>
      <c r="DT1617" s="1"/>
      <c r="DW1617" s="1"/>
      <c r="DX1617" s="1"/>
      <c r="DY1617" s="1"/>
      <c r="DZ1617" s="1"/>
      <c r="EA1617" s="1"/>
      <c r="EB1617" s="1"/>
      <c r="EC1617" s="1"/>
      <c r="EF1617" s="1"/>
      <c r="ER1617" s="1"/>
      <c r="ET1617" s="1"/>
      <c r="FH1617" s="1"/>
      <c r="FI1617" s="1"/>
      <c r="LT1617" s="2"/>
      <c r="LU1617" s="2"/>
      <c r="LV1617" s="2"/>
      <c r="LW1617" s="2"/>
      <c r="LX1617" s="2"/>
      <c r="LY1617" s="2"/>
      <c r="LZ1617" s="2"/>
      <c r="MA1617" s="2"/>
      <c r="MB1617" s="2"/>
      <c r="MC1617" s="2"/>
      <c r="MD1617" s="2"/>
      <c r="ME1617" s="2"/>
      <c r="MF1617" s="2"/>
      <c r="MG1617" s="2"/>
      <c r="MH1617" s="2"/>
      <c r="MI1617" s="2"/>
      <c r="MJ1617" s="2"/>
      <c r="MK1617" s="2"/>
      <c r="ML1617" s="2"/>
      <c r="MM1617" s="2"/>
      <c r="MN1617" s="2"/>
      <c r="MO1617" s="2"/>
      <c r="MP1617" s="2"/>
      <c r="MQ1617" s="2"/>
      <c r="MR1617" s="2"/>
      <c r="MS1617" s="2"/>
      <c r="MT1617" s="2"/>
      <c r="MU1617" s="2"/>
      <c r="MV1617" s="2"/>
      <c r="MW1617" s="2"/>
      <c r="MX1617" s="2"/>
      <c r="MY1617" s="2"/>
      <c r="MZ1617" s="2"/>
      <c r="NA1617" s="2"/>
      <c r="NB1617" s="2"/>
      <c r="NC1617" s="2"/>
      <c r="ND1617" s="2"/>
      <c r="NE1617" s="2"/>
      <c r="NF1617" s="2"/>
      <c r="NG1617" s="2"/>
      <c r="NH1617" s="2"/>
      <c r="NI1617" s="2"/>
      <c r="NJ1617" s="2"/>
      <c r="NK1617" s="2"/>
      <c r="NL1617" s="2"/>
      <c r="NM1617" s="2"/>
      <c r="NN1617" s="2"/>
      <c r="NO1617" s="2"/>
      <c r="NP1617" s="2"/>
      <c r="NQ1617" s="2"/>
      <c r="NR1617" s="2"/>
      <c r="NS1617" s="2"/>
      <c r="NT1617" s="2"/>
      <c r="NU1617" s="2"/>
      <c r="NV1617" s="2"/>
      <c r="NW1617" s="2"/>
      <c r="NX1617" s="2"/>
      <c r="NY1617" s="2"/>
      <c r="NZ1617" s="2"/>
      <c r="OA1617" s="2"/>
      <c r="OB1617" s="2"/>
      <c r="OC1617" s="2"/>
      <c r="OD1617" s="2"/>
      <c r="OE1617" s="2"/>
      <c r="OF1617" s="2"/>
      <c r="OG1617" s="2"/>
      <c r="OH1617" s="2"/>
      <c r="OI1617" s="2"/>
      <c r="OJ1617" s="2"/>
      <c r="OK1617" s="2"/>
      <c r="OL1617" s="2"/>
      <c r="OM1617" s="2"/>
      <c r="ON1617" s="2"/>
      <c r="OO1617" s="2"/>
      <c r="OP1617" s="2"/>
      <c r="OQ1617" s="2"/>
      <c r="OR1617" s="2"/>
      <c r="OS1617" s="2"/>
      <c r="OT1617" s="2"/>
      <c r="OU1617" s="2"/>
      <c r="OV1617" s="2"/>
      <c r="OW1617" s="2"/>
      <c r="OX1617" s="2"/>
      <c r="OY1617" s="2"/>
      <c r="OZ1617" s="2"/>
      <c r="PA1617" s="2"/>
      <c r="PB1617" s="2"/>
      <c r="PC1617" s="2"/>
      <c r="PD1617" s="2"/>
      <c r="PE1617" s="2"/>
      <c r="PF1617" s="2"/>
      <c r="PG1617" s="2"/>
      <c r="PH1617" s="2"/>
      <c r="PI1617" s="2"/>
      <c r="PJ1617" s="2"/>
      <c r="PK1617" s="2"/>
      <c r="PL1617" s="2"/>
      <c r="PM1617" s="2"/>
      <c r="PN1617" s="2"/>
      <c r="PO1617" s="2"/>
    </row>
    <row r="1618" spans="1:431" ht="98" hidden="1" x14ac:dyDescent="0.15">
      <c r="A1618" s="6" t="s">
        <v>1667</v>
      </c>
      <c r="B1618" s="3"/>
      <c r="C1618" s="6"/>
      <c r="D1618" s="6"/>
      <c r="E1618" s="3"/>
      <c r="F1618" s="6"/>
      <c r="G1618" s="6"/>
      <c r="H1618" s="6"/>
      <c r="I1618" s="3"/>
      <c r="J1618" s="6"/>
      <c r="K1618" s="3"/>
      <c r="L1618" s="3"/>
      <c r="M1618" s="3"/>
      <c r="N1618" s="6"/>
      <c r="O1618" s="3"/>
      <c r="P1618" s="6"/>
      <c r="Q1618" s="6"/>
      <c r="R1618" s="6"/>
      <c r="S1618" s="3"/>
      <c r="T1618" s="3"/>
      <c r="U1618" s="3"/>
      <c r="V1618" s="3"/>
      <c r="W1618" s="3"/>
      <c r="X1618" s="3"/>
      <c r="Y1618" s="6"/>
      <c r="Z1618" s="6"/>
      <c r="AA1618" s="6"/>
      <c r="AB1618" s="3"/>
      <c r="AC1618" s="6"/>
      <c r="AD1618" s="6"/>
      <c r="AE1618" s="3"/>
      <c r="AF1618" s="3"/>
      <c r="AG1618" s="6"/>
      <c r="AH1618" s="6"/>
      <c r="AI1618" s="3"/>
      <c r="AJ1618" s="3"/>
      <c r="AK1618" s="3"/>
      <c r="AL1618" s="3"/>
      <c r="AM1618" s="6"/>
      <c r="AN1618" s="3"/>
      <c r="AO1618" s="3"/>
      <c r="AP1618" s="3"/>
      <c r="AQ1618" s="3"/>
      <c r="AR1618" s="3"/>
      <c r="AS1618" s="3"/>
      <c r="AT1618" s="6"/>
      <c r="AU1618" s="6"/>
      <c r="AV1618" s="6"/>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v>1971</v>
      </c>
      <c r="BZ1618" s="3" t="s">
        <v>2517</v>
      </c>
      <c r="CA1618" s="3" t="s">
        <v>2381</v>
      </c>
      <c r="CB1618" s="3" t="s">
        <v>2523</v>
      </c>
      <c r="CC1618" s="3" t="s">
        <v>2383</v>
      </c>
      <c r="CD1618" s="3"/>
      <c r="CE1618" s="3"/>
      <c r="CF1618" s="7"/>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J1618" s="1"/>
      <c r="DK1618" s="1"/>
      <c r="DL1618" s="1"/>
      <c r="DM1618" s="1"/>
      <c r="DN1618" s="1"/>
      <c r="DO1618" s="1"/>
      <c r="DQ1618" s="1"/>
      <c r="DT1618" s="1"/>
      <c r="DW1618" s="1"/>
      <c r="DX1618" s="1"/>
      <c r="DY1618" s="1"/>
      <c r="DZ1618" s="1"/>
      <c r="EA1618" s="1"/>
      <c r="EB1618" s="1"/>
      <c r="EC1618" s="1"/>
      <c r="EF1618" s="1"/>
      <c r="ER1618" s="1"/>
      <c r="ET1618" s="1"/>
      <c r="FH1618" s="1"/>
      <c r="FI1618" s="1"/>
      <c r="LT1618" s="2"/>
      <c r="LU1618" s="2"/>
      <c r="LV1618" s="2"/>
      <c r="LW1618" s="2"/>
      <c r="LX1618" s="2"/>
      <c r="LY1618" s="2"/>
      <c r="LZ1618" s="2"/>
      <c r="MA1618" s="2"/>
      <c r="MB1618" s="2"/>
      <c r="MC1618" s="2"/>
      <c r="MD1618" s="2"/>
      <c r="ME1618" s="2"/>
      <c r="MF1618" s="2"/>
      <c r="MG1618" s="2"/>
      <c r="MH1618" s="2"/>
      <c r="MI1618" s="2"/>
      <c r="MJ1618" s="2"/>
      <c r="MK1618" s="2"/>
      <c r="ML1618" s="2"/>
      <c r="MM1618" s="2"/>
      <c r="MN1618" s="2"/>
      <c r="MO1618" s="2"/>
      <c r="MP1618" s="2"/>
      <c r="MQ1618" s="2"/>
      <c r="MR1618" s="2"/>
      <c r="MS1618" s="2"/>
      <c r="MT1618" s="2"/>
      <c r="MU1618" s="2"/>
      <c r="MV1618" s="2"/>
      <c r="MW1618" s="2"/>
      <c r="MX1618" s="2"/>
      <c r="MY1618" s="2"/>
      <c r="MZ1618" s="2"/>
      <c r="NA1618" s="2"/>
      <c r="NB1618" s="2"/>
      <c r="NC1618" s="2"/>
      <c r="ND1618" s="2"/>
      <c r="NE1618" s="2"/>
      <c r="NF1618" s="2"/>
      <c r="NG1618" s="2"/>
      <c r="NH1618" s="2"/>
      <c r="NI1618" s="2"/>
      <c r="NJ1618" s="2"/>
      <c r="NK1618" s="2"/>
      <c r="NL1618" s="2"/>
      <c r="NM1618" s="2"/>
      <c r="NN1618" s="2"/>
      <c r="NO1618" s="2"/>
      <c r="NP1618" s="2"/>
      <c r="NQ1618" s="2"/>
      <c r="NR1618" s="2"/>
      <c r="NS1618" s="2"/>
      <c r="NT1618" s="2"/>
      <c r="NU1618" s="2"/>
      <c r="NV1618" s="2"/>
      <c r="NW1618" s="2"/>
      <c r="NX1618" s="2"/>
      <c r="NY1618" s="2"/>
      <c r="NZ1618" s="2"/>
      <c r="OA1618" s="2"/>
      <c r="OB1618" s="2"/>
      <c r="OC1618" s="2"/>
      <c r="OD1618" s="2"/>
      <c r="OE1618" s="2"/>
      <c r="OF1618" s="2"/>
      <c r="OG1618" s="2"/>
      <c r="OH1618" s="2"/>
      <c r="OI1618" s="2"/>
      <c r="OJ1618" s="2"/>
      <c r="OK1618" s="2"/>
      <c r="OL1618" s="2"/>
      <c r="OM1618" s="2"/>
      <c r="ON1618" s="2"/>
      <c r="OO1618" s="2"/>
      <c r="OP1618" s="2"/>
      <c r="OQ1618" s="2"/>
      <c r="OR1618" s="2"/>
      <c r="OS1618" s="2"/>
      <c r="OT1618" s="2"/>
      <c r="OU1618" s="2"/>
      <c r="OV1618" s="2"/>
      <c r="OW1618" s="2"/>
      <c r="OX1618" s="2"/>
      <c r="OY1618" s="2"/>
      <c r="OZ1618" s="2"/>
      <c r="PA1618" s="2"/>
      <c r="PB1618" s="2"/>
      <c r="PC1618" s="2"/>
      <c r="PD1618" s="2"/>
      <c r="PE1618" s="2"/>
      <c r="PF1618" s="2"/>
      <c r="PG1618" s="2"/>
      <c r="PH1618" s="2"/>
      <c r="PI1618" s="2"/>
      <c r="PJ1618" s="2"/>
      <c r="PK1618" s="2"/>
      <c r="PL1618" s="2"/>
      <c r="PM1618" s="2"/>
      <c r="PN1618" s="2"/>
      <c r="PO1618" s="2"/>
    </row>
    <row r="1619" spans="1:431" ht="98" hidden="1" x14ac:dyDescent="0.15">
      <c r="A1619" s="6" t="s">
        <v>1669</v>
      </c>
      <c r="B1619" s="3"/>
      <c r="C1619" s="6"/>
      <c r="D1619" s="6"/>
      <c r="E1619" s="3"/>
      <c r="F1619" s="6"/>
      <c r="G1619" s="6"/>
      <c r="H1619" s="6"/>
      <c r="I1619" s="3"/>
      <c r="J1619" s="6"/>
      <c r="K1619" s="3"/>
      <c r="L1619" s="3"/>
      <c r="M1619" s="3"/>
      <c r="N1619" s="6"/>
      <c r="O1619" s="3"/>
      <c r="P1619" s="6"/>
      <c r="Q1619" s="6"/>
      <c r="R1619" s="6"/>
      <c r="S1619" s="3"/>
      <c r="T1619" s="3"/>
      <c r="U1619" s="3"/>
      <c r="V1619" s="3"/>
      <c r="W1619" s="3"/>
      <c r="X1619" s="3"/>
      <c r="Y1619" s="6"/>
      <c r="Z1619" s="6"/>
      <c r="AA1619" s="6"/>
      <c r="AB1619" s="3"/>
      <c r="AC1619" s="6"/>
      <c r="AD1619" s="6"/>
      <c r="AE1619" s="3"/>
      <c r="AF1619" s="3"/>
      <c r="AG1619" s="6"/>
      <c r="AH1619" s="6"/>
      <c r="AI1619" s="3"/>
      <c r="AJ1619" s="3"/>
      <c r="AK1619" s="3"/>
      <c r="AL1619" s="3"/>
      <c r="AM1619" s="6"/>
      <c r="AN1619" s="3"/>
      <c r="AO1619" s="3"/>
      <c r="AP1619" s="3"/>
      <c r="AQ1619" s="3"/>
      <c r="AR1619" s="3"/>
      <c r="AS1619" s="3"/>
      <c r="AT1619" s="6"/>
      <c r="AU1619" s="6"/>
      <c r="AV1619" s="6"/>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v>1971</v>
      </c>
      <c r="BZ1619" s="3" t="s">
        <v>2517</v>
      </c>
      <c r="CA1619" s="3" t="s">
        <v>2381</v>
      </c>
      <c r="CB1619" s="3" t="s">
        <v>2523</v>
      </c>
      <c r="CC1619" s="3" t="s">
        <v>2383</v>
      </c>
      <c r="CD1619" s="3"/>
      <c r="CE1619" s="3"/>
      <c r="CF1619" s="7"/>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J1619" s="1"/>
      <c r="DK1619" s="1"/>
      <c r="DL1619" s="1"/>
      <c r="DM1619" s="1"/>
      <c r="DN1619" s="1"/>
      <c r="DO1619" s="1"/>
      <c r="DQ1619" s="1"/>
      <c r="DT1619" s="1"/>
      <c r="DW1619" s="1"/>
      <c r="DX1619" s="1"/>
      <c r="DY1619" s="1"/>
      <c r="DZ1619" s="1"/>
      <c r="EA1619" s="1"/>
      <c r="EB1619" s="1"/>
      <c r="EC1619" s="1"/>
      <c r="EF1619" s="1"/>
      <c r="ER1619" s="1"/>
      <c r="ET1619" s="1"/>
      <c r="FH1619" s="1"/>
      <c r="FI1619" s="1"/>
      <c r="LT1619" s="2"/>
      <c r="LU1619" s="2"/>
      <c r="LV1619" s="2"/>
      <c r="LW1619" s="2"/>
      <c r="LX1619" s="2"/>
      <c r="LY1619" s="2"/>
      <c r="LZ1619" s="2"/>
      <c r="MA1619" s="2"/>
      <c r="MB1619" s="2"/>
      <c r="MC1619" s="2"/>
      <c r="MD1619" s="2"/>
      <c r="ME1619" s="2"/>
      <c r="MF1619" s="2"/>
      <c r="MG1619" s="2"/>
      <c r="MH1619" s="2"/>
      <c r="MI1619" s="2"/>
      <c r="MJ1619" s="2"/>
      <c r="MK1619" s="2"/>
      <c r="ML1619" s="2"/>
      <c r="MM1619" s="2"/>
      <c r="MN1619" s="2"/>
      <c r="MO1619" s="2"/>
      <c r="MP1619" s="2"/>
      <c r="MQ1619" s="2"/>
      <c r="MR1619" s="2"/>
      <c r="MS1619" s="2"/>
      <c r="MT1619" s="2"/>
      <c r="MU1619" s="2"/>
      <c r="MV1619" s="2"/>
      <c r="MW1619" s="2"/>
      <c r="MX1619" s="2"/>
      <c r="MY1619" s="2"/>
      <c r="MZ1619" s="2"/>
      <c r="NA1619" s="2"/>
      <c r="NB1619" s="2"/>
      <c r="NC1619" s="2"/>
      <c r="ND1619" s="2"/>
      <c r="NE1619" s="2"/>
      <c r="NF1619" s="2"/>
      <c r="NG1619" s="2"/>
      <c r="NH1619" s="2"/>
      <c r="NI1619" s="2"/>
      <c r="NJ1619" s="2"/>
      <c r="NK1619" s="2"/>
      <c r="NL1619" s="2"/>
      <c r="NM1619" s="2"/>
      <c r="NN1619" s="2"/>
      <c r="NO1619" s="2"/>
      <c r="NP1619" s="2"/>
      <c r="NQ1619" s="2"/>
      <c r="NR1619" s="2"/>
      <c r="NS1619" s="2"/>
      <c r="NT1619" s="2"/>
      <c r="NU1619" s="2"/>
      <c r="NV1619" s="2"/>
      <c r="NW1619" s="2"/>
      <c r="NX1619" s="2"/>
      <c r="NY1619" s="2"/>
      <c r="NZ1619" s="2"/>
      <c r="OA1619" s="2"/>
      <c r="OB1619" s="2"/>
      <c r="OC1619" s="2"/>
      <c r="OD1619" s="2"/>
      <c r="OE1619" s="2"/>
      <c r="OF1619" s="2"/>
      <c r="OG1619" s="2"/>
      <c r="OH1619" s="2"/>
      <c r="OI1619" s="2"/>
      <c r="OJ1619" s="2"/>
      <c r="OK1619" s="2"/>
      <c r="OL1619" s="2"/>
      <c r="OM1619" s="2"/>
      <c r="ON1619" s="2"/>
      <c r="OO1619" s="2"/>
      <c r="OP1619" s="2"/>
      <c r="OQ1619" s="2"/>
      <c r="OR1619" s="2"/>
      <c r="OS1619" s="2"/>
      <c r="OT1619" s="2"/>
      <c r="OU1619" s="2"/>
      <c r="OV1619" s="2"/>
      <c r="OW1619" s="2"/>
      <c r="OX1619" s="2"/>
      <c r="OY1619" s="2"/>
      <c r="OZ1619" s="2"/>
      <c r="PA1619" s="2"/>
      <c r="PB1619" s="2"/>
      <c r="PC1619" s="2"/>
      <c r="PD1619" s="2"/>
      <c r="PE1619" s="2"/>
      <c r="PF1619" s="2"/>
      <c r="PG1619" s="2"/>
      <c r="PH1619" s="2"/>
      <c r="PI1619" s="2"/>
      <c r="PJ1619" s="2"/>
      <c r="PK1619" s="2"/>
      <c r="PL1619" s="2"/>
      <c r="PM1619" s="2"/>
      <c r="PN1619" s="2"/>
      <c r="PO1619" s="2"/>
    </row>
    <row r="1620" spans="1:431" ht="98" hidden="1" x14ac:dyDescent="0.15">
      <c r="A1620" s="6" t="s">
        <v>1671</v>
      </c>
      <c r="B1620" s="3"/>
      <c r="C1620" s="6"/>
      <c r="D1620" s="6"/>
      <c r="E1620" s="3"/>
      <c r="F1620" s="6"/>
      <c r="G1620" s="6"/>
      <c r="H1620" s="6"/>
      <c r="I1620" s="3"/>
      <c r="J1620" s="6"/>
      <c r="K1620" s="3"/>
      <c r="L1620" s="3"/>
      <c r="M1620" s="3"/>
      <c r="N1620" s="6"/>
      <c r="O1620" s="3"/>
      <c r="P1620" s="6"/>
      <c r="Q1620" s="6"/>
      <c r="R1620" s="6"/>
      <c r="S1620" s="3"/>
      <c r="T1620" s="3"/>
      <c r="U1620" s="3"/>
      <c r="V1620" s="3"/>
      <c r="W1620" s="3"/>
      <c r="X1620" s="3"/>
      <c r="Y1620" s="6"/>
      <c r="Z1620" s="6"/>
      <c r="AA1620" s="6"/>
      <c r="AB1620" s="3"/>
      <c r="AC1620" s="6"/>
      <c r="AD1620" s="6"/>
      <c r="AE1620" s="3"/>
      <c r="AF1620" s="3"/>
      <c r="AG1620" s="6"/>
      <c r="AH1620" s="6"/>
      <c r="AI1620" s="3"/>
      <c r="AJ1620" s="3"/>
      <c r="AK1620" s="3"/>
      <c r="AL1620" s="3"/>
      <c r="AM1620" s="6"/>
      <c r="AN1620" s="3"/>
      <c r="AO1620" s="3"/>
      <c r="AP1620" s="3"/>
      <c r="AQ1620" s="3"/>
      <c r="AR1620" s="3"/>
      <c r="AS1620" s="3"/>
      <c r="AT1620" s="6"/>
      <c r="AU1620" s="6"/>
      <c r="AV1620" s="6"/>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v>1971</v>
      </c>
      <c r="BZ1620" s="3" t="s">
        <v>2517</v>
      </c>
      <c r="CA1620" s="3" t="s">
        <v>2381</v>
      </c>
      <c r="CB1620" s="3" t="s">
        <v>2523</v>
      </c>
      <c r="CC1620" s="3" t="s">
        <v>2383</v>
      </c>
      <c r="CD1620" s="3"/>
      <c r="CE1620" s="3"/>
      <c r="CF1620" s="7"/>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J1620" s="1"/>
      <c r="DK1620" s="1"/>
      <c r="DL1620" s="1"/>
      <c r="DM1620" s="1"/>
      <c r="DN1620" s="1"/>
      <c r="DO1620" s="1"/>
      <c r="DQ1620" s="1"/>
      <c r="DT1620" s="1"/>
      <c r="DW1620" s="1"/>
      <c r="DX1620" s="1"/>
      <c r="DY1620" s="1"/>
      <c r="DZ1620" s="1"/>
      <c r="EA1620" s="1"/>
      <c r="EB1620" s="1"/>
      <c r="EC1620" s="1"/>
      <c r="EF1620" s="1"/>
      <c r="ER1620" s="1"/>
      <c r="ET1620" s="1"/>
      <c r="FH1620" s="1"/>
      <c r="FI1620" s="1"/>
      <c r="LT1620" s="2"/>
      <c r="LU1620" s="2"/>
      <c r="LV1620" s="2"/>
      <c r="LW1620" s="2"/>
      <c r="LX1620" s="2"/>
      <c r="LY1620" s="2"/>
      <c r="LZ1620" s="2"/>
      <c r="MA1620" s="2"/>
      <c r="MB1620" s="2"/>
      <c r="MC1620" s="2"/>
      <c r="MD1620" s="2"/>
      <c r="ME1620" s="2"/>
      <c r="MF1620" s="2"/>
      <c r="MG1620" s="2"/>
      <c r="MH1620" s="2"/>
      <c r="MI1620" s="2"/>
      <c r="MJ1620" s="2"/>
      <c r="MK1620" s="2"/>
      <c r="ML1620" s="2"/>
      <c r="MM1620" s="2"/>
      <c r="MN1620" s="2"/>
      <c r="MO1620" s="2"/>
      <c r="MP1620" s="2"/>
      <c r="MQ1620" s="2"/>
      <c r="MR1620" s="2"/>
      <c r="MS1620" s="2"/>
      <c r="MT1620" s="2"/>
      <c r="MU1620" s="2"/>
      <c r="MV1620" s="2"/>
      <c r="MW1620" s="2"/>
      <c r="MX1620" s="2"/>
      <c r="MY1620" s="2"/>
      <c r="MZ1620" s="2"/>
      <c r="NA1620" s="2"/>
      <c r="NB1620" s="2"/>
      <c r="NC1620" s="2"/>
      <c r="ND1620" s="2"/>
      <c r="NE1620" s="2"/>
      <c r="NF1620" s="2"/>
      <c r="NG1620" s="2"/>
      <c r="NH1620" s="2"/>
      <c r="NI1620" s="2"/>
      <c r="NJ1620" s="2"/>
      <c r="NK1620" s="2"/>
      <c r="NL1620" s="2"/>
      <c r="NM1620" s="2"/>
      <c r="NN1620" s="2"/>
      <c r="NO1620" s="2"/>
      <c r="NP1620" s="2"/>
      <c r="NQ1620" s="2"/>
      <c r="NR1620" s="2"/>
      <c r="NS1620" s="2"/>
      <c r="NT1620" s="2"/>
      <c r="NU1620" s="2"/>
      <c r="NV1620" s="2"/>
      <c r="NW1620" s="2"/>
      <c r="NX1620" s="2"/>
      <c r="NY1620" s="2"/>
      <c r="NZ1620" s="2"/>
      <c r="OA1620" s="2"/>
      <c r="OB1620" s="2"/>
      <c r="OC1620" s="2"/>
      <c r="OD1620" s="2"/>
      <c r="OE1620" s="2"/>
      <c r="OF1620" s="2"/>
      <c r="OG1620" s="2"/>
      <c r="OH1620" s="2"/>
      <c r="OI1620" s="2"/>
      <c r="OJ1620" s="2"/>
      <c r="OK1620" s="2"/>
      <c r="OL1620" s="2"/>
      <c r="OM1620" s="2"/>
      <c r="ON1620" s="2"/>
      <c r="OO1620" s="2"/>
      <c r="OP1620" s="2"/>
      <c r="OQ1620" s="2"/>
      <c r="OR1620" s="2"/>
      <c r="OS1620" s="2"/>
      <c r="OT1620" s="2"/>
      <c r="OU1620" s="2"/>
      <c r="OV1620" s="2"/>
      <c r="OW1620" s="2"/>
      <c r="OX1620" s="2"/>
      <c r="OY1620" s="2"/>
      <c r="OZ1620" s="2"/>
      <c r="PA1620" s="2"/>
      <c r="PB1620" s="2"/>
      <c r="PC1620" s="2"/>
      <c r="PD1620" s="2"/>
      <c r="PE1620" s="2"/>
      <c r="PF1620" s="2"/>
      <c r="PG1620" s="2"/>
      <c r="PH1620" s="2"/>
      <c r="PI1620" s="2"/>
      <c r="PJ1620" s="2"/>
      <c r="PK1620" s="2"/>
      <c r="PL1620" s="2"/>
      <c r="PM1620" s="2"/>
      <c r="PN1620" s="2"/>
      <c r="PO1620" s="2"/>
    </row>
    <row r="1621" spans="1:431" ht="98" hidden="1" x14ac:dyDescent="0.15">
      <c r="A1621" s="6" t="s">
        <v>1673</v>
      </c>
      <c r="B1621" s="3"/>
      <c r="C1621" s="6"/>
      <c r="D1621" s="6"/>
      <c r="E1621" s="3"/>
      <c r="F1621" s="6"/>
      <c r="G1621" s="6"/>
      <c r="H1621" s="6"/>
      <c r="I1621" s="3"/>
      <c r="J1621" s="6"/>
      <c r="K1621" s="3"/>
      <c r="L1621" s="3"/>
      <c r="M1621" s="3"/>
      <c r="N1621" s="6"/>
      <c r="O1621" s="3"/>
      <c r="P1621" s="6"/>
      <c r="Q1621" s="6"/>
      <c r="R1621" s="6"/>
      <c r="S1621" s="3"/>
      <c r="T1621" s="3"/>
      <c r="U1621" s="3"/>
      <c r="V1621" s="3"/>
      <c r="W1621" s="3"/>
      <c r="X1621" s="3"/>
      <c r="Y1621" s="6"/>
      <c r="Z1621" s="6"/>
      <c r="AA1621" s="6"/>
      <c r="AB1621" s="3"/>
      <c r="AC1621" s="6"/>
      <c r="AD1621" s="6"/>
      <c r="AE1621" s="3"/>
      <c r="AF1621" s="3"/>
      <c r="AG1621" s="6"/>
      <c r="AH1621" s="6"/>
      <c r="AI1621" s="3"/>
      <c r="AJ1621" s="3"/>
      <c r="AK1621" s="3"/>
      <c r="AL1621" s="3"/>
      <c r="AM1621" s="6"/>
      <c r="AN1621" s="3"/>
      <c r="AO1621" s="3"/>
      <c r="AP1621" s="3"/>
      <c r="AQ1621" s="3"/>
      <c r="AR1621" s="3"/>
      <c r="AS1621" s="3"/>
      <c r="AT1621" s="6"/>
      <c r="AU1621" s="6"/>
      <c r="AV1621" s="6"/>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v>1971</v>
      </c>
      <c r="BZ1621" s="3" t="s">
        <v>2517</v>
      </c>
      <c r="CA1621" s="3" t="s">
        <v>2381</v>
      </c>
      <c r="CB1621" s="3" t="s">
        <v>2523</v>
      </c>
      <c r="CC1621" s="3" t="s">
        <v>2383</v>
      </c>
      <c r="CD1621" s="3"/>
      <c r="CE1621" s="3"/>
      <c r="CF1621" s="7"/>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J1621" s="1"/>
      <c r="DK1621" s="1"/>
      <c r="DL1621" s="1"/>
      <c r="DM1621" s="1"/>
      <c r="DN1621" s="1"/>
      <c r="DO1621" s="1"/>
      <c r="DQ1621" s="1"/>
      <c r="DT1621" s="1"/>
      <c r="DW1621" s="1"/>
      <c r="DX1621" s="1"/>
      <c r="DY1621" s="1"/>
      <c r="DZ1621" s="1"/>
      <c r="EA1621" s="1"/>
      <c r="EB1621" s="1"/>
      <c r="EC1621" s="1"/>
      <c r="EF1621" s="1"/>
      <c r="ER1621" s="1"/>
      <c r="ET1621" s="1"/>
      <c r="FH1621" s="1"/>
      <c r="FI1621" s="1"/>
      <c r="LT1621" s="2"/>
      <c r="LU1621" s="2"/>
      <c r="LV1621" s="2"/>
      <c r="LW1621" s="2"/>
      <c r="LX1621" s="2"/>
      <c r="LY1621" s="2"/>
      <c r="LZ1621" s="2"/>
      <c r="MA1621" s="2"/>
      <c r="MB1621" s="2"/>
      <c r="MC1621" s="2"/>
      <c r="MD1621" s="2"/>
      <c r="ME1621" s="2"/>
      <c r="MF1621" s="2"/>
      <c r="MG1621" s="2"/>
      <c r="MH1621" s="2"/>
      <c r="MI1621" s="2"/>
      <c r="MJ1621" s="2"/>
      <c r="MK1621" s="2"/>
      <c r="ML1621" s="2"/>
      <c r="MM1621" s="2"/>
      <c r="MN1621" s="2"/>
      <c r="MO1621" s="2"/>
      <c r="MP1621" s="2"/>
      <c r="MQ1621" s="2"/>
      <c r="MR1621" s="2"/>
      <c r="MS1621" s="2"/>
      <c r="MT1621" s="2"/>
      <c r="MU1621" s="2"/>
      <c r="MV1621" s="2"/>
      <c r="MW1621" s="2"/>
      <c r="MX1621" s="2"/>
      <c r="MY1621" s="2"/>
      <c r="MZ1621" s="2"/>
      <c r="NA1621" s="2"/>
      <c r="NB1621" s="2"/>
      <c r="NC1621" s="2"/>
      <c r="ND1621" s="2"/>
      <c r="NE1621" s="2"/>
      <c r="NF1621" s="2"/>
      <c r="NG1621" s="2"/>
      <c r="NH1621" s="2"/>
      <c r="NI1621" s="2"/>
      <c r="NJ1621" s="2"/>
      <c r="NK1621" s="2"/>
      <c r="NL1621" s="2"/>
      <c r="NM1621" s="2"/>
      <c r="NN1621" s="2"/>
      <c r="NO1621" s="2"/>
      <c r="NP1621" s="2"/>
      <c r="NQ1621" s="2"/>
      <c r="NR1621" s="2"/>
      <c r="NS1621" s="2"/>
      <c r="NT1621" s="2"/>
      <c r="NU1621" s="2"/>
      <c r="NV1621" s="2"/>
      <c r="NW1621" s="2"/>
      <c r="NX1621" s="2"/>
      <c r="NY1621" s="2"/>
      <c r="NZ1621" s="2"/>
      <c r="OA1621" s="2"/>
      <c r="OB1621" s="2"/>
      <c r="OC1621" s="2"/>
      <c r="OD1621" s="2"/>
      <c r="OE1621" s="2"/>
      <c r="OF1621" s="2"/>
      <c r="OG1621" s="2"/>
      <c r="OH1621" s="2"/>
      <c r="OI1621" s="2"/>
      <c r="OJ1621" s="2"/>
      <c r="OK1621" s="2"/>
      <c r="OL1621" s="2"/>
      <c r="OM1621" s="2"/>
      <c r="ON1621" s="2"/>
      <c r="OO1621" s="2"/>
      <c r="OP1621" s="2"/>
      <c r="OQ1621" s="2"/>
      <c r="OR1621" s="2"/>
      <c r="OS1621" s="2"/>
      <c r="OT1621" s="2"/>
      <c r="OU1621" s="2"/>
      <c r="OV1621" s="2"/>
      <c r="OW1621" s="2"/>
      <c r="OX1621" s="2"/>
      <c r="OY1621" s="2"/>
      <c r="OZ1621" s="2"/>
      <c r="PA1621" s="2"/>
      <c r="PB1621" s="2"/>
      <c r="PC1621" s="2"/>
      <c r="PD1621" s="2"/>
      <c r="PE1621" s="2"/>
      <c r="PF1621" s="2"/>
      <c r="PG1621" s="2"/>
      <c r="PH1621" s="2"/>
      <c r="PI1621" s="2"/>
      <c r="PJ1621" s="2"/>
      <c r="PK1621" s="2"/>
      <c r="PL1621" s="2"/>
      <c r="PM1621" s="2"/>
      <c r="PN1621" s="2"/>
      <c r="PO1621" s="2"/>
    </row>
    <row r="1622" spans="1:431" ht="98" hidden="1" x14ac:dyDescent="0.15">
      <c r="A1622" s="6" t="s">
        <v>1675</v>
      </c>
      <c r="B1622" s="3"/>
      <c r="C1622" s="6"/>
      <c r="D1622" s="6"/>
      <c r="E1622" s="3"/>
      <c r="F1622" s="6"/>
      <c r="G1622" s="6"/>
      <c r="H1622" s="6"/>
      <c r="I1622" s="3"/>
      <c r="J1622" s="6"/>
      <c r="K1622" s="3"/>
      <c r="L1622" s="3"/>
      <c r="M1622" s="3"/>
      <c r="N1622" s="6"/>
      <c r="O1622" s="3"/>
      <c r="P1622" s="6"/>
      <c r="Q1622" s="6"/>
      <c r="R1622" s="6"/>
      <c r="S1622" s="3"/>
      <c r="T1622" s="3"/>
      <c r="U1622" s="3"/>
      <c r="V1622" s="3"/>
      <c r="W1622" s="3"/>
      <c r="X1622" s="3"/>
      <c r="Y1622" s="6"/>
      <c r="Z1622" s="6"/>
      <c r="AA1622" s="6"/>
      <c r="AB1622" s="3"/>
      <c r="AC1622" s="6"/>
      <c r="AD1622" s="6"/>
      <c r="AE1622" s="3"/>
      <c r="AF1622" s="3"/>
      <c r="AG1622" s="6"/>
      <c r="AH1622" s="6"/>
      <c r="AI1622" s="3"/>
      <c r="AJ1622" s="3"/>
      <c r="AK1622" s="3"/>
      <c r="AL1622" s="3"/>
      <c r="AM1622" s="6"/>
      <c r="AN1622" s="3"/>
      <c r="AO1622" s="3"/>
      <c r="AP1622" s="3"/>
      <c r="AQ1622" s="3"/>
      <c r="AR1622" s="3"/>
      <c r="AS1622" s="3"/>
      <c r="AT1622" s="6"/>
      <c r="AU1622" s="6"/>
      <c r="AV1622" s="6"/>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v>1971</v>
      </c>
      <c r="BZ1622" s="3" t="s">
        <v>2517</v>
      </c>
      <c r="CA1622" s="3" t="s">
        <v>2381</v>
      </c>
      <c r="CB1622" s="3" t="s">
        <v>2523</v>
      </c>
      <c r="CC1622" s="3" t="s">
        <v>2383</v>
      </c>
      <c r="CD1622" s="3"/>
      <c r="CE1622" s="3"/>
      <c r="CF1622" s="7"/>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J1622" s="1"/>
      <c r="DK1622" s="1"/>
      <c r="DL1622" s="1"/>
      <c r="DM1622" s="1"/>
      <c r="DN1622" s="1"/>
      <c r="DO1622" s="1"/>
      <c r="DQ1622" s="1"/>
      <c r="DT1622" s="1"/>
      <c r="DW1622" s="1"/>
      <c r="DX1622" s="1"/>
      <c r="DY1622" s="1"/>
      <c r="DZ1622" s="1"/>
      <c r="EA1622" s="1"/>
      <c r="EB1622" s="1"/>
      <c r="EC1622" s="1"/>
      <c r="EF1622" s="1"/>
      <c r="ER1622" s="1"/>
      <c r="ET1622" s="1"/>
      <c r="FH1622" s="1"/>
      <c r="FI1622" s="1"/>
      <c r="LT1622" s="2"/>
      <c r="LU1622" s="2"/>
      <c r="LV1622" s="2"/>
      <c r="LW1622" s="2"/>
      <c r="LX1622" s="2"/>
      <c r="LY1622" s="2"/>
      <c r="LZ1622" s="2"/>
      <c r="MA1622" s="2"/>
      <c r="MB1622" s="2"/>
      <c r="MC1622" s="2"/>
      <c r="MD1622" s="2"/>
      <c r="ME1622" s="2"/>
      <c r="MF1622" s="2"/>
      <c r="MG1622" s="2"/>
      <c r="MH1622" s="2"/>
      <c r="MI1622" s="2"/>
      <c r="MJ1622" s="2"/>
      <c r="MK1622" s="2"/>
      <c r="ML1622" s="2"/>
      <c r="MM1622" s="2"/>
      <c r="MN1622" s="2"/>
      <c r="MO1622" s="2"/>
      <c r="MP1622" s="2"/>
      <c r="MQ1622" s="2"/>
      <c r="MR1622" s="2"/>
      <c r="MS1622" s="2"/>
      <c r="MT1622" s="2"/>
      <c r="MU1622" s="2"/>
      <c r="MV1622" s="2"/>
      <c r="MW1622" s="2"/>
      <c r="MX1622" s="2"/>
      <c r="MY1622" s="2"/>
      <c r="MZ1622" s="2"/>
      <c r="NA1622" s="2"/>
      <c r="NB1622" s="2"/>
      <c r="NC1622" s="2"/>
      <c r="ND1622" s="2"/>
      <c r="NE1622" s="2"/>
      <c r="NF1622" s="2"/>
      <c r="NG1622" s="2"/>
      <c r="NH1622" s="2"/>
      <c r="NI1622" s="2"/>
      <c r="NJ1622" s="2"/>
      <c r="NK1622" s="2"/>
      <c r="NL1622" s="2"/>
      <c r="NM1622" s="2"/>
      <c r="NN1622" s="2"/>
      <c r="NO1622" s="2"/>
      <c r="NP1622" s="2"/>
      <c r="NQ1622" s="2"/>
      <c r="NR1622" s="2"/>
      <c r="NS1622" s="2"/>
      <c r="NT1622" s="2"/>
      <c r="NU1622" s="2"/>
      <c r="NV1622" s="2"/>
      <c r="NW1622" s="2"/>
      <c r="NX1622" s="2"/>
      <c r="NY1622" s="2"/>
      <c r="NZ1622" s="2"/>
      <c r="OA1622" s="2"/>
      <c r="OB1622" s="2"/>
      <c r="OC1622" s="2"/>
      <c r="OD1622" s="2"/>
      <c r="OE1622" s="2"/>
      <c r="OF1622" s="2"/>
      <c r="OG1622" s="2"/>
      <c r="OH1622" s="2"/>
      <c r="OI1622" s="2"/>
      <c r="OJ1622" s="2"/>
      <c r="OK1622" s="2"/>
      <c r="OL1622" s="2"/>
      <c r="OM1622" s="2"/>
      <c r="ON1622" s="2"/>
      <c r="OO1622" s="2"/>
      <c r="OP1622" s="2"/>
      <c r="OQ1622" s="2"/>
      <c r="OR1622" s="2"/>
      <c r="OS1622" s="2"/>
      <c r="OT1622" s="2"/>
      <c r="OU1622" s="2"/>
      <c r="OV1622" s="2"/>
      <c r="OW1622" s="2"/>
      <c r="OX1622" s="2"/>
      <c r="OY1622" s="2"/>
      <c r="OZ1622" s="2"/>
      <c r="PA1622" s="2"/>
      <c r="PB1622" s="2"/>
      <c r="PC1622" s="2"/>
      <c r="PD1622" s="2"/>
      <c r="PE1622" s="2"/>
      <c r="PF1622" s="2"/>
      <c r="PG1622" s="2"/>
      <c r="PH1622" s="2"/>
      <c r="PI1622" s="2"/>
      <c r="PJ1622" s="2"/>
      <c r="PK1622" s="2"/>
      <c r="PL1622" s="2"/>
      <c r="PM1622" s="2"/>
      <c r="PN1622" s="2"/>
      <c r="PO1622" s="2"/>
    </row>
    <row r="1623" spans="1:431" ht="98" hidden="1" x14ac:dyDescent="0.15">
      <c r="A1623" s="6" t="s">
        <v>1677</v>
      </c>
      <c r="B1623" s="3"/>
      <c r="C1623" s="6"/>
      <c r="D1623" s="6"/>
      <c r="E1623" s="3"/>
      <c r="F1623" s="6"/>
      <c r="G1623" s="6"/>
      <c r="H1623" s="6"/>
      <c r="I1623" s="3"/>
      <c r="J1623" s="6"/>
      <c r="K1623" s="3"/>
      <c r="L1623" s="3"/>
      <c r="M1623" s="3"/>
      <c r="N1623" s="6"/>
      <c r="O1623" s="3"/>
      <c r="P1623" s="6"/>
      <c r="Q1623" s="6"/>
      <c r="R1623" s="6"/>
      <c r="S1623" s="3"/>
      <c r="T1623" s="3"/>
      <c r="U1623" s="3"/>
      <c r="V1623" s="3"/>
      <c r="W1623" s="3"/>
      <c r="X1623" s="3"/>
      <c r="Y1623" s="6"/>
      <c r="Z1623" s="6"/>
      <c r="AA1623" s="6"/>
      <c r="AB1623" s="3"/>
      <c r="AC1623" s="6"/>
      <c r="AD1623" s="6"/>
      <c r="AE1623" s="3"/>
      <c r="AF1623" s="3"/>
      <c r="AG1623" s="6"/>
      <c r="AH1623" s="6"/>
      <c r="AI1623" s="3"/>
      <c r="AJ1623" s="3"/>
      <c r="AK1623" s="3"/>
      <c r="AL1623" s="3"/>
      <c r="AM1623" s="6"/>
      <c r="AN1623" s="3"/>
      <c r="AO1623" s="3"/>
      <c r="AP1623" s="3"/>
      <c r="AQ1623" s="3"/>
      <c r="AR1623" s="3"/>
      <c r="AS1623" s="3"/>
      <c r="AT1623" s="6"/>
      <c r="AU1623" s="6"/>
      <c r="AV1623" s="6"/>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v>1971</v>
      </c>
      <c r="BZ1623" s="3" t="s">
        <v>2517</v>
      </c>
      <c r="CA1623" s="3" t="s">
        <v>2381</v>
      </c>
      <c r="CB1623" s="3" t="s">
        <v>2523</v>
      </c>
      <c r="CC1623" s="3" t="s">
        <v>2383</v>
      </c>
      <c r="CD1623" s="3"/>
      <c r="CE1623" s="3"/>
      <c r="CF1623" s="7"/>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J1623" s="1"/>
      <c r="DK1623" s="1"/>
      <c r="DL1623" s="1"/>
      <c r="DM1623" s="1"/>
      <c r="DN1623" s="1"/>
      <c r="DO1623" s="1"/>
      <c r="DQ1623" s="1"/>
      <c r="DT1623" s="1"/>
      <c r="DW1623" s="1"/>
      <c r="DX1623" s="1"/>
      <c r="DY1623" s="1"/>
      <c r="DZ1623" s="1"/>
      <c r="EA1623" s="1"/>
      <c r="EB1623" s="1"/>
      <c r="EC1623" s="1"/>
      <c r="EF1623" s="1"/>
      <c r="ER1623" s="1"/>
      <c r="ET1623" s="1"/>
      <c r="FH1623" s="1"/>
      <c r="FI1623" s="1"/>
      <c r="LT1623" s="2"/>
      <c r="LU1623" s="2"/>
      <c r="LV1623" s="2"/>
      <c r="LW1623" s="2"/>
      <c r="LX1623" s="2"/>
      <c r="LY1623" s="2"/>
      <c r="LZ1623" s="2"/>
      <c r="MA1623" s="2"/>
      <c r="MB1623" s="2"/>
      <c r="MC1623" s="2"/>
      <c r="MD1623" s="2"/>
      <c r="ME1623" s="2"/>
      <c r="MF1623" s="2"/>
      <c r="MG1623" s="2"/>
      <c r="MH1623" s="2"/>
      <c r="MI1623" s="2"/>
      <c r="MJ1623" s="2"/>
      <c r="MK1623" s="2"/>
      <c r="ML1623" s="2"/>
      <c r="MM1623" s="2"/>
      <c r="MN1623" s="2"/>
      <c r="MO1623" s="2"/>
      <c r="MP1623" s="2"/>
      <c r="MQ1623" s="2"/>
      <c r="MR1623" s="2"/>
      <c r="MS1623" s="2"/>
      <c r="MT1623" s="2"/>
      <c r="MU1623" s="2"/>
      <c r="MV1623" s="2"/>
      <c r="MW1623" s="2"/>
      <c r="MX1623" s="2"/>
      <c r="MY1623" s="2"/>
      <c r="MZ1623" s="2"/>
      <c r="NA1623" s="2"/>
      <c r="NB1623" s="2"/>
      <c r="NC1623" s="2"/>
      <c r="ND1623" s="2"/>
      <c r="NE1623" s="2"/>
      <c r="NF1623" s="2"/>
      <c r="NG1623" s="2"/>
      <c r="NH1623" s="2"/>
      <c r="NI1623" s="2"/>
      <c r="NJ1623" s="2"/>
      <c r="NK1623" s="2"/>
      <c r="NL1623" s="2"/>
      <c r="NM1623" s="2"/>
      <c r="NN1623" s="2"/>
      <c r="NO1623" s="2"/>
      <c r="NP1623" s="2"/>
      <c r="NQ1623" s="2"/>
      <c r="NR1623" s="2"/>
      <c r="NS1623" s="2"/>
      <c r="NT1623" s="2"/>
      <c r="NU1623" s="2"/>
      <c r="NV1623" s="2"/>
      <c r="NW1623" s="2"/>
      <c r="NX1623" s="2"/>
      <c r="NY1623" s="2"/>
      <c r="NZ1623" s="2"/>
      <c r="OA1623" s="2"/>
      <c r="OB1623" s="2"/>
      <c r="OC1623" s="2"/>
      <c r="OD1623" s="2"/>
      <c r="OE1623" s="2"/>
      <c r="OF1623" s="2"/>
      <c r="OG1623" s="2"/>
      <c r="OH1623" s="2"/>
      <c r="OI1623" s="2"/>
      <c r="OJ1623" s="2"/>
      <c r="OK1623" s="2"/>
      <c r="OL1623" s="2"/>
      <c r="OM1623" s="2"/>
      <c r="ON1623" s="2"/>
      <c r="OO1623" s="2"/>
      <c r="OP1623" s="2"/>
      <c r="OQ1623" s="2"/>
      <c r="OR1623" s="2"/>
      <c r="OS1623" s="2"/>
      <c r="OT1623" s="2"/>
      <c r="OU1623" s="2"/>
      <c r="OV1623" s="2"/>
      <c r="OW1623" s="2"/>
      <c r="OX1623" s="2"/>
      <c r="OY1623" s="2"/>
      <c r="OZ1623" s="2"/>
      <c r="PA1623" s="2"/>
      <c r="PB1623" s="2"/>
      <c r="PC1623" s="2"/>
      <c r="PD1623" s="2"/>
      <c r="PE1623" s="2"/>
      <c r="PF1623" s="2"/>
      <c r="PG1623" s="2"/>
      <c r="PH1623" s="2"/>
      <c r="PI1623" s="2"/>
      <c r="PJ1623" s="2"/>
      <c r="PK1623" s="2"/>
      <c r="PL1623" s="2"/>
      <c r="PM1623" s="2"/>
      <c r="PN1623" s="2"/>
      <c r="PO1623" s="2"/>
    </row>
    <row r="1624" spans="1:431" ht="98" hidden="1" x14ac:dyDescent="0.15">
      <c r="A1624" s="16" t="s">
        <v>3432</v>
      </c>
      <c r="B1624" s="3">
        <v>0</v>
      </c>
      <c r="C1624" s="6"/>
      <c r="D1624" s="6"/>
      <c r="E1624" s="3"/>
      <c r="F1624" s="6"/>
      <c r="G1624" s="6"/>
      <c r="H1624" s="6"/>
      <c r="I1624" s="3"/>
      <c r="J1624" s="6"/>
      <c r="K1624" s="3"/>
      <c r="L1624" s="3"/>
      <c r="M1624" s="3"/>
      <c r="N1624" s="6"/>
      <c r="O1624" s="3"/>
      <c r="P1624" s="6"/>
      <c r="Q1624" s="6"/>
      <c r="R1624" s="6"/>
      <c r="S1624" s="3"/>
      <c r="T1624" s="3"/>
      <c r="U1624" s="3"/>
      <c r="V1624" s="3"/>
      <c r="W1624" s="3"/>
      <c r="X1624" s="3"/>
      <c r="Y1624" s="6"/>
      <c r="Z1624" s="6"/>
      <c r="AA1624" s="6"/>
      <c r="AB1624" s="3"/>
      <c r="AC1624" s="6"/>
      <c r="AD1624" s="6"/>
      <c r="AE1624" s="3"/>
      <c r="AF1624" s="3"/>
      <c r="AG1624" s="6"/>
      <c r="AH1624" s="6"/>
      <c r="AI1624" s="3"/>
      <c r="AJ1624" s="3"/>
      <c r="AK1624" s="3"/>
      <c r="AL1624" s="3"/>
      <c r="AM1624" s="6"/>
      <c r="AN1624" s="3"/>
      <c r="AO1624" s="3"/>
      <c r="AP1624" s="3"/>
      <c r="AQ1624" s="3"/>
      <c r="AR1624" s="3"/>
      <c r="AS1624" s="3"/>
      <c r="AT1624" s="6"/>
      <c r="AU1624" s="6">
        <v>1</v>
      </c>
      <c r="AV1624" s="6"/>
      <c r="AW1624" s="3"/>
      <c r="AX1624" s="3"/>
      <c r="AY1624" s="3"/>
      <c r="AZ1624" s="3"/>
      <c r="BA1624" s="3"/>
      <c r="BB1624" s="3"/>
      <c r="BC1624" s="3"/>
      <c r="BD1624" s="3"/>
      <c r="BE1624" s="3"/>
      <c r="BF1624" s="3"/>
      <c r="BG1624" s="3"/>
      <c r="BH1624" s="3"/>
      <c r="BI1624" s="3"/>
      <c r="BJ1624" s="3"/>
      <c r="BK1624" s="3"/>
      <c r="BL1624" s="3"/>
      <c r="BM1624" s="3"/>
      <c r="BN1624" s="3"/>
      <c r="BO1624" s="3"/>
      <c r="BP1624" s="3">
        <v>0</v>
      </c>
      <c r="BQ1624" s="3">
        <v>1</v>
      </c>
      <c r="BR1624" s="26">
        <v>0</v>
      </c>
      <c r="BS1624" s="3">
        <v>1</v>
      </c>
      <c r="BT1624" s="3">
        <v>1</v>
      </c>
      <c r="BU1624" s="3"/>
      <c r="BV1624" s="3"/>
      <c r="BW1624" s="3"/>
      <c r="BX1624" s="3"/>
      <c r="BY1624" s="3">
        <v>1971</v>
      </c>
      <c r="BZ1624" s="3" t="s">
        <v>2517</v>
      </c>
      <c r="CA1624" s="3" t="s">
        <v>2381</v>
      </c>
      <c r="CB1624" s="3" t="s">
        <v>2523</v>
      </c>
      <c r="CC1624" s="3" t="s">
        <v>2383</v>
      </c>
      <c r="CD1624" s="3"/>
      <c r="CE1624" s="3"/>
      <c r="CF1624" s="7"/>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J1624" s="1"/>
      <c r="DK1624" s="1"/>
      <c r="DL1624" s="1"/>
      <c r="DM1624" s="1"/>
      <c r="DN1624" s="1"/>
      <c r="DO1624" s="1"/>
      <c r="DQ1624" s="1"/>
      <c r="DT1624" s="1"/>
      <c r="DW1624" s="1"/>
      <c r="DX1624" s="1"/>
      <c r="DY1624" s="1"/>
      <c r="DZ1624" s="1"/>
      <c r="EA1624" s="1"/>
      <c r="EB1624" s="1"/>
      <c r="EC1624" s="1"/>
      <c r="EF1624" s="1"/>
      <c r="ER1624" s="1"/>
      <c r="ET1624" s="1"/>
      <c r="FH1624" s="1"/>
      <c r="FI1624" s="1"/>
      <c r="LT1624" s="2"/>
      <c r="LU1624" s="2"/>
      <c r="LV1624" s="2"/>
      <c r="LW1624" s="2"/>
      <c r="LX1624" s="2"/>
      <c r="LY1624" s="2"/>
      <c r="LZ1624" s="2"/>
      <c r="MA1624" s="2"/>
      <c r="MB1624" s="2"/>
      <c r="MC1624" s="2"/>
      <c r="MD1624" s="2"/>
      <c r="ME1624" s="2"/>
      <c r="MF1624" s="2"/>
      <c r="MG1624" s="2"/>
      <c r="MH1624" s="2"/>
      <c r="MI1624" s="2"/>
      <c r="MJ1624" s="2"/>
      <c r="MK1624" s="2"/>
      <c r="ML1624" s="2"/>
      <c r="MM1624" s="2"/>
      <c r="MN1624" s="2"/>
      <c r="MO1624" s="2"/>
      <c r="MP1624" s="2"/>
      <c r="MQ1624" s="2"/>
      <c r="MR1624" s="2"/>
      <c r="MS1624" s="2"/>
      <c r="MT1624" s="2"/>
      <c r="MU1624" s="2"/>
      <c r="MV1624" s="2"/>
      <c r="MW1624" s="2"/>
      <c r="MX1624" s="2"/>
      <c r="MY1624" s="2"/>
      <c r="MZ1624" s="2"/>
      <c r="NA1624" s="2"/>
      <c r="NB1624" s="2"/>
      <c r="NC1624" s="2"/>
      <c r="ND1624" s="2"/>
      <c r="NE1624" s="2"/>
      <c r="NF1624" s="2"/>
      <c r="NG1624" s="2"/>
      <c r="NH1624" s="2"/>
      <c r="NI1624" s="2"/>
      <c r="NJ1624" s="2"/>
      <c r="NK1624" s="2"/>
      <c r="NL1624" s="2"/>
      <c r="NM1624" s="2"/>
      <c r="NN1624" s="2"/>
      <c r="NO1624" s="2"/>
      <c r="NP1624" s="2"/>
      <c r="NQ1624" s="2"/>
      <c r="NR1624" s="2"/>
      <c r="NS1624" s="2"/>
      <c r="NT1624" s="2"/>
      <c r="NU1624" s="2"/>
      <c r="NV1624" s="2"/>
      <c r="NW1624" s="2"/>
      <c r="NX1624" s="2"/>
      <c r="NY1624" s="2"/>
      <c r="NZ1624" s="2"/>
      <c r="OA1624" s="2"/>
      <c r="OB1624" s="2"/>
      <c r="OC1624" s="2"/>
      <c r="OD1624" s="2"/>
      <c r="OE1624" s="2"/>
      <c r="OF1624" s="2"/>
      <c r="OG1624" s="2"/>
      <c r="OH1624" s="2"/>
      <c r="OI1624" s="2"/>
      <c r="OJ1624" s="2"/>
      <c r="OK1624" s="2"/>
      <c r="OL1624" s="2"/>
      <c r="OM1624" s="2"/>
      <c r="ON1624" s="2"/>
      <c r="OO1624" s="2"/>
      <c r="OP1624" s="2"/>
      <c r="OQ1624" s="2"/>
      <c r="OR1624" s="2"/>
      <c r="OS1624" s="2"/>
      <c r="OT1624" s="2"/>
      <c r="OU1624" s="2"/>
      <c r="OV1624" s="2"/>
      <c r="OW1624" s="2"/>
      <c r="OX1624" s="2"/>
      <c r="OY1624" s="2"/>
      <c r="OZ1624" s="2"/>
      <c r="PA1624" s="2"/>
      <c r="PB1624" s="2"/>
      <c r="PC1624" s="2"/>
      <c r="PD1624" s="2"/>
      <c r="PE1624" s="2"/>
      <c r="PF1624" s="2"/>
      <c r="PG1624" s="2"/>
      <c r="PH1624" s="2"/>
      <c r="PI1624" s="2"/>
      <c r="PJ1624" s="2"/>
      <c r="PK1624" s="2"/>
      <c r="PL1624" s="2"/>
      <c r="PM1624" s="2"/>
      <c r="PN1624" s="2"/>
      <c r="PO1624" s="2"/>
    </row>
    <row r="1625" spans="1:431" ht="98" hidden="1" x14ac:dyDescent="0.15">
      <c r="A1625" s="6" t="s">
        <v>1680</v>
      </c>
      <c r="B1625" s="3"/>
      <c r="C1625" s="6"/>
      <c r="D1625" s="6"/>
      <c r="E1625" s="3"/>
      <c r="F1625" s="6"/>
      <c r="G1625" s="6"/>
      <c r="H1625" s="6"/>
      <c r="I1625" s="3"/>
      <c r="J1625" s="6"/>
      <c r="K1625" s="3"/>
      <c r="L1625" s="3"/>
      <c r="M1625" s="3"/>
      <c r="N1625" s="6"/>
      <c r="O1625" s="3"/>
      <c r="P1625" s="6"/>
      <c r="Q1625" s="6"/>
      <c r="R1625" s="6"/>
      <c r="S1625" s="3"/>
      <c r="T1625" s="3"/>
      <c r="U1625" s="3"/>
      <c r="V1625" s="3"/>
      <c r="W1625" s="3"/>
      <c r="X1625" s="3"/>
      <c r="Y1625" s="6"/>
      <c r="Z1625" s="6"/>
      <c r="AA1625" s="6"/>
      <c r="AB1625" s="3"/>
      <c r="AC1625" s="6"/>
      <c r="AD1625" s="6"/>
      <c r="AE1625" s="3"/>
      <c r="AF1625" s="3"/>
      <c r="AG1625" s="6"/>
      <c r="AH1625" s="6"/>
      <c r="AI1625" s="3"/>
      <c r="AJ1625" s="3"/>
      <c r="AK1625" s="3"/>
      <c r="AL1625" s="3"/>
      <c r="AM1625" s="6"/>
      <c r="AN1625" s="3"/>
      <c r="AO1625" s="3"/>
      <c r="AP1625" s="3"/>
      <c r="AQ1625" s="3"/>
      <c r="AR1625" s="3"/>
      <c r="AS1625" s="3"/>
      <c r="AT1625" s="6"/>
      <c r="AU1625" s="6"/>
      <c r="AV1625" s="6"/>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v>1971</v>
      </c>
      <c r="BZ1625" s="3" t="s">
        <v>2517</v>
      </c>
      <c r="CA1625" s="3" t="s">
        <v>2381</v>
      </c>
      <c r="CB1625" s="3" t="s">
        <v>2523</v>
      </c>
      <c r="CC1625" s="3" t="s">
        <v>2383</v>
      </c>
      <c r="CD1625" s="3"/>
      <c r="CE1625" s="3"/>
      <c r="CF1625" s="7"/>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J1625" s="1"/>
      <c r="DK1625" s="1"/>
      <c r="DL1625" s="1"/>
      <c r="DM1625" s="1"/>
      <c r="DN1625" s="1"/>
      <c r="DO1625" s="1"/>
      <c r="DQ1625" s="1"/>
      <c r="DT1625" s="1"/>
      <c r="DW1625" s="1"/>
      <c r="DX1625" s="1"/>
      <c r="DY1625" s="1"/>
      <c r="DZ1625" s="1"/>
      <c r="EA1625" s="1"/>
      <c r="EB1625" s="1"/>
      <c r="EC1625" s="1"/>
      <c r="EF1625" s="1"/>
      <c r="ER1625" s="1"/>
      <c r="ET1625" s="1"/>
      <c r="FH1625" s="1"/>
      <c r="FI1625" s="1"/>
      <c r="LT1625" s="2"/>
      <c r="LU1625" s="2"/>
      <c r="LV1625" s="2"/>
      <c r="LW1625" s="2"/>
      <c r="LX1625" s="2"/>
      <c r="LY1625" s="2"/>
      <c r="LZ1625" s="2"/>
      <c r="MA1625" s="2"/>
      <c r="MB1625" s="2"/>
      <c r="MC1625" s="2"/>
      <c r="MD1625" s="2"/>
      <c r="ME1625" s="2"/>
      <c r="MF1625" s="2"/>
      <c r="MG1625" s="2"/>
      <c r="MH1625" s="2"/>
      <c r="MI1625" s="2"/>
      <c r="MJ1625" s="2"/>
      <c r="MK1625" s="2"/>
      <c r="ML1625" s="2"/>
      <c r="MM1625" s="2"/>
      <c r="MN1625" s="2"/>
      <c r="MO1625" s="2"/>
      <c r="MP1625" s="2"/>
      <c r="MQ1625" s="2"/>
      <c r="MR1625" s="2"/>
      <c r="MS1625" s="2"/>
      <c r="MT1625" s="2"/>
      <c r="MU1625" s="2"/>
      <c r="MV1625" s="2"/>
      <c r="MW1625" s="2"/>
      <c r="MX1625" s="2"/>
      <c r="MY1625" s="2"/>
      <c r="MZ1625" s="2"/>
      <c r="NA1625" s="2"/>
      <c r="NB1625" s="2"/>
      <c r="NC1625" s="2"/>
      <c r="ND1625" s="2"/>
      <c r="NE1625" s="2"/>
      <c r="NF1625" s="2"/>
      <c r="NG1625" s="2"/>
      <c r="NH1625" s="2"/>
      <c r="NI1625" s="2"/>
      <c r="NJ1625" s="2"/>
      <c r="NK1625" s="2"/>
      <c r="NL1625" s="2"/>
      <c r="NM1625" s="2"/>
      <c r="NN1625" s="2"/>
      <c r="NO1625" s="2"/>
      <c r="NP1625" s="2"/>
      <c r="NQ1625" s="2"/>
      <c r="NR1625" s="2"/>
      <c r="NS1625" s="2"/>
      <c r="NT1625" s="2"/>
      <c r="NU1625" s="2"/>
      <c r="NV1625" s="2"/>
      <c r="NW1625" s="2"/>
      <c r="NX1625" s="2"/>
      <c r="NY1625" s="2"/>
      <c r="NZ1625" s="2"/>
      <c r="OA1625" s="2"/>
      <c r="OB1625" s="2"/>
      <c r="OC1625" s="2"/>
      <c r="OD1625" s="2"/>
      <c r="OE1625" s="2"/>
      <c r="OF1625" s="2"/>
      <c r="OG1625" s="2"/>
      <c r="OH1625" s="2"/>
      <c r="OI1625" s="2"/>
      <c r="OJ1625" s="2"/>
      <c r="OK1625" s="2"/>
      <c r="OL1625" s="2"/>
      <c r="OM1625" s="2"/>
      <c r="ON1625" s="2"/>
      <c r="OO1625" s="2"/>
      <c r="OP1625" s="2"/>
      <c r="OQ1625" s="2"/>
      <c r="OR1625" s="2"/>
      <c r="OS1625" s="2"/>
      <c r="OT1625" s="2"/>
      <c r="OU1625" s="2"/>
      <c r="OV1625" s="2"/>
      <c r="OW1625" s="2"/>
      <c r="OX1625" s="2"/>
      <c r="OY1625" s="2"/>
      <c r="OZ1625" s="2"/>
      <c r="PA1625" s="2"/>
      <c r="PB1625" s="2"/>
      <c r="PC1625" s="2"/>
      <c r="PD1625" s="2"/>
      <c r="PE1625" s="2"/>
      <c r="PF1625" s="2"/>
      <c r="PG1625" s="2"/>
      <c r="PH1625" s="2"/>
      <c r="PI1625" s="2"/>
      <c r="PJ1625" s="2"/>
      <c r="PK1625" s="2"/>
      <c r="PL1625" s="2"/>
      <c r="PM1625" s="2"/>
      <c r="PN1625" s="2"/>
      <c r="PO1625" s="2"/>
    </row>
    <row r="1626" spans="1:431" ht="98" hidden="1" x14ac:dyDescent="0.15">
      <c r="A1626" s="6" t="s">
        <v>1681</v>
      </c>
      <c r="B1626" s="3"/>
      <c r="C1626" s="6"/>
      <c r="D1626" s="6"/>
      <c r="E1626" s="3"/>
      <c r="F1626" s="6"/>
      <c r="G1626" s="6"/>
      <c r="H1626" s="6"/>
      <c r="I1626" s="3"/>
      <c r="J1626" s="6"/>
      <c r="K1626" s="3"/>
      <c r="L1626" s="3"/>
      <c r="M1626" s="3"/>
      <c r="N1626" s="6"/>
      <c r="O1626" s="3"/>
      <c r="P1626" s="6"/>
      <c r="Q1626" s="6"/>
      <c r="R1626" s="6"/>
      <c r="S1626" s="3"/>
      <c r="T1626" s="3"/>
      <c r="U1626" s="3"/>
      <c r="V1626" s="3"/>
      <c r="W1626" s="3"/>
      <c r="X1626" s="3"/>
      <c r="Y1626" s="6"/>
      <c r="Z1626" s="6"/>
      <c r="AA1626" s="6"/>
      <c r="AB1626" s="3"/>
      <c r="AC1626" s="6"/>
      <c r="AD1626" s="6"/>
      <c r="AE1626" s="3"/>
      <c r="AF1626" s="3"/>
      <c r="AG1626" s="6"/>
      <c r="AH1626" s="6"/>
      <c r="AI1626" s="3"/>
      <c r="AJ1626" s="3"/>
      <c r="AK1626" s="3"/>
      <c r="AL1626" s="3"/>
      <c r="AM1626" s="6"/>
      <c r="AN1626" s="3"/>
      <c r="AO1626" s="3"/>
      <c r="AP1626" s="3"/>
      <c r="AQ1626" s="3"/>
      <c r="AR1626" s="3"/>
      <c r="AS1626" s="3"/>
      <c r="AT1626" s="6"/>
      <c r="AU1626" s="6"/>
      <c r="AV1626" s="6"/>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v>1971</v>
      </c>
      <c r="BZ1626" s="3" t="s">
        <v>2517</v>
      </c>
      <c r="CA1626" s="3" t="s">
        <v>2381</v>
      </c>
      <c r="CB1626" s="3" t="s">
        <v>2523</v>
      </c>
      <c r="CC1626" s="3" t="s">
        <v>2383</v>
      </c>
      <c r="CD1626" s="3"/>
      <c r="CE1626" s="3"/>
      <c r="CF1626" s="7"/>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J1626" s="1"/>
      <c r="DK1626" s="1"/>
      <c r="DL1626" s="1"/>
      <c r="DM1626" s="1"/>
      <c r="DN1626" s="1"/>
      <c r="DO1626" s="1"/>
      <c r="DQ1626" s="1"/>
      <c r="DT1626" s="1"/>
      <c r="DW1626" s="1"/>
      <c r="DX1626" s="1"/>
      <c r="DY1626" s="1"/>
      <c r="DZ1626" s="1"/>
      <c r="EA1626" s="1"/>
      <c r="EB1626" s="1"/>
      <c r="EC1626" s="1"/>
      <c r="EF1626" s="1"/>
      <c r="ER1626" s="1"/>
      <c r="ET1626" s="1"/>
      <c r="FH1626" s="1"/>
      <c r="FI1626" s="1"/>
      <c r="LT1626" s="2"/>
      <c r="LU1626" s="2"/>
      <c r="LV1626" s="2"/>
      <c r="LW1626" s="2"/>
      <c r="LX1626" s="2"/>
      <c r="LY1626" s="2"/>
      <c r="LZ1626" s="2"/>
      <c r="MA1626" s="2"/>
      <c r="MB1626" s="2"/>
      <c r="MC1626" s="2"/>
      <c r="MD1626" s="2"/>
      <c r="ME1626" s="2"/>
      <c r="MF1626" s="2"/>
      <c r="MG1626" s="2"/>
      <c r="MH1626" s="2"/>
      <c r="MI1626" s="2"/>
      <c r="MJ1626" s="2"/>
      <c r="MK1626" s="2"/>
      <c r="ML1626" s="2"/>
      <c r="MM1626" s="2"/>
      <c r="MN1626" s="2"/>
      <c r="MO1626" s="2"/>
      <c r="MP1626" s="2"/>
      <c r="MQ1626" s="2"/>
      <c r="MR1626" s="2"/>
      <c r="MS1626" s="2"/>
      <c r="MT1626" s="2"/>
      <c r="MU1626" s="2"/>
      <c r="MV1626" s="2"/>
      <c r="MW1626" s="2"/>
      <c r="MX1626" s="2"/>
      <c r="MY1626" s="2"/>
      <c r="MZ1626" s="2"/>
      <c r="NA1626" s="2"/>
      <c r="NB1626" s="2"/>
      <c r="NC1626" s="2"/>
      <c r="ND1626" s="2"/>
      <c r="NE1626" s="2"/>
      <c r="NF1626" s="2"/>
      <c r="NG1626" s="2"/>
      <c r="NH1626" s="2"/>
      <c r="NI1626" s="2"/>
      <c r="NJ1626" s="2"/>
      <c r="NK1626" s="2"/>
      <c r="NL1626" s="2"/>
      <c r="NM1626" s="2"/>
      <c r="NN1626" s="2"/>
      <c r="NO1626" s="2"/>
      <c r="NP1626" s="2"/>
      <c r="NQ1626" s="2"/>
      <c r="NR1626" s="2"/>
      <c r="NS1626" s="2"/>
      <c r="NT1626" s="2"/>
      <c r="NU1626" s="2"/>
      <c r="NV1626" s="2"/>
      <c r="NW1626" s="2"/>
      <c r="NX1626" s="2"/>
      <c r="NY1626" s="2"/>
      <c r="NZ1626" s="2"/>
      <c r="OA1626" s="2"/>
      <c r="OB1626" s="2"/>
      <c r="OC1626" s="2"/>
      <c r="OD1626" s="2"/>
      <c r="OE1626" s="2"/>
      <c r="OF1626" s="2"/>
      <c r="OG1626" s="2"/>
      <c r="OH1626" s="2"/>
      <c r="OI1626" s="2"/>
      <c r="OJ1626" s="2"/>
      <c r="OK1626" s="2"/>
      <c r="OL1626" s="2"/>
      <c r="OM1626" s="2"/>
      <c r="ON1626" s="2"/>
      <c r="OO1626" s="2"/>
      <c r="OP1626" s="2"/>
      <c r="OQ1626" s="2"/>
      <c r="OR1626" s="2"/>
      <c r="OS1626" s="2"/>
      <c r="OT1626" s="2"/>
      <c r="OU1626" s="2"/>
      <c r="OV1626" s="2"/>
      <c r="OW1626" s="2"/>
      <c r="OX1626" s="2"/>
      <c r="OY1626" s="2"/>
      <c r="OZ1626" s="2"/>
      <c r="PA1626" s="2"/>
      <c r="PB1626" s="2"/>
      <c r="PC1626" s="2"/>
      <c r="PD1626" s="2"/>
      <c r="PE1626" s="2"/>
      <c r="PF1626" s="2"/>
      <c r="PG1626" s="2"/>
      <c r="PH1626" s="2"/>
      <c r="PI1626" s="2"/>
      <c r="PJ1626" s="2"/>
      <c r="PK1626" s="2"/>
      <c r="PL1626" s="2"/>
      <c r="PM1626" s="2"/>
      <c r="PN1626" s="2"/>
      <c r="PO1626" s="2"/>
    </row>
    <row r="1627" spans="1:431" ht="98" hidden="1" x14ac:dyDescent="0.15">
      <c r="A1627" s="6" t="s">
        <v>1683</v>
      </c>
      <c r="B1627" s="3"/>
      <c r="C1627" s="6"/>
      <c r="D1627" s="6"/>
      <c r="E1627" s="3"/>
      <c r="F1627" s="6"/>
      <c r="G1627" s="6"/>
      <c r="H1627" s="6"/>
      <c r="I1627" s="3"/>
      <c r="J1627" s="6"/>
      <c r="K1627" s="3"/>
      <c r="L1627" s="3"/>
      <c r="M1627" s="3"/>
      <c r="N1627" s="6"/>
      <c r="O1627" s="3"/>
      <c r="P1627" s="6"/>
      <c r="Q1627" s="6"/>
      <c r="R1627" s="6"/>
      <c r="S1627" s="3"/>
      <c r="T1627" s="3"/>
      <c r="U1627" s="3"/>
      <c r="V1627" s="3"/>
      <c r="W1627" s="3"/>
      <c r="X1627" s="3"/>
      <c r="Y1627" s="6"/>
      <c r="Z1627" s="6"/>
      <c r="AA1627" s="6"/>
      <c r="AB1627" s="3"/>
      <c r="AC1627" s="6"/>
      <c r="AD1627" s="6"/>
      <c r="AE1627" s="3"/>
      <c r="AF1627" s="3"/>
      <c r="AG1627" s="6"/>
      <c r="AH1627" s="6"/>
      <c r="AI1627" s="3"/>
      <c r="AJ1627" s="3"/>
      <c r="AK1627" s="3"/>
      <c r="AL1627" s="3"/>
      <c r="AM1627" s="6"/>
      <c r="AN1627" s="3"/>
      <c r="AO1627" s="3"/>
      <c r="AP1627" s="3"/>
      <c r="AQ1627" s="3"/>
      <c r="AR1627" s="3"/>
      <c r="AS1627" s="3"/>
      <c r="AT1627" s="6"/>
      <c r="AU1627" s="6"/>
      <c r="AV1627" s="6"/>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v>1971</v>
      </c>
      <c r="BZ1627" s="3" t="s">
        <v>2517</v>
      </c>
      <c r="CA1627" s="3" t="s">
        <v>2381</v>
      </c>
      <c r="CB1627" s="3" t="s">
        <v>2523</v>
      </c>
      <c r="CC1627" s="3" t="s">
        <v>2383</v>
      </c>
      <c r="CD1627" s="3"/>
      <c r="CE1627" s="3"/>
      <c r="CF1627" s="7"/>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J1627" s="1"/>
      <c r="DK1627" s="1"/>
      <c r="DL1627" s="1"/>
      <c r="DM1627" s="1"/>
      <c r="DN1627" s="1"/>
      <c r="DO1627" s="1"/>
      <c r="DQ1627" s="1"/>
      <c r="DT1627" s="1"/>
      <c r="DW1627" s="1"/>
      <c r="DX1627" s="1"/>
      <c r="DY1627" s="1"/>
      <c r="DZ1627" s="1"/>
      <c r="EA1627" s="1"/>
      <c r="EB1627" s="1"/>
      <c r="EC1627" s="1"/>
      <c r="EF1627" s="1"/>
      <c r="ER1627" s="1"/>
      <c r="ET1627" s="1"/>
      <c r="FH1627" s="1"/>
      <c r="FI1627" s="1"/>
      <c r="LT1627" s="2"/>
      <c r="LU1627" s="2"/>
      <c r="LV1627" s="2"/>
      <c r="LW1627" s="2"/>
      <c r="LX1627" s="2"/>
      <c r="LY1627" s="2"/>
      <c r="LZ1627" s="2"/>
      <c r="MA1627" s="2"/>
      <c r="MB1627" s="2"/>
      <c r="MC1627" s="2"/>
      <c r="MD1627" s="2"/>
      <c r="ME1627" s="2"/>
      <c r="MF1627" s="2"/>
      <c r="MG1627" s="2"/>
      <c r="MH1627" s="2"/>
      <c r="MI1627" s="2"/>
      <c r="MJ1627" s="2"/>
      <c r="MK1627" s="2"/>
      <c r="ML1627" s="2"/>
      <c r="MM1627" s="2"/>
      <c r="MN1627" s="2"/>
      <c r="MO1627" s="2"/>
      <c r="MP1627" s="2"/>
      <c r="MQ1627" s="2"/>
      <c r="MR1627" s="2"/>
      <c r="MS1627" s="2"/>
      <c r="MT1627" s="2"/>
      <c r="MU1627" s="2"/>
      <c r="MV1627" s="2"/>
      <c r="MW1627" s="2"/>
      <c r="MX1627" s="2"/>
      <c r="MY1627" s="2"/>
      <c r="MZ1627" s="2"/>
      <c r="NA1627" s="2"/>
      <c r="NB1627" s="2"/>
      <c r="NC1627" s="2"/>
      <c r="ND1627" s="2"/>
      <c r="NE1627" s="2"/>
      <c r="NF1627" s="2"/>
      <c r="NG1627" s="2"/>
      <c r="NH1627" s="2"/>
      <c r="NI1627" s="2"/>
      <c r="NJ1627" s="2"/>
      <c r="NK1627" s="2"/>
      <c r="NL1627" s="2"/>
      <c r="NM1627" s="2"/>
      <c r="NN1627" s="2"/>
      <c r="NO1627" s="2"/>
      <c r="NP1627" s="2"/>
      <c r="NQ1627" s="2"/>
      <c r="NR1627" s="2"/>
      <c r="NS1627" s="2"/>
      <c r="NT1627" s="2"/>
      <c r="NU1627" s="2"/>
      <c r="NV1627" s="2"/>
      <c r="NW1627" s="2"/>
      <c r="NX1627" s="2"/>
      <c r="NY1627" s="2"/>
      <c r="NZ1627" s="2"/>
      <c r="OA1627" s="2"/>
      <c r="OB1627" s="2"/>
      <c r="OC1627" s="2"/>
      <c r="OD1627" s="2"/>
      <c r="OE1627" s="2"/>
      <c r="OF1627" s="2"/>
      <c r="OG1627" s="2"/>
      <c r="OH1627" s="2"/>
      <c r="OI1627" s="2"/>
      <c r="OJ1627" s="2"/>
      <c r="OK1627" s="2"/>
      <c r="OL1627" s="2"/>
      <c r="OM1627" s="2"/>
      <c r="ON1627" s="2"/>
      <c r="OO1627" s="2"/>
      <c r="OP1627" s="2"/>
      <c r="OQ1627" s="2"/>
      <c r="OR1627" s="2"/>
      <c r="OS1627" s="2"/>
      <c r="OT1627" s="2"/>
      <c r="OU1627" s="2"/>
      <c r="OV1627" s="2"/>
      <c r="OW1627" s="2"/>
      <c r="OX1627" s="2"/>
      <c r="OY1627" s="2"/>
      <c r="OZ1627" s="2"/>
      <c r="PA1627" s="2"/>
      <c r="PB1627" s="2"/>
      <c r="PC1627" s="2"/>
      <c r="PD1627" s="2"/>
      <c r="PE1627" s="2"/>
      <c r="PF1627" s="2"/>
      <c r="PG1627" s="2"/>
      <c r="PH1627" s="2"/>
      <c r="PI1627" s="2"/>
      <c r="PJ1627" s="2"/>
      <c r="PK1627" s="2"/>
      <c r="PL1627" s="2"/>
      <c r="PM1627" s="2"/>
      <c r="PN1627" s="2"/>
      <c r="PO1627" s="2"/>
    </row>
    <row r="1628" spans="1:431" ht="98" hidden="1" x14ac:dyDescent="0.15">
      <c r="A1628" s="6" t="s">
        <v>1685</v>
      </c>
      <c r="B1628" s="3"/>
      <c r="C1628" s="6"/>
      <c r="D1628" s="6"/>
      <c r="E1628" s="3"/>
      <c r="F1628" s="6"/>
      <c r="G1628" s="6"/>
      <c r="H1628" s="6"/>
      <c r="I1628" s="3"/>
      <c r="J1628" s="6"/>
      <c r="K1628" s="3"/>
      <c r="L1628" s="3"/>
      <c r="M1628" s="3"/>
      <c r="N1628" s="6"/>
      <c r="O1628" s="3"/>
      <c r="P1628" s="6"/>
      <c r="Q1628" s="6"/>
      <c r="R1628" s="6"/>
      <c r="S1628" s="3"/>
      <c r="T1628" s="3"/>
      <c r="U1628" s="3"/>
      <c r="V1628" s="3"/>
      <c r="W1628" s="3"/>
      <c r="X1628" s="3"/>
      <c r="Y1628" s="6"/>
      <c r="Z1628" s="6"/>
      <c r="AA1628" s="6"/>
      <c r="AB1628" s="3"/>
      <c r="AC1628" s="6"/>
      <c r="AD1628" s="6"/>
      <c r="AE1628" s="3"/>
      <c r="AF1628" s="3"/>
      <c r="AG1628" s="6"/>
      <c r="AH1628" s="6"/>
      <c r="AI1628" s="3"/>
      <c r="AJ1628" s="3"/>
      <c r="AK1628" s="3"/>
      <c r="AL1628" s="3"/>
      <c r="AM1628" s="6"/>
      <c r="AN1628" s="3"/>
      <c r="AO1628" s="3"/>
      <c r="AP1628" s="3"/>
      <c r="AQ1628" s="3"/>
      <c r="AR1628" s="3"/>
      <c r="AS1628" s="3"/>
      <c r="AT1628" s="6"/>
      <c r="AU1628" s="6"/>
      <c r="AV1628" s="6"/>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v>1971</v>
      </c>
      <c r="BZ1628" s="3" t="s">
        <v>2517</v>
      </c>
      <c r="CA1628" s="3" t="s">
        <v>2381</v>
      </c>
      <c r="CB1628" s="3" t="s">
        <v>2523</v>
      </c>
      <c r="CC1628" s="3" t="s">
        <v>2383</v>
      </c>
      <c r="CD1628" s="3"/>
      <c r="CE1628" s="3"/>
      <c r="CF1628" s="7"/>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J1628" s="1"/>
      <c r="DK1628" s="1"/>
      <c r="DL1628" s="1"/>
      <c r="DM1628" s="1"/>
      <c r="DN1628" s="1"/>
      <c r="DO1628" s="1"/>
      <c r="DQ1628" s="1"/>
      <c r="DT1628" s="1"/>
      <c r="DW1628" s="1"/>
      <c r="DX1628" s="1"/>
      <c r="DY1628" s="1"/>
      <c r="DZ1628" s="1"/>
      <c r="EA1628" s="1"/>
      <c r="EB1628" s="1"/>
      <c r="EC1628" s="1"/>
      <c r="EF1628" s="1"/>
      <c r="ER1628" s="1"/>
      <c r="ET1628" s="1"/>
      <c r="FH1628" s="1"/>
      <c r="FI1628" s="1"/>
      <c r="LT1628" s="2"/>
      <c r="LU1628" s="2"/>
      <c r="LV1628" s="2"/>
      <c r="LW1628" s="2"/>
      <c r="LX1628" s="2"/>
      <c r="LY1628" s="2"/>
      <c r="LZ1628" s="2"/>
      <c r="MA1628" s="2"/>
      <c r="MB1628" s="2"/>
      <c r="MC1628" s="2"/>
      <c r="MD1628" s="2"/>
      <c r="ME1628" s="2"/>
      <c r="MF1628" s="2"/>
      <c r="MG1628" s="2"/>
      <c r="MH1628" s="2"/>
      <c r="MI1628" s="2"/>
      <c r="MJ1628" s="2"/>
      <c r="MK1628" s="2"/>
      <c r="ML1628" s="2"/>
      <c r="MM1628" s="2"/>
      <c r="MN1628" s="2"/>
      <c r="MO1628" s="2"/>
      <c r="MP1628" s="2"/>
      <c r="MQ1628" s="2"/>
      <c r="MR1628" s="2"/>
      <c r="MS1628" s="2"/>
      <c r="MT1628" s="2"/>
      <c r="MU1628" s="2"/>
      <c r="MV1628" s="2"/>
      <c r="MW1628" s="2"/>
      <c r="MX1628" s="2"/>
      <c r="MY1628" s="2"/>
      <c r="MZ1628" s="2"/>
      <c r="NA1628" s="2"/>
      <c r="NB1628" s="2"/>
      <c r="NC1628" s="2"/>
      <c r="ND1628" s="2"/>
      <c r="NE1628" s="2"/>
      <c r="NF1628" s="2"/>
      <c r="NG1628" s="2"/>
      <c r="NH1628" s="2"/>
      <c r="NI1628" s="2"/>
      <c r="NJ1628" s="2"/>
      <c r="NK1628" s="2"/>
      <c r="NL1628" s="2"/>
      <c r="NM1628" s="2"/>
      <c r="NN1628" s="2"/>
      <c r="NO1628" s="2"/>
      <c r="NP1628" s="2"/>
      <c r="NQ1628" s="2"/>
      <c r="NR1628" s="2"/>
      <c r="NS1628" s="2"/>
      <c r="NT1628" s="2"/>
      <c r="NU1628" s="2"/>
      <c r="NV1628" s="2"/>
      <c r="NW1628" s="2"/>
      <c r="NX1628" s="2"/>
      <c r="NY1628" s="2"/>
      <c r="NZ1628" s="2"/>
      <c r="OA1628" s="2"/>
      <c r="OB1628" s="2"/>
      <c r="OC1628" s="2"/>
      <c r="OD1628" s="2"/>
      <c r="OE1628" s="2"/>
      <c r="OF1628" s="2"/>
      <c r="OG1628" s="2"/>
      <c r="OH1628" s="2"/>
      <c r="OI1628" s="2"/>
      <c r="OJ1628" s="2"/>
      <c r="OK1628" s="2"/>
      <c r="OL1628" s="2"/>
      <c r="OM1628" s="2"/>
      <c r="ON1628" s="2"/>
      <c r="OO1628" s="2"/>
      <c r="OP1628" s="2"/>
      <c r="OQ1628" s="2"/>
      <c r="OR1628" s="2"/>
      <c r="OS1628" s="2"/>
      <c r="OT1628" s="2"/>
      <c r="OU1628" s="2"/>
      <c r="OV1628" s="2"/>
      <c r="OW1628" s="2"/>
      <c r="OX1628" s="2"/>
      <c r="OY1628" s="2"/>
      <c r="OZ1628" s="2"/>
      <c r="PA1628" s="2"/>
      <c r="PB1628" s="2"/>
      <c r="PC1628" s="2"/>
      <c r="PD1628" s="2"/>
      <c r="PE1628" s="2"/>
      <c r="PF1628" s="2"/>
      <c r="PG1628" s="2"/>
      <c r="PH1628" s="2"/>
      <c r="PI1628" s="2"/>
      <c r="PJ1628" s="2"/>
      <c r="PK1628" s="2"/>
      <c r="PL1628" s="2"/>
      <c r="PM1628" s="2"/>
      <c r="PN1628" s="2"/>
      <c r="PO1628" s="2"/>
    </row>
    <row r="1629" spans="1:431" ht="98" hidden="1" x14ac:dyDescent="0.15">
      <c r="A1629" s="6" t="s">
        <v>1687</v>
      </c>
      <c r="B1629" s="3"/>
      <c r="C1629" s="6"/>
      <c r="D1629" s="6"/>
      <c r="E1629" s="3"/>
      <c r="F1629" s="6"/>
      <c r="G1629" s="6"/>
      <c r="H1629" s="6"/>
      <c r="I1629" s="3"/>
      <c r="J1629" s="6"/>
      <c r="K1629" s="3"/>
      <c r="L1629" s="3"/>
      <c r="M1629" s="3"/>
      <c r="N1629" s="6"/>
      <c r="O1629" s="3"/>
      <c r="P1629" s="6"/>
      <c r="Q1629" s="6"/>
      <c r="R1629" s="6"/>
      <c r="S1629" s="3"/>
      <c r="T1629" s="3"/>
      <c r="U1629" s="3"/>
      <c r="V1629" s="3"/>
      <c r="W1629" s="3"/>
      <c r="X1629" s="3"/>
      <c r="Y1629" s="6"/>
      <c r="Z1629" s="6"/>
      <c r="AA1629" s="6"/>
      <c r="AB1629" s="3"/>
      <c r="AC1629" s="6"/>
      <c r="AD1629" s="6"/>
      <c r="AE1629" s="3"/>
      <c r="AF1629" s="3"/>
      <c r="AG1629" s="6"/>
      <c r="AH1629" s="6"/>
      <c r="AI1629" s="3"/>
      <c r="AJ1629" s="3"/>
      <c r="AK1629" s="3"/>
      <c r="AL1629" s="3"/>
      <c r="AM1629" s="6"/>
      <c r="AN1629" s="3"/>
      <c r="AO1629" s="3"/>
      <c r="AP1629" s="3"/>
      <c r="AQ1629" s="3"/>
      <c r="AR1629" s="3"/>
      <c r="AS1629" s="3"/>
      <c r="AT1629" s="6"/>
      <c r="AU1629" s="6"/>
      <c r="AV1629" s="6"/>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v>1971</v>
      </c>
      <c r="BZ1629" s="3" t="s">
        <v>2517</v>
      </c>
      <c r="CA1629" s="3" t="s">
        <v>2381</v>
      </c>
      <c r="CB1629" s="3" t="s">
        <v>2523</v>
      </c>
      <c r="CC1629" s="3" t="s">
        <v>2383</v>
      </c>
      <c r="CD1629" s="3"/>
      <c r="CE1629" s="3"/>
      <c r="CF1629" s="7"/>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J1629" s="1"/>
      <c r="DK1629" s="1"/>
      <c r="DL1629" s="1"/>
      <c r="DM1629" s="1"/>
      <c r="DN1629" s="1"/>
      <c r="DO1629" s="1"/>
      <c r="DQ1629" s="1"/>
      <c r="DT1629" s="1"/>
      <c r="DW1629" s="1"/>
      <c r="DX1629" s="1"/>
      <c r="DY1629" s="1"/>
      <c r="DZ1629" s="1"/>
      <c r="EA1629" s="1"/>
      <c r="EB1629" s="1"/>
      <c r="EC1629" s="1"/>
      <c r="EF1629" s="1"/>
      <c r="ER1629" s="1"/>
      <c r="ET1629" s="1"/>
      <c r="FH1629" s="1"/>
      <c r="FI1629" s="1"/>
      <c r="LT1629" s="2"/>
      <c r="LU1629" s="2"/>
      <c r="LV1629" s="2"/>
      <c r="LW1629" s="2"/>
      <c r="LX1629" s="2"/>
      <c r="LY1629" s="2"/>
      <c r="LZ1629" s="2"/>
      <c r="MA1629" s="2"/>
      <c r="MB1629" s="2"/>
      <c r="MC1629" s="2"/>
      <c r="MD1629" s="2"/>
      <c r="ME1629" s="2"/>
      <c r="MF1629" s="2"/>
      <c r="MG1629" s="2"/>
      <c r="MH1629" s="2"/>
      <c r="MI1629" s="2"/>
      <c r="MJ1629" s="2"/>
      <c r="MK1629" s="2"/>
      <c r="ML1629" s="2"/>
      <c r="MM1629" s="2"/>
      <c r="MN1629" s="2"/>
      <c r="MO1629" s="2"/>
      <c r="MP1629" s="2"/>
      <c r="MQ1629" s="2"/>
      <c r="MR1629" s="2"/>
      <c r="MS1629" s="2"/>
      <c r="MT1629" s="2"/>
      <c r="MU1629" s="2"/>
      <c r="MV1629" s="2"/>
      <c r="MW1629" s="2"/>
      <c r="MX1629" s="2"/>
      <c r="MY1629" s="2"/>
      <c r="MZ1629" s="2"/>
      <c r="NA1629" s="2"/>
      <c r="NB1629" s="2"/>
      <c r="NC1629" s="2"/>
      <c r="ND1629" s="2"/>
      <c r="NE1629" s="2"/>
      <c r="NF1629" s="2"/>
      <c r="NG1629" s="2"/>
      <c r="NH1629" s="2"/>
      <c r="NI1629" s="2"/>
      <c r="NJ1629" s="2"/>
      <c r="NK1629" s="2"/>
      <c r="NL1629" s="2"/>
      <c r="NM1629" s="2"/>
      <c r="NN1629" s="2"/>
      <c r="NO1629" s="2"/>
      <c r="NP1629" s="2"/>
      <c r="NQ1629" s="2"/>
      <c r="NR1629" s="2"/>
      <c r="NS1629" s="2"/>
      <c r="NT1629" s="2"/>
      <c r="NU1629" s="2"/>
      <c r="NV1629" s="2"/>
      <c r="NW1629" s="2"/>
      <c r="NX1629" s="2"/>
      <c r="NY1629" s="2"/>
      <c r="NZ1629" s="2"/>
      <c r="OA1629" s="2"/>
      <c r="OB1629" s="2"/>
      <c r="OC1629" s="2"/>
      <c r="OD1629" s="2"/>
      <c r="OE1629" s="2"/>
      <c r="OF1629" s="2"/>
      <c r="OG1629" s="2"/>
      <c r="OH1629" s="2"/>
      <c r="OI1629" s="2"/>
      <c r="OJ1629" s="2"/>
      <c r="OK1629" s="2"/>
      <c r="OL1629" s="2"/>
      <c r="OM1629" s="2"/>
      <c r="ON1629" s="2"/>
      <c r="OO1629" s="2"/>
      <c r="OP1629" s="2"/>
      <c r="OQ1629" s="2"/>
      <c r="OR1629" s="2"/>
      <c r="OS1629" s="2"/>
      <c r="OT1629" s="2"/>
      <c r="OU1629" s="2"/>
      <c r="OV1629" s="2"/>
      <c r="OW1629" s="2"/>
      <c r="OX1629" s="2"/>
      <c r="OY1629" s="2"/>
      <c r="OZ1629" s="2"/>
      <c r="PA1629" s="2"/>
      <c r="PB1629" s="2"/>
      <c r="PC1629" s="2"/>
      <c r="PD1629" s="2"/>
      <c r="PE1629" s="2"/>
      <c r="PF1629" s="2"/>
      <c r="PG1629" s="2"/>
      <c r="PH1629" s="2"/>
      <c r="PI1629" s="2"/>
      <c r="PJ1629" s="2"/>
      <c r="PK1629" s="2"/>
      <c r="PL1629" s="2"/>
      <c r="PM1629" s="2"/>
      <c r="PN1629" s="2"/>
      <c r="PO1629" s="2"/>
    </row>
    <row r="1630" spans="1:431" ht="98" hidden="1" x14ac:dyDescent="0.15">
      <c r="A1630" s="6" t="s">
        <v>1689</v>
      </c>
      <c r="B1630" s="3"/>
      <c r="C1630" s="6"/>
      <c r="D1630" s="6"/>
      <c r="E1630" s="3"/>
      <c r="F1630" s="6"/>
      <c r="G1630" s="6"/>
      <c r="H1630" s="6"/>
      <c r="I1630" s="3"/>
      <c r="J1630" s="6"/>
      <c r="K1630" s="3"/>
      <c r="L1630" s="3"/>
      <c r="M1630" s="3"/>
      <c r="N1630" s="6"/>
      <c r="O1630" s="3"/>
      <c r="P1630" s="6"/>
      <c r="Q1630" s="6"/>
      <c r="R1630" s="6"/>
      <c r="S1630" s="3"/>
      <c r="T1630" s="3"/>
      <c r="U1630" s="3"/>
      <c r="V1630" s="3"/>
      <c r="W1630" s="3"/>
      <c r="X1630" s="3"/>
      <c r="Y1630" s="6"/>
      <c r="Z1630" s="6"/>
      <c r="AA1630" s="6"/>
      <c r="AB1630" s="3"/>
      <c r="AC1630" s="6"/>
      <c r="AD1630" s="6"/>
      <c r="AE1630" s="3"/>
      <c r="AF1630" s="3"/>
      <c r="AG1630" s="6"/>
      <c r="AH1630" s="6"/>
      <c r="AI1630" s="3"/>
      <c r="AJ1630" s="3"/>
      <c r="AK1630" s="3"/>
      <c r="AL1630" s="3"/>
      <c r="AM1630" s="6"/>
      <c r="AN1630" s="3"/>
      <c r="AO1630" s="3"/>
      <c r="AP1630" s="3"/>
      <c r="AQ1630" s="3"/>
      <c r="AR1630" s="3"/>
      <c r="AS1630" s="3"/>
      <c r="AT1630" s="6"/>
      <c r="AU1630" s="6"/>
      <c r="AV1630" s="6"/>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v>1971</v>
      </c>
      <c r="BZ1630" s="3" t="s">
        <v>2517</v>
      </c>
      <c r="CA1630" s="3" t="s">
        <v>2381</v>
      </c>
      <c r="CB1630" s="3" t="s">
        <v>2523</v>
      </c>
      <c r="CC1630" s="3" t="s">
        <v>2383</v>
      </c>
      <c r="CD1630" s="3"/>
      <c r="CE1630" s="3"/>
      <c r="CF1630" s="7"/>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J1630" s="1"/>
      <c r="DK1630" s="1"/>
      <c r="DL1630" s="1"/>
      <c r="DM1630" s="1"/>
      <c r="DN1630" s="1"/>
      <c r="DO1630" s="1"/>
      <c r="DQ1630" s="1"/>
      <c r="DT1630" s="1"/>
      <c r="DW1630" s="1"/>
      <c r="DX1630" s="1"/>
      <c r="DY1630" s="1"/>
      <c r="DZ1630" s="1"/>
      <c r="EA1630" s="1"/>
      <c r="EB1630" s="1"/>
      <c r="EC1630" s="1"/>
      <c r="EF1630" s="1"/>
      <c r="ER1630" s="1"/>
      <c r="ET1630" s="1"/>
      <c r="FH1630" s="1"/>
      <c r="FI1630" s="1"/>
      <c r="LT1630" s="2"/>
      <c r="LU1630" s="2"/>
      <c r="LV1630" s="2"/>
      <c r="LW1630" s="2"/>
      <c r="LX1630" s="2"/>
      <c r="LY1630" s="2"/>
      <c r="LZ1630" s="2"/>
      <c r="MA1630" s="2"/>
      <c r="MB1630" s="2"/>
      <c r="MC1630" s="2"/>
      <c r="MD1630" s="2"/>
      <c r="ME1630" s="2"/>
      <c r="MF1630" s="2"/>
      <c r="MG1630" s="2"/>
      <c r="MH1630" s="2"/>
      <c r="MI1630" s="2"/>
      <c r="MJ1630" s="2"/>
      <c r="MK1630" s="2"/>
      <c r="ML1630" s="2"/>
      <c r="MM1630" s="2"/>
      <c r="MN1630" s="2"/>
      <c r="MO1630" s="2"/>
      <c r="MP1630" s="2"/>
      <c r="MQ1630" s="2"/>
      <c r="MR1630" s="2"/>
      <c r="MS1630" s="2"/>
      <c r="MT1630" s="2"/>
      <c r="MU1630" s="2"/>
      <c r="MV1630" s="2"/>
      <c r="MW1630" s="2"/>
      <c r="MX1630" s="2"/>
      <c r="MY1630" s="2"/>
      <c r="MZ1630" s="2"/>
      <c r="NA1630" s="2"/>
      <c r="NB1630" s="2"/>
      <c r="NC1630" s="2"/>
      <c r="ND1630" s="2"/>
      <c r="NE1630" s="2"/>
      <c r="NF1630" s="2"/>
      <c r="NG1630" s="2"/>
      <c r="NH1630" s="2"/>
      <c r="NI1630" s="2"/>
      <c r="NJ1630" s="2"/>
      <c r="NK1630" s="2"/>
      <c r="NL1630" s="2"/>
      <c r="NM1630" s="2"/>
      <c r="NN1630" s="2"/>
      <c r="NO1630" s="2"/>
      <c r="NP1630" s="2"/>
      <c r="NQ1630" s="2"/>
      <c r="NR1630" s="2"/>
      <c r="NS1630" s="2"/>
      <c r="NT1630" s="2"/>
      <c r="NU1630" s="2"/>
      <c r="NV1630" s="2"/>
      <c r="NW1630" s="2"/>
      <c r="NX1630" s="2"/>
      <c r="NY1630" s="2"/>
      <c r="NZ1630" s="2"/>
      <c r="OA1630" s="2"/>
      <c r="OB1630" s="2"/>
      <c r="OC1630" s="2"/>
      <c r="OD1630" s="2"/>
      <c r="OE1630" s="2"/>
      <c r="OF1630" s="2"/>
      <c r="OG1630" s="2"/>
      <c r="OH1630" s="2"/>
      <c r="OI1630" s="2"/>
      <c r="OJ1630" s="2"/>
      <c r="OK1630" s="2"/>
      <c r="OL1630" s="2"/>
      <c r="OM1630" s="2"/>
      <c r="ON1630" s="2"/>
      <c r="OO1630" s="2"/>
      <c r="OP1630" s="2"/>
      <c r="OQ1630" s="2"/>
      <c r="OR1630" s="2"/>
      <c r="OS1630" s="2"/>
      <c r="OT1630" s="2"/>
      <c r="OU1630" s="2"/>
      <c r="OV1630" s="2"/>
      <c r="OW1630" s="2"/>
      <c r="OX1630" s="2"/>
      <c r="OY1630" s="2"/>
      <c r="OZ1630" s="2"/>
      <c r="PA1630" s="2"/>
      <c r="PB1630" s="2"/>
      <c r="PC1630" s="2"/>
      <c r="PD1630" s="2"/>
      <c r="PE1630" s="2"/>
      <c r="PF1630" s="2"/>
      <c r="PG1630" s="2"/>
      <c r="PH1630" s="2"/>
      <c r="PI1630" s="2"/>
      <c r="PJ1630" s="2"/>
      <c r="PK1630" s="2"/>
      <c r="PL1630" s="2"/>
      <c r="PM1630" s="2"/>
      <c r="PN1630" s="2"/>
      <c r="PO1630" s="2"/>
    </row>
    <row r="1631" spans="1:431" ht="29" hidden="1" customHeight="1" x14ac:dyDescent="0.15">
      <c r="A1631" s="16" t="s">
        <v>3689</v>
      </c>
      <c r="B1631" s="6">
        <v>0</v>
      </c>
      <c r="C1631" s="6">
        <v>0</v>
      </c>
      <c r="D1631" s="6">
        <v>0</v>
      </c>
      <c r="E1631" s="6">
        <v>0</v>
      </c>
      <c r="F1631" s="6">
        <v>0</v>
      </c>
      <c r="G1631" s="6">
        <v>0</v>
      </c>
      <c r="H1631" s="6">
        <v>0</v>
      </c>
      <c r="I1631" s="6">
        <v>0</v>
      </c>
      <c r="J1631" s="6">
        <v>0</v>
      </c>
      <c r="K1631" s="6">
        <v>0</v>
      </c>
      <c r="L1631" s="6">
        <v>0</v>
      </c>
      <c r="M1631" s="6">
        <v>0</v>
      </c>
      <c r="N1631" s="6">
        <v>0</v>
      </c>
      <c r="O1631" s="6">
        <v>0</v>
      </c>
      <c r="P1631" s="6">
        <v>0</v>
      </c>
      <c r="Q1631" s="6">
        <v>0</v>
      </c>
      <c r="R1631" s="6">
        <v>0</v>
      </c>
      <c r="S1631" s="3">
        <v>1</v>
      </c>
      <c r="T1631" s="3">
        <v>0</v>
      </c>
      <c r="U1631" s="3">
        <v>0</v>
      </c>
      <c r="V1631" s="3">
        <v>0</v>
      </c>
      <c r="W1631" s="3">
        <v>0</v>
      </c>
      <c r="X1631" s="3">
        <v>0</v>
      </c>
      <c r="Y1631" s="3">
        <v>0</v>
      </c>
      <c r="Z1631" s="3">
        <v>0</v>
      </c>
      <c r="AA1631" s="3">
        <v>0</v>
      </c>
      <c r="AB1631" s="3">
        <v>0</v>
      </c>
      <c r="AC1631" s="3">
        <v>0</v>
      </c>
      <c r="AD1631" s="3">
        <v>0</v>
      </c>
      <c r="AE1631" s="3">
        <v>0</v>
      </c>
      <c r="AF1631" s="3">
        <v>0</v>
      </c>
      <c r="AG1631" s="3">
        <v>0</v>
      </c>
      <c r="AH1631" s="3">
        <v>0</v>
      </c>
      <c r="AI1631" s="3">
        <v>0</v>
      </c>
      <c r="AJ1631" s="3">
        <v>0</v>
      </c>
      <c r="AK1631" s="3">
        <v>0</v>
      </c>
      <c r="AL1631" s="3">
        <v>0</v>
      </c>
      <c r="AM1631" s="3">
        <v>0</v>
      </c>
      <c r="AN1631" s="3">
        <v>0</v>
      </c>
      <c r="AO1631" s="3">
        <v>0</v>
      </c>
      <c r="AP1631" s="3">
        <v>0</v>
      </c>
      <c r="AQ1631" s="3">
        <v>0</v>
      </c>
      <c r="AR1631" s="3">
        <v>0</v>
      </c>
      <c r="AS1631" s="3">
        <v>0</v>
      </c>
      <c r="AT1631" s="3">
        <v>0</v>
      </c>
      <c r="AU1631" s="3">
        <v>0</v>
      </c>
      <c r="AV1631" s="3">
        <v>0</v>
      </c>
      <c r="AW1631" s="3">
        <v>0</v>
      </c>
      <c r="AX1631" s="3">
        <v>0</v>
      </c>
      <c r="AY1631" s="3">
        <v>0</v>
      </c>
      <c r="AZ1631" s="3">
        <v>0</v>
      </c>
      <c r="BA1631" s="3">
        <v>0</v>
      </c>
      <c r="BB1631" s="3">
        <v>0</v>
      </c>
      <c r="BC1631" s="3">
        <v>0</v>
      </c>
      <c r="BD1631" s="3">
        <v>0</v>
      </c>
      <c r="BE1631" s="3">
        <v>0</v>
      </c>
      <c r="BF1631" s="3">
        <v>0</v>
      </c>
      <c r="BG1631" s="3">
        <v>0</v>
      </c>
      <c r="BH1631" s="3">
        <v>0</v>
      </c>
      <c r="BI1631" s="3">
        <v>0</v>
      </c>
      <c r="BJ1631" s="3">
        <v>0</v>
      </c>
      <c r="BK1631" s="3">
        <v>0</v>
      </c>
      <c r="BL1631" s="3">
        <v>0</v>
      </c>
      <c r="BM1631" s="3">
        <v>0</v>
      </c>
      <c r="BN1631" s="3">
        <v>0</v>
      </c>
      <c r="BO1631" s="3">
        <v>0</v>
      </c>
      <c r="BP1631" s="3">
        <v>0</v>
      </c>
      <c r="BQ1631" s="3">
        <v>0</v>
      </c>
      <c r="BR1631" s="3">
        <v>0</v>
      </c>
      <c r="BS1631" s="3">
        <v>1</v>
      </c>
      <c r="BT1631" s="3">
        <v>1</v>
      </c>
      <c r="BU1631" s="3">
        <v>1</v>
      </c>
      <c r="BV1631" s="3">
        <v>0</v>
      </c>
      <c r="BW1631" s="3">
        <v>0</v>
      </c>
      <c r="BX1631" s="3">
        <v>0</v>
      </c>
      <c r="BY1631" s="3">
        <v>1971</v>
      </c>
      <c r="BZ1631" s="3" t="s">
        <v>2517</v>
      </c>
      <c r="CA1631" s="3" t="s">
        <v>2381</v>
      </c>
      <c r="CB1631" s="3" t="s">
        <v>2523</v>
      </c>
      <c r="CC1631" s="3" t="s">
        <v>2383</v>
      </c>
      <c r="CD1631" s="3"/>
      <c r="CE1631" s="3"/>
      <c r="CF1631" s="7"/>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J1631" s="1"/>
      <c r="DK1631" s="1"/>
      <c r="DL1631" s="1"/>
      <c r="DM1631" s="1"/>
      <c r="DN1631" s="1"/>
      <c r="DO1631" s="1"/>
      <c r="DQ1631" s="1"/>
      <c r="DT1631" s="1"/>
      <c r="DW1631" s="1"/>
      <c r="DX1631" s="1"/>
      <c r="DY1631" s="1"/>
      <c r="DZ1631" s="1"/>
      <c r="EA1631" s="1"/>
      <c r="EB1631" s="1"/>
      <c r="EC1631" s="1"/>
      <c r="EF1631" s="1"/>
      <c r="ER1631" s="1"/>
      <c r="ET1631" s="1"/>
      <c r="FH1631" s="1"/>
      <c r="FI1631" s="1"/>
      <c r="LT1631" s="2"/>
      <c r="LU1631" s="2"/>
      <c r="LV1631" s="2"/>
      <c r="LW1631" s="2"/>
      <c r="LX1631" s="2"/>
      <c r="LY1631" s="2"/>
      <c r="LZ1631" s="2"/>
      <c r="MA1631" s="2"/>
      <c r="MB1631" s="2"/>
      <c r="MC1631" s="2"/>
      <c r="MD1631" s="2"/>
      <c r="ME1631" s="2"/>
      <c r="MF1631" s="2"/>
      <c r="MG1631" s="2"/>
      <c r="MH1631" s="2"/>
      <c r="MI1631" s="2"/>
      <c r="MJ1631" s="2"/>
      <c r="MK1631" s="2"/>
      <c r="ML1631" s="2"/>
      <c r="MM1631" s="2"/>
      <c r="MN1631" s="2"/>
      <c r="MO1631" s="2"/>
      <c r="MP1631" s="2"/>
      <c r="MQ1631" s="2"/>
      <c r="MR1631" s="2"/>
      <c r="MS1631" s="2"/>
      <c r="MT1631" s="2"/>
      <c r="MU1631" s="2"/>
      <c r="MV1631" s="2"/>
      <c r="MW1631" s="2"/>
      <c r="MX1631" s="2"/>
      <c r="MY1631" s="2"/>
      <c r="MZ1631" s="2"/>
      <c r="NA1631" s="2"/>
      <c r="NB1631" s="2"/>
      <c r="NC1631" s="2"/>
      <c r="ND1631" s="2"/>
      <c r="NE1631" s="2"/>
      <c r="NF1631" s="2"/>
      <c r="NG1631" s="2"/>
      <c r="NH1631" s="2"/>
      <c r="NI1631" s="2"/>
      <c r="NJ1631" s="2"/>
      <c r="NK1631" s="2"/>
      <c r="NL1631" s="2"/>
      <c r="NM1631" s="2"/>
      <c r="NN1631" s="2"/>
      <c r="NO1631" s="2"/>
      <c r="NP1631" s="2"/>
      <c r="NQ1631" s="2"/>
      <c r="NR1631" s="2"/>
      <c r="NS1631" s="2"/>
      <c r="NT1631" s="2"/>
      <c r="NU1631" s="2"/>
      <c r="NV1631" s="2"/>
      <c r="NW1631" s="2"/>
      <c r="NX1631" s="2"/>
      <c r="NY1631" s="2"/>
      <c r="NZ1631" s="2"/>
      <c r="OA1631" s="2"/>
      <c r="OB1631" s="2"/>
      <c r="OC1631" s="2"/>
      <c r="OD1631" s="2"/>
      <c r="OE1631" s="2"/>
      <c r="OF1631" s="2"/>
      <c r="OG1631" s="2"/>
      <c r="OH1631" s="2"/>
      <c r="OI1631" s="2"/>
      <c r="OJ1631" s="2"/>
      <c r="OK1631" s="2"/>
      <c r="OL1631" s="2"/>
      <c r="OM1631" s="2"/>
      <c r="ON1631" s="2"/>
      <c r="OO1631" s="2"/>
      <c r="OP1631" s="2"/>
      <c r="OQ1631" s="2"/>
      <c r="OR1631" s="2"/>
      <c r="OS1631" s="2"/>
      <c r="OT1631" s="2"/>
      <c r="OU1631" s="2"/>
      <c r="OV1631" s="2"/>
      <c r="OW1631" s="2"/>
      <c r="OX1631" s="2"/>
      <c r="OY1631" s="2"/>
      <c r="OZ1631" s="2"/>
      <c r="PA1631" s="2"/>
      <c r="PB1631" s="2"/>
      <c r="PC1631" s="2"/>
      <c r="PD1631" s="2"/>
      <c r="PE1631" s="2"/>
      <c r="PF1631" s="2"/>
      <c r="PG1631" s="2"/>
      <c r="PH1631" s="2"/>
      <c r="PI1631" s="2"/>
      <c r="PJ1631" s="2"/>
      <c r="PK1631" s="2"/>
      <c r="PL1631" s="2"/>
      <c r="PM1631" s="2"/>
      <c r="PN1631" s="2"/>
      <c r="PO1631" s="2"/>
    </row>
    <row r="1632" spans="1:431" ht="62" customHeight="1" x14ac:dyDescent="0.15">
      <c r="A1632" s="16" t="s">
        <v>3688</v>
      </c>
      <c r="B1632" s="6">
        <v>0</v>
      </c>
      <c r="C1632" s="6">
        <v>0</v>
      </c>
      <c r="D1632" s="6">
        <v>0</v>
      </c>
      <c r="E1632" s="6">
        <v>0</v>
      </c>
      <c r="F1632" s="6">
        <v>0</v>
      </c>
      <c r="G1632" s="6">
        <v>0</v>
      </c>
      <c r="H1632" s="6">
        <v>0</v>
      </c>
      <c r="I1632" s="6">
        <v>0</v>
      </c>
      <c r="J1632" s="6">
        <v>0</v>
      </c>
      <c r="K1632" s="6">
        <v>0</v>
      </c>
      <c r="L1632" s="6">
        <v>0</v>
      </c>
      <c r="M1632" s="6">
        <v>0</v>
      </c>
      <c r="N1632" s="6">
        <v>0</v>
      </c>
      <c r="O1632" s="6">
        <v>0</v>
      </c>
      <c r="P1632" s="6">
        <v>0</v>
      </c>
      <c r="Q1632" s="6">
        <v>0</v>
      </c>
      <c r="R1632" s="6">
        <v>0</v>
      </c>
      <c r="S1632" s="6">
        <v>0</v>
      </c>
      <c r="T1632" s="6">
        <v>0</v>
      </c>
      <c r="U1632" s="6">
        <v>0</v>
      </c>
      <c r="V1632" s="6">
        <v>0</v>
      </c>
      <c r="W1632" s="6">
        <v>0</v>
      </c>
      <c r="X1632" s="6">
        <v>0</v>
      </c>
      <c r="Y1632" s="6">
        <v>0</v>
      </c>
      <c r="Z1632" s="6">
        <v>0</v>
      </c>
      <c r="AA1632" s="6">
        <v>0</v>
      </c>
      <c r="AB1632" s="6">
        <v>0</v>
      </c>
      <c r="AC1632" s="6">
        <v>0</v>
      </c>
      <c r="AD1632" s="6">
        <v>0</v>
      </c>
      <c r="AE1632" s="6">
        <v>0</v>
      </c>
      <c r="AF1632" s="6">
        <v>0</v>
      </c>
      <c r="AG1632" s="6">
        <v>0</v>
      </c>
      <c r="AH1632" s="6">
        <v>0</v>
      </c>
      <c r="AI1632" s="6">
        <v>0</v>
      </c>
      <c r="AJ1632" s="6">
        <v>0</v>
      </c>
      <c r="AK1632" s="6">
        <v>0</v>
      </c>
      <c r="AL1632" s="6">
        <v>0</v>
      </c>
      <c r="AM1632" s="6">
        <v>0</v>
      </c>
      <c r="AN1632" s="6">
        <v>0</v>
      </c>
      <c r="AO1632" s="6">
        <v>0</v>
      </c>
      <c r="AP1632" s="6">
        <v>0</v>
      </c>
      <c r="AQ1632" s="6">
        <v>0</v>
      </c>
      <c r="AR1632" s="6">
        <v>0</v>
      </c>
      <c r="AS1632" s="6">
        <v>0</v>
      </c>
      <c r="AT1632" s="6">
        <v>0</v>
      </c>
      <c r="AU1632" s="6">
        <v>1</v>
      </c>
      <c r="AV1632" s="6">
        <v>1</v>
      </c>
      <c r="AW1632" s="3">
        <v>0</v>
      </c>
      <c r="AX1632" s="3">
        <v>0</v>
      </c>
      <c r="AY1632" s="3">
        <v>0</v>
      </c>
      <c r="AZ1632" s="3">
        <v>0</v>
      </c>
      <c r="BA1632" s="3">
        <v>0</v>
      </c>
      <c r="BB1632" s="3">
        <v>0</v>
      </c>
      <c r="BC1632" s="3">
        <v>0</v>
      </c>
      <c r="BD1632" s="3">
        <v>0</v>
      </c>
      <c r="BE1632" s="3">
        <v>0</v>
      </c>
      <c r="BF1632" s="3">
        <v>0</v>
      </c>
      <c r="BG1632" s="3">
        <v>0</v>
      </c>
      <c r="BH1632" s="3">
        <v>0</v>
      </c>
      <c r="BI1632" s="3">
        <v>0</v>
      </c>
      <c r="BJ1632" s="3">
        <v>0</v>
      </c>
      <c r="BK1632" s="3">
        <v>0</v>
      </c>
      <c r="BL1632" s="3">
        <v>0</v>
      </c>
      <c r="BM1632" s="3">
        <v>0</v>
      </c>
      <c r="BN1632" s="3">
        <v>0</v>
      </c>
      <c r="BO1632" s="3">
        <v>0</v>
      </c>
      <c r="BP1632" s="3">
        <v>0</v>
      </c>
      <c r="BQ1632" s="3">
        <v>0</v>
      </c>
      <c r="BR1632" s="3">
        <v>0</v>
      </c>
      <c r="BS1632" s="3">
        <v>1</v>
      </c>
      <c r="BT1632" s="3">
        <v>1</v>
      </c>
      <c r="BU1632" s="48">
        <v>0</v>
      </c>
      <c r="BV1632" s="48">
        <v>0</v>
      </c>
      <c r="BW1632" s="48">
        <v>1</v>
      </c>
      <c r="BX1632" s="48">
        <v>0</v>
      </c>
      <c r="BY1632" s="3">
        <v>1971</v>
      </c>
      <c r="BZ1632" s="3" t="s">
        <v>2517</v>
      </c>
      <c r="CA1632" s="3" t="s">
        <v>2381</v>
      </c>
      <c r="CB1632" s="3" t="s">
        <v>2523</v>
      </c>
      <c r="CC1632" s="3" t="s">
        <v>2383</v>
      </c>
      <c r="CD1632" s="3"/>
      <c r="CE1632" s="3"/>
      <c r="CF1632" s="7"/>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J1632" s="1"/>
      <c r="DK1632" s="1"/>
      <c r="DL1632" s="1"/>
      <c r="DM1632" s="1"/>
      <c r="DN1632" s="1"/>
      <c r="DO1632" s="1"/>
      <c r="DQ1632" s="1"/>
      <c r="DT1632" s="1"/>
      <c r="DW1632" s="1"/>
      <c r="DX1632" s="1"/>
      <c r="DY1632" s="1"/>
      <c r="DZ1632" s="1"/>
      <c r="EA1632" s="1"/>
      <c r="EB1632" s="1"/>
      <c r="EC1632" s="1"/>
      <c r="EF1632" s="1"/>
      <c r="ER1632" s="1"/>
      <c r="ET1632" s="1"/>
      <c r="FH1632" s="1"/>
      <c r="FI1632" s="1"/>
      <c r="LT1632" s="2"/>
      <c r="LU1632" s="2"/>
      <c r="LV1632" s="2"/>
      <c r="LW1632" s="2"/>
      <c r="LX1632" s="2"/>
      <c r="LY1632" s="2"/>
      <c r="LZ1632" s="2"/>
      <c r="MA1632" s="2"/>
      <c r="MB1632" s="2"/>
      <c r="MC1632" s="2"/>
      <c r="MD1632" s="2"/>
      <c r="ME1632" s="2"/>
      <c r="MF1632" s="2"/>
      <c r="MG1632" s="2"/>
      <c r="MH1632" s="2"/>
      <c r="MI1632" s="2"/>
      <c r="MJ1632" s="2"/>
      <c r="MK1632" s="2"/>
      <c r="ML1632" s="2"/>
      <c r="MM1632" s="2"/>
      <c r="MN1632" s="2"/>
      <c r="MO1632" s="2"/>
      <c r="MP1632" s="2"/>
      <c r="MQ1632" s="2"/>
      <c r="MR1632" s="2"/>
      <c r="MS1632" s="2"/>
      <c r="MT1632" s="2"/>
      <c r="MU1632" s="2"/>
      <c r="MV1632" s="2"/>
      <c r="MW1632" s="2"/>
      <c r="MX1632" s="2"/>
      <c r="MY1632" s="2"/>
      <c r="MZ1632" s="2"/>
      <c r="NA1632" s="2"/>
      <c r="NB1632" s="2"/>
      <c r="NC1632" s="2"/>
      <c r="ND1632" s="2"/>
      <c r="NE1632" s="2"/>
      <c r="NF1632" s="2"/>
      <c r="NG1632" s="2"/>
      <c r="NH1632" s="2"/>
      <c r="NI1632" s="2"/>
      <c r="NJ1632" s="2"/>
      <c r="NK1632" s="2"/>
      <c r="NL1632" s="2"/>
      <c r="NM1632" s="2"/>
      <c r="NN1632" s="2"/>
      <c r="NO1632" s="2"/>
      <c r="NP1632" s="2"/>
      <c r="NQ1632" s="2"/>
      <c r="NR1632" s="2"/>
      <c r="NS1632" s="2"/>
      <c r="NT1632" s="2"/>
      <c r="NU1632" s="2"/>
      <c r="NV1632" s="2"/>
      <c r="NW1632" s="2"/>
      <c r="NX1632" s="2"/>
      <c r="NY1632" s="2"/>
      <c r="NZ1632" s="2"/>
      <c r="OA1632" s="2"/>
      <c r="OB1632" s="2"/>
      <c r="OC1632" s="2"/>
      <c r="OD1632" s="2"/>
      <c r="OE1632" s="2"/>
      <c r="OF1632" s="2"/>
      <c r="OG1632" s="2"/>
      <c r="OH1632" s="2"/>
      <c r="OI1632" s="2"/>
      <c r="OJ1632" s="2"/>
      <c r="OK1632" s="2"/>
      <c r="OL1632" s="2"/>
      <c r="OM1632" s="2"/>
      <c r="ON1632" s="2"/>
      <c r="OO1632" s="2"/>
      <c r="OP1632" s="2"/>
      <c r="OQ1632" s="2"/>
      <c r="OR1632" s="2"/>
      <c r="OS1632" s="2"/>
      <c r="OT1632" s="2"/>
      <c r="OU1632" s="2"/>
      <c r="OV1632" s="2"/>
      <c r="OW1632" s="2"/>
      <c r="OX1632" s="2"/>
      <c r="OY1632" s="2"/>
      <c r="OZ1632" s="2"/>
      <c r="PA1632" s="2"/>
      <c r="PB1632" s="2"/>
      <c r="PC1632" s="2"/>
      <c r="PD1632" s="2"/>
      <c r="PE1632" s="2"/>
      <c r="PF1632" s="2"/>
      <c r="PG1632" s="2"/>
      <c r="PH1632" s="2"/>
      <c r="PI1632" s="2"/>
      <c r="PJ1632" s="2"/>
      <c r="PK1632" s="2"/>
      <c r="PL1632" s="2"/>
      <c r="PM1632" s="2"/>
      <c r="PN1632" s="2"/>
      <c r="PO1632" s="2"/>
    </row>
    <row r="1633" spans="1:431" ht="37" hidden="1" customHeight="1" x14ac:dyDescent="0.15">
      <c r="A1633" s="16" t="s">
        <v>3687</v>
      </c>
      <c r="B1633" s="3">
        <v>0</v>
      </c>
      <c r="C1633" s="6">
        <v>0</v>
      </c>
      <c r="D1633" s="6">
        <v>1</v>
      </c>
      <c r="E1633" s="3">
        <v>0</v>
      </c>
      <c r="F1633" s="3">
        <v>0</v>
      </c>
      <c r="G1633" s="3">
        <v>0</v>
      </c>
      <c r="H1633" s="3">
        <v>0</v>
      </c>
      <c r="I1633" s="3">
        <v>0</v>
      </c>
      <c r="J1633" s="3">
        <v>0</v>
      </c>
      <c r="K1633" s="3">
        <v>0</v>
      </c>
      <c r="L1633" s="3">
        <v>0</v>
      </c>
      <c r="M1633" s="3">
        <v>0</v>
      </c>
      <c r="N1633" s="3">
        <v>0</v>
      </c>
      <c r="O1633" s="3">
        <v>0</v>
      </c>
      <c r="P1633" s="3">
        <v>0</v>
      </c>
      <c r="Q1633" s="3">
        <v>0</v>
      </c>
      <c r="R1633" s="3">
        <v>0</v>
      </c>
      <c r="S1633" s="3">
        <v>0</v>
      </c>
      <c r="T1633" s="3">
        <v>0</v>
      </c>
      <c r="U1633" s="3">
        <v>0</v>
      </c>
      <c r="V1633" s="3">
        <v>0</v>
      </c>
      <c r="W1633" s="3">
        <v>0</v>
      </c>
      <c r="X1633" s="3">
        <v>0</v>
      </c>
      <c r="Y1633" s="3">
        <v>0</v>
      </c>
      <c r="Z1633" s="3">
        <v>0</v>
      </c>
      <c r="AA1633" s="3">
        <v>0</v>
      </c>
      <c r="AB1633" s="3">
        <v>0</v>
      </c>
      <c r="AC1633" s="3">
        <v>0</v>
      </c>
      <c r="AD1633" s="3">
        <v>0</v>
      </c>
      <c r="AE1633" s="3">
        <v>0</v>
      </c>
      <c r="AF1633" s="3">
        <v>0</v>
      </c>
      <c r="AG1633" s="3">
        <v>0</v>
      </c>
      <c r="AH1633" s="3">
        <v>0</v>
      </c>
      <c r="AI1633" s="3">
        <v>0</v>
      </c>
      <c r="AJ1633" s="3">
        <v>0</v>
      </c>
      <c r="AK1633" s="3">
        <v>0</v>
      </c>
      <c r="AL1633" s="3">
        <v>0</v>
      </c>
      <c r="AM1633" s="3">
        <v>0</v>
      </c>
      <c r="AN1633" s="3">
        <v>0</v>
      </c>
      <c r="AO1633" s="3">
        <v>0</v>
      </c>
      <c r="AP1633" s="3">
        <v>0</v>
      </c>
      <c r="AQ1633" s="3">
        <v>0</v>
      </c>
      <c r="AR1633" s="3">
        <v>0</v>
      </c>
      <c r="AS1633" s="3">
        <v>0</v>
      </c>
      <c r="AT1633" s="3">
        <v>0</v>
      </c>
      <c r="AU1633" s="3">
        <v>0</v>
      </c>
      <c r="AV1633" s="3">
        <v>0</v>
      </c>
      <c r="AW1633" s="3">
        <v>0</v>
      </c>
      <c r="AX1633" s="3">
        <v>0</v>
      </c>
      <c r="AY1633" s="3">
        <v>0</v>
      </c>
      <c r="AZ1633" s="3">
        <v>0</v>
      </c>
      <c r="BA1633" s="3">
        <v>0</v>
      </c>
      <c r="BB1633" s="3">
        <v>0</v>
      </c>
      <c r="BC1633" s="3">
        <v>0</v>
      </c>
      <c r="BD1633" s="3">
        <v>0</v>
      </c>
      <c r="BE1633" s="3">
        <v>0</v>
      </c>
      <c r="BF1633" s="3">
        <v>0</v>
      </c>
      <c r="BG1633" s="3">
        <v>0</v>
      </c>
      <c r="BH1633" s="3">
        <v>0</v>
      </c>
      <c r="BI1633" s="3">
        <v>0</v>
      </c>
      <c r="BJ1633" s="3">
        <v>0</v>
      </c>
      <c r="BK1633" s="3">
        <v>0</v>
      </c>
      <c r="BL1633" s="3">
        <v>0</v>
      </c>
      <c r="BM1633" s="3">
        <v>0</v>
      </c>
      <c r="BN1633" s="3">
        <v>0</v>
      </c>
      <c r="BO1633" s="3">
        <v>0</v>
      </c>
      <c r="BP1633" s="3">
        <v>0</v>
      </c>
      <c r="BQ1633" s="3">
        <v>0</v>
      </c>
      <c r="BR1633" s="3">
        <v>0</v>
      </c>
      <c r="BS1633" s="3">
        <v>0</v>
      </c>
      <c r="BT1633" s="3">
        <v>1</v>
      </c>
      <c r="BU1633" s="48">
        <v>0</v>
      </c>
      <c r="BV1633" s="48">
        <v>0</v>
      </c>
      <c r="BW1633" s="48">
        <v>1</v>
      </c>
      <c r="BX1633" s="48">
        <v>0</v>
      </c>
      <c r="BY1633" s="3">
        <v>1971</v>
      </c>
      <c r="BZ1633" s="3" t="s">
        <v>2517</v>
      </c>
      <c r="CA1633" s="3" t="s">
        <v>2381</v>
      </c>
      <c r="CB1633" s="3" t="s">
        <v>2523</v>
      </c>
      <c r="CC1633" s="3" t="s">
        <v>2383</v>
      </c>
      <c r="CD1633" s="3"/>
      <c r="CE1633" s="3"/>
      <c r="CF1633" s="7"/>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J1633" s="1"/>
      <c r="DK1633" s="1"/>
      <c r="DL1633" s="1"/>
      <c r="DM1633" s="1"/>
      <c r="DN1633" s="1"/>
      <c r="DO1633" s="1"/>
      <c r="DQ1633" s="1"/>
      <c r="DT1633" s="1"/>
      <c r="DW1633" s="1"/>
      <c r="DX1633" s="1"/>
      <c r="DY1633" s="1"/>
      <c r="DZ1633" s="1"/>
      <c r="EA1633" s="1"/>
      <c r="EB1633" s="1"/>
      <c r="EC1633" s="1"/>
      <c r="EF1633" s="1"/>
      <c r="ER1633" s="1"/>
      <c r="ET1633" s="1"/>
      <c r="FH1633" s="1"/>
      <c r="FI1633" s="1"/>
      <c r="LT1633" s="2"/>
      <c r="LU1633" s="2"/>
      <c r="LV1633" s="2"/>
      <c r="LW1633" s="2"/>
      <c r="LX1633" s="2"/>
      <c r="LY1633" s="2"/>
      <c r="LZ1633" s="2"/>
      <c r="MA1633" s="2"/>
      <c r="MB1633" s="2"/>
      <c r="MC1633" s="2"/>
      <c r="MD1633" s="2"/>
      <c r="ME1633" s="2"/>
      <c r="MF1633" s="2"/>
      <c r="MG1633" s="2"/>
      <c r="MH1633" s="2"/>
      <c r="MI1633" s="2"/>
      <c r="MJ1633" s="2"/>
      <c r="MK1633" s="2"/>
      <c r="ML1633" s="2"/>
      <c r="MM1633" s="2"/>
      <c r="MN1633" s="2"/>
      <c r="MO1633" s="2"/>
      <c r="MP1633" s="2"/>
      <c r="MQ1633" s="2"/>
      <c r="MR1633" s="2"/>
      <c r="MS1633" s="2"/>
      <c r="MT1633" s="2"/>
      <c r="MU1633" s="2"/>
      <c r="MV1633" s="2"/>
      <c r="MW1633" s="2"/>
      <c r="MX1633" s="2"/>
      <c r="MY1633" s="2"/>
      <c r="MZ1633" s="2"/>
      <c r="NA1633" s="2"/>
      <c r="NB1633" s="2"/>
      <c r="NC1633" s="2"/>
      <c r="ND1633" s="2"/>
      <c r="NE1633" s="2"/>
      <c r="NF1633" s="2"/>
      <c r="NG1633" s="2"/>
      <c r="NH1633" s="2"/>
      <c r="NI1633" s="2"/>
      <c r="NJ1633" s="2"/>
      <c r="NK1633" s="2"/>
      <c r="NL1633" s="2"/>
      <c r="NM1633" s="2"/>
      <c r="NN1633" s="2"/>
      <c r="NO1633" s="2"/>
      <c r="NP1633" s="2"/>
      <c r="NQ1633" s="2"/>
      <c r="NR1633" s="2"/>
      <c r="NS1633" s="2"/>
      <c r="NT1633" s="2"/>
      <c r="NU1633" s="2"/>
      <c r="NV1633" s="2"/>
      <c r="NW1633" s="2"/>
      <c r="NX1633" s="2"/>
      <c r="NY1633" s="2"/>
      <c r="NZ1633" s="2"/>
      <c r="OA1633" s="2"/>
      <c r="OB1633" s="2"/>
      <c r="OC1633" s="2"/>
      <c r="OD1633" s="2"/>
      <c r="OE1633" s="2"/>
      <c r="OF1633" s="2"/>
      <c r="OG1633" s="2"/>
      <c r="OH1633" s="2"/>
      <c r="OI1633" s="2"/>
      <c r="OJ1633" s="2"/>
      <c r="OK1633" s="2"/>
      <c r="OL1633" s="2"/>
      <c r="OM1633" s="2"/>
      <c r="ON1633" s="2"/>
      <c r="OO1633" s="2"/>
      <c r="OP1633" s="2"/>
      <c r="OQ1633" s="2"/>
      <c r="OR1633" s="2"/>
      <c r="OS1633" s="2"/>
      <c r="OT1633" s="2"/>
      <c r="OU1633" s="2"/>
      <c r="OV1633" s="2"/>
      <c r="OW1633" s="2"/>
      <c r="OX1633" s="2"/>
      <c r="OY1633" s="2"/>
      <c r="OZ1633" s="2"/>
      <c r="PA1633" s="2"/>
      <c r="PB1633" s="2"/>
      <c r="PC1633" s="2"/>
      <c r="PD1633" s="2"/>
      <c r="PE1633" s="2"/>
      <c r="PF1633" s="2"/>
      <c r="PG1633" s="2"/>
      <c r="PH1633" s="2"/>
      <c r="PI1633" s="2"/>
      <c r="PJ1633" s="2"/>
      <c r="PK1633" s="2"/>
      <c r="PL1633" s="2"/>
      <c r="PM1633" s="2"/>
      <c r="PN1633" s="2"/>
      <c r="PO1633" s="2"/>
    </row>
    <row r="1634" spans="1:431" ht="98" hidden="1" x14ac:dyDescent="0.15">
      <c r="A1634" s="16" t="s">
        <v>3686</v>
      </c>
      <c r="B1634" s="6">
        <v>0</v>
      </c>
      <c r="C1634" s="6">
        <v>0</v>
      </c>
      <c r="D1634" s="6">
        <v>0</v>
      </c>
      <c r="E1634" s="6">
        <v>0</v>
      </c>
      <c r="F1634" s="6">
        <v>0</v>
      </c>
      <c r="G1634" s="6">
        <v>0</v>
      </c>
      <c r="H1634" s="6">
        <v>0</v>
      </c>
      <c r="I1634" s="6">
        <v>0</v>
      </c>
      <c r="J1634" s="6">
        <v>0</v>
      </c>
      <c r="K1634" s="6">
        <v>0</v>
      </c>
      <c r="L1634" s="6">
        <v>0</v>
      </c>
      <c r="M1634" s="6">
        <v>0</v>
      </c>
      <c r="N1634" s="6">
        <v>0</v>
      </c>
      <c r="O1634" s="6">
        <v>0</v>
      </c>
      <c r="P1634" s="6">
        <v>0</v>
      </c>
      <c r="Q1634" s="6">
        <v>0</v>
      </c>
      <c r="R1634" s="6">
        <v>0</v>
      </c>
      <c r="S1634" s="6">
        <v>0</v>
      </c>
      <c r="T1634" s="6">
        <v>0</v>
      </c>
      <c r="U1634" s="6">
        <v>0</v>
      </c>
      <c r="V1634" s="6">
        <v>0</v>
      </c>
      <c r="W1634" s="6">
        <v>0</v>
      </c>
      <c r="X1634" s="6">
        <v>0</v>
      </c>
      <c r="Y1634" s="6">
        <v>0</v>
      </c>
      <c r="Z1634" s="6">
        <v>0</v>
      </c>
      <c r="AA1634" s="6">
        <v>0</v>
      </c>
      <c r="AB1634" s="6">
        <v>0</v>
      </c>
      <c r="AC1634" s="6">
        <v>0</v>
      </c>
      <c r="AD1634" s="6">
        <v>0</v>
      </c>
      <c r="AE1634" s="6">
        <v>0</v>
      </c>
      <c r="AF1634" s="6">
        <v>0</v>
      </c>
      <c r="AG1634" s="6">
        <v>0</v>
      </c>
      <c r="AH1634" s="6">
        <v>0</v>
      </c>
      <c r="AI1634" s="6">
        <v>0</v>
      </c>
      <c r="AJ1634" s="6">
        <v>0</v>
      </c>
      <c r="AK1634" s="6">
        <v>0</v>
      </c>
      <c r="AL1634" s="6">
        <v>0</v>
      </c>
      <c r="AM1634" s="6">
        <v>0</v>
      </c>
      <c r="AN1634" s="6">
        <v>0</v>
      </c>
      <c r="AO1634" s="6">
        <v>0</v>
      </c>
      <c r="AP1634" s="6">
        <v>0</v>
      </c>
      <c r="AQ1634" s="6">
        <v>0</v>
      </c>
      <c r="AR1634" s="6">
        <v>0</v>
      </c>
      <c r="AS1634" s="6">
        <v>0</v>
      </c>
      <c r="AT1634" s="6">
        <v>0</v>
      </c>
      <c r="AU1634" s="6">
        <v>0</v>
      </c>
      <c r="AV1634" s="6">
        <v>1</v>
      </c>
      <c r="AW1634" s="3">
        <v>0</v>
      </c>
      <c r="AX1634" s="3">
        <v>0</v>
      </c>
      <c r="AY1634" s="3">
        <v>0</v>
      </c>
      <c r="AZ1634" s="3">
        <v>0</v>
      </c>
      <c r="BA1634" s="3">
        <v>0</v>
      </c>
      <c r="BB1634" s="3">
        <v>0</v>
      </c>
      <c r="BC1634" s="3">
        <v>0</v>
      </c>
      <c r="BD1634" s="3">
        <v>0</v>
      </c>
      <c r="BE1634" s="3">
        <v>0</v>
      </c>
      <c r="BF1634" s="3">
        <v>0</v>
      </c>
      <c r="BG1634" s="3">
        <v>0</v>
      </c>
      <c r="BH1634" s="3">
        <v>0</v>
      </c>
      <c r="BI1634" s="3">
        <v>0</v>
      </c>
      <c r="BJ1634" s="3">
        <v>0</v>
      </c>
      <c r="BK1634" s="3">
        <v>0</v>
      </c>
      <c r="BL1634" s="3">
        <v>0</v>
      </c>
      <c r="BM1634" s="3">
        <v>0</v>
      </c>
      <c r="BN1634" s="3">
        <v>0</v>
      </c>
      <c r="BO1634" s="3">
        <v>0</v>
      </c>
      <c r="BP1634" s="3">
        <v>0</v>
      </c>
      <c r="BQ1634" s="3">
        <v>0</v>
      </c>
      <c r="BR1634" s="3">
        <v>0</v>
      </c>
      <c r="BS1634" s="3">
        <v>1</v>
      </c>
      <c r="BT1634" s="3">
        <v>1</v>
      </c>
      <c r="BU1634" s="48">
        <v>0</v>
      </c>
      <c r="BV1634" s="48">
        <v>0</v>
      </c>
      <c r="BW1634" s="48">
        <v>1</v>
      </c>
      <c r="BX1634" s="48">
        <v>0</v>
      </c>
      <c r="BY1634" s="3">
        <v>1971</v>
      </c>
      <c r="BZ1634" s="3" t="s">
        <v>2517</v>
      </c>
      <c r="CA1634" s="3" t="s">
        <v>2381</v>
      </c>
      <c r="CB1634" s="3" t="s">
        <v>2523</v>
      </c>
      <c r="CC1634" s="3" t="s">
        <v>2383</v>
      </c>
      <c r="CD1634" s="3"/>
      <c r="CE1634" s="3"/>
      <c r="CF1634" s="7"/>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J1634" s="1"/>
      <c r="DK1634" s="1"/>
      <c r="DL1634" s="1"/>
      <c r="DM1634" s="1"/>
      <c r="DN1634" s="1"/>
      <c r="DO1634" s="1"/>
      <c r="DQ1634" s="1"/>
      <c r="DT1634" s="1"/>
      <c r="DW1634" s="1"/>
      <c r="DX1634" s="1"/>
      <c r="DY1634" s="1"/>
      <c r="DZ1634" s="1"/>
      <c r="EA1634" s="1"/>
      <c r="EB1634" s="1"/>
      <c r="EC1634" s="1"/>
      <c r="EF1634" s="1"/>
      <c r="ER1634" s="1"/>
      <c r="ET1634" s="1"/>
      <c r="FH1634" s="1"/>
      <c r="FI1634" s="1"/>
      <c r="LT1634" s="2"/>
      <c r="LU1634" s="2"/>
      <c r="LV1634" s="2"/>
      <c r="LW1634" s="2"/>
      <c r="LX1634" s="2"/>
      <c r="LY1634" s="2"/>
      <c r="LZ1634" s="2"/>
      <c r="MA1634" s="2"/>
      <c r="MB1634" s="2"/>
      <c r="MC1634" s="2"/>
      <c r="MD1634" s="2"/>
      <c r="ME1634" s="2"/>
      <c r="MF1634" s="2"/>
      <c r="MG1634" s="2"/>
      <c r="MH1634" s="2"/>
      <c r="MI1634" s="2"/>
      <c r="MJ1634" s="2"/>
      <c r="MK1634" s="2"/>
      <c r="ML1634" s="2"/>
      <c r="MM1634" s="2"/>
      <c r="MN1634" s="2"/>
      <c r="MO1634" s="2"/>
      <c r="MP1634" s="2"/>
      <c r="MQ1634" s="2"/>
      <c r="MR1634" s="2"/>
      <c r="MS1634" s="2"/>
      <c r="MT1634" s="2"/>
      <c r="MU1634" s="2"/>
      <c r="MV1634" s="2"/>
      <c r="MW1634" s="2"/>
      <c r="MX1634" s="2"/>
      <c r="MY1634" s="2"/>
      <c r="MZ1634" s="2"/>
      <c r="NA1634" s="2"/>
      <c r="NB1634" s="2"/>
      <c r="NC1634" s="2"/>
      <c r="ND1634" s="2"/>
      <c r="NE1634" s="2"/>
      <c r="NF1634" s="2"/>
      <c r="NG1634" s="2"/>
      <c r="NH1634" s="2"/>
      <c r="NI1634" s="2"/>
      <c r="NJ1634" s="2"/>
      <c r="NK1634" s="2"/>
      <c r="NL1634" s="2"/>
      <c r="NM1634" s="2"/>
      <c r="NN1634" s="2"/>
      <c r="NO1634" s="2"/>
      <c r="NP1634" s="2"/>
      <c r="NQ1634" s="2"/>
      <c r="NR1634" s="2"/>
      <c r="NS1634" s="2"/>
      <c r="NT1634" s="2"/>
      <c r="NU1634" s="2"/>
      <c r="NV1634" s="2"/>
      <c r="NW1634" s="2"/>
      <c r="NX1634" s="2"/>
      <c r="NY1634" s="2"/>
      <c r="NZ1634" s="2"/>
      <c r="OA1634" s="2"/>
      <c r="OB1634" s="2"/>
      <c r="OC1634" s="2"/>
      <c r="OD1634" s="2"/>
      <c r="OE1634" s="2"/>
      <c r="OF1634" s="2"/>
      <c r="OG1634" s="2"/>
      <c r="OH1634" s="2"/>
      <c r="OI1634" s="2"/>
      <c r="OJ1634" s="2"/>
      <c r="OK1634" s="2"/>
      <c r="OL1634" s="2"/>
      <c r="OM1634" s="2"/>
      <c r="ON1634" s="2"/>
      <c r="OO1634" s="2"/>
      <c r="OP1634" s="2"/>
      <c r="OQ1634" s="2"/>
      <c r="OR1634" s="2"/>
      <c r="OS1634" s="2"/>
      <c r="OT1634" s="2"/>
      <c r="OU1634" s="2"/>
      <c r="OV1634" s="2"/>
      <c r="OW1634" s="2"/>
      <c r="OX1634" s="2"/>
      <c r="OY1634" s="2"/>
      <c r="OZ1634" s="2"/>
      <c r="PA1634" s="2"/>
      <c r="PB1634" s="2"/>
      <c r="PC1634" s="2"/>
      <c r="PD1634" s="2"/>
      <c r="PE1634" s="2"/>
      <c r="PF1634" s="2"/>
      <c r="PG1634" s="2"/>
      <c r="PH1634" s="2"/>
      <c r="PI1634" s="2"/>
      <c r="PJ1634" s="2"/>
      <c r="PK1634" s="2"/>
      <c r="PL1634" s="2"/>
      <c r="PM1634" s="2"/>
      <c r="PN1634" s="2"/>
      <c r="PO1634" s="2"/>
    </row>
    <row r="1635" spans="1:431" ht="98" hidden="1" x14ac:dyDescent="0.15">
      <c r="A1635" s="16" t="s">
        <v>3685</v>
      </c>
      <c r="B1635" s="6">
        <v>0</v>
      </c>
      <c r="C1635" s="6">
        <v>0</v>
      </c>
      <c r="D1635" s="6">
        <v>0</v>
      </c>
      <c r="E1635" s="6">
        <v>0</v>
      </c>
      <c r="F1635" s="6">
        <v>0</v>
      </c>
      <c r="G1635" s="6">
        <v>0</v>
      </c>
      <c r="H1635" s="6">
        <v>0</v>
      </c>
      <c r="I1635" s="6">
        <v>0</v>
      </c>
      <c r="J1635" s="6">
        <v>0</v>
      </c>
      <c r="K1635" s="6">
        <v>0</v>
      </c>
      <c r="L1635" s="6">
        <v>0</v>
      </c>
      <c r="M1635" s="6">
        <v>0</v>
      </c>
      <c r="N1635" s="6">
        <v>0</v>
      </c>
      <c r="O1635" s="6">
        <v>0</v>
      </c>
      <c r="P1635" s="6">
        <v>0</v>
      </c>
      <c r="Q1635" s="6">
        <v>0</v>
      </c>
      <c r="R1635" s="6">
        <v>0</v>
      </c>
      <c r="S1635" s="6">
        <v>0</v>
      </c>
      <c r="T1635" s="6">
        <v>0</v>
      </c>
      <c r="U1635" s="6">
        <v>0</v>
      </c>
      <c r="V1635" s="6">
        <v>0</v>
      </c>
      <c r="W1635" s="6">
        <v>0</v>
      </c>
      <c r="X1635" s="6">
        <v>0</v>
      </c>
      <c r="Y1635" s="6">
        <v>0</v>
      </c>
      <c r="Z1635" s="6">
        <v>0</v>
      </c>
      <c r="AA1635" s="6">
        <v>0</v>
      </c>
      <c r="AB1635" s="3">
        <v>1</v>
      </c>
      <c r="AC1635" s="6">
        <v>0</v>
      </c>
      <c r="AD1635" s="6">
        <v>0</v>
      </c>
      <c r="AE1635" s="6">
        <v>0</v>
      </c>
      <c r="AF1635" s="6">
        <v>0</v>
      </c>
      <c r="AG1635" s="6">
        <v>0</v>
      </c>
      <c r="AH1635" s="6">
        <v>0</v>
      </c>
      <c r="AI1635" s="3">
        <v>1</v>
      </c>
      <c r="AJ1635" s="3">
        <v>0</v>
      </c>
      <c r="AK1635" s="3">
        <v>0</v>
      </c>
      <c r="AL1635" s="3">
        <v>0</v>
      </c>
      <c r="AM1635" s="3">
        <v>0</v>
      </c>
      <c r="AN1635" s="3">
        <v>0</v>
      </c>
      <c r="AO1635" s="3">
        <v>0</v>
      </c>
      <c r="AP1635" s="3">
        <v>0</v>
      </c>
      <c r="AQ1635" s="3">
        <v>0</v>
      </c>
      <c r="AR1635" s="3">
        <v>0</v>
      </c>
      <c r="AS1635" s="3">
        <v>0</v>
      </c>
      <c r="AT1635" s="3">
        <v>0</v>
      </c>
      <c r="AU1635" s="3">
        <v>0</v>
      </c>
      <c r="AV1635" s="3">
        <v>0</v>
      </c>
      <c r="AW1635" s="3">
        <v>0</v>
      </c>
      <c r="AX1635" s="3">
        <v>0</v>
      </c>
      <c r="AY1635" s="3">
        <v>0</v>
      </c>
      <c r="AZ1635" s="3">
        <v>0</v>
      </c>
      <c r="BA1635" s="3">
        <v>0</v>
      </c>
      <c r="BB1635" s="3">
        <v>0</v>
      </c>
      <c r="BC1635" s="3">
        <v>0</v>
      </c>
      <c r="BD1635" s="3">
        <v>0</v>
      </c>
      <c r="BE1635" s="3">
        <v>0</v>
      </c>
      <c r="BF1635" s="3">
        <v>0</v>
      </c>
      <c r="BG1635" s="3">
        <v>0</v>
      </c>
      <c r="BH1635" s="3">
        <v>0</v>
      </c>
      <c r="BI1635" s="3">
        <v>0</v>
      </c>
      <c r="BJ1635" s="3">
        <v>0</v>
      </c>
      <c r="BK1635" s="3">
        <v>0</v>
      </c>
      <c r="BL1635" s="3">
        <v>0</v>
      </c>
      <c r="BM1635" s="3">
        <v>0</v>
      </c>
      <c r="BN1635" s="3">
        <v>0</v>
      </c>
      <c r="BO1635" s="3">
        <v>0</v>
      </c>
      <c r="BP1635" s="3">
        <v>0</v>
      </c>
      <c r="BQ1635" s="3">
        <v>0</v>
      </c>
      <c r="BR1635" s="3">
        <v>0</v>
      </c>
      <c r="BS1635" s="3">
        <v>1</v>
      </c>
      <c r="BT1635" s="3">
        <v>1</v>
      </c>
      <c r="BU1635" s="3">
        <v>1</v>
      </c>
      <c r="BV1635" s="3">
        <v>0</v>
      </c>
      <c r="BW1635" s="3">
        <v>0</v>
      </c>
      <c r="BX1635" s="3">
        <v>0</v>
      </c>
      <c r="BY1635" s="3">
        <v>1971</v>
      </c>
      <c r="BZ1635" s="3" t="s">
        <v>2517</v>
      </c>
      <c r="CA1635" s="3" t="s">
        <v>2381</v>
      </c>
      <c r="CB1635" s="3" t="s">
        <v>2523</v>
      </c>
      <c r="CC1635" s="3" t="s">
        <v>2383</v>
      </c>
      <c r="CD1635" s="3"/>
      <c r="CE1635" s="3"/>
      <c r="CF1635" s="7"/>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J1635" s="1"/>
      <c r="DK1635" s="1"/>
      <c r="DL1635" s="1"/>
      <c r="DM1635" s="1"/>
      <c r="DN1635" s="1"/>
      <c r="DO1635" s="1"/>
      <c r="DQ1635" s="1"/>
      <c r="DT1635" s="1"/>
      <c r="DW1635" s="1"/>
      <c r="DX1635" s="1"/>
      <c r="DY1635" s="1"/>
      <c r="DZ1635" s="1"/>
      <c r="EA1635" s="1"/>
      <c r="EB1635" s="1"/>
      <c r="EC1635" s="1"/>
      <c r="EF1635" s="1"/>
      <c r="ER1635" s="1"/>
      <c r="ET1635" s="1"/>
      <c r="FH1635" s="1"/>
      <c r="FI1635" s="1"/>
      <c r="LT1635" s="2"/>
      <c r="LU1635" s="2"/>
      <c r="LV1635" s="2"/>
      <c r="LW1635" s="2"/>
      <c r="LX1635" s="2"/>
      <c r="LY1635" s="2"/>
      <c r="LZ1635" s="2"/>
      <c r="MA1635" s="2"/>
      <c r="MB1635" s="2"/>
      <c r="MC1635" s="2"/>
      <c r="MD1635" s="2"/>
      <c r="ME1635" s="2"/>
      <c r="MF1635" s="2"/>
      <c r="MG1635" s="2"/>
      <c r="MH1635" s="2"/>
      <c r="MI1635" s="2"/>
      <c r="MJ1635" s="2"/>
      <c r="MK1635" s="2"/>
      <c r="ML1635" s="2"/>
      <c r="MM1635" s="2"/>
      <c r="MN1635" s="2"/>
      <c r="MO1635" s="2"/>
      <c r="MP1635" s="2"/>
      <c r="MQ1635" s="2"/>
      <c r="MR1635" s="2"/>
      <c r="MS1635" s="2"/>
      <c r="MT1635" s="2"/>
      <c r="MU1635" s="2"/>
      <c r="MV1635" s="2"/>
      <c r="MW1635" s="2"/>
      <c r="MX1635" s="2"/>
      <c r="MY1635" s="2"/>
      <c r="MZ1635" s="2"/>
      <c r="NA1635" s="2"/>
      <c r="NB1635" s="2"/>
      <c r="NC1635" s="2"/>
      <c r="ND1635" s="2"/>
      <c r="NE1635" s="2"/>
      <c r="NF1635" s="2"/>
      <c r="NG1635" s="2"/>
      <c r="NH1635" s="2"/>
      <c r="NI1635" s="2"/>
      <c r="NJ1635" s="2"/>
      <c r="NK1635" s="2"/>
      <c r="NL1635" s="2"/>
      <c r="NM1635" s="2"/>
      <c r="NN1635" s="2"/>
      <c r="NO1635" s="2"/>
      <c r="NP1635" s="2"/>
      <c r="NQ1635" s="2"/>
      <c r="NR1635" s="2"/>
      <c r="NS1635" s="2"/>
      <c r="NT1635" s="2"/>
      <c r="NU1635" s="2"/>
      <c r="NV1635" s="2"/>
      <c r="NW1635" s="2"/>
      <c r="NX1635" s="2"/>
      <c r="NY1635" s="2"/>
      <c r="NZ1635" s="2"/>
      <c r="OA1635" s="2"/>
      <c r="OB1635" s="2"/>
      <c r="OC1635" s="2"/>
      <c r="OD1635" s="2"/>
      <c r="OE1635" s="2"/>
      <c r="OF1635" s="2"/>
      <c r="OG1635" s="2"/>
      <c r="OH1635" s="2"/>
      <c r="OI1635" s="2"/>
      <c r="OJ1635" s="2"/>
      <c r="OK1635" s="2"/>
      <c r="OL1635" s="2"/>
      <c r="OM1635" s="2"/>
      <c r="ON1635" s="2"/>
      <c r="OO1635" s="2"/>
      <c r="OP1635" s="2"/>
      <c r="OQ1635" s="2"/>
      <c r="OR1635" s="2"/>
      <c r="OS1635" s="2"/>
      <c r="OT1635" s="2"/>
      <c r="OU1635" s="2"/>
      <c r="OV1635" s="2"/>
      <c r="OW1635" s="2"/>
      <c r="OX1635" s="2"/>
      <c r="OY1635" s="2"/>
      <c r="OZ1635" s="2"/>
      <c r="PA1635" s="2"/>
      <c r="PB1635" s="2"/>
      <c r="PC1635" s="2"/>
      <c r="PD1635" s="2"/>
      <c r="PE1635" s="2"/>
      <c r="PF1635" s="2"/>
      <c r="PG1635" s="2"/>
      <c r="PH1635" s="2"/>
      <c r="PI1635" s="2"/>
      <c r="PJ1635" s="2"/>
      <c r="PK1635" s="2"/>
      <c r="PL1635" s="2"/>
      <c r="PM1635" s="2"/>
      <c r="PN1635" s="2"/>
      <c r="PO1635" s="2"/>
    </row>
    <row r="1636" spans="1:431" ht="98" hidden="1" x14ac:dyDescent="0.15">
      <c r="A1636" s="16" t="s">
        <v>3684</v>
      </c>
      <c r="B1636" s="3">
        <v>1</v>
      </c>
      <c r="C1636" s="6">
        <v>0</v>
      </c>
      <c r="D1636" s="3">
        <v>0</v>
      </c>
      <c r="E1636" s="3">
        <v>0</v>
      </c>
      <c r="F1636" s="3">
        <v>0</v>
      </c>
      <c r="G1636" s="3">
        <v>0</v>
      </c>
      <c r="H1636" s="3">
        <v>0</v>
      </c>
      <c r="I1636" s="3">
        <v>0</v>
      </c>
      <c r="J1636" s="3">
        <v>0</v>
      </c>
      <c r="K1636" s="3">
        <v>0</v>
      </c>
      <c r="L1636" s="3">
        <v>0</v>
      </c>
      <c r="M1636" s="3">
        <v>1</v>
      </c>
      <c r="N1636" s="6"/>
      <c r="O1636" s="3">
        <v>0</v>
      </c>
      <c r="P1636" s="6">
        <v>0</v>
      </c>
      <c r="Q1636" s="6">
        <v>1</v>
      </c>
      <c r="R1636" s="6">
        <v>0</v>
      </c>
      <c r="S1636" s="6">
        <v>0</v>
      </c>
      <c r="T1636" s="6">
        <v>0</v>
      </c>
      <c r="U1636" s="6">
        <v>0</v>
      </c>
      <c r="V1636" s="6">
        <v>0</v>
      </c>
      <c r="W1636" s="6">
        <v>0</v>
      </c>
      <c r="X1636" s="6">
        <v>0</v>
      </c>
      <c r="Y1636" s="6">
        <v>0</v>
      </c>
      <c r="Z1636" s="6">
        <v>0</v>
      </c>
      <c r="AA1636" s="6">
        <v>0</v>
      </c>
      <c r="AB1636" s="6">
        <v>0</v>
      </c>
      <c r="AC1636" s="6">
        <v>0</v>
      </c>
      <c r="AD1636" s="6">
        <v>0</v>
      </c>
      <c r="AE1636" s="6">
        <v>0</v>
      </c>
      <c r="AF1636" s="6">
        <v>0</v>
      </c>
      <c r="AG1636" s="6">
        <v>0</v>
      </c>
      <c r="AH1636" s="6">
        <v>0</v>
      </c>
      <c r="AI1636" s="3">
        <v>1</v>
      </c>
      <c r="AJ1636" s="3">
        <v>0</v>
      </c>
      <c r="AK1636" s="3">
        <v>0</v>
      </c>
      <c r="AL1636" s="3">
        <v>0</v>
      </c>
      <c r="AM1636" s="3">
        <v>0</v>
      </c>
      <c r="AN1636" s="3">
        <v>0</v>
      </c>
      <c r="AO1636" s="3">
        <v>0</v>
      </c>
      <c r="AP1636" s="3">
        <v>0</v>
      </c>
      <c r="AQ1636" s="3">
        <v>0</v>
      </c>
      <c r="AR1636" s="3">
        <v>0</v>
      </c>
      <c r="AS1636" s="3">
        <v>0</v>
      </c>
      <c r="AT1636" s="3">
        <v>0</v>
      </c>
      <c r="AU1636" s="3">
        <v>0</v>
      </c>
      <c r="AV1636" s="3">
        <v>0</v>
      </c>
      <c r="AW1636" s="3">
        <v>0</v>
      </c>
      <c r="AX1636" s="3">
        <v>0</v>
      </c>
      <c r="AY1636" s="3">
        <v>0</v>
      </c>
      <c r="AZ1636" s="3">
        <v>0</v>
      </c>
      <c r="BA1636" s="3">
        <v>0</v>
      </c>
      <c r="BB1636" s="3">
        <v>0</v>
      </c>
      <c r="BC1636" s="3">
        <v>0</v>
      </c>
      <c r="BD1636" s="3">
        <v>0</v>
      </c>
      <c r="BE1636" s="3">
        <v>0</v>
      </c>
      <c r="BF1636" s="3">
        <v>0</v>
      </c>
      <c r="BG1636" s="3">
        <v>0</v>
      </c>
      <c r="BH1636" s="3">
        <v>0</v>
      </c>
      <c r="BI1636" s="3">
        <v>0</v>
      </c>
      <c r="BJ1636" s="3">
        <v>0</v>
      </c>
      <c r="BK1636" s="3">
        <v>0</v>
      </c>
      <c r="BL1636" s="3">
        <v>0</v>
      </c>
      <c r="BM1636" s="3">
        <v>0</v>
      </c>
      <c r="BN1636" s="3">
        <v>0</v>
      </c>
      <c r="BO1636" s="3">
        <v>0</v>
      </c>
      <c r="BP1636" s="3">
        <v>0</v>
      </c>
      <c r="BQ1636" s="3">
        <v>0</v>
      </c>
      <c r="BR1636" s="3">
        <v>0</v>
      </c>
      <c r="BS1636" s="3">
        <v>1</v>
      </c>
      <c r="BT1636" s="3">
        <v>1</v>
      </c>
      <c r="BU1636" s="48">
        <v>1</v>
      </c>
      <c r="BV1636" s="48">
        <v>0</v>
      </c>
      <c r="BW1636" s="48">
        <v>1</v>
      </c>
      <c r="BX1636" s="48">
        <v>0</v>
      </c>
      <c r="BY1636" s="3">
        <v>1971</v>
      </c>
      <c r="BZ1636" s="3" t="s">
        <v>2517</v>
      </c>
      <c r="CA1636" s="3" t="s">
        <v>2381</v>
      </c>
      <c r="CB1636" s="3" t="s">
        <v>2523</v>
      </c>
      <c r="CC1636" s="3" t="s">
        <v>2383</v>
      </c>
      <c r="CD1636" s="3"/>
      <c r="CE1636" s="3"/>
      <c r="CF1636" s="7"/>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J1636" s="1"/>
      <c r="DK1636" s="1"/>
      <c r="DL1636" s="1"/>
      <c r="DM1636" s="1"/>
      <c r="DN1636" s="1"/>
      <c r="DO1636" s="1"/>
      <c r="DQ1636" s="1"/>
      <c r="DT1636" s="1"/>
      <c r="DW1636" s="1"/>
      <c r="DX1636" s="1"/>
      <c r="DY1636" s="1"/>
      <c r="DZ1636" s="1"/>
      <c r="EA1636" s="1"/>
      <c r="EB1636" s="1"/>
      <c r="EC1636" s="1"/>
      <c r="EF1636" s="1"/>
      <c r="ER1636" s="1"/>
      <c r="ET1636" s="1"/>
      <c r="FH1636" s="1"/>
      <c r="FI1636" s="1"/>
      <c r="LT1636" s="2"/>
      <c r="LU1636" s="2"/>
      <c r="LV1636" s="2"/>
      <c r="LW1636" s="2"/>
      <c r="LX1636" s="2"/>
      <c r="LY1636" s="2"/>
      <c r="LZ1636" s="2"/>
      <c r="MA1636" s="2"/>
      <c r="MB1636" s="2"/>
      <c r="MC1636" s="2"/>
      <c r="MD1636" s="2"/>
      <c r="ME1636" s="2"/>
      <c r="MF1636" s="2"/>
      <c r="MG1636" s="2"/>
      <c r="MH1636" s="2"/>
      <c r="MI1636" s="2"/>
      <c r="MJ1636" s="2"/>
      <c r="MK1636" s="2"/>
      <c r="ML1636" s="2"/>
      <c r="MM1636" s="2"/>
      <c r="MN1636" s="2"/>
      <c r="MO1636" s="2"/>
      <c r="MP1636" s="2"/>
      <c r="MQ1636" s="2"/>
      <c r="MR1636" s="2"/>
      <c r="MS1636" s="2"/>
      <c r="MT1636" s="2"/>
      <c r="MU1636" s="2"/>
      <c r="MV1636" s="2"/>
      <c r="MW1636" s="2"/>
      <c r="MX1636" s="2"/>
      <c r="MY1636" s="2"/>
      <c r="MZ1636" s="2"/>
      <c r="NA1636" s="2"/>
      <c r="NB1636" s="2"/>
      <c r="NC1636" s="2"/>
      <c r="ND1636" s="2"/>
      <c r="NE1636" s="2"/>
      <c r="NF1636" s="2"/>
      <c r="NG1636" s="2"/>
      <c r="NH1636" s="2"/>
      <c r="NI1636" s="2"/>
      <c r="NJ1636" s="2"/>
      <c r="NK1636" s="2"/>
      <c r="NL1636" s="2"/>
      <c r="NM1636" s="2"/>
      <c r="NN1636" s="2"/>
      <c r="NO1636" s="2"/>
      <c r="NP1636" s="2"/>
      <c r="NQ1636" s="2"/>
      <c r="NR1636" s="2"/>
      <c r="NS1636" s="2"/>
      <c r="NT1636" s="2"/>
      <c r="NU1636" s="2"/>
      <c r="NV1636" s="2"/>
      <c r="NW1636" s="2"/>
      <c r="NX1636" s="2"/>
      <c r="NY1636" s="2"/>
      <c r="NZ1636" s="2"/>
      <c r="OA1636" s="2"/>
      <c r="OB1636" s="2"/>
      <c r="OC1636" s="2"/>
      <c r="OD1636" s="2"/>
      <c r="OE1636" s="2"/>
      <c r="OF1636" s="2"/>
      <c r="OG1636" s="2"/>
      <c r="OH1636" s="2"/>
      <c r="OI1636" s="2"/>
      <c r="OJ1636" s="2"/>
      <c r="OK1636" s="2"/>
      <c r="OL1636" s="2"/>
      <c r="OM1636" s="2"/>
      <c r="ON1636" s="2"/>
      <c r="OO1636" s="2"/>
      <c r="OP1636" s="2"/>
      <c r="OQ1636" s="2"/>
      <c r="OR1636" s="2"/>
      <c r="OS1636" s="2"/>
      <c r="OT1636" s="2"/>
      <c r="OU1636" s="2"/>
      <c r="OV1636" s="2"/>
      <c r="OW1636" s="2"/>
      <c r="OX1636" s="2"/>
      <c r="OY1636" s="2"/>
      <c r="OZ1636" s="2"/>
      <c r="PA1636" s="2"/>
      <c r="PB1636" s="2"/>
      <c r="PC1636" s="2"/>
      <c r="PD1636" s="2"/>
      <c r="PE1636" s="2"/>
      <c r="PF1636" s="2"/>
      <c r="PG1636" s="2"/>
      <c r="PH1636" s="2"/>
      <c r="PI1636" s="2"/>
      <c r="PJ1636" s="2"/>
      <c r="PK1636" s="2"/>
      <c r="PL1636" s="2"/>
      <c r="PM1636" s="2"/>
      <c r="PN1636" s="2"/>
      <c r="PO1636" s="2"/>
    </row>
    <row r="1637" spans="1:431" ht="98" hidden="1" x14ac:dyDescent="0.15">
      <c r="A1637" s="16" t="s">
        <v>3683</v>
      </c>
      <c r="B1637" s="6">
        <v>0</v>
      </c>
      <c r="C1637" s="6">
        <v>0</v>
      </c>
      <c r="D1637" s="6">
        <v>0</v>
      </c>
      <c r="E1637" s="6">
        <v>0</v>
      </c>
      <c r="F1637" s="6">
        <v>0</v>
      </c>
      <c r="G1637" s="6">
        <v>0</v>
      </c>
      <c r="H1637" s="6">
        <v>0</v>
      </c>
      <c r="I1637" s="3">
        <v>1</v>
      </c>
      <c r="J1637" s="6">
        <v>0</v>
      </c>
      <c r="K1637" s="6">
        <v>0</v>
      </c>
      <c r="L1637" s="6">
        <v>0</v>
      </c>
      <c r="M1637" s="6">
        <v>0</v>
      </c>
      <c r="N1637" s="6">
        <v>0</v>
      </c>
      <c r="O1637" s="6">
        <v>0</v>
      </c>
      <c r="P1637" s="6">
        <v>0</v>
      </c>
      <c r="Q1637" s="6">
        <v>0</v>
      </c>
      <c r="R1637" s="6">
        <v>0</v>
      </c>
      <c r="S1637" s="6">
        <v>0</v>
      </c>
      <c r="T1637" s="6">
        <v>0</v>
      </c>
      <c r="U1637" s="6">
        <v>0</v>
      </c>
      <c r="V1637" s="6">
        <v>0</v>
      </c>
      <c r="W1637" s="6">
        <v>0</v>
      </c>
      <c r="X1637" s="6">
        <v>0</v>
      </c>
      <c r="Y1637" s="6">
        <v>0</v>
      </c>
      <c r="Z1637" s="6">
        <v>0</v>
      </c>
      <c r="AA1637" s="6">
        <v>0</v>
      </c>
      <c r="AB1637" s="6">
        <v>0</v>
      </c>
      <c r="AC1637" s="6">
        <v>0</v>
      </c>
      <c r="AD1637" s="6">
        <v>0</v>
      </c>
      <c r="AE1637" s="6">
        <v>0</v>
      </c>
      <c r="AF1637" s="6">
        <v>0</v>
      </c>
      <c r="AG1637" s="6">
        <v>0</v>
      </c>
      <c r="AH1637" s="6">
        <v>0</v>
      </c>
      <c r="AI1637" s="3">
        <v>1</v>
      </c>
      <c r="AJ1637" s="3">
        <v>0</v>
      </c>
      <c r="AK1637" s="3">
        <v>0</v>
      </c>
      <c r="AL1637" s="3">
        <v>1</v>
      </c>
      <c r="AM1637" s="3">
        <v>0</v>
      </c>
      <c r="AN1637" s="3">
        <v>0</v>
      </c>
      <c r="AO1637" s="3">
        <v>0</v>
      </c>
      <c r="AP1637" s="3">
        <v>0</v>
      </c>
      <c r="AQ1637" s="3">
        <v>0</v>
      </c>
      <c r="AR1637" s="3">
        <v>0</v>
      </c>
      <c r="AS1637" s="3">
        <v>0</v>
      </c>
      <c r="AT1637" s="3">
        <v>0</v>
      </c>
      <c r="AU1637" s="3">
        <v>0</v>
      </c>
      <c r="AV1637" s="3">
        <v>0</v>
      </c>
      <c r="AW1637" s="3">
        <v>0</v>
      </c>
      <c r="AX1637" s="3">
        <v>0</v>
      </c>
      <c r="AY1637" s="3">
        <v>0</v>
      </c>
      <c r="AZ1637" s="3">
        <v>0</v>
      </c>
      <c r="BA1637" s="3">
        <v>0</v>
      </c>
      <c r="BB1637" s="3">
        <v>0</v>
      </c>
      <c r="BC1637" s="3">
        <v>0</v>
      </c>
      <c r="BD1637" s="3">
        <v>0</v>
      </c>
      <c r="BE1637" s="3">
        <v>0</v>
      </c>
      <c r="BF1637" s="3">
        <v>0</v>
      </c>
      <c r="BG1637" s="3">
        <v>0</v>
      </c>
      <c r="BH1637" s="3">
        <v>0</v>
      </c>
      <c r="BI1637" s="3">
        <v>0</v>
      </c>
      <c r="BJ1637" s="3">
        <v>0</v>
      </c>
      <c r="BK1637" s="3">
        <v>0</v>
      </c>
      <c r="BL1637" s="3">
        <v>0</v>
      </c>
      <c r="BM1637" s="3">
        <v>0</v>
      </c>
      <c r="BN1637" s="3">
        <v>0</v>
      </c>
      <c r="BO1637" s="3">
        <v>0</v>
      </c>
      <c r="BP1637" s="3">
        <v>0</v>
      </c>
      <c r="BQ1637" s="3">
        <v>0</v>
      </c>
      <c r="BR1637" s="3">
        <v>0</v>
      </c>
      <c r="BS1637" s="3">
        <v>1</v>
      </c>
      <c r="BT1637" s="3">
        <v>1</v>
      </c>
      <c r="BU1637" s="3">
        <v>1</v>
      </c>
      <c r="BV1637" s="3">
        <v>0</v>
      </c>
      <c r="BW1637" s="3">
        <v>0</v>
      </c>
      <c r="BX1637" s="3">
        <v>0</v>
      </c>
      <c r="BY1637" s="3">
        <v>1971</v>
      </c>
      <c r="BZ1637" s="3" t="s">
        <v>2517</v>
      </c>
      <c r="CA1637" s="3" t="s">
        <v>2381</v>
      </c>
      <c r="CB1637" s="3" t="s">
        <v>2523</v>
      </c>
      <c r="CC1637" s="3" t="s">
        <v>2383</v>
      </c>
      <c r="CD1637" s="3"/>
      <c r="CE1637" s="3"/>
      <c r="CF1637" s="7"/>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J1637" s="1"/>
      <c r="DK1637" s="1"/>
      <c r="DL1637" s="1"/>
      <c r="DM1637" s="1"/>
      <c r="DN1637" s="1"/>
      <c r="DO1637" s="1"/>
      <c r="DQ1637" s="1"/>
      <c r="DT1637" s="1"/>
      <c r="DW1637" s="1"/>
      <c r="DX1637" s="1"/>
      <c r="DY1637" s="1"/>
      <c r="DZ1637" s="1"/>
      <c r="EA1637" s="1"/>
      <c r="EB1637" s="1"/>
      <c r="EC1637" s="1"/>
      <c r="EF1637" s="1"/>
      <c r="ER1637" s="1"/>
      <c r="ET1637" s="1"/>
      <c r="FH1637" s="1"/>
      <c r="FI1637" s="1"/>
      <c r="LT1637" s="2"/>
      <c r="LU1637" s="2"/>
      <c r="LV1637" s="2"/>
      <c r="LW1637" s="2"/>
      <c r="LX1637" s="2"/>
      <c r="LY1637" s="2"/>
      <c r="LZ1637" s="2"/>
      <c r="MA1637" s="2"/>
      <c r="MB1637" s="2"/>
      <c r="MC1637" s="2"/>
      <c r="MD1637" s="2"/>
      <c r="ME1637" s="2"/>
      <c r="MF1637" s="2"/>
      <c r="MG1637" s="2"/>
      <c r="MH1637" s="2"/>
      <c r="MI1637" s="2"/>
      <c r="MJ1637" s="2"/>
      <c r="MK1637" s="2"/>
      <c r="ML1637" s="2"/>
      <c r="MM1637" s="2"/>
      <c r="MN1637" s="2"/>
      <c r="MO1637" s="2"/>
      <c r="MP1637" s="2"/>
      <c r="MQ1637" s="2"/>
      <c r="MR1637" s="2"/>
      <c r="MS1637" s="2"/>
      <c r="MT1637" s="2"/>
      <c r="MU1637" s="2"/>
      <c r="MV1637" s="2"/>
      <c r="MW1637" s="2"/>
      <c r="MX1637" s="2"/>
      <c r="MY1637" s="2"/>
      <c r="MZ1637" s="2"/>
      <c r="NA1637" s="2"/>
      <c r="NB1637" s="2"/>
      <c r="NC1637" s="2"/>
      <c r="ND1637" s="2"/>
      <c r="NE1637" s="2"/>
      <c r="NF1637" s="2"/>
      <c r="NG1637" s="2"/>
      <c r="NH1637" s="2"/>
      <c r="NI1637" s="2"/>
      <c r="NJ1637" s="2"/>
      <c r="NK1637" s="2"/>
      <c r="NL1637" s="2"/>
      <c r="NM1637" s="2"/>
      <c r="NN1637" s="2"/>
      <c r="NO1637" s="2"/>
      <c r="NP1637" s="2"/>
      <c r="NQ1637" s="2"/>
      <c r="NR1637" s="2"/>
      <c r="NS1637" s="2"/>
      <c r="NT1637" s="2"/>
      <c r="NU1637" s="2"/>
      <c r="NV1637" s="2"/>
      <c r="NW1637" s="2"/>
      <c r="NX1637" s="2"/>
      <c r="NY1637" s="2"/>
      <c r="NZ1637" s="2"/>
      <c r="OA1637" s="2"/>
      <c r="OB1637" s="2"/>
      <c r="OC1637" s="2"/>
      <c r="OD1637" s="2"/>
      <c r="OE1637" s="2"/>
      <c r="OF1637" s="2"/>
      <c r="OG1637" s="2"/>
      <c r="OH1637" s="2"/>
      <c r="OI1637" s="2"/>
      <c r="OJ1637" s="2"/>
      <c r="OK1637" s="2"/>
      <c r="OL1637" s="2"/>
      <c r="OM1637" s="2"/>
      <c r="ON1637" s="2"/>
      <c r="OO1637" s="2"/>
      <c r="OP1637" s="2"/>
      <c r="OQ1637" s="2"/>
      <c r="OR1637" s="2"/>
      <c r="OS1637" s="2"/>
      <c r="OT1637" s="2"/>
      <c r="OU1637" s="2"/>
      <c r="OV1637" s="2"/>
      <c r="OW1637" s="2"/>
      <c r="OX1637" s="2"/>
      <c r="OY1637" s="2"/>
      <c r="OZ1637" s="2"/>
      <c r="PA1637" s="2"/>
      <c r="PB1637" s="2"/>
      <c r="PC1637" s="2"/>
      <c r="PD1637" s="2"/>
      <c r="PE1637" s="2"/>
      <c r="PF1637" s="2"/>
      <c r="PG1637" s="2"/>
      <c r="PH1637" s="2"/>
      <c r="PI1637" s="2"/>
      <c r="PJ1637" s="2"/>
      <c r="PK1637" s="2"/>
      <c r="PL1637" s="2"/>
      <c r="PM1637" s="2"/>
      <c r="PN1637" s="2"/>
      <c r="PO1637" s="2"/>
    </row>
    <row r="1638" spans="1:431" ht="98" hidden="1" x14ac:dyDescent="0.15">
      <c r="A1638" s="16" t="s">
        <v>3682</v>
      </c>
      <c r="B1638" s="6">
        <v>0</v>
      </c>
      <c r="C1638" s="6">
        <v>0</v>
      </c>
      <c r="D1638" s="6">
        <v>0</v>
      </c>
      <c r="E1638" s="6">
        <v>0</v>
      </c>
      <c r="F1638" s="6">
        <v>0</v>
      </c>
      <c r="G1638" s="6">
        <v>0</v>
      </c>
      <c r="H1638" s="6">
        <v>0</v>
      </c>
      <c r="I1638" s="6">
        <v>0</v>
      </c>
      <c r="J1638" s="6">
        <v>0</v>
      </c>
      <c r="K1638" s="6">
        <v>0</v>
      </c>
      <c r="L1638" s="6">
        <v>0</v>
      </c>
      <c r="M1638" s="6">
        <v>0</v>
      </c>
      <c r="N1638" s="6">
        <v>0</v>
      </c>
      <c r="O1638" s="6">
        <v>0</v>
      </c>
      <c r="P1638" s="6">
        <v>0</v>
      </c>
      <c r="Q1638" s="6">
        <v>0</v>
      </c>
      <c r="R1638" s="6">
        <v>0</v>
      </c>
      <c r="S1638" s="3">
        <v>1</v>
      </c>
      <c r="T1638" s="3">
        <v>0</v>
      </c>
      <c r="U1638" s="3">
        <v>0</v>
      </c>
      <c r="V1638" s="3">
        <v>0</v>
      </c>
      <c r="W1638" s="3">
        <v>0</v>
      </c>
      <c r="X1638" s="3">
        <v>0</v>
      </c>
      <c r="Y1638" s="3">
        <v>0</v>
      </c>
      <c r="Z1638" s="3">
        <v>0</v>
      </c>
      <c r="AA1638" s="3">
        <v>0</v>
      </c>
      <c r="AB1638" s="3">
        <v>0</v>
      </c>
      <c r="AC1638" s="3">
        <v>0</v>
      </c>
      <c r="AD1638" s="3">
        <v>0</v>
      </c>
      <c r="AE1638" s="3">
        <v>0</v>
      </c>
      <c r="AF1638" s="3">
        <v>0</v>
      </c>
      <c r="AG1638" s="3">
        <v>0</v>
      </c>
      <c r="AH1638" s="3">
        <v>0</v>
      </c>
      <c r="AI1638" s="3">
        <v>0</v>
      </c>
      <c r="AJ1638" s="3">
        <v>0</v>
      </c>
      <c r="AK1638" s="3">
        <v>0</v>
      </c>
      <c r="AL1638" s="3">
        <v>0</v>
      </c>
      <c r="AM1638" s="3">
        <v>0</v>
      </c>
      <c r="AN1638" s="3">
        <v>0</v>
      </c>
      <c r="AO1638" s="3">
        <v>0</v>
      </c>
      <c r="AP1638" s="3">
        <v>0</v>
      </c>
      <c r="AQ1638" s="3">
        <v>0</v>
      </c>
      <c r="AR1638" s="3">
        <v>0</v>
      </c>
      <c r="AS1638" s="3">
        <v>0</v>
      </c>
      <c r="AT1638" s="3">
        <v>0</v>
      </c>
      <c r="AU1638" s="3">
        <v>0</v>
      </c>
      <c r="AV1638" s="3">
        <v>0</v>
      </c>
      <c r="AW1638" s="3">
        <v>0</v>
      </c>
      <c r="AX1638" s="3">
        <v>0</v>
      </c>
      <c r="AY1638" s="3">
        <v>0</v>
      </c>
      <c r="AZ1638" s="3">
        <v>0</v>
      </c>
      <c r="BA1638" s="3">
        <v>0</v>
      </c>
      <c r="BB1638" s="3">
        <v>0</v>
      </c>
      <c r="BC1638" s="3">
        <v>0</v>
      </c>
      <c r="BD1638" s="3">
        <v>0</v>
      </c>
      <c r="BE1638" s="3">
        <v>0</v>
      </c>
      <c r="BF1638" s="3">
        <v>0</v>
      </c>
      <c r="BG1638" s="3">
        <v>0</v>
      </c>
      <c r="BH1638" s="3">
        <v>0</v>
      </c>
      <c r="BI1638" s="3">
        <v>0</v>
      </c>
      <c r="BJ1638" s="3">
        <v>0</v>
      </c>
      <c r="BK1638" s="3">
        <v>1</v>
      </c>
      <c r="BL1638" s="3">
        <v>1</v>
      </c>
      <c r="BM1638" s="3">
        <v>0</v>
      </c>
      <c r="BN1638" s="3">
        <v>0</v>
      </c>
      <c r="BO1638" s="3">
        <v>0</v>
      </c>
      <c r="BP1638" s="3">
        <v>0</v>
      </c>
      <c r="BQ1638" s="3">
        <v>0</v>
      </c>
      <c r="BR1638" s="3">
        <v>0</v>
      </c>
      <c r="BS1638" s="3">
        <v>0</v>
      </c>
      <c r="BT1638" s="3">
        <v>1</v>
      </c>
      <c r="BU1638" s="48">
        <v>0</v>
      </c>
      <c r="BV1638" s="48">
        <v>0</v>
      </c>
      <c r="BW1638" s="48">
        <v>1</v>
      </c>
      <c r="BX1638" s="48">
        <v>0</v>
      </c>
      <c r="BY1638" s="3">
        <v>1971</v>
      </c>
      <c r="BZ1638" s="3" t="s">
        <v>2517</v>
      </c>
      <c r="CA1638" s="3" t="s">
        <v>2381</v>
      </c>
      <c r="CB1638" s="3" t="s">
        <v>2523</v>
      </c>
      <c r="CC1638" s="3" t="s">
        <v>2383</v>
      </c>
      <c r="CD1638" s="3"/>
      <c r="CE1638" s="3"/>
      <c r="CF1638" s="7"/>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J1638" s="1"/>
      <c r="DK1638" s="1"/>
      <c r="DL1638" s="1"/>
      <c r="DM1638" s="1"/>
      <c r="DN1638" s="1"/>
      <c r="DO1638" s="1"/>
      <c r="DQ1638" s="1"/>
      <c r="DT1638" s="1"/>
      <c r="DW1638" s="1"/>
      <c r="DX1638" s="1"/>
      <c r="DY1638" s="1"/>
      <c r="DZ1638" s="1"/>
      <c r="EA1638" s="1"/>
      <c r="EB1638" s="1"/>
      <c r="EC1638" s="1"/>
      <c r="EF1638" s="1"/>
      <c r="ER1638" s="1"/>
      <c r="ET1638" s="1"/>
      <c r="FH1638" s="1"/>
      <c r="FI1638" s="1"/>
      <c r="LT1638" s="2"/>
      <c r="LU1638" s="2"/>
      <c r="LV1638" s="2"/>
      <c r="LW1638" s="2"/>
      <c r="LX1638" s="2"/>
      <c r="LY1638" s="2"/>
      <c r="LZ1638" s="2"/>
      <c r="MA1638" s="2"/>
      <c r="MB1638" s="2"/>
      <c r="MC1638" s="2"/>
      <c r="MD1638" s="2"/>
      <c r="ME1638" s="2"/>
      <c r="MF1638" s="2"/>
      <c r="MG1638" s="2"/>
      <c r="MH1638" s="2"/>
      <c r="MI1638" s="2"/>
      <c r="MJ1638" s="2"/>
      <c r="MK1638" s="2"/>
      <c r="ML1638" s="2"/>
      <c r="MM1638" s="2"/>
      <c r="MN1638" s="2"/>
      <c r="MO1638" s="2"/>
      <c r="MP1638" s="2"/>
      <c r="MQ1638" s="2"/>
      <c r="MR1638" s="2"/>
      <c r="MS1638" s="2"/>
      <c r="MT1638" s="2"/>
      <c r="MU1638" s="2"/>
      <c r="MV1638" s="2"/>
      <c r="MW1638" s="2"/>
      <c r="MX1638" s="2"/>
      <c r="MY1638" s="2"/>
      <c r="MZ1638" s="2"/>
      <c r="NA1638" s="2"/>
      <c r="NB1638" s="2"/>
      <c r="NC1638" s="2"/>
      <c r="ND1638" s="2"/>
      <c r="NE1638" s="2"/>
      <c r="NF1638" s="2"/>
      <c r="NG1638" s="2"/>
      <c r="NH1638" s="2"/>
      <c r="NI1638" s="2"/>
      <c r="NJ1638" s="2"/>
      <c r="NK1638" s="2"/>
      <c r="NL1638" s="2"/>
      <c r="NM1638" s="2"/>
      <c r="NN1638" s="2"/>
      <c r="NO1638" s="2"/>
      <c r="NP1638" s="2"/>
      <c r="NQ1638" s="2"/>
      <c r="NR1638" s="2"/>
      <c r="NS1638" s="2"/>
      <c r="NT1638" s="2"/>
      <c r="NU1638" s="2"/>
      <c r="NV1638" s="2"/>
      <c r="NW1638" s="2"/>
      <c r="NX1638" s="2"/>
      <c r="NY1638" s="2"/>
      <c r="NZ1638" s="2"/>
      <c r="OA1638" s="2"/>
      <c r="OB1638" s="2"/>
      <c r="OC1638" s="2"/>
      <c r="OD1638" s="2"/>
      <c r="OE1638" s="2"/>
      <c r="OF1638" s="2"/>
      <c r="OG1638" s="2"/>
      <c r="OH1638" s="2"/>
      <c r="OI1638" s="2"/>
      <c r="OJ1638" s="2"/>
      <c r="OK1638" s="2"/>
      <c r="OL1638" s="2"/>
      <c r="OM1638" s="2"/>
      <c r="ON1638" s="2"/>
      <c r="OO1638" s="2"/>
      <c r="OP1638" s="2"/>
      <c r="OQ1638" s="2"/>
      <c r="OR1638" s="2"/>
      <c r="OS1638" s="2"/>
      <c r="OT1638" s="2"/>
      <c r="OU1638" s="2"/>
      <c r="OV1638" s="2"/>
      <c r="OW1638" s="2"/>
      <c r="OX1638" s="2"/>
      <c r="OY1638" s="2"/>
      <c r="OZ1638" s="2"/>
      <c r="PA1638" s="2"/>
      <c r="PB1638" s="2"/>
      <c r="PC1638" s="2"/>
      <c r="PD1638" s="2"/>
      <c r="PE1638" s="2"/>
      <c r="PF1638" s="2"/>
      <c r="PG1638" s="2"/>
      <c r="PH1638" s="2"/>
      <c r="PI1638" s="2"/>
      <c r="PJ1638" s="2"/>
      <c r="PK1638" s="2"/>
      <c r="PL1638" s="2"/>
      <c r="PM1638" s="2"/>
      <c r="PN1638" s="2"/>
      <c r="PO1638" s="2"/>
    </row>
    <row r="1639" spans="1:431" ht="98" hidden="1" x14ac:dyDescent="0.15">
      <c r="A1639" s="16" t="s">
        <v>3681</v>
      </c>
      <c r="B1639" s="6">
        <v>0</v>
      </c>
      <c r="C1639" s="6">
        <v>0</v>
      </c>
      <c r="D1639" s="6">
        <v>0</v>
      </c>
      <c r="E1639" s="6">
        <v>0</v>
      </c>
      <c r="F1639" s="6">
        <v>0</v>
      </c>
      <c r="G1639" s="6">
        <v>0</v>
      </c>
      <c r="H1639" s="6">
        <v>0</v>
      </c>
      <c r="I1639" s="6">
        <v>0</v>
      </c>
      <c r="J1639" s="6">
        <v>0</v>
      </c>
      <c r="K1639" s="6">
        <v>0</v>
      </c>
      <c r="L1639" s="6">
        <v>0</v>
      </c>
      <c r="M1639" s="6">
        <v>0</v>
      </c>
      <c r="N1639" s="6">
        <v>0</v>
      </c>
      <c r="O1639" s="6">
        <v>0</v>
      </c>
      <c r="P1639" s="6">
        <v>0</v>
      </c>
      <c r="Q1639" s="6">
        <v>0</v>
      </c>
      <c r="R1639" s="6">
        <v>0</v>
      </c>
      <c r="S1639" s="6">
        <v>0</v>
      </c>
      <c r="T1639" s="6">
        <v>0</v>
      </c>
      <c r="U1639" s="6">
        <v>0</v>
      </c>
      <c r="V1639" s="6">
        <v>0</v>
      </c>
      <c r="W1639" s="6">
        <v>0</v>
      </c>
      <c r="X1639" s="6">
        <v>0</v>
      </c>
      <c r="Y1639" s="6">
        <v>0</v>
      </c>
      <c r="Z1639" s="6">
        <v>1</v>
      </c>
      <c r="AA1639" s="6">
        <v>0</v>
      </c>
      <c r="AB1639" s="3">
        <v>1</v>
      </c>
      <c r="AC1639" s="3">
        <v>0</v>
      </c>
      <c r="AD1639" s="3">
        <v>0</v>
      </c>
      <c r="AE1639" s="3">
        <v>0</v>
      </c>
      <c r="AF1639" s="3">
        <v>0</v>
      </c>
      <c r="AG1639" s="3">
        <v>0</v>
      </c>
      <c r="AH1639" s="3">
        <v>0</v>
      </c>
      <c r="AI1639" s="3">
        <v>0</v>
      </c>
      <c r="AJ1639" s="3">
        <v>0</v>
      </c>
      <c r="AK1639" s="3">
        <v>0</v>
      </c>
      <c r="AL1639" s="3">
        <v>0</v>
      </c>
      <c r="AM1639" s="3">
        <v>0</v>
      </c>
      <c r="AN1639" s="3">
        <v>0</v>
      </c>
      <c r="AO1639" s="3">
        <v>0</v>
      </c>
      <c r="AP1639" s="3">
        <v>0</v>
      </c>
      <c r="AQ1639" s="3">
        <v>0</v>
      </c>
      <c r="AR1639" s="3">
        <v>0</v>
      </c>
      <c r="AS1639" s="3">
        <v>0</v>
      </c>
      <c r="AT1639" s="3">
        <v>0</v>
      </c>
      <c r="AU1639" s="3">
        <v>0</v>
      </c>
      <c r="AV1639" s="3">
        <v>0</v>
      </c>
      <c r="AW1639" s="3">
        <v>0</v>
      </c>
      <c r="AX1639" s="3">
        <v>0</v>
      </c>
      <c r="AY1639" s="3">
        <v>0</v>
      </c>
      <c r="AZ1639" s="3">
        <v>0</v>
      </c>
      <c r="BA1639" s="3">
        <v>0</v>
      </c>
      <c r="BB1639" s="3">
        <v>0</v>
      </c>
      <c r="BC1639" s="3">
        <v>0</v>
      </c>
      <c r="BD1639" s="3">
        <v>0</v>
      </c>
      <c r="BE1639" s="3">
        <v>0</v>
      </c>
      <c r="BF1639" s="3">
        <v>1</v>
      </c>
      <c r="BG1639" s="3">
        <v>0</v>
      </c>
      <c r="BH1639" s="3">
        <v>0</v>
      </c>
      <c r="BI1639" s="3">
        <v>0</v>
      </c>
      <c r="BJ1639" s="3">
        <v>0</v>
      </c>
      <c r="BK1639" s="3">
        <v>0</v>
      </c>
      <c r="BL1639" s="3">
        <v>0</v>
      </c>
      <c r="BM1639" s="3">
        <v>0</v>
      </c>
      <c r="BN1639" s="3">
        <v>0</v>
      </c>
      <c r="BO1639" s="3">
        <v>1</v>
      </c>
      <c r="BP1639" s="3">
        <v>0</v>
      </c>
      <c r="BQ1639" s="3">
        <v>0</v>
      </c>
      <c r="BR1639" s="3">
        <v>0</v>
      </c>
      <c r="BS1639" s="3">
        <v>0</v>
      </c>
      <c r="BT1639" s="3">
        <v>1</v>
      </c>
      <c r="BU1639" s="48">
        <v>1</v>
      </c>
      <c r="BV1639" s="48">
        <v>0</v>
      </c>
      <c r="BW1639" s="48">
        <v>1</v>
      </c>
      <c r="BX1639" s="48">
        <v>0</v>
      </c>
      <c r="BY1639" s="3">
        <v>1971</v>
      </c>
      <c r="BZ1639" s="3" t="s">
        <v>2517</v>
      </c>
      <c r="CA1639" s="3" t="s">
        <v>2381</v>
      </c>
      <c r="CB1639" s="3" t="s">
        <v>2523</v>
      </c>
      <c r="CC1639" s="3" t="s">
        <v>2383</v>
      </c>
      <c r="CD1639" s="3"/>
      <c r="CE1639" s="3"/>
      <c r="CF1639" s="7"/>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J1639" s="1"/>
      <c r="DK1639" s="1"/>
      <c r="DL1639" s="1"/>
      <c r="DM1639" s="1"/>
      <c r="DN1639" s="1"/>
      <c r="DO1639" s="1"/>
      <c r="DQ1639" s="1"/>
      <c r="DT1639" s="1"/>
      <c r="DW1639" s="1"/>
      <c r="DX1639" s="1"/>
      <c r="DY1639" s="1"/>
      <c r="DZ1639" s="1"/>
      <c r="EA1639" s="1"/>
      <c r="EB1639" s="1"/>
      <c r="EC1639" s="1"/>
      <c r="EF1639" s="1"/>
      <c r="ER1639" s="1"/>
      <c r="ET1639" s="1"/>
      <c r="FH1639" s="1"/>
      <c r="FI1639" s="1"/>
      <c r="LT1639" s="2"/>
      <c r="LU1639" s="2"/>
      <c r="LV1639" s="2"/>
      <c r="LW1639" s="2"/>
      <c r="LX1639" s="2"/>
      <c r="LY1639" s="2"/>
      <c r="LZ1639" s="2"/>
      <c r="MA1639" s="2"/>
      <c r="MB1639" s="2"/>
      <c r="MC1639" s="2"/>
      <c r="MD1639" s="2"/>
      <c r="ME1639" s="2"/>
      <c r="MF1639" s="2"/>
      <c r="MG1639" s="2"/>
      <c r="MH1639" s="2"/>
      <c r="MI1639" s="2"/>
      <c r="MJ1639" s="2"/>
      <c r="MK1639" s="2"/>
      <c r="ML1639" s="2"/>
      <c r="MM1639" s="2"/>
      <c r="MN1639" s="2"/>
      <c r="MO1639" s="2"/>
      <c r="MP1639" s="2"/>
      <c r="MQ1639" s="2"/>
      <c r="MR1639" s="2"/>
      <c r="MS1639" s="2"/>
      <c r="MT1639" s="2"/>
      <c r="MU1639" s="2"/>
      <c r="MV1639" s="2"/>
      <c r="MW1639" s="2"/>
      <c r="MX1639" s="2"/>
      <c r="MY1639" s="2"/>
      <c r="MZ1639" s="2"/>
      <c r="NA1639" s="2"/>
      <c r="NB1639" s="2"/>
      <c r="NC1639" s="2"/>
      <c r="ND1639" s="2"/>
      <c r="NE1639" s="2"/>
      <c r="NF1639" s="2"/>
      <c r="NG1639" s="2"/>
      <c r="NH1639" s="2"/>
      <c r="NI1639" s="2"/>
      <c r="NJ1639" s="2"/>
      <c r="NK1639" s="2"/>
      <c r="NL1639" s="2"/>
      <c r="NM1639" s="2"/>
      <c r="NN1639" s="2"/>
      <c r="NO1639" s="2"/>
      <c r="NP1639" s="2"/>
      <c r="NQ1639" s="2"/>
      <c r="NR1639" s="2"/>
      <c r="NS1639" s="2"/>
      <c r="NT1639" s="2"/>
      <c r="NU1639" s="2"/>
      <c r="NV1639" s="2"/>
      <c r="NW1639" s="2"/>
      <c r="NX1639" s="2"/>
      <c r="NY1639" s="2"/>
      <c r="NZ1639" s="2"/>
      <c r="OA1639" s="2"/>
      <c r="OB1639" s="2"/>
      <c r="OC1639" s="2"/>
      <c r="OD1639" s="2"/>
      <c r="OE1639" s="2"/>
      <c r="OF1639" s="2"/>
      <c r="OG1639" s="2"/>
      <c r="OH1639" s="2"/>
      <c r="OI1639" s="2"/>
      <c r="OJ1639" s="2"/>
      <c r="OK1639" s="2"/>
      <c r="OL1639" s="2"/>
      <c r="OM1639" s="2"/>
      <c r="ON1639" s="2"/>
      <c r="OO1639" s="2"/>
      <c r="OP1639" s="2"/>
      <c r="OQ1639" s="2"/>
      <c r="OR1639" s="2"/>
      <c r="OS1639" s="2"/>
      <c r="OT1639" s="2"/>
      <c r="OU1639" s="2"/>
      <c r="OV1639" s="2"/>
      <c r="OW1639" s="2"/>
      <c r="OX1639" s="2"/>
      <c r="OY1639" s="2"/>
      <c r="OZ1639" s="2"/>
      <c r="PA1639" s="2"/>
      <c r="PB1639" s="2"/>
      <c r="PC1639" s="2"/>
      <c r="PD1639" s="2"/>
      <c r="PE1639" s="2"/>
      <c r="PF1639" s="2"/>
      <c r="PG1639" s="2"/>
      <c r="PH1639" s="2"/>
      <c r="PI1639" s="2"/>
      <c r="PJ1639" s="2"/>
      <c r="PK1639" s="2"/>
      <c r="PL1639" s="2"/>
      <c r="PM1639" s="2"/>
      <c r="PN1639" s="2"/>
      <c r="PO1639" s="2"/>
    </row>
    <row r="1640" spans="1:431" ht="98" hidden="1" x14ac:dyDescent="0.15">
      <c r="A1640" s="16" t="s">
        <v>3680</v>
      </c>
      <c r="B1640" s="6">
        <v>0</v>
      </c>
      <c r="C1640" s="6">
        <v>0</v>
      </c>
      <c r="D1640" s="6">
        <v>0</v>
      </c>
      <c r="E1640" s="6">
        <v>0</v>
      </c>
      <c r="F1640" s="6">
        <v>0</v>
      </c>
      <c r="G1640" s="6">
        <v>0</v>
      </c>
      <c r="H1640" s="6">
        <v>0</v>
      </c>
      <c r="I1640" s="6">
        <v>0</v>
      </c>
      <c r="J1640" s="6">
        <v>0</v>
      </c>
      <c r="K1640" s="6">
        <v>0</v>
      </c>
      <c r="L1640" s="6">
        <v>0</v>
      </c>
      <c r="M1640" s="6">
        <v>0</v>
      </c>
      <c r="N1640" s="6">
        <v>0</v>
      </c>
      <c r="O1640" s="6">
        <v>0</v>
      </c>
      <c r="P1640" s="6">
        <v>0</v>
      </c>
      <c r="Q1640" s="6">
        <v>0</v>
      </c>
      <c r="R1640" s="6">
        <v>0</v>
      </c>
      <c r="S1640" s="6">
        <v>0</v>
      </c>
      <c r="T1640" s="6">
        <v>0</v>
      </c>
      <c r="U1640" s="6">
        <v>0</v>
      </c>
      <c r="V1640" s="6">
        <v>0</v>
      </c>
      <c r="W1640" s="6">
        <v>0</v>
      </c>
      <c r="X1640" s="6">
        <v>0</v>
      </c>
      <c r="Y1640" s="6">
        <v>0</v>
      </c>
      <c r="Z1640" s="6">
        <v>0</v>
      </c>
      <c r="AA1640" s="6">
        <v>0</v>
      </c>
      <c r="AB1640" s="3">
        <v>1</v>
      </c>
      <c r="AC1640" s="3">
        <v>0</v>
      </c>
      <c r="AD1640" s="3">
        <v>0</v>
      </c>
      <c r="AE1640" s="3">
        <v>0</v>
      </c>
      <c r="AF1640" s="3">
        <v>0</v>
      </c>
      <c r="AG1640" s="3">
        <v>0</v>
      </c>
      <c r="AH1640" s="3">
        <v>0</v>
      </c>
      <c r="AI1640" s="3">
        <v>0</v>
      </c>
      <c r="AJ1640" s="3">
        <v>0</v>
      </c>
      <c r="AK1640" s="3">
        <v>0</v>
      </c>
      <c r="AL1640" s="3">
        <v>0</v>
      </c>
      <c r="AM1640" s="3">
        <v>0</v>
      </c>
      <c r="AN1640" s="3">
        <v>0</v>
      </c>
      <c r="AO1640" s="3">
        <v>0</v>
      </c>
      <c r="AP1640" s="3">
        <v>0</v>
      </c>
      <c r="AQ1640" s="3">
        <v>0</v>
      </c>
      <c r="AR1640" s="3">
        <v>0</v>
      </c>
      <c r="AS1640" s="3">
        <v>0</v>
      </c>
      <c r="AT1640" s="3">
        <v>0</v>
      </c>
      <c r="AU1640" s="3">
        <v>0</v>
      </c>
      <c r="AV1640" s="3">
        <v>0</v>
      </c>
      <c r="AW1640" s="3">
        <v>0</v>
      </c>
      <c r="AX1640" s="3">
        <v>0</v>
      </c>
      <c r="AY1640" s="3">
        <v>0</v>
      </c>
      <c r="AZ1640" s="3">
        <v>0</v>
      </c>
      <c r="BA1640" s="3">
        <v>0</v>
      </c>
      <c r="BB1640" s="3">
        <v>0</v>
      </c>
      <c r="BC1640" s="3">
        <v>0</v>
      </c>
      <c r="BD1640" s="3">
        <v>0</v>
      </c>
      <c r="BE1640" s="3">
        <v>0</v>
      </c>
      <c r="BF1640" s="3">
        <v>0</v>
      </c>
      <c r="BG1640" s="3">
        <v>0</v>
      </c>
      <c r="BH1640" s="3">
        <v>0</v>
      </c>
      <c r="BI1640" s="3">
        <v>0</v>
      </c>
      <c r="BJ1640" s="3">
        <v>0</v>
      </c>
      <c r="BK1640" s="3">
        <v>0</v>
      </c>
      <c r="BL1640" s="3">
        <v>0</v>
      </c>
      <c r="BM1640" s="3">
        <v>0</v>
      </c>
      <c r="BN1640" s="3">
        <v>0</v>
      </c>
      <c r="BO1640" s="3">
        <v>0</v>
      </c>
      <c r="BP1640" s="3">
        <v>0</v>
      </c>
      <c r="BQ1640" s="3">
        <v>0</v>
      </c>
      <c r="BR1640" s="3">
        <v>0</v>
      </c>
      <c r="BS1640" s="3">
        <v>0</v>
      </c>
      <c r="BT1640" s="3">
        <v>1</v>
      </c>
      <c r="BU1640" s="48">
        <v>0</v>
      </c>
      <c r="BV1640" s="48">
        <v>0</v>
      </c>
      <c r="BW1640" s="48">
        <v>1</v>
      </c>
      <c r="BX1640" s="48">
        <v>0</v>
      </c>
      <c r="BY1640" s="3">
        <v>1971</v>
      </c>
      <c r="BZ1640" s="3" t="s">
        <v>2517</v>
      </c>
      <c r="CA1640" s="3" t="s">
        <v>2381</v>
      </c>
      <c r="CB1640" s="3" t="s">
        <v>2523</v>
      </c>
      <c r="CC1640" s="3" t="s">
        <v>2383</v>
      </c>
      <c r="CD1640" s="3"/>
      <c r="CE1640" s="3"/>
      <c r="CF1640" s="7"/>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J1640" s="1"/>
      <c r="DK1640" s="1"/>
      <c r="DL1640" s="1"/>
      <c r="DM1640" s="1"/>
      <c r="DN1640" s="1"/>
      <c r="DO1640" s="1"/>
      <c r="DQ1640" s="1"/>
      <c r="DT1640" s="1"/>
      <c r="DW1640" s="1"/>
      <c r="DX1640" s="1"/>
      <c r="DY1640" s="1"/>
      <c r="DZ1640" s="1"/>
      <c r="EA1640" s="1"/>
      <c r="EB1640" s="1"/>
      <c r="EC1640" s="1"/>
      <c r="EF1640" s="1"/>
      <c r="ER1640" s="1"/>
      <c r="ET1640" s="1"/>
      <c r="FH1640" s="1"/>
      <c r="FI1640" s="1"/>
      <c r="LT1640" s="2"/>
      <c r="LU1640" s="2"/>
      <c r="LV1640" s="2"/>
      <c r="LW1640" s="2"/>
      <c r="LX1640" s="2"/>
      <c r="LY1640" s="2"/>
      <c r="LZ1640" s="2"/>
      <c r="MA1640" s="2"/>
      <c r="MB1640" s="2"/>
      <c r="MC1640" s="2"/>
      <c r="MD1640" s="2"/>
      <c r="ME1640" s="2"/>
      <c r="MF1640" s="2"/>
      <c r="MG1640" s="2"/>
      <c r="MH1640" s="2"/>
      <c r="MI1640" s="2"/>
      <c r="MJ1640" s="2"/>
      <c r="MK1640" s="2"/>
      <c r="ML1640" s="2"/>
      <c r="MM1640" s="2"/>
      <c r="MN1640" s="2"/>
      <c r="MO1640" s="2"/>
      <c r="MP1640" s="2"/>
      <c r="MQ1640" s="2"/>
      <c r="MR1640" s="2"/>
      <c r="MS1640" s="2"/>
      <c r="MT1640" s="2"/>
      <c r="MU1640" s="2"/>
      <c r="MV1640" s="2"/>
      <c r="MW1640" s="2"/>
      <c r="MX1640" s="2"/>
      <c r="MY1640" s="2"/>
      <c r="MZ1640" s="2"/>
      <c r="NA1640" s="2"/>
      <c r="NB1640" s="2"/>
      <c r="NC1640" s="2"/>
      <c r="ND1640" s="2"/>
      <c r="NE1640" s="2"/>
      <c r="NF1640" s="2"/>
      <c r="NG1640" s="2"/>
      <c r="NH1640" s="2"/>
      <c r="NI1640" s="2"/>
      <c r="NJ1640" s="2"/>
      <c r="NK1640" s="2"/>
      <c r="NL1640" s="2"/>
      <c r="NM1640" s="2"/>
      <c r="NN1640" s="2"/>
      <c r="NO1640" s="2"/>
      <c r="NP1640" s="2"/>
      <c r="NQ1640" s="2"/>
      <c r="NR1640" s="2"/>
      <c r="NS1640" s="2"/>
      <c r="NT1640" s="2"/>
      <c r="NU1640" s="2"/>
      <c r="NV1640" s="2"/>
      <c r="NW1640" s="2"/>
      <c r="NX1640" s="2"/>
      <c r="NY1640" s="2"/>
      <c r="NZ1640" s="2"/>
      <c r="OA1640" s="2"/>
      <c r="OB1640" s="2"/>
      <c r="OC1640" s="2"/>
      <c r="OD1640" s="2"/>
      <c r="OE1640" s="2"/>
      <c r="OF1640" s="2"/>
      <c r="OG1640" s="2"/>
      <c r="OH1640" s="2"/>
      <c r="OI1640" s="2"/>
      <c r="OJ1640" s="2"/>
      <c r="OK1640" s="2"/>
      <c r="OL1640" s="2"/>
      <c r="OM1640" s="2"/>
      <c r="ON1640" s="2"/>
      <c r="OO1640" s="2"/>
      <c r="OP1640" s="2"/>
      <c r="OQ1640" s="2"/>
      <c r="OR1640" s="2"/>
      <c r="OS1640" s="2"/>
      <c r="OT1640" s="2"/>
      <c r="OU1640" s="2"/>
      <c r="OV1640" s="2"/>
      <c r="OW1640" s="2"/>
      <c r="OX1640" s="2"/>
      <c r="OY1640" s="2"/>
      <c r="OZ1640" s="2"/>
      <c r="PA1640" s="2"/>
      <c r="PB1640" s="2"/>
      <c r="PC1640" s="2"/>
      <c r="PD1640" s="2"/>
      <c r="PE1640" s="2"/>
      <c r="PF1640" s="2"/>
      <c r="PG1640" s="2"/>
      <c r="PH1640" s="2"/>
      <c r="PI1640" s="2"/>
      <c r="PJ1640" s="2"/>
      <c r="PK1640" s="2"/>
      <c r="PL1640" s="2"/>
      <c r="PM1640" s="2"/>
      <c r="PN1640" s="2"/>
      <c r="PO1640" s="2"/>
    </row>
    <row r="1641" spans="1:431" ht="98" hidden="1" x14ac:dyDescent="0.15">
      <c r="A1641" s="16" t="s">
        <v>3679</v>
      </c>
      <c r="B1641" s="6">
        <v>0</v>
      </c>
      <c r="C1641" s="6">
        <v>0</v>
      </c>
      <c r="D1641" s="6">
        <v>0</v>
      </c>
      <c r="E1641" s="6">
        <v>0</v>
      </c>
      <c r="F1641" s="6">
        <v>0</v>
      </c>
      <c r="G1641" s="6">
        <v>0</v>
      </c>
      <c r="H1641" s="6">
        <v>0</v>
      </c>
      <c r="I1641" s="6">
        <v>0</v>
      </c>
      <c r="J1641" s="6">
        <v>0</v>
      </c>
      <c r="K1641" s="6">
        <v>0</v>
      </c>
      <c r="L1641" s="6">
        <v>0</v>
      </c>
      <c r="M1641" s="6">
        <v>0</v>
      </c>
      <c r="N1641" s="6">
        <v>0</v>
      </c>
      <c r="O1641" s="6">
        <v>0</v>
      </c>
      <c r="P1641" s="6">
        <v>0</v>
      </c>
      <c r="Q1641" s="6">
        <v>0</v>
      </c>
      <c r="R1641" s="6">
        <v>0</v>
      </c>
      <c r="S1641" s="6">
        <v>0</v>
      </c>
      <c r="T1641" s="6">
        <v>0</v>
      </c>
      <c r="U1641" s="6">
        <v>0</v>
      </c>
      <c r="V1641" s="6">
        <v>0</v>
      </c>
      <c r="W1641" s="6">
        <v>0</v>
      </c>
      <c r="X1641" s="6">
        <v>0</v>
      </c>
      <c r="Y1641" s="6">
        <v>0</v>
      </c>
      <c r="Z1641" s="6">
        <v>0</v>
      </c>
      <c r="AA1641" s="6">
        <v>0</v>
      </c>
      <c r="AB1641" s="6">
        <v>0</v>
      </c>
      <c r="AC1641" s="6">
        <v>0</v>
      </c>
      <c r="AD1641" s="6">
        <v>0</v>
      </c>
      <c r="AE1641" s="6">
        <v>0</v>
      </c>
      <c r="AF1641" s="6">
        <v>0</v>
      </c>
      <c r="AG1641" s="6">
        <v>0</v>
      </c>
      <c r="AH1641" s="6">
        <v>0</v>
      </c>
      <c r="AI1641" s="6">
        <v>0</v>
      </c>
      <c r="AJ1641" s="6">
        <v>0</v>
      </c>
      <c r="AK1641" s="6">
        <v>0</v>
      </c>
      <c r="AL1641" s="6">
        <v>0</v>
      </c>
      <c r="AM1641" s="6">
        <v>0</v>
      </c>
      <c r="AN1641" s="6">
        <v>0</v>
      </c>
      <c r="AO1641" s="6">
        <v>0</v>
      </c>
      <c r="AP1641" s="6">
        <v>0</v>
      </c>
      <c r="AQ1641" s="6">
        <v>0</v>
      </c>
      <c r="AR1641" s="6">
        <v>0</v>
      </c>
      <c r="AS1641" s="6">
        <v>0</v>
      </c>
      <c r="AT1641" s="6">
        <v>0</v>
      </c>
      <c r="AU1641" s="6">
        <v>0</v>
      </c>
      <c r="AV1641" s="6">
        <v>1</v>
      </c>
      <c r="AW1641" s="3">
        <v>0</v>
      </c>
      <c r="AX1641" s="3">
        <v>0</v>
      </c>
      <c r="AY1641" s="3">
        <v>0</v>
      </c>
      <c r="AZ1641" s="3">
        <v>0</v>
      </c>
      <c r="BA1641" s="3">
        <v>0</v>
      </c>
      <c r="BB1641" s="3">
        <v>0</v>
      </c>
      <c r="BC1641" s="3">
        <v>0</v>
      </c>
      <c r="BD1641" s="3">
        <v>0</v>
      </c>
      <c r="BE1641" s="3">
        <v>0</v>
      </c>
      <c r="BF1641" s="3">
        <v>0</v>
      </c>
      <c r="BG1641" s="3">
        <v>0</v>
      </c>
      <c r="BH1641" s="3">
        <v>0</v>
      </c>
      <c r="BI1641" s="3">
        <v>0</v>
      </c>
      <c r="BJ1641" s="3">
        <v>0</v>
      </c>
      <c r="BK1641" s="3">
        <v>0</v>
      </c>
      <c r="BL1641" s="3">
        <v>0</v>
      </c>
      <c r="BM1641" s="3">
        <v>0</v>
      </c>
      <c r="BN1641" s="3">
        <v>0</v>
      </c>
      <c r="BO1641" s="3">
        <v>0</v>
      </c>
      <c r="BP1641" s="3">
        <v>0</v>
      </c>
      <c r="BQ1641" s="3">
        <v>0</v>
      </c>
      <c r="BR1641" s="3">
        <v>0</v>
      </c>
      <c r="BS1641" s="3">
        <v>0</v>
      </c>
      <c r="BT1641" s="3">
        <v>1</v>
      </c>
      <c r="BU1641" s="48">
        <v>0</v>
      </c>
      <c r="BV1641" s="48">
        <v>0</v>
      </c>
      <c r="BW1641" s="48">
        <v>1</v>
      </c>
      <c r="BX1641" s="48">
        <v>0</v>
      </c>
      <c r="BY1641" s="3">
        <v>1971</v>
      </c>
      <c r="BZ1641" s="3" t="s">
        <v>2517</v>
      </c>
      <c r="CA1641" s="3" t="s">
        <v>2381</v>
      </c>
      <c r="CB1641" s="3" t="s">
        <v>2523</v>
      </c>
      <c r="CC1641" s="3" t="s">
        <v>2383</v>
      </c>
      <c r="CD1641" s="3"/>
      <c r="CE1641" s="3"/>
      <c r="CF1641" s="7"/>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J1641" s="1"/>
      <c r="DK1641" s="1"/>
      <c r="DL1641" s="1"/>
      <c r="DM1641" s="1"/>
      <c r="DN1641" s="1"/>
      <c r="DO1641" s="1"/>
      <c r="DQ1641" s="1"/>
      <c r="DT1641" s="1"/>
      <c r="DW1641" s="1"/>
      <c r="DX1641" s="1"/>
      <c r="DY1641" s="1"/>
      <c r="DZ1641" s="1"/>
      <c r="EA1641" s="1"/>
      <c r="EB1641" s="1"/>
      <c r="EC1641" s="1"/>
      <c r="EF1641" s="1"/>
      <c r="ER1641" s="1"/>
      <c r="ET1641" s="1"/>
      <c r="FH1641" s="1"/>
      <c r="FI1641" s="1"/>
      <c r="LT1641" s="2"/>
      <c r="LU1641" s="2"/>
      <c r="LV1641" s="2"/>
      <c r="LW1641" s="2"/>
      <c r="LX1641" s="2"/>
      <c r="LY1641" s="2"/>
      <c r="LZ1641" s="2"/>
      <c r="MA1641" s="2"/>
      <c r="MB1641" s="2"/>
      <c r="MC1641" s="2"/>
      <c r="MD1641" s="2"/>
      <c r="ME1641" s="2"/>
      <c r="MF1641" s="2"/>
      <c r="MG1641" s="2"/>
      <c r="MH1641" s="2"/>
      <c r="MI1641" s="2"/>
      <c r="MJ1641" s="2"/>
      <c r="MK1641" s="2"/>
      <c r="ML1641" s="2"/>
      <c r="MM1641" s="2"/>
      <c r="MN1641" s="2"/>
      <c r="MO1641" s="2"/>
      <c r="MP1641" s="2"/>
      <c r="MQ1641" s="2"/>
      <c r="MR1641" s="2"/>
      <c r="MS1641" s="2"/>
      <c r="MT1641" s="2"/>
      <c r="MU1641" s="2"/>
      <c r="MV1641" s="2"/>
      <c r="MW1641" s="2"/>
      <c r="MX1641" s="2"/>
      <c r="MY1641" s="2"/>
      <c r="MZ1641" s="2"/>
      <c r="NA1641" s="2"/>
      <c r="NB1641" s="2"/>
      <c r="NC1641" s="2"/>
      <c r="ND1641" s="2"/>
      <c r="NE1641" s="2"/>
      <c r="NF1641" s="2"/>
      <c r="NG1641" s="2"/>
      <c r="NH1641" s="2"/>
      <c r="NI1641" s="2"/>
      <c r="NJ1641" s="2"/>
      <c r="NK1641" s="2"/>
      <c r="NL1641" s="2"/>
      <c r="NM1641" s="2"/>
      <c r="NN1641" s="2"/>
      <c r="NO1641" s="2"/>
      <c r="NP1641" s="2"/>
      <c r="NQ1641" s="2"/>
      <c r="NR1641" s="2"/>
      <c r="NS1641" s="2"/>
      <c r="NT1641" s="2"/>
      <c r="NU1641" s="2"/>
      <c r="NV1641" s="2"/>
      <c r="NW1641" s="2"/>
      <c r="NX1641" s="2"/>
      <c r="NY1641" s="2"/>
      <c r="NZ1641" s="2"/>
      <c r="OA1641" s="2"/>
      <c r="OB1641" s="2"/>
      <c r="OC1641" s="2"/>
      <c r="OD1641" s="2"/>
      <c r="OE1641" s="2"/>
      <c r="OF1641" s="2"/>
      <c r="OG1641" s="2"/>
      <c r="OH1641" s="2"/>
      <c r="OI1641" s="2"/>
      <c r="OJ1641" s="2"/>
      <c r="OK1641" s="2"/>
      <c r="OL1641" s="2"/>
      <c r="OM1641" s="2"/>
      <c r="ON1641" s="2"/>
      <c r="OO1641" s="2"/>
      <c r="OP1641" s="2"/>
      <c r="OQ1641" s="2"/>
      <c r="OR1641" s="2"/>
      <c r="OS1641" s="2"/>
      <c r="OT1641" s="2"/>
      <c r="OU1641" s="2"/>
      <c r="OV1641" s="2"/>
      <c r="OW1641" s="2"/>
      <c r="OX1641" s="2"/>
      <c r="OY1641" s="2"/>
      <c r="OZ1641" s="2"/>
      <c r="PA1641" s="2"/>
      <c r="PB1641" s="2"/>
      <c r="PC1641" s="2"/>
      <c r="PD1641" s="2"/>
      <c r="PE1641" s="2"/>
      <c r="PF1641" s="2"/>
      <c r="PG1641" s="2"/>
      <c r="PH1641" s="2"/>
      <c r="PI1641" s="2"/>
      <c r="PJ1641" s="2"/>
      <c r="PK1641" s="2"/>
      <c r="PL1641" s="2"/>
      <c r="PM1641" s="2"/>
      <c r="PN1641" s="2"/>
      <c r="PO1641" s="2"/>
    </row>
    <row r="1642" spans="1:431" ht="98" hidden="1" x14ac:dyDescent="0.15">
      <c r="A1642" s="16" t="s">
        <v>3678</v>
      </c>
      <c r="B1642" s="6">
        <v>0</v>
      </c>
      <c r="C1642" s="6">
        <v>0</v>
      </c>
      <c r="D1642" s="6">
        <v>0</v>
      </c>
      <c r="E1642" s="6">
        <v>0</v>
      </c>
      <c r="F1642" s="6">
        <v>0</v>
      </c>
      <c r="G1642" s="6">
        <v>1</v>
      </c>
      <c r="H1642" s="6">
        <v>0</v>
      </c>
      <c r="I1642" s="6">
        <v>0</v>
      </c>
      <c r="J1642" s="6">
        <v>0</v>
      </c>
      <c r="K1642" s="6">
        <v>0</v>
      </c>
      <c r="L1642" s="6">
        <v>0</v>
      </c>
      <c r="M1642" s="6">
        <v>0</v>
      </c>
      <c r="N1642" s="6">
        <v>0</v>
      </c>
      <c r="O1642" s="6">
        <v>0</v>
      </c>
      <c r="P1642" s="6">
        <v>0</v>
      </c>
      <c r="Q1642" s="6">
        <v>0</v>
      </c>
      <c r="R1642" s="6">
        <v>0</v>
      </c>
      <c r="S1642" s="6">
        <v>0</v>
      </c>
      <c r="T1642" s="6">
        <v>0</v>
      </c>
      <c r="U1642" s="6">
        <v>0</v>
      </c>
      <c r="V1642" s="6">
        <v>0</v>
      </c>
      <c r="W1642" s="6">
        <v>0</v>
      </c>
      <c r="X1642" s="6">
        <v>0</v>
      </c>
      <c r="Y1642" s="6">
        <v>0</v>
      </c>
      <c r="Z1642" s="6">
        <v>1</v>
      </c>
      <c r="AA1642" s="6">
        <v>0</v>
      </c>
      <c r="AB1642" s="6">
        <v>0</v>
      </c>
      <c r="AC1642" s="6">
        <v>0</v>
      </c>
      <c r="AD1642" s="6">
        <v>0</v>
      </c>
      <c r="AE1642" s="6">
        <v>0</v>
      </c>
      <c r="AF1642" s="6">
        <v>0</v>
      </c>
      <c r="AG1642" s="6">
        <v>0</v>
      </c>
      <c r="AH1642" s="6">
        <v>0</v>
      </c>
      <c r="AI1642" s="6">
        <v>0</v>
      </c>
      <c r="AJ1642" s="6">
        <v>0</v>
      </c>
      <c r="AK1642" s="6">
        <v>0</v>
      </c>
      <c r="AL1642" s="6">
        <v>0</v>
      </c>
      <c r="AM1642" s="6">
        <v>0</v>
      </c>
      <c r="AN1642" s="6">
        <v>0</v>
      </c>
      <c r="AO1642" s="6">
        <v>0</v>
      </c>
      <c r="AP1642" s="6">
        <v>0</v>
      </c>
      <c r="AQ1642" s="6">
        <v>0</v>
      </c>
      <c r="AR1642" s="6">
        <v>0</v>
      </c>
      <c r="AS1642" s="6">
        <v>0</v>
      </c>
      <c r="AT1642" s="6">
        <v>0</v>
      </c>
      <c r="AU1642" s="6">
        <v>0</v>
      </c>
      <c r="AV1642" s="6">
        <v>1</v>
      </c>
      <c r="AW1642" s="3">
        <v>0</v>
      </c>
      <c r="AX1642" s="3">
        <v>0</v>
      </c>
      <c r="AY1642" s="3">
        <v>0</v>
      </c>
      <c r="AZ1642" s="3">
        <v>0</v>
      </c>
      <c r="BA1642" s="3">
        <v>0</v>
      </c>
      <c r="BB1642" s="3">
        <v>0</v>
      </c>
      <c r="BC1642" s="3">
        <v>0</v>
      </c>
      <c r="BD1642" s="3">
        <v>0</v>
      </c>
      <c r="BE1642" s="3">
        <v>0</v>
      </c>
      <c r="BF1642" s="3">
        <v>0</v>
      </c>
      <c r="BG1642" s="3">
        <v>0</v>
      </c>
      <c r="BH1642" s="3">
        <v>0</v>
      </c>
      <c r="BI1642" s="3">
        <v>0</v>
      </c>
      <c r="BJ1642" s="3">
        <v>0</v>
      </c>
      <c r="BK1642" s="3">
        <v>0</v>
      </c>
      <c r="BL1642" s="3">
        <v>0</v>
      </c>
      <c r="BM1642" s="3">
        <v>0</v>
      </c>
      <c r="BN1642" s="3">
        <v>0</v>
      </c>
      <c r="BO1642" s="3">
        <v>0</v>
      </c>
      <c r="BP1642" s="3">
        <v>0</v>
      </c>
      <c r="BQ1642" s="3">
        <v>0</v>
      </c>
      <c r="BR1642" s="3">
        <v>0</v>
      </c>
      <c r="BS1642" s="3">
        <v>0</v>
      </c>
      <c r="BT1642" s="3">
        <v>1</v>
      </c>
      <c r="BU1642" s="48">
        <v>0</v>
      </c>
      <c r="BV1642" s="48">
        <v>0</v>
      </c>
      <c r="BW1642" s="48">
        <v>1</v>
      </c>
      <c r="BX1642" s="48">
        <v>0</v>
      </c>
      <c r="BY1642" s="3">
        <v>1971</v>
      </c>
      <c r="BZ1642" s="3" t="s">
        <v>2517</v>
      </c>
      <c r="CA1642" s="3" t="s">
        <v>2381</v>
      </c>
      <c r="CB1642" s="3" t="s">
        <v>2523</v>
      </c>
      <c r="CC1642" s="3" t="s">
        <v>2383</v>
      </c>
      <c r="CD1642" s="3"/>
      <c r="CE1642" s="3"/>
      <c r="CF1642" s="7"/>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J1642" s="1"/>
      <c r="DK1642" s="1"/>
      <c r="DL1642" s="1"/>
      <c r="DM1642" s="1"/>
      <c r="DN1642" s="1"/>
      <c r="DO1642" s="1"/>
      <c r="DQ1642" s="1"/>
      <c r="DT1642" s="1"/>
      <c r="DW1642" s="1"/>
      <c r="DX1642" s="1"/>
      <c r="DY1642" s="1"/>
      <c r="DZ1642" s="1"/>
      <c r="EA1642" s="1"/>
      <c r="EB1642" s="1"/>
      <c r="EC1642" s="1"/>
      <c r="EF1642" s="1"/>
      <c r="ER1642" s="1"/>
      <c r="ET1642" s="1"/>
      <c r="FH1642" s="1"/>
      <c r="FI1642" s="1"/>
      <c r="LT1642" s="2"/>
      <c r="LU1642" s="2"/>
      <c r="LV1642" s="2"/>
      <c r="LW1642" s="2"/>
      <c r="LX1642" s="2"/>
      <c r="LY1642" s="2"/>
      <c r="LZ1642" s="2"/>
      <c r="MA1642" s="2"/>
      <c r="MB1642" s="2"/>
      <c r="MC1642" s="2"/>
      <c r="MD1642" s="2"/>
      <c r="ME1642" s="2"/>
      <c r="MF1642" s="2"/>
      <c r="MG1642" s="2"/>
      <c r="MH1642" s="2"/>
      <c r="MI1642" s="2"/>
      <c r="MJ1642" s="2"/>
      <c r="MK1642" s="2"/>
      <c r="ML1642" s="2"/>
      <c r="MM1642" s="2"/>
      <c r="MN1642" s="2"/>
      <c r="MO1642" s="2"/>
      <c r="MP1642" s="2"/>
      <c r="MQ1642" s="2"/>
      <c r="MR1642" s="2"/>
      <c r="MS1642" s="2"/>
      <c r="MT1642" s="2"/>
      <c r="MU1642" s="2"/>
      <c r="MV1642" s="2"/>
      <c r="MW1642" s="2"/>
      <c r="MX1642" s="2"/>
      <c r="MY1642" s="2"/>
      <c r="MZ1642" s="2"/>
      <c r="NA1642" s="2"/>
      <c r="NB1642" s="2"/>
      <c r="NC1642" s="2"/>
      <c r="ND1642" s="2"/>
      <c r="NE1642" s="2"/>
      <c r="NF1642" s="2"/>
      <c r="NG1642" s="2"/>
      <c r="NH1642" s="2"/>
      <c r="NI1642" s="2"/>
      <c r="NJ1642" s="2"/>
      <c r="NK1642" s="2"/>
      <c r="NL1642" s="2"/>
      <c r="NM1642" s="2"/>
      <c r="NN1642" s="2"/>
      <c r="NO1642" s="2"/>
      <c r="NP1642" s="2"/>
      <c r="NQ1642" s="2"/>
      <c r="NR1642" s="2"/>
      <c r="NS1642" s="2"/>
      <c r="NT1642" s="2"/>
      <c r="NU1642" s="2"/>
      <c r="NV1642" s="2"/>
      <c r="NW1642" s="2"/>
      <c r="NX1642" s="2"/>
      <c r="NY1642" s="2"/>
      <c r="NZ1642" s="2"/>
      <c r="OA1642" s="2"/>
      <c r="OB1642" s="2"/>
      <c r="OC1642" s="2"/>
      <c r="OD1642" s="2"/>
      <c r="OE1642" s="2"/>
      <c r="OF1642" s="2"/>
      <c r="OG1642" s="2"/>
      <c r="OH1642" s="2"/>
      <c r="OI1642" s="2"/>
      <c r="OJ1642" s="2"/>
      <c r="OK1642" s="2"/>
      <c r="OL1642" s="2"/>
      <c r="OM1642" s="2"/>
      <c r="ON1642" s="2"/>
      <c r="OO1642" s="2"/>
      <c r="OP1642" s="2"/>
      <c r="OQ1642" s="2"/>
      <c r="OR1642" s="2"/>
      <c r="OS1642" s="2"/>
      <c r="OT1642" s="2"/>
      <c r="OU1642" s="2"/>
      <c r="OV1642" s="2"/>
      <c r="OW1642" s="2"/>
      <c r="OX1642" s="2"/>
      <c r="OY1642" s="2"/>
      <c r="OZ1642" s="2"/>
      <c r="PA1642" s="2"/>
      <c r="PB1642" s="2"/>
      <c r="PC1642" s="2"/>
      <c r="PD1642" s="2"/>
      <c r="PE1642" s="2"/>
      <c r="PF1642" s="2"/>
      <c r="PG1642" s="2"/>
      <c r="PH1642" s="2"/>
      <c r="PI1642" s="2"/>
      <c r="PJ1642" s="2"/>
      <c r="PK1642" s="2"/>
      <c r="PL1642" s="2"/>
      <c r="PM1642" s="2"/>
      <c r="PN1642" s="2"/>
      <c r="PO1642" s="2"/>
    </row>
    <row r="1643" spans="1:431" ht="98" hidden="1" x14ac:dyDescent="0.15">
      <c r="A1643" s="16" t="s">
        <v>3677</v>
      </c>
      <c r="B1643" s="3">
        <v>1</v>
      </c>
      <c r="C1643" s="6">
        <v>0</v>
      </c>
      <c r="D1643" s="6">
        <v>0</v>
      </c>
      <c r="E1643" s="6">
        <v>0</v>
      </c>
      <c r="F1643" s="6">
        <v>0</v>
      </c>
      <c r="G1643" s="6">
        <v>0</v>
      </c>
      <c r="H1643" s="6">
        <v>0</v>
      </c>
      <c r="I1643" s="6">
        <v>0</v>
      </c>
      <c r="J1643" s="6">
        <v>0</v>
      </c>
      <c r="K1643" s="6">
        <v>0</v>
      </c>
      <c r="L1643" s="6">
        <v>0</v>
      </c>
      <c r="M1643" s="6">
        <v>0</v>
      </c>
      <c r="N1643" s="6">
        <v>0</v>
      </c>
      <c r="O1643" s="6">
        <v>0</v>
      </c>
      <c r="P1643" s="6">
        <v>0</v>
      </c>
      <c r="Q1643" s="6">
        <v>0</v>
      </c>
      <c r="R1643" s="6">
        <v>0</v>
      </c>
      <c r="S1643" s="6">
        <v>0</v>
      </c>
      <c r="T1643" s="6">
        <v>0</v>
      </c>
      <c r="U1643" s="6">
        <v>0</v>
      </c>
      <c r="V1643" s="6">
        <v>0</v>
      </c>
      <c r="W1643" s="6">
        <v>0</v>
      </c>
      <c r="X1643" s="6">
        <v>0</v>
      </c>
      <c r="Y1643" s="6">
        <v>0</v>
      </c>
      <c r="Z1643" s="6">
        <v>0</v>
      </c>
      <c r="AA1643" s="6">
        <v>0</v>
      </c>
      <c r="AB1643" s="6">
        <v>0</v>
      </c>
      <c r="AC1643" s="6">
        <v>0</v>
      </c>
      <c r="AD1643" s="6">
        <v>0</v>
      </c>
      <c r="AE1643" s="6">
        <v>0</v>
      </c>
      <c r="AF1643" s="6">
        <v>0</v>
      </c>
      <c r="AG1643" s="6">
        <v>0</v>
      </c>
      <c r="AH1643" s="6">
        <v>0</v>
      </c>
      <c r="AI1643" s="3">
        <v>1</v>
      </c>
      <c r="AJ1643" s="3">
        <v>0</v>
      </c>
      <c r="AK1643" s="3">
        <v>0</v>
      </c>
      <c r="AL1643" s="3">
        <v>0</v>
      </c>
      <c r="AM1643" s="3">
        <v>0</v>
      </c>
      <c r="AN1643" s="3">
        <v>0</v>
      </c>
      <c r="AO1643" s="3">
        <v>0</v>
      </c>
      <c r="AP1643" s="3">
        <v>0</v>
      </c>
      <c r="AQ1643" s="3">
        <v>0</v>
      </c>
      <c r="AR1643" s="3">
        <v>0</v>
      </c>
      <c r="AS1643" s="3">
        <v>0</v>
      </c>
      <c r="AT1643" s="3">
        <v>0</v>
      </c>
      <c r="AU1643" s="3">
        <v>0</v>
      </c>
      <c r="AV1643" s="3">
        <v>1</v>
      </c>
      <c r="AW1643" s="3">
        <v>0</v>
      </c>
      <c r="AX1643" s="3">
        <v>0</v>
      </c>
      <c r="AY1643" s="3">
        <v>0</v>
      </c>
      <c r="AZ1643" s="3">
        <v>0</v>
      </c>
      <c r="BA1643" s="3">
        <v>0</v>
      </c>
      <c r="BB1643" s="3">
        <v>0</v>
      </c>
      <c r="BC1643" s="3">
        <v>1</v>
      </c>
      <c r="BD1643" s="3">
        <v>0</v>
      </c>
      <c r="BE1643" s="3">
        <v>0</v>
      </c>
      <c r="BF1643" s="3">
        <v>0</v>
      </c>
      <c r="BG1643" s="3">
        <v>0</v>
      </c>
      <c r="BH1643" s="3">
        <v>0</v>
      </c>
      <c r="BI1643" s="3">
        <v>0</v>
      </c>
      <c r="BJ1643" s="3">
        <v>0</v>
      </c>
      <c r="BK1643" s="3">
        <v>0</v>
      </c>
      <c r="BL1643" s="3">
        <v>0</v>
      </c>
      <c r="BM1643" s="3">
        <v>0</v>
      </c>
      <c r="BN1643" s="3">
        <v>0</v>
      </c>
      <c r="BO1643" s="3">
        <v>0</v>
      </c>
      <c r="BP1643" s="3">
        <v>0</v>
      </c>
      <c r="BQ1643" s="3">
        <v>0</v>
      </c>
      <c r="BR1643" s="3">
        <v>0</v>
      </c>
      <c r="BS1643" s="3">
        <v>0</v>
      </c>
      <c r="BT1643" s="3">
        <v>1</v>
      </c>
      <c r="BU1643" s="3">
        <v>1</v>
      </c>
      <c r="BV1643" s="3">
        <v>0</v>
      </c>
      <c r="BW1643" s="3">
        <v>0</v>
      </c>
      <c r="BX1643" s="3">
        <v>0</v>
      </c>
      <c r="BY1643" s="3">
        <v>1971</v>
      </c>
      <c r="BZ1643" s="3" t="s">
        <v>2517</v>
      </c>
      <c r="CA1643" s="3" t="s">
        <v>2381</v>
      </c>
      <c r="CB1643" s="3" t="s">
        <v>2523</v>
      </c>
      <c r="CC1643" s="3" t="s">
        <v>2383</v>
      </c>
      <c r="CD1643" s="3"/>
      <c r="CE1643" s="3"/>
      <c r="CF1643" s="7"/>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J1643" s="1"/>
      <c r="DK1643" s="1"/>
      <c r="DL1643" s="1"/>
      <c r="DM1643" s="1"/>
      <c r="DN1643" s="1"/>
      <c r="DO1643" s="1"/>
      <c r="DQ1643" s="1"/>
      <c r="DT1643" s="1"/>
      <c r="DW1643" s="1"/>
      <c r="DX1643" s="1"/>
      <c r="DY1643" s="1"/>
      <c r="DZ1643" s="1"/>
      <c r="EA1643" s="1"/>
      <c r="EB1643" s="1"/>
      <c r="EC1643" s="1"/>
      <c r="EF1643" s="1"/>
      <c r="ER1643" s="1"/>
      <c r="ET1643" s="1"/>
      <c r="FH1643" s="1"/>
      <c r="FI1643" s="1"/>
      <c r="LT1643" s="2"/>
      <c r="LU1643" s="2"/>
      <c r="LV1643" s="2"/>
      <c r="LW1643" s="2"/>
      <c r="LX1643" s="2"/>
      <c r="LY1643" s="2"/>
      <c r="LZ1643" s="2"/>
      <c r="MA1643" s="2"/>
      <c r="MB1643" s="2"/>
      <c r="MC1643" s="2"/>
      <c r="MD1643" s="2"/>
      <c r="ME1643" s="2"/>
      <c r="MF1643" s="2"/>
      <c r="MG1643" s="2"/>
      <c r="MH1643" s="2"/>
      <c r="MI1643" s="2"/>
      <c r="MJ1643" s="2"/>
      <c r="MK1643" s="2"/>
      <c r="ML1643" s="2"/>
      <c r="MM1643" s="2"/>
      <c r="MN1643" s="2"/>
      <c r="MO1643" s="2"/>
      <c r="MP1643" s="2"/>
      <c r="MQ1643" s="2"/>
      <c r="MR1643" s="2"/>
      <c r="MS1643" s="2"/>
      <c r="MT1643" s="2"/>
      <c r="MU1643" s="2"/>
      <c r="MV1643" s="2"/>
      <c r="MW1643" s="2"/>
      <c r="MX1643" s="2"/>
      <c r="MY1643" s="2"/>
      <c r="MZ1643" s="2"/>
      <c r="NA1643" s="2"/>
      <c r="NB1643" s="2"/>
      <c r="NC1643" s="2"/>
      <c r="ND1643" s="2"/>
      <c r="NE1643" s="2"/>
      <c r="NF1643" s="2"/>
      <c r="NG1643" s="2"/>
      <c r="NH1643" s="2"/>
      <c r="NI1643" s="2"/>
      <c r="NJ1643" s="2"/>
      <c r="NK1643" s="2"/>
      <c r="NL1643" s="2"/>
      <c r="NM1643" s="2"/>
      <c r="NN1643" s="2"/>
      <c r="NO1643" s="2"/>
      <c r="NP1643" s="2"/>
      <c r="NQ1643" s="2"/>
      <c r="NR1643" s="2"/>
      <c r="NS1643" s="2"/>
      <c r="NT1643" s="2"/>
      <c r="NU1643" s="2"/>
      <c r="NV1643" s="2"/>
      <c r="NW1643" s="2"/>
      <c r="NX1643" s="2"/>
      <c r="NY1643" s="2"/>
      <c r="NZ1643" s="2"/>
      <c r="OA1643" s="2"/>
      <c r="OB1643" s="2"/>
      <c r="OC1643" s="2"/>
      <c r="OD1643" s="2"/>
      <c r="OE1643" s="2"/>
      <c r="OF1643" s="2"/>
      <c r="OG1643" s="2"/>
      <c r="OH1643" s="2"/>
      <c r="OI1643" s="2"/>
      <c r="OJ1643" s="2"/>
      <c r="OK1643" s="2"/>
      <c r="OL1643" s="2"/>
      <c r="OM1643" s="2"/>
      <c r="ON1643" s="2"/>
      <c r="OO1643" s="2"/>
      <c r="OP1643" s="2"/>
      <c r="OQ1643" s="2"/>
      <c r="OR1643" s="2"/>
      <c r="OS1643" s="2"/>
      <c r="OT1643" s="2"/>
      <c r="OU1643" s="2"/>
      <c r="OV1643" s="2"/>
      <c r="OW1643" s="2"/>
      <c r="OX1643" s="2"/>
      <c r="OY1643" s="2"/>
      <c r="OZ1643" s="2"/>
      <c r="PA1643" s="2"/>
      <c r="PB1643" s="2"/>
      <c r="PC1643" s="2"/>
      <c r="PD1643" s="2"/>
      <c r="PE1643" s="2"/>
      <c r="PF1643" s="2"/>
      <c r="PG1643" s="2"/>
      <c r="PH1643" s="2"/>
      <c r="PI1643" s="2"/>
      <c r="PJ1643" s="2"/>
      <c r="PK1643" s="2"/>
      <c r="PL1643" s="2"/>
      <c r="PM1643" s="2"/>
      <c r="PN1643" s="2"/>
      <c r="PO1643" s="2"/>
    </row>
    <row r="1644" spans="1:431" ht="98" hidden="1" x14ac:dyDescent="0.15">
      <c r="A1644" s="16" t="s">
        <v>3676</v>
      </c>
      <c r="B1644" s="3">
        <v>1</v>
      </c>
      <c r="C1644" s="3">
        <v>0</v>
      </c>
      <c r="D1644" s="3">
        <v>0</v>
      </c>
      <c r="E1644" s="3">
        <v>0</v>
      </c>
      <c r="F1644" s="3">
        <v>0</v>
      </c>
      <c r="G1644" s="3">
        <v>0</v>
      </c>
      <c r="H1644" s="3">
        <v>0</v>
      </c>
      <c r="I1644" s="3">
        <v>0</v>
      </c>
      <c r="J1644" s="3">
        <v>0</v>
      </c>
      <c r="K1644" s="3">
        <v>0</v>
      </c>
      <c r="L1644" s="3">
        <v>0</v>
      </c>
      <c r="M1644" s="3">
        <v>0</v>
      </c>
      <c r="N1644" s="3">
        <v>0</v>
      </c>
      <c r="O1644" s="3">
        <v>0</v>
      </c>
      <c r="P1644" s="3">
        <v>0</v>
      </c>
      <c r="Q1644" s="3">
        <v>0</v>
      </c>
      <c r="R1644" s="3">
        <v>0</v>
      </c>
      <c r="S1644" s="3">
        <v>0</v>
      </c>
      <c r="T1644" s="3">
        <v>0</v>
      </c>
      <c r="U1644" s="3">
        <v>0</v>
      </c>
      <c r="V1644" s="3">
        <v>0</v>
      </c>
      <c r="W1644" s="3">
        <v>0</v>
      </c>
      <c r="X1644" s="3">
        <v>0</v>
      </c>
      <c r="Y1644" s="3">
        <v>0</v>
      </c>
      <c r="Z1644" s="3">
        <v>0</v>
      </c>
      <c r="AA1644" s="3">
        <v>0</v>
      </c>
      <c r="AB1644" s="3">
        <v>0</v>
      </c>
      <c r="AC1644" s="3">
        <v>0</v>
      </c>
      <c r="AD1644" s="3">
        <v>0</v>
      </c>
      <c r="AE1644" s="3">
        <v>0</v>
      </c>
      <c r="AF1644" s="3">
        <v>0</v>
      </c>
      <c r="AG1644" s="3">
        <v>0</v>
      </c>
      <c r="AH1644" s="3">
        <v>0</v>
      </c>
      <c r="AI1644" s="3">
        <v>0</v>
      </c>
      <c r="AJ1644" s="3">
        <v>0</v>
      </c>
      <c r="AK1644" s="3">
        <v>0</v>
      </c>
      <c r="AL1644" s="3">
        <v>0</v>
      </c>
      <c r="AM1644" s="3">
        <v>0</v>
      </c>
      <c r="AN1644" s="3">
        <v>0</v>
      </c>
      <c r="AO1644" s="3">
        <v>0</v>
      </c>
      <c r="AP1644" s="3">
        <v>0</v>
      </c>
      <c r="AQ1644" s="3">
        <v>0</v>
      </c>
      <c r="AR1644" s="3">
        <v>0</v>
      </c>
      <c r="AS1644" s="3">
        <v>0</v>
      </c>
      <c r="AT1644" s="3">
        <v>0</v>
      </c>
      <c r="AU1644" s="3">
        <v>0</v>
      </c>
      <c r="AV1644" s="3">
        <v>0</v>
      </c>
      <c r="AW1644" s="3">
        <v>0</v>
      </c>
      <c r="AX1644" s="3">
        <v>0</v>
      </c>
      <c r="AY1644" s="3">
        <v>0</v>
      </c>
      <c r="AZ1644" s="3">
        <v>0</v>
      </c>
      <c r="BA1644" s="3">
        <v>0</v>
      </c>
      <c r="BB1644" s="3">
        <v>0</v>
      </c>
      <c r="BC1644" s="3">
        <v>0</v>
      </c>
      <c r="BD1644" s="3">
        <v>0</v>
      </c>
      <c r="BE1644" s="3">
        <v>0</v>
      </c>
      <c r="BF1644" s="3">
        <v>0</v>
      </c>
      <c r="BG1644" s="3">
        <v>0</v>
      </c>
      <c r="BH1644" s="3">
        <v>0</v>
      </c>
      <c r="BI1644" s="3">
        <v>0</v>
      </c>
      <c r="BJ1644" s="3">
        <v>0</v>
      </c>
      <c r="BK1644" s="3">
        <v>0</v>
      </c>
      <c r="BL1644" s="3">
        <v>0</v>
      </c>
      <c r="BM1644" s="3">
        <v>0</v>
      </c>
      <c r="BN1644" s="3">
        <v>0</v>
      </c>
      <c r="BO1644" s="3">
        <v>0</v>
      </c>
      <c r="BP1644" s="3">
        <v>0</v>
      </c>
      <c r="BQ1644" s="3">
        <v>1</v>
      </c>
      <c r="BR1644" s="3">
        <v>0</v>
      </c>
      <c r="BS1644" s="3">
        <v>0</v>
      </c>
      <c r="BT1644" s="3">
        <v>1</v>
      </c>
      <c r="BU1644" s="3">
        <v>1</v>
      </c>
      <c r="BV1644" s="3">
        <v>0</v>
      </c>
      <c r="BW1644" s="3">
        <v>0</v>
      </c>
      <c r="BX1644" s="3">
        <v>0</v>
      </c>
      <c r="BY1644" s="3">
        <v>1971</v>
      </c>
      <c r="BZ1644" s="3" t="s">
        <v>2517</v>
      </c>
      <c r="CA1644" s="3" t="s">
        <v>2381</v>
      </c>
      <c r="CB1644" s="3" t="s">
        <v>2523</v>
      </c>
      <c r="CC1644" s="3" t="s">
        <v>2383</v>
      </c>
      <c r="CD1644" s="3"/>
      <c r="CE1644" s="3"/>
      <c r="CF1644" s="7"/>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J1644" s="1"/>
      <c r="DK1644" s="1"/>
      <c r="DL1644" s="1"/>
      <c r="DM1644" s="1"/>
      <c r="DN1644" s="1"/>
      <c r="DO1644" s="1"/>
      <c r="DQ1644" s="1"/>
      <c r="DT1644" s="1"/>
      <c r="DW1644" s="1"/>
      <c r="DX1644" s="1"/>
      <c r="DY1644" s="1"/>
      <c r="DZ1644" s="1"/>
      <c r="EA1644" s="1"/>
      <c r="EB1644" s="1"/>
      <c r="EC1644" s="1"/>
      <c r="EF1644" s="1"/>
      <c r="ER1644" s="1"/>
      <c r="ET1644" s="1"/>
      <c r="FH1644" s="1"/>
      <c r="FI1644" s="1"/>
      <c r="LT1644" s="2"/>
      <c r="LU1644" s="2"/>
      <c r="LV1644" s="2"/>
      <c r="LW1644" s="2"/>
      <c r="LX1644" s="2"/>
      <c r="LY1644" s="2"/>
      <c r="LZ1644" s="2"/>
      <c r="MA1644" s="2"/>
      <c r="MB1644" s="2"/>
      <c r="MC1644" s="2"/>
      <c r="MD1644" s="2"/>
      <c r="ME1644" s="2"/>
      <c r="MF1644" s="2"/>
      <c r="MG1644" s="2"/>
      <c r="MH1644" s="2"/>
      <c r="MI1644" s="2"/>
      <c r="MJ1644" s="2"/>
      <c r="MK1644" s="2"/>
      <c r="ML1644" s="2"/>
      <c r="MM1644" s="2"/>
      <c r="MN1644" s="2"/>
      <c r="MO1644" s="2"/>
      <c r="MP1644" s="2"/>
      <c r="MQ1644" s="2"/>
      <c r="MR1644" s="2"/>
      <c r="MS1644" s="2"/>
      <c r="MT1644" s="2"/>
      <c r="MU1644" s="2"/>
      <c r="MV1644" s="2"/>
      <c r="MW1644" s="2"/>
      <c r="MX1644" s="2"/>
      <c r="MY1644" s="2"/>
      <c r="MZ1644" s="2"/>
      <c r="NA1644" s="2"/>
      <c r="NB1644" s="2"/>
      <c r="NC1644" s="2"/>
      <c r="ND1644" s="2"/>
      <c r="NE1644" s="2"/>
      <c r="NF1644" s="2"/>
      <c r="NG1644" s="2"/>
      <c r="NH1644" s="2"/>
      <c r="NI1644" s="2"/>
      <c r="NJ1644" s="2"/>
      <c r="NK1644" s="2"/>
      <c r="NL1644" s="2"/>
      <c r="NM1644" s="2"/>
      <c r="NN1644" s="2"/>
      <c r="NO1644" s="2"/>
      <c r="NP1644" s="2"/>
      <c r="NQ1644" s="2"/>
      <c r="NR1644" s="2"/>
      <c r="NS1644" s="2"/>
      <c r="NT1644" s="2"/>
      <c r="NU1644" s="2"/>
      <c r="NV1644" s="2"/>
      <c r="NW1644" s="2"/>
      <c r="NX1644" s="2"/>
      <c r="NY1644" s="2"/>
      <c r="NZ1644" s="2"/>
      <c r="OA1644" s="2"/>
      <c r="OB1644" s="2"/>
      <c r="OC1644" s="2"/>
      <c r="OD1644" s="2"/>
      <c r="OE1644" s="2"/>
      <c r="OF1644" s="2"/>
      <c r="OG1644" s="2"/>
      <c r="OH1644" s="2"/>
      <c r="OI1644" s="2"/>
      <c r="OJ1644" s="2"/>
      <c r="OK1644" s="2"/>
      <c r="OL1644" s="2"/>
      <c r="OM1644" s="2"/>
      <c r="ON1644" s="2"/>
      <c r="OO1644" s="2"/>
      <c r="OP1644" s="2"/>
      <c r="OQ1644" s="2"/>
      <c r="OR1644" s="2"/>
      <c r="OS1644" s="2"/>
      <c r="OT1644" s="2"/>
      <c r="OU1644" s="2"/>
      <c r="OV1644" s="2"/>
      <c r="OW1644" s="2"/>
      <c r="OX1644" s="2"/>
      <c r="OY1644" s="2"/>
      <c r="OZ1644" s="2"/>
      <c r="PA1644" s="2"/>
      <c r="PB1644" s="2"/>
      <c r="PC1644" s="2"/>
      <c r="PD1644" s="2"/>
      <c r="PE1644" s="2"/>
      <c r="PF1644" s="2"/>
      <c r="PG1644" s="2"/>
      <c r="PH1644" s="2"/>
      <c r="PI1644" s="2"/>
      <c r="PJ1644" s="2"/>
      <c r="PK1644" s="2"/>
      <c r="PL1644" s="2"/>
      <c r="PM1644" s="2"/>
      <c r="PN1644" s="2"/>
      <c r="PO1644" s="2"/>
    </row>
    <row r="1645" spans="1:431" ht="98" hidden="1" x14ac:dyDescent="0.15">
      <c r="A1645" s="16" t="s">
        <v>3675</v>
      </c>
      <c r="B1645" s="3">
        <v>0</v>
      </c>
      <c r="C1645" s="3">
        <v>0</v>
      </c>
      <c r="D1645" s="3">
        <v>0</v>
      </c>
      <c r="E1645" s="3">
        <v>0</v>
      </c>
      <c r="F1645" s="3">
        <v>0</v>
      </c>
      <c r="G1645" s="3">
        <v>0</v>
      </c>
      <c r="H1645" s="3">
        <v>0</v>
      </c>
      <c r="I1645" s="3">
        <v>0</v>
      </c>
      <c r="J1645" s="3">
        <v>0</v>
      </c>
      <c r="K1645" s="3">
        <v>0</v>
      </c>
      <c r="L1645" s="3">
        <v>0</v>
      </c>
      <c r="M1645" s="3">
        <v>0</v>
      </c>
      <c r="N1645" s="3">
        <v>0</v>
      </c>
      <c r="O1645" s="3">
        <v>0</v>
      </c>
      <c r="P1645" s="3">
        <v>0</v>
      </c>
      <c r="Q1645" s="3">
        <v>0</v>
      </c>
      <c r="R1645" s="3">
        <v>0</v>
      </c>
      <c r="S1645" s="3">
        <v>0</v>
      </c>
      <c r="T1645" s="3">
        <v>0</v>
      </c>
      <c r="U1645" s="3">
        <v>0</v>
      </c>
      <c r="V1645" s="3">
        <v>0</v>
      </c>
      <c r="W1645" s="3">
        <v>0</v>
      </c>
      <c r="X1645" s="3">
        <v>0</v>
      </c>
      <c r="Y1645" s="6">
        <v>1</v>
      </c>
      <c r="Z1645" s="6">
        <v>0</v>
      </c>
      <c r="AA1645" s="6">
        <v>0</v>
      </c>
      <c r="AB1645" s="6">
        <v>0</v>
      </c>
      <c r="AC1645" s="6">
        <v>0</v>
      </c>
      <c r="AD1645" s="6">
        <v>0</v>
      </c>
      <c r="AE1645" s="6">
        <v>0</v>
      </c>
      <c r="AF1645" s="6">
        <v>0</v>
      </c>
      <c r="AG1645" s="6">
        <v>0</v>
      </c>
      <c r="AH1645" s="6">
        <v>0</v>
      </c>
      <c r="AI1645" s="3">
        <v>1</v>
      </c>
      <c r="AJ1645" s="3">
        <v>0</v>
      </c>
      <c r="AK1645" s="3">
        <v>0</v>
      </c>
      <c r="AL1645" s="3">
        <v>0</v>
      </c>
      <c r="AM1645" s="3">
        <v>0</v>
      </c>
      <c r="AN1645" s="3">
        <v>0</v>
      </c>
      <c r="AO1645" s="3">
        <v>0</v>
      </c>
      <c r="AP1645" s="3">
        <v>0</v>
      </c>
      <c r="AQ1645" s="3">
        <v>0</v>
      </c>
      <c r="AR1645" s="3">
        <v>0</v>
      </c>
      <c r="AS1645" s="3">
        <v>0</v>
      </c>
      <c r="AT1645" s="3">
        <v>0</v>
      </c>
      <c r="AU1645" s="3">
        <v>0</v>
      </c>
      <c r="AV1645" s="3">
        <v>0</v>
      </c>
      <c r="AW1645" s="3">
        <v>0</v>
      </c>
      <c r="AX1645" s="3">
        <v>0</v>
      </c>
      <c r="AY1645" s="3">
        <v>0</v>
      </c>
      <c r="AZ1645" s="3">
        <v>0</v>
      </c>
      <c r="BA1645" s="3">
        <v>0</v>
      </c>
      <c r="BB1645" s="3">
        <v>0</v>
      </c>
      <c r="BC1645" s="3">
        <v>0</v>
      </c>
      <c r="BD1645" s="3">
        <v>0</v>
      </c>
      <c r="BE1645" s="3">
        <v>0</v>
      </c>
      <c r="BF1645" s="3">
        <v>0</v>
      </c>
      <c r="BG1645" s="3">
        <v>0</v>
      </c>
      <c r="BH1645" s="3">
        <v>0</v>
      </c>
      <c r="BI1645" s="3">
        <v>0</v>
      </c>
      <c r="BJ1645" s="3">
        <v>0</v>
      </c>
      <c r="BK1645" s="3">
        <v>0</v>
      </c>
      <c r="BL1645" s="3">
        <v>0</v>
      </c>
      <c r="BM1645" s="3">
        <v>0</v>
      </c>
      <c r="BN1645" s="3">
        <v>0</v>
      </c>
      <c r="BO1645" s="3">
        <v>0</v>
      </c>
      <c r="BP1645" s="3">
        <v>0</v>
      </c>
      <c r="BQ1645" s="3">
        <v>0</v>
      </c>
      <c r="BR1645" s="3">
        <v>0</v>
      </c>
      <c r="BS1645" s="3">
        <v>1</v>
      </c>
      <c r="BT1645" s="3">
        <v>1</v>
      </c>
      <c r="BU1645" s="48">
        <v>0</v>
      </c>
      <c r="BV1645" s="48">
        <v>0</v>
      </c>
      <c r="BW1645" s="48">
        <v>1</v>
      </c>
      <c r="BX1645" s="48">
        <v>0</v>
      </c>
      <c r="BY1645" s="3">
        <v>1971</v>
      </c>
      <c r="BZ1645" s="3" t="s">
        <v>2517</v>
      </c>
      <c r="CA1645" s="3" t="s">
        <v>2381</v>
      </c>
      <c r="CB1645" s="3" t="s">
        <v>2523</v>
      </c>
      <c r="CC1645" s="3" t="s">
        <v>2383</v>
      </c>
      <c r="CD1645" s="3"/>
      <c r="CE1645" s="3"/>
      <c r="CF1645" s="7"/>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J1645" s="1"/>
      <c r="DK1645" s="1"/>
      <c r="DL1645" s="1"/>
      <c r="DM1645" s="1"/>
      <c r="DN1645" s="1"/>
      <c r="DO1645" s="1"/>
      <c r="DQ1645" s="1"/>
      <c r="DT1645" s="1"/>
      <c r="DW1645" s="1"/>
      <c r="DX1645" s="1"/>
      <c r="DY1645" s="1"/>
      <c r="DZ1645" s="1"/>
      <c r="EA1645" s="1"/>
      <c r="EB1645" s="1"/>
      <c r="EC1645" s="1"/>
      <c r="EF1645" s="1"/>
      <c r="ER1645" s="1"/>
      <c r="ET1645" s="1"/>
      <c r="FH1645" s="1"/>
      <c r="FI1645" s="1"/>
      <c r="LT1645" s="2"/>
      <c r="LU1645" s="2"/>
      <c r="LV1645" s="2"/>
      <c r="LW1645" s="2"/>
      <c r="LX1645" s="2"/>
      <c r="LY1645" s="2"/>
      <c r="LZ1645" s="2"/>
      <c r="MA1645" s="2"/>
      <c r="MB1645" s="2"/>
      <c r="MC1645" s="2"/>
      <c r="MD1645" s="2"/>
      <c r="ME1645" s="2"/>
      <c r="MF1645" s="2"/>
      <c r="MG1645" s="2"/>
      <c r="MH1645" s="2"/>
      <c r="MI1645" s="2"/>
      <c r="MJ1645" s="2"/>
      <c r="MK1645" s="2"/>
      <c r="ML1645" s="2"/>
      <c r="MM1645" s="2"/>
      <c r="MN1645" s="2"/>
      <c r="MO1645" s="2"/>
      <c r="MP1645" s="2"/>
      <c r="MQ1645" s="2"/>
      <c r="MR1645" s="2"/>
      <c r="MS1645" s="2"/>
      <c r="MT1645" s="2"/>
      <c r="MU1645" s="2"/>
      <c r="MV1645" s="2"/>
      <c r="MW1645" s="2"/>
      <c r="MX1645" s="2"/>
      <c r="MY1645" s="2"/>
      <c r="MZ1645" s="2"/>
      <c r="NA1645" s="2"/>
      <c r="NB1645" s="2"/>
      <c r="NC1645" s="2"/>
      <c r="ND1645" s="2"/>
      <c r="NE1645" s="2"/>
      <c r="NF1645" s="2"/>
      <c r="NG1645" s="2"/>
      <c r="NH1645" s="2"/>
      <c r="NI1645" s="2"/>
      <c r="NJ1645" s="2"/>
      <c r="NK1645" s="2"/>
      <c r="NL1645" s="2"/>
      <c r="NM1645" s="2"/>
      <c r="NN1645" s="2"/>
      <c r="NO1645" s="2"/>
      <c r="NP1645" s="2"/>
      <c r="NQ1645" s="2"/>
      <c r="NR1645" s="2"/>
      <c r="NS1645" s="2"/>
      <c r="NT1645" s="2"/>
      <c r="NU1645" s="2"/>
      <c r="NV1645" s="2"/>
      <c r="NW1645" s="2"/>
      <c r="NX1645" s="2"/>
      <c r="NY1645" s="2"/>
      <c r="NZ1645" s="2"/>
      <c r="OA1645" s="2"/>
      <c r="OB1645" s="2"/>
      <c r="OC1645" s="2"/>
      <c r="OD1645" s="2"/>
      <c r="OE1645" s="2"/>
      <c r="OF1645" s="2"/>
      <c r="OG1645" s="2"/>
      <c r="OH1645" s="2"/>
      <c r="OI1645" s="2"/>
      <c r="OJ1645" s="2"/>
      <c r="OK1645" s="2"/>
      <c r="OL1645" s="2"/>
      <c r="OM1645" s="2"/>
      <c r="ON1645" s="2"/>
      <c r="OO1645" s="2"/>
      <c r="OP1645" s="2"/>
      <c r="OQ1645" s="2"/>
      <c r="OR1645" s="2"/>
      <c r="OS1645" s="2"/>
      <c r="OT1645" s="2"/>
      <c r="OU1645" s="2"/>
      <c r="OV1645" s="2"/>
      <c r="OW1645" s="2"/>
      <c r="OX1645" s="2"/>
      <c r="OY1645" s="2"/>
      <c r="OZ1645" s="2"/>
      <c r="PA1645" s="2"/>
      <c r="PB1645" s="2"/>
      <c r="PC1645" s="2"/>
      <c r="PD1645" s="2"/>
      <c r="PE1645" s="2"/>
      <c r="PF1645" s="2"/>
      <c r="PG1645" s="2"/>
      <c r="PH1645" s="2"/>
      <c r="PI1645" s="2"/>
      <c r="PJ1645" s="2"/>
      <c r="PK1645" s="2"/>
      <c r="PL1645" s="2"/>
      <c r="PM1645" s="2"/>
      <c r="PN1645" s="2"/>
      <c r="PO1645" s="2"/>
    </row>
    <row r="1646" spans="1:431" ht="98" hidden="1" x14ac:dyDescent="0.15">
      <c r="A1646" s="16" t="s">
        <v>3674</v>
      </c>
      <c r="B1646" s="6">
        <v>0</v>
      </c>
      <c r="C1646" s="6">
        <v>0</v>
      </c>
      <c r="D1646" s="6">
        <v>0</v>
      </c>
      <c r="E1646" s="6">
        <v>0</v>
      </c>
      <c r="F1646" s="6">
        <v>0</v>
      </c>
      <c r="G1646" s="6">
        <v>0</v>
      </c>
      <c r="H1646" s="6">
        <v>0</v>
      </c>
      <c r="I1646" s="6">
        <v>0</v>
      </c>
      <c r="J1646" s="6">
        <v>0</v>
      </c>
      <c r="K1646" s="6">
        <v>0</v>
      </c>
      <c r="L1646" s="6">
        <v>0</v>
      </c>
      <c r="M1646" s="6">
        <v>0</v>
      </c>
      <c r="N1646" s="6">
        <v>0</v>
      </c>
      <c r="O1646" s="6">
        <v>0</v>
      </c>
      <c r="P1646" s="6">
        <v>0</v>
      </c>
      <c r="Q1646" s="6">
        <v>0</v>
      </c>
      <c r="R1646" s="6">
        <v>0</v>
      </c>
      <c r="S1646" s="6">
        <v>0</v>
      </c>
      <c r="T1646" s="6">
        <v>0</v>
      </c>
      <c r="U1646" s="6">
        <v>0</v>
      </c>
      <c r="V1646" s="6">
        <v>1</v>
      </c>
      <c r="W1646" s="6">
        <v>0</v>
      </c>
      <c r="X1646" s="6">
        <v>0</v>
      </c>
      <c r="Y1646" s="6">
        <v>0</v>
      </c>
      <c r="Z1646" s="6">
        <v>0</v>
      </c>
      <c r="AA1646" s="6">
        <v>1</v>
      </c>
      <c r="AB1646" s="6">
        <v>0</v>
      </c>
      <c r="AC1646" s="6">
        <v>0</v>
      </c>
      <c r="AD1646" s="6">
        <v>0</v>
      </c>
      <c r="AE1646" s="6">
        <v>0</v>
      </c>
      <c r="AF1646" s="6">
        <v>0</v>
      </c>
      <c r="AG1646" s="6">
        <v>0</v>
      </c>
      <c r="AH1646" s="6">
        <v>0</v>
      </c>
      <c r="AI1646" s="3">
        <v>1</v>
      </c>
      <c r="AJ1646" s="3">
        <v>0</v>
      </c>
      <c r="AK1646" s="3">
        <v>0</v>
      </c>
      <c r="AL1646" s="3">
        <v>0</v>
      </c>
      <c r="AM1646" s="3">
        <v>0</v>
      </c>
      <c r="AN1646" s="3">
        <v>0</v>
      </c>
      <c r="AO1646" s="3">
        <v>0</v>
      </c>
      <c r="AP1646" s="3">
        <v>0</v>
      </c>
      <c r="AQ1646" s="3">
        <v>0</v>
      </c>
      <c r="AR1646" s="3">
        <v>0</v>
      </c>
      <c r="AS1646" s="3">
        <v>0</v>
      </c>
      <c r="AT1646" s="3">
        <v>0</v>
      </c>
      <c r="AU1646" s="3">
        <v>0</v>
      </c>
      <c r="AV1646" s="3">
        <v>0</v>
      </c>
      <c r="AW1646" s="3">
        <v>0</v>
      </c>
      <c r="AX1646" s="3">
        <v>0</v>
      </c>
      <c r="AY1646" s="3">
        <v>0</v>
      </c>
      <c r="AZ1646" s="3">
        <v>0</v>
      </c>
      <c r="BA1646" s="3">
        <v>0</v>
      </c>
      <c r="BB1646" s="3">
        <v>0</v>
      </c>
      <c r="BC1646" s="3">
        <v>0</v>
      </c>
      <c r="BD1646" s="3">
        <v>0</v>
      </c>
      <c r="BE1646" s="3">
        <v>0</v>
      </c>
      <c r="BF1646" s="3">
        <v>0</v>
      </c>
      <c r="BG1646" s="3">
        <v>0</v>
      </c>
      <c r="BH1646" s="3">
        <v>0</v>
      </c>
      <c r="BI1646" s="3">
        <v>1</v>
      </c>
      <c r="BJ1646" s="3">
        <v>1</v>
      </c>
      <c r="BK1646" s="3">
        <v>0</v>
      </c>
      <c r="BL1646" s="3">
        <v>0</v>
      </c>
      <c r="BM1646" s="3">
        <v>0</v>
      </c>
      <c r="BN1646" s="3">
        <v>0</v>
      </c>
      <c r="BO1646" s="3">
        <v>0</v>
      </c>
      <c r="BP1646" s="3">
        <v>0</v>
      </c>
      <c r="BQ1646" s="3">
        <v>0</v>
      </c>
      <c r="BR1646" s="3">
        <v>0</v>
      </c>
      <c r="BS1646" s="3">
        <v>0</v>
      </c>
      <c r="BT1646" s="3">
        <v>1</v>
      </c>
      <c r="BU1646" s="3">
        <v>1</v>
      </c>
      <c r="BV1646" s="3">
        <v>1</v>
      </c>
      <c r="BW1646" s="3">
        <v>0</v>
      </c>
      <c r="BX1646" s="3">
        <v>0</v>
      </c>
      <c r="BY1646" s="3">
        <v>1971</v>
      </c>
      <c r="BZ1646" s="3" t="s">
        <v>2517</v>
      </c>
      <c r="CA1646" s="3" t="s">
        <v>2381</v>
      </c>
      <c r="CB1646" s="3" t="s">
        <v>2523</v>
      </c>
      <c r="CC1646" s="3" t="s">
        <v>2383</v>
      </c>
      <c r="CD1646" s="3"/>
      <c r="CE1646" s="3"/>
      <c r="CF1646" s="7"/>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J1646" s="1"/>
      <c r="DK1646" s="1"/>
      <c r="DL1646" s="1"/>
      <c r="DM1646" s="1"/>
      <c r="DN1646" s="1"/>
      <c r="DO1646" s="1"/>
      <c r="DQ1646" s="1"/>
      <c r="DT1646" s="1"/>
      <c r="DW1646" s="1"/>
      <c r="DX1646" s="1"/>
      <c r="DY1646" s="1"/>
      <c r="DZ1646" s="1"/>
      <c r="EA1646" s="1"/>
      <c r="EB1646" s="1"/>
      <c r="EC1646" s="1"/>
      <c r="EF1646" s="1"/>
      <c r="ER1646" s="1"/>
      <c r="ET1646" s="1"/>
      <c r="FH1646" s="1"/>
      <c r="FI1646" s="1"/>
      <c r="LT1646" s="2"/>
      <c r="LU1646" s="2"/>
      <c r="LV1646" s="2"/>
      <c r="LW1646" s="2"/>
      <c r="LX1646" s="2"/>
      <c r="LY1646" s="2"/>
      <c r="LZ1646" s="2"/>
      <c r="MA1646" s="2"/>
      <c r="MB1646" s="2"/>
      <c r="MC1646" s="2"/>
      <c r="MD1646" s="2"/>
      <c r="ME1646" s="2"/>
      <c r="MF1646" s="2"/>
      <c r="MG1646" s="2"/>
      <c r="MH1646" s="2"/>
      <c r="MI1646" s="2"/>
      <c r="MJ1646" s="2"/>
      <c r="MK1646" s="2"/>
      <c r="ML1646" s="2"/>
      <c r="MM1646" s="2"/>
      <c r="MN1646" s="2"/>
      <c r="MO1646" s="2"/>
      <c r="MP1646" s="2"/>
      <c r="MQ1646" s="2"/>
      <c r="MR1646" s="2"/>
      <c r="MS1646" s="2"/>
      <c r="MT1646" s="2"/>
      <c r="MU1646" s="2"/>
      <c r="MV1646" s="2"/>
      <c r="MW1646" s="2"/>
      <c r="MX1646" s="2"/>
      <c r="MY1646" s="2"/>
      <c r="MZ1646" s="2"/>
      <c r="NA1646" s="2"/>
      <c r="NB1646" s="2"/>
      <c r="NC1646" s="2"/>
      <c r="ND1646" s="2"/>
      <c r="NE1646" s="2"/>
      <c r="NF1646" s="2"/>
      <c r="NG1646" s="2"/>
      <c r="NH1646" s="2"/>
      <c r="NI1646" s="2"/>
      <c r="NJ1646" s="2"/>
      <c r="NK1646" s="2"/>
      <c r="NL1646" s="2"/>
      <c r="NM1646" s="2"/>
      <c r="NN1646" s="2"/>
      <c r="NO1646" s="2"/>
      <c r="NP1646" s="2"/>
      <c r="NQ1646" s="2"/>
      <c r="NR1646" s="2"/>
      <c r="NS1646" s="2"/>
      <c r="NT1646" s="2"/>
      <c r="NU1646" s="2"/>
      <c r="NV1646" s="2"/>
      <c r="NW1646" s="2"/>
      <c r="NX1646" s="2"/>
      <c r="NY1646" s="2"/>
      <c r="NZ1646" s="2"/>
      <c r="OA1646" s="2"/>
      <c r="OB1646" s="2"/>
      <c r="OC1646" s="2"/>
      <c r="OD1646" s="2"/>
      <c r="OE1646" s="2"/>
      <c r="OF1646" s="2"/>
      <c r="OG1646" s="2"/>
      <c r="OH1646" s="2"/>
      <c r="OI1646" s="2"/>
      <c r="OJ1646" s="2"/>
      <c r="OK1646" s="2"/>
      <c r="OL1646" s="2"/>
      <c r="OM1646" s="2"/>
      <c r="ON1646" s="2"/>
      <c r="OO1646" s="2"/>
      <c r="OP1646" s="2"/>
      <c r="OQ1646" s="2"/>
      <c r="OR1646" s="2"/>
      <c r="OS1646" s="2"/>
      <c r="OT1646" s="2"/>
      <c r="OU1646" s="2"/>
      <c r="OV1646" s="2"/>
      <c r="OW1646" s="2"/>
      <c r="OX1646" s="2"/>
      <c r="OY1646" s="2"/>
      <c r="OZ1646" s="2"/>
      <c r="PA1646" s="2"/>
      <c r="PB1646" s="2"/>
      <c r="PC1646" s="2"/>
      <c r="PD1646" s="2"/>
      <c r="PE1646" s="2"/>
      <c r="PF1646" s="2"/>
      <c r="PG1646" s="2"/>
      <c r="PH1646" s="2"/>
      <c r="PI1646" s="2"/>
      <c r="PJ1646" s="2"/>
      <c r="PK1646" s="2"/>
      <c r="PL1646" s="2"/>
      <c r="PM1646" s="2"/>
      <c r="PN1646" s="2"/>
      <c r="PO1646" s="2"/>
    </row>
    <row r="1647" spans="1:431" ht="98" hidden="1" x14ac:dyDescent="0.15">
      <c r="A1647" s="16" t="s">
        <v>3673</v>
      </c>
      <c r="B1647" s="3">
        <v>0</v>
      </c>
      <c r="C1647" s="3">
        <v>0</v>
      </c>
      <c r="D1647" s="3">
        <v>0</v>
      </c>
      <c r="E1647" s="3">
        <v>0</v>
      </c>
      <c r="F1647" s="3">
        <v>0</v>
      </c>
      <c r="G1647" s="3">
        <v>0</v>
      </c>
      <c r="H1647" s="3">
        <v>0</v>
      </c>
      <c r="I1647" s="3">
        <v>0</v>
      </c>
      <c r="J1647" s="3">
        <v>0</v>
      </c>
      <c r="K1647" s="3">
        <v>0</v>
      </c>
      <c r="L1647" s="3">
        <v>0</v>
      </c>
      <c r="M1647" s="3">
        <v>0</v>
      </c>
      <c r="N1647" s="3">
        <v>0</v>
      </c>
      <c r="O1647" s="3">
        <v>0</v>
      </c>
      <c r="P1647" s="3">
        <v>0</v>
      </c>
      <c r="Q1647" s="3">
        <v>0</v>
      </c>
      <c r="R1647" s="3">
        <v>0</v>
      </c>
      <c r="S1647" s="3">
        <v>0</v>
      </c>
      <c r="T1647" s="3">
        <v>1</v>
      </c>
      <c r="U1647" s="3">
        <v>0</v>
      </c>
      <c r="V1647" s="3">
        <v>0</v>
      </c>
      <c r="W1647" s="3">
        <v>0</v>
      </c>
      <c r="X1647" s="3">
        <v>0</v>
      </c>
      <c r="Y1647" s="3">
        <v>0</v>
      </c>
      <c r="Z1647" s="3">
        <v>0</v>
      </c>
      <c r="AA1647" s="3">
        <v>0</v>
      </c>
      <c r="AB1647" s="3">
        <v>0</v>
      </c>
      <c r="AC1647" s="3">
        <v>0</v>
      </c>
      <c r="AD1647" s="3">
        <v>0</v>
      </c>
      <c r="AE1647" s="3">
        <v>0</v>
      </c>
      <c r="AF1647" s="3">
        <v>0</v>
      </c>
      <c r="AG1647" s="3">
        <v>0</v>
      </c>
      <c r="AH1647" s="3">
        <v>0</v>
      </c>
      <c r="AI1647" s="3">
        <v>0</v>
      </c>
      <c r="AJ1647" s="3">
        <v>0</v>
      </c>
      <c r="AK1647" s="3">
        <v>0</v>
      </c>
      <c r="AL1647" s="3">
        <v>0</v>
      </c>
      <c r="AM1647" s="3">
        <v>0</v>
      </c>
      <c r="AN1647" s="3">
        <v>0</v>
      </c>
      <c r="AO1647" s="3">
        <v>0</v>
      </c>
      <c r="AP1647" s="3">
        <v>0</v>
      </c>
      <c r="AQ1647" s="3">
        <v>0</v>
      </c>
      <c r="AR1647" s="3">
        <v>0</v>
      </c>
      <c r="AS1647" s="3">
        <v>0</v>
      </c>
      <c r="AT1647" s="3">
        <v>0</v>
      </c>
      <c r="AU1647" s="3">
        <v>0</v>
      </c>
      <c r="AV1647" s="3">
        <v>0</v>
      </c>
      <c r="AW1647" s="3">
        <v>0</v>
      </c>
      <c r="AX1647" s="3">
        <v>0</v>
      </c>
      <c r="AY1647" s="3">
        <v>0</v>
      </c>
      <c r="AZ1647" s="3">
        <v>0</v>
      </c>
      <c r="BA1647" s="3">
        <v>0</v>
      </c>
      <c r="BB1647" s="3">
        <v>0</v>
      </c>
      <c r="BC1647" s="3">
        <v>0</v>
      </c>
      <c r="BD1647" s="3">
        <v>0</v>
      </c>
      <c r="BE1647" s="3">
        <v>0</v>
      </c>
      <c r="BF1647" s="3">
        <v>0</v>
      </c>
      <c r="BG1647" s="3">
        <v>0</v>
      </c>
      <c r="BH1647" s="3">
        <v>0</v>
      </c>
      <c r="BI1647" s="3">
        <v>0</v>
      </c>
      <c r="BJ1647" s="3">
        <v>0</v>
      </c>
      <c r="BK1647" s="3">
        <v>0</v>
      </c>
      <c r="BL1647" s="3">
        <v>0</v>
      </c>
      <c r="BM1647" s="3">
        <v>0</v>
      </c>
      <c r="BN1647" s="3">
        <v>0</v>
      </c>
      <c r="BO1647" s="3">
        <v>0</v>
      </c>
      <c r="BP1647" s="3">
        <v>0</v>
      </c>
      <c r="BQ1647" s="3">
        <v>1</v>
      </c>
      <c r="BR1647" s="3">
        <v>0</v>
      </c>
      <c r="BS1647" s="3">
        <v>0</v>
      </c>
      <c r="BT1647" s="3">
        <v>0</v>
      </c>
      <c r="BU1647" s="48">
        <v>0</v>
      </c>
      <c r="BV1647" s="48">
        <v>0</v>
      </c>
      <c r="BW1647" s="48">
        <v>1</v>
      </c>
      <c r="BX1647" s="48">
        <v>0</v>
      </c>
      <c r="BY1647" s="3">
        <v>1971</v>
      </c>
      <c r="BZ1647" s="3" t="s">
        <v>2517</v>
      </c>
      <c r="CA1647" s="3" t="s">
        <v>2381</v>
      </c>
      <c r="CB1647" s="3" t="s">
        <v>2523</v>
      </c>
      <c r="CC1647" s="3" t="s">
        <v>2383</v>
      </c>
      <c r="CD1647" s="3"/>
      <c r="CE1647" s="3"/>
      <c r="CF1647" s="7"/>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J1647" s="1"/>
      <c r="DK1647" s="1"/>
      <c r="DL1647" s="1"/>
      <c r="DM1647" s="1"/>
      <c r="DN1647" s="1"/>
      <c r="DO1647" s="1"/>
      <c r="DQ1647" s="1"/>
      <c r="DT1647" s="1"/>
      <c r="DW1647" s="1"/>
      <c r="DX1647" s="1"/>
      <c r="DY1647" s="1"/>
      <c r="DZ1647" s="1"/>
      <c r="EA1647" s="1"/>
      <c r="EB1647" s="1"/>
      <c r="EC1647" s="1"/>
      <c r="EF1647" s="1"/>
      <c r="ER1647" s="1"/>
      <c r="ET1647" s="1"/>
      <c r="FH1647" s="1"/>
      <c r="FI1647" s="1"/>
      <c r="LT1647" s="2"/>
      <c r="LU1647" s="2"/>
      <c r="LV1647" s="2"/>
      <c r="LW1647" s="2"/>
      <c r="LX1647" s="2"/>
      <c r="LY1647" s="2"/>
      <c r="LZ1647" s="2"/>
      <c r="MA1647" s="2"/>
      <c r="MB1647" s="2"/>
      <c r="MC1647" s="2"/>
      <c r="MD1647" s="2"/>
      <c r="ME1647" s="2"/>
      <c r="MF1647" s="2"/>
      <c r="MG1647" s="2"/>
      <c r="MH1647" s="2"/>
      <c r="MI1647" s="2"/>
      <c r="MJ1647" s="2"/>
      <c r="MK1647" s="2"/>
      <c r="ML1647" s="2"/>
      <c r="MM1647" s="2"/>
      <c r="MN1647" s="2"/>
      <c r="MO1647" s="2"/>
      <c r="MP1647" s="2"/>
      <c r="MQ1647" s="2"/>
      <c r="MR1647" s="2"/>
      <c r="MS1647" s="2"/>
      <c r="MT1647" s="2"/>
      <c r="MU1647" s="2"/>
      <c r="MV1647" s="2"/>
      <c r="MW1647" s="2"/>
      <c r="MX1647" s="2"/>
      <c r="MY1647" s="2"/>
      <c r="MZ1647" s="2"/>
      <c r="NA1647" s="2"/>
      <c r="NB1647" s="2"/>
      <c r="NC1647" s="2"/>
      <c r="ND1647" s="2"/>
      <c r="NE1647" s="2"/>
      <c r="NF1647" s="2"/>
      <c r="NG1647" s="2"/>
      <c r="NH1647" s="2"/>
      <c r="NI1647" s="2"/>
      <c r="NJ1647" s="2"/>
      <c r="NK1647" s="2"/>
      <c r="NL1647" s="2"/>
      <c r="NM1647" s="2"/>
      <c r="NN1647" s="2"/>
      <c r="NO1647" s="2"/>
      <c r="NP1647" s="2"/>
      <c r="NQ1647" s="2"/>
      <c r="NR1647" s="2"/>
      <c r="NS1647" s="2"/>
      <c r="NT1647" s="2"/>
      <c r="NU1647" s="2"/>
      <c r="NV1647" s="2"/>
      <c r="NW1647" s="2"/>
      <c r="NX1647" s="2"/>
      <c r="NY1647" s="2"/>
      <c r="NZ1647" s="2"/>
      <c r="OA1647" s="2"/>
      <c r="OB1647" s="2"/>
      <c r="OC1647" s="2"/>
      <c r="OD1647" s="2"/>
      <c r="OE1647" s="2"/>
      <c r="OF1647" s="2"/>
      <c r="OG1647" s="2"/>
      <c r="OH1647" s="2"/>
      <c r="OI1647" s="2"/>
      <c r="OJ1647" s="2"/>
      <c r="OK1647" s="2"/>
      <c r="OL1647" s="2"/>
      <c r="OM1647" s="2"/>
      <c r="ON1647" s="2"/>
      <c r="OO1647" s="2"/>
      <c r="OP1647" s="2"/>
      <c r="OQ1647" s="2"/>
      <c r="OR1647" s="2"/>
      <c r="OS1647" s="2"/>
      <c r="OT1647" s="2"/>
      <c r="OU1647" s="2"/>
      <c r="OV1647" s="2"/>
      <c r="OW1647" s="2"/>
      <c r="OX1647" s="2"/>
      <c r="OY1647" s="2"/>
      <c r="OZ1647" s="2"/>
      <c r="PA1647" s="2"/>
      <c r="PB1647" s="2"/>
      <c r="PC1647" s="2"/>
      <c r="PD1647" s="2"/>
      <c r="PE1647" s="2"/>
      <c r="PF1647" s="2"/>
      <c r="PG1647" s="2"/>
      <c r="PH1647" s="2"/>
      <c r="PI1647" s="2"/>
      <c r="PJ1647" s="2"/>
      <c r="PK1647" s="2"/>
      <c r="PL1647" s="2"/>
      <c r="PM1647" s="2"/>
      <c r="PN1647" s="2"/>
      <c r="PO1647" s="2"/>
    </row>
    <row r="1648" spans="1:431" ht="98" hidden="1" x14ac:dyDescent="0.15">
      <c r="A1648" s="16" t="s">
        <v>3672</v>
      </c>
      <c r="B1648" s="3">
        <v>0</v>
      </c>
      <c r="C1648" s="6">
        <v>0</v>
      </c>
      <c r="D1648" s="6">
        <v>0</v>
      </c>
      <c r="E1648" s="6">
        <v>0</v>
      </c>
      <c r="F1648" s="6">
        <v>0</v>
      </c>
      <c r="G1648" s="6">
        <v>0</v>
      </c>
      <c r="H1648" s="6">
        <v>0</v>
      </c>
      <c r="I1648" s="6">
        <v>0</v>
      </c>
      <c r="J1648" s="6">
        <v>0</v>
      </c>
      <c r="K1648" s="6">
        <v>0</v>
      </c>
      <c r="L1648" s="6">
        <v>0</v>
      </c>
      <c r="M1648" s="6">
        <v>0</v>
      </c>
      <c r="N1648" s="6">
        <v>0</v>
      </c>
      <c r="O1648" s="6">
        <v>0</v>
      </c>
      <c r="P1648" s="6">
        <v>0</v>
      </c>
      <c r="Q1648" s="6">
        <v>0</v>
      </c>
      <c r="R1648" s="6">
        <v>0</v>
      </c>
      <c r="S1648" s="6">
        <v>0</v>
      </c>
      <c r="T1648" s="6">
        <v>0</v>
      </c>
      <c r="U1648" s="6">
        <v>0</v>
      </c>
      <c r="V1648" s="6">
        <v>0</v>
      </c>
      <c r="W1648" s="6">
        <v>0</v>
      </c>
      <c r="X1648" s="6">
        <v>0</v>
      </c>
      <c r="Y1648" s="6">
        <v>0</v>
      </c>
      <c r="Z1648" s="6">
        <v>0</v>
      </c>
      <c r="AA1648" s="6">
        <v>1</v>
      </c>
      <c r="AB1648" s="6">
        <v>0</v>
      </c>
      <c r="AC1648" s="6">
        <v>0</v>
      </c>
      <c r="AD1648" s="6">
        <v>0</v>
      </c>
      <c r="AE1648" s="6">
        <v>0</v>
      </c>
      <c r="AF1648" s="6">
        <v>0</v>
      </c>
      <c r="AG1648" s="6">
        <v>0</v>
      </c>
      <c r="AH1648" s="6">
        <v>0</v>
      </c>
      <c r="AI1648" s="6">
        <v>0</v>
      </c>
      <c r="AJ1648" s="6">
        <v>0</v>
      </c>
      <c r="AK1648" s="6">
        <v>0</v>
      </c>
      <c r="AL1648" s="6">
        <v>0</v>
      </c>
      <c r="AM1648" s="6">
        <v>0</v>
      </c>
      <c r="AN1648" s="6">
        <v>0</v>
      </c>
      <c r="AO1648" s="6">
        <v>0</v>
      </c>
      <c r="AP1648" s="6">
        <v>0</v>
      </c>
      <c r="AQ1648" s="6">
        <v>0</v>
      </c>
      <c r="AR1648" s="6">
        <v>0</v>
      </c>
      <c r="AS1648" s="6">
        <v>0</v>
      </c>
      <c r="AT1648" s="6">
        <v>0</v>
      </c>
      <c r="AU1648" s="6">
        <v>0</v>
      </c>
      <c r="AV1648" s="6">
        <v>1</v>
      </c>
      <c r="AW1648" s="3">
        <v>0</v>
      </c>
      <c r="AX1648" s="3">
        <v>0</v>
      </c>
      <c r="AY1648" s="3">
        <v>0</v>
      </c>
      <c r="AZ1648" s="3">
        <v>0</v>
      </c>
      <c r="BA1648" s="3">
        <v>0</v>
      </c>
      <c r="BB1648" s="3">
        <v>0</v>
      </c>
      <c r="BC1648" s="3">
        <v>0</v>
      </c>
      <c r="BD1648" s="3">
        <v>0</v>
      </c>
      <c r="BE1648" s="3">
        <v>0</v>
      </c>
      <c r="BF1648" s="3">
        <v>0</v>
      </c>
      <c r="BG1648" s="3">
        <v>0</v>
      </c>
      <c r="BH1648" s="3">
        <v>0</v>
      </c>
      <c r="BI1648" s="3">
        <v>0</v>
      </c>
      <c r="BJ1648" s="3">
        <v>0</v>
      </c>
      <c r="BK1648" s="3">
        <v>0</v>
      </c>
      <c r="BL1648" s="3">
        <v>0</v>
      </c>
      <c r="BM1648" s="3">
        <v>0</v>
      </c>
      <c r="BN1648" s="3">
        <v>0</v>
      </c>
      <c r="BO1648" s="3">
        <v>0</v>
      </c>
      <c r="BP1648" s="3">
        <v>0</v>
      </c>
      <c r="BQ1648" s="3">
        <v>0</v>
      </c>
      <c r="BR1648" s="3">
        <v>0</v>
      </c>
      <c r="BS1648" s="3">
        <v>0</v>
      </c>
      <c r="BT1648" s="3">
        <v>1</v>
      </c>
      <c r="BU1648" s="48">
        <v>0</v>
      </c>
      <c r="BV1648" s="48">
        <v>0</v>
      </c>
      <c r="BW1648" s="48">
        <v>1</v>
      </c>
      <c r="BX1648" s="48">
        <v>0</v>
      </c>
      <c r="BY1648" s="3">
        <v>1971</v>
      </c>
      <c r="BZ1648" s="3" t="s">
        <v>2517</v>
      </c>
      <c r="CA1648" s="3" t="s">
        <v>2381</v>
      </c>
      <c r="CB1648" s="3" t="s">
        <v>2523</v>
      </c>
      <c r="CC1648" s="3" t="s">
        <v>2383</v>
      </c>
      <c r="CD1648" s="3"/>
      <c r="CE1648" s="3"/>
      <c r="CF1648" s="7"/>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J1648" s="1"/>
      <c r="DK1648" s="1"/>
      <c r="DL1648" s="1"/>
      <c r="DM1648" s="1"/>
      <c r="DN1648" s="1"/>
      <c r="DO1648" s="1"/>
      <c r="DQ1648" s="1"/>
      <c r="DT1648" s="1"/>
      <c r="DW1648" s="1"/>
      <c r="DX1648" s="1"/>
      <c r="DY1648" s="1"/>
      <c r="DZ1648" s="1"/>
      <c r="EA1648" s="1"/>
      <c r="EB1648" s="1"/>
      <c r="EC1648" s="1"/>
      <c r="EF1648" s="1"/>
      <c r="ER1648" s="1"/>
      <c r="ET1648" s="1"/>
      <c r="FH1648" s="1"/>
      <c r="FI1648" s="1"/>
      <c r="LT1648" s="2"/>
      <c r="LU1648" s="2"/>
      <c r="LV1648" s="2"/>
      <c r="LW1648" s="2"/>
      <c r="LX1648" s="2"/>
      <c r="LY1648" s="2"/>
      <c r="LZ1648" s="2"/>
      <c r="MA1648" s="2"/>
      <c r="MB1648" s="2"/>
      <c r="MC1648" s="2"/>
      <c r="MD1648" s="2"/>
      <c r="ME1648" s="2"/>
      <c r="MF1648" s="2"/>
      <c r="MG1648" s="2"/>
      <c r="MH1648" s="2"/>
      <c r="MI1648" s="2"/>
      <c r="MJ1648" s="2"/>
      <c r="MK1648" s="2"/>
      <c r="ML1648" s="2"/>
      <c r="MM1648" s="2"/>
      <c r="MN1648" s="2"/>
      <c r="MO1648" s="2"/>
      <c r="MP1648" s="2"/>
      <c r="MQ1648" s="2"/>
      <c r="MR1648" s="2"/>
      <c r="MS1648" s="2"/>
      <c r="MT1648" s="2"/>
      <c r="MU1648" s="2"/>
      <c r="MV1648" s="2"/>
      <c r="MW1648" s="2"/>
      <c r="MX1648" s="2"/>
      <c r="MY1648" s="2"/>
      <c r="MZ1648" s="2"/>
      <c r="NA1648" s="2"/>
      <c r="NB1648" s="2"/>
      <c r="NC1648" s="2"/>
      <c r="ND1648" s="2"/>
      <c r="NE1648" s="2"/>
      <c r="NF1648" s="2"/>
      <c r="NG1648" s="2"/>
      <c r="NH1648" s="2"/>
      <c r="NI1648" s="2"/>
      <c r="NJ1648" s="2"/>
      <c r="NK1648" s="2"/>
      <c r="NL1648" s="2"/>
      <c r="NM1648" s="2"/>
      <c r="NN1648" s="2"/>
      <c r="NO1648" s="2"/>
      <c r="NP1648" s="2"/>
      <c r="NQ1648" s="2"/>
      <c r="NR1648" s="2"/>
      <c r="NS1648" s="2"/>
      <c r="NT1648" s="2"/>
      <c r="NU1648" s="2"/>
      <c r="NV1648" s="2"/>
      <c r="NW1648" s="2"/>
      <c r="NX1648" s="2"/>
      <c r="NY1648" s="2"/>
      <c r="NZ1648" s="2"/>
      <c r="OA1648" s="2"/>
      <c r="OB1648" s="2"/>
      <c r="OC1648" s="2"/>
      <c r="OD1648" s="2"/>
      <c r="OE1648" s="2"/>
      <c r="OF1648" s="2"/>
      <c r="OG1648" s="2"/>
      <c r="OH1648" s="2"/>
      <c r="OI1648" s="2"/>
      <c r="OJ1648" s="2"/>
      <c r="OK1648" s="2"/>
      <c r="OL1648" s="2"/>
      <c r="OM1648" s="2"/>
      <c r="ON1648" s="2"/>
      <c r="OO1648" s="2"/>
      <c r="OP1648" s="2"/>
      <c r="OQ1648" s="2"/>
      <c r="OR1648" s="2"/>
      <c r="OS1648" s="2"/>
      <c r="OT1648" s="2"/>
      <c r="OU1648" s="2"/>
      <c r="OV1648" s="2"/>
      <c r="OW1648" s="2"/>
      <c r="OX1648" s="2"/>
      <c r="OY1648" s="2"/>
      <c r="OZ1648" s="2"/>
      <c r="PA1648" s="2"/>
      <c r="PB1648" s="2"/>
      <c r="PC1648" s="2"/>
      <c r="PD1648" s="2"/>
      <c r="PE1648" s="2"/>
      <c r="PF1648" s="2"/>
      <c r="PG1648" s="2"/>
      <c r="PH1648" s="2"/>
      <c r="PI1648" s="2"/>
      <c r="PJ1648" s="2"/>
      <c r="PK1648" s="2"/>
      <c r="PL1648" s="2"/>
      <c r="PM1648" s="2"/>
      <c r="PN1648" s="2"/>
      <c r="PO1648" s="2"/>
    </row>
    <row r="1649" spans="1:431" ht="98" hidden="1" x14ac:dyDescent="0.15">
      <c r="A1649" s="16" t="s">
        <v>3670</v>
      </c>
      <c r="B1649" s="6">
        <v>0</v>
      </c>
      <c r="C1649" s="6">
        <v>0</v>
      </c>
      <c r="D1649" s="6">
        <v>0</v>
      </c>
      <c r="E1649" s="6">
        <v>0</v>
      </c>
      <c r="F1649" s="6">
        <v>0</v>
      </c>
      <c r="G1649" s="6">
        <v>0</v>
      </c>
      <c r="H1649" s="6">
        <v>0</v>
      </c>
      <c r="I1649" s="6">
        <v>0</v>
      </c>
      <c r="J1649" s="6">
        <v>0</v>
      </c>
      <c r="K1649" s="6">
        <v>0</v>
      </c>
      <c r="L1649" s="6">
        <v>0</v>
      </c>
      <c r="M1649" s="6">
        <v>0</v>
      </c>
      <c r="N1649" s="6">
        <v>0</v>
      </c>
      <c r="O1649" s="6">
        <v>0</v>
      </c>
      <c r="P1649" s="6">
        <v>0</v>
      </c>
      <c r="Q1649" s="6">
        <v>0</v>
      </c>
      <c r="R1649" s="6">
        <v>0</v>
      </c>
      <c r="S1649" s="6">
        <v>0</v>
      </c>
      <c r="T1649" s="6">
        <v>0</v>
      </c>
      <c r="U1649" s="6">
        <v>0</v>
      </c>
      <c r="V1649" s="6">
        <v>0</v>
      </c>
      <c r="W1649" s="6">
        <v>0</v>
      </c>
      <c r="X1649" s="6">
        <v>0</v>
      </c>
      <c r="Y1649" s="6">
        <v>0</v>
      </c>
      <c r="Z1649" s="6">
        <v>0</v>
      </c>
      <c r="AA1649" s="6">
        <v>0</v>
      </c>
      <c r="AB1649" s="3">
        <v>1</v>
      </c>
      <c r="AC1649" s="3">
        <v>0</v>
      </c>
      <c r="AD1649" s="3">
        <v>0</v>
      </c>
      <c r="AE1649" s="3">
        <v>0</v>
      </c>
      <c r="AF1649" s="3">
        <v>0</v>
      </c>
      <c r="AG1649" s="3">
        <v>0</v>
      </c>
      <c r="AH1649" s="3">
        <v>0</v>
      </c>
      <c r="AI1649" s="3">
        <v>0</v>
      </c>
      <c r="AJ1649" s="3">
        <v>0</v>
      </c>
      <c r="AK1649" s="3">
        <v>0</v>
      </c>
      <c r="AL1649" s="3">
        <v>1</v>
      </c>
      <c r="AM1649" s="3">
        <v>0</v>
      </c>
      <c r="AN1649" s="3">
        <v>0</v>
      </c>
      <c r="AO1649" s="3">
        <v>0</v>
      </c>
      <c r="AP1649" s="3">
        <v>0</v>
      </c>
      <c r="AQ1649" s="3">
        <v>0</v>
      </c>
      <c r="AR1649" s="3">
        <v>0</v>
      </c>
      <c r="AS1649" s="3">
        <v>0</v>
      </c>
      <c r="AT1649" s="3">
        <v>0</v>
      </c>
      <c r="AU1649" s="3">
        <v>0</v>
      </c>
      <c r="AV1649" s="3">
        <v>0</v>
      </c>
      <c r="AW1649" s="3">
        <v>0</v>
      </c>
      <c r="AX1649" s="3">
        <v>0</v>
      </c>
      <c r="AY1649" s="3">
        <v>0</v>
      </c>
      <c r="AZ1649" s="3">
        <v>0</v>
      </c>
      <c r="BA1649" s="3">
        <v>0</v>
      </c>
      <c r="BB1649" s="3">
        <v>0</v>
      </c>
      <c r="BC1649" s="3">
        <v>0</v>
      </c>
      <c r="BD1649" s="3">
        <v>0</v>
      </c>
      <c r="BE1649" s="3">
        <v>0</v>
      </c>
      <c r="BF1649" s="3">
        <v>0</v>
      </c>
      <c r="BG1649" s="3">
        <v>0</v>
      </c>
      <c r="BH1649" s="3">
        <v>0</v>
      </c>
      <c r="BI1649" s="3">
        <v>0</v>
      </c>
      <c r="BJ1649" s="3">
        <v>0</v>
      </c>
      <c r="BK1649" s="3">
        <v>0</v>
      </c>
      <c r="BL1649" s="3">
        <v>0</v>
      </c>
      <c r="BM1649" s="3">
        <v>0</v>
      </c>
      <c r="BN1649" s="3">
        <v>0</v>
      </c>
      <c r="BO1649" s="3">
        <v>0</v>
      </c>
      <c r="BP1649" s="3">
        <v>0</v>
      </c>
      <c r="BQ1649" s="3">
        <v>1</v>
      </c>
      <c r="BR1649" s="3">
        <v>0</v>
      </c>
      <c r="BS1649" s="3">
        <v>0</v>
      </c>
      <c r="BT1649" s="3">
        <v>1</v>
      </c>
      <c r="BU1649" s="3">
        <v>1</v>
      </c>
      <c r="BV1649" s="3">
        <v>0</v>
      </c>
      <c r="BW1649" s="3">
        <v>0</v>
      </c>
      <c r="BX1649" s="3">
        <v>0</v>
      </c>
      <c r="BY1649" s="3">
        <v>1971</v>
      </c>
      <c r="BZ1649" s="3" t="s">
        <v>2517</v>
      </c>
      <c r="CA1649" s="3" t="s">
        <v>2381</v>
      </c>
      <c r="CB1649" s="3" t="s">
        <v>2523</v>
      </c>
      <c r="CC1649" s="3" t="s">
        <v>2383</v>
      </c>
      <c r="CD1649" s="3"/>
      <c r="CE1649" s="3"/>
      <c r="CF1649" s="7"/>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J1649" s="1"/>
      <c r="DK1649" s="1"/>
      <c r="DL1649" s="1"/>
      <c r="DM1649" s="1"/>
      <c r="DN1649" s="1"/>
      <c r="DO1649" s="1"/>
      <c r="DQ1649" s="1"/>
      <c r="DT1649" s="1"/>
      <c r="DW1649" s="1"/>
      <c r="DX1649" s="1"/>
      <c r="DY1649" s="1"/>
      <c r="DZ1649" s="1"/>
      <c r="EA1649" s="1"/>
      <c r="EB1649" s="1"/>
      <c r="EC1649" s="1"/>
      <c r="EF1649" s="1"/>
      <c r="ER1649" s="1"/>
      <c r="ET1649" s="1"/>
      <c r="FH1649" s="1"/>
      <c r="FI1649" s="1"/>
      <c r="LT1649" s="2"/>
      <c r="LU1649" s="2"/>
      <c r="LV1649" s="2"/>
      <c r="LW1649" s="2"/>
      <c r="LX1649" s="2"/>
      <c r="LY1649" s="2"/>
      <c r="LZ1649" s="2"/>
      <c r="MA1649" s="2"/>
      <c r="MB1649" s="2"/>
      <c r="MC1649" s="2"/>
      <c r="MD1649" s="2"/>
      <c r="ME1649" s="2"/>
      <c r="MF1649" s="2"/>
      <c r="MG1649" s="2"/>
      <c r="MH1649" s="2"/>
      <c r="MI1649" s="2"/>
      <c r="MJ1649" s="2"/>
      <c r="MK1649" s="2"/>
      <c r="ML1649" s="2"/>
      <c r="MM1649" s="2"/>
      <c r="MN1649" s="2"/>
      <c r="MO1649" s="2"/>
      <c r="MP1649" s="2"/>
      <c r="MQ1649" s="2"/>
      <c r="MR1649" s="2"/>
      <c r="MS1649" s="2"/>
      <c r="MT1649" s="2"/>
      <c r="MU1649" s="2"/>
      <c r="MV1649" s="2"/>
      <c r="MW1649" s="2"/>
      <c r="MX1649" s="2"/>
      <c r="MY1649" s="2"/>
      <c r="MZ1649" s="2"/>
      <c r="NA1649" s="2"/>
      <c r="NB1649" s="2"/>
      <c r="NC1649" s="2"/>
      <c r="ND1649" s="2"/>
      <c r="NE1649" s="2"/>
      <c r="NF1649" s="2"/>
      <c r="NG1649" s="2"/>
      <c r="NH1649" s="2"/>
      <c r="NI1649" s="2"/>
      <c r="NJ1649" s="2"/>
      <c r="NK1649" s="2"/>
      <c r="NL1649" s="2"/>
      <c r="NM1649" s="2"/>
      <c r="NN1649" s="2"/>
      <c r="NO1649" s="2"/>
      <c r="NP1649" s="2"/>
      <c r="NQ1649" s="2"/>
      <c r="NR1649" s="2"/>
      <c r="NS1649" s="2"/>
      <c r="NT1649" s="2"/>
      <c r="NU1649" s="2"/>
      <c r="NV1649" s="2"/>
      <c r="NW1649" s="2"/>
      <c r="NX1649" s="2"/>
      <c r="NY1649" s="2"/>
      <c r="NZ1649" s="2"/>
      <c r="OA1649" s="2"/>
      <c r="OB1649" s="2"/>
      <c r="OC1649" s="2"/>
      <c r="OD1649" s="2"/>
      <c r="OE1649" s="2"/>
      <c r="OF1649" s="2"/>
      <c r="OG1649" s="2"/>
      <c r="OH1649" s="2"/>
      <c r="OI1649" s="2"/>
      <c r="OJ1649" s="2"/>
      <c r="OK1649" s="2"/>
      <c r="OL1649" s="2"/>
      <c r="OM1649" s="2"/>
      <c r="ON1649" s="2"/>
      <c r="OO1649" s="2"/>
      <c r="OP1649" s="2"/>
      <c r="OQ1649" s="2"/>
      <c r="OR1649" s="2"/>
      <c r="OS1649" s="2"/>
      <c r="OT1649" s="2"/>
      <c r="OU1649" s="2"/>
      <c r="OV1649" s="2"/>
      <c r="OW1649" s="2"/>
      <c r="OX1649" s="2"/>
      <c r="OY1649" s="2"/>
      <c r="OZ1649" s="2"/>
      <c r="PA1649" s="2"/>
      <c r="PB1649" s="2"/>
      <c r="PC1649" s="2"/>
      <c r="PD1649" s="2"/>
      <c r="PE1649" s="2"/>
      <c r="PF1649" s="2"/>
      <c r="PG1649" s="2"/>
      <c r="PH1649" s="2"/>
      <c r="PI1649" s="2"/>
      <c r="PJ1649" s="2"/>
      <c r="PK1649" s="2"/>
      <c r="PL1649" s="2"/>
      <c r="PM1649" s="2"/>
      <c r="PN1649" s="2"/>
      <c r="PO1649" s="2"/>
    </row>
    <row r="1650" spans="1:431" ht="98" hidden="1" x14ac:dyDescent="0.15">
      <c r="A1650" s="16" t="s">
        <v>3671</v>
      </c>
      <c r="B1650" s="6">
        <v>0</v>
      </c>
      <c r="C1650" s="6">
        <v>0</v>
      </c>
      <c r="D1650" s="6">
        <v>0</v>
      </c>
      <c r="E1650" s="6">
        <v>0</v>
      </c>
      <c r="F1650" s="6">
        <v>0</v>
      </c>
      <c r="G1650" s="6">
        <v>0</v>
      </c>
      <c r="H1650" s="6">
        <v>0</v>
      </c>
      <c r="I1650" s="6">
        <v>0</v>
      </c>
      <c r="J1650" s="6">
        <v>0</v>
      </c>
      <c r="K1650" s="6">
        <v>0</v>
      </c>
      <c r="L1650" s="6">
        <v>0</v>
      </c>
      <c r="M1650" s="6">
        <v>0</v>
      </c>
      <c r="N1650" s="6">
        <v>0</v>
      </c>
      <c r="O1650" s="6">
        <v>0</v>
      </c>
      <c r="P1650" s="6">
        <v>0</v>
      </c>
      <c r="Q1650" s="6">
        <v>0</v>
      </c>
      <c r="R1650" s="6">
        <v>0</v>
      </c>
      <c r="S1650" s="6">
        <v>0</v>
      </c>
      <c r="T1650" s="6">
        <v>0</v>
      </c>
      <c r="U1650" s="6">
        <v>0</v>
      </c>
      <c r="V1650" s="6">
        <v>0</v>
      </c>
      <c r="W1650" s="6">
        <v>0</v>
      </c>
      <c r="X1650" s="6">
        <v>0</v>
      </c>
      <c r="Y1650" s="6">
        <v>0</v>
      </c>
      <c r="Z1650" s="6">
        <v>0</v>
      </c>
      <c r="AA1650" s="6">
        <v>0</v>
      </c>
      <c r="AB1650" s="3">
        <v>1</v>
      </c>
      <c r="AC1650" s="3">
        <v>0</v>
      </c>
      <c r="AD1650" s="3">
        <v>0</v>
      </c>
      <c r="AE1650" s="3">
        <v>0</v>
      </c>
      <c r="AF1650" s="3">
        <v>0</v>
      </c>
      <c r="AG1650" s="3">
        <v>0</v>
      </c>
      <c r="AH1650" s="3">
        <v>0</v>
      </c>
      <c r="AI1650" s="3">
        <v>0</v>
      </c>
      <c r="AJ1650" s="3">
        <v>0</v>
      </c>
      <c r="AK1650" s="3">
        <v>0</v>
      </c>
      <c r="AL1650" s="3">
        <v>0</v>
      </c>
      <c r="AM1650" s="3">
        <v>0</v>
      </c>
      <c r="AN1650" s="3">
        <v>0</v>
      </c>
      <c r="AO1650" s="3">
        <v>0</v>
      </c>
      <c r="AP1650" s="3">
        <v>0</v>
      </c>
      <c r="AQ1650" s="3">
        <v>0</v>
      </c>
      <c r="AR1650" s="3">
        <v>0</v>
      </c>
      <c r="AS1650" s="3">
        <v>0</v>
      </c>
      <c r="AT1650" s="3">
        <v>0</v>
      </c>
      <c r="AU1650" s="3">
        <v>0</v>
      </c>
      <c r="AV1650" s="3">
        <v>0</v>
      </c>
      <c r="AW1650" s="3">
        <v>0</v>
      </c>
      <c r="AX1650" s="3">
        <v>0</v>
      </c>
      <c r="AY1650" s="3">
        <v>0</v>
      </c>
      <c r="AZ1650" s="3">
        <v>0</v>
      </c>
      <c r="BA1650" s="3">
        <v>0</v>
      </c>
      <c r="BB1650" s="3">
        <v>0</v>
      </c>
      <c r="BC1650" s="3">
        <v>0</v>
      </c>
      <c r="BD1650" s="3">
        <v>0</v>
      </c>
      <c r="BE1650" s="3">
        <v>0</v>
      </c>
      <c r="BF1650" s="3">
        <v>0</v>
      </c>
      <c r="BG1650" s="3">
        <v>0</v>
      </c>
      <c r="BH1650" s="3">
        <v>0</v>
      </c>
      <c r="BI1650" s="3">
        <v>0</v>
      </c>
      <c r="BJ1650" s="3">
        <v>0</v>
      </c>
      <c r="BK1650" s="3">
        <v>0</v>
      </c>
      <c r="BL1650" s="3">
        <v>0</v>
      </c>
      <c r="BM1650" s="3">
        <v>0</v>
      </c>
      <c r="BN1650" s="3">
        <v>0</v>
      </c>
      <c r="BO1650" s="3">
        <v>0</v>
      </c>
      <c r="BP1650" s="3">
        <v>0</v>
      </c>
      <c r="BQ1650" s="3">
        <v>0</v>
      </c>
      <c r="BR1650" s="3">
        <v>0</v>
      </c>
      <c r="BS1650" s="3">
        <v>0</v>
      </c>
      <c r="BT1650" s="3">
        <v>1</v>
      </c>
      <c r="BU1650" s="3">
        <v>1</v>
      </c>
      <c r="BV1650" s="3">
        <v>0</v>
      </c>
      <c r="BW1650" s="3">
        <v>0</v>
      </c>
      <c r="BX1650" s="3">
        <v>0</v>
      </c>
      <c r="BY1650" s="3">
        <v>1971</v>
      </c>
      <c r="BZ1650" s="3" t="s">
        <v>2517</v>
      </c>
      <c r="CA1650" s="3" t="s">
        <v>2381</v>
      </c>
      <c r="CB1650" s="3" t="s">
        <v>2523</v>
      </c>
      <c r="CC1650" s="3" t="s">
        <v>2383</v>
      </c>
      <c r="CD1650" s="3"/>
      <c r="CE1650" s="3"/>
      <c r="CF1650" s="7"/>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J1650" s="1"/>
      <c r="DK1650" s="1"/>
      <c r="DL1650" s="1"/>
      <c r="DM1650" s="1"/>
      <c r="DN1650" s="1"/>
      <c r="DO1650" s="1"/>
      <c r="DQ1650" s="1"/>
      <c r="DT1650" s="1"/>
      <c r="DW1650" s="1"/>
      <c r="DX1650" s="1"/>
      <c r="DY1650" s="1"/>
      <c r="DZ1650" s="1"/>
      <c r="EA1650" s="1"/>
      <c r="EB1650" s="1"/>
      <c r="EC1650" s="1"/>
      <c r="EF1650" s="1"/>
      <c r="ER1650" s="1"/>
      <c r="ET1650" s="1"/>
      <c r="FH1650" s="1"/>
      <c r="FI1650" s="1"/>
      <c r="LT1650" s="2"/>
      <c r="LU1650" s="2"/>
      <c r="LV1650" s="2"/>
      <c r="LW1650" s="2"/>
      <c r="LX1650" s="2"/>
      <c r="LY1650" s="2"/>
      <c r="LZ1650" s="2"/>
      <c r="MA1650" s="2"/>
      <c r="MB1650" s="2"/>
      <c r="MC1650" s="2"/>
      <c r="MD1650" s="2"/>
      <c r="ME1650" s="2"/>
      <c r="MF1650" s="2"/>
      <c r="MG1650" s="2"/>
      <c r="MH1650" s="2"/>
      <c r="MI1650" s="2"/>
      <c r="MJ1650" s="2"/>
      <c r="MK1650" s="2"/>
      <c r="ML1650" s="2"/>
      <c r="MM1650" s="2"/>
      <c r="MN1650" s="2"/>
      <c r="MO1650" s="2"/>
      <c r="MP1650" s="2"/>
      <c r="MQ1650" s="2"/>
      <c r="MR1650" s="2"/>
      <c r="MS1650" s="2"/>
      <c r="MT1650" s="2"/>
      <c r="MU1650" s="2"/>
      <c r="MV1650" s="2"/>
      <c r="MW1650" s="2"/>
      <c r="MX1650" s="2"/>
      <c r="MY1650" s="2"/>
      <c r="MZ1650" s="2"/>
      <c r="NA1650" s="2"/>
      <c r="NB1650" s="2"/>
      <c r="NC1650" s="2"/>
      <c r="ND1650" s="2"/>
      <c r="NE1650" s="2"/>
      <c r="NF1650" s="2"/>
      <c r="NG1650" s="2"/>
      <c r="NH1650" s="2"/>
      <c r="NI1650" s="2"/>
      <c r="NJ1650" s="2"/>
      <c r="NK1650" s="2"/>
      <c r="NL1650" s="2"/>
      <c r="NM1650" s="2"/>
      <c r="NN1650" s="2"/>
      <c r="NO1650" s="2"/>
      <c r="NP1650" s="2"/>
      <c r="NQ1650" s="2"/>
      <c r="NR1650" s="2"/>
      <c r="NS1650" s="2"/>
      <c r="NT1650" s="2"/>
      <c r="NU1650" s="2"/>
      <c r="NV1650" s="2"/>
      <c r="NW1650" s="2"/>
      <c r="NX1650" s="2"/>
      <c r="NY1650" s="2"/>
      <c r="NZ1650" s="2"/>
      <c r="OA1650" s="2"/>
      <c r="OB1650" s="2"/>
      <c r="OC1650" s="2"/>
      <c r="OD1650" s="2"/>
      <c r="OE1650" s="2"/>
      <c r="OF1650" s="2"/>
      <c r="OG1650" s="2"/>
      <c r="OH1650" s="2"/>
      <c r="OI1650" s="2"/>
      <c r="OJ1650" s="2"/>
      <c r="OK1650" s="2"/>
      <c r="OL1650" s="2"/>
      <c r="OM1650" s="2"/>
      <c r="ON1650" s="2"/>
      <c r="OO1650" s="2"/>
      <c r="OP1650" s="2"/>
      <c r="OQ1650" s="2"/>
      <c r="OR1650" s="2"/>
      <c r="OS1650" s="2"/>
      <c r="OT1650" s="2"/>
      <c r="OU1650" s="2"/>
      <c r="OV1650" s="2"/>
      <c r="OW1650" s="2"/>
      <c r="OX1650" s="2"/>
      <c r="OY1650" s="2"/>
      <c r="OZ1650" s="2"/>
      <c r="PA1650" s="2"/>
      <c r="PB1650" s="2"/>
      <c r="PC1650" s="2"/>
      <c r="PD1650" s="2"/>
      <c r="PE1650" s="2"/>
      <c r="PF1650" s="2"/>
      <c r="PG1650" s="2"/>
      <c r="PH1650" s="2"/>
      <c r="PI1650" s="2"/>
      <c r="PJ1650" s="2"/>
      <c r="PK1650" s="2"/>
      <c r="PL1650" s="2"/>
      <c r="PM1650" s="2"/>
      <c r="PN1650" s="2"/>
      <c r="PO1650" s="2"/>
    </row>
    <row r="1651" spans="1:431" ht="98" hidden="1" x14ac:dyDescent="0.15">
      <c r="A1651" s="6" t="s">
        <v>1705</v>
      </c>
      <c r="B1651" s="3"/>
      <c r="C1651" s="6"/>
      <c r="D1651" s="6"/>
      <c r="E1651" s="3"/>
      <c r="F1651" s="6"/>
      <c r="G1651" s="6"/>
      <c r="H1651" s="6"/>
      <c r="I1651" s="3"/>
      <c r="J1651" s="6"/>
      <c r="K1651" s="3"/>
      <c r="L1651" s="3"/>
      <c r="M1651" s="3"/>
      <c r="N1651" s="6"/>
      <c r="O1651" s="3"/>
      <c r="P1651" s="6"/>
      <c r="Q1651" s="6"/>
      <c r="R1651" s="6"/>
      <c r="S1651" s="3"/>
      <c r="T1651" s="3"/>
      <c r="U1651" s="3"/>
      <c r="V1651" s="3"/>
      <c r="W1651" s="3"/>
      <c r="X1651" s="3"/>
      <c r="Y1651" s="6"/>
      <c r="Z1651" s="6"/>
      <c r="AA1651" s="6"/>
      <c r="AB1651" s="3"/>
      <c r="AC1651" s="6"/>
      <c r="AD1651" s="6"/>
      <c r="AE1651" s="3"/>
      <c r="AF1651" s="3"/>
      <c r="AG1651" s="6"/>
      <c r="AH1651" s="6"/>
      <c r="AI1651" s="3"/>
      <c r="AJ1651" s="3"/>
      <c r="AK1651" s="3"/>
      <c r="AL1651" s="3"/>
      <c r="AM1651" s="6"/>
      <c r="AN1651" s="3"/>
      <c r="AO1651" s="3"/>
      <c r="AP1651" s="3"/>
      <c r="AQ1651" s="3"/>
      <c r="AR1651" s="3"/>
      <c r="AS1651" s="3"/>
      <c r="AT1651" s="6"/>
      <c r="AU1651" s="6"/>
      <c r="AV1651" s="6"/>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v>1971</v>
      </c>
      <c r="BZ1651" s="3" t="s">
        <v>2517</v>
      </c>
      <c r="CA1651" s="3" t="s">
        <v>2381</v>
      </c>
      <c r="CB1651" s="3" t="s">
        <v>2523</v>
      </c>
      <c r="CC1651" s="3" t="s">
        <v>2383</v>
      </c>
      <c r="CD1651" s="3"/>
      <c r="CE1651" s="3"/>
      <c r="CF1651" s="7"/>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J1651" s="1"/>
      <c r="DK1651" s="1"/>
      <c r="DL1651" s="1"/>
      <c r="DM1651" s="1"/>
      <c r="DN1651" s="1"/>
      <c r="DO1651" s="1"/>
      <c r="DQ1651" s="1"/>
      <c r="DT1651" s="1"/>
      <c r="DW1651" s="1"/>
      <c r="DX1651" s="1"/>
      <c r="DY1651" s="1"/>
      <c r="DZ1651" s="1"/>
      <c r="EA1651" s="1"/>
      <c r="EB1651" s="1"/>
      <c r="EC1651" s="1"/>
      <c r="EF1651" s="1"/>
      <c r="ER1651" s="1"/>
      <c r="ET1651" s="1"/>
      <c r="FH1651" s="1"/>
      <c r="FI1651" s="1"/>
      <c r="LT1651" s="2"/>
      <c r="LU1651" s="2"/>
      <c r="LV1651" s="2"/>
      <c r="LW1651" s="2"/>
      <c r="LX1651" s="2"/>
      <c r="LY1651" s="2"/>
      <c r="LZ1651" s="2"/>
      <c r="MA1651" s="2"/>
      <c r="MB1651" s="2"/>
      <c r="MC1651" s="2"/>
      <c r="MD1651" s="2"/>
      <c r="ME1651" s="2"/>
      <c r="MF1651" s="2"/>
      <c r="MG1651" s="2"/>
      <c r="MH1651" s="2"/>
      <c r="MI1651" s="2"/>
      <c r="MJ1651" s="2"/>
      <c r="MK1651" s="2"/>
      <c r="ML1651" s="2"/>
      <c r="MM1651" s="2"/>
      <c r="MN1651" s="2"/>
      <c r="MO1651" s="2"/>
      <c r="MP1651" s="2"/>
      <c r="MQ1651" s="2"/>
      <c r="MR1651" s="2"/>
      <c r="MS1651" s="2"/>
      <c r="MT1651" s="2"/>
      <c r="MU1651" s="2"/>
      <c r="MV1651" s="2"/>
      <c r="MW1651" s="2"/>
      <c r="MX1651" s="2"/>
      <c r="MY1651" s="2"/>
      <c r="MZ1651" s="2"/>
      <c r="NA1651" s="2"/>
      <c r="NB1651" s="2"/>
      <c r="NC1651" s="2"/>
      <c r="ND1651" s="2"/>
      <c r="NE1651" s="2"/>
      <c r="NF1651" s="2"/>
      <c r="NG1651" s="2"/>
      <c r="NH1651" s="2"/>
      <c r="NI1651" s="2"/>
      <c r="NJ1651" s="2"/>
      <c r="NK1651" s="2"/>
      <c r="NL1651" s="2"/>
      <c r="NM1651" s="2"/>
      <c r="NN1651" s="2"/>
      <c r="NO1651" s="2"/>
      <c r="NP1651" s="2"/>
      <c r="NQ1651" s="2"/>
      <c r="NR1651" s="2"/>
      <c r="NS1651" s="2"/>
      <c r="NT1651" s="2"/>
      <c r="NU1651" s="2"/>
      <c r="NV1651" s="2"/>
      <c r="NW1651" s="2"/>
      <c r="NX1651" s="2"/>
      <c r="NY1651" s="2"/>
      <c r="NZ1651" s="2"/>
      <c r="OA1651" s="2"/>
      <c r="OB1651" s="2"/>
      <c r="OC1651" s="2"/>
      <c r="OD1651" s="2"/>
      <c r="OE1651" s="2"/>
      <c r="OF1651" s="2"/>
      <c r="OG1651" s="2"/>
      <c r="OH1651" s="2"/>
      <c r="OI1651" s="2"/>
      <c r="OJ1651" s="2"/>
      <c r="OK1651" s="2"/>
      <c r="OL1651" s="2"/>
      <c r="OM1651" s="2"/>
      <c r="ON1651" s="2"/>
      <c r="OO1651" s="2"/>
      <c r="OP1651" s="2"/>
      <c r="OQ1651" s="2"/>
      <c r="OR1651" s="2"/>
      <c r="OS1651" s="2"/>
      <c r="OT1651" s="2"/>
      <c r="OU1651" s="2"/>
      <c r="OV1651" s="2"/>
      <c r="OW1651" s="2"/>
      <c r="OX1651" s="2"/>
      <c r="OY1651" s="2"/>
      <c r="OZ1651" s="2"/>
      <c r="PA1651" s="2"/>
      <c r="PB1651" s="2"/>
      <c r="PC1651" s="2"/>
      <c r="PD1651" s="2"/>
      <c r="PE1651" s="2"/>
      <c r="PF1651" s="2"/>
      <c r="PG1651" s="2"/>
      <c r="PH1651" s="2"/>
      <c r="PI1651" s="2"/>
      <c r="PJ1651" s="2"/>
      <c r="PK1651" s="2"/>
      <c r="PL1651" s="2"/>
      <c r="PM1651" s="2"/>
      <c r="PN1651" s="2"/>
      <c r="PO1651" s="2"/>
    </row>
    <row r="1652" spans="1:431" ht="98" hidden="1" x14ac:dyDescent="0.15">
      <c r="A1652" s="6" t="s">
        <v>1706</v>
      </c>
      <c r="B1652" s="3"/>
      <c r="C1652" s="6"/>
      <c r="D1652" s="6"/>
      <c r="E1652" s="3"/>
      <c r="F1652" s="6"/>
      <c r="G1652" s="6"/>
      <c r="H1652" s="6"/>
      <c r="I1652" s="3"/>
      <c r="J1652" s="6"/>
      <c r="K1652" s="3"/>
      <c r="L1652" s="3"/>
      <c r="M1652" s="3"/>
      <c r="N1652" s="6"/>
      <c r="O1652" s="3"/>
      <c r="P1652" s="6"/>
      <c r="Q1652" s="6"/>
      <c r="R1652" s="6"/>
      <c r="S1652" s="3"/>
      <c r="T1652" s="3"/>
      <c r="U1652" s="3"/>
      <c r="V1652" s="3"/>
      <c r="W1652" s="3"/>
      <c r="X1652" s="3"/>
      <c r="Y1652" s="6"/>
      <c r="Z1652" s="6"/>
      <c r="AA1652" s="6"/>
      <c r="AB1652" s="3"/>
      <c r="AC1652" s="6"/>
      <c r="AD1652" s="6"/>
      <c r="AE1652" s="3"/>
      <c r="AF1652" s="3"/>
      <c r="AG1652" s="6"/>
      <c r="AH1652" s="6"/>
      <c r="AI1652" s="3"/>
      <c r="AJ1652" s="3"/>
      <c r="AK1652" s="3"/>
      <c r="AL1652" s="3"/>
      <c r="AM1652" s="6"/>
      <c r="AN1652" s="3"/>
      <c r="AO1652" s="3"/>
      <c r="AP1652" s="3"/>
      <c r="AQ1652" s="3"/>
      <c r="AR1652" s="3"/>
      <c r="AS1652" s="3"/>
      <c r="AT1652" s="6"/>
      <c r="AU1652" s="6"/>
      <c r="AV1652" s="6"/>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v>1971</v>
      </c>
      <c r="BZ1652" s="3" t="s">
        <v>2517</v>
      </c>
      <c r="CA1652" s="3" t="s">
        <v>2381</v>
      </c>
      <c r="CB1652" s="3" t="s">
        <v>2523</v>
      </c>
      <c r="CC1652" s="3" t="s">
        <v>2383</v>
      </c>
      <c r="CD1652" s="3"/>
      <c r="CE1652" s="3"/>
      <c r="CF1652" s="7"/>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J1652" s="1"/>
      <c r="DK1652" s="1"/>
      <c r="DL1652" s="1"/>
      <c r="DM1652" s="1"/>
      <c r="DN1652" s="1"/>
      <c r="DO1652" s="1"/>
      <c r="DQ1652" s="1"/>
      <c r="DT1652" s="1"/>
      <c r="DW1652" s="1"/>
      <c r="DX1652" s="1"/>
      <c r="DY1652" s="1"/>
      <c r="DZ1652" s="1"/>
      <c r="EA1652" s="1"/>
      <c r="EB1652" s="1"/>
      <c r="EC1652" s="1"/>
      <c r="EF1652" s="1"/>
      <c r="ER1652" s="1"/>
      <c r="ET1652" s="1"/>
      <c r="FH1652" s="1"/>
      <c r="FI1652" s="1"/>
      <c r="LT1652" s="2"/>
      <c r="LU1652" s="2"/>
      <c r="LV1652" s="2"/>
      <c r="LW1652" s="2"/>
      <c r="LX1652" s="2"/>
      <c r="LY1652" s="2"/>
      <c r="LZ1652" s="2"/>
      <c r="MA1652" s="2"/>
      <c r="MB1652" s="2"/>
      <c r="MC1652" s="2"/>
      <c r="MD1652" s="2"/>
      <c r="ME1652" s="2"/>
      <c r="MF1652" s="2"/>
      <c r="MG1652" s="2"/>
      <c r="MH1652" s="2"/>
      <c r="MI1652" s="2"/>
      <c r="MJ1652" s="2"/>
      <c r="MK1652" s="2"/>
      <c r="ML1652" s="2"/>
      <c r="MM1652" s="2"/>
      <c r="MN1652" s="2"/>
      <c r="MO1652" s="2"/>
      <c r="MP1652" s="2"/>
      <c r="MQ1652" s="2"/>
      <c r="MR1652" s="2"/>
      <c r="MS1652" s="2"/>
      <c r="MT1652" s="2"/>
      <c r="MU1652" s="2"/>
      <c r="MV1652" s="2"/>
      <c r="MW1652" s="2"/>
      <c r="MX1652" s="2"/>
      <c r="MY1652" s="2"/>
      <c r="MZ1652" s="2"/>
      <c r="NA1652" s="2"/>
      <c r="NB1652" s="2"/>
      <c r="NC1652" s="2"/>
      <c r="ND1652" s="2"/>
      <c r="NE1652" s="2"/>
      <c r="NF1652" s="2"/>
      <c r="NG1652" s="2"/>
      <c r="NH1652" s="2"/>
      <c r="NI1652" s="2"/>
      <c r="NJ1652" s="2"/>
      <c r="NK1652" s="2"/>
      <c r="NL1652" s="2"/>
      <c r="NM1652" s="2"/>
      <c r="NN1652" s="2"/>
      <c r="NO1652" s="2"/>
      <c r="NP1652" s="2"/>
      <c r="NQ1652" s="2"/>
      <c r="NR1652" s="2"/>
      <c r="NS1652" s="2"/>
      <c r="NT1652" s="2"/>
      <c r="NU1652" s="2"/>
      <c r="NV1652" s="2"/>
      <c r="NW1652" s="2"/>
      <c r="NX1652" s="2"/>
      <c r="NY1652" s="2"/>
      <c r="NZ1652" s="2"/>
      <c r="OA1652" s="2"/>
      <c r="OB1652" s="2"/>
      <c r="OC1652" s="2"/>
      <c r="OD1652" s="2"/>
      <c r="OE1652" s="2"/>
      <c r="OF1652" s="2"/>
      <c r="OG1652" s="2"/>
      <c r="OH1652" s="2"/>
      <c r="OI1652" s="2"/>
      <c r="OJ1652" s="2"/>
      <c r="OK1652" s="2"/>
      <c r="OL1652" s="2"/>
      <c r="OM1652" s="2"/>
      <c r="ON1652" s="2"/>
      <c r="OO1652" s="2"/>
      <c r="OP1652" s="2"/>
      <c r="OQ1652" s="2"/>
      <c r="OR1652" s="2"/>
      <c r="OS1652" s="2"/>
      <c r="OT1652" s="2"/>
      <c r="OU1652" s="2"/>
      <c r="OV1652" s="2"/>
      <c r="OW1652" s="2"/>
      <c r="OX1652" s="2"/>
      <c r="OY1652" s="2"/>
      <c r="OZ1652" s="2"/>
      <c r="PA1652" s="2"/>
      <c r="PB1652" s="2"/>
      <c r="PC1652" s="2"/>
      <c r="PD1652" s="2"/>
      <c r="PE1652" s="2"/>
      <c r="PF1652" s="2"/>
      <c r="PG1652" s="2"/>
      <c r="PH1652" s="2"/>
      <c r="PI1652" s="2"/>
      <c r="PJ1652" s="2"/>
      <c r="PK1652" s="2"/>
      <c r="PL1652" s="2"/>
      <c r="PM1652" s="2"/>
      <c r="PN1652" s="2"/>
      <c r="PO1652" s="2"/>
    </row>
    <row r="1653" spans="1:431" ht="98" hidden="1" x14ac:dyDescent="0.15">
      <c r="A1653" s="16" t="s">
        <v>3487</v>
      </c>
      <c r="B1653" s="3"/>
      <c r="C1653" s="6"/>
      <c r="D1653" s="6"/>
      <c r="E1653" s="3"/>
      <c r="F1653" s="6"/>
      <c r="G1653" s="6"/>
      <c r="H1653" s="6"/>
      <c r="I1653" s="3"/>
      <c r="J1653" s="6"/>
      <c r="K1653" s="3"/>
      <c r="L1653" s="3"/>
      <c r="M1653" s="3">
        <v>1</v>
      </c>
      <c r="N1653" s="6"/>
      <c r="O1653" s="3"/>
      <c r="P1653" s="6"/>
      <c r="Q1653" s="6"/>
      <c r="R1653" s="6"/>
      <c r="S1653" s="3"/>
      <c r="T1653" s="3"/>
      <c r="U1653" s="3"/>
      <c r="V1653" s="3"/>
      <c r="W1653" s="3"/>
      <c r="X1653" s="3"/>
      <c r="Y1653" s="6"/>
      <c r="Z1653" s="6"/>
      <c r="AA1653" s="6"/>
      <c r="AB1653" s="3"/>
      <c r="AC1653" s="6"/>
      <c r="AD1653" s="6"/>
      <c r="AE1653" s="3"/>
      <c r="AF1653" s="3"/>
      <c r="AG1653" s="6"/>
      <c r="AH1653" s="6"/>
      <c r="AI1653" s="3"/>
      <c r="AJ1653" s="3"/>
      <c r="AK1653" s="3"/>
      <c r="AL1653" s="3"/>
      <c r="AM1653" s="6"/>
      <c r="AN1653" s="3"/>
      <c r="AO1653" s="3"/>
      <c r="AP1653" s="3"/>
      <c r="AQ1653" s="3"/>
      <c r="AR1653" s="3"/>
      <c r="AS1653" s="3"/>
      <c r="AT1653" s="6"/>
      <c r="AU1653" s="6"/>
      <c r="AV1653" s="6"/>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v>1971</v>
      </c>
      <c r="BZ1653" s="3" t="s">
        <v>2517</v>
      </c>
      <c r="CA1653" s="3" t="s">
        <v>2381</v>
      </c>
      <c r="CB1653" s="3" t="s">
        <v>2523</v>
      </c>
      <c r="CC1653" s="3" t="s">
        <v>2383</v>
      </c>
      <c r="CD1653" s="3"/>
      <c r="CE1653" s="3"/>
      <c r="CF1653" s="7"/>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J1653" s="1"/>
      <c r="DK1653" s="1"/>
      <c r="DL1653" s="1"/>
      <c r="DM1653" s="1"/>
      <c r="DN1653" s="1"/>
      <c r="DO1653" s="1"/>
      <c r="DQ1653" s="1"/>
      <c r="DT1653" s="1"/>
      <c r="DW1653" s="1"/>
      <c r="DX1653" s="1"/>
      <c r="DY1653" s="1"/>
      <c r="DZ1653" s="1"/>
      <c r="EA1653" s="1"/>
      <c r="EB1653" s="1"/>
      <c r="EC1653" s="1"/>
      <c r="EF1653" s="1"/>
      <c r="ER1653" s="1"/>
      <c r="ET1653" s="1"/>
      <c r="FH1653" s="1"/>
      <c r="FI1653" s="1"/>
      <c r="LT1653" s="2"/>
      <c r="LU1653" s="2"/>
      <c r="LV1653" s="2"/>
      <c r="LW1653" s="2"/>
      <c r="LX1653" s="2"/>
      <c r="LY1653" s="2"/>
      <c r="LZ1653" s="2"/>
      <c r="MA1653" s="2"/>
      <c r="MB1653" s="2"/>
      <c r="MC1653" s="2"/>
      <c r="MD1653" s="2"/>
      <c r="ME1653" s="2"/>
      <c r="MF1653" s="2"/>
      <c r="MG1653" s="2"/>
      <c r="MH1653" s="2"/>
      <c r="MI1653" s="2"/>
      <c r="MJ1653" s="2"/>
      <c r="MK1653" s="2"/>
      <c r="ML1653" s="2"/>
      <c r="MM1653" s="2"/>
      <c r="MN1653" s="2"/>
      <c r="MO1653" s="2"/>
      <c r="MP1653" s="2"/>
      <c r="MQ1653" s="2"/>
      <c r="MR1653" s="2"/>
      <c r="MS1653" s="2"/>
      <c r="MT1653" s="2"/>
      <c r="MU1653" s="2"/>
      <c r="MV1653" s="2"/>
      <c r="MW1653" s="2"/>
      <c r="MX1653" s="2"/>
      <c r="MY1653" s="2"/>
      <c r="MZ1653" s="2"/>
      <c r="NA1653" s="2"/>
      <c r="NB1653" s="2"/>
      <c r="NC1653" s="2"/>
      <c r="ND1653" s="2"/>
      <c r="NE1653" s="2"/>
      <c r="NF1653" s="2"/>
      <c r="NG1653" s="2"/>
      <c r="NH1653" s="2"/>
      <c r="NI1653" s="2"/>
      <c r="NJ1653" s="2"/>
      <c r="NK1653" s="2"/>
      <c r="NL1653" s="2"/>
      <c r="NM1653" s="2"/>
      <c r="NN1653" s="2"/>
      <c r="NO1653" s="2"/>
      <c r="NP1653" s="2"/>
      <c r="NQ1653" s="2"/>
      <c r="NR1653" s="2"/>
      <c r="NS1653" s="2"/>
      <c r="NT1653" s="2"/>
      <c r="NU1653" s="2"/>
      <c r="NV1653" s="2"/>
      <c r="NW1653" s="2"/>
      <c r="NX1653" s="2"/>
      <c r="NY1653" s="2"/>
      <c r="NZ1653" s="2"/>
      <c r="OA1653" s="2"/>
      <c r="OB1653" s="2"/>
      <c r="OC1653" s="2"/>
      <c r="OD1653" s="2"/>
      <c r="OE1653" s="2"/>
      <c r="OF1653" s="2"/>
      <c r="OG1653" s="2"/>
      <c r="OH1653" s="2"/>
      <c r="OI1653" s="2"/>
      <c r="OJ1653" s="2"/>
      <c r="OK1653" s="2"/>
      <c r="OL1653" s="2"/>
      <c r="OM1653" s="2"/>
      <c r="ON1653" s="2"/>
      <c r="OO1653" s="2"/>
      <c r="OP1653" s="2"/>
      <c r="OQ1653" s="2"/>
      <c r="OR1653" s="2"/>
      <c r="OS1653" s="2"/>
      <c r="OT1653" s="2"/>
      <c r="OU1653" s="2"/>
      <c r="OV1653" s="2"/>
      <c r="OW1653" s="2"/>
      <c r="OX1653" s="2"/>
      <c r="OY1653" s="2"/>
      <c r="OZ1653" s="2"/>
      <c r="PA1653" s="2"/>
      <c r="PB1653" s="2"/>
      <c r="PC1653" s="2"/>
      <c r="PD1653" s="2"/>
      <c r="PE1653" s="2"/>
      <c r="PF1653" s="2"/>
      <c r="PG1653" s="2"/>
      <c r="PH1653" s="2"/>
      <c r="PI1653" s="2"/>
      <c r="PJ1653" s="2"/>
      <c r="PK1653" s="2"/>
      <c r="PL1653" s="2"/>
      <c r="PM1653" s="2"/>
      <c r="PN1653" s="2"/>
      <c r="PO1653" s="2"/>
    </row>
    <row r="1654" spans="1:431" ht="98" hidden="1" x14ac:dyDescent="0.15">
      <c r="A1654" s="6" t="s">
        <v>1707</v>
      </c>
      <c r="B1654" s="3"/>
      <c r="C1654" s="6"/>
      <c r="D1654" s="6"/>
      <c r="E1654" s="3"/>
      <c r="F1654" s="6"/>
      <c r="G1654" s="6"/>
      <c r="H1654" s="6"/>
      <c r="I1654" s="3"/>
      <c r="J1654" s="6"/>
      <c r="K1654" s="3"/>
      <c r="L1654" s="3"/>
      <c r="M1654" s="3"/>
      <c r="N1654" s="6"/>
      <c r="O1654" s="3"/>
      <c r="P1654" s="6"/>
      <c r="Q1654" s="6"/>
      <c r="R1654" s="6"/>
      <c r="S1654" s="3"/>
      <c r="T1654" s="3"/>
      <c r="U1654" s="3"/>
      <c r="V1654" s="3"/>
      <c r="W1654" s="3"/>
      <c r="X1654" s="3"/>
      <c r="Y1654" s="6"/>
      <c r="Z1654" s="6"/>
      <c r="AA1654" s="6"/>
      <c r="AB1654" s="3"/>
      <c r="AC1654" s="6"/>
      <c r="AD1654" s="6"/>
      <c r="AE1654" s="3"/>
      <c r="AF1654" s="3"/>
      <c r="AG1654" s="6"/>
      <c r="AH1654" s="6"/>
      <c r="AI1654" s="3"/>
      <c r="AJ1654" s="3"/>
      <c r="AK1654" s="3"/>
      <c r="AL1654" s="3"/>
      <c r="AM1654" s="6"/>
      <c r="AN1654" s="3"/>
      <c r="AO1654" s="3"/>
      <c r="AP1654" s="3"/>
      <c r="AQ1654" s="3"/>
      <c r="AR1654" s="3"/>
      <c r="AS1654" s="3"/>
      <c r="AT1654" s="6"/>
      <c r="AU1654" s="6"/>
      <c r="AV1654" s="6"/>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v>1971</v>
      </c>
      <c r="BZ1654" s="3" t="s">
        <v>2517</v>
      </c>
      <c r="CA1654" s="3" t="s">
        <v>2381</v>
      </c>
      <c r="CB1654" s="3" t="s">
        <v>2523</v>
      </c>
      <c r="CC1654" s="3" t="s">
        <v>2383</v>
      </c>
      <c r="CD1654" s="3"/>
      <c r="CE1654" s="3"/>
      <c r="CF1654" s="7"/>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J1654" s="1"/>
      <c r="DK1654" s="1"/>
      <c r="DL1654" s="1"/>
      <c r="DM1654" s="1"/>
      <c r="DN1654" s="1"/>
      <c r="DO1654" s="1"/>
      <c r="DQ1654" s="1"/>
      <c r="DT1654" s="1"/>
      <c r="DW1654" s="1"/>
      <c r="DX1654" s="1"/>
      <c r="DY1654" s="1"/>
      <c r="DZ1654" s="1"/>
      <c r="EA1654" s="1"/>
      <c r="EB1654" s="1"/>
      <c r="EC1654" s="1"/>
      <c r="EF1654" s="1"/>
      <c r="ER1654" s="1"/>
      <c r="ET1654" s="1"/>
      <c r="FH1654" s="1"/>
      <c r="FI1654" s="1"/>
      <c r="LT1654" s="2"/>
      <c r="LU1654" s="2"/>
      <c r="LV1654" s="2"/>
      <c r="LW1654" s="2"/>
      <c r="LX1654" s="2"/>
      <c r="LY1654" s="2"/>
      <c r="LZ1654" s="2"/>
      <c r="MA1654" s="2"/>
      <c r="MB1654" s="2"/>
      <c r="MC1654" s="2"/>
      <c r="MD1654" s="2"/>
      <c r="ME1654" s="2"/>
      <c r="MF1654" s="2"/>
      <c r="MG1654" s="2"/>
      <c r="MH1654" s="2"/>
      <c r="MI1654" s="2"/>
      <c r="MJ1654" s="2"/>
      <c r="MK1654" s="2"/>
      <c r="ML1654" s="2"/>
      <c r="MM1654" s="2"/>
      <c r="MN1654" s="2"/>
      <c r="MO1654" s="2"/>
      <c r="MP1654" s="2"/>
      <c r="MQ1654" s="2"/>
      <c r="MR1654" s="2"/>
      <c r="MS1654" s="2"/>
      <c r="MT1654" s="2"/>
      <c r="MU1654" s="2"/>
      <c r="MV1654" s="2"/>
      <c r="MW1654" s="2"/>
      <c r="MX1654" s="2"/>
      <c r="MY1654" s="2"/>
      <c r="MZ1654" s="2"/>
      <c r="NA1654" s="2"/>
      <c r="NB1654" s="2"/>
      <c r="NC1654" s="2"/>
      <c r="ND1654" s="2"/>
      <c r="NE1654" s="2"/>
      <c r="NF1654" s="2"/>
      <c r="NG1654" s="2"/>
      <c r="NH1654" s="2"/>
      <c r="NI1654" s="2"/>
      <c r="NJ1654" s="2"/>
      <c r="NK1654" s="2"/>
      <c r="NL1654" s="2"/>
      <c r="NM1654" s="2"/>
      <c r="NN1654" s="2"/>
      <c r="NO1654" s="2"/>
      <c r="NP1654" s="2"/>
      <c r="NQ1654" s="2"/>
      <c r="NR1654" s="2"/>
      <c r="NS1654" s="2"/>
      <c r="NT1654" s="2"/>
      <c r="NU1654" s="2"/>
      <c r="NV1654" s="2"/>
      <c r="NW1654" s="2"/>
      <c r="NX1654" s="2"/>
      <c r="NY1654" s="2"/>
      <c r="NZ1654" s="2"/>
      <c r="OA1654" s="2"/>
      <c r="OB1654" s="2"/>
      <c r="OC1654" s="2"/>
      <c r="OD1654" s="2"/>
      <c r="OE1654" s="2"/>
      <c r="OF1654" s="2"/>
      <c r="OG1654" s="2"/>
      <c r="OH1654" s="2"/>
      <c r="OI1654" s="2"/>
      <c r="OJ1654" s="2"/>
      <c r="OK1654" s="2"/>
      <c r="OL1654" s="2"/>
      <c r="OM1654" s="2"/>
      <c r="ON1654" s="2"/>
      <c r="OO1654" s="2"/>
      <c r="OP1654" s="2"/>
      <c r="OQ1654" s="2"/>
      <c r="OR1654" s="2"/>
      <c r="OS1654" s="2"/>
      <c r="OT1654" s="2"/>
      <c r="OU1654" s="2"/>
      <c r="OV1654" s="2"/>
      <c r="OW1654" s="2"/>
      <c r="OX1654" s="2"/>
      <c r="OY1654" s="2"/>
      <c r="OZ1654" s="2"/>
      <c r="PA1654" s="2"/>
      <c r="PB1654" s="2"/>
      <c r="PC1654" s="2"/>
      <c r="PD1654" s="2"/>
      <c r="PE1654" s="2"/>
      <c r="PF1654" s="2"/>
      <c r="PG1654" s="2"/>
      <c r="PH1654" s="2"/>
      <c r="PI1654" s="2"/>
      <c r="PJ1654" s="2"/>
      <c r="PK1654" s="2"/>
      <c r="PL1654" s="2"/>
      <c r="PM1654" s="2"/>
      <c r="PN1654" s="2"/>
      <c r="PO1654" s="2"/>
    </row>
    <row r="1655" spans="1:431" ht="98" hidden="1" x14ac:dyDescent="0.15">
      <c r="A1655" s="6" t="s">
        <v>1708</v>
      </c>
      <c r="B1655" s="3"/>
      <c r="C1655" s="6"/>
      <c r="D1655" s="6"/>
      <c r="E1655" s="3"/>
      <c r="F1655" s="6"/>
      <c r="G1655" s="6"/>
      <c r="H1655" s="6"/>
      <c r="I1655" s="3"/>
      <c r="J1655" s="6"/>
      <c r="K1655" s="3"/>
      <c r="L1655" s="3"/>
      <c r="M1655" s="3"/>
      <c r="N1655" s="6"/>
      <c r="O1655" s="3"/>
      <c r="P1655" s="6"/>
      <c r="Q1655" s="6"/>
      <c r="R1655" s="6"/>
      <c r="S1655" s="3"/>
      <c r="T1655" s="3"/>
      <c r="U1655" s="3"/>
      <c r="V1655" s="3"/>
      <c r="W1655" s="3"/>
      <c r="X1655" s="3"/>
      <c r="Y1655" s="6"/>
      <c r="Z1655" s="6"/>
      <c r="AA1655" s="6"/>
      <c r="AB1655" s="3"/>
      <c r="AC1655" s="6"/>
      <c r="AD1655" s="6"/>
      <c r="AE1655" s="3"/>
      <c r="AF1655" s="3"/>
      <c r="AG1655" s="6"/>
      <c r="AH1655" s="6"/>
      <c r="AI1655" s="3"/>
      <c r="AJ1655" s="3"/>
      <c r="AK1655" s="3"/>
      <c r="AL1655" s="3"/>
      <c r="AM1655" s="6"/>
      <c r="AN1655" s="3"/>
      <c r="AO1655" s="3"/>
      <c r="AP1655" s="3"/>
      <c r="AQ1655" s="3"/>
      <c r="AR1655" s="3"/>
      <c r="AS1655" s="3"/>
      <c r="AT1655" s="6"/>
      <c r="AU1655" s="6"/>
      <c r="AV1655" s="6"/>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v>1971</v>
      </c>
      <c r="BZ1655" s="3" t="s">
        <v>2517</v>
      </c>
      <c r="CA1655" s="3" t="s">
        <v>2381</v>
      </c>
      <c r="CB1655" s="3" t="s">
        <v>2523</v>
      </c>
      <c r="CC1655" s="3" t="s">
        <v>2383</v>
      </c>
      <c r="CD1655" s="3"/>
      <c r="CE1655" s="3"/>
      <c r="CF1655" s="7"/>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J1655" s="1"/>
      <c r="DK1655" s="1"/>
      <c r="DL1655" s="1"/>
      <c r="DM1655" s="1"/>
      <c r="DN1655" s="1"/>
      <c r="DO1655" s="1"/>
      <c r="DQ1655" s="1"/>
      <c r="DT1655" s="1"/>
      <c r="DW1655" s="1"/>
      <c r="DX1655" s="1"/>
      <c r="DY1655" s="1"/>
      <c r="DZ1655" s="1"/>
      <c r="EA1655" s="1"/>
      <c r="EB1655" s="1"/>
      <c r="EC1655" s="1"/>
      <c r="EF1655" s="1"/>
      <c r="ER1655" s="1"/>
      <c r="ET1655" s="1"/>
      <c r="FH1655" s="1"/>
      <c r="FI1655" s="1"/>
      <c r="LT1655" s="2"/>
      <c r="LU1655" s="2"/>
      <c r="LV1655" s="2"/>
      <c r="LW1655" s="2"/>
      <c r="LX1655" s="2"/>
      <c r="LY1655" s="2"/>
      <c r="LZ1655" s="2"/>
      <c r="MA1655" s="2"/>
      <c r="MB1655" s="2"/>
      <c r="MC1655" s="2"/>
      <c r="MD1655" s="2"/>
      <c r="ME1655" s="2"/>
      <c r="MF1655" s="2"/>
      <c r="MG1655" s="2"/>
      <c r="MH1655" s="2"/>
      <c r="MI1655" s="2"/>
      <c r="MJ1655" s="2"/>
      <c r="MK1655" s="2"/>
      <c r="ML1655" s="2"/>
      <c r="MM1655" s="2"/>
      <c r="MN1655" s="2"/>
      <c r="MO1655" s="2"/>
      <c r="MP1655" s="2"/>
      <c r="MQ1655" s="2"/>
      <c r="MR1655" s="2"/>
      <c r="MS1655" s="2"/>
      <c r="MT1655" s="2"/>
      <c r="MU1655" s="2"/>
      <c r="MV1655" s="2"/>
      <c r="MW1655" s="2"/>
      <c r="MX1655" s="2"/>
      <c r="MY1655" s="2"/>
      <c r="MZ1655" s="2"/>
      <c r="NA1655" s="2"/>
      <c r="NB1655" s="2"/>
      <c r="NC1655" s="2"/>
      <c r="ND1655" s="2"/>
      <c r="NE1655" s="2"/>
      <c r="NF1655" s="2"/>
      <c r="NG1655" s="2"/>
      <c r="NH1655" s="2"/>
      <c r="NI1655" s="2"/>
      <c r="NJ1655" s="2"/>
      <c r="NK1655" s="2"/>
      <c r="NL1655" s="2"/>
      <c r="NM1655" s="2"/>
      <c r="NN1655" s="2"/>
      <c r="NO1655" s="2"/>
      <c r="NP1655" s="2"/>
      <c r="NQ1655" s="2"/>
      <c r="NR1655" s="2"/>
      <c r="NS1655" s="2"/>
      <c r="NT1655" s="2"/>
      <c r="NU1655" s="2"/>
      <c r="NV1655" s="2"/>
      <c r="NW1655" s="2"/>
      <c r="NX1655" s="2"/>
      <c r="NY1655" s="2"/>
      <c r="NZ1655" s="2"/>
      <c r="OA1655" s="2"/>
      <c r="OB1655" s="2"/>
      <c r="OC1655" s="2"/>
      <c r="OD1655" s="2"/>
      <c r="OE1655" s="2"/>
      <c r="OF1655" s="2"/>
      <c r="OG1655" s="2"/>
      <c r="OH1655" s="2"/>
      <c r="OI1655" s="2"/>
      <c r="OJ1655" s="2"/>
      <c r="OK1655" s="2"/>
      <c r="OL1655" s="2"/>
      <c r="OM1655" s="2"/>
      <c r="ON1655" s="2"/>
      <c r="OO1655" s="2"/>
      <c r="OP1655" s="2"/>
      <c r="OQ1655" s="2"/>
      <c r="OR1655" s="2"/>
      <c r="OS1655" s="2"/>
      <c r="OT1655" s="2"/>
      <c r="OU1655" s="2"/>
      <c r="OV1655" s="2"/>
      <c r="OW1655" s="2"/>
      <c r="OX1655" s="2"/>
      <c r="OY1655" s="2"/>
      <c r="OZ1655" s="2"/>
      <c r="PA1655" s="2"/>
      <c r="PB1655" s="2"/>
      <c r="PC1655" s="2"/>
      <c r="PD1655" s="2"/>
      <c r="PE1655" s="2"/>
      <c r="PF1655" s="2"/>
      <c r="PG1655" s="2"/>
      <c r="PH1655" s="2"/>
      <c r="PI1655" s="2"/>
      <c r="PJ1655" s="2"/>
      <c r="PK1655" s="2"/>
      <c r="PL1655" s="2"/>
      <c r="PM1655" s="2"/>
      <c r="PN1655" s="2"/>
      <c r="PO1655" s="2"/>
    </row>
    <row r="1656" spans="1:431" ht="98" hidden="1" x14ac:dyDescent="0.15">
      <c r="A1656" s="16" t="s">
        <v>3654</v>
      </c>
      <c r="B1656" s="3">
        <v>0</v>
      </c>
      <c r="C1656" s="3">
        <v>0</v>
      </c>
      <c r="D1656" s="3">
        <v>0</v>
      </c>
      <c r="E1656" s="3">
        <v>0</v>
      </c>
      <c r="F1656" s="3">
        <v>0</v>
      </c>
      <c r="G1656" s="3">
        <v>0</v>
      </c>
      <c r="H1656" s="3">
        <v>0</v>
      </c>
      <c r="I1656" s="3">
        <v>0</v>
      </c>
      <c r="J1656" s="3">
        <v>0</v>
      </c>
      <c r="K1656" s="3">
        <v>0</v>
      </c>
      <c r="L1656" s="3">
        <v>0</v>
      </c>
      <c r="M1656" s="3">
        <v>1</v>
      </c>
      <c r="N1656" s="6">
        <v>0</v>
      </c>
      <c r="O1656" s="6">
        <v>0</v>
      </c>
      <c r="P1656" s="6">
        <v>0</v>
      </c>
      <c r="Q1656" s="6">
        <v>0</v>
      </c>
      <c r="R1656" s="6">
        <v>0</v>
      </c>
      <c r="S1656" s="6">
        <v>0</v>
      </c>
      <c r="T1656" s="6">
        <v>0</v>
      </c>
      <c r="U1656" s="6">
        <v>0</v>
      </c>
      <c r="V1656" s="6">
        <v>0</v>
      </c>
      <c r="W1656" s="6">
        <v>0</v>
      </c>
      <c r="X1656" s="6">
        <v>0</v>
      </c>
      <c r="Y1656" s="6">
        <v>0</v>
      </c>
      <c r="Z1656" s="6">
        <v>1</v>
      </c>
      <c r="AA1656" s="3">
        <v>0</v>
      </c>
      <c r="AB1656" s="3">
        <v>0</v>
      </c>
      <c r="AC1656" s="3">
        <v>0</v>
      </c>
      <c r="AD1656" s="3">
        <v>0</v>
      </c>
      <c r="AE1656" s="3">
        <v>0</v>
      </c>
      <c r="AF1656" s="3">
        <v>0</v>
      </c>
      <c r="AG1656" s="3">
        <v>0</v>
      </c>
      <c r="AH1656" s="3">
        <v>0</v>
      </c>
      <c r="AI1656" s="3">
        <v>0</v>
      </c>
      <c r="AJ1656" s="3">
        <v>0</v>
      </c>
      <c r="AK1656" s="3">
        <v>0</v>
      </c>
      <c r="AL1656" s="3">
        <v>0</v>
      </c>
      <c r="AM1656" s="3">
        <v>0</v>
      </c>
      <c r="AN1656" s="3">
        <v>0</v>
      </c>
      <c r="AO1656" s="3">
        <v>0</v>
      </c>
      <c r="AP1656" s="3">
        <v>0</v>
      </c>
      <c r="AQ1656" s="3">
        <v>0</v>
      </c>
      <c r="AR1656" s="3">
        <v>0</v>
      </c>
      <c r="AS1656" s="3">
        <v>0</v>
      </c>
      <c r="AT1656" s="3">
        <v>0</v>
      </c>
      <c r="AU1656" s="3">
        <v>0</v>
      </c>
      <c r="AV1656" s="3">
        <v>0</v>
      </c>
      <c r="AW1656" s="3">
        <v>0</v>
      </c>
      <c r="AX1656" s="3">
        <v>0</v>
      </c>
      <c r="AY1656" s="3">
        <v>0</v>
      </c>
      <c r="AZ1656" s="3">
        <v>0</v>
      </c>
      <c r="BA1656" s="3">
        <v>0</v>
      </c>
      <c r="BB1656" s="3">
        <v>0</v>
      </c>
      <c r="BC1656" s="3">
        <v>0</v>
      </c>
      <c r="BD1656" s="3">
        <v>0</v>
      </c>
      <c r="BE1656" s="3">
        <v>0</v>
      </c>
      <c r="BF1656" s="3">
        <v>0</v>
      </c>
      <c r="BG1656" s="3">
        <v>0</v>
      </c>
      <c r="BH1656" s="3">
        <v>0</v>
      </c>
      <c r="BI1656" s="3">
        <v>0</v>
      </c>
      <c r="BJ1656" s="3">
        <v>0</v>
      </c>
      <c r="BK1656" s="3">
        <v>0</v>
      </c>
      <c r="BL1656" s="3">
        <v>1</v>
      </c>
      <c r="BM1656" s="3"/>
      <c r="BN1656" s="3">
        <v>0</v>
      </c>
      <c r="BO1656" s="3">
        <v>1</v>
      </c>
      <c r="BP1656" s="3">
        <v>0</v>
      </c>
      <c r="BQ1656" s="3">
        <v>0</v>
      </c>
      <c r="BR1656" s="3">
        <v>0</v>
      </c>
      <c r="BS1656" s="3">
        <v>0</v>
      </c>
      <c r="BT1656" s="3">
        <v>0</v>
      </c>
      <c r="BU1656" s="3">
        <v>1</v>
      </c>
      <c r="BV1656" s="3">
        <v>1</v>
      </c>
      <c r="BW1656" s="3">
        <v>0</v>
      </c>
      <c r="BX1656" s="3">
        <v>0</v>
      </c>
      <c r="BY1656" s="3">
        <v>1971</v>
      </c>
      <c r="BZ1656" s="3" t="s">
        <v>2517</v>
      </c>
      <c r="CA1656" s="3" t="s">
        <v>2381</v>
      </c>
      <c r="CB1656" s="3" t="s">
        <v>2523</v>
      </c>
      <c r="CC1656" s="3" t="s">
        <v>2383</v>
      </c>
      <c r="CD1656" s="3"/>
      <c r="CE1656" s="3" t="s">
        <v>2436</v>
      </c>
      <c r="CF1656" s="7"/>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J1656" s="1"/>
      <c r="DK1656" s="1"/>
      <c r="DL1656" s="1"/>
      <c r="DM1656" s="1"/>
      <c r="DN1656" s="1"/>
      <c r="DO1656" s="1"/>
      <c r="DQ1656" s="1"/>
      <c r="DT1656" s="1"/>
      <c r="DW1656" s="1"/>
      <c r="DX1656" s="1"/>
      <c r="DY1656" s="1"/>
      <c r="DZ1656" s="1"/>
      <c r="EA1656" s="1"/>
      <c r="EB1656" s="1"/>
      <c r="EC1656" s="1"/>
      <c r="EF1656" s="1"/>
      <c r="ER1656" s="1"/>
      <c r="ET1656" s="1"/>
      <c r="FH1656" s="1"/>
      <c r="FI1656" s="1"/>
      <c r="LT1656" s="2"/>
      <c r="LU1656" s="2"/>
      <c r="LV1656" s="2"/>
      <c r="LW1656" s="2"/>
      <c r="LX1656" s="2"/>
      <c r="LY1656" s="2"/>
      <c r="LZ1656" s="2"/>
      <c r="MA1656" s="2"/>
      <c r="MB1656" s="2"/>
      <c r="MC1656" s="2"/>
      <c r="MD1656" s="2"/>
      <c r="ME1656" s="2"/>
      <c r="MF1656" s="2"/>
      <c r="MG1656" s="2"/>
      <c r="MH1656" s="2"/>
      <c r="MI1656" s="2"/>
      <c r="MJ1656" s="2"/>
      <c r="MK1656" s="2"/>
      <c r="ML1656" s="2"/>
      <c r="MM1656" s="2"/>
      <c r="MN1656" s="2"/>
      <c r="MO1656" s="2"/>
      <c r="MP1656" s="2"/>
      <c r="MQ1656" s="2"/>
      <c r="MR1656" s="2"/>
      <c r="MS1656" s="2"/>
      <c r="MT1656" s="2"/>
      <c r="MU1656" s="2"/>
      <c r="MV1656" s="2"/>
      <c r="MW1656" s="2"/>
      <c r="MX1656" s="2"/>
      <c r="MY1656" s="2"/>
      <c r="MZ1656" s="2"/>
      <c r="NA1656" s="2"/>
      <c r="NB1656" s="2"/>
      <c r="NC1656" s="2"/>
      <c r="ND1656" s="2"/>
      <c r="NE1656" s="2"/>
      <c r="NF1656" s="2"/>
      <c r="NG1656" s="2"/>
      <c r="NH1656" s="2"/>
      <c r="NI1656" s="2"/>
      <c r="NJ1656" s="2"/>
      <c r="NK1656" s="2"/>
      <c r="NL1656" s="2"/>
      <c r="NM1656" s="2"/>
      <c r="NN1656" s="2"/>
      <c r="NO1656" s="2"/>
      <c r="NP1656" s="2"/>
      <c r="NQ1656" s="2"/>
      <c r="NR1656" s="2"/>
      <c r="NS1656" s="2"/>
      <c r="NT1656" s="2"/>
      <c r="NU1656" s="2"/>
      <c r="NV1656" s="2"/>
      <c r="NW1656" s="2"/>
      <c r="NX1656" s="2"/>
      <c r="NY1656" s="2"/>
      <c r="NZ1656" s="2"/>
      <c r="OA1656" s="2"/>
      <c r="OB1656" s="2"/>
      <c r="OC1656" s="2"/>
      <c r="OD1656" s="2"/>
      <c r="OE1656" s="2"/>
      <c r="OF1656" s="2"/>
      <c r="OG1656" s="2"/>
      <c r="OH1656" s="2"/>
      <c r="OI1656" s="2"/>
      <c r="OJ1656" s="2"/>
      <c r="OK1656" s="2"/>
      <c r="OL1656" s="2"/>
      <c r="OM1656" s="2"/>
      <c r="ON1656" s="2"/>
      <c r="OO1656" s="2"/>
      <c r="OP1656" s="2"/>
      <c r="OQ1656" s="2"/>
      <c r="OR1656" s="2"/>
      <c r="OS1656" s="2"/>
      <c r="OT1656" s="2"/>
      <c r="OU1656" s="2"/>
      <c r="OV1656" s="2"/>
      <c r="OW1656" s="2"/>
      <c r="OX1656" s="2"/>
      <c r="OY1656" s="2"/>
      <c r="OZ1656" s="2"/>
      <c r="PA1656" s="2"/>
      <c r="PB1656" s="2"/>
      <c r="PC1656" s="2"/>
      <c r="PD1656" s="2"/>
      <c r="PE1656" s="2"/>
      <c r="PF1656" s="2"/>
      <c r="PG1656" s="2"/>
      <c r="PH1656" s="2"/>
      <c r="PI1656" s="2"/>
      <c r="PJ1656" s="2"/>
      <c r="PK1656" s="2"/>
      <c r="PL1656" s="2"/>
      <c r="PM1656" s="2"/>
      <c r="PN1656" s="2"/>
      <c r="PO1656" s="2"/>
    </row>
    <row r="1657" spans="1:431" ht="98" hidden="1" x14ac:dyDescent="0.15">
      <c r="A1657" s="16" t="s">
        <v>3655</v>
      </c>
      <c r="B1657" s="6">
        <v>0</v>
      </c>
      <c r="C1657" s="6">
        <v>0</v>
      </c>
      <c r="D1657" s="6">
        <v>1</v>
      </c>
      <c r="E1657" s="6">
        <v>0</v>
      </c>
      <c r="F1657" s="6">
        <v>0</v>
      </c>
      <c r="G1657" s="6">
        <v>0</v>
      </c>
      <c r="H1657" s="6">
        <v>0</v>
      </c>
      <c r="I1657" s="3">
        <v>1</v>
      </c>
      <c r="J1657" s="6">
        <v>0</v>
      </c>
      <c r="K1657" s="3">
        <v>0</v>
      </c>
      <c r="L1657" s="3">
        <v>0</v>
      </c>
      <c r="M1657" s="3">
        <v>0</v>
      </c>
      <c r="N1657" s="3">
        <v>0</v>
      </c>
      <c r="O1657" s="3">
        <v>0</v>
      </c>
      <c r="P1657" s="3">
        <v>0</v>
      </c>
      <c r="Q1657" s="3">
        <v>0</v>
      </c>
      <c r="R1657" s="3">
        <v>0</v>
      </c>
      <c r="S1657" s="3">
        <v>0</v>
      </c>
      <c r="T1657" s="3">
        <v>0</v>
      </c>
      <c r="U1657" s="3">
        <v>0</v>
      </c>
      <c r="V1657" s="3">
        <v>0</v>
      </c>
      <c r="W1657" s="3">
        <v>0</v>
      </c>
      <c r="X1657" s="3">
        <v>0</v>
      </c>
      <c r="Y1657" s="3">
        <v>0</v>
      </c>
      <c r="Z1657" s="3">
        <v>0</v>
      </c>
      <c r="AA1657" s="3">
        <v>0</v>
      </c>
      <c r="AB1657" s="3">
        <v>0</v>
      </c>
      <c r="AC1657" s="3">
        <v>0</v>
      </c>
      <c r="AD1657" s="3">
        <v>0</v>
      </c>
      <c r="AE1657" s="3">
        <v>0</v>
      </c>
      <c r="AF1657" s="3">
        <v>0</v>
      </c>
      <c r="AG1657" s="3">
        <v>0</v>
      </c>
      <c r="AH1657" s="3">
        <v>0</v>
      </c>
      <c r="AI1657" s="3">
        <v>0</v>
      </c>
      <c r="AJ1657" s="3">
        <v>0</v>
      </c>
      <c r="AK1657" s="3">
        <v>0</v>
      </c>
      <c r="AL1657" s="3">
        <v>0</v>
      </c>
      <c r="AM1657" s="3">
        <v>0</v>
      </c>
      <c r="AN1657" s="3">
        <v>0</v>
      </c>
      <c r="AO1657" s="3">
        <v>0</v>
      </c>
      <c r="AP1657" s="3">
        <v>0</v>
      </c>
      <c r="AQ1657" s="3">
        <v>1</v>
      </c>
      <c r="AR1657" s="3">
        <v>0</v>
      </c>
      <c r="AS1657" s="3">
        <v>0</v>
      </c>
      <c r="AT1657" s="3">
        <v>0</v>
      </c>
      <c r="AU1657" s="3">
        <v>0</v>
      </c>
      <c r="AV1657" s="3">
        <v>0</v>
      </c>
      <c r="AW1657" s="3">
        <v>0</v>
      </c>
      <c r="AX1657" s="3">
        <v>0</v>
      </c>
      <c r="AY1657" s="3">
        <v>0</v>
      </c>
      <c r="AZ1657" s="3">
        <v>0</v>
      </c>
      <c r="BA1657" s="3">
        <v>0</v>
      </c>
      <c r="BB1657" s="3">
        <v>0</v>
      </c>
      <c r="BC1657" s="3">
        <v>0</v>
      </c>
      <c r="BD1657" s="3">
        <v>0</v>
      </c>
      <c r="BE1657" s="3">
        <v>0</v>
      </c>
      <c r="BF1657" s="3">
        <v>0</v>
      </c>
      <c r="BG1657" s="3">
        <v>0</v>
      </c>
      <c r="BH1657" s="3">
        <v>0</v>
      </c>
      <c r="BI1657" s="3">
        <v>0</v>
      </c>
      <c r="BJ1657" s="3">
        <v>0</v>
      </c>
      <c r="BK1657" s="3">
        <v>0</v>
      </c>
      <c r="BL1657" s="3">
        <v>0</v>
      </c>
      <c r="BM1657" s="3"/>
      <c r="BN1657" s="3">
        <v>0</v>
      </c>
      <c r="BO1657" s="3">
        <v>0</v>
      </c>
      <c r="BP1657" s="3">
        <v>0</v>
      </c>
      <c r="BQ1657" s="3">
        <v>0</v>
      </c>
      <c r="BR1657" s="3">
        <v>0</v>
      </c>
      <c r="BS1657" s="3">
        <v>0</v>
      </c>
      <c r="BT1657" s="3">
        <v>1</v>
      </c>
      <c r="BU1657" s="3">
        <v>1</v>
      </c>
      <c r="BV1657" s="3">
        <v>1</v>
      </c>
      <c r="BW1657" s="3">
        <v>0</v>
      </c>
      <c r="BX1657" s="3">
        <v>0</v>
      </c>
      <c r="BY1657" s="3">
        <v>1971</v>
      </c>
      <c r="BZ1657" s="3" t="s">
        <v>2517</v>
      </c>
      <c r="CA1657" s="3" t="s">
        <v>2381</v>
      </c>
      <c r="CB1657" s="3" t="s">
        <v>2523</v>
      </c>
      <c r="CC1657" s="3" t="s">
        <v>2383</v>
      </c>
      <c r="CD1657" s="3"/>
      <c r="CE1657" s="3"/>
      <c r="CF1657" s="7"/>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J1657" s="1"/>
      <c r="DK1657" s="1"/>
      <c r="DL1657" s="1"/>
      <c r="DM1657" s="1"/>
      <c r="DN1657" s="1"/>
      <c r="DO1657" s="1"/>
      <c r="DQ1657" s="1"/>
      <c r="DT1657" s="1"/>
      <c r="DW1657" s="1"/>
      <c r="DX1657" s="1"/>
      <c r="DY1657" s="1"/>
      <c r="DZ1657" s="1"/>
      <c r="EA1657" s="1"/>
      <c r="EB1657" s="1"/>
      <c r="EC1657" s="1"/>
      <c r="EF1657" s="1"/>
      <c r="ER1657" s="1"/>
      <c r="ET1657" s="1"/>
      <c r="FH1657" s="1"/>
      <c r="FI1657" s="1"/>
      <c r="LT1657" s="2"/>
      <c r="LU1657" s="2"/>
      <c r="LV1657" s="2"/>
      <c r="LW1657" s="2"/>
      <c r="LX1657" s="2"/>
      <c r="LY1657" s="2"/>
      <c r="LZ1657" s="2"/>
      <c r="MA1657" s="2"/>
      <c r="MB1657" s="2"/>
      <c r="MC1657" s="2"/>
      <c r="MD1657" s="2"/>
      <c r="ME1657" s="2"/>
      <c r="MF1657" s="2"/>
      <c r="MG1657" s="2"/>
      <c r="MH1657" s="2"/>
      <c r="MI1657" s="2"/>
      <c r="MJ1657" s="2"/>
      <c r="MK1657" s="2"/>
      <c r="ML1657" s="2"/>
      <c r="MM1657" s="2"/>
      <c r="MN1657" s="2"/>
      <c r="MO1657" s="2"/>
      <c r="MP1657" s="2"/>
      <c r="MQ1657" s="2"/>
      <c r="MR1657" s="2"/>
      <c r="MS1657" s="2"/>
      <c r="MT1657" s="2"/>
      <c r="MU1657" s="2"/>
      <c r="MV1657" s="2"/>
      <c r="MW1657" s="2"/>
      <c r="MX1657" s="2"/>
      <c r="MY1657" s="2"/>
      <c r="MZ1657" s="2"/>
      <c r="NA1657" s="2"/>
      <c r="NB1657" s="2"/>
      <c r="NC1657" s="2"/>
      <c r="ND1657" s="2"/>
      <c r="NE1657" s="2"/>
      <c r="NF1657" s="2"/>
      <c r="NG1657" s="2"/>
      <c r="NH1657" s="2"/>
      <c r="NI1657" s="2"/>
      <c r="NJ1657" s="2"/>
      <c r="NK1657" s="2"/>
      <c r="NL1657" s="2"/>
      <c r="NM1657" s="2"/>
      <c r="NN1657" s="2"/>
      <c r="NO1657" s="2"/>
      <c r="NP1657" s="2"/>
      <c r="NQ1657" s="2"/>
      <c r="NR1657" s="2"/>
      <c r="NS1657" s="2"/>
      <c r="NT1657" s="2"/>
      <c r="NU1657" s="2"/>
      <c r="NV1657" s="2"/>
      <c r="NW1657" s="2"/>
      <c r="NX1657" s="2"/>
      <c r="NY1657" s="2"/>
      <c r="NZ1657" s="2"/>
      <c r="OA1657" s="2"/>
      <c r="OB1657" s="2"/>
      <c r="OC1657" s="2"/>
      <c r="OD1657" s="2"/>
      <c r="OE1657" s="2"/>
      <c r="OF1657" s="2"/>
      <c r="OG1657" s="2"/>
      <c r="OH1657" s="2"/>
      <c r="OI1657" s="2"/>
      <c r="OJ1657" s="2"/>
      <c r="OK1657" s="2"/>
      <c r="OL1657" s="2"/>
      <c r="OM1657" s="2"/>
      <c r="ON1657" s="2"/>
      <c r="OO1657" s="2"/>
      <c r="OP1657" s="2"/>
      <c r="OQ1657" s="2"/>
      <c r="OR1657" s="2"/>
      <c r="OS1657" s="2"/>
      <c r="OT1657" s="2"/>
      <c r="OU1657" s="2"/>
      <c r="OV1657" s="2"/>
      <c r="OW1657" s="2"/>
      <c r="OX1657" s="2"/>
      <c r="OY1657" s="2"/>
      <c r="OZ1657" s="2"/>
      <c r="PA1657" s="2"/>
      <c r="PB1657" s="2"/>
      <c r="PC1657" s="2"/>
      <c r="PD1657" s="2"/>
      <c r="PE1657" s="2"/>
      <c r="PF1657" s="2"/>
      <c r="PG1657" s="2"/>
      <c r="PH1657" s="2"/>
      <c r="PI1657" s="2"/>
      <c r="PJ1657" s="2"/>
      <c r="PK1657" s="2"/>
      <c r="PL1657" s="2"/>
      <c r="PM1657" s="2"/>
      <c r="PN1657" s="2"/>
      <c r="PO1657" s="2"/>
    </row>
    <row r="1658" spans="1:431" ht="98" hidden="1" x14ac:dyDescent="0.15">
      <c r="A1658" s="16" t="s">
        <v>3656</v>
      </c>
      <c r="B1658" s="6">
        <v>0</v>
      </c>
      <c r="C1658" s="6">
        <v>0</v>
      </c>
      <c r="D1658" s="6">
        <v>0</v>
      </c>
      <c r="E1658" s="6">
        <v>0</v>
      </c>
      <c r="F1658" s="6">
        <v>0</v>
      </c>
      <c r="G1658" s="6">
        <v>0</v>
      </c>
      <c r="H1658" s="6">
        <v>0</v>
      </c>
      <c r="I1658" s="6">
        <v>0</v>
      </c>
      <c r="J1658" s="6">
        <v>0</v>
      </c>
      <c r="K1658" s="6">
        <v>0</v>
      </c>
      <c r="L1658" s="6">
        <v>0</v>
      </c>
      <c r="M1658" s="6">
        <v>0</v>
      </c>
      <c r="N1658" s="6">
        <v>0</v>
      </c>
      <c r="O1658" s="6">
        <v>0</v>
      </c>
      <c r="P1658" s="6">
        <v>0</v>
      </c>
      <c r="Q1658" s="6">
        <v>0</v>
      </c>
      <c r="R1658" s="6">
        <v>0</v>
      </c>
      <c r="S1658" s="3">
        <v>1</v>
      </c>
      <c r="T1658" s="3">
        <v>0</v>
      </c>
      <c r="U1658" s="3">
        <v>0</v>
      </c>
      <c r="V1658" s="3">
        <v>0</v>
      </c>
      <c r="W1658" s="3">
        <v>0</v>
      </c>
      <c r="X1658" s="3">
        <v>0</v>
      </c>
      <c r="Y1658" s="3">
        <v>0</v>
      </c>
      <c r="Z1658" s="3">
        <v>0</v>
      </c>
      <c r="AA1658" s="3">
        <v>0</v>
      </c>
      <c r="AB1658" s="3">
        <v>0</v>
      </c>
      <c r="AC1658" s="3">
        <v>0</v>
      </c>
      <c r="AD1658" s="3">
        <v>0</v>
      </c>
      <c r="AE1658" s="3">
        <v>0</v>
      </c>
      <c r="AF1658" s="3">
        <v>0</v>
      </c>
      <c r="AG1658" s="3">
        <v>0</v>
      </c>
      <c r="AH1658" s="3">
        <v>0</v>
      </c>
      <c r="AI1658" s="3">
        <v>0</v>
      </c>
      <c r="AJ1658" s="3">
        <v>0</v>
      </c>
      <c r="AK1658" s="3">
        <v>0</v>
      </c>
      <c r="AL1658" s="3">
        <v>0</v>
      </c>
      <c r="AM1658" s="3">
        <v>0</v>
      </c>
      <c r="AN1658" s="3">
        <v>0</v>
      </c>
      <c r="AO1658" s="3">
        <v>0</v>
      </c>
      <c r="AP1658" s="3">
        <v>0</v>
      </c>
      <c r="AQ1658" s="3">
        <v>0</v>
      </c>
      <c r="AR1658" s="3">
        <v>0</v>
      </c>
      <c r="AS1658" s="3">
        <v>0</v>
      </c>
      <c r="AT1658" s="3">
        <v>0</v>
      </c>
      <c r="AU1658" s="3">
        <v>0</v>
      </c>
      <c r="AV1658" s="3">
        <v>0</v>
      </c>
      <c r="AW1658" s="3">
        <v>0</v>
      </c>
      <c r="AX1658" s="3">
        <v>0</v>
      </c>
      <c r="AY1658" s="3">
        <v>0</v>
      </c>
      <c r="AZ1658" s="3">
        <v>0</v>
      </c>
      <c r="BA1658" s="3">
        <v>0</v>
      </c>
      <c r="BB1658" s="3">
        <v>0</v>
      </c>
      <c r="BC1658" s="3">
        <v>0</v>
      </c>
      <c r="BD1658" s="3">
        <v>0</v>
      </c>
      <c r="BE1658" s="3">
        <v>0</v>
      </c>
      <c r="BF1658" s="3">
        <v>0</v>
      </c>
      <c r="BG1658" s="3">
        <v>0</v>
      </c>
      <c r="BH1658" s="3">
        <v>0</v>
      </c>
      <c r="BI1658" s="3">
        <v>0</v>
      </c>
      <c r="BJ1658" s="3">
        <v>0</v>
      </c>
      <c r="BK1658" s="3">
        <v>0</v>
      </c>
      <c r="BL1658" s="3">
        <v>1</v>
      </c>
      <c r="BM1658" s="3"/>
      <c r="BN1658" s="3">
        <v>0</v>
      </c>
      <c r="BO1658" s="3">
        <v>0</v>
      </c>
      <c r="BP1658" s="3">
        <v>0</v>
      </c>
      <c r="BQ1658" s="3">
        <v>0</v>
      </c>
      <c r="BR1658" s="3">
        <v>0</v>
      </c>
      <c r="BS1658" s="3">
        <v>0</v>
      </c>
      <c r="BT1658" s="3">
        <v>1</v>
      </c>
      <c r="BU1658" s="48">
        <v>0</v>
      </c>
      <c r="BV1658" s="48">
        <v>0</v>
      </c>
      <c r="BW1658" s="48">
        <v>1</v>
      </c>
      <c r="BX1658" s="48">
        <v>0</v>
      </c>
      <c r="BY1658" s="3">
        <v>1971</v>
      </c>
      <c r="BZ1658" s="3" t="s">
        <v>2517</v>
      </c>
      <c r="CA1658" s="3" t="s">
        <v>2381</v>
      </c>
      <c r="CB1658" s="3" t="s">
        <v>2523</v>
      </c>
      <c r="CC1658" s="3" t="s">
        <v>2383</v>
      </c>
      <c r="CD1658" s="3"/>
      <c r="CE1658" s="3"/>
      <c r="CF1658" s="7"/>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J1658" s="1"/>
      <c r="DK1658" s="1"/>
      <c r="DL1658" s="1"/>
      <c r="DM1658" s="1"/>
      <c r="DN1658" s="1"/>
      <c r="DO1658" s="1"/>
      <c r="DQ1658" s="1"/>
      <c r="DT1658" s="1"/>
      <c r="DW1658" s="1"/>
      <c r="DX1658" s="1"/>
      <c r="DY1658" s="1"/>
      <c r="DZ1658" s="1"/>
      <c r="EA1658" s="1"/>
      <c r="EB1658" s="1"/>
      <c r="EC1658" s="1"/>
      <c r="EF1658" s="1"/>
      <c r="ER1658" s="1"/>
      <c r="ET1658" s="1"/>
      <c r="FH1658" s="1"/>
      <c r="FI1658" s="1"/>
      <c r="LT1658" s="2"/>
      <c r="LU1658" s="2"/>
      <c r="LV1658" s="2"/>
      <c r="LW1658" s="2"/>
      <c r="LX1658" s="2"/>
      <c r="LY1658" s="2"/>
      <c r="LZ1658" s="2"/>
      <c r="MA1658" s="2"/>
      <c r="MB1658" s="2"/>
      <c r="MC1658" s="2"/>
      <c r="MD1658" s="2"/>
      <c r="ME1658" s="2"/>
      <c r="MF1658" s="2"/>
      <c r="MG1658" s="2"/>
      <c r="MH1658" s="2"/>
      <c r="MI1658" s="2"/>
      <c r="MJ1658" s="2"/>
      <c r="MK1658" s="2"/>
      <c r="ML1658" s="2"/>
      <c r="MM1658" s="2"/>
      <c r="MN1658" s="2"/>
      <c r="MO1658" s="2"/>
      <c r="MP1658" s="2"/>
      <c r="MQ1658" s="2"/>
      <c r="MR1658" s="2"/>
      <c r="MS1658" s="2"/>
      <c r="MT1658" s="2"/>
      <c r="MU1658" s="2"/>
      <c r="MV1658" s="2"/>
      <c r="MW1658" s="2"/>
      <c r="MX1658" s="2"/>
      <c r="MY1658" s="2"/>
      <c r="MZ1658" s="2"/>
      <c r="NA1658" s="2"/>
      <c r="NB1658" s="2"/>
      <c r="NC1658" s="2"/>
      <c r="ND1658" s="2"/>
      <c r="NE1658" s="2"/>
      <c r="NF1658" s="2"/>
      <c r="NG1658" s="2"/>
      <c r="NH1658" s="2"/>
      <c r="NI1658" s="2"/>
      <c r="NJ1658" s="2"/>
      <c r="NK1658" s="2"/>
      <c r="NL1658" s="2"/>
      <c r="NM1658" s="2"/>
      <c r="NN1658" s="2"/>
      <c r="NO1658" s="2"/>
      <c r="NP1658" s="2"/>
      <c r="NQ1658" s="2"/>
      <c r="NR1658" s="2"/>
      <c r="NS1658" s="2"/>
      <c r="NT1658" s="2"/>
      <c r="NU1658" s="2"/>
      <c r="NV1658" s="2"/>
      <c r="NW1658" s="2"/>
      <c r="NX1658" s="2"/>
      <c r="NY1658" s="2"/>
      <c r="NZ1658" s="2"/>
      <c r="OA1658" s="2"/>
      <c r="OB1658" s="2"/>
      <c r="OC1658" s="2"/>
      <c r="OD1658" s="2"/>
      <c r="OE1658" s="2"/>
      <c r="OF1658" s="2"/>
      <c r="OG1658" s="2"/>
      <c r="OH1658" s="2"/>
      <c r="OI1658" s="2"/>
      <c r="OJ1658" s="2"/>
      <c r="OK1658" s="2"/>
      <c r="OL1658" s="2"/>
      <c r="OM1658" s="2"/>
      <c r="ON1658" s="2"/>
      <c r="OO1658" s="2"/>
      <c r="OP1658" s="2"/>
      <c r="OQ1658" s="2"/>
      <c r="OR1658" s="2"/>
      <c r="OS1658" s="2"/>
      <c r="OT1658" s="2"/>
      <c r="OU1658" s="2"/>
      <c r="OV1658" s="2"/>
      <c r="OW1658" s="2"/>
      <c r="OX1658" s="2"/>
      <c r="OY1658" s="2"/>
      <c r="OZ1658" s="2"/>
      <c r="PA1658" s="2"/>
      <c r="PB1658" s="2"/>
      <c r="PC1658" s="2"/>
      <c r="PD1658" s="2"/>
      <c r="PE1658" s="2"/>
      <c r="PF1658" s="2"/>
      <c r="PG1658" s="2"/>
      <c r="PH1658" s="2"/>
      <c r="PI1658" s="2"/>
      <c r="PJ1658" s="2"/>
      <c r="PK1658" s="2"/>
      <c r="PL1658" s="2"/>
      <c r="PM1658" s="2"/>
      <c r="PN1658" s="2"/>
      <c r="PO1658" s="2"/>
    </row>
    <row r="1659" spans="1:431" ht="98" hidden="1" x14ac:dyDescent="0.15">
      <c r="A1659" s="6" t="s">
        <v>1709</v>
      </c>
      <c r="B1659" s="3"/>
      <c r="C1659" s="6"/>
      <c r="D1659" s="6"/>
      <c r="E1659" s="3"/>
      <c r="F1659" s="6"/>
      <c r="G1659" s="6"/>
      <c r="H1659" s="6"/>
      <c r="I1659" s="3"/>
      <c r="J1659" s="6"/>
      <c r="K1659" s="3"/>
      <c r="L1659" s="3"/>
      <c r="M1659" s="3"/>
      <c r="N1659" s="6"/>
      <c r="O1659" s="3"/>
      <c r="P1659" s="6"/>
      <c r="Q1659" s="6"/>
      <c r="R1659" s="6"/>
      <c r="S1659" s="3"/>
      <c r="T1659" s="3"/>
      <c r="U1659" s="3"/>
      <c r="V1659" s="3"/>
      <c r="W1659" s="3"/>
      <c r="X1659" s="3"/>
      <c r="Y1659" s="6"/>
      <c r="Z1659" s="6"/>
      <c r="AA1659" s="6"/>
      <c r="AB1659" s="3"/>
      <c r="AC1659" s="6"/>
      <c r="AD1659" s="6"/>
      <c r="AE1659" s="3"/>
      <c r="AF1659" s="3"/>
      <c r="AG1659" s="6"/>
      <c r="AH1659" s="6"/>
      <c r="AI1659" s="3"/>
      <c r="AJ1659" s="3"/>
      <c r="AK1659" s="3"/>
      <c r="AL1659" s="3"/>
      <c r="AM1659" s="6"/>
      <c r="AN1659" s="3"/>
      <c r="AO1659" s="3"/>
      <c r="AP1659" s="3"/>
      <c r="AQ1659" s="3"/>
      <c r="AR1659" s="3"/>
      <c r="AS1659" s="3"/>
      <c r="AT1659" s="6"/>
      <c r="AU1659" s="6"/>
      <c r="AV1659" s="6"/>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v>1971</v>
      </c>
      <c r="BZ1659" s="3" t="s">
        <v>2517</v>
      </c>
      <c r="CA1659" s="3" t="s">
        <v>2381</v>
      </c>
      <c r="CB1659" s="3" t="s">
        <v>2523</v>
      </c>
      <c r="CC1659" s="3" t="s">
        <v>2383</v>
      </c>
      <c r="CD1659" s="3"/>
      <c r="CE1659" s="3"/>
      <c r="CF1659" s="7"/>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J1659" s="1"/>
      <c r="DK1659" s="1"/>
      <c r="DL1659" s="1"/>
      <c r="DM1659" s="1"/>
      <c r="DN1659" s="1"/>
      <c r="DO1659" s="1"/>
      <c r="DQ1659" s="1"/>
      <c r="DT1659" s="1"/>
      <c r="DW1659" s="1"/>
      <c r="DX1659" s="1"/>
      <c r="DY1659" s="1"/>
      <c r="DZ1659" s="1"/>
      <c r="EA1659" s="1"/>
      <c r="EB1659" s="1"/>
      <c r="EC1659" s="1"/>
      <c r="EF1659" s="1"/>
      <c r="ER1659" s="1"/>
      <c r="ET1659" s="1"/>
      <c r="FH1659" s="1"/>
      <c r="FI1659" s="1"/>
      <c r="LT1659" s="2"/>
      <c r="LU1659" s="2"/>
      <c r="LV1659" s="2"/>
      <c r="LW1659" s="2"/>
      <c r="LX1659" s="2"/>
      <c r="LY1659" s="2"/>
      <c r="LZ1659" s="2"/>
      <c r="MA1659" s="2"/>
      <c r="MB1659" s="2"/>
      <c r="MC1659" s="2"/>
      <c r="MD1659" s="2"/>
      <c r="ME1659" s="2"/>
      <c r="MF1659" s="2"/>
      <c r="MG1659" s="2"/>
      <c r="MH1659" s="2"/>
      <c r="MI1659" s="2"/>
      <c r="MJ1659" s="2"/>
      <c r="MK1659" s="2"/>
      <c r="ML1659" s="2"/>
      <c r="MM1659" s="2"/>
      <c r="MN1659" s="2"/>
      <c r="MO1659" s="2"/>
      <c r="MP1659" s="2"/>
      <c r="MQ1659" s="2"/>
      <c r="MR1659" s="2"/>
      <c r="MS1659" s="2"/>
      <c r="MT1659" s="2"/>
      <c r="MU1659" s="2"/>
      <c r="MV1659" s="2"/>
      <c r="MW1659" s="2"/>
      <c r="MX1659" s="2"/>
      <c r="MY1659" s="2"/>
      <c r="MZ1659" s="2"/>
      <c r="NA1659" s="2"/>
      <c r="NB1659" s="2"/>
      <c r="NC1659" s="2"/>
      <c r="ND1659" s="2"/>
      <c r="NE1659" s="2"/>
      <c r="NF1659" s="2"/>
      <c r="NG1659" s="2"/>
      <c r="NH1659" s="2"/>
      <c r="NI1659" s="2"/>
      <c r="NJ1659" s="2"/>
      <c r="NK1659" s="2"/>
      <c r="NL1659" s="2"/>
      <c r="NM1659" s="2"/>
      <c r="NN1659" s="2"/>
      <c r="NO1659" s="2"/>
      <c r="NP1659" s="2"/>
      <c r="NQ1659" s="2"/>
      <c r="NR1659" s="2"/>
      <c r="NS1659" s="2"/>
      <c r="NT1659" s="2"/>
      <c r="NU1659" s="2"/>
      <c r="NV1659" s="2"/>
      <c r="NW1659" s="2"/>
      <c r="NX1659" s="2"/>
      <c r="NY1659" s="2"/>
      <c r="NZ1659" s="2"/>
      <c r="OA1659" s="2"/>
      <c r="OB1659" s="2"/>
      <c r="OC1659" s="2"/>
      <c r="OD1659" s="2"/>
      <c r="OE1659" s="2"/>
      <c r="OF1659" s="2"/>
      <c r="OG1659" s="2"/>
      <c r="OH1659" s="2"/>
      <c r="OI1659" s="2"/>
      <c r="OJ1659" s="2"/>
      <c r="OK1659" s="2"/>
      <c r="OL1659" s="2"/>
      <c r="OM1659" s="2"/>
      <c r="ON1659" s="2"/>
      <c r="OO1659" s="2"/>
      <c r="OP1659" s="2"/>
      <c r="OQ1659" s="2"/>
      <c r="OR1659" s="2"/>
      <c r="OS1659" s="2"/>
      <c r="OT1659" s="2"/>
      <c r="OU1659" s="2"/>
      <c r="OV1659" s="2"/>
      <c r="OW1659" s="2"/>
      <c r="OX1659" s="2"/>
      <c r="OY1659" s="2"/>
      <c r="OZ1659" s="2"/>
      <c r="PA1659" s="2"/>
      <c r="PB1659" s="2"/>
      <c r="PC1659" s="2"/>
      <c r="PD1659" s="2"/>
      <c r="PE1659" s="2"/>
      <c r="PF1659" s="2"/>
      <c r="PG1659" s="2"/>
      <c r="PH1659" s="2"/>
      <c r="PI1659" s="2"/>
      <c r="PJ1659" s="2"/>
      <c r="PK1659" s="2"/>
      <c r="PL1659" s="2"/>
      <c r="PM1659" s="2"/>
      <c r="PN1659" s="2"/>
      <c r="PO1659" s="2"/>
    </row>
    <row r="1660" spans="1:431" ht="98" hidden="1" x14ac:dyDescent="0.15">
      <c r="A1660" s="6" t="s">
        <v>1711</v>
      </c>
      <c r="B1660" s="3"/>
      <c r="C1660" s="6"/>
      <c r="D1660" s="6"/>
      <c r="E1660" s="3"/>
      <c r="F1660" s="6"/>
      <c r="G1660" s="6"/>
      <c r="H1660" s="6"/>
      <c r="I1660" s="3"/>
      <c r="J1660" s="6"/>
      <c r="K1660" s="3"/>
      <c r="L1660" s="3"/>
      <c r="M1660" s="3"/>
      <c r="N1660" s="6"/>
      <c r="O1660" s="3"/>
      <c r="P1660" s="6"/>
      <c r="Q1660" s="6"/>
      <c r="R1660" s="6"/>
      <c r="S1660" s="3"/>
      <c r="T1660" s="3"/>
      <c r="U1660" s="3"/>
      <c r="V1660" s="3"/>
      <c r="W1660" s="3"/>
      <c r="X1660" s="3"/>
      <c r="Y1660" s="6"/>
      <c r="Z1660" s="6"/>
      <c r="AA1660" s="6"/>
      <c r="AB1660" s="3"/>
      <c r="AC1660" s="6"/>
      <c r="AD1660" s="6"/>
      <c r="AE1660" s="3"/>
      <c r="AF1660" s="3"/>
      <c r="AG1660" s="6"/>
      <c r="AH1660" s="6"/>
      <c r="AI1660" s="3"/>
      <c r="AJ1660" s="3"/>
      <c r="AK1660" s="3"/>
      <c r="AL1660" s="3"/>
      <c r="AM1660" s="6"/>
      <c r="AN1660" s="3"/>
      <c r="AO1660" s="3"/>
      <c r="AP1660" s="3"/>
      <c r="AQ1660" s="3"/>
      <c r="AR1660" s="3"/>
      <c r="AS1660" s="3"/>
      <c r="AT1660" s="6"/>
      <c r="AU1660" s="6"/>
      <c r="AV1660" s="6"/>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v>1971</v>
      </c>
      <c r="BZ1660" s="3" t="s">
        <v>2517</v>
      </c>
      <c r="CA1660" s="3" t="s">
        <v>2381</v>
      </c>
      <c r="CB1660" s="3" t="s">
        <v>2523</v>
      </c>
      <c r="CC1660" s="3" t="s">
        <v>2383</v>
      </c>
      <c r="CD1660" s="3"/>
      <c r="CE1660" s="3"/>
      <c r="CF1660" s="7"/>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J1660" s="1"/>
      <c r="DK1660" s="1"/>
      <c r="DL1660" s="1"/>
      <c r="DM1660" s="1"/>
      <c r="DN1660" s="1"/>
      <c r="DO1660" s="1"/>
      <c r="DQ1660" s="1"/>
      <c r="DT1660" s="1"/>
      <c r="DW1660" s="1"/>
      <c r="DX1660" s="1"/>
      <c r="DY1660" s="1"/>
      <c r="DZ1660" s="1"/>
      <c r="EA1660" s="1"/>
      <c r="EB1660" s="1"/>
      <c r="EC1660" s="1"/>
      <c r="EF1660" s="1"/>
      <c r="ER1660" s="1"/>
      <c r="ET1660" s="1"/>
      <c r="FH1660" s="1"/>
      <c r="FI1660" s="1"/>
      <c r="LT1660" s="2"/>
      <c r="LU1660" s="2"/>
      <c r="LV1660" s="2"/>
      <c r="LW1660" s="2"/>
      <c r="LX1660" s="2"/>
      <c r="LY1660" s="2"/>
      <c r="LZ1660" s="2"/>
      <c r="MA1660" s="2"/>
      <c r="MB1660" s="2"/>
      <c r="MC1660" s="2"/>
      <c r="MD1660" s="2"/>
      <c r="ME1660" s="2"/>
      <c r="MF1660" s="2"/>
      <c r="MG1660" s="2"/>
      <c r="MH1660" s="2"/>
      <c r="MI1660" s="2"/>
      <c r="MJ1660" s="2"/>
      <c r="MK1660" s="2"/>
      <c r="ML1660" s="2"/>
      <c r="MM1660" s="2"/>
      <c r="MN1660" s="2"/>
      <c r="MO1660" s="2"/>
      <c r="MP1660" s="2"/>
      <c r="MQ1660" s="2"/>
      <c r="MR1660" s="2"/>
      <c r="MS1660" s="2"/>
      <c r="MT1660" s="2"/>
      <c r="MU1660" s="2"/>
      <c r="MV1660" s="2"/>
      <c r="MW1660" s="2"/>
      <c r="MX1660" s="2"/>
      <c r="MY1660" s="2"/>
      <c r="MZ1660" s="2"/>
      <c r="NA1660" s="2"/>
      <c r="NB1660" s="2"/>
      <c r="NC1660" s="2"/>
      <c r="ND1660" s="2"/>
      <c r="NE1660" s="2"/>
      <c r="NF1660" s="2"/>
      <c r="NG1660" s="2"/>
      <c r="NH1660" s="2"/>
      <c r="NI1660" s="2"/>
      <c r="NJ1660" s="2"/>
      <c r="NK1660" s="2"/>
      <c r="NL1660" s="2"/>
      <c r="NM1660" s="2"/>
      <c r="NN1660" s="2"/>
      <c r="NO1660" s="2"/>
      <c r="NP1660" s="2"/>
      <c r="NQ1660" s="2"/>
      <c r="NR1660" s="2"/>
      <c r="NS1660" s="2"/>
      <c r="NT1660" s="2"/>
      <c r="NU1660" s="2"/>
      <c r="NV1660" s="2"/>
      <c r="NW1660" s="2"/>
      <c r="NX1660" s="2"/>
      <c r="NY1660" s="2"/>
      <c r="NZ1660" s="2"/>
      <c r="OA1660" s="2"/>
      <c r="OB1660" s="2"/>
      <c r="OC1660" s="2"/>
      <c r="OD1660" s="2"/>
      <c r="OE1660" s="2"/>
      <c r="OF1660" s="2"/>
      <c r="OG1660" s="2"/>
      <c r="OH1660" s="2"/>
      <c r="OI1660" s="2"/>
      <c r="OJ1660" s="2"/>
      <c r="OK1660" s="2"/>
      <c r="OL1660" s="2"/>
      <c r="OM1660" s="2"/>
      <c r="ON1660" s="2"/>
      <c r="OO1660" s="2"/>
      <c r="OP1660" s="2"/>
      <c r="OQ1660" s="2"/>
      <c r="OR1660" s="2"/>
      <c r="OS1660" s="2"/>
      <c r="OT1660" s="2"/>
      <c r="OU1660" s="2"/>
      <c r="OV1660" s="2"/>
      <c r="OW1660" s="2"/>
      <c r="OX1660" s="2"/>
      <c r="OY1660" s="2"/>
      <c r="OZ1660" s="2"/>
      <c r="PA1660" s="2"/>
      <c r="PB1660" s="2"/>
      <c r="PC1660" s="2"/>
      <c r="PD1660" s="2"/>
      <c r="PE1660" s="2"/>
      <c r="PF1660" s="2"/>
      <c r="PG1660" s="2"/>
      <c r="PH1660" s="2"/>
      <c r="PI1660" s="2"/>
      <c r="PJ1660" s="2"/>
      <c r="PK1660" s="2"/>
      <c r="PL1660" s="2"/>
      <c r="PM1660" s="2"/>
      <c r="PN1660" s="2"/>
      <c r="PO1660" s="2"/>
    </row>
    <row r="1661" spans="1:431" ht="98" hidden="1" x14ac:dyDescent="0.15">
      <c r="A1661" s="6" t="s">
        <v>1712</v>
      </c>
      <c r="B1661" s="3"/>
      <c r="C1661" s="6"/>
      <c r="D1661" s="6"/>
      <c r="E1661" s="3"/>
      <c r="F1661" s="6"/>
      <c r="G1661" s="6"/>
      <c r="H1661" s="6"/>
      <c r="I1661" s="3"/>
      <c r="J1661" s="6"/>
      <c r="K1661" s="3"/>
      <c r="L1661" s="3"/>
      <c r="M1661" s="3"/>
      <c r="N1661" s="6"/>
      <c r="O1661" s="3"/>
      <c r="P1661" s="6"/>
      <c r="Q1661" s="6"/>
      <c r="R1661" s="6"/>
      <c r="S1661" s="3"/>
      <c r="T1661" s="3"/>
      <c r="U1661" s="3"/>
      <c r="V1661" s="3"/>
      <c r="W1661" s="3"/>
      <c r="X1661" s="3"/>
      <c r="Y1661" s="6"/>
      <c r="Z1661" s="6"/>
      <c r="AA1661" s="6"/>
      <c r="AB1661" s="3"/>
      <c r="AC1661" s="6"/>
      <c r="AD1661" s="6"/>
      <c r="AE1661" s="3"/>
      <c r="AF1661" s="3"/>
      <c r="AG1661" s="6"/>
      <c r="AH1661" s="6"/>
      <c r="AI1661" s="3"/>
      <c r="AJ1661" s="3"/>
      <c r="AK1661" s="3"/>
      <c r="AL1661" s="3"/>
      <c r="AM1661" s="6"/>
      <c r="AN1661" s="3"/>
      <c r="AO1661" s="3"/>
      <c r="AP1661" s="3"/>
      <c r="AQ1661" s="3"/>
      <c r="AR1661" s="3"/>
      <c r="AS1661" s="3"/>
      <c r="AT1661" s="6"/>
      <c r="AU1661" s="6"/>
      <c r="AV1661" s="6"/>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v>1971</v>
      </c>
      <c r="BZ1661" s="3" t="s">
        <v>2517</v>
      </c>
      <c r="CA1661" s="3" t="s">
        <v>2381</v>
      </c>
      <c r="CB1661" s="3" t="s">
        <v>2523</v>
      </c>
      <c r="CC1661" s="3" t="s">
        <v>2383</v>
      </c>
      <c r="CD1661" s="3"/>
      <c r="CE1661" s="3"/>
      <c r="CF1661" s="7"/>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J1661" s="1"/>
      <c r="DK1661" s="1"/>
      <c r="DL1661" s="1"/>
      <c r="DM1661" s="1"/>
      <c r="DN1661" s="1"/>
      <c r="DO1661" s="1"/>
      <c r="DQ1661" s="1"/>
      <c r="DT1661" s="1"/>
      <c r="DW1661" s="1"/>
      <c r="DX1661" s="1"/>
      <c r="DY1661" s="1"/>
      <c r="DZ1661" s="1"/>
      <c r="EA1661" s="1"/>
      <c r="EB1661" s="1"/>
      <c r="EC1661" s="1"/>
      <c r="EF1661" s="1"/>
      <c r="ER1661" s="1"/>
      <c r="ET1661" s="1"/>
      <c r="FH1661" s="1"/>
      <c r="FI1661" s="1"/>
      <c r="LT1661" s="2"/>
      <c r="LU1661" s="2"/>
      <c r="LV1661" s="2"/>
      <c r="LW1661" s="2"/>
      <c r="LX1661" s="2"/>
      <c r="LY1661" s="2"/>
      <c r="LZ1661" s="2"/>
      <c r="MA1661" s="2"/>
      <c r="MB1661" s="2"/>
      <c r="MC1661" s="2"/>
      <c r="MD1661" s="2"/>
      <c r="ME1661" s="2"/>
      <c r="MF1661" s="2"/>
      <c r="MG1661" s="2"/>
      <c r="MH1661" s="2"/>
      <c r="MI1661" s="2"/>
      <c r="MJ1661" s="2"/>
      <c r="MK1661" s="2"/>
      <c r="ML1661" s="2"/>
      <c r="MM1661" s="2"/>
      <c r="MN1661" s="2"/>
      <c r="MO1661" s="2"/>
      <c r="MP1661" s="2"/>
      <c r="MQ1661" s="2"/>
      <c r="MR1661" s="2"/>
      <c r="MS1661" s="2"/>
      <c r="MT1661" s="2"/>
      <c r="MU1661" s="2"/>
      <c r="MV1661" s="2"/>
      <c r="MW1661" s="2"/>
      <c r="MX1661" s="2"/>
      <c r="MY1661" s="2"/>
      <c r="MZ1661" s="2"/>
      <c r="NA1661" s="2"/>
      <c r="NB1661" s="2"/>
      <c r="NC1661" s="2"/>
      <c r="ND1661" s="2"/>
      <c r="NE1661" s="2"/>
      <c r="NF1661" s="2"/>
      <c r="NG1661" s="2"/>
      <c r="NH1661" s="2"/>
      <c r="NI1661" s="2"/>
      <c r="NJ1661" s="2"/>
      <c r="NK1661" s="2"/>
      <c r="NL1661" s="2"/>
      <c r="NM1661" s="2"/>
      <c r="NN1661" s="2"/>
      <c r="NO1661" s="2"/>
      <c r="NP1661" s="2"/>
      <c r="NQ1661" s="2"/>
      <c r="NR1661" s="2"/>
      <c r="NS1661" s="2"/>
      <c r="NT1661" s="2"/>
      <c r="NU1661" s="2"/>
      <c r="NV1661" s="2"/>
      <c r="NW1661" s="2"/>
      <c r="NX1661" s="2"/>
      <c r="NY1661" s="2"/>
      <c r="NZ1661" s="2"/>
      <c r="OA1661" s="2"/>
      <c r="OB1661" s="2"/>
      <c r="OC1661" s="2"/>
      <c r="OD1661" s="2"/>
      <c r="OE1661" s="2"/>
      <c r="OF1661" s="2"/>
      <c r="OG1661" s="2"/>
      <c r="OH1661" s="2"/>
      <c r="OI1661" s="2"/>
      <c r="OJ1661" s="2"/>
      <c r="OK1661" s="2"/>
      <c r="OL1661" s="2"/>
      <c r="OM1661" s="2"/>
      <c r="ON1661" s="2"/>
      <c r="OO1661" s="2"/>
      <c r="OP1661" s="2"/>
      <c r="OQ1661" s="2"/>
      <c r="OR1661" s="2"/>
      <c r="OS1661" s="2"/>
      <c r="OT1661" s="2"/>
      <c r="OU1661" s="2"/>
      <c r="OV1661" s="2"/>
      <c r="OW1661" s="2"/>
      <c r="OX1661" s="2"/>
      <c r="OY1661" s="2"/>
      <c r="OZ1661" s="2"/>
      <c r="PA1661" s="2"/>
      <c r="PB1661" s="2"/>
      <c r="PC1661" s="2"/>
      <c r="PD1661" s="2"/>
      <c r="PE1661" s="2"/>
      <c r="PF1661" s="2"/>
      <c r="PG1661" s="2"/>
      <c r="PH1661" s="2"/>
      <c r="PI1661" s="2"/>
      <c r="PJ1661" s="2"/>
      <c r="PK1661" s="2"/>
      <c r="PL1661" s="2"/>
      <c r="PM1661" s="2"/>
      <c r="PN1661" s="2"/>
      <c r="PO1661" s="2"/>
    </row>
    <row r="1662" spans="1:431" ht="98" hidden="1" x14ac:dyDescent="0.15">
      <c r="A1662" s="6" t="s">
        <v>1713</v>
      </c>
      <c r="B1662" s="3"/>
      <c r="C1662" s="6"/>
      <c r="D1662" s="6"/>
      <c r="E1662" s="3"/>
      <c r="F1662" s="6"/>
      <c r="G1662" s="6"/>
      <c r="H1662" s="6"/>
      <c r="I1662" s="3"/>
      <c r="J1662" s="6"/>
      <c r="K1662" s="3"/>
      <c r="L1662" s="3"/>
      <c r="M1662" s="3"/>
      <c r="N1662" s="6"/>
      <c r="O1662" s="3"/>
      <c r="P1662" s="6"/>
      <c r="Q1662" s="6"/>
      <c r="R1662" s="6"/>
      <c r="S1662" s="3"/>
      <c r="T1662" s="3"/>
      <c r="U1662" s="3"/>
      <c r="V1662" s="3"/>
      <c r="W1662" s="3"/>
      <c r="X1662" s="3"/>
      <c r="Y1662" s="6"/>
      <c r="Z1662" s="6"/>
      <c r="AA1662" s="6"/>
      <c r="AB1662" s="3"/>
      <c r="AC1662" s="6"/>
      <c r="AD1662" s="6"/>
      <c r="AE1662" s="3"/>
      <c r="AF1662" s="3"/>
      <c r="AG1662" s="6"/>
      <c r="AH1662" s="6"/>
      <c r="AI1662" s="3"/>
      <c r="AJ1662" s="3"/>
      <c r="AK1662" s="3"/>
      <c r="AL1662" s="3"/>
      <c r="AM1662" s="6"/>
      <c r="AN1662" s="3"/>
      <c r="AO1662" s="3"/>
      <c r="AP1662" s="3"/>
      <c r="AQ1662" s="3"/>
      <c r="AR1662" s="3"/>
      <c r="AS1662" s="3"/>
      <c r="AT1662" s="6"/>
      <c r="AU1662" s="6"/>
      <c r="AV1662" s="6"/>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v>1971</v>
      </c>
      <c r="BZ1662" s="3" t="s">
        <v>2517</v>
      </c>
      <c r="CA1662" s="3" t="s">
        <v>2381</v>
      </c>
      <c r="CB1662" s="3" t="s">
        <v>2523</v>
      </c>
      <c r="CC1662" s="3" t="s">
        <v>2383</v>
      </c>
      <c r="CD1662" s="3"/>
      <c r="CE1662" s="3"/>
      <c r="CF1662" s="7"/>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J1662" s="1"/>
      <c r="DK1662" s="1"/>
      <c r="DL1662" s="1"/>
      <c r="DM1662" s="1"/>
      <c r="DN1662" s="1"/>
      <c r="DO1662" s="1"/>
      <c r="DQ1662" s="1"/>
      <c r="DT1662" s="1"/>
      <c r="DW1662" s="1"/>
      <c r="DX1662" s="1"/>
      <c r="DY1662" s="1"/>
      <c r="DZ1662" s="1"/>
      <c r="EA1662" s="1"/>
      <c r="EB1662" s="1"/>
      <c r="EC1662" s="1"/>
      <c r="EF1662" s="1"/>
      <c r="ER1662" s="1"/>
      <c r="ET1662" s="1"/>
      <c r="FH1662" s="1"/>
      <c r="FI1662" s="1"/>
      <c r="LT1662" s="2"/>
      <c r="LU1662" s="2"/>
      <c r="LV1662" s="2"/>
      <c r="LW1662" s="2"/>
      <c r="LX1662" s="2"/>
      <c r="LY1662" s="2"/>
      <c r="LZ1662" s="2"/>
      <c r="MA1662" s="2"/>
      <c r="MB1662" s="2"/>
      <c r="MC1662" s="2"/>
      <c r="MD1662" s="2"/>
      <c r="ME1662" s="2"/>
      <c r="MF1662" s="2"/>
      <c r="MG1662" s="2"/>
      <c r="MH1662" s="2"/>
      <c r="MI1662" s="2"/>
      <c r="MJ1662" s="2"/>
      <c r="MK1662" s="2"/>
      <c r="ML1662" s="2"/>
      <c r="MM1662" s="2"/>
      <c r="MN1662" s="2"/>
      <c r="MO1662" s="2"/>
      <c r="MP1662" s="2"/>
      <c r="MQ1662" s="2"/>
      <c r="MR1662" s="2"/>
      <c r="MS1662" s="2"/>
      <c r="MT1662" s="2"/>
      <c r="MU1662" s="2"/>
      <c r="MV1662" s="2"/>
      <c r="MW1662" s="2"/>
      <c r="MX1662" s="2"/>
      <c r="MY1662" s="2"/>
      <c r="MZ1662" s="2"/>
      <c r="NA1662" s="2"/>
      <c r="NB1662" s="2"/>
      <c r="NC1662" s="2"/>
      <c r="ND1662" s="2"/>
      <c r="NE1662" s="2"/>
      <c r="NF1662" s="2"/>
      <c r="NG1662" s="2"/>
      <c r="NH1662" s="2"/>
      <c r="NI1662" s="2"/>
      <c r="NJ1662" s="2"/>
      <c r="NK1662" s="2"/>
      <c r="NL1662" s="2"/>
      <c r="NM1662" s="2"/>
      <c r="NN1662" s="2"/>
      <c r="NO1662" s="2"/>
      <c r="NP1662" s="2"/>
      <c r="NQ1662" s="2"/>
      <c r="NR1662" s="2"/>
      <c r="NS1662" s="2"/>
      <c r="NT1662" s="2"/>
      <c r="NU1662" s="2"/>
      <c r="NV1662" s="2"/>
      <c r="NW1662" s="2"/>
      <c r="NX1662" s="2"/>
      <c r="NY1662" s="2"/>
      <c r="NZ1662" s="2"/>
      <c r="OA1662" s="2"/>
      <c r="OB1662" s="2"/>
      <c r="OC1662" s="2"/>
      <c r="OD1662" s="2"/>
      <c r="OE1662" s="2"/>
      <c r="OF1662" s="2"/>
      <c r="OG1662" s="2"/>
      <c r="OH1662" s="2"/>
      <c r="OI1662" s="2"/>
      <c r="OJ1662" s="2"/>
      <c r="OK1662" s="2"/>
      <c r="OL1662" s="2"/>
      <c r="OM1662" s="2"/>
      <c r="ON1662" s="2"/>
      <c r="OO1662" s="2"/>
      <c r="OP1662" s="2"/>
      <c r="OQ1662" s="2"/>
      <c r="OR1662" s="2"/>
      <c r="OS1662" s="2"/>
      <c r="OT1662" s="2"/>
      <c r="OU1662" s="2"/>
      <c r="OV1662" s="2"/>
      <c r="OW1662" s="2"/>
      <c r="OX1662" s="2"/>
      <c r="OY1662" s="2"/>
      <c r="OZ1662" s="2"/>
      <c r="PA1662" s="2"/>
      <c r="PB1662" s="2"/>
      <c r="PC1662" s="2"/>
      <c r="PD1662" s="2"/>
      <c r="PE1662" s="2"/>
      <c r="PF1662" s="2"/>
      <c r="PG1662" s="2"/>
      <c r="PH1662" s="2"/>
      <c r="PI1662" s="2"/>
      <c r="PJ1662" s="2"/>
      <c r="PK1662" s="2"/>
      <c r="PL1662" s="2"/>
      <c r="PM1662" s="2"/>
      <c r="PN1662" s="2"/>
      <c r="PO1662" s="2"/>
    </row>
    <row r="1663" spans="1:431" ht="98" hidden="1" x14ac:dyDescent="0.15">
      <c r="A1663" s="6" t="s">
        <v>1714</v>
      </c>
      <c r="B1663" s="3"/>
      <c r="C1663" s="6"/>
      <c r="D1663" s="6"/>
      <c r="E1663" s="3"/>
      <c r="F1663" s="6"/>
      <c r="G1663" s="6"/>
      <c r="H1663" s="6"/>
      <c r="I1663" s="3"/>
      <c r="J1663" s="6"/>
      <c r="K1663" s="3"/>
      <c r="L1663" s="3"/>
      <c r="M1663" s="3"/>
      <c r="N1663" s="6"/>
      <c r="O1663" s="3"/>
      <c r="P1663" s="6"/>
      <c r="Q1663" s="6"/>
      <c r="R1663" s="6"/>
      <c r="S1663" s="3"/>
      <c r="T1663" s="3"/>
      <c r="U1663" s="3"/>
      <c r="V1663" s="3"/>
      <c r="W1663" s="3"/>
      <c r="X1663" s="3"/>
      <c r="Y1663" s="6"/>
      <c r="Z1663" s="6"/>
      <c r="AA1663" s="6"/>
      <c r="AB1663" s="3"/>
      <c r="AC1663" s="6"/>
      <c r="AD1663" s="6"/>
      <c r="AE1663" s="3"/>
      <c r="AF1663" s="3"/>
      <c r="AG1663" s="6"/>
      <c r="AH1663" s="6"/>
      <c r="AI1663" s="3"/>
      <c r="AJ1663" s="3"/>
      <c r="AK1663" s="3"/>
      <c r="AL1663" s="3"/>
      <c r="AM1663" s="6"/>
      <c r="AN1663" s="3"/>
      <c r="AO1663" s="3"/>
      <c r="AP1663" s="3"/>
      <c r="AQ1663" s="3"/>
      <c r="AR1663" s="3"/>
      <c r="AS1663" s="3"/>
      <c r="AT1663" s="6"/>
      <c r="AU1663" s="6"/>
      <c r="AV1663" s="6"/>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v>1971</v>
      </c>
      <c r="BZ1663" s="3" t="s">
        <v>2517</v>
      </c>
      <c r="CA1663" s="3" t="s">
        <v>2381</v>
      </c>
      <c r="CB1663" s="3" t="s">
        <v>2523</v>
      </c>
      <c r="CC1663" s="3" t="s">
        <v>2383</v>
      </c>
      <c r="CD1663" s="3"/>
      <c r="CE1663" s="3"/>
      <c r="CF1663" s="7"/>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J1663" s="1"/>
      <c r="DK1663" s="1"/>
      <c r="DL1663" s="1"/>
      <c r="DM1663" s="1"/>
      <c r="DN1663" s="1"/>
      <c r="DO1663" s="1"/>
      <c r="DQ1663" s="1"/>
      <c r="DT1663" s="1"/>
      <c r="DW1663" s="1"/>
      <c r="DX1663" s="1"/>
      <c r="DY1663" s="1"/>
      <c r="DZ1663" s="1"/>
      <c r="EA1663" s="1"/>
      <c r="EB1663" s="1"/>
      <c r="EC1663" s="1"/>
      <c r="EF1663" s="1"/>
      <c r="ER1663" s="1"/>
      <c r="ET1663" s="1"/>
      <c r="FH1663" s="1"/>
      <c r="FI1663" s="1"/>
      <c r="LT1663" s="2"/>
      <c r="LU1663" s="2"/>
      <c r="LV1663" s="2"/>
      <c r="LW1663" s="2"/>
      <c r="LX1663" s="2"/>
      <c r="LY1663" s="2"/>
      <c r="LZ1663" s="2"/>
      <c r="MA1663" s="2"/>
      <c r="MB1663" s="2"/>
      <c r="MC1663" s="2"/>
      <c r="MD1663" s="2"/>
      <c r="ME1663" s="2"/>
      <c r="MF1663" s="2"/>
      <c r="MG1663" s="2"/>
      <c r="MH1663" s="2"/>
      <c r="MI1663" s="2"/>
      <c r="MJ1663" s="2"/>
      <c r="MK1663" s="2"/>
      <c r="ML1663" s="2"/>
      <c r="MM1663" s="2"/>
      <c r="MN1663" s="2"/>
      <c r="MO1663" s="2"/>
      <c r="MP1663" s="2"/>
      <c r="MQ1663" s="2"/>
      <c r="MR1663" s="2"/>
      <c r="MS1663" s="2"/>
      <c r="MT1663" s="2"/>
      <c r="MU1663" s="2"/>
      <c r="MV1663" s="2"/>
      <c r="MW1663" s="2"/>
      <c r="MX1663" s="2"/>
      <c r="MY1663" s="2"/>
      <c r="MZ1663" s="2"/>
      <c r="NA1663" s="2"/>
      <c r="NB1663" s="2"/>
      <c r="NC1663" s="2"/>
      <c r="ND1663" s="2"/>
      <c r="NE1663" s="2"/>
      <c r="NF1663" s="2"/>
      <c r="NG1663" s="2"/>
      <c r="NH1663" s="2"/>
      <c r="NI1663" s="2"/>
      <c r="NJ1663" s="2"/>
      <c r="NK1663" s="2"/>
      <c r="NL1663" s="2"/>
      <c r="NM1663" s="2"/>
      <c r="NN1663" s="2"/>
      <c r="NO1663" s="2"/>
      <c r="NP1663" s="2"/>
      <c r="NQ1663" s="2"/>
      <c r="NR1663" s="2"/>
      <c r="NS1663" s="2"/>
      <c r="NT1663" s="2"/>
      <c r="NU1663" s="2"/>
      <c r="NV1663" s="2"/>
      <c r="NW1663" s="2"/>
      <c r="NX1663" s="2"/>
      <c r="NY1663" s="2"/>
      <c r="NZ1663" s="2"/>
      <c r="OA1663" s="2"/>
      <c r="OB1663" s="2"/>
      <c r="OC1663" s="2"/>
      <c r="OD1663" s="2"/>
      <c r="OE1663" s="2"/>
      <c r="OF1663" s="2"/>
      <c r="OG1663" s="2"/>
      <c r="OH1663" s="2"/>
      <c r="OI1663" s="2"/>
      <c r="OJ1663" s="2"/>
      <c r="OK1663" s="2"/>
      <c r="OL1663" s="2"/>
      <c r="OM1663" s="2"/>
      <c r="ON1663" s="2"/>
      <c r="OO1663" s="2"/>
      <c r="OP1663" s="2"/>
      <c r="OQ1663" s="2"/>
      <c r="OR1663" s="2"/>
      <c r="OS1663" s="2"/>
      <c r="OT1663" s="2"/>
      <c r="OU1663" s="2"/>
      <c r="OV1663" s="2"/>
      <c r="OW1663" s="2"/>
      <c r="OX1663" s="2"/>
      <c r="OY1663" s="2"/>
      <c r="OZ1663" s="2"/>
      <c r="PA1663" s="2"/>
      <c r="PB1663" s="2"/>
      <c r="PC1663" s="2"/>
      <c r="PD1663" s="2"/>
      <c r="PE1663" s="2"/>
      <c r="PF1663" s="2"/>
      <c r="PG1663" s="2"/>
      <c r="PH1663" s="2"/>
      <c r="PI1663" s="2"/>
      <c r="PJ1663" s="2"/>
      <c r="PK1663" s="2"/>
      <c r="PL1663" s="2"/>
      <c r="PM1663" s="2"/>
      <c r="PN1663" s="2"/>
      <c r="PO1663" s="2"/>
    </row>
    <row r="1664" spans="1:431" ht="98" hidden="1" x14ac:dyDescent="0.15">
      <c r="A1664" s="16" t="s">
        <v>3464</v>
      </c>
      <c r="B1664" s="3"/>
      <c r="C1664" s="6"/>
      <c r="D1664" s="6"/>
      <c r="E1664" s="3"/>
      <c r="F1664" s="6"/>
      <c r="G1664" s="6"/>
      <c r="H1664" s="6">
        <v>0</v>
      </c>
      <c r="I1664" s="3">
        <v>1</v>
      </c>
      <c r="J1664" s="6">
        <v>0</v>
      </c>
      <c r="K1664" s="3"/>
      <c r="L1664" s="3"/>
      <c r="M1664" s="3"/>
      <c r="N1664" s="6"/>
      <c r="O1664" s="3"/>
      <c r="P1664" s="6"/>
      <c r="Q1664" s="6"/>
      <c r="R1664" s="6"/>
      <c r="S1664" s="3"/>
      <c r="T1664" s="3"/>
      <c r="U1664" s="3"/>
      <c r="V1664" s="3"/>
      <c r="W1664" s="3"/>
      <c r="X1664" s="3"/>
      <c r="Y1664" s="6"/>
      <c r="Z1664" s="6"/>
      <c r="AA1664" s="6"/>
      <c r="AB1664" s="3"/>
      <c r="AC1664" s="6"/>
      <c r="AD1664" s="6"/>
      <c r="AE1664" s="3"/>
      <c r="AF1664" s="3"/>
      <c r="AG1664" s="6"/>
      <c r="AH1664" s="6"/>
      <c r="AI1664" s="3">
        <v>1</v>
      </c>
      <c r="AJ1664" s="3">
        <v>0</v>
      </c>
      <c r="AK1664" s="3">
        <v>1</v>
      </c>
      <c r="AL1664" s="3">
        <v>0</v>
      </c>
      <c r="AM1664" s="6"/>
      <c r="AN1664" s="3"/>
      <c r="AO1664" s="3"/>
      <c r="AP1664" s="3"/>
      <c r="AQ1664" s="3"/>
      <c r="AR1664" s="3"/>
      <c r="AS1664" s="3"/>
      <c r="AT1664" s="6"/>
      <c r="AU1664" s="6"/>
      <c r="AV1664" s="6"/>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v>1971</v>
      </c>
      <c r="BZ1664" s="3" t="s">
        <v>2517</v>
      </c>
      <c r="CA1664" s="3" t="s">
        <v>2381</v>
      </c>
      <c r="CB1664" s="3" t="s">
        <v>2523</v>
      </c>
      <c r="CC1664" s="3" t="s">
        <v>2383</v>
      </c>
      <c r="CD1664" s="3"/>
      <c r="CE1664" s="3"/>
      <c r="CF1664" s="7"/>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J1664" s="1"/>
      <c r="DK1664" s="1"/>
      <c r="DL1664" s="1"/>
      <c r="DM1664" s="1"/>
      <c r="DN1664" s="1"/>
      <c r="DO1664" s="1"/>
      <c r="DQ1664" s="1"/>
      <c r="DT1664" s="1"/>
      <c r="DW1664" s="1"/>
      <c r="DX1664" s="1"/>
      <c r="DY1664" s="1"/>
      <c r="DZ1664" s="1"/>
      <c r="EA1664" s="1"/>
      <c r="EB1664" s="1"/>
      <c r="EC1664" s="1"/>
      <c r="EF1664" s="1"/>
      <c r="ER1664" s="1"/>
      <c r="ET1664" s="1"/>
      <c r="FH1664" s="1"/>
      <c r="FI1664" s="1"/>
      <c r="LT1664" s="2"/>
      <c r="LU1664" s="2"/>
      <c r="LV1664" s="2"/>
      <c r="LW1664" s="2"/>
      <c r="LX1664" s="2"/>
      <c r="LY1664" s="2"/>
      <c r="LZ1664" s="2"/>
      <c r="MA1664" s="2"/>
      <c r="MB1664" s="2"/>
      <c r="MC1664" s="2"/>
      <c r="MD1664" s="2"/>
      <c r="ME1664" s="2"/>
      <c r="MF1664" s="2"/>
      <c r="MG1664" s="2"/>
      <c r="MH1664" s="2"/>
      <c r="MI1664" s="2"/>
      <c r="MJ1664" s="2"/>
      <c r="MK1664" s="2"/>
      <c r="ML1664" s="2"/>
      <c r="MM1664" s="2"/>
      <c r="MN1664" s="2"/>
      <c r="MO1664" s="2"/>
      <c r="MP1664" s="2"/>
      <c r="MQ1664" s="2"/>
      <c r="MR1664" s="2"/>
      <c r="MS1664" s="2"/>
      <c r="MT1664" s="2"/>
      <c r="MU1664" s="2"/>
      <c r="MV1664" s="2"/>
      <c r="MW1664" s="2"/>
      <c r="MX1664" s="2"/>
      <c r="MY1664" s="2"/>
      <c r="MZ1664" s="2"/>
      <c r="NA1664" s="2"/>
      <c r="NB1664" s="2"/>
      <c r="NC1664" s="2"/>
      <c r="ND1664" s="2"/>
      <c r="NE1664" s="2"/>
      <c r="NF1664" s="2"/>
      <c r="NG1664" s="2"/>
      <c r="NH1664" s="2"/>
      <c r="NI1664" s="2"/>
      <c r="NJ1664" s="2"/>
      <c r="NK1664" s="2"/>
      <c r="NL1664" s="2"/>
      <c r="NM1664" s="2"/>
      <c r="NN1664" s="2"/>
      <c r="NO1664" s="2"/>
      <c r="NP1664" s="2"/>
      <c r="NQ1664" s="2"/>
      <c r="NR1664" s="2"/>
      <c r="NS1664" s="2"/>
      <c r="NT1664" s="2"/>
      <c r="NU1664" s="2"/>
      <c r="NV1664" s="2"/>
      <c r="NW1664" s="2"/>
      <c r="NX1664" s="2"/>
      <c r="NY1664" s="2"/>
      <c r="NZ1664" s="2"/>
      <c r="OA1664" s="2"/>
      <c r="OB1664" s="2"/>
      <c r="OC1664" s="2"/>
      <c r="OD1664" s="2"/>
      <c r="OE1664" s="2"/>
      <c r="OF1664" s="2"/>
      <c r="OG1664" s="2"/>
      <c r="OH1664" s="2"/>
      <c r="OI1664" s="2"/>
      <c r="OJ1664" s="2"/>
      <c r="OK1664" s="2"/>
      <c r="OL1664" s="2"/>
      <c r="OM1664" s="2"/>
      <c r="ON1664" s="2"/>
      <c r="OO1664" s="2"/>
      <c r="OP1664" s="2"/>
      <c r="OQ1664" s="2"/>
      <c r="OR1664" s="2"/>
      <c r="OS1664" s="2"/>
      <c r="OT1664" s="2"/>
      <c r="OU1664" s="2"/>
      <c r="OV1664" s="2"/>
      <c r="OW1664" s="2"/>
      <c r="OX1664" s="2"/>
      <c r="OY1664" s="2"/>
      <c r="OZ1664" s="2"/>
      <c r="PA1664" s="2"/>
      <c r="PB1664" s="2"/>
      <c r="PC1664" s="2"/>
      <c r="PD1664" s="2"/>
      <c r="PE1664" s="2"/>
      <c r="PF1664" s="2"/>
      <c r="PG1664" s="2"/>
      <c r="PH1664" s="2"/>
      <c r="PI1664" s="2"/>
      <c r="PJ1664" s="2"/>
      <c r="PK1664" s="2"/>
      <c r="PL1664" s="2"/>
      <c r="PM1664" s="2"/>
      <c r="PN1664" s="2"/>
      <c r="PO1664" s="2"/>
    </row>
    <row r="1665" spans="1:431" ht="98" hidden="1" x14ac:dyDescent="0.15">
      <c r="A1665" s="6" t="s">
        <v>1715</v>
      </c>
      <c r="B1665" s="3"/>
      <c r="C1665" s="6"/>
      <c r="D1665" s="6"/>
      <c r="E1665" s="3"/>
      <c r="F1665" s="6"/>
      <c r="G1665" s="6"/>
      <c r="H1665" s="6"/>
      <c r="I1665" s="3"/>
      <c r="J1665" s="6"/>
      <c r="K1665" s="3"/>
      <c r="L1665" s="3"/>
      <c r="M1665" s="3"/>
      <c r="N1665" s="6"/>
      <c r="O1665" s="3"/>
      <c r="P1665" s="6"/>
      <c r="Q1665" s="6"/>
      <c r="R1665" s="6"/>
      <c r="S1665" s="3"/>
      <c r="T1665" s="3"/>
      <c r="U1665" s="3"/>
      <c r="V1665" s="3"/>
      <c r="W1665" s="3"/>
      <c r="X1665" s="3"/>
      <c r="Y1665" s="6"/>
      <c r="Z1665" s="6"/>
      <c r="AA1665" s="6"/>
      <c r="AB1665" s="3"/>
      <c r="AC1665" s="6"/>
      <c r="AD1665" s="6"/>
      <c r="AE1665" s="3"/>
      <c r="AF1665" s="3"/>
      <c r="AG1665" s="6"/>
      <c r="AH1665" s="6"/>
      <c r="AI1665" s="3"/>
      <c r="AJ1665" s="3"/>
      <c r="AK1665" s="3"/>
      <c r="AL1665" s="3"/>
      <c r="AM1665" s="6"/>
      <c r="AN1665" s="3"/>
      <c r="AO1665" s="3"/>
      <c r="AP1665" s="3"/>
      <c r="AQ1665" s="3"/>
      <c r="AR1665" s="3"/>
      <c r="AS1665" s="3"/>
      <c r="AT1665" s="6"/>
      <c r="AU1665" s="6"/>
      <c r="AV1665" s="6"/>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v>1971</v>
      </c>
      <c r="BZ1665" s="3" t="s">
        <v>2517</v>
      </c>
      <c r="CA1665" s="3" t="s">
        <v>2381</v>
      </c>
      <c r="CB1665" s="3" t="s">
        <v>2523</v>
      </c>
      <c r="CC1665" s="3" t="s">
        <v>2383</v>
      </c>
      <c r="CD1665" s="3"/>
      <c r="CE1665" s="3"/>
      <c r="CF1665" s="7"/>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J1665" s="1"/>
      <c r="DK1665" s="1"/>
      <c r="DL1665" s="1"/>
      <c r="DM1665" s="1"/>
      <c r="DN1665" s="1"/>
      <c r="DO1665" s="1"/>
      <c r="DQ1665" s="1"/>
      <c r="DT1665" s="1"/>
      <c r="DW1665" s="1"/>
      <c r="DX1665" s="1"/>
      <c r="DY1665" s="1"/>
      <c r="DZ1665" s="1"/>
      <c r="EA1665" s="1"/>
      <c r="EB1665" s="1"/>
      <c r="EC1665" s="1"/>
      <c r="EF1665" s="1"/>
      <c r="ER1665" s="1"/>
      <c r="ET1665" s="1"/>
      <c r="FH1665" s="1"/>
      <c r="FI1665" s="1"/>
      <c r="LT1665" s="2"/>
      <c r="LU1665" s="2"/>
      <c r="LV1665" s="2"/>
      <c r="LW1665" s="2"/>
      <c r="LX1665" s="2"/>
      <c r="LY1665" s="2"/>
      <c r="LZ1665" s="2"/>
      <c r="MA1665" s="2"/>
      <c r="MB1665" s="2"/>
      <c r="MC1665" s="2"/>
      <c r="MD1665" s="2"/>
      <c r="ME1665" s="2"/>
      <c r="MF1665" s="2"/>
      <c r="MG1665" s="2"/>
      <c r="MH1665" s="2"/>
      <c r="MI1665" s="2"/>
      <c r="MJ1665" s="2"/>
      <c r="MK1665" s="2"/>
      <c r="ML1665" s="2"/>
      <c r="MM1665" s="2"/>
      <c r="MN1665" s="2"/>
      <c r="MO1665" s="2"/>
      <c r="MP1665" s="2"/>
      <c r="MQ1665" s="2"/>
      <c r="MR1665" s="2"/>
      <c r="MS1665" s="2"/>
      <c r="MT1665" s="2"/>
      <c r="MU1665" s="2"/>
      <c r="MV1665" s="2"/>
      <c r="MW1665" s="2"/>
      <c r="MX1665" s="2"/>
      <c r="MY1665" s="2"/>
      <c r="MZ1665" s="2"/>
      <c r="NA1665" s="2"/>
      <c r="NB1665" s="2"/>
      <c r="NC1665" s="2"/>
      <c r="ND1665" s="2"/>
      <c r="NE1665" s="2"/>
      <c r="NF1665" s="2"/>
      <c r="NG1665" s="2"/>
      <c r="NH1665" s="2"/>
      <c r="NI1665" s="2"/>
      <c r="NJ1665" s="2"/>
      <c r="NK1665" s="2"/>
      <c r="NL1665" s="2"/>
      <c r="NM1665" s="2"/>
      <c r="NN1665" s="2"/>
      <c r="NO1665" s="2"/>
      <c r="NP1665" s="2"/>
      <c r="NQ1665" s="2"/>
      <c r="NR1665" s="2"/>
      <c r="NS1665" s="2"/>
      <c r="NT1665" s="2"/>
      <c r="NU1665" s="2"/>
      <c r="NV1665" s="2"/>
      <c r="NW1665" s="2"/>
      <c r="NX1665" s="2"/>
      <c r="NY1665" s="2"/>
      <c r="NZ1665" s="2"/>
      <c r="OA1665" s="2"/>
      <c r="OB1665" s="2"/>
      <c r="OC1665" s="2"/>
      <c r="OD1665" s="2"/>
      <c r="OE1665" s="2"/>
      <c r="OF1665" s="2"/>
      <c r="OG1665" s="2"/>
      <c r="OH1665" s="2"/>
      <c r="OI1665" s="2"/>
      <c r="OJ1665" s="2"/>
      <c r="OK1665" s="2"/>
      <c r="OL1665" s="2"/>
      <c r="OM1665" s="2"/>
      <c r="ON1665" s="2"/>
      <c r="OO1665" s="2"/>
      <c r="OP1665" s="2"/>
      <c r="OQ1665" s="2"/>
      <c r="OR1665" s="2"/>
      <c r="OS1665" s="2"/>
      <c r="OT1665" s="2"/>
      <c r="OU1665" s="2"/>
      <c r="OV1665" s="2"/>
      <c r="OW1665" s="2"/>
      <c r="OX1665" s="2"/>
      <c r="OY1665" s="2"/>
      <c r="OZ1665" s="2"/>
      <c r="PA1665" s="2"/>
      <c r="PB1665" s="2"/>
      <c r="PC1665" s="2"/>
      <c r="PD1665" s="2"/>
      <c r="PE1665" s="2"/>
      <c r="PF1665" s="2"/>
      <c r="PG1665" s="2"/>
      <c r="PH1665" s="2"/>
      <c r="PI1665" s="2"/>
      <c r="PJ1665" s="2"/>
      <c r="PK1665" s="2"/>
      <c r="PL1665" s="2"/>
      <c r="PM1665" s="2"/>
      <c r="PN1665" s="2"/>
      <c r="PO1665" s="2"/>
    </row>
    <row r="1666" spans="1:431" ht="98" hidden="1" x14ac:dyDescent="0.15">
      <c r="A1666" s="6" t="s">
        <v>1717</v>
      </c>
      <c r="B1666" s="3"/>
      <c r="C1666" s="6"/>
      <c r="D1666" s="6"/>
      <c r="E1666" s="3"/>
      <c r="F1666" s="6"/>
      <c r="G1666" s="6"/>
      <c r="H1666" s="6"/>
      <c r="I1666" s="3"/>
      <c r="J1666" s="6"/>
      <c r="K1666" s="3"/>
      <c r="L1666" s="3"/>
      <c r="M1666" s="3"/>
      <c r="N1666" s="6"/>
      <c r="O1666" s="3"/>
      <c r="P1666" s="6"/>
      <c r="Q1666" s="6"/>
      <c r="R1666" s="6"/>
      <c r="S1666" s="3"/>
      <c r="T1666" s="3"/>
      <c r="U1666" s="3"/>
      <c r="V1666" s="3"/>
      <c r="W1666" s="3"/>
      <c r="X1666" s="3"/>
      <c r="Y1666" s="6"/>
      <c r="Z1666" s="6"/>
      <c r="AA1666" s="6"/>
      <c r="AB1666" s="3"/>
      <c r="AC1666" s="6"/>
      <c r="AD1666" s="6"/>
      <c r="AE1666" s="3"/>
      <c r="AF1666" s="3"/>
      <c r="AG1666" s="6"/>
      <c r="AH1666" s="6"/>
      <c r="AI1666" s="3"/>
      <c r="AJ1666" s="3"/>
      <c r="AK1666" s="3"/>
      <c r="AL1666" s="3"/>
      <c r="AM1666" s="6"/>
      <c r="AN1666" s="3"/>
      <c r="AO1666" s="3"/>
      <c r="AP1666" s="3"/>
      <c r="AQ1666" s="3"/>
      <c r="AR1666" s="3"/>
      <c r="AS1666" s="3"/>
      <c r="AT1666" s="6"/>
      <c r="AU1666" s="6"/>
      <c r="AV1666" s="6"/>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v>1971</v>
      </c>
      <c r="BZ1666" s="3" t="s">
        <v>2517</v>
      </c>
      <c r="CA1666" s="3" t="s">
        <v>2381</v>
      </c>
      <c r="CB1666" s="3" t="s">
        <v>2523</v>
      </c>
      <c r="CC1666" s="3" t="s">
        <v>2383</v>
      </c>
      <c r="CD1666" s="3"/>
      <c r="CE1666" s="3"/>
      <c r="CF1666" s="7"/>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J1666" s="1"/>
      <c r="DK1666" s="1"/>
      <c r="DL1666" s="1"/>
      <c r="DM1666" s="1"/>
      <c r="DN1666" s="1"/>
      <c r="DO1666" s="1"/>
      <c r="DQ1666" s="1"/>
      <c r="DT1666" s="1"/>
      <c r="DW1666" s="1"/>
      <c r="DX1666" s="1"/>
      <c r="DY1666" s="1"/>
      <c r="DZ1666" s="1"/>
      <c r="EA1666" s="1"/>
      <c r="EB1666" s="1"/>
      <c r="EC1666" s="1"/>
      <c r="EF1666" s="1"/>
      <c r="ER1666" s="1"/>
      <c r="ET1666" s="1"/>
      <c r="FH1666" s="1"/>
      <c r="FI1666" s="1"/>
      <c r="LT1666" s="2"/>
      <c r="LU1666" s="2"/>
      <c r="LV1666" s="2"/>
      <c r="LW1666" s="2"/>
      <c r="LX1666" s="2"/>
      <c r="LY1666" s="2"/>
      <c r="LZ1666" s="2"/>
      <c r="MA1666" s="2"/>
      <c r="MB1666" s="2"/>
      <c r="MC1666" s="2"/>
      <c r="MD1666" s="2"/>
      <c r="ME1666" s="2"/>
      <c r="MF1666" s="2"/>
      <c r="MG1666" s="2"/>
      <c r="MH1666" s="2"/>
      <c r="MI1666" s="2"/>
      <c r="MJ1666" s="2"/>
      <c r="MK1666" s="2"/>
      <c r="ML1666" s="2"/>
      <c r="MM1666" s="2"/>
      <c r="MN1666" s="2"/>
      <c r="MO1666" s="2"/>
      <c r="MP1666" s="2"/>
      <c r="MQ1666" s="2"/>
      <c r="MR1666" s="2"/>
      <c r="MS1666" s="2"/>
      <c r="MT1666" s="2"/>
      <c r="MU1666" s="2"/>
      <c r="MV1666" s="2"/>
      <c r="MW1666" s="2"/>
      <c r="MX1666" s="2"/>
      <c r="MY1666" s="2"/>
      <c r="MZ1666" s="2"/>
      <c r="NA1666" s="2"/>
      <c r="NB1666" s="2"/>
      <c r="NC1666" s="2"/>
      <c r="ND1666" s="2"/>
      <c r="NE1666" s="2"/>
      <c r="NF1666" s="2"/>
      <c r="NG1666" s="2"/>
      <c r="NH1666" s="2"/>
      <c r="NI1666" s="2"/>
      <c r="NJ1666" s="2"/>
      <c r="NK1666" s="2"/>
      <c r="NL1666" s="2"/>
      <c r="NM1666" s="2"/>
      <c r="NN1666" s="2"/>
      <c r="NO1666" s="2"/>
      <c r="NP1666" s="2"/>
      <c r="NQ1666" s="2"/>
      <c r="NR1666" s="2"/>
      <c r="NS1666" s="2"/>
      <c r="NT1666" s="2"/>
      <c r="NU1666" s="2"/>
      <c r="NV1666" s="2"/>
      <c r="NW1666" s="2"/>
      <c r="NX1666" s="2"/>
      <c r="NY1666" s="2"/>
      <c r="NZ1666" s="2"/>
      <c r="OA1666" s="2"/>
      <c r="OB1666" s="2"/>
      <c r="OC1666" s="2"/>
      <c r="OD1666" s="2"/>
      <c r="OE1666" s="2"/>
      <c r="OF1666" s="2"/>
      <c r="OG1666" s="2"/>
      <c r="OH1666" s="2"/>
      <c r="OI1666" s="2"/>
      <c r="OJ1666" s="2"/>
      <c r="OK1666" s="2"/>
      <c r="OL1666" s="2"/>
      <c r="OM1666" s="2"/>
      <c r="ON1666" s="2"/>
      <c r="OO1666" s="2"/>
      <c r="OP1666" s="2"/>
      <c r="OQ1666" s="2"/>
      <c r="OR1666" s="2"/>
      <c r="OS1666" s="2"/>
      <c r="OT1666" s="2"/>
      <c r="OU1666" s="2"/>
      <c r="OV1666" s="2"/>
      <c r="OW1666" s="2"/>
      <c r="OX1666" s="2"/>
      <c r="OY1666" s="2"/>
      <c r="OZ1666" s="2"/>
      <c r="PA1666" s="2"/>
      <c r="PB1666" s="2"/>
      <c r="PC1666" s="2"/>
      <c r="PD1666" s="2"/>
      <c r="PE1666" s="2"/>
      <c r="PF1666" s="2"/>
      <c r="PG1666" s="2"/>
      <c r="PH1666" s="2"/>
      <c r="PI1666" s="2"/>
      <c r="PJ1666" s="2"/>
      <c r="PK1666" s="2"/>
      <c r="PL1666" s="2"/>
      <c r="PM1666" s="2"/>
      <c r="PN1666" s="2"/>
      <c r="PO1666" s="2"/>
    </row>
    <row r="1667" spans="1:431" ht="98" hidden="1" x14ac:dyDescent="0.15">
      <c r="A1667" s="6" t="s">
        <v>1719</v>
      </c>
      <c r="B1667" s="3"/>
      <c r="C1667" s="6"/>
      <c r="D1667" s="6"/>
      <c r="E1667" s="3"/>
      <c r="F1667" s="6"/>
      <c r="G1667" s="6"/>
      <c r="H1667" s="6"/>
      <c r="I1667" s="3"/>
      <c r="J1667" s="6"/>
      <c r="K1667" s="3"/>
      <c r="L1667" s="3"/>
      <c r="M1667" s="3"/>
      <c r="N1667" s="6"/>
      <c r="O1667" s="3"/>
      <c r="P1667" s="6"/>
      <c r="Q1667" s="6"/>
      <c r="R1667" s="6"/>
      <c r="S1667" s="3"/>
      <c r="T1667" s="3"/>
      <c r="U1667" s="3"/>
      <c r="V1667" s="3"/>
      <c r="W1667" s="3"/>
      <c r="X1667" s="3"/>
      <c r="Y1667" s="6"/>
      <c r="Z1667" s="6"/>
      <c r="AA1667" s="6"/>
      <c r="AB1667" s="3"/>
      <c r="AC1667" s="6"/>
      <c r="AD1667" s="6"/>
      <c r="AE1667" s="3"/>
      <c r="AF1667" s="3"/>
      <c r="AG1667" s="6"/>
      <c r="AH1667" s="6"/>
      <c r="AI1667" s="3"/>
      <c r="AJ1667" s="3"/>
      <c r="AK1667" s="3"/>
      <c r="AL1667" s="3"/>
      <c r="AM1667" s="6"/>
      <c r="AN1667" s="3"/>
      <c r="AO1667" s="3"/>
      <c r="AP1667" s="3"/>
      <c r="AQ1667" s="3"/>
      <c r="AR1667" s="3"/>
      <c r="AS1667" s="3"/>
      <c r="AT1667" s="6"/>
      <c r="AU1667" s="6"/>
      <c r="AV1667" s="6"/>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v>1971</v>
      </c>
      <c r="BZ1667" s="3" t="s">
        <v>2517</v>
      </c>
      <c r="CA1667" s="3" t="s">
        <v>2381</v>
      </c>
      <c r="CB1667" s="3" t="s">
        <v>2523</v>
      </c>
      <c r="CC1667" s="3" t="s">
        <v>2383</v>
      </c>
      <c r="CD1667" s="3"/>
      <c r="CE1667" s="3" t="s">
        <v>2436</v>
      </c>
      <c r="CF1667" s="7"/>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J1667" s="1"/>
      <c r="DK1667" s="1"/>
      <c r="DL1667" s="1"/>
      <c r="DM1667" s="1"/>
      <c r="DN1667" s="1"/>
      <c r="DO1667" s="1"/>
      <c r="DQ1667" s="1"/>
      <c r="DT1667" s="1"/>
      <c r="DW1667" s="1"/>
      <c r="DX1667" s="1"/>
      <c r="DY1667" s="1"/>
      <c r="DZ1667" s="1"/>
      <c r="EA1667" s="1"/>
      <c r="EB1667" s="1"/>
      <c r="EC1667" s="1"/>
      <c r="EF1667" s="1"/>
      <c r="ER1667" s="1"/>
      <c r="ET1667" s="1"/>
      <c r="FH1667" s="1"/>
      <c r="FI1667" s="1"/>
      <c r="LT1667" s="2"/>
      <c r="LU1667" s="2"/>
      <c r="LV1667" s="2"/>
      <c r="LW1667" s="2"/>
      <c r="LX1667" s="2"/>
      <c r="LY1667" s="2"/>
      <c r="LZ1667" s="2"/>
      <c r="MA1667" s="2"/>
      <c r="MB1667" s="2"/>
      <c r="MC1667" s="2"/>
      <c r="MD1667" s="2"/>
      <c r="ME1667" s="2"/>
      <c r="MF1667" s="2"/>
      <c r="MG1667" s="2"/>
      <c r="MH1667" s="2"/>
      <c r="MI1667" s="2"/>
      <c r="MJ1667" s="2"/>
      <c r="MK1667" s="2"/>
      <c r="ML1667" s="2"/>
      <c r="MM1667" s="2"/>
      <c r="MN1667" s="2"/>
      <c r="MO1667" s="2"/>
      <c r="MP1667" s="2"/>
      <c r="MQ1667" s="2"/>
      <c r="MR1667" s="2"/>
      <c r="MS1667" s="2"/>
      <c r="MT1667" s="2"/>
      <c r="MU1667" s="2"/>
      <c r="MV1667" s="2"/>
      <c r="MW1667" s="2"/>
      <c r="MX1667" s="2"/>
      <c r="MY1667" s="2"/>
      <c r="MZ1667" s="2"/>
      <c r="NA1667" s="2"/>
      <c r="NB1667" s="2"/>
      <c r="NC1667" s="2"/>
      <c r="ND1667" s="2"/>
      <c r="NE1667" s="2"/>
      <c r="NF1667" s="2"/>
      <c r="NG1667" s="2"/>
      <c r="NH1667" s="2"/>
      <c r="NI1667" s="2"/>
      <c r="NJ1667" s="2"/>
      <c r="NK1667" s="2"/>
      <c r="NL1667" s="2"/>
      <c r="NM1667" s="2"/>
      <c r="NN1667" s="2"/>
      <c r="NO1667" s="2"/>
      <c r="NP1667" s="2"/>
      <c r="NQ1667" s="2"/>
      <c r="NR1667" s="2"/>
      <c r="NS1667" s="2"/>
      <c r="NT1667" s="2"/>
      <c r="NU1667" s="2"/>
      <c r="NV1667" s="2"/>
      <c r="NW1667" s="2"/>
      <c r="NX1667" s="2"/>
      <c r="NY1667" s="2"/>
      <c r="NZ1667" s="2"/>
      <c r="OA1667" s="2"/>
      <c r="OB1667" s="2"/>
      <c r="OC1667" s="2"/>
      <c r="OD1667" s="2"/>
      <c r="OE1667" s="2"/>
      <c r="OF1667" s="2"/>
      <c r="OG1667" s="2"/>
      <c r="OH1667" s="2"/>
      <c r="OI1667" s="2"/>
      <c r="OJ1667" s="2"/>
      <c r="OK1667" s="2"/>
      <c r="OL1667" s="2"/>
      <c r="OM1667" s="2"/>
      <c r="ON1667" s="2"/>
      <c r="OO1667" s="2"/>
      <c r="OP1667" s="2"/>
      <c r="OQ1667" s="2"/>
      <c r="OR1667" s="2"/>
      <c r="OS1667" s="2"/>
      <c r="OT1667" s="2"/>
      <c r="OU1667" s="2"/>
      <c r="OV1667" s="2"/>
      <c r="OW1667" s="2"/>
      <c r="OX1667" s="2"/>
      <c r="OY1667" s="2"/>
      <c r="OZ1667" s="2"/>
      <c r="PA1667" s="2"/>
      <c r="PB1667" s="2"/>
      <c r="PC1667" s="2"/>
      <c r="PD1667" s="2"/>
      <c r="PE1667" s="2"/>
      <c r="PF1667" s="2"/>
      <c r="PG1667" s="2"/>
      <c r="PH1667" s="2"/>
      <c r="PI1667" s="2"/>
      <c r="PJ1667" s="2"/>
      <c r="PK1667" s="2"/>
      <c r="PL1667" s="2"/>
      <c r="PM1667" s="2"/>
      <c r="PN1667" s="2"/>
      <c r="PO1667" s="2"/>
    </row>
    <row r="1668" spans="1:431" ht="98" hidden="1" x14ac:dyDescent="0.15">
      <c r="A1668" s="6" t="s">
        <v>1720</v>
      </c>
      <c r="B1668" s="3"/>
      <c r="C1668" s="6"/>
      <c r="D1668" s="6"/>
      <c r="E1668" s="3"/>
      <c r="F1668" s="6"/>
      <c r="G1668" s="6"/>
      <c r="H1668" s="6"/>
      <c r="I1668" s="3"/>
      <c r="J1668" s="6"/>
      <c r="K1668" s="3"/>
      <c r="L1668" s="3"/>
      <c r="M1668" s="3"/>
      <c r="N1668" s="6"/>
      <c r="O1668" s="3"/>
      <c r="P1668" s="6"/>
      <c r="Q1668" s="6"/>
      <c r="R1668" s="6"/>
      <c r="S1668" s="3"/>
      <c r="T1668" s="3"/>
      <c r="U1668" s="3"/>
      <c r="V1668" s="3"/>
      <c r="W1668" s="3"/>
      <c r="X1668" s="3"/>
      <c r="Y1668" s="6"/>
      <c r="Z1668" s="6"/>
      <c r="AA1668" s="6"/>
      <c r="AB1668" s="3"/>
      <c r="AC1668" s="6"/>
      <c r="AD1668" s="6"/>
      <c r="AE1668" s="3"/>
      <c r="AF1668" s="3"/>
      <c r="AG1668" s="6"/>
      <c r="AH1668" s="6"/>
      <c r="AI1668" s="3"/>
      <c r="AJ1668" s="3"/>
      <c r="AK1668" s="3"/>
      <c r="AL1668" s="3"/>
      <c r="AM1668" s="6"/>
      <c r="AN1668" s="3"/>
      <c r="AO1668" s="3"/>
      <c r="AP1668" s="3"/>
      <c r="AQ1668" s="3"/>
      <c r="AR1668" s="3"/>
      <c r="AS1668" s="3"/>
      <c r="AT1668" s="6"/>
      <c r="AU1668" s="6"/>
      <c r="AV1668" s="6"/>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v>1971</v>
      </c>
      <c r="BZ1668" s="3" t="s">
        <v>2517</v>
      </c>
      <c r="CA1668" s="3" t="s">
        <v>2381</v>
      </c>
      <c r="CB1668" s="3" t="s">
        <v>2523</v>
      </c>
      <c r="CC1668" s="3" t="s">
        <v>2383</v>
      </c>
      <c r="CD1668" s="3"/>
      <c r="CE1668" s="3"/>
      <c r="CF1668" s="7"/>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J1668" s="1"/>
      <c r="DK1668" s="1"/>
      <c r="DL1668" s="1"/>
      <c r="DM1668" s="1"/>
      <c r="DN1668" s="1"/>
      <c r="DO1668" s="1"/>
      <c r="DQ1668" s="1"/>
      <c r="DT1668" s="1"/>
      <c r="DW1668" s="1"/>
      <c r="DX1668" s="1"/>
      <c r="DY1668" s="1"/>
      <c r="DZ1668" s="1"/>
      <c r="EA1668" s="1"/>
      <c r="EB1668" s="1"/>
      <c r="EC1668" s="1"/>
      <c r="EF1668" s="1"/>
      <c r="ER1668" s="1"/>
      <c r="ET1668" s="1"/>
      <c r="FH1668" s="1"/>
      <c r="FI1668" s="1"/>
      <c r="LT1668" s="2"/>
      <c r="LU1668" s="2"/>
      <c r="LV1668" s="2"/>
      <c r="LW1668" s="2"/>
      <c r="LX1668" s="2"/>
      <c r="LY1668" s="2"/>
      <c r="LZ1668" s="2"/>
      <c r="MA1668" s="2"/>
      <c r="MB1668" s="2"/>
      <c r="MC1668" s="2"/>
      <c r="MD1668" s="2"/>
      <c r="ME1668" s="2"/>
      <c r="MF1668" s="2"/>
      <c r="MG1668" s="2"/>
      <c r="MH1668" s="2"/>
      <c r="MI1668" s="2"/>
      <c r="MJ1668" s="2"/>
      <c r="MK1668" s="2"/>
      <c r="ML1668" s="2"/>
      <c r="MM1668" s="2"/>
      <c r="MN1668" s="2"/>
      <c r="MO1668" s="2"/>
      <c r="MP1668" s="2"/>
      <c r="MQ1668" s="2"/>
      <c r="MR1668" s="2"/>
      <c r="MS1668" s="2"/>
      <c r="MT1668" s="2"/>
      <c r="MU1668" s="2"/>
      <c r="MV1668" s="2"/>
      <c r="MW1668" s="2"/>
      <c r="MX1668" s="2"/>
      <c r="MY1668" s="2"/>
      <c r="MZ1668" s="2"/>
      <c r="NA1668" s="2"/>
      <c r="NB1668" s="2"/>
      <c r="NC1668" s="2"/>
      <c r="ND1668" s="2"/>
      <c r="NE1668" s="2"/>
      <c r="NF1668" s="2"/>
      <c r="NG1668" s="2"/>
      <c r="NH1668" s="2"/>
      <c r="NI1668" s="2"/>
      <c r="NJ1668" s="2"/>
      <c r="NK1668" s="2"/>
      <c r="NL1668" s="2"/>
      <c r="NM1668" s="2"/>
      <c r="NN1668" s="2"/>
      <c r="NO1668" s="2"/>
      <c r="NP1668" s="2"/>
      <c r="NQ1668" s="2"/>
      <c r="NR1668" s="2"/>
      <c r="NS1668" s="2"/>
      <c r="NT1668" s="2"/>
      <c r="NU1668" s="2"/>
      <c r="NV1668" s="2"/>
      <c r="NW1668" s="2"/>
      <c r="NX1668" s="2"/>
      <c r="NY1668" s="2"/>
      <c r="NZ1668" s="2"/>
      <c r="OA1668" s="2"/>
      <c r="OB1668" s="2"/>
      <c r="OC1668" s="2"/>
      <c r="OD1668" s="2"/>
      <c r="OE1668" s="2"/>
      <c r="OF1668" s="2"/>
      <c r="OG1668" s="2"/>
      <c r="OH1668" s="2"/>
      <c r="OI1668" s="2"/>
      <c r="OJ1668" s="2"/>
      <c r="OK1668" s="2"/>
      <c r="OL1668" s="2"/>
      <c r="OM1668" s="2"/>
      <c r="ON1668" s="2"/>
      <c r="OO1668" s="2"/>
      <c r="OP1668" s="2"/>
      <c r="OQ1668" s="2"/>
      <c r="OR1668" s="2"/>
      <c r="OS1668" s="2"/>
      <c r="OT1668" s="2"/>
      <c r="OU1668" s="2"/>
      <c r="OV1668" s="2"/>
      <c r="OW1668" s="2"/>
      <c r="OX1668" s="2"/>
      <c r="OY1668" s="2"/>
      <c r="OZ1668" s="2"/>
      <c r="PA1668" s="2"/>
      <c r="PB1668" s="2"/>
      <c r="PC1668" s="2"/>
      <c r="PD1668" s="2"/>
      <c r="PE1668" s="2"/>
      <c r="PF1668" s="2"/>
      <c r="PG1668" s="2"/>
      <c r="PH1668" s="2"/>
      <c r="PI1668" s="2"/>
      <c r="PJ1668" s="2"/>
      <c r="PK1668" s="2"/>
      <c r="PL1668" s="2"/>
      <c r="PM1668" s="2"/>
      <c r="PN1668" s="2"/>
      <c r="PO1668" s="2"/>
    </row>
    <row r="1669" spans="1:431" ht="98" hidden="1" x14ac:dyDescent="0.15">
      <c r="A1669" s="6" t="s">
        <v>1722</v>
      </c>
      <c r="B1669" s="3"/>
      <c r="C1669" s="6"/>
      <c r="D1669" s="6"/>
      <c r="E1669" s="3"/>
      <c r="F1669" s="6"/>
      <c r="G1669" s="6"/>
      <c r="H1669" s="6"/>
      <c r="I1669" s="3"/>
      <c r="J1669" s="6"/>
      <c r="K1669" s="3"/>
      <c r="L1669" s="3"/>
      <c r="M1669" s="3"/>
      <c r="N1669" s="6"/>
      <c r="O1669" s="3"/>
      <c r="P1669" s="6"/>
      <c r="Q1669" s="6"/>
      <c r="R1669" s="6"/>
      <c r="S1669" s="3"/>
      <c r="T1669" s="3"/>
      <c r="U1669" s="3"/>
      <c r="V1669" s="3"/>
      <c r="W1669" s="3"/>
      <c r="X1669" s="3"/>
      <c r="Y1669" s="6"/>
      <c r="Z1669" s="6"/>
      <c r="AA1669" s="6"/>
      <c r="AB1669" s="3"/>
      <c r="AC1669" s="6"/>
      <c r="AD1669" s="6"/>
      <c r="AE1669" s="3"/>
      <c r="AF1669" s="3"/>
      <c r="AG1669" s="6"/>
      <c r="AH1669" s="6"/>
      <c r="AI1669" s="3"/>
      <c r="AJ1669" s="3"/>
      <c r="AK1669" s="3"/>
      <c r="AL1669" s="3"/>
      <c r="AM1669" s="6"/>
      <c r="AN1669" s="3"/>
      <c r="AO1669" s="3"/>
      <c r="AP1669" s="3"/>
      <c r="AQ1669" s="3"/>
      <c r="AR1669" s="3"/>
      <c r="AS1669" s="3"/>
      <c r="AT1669" s="6"/>
      <c r="AU1669" s="6"/>
      <c r="AV1669" s="6"/>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v>1971</v>
      </c>
      <c r="BZ1669" s="3" t="s">
        <v>2517</v>
      </c>
      <c r="CA1669" s="3" t="s">
        <v>2381</v>
      </c>
      <c r="CB1669" s="3" t="s">
        <v>2523</v>
      </c>
      <c r="CC1669" s="3" t="s">
        <v>2383</v>
      </c>
      <c r="CD1669" s="3"/>
      <c r="CE1669" s="3"/>
      <c r="CF1669" s="7"/>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J1669" s="1"/>
      <c r="DK1669" s="1"/>
      <c r="DL1669" s="1"/>
      <c r="DM1669" s="1"/>
      <c r="DN1669" s="1"/>
      <c r="DO1669" s="1"/>
      <c r="DQ1669" s="1"/>
      <c r="DT1669" s="1"/>
      <c r="DW1669" s="1"/>
      <c r="DX1669" s="1"/>
      <c r="DY1669" s="1"/>
      <c r="DZ1669" s="1"/>
      <c r="EA1669" s="1"/>
      <c r="EB1669" s="1"/>
      <c r="EC1669" s="1"/>
      <c r="EF1669" s="1"/>
      <c r="ER1669" s="1"/>
      <c r="ET1669" s="1"/>
      <c r="FH1669" s="1"/>
      <c r="FI1669" s="1"/>
      <c r="LT1669" s="2"/>
      <c r="LU1669" s="2"/>
      <c r="LV1669" s="2"/>
      <c r="LW1669" s="2"/>
      <c r="LX1669" s="2"/>
      <c r="LY1669" s="2"/>
      <c r="LZ1669" s="2"/>
      <c r="MA1669" s="2"/>
      <c r="MB1669" s="2"/>
      <c r="MC1669" s="2"/>
      <c r="MD1669" s="2"/>
      <c r="ME1669" s="2"/>
      <c r="MF1669" s="2"/>
      <c r="MG1669" s="2"/>
      <c r="MH1669" s="2"/>
      <c r="MI1669" s="2"/>
      <c r="MJ1669" s="2"/>
      <c r="MK1669" s="2"/>
      <c r="ML1669" s="2"/>
      <c r="MM1669" s="2"/>
      <c r="MN1669" s="2"/>
      <c r="MO1669" s="2"/>
      <c r="MP1669" s="2"/>
      <c r="MQ1669" s="2"/>
      <c r="MR1669" s="2"/>
      <c r="MS1669" s="2"/>
      <c r="MT1669" s="2"/>
      <c r="MU1669" s="2"/>
      <c r="MV1669" s="2"/>
      <c r="MW1669" s="2"/>
      <c r="MX1669" s="2"/>
      <c r="MY1669" s="2"/>
      <c r="MZ1669" s="2"/>
      <c r="NA1669" s="2"/>
      <c r="NB1669" s="2"/>
      <c r="NC1669" s="2"/>
      <c r="ND1669" s="2"/>
      <c r="NE1669" s="2"/>
      <c r="NF1669" s="2"/>
      <c r="NG1669" s="2"/>
      <c r="NH1669" s="2"/>
      <c r="NI1669" s="2"/>
      <c r="NJ1669" s="2"/>
      <c r="NK1669" s="2"/>
      <c r="NL1669" s="2"/>
      <c r="NM1669" s="2"/>
      <c r="NN1669" s="2"/>
      <c r="NO1669" s="2"/>
      <c r="NP1669" s="2"/>
      <c r="NQ1669" s="2"/>
      <c r="NR1669" s="2"/>
      <c r="NS1669" s="2"/>
      <c r="NT1669" s="2"/>
      <c r="NU1669" s="2"/>
      <c r="NV1669" s="2"/>
      <c r="NW1669" s="2"/>
      <c r="NX1669" s="2"/>
      <c r="NY1669" s="2"/>
      <c r="NZ1669" s="2"/>
      <c r="OA1669" s="2"/>
      <c r="OB1669" s="2"/>
      <c r="OC1669" s="2"/>
      <c r="OD1669" s="2"/>
      <c r="OE1669" s="2"/>
      <c r="OF1669" s="2"/>
      <c r="OG1669" s="2"/>
      <c r="OH1669" s="2"/>
      <c r="OI1669" s="2"/>
      <c r="OJ1669" s="2"/>
      <c r="OK1669" s="2"/>
      <c r="OL1669" s="2"/>
      <c r="OM1669" s="2"/>
      <c r="ON1669" s="2"/>
      <c r="OO1669" s="2"/>
      <c r="OP1669" s="2"/>
      <c r="OQ1669" s="2"/>
      <c r="OR1669" s="2"/>
      <c r="OS1669" s="2"/>
      <c r="OT1669" s="2"/>
      <c r="OU1669" s="2"/>
      <c r="OV1669" s="2"/>
      <c r="OW1669" s="2"/>
      <c r="OX1669" s="2"/>
      <c r="OY1669" s="2"/>
      <c r="OZ1669" s="2"/>
      <c r="PA1669" s="2"/>
      <c r="PB1669" s="2"/>
      <c r="PC1669" s="2"/>
      <c r="PD1669" s="2"/>
      <c r="PE1669" s="2"/>
      <c r="PF1669" s="2"/>
      <c r="PG1669" s="2"/>
      <c r="PH1669" s="2"/>
      <c r="PI1669" s="2"/>
      <c r="PJ1669" s="2"/>
      <c r="PK1669" s="2"/>
      <c r="PL1669" s="2"/>
      <c r="PM1669" s="2"/>
      <c r="PN1669" s="2"/>
      <c r="PO1669" s="2"/>
    </row>
    <row r="1670" spans="1:431" ht="98" hidden="1" x14ac:dyDescent="0.15">
      <c r="A1670" s="6" t="s">
        <v>1723</v>
      </c>
      <c r="B1670" s="3"/>
      <c r="C1670" s="6"/>
      <c r="D1670" s="6"/>
      <c r="E1670" s="3"/>
      <c r="F1670" s="6"/>
      <c r="G1670" s="6"/>
      <c r="H1670" s="6"/>
      <c r="I1670" s="3"/>
      <c r="J1670" s="6"/>
      <c r="K1670" s="3"/>
      <c r="L1670" s="3"/>
      <c r="M1670" s="3"/>
      <c r="N1670" s="6"/>
      <c r="O1670" s="3"/>
      <c r="P1670" s="6"/>
      <c r="Q1670" s="6"/>
      <c r="R1670" s="6"/>
      <c r="S1670" s="3"/>
      <c r="T1670" s="3"/>
      <c r="U1670" s="3"/>
      <c r="V1670" s="3"/>
      <c r="W1670" s="3"/>
      <c r="X1670" s="3"/>
      <c r="Y1670" s="6"/>
      <c r="Z1670" s="6"/>
      <c r="AA1670" s="6"/>
      <c r="AB1670" s="3"/>
      <c r="AC1670" s="6"/>
      <c r="AD1670" s="6"/>
      <c r="AE1670" s="3"/>
      <c r="AF1670" s="3"/>
      <c r="AG1670" s="6"/>
      <c r="AH1670" s="6"/>
      <c r="AI1670" s="3"/>
      <c r="AJ1670" s="3"/>
      <c r="AK1670" s="3"/>
      <c r="AL1670" s="3"/>
      <c r="AM1670" s="6"/>
      <c r="AN1670" s="3"/>
      <c r="AO1670" s="3"/>
      <c r="AP1670" s="3"/>
      <c r="AQ1670" s="3"/>
      <c r="AR1670" s="3"/>
      <c r="AS1670" s="3"/>
      <c r="AT1670" s="6"/>
      <c r="AU1670" s="6"/>
      <c r="AV1670" s="6"/>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v>1971</v>
      </c>
      <c r="BZ1670" s="3" t="s">
        <v>2517</v>
      </c>
      <c r="CA1670" s="3" t="s">
        <v>2381</v>
      </c>
      <c r="CB1670" s="3" t="s">
        <v>2523</v>
      </c>
      <c r="CC1670" s="3" t="s">
        <v>2383</v>
      </c>
      <c r="CD1670" s="3"/>
      <c r="CE1670" s="3"/>
      <c r="CF1670" s="7"/>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J1670" s="1"/>
      <c r="DK1670" s="1"/>
      <c r="DL1670" s="1"/>
      <c r="DM1670" s="1"/>
      <c r="DN1670" s="1"/>
      <c r="DO1670" s="1"/>
      <c r="DQ1670" s="1"/>
      <c r="DT1670" s="1"/>
      <c r="DW1670" s="1"/>
      <c r="DX1670" s="1"/>
      <c r="DY1670" s="1"/>
      <c r="DZ1670" s="1"/>
      <c r="EA1670" s="1"/>
      <c r="EB1670" s="1"/>
      <c r="EC1670" s="1"/>
      <c r="EF1670" s="1"/>
      <c r="ER1670" s="1"/>
      <c r="ET1670" s="1"/>
      <c r="FH1670" s="1"/>
      <c r="FI1670" s="1"/>
      <c r="LT1670" s="2"/>
      <c r="LU1670" s="2"/>
      <c r="LV1670" s="2"/>
      <c r="LW1670" s="2"/>
      <c r="LX1670" s="2"/>
      <c r="LY1670" s="2"/>
      <c r="LZ1670" s="2"/>
      <c r="MA1670" s="2"/>
      <c r="MB1670" s="2"/>
      <c r="MC1670" s="2"/>
      <c r="MD1670" s="2"/>
      <c r="ME1670" s="2"/>
      <c r="MF1670" s="2"/>
      <c r="MG1670" s="2"/>
      <c r="MH1670" s="2"/>
      <c r="MI1670" s="2"/>
      <c r="MJ1670" s="2"/>
      <c r="MK1670" s="2"/>
      <c r="ML1670" s="2"/>
      <c r="MM1670" s="2"/>
      <c r="MN1670" s="2"/>
      <c r="MO1670" s="2"/>
      <c r="MP1670" s="2"/>
      <c r="MQ1670" s="2"/>
      <c r="MR1670" s="2"/>
      <c r="MS1670" s="2"/>
      <c r="MT1670" s="2"/>
      <c r="MU1670" s="2"/>
      <c r="MV1670" s="2"/>
      <c r="MW1670" s="2"/>
      <c r="MX1670" s="2"/>
      <c r="MY1670" s="2"/>
      <c r="MZ1670" s="2"/>
      <c r="NA1670" s="2"/>
      <c r="NB1670" s="2"/>
      <c r="NC1670" s="2"/>
      <c r="ND1670" s="2"/>
      <c r="NE1670" s="2"/>
      <c r="NF1670" s="2"/>
      <c r="NG1670" s="2"/>
      <c r="NH1670" s="2"/>
      <c r="NI1670" s="2"/>
      <c r="NJ1670" s="2"/>
      <c r="NK1670" s="2"/>
      <c r="NL1670" s="2"/>
      <c r="NM1670" s="2"/>
      <c r="NN1670" s="2"/>
      <c r="NO1670" s="2"/>
      <c r="NP1670" s="2"/>
      <c r="NQ1670" s="2"/>
      <c r="NR1670" s="2"/>
      <c r="NS1670" s="2"/>
      <c r="NT1670" s="2"/>
      <c r="NU1670" s="2"/>
      <c r="NV1670" s="2"/>
      <c r="NW1670" s="2"/>
      <c r="NX1670" s="2"/>
      <c r="NY1670" s="2"/>
      <c r="NZ1670" s="2"/>
      <c r="OA1670" s="2"/>
      <c r="OB1670" s="2"/>
      <c r="OC1670" s="2"/>
      <c r="OD1670" s="2"/>
      <c r="OE1670" s="2"/>
      <c r="OF1670" s="2"/>
      <c r="OG1670" s="2"/>
      <c r="OH1670" s="2"/>
      <c r="OI1670" s="2"/>
      <c r="OJ1670" s="2"/>
      <c r="OK1670" s="2"/>
      <c r="OL1670" s="2"/>
      <c r="OM1670" s="2"/>
      <c r="ON1670" s="2"/>
      <c r="OO1670" s="2"/>
      <c r="OP1670" s="2"/>
      <c r="OQ1670" s="2"/>
      <c r="OR1670" s="2"/>
      <c r="OS1670" s="2"/>
      <c r="OT1670" s="2"/>
      <c r="OU1670" s="2"/>
      <c r="OV1670" s="2"/>
      <c r="OW1670" s="2"/>
      <c r="OX1670" s="2"/>
      <c r="OY1670" s="2"/>
      <c r="OZ1670" s="2"/>
      <c r="PA1670" s="2"/>
      <c r="PB1670" s="2"/>
      <c r="PC1670" s="2"/>
      <c r="PD1670" s="2"/>
      <c r="PE1670" s="2"/>
      <c r="PF1670" s="2"/>
      <c r="PG1670" s="2"/>
      <c r="PH1670" s="2"/>
      <c r="PI1670" s="2"/>
      <c r="PJ1670" s="2"/>
      <c r="PK1670" s="2"/>
      <c r="PL1670" s="2"/>
      <c r="PM1670" s="2"/>
      <c r="PN1670" s="2"/>
      <c r="PO1670" s="2"/>
    </row>
    <row r="1671" spans="1:431" ht="98" hidden="1" x14ac:dyDescent="0.15">
      <c r="A1671" s="6" t="s">
        <v>1724</v>
      </c>
      <c r="B1671" s="3"/>
      <c r="C1671" s="6"/>
      <c r="D1671" s="6"/>
      <c r="E1671" s="3"/>
      <c r="F1671" s="6"/>
      <c r="G1671" s="6"/>
      <c r="H1671" s="6"/>
      <c r="I1671" s="3"/>
      <c r="J1671" s="6"/>
      <c r="K1671" s="3"/>
      <c r="L1671" s="3"/>
      <c r="M1671" s="3"/>
      <c r="N1671" s="6"/>
      <c r="O1671" s="3"/>
      <c r="P1671" s="6"/>
      <c r="Q1671" s="6"/>
      <c r="R1671" s="6"/>
      <c r="S1671" s="3"/>
      <c r="T1671" s="3"/>
      <c r="U1671" s="3"/>
      <c r="V1671" s="3"/>
      <c r="W1671" s="3"/>
      <c r="X1671" s="3"/>
      <c r="Y1671" s="6"/>
      <c r="Z1671" s="6"/>
      <c r="AA1671" s="6"/>
      <c r="AB1671" s="3"/>
      <c r="AC1671" s="6"/>
      <c r="AD1671" s="6"/>
      <c r="AE1671" s="3"/>
      <c r="AF1671" s="3"/>
      <c r="AG1671" s="6"/>
      <c r="AH1671" s="6"/>
      <c r="AI1671" s="3"/>
      <c r="AJ1671" s="3"/>
      <c r="AK1671" s="3"/>
      <c r="AL1671" s="3"/>
      <c r="AM1671" s="6"/>
      <c r="AN1671" s="3"/>
      <c r="AO1671" s="3"/>
      <c r="AP1671" s="3"/>
      <c r="AQ1671" s="3"/>
      <c r="AR1671" s="3"/>
      <c r="AS1671" s="3"/>
      <c r="AT1671" s="6"/>
      <c r="AU1671" s="6"/>
      <c r="AV1671" s="6"/>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v>1971</v>
      </c>
      <c r="BZ1671" s="3" t="s">
        <v>2517</v>
      </c>
      <c r="CA1671" s="3" t="s">
        <v>2381</v>
      </c>
      <c r="CB1671" s="3" t="s">
        <v>2523</v>
      </c>
      <c r="CC1671" s="3" t="s">
        <v>2383</v>
      </c>
      <c r="CD1671" s="3"/>
      <c r="CE1671" s="3"/>
      <c r="CF1671" s="7"/>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J1671" s="1"/>
      <c r="DK1671" s="1"/>
      <c r="DL1671" s="1"/>
      <c r="DM1671" s="1"/>
      <c r="DN1671" s="1"/>
      <c r="DO1671" s="1"/>
      <c r="DQ1671" s="1"/>
      <c r="DT1671" s="1"/>
      <c r="DW1671" s="1"/>
      <c r="DX1671" s="1"/>
      <c r="DY1671" s="1"/>
      <c r="DZ1671" s="1"/>
      <c r="EA1671" s="1"/>
      <c r="EB1671" s="1"/>
      <c r="EC1671" s="1"/>
      <c r="EF1671" s="1"/>
      <c r="ER1671" s="1"/>
      <c r="ET1671" s="1"/>
      <c r="FH1671" s="1"/>
      <c r="FI1671" s="1"/>
      <c r="LT1671" s="2"/>
      <c r="LU1671" s="2"/>
      <c r="LV1671" s="2"/>
      <c r="LW1671" s="2"/>
      <c r="LX1671" s="2"/>
      <c r="LY1671" s="2"/>
      <c r="LZ1671" s="2"/>
      <c r="MA1671" s="2"/>
      <c r="MB1671" s="2"/>
      <c r="MC1671" s="2"/>
      <c r="MD1671" s="2"/>
      <c r="ME1671" s="2"/>
      <c r="MF1671" s="2"/>
      <c r="MG1671" s="2"/>
      <c r="MH1671" s="2"/>
      <c r="MI1671" s="2"/>
      <c r="MJ1671" s="2"/>
      <c r="MK1671" s="2"/>
      <c r="ML1671" s="2"/>
      <c r="MM1671" s="2"/>
      <c r="MN1671" s="2"/>
      <c r="MO1671" s="2"/>
      <c r="MP1671" s="2"/>
      <c r="MQ1671" s="2"/>
      <c r="MR1671" s="2"/>
      <c r="MS1671" s="2"/>
      <c r="MT1671" s="2"/>
      <c r="MU1671" s="2"/>
      <c r="MV1671" s="2"/>
      <c r="MW1671" s="2"/>
      <c r="MX1671" s="2"/>
      <c r="MY1671" s="2"/>
      <c r="MZ1671" s="2"/>
      <c r="NA1671" s="2"/>
      <c r="NB1671" s="2"/>
      <c r="NC1671" s="2"/>
      <c r="ND1671" s="2"/>
      <c r="NE1671" s="2"/>
      <c r="NF1671" s="2"/>
      <c r="NG1671" s="2"/>
      <c r="NH1671" s="2"/>
      <c r="NI1671" s="2"/>
      <c r="NJ1671" s="2"/>
      <c r="NK1671" s="2"/>
      <c r="NL1671" s="2"/>
      <c r="NM1671" s="2"/>
      <c r="NN1671" s="2"/>
      <c r="NO1671" s="2"/>
      <c r="NP1671" s="2"/>
      <c r="NQ1671" s="2"/>
      <c r="NR1671" s="2"/>
      <c r="NS1671" s="2"/>
      <c r="NT1671" s="2"/>
      <c r="NU1671" s="2"/>
      <c r="NV1671" s="2"/>
      <c r="NW1671" s="2"/>
      <c r="NX1671" s="2"/>
      <c r="NY1671" s="2"/>
      <c r="NZ1671" s="2"/>
      <c r="OA1671" s="2"/>
      <c r="OB1671" s="2"/>
      <c r="OC1671" s="2"/>
      <c r="OD1671" s="2"/>
      <c r="OE1671" s="2"/>
      <c r="OF1671" s="2"/>
      <c r="OG1671" s="2"/>
      <c r="OH1671" s="2"/>
      <c r="OI1671" s="2"/>
      <c r="OJ1671" s="2"/>
      <c r="OK1671" s="2"/>
      <c r="OL1671" s="2"/>
      <c r="OM1671" s="2"/>
      <c r="ON1671" s="2"/>
      <c r="OO1671" s="2"/>
      <c r="OP1671" s="2"/>
      <c r="OQ1671" s="2"/>
      <c r="OR1671" s="2"/>
      <c r="OS1671" s="2"/>
      <c r="OT1671" s="2"/>
      <c r="OU1671" s="2"/>
      <c r="OV1671" s="2"/>
      <c r="OW1671" s="2"/>
      <c r="OX1671" s="2"/>
      <c r="OY1671" s="2"/>
      <c r="OZ1671" s="2"/>
      <c r="PA1671" s="2"/>
      <c r="PB1671" s="2"/>
      <c r="PC1671" s="2"/>
      <c r="PD1671" s="2"/>
      <c r="PE1671" s="2"/>
      <c r="PF1671" s="2"/>
      <c r="PG1671" s="2"/>
      <c r="PH1671" s="2"/>
      <c r="PI1671" s="2"/>
      <c r="PJ1671" s="2"/>
      <c r="PK1671" s="2"/>
      <c r="PL1671" s="2"/>
      <c r="PM1671" s="2"/>
      <c r="PN1671" s="2"/>
      <c r="PO1671" s="2"/>
    </row>
    <row r="1672" spans="1:431" ht="98" hidden="1" x14ac:dyDescent="0.15">
      <c r="A1672" s="6" t="s">
        <v>1726</v>
      </c>
      <c r="B1672" s="3"/>
      <c r="C1672" s="6"/>
      <c r="D1672" s="6"/>
      <c r="E1672" s="3"/>
      <c r="F1672" s="6"/>
      <c r="G1672" s="6"/>
      <c r="H1672" s="6"/>
      <c r="I1672" s="3"/>
      <c r="J1672" s="6"/>
      <c r="K1672" s="3"/>
      <c r="L1672" s="3"/>
      <c r="M1672" s="3"/>
      <c r="N1672" s="6"/>
      <c r="O1672" s="3"/>
      <c r="P1672" s="6"/>
      <c r="Q1672" s="6"/>
      <c r="R1672" s="6"/>
      <c r="S1672" s="3"/>
      <c r="T1672" s="3"/>
      <c r="U1672" s="3"/>
      <c r="V1672" s="3"/>
      <c r="W1672" s="3"/>
      <c r="X1672" s="3"/>
      <c r="Y1672" s="6"/>
      <c r="Z1672" s="6"/>
      <c r="AA1672" s="6"/>
      <c r="AB1672" s="3"/>
      <c r="AC1672" s="6"/>
      <c r="AD1672" s="6"/>
      <c r="AE1672" s="3"/>
      <c r="AF1672" s="3"/>
      <c r="AG1672" s="6"/>
      <c r="AH1672" s="6"/>
      <c r="AI1672" s="3"/>
      <c r="AJ1672" s="3"/>
      <c r="AK1672" s="3"/>
      <c r="AL1672" s="3"/>
      <c r="AM1672" s="6"/>
      <c r="AN1672" s="3"/>
      <c r="AO1672" s="3"/>
      <c r="AP1672" s="3"/>
      <c r="AQ1672" s="3"/>
      <c r="AR1672" s="3"/>
      <c r="AS1672" s="3"/>
      <c r="AT1672" s="6"/>
      <c r="AU1672" s="6"/>
      <c r="AV1672" s="6"/>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v>1971</v>
      </c>
      <c r="BZ1672" s="3" t="s">
        <v>2517</v>
      </c>
      <c r="CA1672" s="3" t="s">
        <v>2381</v>
      </c>
      <c r="CB1672" s="3" t="s">
        <v>2523</v>
      </c>
      <c r="CC1672" s="3" t="s">
        <v>2383</v>
      </c>
      <c r="CD1672" s="3"/>
      <c r="CE1672" s="3"/>
      <c r="CF1672" s="7"/>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J1672" s="1"/>
      <c r="DK1672" s="1"/>
      <c r="DL1672" s="1"/>
      <c r="DM1672" s="1"/>
      <c r="DN1672" s="1"/>
      <c r="DO1672" s="1"/>
      <c r="DQ1672" s="1"/>
      <c r="DT1672" s="1"/>
      <c r="DW1672" s="1"/>
      <c r="DX1672" s="1"/>
      <c r="DY1672" s="1"/>
      <c r="DZ1672" s="1"/>
      <c r="EA1672" s="1"/>
      <c r="EB1672" s="1"/>
      <c r="EC1672" s="1"/>
      <c r="EF1672" s="1"/>
      <c r="ER1672" s="1"/>
      <c r="ET1672" s="1"/>
      <c r="FH1672" s="1"/>
      <c r="FI1672" s="1"/>
      <c r="LT1672" s="2"/>
      <c r="LU1672" s="2"/>
      <c r="LV1672" s="2"/>
      <c r="LW1672" s="2"/>
      <c r="LX1672" s="2"/>
      <c r="LY1672" s="2"/>
      <c r="LZ1672" s="2"/>
      <c r="MA1672" s="2"/>
      <c r="MB1672" s="2"/>
      <c r="MC1672" s="2"/>
      <c r="MD1672" s="2"/>
      <c r="ME1672" s="2"/>
      <c r="MF1672" s="2"/>
      <c r="MG1672" s="2"/>
      <c r="MH1672" s="2"/>
      <c r="MI1672" s="2"/>
      <c r="MJ1672" s="2"/>
      <c r="MK1672" s="2"/>
      <c r="ML1672" s="2"/>
      <c r="MM1672" s="2"/>
      <c r="MN1672" s="2"/>
      <c r="MO1672" s="2"/>
      <c r="MP1672" s="2"/>
      <c r="MQ1672" s="2"/>
      <c r="MR1672" s="2"/>
      <c r="MS1672" s="2"/>
      <c r="MT1672" s="2"/>
      <c r="MU1672" s="2"/>
      <c r="MV1672" s="2"/>
      <c r="MW1672" s="2"/>
      <c r="MX1672" s="2"/>
      <c r="MY1672" s="2"/>
      <c r="MZ1672" s="2"/>
      <c r="NA1672" s="2"/>
      <c r="NB1672" s="2"/>
      <c r="NC1672" s="2"/>
      <c r="ND1672" s="2"/>
      <c r="NE1672" s="2"/>
      <c r="NF1672" s="2"/>
      <c r="NG1672" s="2"/>
      <c r="NH1672" s="2"/>
      <c r="NI1672" s="2"/>
      <c r="NJ1672" s="2"/>
      <c r="NK1672" s="2"/>
      <c r="NL1672" s="2"/>
      <c r="NM1672" s="2"/>
      <c r="NN1672" s="2"/>
      <c r="NO1672" s="2"/>
      <c r="NP1672" s="2"/>
      <c r="NQ1672" s="2"/>
      <c r="NR1672" s="2"/>
      <c r="NS1672" s="2"/>
      <c r="NT1672" s="2"/>
      <c r="NU1672" s="2"/>
      <c r="NV1672" s="2"/>
      <c r="NW1672" s="2"/>
      <c r="NX1672" s="2"/>
      <c r="NY1672" s="2"/>
      <c r="NZ1672" s="2"/>
      <c r="OA1672" s="2"/>
      <c r="OB1672" s="2"/>
      <c r="OC1672" s="2"/>
      <c r="OD1672" s="2"/>
      <c r="OE1672" s="2"/>
      <c r="OF1672" s="2"/>
      <c r="OG1672" s="2"/>
      <c r="OH1672" s="2"/>
      <c r="OI1672" s="2"/>
      <c r="OJ1672" s="2"/>
      <c r="OK1672" s="2"/>
      <c r="OL1672" s="2"/>
      <c r="OM1672" s="2"/>
      <c r="ON1672" s="2"/>
      <c r="OO1672" s="2"/>
      <c r="OP1672" s="2"/>
      <c r="OQ1672" s="2"/>
      <c r="OR1672" s="2"/>
      <c r="OS1672" s="2"/>
      <c r="OT1672" s="2"/>
      <c r="OU1672" s="2"/>
      <c r="OV1672" s="2"/>
      <c r="OW1672" s="2"/>
      <c r="OX1672" s="2"/>
      <c r="OY1672" s="2"/>
      <c r="OZ1672" s="2"/>
      <c r="PA1672" s="2"/>
      <c r="PB1672" s="2"/>
      <c r="PC1672" s="2"/>
      <c r="PD1672" s="2"/>
      <c r="PE1672" s="2"/>
      <c r="PF1672" s="2"/>
      <c r="PG1672" s="2"/>
      <c r="PH1672" s="2"/>
      <c r="PI1672" s="2"/>
      <c r="PJ1672" s="2"/>
      <c r="PK1672" s="2"/>
      <c r="PL1672" s="2"/>
      <c r="PM1672" s="2"/>
      <c r="PN1672" s="2"/>
      <c r="PO1672" s="2"/>
    </row>
    <row r="1673" spans="1:431" ht="98" hidden="1" x14ac:dyDescent="0.15">
      <c r="A1673" s="6" t="s">
        <v>1727</v>
      </c>
      <c r="B1673" s="3"/>
      <c r="C1673" s="6"/>
      <c r="D1673" s="6"/>
      <c r="E1673" s="3"/>
      <c r="F1673" s="6"/>
      <c r="G1673" s="6"/>
      <c r="H1673" s="6"/>
      <c r="I1673" s="3"/>
      <c r="J1673" s="6"/>
      <c r="K1673" s="3"/>
      <c r="L1673" s="3"/>
      <c r="M1673" s="3"/>
      <c r="N1673" s="6"/>
      <c r="O1673" s="3"/>
      <c r="P1673" s="6"/>
      <c r="Q1673" s="6"/>
      <c r="R1673" s="6"/>
      <c r="S1673" s="3"/>
      <c r="T1673" s="3"/>
      <c r="U1673" s="3"/>
      <c r="V1673" s="3"/>
      <c r="W1673" s="3"/>
      <c r="X1673" s="3"/>
      <c r="Y1673" s="6"/>
      <c r="Z1673" s="6"/>
      <c r="AA1673" s="6"/>
      <c r="AB1673" s="3"/>
      <c r="AC1673" s="6"/>
      <c r="AD1673" s="6"/>
      <c r="AE1673" s="3"/>
      <c r="AF1673" s="3"/>
      <c r="AG1673" s="6"/>
      <c r="AH1673" s="6"/>
      <c r="AI1673" s="3"/>
      <c r="AJ1673" s="3"/>
      <c r="AK1673" s="3"/>
      <c r="AL1673" s="3"/>
      <c r="AM1673" s="6"/>
      <c r="AN1673" s="3"/>
      <c r="AO1673" s="3"/>
      <c r="AP1673" s="3"/>
      <c r="AQ1673" s="3"/>
      <c r="AR1673" s="3"/>
      <c r="AS1673" s="3"/>
      <c r="AT1673" s="6"/>
      <c r="AU1673" s="6"/>
      <c r="AV1673" s="6"/>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v>1971</v>
      </c>
      <c r="BZ1673" s="3" t="s">
        <v>2517</v>
      </c>
      <c r="CA1673" s="3" t="s">
        <v>2381</v>
      </c>
      <c r="CB1673" s="3" t="s">
        <v>2523</v>
      </c>
      <c r="CC1673" s="3" t="s">
        <v>2383</v>
      </c>
      <c r="CD1673" s="3"/>
      <c r="CE1673" s="3"/>
      <c r="CF1673" s="7"/>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J1673" s="1"/>
      <c r="DK1673" s="1"/>
      <c r="DL1673" s="1"/>
      <c r="DM1673" s="1"/>
      <c r="DN1673" s="1"/>
      <c r="DO1673" s="1"/>
      <c r="DQ1673" s="1"/>
      <c r="DT1673" s="1"/>
      <c r="DW1673" s="1"/>
      <c r="DX1673" s="1"/>
      <c r="DY1673" s="1"/>
      <c r="DZ1673" s="1"/>
      <c r="EA1673" s="1"/>
      <c r="EB1673" s="1"/>
      <c r="EC1673" s="1"/>
      <c r="EF1673" s="1"/>
      <c r="ER1673" s="1"/>
      <c r="ET1673" s="1"/>
      <c r="FH1673" s="1"/>
      <c r="FI1673" s="1"/>
      <c r="LT1673" s="2"/>
      <c r="LU1673" s="2"/>
      <c r="LV1673" s="2"/>
      <c r="LW1673" s="2"/>
      <c r="LX1673" s="2"/>
      <c r="LY1673" s="2"/>
      <c r="LZ1673" s="2"/>
      <c r="MA1673" s="2"/>
      <c r="MB1673" s="2"/>
      <c r="MC1673" s="2"/>
      <c r="MD1673" s="2"/>
      <c r="ME1673" s="2"/>
      <c r="MF1673" s="2"/>
      <c r="MG1673" s="2"/>
      <c r="MH1673" s="2"/>
      <c r="MI1673" s="2"/>
      <c r="MJ1673" s="2"/>
      <c r="MK1673" s="2"/>
      <c r="ML1673" s="2"/>
      <c r="MM1673" s="2"/>
      <c r="MN1673" s="2"/>
      <c r="MO1673" s="2"/>
      <c r="MP1673" s="2"/>
      <c r="MQ1673" s="2"/>
      <c r="MR1673" s="2"/>
      <c r="MS1673" s="2"/>
      <c r="MT1673" s="2"/>
      <c r="MU1673" s="2"/>
      <c r="MV1673" s="2"/>
      <c r="MW1673" s="2"/>
      <c r="MX1673" s="2"/>
      <c r="MY1673" s="2"/>
      <c r="MZ1673" s="2"/>
      <c r="NA1673" s="2"/>
      <c r="NB1673" s="2"/>
      <c r="NC1673" s="2"/>
      <c r="ND1673" s="2"/>
      <c r="NE1673" s="2"/>
      <c r="NF1673" s="2"/>
      <c r="NG1673" s="2"/>
      <c r="NH1673" s="2"/>
      <c r="NI1673" s="2"/>
      <c r="NJ1673" s="2"/>
      <c r="NK1673" s="2"/>
      <c r="NL1673" s="2"/>
      <c r="NM1673" s="2"/>
      <c r="NN1673" s="2"/>
      <c r="NO1673" s="2"/>
      <c r="NP1673" s="2"/>
      <c r="NQ1673" s="2"/>
      <c r="NR1673" s="2"/>
      <c r="NS1673" s="2"/>
      <c r="NT1673" s="2"/>
      <c r="NU1673" s="2"/>
      <c r="NV1673" s="2"/>
      <c r="NW1673" s="2"/>
      <c r="NX1673" s="2"/>
      <c r="NY1673" s="2"/>
      <c r="NZ1673" s="2"/>
      <c r="OA1673" s="2"/>
      <c r="OB1673" s="2"/>
      <c r="OC1673" s="2"/>
      <c r="OD1673" s="2"/>
      <c r="OE1673" s="2"/>
      <c r="OF1673" s="2"/>
      <c r="OG1673" s="2"/>
      <c r="OH1673" s="2"/>
      <c r="OI1673" s="2"/>
      <c r="OJ1673" s="2"/>
      <c r="OK1673" s="2"/>
      <c r="OL1673" s="2"/>
      <c r="OM1673" s="2"/>
      <c r="ON1673" s="2"/>
      <c r="OO1673" s="2"/>
      <c r="OP1673" s="2"/>
      <c r="OQ1673" s="2"/>
      <c r="OR1673" s="2"/>
      <c r="OS1673" s="2"/>
      <c r="OT1673" s="2"/>
      <c r="OU1673" s="2"/>
      <c r="OV1673" s="2"/>
      <c r="OW1673" s="2"/>
      <c r="OX1673" s="2"/>
      <c r="OY1673" s="2"/>
      <c r="OZ1673" s="2"/>
      <c r="PA1673" s="2"/>
      <c r="PB1673" s="2"/>
      <c r="PC1673" s="2"/>
      <c r="PD1673" s="2"/>
      <c r="PE1673" s="2"/>
      <c r="PF1673" s="2"/>
      <c r="PG1673" s="2"/>
      <c r="PH1673" s="2"/>
      <c r="PI1673" s="2"/>
      <c r="PJ1673" s="2"/>
      <c r="PK1673" s="2"/>
      <c r="PL1673" s="2"/>
      <c r="PM1673" s="2"/>
      <c r="PN1673" s="2"/>
      <c r="PO1673" s="2"/>
    </row>
    <row r="1674" spans="1:431" ht="98" hidden="1" x14ac:dyDescent="0.15">
      <c r="A1674" s="6" t="s">
        <v>1728</v>
      </c>
      <c r="B1674" s="3"/>
      <c r="C1674" s="6"/>
      <c r="D1674" s="6"/>
      <c r="E1674" s="3"/>
      <c r="F1674" s="6"/>
      <c r="G1674" s="6"/>
      <c r="H1674" s="6"/>
      <c r="I1674" s="3"/>
      <c r="J1674" s="6"/>
      <c r="K1674" s="3"/>
      <c r="L1674" s="3"/>
      <c r="M1674" s="3"/>
      <c r="N1674" s="6"/>
      <c r="O1674" s="3"/>
      <c r="P1674" s="6"/>
      <c r="Q1674" s="6"/>
      <c r="R1674" s="6"/>
      <c r="S1674" s="3"/>
      <c r="T1674" s="3"/>
      <c r="U1674" s="3"/>
      <c r="V1674" s="3"/>
      <c r="W1674" s="3"/>
      <c r="X1674" s="3"/>
      <c r="Y1674" s="6"/>
      <c r="Z1674" s="6"/>
      <c r="AA1674" s="6"/>
      <c r="AB1674" s="3"/>
      <c r="AC1674" s="6"/>
      <c r="AD1674" s="6"/>
      <c r="AE1674" s="3"/>
      <c r="AF1674" s="3"/>
      <c r="AG1674" s="6"/>
      <c r="AH1674" s="6"/>
      <c r="AI1674" s="3"/>
      <c r="AJ1674" s="3"/>
      <c r="AK1674" s="3"/>
      <c r="AL1674" s="3"/>
      <c r="AM1674" s="6"/>
      <c r="AN1674" s="3"/>
      <c r="AO1674" s="3"/>
      <c r="AP1674" s="3"/>
      <c r="AQ1674" s="3"/>
      <c r="AR1674" s="3"/>
      <c r="AS1674" s="3"/>
      <c r="AT1674" s="6"/>
      <c r="AU1674" s="6"/>
      <c r="AV1674" s="6"/>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v>1971</v>
      </c>
      <c r="BZ1674" s="3" t="s">
        <v>2517</v>
      </c>
      <c r="CA1674" s="3" t="s">
        <v>2381</v>
      </c>
      <c r="CB1674" s="3" t="s">
        <v>2523</v>
      </c>
      <c r="CC1674" s="3" t="s">
        <v>2383</v>
      </c>
      <c r="CD1674" s="3"/>
      <c r="CE1674" s="3"/>
      <c r="CF1674" s="7"/>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J1674" s="1"/>
      <c r="DK1674" s="1"/>
      <c r="DL1674" s="1"/>
      <c r="DM1674" s="1"/>
      <c r="DN1674" s="1"/>
      <c r="DO1674" s="1"/>
      <c r="DQ1674" s="1"/>
      <c r="DT1674" s="1"/>
      <c r="DW1674" s="1"/>
      <c r="DX1674" s="1"/>
      <c r="DY1674" s="1"/>
      <c r="DZ1674" s="1"/>
      <c r="EA1674" s="1"/>
      <c r="EB1674" s="1"/>
      <c r="EC1674" s="1"/>
      <c r="EF1674" s="1"/>
      <c r="ER1674" s="1"/>
      <c r="ET1674" s="1"/>
      <c r="FH1674" s="1"/>
      <c r="FI1674" s="1"/>
      <c r="LT1674" s="2"/>
      <c r="LU1674" s="2"/>
      <c r="LV1674" s="2"/>
      <c r="LW1674" s="2"/>
      <c r="LX1674" s="2"/>
      <c r="LY1674" s="2"/>
      <c r="LZ1674" s="2"/>
      <c r="MA1674" s="2"/>
      <c r="MB1674" s="2"/>
      <c r="MC1674" s="2"/>
      <c r="MD1674" s="2"/>
      <c r="ME1674" s="2"/>
      <c r="MF1674" s="2"/>
      <c r="MG1674" s="2"/>
      <c r="MH1674" s="2"/>
      <c r="MI1674" s="2"/>
      <c r="MJ1674" s="2"/>
      <c r="MK1674" s="2"/>
      <c r="ML1674" s="2"/>
      <c r="MM1674" s="2"/>
      <c r="MN1674" s="2"/>
      <c r="MO1674" s="2"/>
      <c r="MP1674" s="2"/>
      <c r="MQ1674" s="2"/>
      <c r="MR1674" s="2"/>
      <c r="MS1674" s="2"/>
      <c r="MT1674" s="2"/>
      <c r="MU1674" s="2"/>
      <c r="MV1674" s="2"/>
      <c r="MW1674" s="2"/>
      <c r="MX1674" s="2"/>
      <c r="MY1674" s="2"/>
      <c r="MZ1674" s="2"/>
      <c r="NA1674" s="2"/>
      <c r="NB1674" s="2"/>
      <c r="NC1674" s="2"/>
      <c r="ND1674" s="2"/>
      <c r="NE1674" s="2"/>
      <c r="NF1674" s="2"/>
      <c r="NG1674" s="2"/>
      <c r="NH1674" s="2"/>
      <c r="NI1674" s="2"/>
      <c r="NJ1674" s="2"/>
      <c r="NK1674" s="2"/>
      <c r="NL1674" s="2"/>
      <c r="NM1674" s="2"/>
      <c r="NN1674" s="2"/>
      <c r="NO1674" s="2"/>
      <c r="NP1674" s="2"/>
      <c r="NQ1674" s="2"/>
      <c r="NR1674" s="2"/>
      <c r="NS1674" s="2"/>
      <c r="NT1674" s="2"/>
      <c r="NU1674" s="2"/>
      <c r="NV1674" s="2"/>
      <c r="NW1674" s="2"/>
      <c r="NX1674" s="2"/>
      <c r="NY1674" s="2"/>
      <c r="NZ1674" s="2"/>
      <c r="OA1674" s="2"/>
      <c r="OB1674" s="2"/>
      <c r="OC1674" s="2"/>
      <c r="OD1674" s="2"/>
      <c r="OE1674" s="2"/>
      <c r="OF1674" s="2"/>
      <c r="OG1674" s="2"/>
      <c r="OH1674" s="2"/>
      <c r="OI1674" s="2"/>
      <c r="OJ1674" s="2"/>
      <c r="OK1674" s="2"/>
      <c r="OL1674" s="2"/>
      <c r="OM1674" s="2"/>
      <c r="ON1674" s="2"/>
      <c r="OO1674" s="2"/>
      <c r="OP1674" s="2"/>
      <c r="OQ1674" s="2"/>
      <c r="OR1674" s="2"/>
      <c r="OS1674" s="2"/>
      <c r="OT1674" s="2"/>
      <c r="OU1674" s="2"/>
      <c r="OV1674" s="2"/>
      <c r="OW1674" s="2"/>
      <c r="OX1674" s="2"/>
      <c r="OY1674" s="2"/>
      <c r="OZ1674" s="2"/>
      <c r="PA1674" s="2"/>
      <c r="PB1674" s="2"/>
      <c r="PC1674" s="2"/>
      <c r="PD1674" s="2"/>
      <c r="PE1674" s="2"/>
      <c r="PF1674" s="2"/>
      <c r="PG1674" s="2"/>
      <c r="PH1674" s="2"/>
      <c r="PI1674" s="2"/>
      <c r="PJ1674" s="2"/>
      <c r="PK1674" s="2"/>
      <c r="PL1674" s="2"/>
      <c r="PM1674" s="2"/>
      <c r="PN1674" s="2"/>
      <c r="PO1674" s="2"/>
    </row>
    <row r="1675" spans="1:431" ht="98" hidden="1" x14ac:dyDescent="0.15">
      <c r="A1675" s="6" t="s">
        <v>1729</v>
      </c>
      <c r="B1675" s="3"/>
      <c r="C1675" s="6"/>
      <c r="D1675" s="6"/>
      <c r="E1675" s="3"/>
      <c r="F1675" s="6"/>
      <c r="G1675" s="6"/>
      <c r="H1675" s="6"/>
      <c r="I1675" s="3"/>
      <c r="J1675" s="6"/>
      <c r="K1675" s="3"/>
      <c r="L1675" s="3"/>
      <c r="M1675" s="3"/>
      <c r="N1675" s="6"/>
      <c r="O1675" s="3"/>
      <c r="P1675" s="6"/>
      <c r="Q1675" s="6"/>
      <c r="R1675" s="6"/>
      <c r="S1675" s="3"/>
      <c r="T1675" s="3"/>
      <c r="U1675" s="3"/>
      <c r="V1675" s="3"/>
      <c r="W1675" s="3"/>
      <c r="X1675" s="3"/>
      <c r="Y1675" s="6"/>
      <c r="Z1675" s="6"/>
      <c r="AA1675" s="6"/>
      <c r="AB1675" s="3"/>
      <c r="AC1675" s="6"/>
      <c r="AD1675" s="6"/>
      <c r="AE1675" s="3"/>
      <c r="AF1675" s="3"/>
      <c r="AG1675" s="6"/>
      <c r="AH1675" s="6"/>
      <c r="AI1675" s="3"/>
      <c r="AJ1675" s="3"/>
      <c r="AK1675" s="3"/>
      <c r="AL1675" s="3"/>
      <c r="AM1675" s="6"/>
      <c r="AN1675" s="3"/>
      <c r="AO1675" s="3"/>
      <c r="AP1675" s="3"/>
      <c r="AQ1675" s="3"/>
      <c r="AR1675" s="3"/>
      <c r="AS1675" s="3"/>
      <c r="AT1675" s="6"/>
      <c r="AU1675" s="6"/>
      <c r="AV1675" s="6"/>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v>1971</v>
      </c>
      <c r="BZ1675" s="3" t="s">
        <v>2517</v>
      </c>
      <c r="CA1675" s="3" t="s">
        <v>2381</v>
      </c>
      <c r="CB1675" s="3" t="s">
        <v>2523</v>
      </c>
      <c r="CC1675" s="3" t="s">
        <v>2383</v>
      </c>
      <c r="CD1675" s="3"/>
      <c r="CE1675" s="3"/>
      <c r="CF1675" s="7"/>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J1675" s="1"/>
      <c r="DK1675" s="1"/>
      <c r="DL1675" s="1"/>
      <c r="DM1675" s="1"/>
      <c r="DN1675" s="1"/>
      <c r="DO1675" s="1"/>
      <c r="DQ1675" s="1"/>
      <c r="DT1675" s="1"/>
      <c r="DW1675" s="1"/>
      <c r="DX1675" s="1"/>
      <c r="DY1675" s="1"/>
      <c r="DZ1675" s="1"/>
      <c r="EA1675" s="1"/>
      <c r="EB1675" s="1"/>
      <c r="EC1675" s="1"/>
      <c r="EF1675" s="1"/>
      <c r="ER1675" s="1"/>
      <c r="ET1675" s="1"/>
      <c r="FH1675" s="1"/>
      <c r="FI1675" s="1"/>
      <c r="LT1675" s="2"/>
      <c r="LU1675" s="2"/>
      <c r="LV1675" s="2"/>
      <c r="LW1675" s="2"/>
      <c r="LX1675" s="2"/>
      <c r="LY1675" s="2"/>
      <c r="LZ1675" s="2"/>
      <c r="MA1675" s="2"/>
      <c r="MB1675" s="2"/>
      <c r="MC1675" s="2"/>
      <c r="MD1675" s="2"/>
      <c r="ME1675" s="2"/>
      <c r="MF1675" s="2"/>
      <c r="MG1675" s="2"/>
      <c r="MH1675" s="2"/>
      <c r="MI1675" s="2"/>
      <c r="MJ1675" s="2"/>
      <c r="MK1675" s="2"/>
      <c r="ML1675" s="2"/>
      <c r="MM1675" s="2"/>
      <c r="MN1675" s="2"/>
      <c r="MO1675" s="2"/>
      <c r="MP1675" s="2"/>
      <c r="MQ1675" s="2"/>
      <c r="MR1675" s="2"/>
      <c r="MS1675" s="2"/>
      <c r="MT1675" s="2"/>
      <c r="MU1675" s="2"/>
      <c r="MV1675" s="2"/>
      <c r="MW1675" s="2"/>
      <c r="MX1675" s="2"/>
      <c r="MY1675" s="2"/>
      <c r="MZ1675" s="2"/>
      <c r="NA1675" s="2"/>
      <c r="NB1675" s="2"/>
      <c r="NC1675" s="2"/>
      <c r="ND1675" s="2"/>
      <c r="NE1675" s="2"/>
      <c r="NF1675" s="2"/>
      <c r="NG1675" s="2"/>
      <c r="NH1675" s="2"/>
      <c r="NI1675" s="2"/>
      <c r="NJ1675" s="2"/>
      <c r="NK1675" s="2"/>
      <c r="NL1675" s="2"/>
      <c r="NM1675" s="2"/>
      <c r="NN1675" s="2"/>
      <c r="NO1675" s="2"/>
      <c r="NP1675" s="2"/>
      <c r="NQ1675" s="2"/>
      <c r="NR1675" s="2"/>
      <c r="NS1675" s="2"/>
      <c r="NT1675" s="2"/>
      <c r="NU1675" s="2"/>
      <c r="NV1675" s="2"/>
      <c r="NW1675" s="2"/>
      <c r="NX1675" s="2"/>
      <c r="NY1675" s="2"/>
      <c r="NZ1675" s="2"/>
      <c r="OA1675" s="2"/>
      <c r="OB1675" s="2"/>
      <c r="OC1675" s="2"/>
      <c r="OD1675" s="2"/>
      <c r="OE1675" s="2"/>
      <c r="OF1675" s="2"/>
      <c r="OG1675" s="2"/>
      <c r="OH1675" s="2"/>
      <c r="OI1675" s="2"/>
      <c r="OJ1675" s="2"/>
      <c r="OK1675" s="2"/>
      <c r="OL1675" s="2"/>
      <c r="OM1675" s="2"/>
      <c r="ON1675" s="2"/>
      <c r="OO1675" s="2"/>
      <c r="OP1675" s="2"/>
      <c r="OQ1675" s="2"/>
      <c r="OR1675" s="2"/>
      <c r="OS1675" s="2"/>
      <c r="OT1675" s="2"/>
      <c r="OU1675" s="2"/>
      <c r="OV1675" s="2"/>
      <c r="OW1675" s="2"/>
      <c r="OX1675" s="2"/>
      <c r="OY1675" s="2"/>
      <c r="OZ1675" s="2"/>
      <c r="PA1675" s="2"/>
      <c r="PB1675" s="2"/>
      <c r="PC1675" s="2"/>
      <c r="PD1675" s="2"/>
      <c r="PE1675" s="2"/>
      <c r="PF1675" s="2"/>
      <c r="PG1675" s="2"/>
      <c r="PH1675" s="2"/>
      <c r="PI1675" s="2"/>
      <c r="PJ1675" s="2"/>
      <c r="PK1675" s="2"/>
      <c r="PL1675" s="2"/>
      <c r="PM1675" s="2"/>
      <c r="PN1675" s="2"/>
      <c r="PO1675" s="2"/>
    </row>
    <row r="1676" spans="1:431" ht="98" hidden="1" x14ac:dyDescent="0.15">
      <c r="A1676" s="6" t="s">
        <v>1731</v>
      </c>
      <c r="B1676" s="3"/>
      <c r="C1676" s="6"/>
      <c r="D1676" s="6"/>
      <c r="E1676" s="3"/>
      <c r="F1676" s="6"/>
      <c r="G1676" s="6"/>
      <c r="H1676" s="6"/>
      <c r="I1676" s="3"/>
      <c r="J1676" s="6"/>
      <c r="K1676" s="3"/>
      <c r="L1676" s="3"/>
      <c r="M1676" s="3"/>
      <c r="N1676" s="6"/>
      <c r="O1676" s="3"/>
      <c r="P1676" s="6"/>
      <c r="Q1676" s="6"/>
      <c r="R1676" s="6"/>
      <c r="S1676" s="3"/>
      <c r="T1676" s="3"/>
      <c r="U1676" s="3"/>
      <c r="V1676" s="3"/>
      <c r="W1676" s="3"/>
      <c r="X1676" s="3"/>
      <c r="Y1676" s="6"/>
      <c r="Z1676" s="6"/>
      <c r="AA1676" s="6"/>
      <c r="AB1676" s="3"/>
      <c r="AC1676" s="6"/>
      <c r="AD1676" s="6"/>
      <c r="AE1676" s="3"/>
      <c r="AF1676" s="3"/>
      <c r="AG1676" s="6"/>
      <c r="AH1676" s="6"/>
      <c r="AI1676" s="3"/>
      <c r="AJ1676" s="3"/>
      <c r="AK1676" s="3"/>
      <c r="AL1676" s="3"/>
      <c r="AM1676" s="6"/>
      <c r="AN1676" s="3"/>
      <c r="AO1676" s="3"/>
      <c r="AP1676" s="3"/>
      <c r="AQ1676" s="3"/>
      <c r="AR1676" s="3"/>
      <c r="AS1676" s="3"/>
      <c r="AT1676" s="6"/>
      <c r="AU1676" s="6"/>
      <c r="AV1676" s="6"/>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v>1971</v>
      </c>
      <c r="BZ1676" s="3" t="s">
        <v>2517</v>
      </c>
      <c r="CA1676" s="3" t="s">
        <v>2381</v>
      </c>
      <c r="CB1676" s="3" t="s">
        <v>2523</v>
      </c>
      <c r="CC1676" s="3" t="s">
        <v>2383</v>
      </c>
      <c r="CD1676" s="3"/>
      <c r="CE1676" s="3"/>
      <c r="CF1676" s="7"/>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J1676" s="1"/>
      <c r="DK1676" s="1"/>
      <c r="DL1676" s="1"/>
      <c r="DM1676" s="1"/>
      <c r="DN1676" s="1"/>
      <c r="DO1676" s="1"/>
      <c r="DQ1676" s="1"/>
      <c r="DT1676" s="1"/>
      <c r="DW1676" s="1"/>
      <c r="DX1676" s="1"/>
      <c r="DY1676" s="1"/>
      <c r="DZ1676" s="1"/>
      <c r="EA1676" s="1"/>
      <c r="EB1676" s="1"/>
      <c r="EC1676" s="1"/>
      <c r="EF1676" s="1"/>
      <c r="ER1676" s="1"/>
      <c r="ET1676" s="1"/>
      <c r="FH1676" s="1"/>
      <c r="FI1676" s="1"/>
      <c r="LT1676" s="2"/>
      <c r="LU1676" s="2"/>
      <c r="LV1676" s="2"/>
      <c r="LW1676" s="2"/>
      <c r="LX1676" s="2"/>
      <c r="LY1676" s="2"/>
      <c r="LZ1676" s="2"/>
      <c r="MA1676" s="2"/>
      <c r="MB1676" s="2"/>
      <c r="MC1676" s="2"/>
      <c r="MD1676" s="2"/>
      <c r="ME1676" s="2"/>
      <c r="MF1676" s="2"/>
      <c r="MG1676" s="2"/>
      <c r="MH1676" s="2"/>
      <c r="MI1676" s="2"/>
      <c r="MJ1676" s="2"/>
      <c r="MK1676" s="2"/>
      <c r="ML1676" s="2"/>
      <c r="MM1676" s="2"/>
      <c r="MN1676" s="2"/>
      <c r="MO1676" s="2"/>
      <c r="MP1676" s="2"/>
      <c r="MQ1676" s="2"/>
      <c r="MR1676" s="2"/>
      <c r="MS1676" s="2"/>
      <c r="MT1676" s="2"/>
      <c r="MU1676" s="2"/>
      <c r="MV1676" s="2"/>
      <c r="MW1676" s="2"/>
      <c r="MX1676" s="2"/>
      <c r="MY1676" s="2"/>
      <c r="MZ1676" s="2"/>
      <c r="NA1676" s="2"/>
      <c r="NB1676" s="2"/>
      <c r="NC1676" s="2"/>
      <c r="ND1676" s="2"/>
      <c r="NE1676" s="2"/>
      <c r="NF1676" s="2"/>
      <c r="NG1676" s="2"/>
      <c r="NH1676" s="2"/>
      <c r="NI1676" s="2"/>
      <c r="NJ1676" s="2"/>
      <c r="NK1676" s="2"/>
      <c r="NL1676" s="2"/>
      <c r="NM1676" s="2"/>
      <c r="NN1676" s="2"/>
      <c r="NO1676" s="2"/>
      <c r="NP1676" s="2"/>
      <c r="NQ1676" s="2"/>
      <c r="NR1676" s="2"/>
      <c r="NS1676" s="2"/>
      <c r="NT1676" s="2"/>
      <c r="NU1676" s="2"/>
      <c r="NV1676" s="2"/>
      <c r="NW1676" s="2"/>
      <c r="NX1676" s="2"/>
      <c r="NY1676" s="2"/>
      <c r="NZ1676" s="2"/>
      <c r="OA1676" s="2"/>
      <c r="OB1676" s="2"/>
      <c r="OC1676" s="2"/>
      <c r="OD1676" s="2"/>
      <c r="OE1676" s="2"/>
      <c r="OF1676" s="2"/>
      <c r="OG1676" s="2"/>
      <c r="OH1676" s="2"/>
      <c r="OI1676" s="2"/>
      <c r="OJ1676" s="2"/>
      <c r="OK1676" s="2"/>
      <c r="OL1676" s="2"/>
      <c r="OM1676" s="2"/>
      <c r="ON1676" s="2"/>
      <c r="OO1676" s="2"/>
      <c r="OP1676" s="2"/>
      <c r="OQ1676" s="2"/>
      <c r="OR1676" s="2"/>
      <c r="OS1676" s="2"/>
      <c r="OT1676" s="2"/>
      <c r="OU1676" s="2"/>
      <c r="OV1676" s="2"/>
      <c r="OW1676" s="2"/>
      <c r="OX1676" s="2"/>
      <c r="OY1676" s="2"/>
      <c r="OZ1676" s="2"/>
      <c r="PA1676" s="2"/>
      <c r="PB1676" s="2"/>
      <c r="PC1676" s="2"/>
      <c r="PD1676" s="2"/>
      <c r="PE1676" s="2"/>
      <c r="PF1676" s="2"/>
      <c r="PG1676" s="2"/>
      <c r="PH1676" s="2"/>
      <c r="PI1676" s="2"/>
      <c r="PJ1676" s="2"/>
      <c r="PK1676" s="2"/>
      <c r="PL1676" s="2"/>
      <c r="PM1676" s="2"/>
      <c r="PN1676" s="2"/>
      <c r="PO1676" s="2"/>
    </row>
    <row r="1677" spans="1:431" ht="98" hidden="1" x14ac:dyDescent="0.15">
      <c r="A1677" s="6" t="s">
        <v>1732</v>
      </c>
      <c r="B1677" s="3"/>
      <c r="C1677" s="6"/>
      <c r="D1677" s="6"/>
      <c r="E1677" s="3"/>
      <c r="F1677" s="6"/>
      <c r="G1677" s="6"/>
      <c r="H1677" s="6"/>
      <c r="I1677" s="3"/>
      <c r="J1677" s="6"/>
      <c r="K1677" s="3"/>
      <c r="L1677" s="3"/>
      <c r="M1677" s="3"/>
      <c r="N1677" s="6"/>
      <c r="O1677" s="3"/>
      <c r="P1677" s="6"/>
      <c r="Q1677" s="6"/>
      <c r="R1677" s="6"/>
      <c r="S1677" s="3"/>
      <c r="T1677" s="3"/>
      <c r="U1677" s="3"/>
      <c r="V1677" s="3"/>
      <c r="W1677" s="3"/>
      <c r="X1677" s="3"/>
      <c r="Y1677" s="6"/>
      <c r="Z1677" s="6"/>
      <c r="AA1677" s="6"/>
      <c r="AB1677" s="3"/>
      <c r="AC1677" s="6"/>
      <c r="AD1677" s="6"/>
      <c r="AE1677" s="3"/>
      <c r="AF1677" s="3"/>
      <c r="AG1677" s="6"/>
      <c r="AH1677" s="6"/>
      <c r="AI1677" s="3"/>
      <c r="AJ1677" s="3"/>
      <c r="AK1677" s="3"/>
      <c r="AL1677" s="3"/>
      <c r="AM1677" s="6"/>
      <c r="AN1677" s="3"/>
      <c r="AO1677" s="3"/>
      <c r="AP1677" s="3"/>
      <c r="AQ1677" s="3"/>
      <c r="AR1677" s="3"/>
      <c r="AS1677" s="3"/>
      <c r="AT1677" s="6"/>
      <c r="AU1677" s="6"/>
      <c r="AV1677" s="6"/>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v>1971</v>
      </c>
      <c r="BZ1677" s="3" t="s">
        <v>2517</v>
      </c>
      <c r="CA1677" s="3" t="s">
        <v>2381</v>
      </c>
      <c r="CB1677" s="3" t="s">
        <v>2523</v>
      </c>
      <c r="CC1677" s="3" t="s">
        <v>2383</v>
      </c>
      <c r="CD1677" s="3"/>
      <c r="CE1677" s="3"/>
      <c r="CF1677" s="7"/>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J1677" s="1"/>
      <c r="DK1677" s="1"/>
      <c r="DL1677" s="1"/>
      <c r="DM1677" s="1"/>
      <c r="DN1677" s="1"/>
      <c r="DO1677" s="1"/>
      <c r="DQ1677" s="1"/>
      <c r="DT1677" s="1"/>
      <c r="DW1677" s="1"/>
      <c r="DX1677" s="1"/>
      <c r="DY1677" s="1"/>
      <c r="DZ1677" s="1"/>
      <c r="EA1677" s="1"/>
      <c r="EB1677" s="1"/>
      <c r="EC1677" s="1"/>
      <c r="EF1677" s="1"/>
      <c r="ER1677" s="1"/>
      <c r="ET1677" s="1"/>
      <c r="FH1677" s="1"/>
      <c r="FI1677" s="1"/>
      <c r="LT1677" s="2"/>
      <c r="LU1677" s="2"/>
      <c r="LV1677" s="2"/>
      <c r="LW1677" s="2"/>
      <c r="LX1677" s="2"/>
      <c r="LY1677" s="2"/>
      <c r="LZ1677" s="2"/>
      <c r="MA1677" s="2"/>
      <c r="MB1677" s="2"/>
      <c r="MC1677" s="2"/>
      <c r="MD1677" s="2"/>
      <c r="ME1677" s="2"/>
      <c r="MF1677" s="2"/>
      <c r="MG1677" s="2"/>
      <c r="MH1677" s="2"/>
      <c r="MI1677" s="2"/>
      <c r="MJ1677" s="2"/>
      <c r="MK1677" s="2"/>
      <c r="ML1677" s="2"/>
      <c r="MM1677" s="2"/>
      <c r="MN1677" s="2"/>
      <c r="MO1677" s="2"/>
      <c r="MP1677" s="2"/>
      <c r="MQ1677" s="2"/>
      <c r="MR1677" s="2"/>
      <c r="MS1677" s="2"/>
      <c r="MT1677" s="2"/>
      <c r="MU1677" s="2"/>
      <c r="MV1677" s="2"/>
      <c r="MW1677" s="2"/>
      <c r="MX1677" s="2"/>
      <c r="MY1677" s="2"/>
      <c r="MZ1677" s="2"/>
      <c r="NA1677" s="2"/>
      <c r="NB1677" s="2"/>
      <c r="NC1677" s="2"/>
      <c r="ND1677" s="2"/>
      <c r="NE1677" s="2"/>
      <c r="NF1677" s="2"/>
      <c r="NG1677" s="2"/>
      <c r="NH1677" s="2"/>
      <c r="NI1677" s="2"/>
      <c r="NJ1677" s="2"/>
      <c r="NK1677" s="2"/>
      <c r="NL1677" s="2"/>
      <c r="NM1677" s="2"/>
      <c r="NN1677" s="2"/>
      <c r="NO1677" s="2"/>
      <c r="NP1677" s="2"/>
      <c r="NQ1677" s="2"/>
      <c r="NR1677" s="2"/>
      <c r="NS1677" s="2"/>
      <c r="NT1677" s="2"/>
      <c r="NU1677" s="2"/>
      <c r="NV1677" s="2"/>
      <c r="NW1677" s="2"/>
      <c r="NX1677" s="2"/>
      <c r="NY1677" s="2"/>
      <c r="NZ1677" s="2"/>
      <c r="OA1677" s="2"/>
      <c r="OB1677" s="2"/>
      <c r="OC1677" s="2"/>
      <c r="OD1677" s="2"/>
      <c r="OE1677" s="2"/>
      <c r="OF1677" s="2"/>
      <c r="OG1677" s="2"/>
      <c r="OH1677" s="2"/>
      <c r="OI1677" s="2"/>
      <c r="OJ1677" s="2"/>
      <c r="OK1677" s="2"/>
      <c r="OL1677" s="2"/>
      <c r="OM1677" s="2"/>
      <c r="ON1677" s="2"/>
      <c r="OO1677" s="2"/>
      <c r="OP1677" s="2"/>
      <c r="OQ1677" s="2"/>
      <c r="OR1677" s="2"/>
      <c r="OS1677" s="2"/>
      <c r="OT1677" s="2"/>
      <c r="OU1677" s="2"/>
      <c r="OV1677" s="2"/>
      <c r="OW1677" s="2"/>
      <c r="OX1677" s="2"/>
      <c r="OY1677" s="2"/>
      <c r="OZ1677" s="2"/>
      <c r="PA1677" s="2"/>
      <c r="PB1677" s="2"/>
      <c r="PC1677" s="2"/>
      <c r="PD1677" s="2"/>
      <c r="PE1677" s="2"/>
      <c r="PF1677" s="2"/>
      <c r="PG1677" s="2"/>
      <c r="PH1677" s="2"/>
      <c r="PI1677" s="2"/>
      <c r="PJ1677" s="2"/>
      <c r="PK1677" s="2"/>
      <c r="PL1677" s="2"/>
      <c r="PM1677" s="2"/>
      <c r="PN1677" s="2"/>
      <c r="PO1677" s="2"/>
    </row>
    <row r="1678" spans="1:431" ht="98" hidden="1" x14ac:dyDescent="0.15">
      <c r="A1678" s="6" t="s">
        <v>1733</v>
      </c>
      <c r="B1678" s="3"/>
      <c r="C1678" s="6"/>
      <c r="D1678" s="6"/>
      <c r="E1678" s="3"/>
      <c r="F1678" s="6"/>
      <c r="G1678" s="6"/>
      <c r="H1678" s="6"/>
      <c r="I1678" s="3"/>
      <c r="J1678" s="6"/>
      <c r="K1678" s="3"/>
      <c r="L1678" s="3"/>
      <c r="M1678" s="3"/>
      <c r="N1678" s="6"/>
      <c r="O1678" s="3"/>
      <c r="P1678" s="6"/>
      <c r="Q1678" s="6"/>
      <c r="R1678" s="6"/>
      <c r="S1678" s="3"/>
      <c r="T1678" s="3"/>
      <c r="U1678" s="3"/>
      <c r="V1678" s="3"/>
      <c r="W1678" s="3"/>
      <c r="X1678" s="3"/>
      <c r="Y1678" s="6"/>
      <c r="Z1678" s="6"/>
      <c r="AA1678" s="6"/>
      <c r="AB1678" s="3"/>
      <c r="AC1678" s="6"/>
      <c r="AD1678" s="6"/>
      <c r="AE1678" s="3"/>
      <c r="AF1678" s="3"/>
      <c r="AG1678" s="6"/>
      <c r="AH1678" s="6"/>
      <c r="AI1678" s="3"/>
      <c r="AJ1678" s="3"/>
      <c r="AK1678" s="3"/>
      <c r="AL1678" s="3"/>
      <c r="AM1678" s="6"/>
      <c r="AN1678" s="3"/>
      <c r="AO1678" s="3"/>
      <c r="AP1678" s="3"/>
      <c r="AQ1678" s="3"/>
      <c r="AR1678" s="3"/>
      <c r="AS1678" s="3"/>
      <c r="AT1678" s="6"/>
      <c r="AU1678" s="6"/>
      <c r="AV1678" s="6"/>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v>1971</v>
      </c>
      <c r="BZ1678" s="3" t="s">
        <v>2517</v>
      </c>
      <c r="CA1678" s="3" t="s">
        <v>2381</v>
      </c>
      <c r="CB1678" s="3" t="s">
        <v>2523</v>
      </c>
      <c r="CC1678" s="3" t="s">
        <v>2383</v>
      </c>
      <c r="CD1678" s="3"/>
      <c r="CE1678" s="3"/>
      <c r="CF1678" s="7"/>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J1678" s="1"/>
      <c r="DK1678" s="1"/>
      <c r="DL1678" s="1"/>
      <c r="DM1678" s="1"/>
      <c r="DN1678" s="1"/>
      <c r="DO1678" s="1"/>
      <c r="DQ1678" s="1"/>
      <c r="DT1678" s="1"/>
      <c r="DW1678" s="1"/>
      <c r="DX1678" s="1"/>
      <c r="DY1678" s="1"/>
      <c r="DZ1678" s="1"/>
      <c r="EA1678" s="1"/>
      <c r="EB1678" s="1"/>
      <c r="EC1678" s="1"/>
      <c r="EF1678" s="1"/>
      <c r="ER1678" s="1"/>
      <c r="ET1678" s="1"/>
      <c r="FH1678" s="1"/>
      <c r="FI1678" s="1"/>
      <c r="LT1678" s="2"/>
      <c r="LU1678" s="2"/>
      <c r="LV1678" s="2"/>
      <c r="LW1678" s="2"/>
      <c r="LX1678" s="2"/>
      <c r="LY1678" s="2"/>
      <c r="LZ1678" s="2"/>
      <c r="MA1678" s="2"/>
      <c r="MB1678" s="2"/>
      <c r="MC1678" s="2"/>
      <c r="MD1678" s="2"/>
      <c r="ME1678" s="2"/>
      <c r="MF1678" s="2"/>
      <c r="MG1678" s="2"/>
      <c r="MH1678" s="2"/>
      <c r="MI1678" s="2"/>
      <c r="MJ1678" s="2"/>
      <c r="MK1678" s="2"/>
      <c r="ML1678" s="2"/>
      <c r="MM1678" s="2"/>
      <c r="MN1678" s="2"/>
      <c r="MO1678" s="2"/>
      <c r="MP1678" s="2"/>
      <c r="MQ1678" s="2"/>
      <c r="MR1678" s="2"/>
      <c r="MS1678" s="2"/>
      <c r="MT1678" s="2"/>
      <c r="MU1678" s="2"/>
      <c r="MV1678" s="2"/>
      <c r="MW1678" s="2"/>
      <c r="MX1678" s="2"/>
      <c r="MY1678" s="2"/>
      <c r="MZ1678" s="2"/>
      <c r="NA1678" s="2"/>
      <c r="NB1678" s="2"/>
      <c r="NC1678" s="2"/>
      <c r="ND1678" s="2"/>
      <c r="NE1678" s="2"/>
      <c r="NF1678" s="2"/>
      <c r="NG1678" s="2"/>
      <c r="NH1678" s="2"/>
      <c r="NI1678" s="2"/>
      <c r="NJ1678" s="2"/>
      <c r="NK1678" s="2"/>
      <c r="NL1678" s="2"/>
      <c r="NM1678" s="2"/>
      <c r="NN1678" s="2"/>
      <c r="NO1678" s="2"/>
      <c r="NP1678" s="2"/>
      <c r="NQ1678" s="2"/>
      <c r="NR1678" s="2"/>
      <c r="NS1678" s="2"/>
      <c r="NT1678" s="2"/>
      <c r="NU1678" s="2"/>
      <c r="NV1678" s="2"/>
      <c r="NW1678" s="2"/>
      <c r="NX1678" s="2"/>
      <c r="NY1678" s="2"/>
      <c r="NZ1678" s="2"/>
      <c r="OA1678" s="2"/>
      <c r="OB1678" s="2"/>
      <c r="OC1678" s="2"/>
      <c r="OD1678" s="2"/>
      <c r="OE1678" s="2"/>
      <c r="OF1678" s="2"/>
      <c r="OG1678" s="2"/>
      <c r="OH1678" s="2"/>
      <c r="OI1678" s="2"/>
      <c r="OJ1678" s="2"/>
      <c r="OK1678" s="2"/>
      <c r="OL1678" s="2"/>
      <c r="OM1678" s="2"/>
      <c r="ON1678" s="2"/>
      <c r="OO1678" s="2"/>
      <c r="OP1678" s="2"/>
      <c r="OQ1678" s="2"/>
      <c r="OR1678" s="2"/>
      <c r="OS1678" s="2"/>
      <c r="OT1678" s="2"/>
      <c r="OU1678" s="2"/>
      <c r="OV1678" s="2"/>
      <c r="OW1678" s="2"/>
      <c r="OX1678" s="2"/>
      <c r="OY1678" s="2"/>
      <c r="OZ1678" s="2"/>
      <c r="PA1678" s="2"/>
      <c r="PB1678" s="2"/>
      <c r="PC1678" s="2"/>
      <c r="PD1678" s="2"/>
      <c r="PE1678" s="2"/>
      <c r="PF1678" s="2"/>
      <c r="PG1678" s="2"/>
      <c r="PH1678" s="2"/>
      <c r="PI1678" s="2"/>
      <c r="PJ1678" s="2"/>
      <c r="PK1678" s="2"/>
      <c r="PL1678" s="2"/>
      <c r="PM1678" s="2"/>
      <c r="PN1678" s="2"/>
      <c r="PO1678" s="2"/>
    </row>
    <row r="1679" spans="1:431" ht="98" hidden="1" x14ac:dyDescent="0.15">
      <c r="A1679" s="6" t="s">
        <v>1735</v>
      </c>
      <c r="B1679" s="3"/>
      <c r="C1679" s="6"/>
      <c r="D1679" s="6"/>
      <c r="E1679" s="3"/>
      <c r="F1679" s="6"/>
      <c r="G1679" s="6"/>
      <c r="H1679" s="6"/>
      <c r="I1679" s="3"/>
      <c r="J1679" s="6"/>
      <c r="K1679" s="3"/>
      <c r="L1679" s="3"/>
      <c r="M1679" s="3"/>
      <c r="N1679" s="6"/>
      <c r="O1679" s="3"/>
      <c r="P1679" s="6"/>
      <c r="Q1679" s="6"/>
      <c r="R1679" s="6"/>
      <c r="S1679" s="3"/>
      <c r="T1679" s="3"/>
      <c r="U1679" s="3"/>
      <c r="V1679" s="3"/>
      <c r="W1679" s="3"/>
      <c r="X1679" s="3"/>
      <c r="Y1679" s="6"/>
      <c r="Z1679" s="6"/>
      <c r="AA1679" s="6"/>
      <c r="AB1679" s="3"/>
      <c r="AC1679" s="6"/>
      <c r="AD1679" s="6"/>
      <c r="AE1679" s="3"/>
      <c r="AF1679" s="3"/>
      <c r="AG1679" s="6"/>
      <c r="AH1679" s="6"/>
      <c r="AI1679" s="3"/>
      <c r="AJ1679" s="3"/>
      <c r="AK1679" s="3"/>
      <c r="AL1679" s="3"/>
      <c r="AM1679" s="6"/>
      <c r="AN1679" s="3"/>
      <c r="AO1679" s="3"/>
      <c r="AP1679" s="3"/>
      <c r="AQ1679" s="3"/>
      <c r="AR1679" s="3"/>
      <c r="AS1679" s="3"/>
      <c r="AT1679" s="6"/>
      <c r="AU1679" s="6"/>
      <c r="AV1679" s="6"/>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v>1971</v>
      </c>
      <c r="BZ1679" s="3" t="s">
        <v>2517</v>
      </c>
      <c r="CA1679" s="3" t="s">
        <v>2381</v>
      </c>
      <c r="CB1679" s="3" t="s">
        <v>2523</v>
      </c>
      <c r="CC1679" s="3" t="s">
        <v>2383</v>
      </c>
      <c r="CD1679" s="3"/>
      <c r="CE1679" s="3"/>
      <c r="CF1679" s="7"/>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J1679" s="1"/>
      <c r="DK1679" s="1"/>
      <c r="DL1679" s="1"/>
      <c r="DM1679" s="1"/>
      <c r="DN1679" s="1"/>
      <c r="DO1679" s="1"/>
      <c r="DQ1679" s="1"/>
      <c r="DT1679" s="1"/>
      <c r="DW1679" s="1"/>
      <c r="DX1679" s="1"/>
      <c r="DY1679" s="1"/>
      <c r="DZ1679" s="1"/>
      <c r="EA1679" s="1"/>
      <c r="EB1679" s="1"/>
      <c r="EC1679" s="1"/>
      <c r="EF1679" s="1"/>
      <c r="ER1679" s="1"/>
      <c r="ET1679" s="1"/>
      <c r="FH1679" s="1"/>
      <c r="FI1679" s="1"/>
      <c r="LT1679" s="2"/>
      <c r="LU1679" s="2"/>
      <c r="LV1679" s="2"/>
      <c r="LW1679" s="2"/>
      <c r="LX1679" s="2"/>
      <c r="LY1679" s="2"/>
      <c r="LZ1679" s="2"/>
      <c r="MA1679" s="2"/>
      <c r="MB1679" s="2"/>
      <c r="MC1679" s="2"/>
      <c r="MD1679" s="2"/>
      <c r="ME1679" s="2"/>
      <c r="MF1679" s="2"/>
      <c r="MG1679" s="2"/>
      <c r="MH1679" s="2"/>
      <c r="MI1679" s="2"/>
      <c r="MJ1679" s="2"/>
      <c r="MK1679" s="2"/>
      <c r="ML1679" s="2"/>
      <c r="MM1679" s="2"/>
      <c r="MN1679" s="2"/>
      <c r="MO1679" s="2"/>
      <c r="MP1679" s="2"/>
      <c r="MQ1679" s="2"/>
      <c r="MR1679" s="2"/>
      <c r="MS1679" s="2"/>
      <c r="MT1679" s="2"/>
      <c r="MU1679" s="2"/>
      <c r="MV1679" s="2"/>
      <c r="MW1679" s="2"/>
      <c r="MX1679" s="2"/>
      <c r="MY1679" s="2"/>
      <c r="MZ1679" s="2"/>
      <c r="NA1679" s="2"/>
      <c r="NB1679" s="2"/>
      <c r="NC1679" s="2"/>
      <c r="ND1679" s="2"/>
      <c r="NE1679" s="2"/>
      <c r="NF1679" s="2"/>
      <c r="NG1679" s="2"/>
      <c r="NH1679" s="2"/>
      <c r="NI1679" s="2"/>
      <c r="NJ1679" s="2"/>
      <c r="NK1679" s="2"/>
      <c r="NL1679" s="2"/>
      <c r="NM1679" s="2"/>
      <c r="NN1679" s="2"/>
      <c r="NO1679" s="2"/>
      <c r="NP1679" s="2"/>
      <c r="NQ1679" s="2"/>
      <c r="NR1679" s="2"/>
      <c r="NS1679" s="2"/>
      <c r="NT1679" s="2"/>
      <c r="NU1679" s="2"/>
      <c r="NV1679" s="2"/>
      <c r="NW1679" s="2"/>
      <c r="NX1679" s="2"/>
      <c r="NY1679" s="2"/>
      <c r="NZ1679" s="2"/>
      <c r="OA1679" s="2"/>
      <c r="OB1679" s="2"/>
      <c r="OC1679" s="2"/>
      <c r="OD1679" s="2"/>
      <c r="OE1679" s="2"/>
      <c r="OF1679" s="2"/>
      <c r="OG1679" s="2"/>
      <c r="OH1679" s="2"/>
      <c r="OI1679" s="2"/>
      <c r="OJ1679" s="2"/>
      <c r="OK1679" s="2"/>
      <c r="OL1679" s="2"/>
      <c r="OM1679" s="2"/>
      <c r="ON1679" s="2"/>
      <c r="OO1679" s="2"/>
      <c r="OP1679" s="2"/>
      <c r="OQ1679" s="2"/>
      <c r="OR1679" s="2"/>
      <c r="OS1679" s="2"/>
      <c r="OT1679" s="2"/>
      <c r="OU1679" s="2"/>
      <c r="OV1679" s="2"/>
      <c r="OW1679" s="2"/>
      <c r="OX1679" s="2"/>
      <c r="OY1679" s="2"/>
      <c r="OZ1679" s="2"/>
      <c r="PA1679" s="2"/>
      <c r="PB1679" s="2"/>
      <c r="PC1679" s="2"/>
      <c r="PD1679" s="2"/>
      <c r="PE1679" s="2"/>
      <c r="PF1679" s="2"/>
      <c r="PG1679" s="2"/>
      <c r="PH1679" s="2"/>
      <c r="PI1679" s="2"/>
      <c r="PJ1679" s="2"/>
      <c r="PK1679" s="2"/>
      <c r="PL1679" s="2"/>
      <c r="PM1679" s="2"/>
      <c r="PN1679" s="2"/>
      <c r="PO1679" s="2"/>
    </row>
    <row r="1680" spans="1:431" ht="98" hidden="1" x14ac:dyDescent="0.15">
      <c r="A1680" s="16" t="s">
        <v>3465</v>
      </c>
      <c r="B1680" s="3"/>
      <c r="C1680" s="6"/>
      <c r="D1680" s="6"/>
      <c r="E1680" s="3"/>
      <c r="F1680" s="6"/>
      <c r="G1680" s="6"/>
      <c r="H1680" s="6">
        <v>0</v>
      </c>
      <c r="I1680" s="3">
        <v>1</v>
      </c>
      <c r="J1680" s="6">
        <v>0</v>
      </c>
      <c r="K1680" s="3"/>
      <c r="L1680" s="3"/>
      <c r="M1680" s="3"/>
      <c r="N1680" s="6"/>
      <c r="O1680" s="3"/>
      <c r="P1680" s="6"/>
      <c r="Q1680" s="6"/>
      <c r="R1680" s="6"/>
      <c r="S1680" s="3"/>
      <c r="T1680" s="3"/>
      <c r="U1680" s="3"/>
      <c r="V1680" s="3"/>
      <c r="W1680" s="3"/>
      <c r="X1680" s="3"/>
      <c r="Y1680" s="6"/>
      <c r="Z1680" s="6"/>
      <c r="AA1680" s="6"/>
      <c r="AB1680" s="3"/>
      <c r="AC1680" s="6"/>
      <c r="AD1680" s="6"/>
      <c r="AE1680" s="3"/>
      <c r="AF1680" s="3"/>
      <c r="AG1680" s="6">
        <v>0</v>
      </c>
      <c r="AH1680" s="6">
        <v>1</v>
      </c>
      <c r="AI1680" s="3"/>
      <c r="AJ1680" s="3">
        <v>0</v>
      </c>
      <c r="AK1680" s="3"/>
      <c r="AL1680" s="3"/>
      <c r="AM1680" s="6"/>
      <c r="AN1680" s="3"/>
      <c r="AO1680" s="3"/>
      <c r="AP1680" s="3"/>
      <c r="AQ1680" s="3"/>
      <c r="AR1680" s="3"/>
      <c r="AS1680" s="3"/>
      <c r="AT1680" s="6"/>
      <c r="AU1680" s="6"/>
      <c r="AV1680" s="6"/>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v>1971</v>
      </c>
      <c r="BZ1680" s="3" t="s">
        <v>2517</v>
      </c>
      <c r="CA1680" s="3" t="s">
        <v>2381</v>
      </c>
      <c r="CB1680" s="3" t="s">
        <v>2523</v>
      </c>
      <c r="CC1680" s="3" t="s">
        <v>2383</v>
      </c>
      <c r="CD1680" s="3"/>
      <c r="CE1680" s="3"/>
      <c r="CF1680" s="7"/>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J1680" s="1"/>
      <c r="DK1680" s="1"/>
      <c r="DL1680" s="1"/>
      <c r="DM1680" s="1"/>
      <c r="DN1680" s="1"/>
      <c r="DO1680" s="1"/>
      <c r="DQ1680" s="1"/>
      <c r="DT1680" s="1"/>
      <c r="DW1680" s="1"/>
      <c r="DX1680" s="1"/>
      <c r="DY1680" s="1"/>
      <c r="DZ1680" s="1"/>
      <c r="EA1680" s="1"/>
      <c r="EB1680" s="1"/>
      <c r="EC1680" s="1"/>
      <c r="EF1680" s="1"/>
      <c r="ER1680" s="1"/>
      <c r="ET1680" s="1"/>
      <c r="FH1680" s="1"/>
      <c r="FI1680" s="1"/>
      <c r="LT1680" s="2"/>
      <c r="LU1680" s="2"/>
      <c r="LV1680" s="2"/>
      <c r="LW1680" s="2"/>
      <c r="LX1680" s="2"/>
      <c r="LY1680" s="2"/>
      <c r="LZ1680" s="2"/>
      <c r="MA1680" s="2"/>
      <c r="MB1680" s="2"/>
      <c r="MC1680" s="2"/>
      <c r="MD1680" s="2"/>
      <c r="ME1680" s="2"/>
      <c r="MF1680" s="2"/>
      <c r="MG1680" s="2"/>
      <c r="MH1680" s="2"/>
      <c r="MI1680" s="2"/>
      <c r="MJ1680" s="2"/>
      <c r="MK1680" s="2"/>
      <c r="ML1680" s="2"/>
      <c r="MM1680" s="2"/>
      <c r="MN1680" s="2"/>
      <c r="MO1680" s="2"/>
      <c r="MP1680" s="2"/>
      <c r="MQ1680" s="2"/>
      <c r="MR1680" s="2"/>
      <c r="MS1680" s="2"/>
      <c r="MT1680" s="2"/>
      <c r="MU1680" s="2"/>
      <c r="MV1680" s="2"/>
      <c r="MW1680" s="2"/>
      <c r="MX1680" s="2"/>
      <c r="MY1680" s="2"/>
      <c r="MZ1680" s="2"/>
      <c r="NA1680" s="2"/>
      <c r="NB1680" s="2"/>
      <c r="NC1680" s="2"/>
      <c r="ND1680" s="2"/>
      <c r="NE1680" s="2"/>
      <c r="NF1680" s="2"/>
      <c r="NG1680" s="2"/>
      <c r="NH1680" s="2"/>
      <c r="NI1680" s="2"/>
      <c r="NJ1680" s="2"/>
      <c r="NK1680" s="2"/>
      <c r="NL1680" s="2"/>
      <c r="NM1680" s="2"/>
      <c r="NN1680" s="2"/>
      <c r="NO1680" s="2"/>
      <c r="NP1680" s="2"/>
      <c r="NQ1680" s="2"/>
      <c r="NR1680" s="2"/>
      <c r="NS1680" s="2"/>
      <c r="NT1680" s="2"/>
      <c r="NU1680" s="2"/>
      <c r="NV1680" s="2"/>
      <c r="NW1680" s="2"/>
      <c r="NX1680" s="2"/>
      <c r="NY1680" s="2"/>
      <c r="NZ1680" s="2"/>
      <c r="OA1680" s="2"/>
      <c r="OB1680" s="2"/>
      <c r="OC1680" s="2"/>
      <c r="OD1680" s="2"/>
      <c r="OE1680" s="2"/>
      <c r="OF1680" s="2"/>
      <c r="OG1680" s="2"/>
      <c r="OH1680" s="2"/>
      <c r="OI1680" s="2"/>
      <c r="OJ1680" s="2"/>
      <c r="OK1680" s="2"/>
      <c r="OL1680" s="2"/>
      <c r="OM1680" s="2"/>
      <c r="ON1680" s="2"/>
      <c r="OO1680" s="2"/>
      <c r="OP1680" s="2"/>
      <c r="OQ1680" s="2"/>
      <c r="OR1680" s="2"/>
      <c r="OS1680" s="2"/>
      <c r="OT1680" s="2"/>
      <c r="OU1680" s="2"/>
      <c r="OV1680" s="2"/>
      <c r="OW1680" s="2"/>
      <c r="OX1680" s="2"/>
      <c r="OY1680" s="2"/>
      <c r="OZ1680" s="2"/>
      <c r="PA1680" s="2"/>
      <c r="PB1680" s="2"/>
      <c r="PC1680" s="2"/>
      <c r="PD1680" s="2"/>
      <c r="PE1680" s="2"/>
      <c r="PF1680" s="2"/>
      <c r="PG1680" s="2"/>
      <c r="PH1680" s="2"/>
      <c r="PI1680" s="2"/>
      <c r="PJ1680" s="2"/>
      <c r="PK1680" s="2"/>
      <c r="PL1680" s="2"/>
      <c r="PM1680" s="2"/>
      <c r="PN1680" s="2"/>
      <c r="PO1680" s="2"/>
    </row>
    <row r="1681" spans="1:431" ht="98" hidden="1" x14ac:dyDescent="0.15">
      <c r="A1681" s="6" t="s">
        <v>1738</v>
      </c>
      <c r="B1681" s="3"/>
      <c r="C1681" s="6"/>
      <c r="D1681" s="6"/>
      <c r="E1681" s="3"/>
      <c r="F1681" s="6"/>
      <c r="G1681" s="6"/>
      <c r="H1681" s="6"/>
      <c r="I1681" s="3"/>
      <c r="J1681" s="6"/>
      <c r="K1681" s="3"/>
      <c r="L1681" s="3"/>
      <c r="M1681" s="3"/>
      <c r="N1681" s="6"/>
      <c r="O1681" s="3"/>
      <c r="P1681" s="6"/>
      <c r="Q1681" s="6"/>
      <c r="R1681" s="6"/>
      <c r="S1681" s="3"/>
      <c r="T1681" s="3"/>
      <c r="U1681" s="3"/>
      <c r="V1681" s="3"/>
      <c r="W1681" s="3"/>
      <c r="X1681" s="3"/>
      <c r="Y1681" s="6"/>
      <c r="Z1681" s="6"/>
      <c r="AA1681" s="6"/>
      <c r="AB1681" s="3"/>
      <c r="AC1681" s="6"/>
      <c r="AD1681" s="6"/>
      <c r="AE1681" s="3"/>
      <c r="AF1681" s="3"/>
      <c r="AG1681" s="6"/>
      <c r="AH1681" s="6"/>
      <c r="AI1681" s="3"/>
      <c r="AJ1681" s="3"/>
      <c r="AK1681" s="3"/>
      <c r="AL1681" s="3"/>
      <c r="AM1681" s="6"/>
      <c r="AN1681" s="3"/>
      <c r="AO1681" s="3"/>
      <c r="AP1681" s="3"/>
      <c r="AQ1681" s="3"/>
      <c r="AR1681" s="3"/>
      <c r="AS1681" s="3"/>
      <c r="AT1681" s="6"/>
      <c r="AU1681" s="6"/>
      <c r="AV1681" s="6"/>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v>1971</v>
      </c>
      <c r="BZ1681" s="3" t="s">
        <v>2517</v>
      </c>
      <c r="CA1681" s="3" t="s">
        <v>2381</v>
      </c>
      <c r="CB1681" s="3" t="s">
        <v>2523</v>
      </c>
      <c r="CC1681" s="3" t="s">
        <v>2383</v>
      </c>
      <c r="CD1681" s="3"/>
      <c r="CE1681" s="3"/>
      <c r="CF1681" s="7"/>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J1681" s="1"/>
      <c r="DK1681" s="1"/>
      <c r="DL1681" s="1"/>
      <c r="DM1681" s="1"/>
      <c r="DN1681" s="1"/>
      <c r="DO1681" s="1"/>
      <c r="DQ1681" s="1"/>
      <c r="DT1681" s="1"/>
      <c r="DW1681" s="1"/>
      <c r="DX1681" s="1"/>
      <c r="DY1681" s="1"/>
      <c r="DZ1681" s="1"/>
      <c r="EA1681" s="1"/>
      <c r="EB1681" s="1"/>
      <c r="EC1681" s="1"/>
      <c r="EF1681" s="1"/>
      <c r="ER1681" s="1"/>
      <c r="ET1681" s="1"/>
      <c r="FH1681" s="1"/>
      <c r="FI1681" s="1"/>
      <c r="LT1681" s="2"/>
      <c r="LU1681" s="2"/>
      <c r="LV1681" s="2"/>
      <c r="LW1681" s="2"/>
      <c r="LX1681" s="2"/>
      <c r="LY1681" s="2"/>
      <c r="LZ1681" s="2"/>
      <c r="MA1681" s="2"/>
      <c r="MB1681" s="2"/>
      <c r="MC1681" s="2"/>
      <c r="MD1681" s="2"/>
      <c r="ME1681" s="2"/>
      <c r="MF1681" s="2"/>
      <c r="MG1681" s="2"/>
      <c r="MH1681" s="2"/>
      <c r="MI1681" s="2"/>
      <c r="MJ1681" s="2"/>
      <c r="MK1681" s="2"/>
      <c r="ML1681" s="2"/>
      <c r="MM1681" s="2"/>
      <c r="MN1681" s="2"/>
      <c r="MO1681" s="2"/>
      <c r="MP1681" s="2"/>
      <c r="MQ1681" s="2"/>
      <c r="MR1681" s="2"/>
      <c r="MS1681" s="2"/>
      <c r="MT1681" s="2"/>
      <c r="MU1681" s="2"/>
      <c r="MV1681" s="2"/>
      <c r="MW1681" s="2"/>
      <c r="MX1681" s="2"/>
      <c r="MY1681" s="2"/>
      <c r="MZ1681" s="2"/>
      <c r="NA1681" s="2"/>
      <c r="NB1681" s="2"/>
      <c r="NC1681" s="2"/>
      <c r="ND1681" s="2"/>
      <c r="NE1681" s="2"/>
      <c r="NF1681" s="2"/>
      <c r="NG1681" s="2"/>
      <c r="NH1681" s="2"/>
      <c r="NI1681" s="2"/>
      <c r="NJ1681" s="2"/>
      <c r="NK1681" s="2"/>
      <c r="NL1681" s="2"/>
      <c r="NM1681" s="2"/>
      <c r="NN1681" s="2"/>
      <c r="NO1681" s="2"/>
      <c r="NP1681" s="2"/>
      <c r="NQ1681" s="2"/>
      <c r="NR1681" s="2"/>
      <c r="NS1681" s="2"/>
      <c r="NT1681" s="2"/>
      <c r="NU1681" s="2"/>
      <c r="NV1681" s="2"/>
      <c r="NW1681" s="2"/>
      <c r="NX1681" s="2"/>
      <c r="NY1681" s="2"/>
      <c r="NZ1681" s="2"/>
      <c r="OA1681" s="2"/>
      <c r="OB1681" s="2"/>
      <c r="OC1681" s="2"/>
      <c r="OD1681" s="2"/>
      <c r="OE1681" s="2"/>
      <c r="OF1681" s="2"/>
      <c r="OG1681" s="2"/>
      <c r="OH1681" s="2"/>
      <c r="OI1681" s="2"/>
      <c r="OJ1681" s="2"/>
      <c r="OK1681" s="2"/>
      <c r="OL1681" s="2"/>
      <c r="OM1681" s="2"/>
      <c r="ON1681" s="2"/>
      <c r="OO1681" s="2"/>
      <c r="OP1681" s="2"/>
      <c r="OQ1681" s="2"/>
      <c r="OR1681" s="2"/>
      <c r="OS1681" s="2"/>
      <c r="OT1681" s="2"/>
      <c r="OU1681" s="2"/>
      <c r="OV1681" s="2"/>
      <c r="OW1681" s="2"/>
      <c r="OX1681" s="2"/>
      <c r="OY1681" s="2"/>
      <c r="OZ1681" s="2"/>
      <c r="PA1681" s="2"/>
      <c r="PB1681" s="2"/>
      <c r="PC1681" s="2"/>
      <c r="PD1681" s="2"/>
      <c r="PE1681" s="2"/>
      <c r="PF1681" s="2"/>
      <c r="PG1681" s="2"/>
      <c r="PH1681" s="2"/>
      <c r="PI1681" s="2"/>
      <c r="PJ1681" s="2"/>
      <c r="PK1681" s="2"/>
      <c r="PL1681" s="2"/>
      <c r="PM1681" s="2"/>
      <c r="PN1681" s="2"/>
      <c r="PO1681" s="2"/>
    </row>
    <row r="1682" spans="1:431" ht="98" hidden="1" x14ac:dyDescent="0.15">
      <c r="A1682" s="6" t="s">
        <v>1739</v>
      </c>
      <c r="B1682" s="3"/>
      <c r="C1682" s="6"/>
      <c r="D1682" s="6"/>
      <c r="E1682" s="3"/>
      <c r="F1682" s="6"/>
      <c r="G1682" s="6"/>
      <c r="H1682" s="6"/>
      <c r="I1682" s="3"/>
      <c r="J1682" s="6"/>
      <c r="K1682" s="3"/>
      <c r="L1682" s="3"/>
      <c r="M1682" s="3"/>
      <c r="N1682" s="6"/>
      <c r="O1682" s="3"/>
      <c r="P1682" s="6"/>
      <c r="Q1682" s="6"/>
      <c r="R1682" s="6"/>
      <c r="S1682" s="3"/>
      <c r="T1682" s="3"/>
      <c r="U1682" s="3"/>
      <c r="V1682" s="3"/>
      <c r="W1682" s="3"/>
      <c r="X1682" s="3"/>
      <c r="Y1682" s="6"/>
      <c r="Z1682" s="6"/>
      <c r="AA1682" s="6"/>
      <c r="AB1682" s="3"/>
      <c r="AC1682" s="6"/>
      <c r="AD1682" s="6"/>
      <c r="AE1682" s="3"/>
      <c r="AF1682" s="3"/>
      <c r="AG1682" s="6"/>
      <c r="AH1682" s="6"/>
      <c r="AI1682" s="3"/>
      <c r="AJ1682" s="3"/>
      <c r="AK1682" s="3"/>
      <c r="AL1682" s="3"/>
      <c r="AM1682" s="6"/>
      <c r="AN1682" s="3"/>
      <c r="AO1682" s="3"/>
      <c r="AP1682" s="3"/>
      <c r="AQ1682" s="3"/>
      <c r="AR1682" s="3"/>
      <c r="AS1682" s="3"/>
      <c r="AT1682" s="6"/>
      <c r="AU1682" s="6"/>
      <c r="AV1682" s="6"/>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v>1971</v>
      </c>
      <c r="BZ1682" s="3" t="s">
        <v>2517</v>
      </c>
      <c r="CA1682" s="3" t="s">
        <v>2381</v>
      </c>
      <c r="CB1682" s="3" t="s">
        <v>2523</v>
      </c>
      <c r="CC1682" s="3" t="s">
        <v>2383</v>
      </c>
      <c r="CD1682" s="3"/>
      <c r="CE1682" s="3"/>
      <c r="CF1682" s="7"/>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J1682" s="1"/>
      <c r="DK1682" s="1"/>
      <c r="DL1682" s="1"/>
      <c r="DM1682" s="1"/>
      <c r="DN1682" s="1"/>
      <c r="DO1682" s="1"/>
      <c r="DQ1682" s="1"/>
      <c r="DT1682" s="1"/>
      <c r="DW1682" s="1"/>
      <c r="DX1682" s="1"/>
      <c r="DY1682" s="1"/>
      <c r="DZ1682" s="1"/>
      <c r="EA1682" s="1"/>
      <c r="EB1682" s="1"/>
      <c r="EC1682" s="1"/>
      <c r="EF1682" s="1"/>
      <c r="ER1682" s="1"/>
      <c r="ET1682" s="1"/>
      <c r="FH1682" s="1"/>
      <c r="FI1682" s="1"/>
      <c r="LT1682" s="2"/>
      <c r="LU1682" s="2"/>
      <c r="LV1682" s="2"/>
      <c r="LW1682" s="2"/>
      <c r="LX1682" s="2"/>
      <c r="LY1682" s="2"/>
      <c r="LZ1682" s="2"/>
      <c r="MA1682" s="2"/>
      <c r="MB1682" s="2"/>
      <c r="MC1682" s="2"/>
      <c r="MD1682" s="2"/>
      <c r="ME1682" s="2"/>
      <c r="MF1682" s="2"/>
      <c r="MG1682" s="2"/>
      <c r="MH1682" s="2"/>
      <c r="MI1682" s="2"/>
      <c r="MJ1682" s="2"/>
      <c r="MK1682" s="2"/>
      <c r="ML1682" s="2"/>
      <c r="MM1682" s="2"/>
      <c r="MN1682" s="2"/>
      <c r="MO1682" s="2"/>
      <c r="MP1682" s="2"/>
      <c r="MQ1682" s="2"/>
      <c r="MR1682" s="2"/>
      <c r="MS1682" s="2"/>
      <c r="MT1682" s="2"/>
      <c r="MU1682" s="2"/>
      <c r="MV1682" s="2"/>
      <c r="MW1682" s="2"/>
      <c r="MX1682" s="2"/>
      <c r="MY1682" s="2"/>
      <c r="MZ1682" s="2"/>
      <c r="NA1682" s="2"/>
      <c r="NB1682" s="2"/>
      <c r="NC1682" s="2"/>
      <c r="ND1682" s="2"/>
      <c r="NE1682" s="2"/>
      <c r="NF1682" s="2"/>
      <c r="NG1682" s="2"/>
      <c r="NH1682" s="2"/>
      <c r="NI1682" s="2"/>
      <c r="NJ1682" s="2"/>
      <c r="NK1682" s="2"/>
      <c r="NL1682" s="2"/>
      <c r="NM1682" s="2"/>
      <c r="NN1682" s="2"/>
      <c r="NO1682" s="2"/>
      <c r="NP1682" s="2"/>
      <c r="NQ1682" s="2"/>
      <c r="NR1682" s="2"/>
      <c r="NS1682" s="2"/>
      <c r="NT1682" s="2"/>
      <c r="NU1682" s="2"/>
      <c r="NV1682" s="2"/>
      <c r="NW1682" s="2"/>
      <c r="NX1682" s="2"/>
      <c r="NY1682" s="2"/>
      <c r="NZ1682" s="2"/>
      <c r="OA1682" s="2"/>
      <c r="OB1682" s="2"/>
      <c r="OC1682" s="2"/>
      <c r="OD1682" s="2"/>
      <c r="OE1682" s="2"/>
      <c r="OF1682" s="2"/>
      <c r="OG1682" s="2"/>
      <c r="OH1682" s="2"/>
      <c r="OI1682" s="2"/>
      <c r="OJ1682" s="2"/>
      <c r="OK1682" s="2"/>
      <c r="OL1682" s="2"/>
      <c r="OM1682" s="2"/>
      <c r="ON1682" s="2"/>
      <c r="OO1682" s="2"/>
      <c r="OP1682" s="2"/>
      <c r="OQ1682" s="2"/>
      <c r="OR1682" s="2"/>
      <c r="OS1682" s="2"/>
      <c r="OT1682" s="2"/>
      <c r="OU1682" s="2"/>
      <c r="OV1682" s="2"/>
      <c r="OW1682" s="2"/>
      <c r="OX1682" s="2"/>
      <c r="OY1682" s="2"/>
      <c r="OZ1682" s="2"/>
      <c r="PA1682" s="2"/>
      <c r="PB1682" s="2"/>
      <c r="PC1682" s="2"/>
      <c r="PD1682" s="2"/>
      <c r="PE1682" s="2"/>
      <c r="PF1682" s="2"/>
      <c r="PG1682" s="2"/>
      <c r="PH1682" s="2"/>
      <c r="PI1682" s="2"/>
      <c r="PJ1682" s="2"/>
      <c r="PK1682" s="2"/>
      <c r="PL1682" s="2"/>
      <c r="PM1682" s="2"/>
      <c r="PN1682" s="2"/>
      <c r="PO1682" s="2"/>
    </row>
    <row r="1683" spans="1:431" ht="98" hidden="1" x14ac:dyDescent="0.15">
      <c r="A1683" s="6" t="s">
        <v>1740</v>
      </c>
      <c r="B1683" s="3"/>
      <c r="C1683" s="6"/>
      <c r="D1683" s="6"/>
      <c r="E1683" s="3"/>
      <c r="F1683" s="6"/>
      <c r="G1683" s="6"/>
      <c r="H1683" s="6"/>
      <c r="I1683" s="3"/>
      <c r="J1683" s="6"/>
      <c r="K1683" s="3"/>
      <c r="L1683" s="3"/>
      <c r="M1683" s="3"/>
      <c r="N1683" s="6"/>
      <c r="O1683" s="3"/>
      <c r="P1683" s="6"/>
      <c r="Q1683" s="6"/>
      <c r="R1683" s="6"/>
      <c r="S1683" s="3"/>
      <c r="T1683" s="3"/>
      <c r="U1683" s="3"/>
      <c r="V1683" s="3"/>
      <c r="W1683" s="3"/>
      <c r="X1683" s="3"/>
      <c r="Y1683" s="6"/>
      <c r="Z1683" s="6"/>
      <c r="AA1683" s="6"/>
      <c r="AB1683" s="3"/>
      <c r="AC1683" s="6"/>
      <c r="AD1683" s="6"/>
      <c r="AE1683" s="3"/>
      <c r="AF1683" s="3"/>
      <c r="AG1683" s="6"/>
      <c r="AH1683" s="6"/>
      <c r="AI1683" s="3"/>
      <c r="AJ1683" s="3"/>
      <c r="AK1683" s="3"/>
      <c r="AL1683" s="3"/>
      <c r="AM1683" s="6"/>
      <c r="AN1683" s="3"/>
      <c r="AO1683" s="3"/>
      <c r="AP1683" s="3"/>
      <c r="AQ1683" s="3"/>
      <c r="AR1683" s="3"/>
      <c r="AS1683" s="3"/>
      <c r="AT1683" s="6"/>
      <c r="AU1683" s="6"/>
      <c r="AV1683" s="6"/>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v>1971</v>
      </c>
      <c r="BZ1683" s="3" t="s">
        <v>2517</v>
      </c>
      <c r="CA1683" s="3" t="s">
        <v>2381</v>
      </c>
      <c r="CB1683" s="3" t="s">
        <v>2523</v>
      </c>
      <c r="CC1683" s="3" t="s">
        <v>2383</v>
      </c>
      <c r="CD1683" s="3"/>
      <c r="CE1683" s="3"/>
      <c r="CF1683" s="7"/>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J1683" s="1"/>
      <c r="DK1683" s="1"/>
      <c r="DL1683" s="1"/>
      <c r="DM1683" s="1"/>
      <c r="DN1683" s="1"/>
      <c r="DO1683" s="1"/>
      <c r="DQ1683" s="1"/>
      <c r="DT1683" s="1"/>
      <c r="DW1683" s="1"/>
      <c r="DX1683" s="1"/>
      <c r="DY1683" s="1"/>
      <c r="DZ1683" s="1"/>
      <c r="EA1683" s="1"/>
      <c r="EB1683" s="1"/>
      <c r="EC1683" s="1"/>
      <c r="EF1683" s="1"/>
      <c r="ER1683" s="1"/>
      <c r="ET1683" s="1"/>
      <c r="FH1683" s="1"/>
      <c r="FI1683" s="1"/>
      <c r="LT1683" s="2"/>
      <c r="LU1683" s="2"/>
      <c r="LV1683" s="2"/>
      <c r="LW1683" s="2"/>
      <c r="LX1683" s="2"/>
      <c r="LY1683" s="2"/>
      <c r="LZ1683" s="2"/>
      <c r="MA1683" s="2"/>
      <c r="MB1683" s="2"/>
      <c r="MC1683" s="2"/>
      <c r="MD1683" s="2"/>
      <c r="ME1683" s="2"/>
      <c r="MF1683" s="2"/>
      <c r="MG1683" s="2"/>
      <c r="MH1683" s="2"/>
      <c r="MI1683" s="2"/>
      <c r="MJ1683" s="2"/>
      <c r="MK1683" s="2"/>
      <c r="ML1683" s="2"/>
      <c r="MM1683" s="2"/>
      <c r="MN1683" s="2"/>
      <c r="MO1683" s="2"/>
      <c r="MP1683" s="2"/>
      <c r="MQ1683" s="2"/>
      <c r="MR1683" s="2"/>
      <c r="MS1683" s="2"/>
      <c r="MT1683" s="2"/>
      <c r="MU1683" s="2"/>
      <c r="MV1683" s="2"/>
      <c r="MW1683" s="2"/>
      <c r="MX1683" s="2"/>
      <c r="MY1683" s="2"/>
      <c r="MZ1683" s="2"/>
      <c r="NA1683" s="2"/>
      <c r="NB1683" s="2"/>
      <c r="NC1683" s="2"/>
      <c r="ND1683" s="2"/>
      <c r="NE1683" s="2"/>
      <c r="NF1683" s="2"/>
      <c r="NG1683" s="2"/>
      <c r="NH1683" s="2"/>
      <c r="NI1683" s="2"/>
      <c r="NJ1683" s="2"/>
      <c r="NK1683" s="2"/>
      <c r="NL1683" s="2"/>
      <c r="NM1683" s="2"/>
      <c r="NN1683" s="2"/>
      <c r="NO1683" s="2"/>
      <c r="NP1683" s="2"/>
      <c r="NQ1683" s="2"/>
      <c r="NR1683" s="2"/>
      <c r="NS1683" s="2"/>
      <c r="NT1683" s="2"/>
      <c r="NU1683" s="2"/>
      <c r="NV1683" s="2"/>
      <c r="NW1683" s="2"/>
      <c r="NX1683" s="2"/>
      <c r="NY1683" s="2"/>
      <c r="NZ1683" s="2"/>
      <c r="OA1683" s="2"/>
      <c r="OB1683" s="2"/>
      <c r="OC1683" s="2"/>
      <c r="OD1683" s="2"/>
      <c r="OE1683" s="2"/>
      <c r="OF1683" s="2"/>
      <c r="OG1683" s="2"/>
      <c r="OH1683" s="2"/>
      <c r="OI1683" s="2"/>
      <c r="OJ1683" s="2"/>
      <c r="OK1683" s="2"/>
      <c r="OL1683" s="2"/>
      <c r="OM1683" s="2"/>
      <c r="ON1683" s="2"/>
      <c r="OO1683" s="2"/>
      <c r="OP1683" s="2"/>
      <c r="OQ1683" s="2"/>
      <c r="OR1683" s="2"/>
      <c r="OS1683" s="2"/>
      <c r="OT1683" s="2"/>
      <c r="OU1683" s="2"/>
      <c r="OV1683" s="2"/>
      <c r="OW1683" s="2"/>
      <c r="OX1683" s="2"/>
      <c r="OY1683" s="2"/>
      <c r="OZ1683" s="2"/>
      <c r="PA1683" s="2"/>
      <c r="PB1683" s="2"/>
      <c r="PC1683" s="2"/>
      <c r="PD1683" s="2"/>
      <c r="PE1683" s="2"/>
      <c r="PF1683" s="2"/>
      <c r="PG1683" s="2"/>
      <c r="PH1683" s="2"/>
      <c r="PI1683" s="2"/>
      <c r="PJ1683" s="2"/>
      <c r="PK1683" s="2"/>
      <c r="PL1683" s="2"/>
      <c r="PM1683" s="2"/>
      <c r="PN1683" s="2"/>
      <c r="PO1683" s="2"/>
    </row>
    <row r="1684" spans="1:431" ht="98" hidden="1" x14ac:dyDescent="0.15">
      <c r="A1684" s="6" t="s">
        <v>1741</v>
      </c>
      <c r="B1684" s="3"/>
      <c r="C1684" s="6"/>
      <c r="D1684" s="6"/>
      <c r="E1684" s="3"/>
      <c r="F1684" s="6"/>
      <c r="G1684" s="6"/>
      <c r="H1684" s="6"/>
      <c r="I1684" s="3"/>
      <c r="J1684" s="6"/>
      <c r="K1684" s="3"/>
      <c r="L1684" s="3"/>
      <c r="M1684" s="3"/>
      <c r="N1684" s="6"/>
      <c r="O1684" s="3"/>
      <c r="P1684" s="6"/>
      <c r="Q1684" s="6"/>
      <c r="R1684" s="6"/>
      <c r="S1684" s="3"/>
      <c r="T1684" s="3"/>
      <c r="U1684" s="3"/>
      <c r="V1684" s="3"/>
      <c r="W1684" s="3"/>
      <c r="X1684" s="3"/>
      <c r="Y1684" s="6"/>
      <c r="Z1684" s="6"/>
      <c r="AA1684" s="6"/>
      <c r="AB1684" s="3"/>
      <c r="AC1684" s="6"/>
      <c r="AD1684" s="6"/>
      <c r="AE1684" s="3"/>
      <c r="AF1684" s="3"/>
      <c r="AG1684" s="6"/>
      <c r="AH1684" s="6"/>
      <c r="AI1684" s="3"/>
      <c r="AJ1684" s="3"/>
      <c r="AK1684" s="3"/>
      <c r="AL1684" s="3"/>
      <c r="AM1684" s="6"/>
      <c r="AN1684" s="3"/>
      <c r="AO1684" s="3"/>
      <c r="AP1684" s="3"/>
      <c r="AQ1684" s="3"/>
      <c r="AR1684" s="3"/>
      <c r="AS1684" s="3"/>
      <c r="AT1684" s="6"/>
      <c r="AU1684" s="6"/>
      <c r="AV1684" s="6"/>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v>1971</v>
      </c>
      <c r="BZ1684" s="3" t="s">
        <v>2517</v>
      </c>
      <c r="CA1684" s="3" t="s">
        <v>2381</v>
      </c>
      <c r="CB1684" s="3" t="s">
        <v>2523</v>
      </c>
      <c r="CC1684" s="3" t="s">
        <v>2383</v>
      </c>
      <c r="CD1684" s="3"/>
      <c r="CE1684" s="3"/>
      <c r="CF1684" s="7"/>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J1684" s="1"/>
      <c r="DK1684" s="1"/>
      <c r="DL1684" s="1"/>
      <c r="DM1684" s="1"/>
      <c r="DN1684" s="1"/>
      <c r="DO1684" s="1"/>
      <c r="DQ1684" s="1"/>
      <c r="DT1684" s="1"/>
      <c r="DW1684" s="1"/>
      <c r="DX1684" s="1"/>
      <c r="DY1684" s="1"/>
      <c r="DZ1684" s="1"/>
      <c r="EA1684" s="1"/>
      <c r="EB1684" s="1"/>
      <c r="EC1684" s="1"/>
      <c r="EF1684" s="1"/>
      <c r="ER1684" s="1"/>
      <c r="ET1684" s="1"/>
      <c r="FH1684" s="1"/>
      <c r="FI1684" s="1"/>
      <c r="LT1684" s="2"/>
      <c r="LU1684" s="2"/>
      <c r="LV1684" s="2"/>
      <c r="LW1684" s="2"/>
      <c r="LX1684" s="2"/>
      <c r="LY1684" s="2"/>
      <c r="LZ1684" s="2"/>
      <c r="MA1684" s="2"/>
      <c r="MB1684" s="2"/>
      <c r="MC1684" s="2"/>
      <c r="MD1684" s="2"/>
      <c r="ME1684" s="2"/>
      <c r="MF1684" s="2"/>
      <c r="MG1684" s="2"/>
      <c r="MH1684" s="2"/>
      <c r="MI1684" s="2"/>
      <c r="MJ1684" s="2"/>
      <c r="MK1684" s="2"/>
      <c r="ML1684" s="2"/>
      <c r="MM1684" s="2"/>
      <c r="MN1684" s="2"/>
      <c r="MO1684" s="2"/>
      <c r="MP1684" s="2"/>
      <c r="MQ1684" s="2"/>
      <c r="MR1684" s="2"/>
      <c r="MS1684" s="2"/>
      <c r="MT1684" s="2"/>
      <c r="MU1684" s="2"/>
      <c r="MV1684" s="2"/>
      <c r="MW1684" s="2"/>
      <c r="MX1684" s="2"/>
      <c r="MY1684" s="2"/>
      <c r="MZ1684" s="2"/>
      <c r="NA1684" s="2"/>
      <c r="NB1684" s="2"/>
      <c r="NC1684" s="2"/>
      <c r="ND1684" s="2"/>
      <c r="NE1684" s="2"/>
      <c r="NF1684" s="2"/>
      <c r="NG1684" s="2"/>
      <c r="NH1684" s="2"/>
      <c r="NI1684" s="2"/>
      <c r="NJ1684" s="2"/>
      <c r="NK1684" s="2"/>
      <c r="NL1684" s="2"/>
      <c r="NM1684" s="2"/>
      <c r="NN1684" s="2"/>
      <c r="NO1684" s="2"/>
      <c r="NP1684" s="2"/>
      <c r="NQ1684" s="2"/>
      <c r="NR1684" s="2"/>
      <c r="NS1684" s="2"/>
      <c r="NT1684" s="2"/>
      <c r="NU1684" s="2"/>
      <c r="NV1684" s="2"/>
      <c r="NW1684" s="2"/>
      <c r="NX1684" s="2"/>
      <c r="NY1684" s="2"/>
      <c r="NZ1684" s="2"/>
      <c r="OA1684" s="2"/>
      <c r="OB1684" s="2"/>
      <c r="OC1684" s="2"/>
      <c r="OD1684" s="2"/>
      <c r="OE1684" s="2"/>
      <c r="OF1684" s="2"/>
      <c r="OG1684" s="2"/>
      <c r="OH1684" s="2"/>
      <c r="OI1684" s="2"/>
      <c r="OJ1684" s="2"/>
      <c r="OK1684" s="2"/>
      <c r="OL1684" s="2"/>
      <c r="OM1684" s="2"/>
      <c r="ON1684" s="2"/>
      <c r="OO1684" s="2"/>
      <c r="OP1684" s="2"/>
      <c r="OQ1684" s="2"/>
      <c r="OR1684" s="2"/>
      <c r="OS1684" s="2"/>
      <c r="OT1684" s="2"/>
      <c r="OU1684" s="2"/>
      <c r="OV1684" s="2"/>
      <c r="OW1684" s="2"/>
      <c r="OX1684" s="2"/>
      <c r="OY1684" s="2"/>
      <c r="OZ1684" s="2"/>
      <c r="PA1684" s="2"/>
      <c r="PB1684" s="2"/>
      <c r="PC1684" s="2"/>
      <c r="PD1684" s="2"/>
      <c r="PE1684" s="2"/>
      <c r="PF1684" s="2"/>
      <c r="PG1684" s="2"/>
      <c r="PH1684" s="2"/>
      <c r="PI1684" s="2"/>
      <c r="PJ1684" s="2"/>
      <c r="PK1684" s="2"/>
      <c r="PL1684" s="2"/>
      <c r="PM1684" s="2"/>
      <c r="PN1684" s="2"/>
      <c r="PO1684" s="2"/>
    </row>
    <row r="1685" spans="1:431" ht="98" hidden="1" x14ac:dyDescent="0.15">
      <c r="A1685" s="6" t="s">
        <v>1742</v>
      </c>
      <c r="B1685" s="3"/>
      <c r="C1685" s="6"/>
      <c r="D1685" s="6"/>
      <c r="E1685" s="3"/>
      <c r="F1685" s="6"/>
      <c r="G1685" s="6"/>
      <c r="H1685" s="6"/>
      <c r="I1685" s="3"/>
      <c r="J1685" s="6"/>
      <c r="K1685" s="3"/>
      <c r="L1685" s="3"/>
      <c r="M1685" s="3"/>
      <c r="N1685" s="6"/>
      <c r="O1685" s="3"/>
      <c r="P1685" s="6"/>
      <c r="Q1685" s="6"/>
      <c r="R1685" s="6"/>
      <c r="S1685" s="3"/>
      <c r="T1685" s="3"/>
      <c r="U1685" s="3"/>
      <c r="V1685" s="3"/>
      <c r="W1685" s="3"/>
      <c r="X1685" s="3"/>
      <c r="Y1685" s="6"/>
      <c r="Z1685" s="6"/>
      <c r="AA1685" s="6"/>
      <c r="AB1685" s="3"/>
      <c r="AC1685" s="6"/>
      <c r="AD1685" s="6"/>
      <c r="AE1685" s="3"/>
      <c r="AF1685" s="3"/>
      <c r="AG1685" s="6"/>
      <c r="AH1685" s="6"/>
      <c r="AI1685" s="3"/>
      <c r="AJ1685" s="3"/>
      <c r="AK1685" s="3"/>
      <c r="AL1685" s="3"/>
      <c r="AM1685" s="6"/>
      <c r="AN1685" s="3"/>
      <c r="AO1685" s="3"/>
      <c r="AP1685" s="3"/>
      <c r="AQ1685" s="3"/>
      <c r="AR1685" s="3"/>
      <c r="AS1685" s="3"/>
      <c r="AT1685" s="6"/>
      <c r="AU1685" s="6"/>
      <c r="AV1685" s="6"/>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v>1971</v>
      </c>
      <c r="BZ1685" s="3" t="s">
        <v>2517</v>
      </c>
      <c r="CA1685" s="3" t="s">
        <v>2381</v>
      </c>
      <c r="CB1685" s="3" t="s">
        <v>2523</v>
      </c>
      <c r="CC1685" s="3" t="s">
        <v>2383</v>
      </c>
      <c r="CD1685" s="3"/>
      <c r="CE1685" s="3"/>
      <c r="CF1685" s="7"/>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J1685" s="1"/>
      <c r="DK1685" s="1"/>
      <c r="DL1685" s="1"/>
      <c r="DM1685" s="1"/>
      <c r="DN1685" s="1"/>
      <c r="DO1685" s="1"/>
      <c r="DQ1685" s="1"/>
      <c r="DT1685" s="1"/>
      <c r="DW1685" s="1"/>
      <c r="DX1685" s="1"/>
      <c r="DY1685" s="1"/>
      <c r="DZ1685" s="1"/>
      <c r="EA1685" s="1"/>
      <c r="EB1685" s="1"/>
      <c r="EC1685" s="1"/>
      <c r="EF1685" s="1"/>
      <c r="ER1685" s="1"/>
      <c r="ET1685" s="1"/>
      <c r="FH1685" s="1"/>
      <c r="FI1685" s="1"/>
      <c r="LT1685" s="2"/>
      <c r="LU1685" s="2"/>
      <c r="LV1685" s="2"/>
      <c r="LW1685" s="2"/>
      <c r="LX1685" s="2"/>
      <c r="LY1685" s="2"/>
      <c r="LZ1685" s="2"/>
      <c r="MA1685" s="2"/>
      <c r="MB1685" s="2"/>
      <c r="MC1685" s="2"/>
      <c r="MD1685" s="2"/>
      <c r="ME1685" s="2"/>
      <c r="MF1685" s="2"/>
      <c r="MG1685" s="2"/>
      <c r="MH1685" s="2"/>
      <c r="MI1685" s="2"/>
      <c r="MJ1685" s="2"/>
      <c r="MK1685" s="2"/>
      <c r="ML1685" s="2"/>
      <c r="MM1685" s="2"/>
      <c r="MN1685" s="2"/>
      <c r="MO1685" s="2"/>
      <c r="MP1685" s="2"/>
      <c r="MQ1685" s="2"/>
      <c r="MR1685" s="2"/>
      <c r="MS1685" s="2"/>
      <c r="MT1685" s="2"/>
      <c r="MU1685" s="2"/>
      <c r="MV1685" s="2"/>
      <c r="MW1685" s="2"/>
      <c r="MX1685" s="2"/>
      <c r="MY1685" s="2"/>
      <c r="MZ1685" s="2"/>
      <c r="NA1685" s="2"/>
      <c r="NB1685" s="2"/>
      <c r="NC1685" s="2"/>
      <c r="ND1685" s="2"/>
      <c r="NE1685" s="2"/>
      <c r="NF1685" s="2"/>
      <c r="NG1685" s="2"/>
      <c r="NH1685" s="2"/>
      <c r="NI1685" s="2"/>
      <c r="NJ1685" s="2"/>
      <c r="NK1685" s="2"/>
      <c r="NL1685" s="2"/>
      <c r="NM1685" s="2"/>
      <c r="NN1685" s="2"/>
      <c r="NO1685" s="2"/>
      <c r="NP1685" s="2"/>
      <c r="NQ1685" s="2"/>
      <c r="NR1685" s="2"/>
      <c r="NS1685" s="2"/>
      <c r="NT1685" s="2"/>
      <c r="NU1685" s="2"/>
      <c r="NV1685" s="2"/>
      <c r="NW1685" s="2"/>
      <c r="NX1685" s="2"/>
      <c r="NY1685" s="2"/>
      <c r="NZ1685" s="2"/>
      <c r="OA1685" s="2"/>
      <c r="OB1685" s="2"/>
      <c r="OC1685" s="2"/>
      <c r="OD1685" s="2"/>
      <c r="OE1685" s="2"/>
      <c r="OF1685" s="2"/>
      <c r="OG1685" s="2"/>
      <c r="OH1685" s="2"/>
      <c r="OI1685" s="2"/>
      <c r="OJ1685" s="2"/>
      <c r="OK1685" s="2"/>
      <c r="OL1685" s="2"/>
      <c r="OM1685" s="2"/>
      <c r="ON1685" s="2"/>
      <c r="OO1685" s="2"/>
      <c r="OP1685" s="2"/>
      <c r="OQ1685" s="2"/>
      <c r="OR1685" s="2"/>
      <c r="OS1685" s="2"/>
      <c r="OT1685" s="2"/>
      <c r="OU1685" s="2"/>
      <c r="OV1685" s="2"/>
      <c r="OW1685" s="2"/>
      <c r="OX1685" s="2"/>
      <c r="OY1685" s="2"/>
      <c r="OZ1685" s="2"/>
      <c r="PA1685" s="2"/>
      <c r="PB1685" s="2"/>
      <c r="PC1685" s="2"/>
      <c r="PD1685" s="2"/>
      <c r="PE1685" s="2"/>
      <c r="PF1685" s="2"/>
      <c r="PG1685" s="2"/>
      <c r="PH1685" s="2"/>
      <c r="PI1685" s="2"/>
      <c r="PJ1685" s="2"/>
      <c r="PK1685" s="2"/>
      <c r="PL1685" s="2"/>
      <c r="PM1685" s="2"/>
      <c r="PN1685" s="2"/>
      <c r="PO1685" s="2"/>
    </row>
    <row r="1686" spans="1:431" ht="98" hidden="1" x14ac:dyDescent="0.15">
      <c r="A1686" s="6" t="s">
        <v>1743</v>
      </c>
      <c r="B1686" s="3"/>
      <c r="C1686" s="6"/>
      <c r="D1686" s="6"/>
      <c r="E1686" s="3"/>
      <c r="F1686" s="6"/>
      <c r="G1686" s="6"/>
      <c r="H1686" s="6"/>
      <c r="I1686" s="3"/>
      <c r="J1686" s="6"/>
      <c r="K1686" s="3"/>
      <c r="L1686" s="3"/>
      <c r="M1686" s="3"/>
      <c r="N1686" s="6"/>
      <c r="O1686" s="3"/>
      <c r="P1686" s="6"/>
      <c r="Q1686" s="6"/>
      <c r="R1686" s="6"/>
      <c r="S1686" s="3"/>
      <c r="T1686" s="3"/>
      <c r="U1686" s="3"/>
      <c r="V1686" s="3"/>
      <c r="W1686" s="3"/>
      <c r="X1686" s="3"/>
      <c r="Y1686" s="6"/>
      <c r="Z1686" s="6"/>
      <c r="AA1686" s="6"/>
      <c r="AB1686" s="3"/>
      <c r="AC1686" s="6"/>
      <c r="AD1686" s="6"/>
      <c r="AE1686" s="3"/>
      <c r="AF1686" s="3"/>
      <c r="AG1686" s="6"/>
      <c r="AH1686" s="6"/>
      <c r="AI1686" s="3"/>
      <c r="AJ1686" s="3"/>
      <c r="AK1686" s="3"/>
      <c r="AL1686" s="3"/>
      <c r="AM1686" s="6"/>
      <c r="AN1686" s="3"/>
      <c r="AO1686" s="3"/>
      <c r="AP1686" s="3"/>
      <c r="AQ1686" s="3"/>
      <c r="AR1686" s="3"/>
      <c r="AS1686" s="3"/>
      <c r="AT1686" s="6"/>
      <c r="AU1686" s="6"/>
      <c r="AV1686" s="6"/>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v>1971</v>
      </c>
      <c r="BZ1686" s="3" t="s">
        <v>2517</v>
      </c>
      <c r="CA1686" s="3" t="s">
        <v>2381</v>
      </c>
      <c r="CB1686" s="3" t="s">
        <v>2523</v>
      </c>
      <c r="CC1686" s="3" t="s">
        <v>2383</v>
      </c>
      <c r="CD1686" s="3"/>
      <c r="CE1686" s="3"/>
      <c r="CF1686" s="7"/>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J1686" s="1"/>
      <c r="DK1686" s="1"/>
      <c r="DL1686" s="1"/>
      <c r="DM1686" s="1"/>
      <c r="DN1686" s="1"/>
      <c r="DO1686" s="1"/>
      <c r="DQ1686" s="1"/>
      <c r="DT1686" s="1"/>
      <c r="DW1686" s="1"/>
      <c r="DX1686" s="1"/>
      <c r="DY1686" s="1"/>
      <c r="DZ1686" s="1"/>
      <c r="EA1686" s="1"/>
      <c r="EB1686" s="1"/>
      <c r="EC1686" s="1"/>
      <c r="EF1686" s="1"/>
      <c r="ER1686" s="1"/>
      <c r="ET1686" s="1"/>
      <c r="FH1686" s="1"/>
      <c r="FI1686" s="1"/>
      <c r="LT1686" s="2"/>
      <c r="LU1686" s="2"/>
      <c r="LV1686" s="2"/>
      <c r="LW1686" s="2"/>
      <c r="LX1686" s="2"/>
      <c r="LY1686" s="2"/>
      <c r="LZ1686" s="2"/>
      <c r="MA1686" s="2"/>
      <c r="MB1686" s="2"/>
      <c r="MC1686" s="2"/>
      <c r="MD1686" s="2"/>
      <c r="ME1686" s="2"/>
      <c r="MF1686" s="2"/>
      <c r="MG1686" s="2"/>
      <c r="MH1686" s="2"/>
      <c r="MI1686" s="2"/>
      <c r="MJ1686" s="2"/>
      <c r="MK1686" s="2"/>
      <c r="ML1686" s="2"/>
      <c r="MM1686" s="2"/>
      <c r="MN1686" s="2"/>
      <c r="MO1686" s="2"/>
      <c r="MP1686" s="2"/>
      <c r="MQ1686" s="2"/>
      <c r="MR1686" s="2"/>
      <c r="MS1686" s="2"/>
      <c r="MT1686" s="2"/>
      <c r="MU1686" s="2"/>
      <c r="MV1686" s="2"/>
      <c r="MW1686" s="2"/>
      <c r="MX1686" s="2"/>
      <c r="MY1686" s="2"/>
      <c r="MZ1686" s="2"/>
      <c r="NA1686" s="2"/>
      <c r="NB1686" s="2"/>
      <c r="NC1686" s="2"/>
      <c r="ND1686" s="2"/>
      <c r="NE1686" s="2"/>
      <c r="NF1686" s="2"/>
      <c r="NG1686" s="2"/>
      <c r="NH1686" s="2"/>
      <c r="NI1686" s="2"/>
      <c r="NJ1686" s="2"/>
      <c r="NK1686" s="2"/>
      <c r="NL1686" s="2"/>
      <c r="NM1686" s="2"/>
      <c r="NN1686" s="2"/>
      <c r="NO1686" s="2"/>
      <c r="NP1686" s="2"/>
      <c r="NQ1686" s="2"/>
      <c r="NR1686" s="2"/>
      <c r="NS1686" s="2"/>
      <c r="NT1686" s="2"/>
      <c r="NU1686" s="2"/>
      <c r="NV1686" s="2"/>
      <c r="NW1686" s="2"/>
      <c r="NX1686" s="2"/>
      <c r="NY1686" s="2"/>
      <c r="NZ1686" s="2"/>
      <c r="OA1686" s="2"/>
      <c r="OB1686" s="2"/>
      <c r="OC1686" s="2"/>
      <c r="OD1686" s="2"/>
      <c r="OE1686" s="2"/>
      <c r="OF1686" s="2"/>
      <c r="OG1686" s="2"/>
      <c r="OH1686" s="2"/>
      <c r="OI1686" s="2"/>
      <c r="OJ1686" s="2"/>
      <c r="OK1686" s="2"/>
      <c r="OL1686" s="2"/>
      <c r="OM1686" s="2"/>
      <c r="ON1686" s="2"/>
      <c r="OO1686" s="2"/>
      <c r="OP1686" s="2"/>
      <c r="OQ1686" s="2"/>
      <c r="OR1686" s="2"/>
      <c r="OS1686" s="2"/>
      <c r="OT1686" s="2"/>
      <c r="OU1686" s="2"/>
      <c r="OV1686" s="2"/>
      <c r="OW1686" s="2"/>
      <c r="OX1686" s="2"/>
      <c r="OY1686" s="2"/>
      <c r="OZ1686" s="2"/>
      <c r="PA1686" s="2"/>
      <c r="PB1686" s="2"/>
      <c r="PC1686" s="2"/>
      <c r="PD1686" s="2"/>
      <c r="PE1686" s="2"/>
      <c r="PF1686" s="2"/>
      <c r="PG1686" s="2"/>
      <c r="PH1686" s="2"/>
      <c r="PI1686" s="2"/>
      <c r="PJ1686" s="2"/>
      <c r="PK1686" s="2"/>
      <c r="PL1686" s="2"/>
      <c r="PM1686" s="2"/>
      <c r="PN1686" s="2"/>
      <c r="PO1686" s="2"/>
    </row>
    <row r="1687" spans="1:431" ht="98" hidden="1" x14ac:dyDescent="0.15">
      <c r="A1687" s="6" t="s">
        <v>1744</v>
      </c>
      <c r="B1687" s="3"/>
      <c r="C1687" s="6"/>
      <c r="D1687" s="6"/>
      <c r="E1687" s="3"/>
      <c r="F1687" s="6"/>
      <c r="G1687" s="6"/>
      <c r="H1687" s="6"/>
      <c r="I1687" s="3"/>
      <c r="J1687" s="6"/>
      <c r="K1687" s="3"/>
      <c r="L1687" s="3"/>
      <c r="M1687" s="3"/>
      <c r="N1687" s="6"/>
      <c r="O1687" s="3"/>
      <c r="P1687" s="6"/>
      <c r="Q1687" s="6"/>
      <c r="R1687" s="6"/>
      <c r="S1687" s="3"/>
      <c r="T1687" s="3"/>
      <c r="U1687" s="3"/>
      <c r="V1687" s="3"/>
      <c r="W1687" s="3"/>
      <c r="X1687" s="3"/>
      <c r="Y1687" s="6"/>
      <c r="Z1687" s="6"/>
      <c r="AA1687" s="6"/>
      <c r="AB1687" s="3"/>
      <c r="AC1687" s="6"/>
      <c r="AD1687" s="6"/>
      <c r="AE1687" s="3"/>
      <c r="AF1687" s="3"/>
      <c r="AG1687" s="6"/>
      <c r="AH1687" s="6"/>
      <c r="AI1687" s="3"/>
      <c r="AJ1687" s="3"/>
      <c r="AK1687" s="3"/>
      <c r="AL1687" s="3"/>
      <c r="AM1687" s="6"/>
      <c r="AN1687" s="3"/>
      <c r="AO1687" s="3"/>
      <c r="AP1687" s="3"/>
      <c r="AQ1687" s="3"/>
      <c r="AR1687" s="3"/>
      <c r="AS1687" s="3"/>
      <c r="AT1687" s="6"/>
      <c r="AU1687" s="6"/>
      <c r="AV1687" s="6"/>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v>1971</v>
      </c>
      <c r="BZ1687" s="3" t="s">
        <v>2517</v>
      </c>
      <c r="CA1687" s="3" t="s">
        <v>2381</v>
      </c>
      <c r="CB1687" s="3" t="s">
        <v>2523</v>
      </c>
      <c r="CC1687" s="3" t="s">
        <v>2383</v>
      </c>
      <c r="CD1687" s="3"/>
      <c r="CE1687" s="3"/>
      <c r="CF1687" s="7"/>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J1687" s="1"/>
      <c r="DK1687" s="1"/>
      <c r="DL1687" s="1"/>
      <c r="DM1687" s="1"/>
      <c r="DN1687" s="1"/>
      <c r="DO1687" s="1"/>
      <c r="DQ1687" s="1"/>
      <c r="DT1687" s="1"/>
      <c r="DW1687" s="1"/>
      <c r="DX1687" s="1"/>
      <c r="DY1687" s="1"/>
      <c r="DZ1687" s="1"/>
      <c r="EA1687" s="1"/>
      <c r="EB1687" s="1"/>
      <c r="EC1687" s="1"/>
      <c r="EF1687" s="1"/>
      <c r="ER1687" s="1"/>
      <c r="ET1687" s="1"/>
      <c r="FH1687" s="1"/>
      <c r="FI1687" s="1"/>
      <c r="LT1687" s="2"/>
      <c r="LU1687" s="2"/>
      <c r="LV1687" s="2"/>
      <c r="LW1687" s="2"/>
      <c r="LX1687" s="2"/>
      <c r="LY1687" s="2"/>
      <c r="LZ1687" s="2"/>
      <c r="MA1687" s="2"/>
      <c r="MB1687" s="2"/>
      <c r="MC1687" s="2"/>
      <c r="MD1687" s="2"/>
      <c r="ME1687" s="2"/>
      <c r="MF1687" s="2"/>
      <c r="MG1687" s="2"/>
      <c r="MH1687" s="2"/>
      <c r="MI1687" s="2"/>
      <c r="MJ1687" s="2"/>
      <c r="MK1687" s="2"/>
      <c r="ML1687" s="2"/>
      <c r="MM1687" s="2"/>
      <c r="MN1687" s="2"/>
      <c r="MO1687" s="2"/>
      <c r="MP1687" s="2"/>
      <c r="MQ1687" s="2"/>
      <c r="MR1687" s="2"/>
      <c r="MS1687" s="2"/>
      <c r="MT1687" s="2"/>
      <c r="MU1687" s="2"/>
      <c r="MV1687" s="2"/>
      <c r="MW1687" s="2"/>
      <c r="MX1687" s="2"/>
      <c r="MY1687" s="2"/>
      <c r="MZ1687" s="2"/>
      <c r="NA1687" s="2"/>
      <c r="NB1687" s="2"/>
      <c r="NC1687" s="2"/>
      <c r="ND1687" s="2"/>
      <c r="NE1687" s="2"/>
      <c r="NF1687" s="2"/>
      <c r="NG1687" s="2"/>
      <c r="NH1687" s="2"/>
      <c r="NI1687" s="2"/>
      <c r="NJ1687" s="2"/>
      <c r="NK1687" s="2"/>
      <c r="NL1687" s="2"/>
      <c r="NM1687" s="2"/>
      <c r="NN1687" s="2"/>
      <c r="NO1687" s="2"/>
      <c r="NP1687" s="2"/>
      <c r="NQ1687" s="2"/>
      <c r="NR1687" s="2"/>
      <c r="NS1687" s="2"/>
      <c r="NT1687" s="2"/>
      <c r="NU1687" s="2"/>
      <c r="NV1687" s="2"/>
      <c r="NW1687" s="2"/>
      <c r="NX1687" s="2"/>
      <c r="NY1687" s="2"/>
      <c r="NZ1687" s="2"/>
      <c r="OA1687" s="2"/>
      <c r="OB1687" s="2"/>
      <c r="OC1687" s="2"/>
      <c r="OD1687" s="2"/>
      <c r="OE1687" s="2"/>
      <c r="OF1687" s="2"/>
      <c r="OG1687" s="2"/>
      <c r="OH1687" s="2"/>
      <c r="OI1687" s="2"/>
      <c r="OJ1687" s="2"/>
      <c r="OK1687" s="2"/>
      <c r="OL1687" s="2"/>
      <c r="OM1687" s="2"/>
      <c r="ON1687" s="2"/>
      <c r="OO1687" s="2"/>
      <c r="OP1687" s="2"/>
      <c r="OQ1687" s="2"/>
      <c r="OR1687" s="2"/>
      <c r="OS1687" s="2"/>
      <c r="OT1687" s="2"/>
      <c r="OU1687" s="2"/>
      <c r="OV1687" s="2"/>
      <c r="OW1687" s="2"/>
      <c r="OX1687" s="2"/>
      <c r="OY1687" s="2"/>
      <c r="OZ1687" s="2"/>
      <c r="PA1687" s="2"/>
      <c r="PB1687" s="2"/>
      <c r="PC1687" s="2"/>
      <c r="PD1687" s="2"/>
      <c r="PE1687" s="2"/>
      <c r="PF1687" s="2"/>
      <c r="PG1687" s="2"/>
      <c r="PH1687" s="2"/>
      <c r="PI1687" s="2"/>
      <c r="PJ1687" s="2"/>
      <c r="PK1687" s="2"/>
      <c r="PL1687" s="2"/>
      <c r="PM1687" s="2"/>
      <c r="PN1687" s="2"/>
      <c r="PO1687" s="2"/>
    </row>
    <row r="1688" spans="1:431" ht="98" hidden="1" x14ac:dyDescent="0.15">
      <c r="A1688" s="6" t="s">
        <v>1745</v>
      </c>
      <c r="B1688" s="3"/>
      <c r="C1688" s="6"/>
      <c r="D1688" s="6"/>
      <c r="E1688" s="3"/>
      <c r="F1688" s="6"/>
      <c r="G1688" s="6"/>
      <c r="H1688" s="6"/>
      <c r="I1688" s="3"/>
      <c r="J1688" s="6"/>
      <c r="K1688" s="3"/>
      <c r="L1688" s="3"/>
      <c r="M1688" s="3"/>
      <c r="N1688" s="6"/>
      <c r="O1688" s="3"/>
      <c r="P1688" s="6"/>
      <c r="Q1688" s="6"/>
      <c r="R1688" s="6"/>
      <c r="S1688" s="3"/>
      <c r="T1688" s="3"/>
      <c r="U1688" s="3"/>
      <c r="V1688" s="3"/>
      <c r="W1688" s="3"/>
      <c r="X1688" s="3"/>
      <c r="Y1688" s="6"/>
      <c r="Z1688" s="6"/>
      <c r="AA1688" s="6"/>
      <c r="AB1688" s="3"/>
      <c r="AC1688" s="6"/>
      <c r="AD1688" s="6"/>
      <c r="AE1688" s="3"/>
      <c r="AF1688" s="3"/>
      <c r="AG1688" s="6"/>
      <c r="AH1688" s="6"/>
      <c r="AI1688" s="3"/>
      <c r="AJ1688" s="3"/>
      <c r="AK1688" s="3"/>
      <c r="AL1688" s="3"/>
      <c r="AM1688" s="6"/>
      <c r="AN1688" s="3"/>
      <c r="AO1688" s="3"/>
      <c r="AP1688" s="3"/>
      <c r="AQ1688" s="3"/>
      <c r="AR1688" s="3"/>
      <c r="AS1688" s="3"/>
      <c r="AT1688" s="6"/>
      <c r="AU1688" s="6"/>
      <c r="AV1688" s="6"/>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v>1971</v>
      </c>
      <c r="BZ1688" s="3" t="s">
        <v>2517</v>
      </c>
      <c r="CA1688" s="3" t="s">
        <v>2381</v>
      </c>
      <c r="CB1688" s="3" t="s">
        <v>2523</v>
      </c>
      <c r="CC1688" s="3" t="s">
        <v>2383</v>
      </c>
      <c r="CD1688" s="3"/>
      <c r="CE1688" s="3"/>
      <c r="CF1688" s="7"/>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J1688" s="1"/>
      <c r="DK1688" s="1"/>
      <c r="DL1688" s="1"/>
      <c r="DM1688" s="1"/>
      <c r="DN1688" s="1"/>
      <c r="DO1688" s="1"/>
      <c r="DQ1688" s="1"/>
      <c r="DT1688" s="1"/>
      <c r="DW1688" s="1"/>
      <c r="DX1688" s="1"/>
      <c r="DY1688" s="1"/>
      <c r="DZ1688" s="1"/>
      <c r="EA1688" s="1"/>
      <c r="EB1688" s="1"/>
      <c r="EC1688" s="1"/>
      <c r="EF1688" s="1"/>
      <c r="ER1688" s="1"/>
      <c r="ET1688" s="1"/>
      <c r="FH1688" s="1"/>
      <c r="FI1688" s="1"/>
      <c r="LT1688" s="2"/>
      <c r="LU1688" s="2"/>
      <c r="LV1688" s="2"/>
      <c r="LW1688" s="2"/>
      <c r="LX1688" s="2"/>
      <c r="LY1688" s="2"/>
      <c r="LZ1688" s="2"/>
      <c r="MA1688" s="2"/>
      <c r="MB1688" s="2"/>
      <c r="MC1688" s="2"/>
      <c r="MD1688" s="2"/>
      <c r="ME1688" s="2"/>
      <c r="MF1688" s="2"/>
      <c r="MG1688" s="2"/>
      <c r="MH1688" s="2"/>
      <c r="MI1688" s="2"/>
      <c r="MJ1688" s="2"/>
      <c r="MK1688" s="2"/>
      <c r="ML1688" s="2"/>
      <c r="MM1688" s="2"/>
      <c r="MN1688" s="2"/>
      <c r="MO1688" s="2"/>
      <c r="MP1688" s="2"/>
      <c r="MQ1688" s="2"/>
      <c r="MR1688" s="2"/>
      <c r="MS1688" s="2"/>
      <c r="MT1688" s="2"/>
      <c r="MU1688" s="2"/>
      <c r="MV1688" s="2"/>
      <c r="MW1688" s="2"/>
      <c r="MX1688" s="2"/>
      <c r="MY1688" s="2"/>
      <c r="MZ1688" s="2"/>
      <c r="NA1688" s="2"/>
      <c r="NB1688" s="2"/>
      <c r="NC1688" s="2"/>
      <c r="ND1688" s="2"/>
      <c r="NE1688" s="2"/>
      <c r="NF1688" s="2"/>
      <c r="NG1688" s="2"/>
      <c r="NH1688" s="2"/>
      <c r="NI1688" s="2"/>
      <c r="NJ1688" s="2"/>
      <c r="NK1688" s="2"/>
      <c r="NL1688" s="2"/>
      <c r="NM1688" s="2"/>
      <c r="NN1688" s="2"/>
      <c r="NO1688" s="2"/>
      <c r="NP1688" s="2"/>
      <c r="NQ1688" s="2"/>
      <c r="NR1688" s="2"/>
      <c r="NS1688" s="2"/>
      <c r="NT1688" s="2"/>
      <c r="NU1688" s="2"/>
      <c r="NV1688" s="2"/>
      <c r="NW1688" s="2"/>
      <c r="NX1688" s="2"/>
      <c r="NY1688" s="2"/>
      <c r="NZ1688" s="2"/>
      <c r="OA1688" s="2"/>
      <c r="OB1688" s="2"/>
      <c r="OC1688" s="2"/>
      <c r="OD1688" s="2"/>
      <c r="OE1688" s="2"/>
      <c r="OF1688" s="2"/>
      <c r="OG1688" s="2"/>
      <c r="OH1688" s="2"/>
      <c r="OI1688" s="2"/>
      <c r="OJ1688" s="2"/>
      <c r="OK1688" s="2"/>
      <c r="OL1688" s="2"/>
      <c r="OM1688" s="2"/>
      <c r="ON1688" s="2"/>
      <c r="OO1688" s="2"/>
      <c r="OP1688" s="2"/>
      <c r="OQ1688" s="2"/>
      <c r="OR1688" s="2"/>
      <c r="OS1688" s="2"/>
      <c r="OT1688" s="2"/>
      <c r="OU1688" s="2"/>
      <c r="OV1688" s="2"/>
      <c r="OW1688" s="2"/>
      <c r="OX1688" s="2"/>
      <c r="OY1688" s="2"/>
      <c r="OZ1688" s="2"/>
      <c r="PA1688" s="2"/>
      <c r="PB1688" s="2"/>
      <c r="PC1688" s="2"/>
      <c r="PD1688" s="2"/>
      <c r="PE1688" s="2"/>
      <c r="PF1688" s="2"/>
      <c r="PG1688" s="2"/>
      <c r="PH1688" s="2"/>
      <c r="PI1688" s="2"/>
      <c r="PJ1688" s="2"/>
      <c r="PK1688" s="2"/>
      <c r="PL1688" s="2"/>
      <c r="PM1688" s="2"/>
      <c r="PN1688" s="2"/>
      <c r="PO1688" s="2"/>
    </row>
    <row r="1689" spans="1:431" ht="98" hidden="1" x14ac:dyDescent="0.15">
      <c r="A1689" s="6" t="s">
        <v>1747</v>
      </c>
      <c r="B1689" s="3"/>
      <c r="C1689" s="6"/>
      <c r="D1689" s="6"/>
      <c r="E1689" s="3"/>
      <c r="F1689" s="6"/>
      <c r="G1689" s="6"/>
      <c r="H1689" s="6"/>
      <c r="I1689" s="3"/>
      <c r="J1689" s="6"/>
      <c r="K1689" s="3"/>
      <c r="L1689" s="3"/>
      <c r="M1689" s="3"/>
      <c r="N1689" s="6"/>
      <c r="O1689" s="3"/>
      <c r="P1689" s="6"/>
      <c r="Q1689" s="6"/>
      <c r="R1689" s="6"/>
      <c r="S1689" s="3"/>
      <c r="T1689" s="3"/>
      <c r="U1689" s="3"/>
      <c r="V1689" s="3"/>
      <c r="W1689" s="3"/>
      <c r="X1689" s="3"/>
      <c r="Y1689" s="6"/>
      <c r="Z1689" s="6"/>
      <c r="AA1689" s="6"/>
      <c r="AB1689" s="3"/>
      <c r="AC1689" s="6"/>
      <c r="AD1689" s="6"/>
      <c r="AE1689" s="3"/>
      <c r="AF1689" s="3"/>
      <c r="AG1689" s="6"/>
      <c r="AH1689" s="6"/>
      <c r="AI1689" s="3"/>
      <c r="AJ1689" s="3"/>
      <c r="AK1689" s="3"/>
      <c r="AL1689" s="3"/>
      <c r="AM1689" s="6"/>
      <c r="AN1689" s="3"/>
      <c r="AO1689" s="3"/>
      <c r="AP1689" s="3"/>
      <c r="AQ1689" s="3"/>
      <c r="AR1689" s="3"/>
      <c r="AS1689" s="3"/>
      <c r="AT1689" s="6"/>
      <c r="AU1689" s="6"/>
      <c r="AV1689" s="6"/>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v>1971</v>
      </c>
      <c r="BZ1689" s="3" t="s">
        <v>2517</v>
      </c>
      <c r="CA1689" s="3" t="s">
        <v>2381</v>
      </c>
      <c r="CB1689" s="3" t="s">
        <v>2523</v>
      </c>
      <c r="CC1689" s="3" t="s">
        <v>2383</v>
      </c>
      <c r="CD1689" s="3"/>
      <c r="CE1689" s="3"/>
      <c r="CF1689" s="7"/>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J1689" s="1"/>
      <c r="DK1689" s="1"/>
      <c r="DL1689" s="1"/>
      <c r="DM1689" s="1"/>
      <c r="DN1689" s="1"/>
      <c r="DO1689" s="1"/>
      <c r="DQ1689" s="1"/>
      <c r="DT1689" s="1"/>
      <c r="DW1689" s="1"/>
      <c r="DX1689" s="1"/>
      <c r="DY1689" s="1"/>
      <c r="DZ1689" s="1"/>
      <c r="EA1689" s="1"/>
      <c r="EB1689" s="1"/>
      <c r="EC1689" s="1"/>
      <c r="EF1689" s="1"/>
      <c r="ER1689" s="1"/>
      <c r="ET1689" s="1"/>
      <c r="FH1689" s="1"/>
      <c r="FI1689" s="1"/>
      <c r="LT1689" s="2"/>
      <c r="LU1689" s="2"/>
      <c r="LV1689" s="2"/>
      <c r="LW1689" s="2"/>
      <c r="LX1689" s="2"/>
      <c r="LY1689" s="2"/>
      <c r="LZ1689" s="2"/>
      <c r="MA1689" s="2"/>
      <c r="MB1689" s="2"/>
      <c r="MC1689" s="2"/>
      <c r="MD1689" s="2"/>
      <c r="ME1689" s="2"/>
      <c r="MF1689" s="2"/>
      <c r="MG1689" s="2"/>
      <c r="MH1689" s="2"/>
      <c r="MI1689" s="2"/>
      <c r="MJ1689" s="2"/>
      <c r="MK1689" s="2"/>
      <c r="ML1689" s="2"/>
      <c r="MM1689" s="2"/>
      <c r="MN1689" s="2"/>
      <c r="MO1689" s="2"/>
      <c r="MP1689" s="2"/>
      <c r="MQ1689" s="2"/>
      <c r="MR1689" s="2"/>
      <c r="MS1689" s="2"/>
      <c r="MT1689" s="2"/>
      <c r="MU1689" s="2"/>
      <c r="MV1689" s="2"/>
      <c r="MW1689" s="2"/>
      <c r="MX1689" s="2"/>
      <c r="MY1689" s="2"/>
      <c r="MZ1689" s="2"/>
      <c r="NA1689" s="2"/>
      <c r="NB1689" s="2"/>
      <c r="NC1689" s="2"/>
      <c r="ND1689" s="2"/>
      <c r="NE1689" s="2"/>
      <c r="NF1689" s="2"/>
      <c r="NG1689" s="2"/>
      <c r="NH1689" s="2"/>
      <c r="NI1689" s="2"/>
      <c r="NJ1689" s="2"/>
      <c r="NK1689" s="2"/>
      <c r="NL1689" s="2"/>
      <c r="NM1689" s="2"/>
      <c r="NN1689" s="2"/>
      <c r="NO1689" s="2"/>
      <c r="NP1689" s="2"/>
      <c r="NQ1689" s="2"/>
      <c r="NR1689" s="2"/>
      <c r="NS1689" s="2"/>
      <c r="NT1689" s="2"/>
      <c r="NU1689" s="2"/>
      <c r="NV1689" s="2"/>
      <c r="NW1689" s="2"/>
      <c r="NX1689" s="2"/>
      <c r="NY1689" s="2"/>
      <c r="NZ1689" s="2"/>
      <c r="OA1689" s="2"/>
      <c r="OB1689" s="2"/>
      <c r="OC1689" s="2"/>
      <c r="OD1689" s="2"/>
      <c r="OE1689" s="2"/>
      <c r="OF1689" s="2"/>
      <c r="OG1689" s="2"/>
      <c r="OH1689" s="2"/>
      <c r="OI1689" s="2"/>
      <c r="OJ1689" s="2"/>
      <c r="OK1689" s="2"/>
      <c r="OL1689" s="2"/>
      <c r="OM1689" s="2"/>
      <c r="ON1689" s="2"/>
      <c r="OO1689" s="2"/>
      <c r="OP1689" s="2"/>
      <c r="OQ1689" s="2"/>
      <c r="OR1689" s="2"/>
      <c r="OS1689" s="2"/>
      <c r="OT1689" s="2"/>
      <c r="OU1689" s="2"/>
      <c r="OV1689" s="2"/>
      <c r="OW1689" s="2"/>
      <c r="OX1689" s="2"/>
      <c r="OY1689" s="2"/>
      <c r="OZ1689" s="2"/>
      <c r="PA1689" s="2"/>
      <c r="PB1689" s="2"/>
      <c r="PC1689" s="2"/>
      <c r="PD1689" s="2"/>
      <c r="PE1689" s="2"/>
      <c r="PF1689" s="2"/>
      <c r="PG1689" s="2"/>
      <c r="PH1689" s="2"/>
      <c r="PI1689" s="2"/>
      <c r="PJ1689" s="2"/>
      <c r="PK1689" s="2"/>
      <c r="PL1689" s="2"/>
      <c r="PM1689" s="2"/>
      <c r="PN1689" s="2"/>
      <c r="PO1689" s="2"/>
    </row>
    <row r="1690" spans="1:431" ht="98" hidden="1" x14ac:dyDescent="0.15">
      <c r="A1690" s="6" t="s">
        <v>1749</v>
      </c>
      <c r="B1690" s="3"/>
      <c r="C1690" s="6"/>
      <c r="D1690" s="6"/>
      <c r="E1690" s="3"/>
      <c r="F1690" s="6"/>
      <c r="G1690" s="6"/>
      <c r="H1690" s="6"/>
      <c r="I1690" s="3"/>
      <c r="J1690" s="6"/>
      <c r="K1690" s="3"/>
      <c r="L1690" s="3"/>
      <c r="M1690" s="3"/>
      <c r="N1690" s="6"/>
      <c r="O1690" s="3"/>
      <c r="P1690" s="6"/>
      <c r="Q1690" s="6"/>
      <c r="R1690" s="6"/>
      <c r="S1690" s="3"/>
      <c r="T1690" s="3"/>
      <c r="U1690" s="3"/>
      <c r="V1690" s="3"/>
      <c r="W1690" s="3"/>
      <c r="X1690" s="3"/>
      <c r="Y1690" s="6"/>
      <c r="Z1690" s="6"/>
      <c r="AA1690" s="6"/>
      <c r="AB1690" s="3"/>
      <c r="AC1690" s="6"/>
      <c r="AD1690" s="6"/>
      <c r="AE1690" s="3"/>
      <c r="AF1690" s="3"/>
      <c r="AG1690" s="6"/>
      <c r="AH1690" s="6"/>
      <c r="AI1690" s="3"/>
      <c r="AJ1690" s="3"/>
      <c r="AK1690" s="3"/>
      <c r="AL1690" s="3"/>
      <c r="AM1690" s="6"/>
      <c r="AN1690" s="3"/>
      <c r="AO1690" s="3"/>
      <c r="AP1690" s="3"/>
      <c r="AQ1690" s="3"/>
      <c r="AR1690" s="3"/>
      <c r="AS1690" s="3"/>
      <c r="AT1690" s="6"/>
      <c r="AU1690" s="6"/>
      <c r="AV1690" s="6"/>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v>1971</v>
      </c>
      <c r="BZ1690" s="3" t="s">
        <v>2517</v>
      </c>
      <c r="CA1690" s="3" t="s">
        <v>2381</v>
      </c>
      <c r="CB1690" s="3" t="s">
        <v>2523</v>
      </c>
      <c r="CC1690" s="3" t="s">
        <v>2383</v>
      </c>
      <c r="CD1690" s="3"/>
      <c r="CE1690" s="3"/>
      <c r="CF1690" s="7"/>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J1690" s="1"/>
      <c r="DK1690" s="1"/>
      <c r="DL1690" s="1"/>
      <c r="DM1690" s="1"/>
      <c r="DN1690" s="1"/>
      <c r="DO1690" s="1"/>
      <c r="DQ1690" s="1"/>
      <c r="DT1690" s="1"/>
      <c r="DW1690" s="1"/>
      <c r="DX1690" s="1"/>
      <c r="DY1690" s="1"/>
      <c r="DZ1690" s="1"/>
      <c r="EA1690" s="1"/>
      <c r="EB1690" s="1"/>
      <c r="EC1690" s="1"/>
      <c r="EF1690" s="1"/>
      <c r="ER1690" s="1"/>
      <c r="ET1690" s="1"/>
      <c r="FH1690" s="1"/>
      <c r="FI1690" s="1"/>
      <c r="LT1690" s="2"/>
      <c r="LU1690" s="2"/>
      <c r="LV1690" s="2"/>
      <c r="LW1690" s="2"/>
      <c r="LX1690" s="2"/>
      <c r="LY1690" s="2"/>
      <c r="LZ1690" s="2"/>
      <c r="MA1690" s="2"/>
      <c r="MB1690" s="2"/>
      <c r="MC1690" s="2"/>
      <c r="MD1690" s="2"/>
      <c r="ME1690" s="2"/>
      <c r="MF1690" s="2"/>
      <c r="MG1690" s="2"/>
      <c r="MH1690" s="2"/>
      <c r="MI1690" s="2"/>
      <c r="MJ1690" s="2"/>
      <c r="MK1690" s="2"/>
      <c r="ML1690" s="2"/>
      <c r="MM1690" s="2"/>
      <c r="MN1690" s="2"/>
      <c r="MO1690" s="2"/>
      <c r="MP1690" s="2"/>
      <c r="MQ1690" s="2"/>
      <c r="MR1690" s="2"/>
      <c r="MS1690" s="2"/>
      <c r="MT1690" s="2"/>
      <c r="MU1690" s="2"/>
      <c r="MV1690" s="2"/>
      <c r="MW1690" s="2"/>
      <c r="MX1690" s="2"/>
      <c r="MY1690" s="2"/>
      <c r="MZ1690" s="2"/>
      <c r="NA1690" s="2"/>
      <c r="NB1690" s="2"/>
      <c r="NC1690" s="2"/>
      <c r="ND1690" s="2"/>
      <c r="NE1690" s="2"/>
      <c r="NF1690" s="2"/>
      <c r="NG1690" s="2"/>
      <c r="NH1690" s="2"/>
      <c r="NI1690" s="2"/>
      <c r="NJ1690" s="2"/>
      <c r="NK1690" s="2"/>
      <c r="NL1690" s="2"/>
      <c r="NM1690" s="2"/>
      <c r="NN1690" s="2"/>
      <c r="NO1690" s="2"/>
      <c r="NP1690" s="2"/>
      <c r="NQ1690" s="2"/>
      <c r="NR1690" s="2"/>
      <c r="NS1690" s="2"/>
      <c r="NT1690" s="2"/>
      <c r="NU1690" s="2"/>
      <c r="NV1690" s="2"/>
      <c r="NW1690" s="2"/>
      <c r="NX1690" s="2"/>
      <c r="NY1690" s="2"/>
      <c r="NZ1690" s="2"/>
      <c r="OA1690" s="2"/>
      <c r="OB1690" s="2"/>
      <c r="OC1690" s="2"/>
      <c r="OD1690" s="2"/>
      <c r="OE1690" s="2"/>
      <c r="OF1690" s="2"/>
      <c r="OG1690" s="2"/>
      <c r="OH1690" s="2"/>
      <c r="OI1690" s="2"/>
      <c r="OJ1690" s="2"/>
      <c r="OK1690" s="2"/>
      <c r="OL1690" s="2"/>
      <c r="OM1690" s="2"/>
      <c r="ON1690" s="2"/>
      <c r="OO1690" s="2"/>
      <c r="OP1690" s="2"/>
      <c r="OQ1690" s="2"/>
      <c r="OR1690" s="2"/>
      <c r="OS1690" s="2"/>
      <c r="OT1690" s="2"/>
      <c r="OU1690" s="2"/>
      <c r="OV1690" s="2"/>
      <c r="OW1690" s="2"/>
      <c r="OX1690" s="2"/>
      <c r="OY1690" s="2"/>
      <c r="OZ1690" s="2"/>
      <c r="PA1690" s="2"/>
      <c r="PB1690" s="2"/>
      <c r="PC1690" s="2"/>
      <c r="PD1690" s="2"/>
      <c r="PE1690" s="2"/>
      <c r="PF1690" s="2"/>
      <c r="PG1690" s="2"/>
      <c r="PH1690" s="2"/>
      <c r="PI1690" s="2"/>
      <c r="PJ1690" s="2"/>
      <c r="PK1690" s="2"/>
      <c r="PL1690" s="2"/>
      <c r="PM1690" s="2"/>
      <c r="PN1690" s="2"/>
      <c r="PO1690" s="2"/>
    </row>
    <row r="1691" spans="1:431" ht="98" hidden="1" x14ac:dyDescent="0.15">
      <c r="A1691" s="6" t="s">
        <v>1751</v>
      </c>
      <c r="B1691" s="3"/>
      <c r="C1691" s="6"/>
      <c r="D1691" s="6"/>
      <c r="E1691" s="3"/>
      <c r="F1691" s="6"/>
      <c r="G1691" s="6"/>
      <c r="H1691" s="6"/>
      <c r="I1691" s="3"/>
      <c r="J1691" s="6"/>
      <c r="K1691" s="3"/>
      <c r="L1691" s="3"/>
      <c r="M1691" s="3"/>
      <c r="N1691" s="6"/>
      <c r="O1691" s="3"/>
      <c r="P1691" s="6"/>
      <c r="Q1691" s="6"/>
      <c r="R1691" s="6"/>
      <c r="S1691" s="3"/>
      <c r="T1691" s="3"/>
      <c r="U1691" s="3"/>
      <c r="V1691" s="3"/>
      <c r="W1691" s="3"/>
      <c r="X1691" s="3"/>
      <c r="Y1691" s="6"/>
      <c r="Z1691" s="6"/>
      <c r="AA1691" s="6"/>
      <c r="AB1691" s="3"/>
      <c r="AC1691" s="6"/>
      <c r="AD1691" s="6"/>
      <c r="AE1691" s="3"/>
      <c r="AF1691" s="3"/>
      <c r="AG1691" s="6"/>
      <c r="AH1691" s="6"/>
      <c r="AI1691" s="3"/>
      <c r="AJ1691" s="3"/>
      <c r="AK1691" s="3"/>
      <c r="AL1691" s="3"/>
      <c r="AM1691" s="6"/>
      <c r="AN1691" s="3"/>
      <c r="AO1691" s="3"/>
      <c r="AP1691" s="3"/>
      <c r="AQ1691" s="3"/>
      <c r="AR1691" s="3"/>
      <c r="AS1691" s="3"/>
      <c r="AT1691" s="6"/>
      <c r="AU1691" s="6"/>
      <c r="AV1691" s="6"/>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v>1971</v>
      </c>
      <c r="BZ1691" s="3" t="s">
        <v>2517</v>
      </c>
      <c r="CA1691" s="3" t="s">
        <v>2381</v>
      </c>
      <c r="CB1691" s="3" t="s">
        <v>2523</v>
      </c>
      <c r="CC1691" s="3" t="s">
        <v>2383</v>
      </c>
      <c r="CD1691" s="3"/>
      <c r="CE1691" s="3"/>
      <c r="CF1691" s="7"/>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J1691" s="1"/>
      <c r="DK1691" s="1"/>
      <c r="DL1691" s="1"/>
      <c r="DM1691" s="1"/>
      <c r="DN1691" s="1"/>
      <c r="DO1691" s="1"/>
      <c r="DQ1691" s="1"/>
      <c r="DT1691" s="1"/>
      <c r="DW1691" s="1"/>
      <c r="DX1691" s="1"/>
      <c r="DY1691" s="1"/>
      <c r="DZ1691" s="1"/>
      <c r="EA1691" s="1"/>
      <c r="EB1691" s="1"/>
      <c r="EC1691" s="1"/>
      <c r="EF1691" s="1"/>
      <c r="ER1691" s="1"/>
      <c r="ET1691" s="1"/>
      <c r="FH1691" s="1"/>
      <c r="FI1691" s="1"/>
      <c r="LT1691" s="2"/>
      <c r="LU1691" s="2"/>
      <c r="LV1691" s="2"/>
      <c r="LW1691" s="2"/>
      <c r="LX1691" s="2"/>
      <c r="LY1691" s="2"/>
      <c r="LZ1691" s="2"/>
      <c r="MA1691" s="2"/>
      <c r="MB1691" s="2"/>
      <c r="MC1691" s="2"/>
      <c r="MD1691" s="2"/>
      <c r="ME1691" s="2"/>
      <c r="MF1691" s="2"/>
      <c r="MG1691" s="2"/>
      <c r="MH1691" s="2"/>
      <c r="MI1691" s="2"/>
      <c r="MJ1691" s="2"/>
      <c r="MK1691" s="2"/>
      <c r="ML1691" s="2"/>
      <c r="MM1691" s="2"/>
      <c r="MN1691" s="2"/>
      <c r="MO1691" s="2"/>
      <c r="MP1691" s="2"/>
      <c r="MQ1691" s="2"/>
      <c r="MR1691" s="2"/>
      <c r="MS1691" s="2"/>
      <c r="MT1691" s="2"/>
      <c r="MU1691" s="2"/>
      <c r="MV1691" s="2"/>
      <c r="MW1691" s="2"/>
      <c r="MX1691" s="2"/>
      <c r="MY1691" s="2"/>
      <c r="MZ1691" s="2"/>
      <c r="NA1691" s="2"/>
      <c r="NB1691" s="2"/>
      <c r="NC1691" s="2"/>
      <c r="ND1691" s="2"/>
      <c r="NE1691" s="2"/>
      <c r="NF1691" s="2"/>
      <c r="NG1691" s="2"/>
      <c r="NH1691" s="2"/>
      <c r="NI1691" s="2"/>
      <c r="NJ1691" s="2"/>
      <c r="NK1691" s="2"/>
      <c r="NL1691" s="2"/>
      <c r="NM1691" s="2"/>
      <c r="NN1691" s="2"/>
      <c r="NO1691" s="2"/>
      <c r="NP1691" s="2"/>
      <c r="NQ1691" s="2"/>
      <c r="NR1691" s="2"/>
      <c r="NS1691" s="2"/>
      <c r="NT1691" s="2"/>
      <c r="NU1691" s="2"/>
      <c r="NV1691" s="2"/>
      <c r="NW1691" s="2"/>
      <c r="NX1691" s="2"/>
      <c r="NY1691" s="2"/>
      <c r="NZ1691" s="2"/>
      <c r="OA1691" s="2"/>
      <c r="OB1691" s="2"/>
      <c r="OC1691" s="2"/>
      <c r="OD1691" s="2"/>
      <c r="OE1691" s="2"/>
      <c r="OF1691" s="2"/>
      <c r="OG1691" s="2"/>
      <c r="OH1691" s="2"/>
      <c r="OI1691" s="2"/>
      <c r="OJ1691" s="2"/>
      <c r="OK1691" s="2"/>
      <c r="OL1691" s="2"/>
      <c r="OM1691" s="2"/>
      <c r="ON1691" s="2"/>
      <c r="OO1691" s="2"/>
      <c r="OP1691" s="2"/>
      <c r="OQ1691" s="2"/>
      <c r="OR1691" s="2"/>
      <c r="OS1691" s="2"/>
      <c r="OT1691" s="2"/>
      <c r="OU1691" s="2"/>
      <c r="OV1691" s="2"/>
      <c r="OW1691" s="2"/>
      <c r="OX1691" s="2"/>
      <c r="OY1691" s="2"/>
      <c r="OZ1691" s="2"/>
      <c r="PA1691" s="2"/>
      <c r="PB1691" s="2"/>
      <c r="PC1691" s="2"/>
      <c r="PD1691" s="2"/>
      <c r="PE1691" s="2"/>
      <c r="PF1691" s="2"/>
      <c r="PG1691" s="2"/>
      <c r="PH1691" s="2"/>
      <c r="PI1691" s="2"/>
      <c r="PJ1691" s="2"/>
      <c r="PK1691" s="2"/>
      <c r="PL1691" s="2"/>
      <c r="PM1691" s="2"/>
      <c r="PN1691" s="2"/>
      <c r="PO1691" s="2"/>
    </row>
    <row r="1692" spans="1:431" ht="98" hidden="1" x14ac:dyDescent="0.15">
      <c r="A1692" s="6" t="s">
        <v>1752</v>
      </c>
      <c r="B1692" s="3"/>
      <c r="C1692" s="6"/>
      <c r="D1692" s="6"/>
      <c r="E1692" s="3"/>
      <c r="F1692" s="6"/>
      <c r="G1692" s="6"/>
      <c r="H1692" s="6"/>
      <c r="I1692" s="3"/>
      <c r="J1692" s="6"/>
      <c r="K1692" s="3"/>
      <c r="L1692" s="3"/>
      <c r="M1692" s="3"/>
      <c r="N1692" s="6"/>
      <c r="O1692" s="3"/>
      <c r="P1692" s="6"/>
      <c r="Q1692" s="6"/>
      <c r="R1692" s="6"/>
      <c r="S1692" s="3"/>
      <c r="T1692" s="3"/>
      <c r="U1692" s="3"/>
      <c r="V1692" s="3"/>
      <c r="W1692" s="3"/>
      <c r="X1692" s="3"/>
      <c r="Y1692" s="6"/>
      <c r="Z1692" s="6"/>
      <c r="AA1692" s="6"/>
      <c r="AB1692" s="3"/>
      <c r="AC1692" s="6"/>
      <c r="AD1692" s="6"/>
      <c r="AE1692" s="3"/>
      <c r="AF1692" s="3"/>
      <c r="AG1692" s="6"/>
      <c r="AH1692" s="6"/>
      <c r="AI1692" s="3"/>
      <c r="AJ1692" s="3"/>
      <c r="AK1692" s="3"/>
      <c r="AL1692" s="3"/>
      <c r="AM1692" s="6"/>
      <c r="AN1692" s="3"/>
      <c r="AO1692" s="3"/>
      <c r="AP1692" s="3"/>
      <c r="AQ1692" s="3"/>
      <c r="AR1692" s="3"/>
      <c r="AS1692" s="3"/>
      <c r="AT1692" s="6"/>
      <c r="AU1692" s="6"/>
      <c r="AV1692" s="6"/>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v>1971</v>
      </c>
      <c r="BZ1692" s="3" t="s">
        <v>2517</v>
      </c>
      <c r="CA1692" s="3" t="s">
        <v>2381</v>
      </c>
      <c r="CB1692" s="3" t="s">
        <v>2523</v>
      </c>
      <c r="CC1692" s="3" t="s">
        <v>2383</v>
      </c>
      <c r="CD1692" s="3"/>
      <c r="CE1692" s="3"/>
      <c r="CF1692" s="7"/>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J1692" s="1"/>
      <c r="DK1692" s="1"/>
      <c r="DL1692" s="1"/>
      <c r="DM1692" s="1"/>
      <c r="DN1692" s="1"/>
      <c r="DO1692" s="1"/>
      <c r="DQ1692" s="1"/>
      <c r="DT1692" s="1"/>
      <c r="DW1692" s="1"/>
      <c r="DX1692" s="1"/>
      <c r="DY1692" s="1"/>
      <c r="DZ1692" s="1"/>
      <c r="EA1692" s="1"/>
      <c r="EB1692" s="1"/>
      <c r="EC1692" s="1"/>
      <c r="EF1692" s="1"/>
      <c r="ER1692" s="1"/>
      <c r="ET1692" s="1"/>
      <c r="FH1692" s="1"/>
      <c r="FI1692" s="1"/>
      <c r="LT1692" s="2"/>
      <c r="LU1692" s="2"/>
      <c r="LV1692" s="2"/>
      <c r="LW1692" s="2"/>
      <c r="LX1692" s="2"/>
      <c r="LY1692" s="2"/>
      <c r="LZ1692" s="2"/>
      <c r="MA1692" s="2"/>
      <c r="MB1692" s="2"/>
      <c r="MC1692" s="2"/>
      <c r="MD1692" s="2"/>
      <c r="ME1692" s="2"/>
      <c r="MF1692" s="2"/>
      <c r="MG1692" s="2"/>
      <c r="MH1692" s="2"/>
      <c r="MI1692" s="2"/>
      <c r="MJ1692" s="2"/>
      <c r="MK1692" s="2"/>
      <c r="ML1692" s="2"/>
      <c r="MM1692" s="2"/>
      <c r="MN1692" s="2"/>
      <c r="MO1692" s="2"/>
      <c r="MP1692" s="2"/>
      <c r="MQ1692" s="2"/>
      <c r="MR1692" s="2"/>
      <c r="MS1692" s="2"/>
      <c r="MT1692" s="2"/>
      <c r="MU1692" s="2"/>
      <c r="MV1692" s="2"/>
      <c r="MW1692" s="2"/>
      <c r="MX1692" s="2"/>
      <c r="MY1692" s="2"/>
      <c r="MZ1692" s="2"/>
      <c r="NA1692" s="2"/>
      <c r="NB1692" s="2"/>
      <c r="NC1692" s="2"/>
      <c r="ND1692" s="2"/>
      <c r="NE1692" s="2"/>
      <c r="NF1692" s="2"/>
      <c r="NG1692" s="2"/>
      <c r="NH1692" s="2"/>
      <c r="NI1692" s="2"/>
      <c r="NJ1692" s="2"/>
      <c r="NK1692" s="2"/>
      <c r="NL1692" s="2"/>
      <c r="NM1692" s="2"/>
      <c r="NN1692" s="2"/>
      <c r="NO1692" s="2"/>
      <c r="NP1692" s="2"/>
      <c r="NQ1692" s="2"/>
      <c r="NR1692" s="2"/>
      <c r="NS1692" s="2"/>
      <c r="NT1692" s="2"/>
      <c r="NU1692" s="2"/>
      <c r="NV1692" s="2"/>
      <c r="NW1692" s="2"/>
      <c r="NX1692" s="2"/>
      <c r="NY1692" s="2"/>
      <c r="NZ1692" s="2"/>
      <c r="OA1692" s="2"/>
      <c r="OB1692" s="2"/>
      <c r="OC1692" s="2"/>
      <c r="OD1692" s="2"/>
      <c r="OE1692" s="2"/>
      <c r="OF1692" s="2"/>
      <c r="OG1692" s="2"/>
      <c r="OH1692" s="2"/>
      <c r="OI1692" s="2"/>
      <c r="OJ1692" s="2"/>
      <c r="OK1692" s="2"/>
      <c r="OL1692" s="2"/>
      <c r="OM1692" s="2"/>
      <c r="ON1692" s="2"/>
      <c r="OO1692" s="2"/>
      <c r="OP1692" s="2"/>
      <c r="OQ1692" s="2"/>
      <c r="OR1692" s="2"/>
      <c r="OS1692" s="2"/>
      <c r="OT1692" s="2"/>
      <c r="OU1692" s="2"/>
      <c r="OV1692" s="2"/>
      <c r="OW1692" s="2"/>
      <c r="OX1692" s="2"/>
      <c r="OY1692" s="2"/>
      <c r="OZ1692" s="2"/>
      <c r="PA1692" s="2"/>
      <c r="PB1692" s="2"/>
      <c r="PC1692" s="2"/>
      <c r="PD1692" s="2"/>
      <c r="PE1692" s="2"/>
      <c r="PF1692" s="2"/>
      <c r="PG1692" s="2"/>
      <c r="PH1692" s="2"/>
      <c r="PI1692" s="2"/>
      <c r="PJ1692" s="2"/>
      <c r="PK1692" s="2"/>
      <c r="PL1692" s="2"/>
      <c r="PM1692" s="2"/>
      <c r="PN1692" s="2"/>
      <c r="PO1692" s="2"/>
    </row>
    <row r="1693" spans="1:431" ht="98" hidden="1" x14ac:dyDescent="0.15">
      <c r="A1693" s="6" t="s">
        <v>1753</v>
      </c>
      <c r="B1693" s="3"/>
      <c r="C1693" s="6"/>
      <c r="D1693" s="6"/>
      <c r="E1693" s="3"/>
      <c r="F1693" s="6"/>
      <c r="G1693" s="6"/>
      <c r="H1693" s="6"/>
      <c r="I1693" s="3"/>
      <c r="J1693" s="6"/>
      <c r="K1693" s="3"/>
      <c r="L1693" s="3"/>
      <c r="M1693" s="3"/>
      <c r="N1693" s="6"/>
      <c r="O1693" s="3"/>
      <c r="P1693" s="6"/>
      <c r="Q1693" s="6"/>
      <c r="R1693" s="6"/>
      <c r="S1693" s="3"/>
      <c r="T1693" s="3"/>
      <c r="U1693" s="3"/>
      <c r="V1693" s="3"/>
      <c r="W1693" s="3"/>
      <c r="X1693" s="3"/>
      <c r="Y1693" s="6"/>
      <c r="Z1693" s="6"/>
      <c r="AA1693" s="6"/>
      <c r="AB1693" s="3"/>
      <c r="AC1693" s="6"/>
      <c r="AD1693" s="6"/>
      <c r="AE1693" s="3"/>
      <c r="AF1693" s="3"/>
      <c r="AG1693" s="6"/>
      <c r="AH1693" s="6"/>
      <c r="AI1693" s="3"/>
      <c r="AJ1693" s="3"/>
      <c r="AK1693" s="3"/>
      <c r="AL1693" s="3"/>
      <c r="AM1693" s="6"/>
      <c r="AN1693" s="3"/>
      <c r="AO1693" s="3"/>
      <c r="AP1693" s="3"/>
      <c r="AQ1693" s="3"/>
      <c r="AR1693" s="3"/>
      <c r="AS1693" s="3"/>
      <c r="AT1693" s="6"/>
      <c r="AU1693" s="6"/>
      <c r="AV1693" s="6"/>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v>1971</v>
      </c>
      <c r="BZ1693" s="3" t="s">
        <v>2517</v>
      </c>
      <c r="CA1693" s="3" t="s">
        <v>2381</v>
      </c>
      <c r="CB1693" s="3" t="s">
        <v>2523</v>
      </c>
      <c r="CC1693" s="3" t="s">
        <v>2383</v>
      </c>
      <c r="CD1693" s="3"/>
      <c r="CE1693" s="3"/>
      <c r="CF1693" s="7"/>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J1693" s="1"/>
      <c r="DK1693" s="1"/>
      <c r="DL1693" s="1"/>
      <c r="DM1693" s="1"/>
      <c r="DN1693" s="1"/>
      <c r="DO1693" s="1"/>
      <c r="DQ1693" s="1"/>
      <c r="DT1693" s="1"/>
      <c r="DW1693" s="1"/>
      <c r="DX1693" s="1"/>
      <c r="DY1693" s="1"/>
      <c r="DZ1693" s="1"/>
      <c r="EA1693" s="1"/>
      <c r="EB1693" s="1"/>
      <c r="EC1693" s="1"/>
      <c r="EF1693" s="1"/>
      <c r="ER1693" s="1"/>
      <c r="ET1693" s="1"/>
      <c r="FH1693" s="1"/>
      <c r="FI1693" s="1"/>
      <c r="LT1693" s="2"/>
      <c r="LU1693" s="2"/>
      <c r="LV1693" s="2"/>
      <c r="LW1693" s="2"/>
      <c r="LX1693" s="2"/>
      <c r="LY1693" s="2"/>
      <c r="LZ1693" s="2"/>
      <c r="MA1693" s="2"/>
      <c r="MB1693" s="2"/>
      <c r="MC1693" s="2"/>
      <c r="MD1693" s="2"/>
      <c r="ME1693" s="2"/>
      <c r="MF1693" s="2"/>
      <c r="MG1693" s="2"/>
      <c r="MH1693" s="2"/>
      <c r="MI1693" s="2"/>
      <c r="MJ1693" s="2"/>
      <c r="MK1693" s="2"/>
      <c r="ML1693" s="2"/>
      <c r="MM1693" s="2"/>
      <c r="MN1693" s="2"/>
      <c r="MO1693" s="2"/>
      <c r="MP1693" s="2"/>
      <c r="MQ1693" s="2"/>
      <c r="MR1693" s="2"/>
      <c r="MS1693" s="2"/>
      <c r="MT1693" s="2"/>
      <c r="MU1693" s="2"/>
      <c r="MV1693" s="2"/>
      <c r="MW1693" s="2"/>
      <c r="MX1693" s="2"/>
      <c r="MY1693" s="2"/>
      <c r="MZ1693" s="2"/>
      <c r="NA1693" s="2"/>
      <c r="NB1693" s="2"/>
      <c r="NC1693" s="2"/>
      <c r="ND1693" s="2"/>
      <c r="NE1693" s="2"/>
      <c r="NF1693" s="2"/>
      <c r="NG1693" s="2"/>
      <c r="NH1693" s="2"/>
      <c r="NI1693" s="2"/>
      <c r="NJ1693" s="2"/>
      <c r="NK1693" s="2"/>
      <c r="NL1693" s="2"/>
      <c r="NM1693" s="2"/>
      <c r="NN1693" s="2"/>
      <c r="NO1693" s="2"/>
      <c r="NP1693" s="2"/>
      <c r="NQ1693" s="2"/>
      <c r="NR1693" s="2"/>
      <c r="NS1693" s="2"/>
      <c r="NT1693" s="2"/>
      <c r="NU1693" s="2"/>
      <c r="NV1693" s="2"/>
      <c r="NW1693" s="2"/>
      <c r="NX1693" s="2"/>
      <c r="NY1693" s="2"/>
      <c r="NZ1693" s="2"/>
      <c r="OA1693" s="2"/>
      <c r="OB1693" s="2"/>
      <c r="OC1693" s="2"/>
      <c r="OD1693" s="2"/>
      <c r="OE1693" s="2"/>
      <c r="OF1693" s="2"/>
      <c r="OG1693" s="2"/>
      <c r="OH1693" s="2"/>
      <c r="OI1693" s="2"/>
      <c r="OJ1693" s="2"/>
      <c r="OK1693" s="2"/>
      <c r="OL1693" s="2"/>
      <c r="OM1693" s="2"/>
      <c r="ON1693" s="2"/>
      <c r="OO1693" s="2"/>
      <c r="OP1693" s="2"/>
      <c r="OQ1693" s="2"/>
      <c r="OR1693" s="2"/>
      <c r="OS1693" s="2"/>
      <c r="OT1693" s="2"/>
      <c r="OU1693" s="2"/>
      <c r="OV1693" s="2"/>
      <c r="OW1693" s="2"/>
      <c r="OX1693" s="2"/>
      <c r="OY1693" s="2"/>
      <c r="OZ1693" s="2"/>
      <c r="PA1693" s="2"/>
      <c r="PB1693" s="2"/>
      <c r="PC1693" s="2"/>
      <c r="PD1693" s="2"/>
      <c r="PE1693" s="2"/>
      <c r="PF1693" s="2"/>
      <c r="PG1693" s="2"/>
      <c r="PH1693" s="2"/>
      <c r="PI1693" s="2"/>
      <c r="PJ1693" s="2"/>
      <c r="PK1693" s="2"/>
      <c r="PL1693" s="2"/>
      <c r="PM1693" s="2"/>
      <c r="PN1693" s="2"/>
      <c r="PO1693" s="2"/>
    </row>
    <row r="1694" spans="1:431" ht="98" hidden="1" x14ac:dyDescent="0.15">
      <c r="A1694" s="6" t="s">
        <v>1754</v>
      </c>
      <c r="B1694" s="3"/>
      <c r="C1694" s="6"/>
      <c r="D1694" s="6"/>
      <c r="E1694" s="3"/>
      <c r="F1694" s="6"/>
      <c r="G1694" s="6"/>
      <c r="H1694" s="6"/>
      <c r="I1694" s="3"/>
      <c r="J1694" s="6"/>
      <c r="K1694" s="3"/>
      <c r="L1694" s="3"/>
      <c r="M1694" s="3"/>
      <c r="N1694" s="6"/>
      <c r="O1694" s="3"/>
      <c r="P1694" s="6"/>
      <c r="Q1694" s="6"/>
      <c r="R1694" s="6"/>
      <c r="S1694" s="3"/>
      <c r="T1694" s="3"/>
      <c r="U1694" s="3"/>
      <c r="V1694" s="3"/>
      <c r="W1694" s="3"/>
      <c r="X1694" s="3"/>
      <c r="Y1694" s="6"/>
      <c r="Z1694" s="6"/>
      <c r="AA1694" s="6"/>
      <c r="AB1694" s="3"/>
      <c r="AC1694" s="6"/>
      <c r="AD1694" s="6"/>
      <c r="AE1694" s="3"/>
      <c r="AF1694" s="3"/>
      <c r="AG1694" s="6"/>
      <c r="AH1694" s="6"/>
      <c r="AI1694" s="3"/>
      <c r="AJ1694" s="3"/>
      <c r="AK1694" s="3"/>
      <c r="AL1694" s="3"/>
      <c r="AM1694" s="6"/>
      <c r="AN1694" s="3"/>
      <c r="AO1694" s="3"/>
      <c r="AP1694" s="3"/>
      <c r="AQ1694" s="3"/>
      <c r="AR1694" s="3"/>
      <c r="AS1694" s="3"/>
      <c r="AT1694" s="6"/>
      <c r="AU1694" s="6"/>
      <c r="AV1694" s="6"/>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v>1971</v>
      </c>
      <c r="BZ1694" s="3" t="s">
        <v>2517</v>
      </c>
      <c r="CA1694" s="3" t="s">
        <v>2381</v>
      </c>
      <c r="CB1694" s="3" t="s">
        <v>2523</v>
      </c>
      <c r="CC1694" s="3" t="s">
        <v>2383</v>
      </c>
      <c r="CD1694" s="3"/>
      <c r="CE1694" s="3"/>
      <c r="CF1694" s="7"/>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J1694" s="1"/>
      <c r="DK1694" s="1"/>
      <c r="DL1694" s="1"/>
      <c r="DM1694" s="1"/>
      <c r="DN1694" s="1"/>
      <c r="DO1694" s="1"/>
      <c r="DQ1694" s="1"/>
      <c r="DT1694" s="1"/>
      <c r="DW1694" s="1"/>
      <c r="DX1694" s="1"/>
      <c r="DY1694" s="1"/>
      <c r="DZ1694" s="1"/>
      <c r="EA1694" s="1"/>
      <c r="EB1694" s="1"/>
      <c r="EC1694" s="1"/>
      <c r="EF1694" s="1"/>
      <c r="ER1694" s="1"/>
      <c r="ET1694" s="1"/>
      <c r="FH1694" s="1"/>
      <c r="FI1694" s="1"/>
      <c r="LT1694" s="2"/>
      <c r="LU1694" s="2"/>
      <c r="LV1694" s="2"/>
      <c r="LW1694" s="2"/>
      <c r="LX1694" s="2"/>
      <c r="LY1694" s="2"/>
      <c r="LZ1694" s="2"/>
      <c r="MA1694" s="2"/>
      <c r="MB1694" s="2"/>
      <c r="MC1694" s="2"/>
      <c r="MD1694" s="2"/>
      <c r="ME1694" s="2"/>
      <c r="MF1694" s="2"/>
      <c r="MG1694" s="2"/>
      <c r="MH1694" s="2"/>
      <c r="MI1694" s="2"/>
      <c r="MJ1694" s="2"/>
      <c r="MK1694" s="2"/>
      <c r="ML1694" s="2"/>
      <c r="MM1694" s="2"/>
      <c r="MN1694" s="2"/>
      <c r="MO1694" s="2"/>
      <c r="MP1694" s="2"/>
      <c r="MQ1694" s="2"/>
      <c r="MR1694" s="2"/>
      <c r="MS1694" s="2"/>
      <c r="MT1694" s="2"/>
      <c r="MU1694" s="2"/>
      <c r="MV1694" s="2"/>
      <c r="MW1694" s="2"/>
      <c r="MX1694" s="2"/>
      <c r="MY1694" s="2"/>
      <c r="MZ1694" s="2"/>
      <c r="NA1694" s="2"/>
      <c r="NB1694" s="2"/>
      <c r="NC1694" s="2"/>
      <c r="ND1694" s="2"/>
      <c r="NE1694" s="2"/>
      <c r="NF1694" s="2"/>
      <c r="NG1694" s="2"/>
      <c r="NH1694" s="2"/>
      <c r="NI1694" s="2"/>
      <c r="NJ1694" s="2"/>
      <c r="NK1694" s="2"/>
      <c r="NL1694" s="2"/>
      <c r="NM1694" s="2"/>
      <c r="NN1694" s="2"/>
      <c r="NO1694" s="2"/>
      <c r="NP1694" s="2"/>
      <c r="NQ1694" s="2"/>
      <c r="NR1694" s="2"/>
      <c r="NS1694" s="2"/>
      <c r="NT1694" s="2"/>
      <c r="NU1694" s="2"/>
      <c r="NV1694" s="2"/>
      <c r="NW1694" s="2"/>
      <c r="NX1694" s="2"/>
      <c r="NY1694" s="2"/>
      <c r="NZ1694" s="2"/>
      <c r="OA1694" s="2"/>
      <c r="OB1694" s="2"/>
      <c r="OC1694" s="2"/>
      <c r="OD1694" s="2"/>
      <c r="OE1694" s="2"/>
      <c r="OF1694" s="2"/>
      <c r="OG1694" s="2"/>
      <c r="OH1694" s="2"/>
      <c r="OI1694" s="2"/>
      <c r="OJ1694" s="2"/>
      <c r="OK1694" s="2"/>
      <c r="OL1694" s="2"/>
      <c r="OM1694" s="2"/>
      <c r="ON1694" s="2"/>
      <c r="OO1694" s="2"/>
      <c r="OP1694" s="2"/>
      <c r="OQ1694" s="2"/>
      <c r="OR1694" s="2"/>
      <c r="OS1694" s="2"/>
      <c r="OT1694" s="2"/>
      <c r="OU1694" s="2"/>
      <c r="OV1694" s="2"/>
      <c r="OW1694" s="2"/>
      <c r="OX1694" s="2"/>
      <c r="OY1694" s="2"/>
      <c r="OZ1694" s="2"/>
      <c r="PA1694" s="2"/>
      <c r="PB1694" s="2"/>
      <c r="PC1694" s="2"/>
      <c r="PD1694" s="2"/>
      <c r="PE1694" s="2"/>
      <c r="PF1694" s="2"/>
      <c r="PG1694" s="2"/>
      <c r="PH1694" s="2"/>
      <c r="PI1694" s="2"/>
      <c r="PJ1694" s="2"/>
      <c r="PK1694" s="2"/>
      <c r="PL1694" s="2"/>
      <c r="PM1694" s="2"/>
      <c r="PN1694" s="2"/>
      <c r="PO1694" s="2"/>
    </row>
    <row r="1695" spans="1:431" ht="98" hidden="1" x14ac:dyDescent="0.15">
      <c r="A1695" s="6" t="s">
        <v>1755</v>
      </c>
      <c r="B1695" s="3"/>
      <c r="C1695" s="6"/>
      <c r="D1695" s="6"/>
      <c r="E1695" s="3"/>
      <c r="F1695" s="6"/>
      <c r="G1695" s="6"/>
      <c r="H1695" s="6"/>
      <c r="I1695" s="3"/>
      <c r="J1695" s="6"/>
      <c r="K1695" s="3"/>
      <c r="L1695" s="3"/>
      <c r="M1695" s="3"/>
      <c r="N1695" s="6"/>
      <c r="O1695" s="3"/>
      <c r="P1695" s="6"/>
      <c r="Q1695" s="6"/>
      <c r="R1695" s="6"/>
      <c r="S1695" s="3"/>
      <c r="T1695" s="3"/>
      <c r="U1695" s="3"/>
      <c r="V1695" s="3"/>
      <c r="W1695" s="3"/>
      <c r="X1695" s="3"/>
      <c r="Y1695" s="6"/>
      <c r="Z1695" s="6"/>
      <c r="AA1695" s="6"/>
      <c r="AB1695" s="3"/>
      <c r="AC1695" s="6"/>
      <c r="AD1695" s="6"/>
      <c r="AE1695" s="3"/>
      <c r="AF1695" s="3"/>
      <c r="AG1695" s="6"/>
      <c r="AH1695" s="6"/>
      <c r="AI1695" s="3"/>
      <c r="AJ1695" s="3"/>
      <c r="AK1695" s="3"/>
      <c r="AL1695" s="3"/>
      <c r="AM1695" s="6"/>
      <c r="AN1695" s="3"/>
      <c r="AO1695" s="3"/>
      <c r="AP1695" s="3"/>
      <c r="AQ1695" s="3"/>
      <c r="AR1695" s="3"/>
      <c r="AS1695" s="3"/>
      <c r="AT1695" s="6"/>
      <c r="AU1695" s="6"/>
      <c r="AV1695" s="6"/>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v>1971</v>
      </c>
      <c r="BZ1695" s="3" t="s">
        <v>2517</v>
      </c>
      <c r="CA1695" s="3" t="s">
        <v>2381</v>
      </c>
      <c r="CB1695" s="3" t="s">
        <v>2523</v>
      </c>
      <c r="CC1695" s="3" t="s">
        <v>2383</v>
      </c>
      <c r="CD1695" s="3"/>
      <c r="CE1695" s="3"/>
      <c r="CF1695" s="7"/>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J1695" s="1"/>
      <c r="DK1695" s="1"/>
      <c r="DL1695" s="1"/>
      <c r="DM1695" s="1"/>
      <c r="DN1695" s="1"/>
      <c r="DO1695" s="1"/>
      <c r="DQ1695" s="1"/>
      <c r="DT1695" s="1"/>
      <c r="DW1695" s="1"/>
      <c r="DX1695" s="1"/>
      <c r="DY1695" s="1"/>
      <c r="DZ1695" s="1"/>
      <c r="EA1695" s="1"/>
      <c r="EB1695" s="1"/>
      <c r="EC1695" s="1"/>
      <c r="EF1695" s="1"/>
      <c r="ER1695" s="1"/>
      <c r="ET1695" s="1"/>
      <c r="FH1695" s="1"/>
      <c r="FI1695" s="1"/>
      <c r="LT1695" s="2"/>
      <c r="LU1695" s="2"/>
      <c r="LV1695" s="2"/>
      <c r="LW1695" s="2"/>
      <c r="LX1695" s="2"/>
      <c r="LY1695" s="2"/>
      <c r="LZ1695" s="2"/>
      <c r="MA1695" s="2"/>
      <c r="MB1695" s="2"/>
      <c r="MC1695" s="2"/>
      <c r="MD1695" s="2"/>
      <c r="ME1695" s="2"/>
      <c r="MF1695" s="2"/>
      <c r="MG1695" s="2"/>
      <c r="MH1695" s="2"/>
      <c r="MI1695" s="2"/>
      <c r="MJ1695" s="2"/>
      <c r="MK1695" s="2"/>
      <c r="ML1695" s="2"/>
      <c r="MM1695" s="2"/>
      <c r="MN1695" s="2"/>
      <c r="MO1695" s="2"/>
      <c r="MP1695" s="2"/>
      <c r="MQ1695" s="2"/>
      <c r="MR1695" s="2"/>
      <c r="MS1695" s="2"/>
      <c r="MT1695" s="2"/>
      <c r="MU1695" s="2"/>
      <c r="MV1695" s="2"/>
      <c r="MW1695" s="2"/>
      <c r="MX1695" s="2"/>
      <c r="MY1695" s="2"/>
      <c r="MZ1695" s="2"/>
      <c r="NA1695" s="2"/>
      <c r="NB1695" s="2"/>
      <c r="NC1695" s="2"/>
      <c r="ND1695" s="2"/>
      <c r="NE1695" s="2"/>
      <c r="NF1695" s="2"/>
      <c r="NG1695" s="2"/>
      <c r="NH1695" s="2"/>
      <c r="NI1695" s="2"/>
      <c r="NJ1695" s="2"/>
      <c r="NK1695" s="2"/>
      <c r="NL1695" s="2"/>
      <c r="NM1695" s="2"/>
      <c r="NN1695" s="2"/>
      <c r="NO1695" s="2"/>
      <c r="NP1695" s="2"/>
      <c r="NQ1695" s="2"/>
      <c r="NR1695" s="2"/>
      <c r="NS1695" s="2"/>
      <c r="NT1695" s="2"/>
      <c r="NU1695" s="2"/>
      <c r="NV1695" s="2"/>
      <c r="NW1695" s="2"/>
      <c r="NX1695" s="2"/>
      <c r="NY1695" s="2"/>
      <c r="NZ1695" s="2"/>
      <c r="OA1695" s="2"/>
      <c r="OB1695" s="2"/>
      <c r="OC1695" s="2"/>
      <c r="OD1695" s="2"/>
      <c r="OE1695" s="2"/>
      <c r="OF1695" s="2"/>
      <c r="OG1695" s="2"/>
      <c r="OH1695" s="2"/>
      <c r="OI1695" s="2"/>
      <c r="OJ1695" s="2"/>
      <c r="OK1695" s="2"/>
      <c r="OL1695" s="2"/>
      <c r="OM1695" s="2"/>
      <c r="ON1695" s="2"/>
      <c r="OO1695" s="2"/>
      <c r="OP1695" s="2"/>
      <c r="OQ1695" s="2"/>
      <c r="OR1695" s="2"/>
      <c r="OS1695" s="2"/>
      <c r="OT1695" s="2"/>
      <c r="OU1695" s="2"/>
      <c r="OV1695" s="2"/>
      <c r="OW1695" s="2"/>
      <c r="OX1695" s="2"/>
      <c r="OY1695" s="2"/>
      <c r="OZ1695" s="2"/>
      <c r="PA1695" s="2"/>
      <c r="PB1695" s="2"/>
      <c r="PC1695" s="2"/>
      <c r="PD1695" s="2"/>
      <c r="PE1695" s="2"/>
      <c r="PF1695" s="2"/>
      <c r="PG1695" s="2"/>
      <c r="PH1695" s="2"/>
      <c r="PI1695" s="2"/>
      <c r="PJ1695" s="2"/>
      <c r="PK1695" s="2"/>
      <c r="PL1695" s="2"/>
      <c r="PM1695" s="2"/>
      <c r="PN1695" s="2"/>
      <c r="PO1695" s="2"/>
    </row>
    <row r="1696" spans="1:431" ht="98" hidden="1" x14ac:dyDescent="0.15">
      <c r="A1696" s="6" t="s">
        <v>1756</v>
      </c>
      <c r="B1696" s="3"/>
      <c r="C1696" s="6"/>
      <c r="D1696" s="6"/>
      <c r="E1696" s="3"/>
      <c r="F1696" s="6"/>
      <c r="G1696" s="6"/>
      <c r="H1696" s="6"/>
      <c r="I1696" s="3"/>
      <c r="J1696" s="6"/>
      <c r="K1696" s="3"/>
      <c r="L1696" s="3"/>
      <c r="M1696" s="3"/>
      <c r="N1696" s="6"/>
      <c r="O1696" s="3"/>
      <c r="P1696" s="6"/>
      <c r="Q1696" s="6"/>
      <c r="R1696" s="6"/>
      <c r="S1696" s="3"/>
      <c r="T1696" s="3"/>
      <c r="U1696" s="3"/>
      <c r="V1696" s="3"/>
      <c r="W1696" s="3"/>
      <c r="X1696" s="3"/>
      <c r="Y1696" s="6"/>
      <c r="Z1696" s="6"/>
      <c r="AA1696" s="6"/>
      <c r="AB1696" s="3"/>
      <c r="AC1696" s="6"/>
      <c r="AD1696" s="6"/>
      <c r="AE1696" s="3"/>
      <c r="AF1696" s="3"/>
      <c r="AG1696" s="6"/>
      <c r="AH1696" s="6"/>
      <c r="AI1696" s="3"/>
      <c r="AJ1696" s="3"/>
      <c r="AK1696" s="3"/>
      <c r="AL1696" s="3"/>
      <c r="AM1696" s="6"/>
      <c r="AN1696" s="3"/>
      <c r="AO1696" s="3"/>
      <c r="AP1696" s="3"/>
      <c r="AQ1696" s="3"/>
      <c r="AR1696" s="3"/>
      <c r="AS1696" s="3"/>
      <c r="AT1696" s="6"/>
      <c r="AU1696" s="6"/>
      <c r="AV1696" s="6"/>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v>1971</v>
      </c>
      <c r="BZ1696" s="3" t="s">
        <v>2517</v>
      </c>
      <c r="CA1696" s="3" t="s">
        <v>2381</v>
      </c>
      <c r="CB1696" s="3" t="s">
        <v>2523</v>
      </c>
      <c r="CC1696" s="3" t="s">
        <v>2383</v>
      </c>
      <c r="CD1696" s="3"/>
      <c r="CE1696" s="3"/>
      <c r="CF1696" s="7"/>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J1696" s="1"/>
      <c r="DK1696" s="1"/>
      <c r="DL1696" s="1"/>
      <c r="DM1696" s="1"/>
      <c r="DN1696" s="1"/>
      <c r="DO1696" s="1"/>
      <c r="DQ1696" s="1"/>
      <c r="DT1696" s="1"/>
      <c r="DW1696" s="1"/>
      <c r="DX1696" s="1"/>
      <c r="DY1696" s="1"/>
      <c r="DZ1696" s="1"/>
      <c r="EA1696" s="1"/>
      <c r="EB1696" s="1"/>
      <c r="EC1696" s="1"/>
      <c r="EF1696" s="1"/>
      <c r="ER1696" s="1"/>
      <c r="ET1696" s="1"/>
      <c r="FH1696" s="1"/>
      <c r="FI1696" s="1"/>
      <c r="LT1696" s="2"/>
      <c r="LU1696" s="2"/>
      <c r="LV1696" s="2"/>
      <c r="LW1696" s="2"/>
      <c r="LX1696" s="2"/>
      <c r="LY1696" s="2"/>
      <c r="LZ1696" s="2"/>
      <c r="MA1696" s="2"/>
      <c r="MB1696" s="2"/>
      <c r="MC1696" s="2"/>
      <c r="MD1696" s="2"/>
      <c r="ME1696" s="2"/>
      <c r="MF1696" s="2"/>
      <c r="MG1696" s="2"/>
      <c r="MH1696" s="2"/>
      <c r="MI1696" s="2"/>
      <c r="MJ1696" s="2"/>
      <c r="MK1696" s="2"/>
      <c r="ML1696" s="2"/>
      <c r="MM1696" s="2"/>
      <c r="MN1696" s="2"/>
      <c r="MO1696" s="2"/>
      <c r="MP1696" s="2"/>
      <c r="MQ1696" s="2"/>
      <c r="MR1696" s="2"/>
      <c r="MS1696" s="2"/>
      <c r="MT1696" s="2"/>
      <c r="MU1696" s="2"/>
      <c r="MV1696" s="2"/>
      <c r="MW1696" s="2"/>
      <c r="MX1696" s="2"/>
      <c r="MY1696" s="2"/>
      <c r="MZ1696" s="2"/>
      <c r="NA1696" s="2"/>
      <c r="NB1696" s="2"/>
      <c r="NC1696" s="2"/>
      <c r="ND1696" s="2"/>
      <c r="NE1696" s="2"/>
      <c r="NF1696" s="2"/>
      <c r="NG1696" s="2"/>
      <c r="NH1696" s="2"/>
      <c r="NI1696" s="2"/>
      <c r="NJ1696" s="2"/>
      <c r="NK1696" s="2"/>
      <c r="NL1696" s="2"/>
      <c r="NM1696" s="2"/>
      <c r="NN1696" s="2"/>
      <c r="NO1696" s="2"/>
      <c r="NP1696" s="2"/>
      <c r="NQ1696" s="2"/>
      <c r="NR1696" s="2"/>
      <c r="NS1696" s="2"/>
      <c r="NT1696" s="2"/>
      <c r="NU1696" s="2"/>
      <c r="NV1696" s="2"/>
      <c r="NW1696" s="2"/>
      <c r="NX1696" s="2"/>
      <c r="NY1696" s="2"/>
      <c r="NZ1696" s="2"/>
      <c r="OA1696" s="2"/>
      <c r="OB1696" s="2"/>
      <c r="OC1696" s="2"/>
      <c r="OD1696" s="2"/>
      <c r="OE1696" s="2"/>
      <c r="OF1696" s="2"/>
      <c r="OG1696" s="2"/>
      <c r="OH1696" s="2"/>
      <c r="OI1696" s="2"/>
      <c r="OJ1696" s="2"/>
      <c r="OK1696" s="2"/>
      <c r="OL1696" s="2"/>
      <c r="OM1696" s="2"/>
      <c r="ON1696" s="2"/>
      <c r="OO1696" s="2"/>
      <c r="OP1696" s="2"/>
      <c r="OQ1696" s="2"/>
      <c r="OR1696" s="2"/>
      <c r="OS1696" s="2"/>
      <c r="OT1696" s="2"/>
      <c r="OU1696" s="2"/>
      <c r="OV1696" s="2"/>
      <c r="OW1696" s="2"/>
      <c r="OX1696" s="2"/>
      <c r="OY1696" s="2"/>
      <c r="OZ1696" s="2"/>
      <c r="PA1696" s="2"/>
      <c r="PB1696" s="2"/>
      <c r="PC1696" s="2"/>
      <c r="PD1696" s="2"/>
      <c r="PE1696" s="2"/>
      <c r="PF1696" s="2"/>
      <c r="PG1696" s="2"/>
      <c r="PH1696" s="2"/>
      <c r="PI1696" s="2"/>
      <c r="PJ1696" s="2"/>
      <c r="PK1696" s="2"/>
      <c r="PL1696" s="2"/>
      <c r="PM1696" s="2"/>
      <c r="PN1696" s="2"/>
      <c r="PO1696" s="2"/>
    </row>
    <row r="1697" spans="1:431" ht="98" hidden="1" x14ac:dyDescent="0.15">
      <c r="A1697" s="6" t="s">
        <v>1757</v>
      </c>
      <c r="B1697" s="3"/>
      <c r="C1697" s="6"/>
      <c r="D1697" s="6"/>
      <c r="E1697" s="3"/>
      <c r="F1697" s="6"/>
      <c r="G1697" s="6"/>
      <c r="H1697" s="6"/>
      <c r="I1697" s="3"/>
      <c r="J1697" s="6"/>
      <c r="K1697" s="3"/>
      <c r="L1697" s="3"/>
      <c r="M1697" s="3"/>
      <c r="N1697" s="6"/>
      <c r="O1697" s="3"/>
      <c r="P1697" s="6"/>
      <c r="Q1697" s="6"/>
      <c r="R1697" s="6"/>
      <c r="S1697" s="3"/>
      <c r="T1697" s="3"/>
      <c r="U1697" s="3"/>
      <c r="V1697" s="3"/>
      <c r="W1697" s="3"/>
      <c r="X1697" s="3"/>
      <c r="Y1697" s="6"/>
      <c r="Z1697" s="6"/>
      <c r="AA1697" s="6"/>
      <c r="AB1697" s="3"/>
      <c r="AC1697" s="6"/>
      <c r="AD1697" s="6"/>
      <c r="AE1697" s="3"/>
      <c r="AF1697" s="3"/>
      <c r="AG1697" s="6"/>
      <c r="AH1697" s="6"/>
      <c r="AI1697" s="3"/>
      <c r="AJ1697" s="3"/>
      <c r="AK1697" s="3"/>
      <c r="AL1697" s="3"/>
      <c r="AM1697" s="6"/>
      <c r="AN1697" s="3"/>
      <c r="AO1697" s="3"/>
      <c r="AP1697" s="3"/>
      <c r="AQ1697" s="3"/>
      <c r="AR1697" s="3"/>
      <c r="AS1697" s="3"/>
      <c r="AT1697" s="6"/>
      <c r="AU1697" s="6"/>
      <c r="AV1697" s="6"/>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v>1971</v>
      </c>
      <c r="BZ1697" s="3" t="s">
        <v>2517</v>
      </c>
      <c r="CA1697" s="3" t="s">
        <v>2381</v>
      </c>
      <c r="CB1697" s="3" t="s">
        <v>2523</v>
      </c>
      <c r="CC1697" s="3" t="s">
        <v>2383</v>
      </c>
      <c r="CD1697" s="3"/>
      <c r="CE1697" s="3"/>
      <c r="CF1697" s="7"/>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J1697" s="1"/>
      <c r="DK1697" s="1"/>
      <c r="DL1697" s="1"/>
      <c r="DM1697" s="1"/>
      <c r="DN1697" s="1"/>
      <c r="DO1697" s="1"/>
      <c r="DQ1697" s="1"/>
      <c r="DT1697" s="1"/>
      <c r="DW1697" s="1"/>
      <c r="DX1697" s="1"/>
      <c r="DY1697" s="1"/>
      <c r="DZ1697" s="1"/>
      <c r="EA1697" s="1"/>
      <c r="EB1697" s="1"/>
      <c r="EC1697" s="1"/>
      <c r="EF1697" s="1"/>
      <c r="ER1697" s="1"/>
      <c r="ET1697" s="1"/>
      <c r="FH1697" s="1"/>
      <c r="FI1697" s="1"/>
      <c r="LT1697" s="2"/>
      <c r="LU1697" s="2"/>
      <c r="LV1697" s="2"/>
      <c r="LW1697" s="2"/>
      <c r="LX1697" s="2"/>
      <c r="LY1697" s="2"/>
      <c r="LZ1697" s="2"/>
      <c r="MA1697" s="2"/>
      <c r="MB1697" s="2"/>
      <c r="MC1697" s="2"/>
      <c r="MD1697" s="2"/>
      <c r="ME1697" s="2"/>
      <c r="MF1697" s="2"/>
      <c r="MG1697" s="2"/>
      <c r="MH1697" s="2"/>
      <c r="MI1697" s="2"/>
      <c r="MJ1697" s="2"/>
      <c r="MK1697" s="2"/>
      <c r="ML1697" s="2"/>
      <c r="MM1697" s="2"/>
      <c r="MN1697" s="2"/>
      <c r="MO1697" s="2"/>
      <c r="MP1697" s="2"/>
      <c r="MQ1697" s="2"/>
      <c r="MR1697" s="2"/>
      <c r="MS1697" s="2"/>
      <c r="MT1697" s="2"/>
      <c r="MU1697" s="2"/>
      <c r="MV1697" s="2"/>
      <c r="MW1697" s="2"/>
      <c r="MX1697" s="2"/>
      <c r="MY1697" s="2"/>
      <c r="MZ1697" s="2"/>
      <c r="NA1697" s="2"/>
      <c r="NB1697" s="2"/>
      <c r="NC1697" s="2"/>
      <c r="ND1697" s="2"/>
      <c r="NE1697" s="2"/>
      <c r="NF1697" s="2"/>
      <c r="NG1697" s="2"/>
      <c r="NH1697" s="2"/>
      <c r="NI1697" s="2"/>
      <c r="NJ1697" s="2"/>
      <c r="NK1697" s="2"/>
      <c r="NL1697" s="2"/>
      <c r="NM1697" s="2"/>
      <c r="NN1697" s="2"/>
      <c r="NO1697" s="2"/>
      <c r="NP1697" s="2"/>
      <c r="NQ1697" s="2"/>
      <c r="NR1697" s="2"/>
      <c r="NS1697" s="2"/>
      <c r="NT1697" s="2"/>
      <c r="NU1697" s="2"/>
      <c r="NV1697" s="2"/>
      <c r="NW1697" s="2"/>
      <c r="NX1697" s="2"/>
      <c r="NY1697" s="2"/>
      <c r="NZ1697" s="2"/>
      <c r="OA1697" s="2"/>
      <c r="OB1697" s="2"/>
      <c r="OC1697" s="2"/>
      <c r="OD1697" s="2"/>
      <c r="OE1697" s="2"/>
      <c r="OF1697" s="2"/>
      <c r="OG1697" s="2"/>
      <c r="OH1697" s="2"/>
      <c r="OI1697" s="2"/>
      <c r="OJ1697" s="2"/>
      <c r="OK1697" s="2"/>
      <c r="OL1697" s="2"/>
      <c r="OM1697" s="2"/>
      <c r="ON1697" s="2"/>
      <c r="OO1697" s="2"/>
      <c r="OP1697" s="2"/>
      <c r="OQ1697" s="2"/>
      <c r="OR1697" s="2"/>
      <c r="OS1697" s="2"/>
      <c r="OT1697" s="2"/>
      <c r="OU1697" s="2"/>
      <c r="OV1697" s="2"/>
      <c r="OW1697" s="2"/>
      <c r="OX1697" s="2"/>
      <c r="OY1697" s="2"/>
      <c r="OZ1697" s="2"/>
      <c r="PA1697" s="2"/>
      <c r="PB1697" s="2"/>
      <c r="PC1697" s="2"/>
      <c r="PD1697" s="2"/>
      <c r="PE1697" s="2"/>
      <c r="PF1697" s="2"/>
      <c r="PG1697" s="2"/>
      <c r="PH1697" s="2"/>
      <c r="PI1697" s="2"/>
      <c r="PJ1697" s="2"/>
      <c r="PK1697" s="2"/>
      <c r="PL1697" s="2"/>
      <c r="PM1697" s="2"/>
      <c r="PN1697" s="2"/>
      <c r="PO1697" s="2"/>
    </row>
    <row r="1698" spans="1:431" ht="98" hidden="1" x14ac:dyDescent="0.15">
      <c r="A1698" s="6" t="s">
        <v>1758</v>
      </c>
      <c r="B1698" s="3"/>
      <c r="C1698" s="6"/>
      <c r="D1698" s="6"/>
      <c r="E1698" s="3"/>
      <c r="F1698" s="6"/>
      <c r="G1698" s="6"/>
      <c r="H1698" s="6"/>
      <c r="I1698" s="3"/>
      <c r="J1698" s="6"/>
      <c r="K1698" s="3"/>
      <c r="L1698" s="3"/>
      <c r="M1698" s="3"/>
      <c r="N1698" s="6"/>
      <c r="O1698" s="3"/>
      <c r="P1698" s="6"/>
      <c r="Q1698" s="6"/>
      <c r="R1698" s="6"/>
      <c r="S1698" s="3"/>
      <c r="T1698" s="3"/>
      <c r="U1698" s="3"/>
      <c r="V1698" s="3"/>
      <c r="W1698" s="3"/>
      <c r="X1698" s="3"/>
      <c r="Y1698" s="6"/>
      <c r="Z1698" s="6"/>
      <c r="AA1698" s="6"/>
      <c r="AB1698" s="3"/>
      <c r="AC1698" s="6"/>
      <c r="AD1698" s="6"/>
      <c r="AE1698" s="3"/>
      <c r="AF1698" s="3"/>
      <c r="AG1698" s="6"/>
      <c r="AH1698" s="6"/>
      <c r="AI1698" s="3"/>
      <c r="AJ1698" s="3"/>
      <c r="AK1698" s="3"/>
      <c r="AL1698" s="3"/>
      <c r="AM1698" s="6"/>
      <c r="AN1698" s="3"/>
      <c r="AO1698" s="3"/>
      <c r="AP1698" s="3"/>
      <c r="AQ1698" s="3"/>
      <c r="AR1698" s="3"/>
      <c r="AS1698" s="3"/>
      <c r="AT1698" s="6"/>
      <c r="AU1698" s="6"/>
      <c r="AV1698" s="6"/>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v>1971</v>
      </c>
      <c r="BZ1698" s="3" t="s">
        <v>2517</v>
      </c>
      <c r="CA1698" s="3" t="s">
        <v>2381</v>
      </c>
      <c r="CB1698" s="3" t="s">
        <v>2523</v>
      </c>
      <c r="CC1698" s="3" t="s">
        <v>2383</v>
      </c>
      <c r="CD1698" s="3"/>
      <c r="CE1698" s="3"/>
      <c r="CF1698" s="7"/>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J1698" s="1"/>
      <c r="DK1698" s="1"/>
      <c r="DL1698" s="1"/>
      <c r="DM1698" s="1"/>
      <c r="DN1698" s="1"/>
      <c r="DO1698" s="1"/>
      <c r="DQ1698" s="1"/>
      <c r="DT1698" s="1"/>
      <c r="DW1698" s="1"/>
      <c r="DX1698" s="1"/>
      <c r="DY1698" s="1"/>
      <c r="DZ1698" s="1"/>
      <c r="EA1698" s="1"/>
      <c r="EB1698" s="1"/>
      <c r="EC1698" s="1"/>
      <c r="EF1698" s="1"/>
      <c r="ER1698" s="1"/>
      <c r="ET1698" s="1"/>
      <c r="FH1698" s="1"/>
      <c r="FI1698" s="1"/>
      <c r="LT1698" s="2"/>
      <c r="LU1698" s="2"/>
      <c r="LV1698" s="2"/>
      <c r="LW1698" s="2"/>
      <c r="LX1698" s="2"/>
      <c r="LY1698" s="2"/>
      <c r="LZ1698" s="2"/>
      <c r="MA1698" s="2"/>
      <c r="MB1698" s="2"/>
      <c r="MC1698" s="2"/>
      <c r="MD1698" s="2"/>
      <c r="ME1698" s="2"/>
      <c r="MF1698" s="2"/>
      <c r="MG1698" s="2"/>
      <c r="MH1698" s="2"/>
      <c r="MI1698" s="2"/>
      <c r="MJ1698" s="2"/>
      <c r="MK1698" s="2"/>
      <c r="ML1698" s="2"/>
      <c r="MM1698" s="2"/>
      <c r="MN1698" s="2"/>
      <c r="MO1698" s="2"/>
      <c r="MP1698" s="2"/>
      <c r="MQ1698" s="2"/>
      <c r="MR1698" s="2"/>
      <c r="MS1698" s="2"/>
      <c r="MT1698" s="2"/>
      <c r="MU1698" s="2"/>
      <c r="MV1698" s="2"/>
      <c r="MW1698" s="2"/>
      <c r="MX1698" s="2"/>
      <c r="MY1698" s="2"/>
      <c r="MZ1698" s="2"/>
      <c r="NA1698" s="2"/>
      <c r="NB1698" s="2"/>
      <c r="NC1698" s="2"/>
      <c r="ND1698" s="2"/>
      <c r="NE1698" s="2"/>
      <c r="NF1698" s="2"/>
      <c r="NG1698" s="2"/>
      <c r="NH1698" s="2"/>
      <c r="NI1698" s="2"/>
      <c r="NJ1698" s="2"/>
      <c r="NK1698" s="2"/>
      <c r="NL1698" s="2"/>
      <c r="NM1698" s="2"/>
      <c r="NN1698" s="2"/>
      <c r="NO1698" s="2"/>
      <c r="NP1698" s="2"/>
      <c r="NQ1698" s="2"/>
      <c r="NR1698" s="2"/>
      <c r="NS1698" s="2"/>
      <c r="NT1698" s="2"/>
      <c r="NU1698" s="2"/>
      <c r="NV1698" s="2"/>
      <c r="NW1698" s="2"/>
      <c r="NX1698" s="2"/>
      <c r="NY1698" s="2"/>
      <c r="NZ1698" s="2"/>
      <c r="OA1698" s="2"/>
      <c r="OB1698" s="2"/>
      <c r="OC1698" s="2"/>
      <c r="OD1698" s="2"/>
      <c r="OE1698" s="2"/>
      <c r="OF1698" s="2"/>
      <c r="OG1698" s="2"/>
      <c r="OH1698" s="2"/>
      <c r="OI1698" s="2"/>
      <c r="OJ1698" s="2"/>
      <c r="OK1698" s="2"/>
      <c r="OL1698" s="2"/>
      <c r="OM1698" s="2"/>
      <c r="ON1698" s="2"/>
      <c r="OO1698" s="2"/>
      <c r="OP1698" s="2"/>
      <c r="OQ1698" s="2"/>
      <c r="OR1698" s="2"/>
      <c r="OS1698" s="2"/>
      <c r="OT1698" s="2"/>
      <c r="OU1698" s="2"/>
      <c r="OV1698" s="2"/>
      <c r="OW1698" s="2"/>
      <c r="OX1698" s="2"/>
      <c r="OY1698" s="2"/>
      <c r="OZ1698" s="2"/>
      <c r="PA1698" s="2"/>
      <c r="PB1698" s="2"/>
      <c r="PC1698" s="2"/>
      <c r="PD1698" s="2"/>
      <c r="PE1698" s="2"/>
      <c r="PF1698" s="2"/>
      <c r="PG1698" s="2"/>
      <c r="PH1698" s="2"/>
      <c r="PI1698" s="2"/>
      <c r="PJ1698" s="2"/>
      <c r="PK1698" s="2"/>
      <c r="PL1698" s="2"/>
      <c r="PM1698" s="2"/>
      <c r="PN1698" s="2"/>
      <c r="PO1698" s="2"/>
    </row>
    <row r="1699" spans="1:431" ht="98" hidden="1" x14ac:dyDescent="0.15">
      <c r="A1699" s="6" t="s">
        <v>1760</v>
      </c>
      <c r="B1699" s="3"/>
      <c r="C1699" s="6"/>
      <c r="D1699" s="6"/>
      <c r="E1699" s="3"/>
      <c r="F1699" s="6"/>
      <c r="G1699" s="6"/>
      <c r="H1699" s="6"/>
      <c r="I1699" s="3"/>
      <c r="J1699" s="6"/>
      <c r="K1699" s="3"/>
      <c r="L1699" s="3"/>
      <c r="M1699" s="3"/>
      <c r="N1699" s="6"/>
      <c r="O1699" s="3"/>
      <c r="P1699" s="6"/>
      <c r="Q1699" s="6"/>
      <c r="R1699" s="6"/>
      <c r="S1699" s="3"/>
      <c r="T1699" s="3"/>
      <c r="U1699" s="3"/>
      <c r="V1699" s="3"/>
      <c r="W1699" s="3"/>
      <c r="X1699" s="3"/>
      <c r="Y1699" s="6"/>
      <c r="Z1699" s="6"/>
      <c r="AA1699" s="6"/>
      <c r="AB1699" s="3"/>
      <c r="AC1699" s="6"/>
      <c r="AD1699" s="6"/>
      <c r="AE1699" s="3"/>
      <c r="AF1699" s="3"/>
      <c r="AG1699" s="6"/>
      <c r="AH1699" s="6"/>
      <c r="AI1699" s="3"/>
      <c r="AJ1699" s="3"/>
      <c r="AK1699" s="3"/>
      <c r="AL1699" s="3"/>
      <c r="AM1699" s="6"/>
      <c r="AN1699" s="3"/>
      <c r="AO1699" s="3"/>
      <c r="AP1699" s="3"/>
      <c r="AQ1699" s="3"/>
      <c r="AR1699" s="3"/>
      <c r="AS1699" s="3"/>
      <c r="AT1699" s="6"/>
      <c r="AU1699" s="6"/>
      <c r="AV1699" s="6"/>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v>1971</v>
      </c>
      <c r="BZ1699" s="3" t="s">
        <v>2517</v>
      </c>
      <c r="CA1699" s="3" t="s">
        <v>2381</v>
      </c>
      <c r="CB1699" s="3" t="s">
        <v>2523</v>
      </c>
      <c r="CC1699" s="3" t="s">
        <v>2383</v>
      </c>
      <c r="CD1699" s="3"/>
      <c r="CE1699" s="3"/>
      <c r="CF1699" s="7"/>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J1699" s="1"/>
      <c r="DK1699" s="1"/>
      <c r="DL1699" s="1"/>
      <c r="DM1699" s="1"/>
      <c r="DN1699" s="1"/>
      <c r="DO1699" s="1"/>
      <c r="DQ1699" s="1"/>
      <c r="DT1699" s="1"/>
      <c r="DW1699" s="1"/>
      <c r="DX1699" s="1"/>
      <c r="DY1699" s="1"/>
      <c r="DZ1699" s="1"/>
      <c r="EA1699" s="1"/>
      <c r="EB1699" s="1"/>
      <c r="EC1699" s="1"/>
      <c r="EF1699" s="1"/>
      <c r="ER1699" s="1"/>
      <c r="ET1699" s="1"/>
      <c r="FH1699" s="1"/>
      <c r="FI1699" s="1"/>
      <c r="LT1699" s="2"/>
      <c r="LU1699" s="2"/>
      <c r="LV1699" s="2"/>
      <c r="LW1699" s="2"/>
      <c r="LX1699" s="2"/>
      <c r="LY1699" s="2"/>
      <c r="LZ1699" s="2"/>
      <c r="MA1699" s="2"/>
      <c r="MB1699" s="2"/>
      <c r="MC1699" s="2"/>
      <c r="MD1699" s="2"/>
      <c r="ME1699" s="2"/>
      <c r="MF1699" s="2"/>
      <c r="MG1699" s="2"/>
      <c r="MH1699" s="2"/>
      <c r="MI1699" s="2"/>
      <c r="MJ1699" s="2"/>
      <c r="MK1699" s="2"/>
      <c r="ML1699" s="2"/>
      <c r="MM1699" s="2"/>
      <c r="MN1699" s="2"/>
      <c r="MO1699" s="2"/>
      <c r="MP1699" s="2"/>
      <c r="MQ1699" s="2"/>
      <c r="MR1699" s="2"/>
      <c r="MS1699" s="2"/>
      <c r="MT1699" s="2"/>
      <c r="MU1699" s="2"/>
      <c r="MV1699" s="2"/>
      <c r="MW1699" s="2"/>
      <c r="MX1699" s="2"/>
      <c r="MY1699" s="2"/>
      <c r="MZ1699" s="2"/>
      <c r="NA1699" s="2"/>
      <c r="NB1699" s="2"/>
      <c r="NC1699" s="2"/>
      <c r="ND1699" s="2"/>
      <c r="NE1699" s="2"/>
      <c r="NF1699" s="2"/>
      <c r="NG1699" s="2"/>
      <c r="NH1699" s="2"/>
      <c r="NI1699" s="2"/>
      <c r="NJ1699" s="2"/>
      <c r="NK1699" s="2"/>
      <c r="NL1699" s="2"/>
      <c r="NM1699" s="2"/>
      <c r="NN1699" s="2"/>
      <c r="NO1699" s="2"/>
      <c r="NP1699" s="2"/>
      <c r="NQ1699" s="2"/>
      <c r="NR1699" s="2"/>
      <c r="NS1699" s="2"/>
      <c r="NT1699" s="2"/>
      <c r="NU1699" s="2"/>
      <c r="NV1699" s="2"/>
      <c r="NW1699" s="2"/>
      <c r="NX1699" s="2"/>
      <c r="NY1699" s="2"/>
      <c r="NZ1699" s="2"/>
      <c r="OA1699" s="2"/>
      <c r="OB1699" s="2"/>
      <c r="OC1699" s="2"/>
      <c r="OD1699" s="2"/>
      <c r="OE1699" s="2"/>
      <c r="OF1699" s="2"/>
      <c r="OG1699" s="2"/>
      <c r="OH1699" s="2"/>
      <c r="OI1699" s="2"/>
      <c r="OJ1699" s="2"/>
      <c r="OK1699" s="2"/>
      <c r="OL1699" s="2"/>
      <c r="OM1699" s="2"/>
      <c r="ON1699" s="2"/>
      <c r="OO1699" s="2"/>
      <c r="OP1699" s="2"/>
      <c r="OQ1699" s="2"/>
      <c r="OR1699" s="2"/>
      <c r="OS1699" s="2"/>
      <c r="OT1699" s="2"/>
      <c r="OU1699" s="2"/>
      <c r="OV1699" s="2"/>
      <c r="OW1699" s="2"/>
      <c r="OX1699" s="2"/>
      <c r="OY1699" s="2"/>
      <c r="OZ1699" s="2"/>
      <c r="PA1699" s="2"/>
      <c r="PB1699" s="2"/>
      <c r="PC1699" s="2"/>
      <c r="PD1699" s="2"/>
      <c r="PE1699" s="2"/>
      <c r="PF1699" s="2"/>
      <c r="PG1699" s="2"/>
      <c r="PH1699" s="2"/>
      <c r="PI1699" s="2"/>
      <c r="PJ1699" s="2"/>
      <c r="PK1699" s="2"/>
      <c r="PL1699" s="2"/>
      <c r="PM1699" s="2"/>
      <c r="PN1699" s="2"/>
      <c r="PO1699" s="2"/>
    </row>
    <row r="1700" spans="1:431" ht="98" hidden="1" x14ac:dyDescent="0.15">
      <c r="A1700" s="6" t="s">
        <v>1762</v>
      </c>
      <c r="B1700" s="3"/>
      <c r="C1700" s="6"/>
      <c r="D1700" s="6"/>
      <c r="E1700" s="3"/>
      <c r="F1700" s="6"/>
      <c r="G1700" s="6"/>
      <c r="H1700" s="6"/>
      <c r="I1700" s="3"/>
      <c r="J1700" s="6"/>
      <c r="K1700" s="3"/>
      <c r="L1700" s="3"/>
      <c r="M1700" s="3"/>
      <c r="N1700" s="6"/>
      <c r="O1700" s="3"/>
      <c r="P1700" s="6"/>
      <c r="Q1700" s="6"/>
      <c r="R1700" s="6"/>
      <c r="S1700" s="3"/>
      <c r="T1700" s="3"/>
      <c r="U1700" s="3"/>
      <c r="V1700" s="3"/>
      <c r="W1700" s="3"/>
      <c r="X1700" s="3"/>
      <c r="Y1700" s="6"/>
      <c r="Z1700" s="6"/>
      <c r="AA1700" s="6"/>
      <c r="AB1700" s="3"/>
      <c r="AC1700" s="6"/>
      <c r="AD1700" s="6"/>
      <c r="AE1700" s="3"/>
      <c r="AF1700" s="3"/>
      <c r="AG1700" s="6"/>
      <c r="AH1700" s="6"/>
      <c r="AI1700" s="3"/>
      <c r="AJ1700" s="3"/>
      <c r="AK1700" s="3"/>
      <c r="AL1700" s="3"/>
      <c r="AM1700" s="6"/>
      <c r="AN1700" s="3"/>
      <c r="AO1700" s="3"/>
      <c r="AP1700" s="3"/>
      <c r="AQ1700" s="3"/>
      <c r="AR1700" s="3"/>
      <c r="AS1700" s="3"/>
      <c r="AT1700" s="6"/>
      <c r="AU1700" s="6"/>
      <c r="AV1700" s="6"/>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v>1971</v>
      </c>
      <c r="BZ1700" s="3" t="s">
        <v>2517</v>
      </c>
      <c r="CA1700" s="3" t="s">
        <v>2381</v>
      </c>
      <c r="CB1700" s="3" t="s">
        <v>2523</v>
      </c>
      <c r="CC1700" s="3" t="s">
        <v>2383</v>
      </c>
      <c r="CD1700" s="3"/>
      <c r="CE1700" s="3"/>
      <c r="CF1700" s="7"/>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J1700" s="1"/>
      <c r="DK1700" s="1"/>
      <c r="DL1700" s="1"/>
      <c r="DM1700" s="1"/>
      <c r="DN1700" s="1"/>
      <c r="DO1700" s="1"/>
      <c r="DQ1700" s="1"/>
      <c r="DT1700" s="1"/>
      <c r="DW1700" s="1"/>
      <c r="DX1700" s="1"/>
      <c r="DY1700" s="1"/>
      <c r="DZ1700" s="1"/>
      <c r="EA1700" s="1"/>
      <c r="EB1700" s="1"/>
      <c r="EC1700" s="1"/>
      <c r="EF1700" s="1"/>
      <c r="ER1700" s="1"/>
      <c r="ET1700" s="1"/>
      <c r="FH1700" s="1"/>
      <c r="FI1700" s="1"/>
      <c r="LT1700" s="2"/>
      <c r="LU1700" s="2"/>
      <c r="LV1700" s="2"/>
      <c r="LW1700" s="2"/>
      <c r="LX1700" s="2"/>
      <c r="LY1700" s="2"/>
      <c r="LZ1700" s="2"/>
      <c r="MA1700" s="2"/>
      <c r="MB1700" s="2"/>
      <c r="MC1700" s="2"/>
      <c r="MD1700" s="2"/>
      <c r="ME1700" s="2"/>
      <c r="MF1700" s="2"/>
      <c r="MG1700" s="2"/>
      <c r="MH1700" s="2"/>
      <c r="MI1700" s="2"/>
      <c r="MJ1700" s="2"/>
      <c r="MK1700" s="2"/>
      <c r="ML1700" s="2"/>
      <c r="MM1700" s="2"/>
      <c r="MN1700" s="2"/>
      <c r="MO1700" s="2"/>
      <c r="MP1700" s="2"/>
      <c r="MQ1700" s="2"/>
      <c r="MR1700" s="2"/>
      <c r="MS1700" s="2"/>
      <c r="MT1700" s="2"/>
      <c r="MU1700" s="2"/>
      <c r="MV1700" s="2"/>
      <c r="MW1700" s="2"/>
      <c r="MX1700" s="2"/>
      <c r="MY1700" s="2"/>
      <c r="MZ1700" s="2"/>
      <c r="NA1700" s="2"/>
      <c r="NB1700" s="2"/>
      <c r="NC1700" s="2"/>
      <c r="ND1700" s="2"/>
      <c r="NE1700" s="2"/>
      <c r="NF1700" s="2"/>
      <c r="NG1700" s="2"/>
      <c r="NH1700" s="2"/>
      <c r="NI1700" s="2"/>
      <c r="NJ1700" s="2"/>
      <c r="NK1700" s="2"/>
      <c r="NL1700" s="2"/>
      <c r="NM1700" s="2"/>
      <c r="NN1700" s="2"/>
      <c r="NO1700" s="2"/>
      <c r="NP1700" s="2"/>
      <c r="NQ1700" s="2"/>
      <c r="NR1700" s="2"/>
      <c r="NS1700" s="2"/>
      <c r="NT1700" s="2"/>
      <c r="NU1700" s="2"/>
      <c r="NV1700" s="2"/>
      <c r="NW1700" s="2"/>
      <c r="NX1700" s="2"/>
      <c r="NY1700" s="2"/>
      <c r="NZ1700" s="2"/>
      <c r="OA1700" s="2"/>
      <c r="OB1700" s="2"/>
      <c r="OC1700" s="2"/>
      <c r="OD1700" s="2"/>
      <c r="OE1700" s="2"/>
      <c r="OF1700" s="2"/>
      <c r="OG1700" s="2"/>
      <c r="OH1700" s="2"/>
      <c r="OI1700" s="2"/>
      <c r="OJ1700" s="2"/>
      <c r="OK1700" s="2"/>
      <c r="OL1700" s="2"/>
      <c r="OM1700" s="2"/>
      <c r="ON1700" s="2"/>
      <c r="OO1700" s="2"/>
      <c r="OP1700" s="2"/>
      <c r="OQ1700" s="2"/>
      <c r="OR1700" s="2"/>
      <c r="OS1700" s="2"/>
      <c r="OT1700" s="2"/>
      <c r="OU1700" s="2"/>
      <c r="OV1700" s="2"/>
      <c r="OW1700" s="2"/>
      <c r="OX1700" s="2"/>
      <c r="OY1700" s="2"/>
      <c r="OZ1700" s="2"/>
      <c r="PA1700" s="2"/>
      <c r="PB1700" s="2"/>
      <c r="PC1700" s="2"/>
      <c r="PD1700" s="2"/>
      <c r="PE1700" s="2"/>
      <c r="PF1700" s="2"/>
      <c r="PG1700" s="2"/>
      <c r="PH1700" s="2"/>
      <c r="PI1700" s="2"/>
      <c r="PJ1700" s="2"/>
      <c r="PK1700" s="2"/>
      <c r="PL1700" s="2"/>
      <c r="PM1700" s="2"/>
      <c r="PN1700" s="2"/>
      <c r="PO1700" s="2"/>
    </row>
    <row r="1701" spans="1:431" ht="98" hidden="1" x14ac:dyDescent="0.15">
      <c r="A1701" s="6" t="s">
        <v>1764</v>
      </c>
      <c r="B1701" s="3"/>
      <c r="C1701" s="6"/>
      <c r="D1701" s="6"/>
      <c r="E1701" s="3"/>
      <c r="F1701" s="6"/>
      <c r="G1701" s="6"/>
      <c r="H1701" s="6"/>
      <c r="I1701" s="3"/>
      <c r="J1701" s="6"/>
      <c r="K1701" s="3"/>
      <c r="L1701" s="3"/>
      <c r="M1701" s="3"/>
      <c r="N1701" s="6"/>
      <c r="O1701" s="3"/>
      <c r="P1701" s="6"/>
      <c r="Q1701" s="6"/>
      <c r="R1701" s="6"/>
      <c r="S1701" s="3"/>
      <c r="T1701" s="3"/>
      <c r="U1701" s="3"/>
      <c r="V1701" s="3"/>
      <c r="W1701" s="3"/>
      <c r="X1701" s="3"/>
      <c r="Y1701" s="6"/>
      <c r="Z1701" s="6"/>
      <c r="AA1701" s="6"/>
      <c r="AB1701" s="3"/>
      <c r="AC1701" s="6"/>
      <c r="AD1701" s="6"/>
      <c r="AE1701" s="3"/>
      <c r="AF1701" s="3"/>
      <c r="AG1701" s="6"/>
      <c r="AH1701" s="6"/>
      <c r="AI1701" s="3"/>
      <c r="AJ1701" s="3"/>
      <c r="AK1701" s="3"/>
      <c r="AL1701" s="3"/>
      <c r="AM1701" s="6"/>
      <c r="AN1701" s="3"/>
      <c r="AO1701" s="3"/>
      <c r="AP1701" s="3"/>
      <c r="AQ1701" s="3"/>
      <c r="AR1701" s="3"/>
      <c r="AS1701" s="3"/>
      <c r="AT1701" s="6"/>
      <c r="AU1701" s="6"/>
      <c r="AV1701" s="6"/>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v>1971</v>
      </c>
      <c r="BZ1701" s="3" t="s">
        <v>2517</v>
      </c>
      <c r="CA1701" s="3" t="s">
        <v>2381</v>
      </c>
      <c r="CB1701" s="3" t="s">
        <v>2523</v>
      </c>
      <c r="CC1701" s="3" t="s">
        <v>2383</v>
      </c>
      <c r="CD1701" s="3"/>
      <c r="CE1701" s="3"/>
      <c r="CF1701" s="7"/>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J1701" s="1"/>
      <c r="DK1701" s="1"/>
      <c r="DL1701" s="1"/>
      <c r="DM1701" s="1"/>
      <c r="DN1701" s="1"/>
      <c r="DO1701" s="1"/>
      <c r="DQ1701" s="1"/>
      <c r="DT1701" s="1"/>
      <c r="DW1701" s="1"/>
      <c r="DX1701" s="1"/>
      <c r="DY1701" s="1"/>
      <c r="DZ1701" s="1"/>
      <c r="EA1701" s="1"/>
      <c r="EB1701" s="1"/>
      <c r="EC1701" s="1"/>
      <c r="EF1701" s="1"/>
      <c r="ER1701" s="1"/>
      <c r="ET1701" s="1"/>
      <c r="FH1701" s="1"/>
      <c r="FI1701" s="1"/>
      <c r="LT1701" s="2"/>
      <c r="LU1701" s="2"/>
      <c r="LV1701" s="2"/>
      <c r="LW1701" s="2"/>
      <c r="LX1701" s="2"/>
      <c r="LY1701" s="2"/>
      <c r="LZ1701" s="2"/>
      <c r="MA1701" s="2"/>
      <c r="MB1701" s="2"/>
      <c r="MC1701" s="2"/>
      <c r="MD1701" s="2"/>
      <c r="ME1701" s="2"/>
      <c r="MF1701" s="2"/>
      <c r="MG1701" s="2"/>
      <c r="MH1701" s="2"/>
      <c r="MI1701" s="2"/>
      <c r="MJ1701" s="2"/>
      <c r="MK1701" s="2"/>
      <c r="ML1701" s="2"/>
      <c r="MM1701" s="2"/>
      <c r="MN1701" s="2"/>
      <c r="MO1701" s="2"/>
      <c r="MP1701" s="2"/>
      <c r="MQ1701" s="2"/>
      <c r="MR1701" s="2"/>
      <c r="MS1701" s="2"/>
      <c r="MT1701" s="2"/>
      <c r="MU1701" s="2"/>
      <c r="MV1701" s="2"/>
      <c r="MW1701" s="2"/>
      <c r="MX1701" s="2"/>
      <c r="MY1701" s="2"/>
      <c r="MZ1701" s="2"/>
      <c r="NA1701" s="2"/>
      <c r="NB1701" s="2"/>
      <c r="NC1701" s="2"/>
      <c r="ND1701" s="2"/>
      <c r="NE1701" s="2"/>
      <c r="NF1701" s="2"/>
      <c r="NG1701" s="2"/>
      <c r="NH1701" s="2"/>
      <c r="NI1701" s="2"/>
      <c r="NJ1701" s="2"/>
      <c r="NK1701" s="2"/>
      <c r="NL1701" s="2"/>
      <c r="NM1701" s="2"/>
      <c r="NN1701" s="2"/>
      <c r="NO1701" s="2"/>
      <c r="NP1701" s="2"/>
      <c r="NQ1701" s="2"/>
      <c r="NR1701" s="2"/>
      <c r="NS1701" s="2"/>
      <c r="NT1701" s="2"/>
      <c r="NU1701" s="2"/>
      <c r="NV1701" s="2"/>
      <c r="NW1701" s="2"/>
      <c r="NX1701" s="2"/>
      <c r="NY1701" s="2"/>
      <c r="NZ1701" s="2"/>
      <c r="OA1701" s="2"/>
      <c r="OB1701" s="2"/>
      <c r="OC1701" s="2"/>
      <c r="OD1701" s="2"/>
      <c r="OE1701" s="2"/>
      <c r="OF1701" s="2"/>
      <c r="OG1701" s="2"/>
      <c r="OH1701" s="2"/>
      <c r="OI1701" s="2"/>
      <c r="OJ1701" s="2"/>
      <c r="OK1701" s="2"/>
      <c r="OL1701" s="2"/>
      <c r="OM1701" s="2"/>
      <c r="ON1701" s="2"/>
      <c r="OO1701" s="2"/>
      <c r="OP1701" s="2"/>
      <c r="OQ1701" s="2"/>
      <c r="OR1701" s="2"/>
      <c r="OS1701" s="2"/>
      <c r="OT1701" s="2"/>
      <c r="OU1701" s="2"/>
      <c r="OV1701" s="2"/>
      <c r="OW1701" s="2"/>
      <c r="OX1701" s="2"/>
      <c r="OY1701" s="2"/>
      <c r="OZ1701" s="2"/>
      <c r="PA1701" s="2"/>
      <c r="PB1701" s="2"/>
      <c r="PC1701" s="2"/>
      <c r="PD1701" s="2"/>
      <c r="PE1701" s="2"/>
      <c r="PF1701" s="2"/>
      <c r="PG1701" s="2"/>
      <c r="PH1701" s="2"/>
      <c r="PI1701" s="2"/>
      <c r="PJ1701" s="2"/>
      <c r="PK1701" s="2"/>
      <c r="PL1701" s="2"/>
      <c r="PM1701" s="2"/>
      <c r="PN1701" s="2"/>
      <c r="PO1701" s="2"/>
    </row>
    <row r="1702" spans="1:431" ht="98" hidden="1" x14ac:dyDescent="0.15">
      <c r="A1702" s="6" t="s">
        <v>1766</v>
      </c>
      <c r="B1702" s="3"/>
      <c r="C1702" s="6"/>
      <c r="D1702" s="6"/>
      <c r="E1702" s="3"/>
      <c r="F1702" s="6"/>
      <c r="G1702" s="6"/>
      <c r="H1702" s="6"/>
      <c r="I1702" s="3"/>
      <c r="J1702" s="6"/>
      <c r="K1702" s="3"/>
      <c r="L1702" s="3"/>
      <c r="M1702" s="3"/>
      <c r="N1702" s="6"/>
      <c r="O1702" s="3"/>
      <c r="P1702" s="6"/>
      <c r="Q1702" s="6"/>
      <c r="R1702" s="6"/>
      <c r="S1702" s="3"/>
      <c r="T1702" s="3"/>
      <c r="U1702" s="3"/>
      <c r="V1702" s="3"/>
      <c r="W1702" s="3"/>
      <c r="X1702" s="3"/>
      <c r="Y1702" s="6"/>
      <c r="Z1702" s="6"/>
      <c r="AA1702" s="6"/>
      <c r="AB1702" s="3"/>
      <c r="AC1702" s="6"/>
      <c r="AD1702" s="6"/>
      <c r="AE1702" s="3"/>
      <c r="AF1702" s="3"/>
      <c r="AG1702" s="6"/>
      <c r="AH1702" s="6"/>
      <c r="AI1702" s="3"/>
      <c r="AJ1702" s="3"/>
      <c r="AK1702" s="3"/>
      <c r="AL1702" s="3"/>
      <c r="AM1702" s="6"/>
      <c r="AN1702" s="3"/>
      <c r="AO1702" s="3"/>
      <c r="AP1702" s="3"/>
      <c r="AQ1702" s="3"/>
      <c r="AR1702" s="3"/>
      <c r="AS1702" s="3"/>
      <c r="AT1702" s="6"/>
      <c r="AU1702" s="6"/>
      <c r="AV1702" s="6"/>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v>1971</v>
      </c>
      <c r="BZ1702" s="3" t="s">
        <v>2517</v>
      </c>
      <c r="CA1702" s="3" t="s">
        <v>2381</v>
      </c>
      <c r="CB1702" s="3" t="s">
        <v>2523</v>
      </c>
      <c r="CC1702" s="3" t="s">
        <v>2383</v>
      </c>
      <c r="CD1702" s="3"/>
      <c r="CE1702" s="3"/>
      <c r="CF1702" s="7"/>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J1702" s="1"/>
      <c r="DK1702" s="1"/>
      <c r="DL1702" s="1"/>
      <c r="DM1702" s="1"/>
      <c r="DN1702" s="1"/>
      <c r="DO1702" s="1"/>
      <c r="DQ1702" s="1"/>
      <c r="DT1702" s="1"/>
      <c r="DW1702" s="1"/>
      <c r="DX1702" s="1"/>
      <c r="DY1702" s="1"/>
      <c r="DZ1702" s="1"/>
      <c r="EA1702" s="1"/>
      <c r="EB1702" s="1"/>
      <c r="EC1702" s="1"/>
      <c r="EF1702" s="1"/>
      <c r="ER1702" s="1"/>
      <c r="ET1702" s="1"/>
      <c r="FH1702" s="1"/>
      <c r="FI1702" s="1"/>
      <c r="LT1702" s="2"/>
      <c r="LU1702" s="2"/>
      <c r="LV1702" s="2"/>
      <c r="LW1702" s="2"/>
      <c r="LX1702" s="2"/>
      <c r="LY1702" s="2"/>
      <c r="LZ1702" s="2"/>
      <c r="MA1702" s="2"/>
      <c r="MB1702" s="2"/>
      <c r="MC1702" s="2"/>
      <c r="MD1702" s="2"/>
      <c r="ME1702" s="2"/>
      <c r="MF1702" s="2"/>
      <c r="MG1702" s="2"/>
      <c r="MH1702" s="2"/>
      <c r="MI1702" s="2"/>
      <c r="MJ1702" s="2"/>
      <c r="MK1702" s="2"/>
      <c r="ML1702" s="2"/>
      <c r="MM1702" s="2"/>
      <c r="MN1702" s="2"/>
      <c r="MO1702" s="2"/>
      <c r="MP1702" s="2"/>
      <c r="MQ1702" s="2"/>
      <c r="MR1702" s="2"/>
      <c r="MS1702" s="2"/>
      <c r="MT1702" s="2"/>
      <c r="MU1702" s="2"/>
      <c r="MV1702" s="2"/>
      <c r="MW1702" s="2"/>
      <c r="MX1702" s="2"/>
      <c r="MY1702" s="2"/>
      <c r="MZ1702" s="2"/>
      <c r="NA1702" s="2"/>
      <c r="NB1702" s="2"/>
      <c r="NC1702" s="2"/>
      <c r="ND1702" s="2"/>
      <c r="NE1702" s="2"/>
      <c r="NF1702" s="2"/>
      <c r="NG1702" s="2"/>
      <c r="NH1702" s="2"/>
      <c r="NI1702" s="2"/>
      <c r="NJ1702" s="2"/>
      <c r="NK1702" s="2"/>
      <c r="NL1702" s="2"/>
      <c r="NM1702" s="2"/>
      <c r="NN1702" s="2"/>
      <c r="NO1702" s="2"/>
      <c r="NP1702" s="2"/>
      <c r="NQ1702" s="2"/>
      <c r="NR1702" s="2"/>
      <c r="NS1702" s="2"/>
      <c r="NT1702" s="2"/>
      <c r="NU1702" s="2"/>
      <c r="NV1702" s="2"/>
      <c r="NW1702" s="2"/>
      <c r="NX1702" s="2"/>
      <c r="NY1702" s="2"/>
      <c r="NZ1702" s="2"/>
      <c r="OA1702" s="2"/>
      <c r="OB1702" s="2"/>
      <c r="OC1702" s="2"/>
      <c r="OD1702" s="2"/>
      <c r="OE1702" s="2"/>
      <c r="OF1702" s="2"/>
      <c r="OG1702" s="2"/>
      <c r="OH1702" s="2"/>
      <c r="OI1702" s="2"/>
      <c r="OJ1702" s="2"/>
      <c r="OK1702" s="2"/>
      <c r="OL1702" s="2"/>
      <c r="OM1702" s="2"/>
      <c r="ON1702" s="2"/>
      <c r="OO1702" s="2"/>
      <c r="OP1702" s="2"/>
      <c r="OQ1702" s="2"/>
      <c r="OR1702" s="2"/>
      <c r="OS1702" s="2"/>
      <c r="OT1702" s="2"/>
      <c r="OU1702" s="2"/>
      <c r="OV1702" s="2"/>
      <c r="OW1702" s="2"/>
      <c r="OX1702" s="2"/>
      <c r="OY1702" s="2"/>
      <c r="OZ1702" s="2"/>
      <c r="PA1702" s="2"/>
      <c r="PB1702" s="2"/>
      <c r="PC1702" s="2"/>
      <c r="PD1702" s="2"/>
      <c r="PE1702" s="2"/>
      <c r="PF1702" s="2"/>
      <c r="PG1702" s="2"/>
      <c r="PH1702" s="2"/>
      <c r="PI1702" s="2"/>
      <c r="PJ1702" s="2"/>
      <c r="PK1702" s="2"/>
      <c r="PL1702" s="2"/>
      <c r="PM1702" s="2"/>
      <c r="PN1702" s="2"/>
      <c r="PO1702" s="2"/>
    </row>
    <row r="1703" spans="1:431" ht="98" hidden="1" x14ac:dyDescent="0.15">
      <c r="A1703" s="6" t="s">
        <v>1768</v>
      </c>
      <c r="B1703" s="3"/>
      <c r="C1703" s="6"/>
      <c r="D1703" s="6"/>
      <c r="E1703" s="3"/>
      <c r="F1703" s="6"/>
      <c r="G1703" s="6"/>
      <c r="H1703" s="6"/>
      <c r="I1703" s="3"/>
      <c r="J1703" s="6"/>
      <c r="K1703" s="3"/>
      <c r="L1703" s="3"/>
      <c r="M1703" s="3"/>
      <c r="N1703" s="6"/>
      <c r="O1703" s="3"/>
      <c r="P1703" s="6"/>
      <c r="Q1703" s="6"/>
      <c r="R1703" s="6"/>
      <c r="S1703" s="3"/>
      <c r="T1703" s="3"/>
      <c r="U1703" s="3"/>
      <c r="V1703" s="3"/>
      <c r="W1703" s="3"/>
      <c r="X1703" s="3"/>
      <c r="Y1703" s="6"/>
      <c r="Z1703" s="6"/>
      <c r="AA1703" s="6"/>
      <c r="AB1703" s="3"/>
      <c r="AC1703" s="6"/>
      <c r="AD1703" s="6"/>
      <c r="AE1703" s="3"/>
      <c r="AF1703" s="3"/>
      <c r="AG1703" s="6"/>
      <c r="AH1703" s="6"/>
      <c r="AI1703" s="3"/>
      <c r="AJ1703" s="3"/>
      <c r="AK1703" s="3"/>
      <c r="AL1703" s="3"/>
      <c r="AM1703" s="6"/>
      <c r="AN1703" s="3"/>
      <c r="AO1703" s="3"/>
      <c r="AP1703" s="3"/>
      <c r="AQ1703" s="3"/>
      <c r="AR1703" s="3"/>
      <c r="AS1703" s="3"/>
      <c r="AT1703" s="6"/>
      <c r="AU1703" s="6"/>
      <c r="AV1703" s="6"/>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v>1971</v>
      </c>
      <c r="BZ1703" s="3" t="s">
        <v>2517</v>
      </c>
      <c r="CA1703" s="3" t="s">
        <v>2381</v>
      </c>
      <c r="CB1703" s="3" t="s">
        <v>2523</v>
      </c>
      <c r="CC1703" s="3" t="s">
        <v>2383</v>
      </c>
      <c r="CD1703" s="3"/>
      <c r="CE1703" s="3"/>
      <c r="CF1703" s="7"/>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J1703" s="1"/>
      <c r="DK1703" s="1"/>
      <c r="DL1703" s="1"/>
      <c r="DM1703" s="1"/>
      <c r="DN1703" s="1"/>
      <c r="DO1703" s="1"/>
      <c r="DQ1703" s="1"/>
      <c r="DT1703" s="1"/>
      <c r="DW1703" s="1"/>
      <c r="DX1703" s="1"/>
      <c r="DY1703" s="1"/>
      <c r="DZ1703" s="1"/>
      <c r="EA1703" s="1"/>
      <c r="EB1703" s="1"/>
      <c r="EC1703" s="1"/>
      <c r="EF1703" s="1"/>
      <c r="ER1703" s="1"/>
      <c r="ET1703" s="1"/>
      <c r="FH1703" s="1"/>
      <c r="FI1703" s="1"/>
      <c r="LT1703" s="2"/>
      <c r="LU1703" s="2"/>
      <c r="LV1703" s="2"/>
      <c r="LW1703" s="2"/>
      <c r="LX1703" s="2"/>
      <c r="LY1703" s="2"/>
      <c r="LZ1703" s="2"/>
      <c r="MA1703" s="2"/>
      <c r="MB1703" s="2"/>
      <c r="MC1703" s="2"/>
      <c r="MD1703" s="2"/>
      <c r="ME1703" s="2"/>
      <c r="MF1703" s="2"/>
      <c r="MG1703" s="2"/>
      <c r="MH1703" s="2"/>
      <c r="MI1703" s="2"/>
      <c r="MJ1703" s="2"/>
      <c r="MK1703" s="2"/>
      <c r="ML1703" s="2"/>
      <c r="MM1703" s="2"/>
      <c r="MN1703" s="2"/>
      <c r="MO1703" s="2"/>
      <c r="MP1703" s="2"/>
      <c r="MQ1703" s="2"/>
      <c r="MR1703" s="2"/>
      <c r="MS1703" s="2"/>
      <c r="MT1703" s="2"/>
      <c r="MU1703" s="2"/>
      <c r="MV1703" s="2"/>
      <c r="MW1703" s="2"/>
      <c r="MX1703" s="2"/>
      <c r="MY1703" s="2"/>
      <c r="MZ1703" s="2"/>
      <c r="NA1703" s="2"/>
      <c r="NB1703" s="2"/>
      <c r="NC1703" s="2"/>
      <c r="ND1703" s="2"/>
      <c r="NE1703" s="2"/>
      <c r="NF1703" s="2"/>
      <c r="NG1703" s="2"/>
      <c r="NH1703" s="2"/>
      <c r="NI1703" s="2"/>
      <c r="NJ1703" s="2"/>
      <c r="NK1703" s="2"/>
      <c r="NL1703" s="2"/>
      <c r="NM1703" s="2"/>
      <c r="NN1703" s="2"/>
      <c r="NO1703" s="2"/>
      <c r="NP1703" s="2"/>
      <c r="NQ1703" s="2"/>
      <c r="NR1703" s="2"/>
      <c r="NS1703" s="2"/>
      <c r="NT1703" s="2"/>
      <c r="NU1703" s="2"/>
      <c r="NV1703" s="2"/>
      <c r="NW1703" s="2"/>
      <c r="NX1703" s="2"/>
      <c r="NY1703" s="2"/>
      <c r="NZ1703" s="2"/>
      <c r="OA1703" s="2"/>
      <c r="OB1703" s="2"/>
      <c r="OC1703" s="2"/>
      <c r="OD1703" s="2"/>
      <c r="OE1703" s="2"/>
      <c r="OF1703" s="2"/>
      <c r="OG1703" s="2"/>
      <c r="OH1703" s="2"/>
      <c r="OI1703" s="2"/>
      <c r="OJ1703" s="2"/>
      <c r="OK1703" s="2"/>
      <c r="OL1703" s="2"/>
      <c r="OM1703" s="2"/>
      <c r="ON1703" s="2"/>
      <c r="OO1703" s="2"/>
      <c r="OP1703" s="2"/>
      <c r="OQ1703" s="2"/>
      <c r="OR1703" s="2"/>
      <c r="OS1703" s="2"/>
      <c r="OT1703" s="2"/>
      <c r="OU1703" s="2"/>
      <c r="OV1703" s="2"/>
      <c r="OW1703" s="2"/>
      <c r="OX1703" s="2"/>
      <c r="OY1703" s="2"/>
      <c r="OZ1703" s="2"/>
      <c r="PA1703" s="2"/>
      <c r="PB1703" s="2"/>
      <c r="PC1703" s="2"/>
      <c r="PD1703" s="2"/>
      <c r="PE1703" s="2"/>
      <c r="PF1703" s="2"/>
      <c r="PG1703" s="2"/>
      <c r="PH1703" s="2"/>
      <c r="PI1703" s="2"/>
      <c r="PJ1703" s="2"/>
      <c r="PK1703" s="2"/>
      <c r="PL1703" s="2"/>
      <c r="PM1703" s="2"/>
      <c r="PN1703" s="2"/>
      <c r="PO1703" s="2"/>
    </row>
    <row r="1704" spans="1:431" ht="98" hidden="1" x14ac:dyDescent="0.15">
      <c r="A1704" s="6" t="s">
        <v>1770</v>
      </c>
      <c r="B1704" s="3"/>
      <c r="C1704" s="6"/>
      <c r="D1704" s="6"/>
      <c r="E1704" s="3"/>
      <c r="F1704" s="6"/>
      <c r="G1704" s="6"/>
      <c r="H1704" s="6"/>
      <c r="I1704" s="3"/>
      <c r="J1704" s="6"/>
      <c r="K1704" s="3"/>
      <c r="L1704" s="3"/>
      <c r="M1704" s="3"/>
      <c r="N1704" s="6"/>
      <c r="O1704" s="3"/>
      <c r="P1704" s="6"/>
      <c r="Q1704" s="6"/>
      <c r="R1704" s="6"/>
      <c r="S1704" s="3"/>
      <c r="T1704" s="3"/>
      <c r="U1704" s="3"/>
      <c r="V1704" s="3"/>
      <c r="W1704" s="3"/>
      <c r="X1704" s="3"/>
      <c r="Y1704" s="6"/>
      <c r="Z1704" s="6"/>
      <c r="AA1704" s="6"/>
      <c r="AB1704" s="3"/>
      <c r="AC1704" s="6"/>
      <c r="AD1704" s="6"/>
      <c r="AE1704" s="3"/>
      <c r="AF1704" s="3"/>
      <c r="AG1704" s="6"/>
      <c r="AH1704" s="6"/>
      <c r="AI1704" s="3"/>
      <c r="AJ1704" s="3"/>
      <c r="AK1704" s="3"/>
      <c r="AL1704" s="3"/>
      <c r="AM1704" s="6"/>
      <c r="AN1704" s="3"/>
      <c r="AO1704" s="3"/>
      <c r="AP1704" s="3"/>
      <c r="AQ1704" s="3"/>
      <c r="AR1704" s="3"/>
      <c r="AS1704" s="3"/>
      <c r="AT1704" s="6"/>
      <c r="AU1704" s="6"/>
      <c r="AV1704" s="6"/>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v>1971</v>
      </c>
      <c r="BZ1704" s="3" t="s">
        <v>2517</v>
      </c>
      <c r="CA1704" s="3" t="s">
        <v>2381</v>
      </c>
      <c r="CB1704" s="3" t="s">
        <v>2523</v>
      </c>
      <c r="CC1704" s="3" t="s">
        <v>2383</v>
      </c>
      <c r="CD1704" s="3"/>
      <c r="CE1704" s="3" t="s">
        <v>2416</v>
      </c>
      <c r="CF1704" s="7"/>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J1704" s="1"/>
      <c r="DK1704" s="1"/>
      <c r="DL1704" s="1"/>
      <c r="DM1704" s="1"/>
      <c r="DN1704" s="1"/>
      <c r="DO1704" s="1"/>
      <c r="DQ1704" s="1"/>
      <c r="DT1704" s="1"/>
      <c r="DW1704" s="1"/>
      <c r="DX1704" s="1"/>
      <c r="DY1704" s="1"/>
      <c r="DZ1704" s="1"/>
      <c r="EA1704" s="1"/>
      <c r="EB1704" s="1"/>
      <c r="EC1704" s="1"/>
      <c r="EF1704" s="1"/>
      <c r="ER1704" s="1"/>
      <c r="ET1704" s="1"/>
      <c r="FH1704" s="1"/>
      <c r="FI1704" s="1"/>
      <c r="LT1704" s="2"/>
      <c r="LU1704" s="2"/>
      <c r="LV1704" s="2"/>
      <c r="LW1704" s="2"/>
      <c r="LX1704" s="2"/>
      <c r="LY1704" s="2"/>
      <c r="LZ1704" s="2"/>
      <c r="MA1704" s="2"/>
      <c r="MB1704" s="2"/>
      <c r="MC1704" s="2"/>
      <c r="MD1704" s="2"/>
      <c r="ME1704" s="2"/>
      <c r="MF1704" s="2"/>
      <c r="MG1704" s="2"/>
      <c r="MH1704" s="2"/>
      <c r="MI1704" s="2"/>
      <c r="MJ1704" s="2"/>
      <c r="MK1704" s="2"/>
      <c r="ML1704" s="2"/>
      <c r="MM1704" s="2"/>
      <c r="MN1704" s="2"/>
      <c r="MO1704" s="2"/>
      <c r="MP1704" s="2"/>
      <c r="MQ1704" s="2"/>
      <c r="MR1704" s="2"/>
      <c r="MS1704" s="2"/>
      <c r="MT1704" s="2"/>
      <c r="MU1704" s="2"/>
      <c r="MV1704" s="2"/>
      <c r="MW1704" s="2"/>
      <c r="MX1704" s="2"/>
      <c r="MY1704" s="2"/>
      <c r="MZ1704" s="2"/>
      <c r="NA1704" s="2"/>
      <c r="NB1704" s="2"/>
      <c r="NC1704" s="2"/>
      <c r="ND1704" s="2"/>
      <c r="NE1704" s="2"/>
      <c r="NF1704" s="2"/>
      <c r="NG1704" s="2"/>
      <c r="NH1704" s="2"/>
      <c r="NI1704" s="2"/>
      <c r="NJ1704" s="2"/>
      <c r="NK1704" s="2"/>
      <c r="NL1704" s="2"/>
      <c r="NM1704" s="2"/>
      <c r="NN1704" s="2"/>
      <c r="NO1704" s="2"/>
      <c r="NP1704" s="2"/>
      <c r="NQ1704" s="2"/>
      <c r="NR1704" s="2"/>
      <c r="NS1704" s="2"/>
      <c r="NT1704" s="2"/>
      <c r="NU1704" s="2"/>
      <c r="NV1704" s="2"/>
      <c r="NW1704" s="2"/>
      <c r="NX1704" s="2"/>
      <c r="NY1704" s="2"/>
      <c r="NZ1704" s="2"/>
      <c r="OA1704" s="2"/>
      <c r="OB1704" s="2"/>
      <c r="OC1704" s="2"/>
      <c r="OD1704" s="2"/>
      <c r="OE1704" s="2"/>
      <c r="OF1704" s="2"/>
      <c r="OG1704" s="2"/>
      <c r="OH1704" s="2"/>
      <c r="OI1704" s="2"/>
      <c r="OJ1704" s="2"/>
      <c r="OK1704" s="2"/>
      <c r="OL1704" s="2"/>
      <c r="OM1704" s="2"/>
      <c r="ON1704" s="2"/>
      <c r="OO1704" s="2"/>
      <c r="OP1704" s="2"/>
      <c r="OQ1704" s="2"/>
      <c r="OR1704" s="2"/>
      <c r="OS1704" s="2"/>
      <c r="OT1704" s="2"/>
      <c r="OU1704" s="2"/>
      <c r="OV1704" s="2"/>
      <c r="OW1704" s="2"/>
      <c r="OX1704" s="2"/>
      <c r="OY1704" s="2"/>
      <c r="OZ1704" s="2"/>
      <c r="PA1704" s="2"/>
      <c r="PB1704" s="2"/>
      <c r="PC1704" s="2"/>
      <c r="PD1704" s="2"/>
      <c r="PE1704" s="2"/>
      <c r="PF1704" s="2"/>
      <c r="PG1704" s="2"/>
      <c r="PH1704" s="2"/>
      <c r="PI1704" s="2"/>
      <c r="PJ1704" s="2"/>
      <c r="PK1704" s="2"/>
      <c r="PL1704" s="2"/>
      <c r="PM1704" s="2"/>
      <c r="PN1704" s="2"/>
      <c r="PO1704" s="2"/>
    </row>
    <row r="1705" spans="1:431" ht="98" hidden="1" x14ac:dyDescent="0.15">
      <c r="A1705" s="6" t="s">
        <v>1772</v>
      </c>
      <c r="B1705" s="3"/>
      <c r="C1705" s="6"/>
      <c r="D1705" s="6"/>
      <c r="E1705" s="3"/>
      <c r="F1705" s="6"/>
      <c r="G1705" s="6"/>
      <c r="H1705" s="6"/>
      <c r="I1705" s="3"/>
      <c r="J1705" s="6"/>
      <c r="K1705" s="3"/>
      <c r="L1705" s="3"/>
      <c r="M1705" s="3"/>
      <c r="N1705" s="6"/>
      <c r="O1705" s="3"/>
      <c r="P1705" s="6"/>
      <c r="Q1705" s="6"/>
      <c r="R1705" s="6"/>
      <c r="S1705" s="3"/>
      <c r="T1705" s="3"/>
      <c r="U1705" s="3"/>
      <c r="V1705" s="3"/>
      <c r="W1705" s="3"/>
      <c r="X1705" s="3"/>
      <c r="Y1705" s="6"/>
      <c r="Z1705" s="6"/>
      <c r="AA1705" s="6"/>
      <c r="AB1705" s="3"/>
      <c r="AC1705" s="6"/>
      <c r="AD1705" s="6"/>
      <c r="AE1705" s="3"/>
      <c r="AF1705" s="3"/>
      <c r="AG1705" s="6"/>
      <c r="AH1705" s="6"/>
      <c r="AI1705" s="3"/>
      <c r="AJ1705" s="3"/>
      <c r="AK1705" s="3"/>
      <c r="AL1705" s="3"/>
      <c r="AM1705" s="6"/>
      <c r="AN1705" s="3"/>
      <c r="AO1705" s="3"/>
      <c r="AP1705" s="3"/>
      <c r="AQ1705" s="3"/>
      <c r="AR1705" s="3"/>
      <c r="AS1705" s="3"/>
      <c r="AT1705" s="6"/>
      <c r="AU1705" s="6"/>
      <c r="AV1705" s="6"/>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v>1971</v>
      </c>
      <c r="BZ1705" s="3" t="s">
        <v>2517</v>
      </c>
      <c r="CA1705" s="3" t="s">
        <v>2381</v>
      </c>
      <c r="CB1705" s="3" t="s">
        <v>2523</v>
      </c>
      <c r="CC1705" s="3" t="s">
        <v>2383</v>
      </c>
      <c r="CD1705" s="3"/>
      <c r="CE1705" s="3"/>
      <c r="CF1705" s="7"/>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J1705" s="1"/>
      <c r="DK1705" s="1"/>
      <c r="DL1705" s="1"/>
      <c r="DM1705" s="1"/>
      <c r="DN1705" s="1"/>
      <c r="DO1705" s="1"/>
      <c r="DQ1705" s="1"/>
      <c r="DT1705" s="1"/>
      <c r="DW1705" s="1"/>
      <c r="DX1705" s="1"/>
      <c r="DY1705" s="1"/>
      <c r="DZ1705" s="1"/>
      <c r="EA1705" s="1"/>
      <c r="EB1705" s="1"/>
      <c r="EC1705" s="1"/>
      <c r="EF1705" s="1"/>
      <c r="ER1705" s="1"/>
      <c r="ET1705" s="1"/>
      <c r="FH1705" s="1"/>
      <c r="FI1705" s="1"/>
      <c r="LT1705" s="2"/>
      <c r="LU1705" s="2"/>
      <c r="LV1705" s="2"/>
      <c r="LW1705" s="2"/>
      <c r="LX1705" s="2"/>
      <c r="LY1705" s="2"/>
      <c r="LZ1705" s="2"/>
      <c r="MA1705" s="2"/>
      <c r="MB1705" s="2"/>
      <c r="MC1705" s="2"/>
      <c r="MD1705" s="2"/>
      <c r="ME1705" s="2"/>
      <c r="MF1705" s="2"/>
      <c r="MG1705" s="2"/>
      <c r="MH1705" s="2"/>
      <c r="MI1705" s="2"/>
      <c r="MJ1705" s="2"/>
      <c r="MK1705" s="2"/>
      <c r="ML1705" s="2"/>
      <c r="MM1705" s="2"/>
      <c r="MN1705" s="2"/>
      <c r="MO1705" s="2"/>
      <c r="MP1705" s="2"/>
      <c r="MQ1705" s="2"/>
      <c r="MR1705" s="2"/>
      <c r="MS1705" s="2"/>
      <c r="MT1705" s="2"/>
      <c r="MU1705" s="2"/>
      <c r="MV1705" s="2"/>
      <c r="MW1705" s="2"/>
      <c r="MX1705" s="2"/>
      <c r="MY1705" s="2"/>
      <c r="MZ1705" s="2"/>
      <c r="NA1705" s="2"/>
      <c r="NB1705" s="2"/>
      <c r="NC1705" s="2"/>
      <c r="ND1705" s="2"/>
      <c r="NE1705" s="2"/>
      <c r="NF1705" s="2"/>
      <c r="NG1705" s="2"/>
      <c r="NH1705" s="2"/>
      <c r="NI1705" s="2"/>
      <c r="NJ1705" s="2"/>
      <c r="NK1705" s="2"/>
      <c r="NL1705" s="2"/>
      <c r="NM1705" s="2"/>
      <c r="NN1705" s="2"/>
      <c r="NO1705" s="2"/>
      <c r="NP1705" s="2"/>
      <c r="NQ1705" s="2"/>
      <c r="NR1705" s="2"/>
      <c r="NS1705" s="2"/>
      <c r="NT1705" s="2"/>
      <c r="NU1705" s="2"/>
      <c r="NV1705" s="2"/>
      <c r="NW1705" s="2"/>
      <c r="NX1705" s="2"/>
      <c r="NY1705" s="2"/>
      <c r="NZ1705" s="2"/>
      <c r="OA1705" s="2"/>
      <c r="OB1705" s="2"/>
      <c r="OC1705" s="2"/>
      <c r="OD1705" s="2"/>
      <c r="OE1705" s="2"/>
      <c r="OF1705" s="2"/>
      <c r="OG1705" s="2"/>
      <c r="OH1705" s="2"/>
      <c r="OI1705" s="2"/>
      <c r="OJ1705" s="2"/>
      <c r="OK1705" s="2"/>
      <c r="OL1705" s="2"/>
      <c r="OM1705" s="2"/>
      <c r="ON1705" s="2"/>
      <c r="OO1705" s="2"/>
      <c r="OP1705" s="2"/>
      <c r="OQ1705" s="2"/>
      <c r="OR1705" s="2"/>
      <c r="OS1705" s="2"/>
      <c r="OT1705" s="2"/>
      <c r="OU1705" s="2"/>
      <c r="OV1705" s="2"/>
      <c r="OW1705" s="2"/>
      <c r="OX1705" s="2"/>
      <c r="OY1705" s="2"/>
      <c r="OZ1705" s="2"/>
      <c r="PA1705" s="2"/>
      <c r="PB1705" s="2"/>
      <c r="PC1705" s="2"/>
      <c r="PD1705" s="2"/>
      <c r="PE1705" s="2"/>
      <c r="PF1705" s="2"/>
      <c r="PG1705" s="2"/>
      <c r="PH1705" s="2"/>
      <c r="PI1705" s="2"/>
      <c r="PJ1705" s="2"/>
      <c r="PK1705" s="2"/>
      <c r="PL1705" s="2"/>
      <c r="PM1705" s="2"/>
      <c r="PN1705" s="2"/>
      <c r="PO1705" s="2"/>
    </row>
    <row r="1706" spans="1:431" ht="98" hidden="1" x14ac:dyDescent="0.15">
      <c r="A1706" s="6" t="s">
        <v>1774</v>
      </c>
      <c r="B1706" s="3"/>
      <c r="C1706" s="6"/>
      <c r="D1706" s="6"/>
      <c r="E1706" s="3"/>
      <c r="F1706" s="6"/>
      <c r="G1706" s="6"/>
      <c r="H1706" s="6"/>
      <c r="I1706" s="3"/>
      <c r="J1706" s="6"/>
      <c r="K1706" s="3"/>
      <c r="L1706" s="3"/>
      <c r="M1706" s="3"/>
      <c r="N1706" s="6"/>
      <c r="O1706" s="3"/>
      <c r="P1706" s="6"/>
      <c r="Q1706" s="6"/>
      <c r="R1706" s="6"/>
      <c r="S1706" s="3"/>
      <c r="T1706" s="3"/>
      <c r="U1706" s="3"/>
      <c r="V1706" s="3"/>
      <c r="W1706" s="3"/>
      <c r="X1706" s="3"/>
      <c r="Y1706" s="6"/>
      <c r="Z1706" s="6"/>
      <c r="AA1706" s="6"/>
      <c r="AB1706" s="3"/>
      <c r="AC1706" s="6"/>
      <c r="AD1706" s="6"/>
      <c r="AE1706" s="3"/>
      <c r="AF1706" s="3"/>
      <c r="AG1706" s="6"/>
      <c r="AH1706" s="6"/>
      <c r="AI1706" s="3"/>
      <c r="AJ1706" s="3"/>
      <c r="AK1706" s="3"/>
      <c r="AL1706" s="3"/>
      <c r="AM1706" s="6"/>
      <c r="AN1706" s="3"/>
      <c r="AO1706" s="3"/>
      <c r="AP1706" s="3"/>
      <c r="AQ1706" s="3"/>
      <c r="AR1706" s="3"/>
      <c r="AS1706" s="3"/>
      <c r="AT1706" s="6"/>
      <c r="AU1706" s="6"/>
      <c r="AV1706" s="6"/>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v>1971</v>
      </c>
      <c r="BZ1706" s="3" t="s">
        <v>2517</v>
      </c>
      <c r="CA1706" s="3" t="s">
        <v>2381</v>
      </c>
      <c r="CB1706" s="3" t="s">
        <v>2523</v>
      </c>
      <c r="CC1706" s="3" t="s">
        <v>2383</v>
      </c>
      <c r="CD1706" s="3"/>
      <c r="CE1706" s="3"/>
      <c r="CF1706" s="7"/>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J1706" s="1"/>
      <c r="DK1706" s="1"/>
      <c r="DL1706" s="1"/>
      <c r="DM1706" s="1"/>
      <c r="DN1706" s="1"/>
      <c r="DO1706" s="1"/>
      <c r="DQ1706" s="1"/>
      <c r="DT1706" s="1"/>
      <c r="DW1706" s="1"/>
      <c r="DX1706" s="1"/>
      <c r="DY1706" s="1"/>
      <c r="DZ1706" s="1"/>
      <c r="EA1706" s="1"/>
      <c r="EB1706" s="1"/>
      <c r="EC1706" s="1"/>
      <c r="EF1706" s="1"/>
      <c r="ER1706" s="1"/>
      <c r="ET1706" s="1"/>
      <c r="FH1706" s="1"/>
      <c r="FI1706" s="1"/>
      <c r="LT1706" s="2"/>
      <c r="LU1706" s="2"/>
      <c r="LV1706" s="2"/>
      <c r="LW1706" s="2"/>
      <c r="LX1706" s="2"/>
      <c r="LY1706" s="2"/>
      <c r="LZ1706" s="2"/>
      <c r="MA1706" s="2"/>
      <c r="MB1706" s="2"/>
      <c r="MC1706" s="2"/>
      <c r="MD1706" s="2"/>
      <c r="ME1706" s="2"/>
      <c r="MF1706" s="2"/>
      <c r="MG1706" s="2"/>
      <c r="MH1706" s="2"/>
      <c r="MI1706" s="2"/>
      <c r="MJ1706" s="2"/>
      <c r="MK1706" s="2"/>
      <c r="ML1706" s="2"/>
      <c r="MM1706" s="2"/>
      <c r="MN1706" s="2"/>
      <c r="MO1706" s="2"/>
      <c r="MP1706" s="2"/>
      <c r="MQ1706" s="2"/>
      <c r="MR1706" s="2"/>
      <c r="MS1706" s="2"/>
      <c r="MT1706" s="2"/>
      <c r="MU1706" s="2"/>
      <c r="MV1706" s="2"/>
      <c r="MW1706" s="2"/>
      <c r="MX1706" s="2"/>
      <c r="MY1706" s="2"/>
      <c r="MZ1706" s="2"/>
      <c r="NA1706" s="2"/>
      <c r="NB1706" s="2"/>
      <c r="NC1706" s="2"/>
      <c r="ND1706" s="2"/>
      <c r="NE1706" s="2"/>
      <c r="NF1706" s="2"/>
      <c r="NG1706" s="2"/>
      <c r="NH1706" s="2"/>
      <c r="NI1706" s="2"/>
      <c r="NJ1706" s="2"/>
      <c r="NK1706" s="2"/>
      <c r="NL1706" s="2"/>
      <c r="NM1706" s="2"/>
      <c r="NN1706" s="2"/>
      <c r="NO1706" s="2"/>
      <c r="NP1706" s="2"/>
      <c r="NQ1706" s="2"/>
      <c r="NR1706" s="2"/>
      <c r="NS1706" s="2"/>
      <c r="NT1706" s="2"/>
      <c r="NU1706" s="2"/>
      <c r="NV1706" s="2"/>
      <c r="NW1706" s="2"/>
      <c r="NX1706" s="2"/>
      <c r="NY1706" s="2"/>
      <c r="NZ1706" s="2"/>
      <c r="OA1706" s="2"/>
      <c r="OB1706" s="2"/>
      <c r="OC1706" s="2"/>
      <c r="OD1706" s="2"/>
      <c r="OE1706" s="2"/>
      <c r="OF1706" s="2"/>
      <c r="OG1706" s="2"/>
      <c r="OH1706" s="2"/>
      <c r="OI1706" s="2"/>
      <c r="OJ1706" s="2"/>
      <c r="OK1706" s="2"/>
      <c r="OL1706" s="2"/>
      <c r="OM1706" s="2"/>
      <c r="ON1706" s="2"/>
      <c r="OO1706" s="2"/>
      <c r="OP1706" s="2"/>
      <c r="OQ1706" s="2"/>
      <c r="OR1706" s="2"/>
      <c r="OS1706" s="2"/>
      <c r="OT1706" s="2"/>
      <c r="OU1706" s="2"/>
      <c r="OV1706" s="2"/>
      <c r="OW1706" s="2"/>
      <c r="OX1706" s="2"/>
      <c r="OY1706" s="2"/>
      <c r="OZ1706" s="2"/>
      <c r="PA1706" s="2"/>
      <c r="PB1706" s="2"/>
      <c r="PC1706" s="2"/>
      <c r="PD1706" s="2"/>
      <c r="PE1706" s="2"/>
      <c r="PF1706" s="2"/>
      <c r="PG1706" s="2"/>
      <c r="PH1706" s="2"/>
      <c r="PI1706" s="2"/>
      <c r="PJ1706" s="2"/>
      <c r="PK1706" s="2"/>
      <c r="PL1706" s="2"/>
      <c r="PM1706" s="2"/>
      <c r="PN1706" s="2"/>
      <c r="PO1706" s="2"/>
    </row>
    <row r="1707" spans="1:431" ht="98" hidden="1" x14ac:dyDescent="0.15">
      <c r="A1707" s="6" t="s">
        <v>1776</v>
      </c>
      <c r="B1707" s="3"/>
      <c r="C1707" s="6"/>
      <c r="D1707" s="6"/>
      <c r="E1707" s="3"/>
      <c r="F1707" s="6"/>
      <c r="G1707" s="6"/>
      <c r="H1707" s="6"/>
      <c r="I1707" s="3"/>
      <c r="J1707" s="6"/>
      <c r="K1707" s="3"/>
      <c r="L1707" s="3"/>
      <c r="M1707" s="3"/>
      <c r="N1707" s="6"/>
      <c r="O1707" s="3"/>
      <c r="P1707" s="6"/>
      <c r="Q1707" s="6"/>
      <c r="R1707" s="6"/>
      <c r="S1707" s="3"/>
      <c r="T1707" s="3"/>
      <c r="U1707" s="3"/>
      <c r="V1707" s="3"/>
      <c r="W1707" s="3"/>
      <c r="X1707" s="3"/>
      <c r="Y1707" s="6"/>
      <c r="Z1707" s="6"/>
      <c r="AA1707" s="6"/>
      <c r="AB1707" s="3"/>
      <c r="AC1707" s="6"/>
      <c r="AD1707" s="6"/>
      <c r="AE1707" s="3"/>
      <c r="AF1707" s="3"/>
      <c r="AG1707" s="6"/>
      <c r="AH1707" s="6"/>
      <c r="AI1707" s="3"/>
      <c r="AJ1707" s="3"/>
      <c r="AK1707" s="3"/>
      <c r="AL1707" s="3"/>
      <c r="AM1707" s="6"/>
      <c r="AN1707" s="3"/>
      <c r="AO1707" s="3"/>
      <c r="AP1707" s="3"/>
      <c r="AQ1707" s="3"/>
      <c r="AR1707" s="3"/>
      <c r="AS1707" s="3"/>
      <c r="AT1707" s="6"/>
      <c r="AU1707" s="6"/>
      <c r="AV1707" s="6"/>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v>1971</v>
      </c>
      <c r="BZ1707" s="3" t="s">
        <v>2517</v>
      </c>
      <c r="CA1707" s="3" t="s">
        <v>2381</v>
      </c>
      <c r="CB1707" s="3" t="s">
        <v>2523</v>
      </c>
      <c r="CC1707" s="3" t="s">
        <v>2383</v>
      </c>
      <c r="CD1707" s="3"/>
      <c r="CE1707" s="3"/>
      <c r="CF1707" s="7"/>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J1707" s="1"/>
      <c r="DK1707" s="1"/>
      <c r="DL1707" s="1"/>
      <c r="DM1707" s="1"/>
      <c r="DN1707" s="1"/>
      <c r="DO1707" s="1"/>
      <c r="DQ1707" s="1"/>
      <c r="DT1707" s="1"/>
      <c r="DW1707" s="1"/>
      <c r="DX1707" s="1"/>
      <c r="DY1707" s="1"/>
      <c r="DZ1707" s="1"/>
      <c r="EA1707" s="1"/>
      <c r="EB1707" s="1"/>
      <c r="EC1707" s="1"/>
      <c r="EF1707" s="1"/>
      <c r="ER1707" s="1"/>
      <c r="ET1707" s="1"/>
      <c r="FH1707" s="1"/>
      <c r="FI1707" s="1"/>
      <c r="LT1707" s="2"/>
      <c r="LU1707" s="2"/>
      <c r="LV1707" s="2"/>
      <c r="LW1707" s="2"/>
      <c r="LX1707" s="2"/>
      <c r="LY1707" s="2"/>
      <c r="LZ1707" s="2"/>
      <c r="MA1707" s="2"/>
      <c r="MB1707" s="2"/>
      <c r="MC1707" s="2"/>
      <c r="MD1707" s="2"/>
      <c r="ME1707" s="2"/>
      <c r="MF1707" s="2"/>
      <c r="MG1707" s="2"/>
      <c r="MH1707" s="2"/>
      <c r="MI1707" s="2"/>
      <c r="MJ1707" s="2"/>
      <c r="MK1707" s="2"/>
      <c r="ML1707" s="2"/>
      <c r="MM1707" s="2"/>
      <c r="MN1707" s="2"/>
      <c r="MO1707" s="2"/>
      <c r="MP1707" s="2"/>
      <c r="MQ1707" s="2"/>
      <c r="MR1707" s="2"/>
      <c r="MS1707" s="2"/>
      <c r="MT1707" s="2"/>
      <c r="MU1707" s="2"/>
      <c r="MV1707" s="2"/>
      <c r="MW1707" s="2"/>
      <c r="MX1707" s="2"/>
      <c r="MY1707" s="2"/>
      <c r="MZ1707" s="2"/>
      <c r="NA1707" s="2"/>
      <c r="NB1707" s="2"/>
      <c r="NC1707" s="2"/>
      <c r="ND1707" s="2"/>
      <c r="NE1707" s="2"/>
      <c r="NF1707" s="2"/>
      <c r="NG1707" s="2"/>
      <c r="NH1707" s="2"/>
      <c r="NI1707" s="2"/>
      <c r="NJ1707" s="2"/>
      <c r="NK1707" s="2"/>
      <c r="NL1707" s="2"/>
      <c r="NM1707" s="2"/>
      <c r="NN1707" s="2"/>
      <c r="NO1707" s="2"/>
      <c r="NP1707" s="2"/>
      <c r="NQ1707" s="2"/>
      <c r="NR1707" s="2"/>
      <c r="NS1707" s="2"/>
      <c r="NT1707" s="2"/>
      <c r="NU1707" s="2"/>
      <c r="NV1707" s="2"/>
      <c r="NW1707" s="2"/>
      <c r="NX1707" s="2"/>
      <c r="NY1707" s="2"/>
      <c r="NZ1707" s="2"/>
      <c r="OA1707" s="2"/>
      <c r="OB1707" s="2"/>
      <c r="OC1707" s="2"/>
      <c r="OD1707" s="2"/>
      <c r="OE1707" s="2"/>
      <c r="OF1707" s="2"/>
      <c r="OG1707" s="2"/>
      <c r="OH1707" s="2"/>
      <c r="OI1707" s="2"/>
      <c r="OJ1707" s="2"/>
      <c r="OK1707" s="2"/>
      <c r="OL1707" s="2"/>
      <c r="OM1707" s="2"/>
      <c r="ON1707" s="2"/>
      <c r="OO1707" s="2"/>
      <c r="OP1707" s="2"/>
      <c r="OQ1707" s="2"/>
      <c r="OR1707" s="2"/>
      <c r="OS1707" s="2"/>
      <c r="OT1707" s="2"/>
      <c r="OU1707" s="2"/>
      <c r="OV1707" s="2"/>
      <c r="OW1707" s="2"/>
      <c r="OX1707" s="2"/>
      <c r="OY1707" s="2"/>
      <c r="OZ1707" s="2"/>
      <c r="PA1707" s="2"/>
      <c r="PB1707" s="2"/>
      <c r="PC1707" s="2"/>
      <c r="PD1707" s="2"/>
      <c r="PE1707" s="2"/>
      <c r="PF1707" s="2"/>
      <c r="PG1707" s="2"/>
      <c r="PH1707" s="2"/>
      <c r="PI1707" s="2"/>
      <c r="PJ1707" s="2"/>
      <c r="PK1707" s="2"/>
      <c r="PL1707" s="2"/>
      <c r="PM1707" s="2"/>
      <c r="PN1707" s="2"/>
      <c r="PO1707" s="2"/>
    </row>
    <row r="1708" spans="1:431" ht="98" hidden="1" x14ac:dyDescent="0.15">
      <c r="A1708" s="6" t="s">
        <v>1778</v>
      </c>
      <c r="B1708" s="3"/>
      <c r="C1708" s="6"/>
      <c r="D1708" s="6"/>
      <c r="E1708" s="3"/>
      <c r="F1708" s="6"/>
      <c r="G1708" s="6"/>
      <c r="H1708" s="6"/>
      <c r="I1708" s="3"/>
      <c r="J1708" s="6"/>
      <c r="K1708" s="3"/>
      <c r="L1708" s="3"/>
      <c r="M1708" s="3"/>
      <c r="N1708" s="6"/>
      <c r="O1708" s="3"/>
      <c r="P1708" s="6"/>
      <c r="Q1708" s="6"/>
      <c r="R1708" s="6"/>
      <c r="S1708" s="3"/>
      <c r="T1708" s="3"/>
      <c r="U1708" s="3"/>
      <c r="V1708" s="3"/>
      <c r="W1708" s="3"/>
      <c r="X1708" s="3"/>
      <c r="Y1708" s="6"/>
      <c r="Z1708" s="6"/>
      <c r="AA1708" s="6"/>
      <c r="AB1708" s="3"/>
      <c r="AC1708" s="6"/>
      <c r="AD1708" s="6"/>
      <c r="AE1708" s="3"/>
      <c r="AF1708" s="3"/>
      <c r="AG1708" s="6"/>
      <c r="AH1708" s="6"/>
      <c r="AI1708" s="3"/>
      <c r="AJ1708" s="3"/>
      <c r="AK1708" s="3"/>
      <c r="AL1708" s="3"/>
      <c r="AM1708" s="6"/>
      <c r="AN1708" s="3"/>
      <c r="AO1708" s="3"/>
      <c r="AP1708" s="3"/>
      <c r="AQ1708" s="3"/>
      <c r="AR1708" s="3"/>
      <c r="AS1708" s="3"/>
      <c r="AT1708" s="6"/>
      <c r="AU1708" s="6"/>
      <c r="AV1708" s="6"/>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v>1971</v>
      </c>
      <c r="BZ1708" s="3" t="s">
        <v>2517</v>
      </c>
      <c r="CA1708" s="3" t="s">
        <v>2381</v>
      </c>
      <c r="CB1708" s="3" t="s">
        <v>2523</v>
      </c>
      <c r="CC1708" s="3" t="s">
        <v>2383</v>
      </c>
      <c r="CD1708" s="3"/>
      <c r="CE1708" s="3"/>
      <c r="CF1708" s="7"/>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J1708" s="1"/>
      <c r="DK1708" s="1"/>
      <c r="DL1708" s="1"/>
      <c r="DM1708" s="1"/>
      <c r="DN1708" s="1"/>
      <c r="DO1708" s="1"/>
      <c r="DQ1708" s="1"/>
      <c r="DT1708" s="1"/>
      <c r="DW1708" s="1"/>
      <c r="DX1708" s="1"/>
      <c r="DY1708" s="1"/>
      <c r="DZ1708" s="1"/>
      <c r="EA1708" s="1"/>
      <c r="EB1708" s="1"/>
      <c r="EC1708" s="1"/>
      <c r="EF1708" s="1"/>
      <c r="ER1708" s="1"/>
      <c r="ET1708" s="1"/>
      <c r="FH1708" s="1"/>
      <c r="FI1708" s="1"/>
      <c r="LT1708" s="2"/>
      <c r="LU1708" s="2"/>
      <c r="LV1708" s="2"/>
      <c r="LW1708" s="2"/>
      <c r="LX1708" s="2"/>
      <c r="LY1708" s="2"/>
      <c r="LZ1708" s="2"/>
      <c r="MA1708" s="2"/>
      <c r="MB1708" s="2"/>
      <c r="MC1708" s="2"/>
      <c r="MD1708" s="2"/>
      <c r="ME1708" s="2"/>
      <c r="MF1708" s="2"/>
      <c r="MG1708" s="2"/>
      <c r="MH1708" s="2"/>
      <c r="MI1708" s="2"/>
      <c r="MJ1708" s="2"/>
      <c r="MK1708" s="2"/>
      <c r="ML1708" s="2"/>
      <c r="MM1708" s="2"/>
      <c r="MN1708" s="2"/>
      <c r="MO1708" s="2"/>
      <c r="MP1708" s="2"/>
      <c r="MQ1708" s="2"/>
      <c r="MR1708" s="2"/>
      <c r="MS1708" s="2"/>
      <c r="MT1708" s="2"/>
      <c r="MU1708" s="2"/>
      <c r="MV1708" s="2"/>
      <c r="MW1708" s="2"/>
      <c r="MX1708" s="2"/>
      <c r="MY1708" s="2"/>
      <c r="MZ1708" s="2"/>
      <c r="NA1708" s="2"/>
      <c r="NB1708" s="2"/>
      <c r="NC1708" s="2"/>
      <c r="ND1708" s="2"/>
      <c r="NE1708" s="2"/>
      <c r="NF1708" s="2"/>
      <c r="NG1708" s="2"/>
      <c r="NH1708" s="2"/>
      <c r="NI1708" s="2"/>
      <c r="NJ1708" s="2"/>
      <c r="NK1708" s="2"/>
      <c r="NL1708" s="2"/>
      <c r="NM1708" s="2"/>
      <c r="NN1708" s="2"/>
      <c r="NO1708" s="2"/>
      <c r="NP1708" s="2"/>
      <c r="NQ1708" s="2"/>
      <c r="NR1708" s="2"/>
      <c r="NS1708" s="2"/>
      <c r="NT1708" s="2"/>
      <c r="NU1708" s="2"/>
      <c r="NV1708" s="2"/>
      <c r="NW1708" s="2"/>
      <c r="NX1708" s="2"/>
      <c r="NY1708" s="2"/>
      <c r="NZ1708" s="2"/>
      <c r="OA1708" s="2"/>
      <c r="OB1708" s="2"/>
      <c r="OC1708" s="2"/>
      <c r="OD1708" s="2"/>
      <c r="OE1708" s="2"/>
      <c r="OF1708" s="2"/>
      <c r="OG1708" s="2"/>
      <c r="OH1708" s="2"/>
      <c r="OI1708" s="2"/>
      <c r="OJ1708" s="2"/>
      <c r="OK1708" s="2"/>
      <c r="OL1708" s="2"/>
      <c r="OM1708" s="2"/>
      <c r="ON1708" s="2"/>
      <c r="OO1708" s="2"/>
      <c r="OP1708" s="2"/>
      <c r="OQ1708" s="2"/>
      <c r="OR1708" s="2"/>
      <c r="OS1708" s="2"/>
      <c r="OT1708" s="2"/>
      <c r="OU1708" s="2"/>
      <c r="OV1708" s="2"/>
      <c r="OW1708" s="2"/>
      <c r="OX1708" s="2"/>
      <c r="OY1708" s="2"/>
      <c r="OZ1708" s="2"/>
      <c r="PA1708" s="2"/>
      <c r="PB1708" s="2"/>
      <c r="PC1708" s="2"/>
      <c r="PD1708" s="2"/>
      <c r="PE1708" s="2"/>
      <c r="PF1708" s="2"/>
      <c r="PG1708" s="2"/>
      <c r="PH1708" s="2"/>
      <c r="PI1708" s="2"/>
      <c r="PJ1708" s="2"/>
      <c r="PK1708" s="2"/>
      <c r="PL1708" s="2"/>
      <c r="PM1708" s="2"/>
      <c r="PN1708" s="2"/>
      <c r="PO1708" s="2"/>
    </row>
    <row r="1709" spans="1:431" ht="98" hidden="1" x14ac:dyDescent="0.15">
      <c r="A1709" s="6" t="s">
        <v>1780</v>
      </c>
      <c r="B1709" s="3"/>
      <c r="C1709" s="6"/>
      <c r="D1709" s="6"/>
      <c r="E1709" s="3"/>
      <c r="F1709" s="6"/>
      <c r="G1709" s="6"/>
      <c r="H1709" s="6"/>
      <c r="I1709" s="3"/>
      <c r="J1709" s="6"/>
      <c r="K1709" s="3"/>
      <c r="L1709" s="3"/>
      <c r="M1709" s="3"/>
      <c r="N1709" s="6"/>
      <c r="O1709" s="3"/>
      <c r="P1709" s="6"/>
      <c r="Q1709" s="6"/>
      <c r="R1709" s="6"/>
      <c r="S1709" s="3"/>
      <c r="T1709" s="3"/>
      <c r="U1709" s="3"/>
      <c r="V1709" s="3"/>
      <c r="W1709" s="3"/>
      <c r="X1709" s="3"/>
      <c r="Y1709" s="6"/>
      <c r="Z1709" s="6"/>
      <c r="AA1709" s="6"/>
      <c r="AB1709" s="3"/>
      <c r="AC1709" s="6"/>
      <c r="AD1709" s="6"/>
      <c r="AE1709" s="3"/>
      <c r="AF1709" s="3"/>
      <c r="AG1709" s="6"/>
      <c r="AH1709" s="6"/>
      <c r="AI1709" s="3"/>
      <c r="AJ1709" s="3"/>
      <c r="AK1709" s="3"/>
      <c r="AL1709" s="3"/>
      <c r="AM1709" s="6"/>
      <c r="AN1709" s="3"/>
      <c r="AO1709" s="3"/>
      <c r="AP1709" s="3"/>
      <c r="AQ1709" s="3"/>
      <c r="AR1709" s="3"/>
      <c r="AS1709" s="3"/>
      <c r="AT1709" s="6"/>
      <c r="AU1709" s="6"/>
      <c r="AV1709" s="6"/>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v>1971</v>
      </c>
      <c r="BZ1709" s="3" t="s">
        <v>2517</v>
      </c>
      <c r="CA1709" s="3" t="s">
        <v>2381</v>
      </c>
      <c r="CB1709" s="3" t="s">
        <v>2523</v>
      </c>
      <c r="CC1709" s="3" t="s">
        <v>2383</v>
      </c>
      <c r="CD1709" s="3"/>
      <c r="CE1709" s="3"/>
      <c r="CF1709" s="7"/>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J1709" s="1"/>
      <c r="DK1709" s="1"/>
      <c r="DL1709" s="1"/>
      <c r="DM1709" s="1"/>
      <c r="DN1709" s="1"/>
      <c r="DO1709" s="1"/>
      <c r="DQ1709" s="1"/>
      <c r="DT1709" s="1"/>
      <c r="DW1709" s="1"/>
      <c r="DX1709" s="1"/>
      <c r="DY1709" s="1"/>
      <c r="DZ1709" s="1"/>
      <c r="EA1709" s="1"/>
      <c r="EB1709" s="1"/>
      <c r="EC1709" s="1"/>
      <c r="EF1709" s="1"/>
      <c r="ER1709" s="1"/>
      <c r="ET1709" s="1"/>
      <c r="FH1709" s="1"/>
      <c r="FI1709" s="1"/>
      <c r="LT1709" s="2"/>
      <c r="LU1709" s="2"/>
      <c r="LV1709" s="2"/>
      <c r="LW1709" s="2"/>
      <c r="LX1709" s="2"/>
      <c r="LY1709" s="2"/>
      <c r="LZ1709" s="2"/>
      <c r="MA1709" s="2"/>
      <c r="MB1709" s="2"/>
      <c r="MC1709" s="2"/>
      <c r="MD1709" s="2"/>
      <c r="ME1709" s="2"/>
      <c r="MF1709" s="2"/>
      <c r="MG1709" s="2"/>
      <c r="MH1709" s="2"/>
      <c r="MI1709" s="2"/>
      <c r="MJ1709" s="2"/>
      <c r="MK1709" s="2"/>
      <c r="ML1709" s="2"/>
      <c r="MM1709" s="2"/>
      <c r="MN1709" s="2"/>
      <c r="MO1709" s="2"/>
      <c r="MP1709" s="2"/>
      <c r="MQ1709" s="2"/>
      <c r="MR1709" s="2"/>
      <c r="MS1709" s="2"/>
      <c r="MT1709" s="2"/>
      <c r="MU1709" s="2"/>
      <c r="MV1709" s="2"/>
      <c r="MW1709" s="2"/>
      <c r="MX1709" s="2"/>
      <c r="MY1709" s="2"/>
      <c r="MZ1709" s="2"/>
      <c r="NA1709" s="2"/>
      <c r="NB1709" s="2"/>
      <c r="NC1709" s="2"/>
      <c r="ND1709" s="2"/>
      <c r="NE1709" s="2"/>
      <c r="NF1709" s="2"/>
      <c r="NG1709" s="2"/>
      <c r="NH1709" s="2"/>
      <c r="NI1709" s="2"/>
      <c r="NJ1709" s="2"/>
      <c r="NK1709" s="2"/>
      <c r="NL1709" s="2"/>
      <c r="NM1709" s="2"/>
      <c r="NN1709" s="2"/>
      <c r="NO1709" s="2"/>
      <c r="NP1709" s="2"/>
      <c r="NQ1709" s="2"/>
      <c r="NR1709" s="2"/>
      <c r="NS1709" s="2"/>
      <c r="NT1709" s="2"/>
      <c r="NU1709" s="2"/>
      <c r="NV1709" s="2"/>
      <c r="NW1709" s="2"/>
      <c r="NX1709" s="2"/>
      <c r="NY1709" s="2"/>
      <c r="NZ1709" s="2"/>
      <c r="OA1709" s="2"/>
      <c r="OB1709" s="2"/>
      <c r="OC1709" s="2"/>
      <c r="OD1709" s="2"/>
      <c r="OE1709" s="2"/>
      <c r="OF1709" s="2"/>
      <c r="OG1709" s="2"/>
      <c r="OH1709" s="2"/>
      <c r="OI1709" s="2"/>
      <c r="OJ1709" s="2"/>
      <c r="OK1709" s="2"/>
      <c r="OL1709" s="2"/>
      <c r="OM1709" s="2"/>
      <c r="ON1709" s="2"/>
      <c r="OO1709" s="2"/>
      <c r="OP1709" s="2"/>
      <c r="OQ1709" s="2"/>
      <c r="OR1709" s="2"/>
      <c r="OS1709" s="2"/>
      <c r="OT1709" s="2"/>
      <c r="OU1709" s="2"/>
      <c r="OV1709" s="2"/>
      <c r="OW1709" s="2"/>
      <c r="OX1709" s="2"/>
      <c r="OY1709" s="2"/>
      <c r="OZ1709" s="2"/>
      <c r="PA1709" s="2"/>
      <c r="PB1709" s="2"/>
      <c r="PC1709" s="2"/>
      <c r="PD1709" s="2"/>
      <c r="PE1709" s="2"/>
      <c r="PF1709" s="2"/>
      <c r="PG1709" s="2"/>
      <c r="PH1709" s="2"/>
      <c r="PI1709" s="2"/>
      <c r="PJ1709" s="2"/>
      <c r="PK1709" s="2"/>
      <c r="PL1709" s="2"/>
      <c r="PM1709" s="2"/>
      <c r="PN1709" s="2"/>
      <c r="PO1709" s="2"/>
    </row>
    <row r="1710" spans="1:431" ht="98" hidden="1" x14ac:dyDescent="0.15">
      <c r="A1710" s="6" t="s">
        <v>1782</v>
      </c>
      <c r="B1710" s="3"/>
      <c r="C1710" s="6"/>
      <c r="D1710" s="6"/>
      <c r="E1710" s="3"/>
      <c r="F1710" s="6"/>
      <c r="G1710" s="6"/>
      <c r="H1710" s="6"/>
      <c r="I1710" s="3"/>
      <c r="J1710" s="6"/>
      <c r="K1710" s="3"/>
      <c r="L1710" s="3"/>
      <c r="M1710" s="3"/>
      <c r="N1710" s="6"/>
      <c r="O1710" s="3"/>
      <c r="P1710" s="6"/>
      <c r="Q1710" s="6"/>
      <c r="R1710" s="6"/>
      <c r="S1710" s="3"/>
      <c r="T1710" s="3"/>
      <c r="U1710" s="3"/>
      <c r="V1710" s="3"/>
      <c r="W1710" s="3"/>
      <c r="X1710" s="3"/>
      <c r="Y1710" s="6"/>
      <c r="Z1710" s="6"/>
      <c r="AA1710" s="6"/>
      <c r="AB1710" s="3"/>
      <c r="AC1710" s="6"/>
      <c r="AD1710" s="6"/>
      <c r="AE1710" s="3"/>
      <c r="AF1710" s="3"/>
      <c r="AG1710" s="6"/>
      <c r="AH1710" s="6"/>
      <c r="AI1710" s="3"/>
      <c r="AJ1710" s="3"/>
      <c r="AK1710" s="3"/>
      <c r="AL1710" s="3"/>
      <c r="AM1710" s="6"/>
      <c r="AN1710" s="3"/>
      <c r="AO1710" s="3"/>
      <c r="AP1710" s="3"/>
      <c r="AQ1710" s="3"/>
      <c r="AR1710" s="3"/>
      <c r="AS1710" s="3"/>
      <c r="AT1710" s="6"/>
      <c r="AU1710" s="6"/>
      <c r="AV1710" s="6"/>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v>1971</v>
      </c>
      <c r="BZ1710" s="3" t="s">
        <v>2517</v>
      </c>
      <c r="CA1710" s="3" t="s">
        <v>2381</v>
      </c>
      <c r="CB1710" s="3" t="s">
        <v>2523</v>
      </c>
      <c r="CC1710" s="3" t="s">
        <v>2383</v>
      </c>
      <c r="CD1710" s="3"/>
      <c r="CE1710" s="3"/>
      <c r="CF1710" s="7"/>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J1710" s="1"/>
      <c r="DK1710" s="1"/>
      <c r="DL1710" s="1"/>
      <c r="DM1710" s="1"/>
      <c r="DN1710" s="1"/>
      <c r="DO1710" s="1"/>
      <c r="DQ1710" s="1"/>
      <c r="DT1710" s="1"/>
      <c r="DW1710" s="1"/>
      <c r="DX1710" s="1"/>
      <c r="DY1710" s="1"/>
      <c r="DZ1710" s="1"/>
      <c r="EA1710" s="1"/>
      <c r="EB1710" s="1"/>
      <c r="EC1710" s="1"/>
      <c r="EF1710" s="1"/>
      <c r="ER1710" s="1"/>
      <c r="ET1710" s="1"/>
      <c r="FH1710" s="1"/>
      <c r="FI1710" s="1"/>
      <c r="LT1710" s="2"/>
      <c r="LU1710" s="2"/>
      <c r="LV1710" s="2"/>
      <c r="LW1710" s="2"/>
      <c r="LX1710" s="2"/>
      <c r="LY1710" s="2"/>
      <c r="LZ1710" s="2"/>
      <c r="MA1710" s="2"/>
      <c r="MB1710" s="2"/>
      <c r="MC1710" s="2"/>
      <c r="MD1710" s="2"/>
      <c r="ME1710" s="2"/>
      <c r="MF1710" s="2"/>
      <c r="MG1710" s="2"/>
      <c r="MH1710" s="2"/>
      <c r="MI1710" s="2"/>
      <c r="MJ1710" s="2"/>
      <c r="MK1710" s="2"/>
      <c r="ML1710" s="2"/>
      <c r="MM1710" s="2"/>
      <c r="MN1710" s="2"/>
      <c r="MO1710" s="2"/>
      <c r="MP1710" s="2"/>
      <c r="MQ1710" s="2"/>
      <c r="MR1710" s="2"/>
      <c r="MS1710" s="2"/>
      <c r="MT1710" s="2"/>
      <c r="MU1710" s="2"/>
      <c r="MV1710" s="2"/>
      <c r="MW1710" s="2"/>
      <c r="MX1710" s="2"/>
      <c r="MY1710" s="2"/>
      <c r="MZ1710" s="2"/>
      <c r="NA1710" s="2"/>
      <c r="NB1710" s="2"/>
      <c r="NC1710" s="2"/>
      <c r="ND1710" s="2"/>
      <c r="NE1710" s="2"/>
      <c r="NF1710" s="2"/>
      <c r="NG1710" s="2"/>
      <c r="NH1710" s="2"/>
      <c r="NI1710" s="2"/>
      <c r="NJ1710" s="2"/>
      <c r="NK1710" s="2"/>
      <c r="NL1710" s="2"/>
      <c r="NM1710" s="2"/>
      <c r="NN1710" s="2"/>
      <c r="NO1710" s="2"/>
      <c r="NP1710" s="2"/>
      <c r="NQ1710" s="2"/>
      <c r="NR1710" s="2"/>
      <c r="NS1710" s="2"/>
      <c r="NT1710" s="2"/>
      <c r="NU1710" s="2"/>
      <c r="NV1710" s="2"/>
      <c r="NW1710" s="2"/>
      <c r="NX1710" s="2"/>
      <c r="NY1710" s="2"/>
      <c r="NZ1710" s="2"/>
      <c r="OA1710" s="2"/>
      <c r="OB1710" s="2"/>
      <c r="OC1710" s="2"/>
      <c r="OD1710" s="2"/>
      <c r="OE1710" s="2"/>
      <c r="OF1710" s="2"/>
      <c r="OG1710" s="2"/>
      <c r="OH1710" s="2"/>
      <c r="OI1710" s="2"/>
      <c r="OJ1710" s="2"/>
      <c r="OK1710" s="2"/>
      <c r="OL1710" s="2"/>
      <c r="OM1710" s="2"/>
      <c r="ON1710" s="2"/>
      <c r="OO1710" s="2"/>
      <c r="OP1710" s="2"/>
      <c r="OQ1710" s="2"/>
      <c r="OR1710" s="2"/>
      <c r="OS1710" s="2"/>
      <c r="OT1710" s="2"/>
      <c r="OU1710" s="2"/>
      <c r="OV1710" s="2"/>
      <c r="OW1710" s="2"/>
      <c r="OX1710" s="2"/>
      <c r="OY1710" s="2"/>
      <c r="OZ1710" s="2"/>
      <c r="PA1710" s="2"/>
      <c r="PB1710" s="2"/>
      <c r="PC1710" s="2"/>
      <c r="PD1710" s="2"/>
      <c r="PE1710" s="2"/>
      <c r="PF1710" s="2"/>
      <c r="PG1710" s="2"/>
      <c r="PH1710" s="2"/>
      <c r="PI1710" s="2"/>
      <c r="PJ1710" s="2"/>
      <c r="PK1710" s="2"/>
      <c r="PL1710" s="2"/>
      <c r="PM1710" s="2"/>
      <c r="PN1710" s="2"/>
      <c r="PO1710" s="2"/>
    </row>
    <row r="1711" spans="1:431" ht="98" hidden="1" x14ac:dyDescent="0.15">
      <c r="A1711" s="16" t="s">
        <v>3746</v>
      </c>
      <c r="B1711" s="3"/>
      <c r="C1711" s="6"/>
      <c r="D1711" s="6"/>
      <c r="E1711" s="3"/>
      <c r="F1711" s="6"/>
      <c r="G1711" s="6"/>
      <c r="H1711" s="6"/>
      <c r="I1711" s="3"/>
      <c r="J1711" s="6"/>
      <c r="K1711" s="3"/>
      <c r="L1711" s="3"/>
      <c r="M1711" s="3"/>
      <c r="N1711" s="6"/>
      <c r="O1711" s="3"/>
      <c r="P1711" s="6"/>
      <c r="Q1711" s="6"/>
      <c r="R1711" s="6"/>
      <c r="S1711" s="3"/>
      <c r="T1711" s="3"/>
      <c r="U1711" s="3"/>
      <c r="V1711" s="3"/>
      <c r="W1711" s="3"/>
      <c r="X1711" s="3"/>
      <c r="Y1711" s="6"/>
      <c r="Z1711" s="6"/>
      <c r="AA1711" s="6"/>
      <c r="AB1711" s="3"/>
      <c r="AC1711" s="6"/>
      <c r="AD1711" s="6"/>
      <c r="AE1711" s="3"/>
      <c r="AF1711" s="3"/>
      <c r="AG1711" s="6"/>
      <c r="AH1711" s="6"/>
      <c r="AI1711" s="3"/>
      <c r="AJ1711" s="3"/>
      <c r="AK1711" s="3"/>
      <c r="AL1711" s="3"/>
      <c r="AM1711" s="6"/>
      <c r="AN1711" s="3"/>
      <c r="AO1711" s="3"/>
      <c r="AP1711" s="3"/>
      <c r="AQ1711" s="3"/>
      <c r="AR1711" s="3"/>
      <c r="AS1711" s="3"/>
      <c r="AT1711" s="6"/>
      <c r="AU1711" s="6"/>
      <c r="AV1711" s="6"/>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v>1971</v>
      </c>
      <c r="BZ1711" s="3" t="s">
        <v>2517</v>
      </c>
      <c r="CA1711" s="3" t="s">
        <v>2381</v>
      </c>
      <c r="CB1711" s="3" t="s">
        <v>2523</v>
      </c>
      <c r="CC1711" s="3" t="s">
        <v>2383</v>
      </c>
      <c r="CD1711" s="3"/>
      <c r="CE1711" s="3"/>
      <c r="CF1711" s="7"/>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J1711" s="1"/>
      <c r="DK1711" s="1"/>
      <c r="DL1711" s="1"/>
      <c r="DM1711" s="1"/>
      <c r="DN1711" s="1"/>
      <c r="DO1711" s="1"/>
      <c r="DQ1711" s="1"/>
      <c r="DT1711" s="1"/>
      <c r="DW1711" s="1"/>
      <c r="DX1711" s="1"/>
      <c r="DY1711" s="1"/>
      <c r="DZ1711" s="1"/>
      <c r="EA1711" s="1"/>
      <c r="EB1711" s="1"/>
      <c r="EC1711" s="1"/>
      <c r="EF1711" s="1"/>
      <c r="ER1711" s="1"/>
      <c r="ET1711" s="1"/>
      <c r="FH1711" s="1"/>
      <c r="FI1711" s="1"/>
      <c r="LT1711" s="2"/>
      <c r="LU1711" s="2"/>
      <c r="LV1711" s="2"/>
      <c r="LW1711" s="2"/>
      <c r="LX1711" s="2"/>
      <c r="LY1711" s="2"/>
      <c r="LZ1711" s="2"/>
      <c r="MA1711" s="2"/>
      <c r="MB1711" s="2"/>
      <c r="MC1711" s="2"/>
      <c r="MD1711" s="2"/>
      <c r="ME1711" s="2"/>
      <c r="MF1711" s="2"/>
      <c r="MG1711" s="2"/>
      <c r="MH1711" s="2"/>
      <c r="MI1711" s="2"/>
      <c r="MJ1711" s="2"/>
      <c r="MK1711" s="2"/>
      <c r="ML1711" s="2"/>
      <c r="MM1711" s="2"/>
      <c r="MN1711" s="2"/>
      <c r="MO1711" s="2"/>
      <c r="MP1711" s="2"/>
      <c r="MQ1711" s="2"/>
      <c r="MR1711" s="2"/>
      <c r="MS1711" s="2"/>
      <c r="MT1711" s="2"/>
      <c r="MU1711" s="2"/>
      <c r="MV1711" s="2"/>
      <c r="MW1711" s="2"/>
      <c r="MX1711" s="2"/>
      <c r="MY1711" s="2"/>
      <c r="MZ1711" s="2"/>
      <c r="NA1711" s="2"/>
      <c r="NB1711" s="2"/>
      <c r="NC1711" s="2"/>
      <c r="ND1711" s="2"/>
      <c r="NE1711" s="2"/>
      <c r="NF1711" s="2"/>
      <c r="NG1711" s="2"/>
      <c r="NH1711" s="2"/>
      <c r="NI1711" s="2"/>
      <c r="NJ1711" s="2"/>
      <c r="NK1711" s="2"/>
      <c r="NL1711" s="2"/>
      <c r="NM1711" s="2"/>
      <c r="NN1711" s="2"/>
      <c r="NO1711" s="2"/>
      <c r="NP1711" s="2"/>
      <c r="NQ1711" s="2"/>
      <c r="NR1711" s="2"/>
      <c r="NS1711" s="2"/>
      <c r="NT1711" s="2"/>
      <c r="NU1711" s="2"/>
      <c r="NV1711" s="2"/>
      <c r="NW1711" s="2"/>
      <c r="NX1711" s="2"/>
      <c r="NY1711" s="2"/>
      <c r="NZ1711" s="2"/>
      <c r="OA1711" s="2"/>
      <c r="OB1711" s="2"/>
      <c r="OC1711" s="2"/>
      <c r="OD1711" s="2"/>
      <c r="OE1711" s="2"/>
      <c r="OF1711" s="2"/>
      <c r="OG1711" s="2"/>
      <c r="OH1711" s="2"/>
      <c r="OI1711" s="2"/>
      <c r="OJ1711" s="2"/>
      <c r="OK1711" s="2"/>
      <c r="OL1711" s="2"/>
      <c r="OM1711" s="2"/>
      <c r="ON1711" s="2"/>
      <c r="OO1711" s="2"/>
      <c r="OP1711" s="2"/>
      <c r="OQ1711" s="2"/>
      <c r="OR1711" s="2"/>
      <c r="OS1711" s="2"/>
      <c r="OT1711" s="2"/>
      <c r="OU1711" s="2"/>
      <c r="OV1711" s="2"/>
      <c r="OW1711" s="2"/>
      <c r="OX1711" s="2"/>
      <c r="OY1711" s="2"/>
      <c r="OZ1711" s="2"/>
      <c r="PA1711" s="2"/>
      <c r="PB1711" s="2"/>
      <c r="PC1711" s="2"/>
      <c r="PD1711" s="2"/>
      <c r="PE1711" s="2"/>
      <c r="PF1711" s="2"/>
      <c r="PG1711" s="2"/>
      <c r="PH1711" s="2"/>
      <c r="PI1711" s="2"/>
      <c r="PJ1711" s="2"/>
      <c r="PK1711" s="2"/>
      <c r="PL1711" s="2"/>
      <c r="PM1711" s="2"/>
      <c r="PN1711" s="2"/>
      <c r="PO1711" s="2"/>
    </row>
    <row r="1712" spans="1:431" ht="98" hidden="1" x14ac:dyDescent="0.15">
      <c r="A1712" s="6" t="s">
        <v>1785</v>
      </c>
      <c r="B1712" s="3"/>
      <c r="C1712" s="6"/>
      <c r="D1712" s="6"/>
      <c r="E1712" s="3"/>
      <c r="F1712" s="6"/>
      <c r="G1712" s="6"/>
      <c r="H1712" s="6"/>
      <c r="I1712" s="3"/>
      <c r="J1712" s="6"/>
      <c r="K1712" s="3"/>
      <c r="L1712" s="3"/>
      <c r="M1712" s="3"/>
      <c r="N1712" s="6"/>
      <c r="O1712" s="3"/>
      <c r="P1712" s="6"/>
      <c r="Q1712" s="6"/>
      <c r="R1712" s="6"/>
      <c r="S1712" s="3"/>
      <c r="T1712" s="3"/>
      <c r="U1712" s="3"/>
      <c r="V1712" s="3"/>
      <c r="W1712" s="3"/>
      <c r="X1712" s="3"/>
      <c r="Y1712" s="6"/>
      <c r="Z1712" s="6"/>
      <c r="AA1712" s="6"/>
      <c r="AB1712" s="3"/>
      <c r="AC1712" s="6"/>
      <c r="AD1712" s="6"/>
      <c r="AE1712" s="3"/>
      <c r="AF1712" s="3"/>
      <c r="AG1712" s="6"/>
      <c r="AH1712" s="6"/>
      <c r="AI1712" s="3"/>
      <c r="AJ1712" s="3"/>
      <c r="AK1712" s="3"/>
      <c r="AL1712" s="3"/>
      <c r="AM1712" s="6"/>
      <c r="AN1712" s="3"/>
      <c r="AO1712" s="3"/>
      <c r="AP1712" s="3"/>
      <c r="AQ1712" s="3"/>
      <c r="AR1712" s="3"/>
      <c r="AS1712" s="3"/>
      <c r="AT1712" s="6"/>
      <c r="AU1712" s="6"/>
      <c r="AV1712" s="6"/>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v>1971</v>
      </c>
      <c r="BZ1712" s="3" t="s">
        <v>2517</v>
      </c>
      <c r="CA1712" s="3" t="s">
        <v>2381</v>
      </c>
      <c r="CB1712" s="3" t="s">
        <v>2523</v>
      </c>
      <c r="CC1712" s="3" t="s">
        <v>2383</v>
      </c>
      <c r="CD1712" s="3"/>
      <c r="CE1712" s="3"/>
      <c r="CF1712" s="7"/>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J1712" s="1"/>
      <c r="DK1712" s="1"/>
      <c r="DL1712" s="1"/>
      <c r="DM1712" s="1"/>
      <c r="DN1712" s="1"/>
      <c r="DO1712" s="1"/>
      <c r="DQ1712" s="1"/>
      <c r="DT1712" s="1"/>
      <c r="DW1712" s="1"/>
      <c r="DX1712" s="1"/>
      <c r="DY1712" s="1"/>
      <c r="DZ1712" s="1"/>
      <c r="EA1712" s="1"/>
      <c r="EB1712" s="1"/>
      <c r="EC1712" s="1"/>
      <c r="EF1712" s="1"/>
      <c r="ER1712" s="1"/>
      <c r="ET1712" s="1"/>
      <c r="FH1712" s="1"/>
      <c r="FI1712" s="1"/>
      <c r="LT1712" s="2"/>
      <c r="LU1712" s="2"/>
      <c r="LV1712" s="2"/>
      <c r="LW1712" s="2"/>
      <c r="LX1712" s="2"/>
      <c r="LY1712" s="2"/>
      <c r="LZ1712" s="2"/>
      <c r="MA1712" s="2"/>
      <c r="MB1712" s="2"/>
      <c r="MC1712" s="2"/>
      <c r="MD1712" s="2"/>
      <c r="ME1712" s="2"/>
      <c r="MF1712" s="2"/>
      <c r="MG1712" s="2"/>
      <c r="MH1712" s="2"/>
      <c r="MI1712" s="2"/>
      <c r="MJ1712" s="2"/>
      <c r="MK1712" s="2"/>
      <c r="ML1712" s="2"/>
      <c r="MM1712" s="2"/>
      <c r="MN1712" s="2"/>
      <c r="MO1712" s="2"/>
      <c r="MP1712" s="2"/>
      <c r="MQ1712" s="2"/>
      <c r="MR1712" s="2"/>
      <c r="MS1712" s="2"/>
      <c r="MT1712" s="2"/>
      <c r="MU1712" s="2"/>
      <c r="MV1712" s="2"/>
      <c r="MW1712" s="2"/>
      <c r="MX1712" s="2"/>
      <c r="MY1712" s="2"/>
      <c r="MZ1712" s="2"/>
      <c r="NA1712" s="2"/>
      <c r="NB1712" s="2"/>
      <c r="NC1712" s="2"/>
      <c r="ND1712" s="2"/>
      <c r="NE1712" s="2"/>
      <c r="NF1712" s="2"/>
      <c r="NG1712" s="2"/>
      <c r="NH1712" s="2"/>
      <c r="NI1712" s="2"/>
      <c r="NJ1712" s="2"/>
      <c r="NK1712" s="2"/>
      <c r="NL1712" s="2"/>
      <c r="NM1712" s="2"/>
      <c r="NN1712" s="2"/>
      <c r="NO1712" s="2"/>
      <c r="NP1712" s="2"/>
      <c r="NQ1712" s="2"/>
      <c r="NR1712" s="2"/>
      <c r="NS1712" s="2"/>
      <c r="NT1712" s="2"/>
      <c r="NU1712" s="2"/>
      <c r="NV1712" s="2"/>
      <c r="NW1712" s="2"/>
      <c r="NX1712" s="2"/>
      <c r="NY1712" s="2"/>
      <c r="NZ1712" s="2"/>
      <c r="OA1712" s="2"/>
      <c r="OB1712" s="2"/>
      <c r="OC1712" s="2"/>
      <c r="OD1712" s="2"/>
      <c r="OE1712" s="2"/>
      <c r="OF1712" s="2"/>
      <c r="OG1712" s="2"/>
      <c r="OH1712" s="2"/>
      <c r="OI1712" s="2"/>
      <c r="OJ1712" s="2"/>
      <c r="OK1712" s="2"/>
      <c r="OL1712" s="2"/>
      <c r="OM1712" s="2"/>
      <c r="ON1712" s="2"/>
      <c r="OO1712" s="2"/>
      <c r="OP1712" s="2"/>
      <c r="OQ1712" s="2"/>
      <c r="OR1712" s="2"/>
      <c r="OS1712" s="2"/>
      <c r="OT1712" s="2"/>
      <c r="OU1712" s="2"/>
      <c r="OV1712" s="2"/>
      <c r="OW1712" s="2"/>
      <c r="OX1712" s="2"/>
      <c r="OY1712" s="2"/>
      <c r="OZ1712" s="2"/>
      <c r="PA1712" s="2"/>
      <c r="PB1712" s="2"/>
      <c r="PC1712" s="2"/>
      <c r="PD1712" s="2"/>
      <c r="PE1712" s="2"/>
      <c r="PF1712" s="2"/>
      <c r="PG1712" s="2"/>
      <c r="PH1712" s="2"/>
      <c r="PI1712" s="2"/>
      <c r="PJ1712" s="2"/>
      <c r="PK1712" s="2"/>
      <c r="PL1712" s="2"/>
      <c r="PM1712" s="2"/>
      <c r="PN1712" s="2"/>
      <c r="PO1712" s="2"/>
    </row>
    <row r="1713" spans="1:431" ht="98" hidden="1" x14ac:dyDescent="0.15">
      <c r="A1713" s="6" t="s">
        <v>1787</v>
      </c>
      <c r="B1713" s="3"/>
      <c r="C1713" s="6"/>
      <c r="D1713" s="6"/>
      <c r="E1713" s="3"/>
      <c r="F1713" s="6"/>
      <c r="G1713" s="6"/>
      <c r="H1713" s="6"/>
      <c r="I1713" s="3"/>
      <c r="J1713" s="6"/>
      <c r="K1713" s="3"/>
      <c r="L1713" s="3"/>
      <c r="M1713" s="3"/>
      <c r="N1713" s="6"/>
      <c r="O1713" s="3"/>
      <c r="P1713" s="6"/>
      <c r="Q1713" s="6"/>
      <c r="R1713" s="6"/>
      <c r="S1713" s="3"/>
      <c r="T1713" s="3"/>
      <c r="U1713" s="3"/>
      <c r="V1713" s="3"/>
      <c r="W1713" s="3"/>
      <c r="X1713" s="3"/>
      <c r="Y1713" s="6"/>
      <c r="Z1713" s="6"/>
      <c r="AA1713" s="6"/>
      <c r="AB1713" s="3"/>
      <c r="AC1713" s="6"/>
      <c r="AD1713" s="6"/>
      <c r="AE1713" s="3"/>
      <c r="AF1713" s="3"/>
      <c r="AG1713" s="6"/>
      <c r="AH1713" s="6"/>
      <c r="AI1713" s="3"/>
      <c r="AJ1713" s="3"/>
      <c r="AK1713" s="3"/>
      <c r="AL1713" s="3"/>
      <c r="AM1713" s="6"/>
      <c r="AN1713" s="3"/>
      <c r="AO1713" s="3"/>
      <c r="AP1713" s="3"/>
      <c r="AQ1713" s="3"/>
      <c r="AR1713" s="3"/>
      <c r="AS1713" s="3"/>
      <c r="AT1713" s="6"/>
      <c r="AU1713" s="6"/>
      <c r="AV1713" s="6"/>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v>1971</v>
      </c>
      <c r="BZ1713" s="3" t="s">
        <v>2517</v>
      </c>
      <c r="CA1713" s="3" t="s">
        <v>2381</v>
      </c>
      <c r="CB1713" s="3" t="s">
        <v>2523</v>
      </c>
      <c r="CC1713" s="3" t="s">
        <v>2383</v>
      </c>
      <c r="CD1713" s="3"/>
      <c r="CE1713" s="3"/>
      <c r="CF1713" s="7"/>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J1713" s="1"/>
      <c r="DK1713" s="1"/>
      <c r="DL1713" s="1"/>
      <c r="DM1713" s="1"/>
      <c r="DN1713" s="1"/>
      <c r="DO1713" s="1"/>
      <c r="DQ1713" s="1"/>
      <c r="DT1713" s="1"/>
      <c r="DW1713" s="1"/>
      <c r="DX1713" s="1"/>
      <c r="DY1713" s="1"/>
      <c r="DZ1713" s="1"/>
      <c r="EA1713" s="1"/>
      <c r="EB1713" s="1"/>
      <c r="EC1713" s="1"/>
      <c r="EF1713" s="1"/>
      <c r="ER1713" s="1"/>
      <c r="ET1713" s="1"/>
      <c r="FH1713" s="1"/>
      <c r="FI1713" s="1"/>
      <c r="LT1713" s="2"/>
      <c r="LU1713" s="2"/>
      <c r="LV1713" s="2"/>
      <c r="LW1713" s="2"/>
      <c r="LX1713" s="2"/>
      <c r="LY1713" s="2"/>
      <c r="LZ1713" s="2"/>
      <c r="MA1713" s="2"/>
      <c r="MB1713" s="2"/>
      <c r="MC1713" s="2"/>
      <c r="MD1713" s="2"/>
      <c r="ME1713" s="2"/>
      <c r="MF1713" s="2"/>
      <c r="MG1713" s="2"/>
      <c r="MH1713" s="2"/>
      <c r="MI1713" s="2"/>
      <c r="MJ1713" s="2"/>
      <c r="MK1713" s="2"/>
      <c r="ML1713" s="2"/>
      <c r="MM1713" s="2"/>
      <c r="MN1713" s="2"/>
      <c r="MO1713" s="2"/>
      <c r="MP1713" s="2"/>
      <c r="MQ1713" s="2"/>
      <c r="MR1713" s="2"/>
      <c r="MS1713" s="2"/>
      <c r="MT1713" s="2"/>
      <c r="MU1713" s="2"/>
      <c r="MV1713" s="2"/>
      <c r="MW1713" s="2"/>
      <c r="MX1713" s="2"/>
      <c r="MY1713" s="2"/>
      <c r="MZ1713" s="2"/>
      <c r="NA1713" s="2"/>
      <c r="NB1713" s="2"/>
      <c r="NC1713" s="2"/>
      <c r="ND1713" s="2"/>
      <c r="NE1713" s="2"/>
      <c r="NF1713" s="2"/>
      <c r="NG1713" s="2"/>
      <c r="NH1713" s="2"/>
      <c r="NI1713" s="2"/>
      <c r="NJ1713" s="2"/>
      <c r="NK1713" s="2"/>
      <c r="NL1713" s="2"/>
      <c r="NM1713" s="2"/>
      <c r="NN1713" s="2"/>
      <c r="NO1713" s="2"/>
      <c r="NP1713" s="2"/>
      <c r="NQ1713" s="2"/>
      <c r="NR1713" s="2"/>
      <c r="NS1713" s="2"/>
      <c r="NT1713" s="2"/>
      <c r="NU1713" s="2"/>
      <c r="NV1713" s="2"/>
      <c r="NW1713" s="2"/>
      <c r="NX1713" s="2"/>
      <c r="NY1713" s="2"/>
      <c r="NZ1713" s="2"/>
      <c r="OA1713" s="2"/>
      <c r="OB1713" s="2"/>
      <c r="OC1713" s="2"/>
      <c r="OD1713" s="2"/>
      <c r="OE1713" s="2"/>
      <c r="OF1713" s="2"/>
      <c r="OG1713" s="2"/>
      <c r="OH1713" s="2"/>
      <c r="OI1713" s="2"/>
      <c r="OJ1713" s="2"/>
      <c r="OK1713" s="2"/>
      <c r="OL1713" s="2"/>
      <c r="OM1713" s="2"/>
      <c r="ON1713" s="2"/>
      <c r="OO1713" s="2"/>
      <c r="OP1713" s="2"/>
      <c r="OQ1713" s="2"/>
      <c r="OR1713" s="2"/>
      <c r="OS1713" s="2"/>
      <c r="OT1713" s="2"/>
      <c r="OU1713" s="2"/>
      <c r="OV1713" s="2"/>
      <c r="OW1713" s="2"/>
      <c r="OX1713" s="2"/>
      <c r="OY1713" s="2"/>
      <c r="OZ1713" s="2"/>
      <c r="PA1713" s="2"/>
      <c r="PB1713" s="2"/>
      <c r="PC1713" s="2"/>
      <c r="PD1713" s="2"/>
      <c r="PE1713" s="2"/>
      <c r="PF1713" s="2"/>
      <c r="PG1713" s="2"/>
      <c r="PH1713" s="2"/>
      <c r="PI1713" s="2"/>
      <c r="PJ1713" s="2"/>
      <c r="PK1713" s="2"/>
      <c r="PL1713" s="2"/>
      <c r="PM1713" s="2"/>
      <c r="PN1713" s="2"/>
      <c r="PO1713" s="2"/>
    </row>
    <row r="1714" spans="1:431" ht="98" hidden="1" x14ac:dyDescent="0.15">
      <c r="A1714" s="6" t="s">
        <v>1789</v>
      </c>
      <c r="B1714" s="3"/>
      <c r="C1714" s="6"/>
      <c r="D1714" s="6"/>
      <c r="E1714" s="3"/>
      <c r="F1714" s="6"/>
      <c r="G1714" s="6"/>
      <c r="H1714" s="6"/>
      <c r="I1714" s="3"/>
      <c r="J1714" s="6"/>
      <c r="K1714" s="3"/>
      <c r="L1714" s="3"/>
      <c r="M1714" s="3"/>
      <c r="N1714" s="6"/>
      <c r="O1714" s="3"/>
      <c r="P1714" s="6"/>
      <c r="Q1714" s="6"/>
      <c r="R1714" s="6"/>
      <c r="S1714" s="3"/>
      <c r="T1714" s="3"/>
      <c r="U1714" s="3"/>
      <c r="V1714" s="3"/>
      <c r="W1714" s="3"/>
      <c r="X1714" s="3"/>
      <c r="Y1714" s="6"/>
      <c r="Z1714" s="6"/>
      <c r="AA1714" s="6"/>
      <c r="AB1714" s="3"/>
      <c r="AC1714" s="6"/>
      <c r="AD1714" s="6"/>
      <c r="AE1714" s="3"/>
      <c r="AF1714" s="3"/>
      <c r="AG1714" s="6"/>
      <c r="AH1714" s="6"/>
      <c r="AI1714" s="3"/>
      <c r="AJ1714" s="3"/>
      <c r="AK1714" s="3"/>
      <c r="AL1714" s="3"/>
      <c r="AM1714" s="6"/>
      <c r="AN1714" s="3"/>
      <c r="AO1714" s="3"/>
      <c r="AP1714" s="3"/>
      <c r="AQ1714" s="3"/>
      <c r="AR1714" s="3"/>
      <c r="AS1714" s="3"/>
      <c r="AT1714" s="6"/>
      <c r="AU1714" s="6"/>
      <c r="AV1714" s="6"/>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v>1971</v>
      </c>
      <c r="BZ1714" s="3" t="s">
        <v>2517</v>
      </c>
      <c r="CA1714" s="3" t="s">
        <v>2381</v>
      </c>
      <c r="CB1714" s="3" t="s">
        <v>2523</v>
      </c>
      <c r="CC1714" s="3" t="s">
        <v>2383</v>
      </c>
      <c r="CD1714" s="3"/>
      <c r="CE1714" s="3"/>
      <c r="CF1714" s="7"/>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J1714" s="1"/>
      <c r="DK1714" s="1"/>
      <c r="DL1714" s="1"/>
      <c r="DM1714" s="1"/>
      <c r="DN1714" s="1"/>
      <c r="DO1714" s="1"/>
      <c r="DQ1714" s="1"/>
      <c r="DT1714" s="1"/>
      <c r="DW1714" s="1"/>
      <c r="DX1714" s="1"/>
      <c r="DY1714" s="1"/>
      <c r="DZ1714" s="1"/>
      <c r="EA1714" s="1"/>
      <c r="EB1714" s="1"/>
      <c r="EC1714" s="1"/>
      <c r="EF1714" s="1"/>
      <c r="ER1714" s="1"/>
      <c r="ET1714" s="1"/>
      <c r="FH1714" s="1"/>
      <c r="FI1714" s="1"/>
      <c r="LT1714" s="2"/>
      <c r="LU1714" s="2"/>
      <c r="LV1714" s="2"/>
      <c r="LW1714" s="2"/>
      <c r="LX1714" s="2"/>
      <c r="LY1714" s="2"/>
      <c r="LZ1714" s="2"/>
      <c r="MA1714" s="2"/>
      <c r="MB1714" s="2"/>
      <c r="MC1714" s="2"/>
      <c r="MD1714" s="2"/>
      <c r="ME1714" s="2"/>
      <c r="MF1714" s="2"/>
      <c r="MG1714" s="2"/>
      <c r="MH1714" s="2"/>
      <c r="MI1714" s="2"/>
      <c r="MJ1714" s="2"/>
      <c r="MK1714" s="2"/>
      <c r="ML1714" s="2"/>
      <c r="MM1714" s="2"/>
      <c r="MN1714" s="2"/>
      <c r="MO1714" s="2"/>
      <c r="MP1714" s="2"/>
      <c r="MQ1714" s="2"/>
      <c r="MR1714" s="2"/>
      <c r="MS1714" s="2"/>
      <c r="MT1714" s="2"/>
      <c r="MU1714" s="2"/>
      <c r="MV1714" s="2"/>
      <c r="MW1714" s="2"/>
      <c r="MX1714" s="2"/>
      <c r="MY1714" s="2"/>
      <c r="MZ1714" s="2"/>
      <c r="NA1714" s="2"/>
      <c r="NB1714" s="2"/>
      <c r="NC1714" s="2"/>
      <c r="ND1714" s="2"/>
      <c r="NE1714" s="2"/>
      <c r="NF1714" s="2"/>
      <c r="NG1714" s="2"/>
      <c r="NH1714" s="2"/>
      <c r="NI1714" s="2"/>
      <c r="NJ1714" s="2"/>
      <c r="NK1714" s="2"/>
      <c r="NL1714" s="2"/>
      <c r="NM1714" s="2"/>
      <c r="NN1714" s="2"/>
      <c r="NO1714" s="2"/>
      <c r="NP1714" s="2"/>
      <c r="NQ1714" s="2"/>
      <c r="NR1714" s="2"/>
      <c r="NS1714" s="2"/>
      <c r="NT1714" s="2"/>
      <c r="NU1714" s="2"/>
      <c r="NV1714" s="2"/>
      <c r="NW1714" s="2"/>
      <c r="NX1714" s="2"/>
      <c r="NY1714" s="2"/>
      <c r="NZ1714" s="2"/>
      <c r="OA1714" s="2"/>
      <c r="OB1714" s="2"/>
      <c r="OC1714" s="2"/>
      <c r="OD1714" s="2"/>
      <c r="OE1714" s="2"/>
      <c r="OF1714" s="2"/>
      <c r="OG1714" s="2"/>
      <c r="OH1714" s="2"/>
      <c r="OI1714" s="2"/>
      <c r="OJ1714" s="2"/>
      <c r="OK1714" s="2"/>
      <c r="OL1714" s="2"/>
      <c r="OM1714" s="2"/>
      <c r="ON1714" s="2"/>
      <c r="OO1714" s="2"/>
      <c r="OP1714" s="2"/>
      <c r="OQ1714" s="2"/>
      <c r="OR1714" s="2"/>
      <c r="OS1714" s="2"/>
      <c r="OT1714" s="2"/>
      <c r="OU1714" s="2"/>
      <c r="OV1714" s="2"/>
      <c r="OW1714" s="2"/>
      <c r="OX1714" s="2"/>
      <c r="OY1714" s="2"/>
      <c r="OZ1714" s="2"/>
      <c r="PA1714" s="2"/>
      <c r="PB1714" s="2"/>
      <c r="PC1714" s="2"/>
      <c r="PD1714" s="2"/>
      <c r="PE1714" s="2"/>
      <c r="PF1714" s="2"/>
      <c r="PG1714" s="2"/>
      <c r="PH1714" s="2"/>
      <c r="PI1714" s="2"/>
      <c r="PJ1714" s="2"/>
      <c r="PK1714" s="2"/>
      <c r="PL1714" s="2"/>
      <c r="PM1714" s="2"/>
      <c r="PN1714" s="2"/>
      <c r="PO1714" s="2"/>
    </row>
    <row r="1715" spans="1:431" ht="98" hidden="1" x14ac:dyDescent="0.15">
      <c r="A1715" s="6" t="s">
        <v>1791</v>
      </c>
      <c r="B1715" s="3"/>
      <c r="C1715" s="6"/>
      <c r="D1715" s="6"/>
      <c r="E1715" s="3"/>
      <c r="F1715" s="6"/>
      <c r="G1715" s="6"/>
      <c r="H1715" s="6"/>
      <c r="I1715" s="3"/>
      <c r="J1715" s="6"/>
      <c r="K1715" s="3"/>
      <c r="L1715" s="3"/>
      <c r="M1715" s="3"/>
      <c r="N1715" s="6"/>
      <c r="O1715" s="3"/>
      <c r="P1715" s="6"/>
      <c r="Q1715" s="6"/>
      <c r="R1715" s="6"/>
      <c r="S1715" s="3"/>
      <c r="T1715" s="3"/>
      <c r="U1715" s="3"/>
      <c r="V1715" s="3"/>
      <c r="W1715" s="3"/>
      <c r="X1715" s="3"/>
      <c r="Y1715" s="6"/>
      <c r="Z1715" s="6"/>
      <c r="AA1715" s="6"/>
      <c r="AB1715" s="3"/>
      <c r="AC1715" s="6"/>
      <c r="AD1715" s="6"/>
      <c r="AE1715" s="3"/>
      <c r="AF1715" s="3"/>
      <c r="AG1715" s="6"/>
      <c r="AH1715" s="6"/>
      <c r="AI1715" s="3"/>
      <c r="AJ1715" s="3"/>
      <c r="AK1715" s="3"/>
      <c r="AL1715" s="3"/>
      <c r="AM1715" s="6"/>
      <c r="AN1715" s="3"/>
      <c r="AO1715" s="3"/>
      <c r="AP1715" s="3"/>
      <c r="AQ1715" s="3"/>
      <c r="AR1715" s="3"/>
      <c r="AS1715" s="3"/>
      <c r="AT1715" s="6"/>
      <c r="AU1715" s="6"/>
      <c r="AV1715" s="6"/>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v>1971</v>
      </c>
      <c r="BZ1715" s="3" t="s">
        <v>2517</v>
      </c>
      <c r="CA1715" s="3" t="s">
        <v>2381</v>
      </c>
      <c r="CB1715" s="3" t="s">
        <v>2523</v>
      </c>
      <c r="CC1715" s="3" t="s">
        <v>2383</v>
      </c>
      <c r="CD1715" s="3"/>
      <c r="CE1715" s="3"/>
      <c r="CF1715" s="7"/>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J1715" s="1"/>
      <c r="DK1715" s="1"/>
      <c r="DL1715" s="1"/>
      <c r="DM1715" s="1"/>
      <c r="DN1715" s="1"/>
      <c r="DO1715" s="1"/>
      <c r="DQ1715" s="1"/>
      <c r="DT1715" s="1"/>
      <c r="DW1715" s="1"/>
      <c r="DX1715" s="1"/>
      <c r="DY1715" s="1"/>
      <c r="DZ1715" s="1"/>
      <c r="EA1715" s="1"/>
      <c r="EB1715" s="1"/>
      <c r="EC1715" s="1"/>
      <c r="EF1715" s="1"/>
      <c r="ER1715" s="1"/>
      <c r="ET1715" s="1"/>
      <c r="FH1715" s="1"/>
      <c r="FI1715" s="1"/>
      <c r="LT1715" s="2"/>
      <c r="LU1715" s="2"/>
      <c r="LV1715" s="2"/>
      <c r="LW1715" s="2"/>
      <c r="LX1715" s="2"/>
      <c r="LY1715" s="2"/>
      <c r="LZ1715" s="2"/>
      <c r="MA1715" s="2"/>
      <c r="MB1715" s="2"/>
      <c r="MC1715" s="2"/>
      <c r="MD1715" s="2"/>
      <c r="ME1715" s="2"/>
      <c r="MF1715" s="2"/>
      <c r="MG1715" s="2"/>
      <c r="MH1715" s="2"/>
      <c r="MI1715" s="2"/>
      <c r="MJ1715" s="2"/>
      <c r="MK1715" s="2"/>
      <c r="ML1715" s="2"/>
      <c r="MM1715" s="2"/>
      <c r="MN1715" s="2"/>
      <c r="MO1715" s="2"/>
      <c r="MP1715" s="2"/>
      <c r="MQ1715" s="2"/>
      <c r="MR1715" s="2"/>
      <c r="MS1715" s="2"/>
      <c r="MT1715" s="2"/>
      <c r="MU1715" s="2"/>
      <c r="MV1715" s="2"/>
      <c r="MW1715" s="2"/>
      <c r="MX1715" s="2"/>
      <c r="MY1715" s="2"/>
      <c r="MZ1715" s="2"/>
      <c r="NA1715" s="2"/>
      <c r="NB1715" s="2"/>
      <c r="NC1715" s="2"/>
      <c r="ND1715" s="2"/>
      <c r="NE1715" s="2"/>
      <c r="NF1715" s="2"/>
      <c r="NG1715" s="2"/>
      <c r="NH1715" s="2"/>
      <c r="NI1715" s="2"/>
      <c r="NJ1715" s="2"/>
      <c r="NK1715" s="2"/>
      <c r="NL1715" s="2"/>
      <c r="NM1715" s="2"/>
      <c r="NN1715" s="2"/>
      <c r="NO1715" s="2"/>
      <c r="NP1715" s="2"/>
      <c r="NQ1715" s="2"/>
      <c r="NR1715" s="2"/>
      <c r="NS1715" s="2"/>
      <c r="NT1715" s="2"/>
      <c r="NU1715" s="2"/>
      <c r="NV1715" s="2"/>
      <c r="NW1715" s="2"/>
      <c r="NX1715" s="2"/>
      <c r="NY1715" s="2"/>
      <c r="NZ1715" s="2"/>
      <c r="OA1715" s="2"/>
      <c r="OB1715" s="2"/>
      <c r="OC1715" s="2"/>
      <c r="OD1715" s="2"/>
      <c r="OE1715" s="2"/>
      <c r="OF1715" s="2"/>
      <c r="OG1715" s="2"/>
      <c r="OH1715" s="2"/>
      <c r="OI1715" s="2"/>
      <c r="OJ1715" s="2"/>
      <c r="OK1715" s="2"/>
      <c r="OL1715" s="2"/>
      <c r="OM1715" s="2"/>
      <c r="ON1715" s="2"/>
      <c r="OO1715" s="2"/>
      <c r="OP1715" s="2"/>
      <c r="OQ1715" s="2"/>
      <c r="OR1715" s="2"/>
      <c r="OS1715" s="2"/>
      <c r="OT1715" s="2"/>
      <c r="OU1715" s="2"/>
      <c r="OV1715" s="2"/>
      <c r="OW1715" s="2"/>
      <c r="OX1715" s="2"/>
      <c r="OY1715" s="2"/>
      <c r="OZ1715" s="2"/>
      <c r="PA1715" s="2"/>
      <c r="PB1715" s="2"/>
      <c r="PC1715" s="2"/>
      <c r="PD1715" s="2"/>
      <c r="PE1715" s="2"/>
      <c r="PF1715" s="2"/>
      <c r="PG1715" s="2"/>
      <c r="PH1715" s="2"/>
      <c r="PI1715" s="2"/>
      <c r="PJ1715" s="2"/>
      <c r="PK1715" s="2"/>
      <c r="PL1715" s="2"/>
      <c r="PM1715" s="2"/>
      <c r="PN1715" s="2"/>
      <c r="PO1715" s="2"/>
    </row>
    <row r="1716" spans="1:431" ht="98" hidden="1" x14ac:dyDescent="0.15">
      <c r="A1716" s="6" t="s">
        <v>1793</v>
      </c>
      <c r="B1716" s="3"/>
      <c r="C1716" s="6"/>
      <c r="D1716" s="6"/>
      <c r="E1716" s="3"/>
      <c r="F1716" s="6"/>
      <c r="G1716" s="6"/>
      <c r="H1716" s="6"/>
      <c r="I1716" s="3"/>
      <c r="J1716" s="6"/>
      <c r="K1716" s="3"/>
      <c r="L1716" s="3"/>
      <c r="M1716" s="3"/>
      <c r="N1716" s="6"/>
      <c r="O1716" s="3"/>
      <c r="P1716" s="6"/>
      <c r="Q1716" s="6"/>
      <c r="R1716" s="6"/>
      <c r="S1716" s="3"/>
      <c r="T1716" s="3"/>
      <c r="U1716" s="3"/>
      <c r="V1716" s="3"/>
      <c r="W1716" s="3"/>
      <c r="X1716" s="3"/>
      <c r="Y1716" s="6"/>
      <c r="Z1716" s="6"/>
      <c r="AA1716" s="6"/>
      <c r="AB1716" s="3"/>
      <c r="AC1716" s="6"/>
      <c r="AD1716" s="6"/>
      <c r="AE1716" s="3"/>
      <c r="AF1716" s="3"/>
      <c r="AG1716" s="6"/>
      <c r="AH1716" s="6"/>
      <c r="AI1716" s="3"/>
      <c r="AJ1716" s="3"/>
      <c r="AK1716" s="3"/>
      <c r="AL1716" s="3"/>
      <c r="AM1716" s="6"/>
      <c r="AN1716" s="3"/>
      <c r="AO1716" s="3"/>
      <c r="AP1716" s="3"/>
      <c r="AQ1716" s="3"/>
      <c r="AR1716" s="3"/>
      <c r="AS1716" s="3"/>
      <c r="AT1716" s="6"/>
      <c r="AU1716" s="6"/>
      <c r="AV1716" s="6"/>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v>1971</v>
      </c>
      <c r="BZ1716" s="3" t="s">
        <v>2517</v>
      </c>
      <c r="CA1716" s="3" t="s">
        <v>2381</v>
      </c>
      <c r="CB1716" s="3" t="s">
        <v>2523</v>
      </c>
      <c r="CC1716" s="3" t="s">
        <v>2383</v>
      </c>
      <c r="CD1716" s="3"/>
      <c r="CE1716" s="3"/>
      <c r="CF1716" s="7"/>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J1716" s="1"/>
      <c r="DK1716" s="1"/>
      <c r="DL1716" s="1"/>
      <c r="DM1716" s="1"/>
      <c r="DN1716" s="1"/>
      <c r="DO1716" s="1"/>
      <c r="DQ1716" s="1"/>
      <c r="DT1716" s="1"/>
      <c r="DW1716" s="1"/>
      <c r="DX1716" s="1"/>
      <c r="DY1716" s="1"/>
      <c r="DZ1716" s="1"/>
      <c r="EA1716" s="1"/>
      <c r="EB1716" s="1"/>
      <c r="EC1716" s="1"/>
      <c r="EF1716" s="1"/>
      <c r="ER1716" s="1"/>
      <c r="ET1716" s="1"/>
      <c r="FH1716" s="1"/>
      <c r="FI1716" s="1"/>
      <c r="LT1716" s="2"/>
      <c r="LU1716" s="2"/>
      <c r="LV1716" s="2"/>
      <c r="LW1716" s="2"/>
      <c r="LX1716" s="2"/>
      <c r="LY1716" s="2"/>
      <c r="LZ1716" s="2"/>
      <c r="MA1716" s="2"/>
      <c r="MB1716" s="2"/>
      <c r="MC1716" s="2"/>
      <c r="MD1716" s="2"/>
      <c r="ME1716" s="2"/>
      <c r="MF1716" s="2"/>
      <c r="MG1716" s="2"/>
      <c r="MH1716" s="2"/>
      <c r="MI1716" s="2"/>
      <c r="MJ1716" s="2"/>
      <c r="MK1716" s="2"/>
      <c r="ML1716" s="2"/>
      <c r="MM1716" s="2"/>
      <c r="MN1716" s="2"/>
      <c r="MO1716" s="2"/>
      <c r="MP1716" s="2"/>
      <c r="MQ1716" s="2"/>
      <c r="MR1716" s="2"/>
      <c r="MS1716" s="2"/>
      <c r="MT1716" s="2"/>
      <c r="MU1716" s="2"/>
      <c r="MV1716" s="2"/>
      <c r="MW1716" s="2"/>
      <c r="MX1716" s="2"/>
      <c r="MY1716" s="2"/>
      <c r="MZ1716" s="2"/>
      <c r="NA1716" s="2"/>
      <c r="NB1716" s="2"/>
      <c r="NC1716" s="2"/>
      <c r="ND1716" s="2"/>
      <c r="NE1716" s="2"/>
      <c r="NF1716" s="2"/>
      <c r="NG1716" s="2"/>
      <c r="NH1716" s="2"/>
      <c r="NI1716" s="2"/>
      <c r="NJ1716" s="2"/>
      <c r="NK1716" s="2"/>
      <c r="NL1716" s="2"/>
      <c r="NM1716" s="2"/>
      <c r="NN1716" s="2"/>
      <c r="NO1716" s="2"/>
      <c r="NP1716" s="2"/>
      <c r="NQ1716" s="2"/>
      <c r="NR1716" s="2"/>
      <c r="NS1716" s="2"/>
      <c r="NT1716" s="2"/>
      <c r="NU1716" s="2"/>
      <c r="NV1716" s="2"/>
      <c r="NW1716" s="2"/>
      <c r="NX1716" s="2"/>
      <c r="NY1716" s="2"/>
      <c r="NZ1716" s="2"/>
      <c r="OA1716" s="2"/>
      <c r="OB1716" s="2"/>
      <c r="OC1716" s="2"/>
      <c r="OD1716" s="2"/>
      <c r="OE1716" s="2"/>
      <c r="OF1716" s="2"/>
      <c r="OG1716" s="2"/>
      <c r="OH1716" s="2"/>
      <c r="OI1716" s="2"/>
      <c r="OJ1716" s="2"/>
      <c r="OK1716" s="2"/>
      <c r="OL1716" s="2"/>
      <c r="OM1716" s="2"/>
      <c r="ON1716" s="2"/>
      <c r="OO1716" s="2"/>
      <c r="OP1716" s="2"/>
      <c r="OQ1716" s="2"/>
      <c r="OR1716" s="2"/>
      <c r="OS1716" s="2"/>
      <c r="OT1716" s="2"/>
      <c r="OU1716" s="2"/>
      <c r="OV1716" s="2"/>
      <c r="OW1716" s="2"/>
      <c r="OX1716" s="2"/>
      <c r="OY1716" s="2"/>
      <c r="OZ1716" s="2"/>
      <c r="PA1716" s="2"/>
      <c r="PB1716" s="2"/>
      <c r="PC1716" s="2"/>
      <c r="PD1716" s="2"/>
      <c r="PE1716" s="2"/>
      <c r="PF1716" s="2"/>
      <c r="PG1716" s="2"/>
      <c r="PH1716" s="2"/>
      <c r="PI1716" s="2"/>
      <c r="PJ1716" s="2"/>
      <c r="PK1716" s="2"/>
      <c r="PL1716" s="2"/>
      <c r="PM1716" s="2"/>
      <c r="PN1716" s="2"/>
      <c r="PO1716" s="2"/>
    </row>
    <row r="1717" spans="1:431" ht="98" hidden="1" x14ac:dyDescent="0.15">
      <c r="A1717" s="6" t="s">
        <v>1795</v>
      </c>
      <c r="B1717" s="3"/>
      <c r="C1717" s="6"/>
      <c r="D1717" s="6"/>
      <c r="E1717" s="3"/>
      <c r="F1717" s="6"/>
      <c r="G1717" s="6"/>
      <c r="H1717" s="6"/>
      <c r="I1717" s="3"/>
      <c r="J1717" s="6"/>
      <c r="K1717" s="3"/>
      <c r="L1717" s="3"/>
      <c r="M1717" s="3"/>
      <c r="N1717" s="6"/>
      <c r="O1717" s="3"/>
      <c r="P1717" s="6"/>
      <c r="Q1717" s="6"/>
      <c r="R1717" s="6"/>
      <c r="S1717" s="3"/>
      <c r="T1717" s="3"/>
      <c r="U1717" s="3"/>
      <c r="V1717" s="3"/>
      <c r="W1717" s="3"/>
      <c r="X1717" s="3"/>
      <c r="Y1717" s="6"/>
      <c r="Z1717" s="6"/>
      <c r="AA1717" s="6"/>
      <c r="AB1717" s="3"/>
      <c r="AC1717" s="6"/>
      <c r="AD1717" s="6"/>
      <c r="AE1717" s="3"/>
      <c r="AF1717" s="3"/>
      <c r="AG1717" s="6"/>
      <c r="AH1717" s="6"/>
      <c r="AI1717" s="3"/>
      <c r="AJ1717" s="3"/>
      <c r="AK1717" s="3"/>
      <c r="AL1717" s="3"/>
      <c r="AM1717" s="6"/>
      <c r="AN1717" s="3"/>
      <c r="AO1717" s="3"/>
      <c r="AP1717" s="3"/>
      <c r="AQ1717" s="3"/>
      <c r="AR1717" s="3"/>
      <c r="AS1717" s="3"/>
      <c r="AT1717" s="6"/>
      <c r="AU1717" s="6"/>
      <c r="AV1717" s="6"/>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v>1971</v>
      </c>
      <c r="BZ1717" s="3" t="s">
        <v>2517</v>
      </c>
      <c r="CA1717" s="3" t="s">
        <v>2381</v>
      </c>
      <c r="CB1717" s="3" t="s">
        <v>2523</v>
      </c>
      <c r="CC1717" s="3" t="s">
        <v>2383</v>
      </c>
      <c r="CD1717" s="3"/>
      <c r="CE1717" s="3"/>
      <c r="CF1717" s="7"/>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J1717" s="1"/>
      <c r="DK1717" s="1"/>
      <c r="DL1717" s="1"/>
      <c r="DM1717" s="1"/>
      <c r="DN1717" s="1"/>
      <c r="DO1717" s="1"/>
      <c r="DQ1717" s="1"/>
      <c r="DT1717" s="1"/>
      <c r="DW1717" s="1"/>
      <c r="DX1717" s="1"/>
      <c r="DY1717" s="1"/>
      <c r="DZ1717" s="1"/>
      <c r="EA1717" s="1"/>
      <c r="EB1717" s="1"/>
      <c r="EC1717" s="1"/>
      <c r="EF1717" s="1"/>
      <c r="ER1717" s="1"/>
      <c r="ET1717" s="1"/>
      <c r="FH1717" s="1"/>
      <c r="FI1717" s="1"/>
      <c r="LT1717" s="2"/>
      <c r="LU1717" s="2"/>
      <c r="LV1717" s="2"/>
      <c r="LW1717" s="2"/>
      <c r="LX1717" s="2"/>
      <c r="LY1717" s="2"/>
      <c r="LZ1717" s="2"/>
      <c r="MA1717" s="2"/>
      <c r="MB1717" s="2"/>
      <c r="MC1717" s="2"/>
      <c r="MD1717" s="2"/>
      <c r="ME1717" s="2"/>
      <c r="MF1717" s="2"/>
      <c r="MG1717" s="2"/>
      <c r="MH1717" s="2"/>
      <c r="MI1717" s="2"/>
      <c r="MJ1717" s="2"/>
      <c r="MK1717" s="2"/>
      <c r="ML1717" s="2"/>
      <c r="MM1717" s="2"/>
      <c r="MN1717" s="2"/>
      <c r="MO1717" s="2"/>
      <c r="MP1717" s="2"/>
      <c r="MQ1717" s="2"/>
      <c r="MR1717" s="2"/>
      <c r="MS1717" s="2"/>
      <c r="MT1717" s="2"/>
      <c r="MU1717" s="2"/>
      <c r="MV1717" s="2"/>
      <c r="MW1717" s="2"/>
      <c r="MX1717" s="2"/>
      <c r="MY1717" s="2"/>
      <c r="MZ1717" s="2"/>
      <c r="NA1717" s="2"/>
      <c r="NB1717" s="2"/>
      <c r="NC1717" s="2"/>
      <c r="ND1717" s="2"/>
      <c r="NE1717" s="2"/>
      <c r="NF1717" s="2"/>
      <c r="NG1717" s="2"/>
      <c r="NH1717" s="2"/>
      <c r="NI1717" s="2"/>
      <c r="NJ1717" s="2"/>
      <c r="NK1717" s="2"/>
      <c r="NL1717" s="2"/>
      <c r="NM1717" s="2"/>
      <c r="NN1717" s="2"/>
      <c r="NO1717" s="2"/>
      <c r="NP1717" s="2"/>
      <c r="NQ1717" s="2"/>
      <c r="NR1717" s="2"/>
      <c r="NS1717" s="2"/>
      <c r="NT1717" s="2"/>
      <c r="NU1717" s="2"/>
      <c r="NV1717" s="2"/>
      <c r="NW1717" s="2"/>
      <c r="NX1717" s="2"/>
      <c r="NY1717" s="2"/>
      <c r="NZ1717" s="2"/>
      <c r="OA1717" s="2"/>
      <c r="OB1717" s="2"/>
      <c r="OC1717" s="2"/>
      <c r="OD1717" s="2"/>
      <c r="OE1717" s="2"/>
      <c r="OF1717" s="2"/>
      <c r="OG1717" s="2"/>
      <c r="OH1717" s="2"/>
      <c r="OI1717" s="2"/>
      <c r="OJ1717" s="2"/>
      <c r="OK1717" s="2"/>
      <c r="OL1717" s="2"/>
      <c r="OM1717" s="2"/>
      <c r="ON1717" s="2"/>
      <c r="OO1717" s="2"/>
      <c r="OP1717" s="2"/>
      <c r="OQ1717" s="2"/>
      <c r="OR1717" s="2"/>
      <c r="OS1717" s="2"/>
      <c r="OT1717" s="2"/>
      <c r="OU1717" s="2"/>
      <c r="OV1717" s="2"/>
      <c r="OW1717" s="2"/>
      <c r="OX1717" s="2"/>
      <c r="OY1717" s="2"/>
      <c r="OZ1717" s="2"/>
      <c r="PA1717" s="2"/>
      <c r="PB1717" s="2"/>
      <c r="PC1717" s="2"/>
      <c r="PD1717" s="2"/>
      <c r="PE1717" s="2"/>
      <c r="PF1717" s="2"/>
      <c r="PG1717" s="2"/>
      <c r="PH1717" s="2"/>
      <c r="PI1717" s="2"/>
      <c r="PJ1717" s="2"/>
      <c r="PK1717" s="2"/>
      <c r="PL1717" s="2"/>
      <c r="PM1717" s="2"/>
      <c r="PN1717" s="2"/>
      <c r="PO1717" s="2"/>
    </row>
    <row r="1718" spans="1:431" ht="98" hidden="1" x14ac:dyDescent="0.15">
      <c r="A1718" s="16" t="s">
        <v>3747</v>
      </c>
      <c r="B1718" s="3"/>
      <c r="C1718" s="6"/>
      <c r="D1718" s="6"/>
      <c r="E1718" s="3"/>
      <c r="F1718" s="6"/>
      <c r="G1718" s="6"/>
      <c r="H1718" s="6"/>
      <c r="I1718" s="3"/>
      <c r="J1718" s="6"/>
      <c r="K1718" s="3"/>
      <c r="L1718" s="3"/>
      <c r="M1718" s="3"/>
      <c r="N1718" s="6"/>
      <c r="O1718" s="3"/>
      <c r="P1718" s="6"/>
      <c r="Q1718" s="6"/>
      <c r="R1718" s="6"/>
      <c r="S1718" s="3"/>
      <c r="T1718" s="3"/>
      <c r="U1718" s="3"/>
      <c r="V1718" s="3"/>
      <c r="W1718" s="3"/>
      <c r="X1718" s="3"/>
      <c r="Y1718" s="6"/>
      <c r="Z1718" s="6"/>
      <c r="AA1718" s="6"/>
      <c r="AB1718" s="3"/>
      <c r="AC1718" s="6"/>
      <c r="AD1718" s="6"/>
      <c r="AE1718" s="3"/>
      <c r="AF1718" s="3"/>
      <c r="AG1718" s="6"/>
      <c r="AH1718" s="6"/>
      <c r="AI1718" s="3"/>
      <c r="AJ1718" s="3"/>
      <c r="AK1718" s="3"/>
      <c r="AL1718" s="3"/>
      <c r="AM1718" s="6"/>
      <c r="AN1718" s="3"/>
      <c r="AO1718" s="3"/>
      <c r="AP1718" s="3"/>
      <c r="AQ1718" s="3"/>
      <c r="AR1718" s="3"/>
      <c r="AS1718" s="3"/>
      <c r="AT1718" s="6"/>
      <c r="AU1718" s="6"/>
      <c r="AV1718" s="6"/>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v>1971</v>
      </c>
      <c r="BZ1718" s="3" t="s">
        <v>2517</v>
      </c>
      <c r="CA1718" s="3" t="s">
        <v>2381</v>
      </c>
      <c r="CB1718" s="3" t="s">
        <v>2523</v>
      </c>
      <c r="CC1718" s="3" t="s">
        <v>2383</v>
      </c>
      <c r="CD1718" s="3"/>
      <c r="CE1718" s="3"/>
      <c r="CF1718" s="7"/>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J1718" s="1"/>
      <c r="DK1718" s="1"/>
      <c r="DL1718" s="1"/>
      <c r="DM1718" s="1"/>
      <c r="DN1718" s="1"/>
      <c r="DO1718" s="1"/>
      <c r="DQ1718" s="1"/>
      <c r="DT1718" s="1"/>
      <c r="DW1718" s="1"/>
      <c r="DX1718" s="1"/>
      <c r="DY1718" s="1"/>
      <c r="DZ1718" s="1"/>
      <c r="EA1718" s="1"/>
      <c r="EB1718" s="1"/>
      <c r="EC1718" s="1"/>
      <c r="EF1718" s="1"/>
      <c r="ER1718" s="1"/>
      <c r="ET1718" s="1"/>
      <c r="FH1718" s="1"/>
      <c r="FI1718" s="1"/>
      <c r="LT1718" s="2"/>
      <c r="LU1718" s="2"/>
      <c r="LV1718" s="2"/>
      <c r="LW1718" s="2"/>
      <c r="LX1718" s="2"/>
      <c r="LY1718" s="2"/>
      <c r="LZ1718" s="2"/>
      <c r="MA1718" s="2"/>
      <c r="MB1718" s="2"/>
      <c r="MC1718" s="2"/>
      <c r="MD1718" s="2"/>
      <c r="ME1718" s="2"/>
      <c r="MF1718" s="2"/>
      <c r="MG1718" s="2"/>
      <c r="MH1718" s="2"/>
      <c r="MI1718" s="2"/>
      <c r="MJ1718" s="2"/>
      <c r="MK1718" s="2"/>
      <c r="ML1718" s="2"/>
      <c r="MM1718" s="2"/>
      <c r="MN1718" s="2"/>
      <c r="MO1718" s="2"/>
      <c r="MP1718" s="2"/>
      <c r="MQ1718" s="2"/>
      <c r="MR1718" s="2"/>
      <c r="MS1718" s="2"/>
      <c r="MT1718" s="2"/>
      <c r="MU1718" s="2"/>
      <c r="MV1718" s="2"/>
      <c r="MW1718" s="2"/>
      <c r="MX1718" s="2"/>
      <c r="MY1718" s="2"/>
      <c r="MZ1718" s="2"/>
      <c r="NA1718" s="2"/>
      <c r="NB1718" s="2"/>
      <c r="NC1718" s="2"/>
      <c r="ND1718" s="2"/>
      <c r="NE1718" s="2"/>
      <c r="NF1718" s="2"/>
      <c r="NG1718" s="2"/>
      <c r="NH1718" s="2"/>
      <c r="NI1718" s="2"/>
      <c r="NJ1718" s="2"/>
      <c r="NK1718" s="2"/>
      <c r="NL1718" s="2"/>
      <c r="NM1718" s="2"/>
      <c r="NN1718" s="2"/>
      <c r="NO1718" s="2"/>
      <c r="NP1718" s="2"/>
      <c r="NQ1718" s="2"/>
      <c r="NR1718" s="2"/>
      <c r="NS1718" s="2"/>
      <c r="NT1718" s="2"/>
      <c r="NU1718" s="2"/>
      <c r="NV1718" s="2"/>
      <c r="NW1718" s="2"/>
      <c r="NX1718" s="2"/>
      <c r="NY1718" s="2"/>
      <c r="NZ1718" s="2"/>
      <c r="OA1718" s="2"/>
      <c r="OB1718" s="2"/>
      <c r="OC1718" s="2"/>
      <c r="OD1718" s="2"/>
      <c r="OE1718" s="2"/>
      <c r="OF1718" s="2"/>
      <c r="OG1718" s="2"/>
      <c r="OH1718" s="2"/>
      <c r="OI1718" s="2"/>
      <c r="OJ1718" s="2"/>
      <c r="OK1718" s="2"/>
      <c r="OL1718" s="2"/>
      <c r="OM1718" s="2"/>
      <c r="ON1718" s="2"/>
      <c r="OO1718" s="2"/>
      <c r="OP1718" s="2"/>
      <c r="OQ1718" s="2"/>
      <c r="OR1718" s="2"/>
      <c r="OS1718" s="2"/>
      <c r="OT1718" s="2"/>
      <c r="OU1718" s="2"/>
      <c r="OV1718" s="2"/>
      <c r="OW1718" s="2"/>
      <c r="OX1718" s="2"/>
      <c r="OY1718" s="2"/>
      <c r="OZ1718" s="2"/>
      <c r="PA1718" s="2"/>
      <c r="PB1718" s="2"/>
      <c r="PC1718" s="2"/>
      <c r="PD1718" s="2"/>
      <c r="PE1718" s="2"/>
      <c r="PF1718" s="2"/>
      <c r="PG1718" s="2"/>
      <c r="PH1718" s="2"/>
      <c r="PI1718" s="2"/>
      <c r="PJ1718" s="2"/>
      <c r="PK1718" s="2"/>
      <c r="PL1718" s="2"/>
      <c r="PM1718" s="2"/>
      <c r="PN1718" s="2"/>
      <c r="PO1718" s="2"/>
    </row>
    <row r="1719" spans="1:431" ht="98" hidden="1" x14ac:dyDescent="0.15">
      <c r="A1719" s="6" t="s">
        <v>1798</v>
      </c>
      <c r="B1719" s="3"/>
      <c r="C1719" s="6"/>
      <c r="D1719" s="6"/>
      <c r="E1719" s="3"/>
      <c r="F1719" s="6"/>
      <c r="G1719" s="6"/>
      <c r="H1719" s="6"/>
      <c r="I1719" s="3"/>
      <c r="J1719" s="6"/>
      <c r="K1719" s="3"/>
      <c r="L1719" s="3"/>
      <c r="M1719" s="3"/>
      <c r="N1719" s="6"/>
      <c r="O1719" s="3"/>
      <c r="P1719" s="6"/>
      <c r="Q1719" s="6"/>
      <c r="R1719" s="6"/>
      <c r="S1719" s="3"/>
      <c r="T1719" s="3"/>
      <c r="U1719" s="3"/>
      <c r="V1719" s="3"/>
      <c r="W1719" s="3"/>
      <c r="X1719" s="3"/>
      <c r="Y1719" s="6"/>
      <c r="Z1719" s="6"/>
      <c r="AA1719" s="6"/>
      <c r="AB1719" s="3"/>
      <c r="AC1719" s="6"/>
      <c r="AD1719" s="6"/>
      <c r="AE1719" s="3"/>
      <c r="AF1719" s="3"/>
      <c r="AG1719" s="6"/>
      <c r="AH1719" s="6"/>
      <c r="AI1719" s="3"/>
      <c r="AJ1719" s="3"/>
      <c r="AK1719" s="3"/>
      <c r="AL1719" s="3"/>
      <c r="AM1719" s="6"/>
      <c r="AN1719" s="3"/>
      <c r="AO1719" s="3"/>
      <c r="AP1719" s="3"/>
      <c r="AQ1719" s="3"/>
      <c r="AR1719" s="3"/>
      <c r="AS1719" s="3"/>
      <c r="AT1719" s="6"/>
      <c r="AU1719" s="6"/>
      <c r="AV1719" s="6"/>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v>1971</v>
      </c>
      <c r="BZ1719" s="3" t="s">
        <v>2517</v>
      </c>
      <c r="CA1719" s="3" t="s">
        <v>2381</v>
      </c>
      <c r="CB1719" s="3" t="s">
        <v>2523</v>
      </c>
      <c r="CC1719" s="3" t="s">
        <v>2383</v>
      </c>
      <c r="CD1719" s="3"/>
      <c r="CE1719" s="3"/>
      <c r="CF1719" s="7"/>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J1719" s="1"/>
      <c r="DK1719" s="1"/>
      <c r="DL1719" s="1"/>
      <c r="DM1719" s="1"/>
      <c r="DN1719" s="1"/>
      <c r="DO1719" s="1"/>
      <c r="DQ1719" s="1"/>
      <c r="DT1719" s="1"/>
      <c r="DW1719" s="1"/>
      <c r="DX1719" s="1"/>
      <c r="DY1719" s="1"/>
      <c r="DZ1719" s="1"/>
      <c r="EA1719" s="1"/>
      <c r="EB1719" s="1"/>
      <c r="EC1719" s="1"/>
      <c r="EF1719" s="1"/>
      <c r="ER1719" s="1"/>
      <c r="ET1719" s="1"/>
      <c r="FH1719" s="1"/>
      <c r="FI1719" s="1"/>
      <c r="LT1719" s="2"/>
      <c r="LU1719" s="2"/>
      <c r="LV1719" s="2"/>
      <c r="LW1719" s="2"/>
      <c r="LX1719" s="2"/>
      <c r="LY1719" s="2"/>
      <c r="LZ1719" s="2"/>
      <c r="MA1719" s="2"/>
      <c r="MB1719" s="2"/>
      <c r="MC1719" s="2"/>
      <c r="MD1719" s="2"/>
      <c r="ME1719" s="2"/>
      <c r="MF1719" s="2"/>
      <c r="MG1719" s="2"/>
      <c r="MH1719" s="2"/>
      <c r="MI1719" s="2"/>
      <c r="MJ1719" s="2"/>
      <c r="MK1719" s="2"/>
      <c r="ML1719" s="2"/>
      <c r="MM1719" s="2"/>
      <c r="MN1719" s="2"/>
      <c r="MO1719" s="2"/>
      <c r="MP1719" s="2"/>
      <c r="MQ1719" s="2"/>
      <c r="MR1719" s="2"/>
      <c r="MS1719" s="2"/>
      <c r="MT1719" s="2"/>
      <c r="MU1719" s="2"/>
      <c r="MV1719" s="2"/>
      <c r="MW1719" s="2"/>
      <c r="MX1719" s="2"/>
      <c r="MY1719" s="2"/>
      <c r="MZ1719" s="2"/>
      <c r="NA1719" s="2"/>
      <c r="NB1719" s="2"/>
      <c r="NC1719" s="2"/>
      <c r="ND1719" s="2"/>
      <c r="NE1719" s="2"/>
      <c r="NF1719" s="2"/>
      <c r="NG1719" s="2"/>
      <c r="NH1719" s="2"/>
      <c r="NI1719" s="2"/>
      <c r="NJ1719" s="2"/>
      <c r="NK1719" s="2"/>
      <c r="NL1719" s="2"/>
      <c r="NM1719" s="2"/>
      <c r="NN1719" s="2"/>
      <c r="NO1719" s="2"/>
      <c r="NP1719" s="2"/>
      <c r="NQ1719" s="2"/>
      <c r="NR1719" s="2"/>
      <c r="NS1719" s="2"/>
      <c r="NT1719" s="2"/>
      <c r="NU1719" s="2"/>
      <c r="NV1719" s="2"/>
      <c r="NW1719" s="2"/>
      <c r="NX1719" s="2"/>
      <c r="NY1719" s="2"/>
      <c r="NZ1719" s="2"/>
      <c r="OA1719" s="2"/>
      <c r="OB1719" s="2"/>
      <c r="OC1719" s="2"/>
      <c r="OD1719" s="2"/>
      <c r="OE1719" s="2"/>
      <c r="OF1719" s="2"/>
      <c r="OG1719" s="2"/>
      <c r="OH1719" s="2"/>
      <c r="OI1719" s="2"/>
      <c r="OJ1719" s="2"/>
      <c r="OK1719" s="2"/>
      <c r="OL1719" s="2"/>
      <c r="OM1719" s="2"/>
      <c r="ON1719" s="2"/>
      <c r="OO1719" s="2"/>
      <c r="OP1719" s="2"/>
      <c r="OQ1719" s="2"/>
      <c r="OR1719" s="2"/>
      <c r="OS1719" s="2"/>
      <c r="OT1719" s="2"/>
      <c r="OU1719" s="2"/>
      <c r="OV1719" s="2"/>
      <c r="OW1719" s="2"/>
      <c r="OX1719" s="2"/>
      <c r="OY1719" s="2"/>
      <c r="OZ1719" s="2"/>
      <c r="PA1719" s="2"/>
      <c r="PB1719" s="2"/>
      <c r="PC1719" s="2"/>
      <c r="PD1719" s="2"/>
      <c r="PE1719" s="2"/>
      <c r="PF1719" s="2"/>
      <c r="PG1719" s="2"/>
      <c r="PH1719" s="2"/>
      <c r="PI1719" s="2"/>
      <c r="PJ1719" s="2"/>
      <c r="PK1719" s="2"/>
      <c r="PL1719" s="2"/>
      <c r="PM1719" s="2"/>
      <c r="PN1719" s="2"/>
      <c r="PO1719" s="2"/>
    </row>
    <row r="1720" spans="1:431" ht="98" hidden="1" x14ac:dyDescent="0.15">
      <c r="A1720" s="6" t="s">
        <v>1799</v>
      </c>
      <c r="B1720" s="3"/>
      <c r="C1720" s="6"/>
      <c r="D1720" s="6"/>
      <c r="E1720" s="3"/>
      <c r="F1720" s="6"/>
      <c r="G1720" s="6"/>
      <c r="H1720" s="6"/>
      <c r="I1720" s="3"/>
      <c r="J1720" s="6"/>
      <c r="K1720" s="3"/>
      <c r="L1720" s="3"/>
      <c r="M1720" s="3"/>
      <c r="N1720" s="6"/>
      <c r="O1720" s="3"/>
      <c r="P1720" s="6"/>
      <c r="Q1720" s="6"/>
      <c r="R1720" s="6"/>
      <c r="S1720" s="3"/>
      <c r="T1720" s="3"/>
      <c r="U1720" s="3"/>
      <c r="V1720" s="3"/>
      <c r="W1720" s="3"/>
      <c r="X1720" s="3"/>
      <c r="Y1720" s="6"/>
      <c r="Z1720" s="6"/>
      <c r="AA1720" s="6"/>
      <c r="AB1720" s="3"/>
      <c r="AC1720" s="6"/>
      <c r="AD1720" s="6"/>
      <c r="AE1720" s="3"/>
      <c r="AF1720" s="3"/>
      <c r="AG1720" s="6"/>
      <c r="AH1720" s="6"/>
      <c r="AI1720" s="3"/>
      <c r="AJ1720" s="3"/>
      <c r="AK1720" s="3"/>
      <c r="AL1720" s="3"/>
      <c r="AM1720" s="6"/>
      <c r="AN1720" s="3"/>
      <c r="AO1720" s="3"/>
      <c r="AP1720" s="3"/>
      <c r="AQ1720" s="3"/>
      <c r="AR1720" s="3"/>
      <c r="AS1720" s="3"/>
      <c r="AT1720" s="6"/>
      <c r="AU1720" s="6"/>
      <c r="AV1720" s="6"/>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v>1971</v>
      </c>
      <c r="BZ1720" s="3" t="s">
        <v>2517</v>
      </c>
      <c r="CA1720" s="3" t="s">
        <v>2381</v>
      </c>
      <c r="CB1720" s="3" t="s">
        <v>2523</v>
      </c>
      <c r="CC1720" s="3" t="s">
        <v>2383</v>
      </c>
      <c r="CD1720" s="3"/>
      <c r="CE1720" s="3"/>
      <c r="CF1720" s="7"/>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J1720" s="1"/>
      <c r="DK1720" s="1"/>
      <c r="DL1720" s="1"/>
      <c r="DM1720" s="1"/>
      <c r="DN1720" s="1"/>
      <c r="DO1720" s="1"/>
      <c r="DQ1720" s="1"/>
      <c r="DT1720" s="1"/>
      <c r="DW1720" s="1"/>
      <c r="DX1720" s="1"/>
      <c r="DY1720" s="1"/>
      <c r="DZ1720" s="1"/>
      <c r="EA1720" s="1"/>
      <c r="EB1720" s="1"/>
      <c r="EC1720" s="1"/>
      <c r="EF1720" s="1"/>
      <c r="ER1720" s="1"/>
      <c r="ET1720" s="1"/>
      <c r="FH1720" s="1"/>
      <c r="FI1720" s="1"/>
      <c r="LT1720" s="2"/>
      <c r="LU1720" s="2"/>
      <c r="LV1720" s="2"/>
      <c r="LW1720" s="2"/>
      <c r="LX1720" s="2"/>
      <c r="LY1720" s="2"/>
      <c r="LZ1720" s="2"/>
      <c r="MA1720" s="2"/>
      <c r="MB1720" s="2"/>
      <c r="MC1720" s="2"/>
      <c r="MD1720" s="2"/>
      <c r="ME1720" s="2"/>
      <c r="MF1720" s="2"/>
      <c r="MG1720" s="2"/>
      <c r="MH1720" s="2"/>
      <c r="MI1720" s="2"/>
      <c r="MJ1720" s="2"/>
      <c r="MK1720" s="2"/>
      <c r="ML1720" s="2"/>
      <c r="MM1720" s="2"/>
      <c r="MN1720" s="2"/>
      <c r="MO1720" s="2"/>
      <c r="MP1720" s="2"/>
      <c r="MQ1720" s="2"/>
      <c r="MR1720" s="2"/>
      <c r="MS1720" s="2"/>
      <c r="MT1720" s="2"/>
      <c r="MU1720" s="2"/>
      <c r="MV1720" s="2"/>
      <c r="MW1720" s="2"/>
      <c r="MX1720" s="2"/>
      <c r="MY1720" s="2"/>
      <c r="MZ1720" s="2"/>
      <c r="NA1720" s="2"/>
      <c r="NB1720" s="2"/>
      <c r="NC1720" s="2"/>
      <c r="ND1720" s="2"/>
      <c r="NE1720" s="2"/>
      <c r="NF1720" s="2"/>
      <c r="NG1720" s="2"/>
      <c r="NH1720" s="2"/>
      <c r="NI1720" s="2"/>
      <c r="NJ1720" s="2"/>
      <c r="NK1720" s="2"/>
      <c r="NL1720" s="2"/>
      <c r="NM1720" s="2"/>
      <c r="NN1720" s="2"/>
      <c r="NO1720" s="2"/>
      <c r="NP1720" s="2"/>
      <c r="NQ1720" s="2"/>
      <c r="NR1720" s="2"/>
      <c r="NS1720" s="2"/>
      <c r="NT1720" s="2"/>
      <c r="NU1720" s="2"/>
      <c r="NV1720" s="2"/>
      <c r="NW1720" s="2"/>
      <c r="NX1720" s="2"/>
      <c r="NY1720" s="2"/>
      <c r="NZ1720" s="2"/>
      <c r="OA1720" s="2"/>
      <c r="OB1720" s="2"/>
      <c r="OC1720" s="2"/>
      <c r="OD1720" s="2"/>
      <c r="OE1720" s="2"/>
      <c r="OF1720" s="2"/>
      <c r="OG1720" s="2"/>
      <c r="OH1720" s="2"/>
      <c r="OI1720" s="2"/>
      <c r="OJ1720" s="2"/>
      <c r="OK1720" s="2"/>
      <c r="OL1720" s="2"/>
      <c r="OM1720" s="2"/>
      <c r="ON1720" s="2"/>
      <c r="OO1720" s="2"/>
      <c r="OP1720" s="2"/>
      <c r="OQ1720" s="2"/>
      <c r="OR1720" s="2"/>
      <c r="OS1720" s="2"/>
      <c r="OT1720" s="2"/>
      <c r="OU1720" s="2"/>
      <c r="OV1720" s="2"/>
      <c r="OW1720" s="2"/>
      <c r="OX1720" s="2"/>
      <c r="OY1720" s="2"/>
      <c r="OZ1720" s="2"/>
      <c r="PA1720" s="2"/>
      <c r="PB1720" s="2"/>
      <c r="PC1720" s="2"/>
      <c r="PD1720" s="2"/>
      <c r="PE1720" s="2"/>
      <c r="PF1720" s="2"/>
      <c r="PG1720" s="2"/>
      <c r="PH1720" s="2"/>
      <c r="PI1720" s="2"/>
      <c r="PJ1720" s="2"/>
      <c r="PK1720" s="2"/>
      <c r="PL1720" s="2"/>
      <c r="PM1720" s="2"/>
      <c r="PN1720" s="2"/>
      <c r="PO1720" s="2"/>
    </row>
    <row r="1721" spans="1:431" ht="98" hidden="1" x14ac:dyDescent="0.15">
      <c r="A1721" s="6" t="s">
        <v>1800</v>
      </c>
      <c r="B1721" s="3"/>
      <c r="C1721" s="6"/>
      <c r="D1721" s="6"/>
      <c r="E1721" s="3"/>
      <c r="F1721" s="6"/>
      <c r="G1721" s="6"/>
      <c r="H1721" s="6"/>
      <c r="I1721" s="3"/>
      <c r="J1721" s="6"/>
      <c r="K1721" s="3"/>
      <c r="L1721" s="3"/>
      <c r="M1721" s="3"/>
      <c r="N1721" s="6"/>
      <c r="O1721" s="3"/>
      <c r="P1721" s="6"/>
      <c r="Q1721" s="6"/>
      <c r="R1721" s="6"/>
      <c r="S1721" s="3"/>
      <c r="T1721" s="3"/>
      <c r="U1721" s="3"/>
      <c r="V1721" s="3"/>
      <c r="W1721" s="3"/>
      <c r="X1721" s="3"/>
      <c r="Y1721" s="6"/>
      <c r="Z1721" s="6"/>
      <c r="AA1721" s="6"/>
      <c r="AB1721" s="3"/>
      <c r="AC1721" s="6"/>
      <c r="AD1721" s="6"/>
      <c r="AE1721" s="3"/>
      <c r="AF1721" s="3"/>
      <c r="AG1721" s="6"/>
      <c r="AH1721" s="6"/>
      <c r="AI1721" s="3"/>
      <c r="AJ1721" s="3"/>
      <c r="AK1721" s="3"/>
      <c r="AL1721" s="3"/>
      <c r="AM1721" s="6"/>
      <c r="AN1721" s="3"/>
      <c r="AO1721" s="3"/>
      <c r="AP1721" s="3"/>
      <c r="AQ1721" s="3"/>
      <c r="AR1721" s="3"/>
      <c r="AS1721" s="3"/>
      <c r="AT1721" s="6"/>
      <c r="AU1721" s="6"/>
      <c r="AV1721" s="6"/>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v>1971</v>
      </c>
      <c r="BZ1721" s="3" t="s">
        <v>2517</v>
      </c>
      <c r="CA1721" s="3" t="s">
        <v>2381</v>
      </c>
      <c r="CB1721" s="3" t="s">
        <v>2523</v>
      </c>
      <c r="CC1721" s="3" t="s">
        <v>2383</v>
      </c>
      <c r="CD1721" s="3"/>
      <c r="CE1721" s="3"/>
      <c r="CF1721" s="7"/>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J1721" s="1"/>
      <c r="DK1721" s="1"/>
      <c r="DL1721" s="1"/>
      <c r="DM1721" s="1"/>
      <c r="DN1721" s="1"/>
      <c r="DO1721" s="1"/>
      <c r="DQ1721" s="1"/>
      <c r="DT1721" s="1"/>
      <c r="DW1721" s="1"/>
      <c r="DX1721" s="1"/>
      <c r="DY1721" s="1"/>
      <c r="DZ1721" s="1"/>
      <c r="EA1721" s="1"/>
      <c r="EB1721" s="1"/>
      <c r="EC1721" s="1"/>
      <c r="EF1721" s="1"/>
      <c r="ER1721" s="1"/>
      <c r="ET1721" s="1"/>
      <c r="FH1721" s="1"/>
      <c r="FI1721" s="1"/>
      <c r="LT1721" s="2"/>
      <c r="LU1721" s="2"/>
      <c r="LV1721" s="2"/>
      <c r="LW1721" s="2"/>
      <c r="LX1721" s="2"/>
      <c r="LY1721" s="2"/>
      <c r="LZ1721" s="2"/>
      <c r="MA1721" s="2"/>
      <c r="MB1721" s="2"/>
      <c r="MC1721" s="2"/>
      <c r="MD1721" s="2"/>
      <c r="ME1721" s="2"/>
      <c r="MF1721" s="2"/>
      <c r="MG1721" s="2"/>
      <c r="MH1721" s="2"/>
      <c r="MI1721" s="2"/>
      <c r="MJ1721" s="2"/>
      <c r="MK1721" s="2"/>
      <c r="ML1721" s="2"/>
      <c r="MM1721" s="2"/>
      <c r="MN1721" s="2"/>
      <c r="MO1721" s="2"/>
      <c r="MP1721" s="2"/>
      <c r="MQ1721" s="2"/>
      <c r="MR1721" s="2"/>
      <c r="MS1721" s="2"/>
      <c r="MT1721" s="2"/>
      <c r="MU1721" s="2"/>
      <c r="MV1721" s="2"/>
      <c r="MW1721" s="2"/>
      <c r="MX1721" s="2"/>
      <c r="MY1721" s="2"/>
      <c r="MZ1721" s="2"/>
      <c r="NA1721" s="2"/>
      <c r="NB1721" s="2"/>
      <c r="NC1721" s="2"/>
      <c r="ND1721" s="2"/>
      <c r="NE1721" s="2"/>
      <c r="NF1721" s="2"/>
      <c r="NG1721" s="2"/>
      <c r="NH1721" s="2"/>
      <c r="NI1721" s="2"/>
      <c r="NJ1721" s="2"/>
      <c r="NK1721" s="2"/>
      <c r="NL1721" s="2"/>
      <c r="NM1721" s="2"/>
      <c r="NN1721" s="2"/>
      <c r="NO1721" s="2"/>
      <c r="NP1721" s="2"/>
      <c r="NQ1721" s="2"/>
      <c r="NR1721" s="2"/>
      <c r="NS1721" s="2"/>
      <c r="NT1721" s="2"/>
      <c r="NU1721" s="2"/>
      <c r="NV1721" s="2"/>
      <c r="NW1721" s="2"/>
      <c r="NX1721" s="2"/>
      <c r="NY1721" s="2"/>
      <c r="NZ1721" s="2"/>
      <c r="OA1721" s="2"/>
      <c r="OB1721" s="2"/>
      <c r="OC1721" s="2"/>
      <c r="OD1721" s="2"/>
      <c r="OE1721" s="2"/>
      <c r="OF1721" s="2"/>
      <c r="OG1721" s="2"/>
      <c r="OH1721" s="2"/>
      <c r="OI1721" s="2"/>
      <c r="OJ1721" s="2"/>
      <c r="OK1721" s="2"/>
      <c r="OL1721" s="2"/>
      <c r="OM1721" s="2"/>
      <c r="ON1721" s="2"/>
      <c r="OO1721" s="2"/>
      <c r="OP1721" s="2"/>
      <c r="OQ1721" s="2"/>
      <c r="OR1721" s="2"/>
      <c r="OS1721" s="2"/>
      <c r="OT1721" s="2"/>
      <c r="OU1721" s="2"/>
      <c r="OV1721" s="2"/>
      <c r="OW1721" s="2"/>
      <c r="OX1721" s="2"/>
      <c r="OY1721" s="2"/>
      <c r="OZ1721" s="2"/>
      <c r="PA1721" s="2"/>
      <c r="PB1721" s="2"/>
      <c r="PC1721" s="2"/>
      <c r="PD1721" s="2"/>
      <c r="PE1721" s="2"/>
      <c r="PF1721" s="2"/>
      <c r="PG1721" s="2"/>
      <c r="PH1721" s="2"/>
      <c r="PI1721" s="2"/>
      <c r="PJ1721" s="2"/>
      <c r="PK1721" s="2"/>
      <c r="PL1721" s="2"/>
      <c r="PM1721" s="2"/>
      <c r="PN1721" s="2"/>
      <c r="PO1721" s="2"/>
    </row>
    <row r="1722" spans="1:431" ht="98" hidden="1" x14ac:dyDescent="0.15">
      <c r="A1722" s="6" t="s">
        <v>1801</v>
      </c>
      <c r="B1722" s="3"/>
      <c r="C1722" s="6"/>
      <c r="D1722" s="6"/>
      <c r="E1722" s="3"/>
      <c r="F1722" s="6"/>
      <c r="G1722" s="6"/>
      <c r="H1722" s="6"/>
      <c r="I1722" s="3"/>
      <c r="J1722" s="6"/>
      <c r="K1722" s="3"/>
      <c r="L1722" s="3"/>
      <c r="M1722" s="3"/>
      <c r="N1722" s="6"/>
      <c r="O1722" s="3"/>
      <c r="P1722" s="6"/>
      <c r="Q1722" s="6"/>
      <c r="R1722" s="6"/>
      <c r="S1722" s="3"/>
      <c r="T1722" s="3"/>
      <c r="U1722" s="3"/>
      <c r="V1722" s="3"/>
      <c r="W1722" s="3"/>
      <c r="X1722" s="3"/>
      <c r="Y1722" s="6"/>
      <c r="Z1722" s="6"/>
      <c r="AA1722" s="6"/>
      <c r="AB1722" s="3"/>
      <c r="AC1722" s="6"/>
      <c r="AD1722" s="6"/>
      <c r="AE1722" s="3"/>
      <c r="AF1722" s="3"/>
      <c r="AG1722" s="6"/>
      <c r="AH1722" s="6"/>
      <c r="AI1722" s="3"/>
      <c r="AJ1722" s="3"/>
      <c r="AK1722" s="3"/>
      <c r="AL1722" s="3"/>
      <c r="AM1722" s="6"/>
      <c r="AN1722" s="3"/>
      <c r="AO1722" s="3"/>
      <c r="AP1722" s="3"/>
      <c r="AQ1722" s="3"/>
      <c r="AR1722" s="3"/>
      <c r="AS1722" s="3"/>
      <c r="AT1722" s="6"/>
      <c r="AU1722" s="6"/>
      <c r="AV1722" s="6"/>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v>1971</v>
      </c>
      <c r="BZ1722" s="3" t="s">
        <v>2517</v>
      </c>
      <c r="CA1722" s="3" t="s">
        <v>2381</v>
      </c>
      <c r="CB1722" s="3" t="s">
        <v>2523</v>
      </c>
      <c r="CC1722" s="3" t="s">
        <v>2383</v>
      </c>
      <c r="CD1722" s="3"/>
      <c r="CE1722" s="3"/>
      <c r="CF1722" s="7"/>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J1722" s="1"/>
      <c r="DK1722" s="1"/>
      <c r="DL1722" s="1"/>
      <c r="DM1722" s="1"/>
      <c r="DN1722" s="1"/>
      <c r="DO1722" s="1"/>
      <c r="DQ1722" s="1"/>
      <c r="DT1722" s="1"/>
      <c r="DW1722" s="1"/>
      <c r="DX1722" s="1"/>
      <c r="DY1722" s="1"/>
      <c r="DZ1722" s="1"/>
      <c r="EA1722" s="1"/>
      <c r="EB1722" s="1"/>
      <c r="EC1722" s="1"/>
      <c r="EF1722" s="1"/>
      <c r="ER1722" s="1"/>
      <c r="ET1722" s="1"/>
      <c r="FH1722" s="1"/>
      <c r="FI1722" s="1"/>
      <c r="LT1722" s="2"/>
      <c r="LU1722" s="2"/>
      <c r="LV1722" s="2"/>
      <c r="LW1722" s="2"/>
      <c r="LX1722" s="2"/>
      <c r="LY1722" s="2"/>
      <c r="LZ1722" s="2"/>
      <c r="MA1722" s="2"/>
      <c r="MB1722" s="2"/>
      <c r="MC1722" s="2"/>
      <c r="MD1722" s="2"/>
      <c r="ME1722" s="2"/>
      <c r="MF1722" s="2"/>
      <c r="MG1722" s="2"/>
      <c r="MH1722" s="2"/>
      <c r="MI1722" s="2"/>
      <c r="MJ1722" s="2"/>
      <c r="MK1722" s="2"/>
      <c r="ML1722" s="2"/>
      <c r="MM1722" s="2"/>
      <c r="MN1722" s="2"/>
      <c r="MO1722" s="2"/>
      <c r="MP1722" s="2"/>
      <c r="MQ1722" s="2"/>
      <c r="MR1722" s="2"/>
      <c r="MS1722" s="2"/>
      <c r="MT1722" s="2"/>
      <c r="MU1722" s="2"/>
      <c r="MV1722" s="2"/>
      <c r="MW1722" s="2"/>
      <c r="MX1722" s="2"/>
      <c r="MY1722" s="2"/>
      <c r="MZ1722" s="2"/>
      <c r="NA1722" s="2"/>
      <c r="NB1722" s="2"/>
      <c r="NC1722" s="2"/>
      <c r="ND1722" s="2"/>
      <c r="NE1722" s="2"/>
      <c r="NF1722" s="2"/>
      <c r="NG1722" s="2"/>
      <c r="NH1722" s="2"/>
      <c r="NI1722" s="2"/>
      <c r="NJ1722" s="2"/>
      <c r="NK1722" s="2"/>
      <c r="NL1722" s="2"/>
      <c r="NM1722" s="2"/>
      <c r="NN1722" s="2"/>
      <c r="NO1722" s="2"/>
      <c r="NP1722" s="2"/>
      <c r="NQ1722" s="2"/>
      <c r="NR1722" s="2"/>
      <c r="NS1722" s="2"/>
      <c r="NT1722" s="2"/>
      <c r="NU1722" s="2"/>
      <c r="NV1722" s="2"/>
      <c r="NW1722" s="2"/>
      <c r="NX1722" s="2"/>
      <c r="NY1722" s="2"/>
      <c r="NZ1722" s="2"/>
      <c r="OA1722" s="2"/>
      <c r="OB1722" s="2"/>
      <c r="OC1722" s="2"/>
      <c r="OD1722" s="2"/>
      <c r="OE1722" s="2"/>
      <c r="OF1722" s="2"/>
      <c r="OG1722" s="2"/>
      <c r="OH1722" s="2"/>
      <c r="OI1722" s="2"/>
      <c r="OJ1722" s="2"/>
      <c r="OK1722" s="2"/>
      <c r="OL1722" s="2"/>
      <c r="OM1722" s="2"/>
      <c r="ON1722" s="2"/>
      <c r="OO1722" s="2"/>
      <c r="OP1722" s="2"/>
      <c r="OQ1722" s="2"/>
      <c r="OR1722" s="2"/>
      <c r="OS1722" s="2"/>
      <c r="OT1722" s="2"/>
      <c r="OU1722" s="2"/>
      <c r="OV1722" s="2"/>
      <c r="OW1722" s="2"/>
      <c r="OX1722" s="2"/>
      <c r="OY1722" s="2"/>
      <c r="OZ1722" s="2"/>
      <c r="PA1722" s="2"/>
      <c r="PB1722" s="2"/>
      <c r="PC1722" s="2"/>
      <c r="PD1722" s="2"/>
      <c r="PE1722" s="2"/>
      <c r="PF1722" s="2"/>
      <c r="PG1722" s="2"/>
      <c r="PH1722" s="2"/>
      <c r="PI1722" s="2"/>
      <c r="PJ1722" s="2"/>
      <c r="PK1722" s="2"/>
      <c r="PL1722" s="2"/>
      <c r="PM1722" s="2"/>
      <c r="PN1722" s="2"/>
      <c r="PO1722" s="2"/>
    </row>
    <row r="1723" spans="1:431" ht="98" hidden="1" x14ac:dyDescent="0.15">
      <c r="A1723" s="6" t="s">
        <v>1802</v>
      </c>
      <c r="B1723" s="3"/>
      <c r="C1723" s="6"/>
      <c r="D1723" s="6"/>
      <c r="E1723" s="3"/>
      <c r="F1723" s="6"/>
      <c r="G1723" s="6"/>
      <c r="H1723" s="6"/>
      <c r="I1723" s="3"/>
      <c r="J1723" s="6"/>
      <c r="K1723" s="3"/>
      <c r="L1723" s="3"/>
      <c r="M1723" s="3"/>
      <c r="N1723" s="6"/>
      <c r="O1723" s="3"/>
      <c r="P1723" s="6"/>
      <c r="Q1723" s="6"/>
      <c r="R1723" s="6"/>
      <c r="S1723" s="3"/>
      <c r="T1723" s="3"/>
      <c r="U1723" s="3"/>
      <c r="V1723" s="3"/>
      <c r="W1723" s="3"/>
      <c r="X1723" s="3"/>
      <c r="Y1723" s="6"/>
      <c r="Z1723" s="6"/>
      <c r="AA1723" s="6"/>
      <c r="AB1723" s="3"/>
      <c r="AC1723" s="6"/>
      <c r="AD1723" s="6"/>
      <c r="AE1723" s="3"/>
      <c r="AF1723" s="3"/>
      <c r="AG1723" s="6"/>
      <c r="AH1723" s="6"/>
      <c r="AI1723" s="3"/>
      <c r="AJ1723" s="3"/>
      <c r="AK1723" s="3"/>
      <c r="AL1723" s="3"/>
      <c r="AM1723" s="6"/>
      <c r="AN1723" s="3"/>
      <c r="AO1723" s="3"/>
      <c r="AP1723" s="3"/>
      <c r="AQ1723" s="3"/>
      <c r="AR1723" s="3"/>
      <c r="AS1723" s="3"/>
      <c r="AT1723" s="6"/>
      <c r="AU1723" s="6"/>
      <c r="AV1723" s="6"/>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v>1971</v>
      </c>
      <c r="BZ1723" s="3" t="s">
        <v>2517</v>
      </c>
      <c r="CA1723" s="3" t="s">
        <v>2381</v>
      </c>
      <c r="CB1723" s="3" t="s">
        <v>2523</v>
      </c>
      <c r="CC1723" s="3" t="s">
        <v>2383</v>
      </c>
      <c r="CD1723" s="3"/>
      <c r="CE1723" s="3"/>
      <c r="CF1723" s="7"/>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J1723" s="1"/>
      <c r="DK1723" s="1"/>
      <c r="DL1723" s="1"/>
      <c r="DM1723" s="1"/>
      <c r="DN1723" s="1"/>
      <c r="DO1723" s="1"/>
      <c r="DQ1723" s="1"/>
      <c r="DT1723" s="1"/>
      <c r="DW1723" s="1"/>
      <c r="DX1723" s="1"/>
      <c r="DY1723" s="1"/>
      <c r="DZ1723" s="1"/>
      <c r="EA1723" s="1"/>
      <c r="EB1723" s="1"/>
      <c r="EC1723" s="1"/>
      <c r="EF1723" s="1"/>
      <c r="ER1723" s="1"/>
      <c r="ET1723" s="1"/>
      <c r="FH1723" s="1"/>
      <c r="FI1723" s="1"/>
      <c r="LT1723" s="2"/>
      <c r="LU1723" s="2"/>
      <c r="LV1723" s="2"/>
      <c r="LW1723" s="2"/>
      <c r="LX1723" s="2"/>
      <c r="LY1723" s="2"/>
      <c r="LZ1723" s="2"/>
      <c r="MA1723" s="2"/>
      <c r="MB1723" s="2"/>
      <c r="MC1723" s="2"/>
      <c r="MD1723" s="2"/>
      <c r="ME1723" s="2"/>
      <c r="MF1723" s="2"/>
      <c r="MG1723" s="2"/>
      <c r="MH1723" s="2"/>
      <c r="MI1723" s="2"/>
      <c r="MJ1723" s="2"/>
      <c r="MK1723" s="2"/>
      <c r="ML1723" s="2"/>
      <c r="MM1723" s="2"/>
      <c r="MN1723" s="2"/>
      <c r="MO1723" s="2"/>
      <c r="MP1723" s="2"/>
      <c r="MQ1723" s="2"/>
      <c r="MR1723" s="2"/>
      <c r="MS1723" s="2"/>
      <c r="MT1723" s="2"/>
      <c r="MU1723" s="2"/>
      <c r="MV1723" s="2"/>
      <c r="MW1723" s="2"/>
      <c r="MX1723" s="2"/>
      <c r="MY1723" s="2"/>
      <c r="MZ1723" s="2"/>
      <c r="NA1723" s="2"/>
      <c r="NB1723" s="2"/>
      <c r="NC1723" s="2"/>
      <c r="ND1723" s="2"/>
      <c r="NE1723" s="2"/>
      <c r="NF1723" s="2"/>
      <c r="NG1723" s="2"/>
      <c r="NH1723" s="2"/>
      <c r="NI1723" s="2"/>
      <c r="NJ1723" s="2"/>
      <c r="NK1723" s="2"/>
      <c r="NL1723" s="2"/>
      <c r="NM1723" s="2"/>
      <c r="NN1723" s="2"/>
      <c r="NO1723" s="2"/>
      <c r="NP1723" s="2"/>
      <c r="NQ1723" s="2"/>
      <c r="NR1723" s="2"/>
      <c r="NS1723" s="2"/>
      <c r="NT1723" s="2"/>
      <c r="NU1723" s="2"/>
      <c r="NV1723" s="2"/>
      <c r="NW1723" s="2"/>
      <c r="NX1723" s="2"/>
      <c r="NY1723" s="2"/>
      <c r="NZ1723" s="2"/>
      <c r="OA1723" s="2"/>
      <c r="OB1723" s="2"/>
      <c r="OC1723" s="2"/>
      <c r="OD1723" s="2"/>
      <c r="OE1723" s="2"/>
      <c r="OF1723" s="2"/>
      <c r="OG1723" s="2"/>
      <c r="OH1723" s="2"/>
      <c r="OI1723" s="2"/>
      <c r="OJ1723" s="2"/>
      <c r="OK1723" s="2"/>
      <c r="OL1723" s="2"/>
      <c r="OM1723" s="2"/>
      <c r="ON1723" s="2"/>
      <c r="OO1723" s="2"/>
      <c r="OP1723" s="2"/>
      <c r="OQ1723" s="2"/>
      <c r="OR1723" s="2"/>
      <c r="OS1723" s="2"/>
      <c r="OT1723" s="2"/>
      <c r="OU1723" s="2"/>
      <c r="OV1723" s="2"/>
      <c r="OW1723" s="2"/>
      <c r="OX1723" s="2"/>
      <c r="OY1723" s="2"/>
      <c r="OZ1723" s="2"/>
      <c r="PA1723" s="2"/>
      <c r="PB1723" s="2"/>
      <c r="PC1723" s="2"/>
      <c r="PD1723" s="2"/>
      <c r="PE1723" s="2"/>
      <c r="PF1723" s="2"/>
      <c r="PG1723" s="2"/>
      <c r="PH1723" s="2"/>
      <c r="PI1723" s="2"/>
      <c r="PJ1723" s="2"/>
      <c r="PK1723" s="2"/>
      <c r="PL1723" s="2"/>
      <c r="PM1723" s="2"/>
      <c r="PN1723" s="2"/>
      <c r="PO1723" s="2"/>
    </row>
    <row r="1724" spans="1:431" ht="98" hidden="1" x14ac:dyDescent="0.15">
      <c r="A1724" s="6" t="s">
        <v>1803</v>
      </c>
      <c r="B1724" s="3"/>
      <c r="C1724" s="6"/>
      <c r="D1724" s="6"/>
      <c r="E1724" s="3"/>
      <c r="F1724" s="6"/>
      <c r="G1724" s="6"/>
      <c r="H1724" s="6"/>
      <c r="I1724" s="3"/>
      <c r="J1724" s="6"/>
      <c r="K1724" s="3"/>
      <c r="L1724" s="3"/>
      <c r="M1724" s="3"/>
      <c r="N1724" s="6"/>
      <c r="O1724" s="3"/>
      <c r="P1724" s="6"/>
      <c r="Q1724" s="6"/>
      <c r="R1724" s="6"/>
      <c r="S1724" s="3"/>
      <c r="T1724" s="3"/>
      <c r="U1724" s="3"/>
      <c r="V1724" s="3"/>
      <c r="W1724" s="3"/>
      <c r="X1724" s="3"/>
      <c r="Y1724" s="6"/>
      <c r="Z1724" s="6"/>
      <c r="AA1724" s="6"/>
      <c r="AB1724" s="3"/>
      <c r="AC1724" s="6"/>
      <c r="AD1724" s="6"/>
      <c r="AE1724" s="3"/>
      <c r="AF1724" s="3"/>
      <c r="AG1724" s="6"/>
      <c r="AH1724" s="6"/>
      <c r="AI1724" s="3"/>
      <c r="AJ1724" s="3"/>
      <c r="AK1724" s="3"/>
      <c r="AL1724" s="3"/>
      <c r="AM1724" s="6"/>
      <c r="AN1724" s="3"/>
      <c r="AO1724" s="3"/>
      <c r="AP1724" s="3"/>
      <c r="AQ1724" s="3"/>
      <c r="AR1724" s="3"/>
      <c r="AS1724" s="3"/>
      <c r="AT1724" s="6"/>
      <c r="AU1724" s="6"/>
      <c r="AV1724" s="6"/>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v>1971</v>
      </c>
      <c r="BZ1724" s="3" t="s">
        <v>2517</v>
      </c>
      <c r="CA1724" s="3" t="s">
        <v>2381</v>
      </c>
      <c r="CB1724" s="3" t="s">
        <v>2523</v>
      </c>
      <c r="CC1724" s="3" t="s">
        <v>2383</v>
      </c>
      <c r="CD1724" s="3"/>
      <c r="CE1724" s="3"/>
      <c r="CF1724" s="7"/>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J1724" s="1"/>
      <c r="DK1724" s="1"/>
      <c r="DL1724" s="1"/>
      <c r="DM1724" s="1"/>
      <c r="DN1724" s="1"/>
      <c r="DO1724" s="1"/>
      <c r="DQ1724" s="1"/>
      <c r="DT1724" s="1"/>
      <c r="DW1724" s="1"/>
      <c r="DX1724" s="1"/>
      <c r="DY1724" s="1"/>
      <c r="DZ1724" s="1"/>
      <c r="EA1724" s="1"/>
      <c r="EB1724" s="1"/>
      <c r="EC1724" s="1"/>
      <c r="EF1724" s="1"/>
      <c r="ER1724" s="1"/>
      <c r="ET1724" s="1"/>
      <c r="FH1724" s="1"/>
      <c r="FI1724" s="1"/>
      <c r="LT1724" s="2"/>
      <c r="LU1724" s="2"/>
      <c r="LV1724" s="2"/>
      <c r="LW1724" s="2"/>
      <c r="LX1724" s="2"/>
      <c r="LY1724" s="2"/>
      <c r="LZ1724" s="2"/>
      <c r="MA1724" s="2"/>
      <c r="MB1724" s="2"/>
      <c r="MC1724" s="2"/>
      <c r="MD1724" s="2"/>
      <c r="ME1724" s="2"/>
      <c r="MF1724" s="2"/>
      <c r="MG1724" s="2"/>
      <c r="MH1724" s="2"/>
      <c r="MI1724" s="2"/>
      <c r="MJ1724" s="2"/>
      <c r="MK1724" s="2"/>
      <c r="ML1724" s="2"/>
      <c r="MM1724" s="2"/>
      <c r="MN1724" s="2"/>
      <c r="MO1724" s="2"/>
      <c r="MP1724" s="2"/>
      <c r="MQ1724" s="2"/>
      <c r="MR1724" s="2"/>
      <c r="MS1724" s="2"/>
      <c r="MT1724" s="2"/>
      <c r="MU1724" s="2"/>
      <c r="MV1724" s="2"/>
      <c r="MW1724" s="2"/>
      <c r="MX1724" s="2"/>
      <c r="MY1724" s="2"/>
      <c r="MZ1724" s="2"/>
      <c r="NA1724" s="2"/>
      <c r="NB1724" s="2"/>
      <c r="NC1724" s="2"/>
      <c r="ND1724" s="2"/>
      <c r="NE1724" s="2"/>
      <c r="NF1724" s="2"/>
      <c r="NG1724" s="2"/>
      <c r="NH1724" s="2"/>
      <c r="NI1724" s="2"/>
      <c r="NJ1724" s="2"/>
      <c r="NK1724" s="2"/>
      <c r="NL1724" s="2"/>
      <c r="NM1724" s="2"/>
      <c r="NN1724" s="2"/>
      <c r="NO1724" s="2"/>
      <c r="NP1724" s="2"/>
      <c r="NQ1724" s="2"/>
      <c r="NR1724" s="2"/>
      <c r="NS1724" s="2"/>
      <c r="NT1724" s="2"/>
      <c r="NU1724" s="2"/>
      <c r="NV1724" s="2"/>
      <c r="NW1724" s="2"/>
      <c r="NX1724" s="2"/>
      <c r="NY1724" s="2"/>
      <c r="NZ1724" s="2"/>
      <c r="OA1724" s="2"/>
      <c r="OB1724" s="2"/>
      <c r="OC1724" s="2"/>
      <c r="OD1724" s="2"/>
      <c r="OE1724" s="2"/>
      <c r="OF1724" s="2"/>
      <c r="OG1724" s="2"/>
      <c r="OH1724" s="2"/>
      <c r="OI1724" s="2"/>
      <c r="OJ1724" s="2"/>
      <c r="OK1724" s="2"/>
      <c r="OL1724" s="2"/>
      <c r="OM1724" s="2"/>
      <c r="ON1724" s="2"/>
      <c r="OO1724" s="2"/>
      <c r="OP1724" s="2"/>
      <c r="OQ1724" s="2"/>
      <c r="OR1724" s="2"/>
      <c r="OS1724" s="2"/>
      <c r="OT1724" s="2"/>
      <c r="OU1724" s="2"/>
      <c r="OV1724" s="2"/>
      <c r="OW1724" s="2"/>
      <c r="OX1724" s="2"/>
      <c r="OY1724" s="2"/>
      <c r="OZ1724" s="2"/>
      <c r="PA1724" s="2"/>
      <c r="PB1724" s="2"/>
      <c r="PC1724" s="2"/>
      <c r="PD1724" s="2"/>
      <c r="PE1724" s="2"/>
      <c r="PF1724" s="2"/>
      <c r="PG1724" s="2"/>
      <c r="PH1724" s="2"/>
      <c r="PI1724" s="2"/>
      <c r="PJ1724" s="2"/>
      <c r="PK1724" s="2"/>
      <c r="PL1724" s="2"/>
      <c r="PM1724" s="2"/>
      <c r="PN1724" s="2"/>
      <c r="PO1724" s="2"/>
    </row>
    <row r="1725" spans="1:431" ht="98" hidden="1" x14ac:dyDescent="0.15">
      <c r="A1725" s="6" t="s">
        <v>1804</v>
      </c>
      <c r="B1725" s="3"/>
      <c r="C1725" s="6"/>
      <c r="D1725" s="6"/>
      <c r="E1725" s="3"/>
      <c r="F1725" s="6"/>
      <c r="G1725" s="6"/>
      <c r="H1725" s="6"/>
      <c r="I1725" s="3"/>
      <c r="J1725" s="6"/>
      <c r="K1725" s="3"/>
      <c r="L1725" s="3"/>
      <c r="M1725" s="3"/>
      <c r="N1725" s="6"/>
      <c r="O1725" s="3"/>
      <c r="P1725" s="6"/>
      <c r="Q1725" s="6"/>
      <c r="R1725" s="6"/>
      <c r="S1725" s="3"/>
      <c r="T1725" s="3"/>
      <c r="U1725" s="3"/>
      <c r="V1725" s="3"/>
      <c r="W1725" s="3"/>
      <c r="X1725" s="3"/>
      <c r="Y1725" s="6"/>
      <c r="Z1725" s="6"/>
      <c r="AA1725" s="6"/>
      <c r="AB1725" s="3"/>
      <c r="AC1725" s="6"/>
      <c r="AD1725" s="6"/>
      <c r="AE1725" s="3"/>
      <c r="AF1725" s="3"/>
      <c r="AG1725" s="6"/>
      <c r="AH1725" s="6"/>
      <c r="AI1725" s="3"/>
      <c r="AJ1725" s="3"/>
      <c r="AK1725" s="3"/>
      <c r="AL1725" s="3"/>
      <c r="AM1725" s="6"/>
      <c r="AN1725" s="3"/>
      <c r="AO1725" s="3"/>
      <c r="AP1725" s="3"/>
      <c r="AQ1725" s="3"/>
      <c r="AR1725" s="3"/>
      <c r="AS1725" s="3"/>
      <c r="AT1725" s="6"/>
      <c r="AU1725" s="6"/>
      <c r="AV1725" s="6"/>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v>1971</v>
      </c>
      <c r="BZ1725" s="3" t="s">
        <v>2517</v>
      </c>
      <c r="CA1725" s="3" t="s">
        <v>2381</v>
      </c>
      <c r="CB1725" s="3" t="s">
        <v>2523</v>
      </c>
      <c r="CC1725" s="3" t="s">
        <v>2383</v>
      </c>
      <c r="CD1725" s="3"/>
      <c r="CE1725" s="3"/>
      <c r="CF1725" s="7"/>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J1725" s="1"/>
      <c r="DK1725" s="1"/>
      <c r="DL1725" s="1"/>
      <c r="DM1725" s="1"/>
      <c r="DN1725" s="1"/>
      <c r="DO1725" s="1"/>
      <c r="DQ1725" s="1"/>
      <c r="DT1725" s="1"/>
      <c r="DW1725" s="1"/>
      <c r="DX1725" s="1"/>
      <c r="DY1725" s="1"/>
      <c r="DZ1725" s="1"/>
      <c r="EA1725" s="1"/>
      <c r="EB1725" s="1"/>
      <c r="EC1725" s="1"/>
      <c r="EF1725" s="1"/>
      <c r="ER1725" s="1"/>
      <c r="ET1725" s="1"/>
      <c r="FH1725" s="1"/>
      <c r="FI1725" s="1"/>
      <c r="LT1725" s="2"/>
      <c r="LU1725" s="2"/>
      <c r="LV1725" s="2"/>
      <c r="LW1725" s="2"/>
      <c r="LX1725" s="2"/>
      <c r="LY1725" s="2"/>
      <c r="LZ1725" s="2"/>
      <c r="MA1725" s="2"/>
      <c r="MB1725" s="2"/>
      <c r="MC1725" s="2"/>
      <c r="MD1725" s="2"/>
      <c r="ME1725" s="2"/>
      <c r="MF1725" s="2"/>
      <c r="MG1725" s="2"/>
      <c r="MH1725" s="2"/>
      <c r="MI1725" s="2"/>
      <c r="MJ1725" s="2"/>
      <c r="MK1725" s="2"/>
      <c r="ML1725" s="2"/>
      <c r="MM1725" s="2"/>
      <c r="MN1725" s="2"/>
      <c r="MO1725" s="2"/>
      <c r="MP1725" s="2"/>
      <c r="MQ1725" s="2"/>
      <c r="MR1725" s="2"/>
      <c r="MS1725" s="2"/>
      <c r="MT1725" s="2"/>
      <c r="MU1725" s="2"/>
      <c r="MV1725" s="2"/>
      <c r="MW1725" s="2"/>
      <c r="MX1725" s="2"/>
      <c r="MY1725" s="2"/>
      <c r="MZ1725" s="2"/>
      <c r="NA1725" s="2"/>
      <c r="NB1725" s="2"/>
      <c r="NC1725" s="2"/>
      <c r="ND1725" s="2"/>
      <c r="NE1725" s="2"/>
      <c r="NF1725" s="2"/>
      <c r="NG1725" s="2"/>
      <c r="NH1725" s="2"/>
      <c r="NI1725" s="2"/>
      <c r="NJ1725" s="2"/>
      <c r="NK1725" s="2"/>
      <c r="NL1725" s="2"/>
      <c r="NM1725" s="2"/>
      <c r="NN1725" s="2"/>
      <c r="NO1725" s="2"/>
      <c r="NP1725" s="2"/>
      <c r="NQ1725" s="2"/>
      <c r="NR1725" s="2"/>
      <c r="NS1725" s="2"/>
      <c r="NT1725" s="2"/>
      <c r="NU1725" s="2"/>
      <c r="NV1725" s="2"/>
      <c r="NW1725" s="2"/>
      <c r="NX1725" s="2"/>
      <c r="NY1725" s="2"/>
      <c r="NZ1725" s="2"/>
      <c r="OA1725" s="2"/>
      <c r="OB1725" s="2"/>
      <c r="OC1725" s="2"/>
      <c r="OD1725" s="2"/>
      <c r="OE1725" s="2"/>
      <c r="OF1725" s="2"/>
      <c r="OG1725" s="2"/>
      <c r="OH1725" s="2"/>
      <c r="OI1725" s="2"/>
      <c r="OJ1725" s="2"/>
      <c r="OK1725" s="2"/>
      <c r="OL1725" s="2"/>
      <c r="OM1725" s="2"/>
      <c r="ON1725" s="2"/>
      <c r="OO1725" s="2"/>
      <c r="OP1725" s="2"/>
      <c r="OQ1725" s="2"/>
      <c r="OR1725" s="2"/>
      <c r="OS1725" s="2"/>
      <c r="OT1725" s="2"/>
      <c r="OU1725" s="2"/>
      <c r="OV1725" s="2"/>
      <c r="OW1725" s="2"/>
      <c r="OX1725" s="2"/>
      <c r="OY1725" s="2"/>
      <c r="OZ1725" s="2"/>
      <c r="PA1725" s="2"/>
      <c r="PB1725" s="2"/>
      <c r="PC1725" s="2"/>
      <c r="PD1725" s="2"/>
      <c r="PE1725" s="2"/>
      <c r="PF1725" s="2"/>
      <c r="PG1725" s="2"/>
      <c r="PH1725" s="2"/>
      <c r="PI1725" s="2"/>
      <c r="PJ1725" s="2"/>
      <c r="PK1725" s="2"/>
      <c r="PL1725" s="2"/>
      <c r="PM1725" s="2"/>
      <c r="PN1725" s="2"/>
      <c r="PO1725" s="2"/>
    </row>
    <row r="1726" spans="1:431" ht="98" hidden="1" x14ac:dyDescent="0.15">
      <c r="A1726" s="6" t="s">
        <v>1805</v>
      </c>
      <c r="B1726" s="3"/>
      <c r="C1726" s="6"/>
      <c r="D1726" s="6"/>
      <c r="E1726" s="3"/>
      <c r="F1726" s="6"/>
      <c r="G1726" s="6"/>
      <c r="H1726" s="6"/>
      <c r="I1726" s="3"/>
      <c r="J1726" s="6"/>
      <c r="K1726" s="3"/>
      <c r="L1726" s="3"/>
      <c r="M1726" s="3"/>
      <c r="N1726" s="6"/>
      <c r="O1726" s="3"/>
      <c r="P1726" s="6"/>
      <c r="Q1726" s="6"/>
      <c r="R1726" s="6"/>
      <c r="S1726" s="3"/>
      <c r="T1726" s="3"/>
      <c r="U1726" s="3"/>
      <c r="V1726" s="3"/>
      <c r="W1726" s="3"/>
      <c r="X1726" s="3"/>
      <c r="Y1726" s="6"/>
      <c r="Z1726" s="6"/>
      <c r="AA1726" s="6"/>
      <c r="AB1726" s="3"/>
      <c r="AC1726" s="6"/>
      <c r="AD1726" s="6"/>
      <c r="AE1726" s="3"/>
      <c r="AF1726" s="3"/>
      <c r="AG1726" s="6"/>
      <c r="AH1726" s="6"/>
      <c r="AI1726" s="3"/>
      <c r="AJ1726" s="3"/>
      <c r="AK1726" s="3"/>
      <c r="AL1726" s="3"/>
      <c r="AM1726" s="6"/>
      <c r="AN1726" s="3"/>
      <c r="AO1726" s="3"/>
      <c r="AP1726" s="3"/>
      <c r="AQ1726" s="3"/>
      <c r="AR1726" s="3"/>
      <c r="AS1726" s="3"/>
      <c r="AT1726" s="6"/>
      <c r="AU1726" s="6"/>
      <c r="AV1726" s="6"/>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v>1971</v>
      </c>
      <c r="BZ1726" s="3" t="s">
        <v>2517</v>
      </c>
      <c r="CA1726" s="3" t="s">
        <v>2381</v>
      </c>
      <c r="CB1726" s="3" t="s">
        <v>2523</v>
      </c>
      <c r="CC1726" s="3" t="s">
        <v>2383</v>
      </c>
      <c r="CD1726" s="3"/>
      <c r="CE1726" s="3"/>
      <c r="CF1726" s="7"/>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J1726" s="1"/>
      <c r="DK1726" s="1"/>
      <c r="DL1726" s="1"/>
      <c r="DM1726" s="1"/>
      <c r="DN1726" s="1"/>
      <c r="DO1726" s="1"/>
      <c r="DQ1726" s="1"/>
      <c r="DT1726" s="1"/>
      <c r="DW1726" s="1"/>
      <c r="DX1726" s="1"/>
      <c r="DY1726" s="1"/>
      <c r="DZ1726" s="1"/>
      <c r="EA1726" s="1"/>
      <c r="EB1726" s="1"/>
      <c r="EC1726" s="1"/>
      <c r="EF1726" s="1"/>
      <c r="ER1726" s="1"/>
      <c r="ET1726" s="1"/>
      <c r="FH1726" s="1"/>
      <c r="FI1726" s="1"/>
      <c r="LT1726" s="2"/>
      <c r="LU1726" s="2"/>
      <c r="LV1726" s="2"/>
      <c r="LW1726" s="2"/>
      <c r="LX1726" s="2"/>
      <c r="LY1726" s="2"/>
      <c r="LZ1726" s="2"/>
      <c r="MA1726" s="2"/>
      <c r="MB1726" s="2"/>
      <c r="MC1726" s="2"/>
      <c r="MD1726" s="2"/>
      <c r="ME1726" s="2"/>
      <c r="MF1726" s="2"/>
      <c r="MG1726" s="2"/>
      <c r="MH1726" s="2"/>
      <c r="MI1726" s="2"/>
      <c r="MJ1726" s="2"/>
      <c r="MK1726" s="2"/>
      <c r="ML1726" s="2"/>
      <c r="MM1726" s="2"/>
      <c r="MN1726" s="2"/>
      <c r="MO1726" s="2"/>
      <c r="MP1726" s="2"/>
      <c r="MQ1726" s="2"/>
      <c r="MR1726" s="2"/>
      <c r="MS1726" s="2"/>
      <c r="MT1726" s="2"/>
      <c r="MU1726" s="2"/>
      <c r="MV1726" s="2"/>
      <c r="MW1726" s="2"/>
      <c r="MX1726" s="2"/>
      <c r="MY1726" s="2"/>
      <c r="MZ1726" s="2"/>
      <c r="NA1726" s="2"/>
      <c r="NB1726" s="2"/>
      <c r="NC1726" s="2"/>
      <c r="ND1726" s="2"/>
      <c r="NE1726" s="2"/>
      <c r="NF1726" s="2"/>
      <c r="NG1726" s="2"/>
      <c r="NH1726" s="2"/>
      <c r="NI1726" s="2"/>
      <c r="NJ1726" s="2"/>
      <c r="NK1726" s="2"/>
      <c r="NL1726" s="2"/>
      <c r="NM1726" s="2"/>
      <c r="NN1726" s="2"/>
      <c r="NO1726" s="2"/>
      <c r="NP1726" s="2"/>
      <c r="NQ1726" s="2"/>
      <c r="NR1726" s="2"/>
      <c r="NS1726" s="2"/>
      <c r="NT1726" s="2"/>
      <c r="NU1726" s="2"/>
      <c r="NV1726" s="2"/>
      <c r="NW1726" s="2"/>
      <c r="NX1726" s="2"/>
      <c r="NY1726" s="2"/>
      <c r="NZ1726" s="2"/>
      <c r="OA1726" s="2"/>
      <c r="OB1726" s="2"/>
      <c r="OC1726" s="2"/>
      <c r="OD1726" s="2"/>
      <c r="OE1726" s="2"/>
      <c r="OF1726" s="2"/>
      <c r="OG1726" s="2"/>
      <c r="OH1726" s="2"/>
      <c r="OI1726" s="2"/>
      <c r="OJ1726" s="2"/>
      <c r="OK1726" s="2"/>
      <c r="OL1726" s="2"/>
      <c r="OM1726" s="2"/>
      <c r="ON1726" s="2"/>
      <c r="OO1726" s="2"/>
      <c r="OP1726" s="2"/>
      <c r="OQ1726" s="2"/>
      <c r="OR1726" s="2"/>
      <c r="OS1726" s="2"/>
      <c r="OT1726" s="2"/>
      <c r="OU1726" s="2"/>
      <c r="OV1726" s="2"/>
      <c r="OW1726" s="2"/>
      <c r="OX1726" s="2"/>
      <c r="OY1726" s="2"/>
      <c r="OZ1726" s="2"/>
      <c r="PA1726" s="2"/>
      <c r="PB1726" s="2"/>
      <c r="PC1726" s="2"/>
      <c r="PD1726" s="2"/>
      <c r="PE1726" s="2"/>
      <c r="PF1726" s="2"/>
      <c r="PG1726" s="2"/>
      <c r="PH1726" s="2"/>
      <c r="PI1726" s="2"/>
      <c r="PJ1726" s="2"/>
      <c r="PK1726" s="2"/>
      <c r="PL1726" s="2"/>
      <c r="PM1726" s="2"/>
      <c r="PN1726" s="2"/>
      <c r="PO1726" s="2"/>
    </row>
    <row r="1727" spans="1:431" ht="98" hidden="1" x14ac:dyDescent="0.15">
      <c r="A1727" s="6" t="s">
        <v>1806</v>
      </c>
      <c r="B1727" s="3"/>
      <c r="C1727" s="6"/>
      <c r="D1727" s="6"/>
      <c r="E1727" s="3"/>
      <c r="F1727" s="6"/>
      <c r="G1727" s="6"/>
      <c r="H1727" s="6"/>
      <c r="I1727" s="3"/>
      <c r="J1727" s="6"/>
      <c r="K1727" s="3"/>
      <c r="L1727" s="3"/>
      <c r="M1727" s="3"/>
      <c r="N1727" s="6"/>
      <c r="O1727" s="3"/>
      <c r="P1727" s="6"/>
      <c r="Q1727" s="6"/>
      <c r="R1727" s="6"/>
      <c r="S1727" s="3"/>
      <c r="T1727" s="3"/>
      <c r="U1727" s="3"/>
      <c r="V1727" s="3"/>
      <c r="W1727" s="3"/>
      <c r="X1727" s="3"/>
      <c r="Y1727" s="6"/>
      <c r="Z1727" s="6"/>
      <c r="AA1727" s="6"/>
      <c r="AB1727" s="3"/>
      <c r="AC1727" s="6"/>
      <c r="AD1727" s="6"/>
      <c r="AE1727" s="3"/>
      <c r="AF1727" s="3"/>
      <c r="AG1727" s="6"/>
      <c r="AH1727" s="6"/>
      <c r="AI1727" s="3"/>
      <c r="AJ1727" s="3"/>
      <c r="AK1727" s="3"/>
      <c r="AL1727" s="3"/>
      <c r="AM1727" s="6"/>
      <c r="AN1727" s="3"/>
      <c r="AO1727" s="3"/>
      <c r="AP1727" s="3"/>
      <c r="AQ1727" s="3"/>
      <c r="AR1727" s="3"/>
      <c r="AS1727" s="3"/>
      <c r="AT1727" s="6"/>
      <c r="AU1727" s="6"/>
      <c r="AV1727" s="6"/>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v>1971</v>
      </c>
      <c r="BZ1727" s="3" t="s">
        <v>2517</v>
      </c>
      <c r="CA1727" s="3" t="s">
        <v>2381</v>
      </c>
      <c r="CB1727" s="3" t="s">
        <v>2523</v>
      </c>
      <c r="CC1727" s="3" t="s">
        <v>2383</v>
      </c>
      <c r="CD1727" s="3"/>
      <c r="CE1727" s="3"/>
      <c r="CF1727" s="7"/>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J1727" s="1"/>
      <c r="DK1727" s="1"/>
      <c r="DL1727" s="1"/>
      <c r="DM1727" s="1"/>
      <c r="DN1727" s="1"/>
      <c r="DO1727" s="1"/>
      <c r="DQ1727" s="1"/>
      <c r="DT1727" s="1"/>
      <c r="DW1727" s="1"/>
      <c r="DX1727" s="1"/>
      <c r="DY1727" s="1"/>
      <c r="DZ1727" s="1"/>
      <c r="EA1727" s="1"/>
      <c r="EB1727" s="1"/>
      <c r="EC1727" s="1"/>
      <c r="EF1727" s="1"/>
      <c r="ER1727" s="1"/>
      <c r="ET1727" s="1"/>
      <c r="FH1727" s="1"/>
      <c r="FI1727" s="1"/>
      <c r="LT1727" s="2"/>
      <c r="LU1727" s="2"/>
      <c r="LV1727" s="2"/>
      <c r="LW1727" s="2"/>
      <c r="LX1727" s="2"/>
      <c r="LY1727" s="2"/>
      <c r="LZ1727" s="2"/>
      <c r="MA1727" s="2"/>
      <c r="MB1727" s="2"/>
      <c r="MC1727" s="2"/>
      <c r="MD1727" s="2"/>
      <c r="ME1727" s="2"/>
      <c r="MF1727" s="2"/>
      <c r="MG1727" s="2"/>
      <c r="MH1727" s="2"/>
      <c r="MI1727" s="2"/>
      <c r="MJ1727" s="2"/>
      <c r="MK1727" s="2"/>
      <c r="ML1727" s="2"/>
      <c r="MM1727" s="2"/>
      <c r="MN1727" s="2"/>
      <c r="MO1727" s="2"/>
      <c r="MP1727" s="2"/>
      <c r="MQ1727" s="2"/>
      <c r="MR1727" s="2"/>
      <c r="MS1727" s="2"/>
      <c r="MT1727" s="2"/>
      <c r="MU1727" s="2"/>
      <c r="MV1727" s="2"/>
      <c r="MW1727" s="2"/>
      <c r="MX1727" s="2"/>
      <c r="MY1727" s="2"/>
      <c r="MZ1727" s="2"/>
      <c r="NA1727" s="2"/>
      <c r="NB1727" s="2"/>
      <c r="NC1727" s="2"/>
      <c r="ND1727" s="2"/>
      <c r="NE1727" s="2"/>
      <c r="NF1727" s="2"/>
      <c r="NG1727" s="2"/>
      <c r="NH1727" s="2"/>
      <c r="NI1727" s="2"/>
      <c r="NJ1727" s="2"/>
      <c r="NK1727" s="2"/>
      <c r="NL1727" s="2"/>
      <c r="NM1727" s="2"/>
      <c r="NN1727" s="2"/>
      <c r="NO1727" s="2"/>
      <c r="NP1727" s="2"/>
      <c r="NQ1727" s="2"/>
      <c r="NR1727" s="2"/>
      <c r="NS1727" s="2"/>
      <c r="NT1727" s="2"/>
      <c r="NU1727" s="2"/>
      <c r="NV1727" s="2"/>
      <c r="NW1727" s="2"/>
      <c r="NX1727" s="2"/>
      <c r="NY1727" s="2"/>
      <c r="NZ1727" s="2"/>
      <c r="OA1727" s="2"/>
      <c r="OB1727" s="2"/>
      <c r="OC1727" s="2"/>
      <c r="OD1727" s="2"/>
      <c r="OE1727" s="2"/>
      <c r="OF1727" s="2"/>
      <c r="OG1727" s="2"/>
      <c r="OH1727" s="2"/>
      <c r="OI1727" s="2"/>
      <c r="OJ1727" s="2"/>
      <c r="OK1727" s="2"/>
      <c r="OL1727" s="2"/>
      <c r="OM1727" s="2"/>
      <c r="ON1727" s="2"/>
      <c r="OO1727" s="2"/>
      <c r="OP1727" s="2"/>
      <c r="OQ1727" s="2"/>
      <c r="OR1727" s="2"/>
      <c r="OS1727" s="2"/>
      <c r="OT1727" s="2"/>
      <c r="OU1727" s="2"/>
      <c r="OV1727" s="2"/>
      <c r="OW1727" s="2"/>
      <c r="OX1727" s="2"/>
      <c r="OY1727" s="2"/>
      <c r="OZ1727" s="2"/>
      <c r="PA1727" s="2"/>
      <c r="PB1727" s="2"/>
      <c r="PC1727" s="2"/>
      <c r="PD1727" s="2"/>
      <c r="PE1727" s="2"/>
      <c r="PF1727" s="2"/>
      <c r="PG1727" s="2"/>
      <c r="PH1727" s="2"/>
      <c r="PI1727" s="2"/>
      <c r="PJ1727" s="2"/>
      <c r="PK1727" s="2"/>
      <c r="PL1727" s="2"/>
      <c r="PM1727" s="2"/>
      <c r="PN1727" s="2"/>
      <c r="PO1727" s="2"/>
    </row>
    <row r="1728" spans="1:431" ht="98" hidden="1" x14ac:dyDescent="0.15">
      <c r="A1728" s="6" t="s">
        <v>1807</v>
      </c>
      <c r="B1728" s="3"/>
      <c r="C1728" s="6"/>
      <c r="D1728" s="6"/>
      <c r="E1728" s="3"/>
      <c r="F1728" s="6"/>
      <c r="G1728" s="6"/>
      <c r="H1728" s="6"/>
      <c r="I1728" s="3"/>
      <c r="J1728" s="6"/>
      <c r="K1728" s="3"/>
      <c r="L1728" s="3"/>
      <c r="M1728" s="3"/>
      <c r="N1728" s="6"/>
      <c r="O1728" s="3"/>
      <c r="P1728" s="6"/>
      <c r="Q1728" s="6"/>
      <c r="R1728" s="6"/>
      <c r="S1728" s="3"/>
      <c r="T1728" s="3"/>
      <c r="U1728" s="3"/>
      <c r="V1728" s="3"/>
      <c r="W1728" s="3"/>
      <c r="X1728" s="3"/>
      <c r="Y1728" s="6"/>
      <c r="Z1728" s="6"/>
      <c r="AA1728" s="6"/>
      <c r="AB1728" s="3"/>
      <c r="AC1728" s="6"/>
      <c r="AD1728" s="6"/>
      <c r="AE1728" s="3"/>
      <c r="AF1728" s="3"/>
      <c r="AG1728" s="6"/>
      <c r="AH1728" s="6"/>
      <c r="AI1728" s="3"/>
      <c r="AJ1728" s="3"/>
      <c r="AK1728" s="3"/>
      <c r="AL1728" s="3"/>
      <c r="AM1728" s="6"/>
      <c r="AN1728" s="3"/>
      <c r="AO1728" s="3"/>
      <c r="AP1728" s="3"/>
      <c r="AQ1728" s="3"/>
      <c r="AR1728" s="3"/>
      <c r="AS1728" s="3"/>
      <c r="AT1728" s="6"/>
      <c r="AU1728" s="6"/>
      <c r="AV1728" s="6"/>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v>1971</v>
      </c>
      <c r="BZ1728" s="3" t="s">
        <v>2517</v>
      </c>
      <c r="CA1728" s="3" t="s">
        <v>2381</v>
      </c>
      <c r="CB1728" s="3" t="s">
        <v>2523</v>
      </c>
      <c r="CC1728" s="3" t="s">
        <v>2383</v>
      </c>
      <c r="CD1728" s="3"/>
      <c r="CE1728" s="3"/>
      <c r="CF1728" s="7"/>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J1728" s="1"/>
      <c r="DK1728" s="1"/>
      <c r="DL1728" s="1"/>
      <c r="DM1728" s="1"/>
      <c r="DN1728" s="1"/>
      <c r="DO1728" s="1"/>
      <c r="DQ1728" s="1"/>
      <c r="DT1728" s="1"/>
      <c r="DW1728" s="1"/>
      <c r="DX1728" s="1"/>
      <c r="DY1728" s="1"/>
      <c r="DZ1728" s="1"/>
      <c r="EA1728" s="1"/>
      <c r="EB1728" s="1"/>
      <c r="EC1728" s="1"/>
      <c r="EF1728" s="1"/>
      <c r="ER1728" s="1"/>
      <c r="ET1728" s="1"/>
      <c r="FH1728" s="1"/>
      <c r="FI1728" s="1"/>
      <c r="LT1728" s="2"/>
      <c r="LU1728" s="2"/>
      <c r="LV1728" s="2"/>
      <c r="LW1728" s="2"/>
      <c r="LX1728" s="2"/>
      <c r="LY1728" s="2"/>
      <c r="LZ1728" s="2"/>
      <c r="MA1728" s="2"/>
      <c r="MB1728" s="2"/>
      <c r="MC1728" s="2"/>
      <c r="MD1728" s="2"/>
      <c r="ME1728" s="2"/>
      <c r="MF1728" s="2"/>
      <c r="MG1728" s="2"/>
      <c r="MH1728" s="2"/>
      <c r="MI1728" s="2"/>
      <c r="MJ1728" s="2"/>
      <c r="MK1728" s="2"/>
      <c r="ML1728" s="2"/>
      <c r="MM1728" s="2"/>
      <c r="MN1728" s="2"/>
      <c r="MO1728" s="2"/>
      <c r="MP1728" s="2"/>
      <c r="MQ1728" s="2"/>
      <c r="MR1728" s="2"/>
      <c r="MS1728" s="2"/>
      <c r="MT1728" s="2"/>
      <c r="MU1728" s="2"/>
      <c r="MV1728" s="2"/>
      <c r="MW1728" s="2"/>
      <c r="MX1728" s="2"/>
      <c r="MY1728" s="2"/>
      <c r="MZ1728" s="2"/>
      <c r="NA1728" s="2"/>
      <c r="NB1728" s="2"/>
      <c r="NC1728" s="2"/>
      <c r="ND1728" s="2"/>
      <c r="NE1728" s="2"/>
      <c r="NF1728" s="2"/>
      <c r="NG1728" s="2"/>
      <c r="NH1728" s="2"/>
      <c r="NI1728" s="2"/>
      <c r="NJ1728" s="2"/>
      <c r="NK1728" s="2"/>
      <c r="NL1728" s="2"/>
      <c r="NM1728" s="2"/>
      <c r="NN1728" s="2"/>
      <c r="NO1728" s="2"/>
      <c r="NP1728" s="2"/>
      <c r="NQ1728" s="2"/>
      <c r="NR1728" s="2"/>
      <c r="NS1728" s="2"/>
      <c r="NT1728" s="2"/>
      <c r="NU1728" s="2"/>
      <c r="NV1728" s="2"/>
      <c r="NW1728" s="2"/>
      <c r="NX1728" s="2"/>
      <c r="NY1728" s="2"/>
      <c r="NZ1728" s="2"/>
      <c r="OA1728" s="2"/>
      <c r="OB1728" s="2"/>
      <c r="OC1728" s="2"/>
      <c r="OD1728" s="2"/>
      <c r="OE1728" s="2"/>
      <c r="OF1728" s="2"/>
      <c r="OG1728" s="2"/>
      <c r="OH1728" s="2"/>
      <c r="OI1728" s="2"/>
      <c r="OJ1728" s="2"/>
      <c r="OK1728" s="2"/>
      <c r="OL1728" s="2"/>
      <c r="OM1728" s="2"/>
      <c r="ON1728" s="2"/>
      <c r="OO1728" s="2"/>
      <c r="OP1728" s="2"/>
      <c r="OQ1728" s="2"/>
      <c r="OR1728" s="2"/>
      <c r="OS1728" s="2"/>
      <c r="OT1728" s="2"/>
      <c r="OU1728" s="2"/>
      <c r="OV1728" s="2"/>
      <c r="OW1728" s="2"/>
      <c r="OX1728" s="2"/>
      <c r="OY1728" s="2"/>
      <c r="OZ1728" s="2"/>
      <c r="PA1728" s="2"/>
      <c r="PB1728" s="2"/>
      <c r="PC1728" s="2"/>
      <c r="PD1728" s="2"/>
      <c r="PE1728" s="2"/>
      <c r="PF1728" s="2"/>
      <c r="PG1728" s="2"/>
      <c r="PH1728" s="2"/>
      <c r="PI1728" s="2"/>
      <c r="PJ1728" s="2"/>
      <c r="PK1728" s="2"/>
      <c r="PL1728" s="2"/>
      <c r="PM1728" s="2"/>
      <c r="PN1728" s="2"/>
      <c r="PO1728" s="2"/>
    </row>
    <row r="1729" spans="1:431" ht="98" hidden="1" x14ac:dyDescent="0.15">
      <c r="A1729" s="6" t="s">
        <v>1808</v>
      </c>
      <c r="B1729" s="3"/>
      <c r="C1729" s="6"/>
      <c r="D1729" s="6"/>
      <c r="E1729" s="3"/>
      <c r="F1729" s="6"/>
      <c r="G1729" s="6"/>
      <c r="H1729" s="6"/>
      <c r="I1729" s="3"/>
      <c r="J1729" s="6"/>
      <c r="K1729" s="3"/>
      <c r="L1729" s="3"/>
      <c r="M1729" s="3"/>
      <c r="N1729" s="6"/>
      <c r="O1729" s="3"/>
      <c r="P1729" s="6"/>
      <c r="Q1729" s="6"/>
      <c r="R1729" s="6"/>
      <c r="S1729" s="3"/>
      <c r="T1729" s="3"/>
      <c r="U1729" s="3"/>
      <c r="V1729" s="3"/>
      <c r="W1729" s="3"/>
      <c r="X1729" s="3"/>
      <c r="Y1729" s="6"/>
      <c r="Z1729" s="6"/>
      <c r="AA1729" s="6"/>
      <c r="AB1729" s="3"/>
      <c r="AC1729" s="6"/>
      <c r="AD1729" s="6"/>
      <c r="AE1729" s="3"/>
      <c r="AF1729" s="3"/>
      <c r="AG1729" s="6"/>
      <c r="AH1729" s="6"/>
      <c r="AI1729" s="3"/>
      <c r="AJ1729" s="3"/>
      <c r="AK1729" s="3"/>
      <c r="AL1729" s="3"/>
      <c r="AM1729" s="6"/>
      <c r="AN1729" s="3"/>
      <c r="AO1729" s="3"/>
      <c r="AP1729" s="3"/>
      <c r="AQ1729" s="3"/>
      <c r="AR1729" s="3"/>
      <c r="AS1729" s="3"/>
      <c r="AT1729" s="6"/>
      <c r="AU1729" s="6"/>
      <c r="AV1729" s="6"/>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v>1971</v>
      </c>
      <c r="BZ1729" s="3" t="s">
        <v>2517</v>
      </c>
      <c r="CA1729" s="3" t="s">
        <v>2381</v>
      </c>
      <c r="CB1729" s="3" t="s">
        <v>2523</v>
      </c>
      <c r="CC1729" s="3" t="s">
        <v>2383</v>
      </c>
      <c r="CD1729" s="3"/>
      <c r="CE1729" s="3"/>
      <c r="CF1729" s="7"/>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J1729" s="1"/>
      <c r="DK1729" s="1"/>
      <c r="DL1729" s="1"/>
      <c r="DM1729" s="1"/>
      <c r="DN1729" s="1"/>
      <c r="DO1729" s="1"/>
      <c r="DQ1729" s="1"/>
      <c r="DT1729" s="1"/>
      <c r="DW1729" s="1"/>
      <c r="DX1729" s="1"/>
      <c r="DY1729" s="1"/>
      <c r="DZ1729" s="1"/>
      <c r="EA1729" s="1"/>
      <c r="EB1729" s="1"/>
      <c r="EC1729" s="1"/>
      <c r="EF1729" s="1"/>
      <c r="ER1729" s="1"/>
      <c r="ET1729" s="1"/>
      <c r="FH1729" s="1"/>
      <c r="FI1729" s="1"/>
      <c r="LT1729" s="2"/>
      <c r="LU1729" s="2"/>
      <c r="LV1729" s="2"/>
      <c r="LW1729" s="2"/>
      <c r="LX1729" s="2"/>
      <c r="LY1729" s="2"/>
      <c r="LZ1729" s="2"/>
      <c r="MA1729" s="2"/>
      <c r="MB1729" s="2"/>
      <c r="MC1729" s="2"/>
      <c r="MD1729" s="2"/>
      <c r="ME1729" s="2"/>
      <c r="MF1729" s="2"/>
      <c r="MG1729" s="2"/>
      <c r="MH1729" s="2"/>
      <c r="MI1729" s="2"/>
      <c r="MJ1729" s="2"/>
      <c r="MK1729" s="2"/>
      <c r="ML1729" s="2"/>
      <c r="MM1729" s="2"/>
      <c r="MN1729" s="2"/>
      <c r="MO1729" s="2"/>
      <c r="MP1729" s="2"/>
      <c r="MQ1729" s="2"/>
      <c r="MR1729" s="2"/>
      <c r="MS1729" s="2"/>
      <c r="MT1729" s="2"/>
      <c r="MU1729" s="2"/>
      <c r="MV1729" s="2"/>
      <c r="MW1729" s="2"/>
      <c r="MX1729" s="2"/>
      <c r="MY1729" s="2"/>
      <c r="MZ1729" s="2"/>
      <c r="NA1729" s="2"/>
      <c r="NB1729" s="2"/>
      <c r="NC1729" s="2"/>
      <c r="ND1729" s="2"/>
      <c r="NE1729" s="2"/>
      <c r="NF1729" s="2"/>
      <c r="NG1729" s="2"/>
      <c r="NH1729" s="2"/>
      <c r="NI1729" s="2"/>
      <c r="NJ1729" s="2"/>
      <c r="NK1729" s="2"/>
      <c r="NL1729" s="2"/>
      <c r="NM1729" s="2"/>
      <c r="NN1729" s="2"/>
      <c r="NO1729" s="2"/>
      <c r="NP1729" s="2"/>
      <c r="NQ1729" s="2"/>
      <c r="NR1729" s="2"/>
      <c r="NS1729" s="2"/>
      <c r="NT1729" s="2"/>
      <c r="NU1729" s="2"/>
      <c r="NV1729" s="2"/>
      <c r="NW1729" s="2"/>
      <c r="NX1729" s="2"/>
      <c r="NY1729" s="2"/>
      <c r="NZ1729" s="2"/>
      <c r="OA1729" s="2"/>
      <c r="OB1729" s="2"/>
      <c r="OC1729" s="2"/>
      <c r="OD1729" s="2"/>
      <c r="OE1729" s="2"/>
      <c r="OF1729" s="2"/>
      <c r="OG1729" s="2"/>
      <c r="OH1729" s="2"/>
      <c r="OI1729" s="2"/>
      <c r="OJ1729" s="2"/>
      <c r="OK1729" s="2"/>
      <c r="OL1729" s="2"/>
      <c r="OM1729" s="2"/>
      <c r="ON1729" s="2"/>
      <c r="OO1729" s="2"/>
      <c r="OP1729" s="2"/>
      <c r="OQ1729" s="2"/>
      <c r="OR1729" s="2"/>
      <c r="OS1729" s="2"/>
      <c r="OT1729" s="2"/>
      <c r="OU1729" s="2"/>
      <c r="OV1729" s="2"/>
      <c r="OW1729" s="2"/>
      <c r="OX1729" s="2"/>
      <c r="OY1729" s="2"/>
      <c r="OZ1729" s="2"/>
      <c r="PA1729" s="2"/>
      <c r="PB1729" s="2"/>
      <c r="PC1729" s="2"/>
      <c r="PD1729" s="2"/>
      <c r="PE1729" s="2"/>
      <c r="PF1729" s="2"/>
      <c r="PG1729" s="2"/>
      <c r="PH1729" s="2"/>
      <c r="PI1729" s="2"/>
      <c r="PJ1729" s="2"/>
      <c r="PK1729" s="2"/>
      <c r="PL1729" s="2"/>
      <c r="PM1729" s="2"/>
      <c r="PN1729" s="2"/>
      <c r="PO1729" s="2"/>
    </row>
    <row r="1730" spans="1:431" ht="98" hidden="1" x14ac:dyDescent="0.15">
      <c r="A1730" s="6" t="s">
        <v>1809</v>
      </c>
      <c r="B1730" s="3"/>
      <c r="C1730" s="6"/>
      <c r="D1730" s="6"/>
      <c r="E1730" s="3"/>
      <c r="F1730" s="6"/>
      <c r="G1730" s="6"/>
      <c r="H1730" s="6"/>
      <c r="I1730" s="3"/>
      <c r="J1730" s="6"/>
      <c r="K1730" s="3"/>
      <c r="L1730" s="3"/>
      <c r="M1730" s="3"/>
      <c r="N1730" s="6"/>
      <c r="O1730" s="3"/>
      <c r="P1730" s="6"/>
      <c r="Q1730" s="6"/>
      <c r="R1730" s="6"/>
      <c r="S1730" s="3"/>
      <c r="T1730" s="3"/>
      <c r="U1730" s="3"/>
      <c r="V1730" s="3"/>
      <c r="W1730" s="3"/>
      <c r="X1730" s="3"/>
      <c r="Y1730" s="6"/>
      <c r="Z1730" s="6"/>
      <c r="AA1730" s="6"/>
      <c r="AB1730" s="3"/>
      <c r="AC1730" s="6"/>
      <c r="AD1730" s="6"/>
      <c r="AE1730" s="3"/>
      <c r="AF1730" s="3"/>
      <c r="AG1730" s="6"/>
      <c r="AH1730" s="6"/>
      <c r="AI1730" s="3"/>
      <c r="AJ1730" s="3"/>
      <c r="AK1730" s="3"/>
      <c r="AL1730" s="3"/>
      <c r="AM1730" s="6"/>
      <c r="AN1730" s="3"/>
      <c r="AO1730" s="3"/>
      <c r="AP1730" s="3"/>
      <c r="AQ1730" s="3"/>
      <c r="AR1730" s="3"/>
      <c r="AS1730" s="3"/>
      <c r="AT1730" s="6"/>
      <c r="AU1730" s="6"/>
      <c r="AV1730" s="6"/>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v>1971</v>
      </c>
      <c r="BZ1730" s="3" t="s">
        <v>2517</v>
      </c>
      <c r="CA1730" s="3" t="s">
        <v>2381</v>
      </c>
      <c r="CB1730" s="3" t="s">
        <v>2523</v>
      </c>
      <c r="CC1730" s="3" t="s">
        <v>2383</v>
      </c>
      <c r="CD1730" s="3"/>
      <c r="CE1730" s="3"/>
      <c r="CF1730" s="7"/>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J1730" s="1"/>
      <c r="DK1730" s="1"/>
      <c r="DL1730" s="1"/>
      <c r="DM1730" s="1"/>
      <c r="DN1730" s="1"/>
      <c r="DO1730" s="1"/>
      <c r="DQ1730" s="1"/>
      <c r="DT1730" s="1"/>
      <c r="DW1730" s="1"/>
      <c r="DX1730" s="1"/>
      <c r="DY1730" s="1"/>
      <c r="DZ1730" s="1"/>
      <c r="EA1730" s="1"/>
      <c r="EB1730" s="1"/>
      <c r="EC1730" s="1"/>
      <c r="EF1730" s="1"/>
      <c r="ER1730" s="1"/>
      <c r="ET1730" s="1"/>
      <c r="FH1730" s="1"/>
      <c r="FI1730" s="1"/>
      <c r="LT1730" s="2"/>
      <c r="LU1730" s="2"/>
      <c r="LV1730" s="2"/>
      <c r="LW1730" s="2"/>
      <c r="LX1730" s="2"/>
      <c r="LY1730" s="2"/>
      <c r="LZ1730" s="2"/>
      <c r="MA1730" s="2"/>
      <c r="MB1730" s="2"/>
      <c r="MC1730" s="2"/>
      <c r="MD1730" s="2"/>
      <c r="ME1730" s="2"/>
      <c r="MF1730" s="2"/>
      <c r="MG1730" s="2"/>
      <c r="MH1730" s="2"/>
      <c r="MI1730" s="2"/>
      <c r="MJ1730" s="2"/>
      <c r="MK1730" s="2"/>
      <c r="ML1730" s="2"/>
      <c r="MM1730" s="2"/>
      <c r="MN1730" s="2"/>
      <c r="MO1730" s="2"/>
      <c r="MP1730" s="2"/>
      <c r="MQ1730" s="2"/>
      <c r="MR1730" s="2"/>
      <c r="MS1730" s="2"/>
      <c r="MT1730" s="2"/>
      <c r="MU1730" s="2"/>
      <c r="MV1730" s="2"/>
      <c r="MW1730" s="2"/>
      <c r="MX1730" s="2"/>
      <c r="MY1730" s="2"/>
      <c r="MZ1730" s="2"/>
      <c r="NA1730" s="2"/>
      <c r="NB1730" s="2"/>
      <c r="NC1730" s="2"/>
      <c r="ND1730" s="2"/>
      <c r="NE1730" s="2"/>
      <c r="NF1730" s="2"/>
      <c r="NG1730" s="2"/>
      <c r="NH1730" s="2"/>
      <c r="NI1730" s="2"/>
      <c r="NJ1730" s="2"/>
      <c r="NK1730" s="2"/>
      <c r="NL1730" s="2"/>
      <c r="NM1730" s="2"/>
      <c r="NN1730" s="2"/>
      <c r="NO1730" s="2"/>
      <c r="NP1730" s="2"/>
      <c r="NQ1730" s="2"/>
      <c r="NR1730" s="2"/>
      <c r="NS1730" s="2"/>
      <c r="NT1730" s="2"/>
      <c r="NU1730" s="2"/>
      <c r="NV1730" s="2"/>
      <c r="NW1730" s="2"/>
      <c r="NX1730" s="2"/>
      <c r="NY1730" s="2"/>
      <c r="NZ1730" s="2"/>
      <c r="OA1730" s="2"/>
      <c r="OB1730" s="2"/>
      <c r="OC1730" s="2"/>
      <c r="OD1730" s="2"/>
      <c r="OE1730" s="2"/>
      <c r="OF1730" s="2"/>
      <c r="OG1730" s="2"/>
      <c r="OH1730" s="2"/>
      <c r="OI1730" s="2"/>
      <c r="OJ1730" s="2"/>
      <c r="OK1730" s="2"/>
      <c r="OL1730" s="2"/>
      <c r="OM1730" s="2"/>
      <c r="ON1730" s="2"/>
      <c r="OO1730" s="2"/>
      <c r="OP1730" s="2"/>
      <c r="OQ1730" s="2"/>
      <c r="OR1730" s="2"/>
      <c r="OS1730" s="2"/>
      <c r="OT1730" s="2"/>
      <c r="OU1730" s="2"/>
      <c r="OV1730" s="2"/>
      <c r="OW1730" s="2"/>
      <c r="OX1730" s="2"/>
      <c r="OY1730" s="2"/>
      <c r="OZ1730" s="2"/>
      <c r="PA1730" s="2"/>
      <c r="PB1730" s="2"/>
      <c r="PC1730" s="2"/>
      <c r="PD1730" s="2"/>
      <c r="PE1730" s="2"/>
      <c r="PF1730" s="2"/>
      <c r="PG1730" s="2"/>
      <c r="PH1730" s="2"/>
      <c r="PI1730" s="2"/>
      <c r="PJ1730" s="2"/>
      <c r="PK1730" s="2"/>
      <c r="PL1730" s="2"/>
      <c r="PM1730" s="2"/>
      <c r="PN1730" s="2"/>
      <c r="PO1730" s="2"/>
    </row>
    <row r="1731" spans="1:431" ht="98" hidden="1" x14ac:dyDescent="0.15">
      <c r="A1731" s="6" t="s">
        <v>1810</v>
      </c>
      <c r="B1731" s="3"/>
      <c r="C1731" s="6"/>
      <c r="D1731" s="6"/>
      <c r="E1731" s="3"/>
      <c r="F1731" s="6"/>
      <c r="G1731" s="6"/>
      <c r="H1731" s="6"/>
      <c r="I1731" s="3"/>
      <c r="J1731" s="6"/>
      <c r="K1731" s="3"/>
      <c r="L1731" s="3"/>
      <c r="M1731" s="3"/>
      <c r="N1731" s="6"/>
      <c r="O1731" s="3"/>
      <c r="P1731" s="6"/>
      <c r="Q1731" s="6"/>
      <c r="R1731" s="6"/>
      <c r="S1731" s="3"/>
      <c r="T1731" s="3"/>
      <c r="U1731" s="3"/>
      <c r="V1731" s="3"/>
      <c r="W1731" s="3"/>
      <c r="X1731" s="3"/>
      <c r="Y1731" s="6"/>
      <c r="Z1731" s="6"/>
      <c r="AA1731" s="6"/>
      <c r="AB1731" s="3"/>
      <c r="AC1731" s="6"/>
      <c r="AD1731" s="6"/>
      <c r="AE1731" s="3"/>
      <c r="AF1731" s="3"/>
      <c r="AG1731" s="6"/>
      <c r="AH1731" s="6"/>
      <c r="AI1731" s="3"/>
      <c r="AJ1731" s="3"/>
      <c r="AK1731" s="3"/>
      <c r="AL1731" s="3"/>
      <c r="AM1731" s="6"/>
      <c r="AN1731" s="3"/>
      <c r="AO1731" s="3"/>
      <c r="AP1731" s="3"/>
      <c r="AQ1731" s="3"/>
      <c r="AR1731" s="3"/>
      <c r="AS1731" s="3"/>
      <c r="AT1731" s="6"/>
      <c r="AU1731" s="6"/>
      <c r="AV1731" s="6"/>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v>1971</v>
      </c>
      <c r="BZ1731" s="3" t="s">
        <v>2517</v>
      </c>
      <c r="CA1731" s="3" t="s">
        <v>2381</v>
      </c>
      <c r="CB1731" s="3" t="s">
        <v>2523</v>
      </c>
      <c r="CC1731" s="3" t="s">
        <v>2383</v>
      </c>
      <c r="CD1731" s="3"/>
      <c r="CE1731" s="3"/>
      <c r="CF1731" s="7"/>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J1731" s="1"/>
      <c r="DK1731" s="1"/>
      <c r="DL1731" s="1"/>
      <c r="DM1731" s="1"/>
      <c r="DN1731" s="1"/>
      <c r="DO1731" s="1"/>
      <c r="DQ1731" s="1"/>
      <c r="DT1731" s="1"/>
      <c r="DW1731" s="1"/>
      <c r="DX1731" s="1"/>
      <c r="DY1731" s="1"/>
      <c r="DZ1731" s="1"/>
      <c r="EA1731" s="1"/>
      <c r="EB1731" s="1"/>
      <c r="EC1731" s="1"/>
      <c r="EF1731" s="1"/>
      <c r="ER1731" s="1"/>
      <c r="ET1731" s="1"/>
      <c r="FH1731" s="1"/>
      <c r="FI1731" s="1"/>
      <c r="LT1731" s="2"/>
      <c r="LU1731" s="2"/>
      <c r="LV1731" s="2"/>
      <c r="LW1731" s="2"/>
      <c r="LX1731" s="2"/>
      <c r="LY1731" s="2"/>
      <c r="LZ1731" s="2"/>
      <c r="MA1731" s="2"/>
      <c r="MB1731" s="2"/>
      <c r="MC1731" s="2"/>
      <c r="MD1731" s="2"/>
      <c r="ME1731" s="2"/>
      <c r="MF1731" s="2"/>
      <c r="MG1731" s="2"/>
      <c r="MH1731" s="2"/>
      <c r="MI1731" s="2"/>
      <c r="MJ1731" s="2"/>
      <c r="MK1731" s="2"/>
      <c r="ML1731" s="2"/>
      <c r="MM1731" s="2"/>
      <c r="MN1731" s="2"/>
      <c r="MO1731" s="2"/>
      <c r="MP1731" s="2"/>
      <c r="MQ1731" s="2"/>
      <c r="MR1731" s="2"/>
      <c r="MS1731" s="2"/>
      <c r="MT1731" s="2"/>
      <c r="MU1731" s="2"/>
      <c r="MV1731" s="2"/>
      <c r="MW1731" s="2"/>
      <c r="MX1731" s="2"/>
      <c r="MY1731" s="2"/>
      <c r="MZ1731" s="2"/>
      <c r="NA1731" s="2"/>
      <c r="NB1731" s="2"/>
      <c r="NC1731" s="2"/>
      <c r="ND1731" s="2"/>
      <c r="NE1731" s="2"/>
      <c r="NF1731" s="2"/>
      <c r="NG1731" s="2"/>
      <c r="NH1731" s="2"/>
      <c r="NI1731" s="2"/>
      <c r="NJ1731" s="2"/>
      <c r="NK1731" s="2"/>
      <c r="NL1731" s="2"/>
      <c r="NM1731" s="2"/>
      <c r="NN1731" s="2"/>
      <c r="NO1731" s="2"/>
      <c r="NP1731" s="2"/>
      <c r="NQ1731" s="2"/>
      <c r="NR1731" s="2"/>
      <c r="NS1731" s="2"/>
      <c r="NT1731" s="2"/>
      <c r="NU1731" s="2"/>
      <c r="NV1731" s="2"/>
      <c r="NW1731" s="2"/>
      <c r="NX1731" s="2"/>
      <c r="NY1731" s="2"/>
      <c r="NZ1731" s="2"/>
      <c r="OA1731" s="2"/>
      <c r="OB1731" s="2"/>
      <c r="OC1731" s="2"/>
      <c r="OD1731" s="2"/>
      <c r="OE1731" s="2"/>
      <c r="OF1731" s="2"/>
      <c r="OG1731" s="2"/>
      <c r="OH1731" s="2"/>
      <c r="OI1731" s="2"/>
      <c r="OJ1731" s="2"/>
      <c r="OK1731" s="2"/>
      <c r="OL1731" s="2"/>
      <c r="OM1731" s="2"/>
      <c r="ON1731" s="2"/>
      <c r="OO1731" s="2"/>
      <c r="OP1731" s="2"/>
      <c r="OQ1731" s="2"/>
      <c r="OR1731" s="2"/>
      <c r="OS1731" s="2"/>
      <c r="OT1731" s="2"/>
      <c r="OU1731" s="2"/>
      <c r="OV1731" s="2"/>
      <c r="OW1731" s="2"/>
      <c r="OX1731" s="2"/>
      <c r="OY1731" s="2"/>
      <c r="OZ1731" s="2"/>
      <c r="PA1731" s="2"/>
      <c r="PB1731" s="2"/>
      <c r="PC1731" s="2"/>
      <c r="PD1731" s="2"/>
      <c r="PE1731" s="2"/>
      <c r="PF1731" s="2"/>
      <c r="PG1731" s="2"/>
      <c r="PH1731" s="2"/>
      <c r="PI1731" s="2"/>
      <c r="PJ1731" s="2"/>
      <c r="PK1731" s="2"/>
      <c r="PL1731" s="2"/>
      <c r="PM1731" s="2"/>
      <c r="PN1731" s="2"/>
      <c r="PO1731" s="2"/>
    </row>
    <row r="1732" spans="1:431" ht="98" hidden="1" x14ac:dyDescent="0.15">
      <c r="A1732" s="6" t="s">
        <v>1812</v>
      </c>
      <c r="B1732" s="3"/>
      <c r="C1732" s="6"/>
      <c r="D1732" s="6"/>
      <c r="E1732" s="3"/>
      <c r="F1732" s="6"/>
      <c r="G1732" s="6"/>
      <c r="H1732" s="6"/>
      <c r="I1732" s="3"/>
      <c r="J1732" s="6"/>
      <c r="K1732" s="3"/>
      <c r="L1732" s="3"/>
      <c r="M1732" s="3"/>
      <c r="N1732" s="6"/>
      <c r="O1732" s="3"/>
      <c r="P1732" s="6"/>
      <c r="Q1732" s="6"/>
      <c r="R1732" s="6"/>
      <c r="S1732" s="3"/>
      <c r="T1732" s="3"/>
      <c r="U1732" s="3"/>
      <c r="V1732" s="3"/>
      <c r="W1732" s="3"/>
      <c r="X1732" s="3"/>
      <c r="Y1732" s="6"/>
      <c r="Z1732" s="6"/>
      <c r="AA1732" s="6"/>
      <c r="AB1732" s="3"/>
      <c r="AC1732" s="6"/>
      <c r="AD1732" s="6"/>
      <c r="AE1732" s="3"/>
      <c r="AF1732" s="3"/>
      <c r="AG1732" s="6"/>
      <c r="AH1732" s="6"/>
      <c r="AI1732" s="3"/>
      <c r="AJ1732" s="3"/>
      <c r="AK1732" s="3"/>
      <c r="AL1732" s="3"/>
      <c r="AM1732" s="6"/>
      <c r="AN1732" s="3"/>
      <c r="AO1732" s="3"/>
      <c r="AP1732" s="3"/>
      <c r="AQ1732" s="3"/>
      <c r="AR1732" s="3"/>
      <c r="AS1732" s="3"/>
      <c r="AT1732" s="6"/>
      <c r="AU1732" s="6"/>
      <c r="AV1732" s="6"/>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v>1971</v>
      </c>
      <c r="BZ1732" s="3" t="s">
        <v>2517</v>
      </c>
      <c r="CA1732" s="3" t="s">
        <v>2381</v>
      </c>
      <c r="CB1732" s="3" t="s">
        <v>2523</v>
      </c>
      <c r="CC1732" s="3" t="s">
        <v>2383</v>
      </c>
      <c r="CD1732" s="3"/>
      <c r="CE1732" s="3"/>
      <c r="CF1732" s="7"/>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J1732" s="1"/>
      <c r="DK1732" s="1"/>
      <c r="DL1732" s="1"/>
      <c r="DM1732" s="1"/>
      <c r="DN1732" s="1"/>
      <c r="DO1732" s="1"/>
      <c r="DQ1732" s="1"/>
      <c r="DT1732" s="1"/>
      <c r="DW1732" s="1"/>
      <c r="DX1732" s="1"/>
      <c r="DY1732" s="1"/>
      <c r="DZ1732" s="1"/>
      <c r="EA1732" s="1"/>
      <c r="EB1732" s="1"/>
      <c r="EC1732" s="1"/>
      <c r="EF1732" s="1"/>
      <c r="ER1732" s="1"/>
      <c r="ET1732" s="1"/>
      <c r="FH1732" s="1"/>
      <c r="FI1732" s="1"/>
      <c r="LT1732" s="2"/>
      <c r="LU1732" s="2"/>
      <c r="LV1732" s="2"/>
      <c r="LW1732" s="2"/>
      <c r="LX1732" s="2"/>
      <c r="LY1732" s="2"/>
      <c r="LZ1732" s="2"/>
      <c r="MA1732" s="2"/>
      <c r="MB1732" s="2"/>
      <c r="MC1732" s="2"/>
      <c r="MD1732" s="2"/>
      <c r="ME1732" s="2"/>
      <c r="MF1732" s="2"/>
      <c r="MG1732" s="2"/>
      <c r="MH1732" s="2"/>
      <c r="MI1732" s="2"/>
      <c r="MJ1732" s="2"/>
      <c r="MK1732" s="2"/>
      <c r="ML1732" s="2"/>
      <c r="MM1732" s="2"/>
      <c r="MN1732" s="2"/>
      <c r="MO1732" s="2"/>
      <c r="MP1732" s="2"/>
      <c r="MQ1732" s="2"/>
      <c r="MR1732" s="2"/>
      <c r="MS1732" s="2"/>
      <c r="MT1732" s="2"/>
      <c r="MU1732" s="2"/>
      <c r="MV1732" s="2"/>
      <c r="MW1732" s="2"/>
      <c r="MX1732" s="2"/>
      <c r="MY1732" s="2"/>
      <c r="MZ1732" s="2"/>
      <c r="NA1732" s="2"/>
      <c r="NB1732" s="2"/>
      <c r="NC1732" s="2"/>
      <c r="ND1732" s="2"/>
      <c r="NE1732" s="2"/>
      <c r="NF1732" s="2"/>
      <c r="NG1732" s="2"/>
      <c r="NH1732" s="2"/>
      <c r="NI1732" s="2"/>
      <c r="NJ1732" s="2"/>
      <c r="NK1732" s="2"/>
      <c r="NL1732" s="2"/>
      <c r="NM1732" s="2"/>
      <c r="NN1732" s="2"/>
      <c r="NO1732" s="2"/>
      <c r="NP1732" s="2"/>
      <c r="NQ1732" s="2"/>
      <c r="NR1732" s="2"/>
      <c r="NS1732" s="2"/>
      <c r="NT1732" s="2"/>
      <c r="NU1732" s="2"/>
      <c r="NV1732" s="2"/>
      <c r="NW1732" s="2"/>
      <c r="NX1732" s="2"/>
      <c r="NY1732" s="2"/>
      <c r="NZ1732" s="2"/>
      <c r="OA1732" s="2"/>
      <c r="OB1732" s="2"/>
      <c r="OC1732" s="2"/>
      <c r="OD1732" s="2"/>
      <c r="OE1732" s="2"/>
      <c r="OF1732" s="2"/>
      <c r="OG1732" s="2"/>
      <c r="OH1732" s="2"/>
      <c r="OI1732" s="2"/>
      <c r="OJ1732" s="2"/>
      <c r="OK1732" s="2"/>
      <c r="OL1732" s="2"/>
      <c r="OM1732" s="2"/>
      <c r="ON1732" s="2"/>
      <c r="OO1732" s="2"/>
      <c r="OP1732" s="2"/>
      <c r="OQ1732" s="2"/>
      <c r="OR1732" s="2"/>
      <c r="OS1732" s="2"/>
      <c r="OT1732" s="2"/>
      <c r="OU1732" s="2"/>
      <c r="OV1732" s="2"/>
      <c r="OW1732" s="2"/>
      <c r="OX1732" s="2"/>
      <c r="OY1732" s="2"/>
      <c r="OZ1732" s="2"/>
      <c r="PA1732" s="2"/>
      <c r="PB1732" s="2"/>
      <c r="PC1732" s="2"/>
      <c r="PD1732" s="2"/>
      <c r="PE1732" s="2"/>
      <c r="PF1732" s="2"/>
      <c r="PG1732" s="2"/>
      <c r="PH1732" s="2"/>
      <c r="PI1732" s="2"/>
      <c r="PJ1732" s="2"/>
      <c r="PK1732" s="2"/>
      <c r="PL1732" s="2"/>
      <c r="PM1732" s="2"/>
      <c r="PN1732" s="2"/>
      <c r="PO1732" s="2"/>
    </row>
    <row r="1733" spans="1:431" ht="98" hidden="1" x14ac:dyDescent="0.15">
      <c r="A1733" s="6" t="s">
        <v>1814</v>
      </c>
      <c r="B1733" s="3"/>
      <c r="C1733" s="6"/>
      <c r="D1733" s="6"/>
      <c r="E1733" s="3"/>
      <c r="F1733" s="6"/>
      <c r="G1733" s="6"/>
      <c r="H1733" s="6"/>
      <c r="I1733" s="3"/>
      <c r="J1733" s="6"/>
      <c r="K1733" s="3"/>
      <c r="L1733" s="3"/>
      <c r="M1733" s="3"/>
      <c r="N1733" s="6"/>
      <c r="O1733" s="3"/>
      <c r="P1733" s="6"/>
      <c r="Q1733" s="6"/>
      <c r="R1733" s="6"/>
      <c r="S1733" s="3"/>
      <c r="T1733" s="3"/>
      <c r="U1733" s="3"/>
      <c r="V1733" s="3"/>
      <c r="W1733" s="3"/>
      <c r="X1733" s="3"/>
      <c r="Y1733" s="6"/>
      <c r="Z1733" s="6"/>
      <c r="AA1733" s="6"/>
      <c r="AB1733" s="3"/>
      <c r="AC1733" s="6"/>
      <c r="AD1733" s="6"/>
      <c r="AE1733" s="3"/>
      <c r="AF1733" s="3"/>
      <c r="AG1733" s="6"/>
      <c r="AH1733" s="6"/>
      <c r="AI1733" s="3"/>
      <c r="AJ1733" s="3"/>
      <c r="AK1733" s="3"/>
      <c r="AL1733" s="3"/>
      <c r="AM1733" s="6"/>
      <c r="AN1733" s="3"/>
      <c r="AO1733" s="3"/>
      <c r="AP1733" s="3"/>
      <c r="AQ1733" s="3"/>
      <c r="AR1733" s="3"/>
      <c r="AS1733" s="3"/>
      <c r="AT1733" s="6"/>
      <c r="AU1733" s="6"/>
      <c r="AV1733" s="6"/>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v>1971</v>
      </c>
      <c r="BZ1733" s="3" t="s">
        <v>2517</v>
      </c>
      <c r="CA1733" s="3" t="s">
        <v>2381</v>
      </c>
      <c r="CB1733" s="3" t="s">
        <v>2523</v>
      </c>
      <c r="CC1733" s="3" t="s">
        <v>2383</v>
      </c>
      <c r="CD1733" s="3"/>
      <c r="CE1733" s="3"/>
      <c r="CF1733" s="7"/>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J1733" s="1"/>
      <c r="DK1733" s="1"/>
      <c r="DL1733" s="1"/>
      <c r="DM1733" s="1"/>
      <c r="DN1733" s="1"/>
      <c r="DO1733" s="1"/>
      <c r="DQ1733" s="1"/>
      <c r="DT1733" s="1"/>
      <c r="DW1733" s="1"/>
      <c r="DX1733" s="1"/>
      <c r="DY1733" s="1"/>
      <c r="DZ1733" s="1"/>
      <c r="EA1733" s="1"/>
      <c r="EB1733" s="1"/>
      <c r="EC1733" s="1"/>
      <c r="EF1733" s="1"/>
      <c r="ER1733" s="1"/>
      <c r="ET1733" s="1"/>
      <c r="FH1733" s="1"/>
      <c r="FI1733" s="1"/>
      <c r="LT1733" s="2"/>
      <c r="LU1733" s="2"/>
      <c r="LV1733" s="2"/>
      <c r="LW1733" s="2"/>
      <c r="LX1733" s="2"/>
      <c r="LY1733" s="2"/>
      <c r="LZ1733" s="2"/>
      <c r="MA1733" s="2"/>
      <c r="MB1733" s="2"/>
      <c r="MC1733" s="2"/>
      <c r="MD1733" s="2"/>
      <c r="ME1733" s="2"/>
      <c r="MF1733" s="2"/>
      <c r="MG1733" s="2"/>
      <c r="MH1733" s="2"/>
      <c r="MI1733" s="2"/>
      <c r="MJ1733" s="2"/>
      <c r="MK1733" s="2"/>
      <c r="ML1733" s="2"/>
      <c r="MM1733" s="2"/>
      <c r="MN1733" s="2"/>
      <c r="MO1733" s="2"/>
      <c r="MP1733" s="2"/>
      <c r="MQ1733" s="2"/>
      <c r="MR1733" s="2"/>
      <c r="MS1733" s="2"/>
      <c r="MT1733" s="2"/>
      <c r="MU1733" s="2"/>
      <c r="MV1733" s="2"/>
      <c r="MW1733" s="2"/>
      <c r="MX1733" s="2"/>
      <c r="MY1733" s="2"/>
      <c r="MZ1733" s="2"/>
      <c r="NA1733" s="2"/>
      <c r="NB1733" s="2"/>
      <c r="NC1733" s="2"/>
      <c r="ND1733" s="2"/>
      <c r="NE1733" s="2"/>
      <c r="NF1733" s="2"/>
      <c r="NG1733" s="2"/>
      <c r="NH1733" s="2"/>
      <c r="NI1733" s="2"/>
      <c r="NJ1733" s="2"/>
      <c r="NK1733" s="2"/>
      <c r="NL1733" s="2"/>
      <c r="NM1733" s="2"/>
      <c r="NN1733" s="2"/>
      <c r="NO1733" s="2"/>
      <c r="NP1733" s="2"/>
      <c r="NQ1733" s="2"/>
      <c r="NR1733" s="2"/>
      <c r="NS1733" s="2"/>
      <c r="NT1733" s="2"/>
      <c r="NU1733" s="2"/>
      <c r="NV1733" s="2"/>
      <c r="NW1733" s="2"/>
      <c r="NX1733" s="2"/>
      <c r="NY1733" s="2"/>
      <c r="NZ1733" s="2"/>
      <c r="OA1733" s="2"/>
      <c r="OB1733" s="2"/>
      <c r="OC1733" s="2"/>
      <c r="OD1733" s="2"/>
      <c r="OE1733" s="2"/>
      <c r="OF1733" s="2"/>
      <c r="OG1733" s="2"/>
      <c r="OH1733" s="2"/>
      <c r="OI1733" s="2"/>
      <c r="OJ1733" s="2"/>
      <c r="OK1733" s="2"/>
      <c r="OL1733" s="2"/>
      <c r="OM1733" s="2"/>
      <c r="ON1733" s="2"/>
      <c r="OO1733" s="2"/>
      <c r="OP1733" s="2"/>
      <c r="OQ1733" s="2"/>
      <c r="OR1733" s="2"/>
      <c r="OS1733" s="2"/>
      <c r="OT1733" s="2"/>
      <c r="OU1733" s="2"/>
      <c r="OV1733" s="2"/>
      <c r="OW1733" s="2"/>
      <c r="OX1733" s="2"/>
      <c r="OY1733" s="2"/>
      <c r="OZ1733" s="2"/>
      <c r="PA1733" s="2"/>
      <c r="PB1733" s="2"/>
      <c r="PC1733" s="2"/>
      <c r="PD1733" s="2"/>
      <c r="PE1733" s="2"/>
      <c r="PF1733" s="2"/>
      <c r="PG1733" s="2"/>
      <c r="PH1733" s="2"/>
      <c r="PI1733" s="2"/>
      <c r="PJ1733" s="2"/>
      <c r="PK1733" s="2"/>
      <c r="PL1733" s="2"/>
      <c r="PM1733" s="2"/>
      <c r="PN1733" s="2"/>
      <c r="PO1733" s="2"/>
    </row>
    <row r="1734" spans="1:431" ht="98" hidden="1" x14ac:dyDescent="0.15">
      <c r="A1734" s="6" t="s">
        <v>1816</v>
      </c>
      <c r="B1734" s="3"/>
      <c r="C1734" s="6"/>
      <c r="D1734" s="6"/>
      <c r="E1734" s="3"/>
      <c r="F1734" s="6"/>
      <c r="G1734" s="6"/>
      <c r="H1734" s="6"/>
      <c r="I1734" s="3"/>
      <c r="J1734" s="6"/>
      <c r="K1734" s="3"/>
      <c r="L1734" s="3"/>
      <c r="M1734" s="3"/>
      <c r="N1734" s="6"/>
      <c r="O1734" s="3"/>
      <c r="P1734" s="6"/>
      <c r="Q1734" s="6"/>
      <c r="R1734" s="6"/>
      <c r="S1734" s="3"/>
      <c r="T1734" s="3"/>
      <c r="U1734" s="3"/>
      <c r="V1734" s="3"/>
      <c r="W1734" s="3"/>
      <c r="X1734" s="3"/>
      <c r="Y1734" s="6"/>
      <c r="Z1734" s="6"/>
      <c r="AA1734" s="6"/>
      <c r="AB1734" s="3"/>
      <c r="AC1734" s="6"/>
      <c r="AD1734" s="6"/>
      <c r="AE1734" s="3"/>
      <c r="AF1734" s="3"/>
      <c r="AG1734" s="6"/>
      <c r="AH1734" s="6"/>
      <c r="AI1734" s="3"/>
      <c r="AJ1734" s="3"/>
      <c r="AK1734" s="3"/>
      <c r="AL1734" s="3"/>
      <c r="AM1734" s="6"/>
      <c r="AN1734" s="3"/>
      <c r="AO1734" s="3"/>
      <c r="AP1734" s="3"/>
      <c r="AQ1734" s="3"/>
      <c r="AR1734" s="3"/>
      <c r="AS1734" s="3"/>
      <c r="AT1734" s="6"/>
      <c r="AU1734" s="6"/>
      <c r="AV1734" s="6"/>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v>1971</v>
      </c>
      <c r="BZ1734" s="3" t="s">
        <v>2517</v>
      </c>
      <c r="CA1734" s="3" t="s">
        <v>2381</v>
      </c>
      <c r="CB1734" s="3" t="s">
        <v>2523</v>
      </c>
      <c r="CC1734" s="3" t="s">
        <v>2383</v>
      </c>
      <c r="CD1734" s="3"/>
      <c r="CE1734" s="3"/>
      <c r="CF1734" s="7"/>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J1734" s="1"/>
      <c r="DK1734" s="1"/>
      <c r="DL1734" s="1"/>
      <c r="DM1734" s="1"/>
      <c r="DN1734" s="1"/>
      <c r="DO1734" s="1"/>
      <c r="DQ1734" s="1"/>
      <c r="DT1734" s="1"/>
      <c r="DW1734" s="1"/>
      <c r="DX1734" s="1"/>
      <c r="DY1734" s="1"/>
      <c r="DZ1734" s="1"/>
      <c r="EA1734" s="1"/>
      <c r="EB1734" s="1"/>
      <c r="EC1734" s="1"/>
      <c r="EF1734" s="1"/>
      <c r="ER1734" s="1"/>
      <c r="ET1734" s="1"/>
      <c r="FH1734" s="1"/>
      <c r="FI1734" s="1"/>
      <c r="LT1734" s="2"/>
      <c r="LU1734" s="2"/>
      <c r="LV1734" s="2"/>
      <c r="LW1734" s="2"/>
      <c r="LX1734" s="2"/>
      <c r="LY1734" s="2"/>
      <c r="LZ1734" s="2"/>
      <c r="MA1734" s="2"/>
      <c r="MB1734" s="2"/>
      <c r="MC1734" s="2"/>
      <c r="MD1734" s="2"/>
      <c r="ME1734" s="2"/>
      <c r="MF1734" s="2"/>
      <c r="MG1734" s="2"/>
      <c r="MH1734" s="2"/>
      <c r="MI1734" s="2"/>
      <c r="MJ1734" s="2"/>
      <c r="MK1734" s="2"/>
      <c r="ML1734" s="2"/>
      <c r="MM1734" s="2"/>
      <c r="MN1734" s="2"/>
      <c r="MO1734" s="2"/>
      <c r="MP1734" s="2"/>
      <c r="MQ1734" s="2"/>
      <c r="MR1734" s="2"/>
      <c r="MS1734" s="2"/>
      <c r="MT1734" s="2"/>
      <c r="MU1734" s="2"/>
      <c r="MV1734" s="2"/>
      <c r="MW1734" s="2"/>
      <c r="MX1734" s="2"/>
      <c r="MY1734" s="2"/>
      <c r="MZ1734" s="2"/>
      <c r="NA1734" s="2"/>
      <c r="NB1734" s="2"/>
      <c r="NC1734" s="2"/>
      <c r="ND1734" s="2"/>
      <c r="NE1734" s="2"/>
      <c r="NF1734" s="2"/>
      <c r="NG1734" s="2"/>
      <c r="NH1734" s="2"/>
      <c r="NI1734" s="2"/>
      <c r="NJ1734" s="2"/>
      <c r="NK1734" s="2"/>
      <c r="NL1734" s="2"/>
      <c r="NM1734" s="2"/>
      <c r="NN1734" s="2"/>
      <c r="NO1734" s="2"/>
      <c r="NP1734" s="2"/>
      <c r="NQ1734" s="2"/>
      <c r="NR1734" s="2"/>
      <c r="NS1734" s="2"/>
      <c r="NT1734" s="2"/>
      <c r="NU1734" s="2"/>
      <c r="NV1734" s="2"/>
      <c r="NW1734" s="2"/>
      <c r="NX1734" s="2"/>
      <c r="NY1734" s="2"/>
      <c r="NZ1734" s="2"/>
      <c r="OA1734" s="2"/>
      <c r="OB1734" s="2"/>
      <c r="OC1734" s="2"/>
      <c r="OD1734" s="2"/>
      <c r="OE1734" s="2"/>
      <c r="OF1734" s="2"/>
      <c r="OG1734" s="2"/>
      <c r="OH1734" s="2"/>
      <c r="OI1734" s="2"/>
      <c r="OJ1734" s="2"/>
      <c r="OK1734" s="2"/>
      <c r="OL1734" s="2"/>
      <c r="OM1734" s="2"/>
      <c r="ON1734" s="2"/>
      <c r="OO1734" s="2"/>
      <c r="OP1734" s="2"/>
      <c r="OQ1734" s="2"/>
      <c r="OR1734" s="2"/>
      <c r="OS1734" s="2"/>
      <c r="OT1734" s="2"/>
      <c r="OU1734" s="2"/>
      <c r="OV1734" s="2"/>
      <c r="OW1734" s="2"/>
      <c r="OX1734" s="2"/>
      <c r="OY1734" s="2"/>
      <c r="OZ1734" s="2"/>
      <c r="PA1734" s="2"/>
      <c r="PB1734" s="2"/>
      <c r="PC1734" s="2"/>
      <c r="PD1734" s="2"/>
      <c r="PE1734" s="2"/>
      <c r="PF1734" s="2"/>
      <c r="PG1734" s="2"/>
      <c r="PH1734" s="2"/>
      <c r="PI1734" s="2"/>
      <c r="PJ1734" s="2"/>
      <c r="PK1734" s="2"/>
      <c r="PL1734" s="2"/>
      <c r="PM1734" s="2"/>
      <c r="PN1734" s="2"/>
      <c r="PO1734" s="2"/>
    </row>
    <row r="1735" spans="1:431" ht="98" hidden="1" x14ac:dyDescent="0.15">
      <c r="A1735" s="6" t="s">
        <v>1817</v>
      </c>
      <c r="B1735" s="3"/>
      <c r="C1735" s="6"/>
      <c r="D1735" s="6"/>
      <c r="E1735" s="3"/>
      <c r="F1735" s="6"/>
      <c r="G1735" s="6"/>
      <c r="H1735" s="6"/>
      <c r="I1735" s="3"/>
      <c r="J1735" s="6"/>
      <c r="K1735" s="3"/>
      <c r="L1735" s="3"/>
      <c r="M1735" s="3"/>
      <c r="N1735" s="6"/>
      <c r="O1735" s="3"/>
      <c r="P1735" s="6"/>
      <c r="Q1735" s="6"/>
      <c r="R1735" s="6"/>
      <c r="S1735" s="3"/>
      <c r="T1735" s="3"/>
      <c r="U1735" s="3"/>
      <c r="V1735" s="3"/>
      <c r="W1735" s="3"/>
      <c r="X1735" s="3"/>
      <c r="Y1735" s="6"/>
      <c r="Z1735" s="6"/>
      <c r="AA1735" s="6"/>
      <c r="AB1735" s="3"/>
      <c r="AC1735" s="6"/>
      <c r="AD1735" s="6"/>
      <c r="AE1735" s="3"/>
      <c r="AF1735" s="3"/>
      <c r="AG1735" s="6"/>
      <c r="AH1735" s="6"/>
      <c r="AI1735" s="3"/>
      <c r="AJ1735" s="3"/>
      <c r="AK1735" s="3"/>
      <c r="AL1735" s="3"/>
      <c r="AM1735" s="6"/>
      <c r="AN1735" s="3"/>
      <c r="AO1735" s="3"/>
      <c r="AP1735" s="3"/>
      <c r="AQ1735" s="3"/>
      <c r="AR1735" s="3"/>
      <c r="AS1735" s="3"/>
      <c r="AT1735" s="6"/>
      <c r="AU1735" s="6"/>
      <c r="AV1735" s="6"/>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v>1971</v>
      </c>
      <c r="BZ1735" s="3" t="s">
        <v>2517</v>
      </c>
      <c r="CA1735" s="3" t="s">
        <v>2381</v>
      </c>
      <c r="CB1735" s="3" t="s">
        <v>2523</v>
      </c>
      <c r="CC1735" s="3" t="s">
        <v>2383</v>
      </c>
      <c r="CD1735" s="3"/>
      <c r="CE1735" s="3"/>
      <c r="CF1735" s="7"/>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J1735" s="1"/>
      <c r="DK1735" s="1"/>
      <c r="DL1735" s="1"/>
      <c r="DM1735" s="1"/>
      <c r="DN1735" s="1"/>
      <c r="DO1735" s="1"/>
      <c r="DQ1735" s="1"/>
      <c r="DT1735" s="1"/>
      <c r="DW1735" s="1"/>
      <c r="DX1735" s="1"/>
      <c r="DY1735" s="1"/>
      <c r="DZ1735" s="1"/>
      <c r="EA1735" s="1"/>
      <c r="EB1735" s="1"/>
      <c r="EC1735" s="1"/>
      <c r="EF1735" s="1"/>
      <c r="ER1735" s="1"/>
      <c r="ET1735" s="1"/>
      <c r="FH1735" s="1"/>
      <c r="FI1735" s="1"/>
      <c r="LT1735" s="2"/>
      <c r="LU1735" s="2"/>
      <c r="LV1735" s="2"/>
      <c r="LW1735" s="2"/>
      <c r="LX1735" s="2"/>
      <c r="LY1735" s="2"/>
      <c r="LZ1735" s="2"/>
      <c r="MA1735" s="2"/>
      <c r="MB1735" s="2"/>
      <c r="MC1735" s="2"/>
      <c r="MD1735" s="2"/>
      <c r="ME1735" s="2"/>
      <c r="MF1735" s="2"/>
      <c r="MG1735" s="2"/>
      <c r="MH1735" s="2"/>
      <c r="MI1735" s="2"/>
      <c r="MJ1735" s="2"/>
      <c r="MK1735" s="2"/>
      <c r="ML1735" s="2"/>
      <c r="MM1735" s="2"/>
      <c r="MN1735" s="2"/>
      <c r="MO1735" s="2"/>
      <c r="MP1735" s="2"/>
      <c r="MQ1735" s="2"/>
      <c r="MR1735" s="2"/>
      <c r="MS1735" s="2"/>
      <c r="MT1735" s="2"/>
      <c r="MU1735" s="2"/>
      <c r="MV1735" s="2"/>
      <c r="MW1735" s="2"/>
      <c r="MX1735" s="2"/>
      <c r="MY1735" s="2"/>
      <c r="MZ1735" s="2"/>
      <c r="NA1735" s="2"/>
      <c r="NB1735" s="2"/>
      <c r="NC1735" s="2"/>
      <c r="ND1735" s="2"/>
      <c r="NE1735" s="2"/>
      <c r="NF1735" s="2"/>
      <c r="NG1735" s="2"/>
      <c r="NH1735" s="2"/>
      <c r="NI1735" s="2"/>
      <c r="NJ1735" s="2"/>
      <c r="NK1735" s="2"/>
      <c r="NL1735" s="2"/>
      <c r="NM1735" s="2"/>
      <c r="NN1735" s="2"/>
      <c r="NO1735" s="2"/>
      <c r="NP1735" s="2"/>
      <c r="NQ1735" s="2"/>
      <c r="NR1735" s="2"/>
      <c r="NS1735" s="2"/>
      <c r="NT1735" s="2"/>
      <c r="NU1735" s="2"/>
      <c r="NV1735" s="2"/>
      <c r="NW1735" s="2"/>
      <c r="NX1735" s="2"/>
      <c r="NY1735" s="2"/>
      <c r="NZ1735" s="2"/>
      <c r="OA1735" s="2"/>
      <c r="OB1735" s="2"/>
      <c r="OC1735" s="2"/>
      <c r="OD1735" s="2"/>
      <c r="OE1735" s="2"/>
      <c r="OF1735" s="2"/>
      <c r="OG1735" s="2"/>
      <c r="OH1735" s="2"/>
      <c r="OI1735" s="2"/>
      <c r="OJ1735" s="2"/>
      <c r="OK1735" s="2"/>
      <c r="OL1735" s="2"/>
      <c r="OM1735" s="2"/>
      <c r="ON1735" s="2"/>
      <c r="OO1735" s="2"/>
      <c r="OP1735" s="2"/>
      <c r="OQ1735" s="2"/>
      <c r="OR1735" s="2"/>
      <c r="OS1735" s="2"/>
      <c r="OT1735" s="2"/>
      <c r="OU1735" s="2"/>
      <c r="OV1735" s="2"/>
      <c r="OW1735" s="2"/>
      <c r="OX1735" s="2"/>
      <c r="OY1735" s="2"/>
      <c r="OZ1735" s="2"/>
      <c r="PA1735" s="2"/>
      <c r="PB1735" s="2"/>
      <c r="PC1735" s="2"/>
      <c r="PD1735" s="2"/>
      <c r="PE1735" s="2"/>
      <c r="PF1735" s="2"/>
      <c r="PG1735" s="2"/>
      <c r="PH1735" s="2"/>
      <c r="PI1735" s="2"/>
      <c r="PJ1735" s="2"/>
      <c r="PK1735" s="2"/>
      <c r="PL1735" s="2"/>
      <c r="PM1735" s="2"/>
      <c r="PN1735" s="2"/>
      <c r="PO1735" s="2"/>
    </row>
    <row r="1736" spans="1:431" ht="98" hidden="1" x14ac:dyDescent="0.15">
      <c r="A1736" s="6" t="s">
        <v>1819</v>
      </c>
      <c r="B1736" s="3"/>
      <c r="C1736" s="6"/>
      <c r="D1736" s="6"/>
      <c r="E1736" s="3"/>
      <c r="F1736" s="6"/>
      <c r="G1736" s="6"/>
      <c r="H1736" s="6"/>
      <c r="I1736" s="3"/>
      <c r="J1736" s="6"/>
      <c r="K1736" s="3"/>
      <c r="L1736" s="3"/>
      <c r="M1736" s="3"/>
      <c r="N1736" s="6"/>
      <c r="O1736" s="3"/>
      <c r="P1736" s="6"/>
      <c r="Q1736" s="6"/>
      <c r="R1736" s="6"/>
      <c r="S1736" s="3"/>
      <c r="T1736" s="3"/>
      <c r="U1736" s="3"/>
      <c r="V1736" s="3"/>
      <c r="W1736" s="3"/>
      <c r="X1736" s="3"/>
      <c r="Y1736" s="6"/>
      <c r="Z1736" s="6"/>
      <c r="AA1736" s="6"/>
      <c r="AB1736" s="3"/>
      <c r="AC1736" s="6"/>
      <c r="AD1736" s="6"/>
      <c r="AE1736" s="3"/>
      <c r="AF1736" s="3"/>
      <c r="AG1736" s="6"/>
      <c r="AH1736" s="6"/>
      <c r="AI1736" s="3"/>
      <c r="AJ1736" s="3"/>
      <c r="AK1736" s="3"/>
      <c r="AL1736" s="3"/>
      <c r="AM1736" s="6"/>
      <c r="AN1736" s="3"/>
      <c r="AO1736" s="3"/>
      <c r="AP1736" s="3"/>
      <c r="AQ1736" s="3"/>
      <c r="AR1736" s="3"/>
      <c r="AS1736" s="3"/>
      <c r="AT1736" s="6"/>
      <c r="AU1736" s="6"/>
      <c r="AV1736" s="6"/>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v>1971</v>
      </c>
      <c r="BZ1736" s="3" t="s">
        <v>2517</v>
      </c>
      <c r="CA1736" s="3" t="s">
        <v>2381</v>
      </c>
      <c r="CB1736" s="3" t="s">
        <v>2523</v>
      </c>
      <c r="CC1736" s="3" t="s">
        <v>2383</v>
      </c>
      <c r="CD1736" s="3"/>
      <c r="CE1736" s="3"/>
      <c r="CF1736" s="7"/>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J1736" s="1"/>
      <c r="DK1736" s="1"/>
      <c r="DL1736" s="1"/>
      <c r="DM1736" s="1"/>
      <c r="DN1736" s="1"/>
      <c r="DO1736" s="1"/>
      <c r="DQ1736" s="1"/>
      <c r="DT1736" s="1"/>
      <c r="DW1736" s="1"/>
      <c r="DX1736" s="1"/>
      <c r="DY1736" s="1"/>
      <c r="DZ1736" s="1"/>
      <c r="EA1736" s="1"/>
      <c r="EB1736" s="1"/>
      <c r="EC1736" s="1"/>
      <c r="EF1736" s="1"/>
      <c r="ER1736" s="1"/>
      <c r="ET1736" s="1"/>
      <c r="FH1736" s="1"/>
      <c r="FI1736" s="1"/>
      <c r="LT1736" s="2"/>
      <c r="LU1736" s="2"/>
      <c r="LV1736" s="2"/>
      <c r="LW1736" s="2"/>
      <c r="LX1736" s="2"/>
      <c r="LY1736" s="2"/>
      <c r="LZ1736" s="2"/>
      <c r="MA1736" s="2"/>
      <c r="MB1736" s="2"/>
      <c r="MC1736" s="2"/>
      <c r="MD1736" s="2"/>
      <c r="ME1736" s="2"/>
      <c r="MF1736" s="2"/>
      <c r="MG1736" s="2"/>
      <c r="MH1736" s="2"/>
      <c r="MI1736" s="2"/>
      <c r="MJ1736" s="2"/>
      <c r="MK1736" s="2"/>
      <c r="ML1736" s="2"/>
      <c r="MM1736" s="2"/>
      <c r="MN1736" s="2"/>
      <c r="MO1736" s="2"/>
      <c r="MP1736" s="2"/>
      <c r="MQ1736" s="2"/>
      <c r="MR1736" s="2"/>
      <c r="MS1736" s="2"/>
      <c r="MT1736" s="2"/>
      <c r="MU1736" s="2"/>
      <c r="MV1736" s="2"/>
      <c r="MW1736" s="2"/>
      <c r="MX1736" s="2"/>
      <c r="MY1736" s="2"/>
      <c r="MZ1736" s="2"/>
      <c r="NA1736" s="2"/>
      <c r="NB1736" s="2"/>
      <c r="NC1736" s="2"/>
      <c r="ND1736" s="2"/>
      <c r="NE1736" s="2"/>
      <c r="NF1736" s="2"/>
      <c r="NG1736" s="2"/>
      <c r="NH1736" s="2"/>
      <c r="NI1736" s="2"/>
      <c r="NJ1736" s="2"/>
      <c r="NK1736" s="2"/>
      <c r="NL1736" s="2"/>
      <c r="NM1736" s="2"/>
      <c r="NN1736" s="2"/>
      <c r="NO1736" s="2"/>
      <c r="NP1736" s="2"/>
      <c r="NQ1736" s="2"/>
      <c r="NR1736" s="2"/>
      <c r="NS1736" s="2"/>
      <c r="NT1736" s="2"/>
      <c r="NU1736" s="2"/>
      <c r="NV1736" s="2"/>
      <c r="NW1736" s="2"/>
      <c r="NX1736" s="2"/>
      <c r="NY1736" s="2"/>
      <c r="NZ1736" s="2"/>
      <c r="OA1736" s="2"/>
      <c r="OB1736" s="2"/>
      <c r="OC1736" s="2"/>
      <c r="OD1736" s="2"/>
      <c r="OE1736" s="2"/>
      <c r="OF1736" s="2"/>
      <c r="OG1736" s="2"/>
      <c r="OH1736" s="2"/>
      <c r="OI1736" s="2"/>
      <c r="OJ1736" s="2"/>
      <c r="OK1736" s="2"/>
      <c r="OL1736" s="2"/>
      <c r="OM1736" s="2"/>
      <c r="ON1736" s="2"/>
      <c r="OO1736" s="2"/>
      <c r="OP1736" s="2"/>
      <c r="OQ1736" s="2"/>
      <c r="OR1736" s="2"/>
      <c r="OS1736" s="2"/>
      <c r="OT1736" s="2"/>
      <c r="OU1736" s="2"/>
      <c r="OV1736" s="2"/>
      <c r="OW1736" s="2"/>
      <c r="OX1736" s="2"/>
      <c r="OY1736" s="2"/>
      <c r="OZ1736" s="2"/>
      <c r="PA1736" s="2"/>
      <c r="PB1736" s="2"/>
      <c r="PC1736" s="2"/>
      <c r="PD1736" s="2"/>
      <c r="PE1736" s="2"/>
      <c r="PF1736" s="2"/>
      <c r="PG1736" s="2"/>
      <c r="PH1736" s="2"/>
      <c r="PI1736" s="2"/>
      <c r="PJ1736" s="2"/>
      <c r="PK1736" s="2"/>
      <c r="PL1736" s="2"/>
      <c r="PM1736" s="2"/>
      <c r="PN1736" s="2"/>
      <c r="PO1736" s="2"/>
    </row>
    <row r="1737" spans="1:431" ht="98" hidden="1" x14ac:dyDescent="0.15">
      <c r="A1737" s="6" t="s">
        <v>1821</v>
      </c>
      <c r="B1737" s="3"/>
      <c r="C1737" s="6"/>
      <c r="D1737" s="6"/>
      <c r="E1737" s="3"/>
      <c r="F1737" s="6"/>
      <c r="G1737" s="6"/>
      <c r="H1737" s="6"/>
      <c r="I1737" s="3"/>
      <c r="J1737" s="6"/>
      <c r="K1737" s="3"/>
      <c r="L1737" s="3"/>
      <c r="M1737" s="3"/>
      <c r="N1737" s="6"/>
      <c r="O1737" s="3"/>
      <c r="P1737" s="6"/>
      <c r="Q1737" s="6"/>
      <c r="R1737" s="6"/>
      <c r="S1737" s="3"/>
      <c r="T1737" s="3"/>
      <c r="U1737" s="3"/>
      <c r="V1737" s="3"/>
      <c r="W1737" s="3"/>
      <c r="X1737" s="3"/>
      <c r="Y1737" s="6"/>
      <c r="Z1737" s="6"/>
      <c r="AA1737" s="6"/>
      <c r="AB1737" s="3"/>
      <c r="AC1737" s="6"/>
      <c r="AD1737" s="6"/>
      <c r="AE1737" s="3"/>
      <c r="AF1737" s="3"/>
      <c r="AG1737" s="6"/>
      <c r="AH1737" s="6"/>
      <c r="AI1737" s="3"/>
      <c r="AJ1737" s="3"/>
      <c r="AK1737" s="3"/>
      <c r="AL1737" s="3"/>
      <c r="AM1737" s="6"/>
      <c r="AN1737" s="3"/>
      <c r="AO1737" s="3"/>
      <c r="AP1737" s="3"/>
      <c r="AQ1737" s="3"/>
      <c r="AR1737" s="3"/>
      <c r="AS1737" s="3"/>
      <c r="AT1737" s="6"/>
      <c r="AU1737" s="6"/>
      <c r="AV1737" s="6"/>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v>1971</v>
      </c>
      <c r="BZ1737" s="3" t="s">
        <v>2517</v>
      </c>
      <c r="CA1737" s="3" t="s">
        <v>2381</v>
      </c>
      <c r="CB1737" s="3" t="s">
        <v>2523</v>
      </c>
      <c r="CC1737" s="3" t="s">
        <v>2383</v>
      </c>
      <c r="CD1737" s="3"/>
      <c r="CE1737" s="3"/>
      <c r="CF1737" s="7"/>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J1737" s="1"/>
      <c r="DK1737" s="1"/>
      <c r="DL1737" s="1"/>
      <c r="DM1737" s="1"/>
      <c r="DN1737" s="1"/>
      <c r="DO1737" s="1"/>
      <c r="DQ1737" s="1"/>
      <c r="DT1737" s="1"/>
      <c r="DW1737" s="1"/>
      <c r="DX1737" s="1"/>
      <c r="DY1737" s="1"/>
      <c r="DZ1737" s="1"/>
      <c r="EA1737" s="1"/>
      <c r="EB1737" s="1"/>
      <c r="EC1737" s="1"/>
      <c r="EF1737" s="1"/>
      <c r="ER1737" s="1"/>
      <c r="ET1737" s="1"/>
      <c r="FH1737" s="1"/>
      <c r="FI1737" s="1"/>
      <c r="LT1737" s="2"/>
      <c r="LU1737" s="2"/>
      <c r="LV1737" s="2"/>
      <c r="LW1737" s="2"/>
      <c r="LX1737" s="2"/>
      <c r="LY1737" s="2"/>
      <c r="LZ1737" s="2"/>
      <c r="MA1737" s="2"/>
      <c r="MB1737" s="2"/>
      <c r="MC1737" s="2"/>
      <c r="MD1737" s="2"/>
      <c r="ME1737" s="2"/>
      <c r="MF1737" s="2"/>
      <c r="MG1737" s="2"/>
      <c r="MH1737" s="2"/>
      <c r="MI1737" s="2"/>
      <c r="MJ1737" s="2"/>
      <c r="MK1737" s="2"/>
      <c r="ML1737" s="2"/>
      <c r="MM1737" s="2"/>
      <c r="MN1737" s="2"/>
      <c r="MO1737" s="2"/>
      <c r="MP1737" s="2"/>
      <c r="MQ1737" s="2"/>
      <c r="MR1737" s="2"/>
      <c r="MS1737" s="2"/>
      <c r="MT1737" s="2"/>
      <c r="MU1737" s="2"/>
      <c r="MV1737" s="2"/>
      <c r="MW1737" s="2"/>
      <c r="MX1737" s="2"/>
      <c r="MY1737" s="2"/>
      <c r="MZ1737" s="2"/>
      <c r="NA1737" s="2"/>
      <c r="NB1737" s="2"/>
      <c r="NC1737" s="2"/>
      <c r="ND1737" s="2"/>
      <c r="NE1737" s="2"/>
      <c r="NF1737" s="2"/>
      <c r="NG1737" s="2"/>
      <c r="NH1737" s="2"/>
      <c r="NI1737" s="2"/>
      <c r="NJ1737" s="2"/>
      <c r="NK1737" s="2"/>
      <c r="NL1737" s="2"/>
      <c r="NM1737" s="2"/>
      <c r="NN1737" s="2"/>
      <c r="NO1737" s="2"/>
      <c r="NP1737" s="2"/>
      <c r="NQ1737" s="2"/>
      <c r="NR1737" s="2"/>
      <c r="NS1737" s="2"/>
      <c r="NT1737" s="2"/>
      <c r="NU1737" s="2"/>
      <c r="NV1737" s="2"/>
      <c r="NW1737" s="2"/>
      <c r="NX1737" s="2"/>
      <c r="NY1737" s="2"/>
      <c r="NZ1737" s="2"/>
      <c r="OA1737" s="2"/>
      <c r="OB1737" s="2"/>
      <c r="OC1737" s="2"/>
      <c r="OD1737" s="2"/>
      <c r="OE1737" s="2"/>
      <c r="OF1737" s="2"/>
      <c r="OG1737" s="2"/>
      <c r="OH1737" s="2"/>
      <c r="OI1737" s="2"/>
      <c r="OJ1737" s="2"/>
      <c r="OK1737" s="2"/>
      <c r="OL1737" s="2"/>
      <c r="OM1737" s="2"/>
      <c r="ON1737" s="2"/>
      <c r="OO1737" s="2"/>
      <c r="OP1737" s="2"/>
      <c r="OQ1737" s="2"/>
      <c r="OR1737" s="2"/>
      <c r="OS1737" s="2"/>
      <c r="OT1737" s="2"/>
      <c r="OU1737" s="2"/>
      <c r="OV1737" s="2"/>
      <c r="OW1737" s="2"/>
      <c r="OX1737" s="2"/>
      <c r="OY1737" s="2"/>
      <c r="OZ1737" s="2"/>
      <c r="PA1737" s="2"/>
      <c r="PB1737" s="2"/>
      <c r="PC1737" s="2"/>
      <c r="PD1737" s="2"/>
      <c r="PE1737" s="2"/>
      <c r="PF1737" s="2"/>
      <c r="PG1737" s="2"/>
      <c r="PH1737" s="2"/>
      <c r="PI1737" s="2"/>
      <c r="PJ1737" s="2"/>
      <c r="PK1737" s="2"/>
      <c r="PL1737" s="2"/>
      <c r="PM1737" s="2"/>
      <c r="PN1737" s="2"/>
      <c r="PO1737" s="2"/>
    </row>
    <row r="1738" spans="1:431" ht="98" hidden="1" x14ac:dyDescent="0.15">
      <c r="A1738" s="6" t="s">
        <v>1823</v>
      </c>
      <c r="B1738" s="3"/>
      <c r="C1738" s="6"/>
      <c r="D1738" s="6"/>
      <c r="E1738" s="3"/>
      <c r="F1738" s="6"/>
      <c r="G1738" s="6"/>
      <c r="H1738" s="6"/>
      <c r="I1738" s="3"/>
      <c r="J1738" s="6"/>
      <c r="K1738" s="3"/>
      <c r="L1738" s="3"/>
      <c r="M1738" s="3"/>
      <c r="N1738" s="6"/>
      <c r="O1738" s="3"/>
      <c r="P1738" s="6"/>
      <c r="Q1738" s="6"/>
      <c r="R1738" s="6"/>
      <c r="S1738" s="3"/>
      <c r="T1738" s="3"/>
      <c r="U1738" s="3"/>
      <c r="V1738" s="3"/>
      <c r="W1738" s="3"/>
      <c r="X1738" s="3"/>
      <c r="Y1738" s="6"/>
      <c r="Z1738" s="6"/>
      <c r="AA1738" s="6"/>
      <c r="AB1738" s="3"/>
      <c r="AC1738" s="6"/>
      <c r="AD1738" s="6"/>
      <c r="AE1738" s="3"/>
      <c r="AF1738" s="3"/>
      <c r="AG1738" s="6"/>
      <c r="AH1738" s="6"/>
      <c r="AI1738" s="3"/>
      <c r="AJ1738" s="3"/>
      <c r="AK1738" s="3"/>
      <c r="AL1738" s="3"/>
      <c r="AM1738" s="6"/>
      <c r="AN1738" s="3"/>
      <c r="AO1738" s="3"/>
      <c r="AP1738" s="3"/>
      <c r="AQ1738" s="3"/>
      <c r="AR1738" s="3"/>
      <c r="AS1738" s="3"/>
      <c r="AT1738" s="6"/>
      <c r="AU1738" s="6"/>
      <c r="AV1738" s="6"/>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v>1971</v>
      </c>
      <c r="BZ1738" s="3" t="s">
        <v>2517</v>
      </c>
      <c r="CA1738" s="3" t="s">
        <v>2381</v>
      </c>
      <c r="CB1738" s="3" t="s">
        <v>2523</v>
      </c>
      <c r="CC1738" s="3" t="s">
        <v>2383</v>
      </c>
      <c r="CD1738" s="3"/>
      <c r="CE1738" s="3"/>
      <c r="CF1738" s="7"/>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J1738" s="1"/>
      <c r="DK1738" s="1"/>
      <c r="DL1738" s="1"/>
      <c r="DM1738" s="1"/>
      <c r="DN1738" s="1"/>
      <c r="DO1738" s="1"/>
      <c r="DQ1738" s="1"/>
      <c r="DT1738" s="1"/>
      <c r="DW1738" s="1"/>
      <c r="DX1738" s="1"/>
      <c r="DY1738" s="1"/>
      <c r="DZ1738" s="1"/>
      <c r="EA1738" s="1"/>
      <c r="EB1738" s="1"/>
      <c r="EC1738" s="1"/>
      <c r="EF1738" s="1"/>
      <c r="ER1738" s="1"/>
      <c r="ET1738" s="1"/>
      <c r="FH1738" s="1"/>
      <c r="FI1738" s="1"/>
      <c r="LT1738" s="2"/>
      <c r="LU1738" s="2"/>
      <c r="LV1738" s="2"/>
      <c r="LW1738" s="2"/>
      <c r="LX1738" s="2"/>
      <c r="LY1738" s="2"/>
      <c r="LZ1738" s="2"/>
      <c r="MA1738" s="2"/>
      <c r="MB1738" s="2"/>
      <c r="MC1738" s="2"/>
      <c r="MD1738" s="2"/>
      <c r="ME1738" s="2"/>
      <c r="MF1738" s="2"/>
      <c r="MG1738" s="2"/>
      <c r="MH1738" s="2"/>
      <c r="MI1738" s="2"/>
      <c r="MJ1738" s="2"/>
      <c r="MK1738" s="2"/>
      <c r="ML1738" s="2"/>
      <c r="MM1738" s="2"/>
      <c r="MN1738" s="2"/>
      <c r="MO1738" s="2"/>
      <c r="MP1738" s="2"/>
      <c r="MQ1738" s="2"/>
      <c r="MR1738" s="2"/>
      <c r="MS1738" s="2"/>
      <c r="MT1738" s="2"/>
      <c r="MU1738" s="2"/>
      <c r="MV1738" s="2"/>
      <c r="MW1738" s="2"/>
      <c r="MX1738" s="2"/>
      <c r="MY1738" s="2"/>
      <c r="MZ1738" s="2"/>
      <c r="NA1738" s="2"/>
      <c r="NB1738" s="2"/>
      <c r="NC1738" s="2"/>
      <c r="ND1738" s="2"/>
      <c r="NE1738" s="2"/>
      <c r="NF1738" s="2"/>
      <c r="NG1738" s="2"/>
      <c r="NH1738" s="2"/>
      <c r="NI1738" s="2"/>
      <c r="NJ1738" s="2"/>
      <c r="NK1738" s="2"/>
      <c r="NL1738" s="2"/>
      <c r="NM1738" s="2"/>
      <c r="NN1738" s="2"/>
      <c r="NO1738" s="2"/>
      <c r="NP1738" s="2"/>
      <c r="NQ1738" s="2"/>
      <c r="NR1738" s="2"/>
      <c r="NS1738" s="2"/>
      <c r="NT1738" s="2"/>
      <c r="NU1738" s="2"/>
      <c r="NV1738" s="2"/>
      <c r="NW1738" s="2"/>
      <c r="NX1738" s="2"/>
      <c r="NY1738" s="2"/>
      <c r="NZ1738" s="2"/>
      <c r="OA1738" s="2"/>
      <c r="OB1738" s="2"/>
      <c r="OC1738" s="2"/>
      <c r="OD1738" s="2"/>
      <c r="OE1738" s="2"/>
      <c r="OF1738" s="2"/>
      <c r="OG1738" s="2"/>
      <c r="OH1738" s="2"/>
      <c r="OI1738" s="2"/>
      <c r="OJ1738" s="2"/>
      <c r="OK1738" s="2"/>
      <c r="OL1738" s="2"/>
      <c r="OM1738" s="2"/>
      <c r="ON1738" s="2"/>
      <c r="OO1738" s="2"/>
      <c r="OP1738" s="2"/>
      <c r="OQ1738" s="2"/>
      <c r="OR1738" s="2"/>
      <c r="OS1738" s="2"/>
      <c r="OT1738" s="2"/>
      <c r="OU1738" s="2"/>
      <c r="OV1738" s="2"/>
      <c r="OW1738" s="2"/>
      <c r="OX1738" s="2"/>
      <c r="OY1738" s="2"/>
      <c r="OZ1738" s="2"/>
      <c r="PA1738" s="2"/>
      <c r="PB1738" s="2"/>
      <c r="PC1738" s="2"/>
      <c r="PD1738" s="2"/>
      <c r="PE1738" s="2"/>
      <c r="PF1738" s="2"/>
      <c r="PG1738" s="2"/>
      <c r="PH1738" s="2"/>
      <c r="PI1738" s="2"/>
      <c r="PJ1738" s="2"/>
      <c r="PK1738" s="2"/>
      <c r="PL1738" s="2"/>
      <c r="PM1738" s="2"/>
      <c r="PN1738" s="2"/>
      <c r="PO1738" s="2"/>
    </row>
    <row r="1739" spans="1:431" ht="98" hidden="1" x14ac:dyDescent="0.15">
      <c r="A1739" s="6" t="s">
        <v>8</v>
      </c>
      <c r="B1739" s="3"/>
      <c r="C1739" s="6"/>
      <c r="D1739" s="6"/>
      <c r="E1739" s="3"/>
      <c r="F1739" s="6"/>
      <c r="G1739" s="6"/>
      <c r="H1739" s="6"/>
      <c r="I1739" s="3"/>
      <c r="J1739" s="6"/>
      <c r="K1739" s="3"/>
      <c r="L1739" s="3"/>
      <c r="M1739" s="3"/>
      <c r="N1739" s="6"/>
      <c r="O1739" s="3"/>
      <c r="P1739" s="6"/>
      <c r="Q1739" s="6"/>
      <c r="R1739" s="6"/>
      <c r="S1739" s="3"/>
      <c r="T1739" s="3"/>
      <c r="U1739" s="3"/>
      <c r="V1739" s="3"/>
      <c r="W1739" s="3"/>
      <c r="X1739" s="3"/>
      <c r="Y1739" s="6"/>
      <c r="Z1739" s="6"/>
      <c r="AA1739" s="6"/>
      <c r="AB1739" s="3"/>
      <c r="AC1739" s="6"/>
      <c r="AD1739" s="6"/>
      <c r="AE1739" s="3"/>
      <c r="AF1739" s="3"/>
      <c r="AG1739" s="6"/>
      <c r="AH1739" s="6"/>
      <c r="AI1739" s="3"/>
      <c r="AJ1739" s="3"/>
      <c r="AK1739" s="3"/>
      <c r="AL1739" s="3"/>
      <c r="AM1739" s="6"/>
      <c r="AN1739" s="3"/>
      <c r="AO1739" s="3"/>
      <c r="AP1739" s="3"/>
      <c r="AQ1739" s="3"/>
      <c r="AR1739" s="3"/>
      <c r="AS1739" s="3"/>
      <c r="AT1739" s="6"/>
      <c r="AU1739" s="6"/>
      <c r="AV1739" s="6"/>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v>1971</v>
      </c>
      <c r="BZ1739" s="3" t="s">
        <v>2517</v>
      </c>
      <c r="CA1739" s="3" t="s">
        <v>2381</v>
      </c>
      <c r="CB1739" s="3" t="s">
        <v>2524</v>
      </c>
      <c r="CC1739" s="3" t="s">
        <v>2525</v>
      </c>
      <c r="CD1739" s="3"/>
      <c r="CE1739" s="3"/>
      <c r="CF1739" s="7"/>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J1739" s="1"/>
      <c r="DK1739" s="1"/>
      <c r="DL1739" s="1"/>
      <c r="DM1739" s="1"/>
      <c r="DN1739" s="1"/>
      <c r="DO1739" s="1"/>
      <c r="DQ1739" s="1"/>
      <c r="DT1739" s="1"/>
      <c r="DW1739" s="1"/>
      <c r="DX1739" s="1"/>
      <c r="DY1739" s="1"/>
      <c r="DZ1739" s="1"/>
      <c r="EA1739" s="1"/>
      <c r="EB1739" s="1"/>
      <c r="EC1739" s="1"/>
      <c r="EF1739" s="1"/>
      <c r="ER1739" s="1"/>
      <c r="ET1739" s="1"/>
      <c r="FH1739" s="1"/>
      <c r="FI1739" s="1"/>
      <c r="LT1739" s="2"/>
      <c r="LU1739" s="2"/>
      <c r="LV1739" s="2"/>
      <c r="LW1739" s="2"/>
      <c r="LX1739" s="2"/>
      <c r="LY1739" s="2"/>
      <c r="LZ1739" s="2"/>
      <c r="MA1739" s="2"/>
      <c r="MB1739" s="2"/>
      <c r="MC1739" s="2"/>
      <c r="MD1739" s="2"/>
      <c r="ME1739" s="2"/>
      <c r="MF1739" s="2"/>
      <c r="MG1739" s="2"/>
      <c r="MH1739" s="2"/>
      <c r="MI1739" s="2"/>
      <c r="MJ1739" s="2"/>
      <c r="MK1739" s="2"/>
      <c r="ML1739" s="2"/>
      <c r="MM1739" s="2"/>
      <c r="MN1739" s="2"/>
      <c r="MO1739" s="2"/>
      <c r="MP1739" s="2"/>
      <c r="MQ1739" s="2"/>
      <c r="MR1739" s="2"/>
      <c r="MS1739" s="2"/>
      <c r="MT1739" s="2"/>
      <c r="MU1739" s="2"/>
      <c r="MV1739" s="2"/>
      <c r="MW1739" s="2"/>
      <c r="MX1739" s="2"/>
      <c r="MY1739" s="2"/>
      <c r="MZ1739" s="2"/>
      <c r="NA1739" s="2"/>
      <c r="NB1739" s="2"/>
      <c r="NC1739" s="2"/>
      <c r="ND1739" s="2"/>
      <c r="NE1739" s="2"/>
      <c r="NF1739" s="2"/>
      <c r="NG1739" s="2"/>
      <c r="NH1739" s="2"/>
      <c r="NI1739" s="2"/>
      <c r="NJ1739" s="2"/>
      <c r="NK1739" s="2"/>
      <c r="NL1739" s="2"/>
      <c r="NM1739" s="2"/>
      <c r="NN1739" s="2"/>
      <c r="NO1739" s="2"/>
      <c r="NP1739" s="2"/>
      <c r="NQ1739" s="2"/>
      <c r="NR1739" s="2"/>
      <c r="NS1739" s="2"/>
      <c r="NT1739" s="2"/>
      <c r="NU1739" s="2"/>
      <c r="NV1739" s="2"/>
      <c r="NW1739" s="2"/>
      <c r="NX1739" s="2"/>
      <c r="NY1739" s="2"/>
      <c r="NZ1739" s="2"/>
      <c r="OA1739" s="2"/>
      <c r="OB1739" s="2"/>
      <c r="OC1739" s="2"/>
      <c r="OD1739" s="2"/>
      <c r="OE1739" s="2"/>
      <c r="OF1739" s="2"/>
      <c r="OG1739" s="2"/>
      <c r="OH1739" s="2"/>
      <c r="OI1739" s="2"/>
      <c r="OJ1739" s="2"/>
      <c r="OK1739" s="2"/>
      <c r="OL1739" s="2"/>
      <c r="OM1739" s="2"/>
      <c r="ON1739" s="2"/>
      <c r="OO1739" s="2"/>
      <c r="OP1739" s="2"/>
      <c r="OQ1739" s="2"/>
      <c r="OR1739" s="2"/>
      <c r="OS1739" s="2"/>
      <c r="OT1739" s="2"/>
      <c r="OU1739" s="2"/>
      <c r="OV1739" s="2"/>
      <c r="OW1739" s="2"/>
      <c r="OX1739" s="2"/>
      <c r="OY1739" s="2"/>
      <c r="OZ1739" s="2"/>
      <c r="PA1739" s="2"/>
      <c r="PB1739" s="2"/>
      <c r="PC1739" s="2"/>
      <c r="PD1739" s="2"/>
      <c r="PE1739" s="2"/>
      <c r="PF1739" s="2"/>
      <c r="PG1739" s="2"/>
      <c r="PH1739" s="2"/>
      <c r="PI1739" s="2"/>
      <c r="PJ1739" s="2"/>
      <c r="PK1739" s="2"/>
      <c r="PL1739" s="2"/>
      <c r="PM1739" s="2"/>
      <c r="PN1739" s="2"/>
      <c r="PO1739" s="2"/>
    </row>
    <row r="1740" spans="1:431" ht="98" hidden="1" x14ac:dyDescent="0.15">
      <c r="A1740" s="6" t="s">
        <v>31</v>
      </c>
      <c r="B1740" s="3"/>
      <c r="C1740" s="6"/>
      <c r="D1740" s="6"/>
      <c r="E1740" s="3"/>
      <c r="F1740" s="6"/>
      <c r="G1740" s="6"/>
      <c r="H1740" s="6"/>
      <c r="I1740" s="3"/>
      <c r="J1740" s="6"/>
      <c r="K1740" s="3"/>
      <c r="L1740" s="3"/>
      <c r="M1740" s="3"/>
      <c r="N1740" s="6"/>
      <c r="O1740" s="3"/>
      <c r="P1740" s="6"/>
      <c r="Q1740" s="6"/>
      <c r="R1740" s="6"/>
      <c r="S1740" s="3"/>
      <c r="T1740" s="3"/>
      <c r="U1740" s="3"/>
      <c r="V1740" s="3"/>
      <c r="W1740" s="3"/>
      <c r="X1740" s="3"/>
      <c r="Y1740" s="6"/>
      <c r="Z1740" s="6"/>
      <c r="AA1740" s="6"/>
      <c r="AB1740" s="3"/>
      <c r="AC1740" s="6"/>
      <c r="AD1740" s="6"/>
      <c r="AE1740" s="3"/>
      <c r="AF1740" s="3"/>
      <c r="AG1740" s="6"/>
      <c r="AH1740" s="6"/>
      <c r="AI1740" s="3"/>
      <c r="AJ1740" s="3"/>
      <c r="AK1740" s="3"/>
      <c r="AL1740" s="3"/>
      <c r="AM1740" s="6"/>
      <c r="AN1740" s="3"/>
      <c r="AO1740" s="3"/>
      <c r="AP1740" s="3"/>
      <c r="AQ1740" s="3"/>
      <c r="AR1740" s="3"/>
      <c r="AS1740" s="3"/>
      <c r="AT1740" s="6"/>
      <c r="AU1740" s="6"/>
      <c r="AV1740" s="6"/>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v>1971</v>
      </c>
      <c r="BZ1740" s="3" t="s">
        <v>2517</v>
      </c>
      <c r="CA1740" s="3" t="s">
        <v>2381</v>
      </c>
      <c r="CB1740" s="3" t="s">
        <v>2524</v>
      </c>
      <c r="CC1740" s="3" t="s">
        <v>2525</v>
      </c>
      <c r="CD1740" s="3"/>
      <c r="CE1740" s="3"/>
      <c r="CF1740" s="7"/>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J1740" s="1"/>
      <c r="DK1740" s="1"/>
      <c r="DL1740" s="1"/>
      <c r="DM1740" s="1"/>
      <c r="DN1740" s="1"/>
      <c r="DO1740" s="1"/>
      <c r="DQ1740" s="1"/>
      <c r="DT1740" s="1"/>
      <c r="DW1740" s="1"/>
      <c r="DX1740" s="1"/>
      <c r="DY1740" s="1"/>
      <c r="DZ1740" s="1"/>
      <c r="EA1740" s="1"/>
      <c r="EB1740" s="1"/>
      <c r="EC1740" s="1"/>
      <c r="EF1740" s="1"/>
      <c r="ER1740" s="1"/>
      <c r="ET1740" s="1"/>
      <c r="FH1740" s="1"/>
      <c r="FI1740" s="1"/>
      <c r="LT1740" s="2"/>
      <c r="LU1740" s="2"/>
      <c r="LV1740" s="2"/>
      <c r="LW1740" s="2"/>
      <c r="LX1740" s="2"/>
      <c r="LY1740" s="2"/>
      <c r="LZ1740" s="2"/>
      <c r="MA1740" s="2"/>
      <c r="MB1740" s="2"/>
      <c r="MC1740" s="2"/>
      <c r="MD1740" s="2"/>
      <c r="ME1740" s="2"/>
      <c r="MF1740" s="2"/>
      <c r="MG1740" s="2"/>
      <c r="MH1740" s="2"/>
      <c r="MI1740" s="2"/>
      <c r="MJ1740" s="2"/>
      <c r="MK1740" s="2"/>
      <c r="ML1740" s="2"/>
      <c r="MM1740" s="2"/>
      <c r="MN1740" s="2"/>
      <c r="MO1740" s="2"/>
      <c r="MP1740" s="2"/>
      <c r="MQ1740" s="2"/>
      <c r="MR1740" s="2"/>
      <c r="MS1740" s="2"/>
      <c r="MT1740" s="2"/>
      <c r="MU1740" s="2"/>
      <c r="MV1740" s="2"/>
      <c r="MW1740" s="2"/>
      <c r="MX1740" s="2"/>
      <c r="MY1740" s="2"/>
      <c r="MZ1740" s="2"/>
      <c r="NA1740" s="2"/>
      <c r="NB1740" s="2"/>
      <c r="NC1740" s="2"/>
      <c r="ND1740" s="2"/>
      <c r="NE1740" s="2"/>
      <c r="NF1740" s="2"/>
      <c r="NG1740" s="2"/>
      <c r="NH1740" s="2"/>
      <c r="NI1740" s="2"/>
      <c r="NJ1740" s="2"/>
      <c r="NK1740" s="2"/>
      <c r="NL1740" s="2"/>
      <c r="NM1740" s="2"/>
      <c r="NN1740" s="2"/>
      <c r="NO1740" s="2"/>
      <c r="NP1740" s="2"/>
      <c r="NQ1740" s="2"/>
      <c r="NR1740" s="2"/>
      <c r="NS1740" s="2"/>
      <c r="NT1740" s="2"/>
      <c r="NU1740" s="2"/>
      <c r="NV1740" s="2"/>
      <c r="NW1740" s="2"/>
      <c r="NX1740" s="2"/>
      <c r="NY1740" s="2"/>
      <c r="NZ1740" s="2"/>
      <c r="OA1740" s="2"/>
      <c r="OB1740" s="2"/>
      <c r="OC1740" s="2"/>
      <c r="OD1740" s="2"/>
      <c r="OE1740" s="2"/>
      <c r="OF1740" s="2"/>
      <c r="OG1740" s="2"/>
      <c r="OH1740" s="2"/>
      <c r="OI1740" s="2"/>
      <c r="OJ1740" s="2"/>
      <c r="OK1740" s="2"/>
      <c r="OL1740" s="2"/>
      <c r="OM1740" s="2"/>
      <c r="ON1740" s="2"/>
      <c r="OO1740" s="2"/>
      <c r="OP1740" s="2"/>
      <c r="OQ1740" s="2"/>
      <c r="OR1740" s="2"/>
      <c r="OS1740" s="2"/>
      <c r="OT1740" s="2"/>
      <c r="OU1740" s="2"/>
      <c r="OV1740" s="2"/>
      <c r="OW1740" s="2"/>
      <c r="OX1740" s="2"/>
      <c r="OY1740" s="2"/>
      <c r="OZ1740" s="2"/>
      <c r="PA1740" s="2"/>
      <c r="PB1740" s="2"/>
      <c r="PC1740" s="2"/>
      <c r="PD1740" s="2"/>
      <c r="PE1740" s="2"/>
      <c r="PF1740" s="2"/>
      <c r="PG1740" s="2"/>
      <c r="PH1740" s="2"/>
      <c r="PI1740" s="2"/>
      <c r="PJ1740" s="2"/>
      <c r="PK1740" s="2"/>
      <c r="PL1740" s="2"/>
      <c r="PM1740" s="2"/>
      <c r="PN1740" s="2"/>
      <c r="PO1740" s="2"/>
    </row>
    <row r="1741" spans="1:431" ht="98" hidden="1" x14ac:dyDescent="0.15">
      <c r="A1741" s="6" t="s">
        <v>55</v>
      </c>
      <c r="B1741" s="3"/>
      <c r="C1741" s="6"/>
      <c r="D1741" s="6"/>
      <c r="E1741" s="3"/>
      <c r="F1741" s="6"/>
      <c r="G1741" s="6"/>
      <c r="H1741" s="6"/>
      <c r="I1741" s="3"/>
      <c r="J1741" s="6"/>
      <c r="K1741" s="3"/>
      <c r="L1741" s="3"/>
      <c r="M1741" s="3"/>
      <c r="N1741" s="6"/>
      <c r="O1741" s="3"/>
      <c r="P1741" s="6"/>
      <c r="Q1741" s="6"/>
      <c r="R1741" s="6"/>
      <c r="S1741" s="3"/>
      <c r="T1741" s="3"/>
      <c r="U1741" s="3"/>
      <c r="V1741" s="3"/>
      <c r="W1741" s="3"/>
      <c r="X1741" s="3"/>
      <c r="Y1741" s="6"/>
      <c r="Z1741" s="6"/>
      <c r="AA1741" s="6"/>
      <c r="AB1741" s="3"/>
      <c r="AC1741" s="6"/>
      <c r="AD1741" s="6"/>
      <c r="AE1741" s="3"/>
      <c r="AF1741" s="3"/>
      <c r="AG1741" s="6"/>
      <c r="AH1741" s="6"/>
      <c r="AI1741" s="3"/>
      <c r="AJ1741" s="3"/>
      <c r="AK1741" s="3"/>
      <c r="AL1741" s="3"/>
      <c r="AM1741" s="6"/>
      <c r="AN1741" s="3"/>
      <c r="AO1741" s="3"/>
      <c r="AP1741" s="3"/>
      <c r="AQ1741" s="3"/>
      <c r="AR1741" s="3"/>
      <c r="AS1741" s="3"/>
      <c r="AT1741" s="6"/>
      <c r="AU1741" s="6"/>
      <c r="AV1741" s="6"/>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v>1971</v>
      </c>
      <c r="BZ1741" s="3" t="s">
        <v>2517</v>
      </c>
      <c r="CA1741" s="3" t="s">
        <v>2381</v>
      </c>
      <c r="CB1741" s="3" t="s">
        <v>2524</v>
      </c>
      <c r="CC1741" s="3" t="s">
        <v>2525</v>
      </c>
      <c r="CD1741" s="3"/>
      <c r="CE1741" s="3"/>
      <c r="CF1741" s="7"/>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J1741" s="1"/>
      <c r="DK1741" s="1"/>
      <c r="DL1741" s="1"/>
      <c r="DM1741" s="1"/>
      <c r="DN1741" s="1"/>
      <c r="DO1741" s="1"/>
      <c r="DQ1741" s="1"/>
      <c r="DT1741" s="1"/>
      <c r="DW1741" s="1"/>
      <c r="DX1741" s="1"/>
      <c r="DY1741" s="1"/>
      <c r="DZ1741" s="1"/>
      <c r="EA1741" s="1"/>
      <c r="EB1741" s="1"/>
      <c r="EC1741" s="1"/>
      <c r="EF1741" s="1"/>
      <c r="ER1741" s="1"/>
      <c r="ET1741" s="1"/>
      <c r="FH1741" s="1"/>
      <c r="FI1741" s="1"/>
      <c r="LT1741" s="2"/>
      <c r="LU1741" s="2"/>
      <c r="LV1741" s="2"/>
      <c r="LW1741" s="2"/>
      <c r="LX1741" s="2"/>
      <c r="LY1741" s="2"/>
      <c r="LZ1741" s="2"/>
      <c r="MA1741" s="2"/>
      <c r="MB1741" s="2"/>
      <c r="MC1741" s="2"/>
      <c r="MD1741" s="2"/>
      <c r="ME1741" s="2"/>
      <c r="MF1741" s="2"/>
      <c r="MG1741" s="2"/>
      <c r="MH1741" s="2"/>
      <c r="MI1741" s="2"/>
      <c r="MJ1741" s="2"/>
      <c r="MK1741" s="2"/>
      <c r="ML1741" s="2"/>
      <c r="MM1741" s="2"/>
      <c r="MN1741" s="2"/>
      <c r="MO1741" s="2"/>
      <c r="MP1741" s="2"/>
      <c r="MQ1741" s="2"/>
      <c r="MR1741" s="2"/>
      <c r="MS1741" s="2"/>
      <c r="MT1741" s="2"/>
      <c r="MU1741" s="2"/>
      <c r="MV1741" s="2"/>
      <c r="MW1741" s="2"/>
      <c r="MX1741" s="2"/>
      <c r="MY1741" s="2"/>
      <c r="MZ1741" s="2"/>
      <c r="NA1741" s="2"/>
      <c r="NB1741" s="2"/>
      <c r="NC1741" s="2"/>
      <c r="ND1741" s="2"/>
      <c r="NE1741" s="2"/>
      <c r="NF1741" s="2"/>
      <c r="NG1741" s="2"/>
      <c r="NH1741" s="2"/>
      <c r="NI1741" s="2"/>
      <c r="NJ1741" s="2"/>
      <c r="NK1741" s="2"/>
      <c r="NL1741" s="2"/>
      <c r="NM1741" s="2"/>
      <c r="NN1741" s="2"/>
      <c r="NO1741" s="2"/>
      <c r="NP1741" s="2"/>
      <c r="NQ1741" s="2"/>
      <c r="NR1741" s="2"/>
      <c r="NS1741" s="2"/>
      <c r="NT1741" s="2"/>
      <c r="NU1741" s="2"/>
      <c r="NV1741" s="2"/>
      <c r="NW1741" s="2"/>
      <c r="NX1741" s="2"/>
      <c r="NY1741" s="2"/>
      <c r="NZ1741" s="2"/>
      <c r="OA1741" s="2"/>
      <c r="OB1741" s="2"/>
      <c r="OC1741" s="2"/>
      <c r="OD1741" s="2"/>
      <c r="OE1741" s="2"/>
      <c r="OF1741" s="2"/>
      <c r="OG1741" s="2"/>
      <c r="OH1741" s="2"/>
      <c r="OI1741" s="2"/>
      <c r="OJ1741" s="2"/>
      <c r="OK1741" s="2"/>
      <c r="OL1741" s="2"/>
      <c r="OM1741" s="2"/>
      <c r="ON1741" s="2"/>
      <c r="OO1741" s="2"/>
      <c r="OP1741" s="2"/>
      <c r="OQ1741" s="2"/>
      <c r="OR1741" s="2"/>
      <c r="OS1741" s="2"/>
      <c r="OT1741" s="2"/>
      <c r="OU1741" s="2"/>
      <c r="OV1741" s="2"/>
      <c r="OW1741" s="2"/>
      <c r="OX1741" s="2"/>
      <c r="OY1741" s="2"/>
      <c r="OZ1741" s="2"/>
      <c r="PA1741" s="2"/>
      <c r="PB1741" s="2"/>
      <c r="PC1741" s="2"/>
      <c r="PD1741" s="2"/>
      <c r="PE1741" s="2"/>
      <c r="PF1741" s="2"/>
      <c r="PG1741" s="2"/>
      <c r="PH1741" s="2"/>
      <c r="PI1741" s="2"/>
      <c r="PJ1741" s="2"/>
      <c r="PK1741" s="2"/>
      <c r="PL1741" s="2"/>
      <c r="PM1741" s="2"/>
      <c r="PN1741" s="2"/>
      <c r="PO1741" s="2"/>
    </row>
    <row r="1742" spans="1:431" ht="98" hidden="1" x14ac:dyDescent="0.15">
      <c r="A1742" s="6" t="s">
        <v>76</v>
      </c>
      <c r="B1742" s="3"/>
      <c r="C1742" s="6"/>
      <c r="D1742" s="6"/>
      <c r="E1742" s="3"/>
      <c r="F1742" s="6"/>
      <c r="G1742" s="6"/>
      <c r="H1742" s="6"/>
      <c r="I1742" s="3"/>
      <c r="J1742" s="6"/>
      <c r="K1742" s="3"/>
      <c r="L1742" s="3"/>
      <c r="M1742" s="3"/>
      <c r="N1742" s="6"/>
      <c r="O1742" s="3"/>
      <c r="P1742" s="6"/>
      <c r="Q1742" s="6"/>
      <c r="R1742" s="6"/>
      <c r="S1742" s="3"/>
      <c r="T1742" s="3"/>
      <c r="U1742" s="3"/>
      <c r="V1742" s="3"/>
      <c r="W1742" s="3"/>
      <c r="X1742" s="3"/>
      <c r="Y1742" s="6"/>
      <c r="Z1742" s="6"/>
      <c r="AA1742" s="6"/>
      <c r="AB1742" s="3"/>
      <c r="AC1742" s="6"/>
      <c r="AD1742" s="6"/>
      <c r="AE1742" s="3"/>
      <c r="AF1742" s="3"/>
      <c r="AG1742" s="6"/>
      <c r="AH1742" s="6"/>
      <c r="AI1742" s="3"/>
      <c r="AJ1742" s="3"/>
      <c r="AK1742" s="3"/>
      <c r="AL1742" s="3"/>
      <c r="AM1742" s="6"/>
      <c r="AN1742" s="3"/>
      <c r="AO1742" s="3"/>
      <c r="AP1742" s="3"/>
      <c r="AQ1742" s="3"/>
      <c r="AR1742" s="3"/>
      <c r="AS1742" s="3"/>
      <c r="AT1742" s="6"/>
      <c r="AU1742" s="6"/>
      <c r="AV1742" s="6"/>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v>1971</v>
      </c>
      <c r="BZ1742" s="3" t="s">
        <v>2517</v>
      </c>
      <c r="CA1742" s="3" t="s">
        <v>2381</v>
      </c>
      <c r="CB1742" s="3" t="s">
        <v>2524</v>
      </c>
      <c r="CC1742" s="3" t="s">
        <v>2525</v>
      </c>
      <c r="CD1742" s="3"/>
      <c r="CE1742" s="3"/>
      <c r="CF1742" s="7"/>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J1742" s="1"/>
      <c r="DK1742" s="1"/>
      <c r="DL1742" s="1"/>
      <c r="DM1742" s="1"/>
      <c r="DN1742" s="1"/>
      <c r="DO1742" s="1"/>
      <c r="DQ1742" s="1"/>
      <c r="DT1742" s="1"/>
      <c r="DW1742" s="1"/>
      <c r="DX1742" s="1"/>
      <c r="DY1742" s="1"/>
      <c r="DZ1742" s="1"/>
      <c r="EA1742" s="1"/>
      <c r="EB1742" s="1"/>
      <c r="EC1742" s="1"/>
      <c r="EF1742" s="1"/>
      <c r="ER1742" s="1"/>
      <c r="ET1742" s="1"/>
      <c r="FH1742" s="1"/>
      <c r="FI1742" s="1"/>
      <c r="LT1742" s="2"/>
      <c r="LU1742" s="2"/>
      <c r="LV1742" s="2"/>
      <c r="LW1742" s="2"/>
      <c r="LX1742" s="2"/>
      <c r="LY1742" s="2"/>
      <c r="LZ1742" s="2"/>
      <c r="MA1742" s="2"/>
      <c r="MB1742" s="2"/>
      <c r="MC1742" s="2"/>
      <c r="MD1742" s="2"/>
      <c r="ME1742" s="2"/>
      <c r="MF1742" s="2"/>
      <c r="MG1742" s="2"/>
      <c r="MH1742" s="2"/>
      <c r="MI1742" s="2"/>
      <c r="MJ1742" s="2"/>
      <c r="MK1742" s="2"/>
      <c r="ML1742" s="2"/>
      <c r="MM1742" s="2"/>
      <c r="MN1742" s="2"/>
      <c r="MO1742" s="2"/>
      <c r="MP1742" s="2"/>
      <c r="MQ1742" s="2"/>
      <c r="MR1742" s="2"/>
      <c r="MS1742" s="2"/>
      <c r="MT1742" s="2"/>
      <c r="MU1742" s="2"/>
      <c r="MV1742" s="2"/>
      <c r="MW1742" s="2"/>
      <c r="MX1742" s="2"/>
      <c r="MY1742" s="2"/>
      <c r="MZ1742" s="2"/>
      <c r="NA1742" s="2"/>
      <c r="NB1742" s="2"/>
      <c r="NC1742" s="2"/>
      <c r="ND1742" s="2"/>
      <c r="NE1742" s="2"/>
      <c r="NF1742" s="2"/>
      <c r="NG1742" s="2"/>
      <c r="NH1742" s="2"/>
      <c r="NI1742" s="2"/>
      <c r="NJ1742" s="2"/>
      <c r="NK1742" s="2"/>
      <c r="NL1742" s="2"/>
      <c r="NM1742" s="2"/>
      <c r="NN1742" s="2"/>
      <c r="NO1742" s="2"/>
      <c r="NP1742" s="2"/>
      <c r="NQ1742" s="2"/>
      <c r="NR1742" s="2"/>
      <c r="NS1742" s="2"/>
      <c r="NT1742" s="2"/>
      <c r="NU1742" s="2"/>
      <c r="NV1742" s="2"/>
      <c r="NW1742" s="2"/>
      <c r="NX1742" s="2"/>
      <c r="NY1742" s="2"/>
      <c r="NZ1742" s="2"/>
      <c r="OA1742" s="2"/>
      <c r="OB1742" s="2"/>
      <c r="OC1742" s="2"/>
      <c r="OD1742" s="2"/>
      <c r="OE1742" s="2"/>
      <c r="OF1742" s="2"/>
      <c r="OG1742" s="2"/>
      <c r="OH1742" s="2"/>
      <c r="OI1742" s="2"/>
      <c r="OJ1742" s="2"/>
      <c r="OK1742" s="2"/>
      <c r="OL1742" s="2"/>
      <c r="OM1742" s="2"/>
      <c r="ON1742" s="2"/>
      <c r="OO1742" s="2"/>
      <c r="OP1742" s="2"/>
      <c r="OQ1742" s="2"/>
      <c r="OR1742" s="2"/>
      <c r="OS1742" s="2"/>
      <c r="OT1742" s="2"/>
      <c r="OU1742" s="2"/>
      <c r="OV1742" s="2"/>
      <c r="OW1742" s="2"/>
      <c r="OX1742" s="2"/>
      <c r="OY1742" s="2"/>
      <c r="OZ1742" s="2"/>
      <c r="PA1742" s="2"/>
      <c r="PB1742" s="2"/>
      <c r="PC1742" s="2"/>
      <c r="PD1742" s="2"/>
      <c r="PE1742" s="2"/>
      <c r="PF1742" s="2"/>
      <c r="PG1742" s="2"/>
      <c r="PH1742" s="2"/>
      <c r="PI1742" s="2"/>
      <c r="PJ1742" s="2"/>
      <c r="PK1742" s="2"/>
      <c r="PL1742" s="2"/>
      <c r="PM1742" s="2"/>
      <c r="PN1742" s="2"/>
      <c r="PO1742" s="2"/>
    </row>
    <row r="1743" spans="1:431" ht="98" hidden="1" x14ac:dyDescent="0.15">
      <c r="A1743" s="6" t="s">
        <v>98</v>
      </c>
      <c r="B1743" s="3"/>
      <c r="C1743" s="6"/>
      <c r="D1743" s="6"/>
      <c r="E1743" s="3"/>
      <c r="F1743" s="6"/>
      <c r="G1743" s="6"/>
      <c r="H1743" s="6"/>
      <c r="I1743" s="3"/>
      <c r="J1743" s="6"/>
      <c r="K1743" s="3"/>
      <c r="L1743" s="3"/>
      <c r="M1743" s="3"/>
      <c r="N1743" s="6"/>
      <c r="O1743" s="3"/>
      <c r="P1743" s="6"/>
      <c r="Q1743" s="6"/>
      <c r="R1743" s="6"/>
      <c r="S1743" s="3"/>
      <c r="T1743" s="3"/>
      <c r="U1743" s="3"/>
      <c r="V1743" s="3"/>
      <c r="W1743" s="3"/>
      <c r="X1743" s="3"/>
      <c r="Y1743" s="6"/>
      <c r="Z1743" s="6"/>
      <c r="AA1743" s="6"/>
      <c r="AB1743" s="3"/>
      <c r="AC1743" s="6"/>
      <c r="AD1743" s="6"/>
      <c r="AE1743" s="3"/>
      <c r="AF1743" s="3"/>
      <c r="AG1743" s="6"/>
      <c r="AH1743" s="6"/>
      <c r="AI1743" s="3"/>
      <c r="AJ1743" s="3"/>
      <c r="AK1743" s="3"/>
      <c r="AL1743" s="3"/>
      <c r="AM1743" s="6"/>
      <c r="AN1743" s="3"/>
      <c r="AO1743" s="3"/>
      <c r="AP1743" s="3"/>
      <c r="AQ1743" s="3"/>
      <c r="AR1743" s="3"/>
      <c r="AS1743" s="3"/>
      <c r="AT1743" s="6"/>
      <c r="AU1743" s="6"/>
      <c r="AV1743" s="6"/>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v>1971</v>
      </c>
      <c r="BZ1743" s="3" t="s">
        <v>2517</v>
      </c>
      <c r="CA1743" s="3" t="s">
        <v>2381</v>
      </c>
      <c r="CB1743" s="3" t="s">
        <v>2524</v>
      </c>
      <c r="CC1743" s="3" t="s">
        <v>2525</v>
      </c>
      <c r="CD1743" s="3"/>
      <c r="CE1743" s="3"/>
      <c r="CF1743" s="7"/>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J1743" s="1"/>
      <c r="DK1743" s="1"/>
      <c r="DL1743" s="1"/>
      <c r="DM1743" s="1"/>
      <c r="DN1743" s="1"/>
      <c r="DO1743" s="1"/>
      <c r="DQ1743" s="1"/>
      <c r="DT1743" s="1"/>
      <c r="DW1743" s="1"/>
      <c r="DX1743" s="1"/>
      <c r="DY1743" s="1"/>
      <c r="DZ1743" s="1"/>
      <c r="EA1743" s="1"/>
      <c r="EB1743" s="1"/>
      <c r="EC1743" s="1"/>
      <c r="EF1743" s="1"/>
      <c r="ER1743" s="1"/>
      <c r="ET1743" s="1"/>
      <c r="FH1743" s="1"/>
      <c r="FI1743" s="1"/>
      <c r="LT1743" s="2"/>
      <c r="LU1743" s="2"/>
      <c r="LV1743" s="2"/>
      <c r="LW1743" s="2"/>
      <c r="LX1743" s="2"/>
      <c r="LY1743" s="2"/>
      <c r="LZ1743" s="2"/>
      <c r="MA1743" s="2"/>
      <c r="MB1743" s="2"/>
      <c r="MC1743" s="2"/>
      <c r="MD1743" s="2"/>
      <c r="ME1743" s="2"/>
      <c r="MF1743" s="2"/>
      <c r="MG1743" s="2"/>
      <c r="MH1743" s="2"/>
      <c r="MI1743" s="2"/>
      <c r="MJ1743" s="2"/>
      <c r="MK1743" s="2"/>
      <c r="ML1743" s="2"/>
      <c r="MM1743" s="2"/>
      <c r="MN1743" s="2"/>
      <c r="MO1743" s="2"/>
      <c r="MP1743" s="2"/>
      <c r="MQ1743" s="2"/>
      <c r="MR1743" s="2"/>
      <c r="MS1743" s="2"/>
      <c r="MT1743" s="2"/>
      <c r="MU1743" s="2"/>
      <c r="MV1743" s="2"/>
      <c r="MW1743" s="2"/>
      <c r="MX1743" s="2"/>
      <c r="MY1743" s="2"/>
      <c r="MZ1743" s="2"/>
      <c r="NA1743" s="2"/>
      <c r="NB1743" s="2"/>
      <c r="NC1743" s="2"/>
      <c r="ND1743" s="2"/>
      <c r="NE1743" s="2"/>
      <c r="NF1743" s="2"/>
      <c r="NG1743" s="2"/>
      <c r="NH1743" s="2"/>
      <c r="NI1743" s="2"/>
      <c r="NJ1743" s="2"/>
      <c r="NK1743" s="2"/>
      <c r="NL1743" s="2"/>
      <c r="NM1743" s="2"/>
      <c r="NN1743" s="2"/>
      <c r="NO1743" s="2"/>
      <c r="NP1743" s="2"/>
      <c r="NQ1743" s="2"/>
      <c r="NR1743" s="2"/>
      <c r="NS1743" s="2"/>
      <c r="NT1743" s="2"/>
      <c r="NU1743" s="2"/>
      <c r="NV1743" s="2"/>
      <c r="NW1743" s="2"/>
      <c r="NX1743" s="2"/>
      <c r="NY1743" s="2"/>
      <c r="NZ1743" s="2"/>
      <c r="OA1743" s="2"/>
      <c r="OB1743" s="2"/>
      <c r="OC1743" s="2"/>
      <c r="OD1743" s="2"/>
      <c r="OE1743" s="2"/>
      <c r="OF1743" s="2"/>
      <c r="OG1743" s="2"/>
      <c r="OH1743" s="2"/>
      <c r="OI1743" s="2"/>
      <c r="OJ1743" s="2"/>
      <c r="OK1743" s="2"/>
      <c r="OL1743" s="2"/>
      <c r="OM1743" s="2"/>
      <c r="ON1743" s="2"/>
      <c r="OO1743" s="2"/>
      <c r="OP1743" s="2"/>
      <c r="OQ1743" s="2"/>
      <c r="OR1743" s="2"/>
      <c r="OS1743" s="2"/>
      <c r="OT1743" s="2"/>
      <c r="OU1743" s="2"/>
      <c r="OV1743" s="2"/>
      <c r="OW1743" s="2"/>
      <c r="OX1743" s="2"/>
      <c r="OY1743" s="2"/>
      <c r="OZ1743" s="2"/>
      <c r="PA1743" s="2"/>
      <c r="PB1743" s="2"/>
      <c r="PC1743" s="2"/>
      <c r="PD1743" s="2"/>
      <c r="PE1743" s="2"/>
      <c r="PF1743" s="2"/>
      <c r="PG1743" s="2"/>
      <c r="PH1743" s="2"/>
      <c r="PI1743" s="2"/>
      <c r="PJ1743" s="2"/>
      <c r="PK1743" s="2"/>
      <c r="PL1743" s="2"/>
      <c r="PM1743" s="2"/>
      <c r="PN1743" s="2"/>
      <c r="PO1743" s="2"/>
    </row>
    <row r="1744" spans="1:431" ht="98" hidden="1" x14ac:dyDescent="0.15">
      <c r="A1744" s="6" t="s">
        <v>119</v>
      </c>
      <c r="B1744" s="3"/>
      <c r="C1744" s="6"/>
      <c r="D1744" s="6"/>
      <c r="E1744" s="3"/>
      <c r="F1744" s="6"/>
      <c r="G1744" s="6"/>
      <c r="H1744" s="6"/>
      <c r="I1744" s="3"/>
      <c r="J1744" s="6"/>
      <c r="K1744" s="3"/>
      <c r="L1744" s="3"/>
      <c r="M1744" s="3"/>
      <c r="N1744" s="6"/>
      <c r="O1744" s="3"/>
      <c r="P1744" s="6"/>
      <c r="Q1744" s="6"/>
      <c r="R1744" s="6"/>
      <c r="S1744" s="3"/>
      <c r="T1744" s="3"/>
      <c r="U1744" s="3"/>
      <c r="V1744" s="3"/>
      <c r="W1744" s="3"/>
      <c r="X1744" s="3"/>
      <c r="Y1744" s="6"/>
      <c r="Z1744" s="6"/>
      <c r="AA1744" s="6"/>
      <c r="AB1744" s="3"/>
      <c r="AC1744" s="6"/>
      <c r="AD1744" s="6"/>
      <c r="AE1744" s="3"/>
      <c r="AF1744" s="3"/>
      <c r="AG1744" s="6"/>
      <c r="AH1744" s="6"/>
      <c r="AI1744" s="3"/>
      <c r="AJ1744" s="3"/>
      <c r="AK1744" s="3"/>
      <c r="AL1744" s="3"/>
      <c r="AM1744" s="6"/>
      <c r="AN1744" s="3"/>
      <c r="AO1744" s="3"/>
      <c r="AP1744" s="3"/>
      <c r="AQ1744" s="3"/>
      <c r="AR1744" s="3"/>
      <c r="AS1744" s="3"/>
      <c r="AT1744" s="6"/>
      <c r="AU1744" s="6"/>
      <c r="AV1744" s="6"/>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v>1971</v>
      </c>
      <c r="BZ1744" s="3" t="s">
        <v>2517</v>
      </c>
      <c r="CA1744" s="3" t="s">
        <v>2381</v>
      </c>
      <c r="CB1744" s="3" t="s">
        <v>2524</v>
      </c>
      <c r="CC1744" s="3" t="s">
        <v>2525</v>
      </c>
      <c r="CD1744" s="3"/>
      <c r="CE1744" s="3"/>
      <c r="CF1744" s="7"/>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J1744" s="1"/>
      <c r="DK1744" s="1"/>
      <c r="DL1744" s="1"/>
      <c r="DM1744" s="1"/>
      <c r="DN1744" s="1"/>
      <c r="DO1744" s="1"/>
      <c r="DQ1744" s="1"/>
      <c r="DT1744" s="1"/>
      <c r="DW1744" s="1"/>
      <c r="DX1744" s="1"/>
      <c r="DY1744" s="1"/>
      <c r="DZ1744" s="1"/>
      <c r="EA1744" s="1"/>
      <c r="EB1744" s="1"/>
      <c r="EC1744" s="1"/>
      <c r="EF1744" s="1"/>
      <c r="ER1744" s="1"/>
      <c r="ET1744" s="1"/>
      <c r="FH1744" s="1"/>
      <c r="FI1744" s="1"/>
      <c r="LT1744" s="2"/>
      <c r="LU1744" s="2"/>
      <c r="LV1744" s="2"/>
      <c r="LW1744" s="2"/>
      <c r="LX1744" s="2"/>
      <c r="LY1744" s="2"/>
      <c r="LZ1744" s="2"/>
      <c r="MA1744" s="2"/>
      <c r="MB1744" s="2"/>
      <c r="MC1744" s="2"/>
      <c r="MD1744" s="2"/>
      <c r="ME1744" s="2"/>
      <c r="MF1744" s="2"/>
      <c r="MG1744" s="2"/>
      <c r="MH1744" s="2"/>
      <c r="MI1744" s="2"/>
      <c r="MJ1744" s="2"/>
      <c r="MK1744" s="2"/>
      <c r="ML1744" s="2"/>
      <c r="MM1744" s="2"/>
      <c r="MN1744" s="2"/>
      <c r="MO1744" s="2"/>
      <c r="MP1744" s="2"/>
      <c r="MQ1744" s="2"/>
      <c r="MR1744" s="2"/>
      <c r="MS1744" s="2"/>
      <c r="MT1744" s="2"/>
      <c r="MU1744" s="2"/>
      <c r="MV1744" s="2"/>
      <c r="MW1744" s="2"/>
      <c r="MX1744" s="2"/>
      <c r="MY1744" s="2"/>
      <c r="MZ1744" s="2"/>
      <c r="NA1744" s="2"/>
      <c r="NB1744" s="2"/>
      <c r="NC1744" s="2"/>
      <c r="ND1744" s="2"/>
      <c r="NE1744" s="2"/>
      <c r="NF1744" s="2"/>
      <c r="NG1744" s="2"/>
      <c r="NH1744" s="2"/>
      <c r="NI1744" s="2"/>
      <c r="NJ1744" s="2"/>
      <c r="NK1744" s="2"/>
      <c r="NL1744" s="2"/>
      <c r="NM1744" s="2"/>
      <c r="NN1744" s="2"/>
      <c r="NO1744" s="2"/>
      <c r="NP1744" s="2"/>
      <c r="NQ1744" s="2"/>
      <c r="NR1744" s="2"/>
      <c r="NS1744" s="2"/>
      <c r="NT1744" s="2"/>
      <c r="NU1744" s="2"/>
      <c r="NV1744" s="2"/>
      <c r="NW1744" s="2"/>
      <c r="NX1744" s="2"/>
      <c r="NY1744" s="2"/>
      <c r="NZ1744" s="2"/>
      <c r="OA1744" s="2"/>
      <c r="OB1744" s="2"/>
      <c r="OC1744" s="2"/>
      <c r="OD1744" s="2"/>
      <c r="OE1744" s="2"/>
      <c r="OF1744" s="2"/>
      <c r="OG1744" s="2"/>
      <c r="OH1744" s="2"/>
      <c r="OI1744" s="2"/>
      <c r="OJ1744" s="2"/>
      <c r="OK1744" s="2"/>
      <c r="OL1744" s="2"/>
      <c r="OM1744" s="2"/>
      <c r="ON1744" s="2"/>
      <c r="OO1744" s="2"/>
      <c r="OP1744" s="2"/>
      <c r="OQ1744" s="2"/>
      <c r="OR1744" s="2"/>
      <c r="OS1744" s="2"/>
      <c r="OT1744" s="2"/>
      <c r="OU1744" s="2"/>
      <c r="OV1744" s="2"/>
      <c r="OW1744" s="2"/>
      <c r="OX1744" s="2"/>
      <c r="OY1744" s="2"/>
      <c r="OZ1744" s="2"/>
      <c r="PA1744" s="2"/>
      <c r="PB1744" s="2"/>
      <c r="PC1744" s="2"/>
      <c r="PD1744" s="2"/>
      <c r="PE1744" s="2"/>
      <c r="PF1744" s="2"/>
      <c r="PG1744" s="2"/>
      <c r="PH1744" s="2"/>
      <c r="PI1744" s="2"/>
      <c r="PJ1744" s="2"/>
      <c r="PK1744" s="2"/>
      <c r="PL1744" s="2"/>
      <c r="PM1744" s="2"/>
      <c r="PN1744" s="2"/>
      <c r="PO1744" s="2"/>
    </row>
    <row r="1745" spans="1:431" ht="98" hidden="1" x14ac:dyDescent="0.15">
      <c r="A1745" s="6" t="s">
        <v>142</v>
      </c>
      <c r="B1745" s="3"/>
      <c r="C1745" s="6"/>
      <c r="D1745" s="6"/>
      <c r="E1745" s="3"/>
      <c r="F1745" s="6"/>
      <c r="G1745" s="6"/>
      <c r="H1745" s="6"/>
      <c r="I1745" s="3"/>
      <c r="J1745" s="6"/>
      <c r="K1745" s="3"/>
      <c r="L1745" s="3"/>
      <c r="M1745" s="3"/>
      <c r="N1745" s="6"/>
      <c r="O1745" s="3"/>
      <c r="P1745" s="6"/>
      <c r="Q1745" s="6"/>
      <c r="R1745" s="6"/>
      <c r="S1745" s="3"/>
      <c r="T1745" s="3"/>
      <c r="U1745" s="3"/>
      <c r="V1745" s="3"/>
      <c r="W1745" s="3"/>
      <c r="X1745" s="3"/>
      <c r="Y1745" s="6"/>
      <c r="Z1745" s="6"/>
      <c r="AA1745" s="6"/>
      <c r="AB1745" s="3"/>
      <c r="AC1745" s="6"/>
      <c r="AD1745" s="6"/>
      <c r="AE1745" s="3"/>
      <c r="AF1745" s="3"/>
      <c r="AG1745" s="6"/>
      <c r="AH1745" s="6"/>
      <c r="AI1745" s="3"/>
      <c r="AJ1745" s="3"/>
      <c r="AK1745" s="3"/>
      <c r="AL1745" s="3"/>
      <c r="AM1745" s="6"/>
      <c r="AN1745" s="3"/>
      <c r="AO1745" s="3"/>
      <c r="AP1745" s="3"/>
      <c r="AQ1745" s="3"/>
      <c r="AR1745" s="3"/>
      <c r="AS1745" s="3"/>
      <c r="AT1745" s="6"/>
      <c r="AU1745" s="6"/>
      <c r="AV1745" s="6"/>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v>1971</v>
      </c>
      <c r="BZ1745" s="3" t="s">
        <v>2517</v>
      </c>
      <c r="CA1745" s="3" t="s">
        <v>2381</v>
      </c>
      <c r="CB1745" s="3" t="s">
        <v>2524</v>
      </c>
      <c r="CC1745" s="3" t="s">
        <v>2525</v>
      </c>
      <c r="CD1745" s="3"/>
      <c r="CE1745" s="3"/>
      <c r="CF1745" s="7"/>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J1745" s="1"/>
      <c r="DK1745" s="1"/>
      <c r="DL1745" s="1"/>
      <c r="DM1745" s="1"/>
      <c r="DN1745" s="1"/>
      <c r="DO1745" s="1"/>
      <c r="DQ1745" s="1"/>
      <c r="DT1745" s="1"/>
      <c r="DW1745" s="1"/>
      <c r="DX1745" s="1"/>
      <c r="DY1745" s="1"/>
      <c r="DZ1745" s="1"/>
      <c r="EA1745" s="1"/>
      <c r="EB1745" s="1"/>
      <c r="EC1745" s="1"/>
      <c r="EF1745" s="1"/>
      <c r="ER1745" s="1"/>
      <c r="ET1745" s="1"/>
      <c r="FH1745" s="1"/>
      <c r="FI1745" s="1"/>
      <c r="LT1745" s="2"/>
      <c r="LU1745" s="2"/>
      <c r="LV1745" s="2"/>
      <c r="LW1745" s="2"/>
      <c r="LX1745" s="2"/>
      <c r="LY1745" s="2"/>
      <c r="LZ1745" s="2"/>
      <c r="MA1745" s="2"/>
      <c r="MB1745" s="2"/>
      <c r="MC1745" s="2"/>
      <c r="MD1745" s="2"/>
      <c r="ME1745" s="2"/>
      <c r="MF1745" s="2"/>
      <c r="MG1745" s="2"/>
      <c r="MH1745" s="2"/>
      <c r="MI1745" s="2"/>
      <c r="MJ1745" s="2"/>
      <c r="MK1745" s="2"/>
      <c r="ML1745" s="2"/>
      <c r="MM1745" s="2"/>
      <c r="MN1745" s="2"/>
      <c r="MO1745" s="2"/>
      <c r="MP1745" s="2"/>
      <c r="MQ1745" s="2"/>
      <c r="MR1745" s="2"/>
      <c r="MS1745" s="2"/>
      <c r="MT1745" s="2"/>
      <c r="MU1745" s="2"/>
      <c r="MV1745" s="2"/>
      <c r="MW1745" s="2"/>
      <c r="MX1745" s="2"/>
      <c r="MY1745" s="2"/>
      <c r="MZ1745" s="2"/>
      <c r="NA1745" s="2"/>
      <c r="NB1745" s="2"/>
      <c r="NC1745" s="2"/>
      <c r="ND1745" s="2"/>
      <c r="NE1745" s="2"/>
      <c r="NF1745" s="2"/>
      <c r="NG1745" s="2"/>
      <c r="NH1745" s="2"/>
      <c r="NI1745" s="2"/>
      <c r="NJ1745" s="2"/>
      <c r="NK1745" s="2"/>
      <c r="NL1745" s="2"/>
      <c r="NM1745" s="2"/>
      <c r="NN1745" s="2"/>
      <c r="NO1745" s="2"/>
      <c r="NP1745" s="2"/>
      <c r="NQ1745" s="2"/>
      <c r="NR1745" s="2"/>
      <c r="NS1745" s="2"/>
      <c r="NT1745" s="2"/>
      <c r="NU1745" s="2"/>
      <c r="NV1745" s="2"/>
      <c r="NW1745" s="2"/>
      <c r="NX1745" s="2"/>
      <c r="NY1745" s="2"/>
      <c r="NZ1745" s="2"/>
      <c r="OA1745" s="2"/>
      <c r="OB1745" s="2"/>
      <c r="OC1745" s="2"/>
      <c r="OD1745" s="2"/>
      <c r="OE1745" s="2"/>
      <c r="OF1745" s="2"/>
      <c r="OG1745" s="2"/>
      <c r="OH1745" s="2"/>
      <c r="OI1745" s="2"/>
      <c r="OJ1745" s="2"/>
      <c r="OK1745" s="2"/>
      <c r="OL1745" s="2"/>
      <c r="OM1745" s="2"/>
      <c r="ON1745" s="2"/>
      <c r="OO1745" s="2"/>
      <c r="OP1745" s="2"/>
      <c r="OQ1745" s="2"/>
      <c r="OR1745" s="2"/>
      <c r="OS1745" s="2"/>
      <c r="OT1745" s="2"/>
      <c r="OU1745" s="2"/>
      <c r="OV1745" s="2"/>
      <c r="OW1745" s="2"/>
      <c r="OX1745" s="2"/>
      <c r="OY1745" s="2"/>
      <c r="OZ1745" s="2"/>
      <c r="PA1745" s="2"/>
      <c r="PB1745" s="2"/>
      <c r="PC1745" s="2"/>
      <c r="PD1745" s="2"/>
      <c r="PE1745" s="2"/>
      <c r="PF1745" s="2"/>
      <c r="PG1745" s="2"/>
      <c r="PH1745" s="2"/>
      <c r="PI1745" s="2"/>
      <c r="PJ1745" s="2"/>
      <c r="PK1745" s="2"/>
      <c r="PL1745" s="2"/>
      <c r="PM1745" s="2"/>
      <c r="PN1745" s="2"/>
      <c r="PO1745" s="2"/>
    </row>
    <row r="1746" spans="1:431" ht="98" hidden="1" x14ac:dyDescent="0.15">
      <c r="A1746" s="6" t="s">
        <v>165</v>
      </c>
      <c r="B1746" s="3"/>
      <c r="C1746" s="6"/>
      <c r="D1746" s="6"/>
      <c r="E1746" s="3"/>
      <c r="F1746" s="6"/>
      <c r="G1746" s="6"/>
      <c r="H1746" s="6"/>
      <c r="I1746" s="3"/>
      <c r="J1746" s="6"/>
      <c r="K1746" s="3"/>
      <c r="L1746" s="3"/>
      <c r="M1746" s="3"/>
      <c r="N1746" s="6"/>
      <c r="O1746" s="3"/>
      <c r="P1746" s="6"/>
      <c r="Q1746" s="6"/>
      <c r="R1746" s="6"/>
      <c r="S1746" s="3"/>
      <c r="T1746" s="3"/>
      <c r="U1746" s="3"/>
      <c r="V1746" s="3"/>
      <c r="W1746" s="3"/>
      <c r="X1746" s="3"/>
      <c r="Y1746" s="6"/>
      <c r="Z1746" s="6"/>
      <c r="AA1746" s="6"/>
      <c r="AB1746" s="3"/>
      <c r="AC1746" s="6"/>
      <c r="AD1746" s="6"/>
      <c r="AE1746" s="3"/>
      <c r="AF1746" s="3"/>
      <c r="AG1746" s="6"/>
      <c r="AH1746" s="6"/>
      <c r="AI1746" s="3"/>
      <c r="AJ1746" s="3"/>
      <c r="AK1746" s="3"/>
      <c r="AL1746" s="3"/>
      <c r="AM1746" s="6"/>
      <c r="AN1746" s="3"/>
      <c r="AO1746" s="3"/>
      <c r="AP1746" s="3"/>
      <c r="AQ1746" s="3"/>
      <c r="AR1746" s="3"/>
      <c r="AS1746" s="3"/>
      <c r="AT1746" s="6"/>
      <c r="AU1746" s="6"/>
      <c r="AV1746" s="6"/>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v>1971</v>
      </c>
      <c r="BZ1746" s="3" t="s">
        <v>2517</v>
      </c>
      <c r="CA1746" s="3" t="s">
        <v>2381</v>
      </c>
      <c r="CB1746" s="3" t="s">
        <v>2524</v>
      </c>
      <c r="CC1746" s="3" t="s">
        <v>2525</v>
      </c>
      <c r="CD1746" s="3"/>
      <c r="CE1746" s="3"/>
      <c r="CF1746" s="7"/>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J1746" s="1"/>
      <c r="DK1746" s="1"/>
      <c r="DL1746" s="1"/>
      <c r="DM1746" s="1"/>
      <c r="DN1746" s="1"/>
      <c r="DO1746" s="1"/>
      <c r="DQ1746" s="1"/>
      <c r="DT1746" s="1"/>
      <c r="DW1746" s="1"/>
      <c r="DX1746" s="1"/>
      <c r="DY1746" s="1"/>
      <c r="DZ1746" s="1"/>
      <c r="EA1746" s="1"/>
      <c r="EB1746" s="1"/>
      <c r="EC1746" s="1"/>
      <c r="EF1746" s="1"/>
      <c r="ER1746" s="1"/>
      <c r="ET1746" s="1"/>
      <c r="FH1746" s="1"/>
      <c r="FI1746" s="1"/>
      <c r="LT1746" s="2"/>
      <c r="LU1746" s="2"/>
      <c r="LV1746" s="2"/>
      <c r="LW1746" s="2"/>
      <c r="LX1746" s="2"/>
      <c r="LY1746" s="2"/>
      <c r="LZ1746" s="2"/>
      <c r="MA1746" s="2"/>
      <c r="MB1746" s="2"/>
      <c r="MC1746" s="2"/>
      <c r="MD1746" s="2"/>
      <c r="ME1746" s="2"/>
      <c r="MF1746" s="2"/>
      <c r="MG1746" s="2"/>
      <c r="MH1746" s="2"/>
      <c r="MI1746" s="2"/>
      <c r="MJ1746" s="2"/>
      <c r="MK1746" s="2"/>
      <c r="ML1746" s="2"/>
      <c r="MM1746" s="2"/>
      <c r="MN1746" s="2"/>
      <c r="MO1746" s="2"/>
      <c r="MP1746" s="2"/>
      <c r="MQ1746" s="2"/>
      <c r="MR1746" s="2"/>
      <c r="MS1746" s="2"/>
      <c r="MT1746" s="2"/>
      <c r="MU1746" s="2"/>
      <c r="MV1746" s="2"/>
      <c r="MW1746" s="2"/>
      <c r="MX1746" s="2"/>
      <c r="MY1746" s="2"/>
      <c r="MZ1746" s="2"/>
      <c r="NA1746" s="2"/>
      <c r="NB1746" s="2"/>
      <c r="NC1746" s="2"/>
      <c r="ND1746" s="2"/>
      <c r="NE1746" s="2"/>
      <c r="NF1746" s="2"/>
      <c r="NG1746" s="2"/>
      <c r="NH1746" s="2"/>
      <c r="NI1746" s="2"/>
      <c r="NJ1746" s="2"/>
      <c r="NK1746" s="2"/>
      <c r="NL1746" s="2"/>
      <c r="NM1746" s="2"/>
      <c r="NN1746" s="2"/>
      <c r="NO1746" s="2"/>
      <c r="NP1746" s="2"/>
      <c r="NQ1746" s="2"/>
      <c r="NR1746" s="2"/>
      <c r="NS1746" s="2"/>
      <c r="NT1746" s="2"/>
      <c r="NU1746" s="2"/>
      <c r="NV1746" s="2"/>
      <c r="NW1746" s="2"/>
      <c r="NX1746" s="2"/>
      <c r="NY1746" s="2"/>
      <c r="NZ1746" s="2"/>
      <c r="OA1746" s="2"/>
      <c r="OB1746" s="2"/>
      <c r="OC1746" s="2"/>
      <c r="OD1746" s="2"/>
      <c r="OE1746" s="2"/>
      <c r="OF1746" s="2"/>
      <c r="OG1746" s="2"/>
      <c r="OH1746" s="2"/>
      <c r="OI1746" s="2"/>
      <c r="OJ1746" s="2"/>
      <c r="OK1746" s="2"/>
      <c r="OL1746" s="2"/>
      <c r="OM1746" s="2"/>
      <c r="ON1746" s="2"/>
      <c r="OO1746" s="2"/>
      <c r="OP1746" s="2"/>
      <c r="OQ1746" s="2"/>
      <c r="OR1746" s="2"/>
      <c r="OS1746" s="2"/>
      <c r="OT1746" s="2"/>
      <c r="OU1746" s="2"/>
      <c r="OV1746" s="2"/>
      <c r="OW1746" s="2"/>
      <c r="OX1746" s="2"/>
      <c r="OY1746" s="2"/>
      <c r="OZ1746" s="2"/>
      <c r="PA1746" s="2"/>
      <c r="PB1746" s="2"/>
      <c r="PC1746" s="2"/>
      <c r="PD1746" s="2"/>
      <c r="PE1746" s="2"/>
      <c r="PF1746" s="2"/>
      <c r="PG1746" s="2"/>
      <c r="PH1746" s="2"/>
      <c r="PI1746" s="2"/>
      <c r="PJ1746" s="2"/>
      <c r="PK1746" s="2"/>
      <c r="PL1746" s="2"/>
      <c r="PM1746" s="2"/>
      <c r="PN1746" s="2"/>
      <c r="PO1746" s="2"/>
    </row>
    <row r="1747" spans="1:431" ht="98" hidden="1" x14ac:dyDescent="0.15">
      <c r="A1747" s="6" t="s">
        <v>189</v>
      </c>
      <c r="B1747" s="3"/>
      <c r="C1747" s="6"/>
      <c r="D1747" s="6"/>
      <c r="E1747" s="3"/>
      <c r="F1747" s="6"/>
      <c r="G1747" s="6"/>
      <c r="H1747" s="6"/>
      <c r="I1747" s="3"/>
      <c r="J1747" s="6"/>
      <c r="K1747" s="3"/>
      <c r="L1747" s="3"/>
      <c r="M1747" s="3"/>
      <c r="N1747" s="6"/>
      <c r="O1747" s="3"/>
      <c r="P1747" s="6"/>
      <c r="Q1747" s="6"/>
      <c r="R1747" s="6"/>
      <c r="S1747" s="3"/>
      <c r="T1747" s="3"/>
      <c r="U1747" s="3"/>
      <c r="V1747" s="3"/>
      <c r="W1747" s="3"/>
      <c r="X1747" s="3"/>
      <c r="Y1747" s="6"/>
      <c r="Z1747" s="6"/>
      <c r="AA1747" s="6"/>
      <c r="AB1747" s="3"/>
      <c r="AC1747" s="6"/>
      <c r="AD1747" s="6"/>
      <c r="AE1747" s="3"/>
      <c r="AF1747" s="3"/>
      <c r="AG1747" s="6"/>
      <c r="AH1747" s="6"/>
      <c r="AI1747" s="3"/>
      <c r="AJ1747" s="3"/>
      <c r="AK1747" s="3"/>
      <c r="AL1747" s="3"/>
      <c r="AM1747" s="6"/>
      <c r="AN1747" s="3"/>
      <c r="AO1747" s="3"/>
      <c r="AP1747" s="3"/>
      <c r="AQ1747" s="3"/>
      <c r="AR1747" s="3"/>
      <c r="AS1747" s="3"/>
      <c r="AT1747" s="6"/>
      <c r="AU1747" s="6"/>
      <c r="AV1747" s="6"/>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v>1971</v>
      </c>
      <c r="BZ1747" s="3" t="s">
        <v>2517</v>
      </c>
      <c r="CA1747" s="3" t="s">
        <v>2381</v>
      </c>
      <c r="CB1747" s="3" t="s">
        <v>2524</v>
      </c>
      <c r="CC1747" s="3" t="s">
        <v>2525</v>
      </c>
      <c r="CD1747" s="3"/>
      <c r="CE1747" s="3"/>
      <c r="CF1747" s="7"/>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J1747" s="1"/>
      <c r="DK1747" s="1"/>
      <c r="DL1747" s="1"/>
      <c r="DM1747" s="1"/>
      <c r="DN1747" s="1"/>
      <c r="DO1747" s="1"/>
      <c r="DQ1747" s="1"/>
      <c r="DT1747" s="1"/>
      <c r="DW1747" s="1"/>
      <c r="DX1747" s="1"/>
      <c r="DY1747" s="1"/>
      <c r="DZ1747" s="1"/>
      <c r="EA1747" s="1"/>
      <c r="EB1747" s="1"/>
      <c r="EC1747" s="1"/>
      <c r="EF1747" s="1"/>
      <c r="ER1747" s="1"/>
      <c r="ET1747" s="1"/>
      <c r="FH1747" s="1"/>
      <c r="FI1747" s="1"/>
      <c r="LT1747" s="2"/>
      <c r="LU1747" s="2"/>
      <c r="LV1747" s="2"/>
      <c r="LW1747" s="2"/>
      <c r="LX1747" s="2"/>
      <c r="LY1747" s="2"/>
      <c r="LZ1747" s="2"/>
      <c r="MA1747" s="2"/>
      <c r="MB1747" s="2"/>
      <c r="MC1747" s="2"/>
      <c r="MD1747" s="2"/>
      <c r="ME1747" s="2"/>
      <c r="MF1747" s="2"/>
      <c r="MG1747" s="2"/>
      <c r="MH1747" s="2"/>
      <c r="MI1747" s="2"/>
      <c r="MJ1747" s="2"/>
      <c r="MK1747" s="2"/>
      <c r="ML1747" s="2"/>
      <c r="MM1747" s="2"/>
      <c r="MN1747" s="2"/>
      <c r="MO1747" s="2"/>
      <c r="MP1747" s="2"/>
      <c r="MQ1747" s="2"/>
      <c r="MR1747" s="2"/>
      <c r="MS1747" s="2"/>
      <c r="MT1747" s="2"/>
      <c r="MU1747" s="2"/>
      <c r="MV1747" s="2"/>
      <c r="MW1747" s="2"/>
      <c r="MX1747" s="2"/>
      <c r="MY1747" s="2"/>
      <c r="MZ1747" s="2"/>
      <c r="NA1747" s="2"/>
      <c r="NB1747" s="2"/>
      <c r="NC1747" s="2"/>
      <c r="ND1747" s="2"/>
      <c r="NE1747" s="2"/>
      <c r="NF1747" s="2"/>
      <c r="NG1747" s="2"/>
      <c r="NH1747" s="2"/>
      <c r="NI1747" s="2"/>
      <c r="NJ1747" s="2"/>
      <c r="NK1747" s="2"/>
      <c r="NL1747" s="2"/>
      <c r="NM1747" s="2"/>
      <c r="NN1747" s="2"/>
      <c r="NO1747" s="2"/>
      <c r="NP1747" s="2"/>
      <c r="NQ1747" s="2"/>
      <c r="NR1747" s="2"/>
      <c r="NS1747" s="2"/>
      <c r="NT1747" s="2"/>
      <c r="NU1747" s="2"/>
      <c r="NV1747" s="2"/>
      <c r="NW1747" s="2"/>
      <c r="NX1747" s="2"/>
      <c r="NY1747" s="2"/>
      <c r="NZ1747" s="2"/>
      <c r="OA1747" s="2"/>
      <c r="OB1747" s="2"/>
      <c r="OC1747" s="2"/>
      <c r="OD1747" s="2"/>
      <c r="OE1747" s="2"/>
      <c r="OF1747" s="2"/>
      <c r="OG1747" s="2"/>
      <c r="OH1747" s="2"/>
      <c r="OI1747" s="2"/>
      <c r="OJ1747" s="2"/>
      <c r="OK1747" s="2"/>
      <c r="OL1747" s="2"/>
      <c r="OM1747" s="2"/>
      <c r="ON1747" s="2"/>
      <c r="OO1747" s="2"/>
      <c r="OP1747" s="2"/>
      <c r="OQ1747" s="2"/>
      <c r="OR1747" s="2"/>
      <c r="OS1747" s="2"/>
      <c r="OT1747" s="2"/>
      <c r="OU1747" s="2"/>
      <c r="OV1747" s="2"/>
      <c r="OW1747" s="2"/>
      <c r="OX1747" s="2"/>
      <c r="OY1747" s="2"/>
      <c r="OZ1747" s="2"/>
      <c r="PA1747" s="2"/>
      <c r="PB1747" s="2"/>
      <c r="PC1747" s="2"/>
      <c r="PD1747" s="2"/>
      <c r="PE1747" s="2"/>
      <c r="PF1747" s="2"/>
      <c r="PG1747" s="2"/>
      <c r="PH1747" s="2"/>
      <c r="PI1747" s="2"/>
      <c r="PJ1747" s="2"/>
      <c r="PK1747" s="2"/>
      <c r="PL1747" s="2"/>
      <c r="PM1747" s="2"/>
      <c r="PN1747" s="2"/>
      <c r="PO1747" s="2"/>
    </row>
    <row r="1748" spans="1:431" ht="98" hidden="1" x14ac:dyDescent="0.15">
      <c r="A1748" s="6" t="s">
        <v>209</v>
      </c>
      <c r="B1748" s="3"/>
      <c r="C1748" s="6"/>
      <c r="D1748" s="6"/>
      <c r="E1748" s="3"/>
      <c r="F1748" s="6"/>
      <c r="G1748" s="6"/>
      <c r="H1748" s="6"/>
      <c r="I1748" s="3"/>
      <c r="J1748" s="6"/>
      <c r="K1748" s="3"/>
      <c r="L1748" s="3"/>
      <c r="M1748" s="3"/>
      <c r="N1748" s="6"/>
      <c r="O1748" s="3"/>
      <c r="P1748" s="6"/>
      <c r="Q1748" s="6"/>
      <c r="R1748" s="6"/>
      <c r="S1748" s="3"/>
      <c r="T1748" s="3"/>
      <c r="U1748" s="3"/>
      <c r="V1748" s="3"/>
      <c r="W1748" s="3"/>
      <c r="X1748" s="3"/>
      <c r="Y1748" s="6"/>
      <c r="Z1748" s="6"/>
      <c r="AA1748" s="6"/>
      <c r="AB1748" s="3"/>
      <c r="AC1748" s="6"/>
      <c r="AD1748" s="6"/>
      <c r="AE1748" s="3"/>
      <c r="AF1748" s="3"/>
      <c r="AG1748" s="6"/>
      <c r="AH1748" s="6"/>
      <c r="AI1748" s="3"/>
      <c r="AJ1748" s="3"/>
      <c r="AK1748" s="3"/>
      <c r="AL1748" s="3"/>
      <c r="AM1748" s="6"/>
      <c r="AN1748" s="3"/>
      <c r="AO1748" s="3"/>
      <c r="AP1748" s="3"/>
      <c r="AQ1748" s="3"/>
      <c r="AR1748" s="3"/>
      <c r="AS1748" s="3"/>
      <c r="AT1748" s="6"/>
      <c r="AU1748" s="6"/>
      <c r="AV1748" s="6"/>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v>1971</v>
      </c>
      <c r="BZ1748" s="3" t="s">
        <v>2517</v>
      </c>
      <c r="CA1748" s="3" t="s">
        <v>2381</v>
      </c>
      <c r="CB1748" s="3" t="s">
        <v>2524</v>
      </c>
      <c r="CC1748" s="3" t="s">
        <v>2525</v>
      </c>
      <c r="CD1748" s="3"/>
      <c r="CE1748" s="3"/>
      <c r="CF1748" s="7"/>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J1748" s="1"/>
      <c r="DK1748" s="1"/>
      <c r="DL1748" s="1"/>
      <c r="DM1748" s="1"/>
      <c r="DN1748" s="1"/>
      <c r="DO1748" s="1"/>
      <c r="DQ1748" s="1"/>
      <c r="DT1748" s="1"/>
      <c r="DW1748" s="1"/>
      <c r="DX1748" s="1"/>
      <c r="DY1748" s="1"/>
      <c r="DZ1748" s="1"/>
      <c r="EA1748" s="1"/>
      <c r="EB1748" s="1"/>
      <c r="EC1748" s="1"/>
      <c r="EF1748" s="1"/>
      <c r="ER1748" s="1"/>
      <c r="ET1748" s="1"/>
      <c r="FH1748" s="1"/>
      <c r="FI1748" s="1"/>
      <c r="LT1748" s="2"/>
      <c r="LU1748" s="2"/>
      <c r="LV1748" s="2"/>
      <c r="LW1748" s="2"/>
      <c r="LX1748" s="2"/>
      <c r="LY1748" s="2"/>
      <c r="LZ1748" s="2"/>
      <c r="MA1748" s="2"/>
      <c r="MB1748" s="2"/>
      <c r="MC1748" s="2"/>
      <c r="MD1748" s="2"/>
      <c r="ME1748" s="2"/>
      <c r="MF1748" s="2"/>
      <c r="MG1748" s="2"/>
      <c r="MH1748" s="2"/>
      <c r="MI1748" s="2"/>
      <c r="MJ1748" s="2"/>
      <c r="MK1748" s="2"/>
      <c r="ML1748" s="2"/>
      <c r="MM1748" s="2"/>
      <c r="MN1748" s="2"/>
      <c r="MO1748" s="2"/>
      <c r="MP1748" s="2"/>
      <c r="MQ1748" s="2"/>
      <c r="MR1748" s="2"/>
      <c r="MS1748" s="2"/>
      <c r="MT1748" s="2"/>
      <c r="MU1748" s="2"/>
      <c r="MV1748" s="2"/>
      <c r="MW1748" s="2"/>
      <c r="MX1748" s="2"/>
      <c r="MY1748" s="2"/>
      <c r="MZ1748" s="2"/>
      <c r="NA1748" s="2"/>
      <c r="NB1748" s="2"/>
      <c r="NC1748" s="2"/>
      <c r="ND1748" s="2"/>
      <c r="NE1748" s="2"/>
      <c r="NF1748" s="2"/>
      <c r="NG1748" s="2"/>
      <c r="NH1748" s="2"/>
      <c r="NI1748" s="2"/>
      <c r="NJ1748" s="2"/>
      <c r="NK1748" s="2"/>
      <c r="NL1748" s="2"/>
      <c r="NM1748" s="2"/>
      <c r="NN1748" s="2"/>
      <c r="NO1748" s="2"/>
      <c r="NP1748" s="2"/>
      <c r="NQ1748" s="2"/>
      <c r="NR1748" s="2"/>
      <c r="NS1748" s="2"/>
      <c r="NT1748" s="2"/>
      <c r="NU1748" s="2"/>
      <c r="NV1748" s="2"/>
      <c r="NW1748" s="2"/>
      <c r="NX1748" s="2"/>
      <c r="NY1748" s="2"/>
      <c r="NZ1748" s="2"/>
      <c r="OA1748" s="2"/>
      <c r="OB1748" s="2"/>
      <c r="OC1748" s="2"/>
      <c r="OD1748" s="2"/>
      <c r="OE1748" s="2"/>
      <c r="OF1748" s="2"/>
      <c r="OG1748" s="2"/>
      <c r="OH1748" s="2"/>
      <c r="OI1748" s="2"/>
      <c r="OJ1748" s="2"/>
      <c r="OK1748" s="2"/>
      <c r="OL1748" s="2"/>
      <c r="OM1748" s="2"/>
      <c r="ON1748" s="2"/>
      <c r="OO1748" s="2"/>
      <c r="OP1748" s="2"/>
      <c r="OQ1748" s="2"/>
      <c r="OR1748" s="2"/>
      <c r="OS1748" s="2"/>
      <c r="OT1748" s="2"/>
      <c r="OU1748" s="2"/>
      <c r="OV1748" s="2"/>
      <c r="OW1748" s="2"/>
      <c r="OX1748" s="2"/>
      <c r="OY1748" s="2"/>
      <c r="OZ1748" s="2"/>
      <c r="PA1748" s="2"/>
      <c r="PB1748" s="2"/>
      <c r="PC1748" s="2"/>
      <c r="PD1748" s="2"/>
      <c r="PE1748" s="2"/>
      <c r="PF1748" s="2"/>
      <c r="PG1748" s="2"/>
      <c r="PH1748" s="2"/>
      <c r="PI1748" s="2"/>
      <c r="PJ1748" s="2"/>
      <c r="PK1748" s="2"/>
      <c r="PL1748" s="2"/>
      <c r="PM1748" s="2"/>
      <c r="PN1748" s="2"/>
      <c r="PO1748" s="2"/>
    </row>
    <row r="1749" spans="1:431" ht="98" hidden="1" x14ac:dyDescent="0.15">
      <c r="A1749" s="6" t="s">
        <v>231</v>
      </c>
      <c r="B1749" s="3"/>
      <c r="C1749" s="6"/>
      <c r="D1749" s="6"/>
      <c r="E1749" s="3"/>
      <c r="F1749" s="6"/>
      <c r="G1749" s="6"/>
      <c r="H1749" s="6"/>
      <c r="I1749" s="3"/>
      <c r="J1749" s="6"/>
      <c r="K1749" s="3"/>
      <c r="L1749" s="3"/>
      <c r="M1749" s="3"/>
      <c r="N1749" s="6"/>
      <c r="O1749" s="3"/>
      <c r="P1749" s="6"/>
      <c r="Q1749" s="6"/>
      <c r="R1749" s="6"/>
      <c r="S1749" s="3"/>
      <c r="T1749" s="3"/>
      <c r="U1749" s="3"/>
      <c r="V1749" s="3"/>
      <c r="W1749" s="3"/>
      <c r="X1749" s="3"/>
      <c r="Y1749" s="6"/>
      <c r="Z1749" s="6"/>
      <c r="AA1749" s="6"/>
      <c r="AB1749" s="3"/>
      <c r="AC1749" s="6"/>
      <c r="AD1749" s="6"/>
      <c r="AE1749" s="3"/>
      <c r="AF1749" s="3"/>
      <c r="AG1749" s="6"/>
      <c r="AH1749" s="6"/>
      <c r="AI1749" s="3"/>
      <c r="AJ1749" s="3"/>
      <c r="AK1749" s="3"/>
      <c r="AL1749" s="3"/>
      <c r="AM1749" s="6"/>
      <c r="AN1749" s="3"/>
      <c r="AO1749" s="3"/>
      <c r="AP1749" s="3"/>
      <c r="AQ1749" s="3"/>
      <c r="AR1749" s="3"/>
      <c r="AS1749" s="3"/>
      <c r="AT1749" s="6"/>
      <c r="AU1749" s="6"/>
      <c r="AV1749" s="6"/>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v>1971</v>
      </c>
      <c r="BZ1749" s="3" t="s">
        <v>2517</v>
      </c>
      <c r="CA1749" s="3" t="s">
        <v>2381</v>
      </c>
      <c r="CB1749" s="3" t="s">
        <v>2524</v>
      </c>
      <c r="CC1749" s="3" t="s">
        <v>2525</v>
      </c>
      <c r="CD1749" s="3"/>
      <c r="CE1749" s="3"/>
      <c r="CF1749" s="7"/>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J1749" s="1"/>
      <c r="DK1749" s="1"/>
      <c r="DL1749" s="1"/>
      <c r="DM1749" s="1"/>
      <c r="DN1749" s="1"/>
      <c r="DO1749" s="1"/>
      <c r="DQ1749" s="1"/>
      <c r="DT1749" s="1"/>
      <c r="DW1749" s="1"/>
      <c r="DX1749" s="1"/>
      <c r="DY1749" s="1"/>
      <c r="DZ1749" s="1"/>
      <c r="EA1749" s="1"/>
      <c r="EB1749" s="1"/>
      <c r="EC1749" s="1"/>
      <c r="EF1749" s="1"/>
      <c r="ER1749" s="1"/>
      <c r="ET1749" s="1"/>
      <c r="FH1749" s="1"/>
      <c r="FI1749" s="1"/>
      <c r="LT1749" s="2"/>
      <c r="LU1749" s="2"/>
      <c r="LV1749" s="2"/>
      <c r="LW1749" s="2"/>
      <c r="LX1749" s="2"/>
      <c r="LY1749" s="2"/>
      <c r="LZ1749" s="2"/>
      <c r="MA1749" s="2"/>
      <c r="MB1749" s="2"/>
      <c r="MC1749" s="2"/>
      <c r="MD1749" s="2"/>
      <c r="ME1749" s="2"/>
      <c r="MF1749" s="2"/>
      <c r="MG1749" s="2"/>
      <c r="MH1749" s="2"/>
      <c r="MI1749" s="2"/>
      <c r="MJ1749" s="2"/>
      <c r="MK1749" s="2"/>
      <c r="ML1749" s="2"/>
      <c r="MM1749" s="2"/>
      <c r="MN1749" s="2"/>
      <c r="MO1749" s="2"/>
      <c r="MP1749" s="2"/>
      <c r="MQ1749" s="2"/>
      <c r="MR1749" s="2"/>
      <c r="MS1749" s="2"/>
      <c r="MT1749" s="2"/>
      <c r="MU1749" s="2"/>
      <c r="MV1749" s="2"/>
      <c r="MW1749" s="2"/>
      <c r="MX1749" s="2"/>
      <c r="MY1749" s="2"/>
      <c r="MZ1749" s="2"/>
      <c r="NA1749" s="2"/>
      <c r="NB1749" s="2"/>
      <c r="NC1749" s="2"/>
      <c r="ND1749" s="2"/>
      <c r="NE1749" s="2"/>
      <c r="NF1749" s="2"/>
      <c r="NG1749" s="2"/>
      <c r="NH1749" s="2"/>
      <c r="NI1749" s="2"/>
      <c r="NJ1749" s="2"/>
      <c r="NK1749" s="2"/>
      <c r="NL1749" s="2"/>
      <c r="NM1749" s="2"/>
      <c r="NN1749" s="2"/>
      <c r="NO1749" s="2"/>
      <c r="NP1749" s="2"/>
      <c r="NQ1749" s="2"/>
      <c r="NR1749" s="2"/>
      <c r="NS1749" s="2"/>
      <c r="NT1749" s="2"/>
      <c r="NU1749" s="2"/>
      <c r="NV1749" s="2"/>
      <c r="NW1749" s="2"/>
      <c r="NX1749" s="2"/>
      <c r="NY1749" s="2"/>
      <c r="NZ1749" s="2"/>
      <c r="OA1749" s="2"/>
      <c r="OB1749" s="2"/>
      <c r="OC1749" s="2"/>
      <c r="OD1749" s="2"/>
      <c r="OE1749" s="2"/>
      <c r="OF1749" s="2"/>
      <c r="OG1749" s="2"/>
      <c r="OH1749" s="2"/>
      <c r="OI1749" s="2"/>
      <c r="OJ1749" s="2"/>
      <c r="OK1749" s="2"/>
      <c r="OL1749" s="2"/>
      <c r="OM1749" s="2"/>
      <c r="ON1749" s="2"/>
      <c r="OO1749" s="2"/>
      <c r="OP1749" s="2"/>
      <c r="OQ1749" s="2"/>
      <c r="OR1749" s="2"/>
      <c r="OS1749" s="2"/>
      <c r="OT1749" s="2"/>
      <c r="OU1749" s="2"/>
      <c r="OV1749" s="2"/>
      <c r="OW1749" s="2"/>
      <c r="OX1749" s="2"/>
      <c r="OY1749" s="2"/>
      <c r="OZ1749" s="2"/>
      <c r="PA1749" s="2"/>
      <c r="PB1749" s="2"/>
      <c r="PC1749" s="2"/>
      <c r="PD1749" s="2"/>
      <c r="PE1749" s="2"/>
      <c r="PF1749" s="2"/>
      <c r="PG1749" s="2"/>
      <c r="PH1749" s="2"/>
      <c r="PI1749" s="2"/>
      <c r="PJ1749" s="2"/>
      <c r="PK1749" s="2"/>
      <c r="PL1749" s="2"/>
      <c r="PM1749" s="2"/>
      <c r="PN1749" s="2"/>
      <c r="PO1749" s="2"/>
    </row>
    <row r="1750" spans="1:431" ht="98" hidden="1" x14ac:dyDescent="0.15">
      <c r="A1750" s="6" t="s">
        <v>253</v>
      </c>
      <c r="B1750" s="3"/>
      <c r="C1750" s="6"/>
      <c r="D1750" s="6"/>
      <c r="E1750" s="3"/>
      <c r="F1750" s="6"/>
      <c r="G1750" s="6"/>
      <c r="H1750" s="6"/>
      <c r="I1750" s="3"/>
      <c r="J1750" s="6"/>
      <c r="K1750" s="3"/>
      <c r="L1750" s="3"/>
      <c r="M1750" s="3"/>
      <c r="N1750" s="6"/>
      <c r="O1750" s="3"/>
      <c r="P1750" s="6"/>
      <c r="Q1750" s="6"/>
      <c r="R1750" s="6"/>
      <c r="S1750" s="3"/>
      <c r="T1750" s="3"/>
      <c r="U1750" s="3"/>
      <c r="V1750" s="3"/>
      <c r="W1750" s="3"/>
      <c r="X1750" s="3"/>
      <c r="Y1750" s="6"/>
      <c r="Z1750" s="6"/>
      <c r="AA1750" s="6"/>
      <c r="AB1750" s="3"/>
      <c r="AC1750" s="6"/>
      <c r="AD1750" s="6"/>
      <c r="AE1750" s="3"/>
      <c r="AF1750" s="3"/>
      <c r="AG1750" s="6"/>
      <c r="AH1750" s="6"/>
      <c r="AI1750" s="3"/>
      <c r="AJ1750" s="3"/>
      <c r="AK1750" s="3"/>
      <c r="AL1750" s="3"/>
      <c r="AM1750" s="6"/>
      <c r="AN1750" s="3"/>
      <c r="AO1750" s="3"/>
      <c r="AP1750" s="3"/>
      <c r="AQ1750" s="3"/>
      <c r="AR1750" s="3"/>
      <c r="AS1750" s="3"/>
      <c r="AT1750" s="6"/>
      <c r="AU1750" s="6"/>
      <c r="AV1750" s="6"/>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v>1971</v>
      </c>
      <c r="BZ1750" s="3" t="s">
        <v>2517</v>
      </c>
      <c r="CA1750" s="3" t="s">
        <v>2381</v>
      </c>
      <c r="CB1750" s="3" t="s">
        <v>2524</v>
      </c>
      <c r="CC1750" s="3" t="s">
        <v>2525</v>
      </c>
      <c r="CD1750" s="3"/>
      <c r="CE1750" s="3"/>
      <c r="CF1750" s="7"/>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J1750" s="1"/>
      <c r="DK1750" s="1"/>
      <c r="DL1750" s="1"/>
      <c r="DM1750" s="1"/>
      <c r="DN1750" s="1"/>
      <c r="DO1750" s="1"/>
      <c r="DQ1750" s="1"/>
      <c r="DT1750" s="1"/>
      <c r="DW1750" s="1"/>
      <c r="DX1750" s="1"/>
      <c r="DY1750" s="1"/>
      <c r="DZ1750" s="1"/>
      <c r="EA1750" s="1"/>
      <c r="EB1750" s="1"/>
      <c r="EC1750" s="1"/>
      <c r="EF1750" s="1"/>
      <c r="ER1750" s="1"/>
      <c r="ET1750" s="1"/>
      <c r="FH1750" s="1"/>
      <c r="FI1750" s="1"/>
      <c r="LT1750" s="2"/>
      <c r="LU1750" s="2"/>
      <c r="LV1750" s="2"/>
      <c r="LW1750" s="2"/>
      <c r="LX1750" s="2"/>
      <c r="LY1750" s="2"/>
      <c r="LZ1750" s="2"/>
      <c r="MA1750" s="2"/>
      <c r="MB1750" s="2"/>
      <c r="MC1750" s="2"/>
      <c r="MD1750" s="2"/>
      <c r="ME1750" s="2"/>
      <c r="MF1750" s="2"/>
      <c r="MG1750" s="2"/>
      <c r="MH1750" s="2"/>
      <c r="MI1750" s="2"/>
      <c r="MJ1750" s="2"/>
      <c r="MK1750" s="2"/>
      <c r="ML1750" s="2"/>
      <c r="MM1750" s="2"/>
      <c r="MN1750" s="2"/>
      <c r="MO1750" s="2"/>
      <c r="MP1750" s="2"/>
      <c r="MQ1750" s="2"/>
      <c r="MR1750" s="2"/>
      <c r="MS1750" s="2"/>
      <c r="MT1750" s="2"/>
      <c r="MU1750" s="2"/>
      <c r="MV1750" s="2"/>
      <c r="MW1750" s="2"/>
      <c r="MX1750" s="2"/>
      <c r="MY1750" s="2"/>
      <c r="MZ1750" s="2"/>
      <c r="NA1750" s="2"/>
      <c r="NB1750" s="2"/>
      <c r="NC1750" s="2"/>
      <c r="ND1750" s="2"/>
      <c r="NE1750" s="2"/>
      <c r="NF1750" s="2"/>
      <c r="NG1750" s="2"/>
      <c r="NH1750" s="2"/>
      <c r="NI1750" s="2"/>
      <c r="NJ1750" s="2"/>
      <c r="NK1750" s="2"/>
      <c r="NL1750" s="2"/>
      <c r="NM1750" s="2"/>
      <c r="NN1750" s="2"/>
      <c r="NO1750" s="2"/>
      <c r="NP1750" s="2"/>
      <c r="NQ1750" s="2"/>
      <c r="NR1750" s="2"/>
      <c r="NS1750" s="2"/>
      <c r="NT1750" s="2"/>
      <c r="NU1750" s="2"/>
      <c r="NV1750" s="2"/>
      <c r="NW1750" s="2"/>
      <c r="NX1750" s="2"/>
      <c r="NY1750" s="2"/>
      <c r="NZ1750" s="2"/>
      <c r="OA1750" s="2"/>
      <c r="OB1750" s="2"/>
      <c r="OC1750" s="2"/>
      <c r="OD1750" s="2"/>
      <c r="OE1750" s="2"/>
      <c r="OF1750" s="2"/>
      <c r="OG1750" s="2"/>
      <c r="OH1750" s="2"/>
      <c r="OI1750" s="2"/>
      <c r="OJ1750" s="2"/>
      <c r="OK1750" s="2"/>
      <c r="OL1750" s="2"/>
      <c r="OM1750" s="2"/>
      <c r="ON1750" s="2"/>
      <c r="OO1750" s="2"/>
      <c r="OP1750" s="2"/>
      <c r="OQ1750" s="2"/>
      <c r="OR1750" s="2"/>
      <c r="OS1750" s="2"/>
      <c r="OT1750" s="2"/>
      <c r="OU1750" s="2"/>
      <c r="OV1750" s="2"/>
      <c r="OW1750" s="2"/>
      <c r="OX1750" s="2"/>
      <c r="OY1750" s="2"/>
      <c r="OZ1750" s="2"/>
      <c r="PA1750" s="2"/>
      <c r="PB1750" s="2"/>
      <c r="PC1750" s="2"/>
      <c r="PD1750" s="2"/>
      <c r="PE1750" s="2"/>
      <c r="PF1750" s="2"/>
      <c r="PG1750" s="2"/>
      <c r="PH1750" s="2"/>
      <c r="PI1750" s="2"/>
      <c r="PJ1750" s="2"/>
      <c r="PK1750" s="2"/>
      <c r="PL1750" s="2"/>
      <c r="PM1750" s="2"/>
      <c r="PN1750" s="2"/>
      <c r="PO1750" s="2"/>
    </row>
    <row r="1751" spans="1:431" ht="98" hidden="1" x14ac:dyDescent="0.15">
      <c r="A1751" s="6" t="s">
        <v>274</v>
      </c>
      <c r="B1751" s="3"/>
      <c r="C1751" s="6"/>
      <c r="D1751" s="6"/>
      <c r="E1751" s="3"/>
      <c r="F1751" s="6"/>
      <c r="G1751" s="6"/>
      <c r="H1751" s="6"/>
      <c r="I1751" s="3"/>
      <c r="J1751" s="6"/>
      <c r="K1751" s="3"/>
      <c r="L1751" s="3"/>
      <c r="M1751" s="3"/>
      <c r="N1751" s="6"/>
      <c r="O1751" s="3"/>
      <c r="P1751" s="6"/>
      <c r="Q1751" s="6"/>
      <c r="R1751" s="6"/>
      <c r="S1751" s="3"/>
      <c r="T1751" s="3"/>
      <c r="U1751" s="3"/>
      <c r="V1751" s="3"/>
      <c r="W1751" s="3"/>
      <c r="X1751" s="3"/>
      <c r="Y1751" s="6"/>
      <c r="Z1751" s="6"/>
      <c r="AA1751" s="6"/>
      <c r="AB1751" s="3"/>
      <c r="AC1751" s="6"/>
      <c r="AD1751" s="6"/>
      <c r="AE1751" s="3"/>
      <c r="AF1751" s="3"/>
      <c r="AG1751" s="6"/>
      <c r="AH1751" s="6"/>
      <c r="AI1751" s="3"/>
      <c r="AJ1751" s="3"/>
      <c r="AK1751" s="3"/>
      <c r="AL1751" s="3"/>
      <c r="AM1751" s="6"/>
      <c r="AN1751" s="3"/>
      <c r="AO1751" s="3"/>
      <c r="AP1751" s="3"/>
      <c r="AQ1751" s="3"/>
      <c r="AR1751" s="3"/>
      <c r="AS1751" s="3"/>
      <c r="AT1751" s="6"/>
      <c r="AU1751" s="6"/>
      <c r="AV1751" s="6"/>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v>1971</v>
      </c>
      <c r="BZ1751" s="3" t="s">
        <v>2517</v>
      </c>
      <c r="CA1751" s="3" t="s">
        <v>2381</v>
      </c>
      <c r="CB1751" s="3" t="s">
        <v>2524</v>
      </c>
      <c r="CC1751" s="3" t="s">
        <v>2525</v>
      </c>
      <c r="CD1751" s="3"/>
      <c r="CE1751" s="3"/>
      <c r="CF1751" s="7"/>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J1751" s="1"/>
      <c r="DK1751" s="1"/>
      <c r="DL1751" s="1"/>
      <c r="DM1751" s="1"/>
      <c r="DN1751" s="1"/>
      <c r="DO1751" s="1"/>
      <c r="DQ1751" s="1"/>
      <c r="DT1751" s="1"/>
      <c r="DW1751" s="1"/>
      <c r="DX1751" s="1"/>
      <c r="DY1751" s="1"/>
      <c r="DZ1751" s="1"/>
      <c r="EA1751" s="1"/>
      <c r="EB1751" s="1"/>
      <c r="EC1751" s="1"/>
      <c r="EF1751" s="1"/>
      <c r="ER1751" s="1"/>
      <c r="ET1751" s="1"/>
      <c r="FH1751" s="1"/>
      <c r="FI1751" s="1"/>
      <c r="LT1751" s="2"/>
      <c r="LU1751" s="2"/>
      <c r="LV1751" s="2"/>
      <c r="LW1751" s="2"/>
      <c r="LX1751" s="2"/>
      <c r="LY1751" s="2"/>
      <c r="LZ1751" s="2"/>
      <c r="MA1751" s="2"/>
      <c r="MB1751" s="2"/>
      <c r="MC1751" s="2"/>
      <c r="MD1751" s="2"/>
      <c r="ME1751" s="2"/>
      <c r="MF1751" s="2"/>
      <c r="MG1751" s="2"/>
      <c r="MH1751" s="2"/>
      <c r="MI1751" s="2"/>
      <c r="MJ1751" s="2"/>
      <c r="MK1751" s="2"/>
      <c r="ML1751" s="2"/>
      <c r="MM1751" s="2"/>
      <c r="MN1751" s="2"/>
      <c r="MO1751" s="2"/>
      <c r="MP1751" s="2"/>
      <c r="MQ1751" s="2"/>
      <c r="MR1751" s="2"/>
      <c r="MS1751" s="2"/>
      <c r="MT1751" s="2"/>
      <c r="MU1751" s="2"/>
      <c r="MV1751" s="2"/>
      <c r="MW1751" s="2"/>
      <c r="MX1751" s="2"/>
      <c r="MY1751" s="2"/>
      <c r="MZ1751" s="2"/>
      <c r="NA1751" s="2"/>
      <c r="NB1751" s="2"/>
      <c r="NC1751" s="2"/>
      <c r="ND1751" s="2"/>
      <c r="NE1751" s="2"/>
      <c r="NF1751" s="2"/>
      <c r="NG1751" s="2"/>
      <c r="NH1751" s="2"/>
      <c r="NI1751" s="2"/>
      <c r="NJ1751" s="2"/>
      <c r="NK1751" s="2"/>
      <c r="NL1751" s="2"/>
      <c r="NM1751" s="2"/>
      <c r="NN1751" s="2"/>
      <c r="NO1751" s="2"/>
      <c r="NP1751" s="2"/>
      <c r="NQ1751" s="2"/>
      <c r="NR1751" s="2"/>
      <c r="NS1751" s="2"/>
      <c r="NT1751" s="2"/>
      <c r="NU1751" s="2"/>
      <c r="NV1751" s="2"/>
      <c r="NW1751" s="2"/>
      <c r="NX1751" s="2"/>
      <c r="NY1751" s="2"/>
      <c r="NZ1751" s="2"/>
      <c r="OA1751" s="2"/>
      <c r="OB1751" s="2"/>
      <c r="OC1751" s="2"/>
      <c r="OD1751" s="2"/>
      <c r="OE1751" s="2"/>
      <c r="OF1751" s="2"/>
      <c r="OG1751" s="2"/>
      <c r="OH1751" s="2"/>
      <c r="OI1751" s="2"/>
      <c r="OJ1751" s="2"/>
      <c r="OK1751" s="2"/>
      <c r="OL1751" s="2"/>
      <c r="OM1751" s="2"/>
      <c r="ON1751" s="2"/>
      <c r="OO1751" s="2"/>
      <c r="OP1751" s="2"/>
      <c r="OQ1751" s="2"/>
      <c r="OR1751" s="2"/>
      <c r="OS1751" s="2"/>
      <c r="OT1751" s="2"/>
      <c r="OU1751" s="2"/>
      <c r="OV1751" s="2"/>
      <c r="OW1751" s="2"/>
      <c r="OX1751" s="2"/>
      <c r="OY1751" s="2"/>
      <c r="OZ1751" s="2"/>
      <c r="PA1751" s="2"/>
      <c r="PB1751" s="2"/>
      <c r="PC1751" s="2"/>
      <c r="PD1751" s="2"/>
      <c r="PE1751" s="2"/>
      <c r="PF1751" s="2"/>
      <c r="PG1751" s="2"/>
      <c r="PH1751" s="2"/>
      <c r="PI1751" s="2"/>
      <c r="PJ1751" s="2"/>
      <c r="PK1751" s="2"/>
      <c r="PL1751" s="2"/>
      <c r="PM1751" s="2"/>
      <c r="PN1751" s="2"/>
      <c r="PO1751" s="2"/>
    </row>
    <row r="1752" spans="1:431" ht="98" hidden="1" x14ac:dyDescent="0.15">
      <c r="A1752" s="6" t="s">
        <v>292</v>
      </c>
      <c r="B1752" s="3"/>
      <c r="C1752" s="6"/>
      <c r="D1752" s="6"/>
      <c r="E1752" s="3"/>
      <c r="F1752" s="6"/>
      <c r="G1752" s="6"/>
      <c r="H1752" s="6"/>
      <c r="I1752" s="3"/>
      <c r="J1752" s="6"/>
      <c r="K1752" s="3"/>
      <c r="L1752" s="3"/>
      <c r="M1752" s="3"/>
      <c r="N1752" s="6"/>
      <c r="O1752" s="3"/>
      <c r="P1752" s="6"/>
      <c r="Q1752" s="6"/>
      <c r="R1752" s="6"/>
      <c r="S1752" s="3"/>
      <c r="T1752" s="3"/>
      <c r="U1752" s="3"/>
      <c r="V1752" s="3"/>
      <c r="W1752" s="3"/>
      <c r="X1752" s="3"/>
      <c r="Y1752" s="6"/>
      <c r="Z1752" s="6"/>
      <c r="AA1752" s="6"/>
      <c r="AB1752" s="3"/>
      <c r="AC1752" s="6"/>
      <c r="AD1752" s="6"/>
      <c r="AE1752" s="3"/>
      <c r="AF1752" s="3"/>
      <c r="AG1752" s="6"/>
      <c r="AH1752" s="6"/>
      <c r="AI1752" s="3"/>
      <c r="AJ1752" s="3"/>
      <c r="AK1752" s="3"/>
      <c r="AL1752" s="3"/>
      <c r="AM1752" s="6"/>
      <c r="AN1752" s="3"/>
      <c r="AO1752" s="3"/>
      <c r="AP1752" s="3"/>
      <c r="AQ1752" s="3"/>
      <c r="AR1752" s="3"/>
      <c r="AS1752" s="3"/>
      <c r="AT1752" s="6"/>
      <c r="AU1752" s="6"/>
      <c r="AV1752" s="6"/>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v>1971</v>
      </c>
      <c r="BZ1752" s="3" t="s">
        <v>2517</v>
      </c>
      <c r="CA1752" s="3" t="s">
        <v>2381</v>
      </c>
      <c r="CB1752" s="3" t="s">
        <v>2524</v>
      </c>
      <c r="CC1752" s="3" t="s">
        <v>2525</v>
      </c>
      <c r="CD1752" s="3"/>
      <c r="CE1752" s="3"/>
      <c r="CF1752" s="7"/>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J1752" s="1"/>
      <c r="DK1752" s="1"/>
      <c r="DL1752" s="1"/>
      <c r="DM1752" s="1"/>
      <c r="DN1752" s="1"/>
      <c r="DO1752" s="1"/>
      <c r="DQ1752" s="1"/>
      <c r="DT1752" s="1"/>
      <c r="DW1752" s="1"/>
      <c r="DX1752" s="1"/>
      <c r="DY1752" s="1"/>
      <c r="DZ1752" s="1"/>
      <c r="EA1752" s="1"/>
      <c r="EB1752" s="1"/>
      <c r="EC1752" s="1"/>
      <c r="EF1752" s="1"/>
      <c r="ER1752" s="1"/>
      <c r="ET1752" s="1"/>
      <c r="FH1752" s="1"/>
      <c r="FI1752" s="1"/>
      <c r="LT1752" s="2"/>
      <c r="LU1752" s="2"/>
      <c r="LV1752" s="2"/>
      <c r="LW1752" s="2"/>
      <c r="LX1752" s="2"/>
      <c r="LY1752" s="2"/>
      <c r="LZ1752" s="2"/>
      <c r="MA1752" s="2"/>
      <c r="MB1752" s="2"/>
      <c r="MC1752" s="2"/>
      <c r="MD1752" s="2"/>
      <c r="ME1752" s="2"/>
      <c r="MF1752" s="2"/>
      <c r="MG1752" s="2"/>
      <c r="MH1752" s="2"/>
      <c r="MI1752" s="2"/>
      <c r="MJ1752" s="2"/>
      <c r="MK1752" s="2"/>
      <c r="ML1752" s="2"/>
      <c r="MM1752" s="2"/>
      <c r="MN1752" s="2"/>
      <c r="MO1752" s="2"/>
      <c r="MP1752" s="2"/>
      <c r="MQ1752" s="2"/>
      <c r="MR1752" s="2"/>
      <c r="MS1752" s="2"/>
      <c r="MT1752" s="2"/>
      <c r="MU1752" s="2"/>
      <c r="MV1752" s="2"/>
      <c r="MW1752" s="2"/>
      <c r="MX1752" s="2"/>
      <c r="MY1752" s="2"/>
      <c r="MZ1752" s="2"/>
      <c r="NA1752" s="2"/>
      <c r="NB1752" s="2"/>
      <c r="NC1752" s="2"/>
      <c r="ND1752" s="2"/>
      <c r="NE1752" s="2"/>
      <c r="NF1752" s="2"/>
      <c r="NG1752" s="2"/>
      <c r="NH1752" s="2"/>
      <c r="NI1752" s="2"/>
      <c r="NJ1752" s="2"/>
      <c r="NK1752" s="2"/>
      <c r="NL1752" s="2"/>
      <c r="NM1752" s="2"/>
      <c r="NN1752" s="2"/>
      <c r="NO1752" s="2"/>
      <c r="NP1752" s="2"/>
      <c r="NQ1752" s="2"/>
      <c r="NR1752" s="2"/>
      <c r="NS1752" s="2"/>
      <c r="NT1752" s="2"/>
      <c r="NU1752" s="2"/>
      <c r="NV1752" s="2"/>
      <c r="NW1752" s="2"/>
      <c r="NX1752" s="2"/>
      <c r="NY1752" s="2"/>
      <c r="NZ1752" s="2"/>
      <c r="OA1752" s="2"/>
      <c r="OB1752" s="2"/>
      <c r="OC1752" s="2"/>
      <c r="OD1752" s="2"/>
      <c r="OE1752" s="2"/>
      <c r="OF1752" s="2"/>
      <c r="OG1752" s="2"/>
      <c r="OH1752" s="2"/>
      <c r="OI1752" s="2"/>
      <c r="OJ1752" s="2"/>
      <c r="OK1752" s="2"/>
      <c r="OL1752" s="2"/>
      <c r="OM1752" s="2"/>
      <c r="ON1752" s="2"/>
      <c r="OO1752" s="2"/>
      <c r="OP1752" s="2"/>
      <c r="OQ1752" s="2"/>
      <c r="OR1752" s="2"/>
      <c r="OS1752" s="2"/>
      <c r="OT1752" s="2"/>
      <c r="OU1752" s="2"/>
      <c r="OV1752" s="2"/>
      <c r="OW1752" s="2"/>
      <c r="OX1752" s="2"/>
      <c r="OY1752" s="2"/>
      <c r="OZ1752" s="2"/>
      <c r="PA1752" s="2"/>
      <c r="PB1752" s="2"/>
      <c r="PC1752" s="2"/>
      <c r="PD1752" s="2"/>
      <c r="PE1752" s="2"/>
      <c r="PF1752" s="2"/>
      <c r="PG1752" s="2"/>
      <c r="PH1752" s="2"/>
      <c r="PI1752" s="2"/>
      <c r="PJ1752" s="2"/>
      <c r="PK1752" s="2"/>
      <c r="PL1752" s="2"/>
      <c r="PM1752" s="2"/>
      <c r="PN1752" s="2"/>
      <c r="PO1752" s="2"/>
    </row>
    <row r="1753" spans="1:431" ht="98" hidden="1" x14ac:dyDescent="0.15">
      <c r="A1753" s="6" t="s">
        <v>311</v>
      </c>
      <c r="B1753" s="3"/>
      <c r="C1753" s="6"/>
      <c r="D1753" s="6"/>
      <c r="E1753" s="3"/>
      <c r="F1753" s="6"/>
      <c r="G1753" s="6"/>
      <c r="H1753" s="6"/>
      <c r="I1753" s="3"/>
      <c r="J1753" s="6"/>
      <c r="K1753" s="3"/>
      <c r="L1753" s="3"/>
      <c r="M1753" s="3"/>
      <c r="N1753" s="6"/>
      <c r="O1753" s="3"/>
      <c r="P1753" s="6"/>
      <c r="Q1753" s="6"/>
      <c r="R1753" s="6"/>
      <c r="S1753" s="3"/>
      <c r="T1753" s="3"/>
      <c r="U1753" s="3"/>
      <c r="V1753" s="3"/>
      <c r="W1753" s="3"/>
      <c r="X1753" s="3"/>
      <c r="Y1753" s="6"/>
      <c r="Z1753" s="6"/>
      <c r="AA1753" s="6"/>
      <c r="AB1753" s="3"/>
      <c r="AC1753" s="6"/>
      <c r="AD1753" s="6"/>
      <c r="AE1753" s="3"/>
      <c r="AF1753" s="3"/>
      <c r="AG1753" s="6"/>
      <c r="AH1753" s="6"/>
      <c r="AI1753" s="3"/>
      <c r="AJ1753" s="3"/>
      <c r="AK1753" s="3"/>
      <c r="AL1753" s="3"/>
      <c r="AM1753" s="6"/>
      <c r="AN1753" s="3"/>
      <c r="AO1753" s="3"/>
      <c r="AP1753" s="3"/>
      <c r="AQ1753" s="3"/>
      <c r="AR1753" s="3"/>
      <c r="AS1753" s="3"/>
      <c r="AT1753" s="6"/>
      <c r="AU1753" s="6"/>
      <c r="AV1753" s="6"/>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v>1971</v>
      </c>
      <c r="BZ1753" s="3" t="s">
        <v>2517</v>
      </c>
      <c r="CA1753" s="3" t="s">
        <v>2381</v>
      </c>
      <c r="CB1753" s="3" t="s">
        <v>2524</v>
      </c>
      <c r="CC1753" s="3" t="s">
        <v>2525</v>
      </c>
      <c r="CD1753" s="3"/>
      <c r="CE1753" s="3"/>
      <c r="CF1753" s="7"/>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J1753" s="1"/>
      <c r="DK1753" s="1"/>
      <c r="DL1753" s="1"/>
      <c r="DM1753" s="1"/>
      <c r="DN1753" s="1"/>
      <c r="DO1753" s="1"/>
      <c r="DQ1753" s="1"/>
      <c r="DT1753" s="1"/>
      <c r="DW1753" s="1"/>
      <c r="DX1753" s="1"/>
      <c r="DY1753" s="1"/>
      <c r="DZ1753" s="1"/>
      <c r="EA1753" s="1"/>
      <c r="EB1753" s="1"/>
      <c r="EC1753" s="1"/>
      <c r="EF1753" s="1"/>
      <c r="ER1753" s="1"/>
      <c r="ET1753" s="1"/>
      <c r="FH1753" s="1"/>
      <c r="FI1753" s="1"/>
      <c r="LT1753" s="2"/>
      <c r="LU1753" s="2"/>
      <c r="LV1753" s="2"/>
      <c r="LW1753" s="2"/>
      <c r="LX1753" s="2"/>
      <c r="LY1753" s="2"/>
      <c r="LZ1753" s="2"/>
      <c r="MA1753" s="2"/>
      <c r="MB1753" s="2"/>
      <c r="MC1753" s="2"/>
      <c r="MD1753" s="2"/>
      <c r="ME1753" s="2"/>
      <c r="MF1753" s="2"/>
      <c r="MG1753" s="2"/>
      <c r="MH1753" s="2"/>
      <c r="MI1753" s="2"/>
      <c r="MJ1753" s="2"/>
      <c r="MK1753" s="2"/>
      <c r="ML1753" s="2"/>
      <c r="MM1753" s="2"/>
      <c r="MN1753" s="2"/>
      <c r="MO1753" s="2"/>
      <c r="MP1753" s="2"/>
      <c r="MQ1753" s="2"/>
      <c r="MR1753" s="2"/>
      <c r="MS1753" s="2"/>
      <c r="MT1753" s="2"/>
      <c r="MU1753" s="2"/>
      <c r="MV1753" s="2"/>
      <c r="MW1753" s="2"/>
      <c r="MX1753" s="2"/>
      <c r="MY1753" s="2"/>
      <c r="MZ1753" s="2"/>
      <c r="NA1753" s="2"/>
      <c r="NB1753" s="2"/>
      <c r="NC1753" s="2"/>
      <c r="ND1753" s="2"/>
      <c r="NE1753" s="2"/>
      <c r="NF1753" s="2"/>
      <c r="NG1753" s="2"/>
      <c r="NH1753" s="2"/>
      <c r="NI1753" s="2"/>
      <c r="NJ1753" s="2"/>
      <c r="NK1753" s="2"/>
      <c r="NL1753" s="2"/>
      <c r="NM1753" s="2"/>
      <c r="NN1753" s="2"/>
      <c r="NO1753" s="2"/>
      <c r="NP1753" s="2"/>
      <c r="NQ1753" s="2"/>
      <c r="NR1753" s="2"/>
      <c r="NS1753" s="2"/>
      <c r="NT1753" s="2"/>
      <c r="NU1753" s="2"/>
      <c r="NV1753" s="2"/>
      <c r="NW1753" s="2"/>
      <c r="NX1753" s="2"/>
      <c r="NY1753" s="2"/>
      <c r="NZ1753" s="2"/>
      <c r="OA1753" s="2"/>
      <c r="OB1753" s="2"/>
      <c r="OC1753" s="2"/>
      <c r="OD1753" s="2"/>
      <c r="OE1753" s="2"/>
      <c r="OF1753" s="2"/>
      <c r="OG1753" s="2"/>
      <c r="OH1753" s="2"/>
      <c r="OI1753" s="2"/>
      <c r="OJ1753" s="2"/>
      <c r="OK1753" s="2"/>
      <c r="OL1753" s="2"/>
      <c r="OM1753" s="2"/>
      <c r="ON1753" s="2"/>
      <c r="OO1753" s="2"/>
      <c r="OP1753" s="2"/>
      <c r="OQ1753" s="2"/>
      <c r="OR1753" s="2"/>
      <c r="OS1753" s="2"/>
      <c r="OT1753" s="2"/>
      <c r="OU1753" s="2"/>
      <c r="OV1753" s="2"/>
      <c r="OW1753" s="2"/>
      <c r="OX1753" s="2"/>
      <c r="OY1753" s="2"/>
      <c r="OZ1753" s="2"/>
      <c r="PA1753" s="2"/>
      <c r="PB1753" s="2"/>
      <c r="PC1753" s="2"/>
      <c r="PD1753" s="2"/>
      <c r="PE1753" s="2"/>
      <c r="PF1753" s="2"/>
      <c r="PG1753" s="2"/>
      <c r="PH1753" s="2"/>
      <c r="PI1753" s="2"/>
      <c r="PJ1753" s="2"/>
      <c r="PK1753" s="2"/>
      <c r="PL1753" s="2"/>
      <c r="PM1753" s="2"/>
      <c r="PN1753" s="2"/>
      <c r="PO1753" s="2"/>
    </row>
    <row r="1754" spans="1:431" ht="98" hidden="1" x14ac:dyDescent="0.15">
      <c r="A1754" s="6" t="s">
        <v>327</v>
      </c>
      <c r="B1754" s="3"/>
      <c r="C1754" s="6"/>
      <c r="D1754" s="6"/>
      <c r="E1754" s="3"/>
      <c r="F1754" s="6"/>
      <c r="G1754" s="6"/>
      <c r="H1754" s="6"/>
      <c r="I1754" s="3"/>
      <c r="J1754" s="6"/>
      <c r="K1754" s="3"/>
      <c r="L1754" s="3"/>
      <c r="M1754" s="3"/>
      <c r="N1754" s="6"/>
      <c r="O1754" s="3"/>
      <c r="P1754" s="6"/>
      <c r="Q1754" s="6"/>
      <c r="R1754" s="6"/>
      <c r="S1754" s="3"/>
      <c r="T1754" s="3"/>
      <c r="U1754" s="3"/>
      <c r="V1754" s="3"/>
      <c r="W1754" s="3"/>
      <c r="X1754" s="3"/>
      <c r="Y1754" s="6"/>
      <c r="Z1754" s="6"/>
      <c r="AA1754" s="6"/>
      <c r="AB1754" s="3"/>
      <c r="AC1754" s="6"/>
      <c r="AD1754" s="6"/>
      <c r="AE1754" s="3"/>
      <c r="AF1754" s="3"/>
      <c r="AG1754" s="6"/>
      <c r="AH1754" s="6"/>
      <c r="AI1754" s="3"/>
      <c r="AJ1754" s="3"/>
      <c r="AK1754" s="3"/>
      <c r="AL1754" s="3"/>
      <c r="AM1754" s="6"/>
      <c r="AN1754" s="3"/>
      <c r="AO1754" s="3"/>
      <c r="AP1754" s="3"/>
      <c r="AQ1754" s="3"/>
      <c r="AR1754" s="3"/>
      <c r="AS1754" s="3"/>
      <c r="AT1754" s="6"/>
      <c r="AU1754" s="6"/>
      <c r="AV1754" s="6"/>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v>1971</v>
      </c>
      <c r="BZ1754" s="3" t="s">
        <v>2517</v>
      </c>
      <c r="CA1754" s="3" t="s">
        <v>2381</v>
      </c>
      <c r="CB1754" s="3" t="s">
        <v>2524</v>
      </c>
      <c r="CC1754" s="3" t="s">
        <v>2525</v>
      </c>
      <c r="CD1754" s="3"/>
      <c r="CE1754" s="3"/>
      <c r="CF1754" s="7"/>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J1754" s="1"/>
      <c r="DK1754" s="1"/>
      <c r="DL1754" s="1"/>
      <c r="DM1754" s="1"/>
      <c r="DN1754" s="1"/>
      <c r="DO1754" s="1"/>
      <c r="DQ1754" s="1"/>
      <c r="DT1754" s="1"/>
      <c r="DW1754" s="1"/>
      <c r="DX1754" s="1"/>
      <c r="DY1754" s="1"/>
      <c r="DZ1754" s="1"/>
      <c r="EA1754" s="1"/>
      <c r="EB1754" s="1"/>
      <c r="EC1754" s="1"/>
      <c r="EF1754" s="1"/>
      <c r="ER1754" s="1"/>
      <c r="ET1754" s="1"/>
      <c r="FH1754" s="1"/>
      <c r="FI1754" s="1"/>
      <c r="LT1754" s="2"/>
      <c r="LU1754" s="2"/>
      <c r="LV1754" s="2"/>
      <c r="LW1754" s="2"/>
      <c r="LX1754" s="2"/>
      <c r="LY1754" s="2"/>
      <c r="LZ1754" s="2"/>
      <c r="MA1754" s="2"/>
      <c r="MB1754" s="2"/>
      <c r="MC1754" s="2"/>
      <c r="MD1754" s="2"/>
      <c r="ME1754" s="2"/>
      <c r="MF1754" s="2"/>
      <c r="MG1754" s="2"/>
      <c r="MH1754" s="2"/>
      <c r="MI1754" s="2"/>
      <c r="MJ1754" s="2"/>
      <c r="MK1754" s="2"/>
      <c r="ML1754" s="2"/>
      <c r="MM1754" s="2"/>
      <c r="MN1754" s="2"/>
      <c r="MO1754" s="2"/>
      <c r="MP1754" s="2"/>
      <c r="MQ1754" s="2"/>
      <c r="MR1754" s="2"/>
      <c r="MS1754" s="2"/>
      <c r="MT1754" s="2"/>
      <c r="MU1754" s="2"/>
      <c r="MV1754" s="2"/>
      <c r="MW1754" s="2"/>
      <c r="MX1754" s="2"/>
      <c r="MY1754" s="2"/>
      <c r="MZ1754" s="2"/>
      <c r="NA1754" s="2"/>
      <c r="NB1754" s="2"/>
      <c r="NC1754" s="2"/>
      <c r="ND1754" s="2"/>
      <c r="NE1754" s="2"/>
      <c r="NF1754" s="2"/>
      <c r="NG1754" s="2"/>
      <c r="NH1754" s="2"/>
      <c r="NI1754" s="2"/>
      <c r="NJ1754" s="2"/>
      <c r="NK1754" s="2"/>
      <c r="NL1754" s="2"/>
      <c r="NM1754" s="2"/>
      <c r="NN1754" s="2"/>
      <c r="NO1754" s="2"/>
      <c r="NP1754" s="2"/>
      <c r="NQ1754" s="2"/>
      <c r="NR1754" s="2"/>
      <c r="NS1754" s="2"/>
      <c r="NT1754" s="2"/>
      <c r="NU1754" s="2"/>
      <c r="NV1754" s="2"/>
      <c r="NW1754" s="2"/>
      <c r="NX1754" s="2"/>
      <c r="NY1754" s="2"/>
      <c r="NZ1754" s="2"/>
      <c r="OA1754" s="2"/>
      <c r="OB1754" s="2"/>
      <c r="OC1754" s="2"/>
      <c r="OD1754" s="2"/>
      <c r="OE1754" s="2"/>
      <c r="OF1754" s="2"/>
      <c r="OG1754" s="2"/>
      <c r="OH1754" s="2"/>
      <c r="OI1754" s="2"/>
      <c r="OJ1754" s="2"/>
      <c r="OK1754" s="2"/>
      <c r="OL1754" s="2"/>
      <c r="OM1754" s="2"/>
      <c r="ON1754" s="2"/>
      <c r="OO1754" s="2"/>
      <c r="OP1754" s="2"/>
      <c r="OQ1754" s="2"/>
      <c r="OR1754" s="2"/>
      <c r="OS1754" s="2"/>
      <c r="OT1754" s="2"/>
      <c r="OU1754" s="2"/>
      <c r="OV1754" s="2"/>
      <c r="OW1754" s="2"/>
      <c r="OX1754" s="2"/>
      <c r="OY1754" s="2"/>
      <c r="OZ1754" s="2"/>
      <c r="PA1754" s="2"/>
      <c r="PB1754" s="2"/>
      <c r="PC1754" s="2"/>
      <c r="PD1754" s="2"/>
      <c r="PE1754" s="2"/>
      <c r="PF1754" s="2"/>
      <c r="PG1754" s="2"/>
      <c r="PH1754" s="2"/>
      <c r="PI1754" s="2"/>
      <c r="PJ1754" s="2"/>
      <c r="PK1754" s="2"/>
      <c r="PL1754" s="2"/>
      <c r="PM1754" s="2"/>
      <c r="PN1754" s="2"/>
      <c r="PO1754" s="2"/>
    </row>
    <row r="1755" spans="1:431" ht="98" hidden="1" x14ac:dyDescent="0.15">
      <c r="A1755" s="6" t="s">
        <v>342</v>
      </c>
      <c r="B1755" s="3"/>
      <c r="C1755" s="6"/>
      <c r="D1755" s="6"/>
      <c r="E1755" s="3"/>
      <c r="F1755" s="6"/>
      <c r="G1755" s="6"/>
      <c r="H1755" s="6"/>
      <c r="I1755" s="3"/>
      <c r="J1755" s="6"/>
      <c r="K1755" s="3"/>
      <c r="L1755" s="3"/>
      <c r="M1755" s="3"/>
      <c r="N1755" s="6"/>
      <c r="O1755" s="3"/>
      <c r="P1755" s="6"/>
      <c r="Q1755" s="6"/>
      <c r="R1755" s="6"/>
      <c r="S1755" s="3"/>
      <c r="T1755" s="3"/>
      <c r="U1755" s="3"/>
      <c r="V1755" s="3"/>
      <c r="W1755" s="3"/>
      <c r="X1755" s="3"/>
      <c r="Y1755" s="6"/>
      <c r="Z1755" s="6"/>
      <c r="AA1755" s="6"/>
      <c r="AB1755" s="3"/>
      <c r="AC1755" s="6"/>
      <c r="AD1755" s="6"/>
      <c r="AE1755" s="3"/>
      <c r="AF1755" s="3"/>
      <c r="AG1755" s="6"/>
      <c r="AH1755" s="6"/>
      <c r="AI1755" s="3"/>
      <c r="AJ1755" s="3"/>
      <c r="AK1755" s="3"/>
      <c r="AL1755" s="3"/>
      <c r="AM1755" s="6"/>
      <c r="AN1755" s="3"/>
      <c r="AO1755" s="3"/>
      <c r="AP1755" s="3"/>
      <c r="AQ1755" s="3"/>
      <c r="AR1755" s="3"/>
      <c r="AS1755" s="3"/>
      <c r="AT1755" s="6"/>
      <c r="AU1755" s="6"/>
      <c r="AV1755" s="6"/>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v>1971</v>
      </c>
      <c r="BZ1755" s="3" t="s">
        <v>2517</v>
      </c>
      <c r="CA1755" s="3" t="s">
        <v>2381</v>
      </c>
      <c r="CB1755" s="3" t="s">
        <v>2524</v>
      </c>
      <c r="CC1755" s="3" t="s">
        <v>2525</v>
      </c>
      <c r="CD1755" s="3"/>
      <c r="CE1755" s="3"/>
      <c r="CF1755" s="7"/>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J1755" s="1"/>
      <c r="DK1755" s="1"/>
      <c r="DL1755" s="1"/>
      <c r="DM1755" s="1"/>
      <c r="DN1755" s="1"/>
      <c r="DO1755" s="1"/>
      <c r="DQ1755" s="1"/>
      <c r="DT1755" s="1"/>
      <c r="DW1755" s="1"/>
      <c r="DX1755" s="1"/>
      <c r="DY1755" s="1"/>
      <c r="DZ1755" s="1"/>
      <c r="EA1755" s="1"/>
      <c r="EB1755" s="1"/>
      <c r="EC1755" s="1"/>
      <c r="EF1755" s="1"/>
      <c r="ER1755" s="1"/>
      <c r="ET1755" s="1"/>
      <c r="FH1755" s="1"/>
      <c r="FI1755" s="1"/>
      <c r="LT1755" s="2"/>
      <c r="LU1755" s="2"/>
      <c r="LV1755" s="2"/>
      <c r="LW1755" s="2"/>
      <c r="LX1755" s="2"/>
      <c r="LY1755" s="2"/>
      <c r="LZ1755" s="2"/>
      <c r="MA1755" s="2"/>
      <c r="MB1755" s="2"/>
      <c r="MC1755" s="2"/>
      <c r="MD1755" s="2"/>
      <c r="ME1755" s="2"/>
      <c r="MF1755" s="2"/>
      <c r="MG1755" s="2"/>
      <c r="MH1755" s="2"/>
      <c r="MI1755" s="2"/>
      <c r="MJ1755" s="2"/>
      <c r="MK1755" s="2"/>
      <c r="ML1755" s="2"/>
      <c r="MM1755" s="2"/>
      <c r="MN1755" s="2"/>
      <c r="MO1755" s="2"/>
      <c r="MP1755" s="2"/>
      <c r="MQ1755" s="2"/>
      <c r="MR1755" s="2"/>
      <c r="MS1755" s="2"/>
      <c r="MT1755" s="2"/>
      <c r="MU1755" s="2"/>
      <c r="MV1755" s="2"/>
      <c r="MW1755" s="2"/>
      <c r="MX1755" s="2"/>
      <c r="MY1755" s="2"/>
      <c r="MZ1755" s="2"/>
      <c r="NA1755" s="2"/>
      <c r="NB1755" s="2"/>
      <c r="NC1755" s="2"/>
      <c r="ND1755" s="2"/>
      <c r="NE1755" s="2"/>
      <c r="NF1755" s="2"/>
      <c r="NG1755" s="2"/>
      <c r="NH1755" s="2"/>
      <c r="NI1755" s="2"/>
      <c r="NJ1755" s="2"/>
      <c r="NK1755" s="2"/>
      <c r="NL1755" s="2"/>
      <c r="NM1755" s="2"/>
      <c r="NN1755" s="2"/>
      <c r="NO1755" s="2"/>
      <c r="NP1755" s="2"/>
      <c r="NQ1755" s="2"/>
      <c r="NR1755" s="2"/>
      <c r="NS1755" s="2"/>
      <c r="NT1755" s="2"/>
      <c r="NU1755" s="2"/>
      <c r="NV1755" s="2"/>
      <c r="NW1755" s="2"/>
      <c r="NX1755" s="2"/>
      <c r="NY1755" s="2"/>
      <c r="NZ1755" s="2"/>
      <c r="OA1755" s="2"/>
      <c r="OB1755" s="2"/>
      <c r="OC1755" s="2"/>
      <c r="OD1755" s="2"/>
      <c r="OE1755" s="2"/>
      <c r="OF1755" s="2"/>
      <c r="OG1755" s="2"/>
      <c r="OH1755" s="2"/>
      <c r="OI1755" s="2"/>
      <c r="OJ1755" s="2"/>
      <c r="OK1755" s="2"/>
      <c r="OL1755" s="2"/>
      <c r="OM1755" s="2"/>
      <c r="ON1755" s="2"/>
      <c r="OO1755" s="2"/>
      <c r="OP1755" s="2"/>
      <c r="OQ1755" s="2"/>
      <c r="OR1755" s="2"/>
      <c r="OS1755" s="2"/>
      <c r="OT1755" s="2"/>
      <c r="OU1755" s="2"/>
      <c r="OV1755" s="2"/>
      <c r="OW1755" s="2"/>
      <c r="OX1755" s="2"/>
      <c r="OY1755" s="2"/>
      <c r="OZ1755" s="2"/>
      <c r="PA1755" s="2"/>
      <c r="PB1755" s="2"/>
      <c r="PC1755" s="2"/>
      <c r="PD1755" s="2"/>
      <c r="PE1755" s="2"/>
      <c r="PF1755" s="2"/>
      <c r="PG1755" s="2"/>
      <c r="PH1755" s="2"/>
      <c r="PI1755" s="2"/>
      <c r="PJ1755" s="2"/>
      <c r="PK1755" s="2"/>
      <c r="PL1755" s="2"/>
      <c r="PM1755" s="2"/>
      <c r="PN1755" s="2"/>
      <c r="PO1755" s="2"/>
    </row>
    <row r="1756" spans="1:431" ht="98" hidden="1" x14ac:dyDescent="0.15">
      <c r="A1756" s="6" t="s">
        <v>360</v>
      </c>
      <c r="B1756" s="3"/>
      <c r="C1756" s="6"/>
      <c r="D1756" s="6"/>
      <c r="E1756" s="3"/>
      <c r="F1756" s="6"/>
      <c r="G1756" s="6"/>
      <c r="H1756" s="6"/>
      <c r="I1756" s="3"/>
      <c r="J1756" s="6"/>
      <c r="K1756" s="3"/>
      <c r="L1756" s="3"/>
      <c r="M1756" s="3"/>
      <c r="N1756" s="6"/>
      <c r="O1756" s="3"/>
      <c r="P1756" s="6"/>
      <c r="Q1756" s="6"/>
      <c r="R1756" s="6"/>
      <c r="S1756" s="3"/>
      <c r="T1756" s="3"/>
      <c r="U1756" s="3"/>
      <c r="V1756" s="3"/>
      <c r="W1756" s="3"/>
      <c r="X1756" s="3"/>
      <c r="Y1756" s="6"/>
      <c r="Z1756" s="6"/>
      <c r="AA1756" s="6"/>
      <c r="AB1756" s="3"/>
      <c r="AC1756" s="6"/>
      <c r="AD1756" s="6"/>
      <c r="AE1756" s="3"/>
      <c r="AF1756" s="3"/>
      <c r="AG1756" s="6"/>
      <c r="AH1756" s="6"/>
      <c r="AI1756" s="3"/>
      <c r="AJ1756" s="3"/>
      <c r="AK1756" s="3"/>
      <c r="AL1756" s="3"/>
      <c r="AM1756" s="6"/>
      <c r="AN1756" s="3"/>
      <c r="AO1756" s="3"/>
      <c r="AP1756" s="3"/>
      <c r="AQ1756" s="3"/>
      <c r="AR1756" s="3"/>
      <c r="AS1756" s="3"/>
      <c r="AT1756" s="6"/>
      <c r="AU1756" s="6"/>
      <c r="AV1756" s="6"/>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v>1971</v>
      </c>
      <c r="BZ1756" s="3" t="s">
        <v>2517</v>
      </c>
      <c r="CA1756" s="3" t="s">
        <v>2381</v>
      </c>
      <c r="CB1756" s="3" t="s">
        <v>2524</v>
      </c>
      <c r="CC1756" s="3" t="s">
        <v>2525</v>
      </c>
      <c r="CD1756" s="3"/>
      <c r="CE1756" s="3"/>
      <c r="CF1756" s="7"/>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J1756" s="1"/>
      <c r="DK1756" s="1"/>
      <c r="DL1756" s="1"/>
      <c r="DM1756" s="1"/>
      <c r="DN1756" s="1"/>
      <c r="DO1756" s="1"/>
      <c r="DQ1756" s="1"/>
      <c r="DT1756" s="1"/>
      <c r="DW1756" s="1"/>
      <c r="DX1756" s="1"/>
      <c r="DY1756" s="1"/>
      <c r="DZ1756" s="1"/>
      <c r="EA1756" s="1"/>
      <c r="EB1756" s="1"/>
      <c r="EC1756" s="1"/>
      <c r="EF1756" s="1"/>
      <c r="ER1756" s="1"/>
      <c r="ET1756" s="1"/>
      <c r="FH1756" s="1"/>
      <c r="FI1756" s="1"/>
      <c r="LT1756" s="2"/>
      <c r="LU1756" s="2"/>
      <c r="LV1756" s="2"/>
      <c r="LW1756" s="2"/>
      <c r="LX1756" s="2"/>
      <c r="LY1756" s="2"/>
      <c r="LZ1756" s="2"/>
      <c r="MA1756" s="2"/>
      <c r="MB1756" s="2"/>
      <c r="MC1756" s="2"/>
      <c r="MD1756" s="2"/>
      <c r="ME1756" s="2"/>
      <c r="MF1756" s="2"/>
      <c r="MG1756" s="2"/>
      <c r="MH1756" s="2"/>
      <c r="MI1756" s="2"/>
      <c r="MJ1756" s="2"/>
      <c r="MK1756" s="2"/>
      <c r="ML1756" s="2"/>
      <c r="MM1756" s="2"/>
      <c r="MN1756" s="2"/>
      <c r="MO1756" s="2"/>
      <c r="MP1756" s="2"/>
      <c r="MQ1756" s="2"/>
      <c r="MR1756" s="2"/>
      <c r="MS1756" s="2"/>
      <c r="MT1756" s="2"/>
      <c r="MU1756" s="2"/>
      <c r="MV1756" s="2"/>
      <c r="MW1756" s="2"/>
      <c r="MX1756" s="2"/>
      <c r="MY1756" s="2"/>
      <c r="MZ1756" s="2"/>
      <c r="NA1756" s="2"/>
      <c r="NB1756" s="2"/>
      <c r="NC1756" s="2"/>
      <c r="ND1756" s="2"/>
      <c r="NE1756" s="2"/>
      <c r="NF1756" s="2"/>
      <c r="NG1756" s="2"/>
      <c r="NH1756" s="2"/>
      <c r="NI1756" s="2"/>
      <c r="NJ1756" s="2"/>
      <c r="NK1756" s="2"/>
      <c r="NL1756" s="2"/>
      <c r="NM1756" s="2"/>
      <c r="NN1756" s="2"/>
      <c r="NO1756" s="2"/>
      <c r="NP1756" s="2"/>
      <c r="NQ1756" s="2"/>
      <c r="NR1756" s="2"/>
      <c r="NS1756" s="2"/>
      <c r="NT1756" s="2"/>
      <c r="NU1756" s="2"/>
      <c r="NV1756" s="2"/>
      <c r="NW1756" s="2"/>
      <c r="NX1756" s="2"/>
      <c r="NY1756" s="2"/>
      <c r="NZ1756" s="2"/>
      <c r="OA1756" s="2"/>
      <c r="OB1756" s="2"/>
      <c r="OC1756" s="2"/>
      <c r="OD1756" s="2"/>
      <c r="OE1756" s="2"/>
      <c r="OF1756" s="2"/>
      <c r="OG1756" s="2"/>
      <c r="OH1756" s="2"/>
      <c r="OI1756" s="2"/>
      <c r="OJ1756" s="2"/>
      <c r="OK1756" s="2"/>
      <c r="OL1756" s="2"/>
      <c r="OM1756" s="2"/>
      <c r="ON1756" s="2"/>
      <c r="OO1756" s="2"/>
      <c r="OP1756" s="2"/>
      <c r="OQ1756" s="2"/>
      <c r="OR1756" s="2"/>
      <c r="OS1756" s="2"/>
      <c r="OT1756" s="2"/>
      <c r="OU1756" s="2"/>
      <c r="OV1756" s="2"/>
      <c r="OW1756" s="2"/>
      <c r="OX1756" s="2"/>
      <c r="OY1756" s="2"/>
      <c r="OZ1756" s="2"/>
      <c r="PA1756" s="2"/>
      <c r="PB1756" s="2"/>
      <c r="PC1756" s="2"/>
      <c r="PD1756" s="2"/>
      <c r="PE1756" s="2"/>
      <c r="PF1756" s="2"/>
      <c r="PG1756" s="2"/>
      <c r="PH1756" s="2"/>
      <c r="PI1756" s="2"/>
      <c r="PJ1756" s="2"/>
      <c r="PK1756" s="2"/>
      <c r="PL1756" s="2"/>
      <c r="PM1756" s="2"/>
      <c r="PN1756" s="2"/>
      <c r="PO1756" s="2"/>
    </row>
    <row r="1757" spans="1:431" ht="98" hidden="1" x14ac:dyDescent="0.15">
      <c r="A1757" s="6" t="s">
        <v>376</v>
      </c>
      <c r="B1757" s="3"/>
      <c r="C1757" s="6"/>
      <c r="D1757" s="6"/>
      <c r="E1757" s="3"/>
      <c r="F1757" s="6"/>
      <c r="G1757" s="6"/>
      <c r="H1757" s="6"/>
      <c r="I1757" s="3"/>
      <c r="J1757" s="6"/>
      <c r="K1757" s="3"/>
      <c r="L1757" s="3"/>
      <c r="M1757" s="3"/>
      <c r="N1757" s="6"/>
      <c r="O1757" s="3"/>
      <c r="P1757" s="6"/>
      <c r="Q1757" s="6"/>
      <c r="R1757" s="6"/>
      <c r="S1757" s="3"/>
      <c r="T1757" s="3"/>
      <c r="U1757" s="3"/>
      <c r="V1757" s="3"/>
      <c r="W1757" s="3"/>
      <c r="X1757" s="3"/>
      <c r="Y1757" s="6"/>
      <c r="Z1757" s="6"/>
      <c r="AA1757" s="6"/>
      <c r="AB1757" s="3"/>
      <c r="AC1757" s="6"/>
      <c r="AD1757" s="6"/>
      <c r="AE1757" s="3"/>
      <c r="AF1757" s="3"/>
      <c r="AG1757" s="6"/>
      <c r="AH1757" s="6"/>
      <c r="AI1757" s="3"/>
      <c r="AJ1757" s="3"/>
      <c r="AK1757" s="3"/>
      <c r="AL1757" s="3"/>
      <c r="AM1757" s="6"/>
      <c r="AN1757" s="3"/>
      <c r="AO1757" s="3"/>
      <c r="AP1757" s="3"/>
      <c r="AQ1757" s="3"/>
      <c r="AR1757" s="3"/>
      <c r="AS1757" s="3"/>
      <c r="AT1757" s="6"/>
      <c r="AU1757" s="6"/>
      <c r="AV1757" s="6"/>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v>1971</v>
      </c>
      <c r="BZ1757" s="3" t="s">
        <v>2517</v>
      </c>
      <c r="CA1757" s="3" t="s">
        <v>2381</v>
      </c>
      <c r="CB1757" s="3" t="s">
        <v>2524</v>
      </c>
      <c r="CC1757" s="3" t="s">
        <v>2525</v>
      </c>
      <c r="CD1757" s="3"/>
      <c r="CE1757" s="3"/>
      <c r="CF1757" s="7"/>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J1757" s="1"/>
      <c r="DK1757" s="1"/>
      <c r="DL1757" s="1"/>
      <c r="DM1757" s="1"/>
      <c r="DN1757" s="1"/>
      <c r="DO1757" s="1"/>
      <c r="DQ1757" s="1"/>
      <c r="DT1757" s="1"/>
      <c r="DW1757" s="1"/>
      <c r="DX1757" s="1"/>
      <c r="DY1757" s="1"/>
      <c r="DZ1757" s="1"/>
      <c r="EA1757" s="1"/>
      <c r="EB1757" s="1"/>
      <c r="EC1757" s="1"/>
      <c r="EF1757" s="1"/>
      <c r="ER1757" s="1"/>
      <c r="ET1757" s="1"/>
      <c r="FH1757" s="1"/>
      <c r="FI1757" s="1"/>
      <c r="LT1757" s="2"/>
      <c r="LU1757" s="2"/>
      <c r="LV1757" s="2"/>
      <c r="LW1757" s="2"/>
      <c r="LX1757" s="2"/>
      <c r="LY1757" s="2"/>
      <c r="LZ1757" s="2"/>
      <c r="MA1757" s="2"/>
      <c r="MB1757" s="2"/>
      <c r="MC1757" s="2"/>
      <c r="MD1757" s="2"/>
      <c r="ME1757" s="2"/>
      <c r="MF1757" s="2"/>
      <c r="MG1757" s="2"/>
      <c r="MH1757" s="2"/>
      <c r="MI1757" s="2"/>
      <c r="MJ1757" s="2"/>
      <c r="MK1757" s="2"/>
      <c r="ML1757" s="2"/>
      <c r="MM1757" s="2"/>
      <c r="MN1757" s="2"/>
      <c r="MO1757" s="2"/>
      <c r="MP1757" s="2"/>
      <c r="MQ1757" s="2"/>
      <c r="MR1757" s="2"/>
      <c r="MS1757" s="2"/>
      <c r="MT1757" s="2"/>
      <c r="MU1757" s="2"/>
      <c r="MV1757" s="2"/>
      <c r="MW1757" s="2"/>
      <c r="MX1757" s="2"/>
      <c r="MY1757" s="2"/>
      <c r="MZ1757" s="2"/>
      <c r="NA1757" s="2"/>
      <c r="NB1757" s="2"/>
      <c r="NC1757" s="2"/>
      <c r="ND1757" s="2"/>
      <c r="NE1757" s="2"/>
      <c r="NF1757" s="2"/>
      <c r="NG1757" s="2"/>
      <c r="NH1757" s="2"/>
      <c r="NI1757" s="2"/>
      <c r="NJ1757" s="2"/>
      <c r="NK1757" s="2"/>
      <c r="NL1757" s="2"/>
      <c r="NM1757" s="2"/>
      <c r="NN1757" s="2"/>
      <c r="NO1757" s="2"/>
      <c r="NP1757" s="2"/>
      <c r="NQ1757" s="2"/>
      <c r="NR1757" s="2"/>
      <c r="NS1757" s="2"/>
      <c r="NT1757" s="2"/>
      <c r="NU1757" s="2"/>
      <c r="NV1757" s="2"/>
      <c r="NW1757" s="2"/>
      <c r="NX1757" s="2"/>
      <c r="NY1757" s="2"/>
      <c r="NZ1757" s="2"/>
      <c r="OA1757" s="2"/>
      <c r="OB1757" s="2"/>
      <c r="OC1757" s="2"/>
      <c r="OD1757" s="2"/>
      <c r="OE1757" s="2"/>
      <c r="OF1757" s="2"/>
      <c r="OG1757" s="2"/>
      <c r="OH1757" s="2"/>
      <c r="OI1757" s="2"/>
      <c r="OJ1757" s="2"/>
      <c r="OK1757" s="2"/>
      <c r="OL1757" s="2"/>
      <c r="OM1757" s="2"/>
      <c r="ON1757" s="2"/>
      <c r="OO1757" s="2"/>
      <c r="OP1757" s="2"/>
      <c r="OQ1757" s="2"/>
      <c r="OR1757" s="2"/>
      <c r="OS1757" s="2"/>
      <c r="OT1757" s="2"/>
      <c r="OU1757" s="2"/>
      <c r="OV1757" s="2"/>
      <c r="OW1757" s="2"/>
      <c r="OX1757" s="2"/>
      <c r="OY1757" s="2"/>
      <c r="OZ1757" s="2"/>
      <c r="PA1757" s="2"/>
      <c r="PB1757" s="2"/>
      <c r="PC1757" s="2"/>
      <c r="PD1757" s="2"/>
      <c r="PE1757" s="2"/>
      <c r="PF1757" s="2"/>
      <c r="PG1757" s="2"/>
      <c r="PH1757" s="2"/>
      <c r="PI1757" s="2"/>
      <c r="PJ1757" s="2"/>
      <c r="PK1757" s="2"/>
      <c r="PL1757" s="2"/>
      <c r="PM1757" s="2"/>
      <c r="PN1757" s="2"/>
      <c r="PO1757" s="2"/>
    </row>
    <row r="1758" spans="1:431" ht="98" hidden="1" x14ac:dyDescent="0.15">
      <c r="A1758" s="6" t="s">
        <v>9</v>
      </c>
      <c r="B1758" s="3"/>
      <c r="C1758" s="6"/>
      <c r="D1758" s="6"/>
      <c r="E1758" s="3"/>
      <c r="F1758" s="6"/>
      <c r="G1758" s="6"/>
      <c r="H1758" s="6"/>
      <c r="I1758" s="3"/>
      <c r="J1758" s="6"/>
      <c r="K1758" s="3"/>
      <c r="L1758" s="3"/>
      <c r="M1758" s="3"/>
      <c r="N1758" s="6"/>
      <c r="O1758" s="3"/>
      <c r="P1758" s="6"/>
      <c r="Q1758" s="6"/>
      <c r="R1758" s="6"/>
      <c r="S1758" s="3"/>
      <c r="T1758" s="3"/>
      <c r="U1758" s="3"/>
      <c r="V1758" s="3"/>
      <c r="W1758" s="3"/>
      <c r="X1758" s="3"/>
      <c r="Y1758" s="6"/>
      <c r="Z1758" s="6"/>
      <c r="AA1758" s="6"/>
      <c r="AB1758" s="3"/>
      <c r="AC1758" s="6"/>
      <c r="AD1758" s="6"/>
      <c r="AE1758" s="3"/>
      <c r="AF1758" s="3"/>
      <c r="AG1758" s="6"/>
      <c r="AH1758" s="6"/>
      <c r="AI1758" s="3"/>
      <c r="AJ1758" s="3"/>
      <c r="AK1758" s="3"/>
      <c r="AL1758" s="3"/>
      <c r="AM1758" s="6"/>
      <c r="AN1758" s="3"/>
      <c r="AO1758" s="3"/>
      <c r="AP1758" s="3"/>
      <c r="AQ1758" s="3"/>
      <c r="AR1758" s="3"/>
      <c r="AS1758" s="3"/>
      <c r="AT1758" s="6"/>
      <c r="AU1758" s="6"/>
      <c r="AV1758" s="6"/>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v>1971</v>
      </c>
      <c r="BZ1758" s="3" t="s">
        <v>2517</v>
      </c>
      <c r="CA1758" s="3" t="s">
        <v>2381</v>
      </c>
      <c r="CB1758" s="3" t="s">
        <v>2526</v>
      </c>
      <c r="CC1758" s="3" t="s">
        <v>2527</v>
      </c>
      <c r="CD1758" s="3"/>
      <c r="CE1758" s="3"/>
      <c r="CF1758" s="7"/>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J1758" s="1"/>
      <c r="DK1758" s="1"/>
      <c r="DL1758" s="1"/>
      <c r="DM1758" s="1"/>
      <c r="DN1758" s="1"/>
      <c r="DO1758" s="1"/>
      <c r="DQ1758" s="1"/>
      <c r="DT1758" s="1"/>
      <c r="DW1758" s="1"/>
      <c r="DX1758" s="1"/>
      <c r="DY1758" s="1"/>
      <c r="DZ1758" s="1"/>
      <c r="EA1758" s="1"/>
      <c r="EB1758" s="1"/>
      <c r="EC1758" s="1"/>
      <c r="EF1758" s="1"/>
      <c r="ER1758" s="1"/>
      <c r="ET1758" s="1"/>
      <c r="FH1758" s="1"/>
      <c r="FI1758" s="1"/>
      <c r="LT1758" s="2"/>
      <c r="LU1758" s="2"/>
      <c r="LV1758" s="2"/>
      <c r="LW1758" s="2"/>
      <c r="LX1758" s="2"/>
      <c r="LY1758" s="2"/>
      <c r="LZ1758" s="2"/>
      <c r="MA1758" s="2"/>
      <c r="MB1758" s="2"/>
      <c r="MC1758" s="2"/>
      <c r="MD1758" s="2"/>
      <c r="ME1758" s="2"/>
      <c r="MF1758" s="2"/>
      <c r="MG1758" s="2"/>
      <c r="MH1758" s="2"/>
      <c r="MI1758" s="2"/>
      <c r="MJ1758" s="2"/>
      <c r="MK1758" s="2"/>
      <c r="ML1758" s="2"/>
      <c r="MM1758" s="2"/>
      <c r="MN1758" s="2"/>
      <c r="MO1758" s="2"/>
      <c r="MP1758" s="2"/>
      <c r="MQ1758" s="2"/>
      <c r="MR1758" s="2"/>
      <c r="MS1758" s="2"/>
      <c r="MT1758" s="2"/>
      <c r="MU1758" s="2"/>
      <c r="MV1758" s="2"/>
      <c r="MW1758" s="2"/>
      <c r="MX1758" s="2"/>
      <c r="MY1758" s="2"/>
      <c r="MZ1758" s="2"/>
      <c r="NA1758" s="2"/>
      <c r="NB1758" s="2"/>
      <c r="NC1758" s="2"/>
      <c r="ND1758" s="2"/>
      <c r="NE1758" s="2"/>
      <c r="NF1758" s="2"/>
      <c r="NG1758" s="2"/>
      <c r="NH1758" s="2"/>
      <c r="NI1758" s="2"/>
      <c r="NJ1758" s="2"/>
      <c r="NK1758" s="2"/>
      <c r="NL1758" s="2"/>
      <c r="NM1758" s="2"/>
      <c r="NN1758" s="2"/>
      <c r="NO1758" s="2"/>
      <c r="NP1758" s="2"/>
      <c r="NQ1758" s="2"/>
      <c r="NR1758" s="2"/>
      <c r="NS1758" s="2"/>
      <c r="NT1758" s="2"/>
      <c r="NU1758" s="2"/>
      <c r="NV1758" s="2"/>
      <c r="NW1758" s="2"/>
      <c r="NX1758" s="2"/>
      <c r="NY1758" s="2"/>
      <c r="NZ1758" s="2"/>
      <c r="OA1758" s="2"/>
      <c r="OB1758" s="2"/>
      <c r="OC1758" s="2"/>
      <c r="OD1758" s="2"/>
      <c r="OE1758" s="2"/>
      <c r="OF1758" s="2"/>
      <c r="OG1758" s="2"/>
      <c r="OH1758" s="2"/>
      <c r="OI1758" s="2"/>
      <c r="OJ1758" s="2"/>
      <c r="OK1758" s="2"/>
      <c r="OL1758" s="2"/>
      <c r="OM1758" s="2"/>
      <c r="ON1758" s="2"/>
      <c r="OO1758" s="2"/>
      <c r="OP1758" s="2"/>
      <c r="OQ1758" s="2"/>
      <c r="OR1758" s="2"/>
      <c r="OS1758" s="2"/>
      <c r="OT1758" s="2"/>
      <c r="OU1758" s="2"/>
      <c r="OV1758" s="2"/>
      <c r="OW1758" s="2"/>
      <c r="OX1758" s="2"/>
      <c r="OY1758" s="2"/>
      <c r="OZ1758" s="2"/>
      <c r="PA1758" s="2"/>
      <c r="PB1758" s="2"/>
      <c r="PC1758" s="2"/>
      <c r="PD1758" s="2"/>
      <c r="PE1758" s="2"/>
      <c r="PF1758" s="2"/>
      <c r="PG1758" s="2"/>
      <c r="PH1758" s="2"/>
      <c r="PI1758" s="2"/>
      <c r="PJ1758" s="2"/>
      <c r="PK1758" s="2"/>
      <c r="PL1758" s="2"/>
      <c r="PM1758" s="2"/>
      <c r="PN1758" s="2"/>
      <c r="PO1758" s="2"/>
    </row>
    <row r="1759" spans="1:431" ht="98" hidden="1" x14ac:dyDescent="0.15">
      <c r="A1759" s="6" t="s">
        <v>32</v>
      </c>
      <c r="B1759" s="3"/>
      <c r="C1759" s="6"/>
      <c r="D1759" s="6"/>
      <c r="E1759" s="3"/>
      <c r="F1759" s="6"/>
      <c r="G1759" s="6"/>
      <c r="H1759" s="6"/>
      <c r="I1759" s="3"/>
      <c r="J1759" s="6"/>
      <c r="K1759" s="3"/>
      <c r="L1759" s="3"/>
      <c r="M1759" s="3"/>
      <c r="N1759" s="6"/>
      <c r="O1759" s="3"/>
      <c r="P1759" s="6"/>
      <c r="Q1759" s="6"/>
      <c r="R1759" s="6"/>
      <c r="S1759" s="3"/>
      <c r="T1759" s="3"/>
      <c r="U1759" s="3"/>
      <c r="V1759" s="3"/>
      <c r="W1759" s="3"/>
      <c r="X1759" s="3"/>
      <c r="Y1759" s="6"/>
      <c r="Z1759" s="6"/>
      <c r="AA1759" s="6"/>
      <c r="AB1759" s="3"/>
      <c r="AC1759" s="6"/>
      <c r="AD1759" s="6"/>
      <c r="AE1759" s="3"/>
      <c r="AF1759" s="3"/>
      <c r="AG1759" s="6"/>
      <c r="AH1759" s="6"/>
      <c r="AI1759" s="3"/>
      <c r="AJ1759" s="3"/>
      <c r="AK1759" s="3"/>
      <c r="AL1759" s="3"/>
      <c r="AM1759" s="6"/>
      <c r="AN1759" s="3"/>
      <c r="AO1759" s="3"/>
      <c r="AP1759" s="3"/>
      <c r="AQ1759" s="3"/>
      <c r="AR1759" s="3"/>
      <c r="AS1759" s="3"/>
      <c r="AT1759" s="6"/>
      <c r="AU1759" s="6"/>
      <c r="AV1759" s="6"/>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v>1971</v>
      </c>
      <c r="BZ1759" s="3" t="s">
        <v>2517</v>
      </c>
      <c r="CA1759" s="3" t="s">
        <v>2381</v>
      </c>
      <c r="CB1759" s="3" t="s">
        <v>2526</v>
      </c>
      <c r="CC1759" s="3" t="s">
        <v>2527</v>
      </c>
      <c r="CD1759" s="3"/>
      <c r="CE1759" s="3"/>
      <c r="CF1759" s="7"/>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J1759" s="1"/>
      <c r="DK1759" s="1"/>
      <c r="DL1759" s="1"/>
      <c r="DM1759" s="1"/>
      <c r="DN1759" s="1"/>
      <c r="DO1759" s="1"/>
      <c r="DQ1759" s="1"/>
      <c r="DT1759" s="1"/>
      <c r="DW1759" s="1"/>
      <c r="DX1759" s="1"/>
      <c r="DY1759" s="1"/>
      <c r="DZ1759" s="1"/>
      <c r="EA1759" s="1"/>
      <c r="EB1759" s="1"/>
      <c r="EC1759" s="1"/>
      <c r="EF1759" s="1"/>
      <c r="ER1759" s="1"/>
      <c r="ET1759" s="1"/>
      <c r="FH1759" s="1"/>
      <c r="FI1759" s="1"/>
      <c r="LT1759" s="2"/>
      <c r="LU1759" s="2"/>
      <c r="LV1759" s="2"/>
      <c r="LW1759" s="2"/>
      <c r="LX1759" s="2"/>
      <c r="LY1759" s="2"/>
      <c r="LZ1759" s="2"/>
      <c r="MA1759" s="2"/>
      <c r="MB1759" s="2"/>
      <c r="MC1759" s="2"/>
      <c r="MD1759" s="2"/>
      <c r="ME1759" s="2"/>
      <c r="MF1759" s="2"/>
      <c r="MG1759" s="2"/>
      <c r="MH1759" s="2"/>
      <c r="MI1759" s="2"/>
      <c r="MJ1759" s="2"/>
      <c r="MK1759" s="2"/>
      <c r="ML1759" s="2"/>
      <c r="MM1759" s="2"/>
      <c r="MN1759" s="2"/>
      <c r="MO1759" s="2"/>
      <c r="MP1759" s="2"/>
      <c r="MQ1759" s="2"/>
      <c r="MR1759" s="2"/>
      <c r="MS1759" s="2"/>
      <c r="MT1759" s="2"/>
      <c r="MU1759" s="2"/>
      <c r="MV1759" s="2"/>
      <c r="MW1759" s="2"/>
      <c r="MX1759" s="2"/>
      <c r="MY1759" s="2"/>
      <c r="MZ1759" s="2"/>
      <c r="NA1759" s="2"/>
      <c r="NB1759" s="2"/>
      <c r="NC1759" s="2"/>
      <c r="ND1759" s="2"/>
      <c r="NE1759" s="2"/>
      <c r="NF1759" s="2"/>
      <c r="NG1759" s="2"/>
      <c r="NH1759" s="2"/>
      <c r="NI1759" s="2"/>
      <c r="NJ1759" s="2"/>
      <c r="NK1759" s="2"/>
      <c r="NL1759" s="2"/>
      <c r="NM1759" s="2"/>
      <c r="NN1759" s="2"/>
      <c r="NO1759" s="2"/>
      <c r="NP1759" s="2"/>
      <c r="NQ1759" s="2"/>
      <c r="NR1759" s="2"/>
      <c r="NS1759" s="2"/>
      <c r="NT1759" s="2"/>
      <c r="NU1759" s="2"/>
      <c r="NV1759" s="2"/>
      <c r="NW1759" s="2"/>
      <c r="NX1759" s="2"/>
      <c r="NY1759" s="2"/>
      <c r="NZ1759" s="2"/>
      <c r="OA1759" s="2"/>
      <c r="OB1759" s="2"/>
      <c r="OC1759" s="2"/>
      <c r="OD1759" s="2"/>
      <c r="OE1759" s="2"/>
      <c r="OF1759" s="2"/>
      <c r="OG1759" s="2"/>
      <c r="OH1759" s="2"/>
      <c r="OI1759" s="2"/>
      <c r="OJ1759" s="2"/>
      <c r="OK1759" s="2"/>
      <c r="OL1759" s="2"/>
      <c r="OM1759" s="2"/>
      <c r="ON1759" s="2"/>
      <c r="OO1759" s="2"/>
      <c r="OP1759" s="2"/>
      <c r="OQ1759" s="2"/>
      <c r="OR1759" s="2"/>
      <c r="OS1759" s="2"/>
      <c r="OT1759" s="2"/>
      <c r="OU1759" s="2"/>
      <c r="OV1759" s="2"/>
      <c r="OW1759" s="2"/>
      <c r="OX1759" s="2"/>
      <c r="OY1759" s="2"/>
      <c r="OZ1759" s="2"/>
      <c r="PA1759" s="2"/>
      <c r="PB1759" s="2"/>
      <c r="PC1759" s="2"/>
      <c r="PD1759" s="2"/>
      <c r="PE1759" s="2"/>
      <c r="PF1759" s="2"/>
      <c r="PG1759" s="2"/>
      <c r="PH1759" s="2"/>
      <c r="PI1759" s="2"/>
      <c r="PJ1759" s="2"/>
      <c r="PK1759" s="2"/>
      <c r="PL1759" s="2"/>
      <c r="PM1759" s="2"/>
      <c r="PN1759" s="2"/>
      <c r="PO1759" s="2"/>
    </row>
    <row r="1760" spans="1:431" ht="98" hidden="1" x14ac:dyDescent="0.15">
      <c r="A1760" s="6" t="s">
        <v>56</v>
      </c>
      <c r="B1760" s="3"/>
      <c r="C1760" s="6"/>
      <c r="D1760" s="6"/>
      <c r="E1760" s="3"/>
      <c r="F1760" s="6"/>
      <c r="G1760" s="6"/>
      <c r="H1760" s="6"/>
      <c r="I1760" s="3"/>
      <c r="J1760" s="6"/>
      <c r="K1760" s="3"/>
      <c r="L1760" s="3"/>
      <c r="M1760" s="3"/>
      <c r="N1760" s="6"/>
      <c r="O1760" s="3"/>
      <c r="P1760" s="6"/>
      <c r="Q1760" s="6"/>
      <c r="R1760" s="6"/>
      <c r="S1760" s="3"/>
      <c r="T1760" s="3"/>
      <c r="U1760" s="3"/>
      <c r="V1760" s="3"/>
      <c r="W1760" s="3"/>
      <c r="X1760" s="3"/>
      <c r="Y1760" s="6"/>
      <c r="Z1760" s="6"/>
      <c r="AA1760" s="6"/>
      <c r="AB1760" s="3"/>
      <c r="AC1760" s="6"/>
      <c r="AD1760" s="6"/>
      <c r="AE1760" s="3"/>
      <c r="AF1760" s="3"/>
      <c r="AG1760" s="6"/>
      <c r="AH1760" s="6"/>
      <c r="AI1760" s="3"/>
      <c r="AJ1760" s="3"/>
      <c r="AK1760" s="3"/>
      <c r="AL1760" s="3"/>
      <c r="AM1760" s="6"/>
      <c r="AN1760" s="3"/>
      <c r="AO1760" s="3"/>
      <c r="AP1760" s="3"/>
      <c r="AQ1760" s="3"/>
      <c r="AR1760" s="3"/>
      <c r="AS1760" s="3"/>
      <c r="AT1760" s="6"/>
      <c r="AU1760" s="6"/>
      <c r="AV1760" s="6"/>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v>1971</v>
      </c>
      <c r="BZ1760" s="3" t="s">
        <v>2517</v>
      </c>
      <c r="CA1760" s="3" t="s">
        <v>2381</v>
      </c>
      <c r="CB1760" s="3" t="s">
        <v>2526</v>
      </c>
      <c r="CC1760" s="3" t="s">
        <v>2527</v>
      </c>
      <c r="CD1760" s="3"/>
      <c r="CE1760" s="3"/>
      <c r="CF1760" s="7"/>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J1760" s="1"/>
      <c r="DK1760" s="1"/>
      <c r="DL1760" s="1"/>
      <c r="DM1760" s="1"/>
      <c r="DN1760" s="1"/>
      <c r="DO1760" s="1"/>
      <c r="DQ1760" s="1"/>
      <c r="DT1760" s="1"/>
      <c r="DW1760" s="1"/>
      <c r="DX1760" s="1"/>
      <c r="DY1760" s="1"/>
      <c r="DZ1760" s="1"/>
      <c r="EA1760" s="1"/>
      <c r="EB1760" s="1"/>
      <c r="EC1760" s="1"/>
      <c r="EF1760" s="1"/>
      <c r="ER1760" s="1"/>
      <c r="ET1760" s="1"/>
      <c r="FH1760" s="1"/>
      <c r="FI1760" s="1"/>
      <c r="LT1760" s="2"/>
      <c r="LU1760" s="2"/>
      <c r="LV1760" s="2"/>
      <c r="LW1760" s="2"/>
      <c r="LX1760" s="2"/>
      <c r="LY1760" s="2"/>
      <c r="LZ1760" s="2"/>
      <c r="MA1760" s="2"/>
      <c r="MB1760" s="2"/>
      <c r="MC1760" s="2"/>
      <c r="MD1760" s="2"/>
      <c r="ME1760" s="2"/>
      <c r="MF1760" s="2"/>
      <c r="MG1760" s="2"/>
      <c r="MH1760" s="2"/>
      <c r="MI1760" s="2"/>
      <c r="MJ1760" s="2"/>
      <c r="MK1760" s="2"/>
      <c r="ML1760" s="2"/>
      <c r="MM1760" s="2"/>
      <c r="MN1760" s="2"/>
      <c r="MO1760" s="2"/>
      <c r="MP1760" s="2"/>
      <c r="MQ1760" s="2"/>
      <c r="MR1760" s="2"/>
      <c r="MS1760" s="2"/>
      <c r="MT1760" s="2"/>
      <c r="MU1760" s="2"/>
      <c r="MV1760" s="2"/>
      <c r="MW1760" s="2"/>
      <c r="MX1760" s="2"/>
      <c r="MY1760" s="2"/>
      <c r="MZ1760" s="2"/>
      <c r="NA1760" s="2"/>
      <c r="NB1760" s="2"/>
      <c r="NC1760" s="2"/>
      <c r="ND1760" s="2"/>
      <c r="NE1760" s="2"/>
      <c r="NF1760" s="2"/>
      <c r="NG1760" s="2"/>
      <c r="NH1760" s="2"/>
      <c r="NI1760" s="2"/>
      <c r="NJ1760" s="2"/>
      <c r="NK1760" s="2"/>
      <c r="NL1760" s="2"/>
      <c r="NM1760" s="2"/>
      <c r="NN1760" s="2"/>
      <c r="NO1760" s="2"/>
      <c r="NP1760" s="2"/>
      <c r="NQ1760" s="2"/>
      <c r="NR1760" s="2"/>
      <c r="NS1760" s="2"/>
      <c r="NT1760" s="2"/>
      <c r="NU1760" s="2"/>
      <c r="NV1760" s="2"/>
      <c r="NW1760" s="2"/>
      <c r="NX1760" s="2"/>
      <c r="NY1760" s="2"/>
      <c r="NZ1760" s="2"/>
      <c r="OA1760" s="2"/>
      <c r="OB1760" s="2"/>
      <c r="OC1760" s="2"/>
      <c r="OD1760" s="2"/>
      <c r="OE1760" s="2"/>
      <c r="OF1760" s="2"/>
      <c r="OG1760" s="2"/>
      <c r="OH1760" s="2"/>
      <c r="OI1760" s="2"/>
      <c r="OJ1760" s="2"/>
      <c r="OK1760" s="2"/>
      <c r="OL1760" s="2"/>
      <c r="OM1760" s="2"/>
      <c r="ON1760" s="2"/>
      <c r="OO1760" s="2"/>
      <c r="OP1760" s="2"/>
      <c r="OQ1760" s="2"/>
      <c r="OR1760" s="2"/>
      <c r="OS1760" s="2"/>
      <c r="OT1760" s="2"/>
      <c r="OU1760" s="2"/>
      <c r="OV1760" s="2"/>
      <c r="OW1760" s="2"/>
      <c r="OX1760" s="2"/>
      <c r="OY1760" s="2"/>
      <c r="OZ1760" s="2"/>
      <c r="PA1760" s="2"/>
      <c r="PB1760" s="2"/>
      <c r="PC1760" s="2"/>
      <c r="PD1760" s="2"/>
      <c r="PE1760" s="2"/>
      <c r="PF1760" s="2"/>
      <c r="PG1760" s="2"/>
      <c r="PH1760" s="2"/>
      <c r="PI1760" s="2"/>
      <c r="PJ1760" s="2"/>
      <c r="PK1760" s="2"/>
      <c r="PL1760" s="2"/>
      <c r="PM1760" s="2"/>
      <c r="PN1760" s="2"/>
      <c r="PO1760" s="2"/>
    </row>
    <row r="1761" spans="1:431" ht="98" hidden="1" x14ac:dyDescent="0.15">
      <c r="A1761" s="6" t="s">
        <v>77</v>
      </c>
      <c r="B1761" s="3"/>
      <c r="C1761" s="6"/>
      <c r="D1761" s="6"/>
      <c r="E1761" s="3"/>
      <c r="F1761" s="6"/>
      <c r="G1761" s="6"/>
      <c r="H1761" s="6"/>
      <c r="I1761" s="3"/>
      <c r="J1761" s="6"/>
      <c r="K1761" s="3"/>
      <c r="L1761" s="3"/>
      <c r="M1761" s="3"/>
      <c r="N1761" s="6"/>
      <c r="O1761" s="3"/>
      <c r="P1761" s="6"/>
      <c r="Q1761" s="6"/>
      <c r="R1761" s="6"/>
      <c r="S1761" s="3"/>
      <c r="T1761" s="3"/>
      <c r="U1761" s="3"/>
      <c r="V1761" s="3"/>
      <c r="W1761" s="3"/>
      <c r="X1761" s="3"/>
      <c r="Y1761" s="6"/>
      <c r="Z1761" s="6"/>
      <c r="AA1761" s="6"/>
      <c r="AB1761" s="3"/>
      <c r="AC1761" s="6"/>
      <c r="AD1761" s="6"/>
      <c r="AE1761" s="3"/>
      <c r="AF1761" s="3"/>
      <c r="AG1761" s="6"/>
      <c r="AH1761" s="6"/>
      <c r="AI1761" s="3"/>
      <c r="AJ1761" s="3"/>
      <c r="AK1761" s="3"/>
      <c r="AL1761" s="3"/>
      <c r="AM1761" s="6"/>
      <c r="AN1761" s="3"/>
      <c r="AO1761" s="3"/>
      <c r="AP1761" s="3"/>
      <c r="AQ1761" s="3"/>
      <c r="AR1761" s="3"/>
      <c r="AS1761" s="3"/>
      <c r="AT1761" s="6"/>
      <c r="AU1761" s="6"/>
      <c r="AV1761" s="6"/>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v>1971</v>
      </c>
      <c r="BZ1761" s="3" t="s">
        <v>2517</v>
      </c>
      <c r="CA1761" s="3" t="s">
        <v>2381</v>
      </c>
      <c r="CB1761" s="3" t="s">
        <v>2526</v>
      </c>
      <c r="CC1761" s="3" t="s">
        <v>2527</v>
      </c>
      <c r="CD1761" s="3"/>
      <c r="CE1761" s="3"/>
      <c r="CF1761" s="7"/>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J1761" s="1"/>
      <c r="DK1761" s="1"/>
      <c r="DL1761" s="1"/>
      <c r="DM1761" s="1"/>
      <c r="DN1761" s="1"/>
      <c r="DO1761" s="1"/>
      <c r="DQ1761" s="1"/>
      <c r="DT1761" s="1"/>
      <c r="DW1761" s="1"/>
      <c r="DX1761" s="1"/>
      <c r="DY1761" s="1"/>
      <c r="DZ1761" s="1"/>
      <c r="EA1761" s="1"/>
      <c r="EB1761" s="1"/>
      <c r="EC1761" s="1"/>
      <c r="EF1761" s="1"/>
      <c r="ER1761" s="1"/>
      <c r="ET1761" s="1"/>
      <c r="FH1761" s="1"/>
      <c r="FI1761" s="1"/>
      <c r="LT1761" s="2"/>
      <c r="LU1761" s="2"/>
      <c r="LV1761" s="2"/>
      <c r="LW1761" s="2"/>
      <c r="LX1761" s="2"/>
      <c r="LY1761" s="2"/>
      <c r="LZ1761" s="2"/>
      <c r="MA1761" s="2"/>
      <c r="MB1761" s="2"/>
      <c r="MC1761" s="2"/>
      <c r="MD1761" s="2"/>
      <c r="ME1761" s="2"/>
      <c r="MF1761" s="2"/>
      <c r="MG1761" s="2"/>
      <c r="MH1761" s="2"/>
      <c r="MI1761" s="2"/>
      <c r="MJ1761" s="2"/>
      <c r="MK1761" s="2"/>
      <c r="ML1761" s="2"/>
      <c r="MM1761" s="2"/>
      <c r="MN1761" s="2"/>
      <c r="MO1761" s="2"/>
      <c r="MP1761" s="2"/>
      <c r="MQ1761" s="2"/>
      <c r="MR1761" s="2"/>
      <c r="MS1761" s="2"/>
      <c r="MT1761" s="2"/>
      <c r="MU1761" s="2"/>
      <c r="MV1761" s="2"/>
      <c r="MW1761" s="2"/>
      <c r="MX1761" s="2"/>
      <c r="MY1761" s="2"/>
      <c r="MZ1761" s="2"/>
      <c r="NA1761" s="2"/>
      <c r="NB1761" s="2"/>
      <c r="NC1761" s="2"/>
      <c r="ND1761" s="2"/>
      <c r="NE1761" s="2"/>
      <c r="NF1761" s="2"/>
      <c r="NG1761" s="2"/>
      <c r="NH1761" s="2"/>
      <c r="NI1761" s="2"/>
      <c r="NJ1761" s="2"/>
      <c r="NK1761" s="2"/>
      <c r="NL1761" s="2"/>
      <c r="NM1761" s="2"/>
      <c r="NN1761" s="2"/>
      <c r="NO1761" s="2"/>
      <c r="NP1761" s="2"/>
      <c r="NQ1761" s="2"/>
      <c r="NR1761" s="2"/>
      <c r="NS1761" s="2"/>
      <c r="NT1761" s="2"/>
      <c r="NU1761" s="2"/>
      <c r="NV1761" s="2"/>
      <c r="NW1761" s="2"/>
      <c r="NX1761" s="2"/>
      <c r="NY1761" s="2"/>
      <c r="NZ1761" s="2"/>
      <c r="OA1761" s="2"/>
      <c r="OB1761" s="2"/>
      <c r="OC1761" s="2"/>
      <c r="OD1761" s="2"/>
      <c r="OE1761" s="2"/>
      <c r="OF1761" s="2"/>
      <c r="OG1761" s="2"/>
      <c r="OH1761" s="2"/>
      <c r="OI1761" s="2"/>
      <c r="OJ1761" s="2"/>
      <c r="OK1761" s="2"/>
      <c r="OL1761" s="2"/>
      <c r="OM1761" s="2"/>
      <c r="ON1761" s="2"/>
      <c r="OO1761" s="2"/>
      <c r="OP1761" s="2"/>
      <c r="OQ1761" s="2"/>
      <c r="OR1761" s="2"/>
      <c r="OS1761" s="2"/>
      <c r="OT1761" s="2"/>
      <c r="OU1761" s="2"/>
      <c r="OV1761" s="2"/>
      <c r="OW1761" s="2"/>
      <c r="OX1761" s="2"/>
      <c r="OY1761" s="2"/>
      <c r="OZ1761" s="2"/>
      <c r="PA1761" s="2"/>
      <c r="PB1761" s="2"/>
      <c r="PC1761" s="2"/>
      <c r="PD1761" s="2"/>
      <c r="PE1761" s="2"/>
      <c r="PF1761" s="2"/>
      <c r="PG1761" s="2"/>
      <c r="PH1761" s="2"/>
      <c r="PI1761" s="2"/>
      <c r="PJ1761" s="2"/>
      <c r="PK1761" s="2"/>
      <c r="PL1761" s="2"/>
      <c r="PM1761" s="2"/>
      <c r="PN1761" s="2"/>
      <c r="PO1761" s="2"/>
    </row>
    <row r="1762" spans="1:431" ht="98" hidden="1" x14ac:dyDescent="0.15">
      <c r="A1762" s="6" t="s">
        <v>99</v>
      </c>
      <c r="B1762" s="3"/>
      <c r="C1762" s="6"/>
      <c r="D1762" s="6"/>
      <c r="E1762" s="3"/>
      <c r="F1762" s="6"/>
      <c r="G1762" s="6"/>
      <c r="H1762" s="6"/>
      <c r="I1762" s="3"/>
      <c r="J1762" s="6"/>
      <c r="K1762" s="3"/>
      <c r="L1762" s="3"/>
      <c r="M1762" s="3"/>
      <c r="N1762" s="6"/>
      <c r="O1762" s="3"/>
      <c r="P1762" s="6"/>
      <c r="Q1762" s="6"/>
      <c r="R1762" s="6"/>
      <c r="S1762" s="3"/>
      <c r="T1762" s="3"/>
      <c r="U1762" s="3"/>
      <c r="V1762" s="3"/>
      <c r="W1762" s="3"/>
      <c r="X1762" s="3"/>
      <c r="Y1762" s="6"/>
      <c r="Z1762" s="6"/>
      <c r="AA1762" s="6"/>
      <c r="AB1762" s="3"/>
      <c r="AC1762" s="6"/>
      <c r="AD1762" s="6"/>
      <c r="AE1762" s="3"/>
      <c r="AF1762" s="3"/>
      <c r="AG1762" s="6"/>
      <c r="AH1762" s="6"/>
      <c r="AI1762" s="3"/>
      <c r="AJ1762" s="3"/>
      <c r="AK1762" s="3"/>
      <c r="AL1762" s="3"/>
      <c r="AM1762" s="6"/>
      <c r="AN1762" s="3"/>
      <c r="AO1762" s="3"/>
      <c r="AP1762" s="3"/>
      <c r="AQ1762" s="3"/>
      <c r="AR1762" s="3"/>
      <c r="AS1762" s="3"/>
      <c r="AT1762" s="6"/>
      <c r="AU1762" s="6"/>
      <c r="AV1762" s="6"/>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v>1971</v>
      </c>
      <c r="BZ1762" s="3" t="s">
        <v>2517</v>
      </c>
      <c r="CA1762" s="3" t="s">
        <v>2381</v>
      </c>
      <c r="CB1762" s="3" t="s">
        <v>2526</v>
      </c>
      <c r="CC1762" s="3" t="s">
        <v>2527</v>
      </c>
      <c r="CD1762" s="3"/>
      <c r="CE1762" s="3"/>
      <c r="CF1762" s="7"/>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J1762" s="1"/>
      <c r="DK1762" s="1"/>
      <c r="DL1762" s="1"/>
      <c r="DM1762" s="1"/>
      <c r="DN1762" s="1"/>
      <c r="DO1762" s="1"/>
      <c r="DQ1762" s="1"/>
      <c r="DT1762" s="1"/>
      <c r="DW1762" s="1"/>
      <c r="DX1762" s="1"/>
      <c r="DY1762" s="1"/>
      <c r="DZ1762" s="1"/>
      <c r="EA1762" s="1"/>
      <c r="EB1762" s="1"/>
      <c r="EC1762" s="1"/>
      <c r="EF1762" s="1"/>
      <c r="ER1762" s="1"/>
      <c r="ET1762" s="1"/>
      <c r="FH1762" s="1"/>
      <c r="FI1762" s="1"/>
      <c r="LT1762" s="2"/>
      <c r="LU1762" s="2"/>
      <c r="LV1762" s="2"/>
      <c r="LW1762" s="2"/>
      <c r="LX1762" s="2"/>
      <c r="LY1762" s="2"/>
      <c r="LZ1762" s="2"/>
      <c r="MA1762" s="2"/>
      <c r="MB1762" s="2"/>
      <c r="MC1762" s="2"/>
      <c r="MD1762" s="2"/>
      <c r="ME1762" s="2"/>
      <c r="MF1762" s="2"/>
      <c r="MG1762" s="2"/>
      <c r="MH1762" s="2"/>
      <c r="MI1762" s="2"/>
      <c r="MJ1762" s="2"/>
      <c r="MK1762" s="2"/>
      <c r="ML1762" s="2"/>
      <c r="MM1762" s="2"/>
      <c r="MN1762" s="2"/>
      <c r="MO1762" s="2"/>
      <c r="MP1762" s="2"/>
      <c r="MQ1762" s="2"/>
      <c r="MR1762" s="2"/>
      <c r="MS1762" s="2"/>
      <c r="MT1762" s="2"/>
      <c r="MU1762" s="2"/>
      <c r="MV1762" s="2"/>
      <c r="MW1762" s="2"/>
      <c r="MX1762" s="2"/>
      <c r="MY1762" s="2"/>
      <c r="MZ1762" s="2"/>
      <c r="NA1762" s="2"/>
      <c r="NB1762" s="2"/>
      <c r="NC1762" s="2"/>
      <c r="ND1762" s="2"/>
      <c r="NE1762" s="2"/>
      <c r="NF1762" s="2"/>
      <c r="NG1762" s="2"/>
      <c r="NH1762" s="2"/>
      <c r="NI1762" s="2"/>
      <c r="NJ1762" s="2"/>
      <c r="NK1762" s="2"/>
      <c r="NL1762" s="2"/>
      <c r="NM1762" s="2"/>
      <c r="NN1762" s="2"/>
      <c r="NO1762" s="2"/>
      <c r="NP1762" s="2"/>
      <c r="NQ1762" s="2"/>
      <c r="NR1762" s="2"/>
      <c r="NS1762" s="2"/>
      <c r="NT1762" s="2"/>
      <c r="NU1762" s="2"/>
      <c r="NV1762" s="2"/>
      <c r="NW1762" s="2"/>
      <c r="NX1762" s="2"/>
      <c r="NY1762" s="2"/>
      <c r="NZ1762" s="2"/>
      <c r="OA1762" s="2"/>
      <c r="OB1762" s="2"/>
      <c r="OC1762" s="2"/>
      <c r="OD1762" s="2"/>
      <c r="OE1762" s="2"/>
      <c r="OF1762" s="2"/>
      <c r="OG1762" s="2"/>
      <c r="OH1762" s="2"/>
      <c r="OI1762" s="2"/>
      <c r="OJ1762" s="2"/>
      <c r="OK1762" s="2"/>
      <c r="OL1762" s="2"/>
      <c r="OM1762" s="2"/>
      <c r="ON1762" s="2"/>
      <c r="OO1762" s="2"/>
      <c r="OP1762" s="2"/>
      <c r="OQ1762" s="2"/>
      <c r="OR1762" s="2"/>
      <c r="OS1762" s="2"/>
      <c r="OT1762" s="2"/>
      <c r="OU1762" s="2"/>
      <c r="OV1762" s="2"/>
      <c r="OW1762" s="2"/>
      <c r="OX1762" s="2"/>
      <c r="OY1762" s="2"/>
      <c r="OZ1762" s="2"/>
      <c r="PA1762" s="2"/>
      <c r="PB1762" s="2"/>
      <c r="PC1762" s="2"/>
      <c r="PD1762" s="2"/>
      <c r="PE1762" s="2"/>
      <c r="PF1762" s="2"/>
      <c r="PG1762" s="2"/>
      <c r="PH1762" s="2"/>
      <c r="PI1762" s="2"/>
      <c r="PJ1762" s="2"/>
      <c r="PK1762" s="2"/>
      <c r="PL1762" s="2"/>
      <c r="PM1762" s="2"/>
      <c r="PN1762" s="2"/>
      <c r="PO1762" s="2"/>
    </row>
    <row r="1763" spans="1:431" ht="98" hidden="1" x14ac:dyDescent="0.15">
      <c r="A1763" s="6" t="s">
        <v>120</v>
      </c>
      <c r="B1763" s="3"/>
      <c r="C1763" s="6"/>
      <c r="D1763" s="6"/>
      <c r="E1763" s="3"/>
      <c r="F1763" s="6"/>
      <c r="G1763" s="6"/>
      <c r="H1763" s="6"/>
      <c r="I1763" s="3"/>
      <c r="J1763" s="6"/>
      <c r="K1763" s="3"/>
      <c r="L1763" s="3"/>
      <c r="M1763" s="3"/>
      <c r="N1763" s="6"/>
      <c r="O1763" s="3"/>
      <c r="P1763" s="6"/>
      <c r="Q1763" s="6"/>
      <c r="R1763" s="6"/>
      <c r="S1763" s="3"/>
      <c r="T1763" s="3"/>
      <c r="U1763" s="3"/>
      <c r="V1763" s="3"/>
      <c r="W1763" s="3"/>
      <c r="X1763" s="3"/>
      <c r="Y1763" s="6"/>
      <c r="Z1763" s="6"/>
      <c r="AA1763" s="6"/>
      <c r="AB1763" s="3"/>
      <c r="AC1763" s="6"/>
      <c r="AD1763" s="6"/>
      <c r="AE1763" s="3"/>
      <c r="AF1763" s="3"/>
      <c r="AG1763" s="6"/>
      <c r="AH1763" s="6"/>
      <c r="AI1763" s="3"/>
      <c r="AJ1763" s="3"/>
      <c r="AK1763" s="3"/>
      <c r="AL1763" s="3"/>
      <c r="AM1763" s="6"/>
      <c r="AN1763" s="3"/>
      <c r="AO1763" s="3"/>
      <c r="AP1763" s="3"/>
      <c r="AQ1763" s="3"/>
      <c r="AR1763" s="3"/>
      <c r="AS1763" s="3"/>
      <c r="AT1763" s="6"/>
      <c r="AU1763" s="6"/>
      <c r="AV1763" s="6"/>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v>1971</v>
      </c>
      <c r="BZ1763" s="3" t="s">
        <v>2517</v>
      </c>
      <c r="CA1763" s="3" t="s">
        <v>2381</v>
      </c>
      <c r="CB1763" s="3" t="s">
        <v>2526</v>
      </c>
      <c r="CC1763" s="3" t="s">
        <v>2527</v>
      </c>
      <c r="CD1763" s="3"/>
      <c r="CE1763" s="3"/>
      <c r="CF1763" s="7"/>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J1763" s="1"/>
      <c r="DK1763" s="1"/>
      <c r="DL1763" s="1"/>
      <c r="DM1763" s="1"/>
      <c r="DN1763" s="1"/>
      <c r="DO1763" s="1"/>
      <c r="DQ1763" s="1"/>
      <c r="DT1763" s="1"/>
      <c r="DW1763" s="1"/>
      <c r="DX1763" s="1"/>
      <c r="DY1763" s="1"/>
      <c r="DZ1763" s="1"/>
      <c r="EA1763" s="1"/>
      <c r="EB1763" s="1"/>
      <c r="EC1763" s="1"/>
      <c r="EF1763" s="1"/>
      <c r="ER1763" s="1"/>
      <c r="ET1763" s="1"/>
      <c r="FH1763" s="1"/>
      <c r="FI1763" s="1"/>
      <c r="LT1763" s="2"/>
      <c r="LU1763" s="2"/>
      <c r="LV1763" s="2"/>
      <c r="LW1763" s="2"/>
      <c r="LX1763" s="2"/>
      <c r="LY1763" s="2"/>
      <c r="LZ1763" s="2"/>
      <c r="MA1763" s="2"/>
      <c r="MB1763" s="2"/>
      <c r="MC1763" s="2"/>
      <c r="MD1763" s="2"/>
      <c r="ME1763" s="2"/>
      <c r="MF1763" s="2"/>
      <c r="MG1763" s="2"/>
      <c r="MH1763" s="2"/>
      <c r="MI1763" s="2"/>
      <c r="MJ1763" s="2"/>
      <c r="MK1763" s="2"/>
      <c r="ML1763" s="2"/>
      <c r="MM1763" s="2"/>
      <c r="MN1763" s="2"/>
      <c r="MO1763" s="2"/>
      <c r="MP1763" s="2"/>
      <c r="MQ1763" s="2"/>
      <c r="MR1763" s="2"/>
      <c r="MS1763" s="2"/>
      <c r="MT1763" s="2"/>
      <c r="MU1763" s="2"/>
      <c r="MV1763" s="2"/>
      <c r="MW1763" s="2"/>
      <c r="MX1763" s="2"/>
      <c r="MY1763" s="2"/>
      <c r="MZ1763" s="2"/>
      <c r="NA1763" s="2"/>
      <c r="NB1763" s="2"/>
      <c r="NC1763" s="2"/>
      <c r="ND1763" s="2"/>
      <c r="NE1763" s="2"/>
      <c r="NF1763" s="2"/>
      <c r="NG1763" s="2"/>
      <c r="NH1763" s="2"/>
      <c r="NI1763" s="2"/>
      <c r="NJ1763" s="2"/>
      <c r="NK1763" s="2"/>
      <c r="NL1763" s="2"/>
      <c r="NM1763" s="2"/>
      <c r="NN1763" s="2"/>
      <c r="NO1763" s="2"/>
      <c r="NP1763" s="2"/>
      <c r="NQ1763" s="2"/>
      <c r="NR1763" s="2"/>
      <c r="NS1763" s="2"/>
      <c r="NT1763" s="2"/>
      <c r="NU1763" s="2"/>
      <c r="NV1763" s="2"/>
      <c r="NW1763" s="2"/>
      <c r="NX1763" s="2"/>
      <c r="NY1763" s="2"/>
      <c r="NZ1763" s="2"/>
      <c r="OA1763" s="2"/>
      <c r="OB1763" s="2"/>
      <c r="OC1763" s="2"/>
      <c r="OD1763" s="2"/>
      <c r="OE1763" s="2"/>
      <c r="OF1763" s="2"/>
      <c r="OG1763" s="2"/>
      <c r="OH1763" s="2"/>
      <c r="OI1763" s="2"/>
      <c r="OJ1763" s="2"/>
      <c r="OK1763" s="2"/>
      <c r="OL1763" s="2"/>
      <c r="OM1763" s="2"/>
      <c r="ON1763" s="2"/>
      <c r="OO1763" s="2"/>
      <c r="OP1763" s="2"/>
      <c r="OQ1763" s="2"/>
      <c r="OR1763" s="2"/>
      <c r="OS1763" s="2"/>
      <c r="OT1763" s="2"/>
      <c r="OU1763" s="2"/>
      <c r="OV1763" s="2"/>
      <c r="OW1763" s="2"/>
      <c r="OX1763" s="2"/>
      <c r="OY1763" s="2"/>
      <c r="OZ1763" s="2"/>
      <c r="PA1763" s="2"/>
      <c r="PB1763" s="2"/>
      <c r="PC1763" s="2"/>
      <c r="PD1763" s="2"/>
      <c r="PE1763" s="2"/>
      <c r="PF1763" s="2"/>
      <c r="PG1763" s="2"/>
      <c r="PH1763" s="2"/>
      <c r="PI1763" s="2"/>
      <c r="PJ1763" s="2"/>
      <c r="PK1763" s="2"/>
      <c r="PL1763" s="2"/>
      <c r="PM1763" s="2"/>
      <c r="PN1763" s="2"/>
      <c r="PO1763" s="2"/>
    </row>
    <row r="1764" spans="1:431" ht="98" hidden="1" x14ac:dyDescent="0.15">
      <c r="A1764" s="6" t="s">
        <v>143</v>
      </c>
      <c r="B1764" s="3"/>
      <c r="C1764" s="6"/>
      <c r="D1764" s="6"/>
      <c r="E1764" s="3"/>
      <c r="F1764" s="6"/>
      <c r="G1764" s="6"/>
      <c r="H1764" s="6"/>
      <c r="I1764" s="3"/>
      <c r="J1764" s="6"/>
      <c r="K1764" s="3"/>
      <c r="L1764" s="3"/>
      <c r="M1764" s="3"/>
      <c r="N1764" s="6"/>
      <c r="O1764" s="3"/>
      <c r="P1764" s="6"/>
      <c r="Q1764" s="6"/>
      <c r="R1764" s="6"/>
      <c r="S1764" s="3"/>
      <c r="T1764" s="3"/>
      <c r="U1764" s="3"/>
      <c r="V1764" s="3"/>
      <c r="W1764" s="3"/>
      <c r="X1764" s="3"/>
      <c r="Y1764" s="6"/>
      <c r="Z1764" s="6"/>
      <c r="AA1764" s="6"/>
      <c r="AB1764" s="3"/>
      <c r="AC1764" s="6"/>
      <c r="AD1764" s="6"/>
      <c r="AE1764" s="3"/>
      <c r="AF1764" s="3"/>
      <c r="AG1764" s="6"/>
      <c r="AH1764" s="6"/>
      <c r="AI1764" s="3"/>
      <c r="AJ1764" s="3"/>
      <c r="AK1764" s="3"/>
      <c r="AL1764" s="3"/>
      <c r="AM1764" s="6"/>
      <c r="AN1764" s="3"/>
      <c r="AO1764" s="3"/>
      <c r="AP1764" s="3"/>
      <c r="AQ1764" s="3"/>
      <c r="AR1764" s="3"/>
      <c r="AS1764" s="3"/>
      <c r="AT1764" s="6"/>
      <c r="AU1764" s="6"/>
      <c r="AV1764" s="6"/>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v>1971</v>
      </c>
      <c r="BZ1764" s="3" t="s">
        <v>2517</v>
      </c>
      <c r="CA1764" s="3" t="s">
        <v>2381</v>
      </c>
      <c r="CB1764" s="3" t="s">
        <v>2526</v>
      </c>
      <c r="CC1764" s="3" t="s">
        <v>2527</v>
      </c>
      <c r="CD1764" s="3"/>
      <c r="CE1764" s="3"/>
      <c r="CF1764" s="7"/>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J1764" s="1"/>
      <c r="DK1764" s="1"/>
      <c r="DL1764" s="1"/>
      <c r="DM1764" s="1"/>
      <c r="DN1764" s="1"/>
      <c r="DO1764" s="1"/>
      <c r="DQ1764" s="1"/>
      <c r="DT1764" s="1"/>
      <c r="DW1764" s="1"/>
      <c r="DX1764" s="1"/>
      <c r="DY1764" s="1"/>
      <c r="DZ1764" s="1"/>
      <c r="EA1764" s="1"/>
      <c r="EB1764" s="1"/>
      <c r="EC1764" s="1"/>
      <c r="EF1764" s="1"/>
      <c r="ER1764" s="1"/>
      <c r="ET1764" s="1"/>
      <c r="FH1764" s="1"/>
      <c r="FI1764" s="1"/>
      <c r="LT1764" s="2"/>
      <c r="LU1764" s="2"/>
      <c r="LV1764" s="2"/>
      <c r="LW1764" s="2"/>
      <c r="LX1764" s="2"/>
      <c r="LY1764" s="2"/>
      <c r="LZ1764" s="2"/>
      <c r="MA1764" s="2"/>
      <c r="MB1764" s="2"/>
      <c r="MC1764" s="2"/>
      <c r="MD1764" s="2"/>
      <c r="ME1764" s="2"/>
      <c r="MF1764" s="2"/>
      <c r="MG1764" s="2"/>
      <c r="MH1764" s="2"/>
      <c r="MI1764" s="2"/>
      <c r="MJ1764" s="2"/>
      <c r="MK1764" s="2"/>
      <c r="ML1764" s="2"/>
      <c r="MM1764" s="2"/>
      <c r="MN1764" s="2"/>
      <c r="MO1764" s="2"/>
      <c r="MP1764" s="2"/>
      <c r="MQ1764" s="2"/>
      <c r="MR1764" s="2"/>
      <c r="MS1764" s="2"/>
      <c r="MT1764" s="2"/>
      <c r="MU1764" s="2"/>
      <c r="MV1764" s="2"/>
      <c r="MW1764" s="2"/>
      <c r="MX1764" s="2"/>
      <c r="MY1764" s="2"/>
      <c r="MZ1764" s="2"/>
      <c r="NA1764" s="2"/>
      <c r="NB1764" s="2"/>
      <c r="NC1764" s="2"/>
      <c r="ND1764" s="2"/>
      <c r="NE1764" s="2"/>
      <c r="NF1764" s="2"/>
      <c r="NG1764" s="2"/>
      <c r="NH1764" s="2"/>
      <c r="NI1764" s="2"/>
      <c r="NJ1764" s="2"/>
      <c r="NK1764" s="2"/>
      <c r="NL1764" s="2"/>
      <c r="NM1764" s="2"/>
      <c r="NN1764" s="2"/>
      <c r="NO1764" s="2"/>
      <c r="NP1764" s="2"/>
      <c r="NQ1764" s="2"/>
      <c r="NR1764" s="2"/>
      <c r="NS1764" s="2"/>
      <c r="NT1764" s="2"/>
      <c r="NU1764" s="2"/>
      <c r="NV1764" s="2"/>
      <c r="NW1764" s="2"/>
      <c r="NX1764" s="2"/>
      <c r="NY1764" s="2"/>
      <c r="NZ1764" s="2"/>
      <c r="OA1764" s="2"/>
      <c r="OB1764" s="2"/>
      <c r="OC1764" s="2"/>
      <c r="OD1764" s="2"/>
      <c r="OE1764" s="2"/>
      <c r="OF1764" s="2"/>
      <c r="OG1764" s="2"/>
      <c r="OH1764" s="2"/>
      <c r="OI1764" s="2"/>
      <c r="OJ1764" s="2"/>
      <c r="OK1764" s="2"/>
      <c r="OL1764" s="2"/>
      <c r="OM1764" s="2"/>
      <c r="ON1764" s="2"/>
      <c r="OO1764" s="2"/>
      <c r="OP1764" s="2"/>
      <c r="OQ1764" s="2"/>
      <c r="OR1764" s="2"/>
      <c r="OS1764" s="2"/>
      <c r="OT1764" s="2"/>
      <c r="OU1764" s="2"/>
      <c r="OV1764" s="2"/>
      <c r="OW1764" s="2"/>
      <c r="OX1764" s="2"/>
      <c r="OY1764" s="2"/>
      <c r="OZ1764" s="2"/>
      <c r="PA1764" s="2"/>
      <c r="PB1764" s="2"/>
      <c r="PC1764" s="2"/>
      <c r="PD1764" s="2"/>
      <c r="PE1764" s="2"/>
      <c r="PF1764" s="2"/>
      <c r="PG1764" s="2"/>
      <c r="PH1764" s="2"/>
      <c r="PI1764" s="2"/>
      <c r="PJ1764" s="2"/>
      <c r="PK1764" s="2"/>
      <c r="PL1764" s="2"/>
      <c r="PM1764" s="2"/>
      <c r="PN1764" s="2"/>
      <c r="PO1764" s="2"/>
    </row>
    <row r="1765" spans="1:431" ht="98" hidden="1" x14ac:dyDescent="0.15">
      <c r="A1765" s="6" t="s">
        <v>166</v>
      </c>
      <c r="B1765" s="3"/>
      <c r="C1765" s="6"/>
      <c r="D1765" s="6"/>
      <c r="E1765" s="3"/>
      <c r="F1765" s="6"/>
      <c r="G1765" s="6"/>
      <c r="H1765" s="6"/>
      <c r="I1765" s="3"/>
      <c r="J1765" s="6"/>
      <c r="K1765" s="3"/>
      <c r="L1765" s="3"/>
      <c r="M1765" s="3"/>
      <c r="N1765" s="6"/>
      <c r="O1765" s="3"/>
      <c r="P1765" s="6"/>
      <c r="Q1765" s="6"/>
      <c r="R1765" s="6"/>
      <c r="S1765" s="3"/>
      <c r="T1765" s="3"/>
      <c r="U1765" s="3"/>
      <c r="V1765" s="3"/>
      <c r="W1765" s="3"/>
      <c r="X1765" s="3"/>
      <c r="Y1765" s="6"/>
      <c r="Z1765" s="6"/>
      <c r="AA1765" s="6"/>
      <c r="AB1765" s="3"/>
      <c r="AC1765" s="6"/>
      <c r="AD1765" s="6"/>
      <c r="AE1765" s="3"/>
      <c r="AF1765" s="3"/>
      <c r="AG1765" s="6"/>
      <c r="AH1765" s="6"/>
      <c r="AI1765" s="3"/>
      <c r="AJ1765" s="3"/>
      <c r="AK1765" s="3"/>
      <c r="AL1765" s="3"/>
      <c r="AM1765" s="6"/>
      <c r="AN1765" s="3"/>
      <c r="AO1765" s="3"/>
      <c r="AP1765" s="3"/>
      <c r="AQ1765" s="3"/>
      <c r="AR1765" s="3"/>
      <c r="AS1765" s="3"/>
      <c r="AT1765" s="6"/>
      <c r="AU1765" s="6"/>
      <c r="AV1765" s="6"/>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v>1971</v>
      </c>
      <c r="BZ1765" s="3" t="s">
        <v>2517</v>
      </c>
      <c r="CA1765" s="3" t="s">
        <v>2381</v>
      </c>
      <c r="CB1765" s="3" t="s">
        <v>2526</v>
      </c>
      <c r="CC1765" s="3" t="s">
        <v>2527</v>
      </c>
      <c r="CD1765" s="3"/>
      <c r="CE1765" s="3"/>
      <c r="CF1765" s="7"/>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J1765" s="1"/>
      <c r="DK1765" s="1"/>
      <c r="DL1765" s="1"/>
      <c r="DM1765" s="1"/>
      <c r="DN1765" s="1"/>
      <c r="DO1765" s="1"/>
      <c r="DQ1765" s="1"/>
      <c r="DT1765" s="1"/>
      <c r="DW1765" s="1"/>
      <c r="DX1765" s="1"/>
      <c r="DY1765" s="1"/>
      <c r="DZ1765" s="1"/>
      <c r="EA1765" s="1"/>
      <c r="EB1765" s="1"/>
      <c r="EC1765" s="1"/>
      <c r="EF1765" s="1"/>
      <c r="ER1765" s="1"/>
      <c r="ET1765" s="1"/>
      <c r="FH1765" s="1"/>
      <c r="FI1765" s="1"/>
      <c r="LT1765" s="2"/>
      <c r="LU1765" s="2"/>
      <c r="LV1765" s="2"/>
      <c r="LW1765" s="2"/>
      <c r="LX1765" s="2"/>
      <c r="LY1765" s="2"/>
      <c r="LZ1765" s="2"/>
      <c r="MA1765" s="2"/>
      <c r="MB1765" s="2"/>
      <c r="MC1765" s="2"/>
      <c r="MD1765" s="2"/>
      <c r="ME1765" s="2"/>
      <c r="MF1765" s="2"/>
      <c r="MG1765" s="2"/>
      <c r="MH1765" s="2"/>
      <c r="MI1765" s="2"/>
      <c r="MJ1765" s="2"/>
      <c r="MK1765" s="2"/>
      <c r="ML1765" s="2"/>
      <c r="MM1765" s="2"/>
      <c r="MN1765" s="2"/>
      <c r="MO1765" s="2"/>
      <c r="MP1765" s="2"/>
      <c r="MQ1765" s="2"/>
      <c r="MR1765" s="2"/>
      <c r="MS1765" s="2"/>
      <c r="MT1765" s="2"/>
      <c r="MU1765" s="2"/>
      <c r="MV1765" s="2"/>
      <c r="MW1765" s="2"/>
      <c r="MX1765" s="2"/>
      <c r="MY1765" s="2"/>
      <c r="MZ1765" s="2"/>
      <c r="NA1765" s="2"/>
      <c r="NB1765" s="2"/>
      <c r="NC1765" s="2"/>
      <c r="ND1765" s="2"/>
      <c r="NE1765" s="2"/>
      <c r="NF1765" s="2"/>
      <c r="NG1765" s="2"/>
      <c r="NH1765" s="2"/>
      <c r="NI1765" s="2"/>
      <c r="NJ1765" s="2"/>
      <c r="NK1765" s="2"/>
      <c r="NL1765" s="2"/>
      <c r="NM1765" s="2"/>
      <c r="NN1765" s="2"/>
      <c r="NO1765" s="2"/>
      <c r="NP1765" s="2"/>
      <c r="NQ1765" s="2"/>
      <c r="NR1765" s="2"/>
      <c r="NS1765" s="2"/>
      <c r="NT1765" s="2"/>
      <c r="NU1765" s="2"/>
      <c r="NV1765" s="2"/>
      <c r="NW1765" s="2"/>
      <c r="NX1765" s="2"/>
      <c r="NY1765" s="2"/>
      <c r="NZ1765" s="2"/>
      <c r="OA1765" s="2"/>
      <c r="OB1765" s="2"/>
      <c r="OC1765" s="2"/>
      <c r="OD1765" s="2"/>
      <c r="OE1765" s="2"/>
      <c r="OF1765" s="2"/>
      <c r="OG1765" s="2"/>
      <c r="OH1765" s="2"/>
      <c r="OI1765" s="2"/>
      <c r="OJ1765" s="2"/>
      <c r="OK1765" s="2"/>
      <c r="OL1765" s="2"/>
      <c r="OM1765" s="2"/>
      <c r="ON1765" s="2"/>
      <c r="OO1765" s="2"/>
      <c r="OP1765" s="2"/>
      <c r="OQ1765" s="2"/>
      <c r="OR1765" s="2"/>
      <c r="OS1765" s="2"/>
      <c r="OT1765" s="2"/>
      <c r="OU1765" s="2"/>
      <c r="OV1765" s="2"/>
      <c r="OW1765" s="2"/>
      <c r="OX1765" s="2"/>
      <c r="OY1765" s="2"/>
      <c r="OZ1765" s="2"/>
      <c r="PA1765" s="2"/>
      <c r="PB1765" s="2"/>
      <c r="PC1765" s="2"/>
      <c r="PD1765" s="2"/>
      <c r="PE1765" s="2"/>
      <c r="PF1765" s="2"/>
      <c r="PG1765" s="2"/>
      <c r="PH1765" s="2"/>
      <c r="PI1765" s="2"/>
      <c r="PJ1765" s="2"/>
      <c r="PK1765" s="2"/>
      <c r="PL1765" s="2"/>
      <c r="PM1765" s="2"/>
      <c r="PN1765" s="2"/>
      <c r="PO1765" s="2"/>
    </row>
    <row r="1766" spans="1:431" ht="98" hidden="1" x14ac:dyDescent="0.15">
      <c r="A1766" s="6" t="s">
        <v>190</v>
      </c>
      <c r="B1766" s="3"/>
      <c r="C1766" s="6"/>
      <c r="D1766" s="6"/>
      <c r="E1766" s="3"/>
      <c r="F1766" s="6"/>
      <c r="G1766" s="6"/>
      <c r="H1766" s="6"/>
      <c r="I1766" s="3"/>
      <c r="J1766" s="6"/>
      <c r="K1766" s="3"/>
      <c r="L1766" s="3"/>
      <c r="M1766" s="3"/>
      <c r="N1766" s="6"/>
      <c r="O1766" s="3"/>
      <c r="P1766" s="6"/>
      <c r="Q1766" s="6"/>
      <c r="R1766" s="6"/>
      <c r="S1766" s="3"/>
      <c r="T1766" s="3"/>
      <c r="U1766" s="3"/>
      <c r="V1766" s="3"/>
      <c r="W1766" s="3"/>
      <c r="X1766" s="3"/>
      <c r="Y1766" s="6"/>
      <c r="Z1766" s="6"/>
      <c r="AA1766" s="6"/>
      <c r="AB1766" s="3"/>
      <c r="AC1766" s="6"/>
      <c r="AD1766" s="6"/>
      <c r="AE1766" s="3"/>
      <c r="AF1766" s="3"/>
      <c r="AG1766" s="6"/>
      <c r="AH1766" s="6"/>
      <c r="AI1766" s="3"/>
      <c r="AJ1766" s="3"/>
      <c r="AK1766" s="3"/>
      <c r="AL1766" s="3"/>
      <c r="AM1766" s="6"/>
      <c r="AN1766" s="3"/>
      <c r="AO1766" s="3"/>
      <c r="AP1766" s="3"/>
      <c r="AQ1766" s="3"/>
      <c r="AR1766" s="3"/>
      <c r="AS1766" s="3"/>
      <c r="AT1766" s="6"/>
      <c r="AU1766" s="6"/>
      <c r="AV1766" s="6"/>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v>1971</v>
      </c>
      <c r="BZ1766" s="3" t="s">
        <v>2517</v>
      </c>
      <c r="CA1766" s="3" t="s">
        <v>2381</v>
      </c>
      <c r="CB1766" s="3" t="s">
        <v>2526</v>
      </c>
      <c r="CC1766" s="3" t="s">
        <v>2527</v>
      </c>
      <c r="CD1766" s="3"/>
      <c r="CE1766" s="3"/>
      <c r="CF1766" s="7"/>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J1766" s="1"/>
      <c r="DK1766" s="1"/>
      <c r="DL1766" s="1"/>
      <c r="DM1766" s="1"/>
      <c r="DN1766" s="1"/>
      <c r="DO1766" s="1"/>
      <c r="DQ1766" s="1"/>
      <c r="DT1766" s="1"/>
      <c r="DW1766" s="1"/>
      <c r="DX1766" s="1"/>
      <c r="DY1766" s="1"/>
      <c r="DZ1766" s="1"/>
      <c r="EA1766" s="1"/>
      <c r="EB1766" s="1"/>
      <c r="EC1766" s="1"/>
      <c r="EF1766" s="1"/>
      <c r="ER1766" s="1"/>
      <c r="ET1766" s="1"/>
      <c r="FH1766" s="1"/>
      <c r="FI1766" s="1"/>
      <c r="LT1766" s="2"/>
      <c r="LU1766" s="2"/>
      <c r="LV1766" s="2"/>
      <c r="LW1766" s="2"/>
      <c r="LX1766" s="2"/>
      <c r="LY1766" s="2"/>
      <c r="LZ1766" s="2"/>
      <c r="MA1766" s="2"/>
      <c r="MB1766" s="2"/>
      <c r="MC1766" s="2"/>
      <c r="MD1766" s="2"/>
      <c r="ME1766" s="2"/>
      <c r="MF1766" s="2"/>
      <c r="MG1766" s="2"/>
      <c r="MH1766" s="2"/>
      <c r="MI1766" s="2"/>
      <c r="MJ1766" s="2"/>
      <c r="MK1766" s="2"/>
      <c r="ML1766" s="2"/>
      <c r="MM1766" s="2"/>
      <c r="MN1766" s="2"/>
      <c r="MO1766" s="2"/>
      <c r="MP1766" s="2"/>
      <c r="MQ1766" s="2"/>
      <c r="MR1766" s="2"/>
      <c r="MS1766" s="2"/>
      <c r="MT1766" s="2"/>
      <c r="MU1766" s="2"/>
      <c r="MV1766" s="2"/>
      <c r="MW1766" s="2"/>
      <c r="MX1766" s="2"/>
      <c r="MY1766" s="2"/>
      <c r="MZ1766" s="2"/>
      <c r="NA1766" s="2"/>
      <c r="NB1766" s="2"/>
      <c r="NC1766" s="2"/>
      <c r="ND1766" s="2"/>
      <c r="NE1766" s="2"/>
      <c r="NF1766" s="2"/>
      <c r="NG1766" s="2"/>
      <c r="NH1766" s="2"/>
      <c r="NI1766" s="2"/>
      <c r="NJ1766" s="2"/>
      <c r="NK1766" s="2"/>
      <c r="NL1766" s="2"/>
      <c r="NM1766" s="2"/>
      <c r="NN1766" s="2"/>
      <c r="NO1766" s="2"/>
      <c r="NP1766" s="2"/>
      <c r="NQ1766" s="2"/>
      <c r="NR1766" s="2"/>
      <c r="NS1766" s="2"/>
      <c r="NT1766" s="2"/>
      <c r="NU1766" s="2"/>
      <c r="NV1766" s="2"/>
      <c r="NW1766" s="2"/>
      <c r="NX1766" s="2"/>
      <c r="NY1766" s="2"/>
      <c r="NZ1766" s="2"/>
      <c r="OA1766" s="2"/>
      <c r="OB1766" s="2"/>
      <c r="OC1766" s="2"/>
      <c r="OD1766" s="2"/>
      <c r="OE1766" s="2"/>
      <c r="OF1766" s="2"/>
      <c r="OG1766" s="2"/>
      <c r="OH1766" s="2"/>
      <c r="OI1766" s="2"/>
      <c r="OJ1766" s="2"/>
      <c r="OK1766" s="2"/>
      <c r="OL1766" s="2"/>
      <c r="OM1766" s="2"/>
      <c r="ON1766" s="2"/>
      <c r="OO1766" s="2"/>
      <c r="OP1766" s="2"/>
      <c r="OQ1766" s="2"/>
      <c r="OR1766" s="2"/>
      <c r="OS1766" s="2"/>
      <c r="OT1766" s="2"/>
      <c r="OU1766" s="2"/>
      <c r="OV1766" s="2"/>
      <c r="OW1766" s="2"/>
      <c r="OX1766" s="2"/>
      <c r="OY1766" s="2"/>
      <c r="OZ1766" s="2"/>
      <c r="PA1766" s="2"/>
      <c r="PB1766" s="2"/>
      <c r="PC1766" s="2"/>
      <c r="PD1766" s="2"/>
      <c r="PE1766" s="2"/>
      <c r="PF1766" s="2"/>
      <c r="PG1766" s="2"/>
      <c r="PH1766" s="2"/>
      <c r="PI1766" s="2"/>
      <c r="PJ1766" s="2"/>
      <c r="PK1766" s="2"/>
      <c r="PL1766" s="2"/>
      <c r="PM1766" s="2"/>
      <c r="PN1766" s="2"/>
      <c r="PO1766" s="2"/>
    </row>
    <row r="1767" spans="1:431" ht="98" hidden="1" x14ac:dyDescent="0.15">
      <c r="A1767" s="6" t="s">
        <v>210</v>
      </c>
      <c r="B1767" s="3"/>
      <c r="C1767" s="6"/>
      <c r="D1767" s="6"/>
      <c r="E1767" s="3"/>
      <c r="F1767" s="6"/>
      <c r="G1767" s="6"/>
      <c r="H1767" s="6"/>
      <c r="I1767" s="3"/>
      <c r="J1767" s="6"/>
      <c r="K1767" s="3"/>
      <c r="L1767" s="3"/>
      <c r="M1767" s="3"/>
      <c r="N1767" s="6"/>
      <c r="O1767" s="3"/>
      <c r="P1767" s="6"/>
      <c r="Q1767" s="6"/>
      <c r="R1767" s="6"/>
      <c r="S1767" s="3"/>
      <c r="T1767" s="3"/>
      <c r="U1767" s="3"/>
      <c r="V1767" s="3"/>
      <c r="W1767" s="3"/>
      <c r="X1767" s="3"/>
      <c r="Y1767" s="6"/>
      <c r="Z1767" s="6"/>
      <c r="AA1767" s="6"/>
      <c r="AB1767" s="3"/>
      <c r="AC1767" s="6"/>
      <c r="AD1767" s="6"/>
      <c r="AE1767" s="3"/>
      <c r="AF1767" s="3"/>
      <c r="AG1767" s="6"/>
      <c r="AH1767" s="6"/>
      <c r="AI1767" s="3"/>
      <c r="AJ1767" s="3"/>
      <c r="AK1767" s="3"/>
      <c r="AL1767" s="3"/>
      <c r="AM1767" s="6"/>
      <c r="AN1767" s="3"/>
      <c r="AO1767" s="3"/>
      <c r="AP1767" s="3"/>
      <c r="AQ1767" s="3"/>
      <c r="AR1767" s="3"/>
      <c r="AS1767" s="3"/>
      <c r="AT1767" s="6"/>
      <c r="AU1767" s="6"/>
      <c r="AV1767" s="6"/>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v>1971</v>
      </c>
      <c r="BZ1767" s="3" t="s">
        <v>2517</v>
      </c>
      <c r="CA1767" s="3" t="s">
        <v>2381</v>
      </c>
      <c r="CB1767" s="3" t="s">
        <v>2526</v>
      </c>
      <c r="CC1767" s="3" t="s">
        <v>2527</v>
      </c>
      <c r="CD1767" s="3"/>
      <c r="CE1767" s="3"/>
      <c r="CF1767" s="7"/>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J1767" s="1"/>
      <c r="DK1767" s="1"/>
      <c r="DL1767" s="1"/>
      <c r="DM1767" s="1"/>
      <c r="DN1767" s="1"/>
      <c r="DO1767" s="1"/>
      <c r="DQ1767" s="1"/>
      <c r="DT1767" s="1"/>
      <c r="DW1767" s="1"/>
      <c r="DX1767" s="1"/>
      <c r="DY1767" s="1"/>
      <c r="DZ1767" s="1"/>
      <c r="EA1767" s="1"/>
      <c r="EB1767" s="1"/>
      <c r="EC1767" s="1"/>
      <c r="EF1767" s="1"/>
      <c r="ER1767" s="1"/>
      <c r="ET1767" s="1"/>
      <c r="FH1767" s="1"/>
      <c r="FI1767" s="1"/>
      <c r="LT1767" s="2"/>
      <c r="LU1767" s="2"/>
      <c r="LV1767" s="2"/>
      <c r="LW1767" s="2"/>
      <c r="LX1767" s="2"/>
      <c r="LY1767" s="2"/>
      <c r="LZ1767" s="2"/>
      <c r="MA1767" s="2"/>
      <c r="MB1767" s="2"/>
      <c r="MC1767" s="2"/>
      <c r="MD1767" s="2"/>
      <c r="ME1767" s="2"/>
      <c r="MF1767" s="2"/>
      <c r="MG1767" s="2"/>
      <c r="MH1767" s="2"/>
      <c r="MI1767" s="2"/>
      <c r="MJ1767" s="2"/>
      <c r="MK1767" s="2"/>
      <c r="ML1767" s="2"/>
      <c r="MM1767" s="2"/>
      <c r="MN1767" s="2"/>
      <c r="MO1767" s="2"/>
      <c r="MP1767" s="2"/>
      <c r="MQ1767" s="2"/>
      <c r="MR1767" s="2"/>
      <c r="MS1767" s="2"/>
      <c r="MT1767" s="2"/>
      <c r="MU1767" s="2"/>
      <c r="MV1767" s="2"/>
      <c r="MW1767" s="2"/>
      <c r="MX1767" s="2"/>
      <c r="MY1767" s="2"/>
      <c r="MZ1767" s="2"/>
      <c r="NA1767" s="2"/>
      <c r="NB1767" s="2"/>
      <c r="NC1767" s="2"/>
      <c r="ND1767" s="2"/>
      <c r="NE1767" s="2"/>
      <c r="NF1767" s="2"/>
      <c r="NG1767" s="2"/>
      <c r="NH1767" s="2"/>
      <c r="NI1767" s="2"/>
      <c r="NJ1767" s="2"/>
      <c r="NK1767" s="2"/>
      <c r="NL1767" s="2"/>
      <c r="NM1767" s="2"/>
      <c r="NN1767" s="2"/>
      <c r="NO1767" s="2"/>
      <c r="NP1767" s="2"/>
      <c r="NQ1767" s="2"/>
      <c r="NR1767" s="2"/>
      <c r="NS1767" s="2"/>
      <c r="NT1767" s="2"/>
      <c r="NU1767" s="2"/>
      <c r="NV1767" s="2"/>
      <c r="NW1767" s="2"/>
      <c r="NX1767" s="2"/>
      <c r="NY1767" s="2"/>
      <c r="NZ1767" s="2"/>
      <c r="OA1767" s="2"/>
      <c r="OB1767" s="2"/>
      <c r="OC1767" s="2"/>
      <c r="OD1767" s="2"/>
      <c r="OE1767" s="2"/>
      <c r="OF1767" s="2"/>
      <c r="OG1767" s="2"/>
      <c r="OH1767" s="2"/>
      <c r="OI1767" s="2"/>
      <c r="OJ1767" s="2"/>
      <c r="OK1767" s="2"/>
      <c r="OL1767" s="2"/>
      <c r="OM1767" s="2"/>
      <c r="ON1767" s="2"/>
      <c r="OO1767" s="2"/>
      <c r="OP1767" s="2"/>
      <c r="OQ1767" s="2"/>
      <c r="OR1767" s="2"/>
      <c r="OS1767" s="2"/>
      <c r="OT1767" s="2"/>
      <c r="OU1767" s="2"/>
      <c r="OV1767" s="2"/>
      <c r="OW1767" s="2"/>
      <c r="OX1767" s="2"/>
      <c r="OY1767" s="2"/>
      <c r="OZ1767" s="2"/>
      <c r="PA1767" s="2"/>
      <c r="PB1767" s="2"/>
      <c r="PC1767" s="2"/>
      <c r="PD1767" s="2"/>
      <c r="PE1767" s="2"/>
      <c r="PF1767" s="2"/>
      <c r="PG1767" s="2"/>
      <c r="PH1767" s="2"/>
      <c r="PI1767" s="2"/>
      <c r="PJ1767" s="2"/>
      <c r="PK1767" s="2"/>
      <c r="PL1767" s="2"/>
      <c r="PM1767" s="2"/>
      <c r="PN1767" s="2"/>
      <c r="PO1767" s="2"/>
    </row>
    <row r="1768" spans="1:431" ht="98" hidden="1" x14ac:dyDescent="0.15">
      <c r="A1768" s="6" t="s">
        <v>232</v>
      </c>
      <c r="B1768" s="3"/>
      <c r="C1768" s="6"/>
      <c r="D1768" s="6"/>
      <c r="E1768" s="3"/>
      <c r="F1768" s="6"/>
      <c r="G1768" s="6"/>
      <c r="H1768" s="6"/>
      <c r="I1768" s="3"/>
      <c r="J1768" s="6"/>
      <c r="K1768" s="3"/>
      <c r="L1768" s="3"/>
      <c r="M1768" s="3"/>
      <c r="N1768" s="6"/>
      <c r="O1768" s="3"/>
      <c r="P1768" s="6"/>
      <c r="Q1768" s="6"/>
      <c r="R1768" s="6"/>
      <c r="S1768" s="3"/>
      <c r="T1768" s="3"/>
      <c r="U1768" s="3"/>
      <c r="V1768" s="3"/>
      <c r="W1768" s="3"/>
      <c r="X1768" s="3"/>
      <c r="Y1768" s="6"/>
      <c r="Z1768" s="6"/>
      <c r="AA1768" s="6"/>
      <c r="AB1768" s="3"/>
      <c r="AC1768" s="6"/>
      <c r="AD1768" s="6"/>
      <c r="AE1768" s="3"/>
      <c r="AF1768" s="3"/>
      <c r="AG1768" s="6"/>
      <c r="AH1768" s="6"/>
      <c r="AI1768" s="3"/>
      <c r="AJ1768" s="3"/>
      <c r="AK1768" s="3"/>
      <c r="AL1768" s="3"/>
      <c r="AM1768" s="6"/>
      <c r="AN1768" s="3"/>
      <c r="AO1768" s="3"/>
      <c r="AP1768" s="3"/>
      <c r="AQ1768" s="3"/>
      <c r="AR1768" s="3"/>
      <c r="AS1768" s="3"/>
      <c r="AT1768" s="6"/>
      <c r="AU1768" s="6"/>
      <c r="AV1768" s="6"/>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v>1971</v>
      </c>
      <c r="BZ1768" s="3" t="s">
        <v>2517</v>
      </c>
      <c r="CA1768" s="3" t="s">
        <v>2381</v>
      </c>
      <c r="CB1768" s="3" t="s">
        <v>2526</v>
      </c>
      <c r="CC1768" s="3" t="s">
        <v>2527</v>
      </c>
      <c r="CD1768" s="3"/>
      <c r="CE1768" s="3"/>
      <c r="CF1768" s="7"/>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J1768" s="1"/>
      <c r="DK1768" s="1"/>
      <c r="DL1768" s="1"/>
      <c r="DM1768" s="1"/>
      <c r="DN1768" s="1"/>
      <c r="DO1768" s="1"/>
      <c r="DQ1768" s="1"/>
      <c r="DT1768" s="1"/>
      <c r="DW1768" s="1"/>
      <c r="DX1768" s="1"/>
      <c r="DY1768" s="1"/>
      <c r="DZ1768" s="1"/>
      <c r="EA1768" s="1"/>
      <c r="EB1768" s="1"/>
      <c r="EC1768" s="1"/>
      <c r="EF1768" s="1"/>
      <c r="ER1768" s="1"/>
      <c r="ET1768" s="1"/>
      <c r="FH1768" s="1"/>
      <c r="FI1768" s="1"/>
      <c r="LT1768" s="2"/>
      <c r="LU1768" s="2"/>
      <c r="LV1768" s="2"/>
      <c r="LW1768" s="2"/>
      <c r="LX1768" s="2"/>
      <c r="LY1768" s="2"/>
      <c r="LZ1768" s="2"/>
      <c r="MA1768" s="2"/>
      <c r="MB1768" s="2"/>
      <c r="MC1768" s="2"/>
      <c r="MD1768" s="2"/>
      <c r="ME1768" s="2"/>
      <c r="MF1768" s="2"/>
      <c r="MG1768" s="2"/>
      <c r="MH1768" s="2"/>
      <c r="MI1768" s="2"/>
      <c r="MJ1768" s="2"/>
      <c r="MK1768" s="2"/>
      <c r="ML1768" s="2"/>
      <c r="MM1768" s="2"/>
      <c r="MN1768" s="2"/>
      <c r="MO1768" s="2"/>
      <c r="MP1768" s="2"/>
      <c r="MQ1768" s="2"/>
      <c r="MR1768" s="2"/>
      <c r="MS1768" s="2"/>
      <c r="MT1768" s="2"/>
      <c r="MU1768" s="2"/>
      <c r="MV1768" s="2"/>
      <c r="MW1768" s="2"/>
      <c r="MX1768" s="2"/>
      <c r="MY1768" s="2"/>
      <c r="MZ1768" s="2"/>
      <c r="NA1768" s="2"/>
      <c r="NB1768" s="2"/>
      <c r="NC1768" s="2"/>
      <c r="ND1768" s="2"/>
      <c r="NE1768" s="2"/>
      <c r="NF1768" s="2"/>
      <c r="NG1768" s="2"/>
      <c r="NH1768" s="2"/>
      <c r="NI1768" s="2"/>
      <c r="NJ1768" s="2"/>
      <c r="NK1768" s="2"/>
      <c r="NL1768" s="2"/>
      <c r="NM1768" s="2"/>
      <c r="NN1768" s="2"/>
      <c r="NO1768" s="2"/>
      <c r="NP1768" s="2"/>
      <c r="NQ1768" s="2"/>
      <c r="NR1768" s="2"/>
      <c r="NS1768" s="2"/>
      <c r="NT1768" s="2"/>
      <c r="NU1768" s="2"/>
      <c r="NV1768" s="2"/>
      <c r="NW1768" s="2"/>
      <c r="NX1768" s="2"/>
      <c r="NY1768" s="2"/>
      <c r="NZ1768" s="2"/>
      <c r="OA1768" s="2"/>
      <c r="OB1768" s="2"/>
      <c r="OC1768" s="2"/>
      <c r="OD1768" s="2"/>
      <c r="OE1768" s="2"/>
      <c r="OF1768" s="2"/>
      <c r="OG1768" s="2"/>
      <c r="OH1768" s="2"/>
      <c r="OI1768" s="2"/>
      <c r="OJ1768" s="2"/>
      <c r="OK1768" s="2"/>
      <c r="OL1768" s="2"/>
      <c r="OM1768" s="2"/>
      <c r="ON1768" s="2"/>
      <c r="OO1768" s="2"/>
      <c r="OP1768" s="2"/>
      <c r="OQ1768" s="2"/>
      <c r="OR1768" s="2"/>
      <c r="OS1768" s="2"/>
      <c r="OT1768" s="2"/>
      <c r="OU1768" s="2"/>
      <c r="OV1768" s="2"/>
      <c r="OW1768" s="2"/>
      <c r="OX1768" s="2"/>
      <c r="OY1768" s="2"/>
      <c r="OZ1768" s="2"/>
      <c r="PA1768" s="2"/>
      <c r="PB1768" s="2"/>
      <c r="PC1768" s="2"/>
      <c r="PD1768" s="2"/>
      <c r="PE1768" s="2"/>
      <c r="PF1768" s="2"/>
      <c r="PG1768" s="2"/>
      <c r="PH1768" s="2"/>
      <c r="PI1768" s="2"/>
      <c r="PJ1768" s="2"/>
      <c r="PK1768" s="2"/>
      <c r="PL1768" s="2"/>
      <c r="PM1768" s="2"/>
      <c r="PN1768" s="2"/>
      <c r="PO1768" s="2"/>
    </row>
    <row r="1769" spans="1:431" ht="98" hidden="1" x14ac:dyDescent="0.15">
      <c r="A1769" s="6" t="s">
        <v>254</v>
      </c>
      <c r="B1769" s="3"/>
      <c r="C1769" s="6"/>
      <c r="D1769" s="6"/>
      <c r="E1769" s="3"/>
      <c r="F1769" s="6"/>
      <c r="G1769" s="6"/>
      <c r="H1769" s="6"/>
      <c r="I1769" s="3"/>
      <c r="J1769" s="6"/>
      <c r="K1769" s="3"/>
      <c r="L1769" s="3"/>
      <c r="M1769" s="3"/>
      <c r="N1769" s="6"/>
      <c r="O1769" s="3"/>
      <c r="P1769" s="6"/>
      <c r="Q1769" s="6"/>
      <c r="R1769" s="6"/>
      <c r="S1769" s="3"/>
      <c r="T1769" s="3"/>
      <c r="U1769" s="3"/>
      <c r="V1769" s="3"/>
      <c r="W1769" s="3"/>
      <c r="X1769" s="3"/>
      <c r="Y1769" s="6"/>
      <c r="Z1769" s="6"/>
      <c r="AA1769" s="6"/>
      <c r="AB1769" s="3"/>
      <c r="AC1769" s="6"/>
      <c r="AD1769" s="6"/>
      <c r="AE1769" s="3"/>
      <c r="AF1769" s="3"/>
      <c r="AG1769" s="6"/>
      <c r="AH1769" s="6"/>
      <c r="AI1769" s="3"/>
      <c r="AJ1769" s="3"/>
      <c r="AK1769" s="3"/>
      <c r="AL1769" s="3"/>
      <c r="AM1769" s="6"/>
      <c r="AN1769" s="3"/>
      <c r="AO1769" s="3"/>
      <c r="AP1769" s="3"/>
      <c r="AQ1769" s="3"/>
      <c r="AR1769" s="3"/>
      <c r="AS1769" s="3"/>
      <c r="AT1769" s="6"/>
      <c r="AU1769" s="6"/>
      <c r="AV1769" s="6"/>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v>1971</v>
      </c>
      <c r="BZ1769" s="3" t="s">
        <v>2517</v>
      </c>
      <c r="CA1769" s="3" t="s">
        <v>2381</v>
      </c>
      <c r="CB1769" s="3" t="s">
        <v>2526</v>
      </c>
      <c r="CC1769" s="3" t="s">
        <v>2527</v>
      </c>
      <c r="CD1769" s="3"/>
      <c r="CE1769" s="3"/>
      <c r="CF1769" s="7"/>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J1769" s="1"/>
      <c r="DK1769" s="1"/>
      <c r="DL1769" s="1"/>
      <c r="DM1769" s="1"/>
      <c r="DN1769" s="1"/>
      <c r="DO1769" s="1"/>
      <c r="DQ1769" s="1"/>
      <c r="DT1769" s="1"/>
      <c r="DW1769" s="1"/>
      <c r="DX1769" s="1"/>
      <c r="DY1769" s="1"/>
      <c r="DZ1769" s="1"/>
      <c r="EA1769" s="1"/>
      <c r="EB1769" s="1"/>
      <c r="EC1769" s="1"/>
      <c r="EF1769" s="1"/>
      <c r="ER1769" s="1"/>
      <c r="ET1769" s="1"/>
      <c r="FH1769" s="1"/>
      <c r="FI1769" s="1"/>
      <c r="LT1769" s="2"/>
      <c r="LU1769" s="2"/>
      <c r="LV1769" s="2"/>
      <c r="LW1769" s="2"/>
      <c r="LX1769" s="2"/>
      <c r="LY1769" s="2"/>
      <c r="LZ1769" s="2"/>
      <c r="MA1769" s="2"/>
      <c r="MB1769" s="2"/>
      <c r="MC1769" s="2"/>
      <c r="MD1769" s="2"/>
      <c r="ME1769" s="2"/>
      <c r="MF1769" s="2"/>
      <c r="MG1769" s="2"/>
      <c r="MH1769" s="2"/>
      <c r="MI1769" s="2"/>
      <c r="MJ1769" s="2"/>
      <c r="MK1769" s="2"/>
      <c r="ML1769" s="2"/>
      <c r="MM1769" s="2"/>
      <c r="MN1769" s="2"/>
      <c r="MO1769" s="2"/>
      <c r="MP1769" s="2"/>
      <c r="MQ1769" s="2"/>
      <c r="MR1769" s="2"/>
      <c r="MS1769" s="2"/>
      <c r="MT1769" s="2"/>
      <c r="MU1769" s="2"/>
      <c r="MV1769" s="2"/>
      <c r="MW1769" s="2"/>
      <c r="MX1769" s="2"/>
      <c r="MY1769" s="2"/>
      <c r="MZ1769" s="2"/>
      <c r="NA1769" s="2"/>
      <c r="NB1769" s="2"/>
      <c r="NC1769" s="2"/>
      <c r="ND1769" s="2"/>
      <c r="NE1769" s="2"/>
      <c r="NF1769" s="2"/>
      <c r="NG1769" s="2"/>
      <c r="NH1769" s="2"/>
      <c r="NI1769" s="2"/>
      <c r="NJ1769" s="2"/>
      <c r="NK1769" s="2"/>
      <c r="NL1769" s="2"/>
      <c r="NM1769" s="2"/>
      <c r="NN1769" s="2"/>
      <c r="NO1769" s="2"/>
      <c r="NP1769" s="2"/>
      <c r="NQ1769" s="2"/>
      <c r="NR1769" s="2"/>
      <c r="NS1769" s="2"/>
      <c r="NT1769" s="2"/>
      <c r="NU1769" s="2"/>
      <c r="NV1769" s="2"/>
      <c r="NW1769" s="2"/>
      <c r="NX1769" s="2"/>
      <c r="NY1769" s="2"/>
      <c r="NZ1769" s="2"/>
      <c r="OA1769" s="2"/>
      <c r="OB1769" s="2"/>
      <c r="OC1769" s="2"/>
      <c r="OD1769" s="2"/>
      <c r="OE1769" s="2"/>
      <c r="OF1769" s="2"/>
      <c r="OG1769" s="2"/>
      <c r="OH1769" s="2"/>
      <c r="OI1769" s="2"/>
      <c r="OJ1769" s="2"/>
      <c r="OK1769" s="2"/>
      <c r="OL1769" s="2"/>
      <c r="OM1769" s="2"/>
      <c r="ON1769" s="2"/>
      <c r="OO1769" s="2"/>
      <c r="OP1769" s="2"/>
      <c r="OQ1769" s="2"/>
      <c r="OR1769" s="2"/>
      <c r="OS1769" s="2"/>
      <c r="OT1769" s="2"/>
      <c r="OU1769" s="2"/>
      <c r="OV1769" s="2"/>
      <c r="OW1769" s="2"/>
      <c r="OX1769" s="2"/>
      <c r="OY1769" s="2"/>
      <c r="OZ1769" s="2"/>
      <c r="PA1769" s="2"/>
      <c r="PB1769" s="2"/>
      <c r="PC1769" s="2"/>
      <c r="PD1769" s="2"/>
      <c r="PE1769" s="2"/>
      <c r="PF1769" s="2"/>
      <c r="PG1769" s="2"/>
      <c r="PH1769" s="2"/>
      <c r="PI1769" s="2"/>
      <c r="PJ1769" s="2"/>
      <c r="PK1769" s="2"/>
      <c r="PL1769" s="2"/>
      <c r="PM1769" s="2"/>
      <c r="PN1769" s="2"/>
      <c r="PO1769" s="2"/>
    </row>
    <row r="1770" spans="1:431" ht="98" hidden="1" x14ac:dyDescent="0.15">
      <c r="A1770" s="6" t="s">
        <v>275</v>
      </c>
      <c r="B1770" s="3"/>
      <c r="C1770" s="6"/>
      <c r="D1770" s="6"/>
      <c r="E1770" s="3"/>
      <c r="F1770" s="6"/>
      <c r="G1770" s="6"/>
      <c r="H1770" s="6"/>
      <c r="I1770" s="3"/>
      <c r="J1770" s="6"/>
      <c r="K1770" s="3"/>
      <c r="L1770" s="3"/>
      <c r="M1770" s="3"/>
      <c r="N1770" s="6"/>
      <c r="O1770" s="3"/>
      <c r="P1770" s="6"/>
      <c r="Q1770" s="6"/>
      <c r="R1770" s="6"/>
      <c r="S1770" s="3"/>
      <c r="T1770" s="3"/>
      <c r="U1770" s="3"/>
      <c r="V1770" s="3"/>
      <c r="W1770" s="3"/>
      <c r="X1770" s="3"/>
      <c r="Y1770" s="6"/>
      <c r="Z1770" s="6"/>
      <c r="AA1770" s="6"/>
      <c r="AB1770" s="3"/>
      <c r="AC1770" s="6"/>
      <c r="AD1770" s="6"/>
      <c r="AE1770" s="3"/>
      <c r="AF1770" s="3"/>
      <c r="AG1770" s="6"/>
      <c r="AH1770" s="6"/>
      <c r="AI1770" s="3"/>
      <c r="AJ1770" s="3"/>
      <c r="AK1770" s="3"/>
      <c r="AL1770" s="3"/>
      <c r="AM1770" s="6"/>
      <c r="AN1770" s="3"/>
      <c r="AO1770" s="3"/>
      <c r="AP1770" s="3"/>
      <c r="AQ1770" s="3"/>
      <c r="AR1770" s="3"/>
      <c r="AS1770" s="3"/>
      <c r="AT1770" s="6"/>
      <c r="AU1770" s="6"/>
      <c r="AV1770" s="6"/>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v>1971</v>
      </c>
      <c r="BZ1770" s="3" t="s">
        <v>2517</v>
      </c>
      <c r="CA1770" s="3" t="s">
        <v>2381</v>
      </c>
      <c r="CB1770" s="3" t="s">
        <v>2526</v>
      </c>
      <c r="CC1770" s="3" t="s">
        <v>2527</v>
      </c>
      <c r="CD1770" s="3"/>
      <c r="CE1770" s="3"/>
      <c r="CF1770" s="7"/>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J1770" s="1"/>
      <c r="DK1770" s="1"/>
      <c r="DL1770" s="1"/>
      <c r="DM1770" s="1"/>
      <c r="DN1770" s="1"/>
      <c r="DO1770" s="1"/>
      <c r="DQ1770" s="1"/>
      <c r="DT1770" s="1"/>
      <c r="DW1770" s="1"/>
      <c r="DX1770" s="1"/>
      <c r="DY1770" s="1"/>
      <c r="DZ1770" s="1"/>
      <c r="EA1770" s="1"/>
      <c r="EB1770" s="1"/>
      <c r="EC1770" s="1"/>
      <c r="EF1770" s="1"/>
      <c r="ER1770" s="1"/>
      <c r="ET1770" s="1"/>
      <c r="FH1770" s="1"/>
      <c r="FI1770" s="1"/>
      <c r="LT1770" s="2"/>
      <c r="LU1770" s="2"/>
      <c r="LV1770" s="2"/>
      <c r="LW1770" s="2"/>
      <c r="LX1770" s="2"/>
      <c r="LY1770" s="2"/>
      <c r="LZ1770" s="2"/>
      <c r="MA1770" s="2"/>
      <c r="MB1770" s="2"/>
      <c r="MC1770" s="2"/>
      <c r="MD1770" s="2"/>
      <c r="ME1770" s="2"/>
      <c r="MF1770" s="2"/>
      <c r="MG1770" s="2"/>
      <c r="MH1770" s="2"/>
      <c r="MI1770" s="2"/>
      <c r="MJ1770" s="2"/>
      <c r="MK1770" s="2"/>
      <c r="ML1770" s="2"/>
      <c r="MM1770" s="2"/>
      <c r="MN1770" s="2"/>
      <c r="MO1770" s="2"/>
      <c r="MP1770" s="2"/>
      <c r="MQ1770" s="2"/>
      <c r="MR1770" s="2"/>
      <c r="MS1770" s="2"/>
      <c r="MT1770" s="2"/>
      <c r="MU1770" s="2"/>
      <c r="MV1770" s="2"/>
      <c r="MW1770" s="2"/>
      <c r="MX1770" s="2"/>
      <c r="MY1770" s="2"/>
      <c r="MZ1770" s="2"/>
      <c r="NA1770" s="2"/>
      <c r="NB1770" s="2"/>
      <c r="NC1770" s="2"/>
      <c r="ND1770" s="2"/>
      <c r="NE1770" s="2"/>
      <c r="NF1770" s="2"/>
      <c r="NG1770" s="2"/>
      <c r="NH1770" s="2"/>
      <c r="NI1770" s="2"/>
      <c r="NJ1770" s="2"/>
      <c r="NK1770" s="2"/>
      <c r="NL1770" s="2"/>
      <c r="NM1770" s="2"/>
      <c r="NN1770" s="2"/>
      <c r="NO1770" s="2"/>
      <c r="NP1770" s="2"/>
      <c r="NQ1770" s="2"/>
      <c r="NR1770" s="2"/>
      <c r="NS1770" s="2"/>
      <c r="NT1770" s="2"/>
      <c r="NU1770" s="2"/>
      <c r="NV1770" s="2"/>
      <c r="NW1770" s="2"/>
      <c r="NX1770" s="2"/>
      <c r="NY1770" s="2"/>
      <c r="NZ1770" s="2"/>
      <c r="OA1770" s="2"/>
      <c r="OB1770" s="2"/>
      <c r="OC1770" s="2"/>
      <c r="OD1770" s="2"/>
      <c r="OE1770" s="2"/>
      <c r="OF1770" s="2"/>
      <c r="OG1770" s="2"/>
      <c r="OH1770" s="2"/>
      <c r="OI1770" s="2"/>
      <c r="OJ1770" s="2"/>
      <c r="OK1770" s="2"/>
      <c r="OL1770" s="2"/>
      <c r="OM1770" s="2"/>
      <c r="ON1770" s="2"/>
      <c r="OO1770" s="2"/>
      <c r="OP1770" s="2"/>
      <c r="OQ1770" s="2"/>
      <c r="OR1770" s="2"/>
      <c r="OS1770" s="2"/>
      <c r="OT1770" s="2"/>
      <c r="OU1770" s="2"/>
      <c r="OV1770" s="2"/>
      <c r="OW1770" s="2"/>
      <c r="OX1770" s="2"/>
      <c r="OY1770" s="2"/>
      <c r="OZ1770" s="2"/>
      <c r="PA1770" s="2"/>
      <c r="PB1770" s="2"/>
      <c r="PC1770" s="2"/>
      <c r="PD1770" s="2"/>
      <c r="PE1770" s="2"/>
      <c r="PF1770" s="2"/>
      <c r="PG1770" s="2"/>
      <c r="PH1770" s="2"/>
      <c r="PI1770" s="2"/>
      <c r="PJ1770" s="2"/>
      <c r="PK1770" s="2"/>
      <c r="PL1770" s="2"/>
      <c r="PM1770" s="2"/>
      <c r="PN1770" s="2"/>
      <c r="PO1770" s="2"/>
    </row>
    <row r="1771" spans="1:431" ht="98" hidden="1" x14ac:dyDescent="0.15">
      <c r="A1771" s="6" t="s">
        <v>293</v>
      </c>
      <c r="B1771" s="3"/>
      <c r="C1771" s="6"/>
      <c r="D1771" s="6"/>
      <c r="E1771" s="3"/>
      <c r="F1771" s="6"/>
      <c r="G1771" s="6"/>
      <c r="H1771" s="6"/>
      <c r="I1771" s="3"/>
      <c r="J1771" s="6"/>
      <c r="K1771" s="3"/>
      <c r="L1771" s="3"/>
      <c r="M1771" s="3"/>
      <c r="N1771" s="6"/>
      <c r="O1771" s="3"/>
      <c r="P1771" s="6"/>
      <c r="Q1771" s="6"/>
      <c r="R1771" s="6"/>
      <c r="S1771" s="3"/>
      <c r="T1771" s="3"/>
      <c r="U1771" s="3"/>
      <c r="V1771" s="3"/>
      <c r="W1771" s="3"/>
      <c r="X1771" s="3"/>
      <c r="Y1771" s="6"/>
      <c r="Z1771" s="6"/>
      <c r="AA1771" s="6"/>
      <c r="AB1771" s="3"/>
      <c r="AC1771" s="6"/>
      <c r="AD1771" s="6"/>
      <c r="AE1771" s="3"/>
      <c r="AF1771" s="3"/>
      <c r="AG1771" s="6"/>
      <c r="AH1771" s="6"/>
      <c r="AI1771" s="3"/>
      <c r="AJ1771" s="3"/>
      <c r="AK1771" s="3"/>
      <c r="AL1771" s="3"/>
      <c r="AM1771" s="6"/>
      <c r="AN1771" s="3"/>
      <c r="AO1771" s="3"/>
      <c r="AP1771" s="3"/>
      <c r="AQ1771" s="3"/>
      <c r="AR1771" s="3"/>
      <c r="AS1771" s="3"/>
      <c r="AT1771" s="6"/>
      <c r="AU1771" s="6"/>
      <c r="AV1771" s="6"/>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v>1971</v>
      </c>
      <c r="BZ1771" s="3" t="s">
        <v>2517</v>
      </c>
      <c r="CA1771" s="3" t="s">
        <v>2381</v>
      </c>
      <c r="CB1771" s="3" t="s">
        <v>2526</v>
      </c>
      <c r="CC1771" s="3" t="s">
        <v>2527</v>
      </c>
      <c r="CD1771" s="3"/>
      <c r="CE1771" s="3"/>
      <c r="CF1771" s="7"/>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J1771" s="1"/>
      <c r="DK1771" s="1"/>
      <c r="DL1771" s="1"/>
      <c r="DM1771" s="1"/>
      <c r="DN1771" s="1"/>
      <c r="DO1771" s="1"/>
      <c r="DQ1771" s="1"/>
      <c r="DT1771" s="1"/>
      <c r="DW1771" s="1"/>
      <c r="DX1771" s="1"/>
      <c r="DY1771" s="1"/>
      <c r="DZ1771" s="1"/>
      <c r="EA1771" s="1"/>
      <c r="EB1771" s="1"/>
      <c r="EC1771" s="1"/>
      <c r="EF1771" s="1"/>
      <c r="ER1771" s="1"/>
      <c r="ET1771" s="1"/>
      <c r="FH1771" s="1"/>
      <c r="FI1771" s="1"/>
      <c r="LT1771" s="2"/>
      <c r="LU1771" s="2"/>
      <c r="LV1771" s="2"/>
      <c r="LW1771" s="2"/>
      <c r="LX1771" s="2"/>
      <c r="LY1771" s="2"/>
      <c r="LZ1771" s="2"/>
      <c r="MA1771" s="2"/>
      <c r="MB1771" s="2"/>
      <c r="MC1771" s="2"/>
      <c r="MD1771" s="2"/>
      <c r="ME1771" s="2"/>
      <c r="MF1771" s="2"/>
      <c r="MG1771" s="2"/>
      <c r="MH1771" s="2"/>
      <c r="MI1771" s="2"/>
      <c r="MJ1771" s="2"/>
      <c r="MK1771" s="2"/>
      <c r="ML1771" s="2"/>
      <c r="MM1771" s="2"/>
      <c r="MN1771" s="2"/>
      <c r="MO1771" s="2"/>
      <c r="MP1771" s="2"/>
      <c r="MQ1771" s="2"/>
      <c r="MR1771" s="2"/>
      <c r="MS1771" s="2"/>
      <c r="MT1771" s="2"/>
      <c r="MU1771" s="2"/>
      <c r="MV1771" s="2"/>
      <c r="MW1771" s="2"/>
      <c r="MX1771" s="2"/>
      <c r="MY1771" s="2"/>
      <c r="MZ1771" s="2"/>
      <c r="NA1771" s="2"/>
      <c r="NB1771" s="2"/>
      <c r="NC1771" s="2"/>
      <c r="ND1771" s="2"/>
      <c r="NE1771" s="2"/>
      <c r="NF1771" s="2"/>
      <c r="NG1771" s="2"/>
      <c r="NH1771" s="2"/>
      <c r="NI1771" s="2"/>
      <c r="NJ1771" s="2"/>
      <c r="NK1771" s="2"/>
      <c r="NL1771" s="2"/>
      <c r="NM1771" s="2"/>
      <c r="NN1771" s="2"/>
      <c r="NO1771" s="2"/>
      <c r="NP1771" s="2"/>
      <c r="NQ1771" s="2"/>
      <c r="NR1771" s="2"/>
      <c r="NS1771" s="2"/>
      <c r="NT1771" s="2"/>
      <c r="NU1771" s="2"/>
      <c r="NV1771" s="2"/>
      <c r="NW1771" s="2"/>
      <c r="NX1771" s="2"/>
      <c r="NY1771" s="2"/>
      <c r="NZ1771" s="2"/>
      <c r="OA1771" s="2"/>
      <c r="OB1771" s="2"/>
      <c r="OC1771" s="2"/>
      <c r="OD1771" s="2"/>
      <c r="OE1771" s="2"/>
      <c r="OF1771" s="2"/>
      <c r="OG1771" s="2"/>
      <c r="OH1771" s="2"/>
      <c r="OI1771" s="2"/>
      <c r="OJ1771" s="2"/>
      <c r="OK1771" s="2"/>
      <c r="OL1771" s="2"/>
      <c r="OM1771" s="2"/>
      <c r="ON1771" s="2"/>
      <c r="OO1771" s="2"/>
      <c r="OP1771" s="2"/>
      <c r="OQ1771" s="2"/>
      <c r="OR1771" s="2"/>
      <c r="OS1771" s="2"/>
      <c r="OT1771" s="2"/>
      <c r="OU1771" s="2"/>
      <c r="OV1771" s="2"/>
      <c r="OW1771" s="2"/>
      <c r="OX1771" s="2"/>
      <c r="OY1771" s="2"/>
      <c r="OZ1771" s="2"/>
      <c r="PA1771" s="2"/>
      <c r="PB1771" s="2"/>
      <c r="PC1771" s="2"/>
      <c r="PD1771" s="2"/>
      <c r="PE1771" s="2"/>
      <c r="PF1771" s="2"/>
      <c r="PG1771" s="2"/>
      <c r="PH1771" s="2"/>
      <c r="PI1771" s="2"/>
      <c r="PJ1771" s="2"/>
      <c r="PK1771" s="2"/>
      <c r="PL1771" s="2"/>
      <c r="PM1771" s="2"/>
      <c r="PN1771" s="2"/>
      <c r="PO1771" s="2"/>
    </row>
    <row r="1772" spans="1:431" ht="98" hidden="1" x14ac:dyDescent="0.15">
      <c r="A1772" s="6" t="s">
        <v>312</v>
      </c>
      <c r="B1772" s="3"/>
      <c r="C1772" s="6"/>
      <c r="D1772" s="6"/>
      <c r="E1772" s="3"/>
      <c r="F1772" s="6"/>
      <c r="G1772" s="6"/>
      <c r="H1772" s="6"/>
      <c r="I1772" s="3"/>
      <c r="J1772" s="6"/>
      <c r="K1772" s="3"/>
      <c r="L1772" s="3"/>
      <c r="M1772" s="3"/>
      <c r="N1772" s="6"/>
      <c r="O1772" s="3"/>
      <c r="P1772" s="6"/>
      <c r="Q1772" s="6"/>
      <c r="R1772" s="6"/>
      <c r="S1772" s="3"/>
      <c r="T1772" s="3"/>
      <c r="U1772" s="3"/>
      <c r="V1772" s="3"/>
      <c r="W1772" s="3"/>
      <c r="X1772" s="3"/>
      <c r="Y1772" s="6"/>
      <c r="Z1772" s="6"/>
      <c r="AA1772" s="6"/>
      <c r="AB1772" s="3"/>
      <c r="AC1772" s="6"/>
      <c r="AD1772" s="6"/>
      <c r="AE1772" s="3"/>
      <c r="AF1772" s="3"/>
      <c r="AG1772" s="6"/>
      <c r="AH1772" s="6"/>
      <c r="AI1772" s="3"/>
      <c r="AJ1772" s="3"/>
      <c r="AK1772" s="3"/>
      <c r="AL1772" s="3"/>
      <c r="AM1772" s="6"/>
      <c r="AN1772" s="3"/>
      <c r="AO1772" s="3"/>
      <c r="AP1772" s="3"/>
      <c r="AQ1772" s="3"/>
      <c r="AR1772" s="3"/>
      <c r="AS1772" s="3"/>
      <c r="AT1772" s="6"/>
      <c r="AU1772" s="6"/>
      <c r="AV1772" s="6"/>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v>1971</v>
      </c>
      <c r="BZ1772" s="3" t="s">
        <v>2517</v>
      </c>
      <c r="CA1772" s="3" t="s">
        <v>2381</v>
      </c>
      <c r="CB1772" s="3" t="s">
        <v>2526</v>
      </c>
      <c r="CC1772" s="3" t="s">
        <v>2527</v>
      </c>
      <c r="CD1772" s="3"/>
      <c r="CE1772" s="3"/>
      <c r="CF1772" s="7"/>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J1772" s="1"/>
      <c r="DK1772" s="1"/>
      <c r="DL1772" s="1"/>
      <c r="DM1772" s="1"/>
      <c r="DN1772" s="1"/>
      <c r="DO1772" s="1"/>
      <c r="DQ1772" s="1"/>
      <c r="DT1772" s="1"/>
      <c r="DW1772" s="1"/>
      <c r="DX1772" s="1"/>
      <c r="DY1772" s="1"/>
      <c r="DZ1772" s="1"/>
      <c r="EA1772" s="1"/>
      <c r="EB1772" s="1"/>
      <c r="EC1772" s="1"/>
      <c r="EF1772" s="1"/>
      <c r="ER1772" s="1"/>
      <c r="ET1772" s="1"/>
      <c r="FH1772" s="1"/>
      <c r="FI1772" s="1"/>
      <c r="LT1772" s="2"/>
      <c r="LU1772" s="2"/>
      <c r="LV1772" s="2"/>
      <c r="LW1772" s="2"/>
      <c r="LX1772" s="2"/>
      <c r="LY1772" s="2"/>
      <c r="LZ1772" s="2"/>
      <c r="MA1772" s="2"/>
      <c r="MB1772" s="2"/>
      <c r="MC1772" s="2"/>
      <c r="MD1772" s="2"/>
      <c r="ME1772" s="2"/>
      <c r="MF1772" s="2"/>
      <c r="MG1772" s="2"/>
      <c r="MH1772" s="2"/>
      <c r="MI1772" s="2"/>
      <c r="MJ1772" s="2"/>
      <c r="MK1772" s="2"/>
      <c r="ML1772" s="2"/>
      <c r="MM1772" s="2"/>
      <c r="MN1772" s="2"/>
      <c r="MO1772" s="2"/>
      <c r="MP1772" s="2"/>
      <c r="MQ1772" s="2"/>
      <c r="MR1772" s="2"/>
      <c r="MS1772" s="2"/>
      <c r="MT1772" s="2"/>
      <c r="MU1772" s="2"/>
      <c r="MV1772" s="2"/>
      <c r="MW1772" s="2"/>
      <c r="MX1772" s="2"/>
      <c r="MY1772" s="2"/>
      <c r="MZ1772" s="2"/>
      <c r="NA1772" s="2"/>
      <c r="NB1772" s="2"/>
      <c r="NC1772" s="2"/>
      <c r="ND1772" s="2"/>
      <c r="NE1772" s="2"/>
      <c r="NF1772" s="2"/>
      <c r="NG1772" s="2"/>
      <c r="NH1772" s="2"/>
      <c r="NI1772" s="2"/>
      <c r="NJ1772" s="2"/>
      <c r="NK1772" s="2"/>
      <c r="NL1772" s="2"/>
      <c r="NM1772" s="2"/>
      <c r="NN1772" s="2"/>
      <c r="NO1772" s="2"/>
      <c r="NP1772" s="2"/>
      <c r="NQ1772" s="2"/>
      <c r="NR1772" s="2"/>
      <c r="NS1772" s="2"/>
      <c r="NT1772" s="2"/>
      <c r="NU1772" s="2"/>
      <c r="NV1772" s="2"/>
      <c r="NW1772" s="2"/>
      <c r="NX1772" s="2"/>
      <c r="NY1772" s="2"/>
      <c r="NZ1772" s="2"/>
      <c r="OA1772" s="2"/>
      <c r="OB1772" s="2"/>
      <c r="OC1772" s="2"/>
      <c r="OD1772" s="2"/>
      <c r="OE1772" s="2"/>
      <c r="OF1772" s="2"/>
      <c r="OG1772" s="2"/>
      <c r="OH1772" s="2"/>
      <c r="OI1772" s="2"/>
      <c r="OJ1772" s="2"/>
      <c r="OK1772" s="2"/>
      <c r="OL1772" s="2"/>
      <c r="OM1772" s="2"/>
      <c r="ON1772" s="2"/>
      <c r="OO1772" s="2"/>
      <c r="OP1772" s="2"/>
      <c r="OQ1772" s="2"/>
      <c r="OR1772" s="2"/>
      <c r="OS1772" s="2"/>
      <c r="OT1772" s="2"/>
      <c r="OU1772" s="2"/>
      <c r="OV1772" s="2"/>
      <c r="OW1772" s="2"/>
      <c r="OX1772" s="2"/>
      <c r="OY1772" s="2"/>
      <c r="OZ1772" s="2"/>
      <c r="PA1772" s="2"/>
      <c r="PB1772" s="2"/>
      <c r="PC1772" s="2"/>
      <c r="PD1772" s="2"/>
      <c r="PE1772" s="2"/>
      <c r="PF1772" s="2"/>
      <c r="PG1772" s="2"/>
      <c r="PH1772" s="2"/>
      <c r="PI1772" s="2"/>
      <c r="PJ1772" s="2"/>
      <c r="PK1772" s="2"/>
      <c r="PL1772" s="2"/>
      <c r="PM1772" s="2"/>
      <c r="PN1772" s="2"/>
      <c r="PO1772" s="2"/>
    </row>
    <row r="1773" spans="1:431" ht="98" hidden="1" x14ac:dyDescent="0.15">
      <c r="A1773" s="6" t="s">
        <v>328</v>
      </c>
      <c r="B1773" s="3"/>
      <c r="C1773" s="6"/>
      <c r="D1773" s="6"/>
      <c r="E1773" s="3"/>
      <c r="F1773" s="6"/>
      <c r="G1773" s="6"/>
      <c r="H1773" s="6"/>
      <c r="I1773" s="3"/>
      <c r="J1773" s="6"/>
      <c r="K1773" s="3"/>
      <c r="L1773" s="3"/>
      <c r="M1773" s="3"/>
      <c r="N1773" s="6"/>
      <c r="O1773" s="3"/>
      <c r="P1773" s="6"/>
      <c r="Q1773" s="6"/>
      <c r="R1773" s="6"/>
      <c r="S1773" s="3"/>
      <c r="T1773" s="3"/>
      <c r="U1773" s="3"/>
      <c r="V1773" s="3"/>
      <c r="W1773" s="3"/>
      <c r="X1773" s="3"/>
      <c r="Y1773" s="6"/>
      <c r="Z1773" s="6"/>
      <c r="AA1773" s="6"/>
      <c r="AB1773" s="3"/>
      <c r="AC1773" s="6"/>
      <c r="AD1773" s="6"/>
      <c r="AE1773" s="3"/>
      <c r="AF1773" s="3"/>
      <c r="AG1773" s="6"/>
      <c r="AH1773" s="6"/>
      <c r="AI1773" s="3"/>
      <c r="AJ1773" s="3"/>
      <c r="AK1773" s="3"/>
      <c r="AL1773" s="3"/>
      <c r="AM1773" s="6"/>
      <c r="AN1773" s="3"/>
      <c r="AO1773" s="3"/>
      <c r="AP1773" s="3"/>
      <c r="AQ1773" s="3"/>
      <c r="AR1773" s="3"/>
      <c r="AS1773" s="3"/>
      <c r="AT1773" s="6"/>
      <c r="AU1773" s="6"/>
      <c r="AV1773" s="6"/>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v>1971</v>
      </c>
      <c r="BZ1773" s="3" t="s">
        <v>2517</v>
      </c>
      <c r="CA1773" s="3" t="s">
        <v>2381</v>
      </c>
      <c r="CB1773" s="3" t="s">
        <v>2526</v>
      </c>
      <c r="CC1773" s="3" t="s">
        <v>2527</v>
      </c>
      <c r="CD1773" s="3"/>
      <c r="CE1773" s="3" t="s">
        <v>2528</v>
      </c>
      <c r="CF1773" s="7"/>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J1773" s="1"/>
      <c r="DK1773" s="1"/>
      <c r="DL1773" s="1"/>
      <c r="DM1773" s="1"/>
      <c r="DN1773" s="1"/>
      <c r="DO1773" s="1"/>
      <c r="DQ1773" s="1"/>
      <c r="DT1773" s="1"/>
      <c r="DW1773" s="1"/>
      <c r="DX1773" s="1"/>
      <c r="DY1773" s="1"/>
      <c r="DZ1773" s="1"/>
      <c r="EA1773" s="1"/>
      <c r="EB1773" s="1"/>
      <c r="EC1773" s="1"/>
      <c r="EF1773" s="1"/>
      <c r="ER1773" s="1"/>
      <c r="ET1773" s="1"/>
      <c r="FH1773" s="1"/>
      <c r="FI1773" s="1"/>
      <c r="LT1773" s="2"/>
      <c r="LU1773" s="2"/>
      <c r="LV1773" s="2"/>
      <c r="LW1773" s="2"/>
      <c r="LX1773" s="2"/>
      <c r="LY1773" s="2"/>
      <c r="LZ1773" s="2"/>
      <c r="MA1773" s="2"/>
      <c r="MB1773" s="2"/>
      <c r="MC1773" s="2"/>
      <c r="MD1773" s="2"/>
      <c r="ME1773" s="2"/>
      <c r="MF1773" s="2"/>
      <c r="MG1773" s="2"/>
      <c r="MH1773" s="2"/>
      <c r="MI1773" s="2"/>
      <c r="MJ1773" s="2"/>
      <c r="MK1773" s="2"/>
      <c r="ML1773" s="2"/>
      <c r="MM1773" s="2"/>
      <c r="MN1773" s="2"/>
      <c r="MO1773" s="2"/>
      <c r="MP1773" s="2"/>
      <c r="MQ1773" s="2"/>
      <c r="MR1773" s="2"/>
      <c r="MS1773" s="2"/>
      <c r="MT1773" s="2"/>
      <c r="MU1773" s="2"/>
      <c r="MV1773" s="2"/>
      <c r="MW1773" s="2"/>
      <c r="MX1773" s="2"/>
      <c r="MY1773" s="2"/>
      <c r="MZ1773" s="2"/>
      <c r="NA1773" s="2"/>
      <c r="NB1773" s="2"/>
      <c r="NC1773" s="2"/>
      <c r="ND1773" s="2"/>
      <c r="NE1773" s="2"/>
      <c r="NF1773" s="2"/>
      <c r="NG1773" s="2"/>
      <c r="NH1773" s="2"/>
      <c r="NI1773" s="2"/>
      <c r="NJ1773" s="2"/>
      <c r="NK1773" s="2"/>
      <c r="NL1773" s="2"/>
      <c r="NM1773" s="2"/>
      <c r="NN1773" s="2"/>
      <c r="NO1773" s="2"/>
      <c r="NP1773" s="2"/>
      <c r="NQ1773" s="2"/>
      <c r="NR1773" s="2"/>
      <c r="NS1773" s="2"/>
      <c r="NT1773" s="2"/>
      <c r="NU1773" s="2"/>
      <c r="NV1773" s="2"/>
      <c r="NW1773" s="2"/>
      <c r="NX1773" s="2"/>
      <c r="NY1773" s="2"/>
      <c r="NZ1773" s="2"/>
      <c r="OA1773" s="2"/>
      <c r="OB1773" s="2"/>
      <c r="OC1773" s="2"/>
      <c r="OD1773" s="2"/>
      <c r="OE1773" s="2"/>
      <c r="OF1773" s="2"/>
      <c r="OG1773" s="2"/>
      <c r="OH1773" s="2"/>
      <c r="OI1773" s="2"/>
      <c r="OJ1773" s="2"/>
      <c r="OK1773" s="2"/>
      <c r="OL1773" s="2"/>
      <c r="OM1773" s="2"/>
      <c r="ON1773" s="2"/>
      <c r="OO1773" s="2"/>
      <c r="OP1773" s="2"/>
      <c r="OQ1773" s="2"/>
      <c r="OR1773" s="2"/>
      <c r="OS1773" s="2"/>
      <c r="OT1773" s="2"/>
      <c r="OU1773" s="2"/>
      <c r="OV1773" s="2"/>
      <c r="OW1773" s="2"/>
      <c r="OX1773" s="2"/>
      <c r="OY1773" s="2"/>
      <c r="OZ1773" s="2"/>
      <c r="PA1773" s="2"/>
      <c r="PB1773" s="2"/>
      <c r="PC1773" s="2"/>
      <c r="PD1773" s="2"/>
      <c r="PE1773" s="2"/>
      <c r="PF1773" s="2"/>
      <c r="PG1773" s="2"/>
      <c r="PH1773" s="2"/>
      <c r="PI1773" s="2"/>
      <c r="PJ1773" s="2"/>
      <c r="PK1773" s="2"/>
      <c r="PL1773" s="2"/>
      <c r="PM1773" s="2"/>
      <c r="PN1773" s="2"/>
      <c r="PO1773" s="2"/>
    </row>
    <row r="1774" spans="1:431" ht="98" hidden="1" x14ac:dyDescent="0.15">
      <c r="A1774" s="6" t="s">
        <v>343</v>
      </c>
      <c r="B1774" s="3"/>
      <c r="C1774" s="6"/>
      <c r="D1774" s="6"/>
      <c r="E1774" s="3"/>
      <c r="F1774" s="6"/>
      <c r="G1774" s="6"/>
      <c r="H1774" s="6"/>
      <c r="I1774" s="3"/>
      <c r="J1774" s="6"/>
      <c r="K1774" s="3"/>
      <c r="L1774" s="3"/>
      <c r="M1774" s="3"/>
      <c r="N1774" s="6"/>
      <c r="O1774" s="3"/>
      <c r="P1774" s="6"/>
      <c r="Q1774" s="6"/>
      <c r="R1774" s="6"/>
      <c r="S1774" s="3"/>
      <c r="T1774" s="3"/>
      <c r="U1774" s="3"/>
      <c r="V1774" s="3"/>
      <c r="W1774" s="3"/>
      <c r="X1774" s="3"/>
      <c r="Y1774" s="6"/>
      <c r="Z1774" s="6"/>
      <c r="AA1774" s="6"/>
      <c r="AB1774" s="3"/>
      <c r="AC1774" s="6"/>
      <c r="AD1774" s="6"/>
      <c r="AE1774" s="3"/>
      <c r="AF1774" s="3"/>
      <c r="AG1774" s="6"/>
      <c r="AH1774" s="6"/>
      <c r="AI1774" s="3"/>
      <c r="AJ1774" s="3"/>
      <c r="AK1774" s="3"/>
      <c r="AL1774" s="3"/>
      <c r="AM1774" s="6"/>
      <c r="AN1774" s="3"/>
      <c r="AO1774" s="3"/>
      <c r="AP1774" s="3"/>
      <c r="AQ1774" s="3"/>
      <c r="AR1774" s="3"/>
      <c r="AS1774" s="3"/>
      <c r="AT1774" s="6"/>
      <c r="AU1774" s="6"/>
      <c r="AV1774" s="6"/>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v>1971</v>
      </c>
      <c r="BZ1774" s="3" t="s">
        <v>2517</v>
      </c>
      <c r="CA1774" s="3" t="s">
        <v>2381</v>
      </c>
      <c r="CB1774" s="3" t="s">
        <v>2526</v>
      </c>
      <c r="CC1774" s="3" t="s">
        <v>2527</v>
      </c>
      <c r="CD1774" s="3"/>
      <c r="CE1774" s="3"/>
      <c r="CF1774" s="7"/>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J1774" s="1"/>
      <c r="DK1774" s="1"/>
      <c r="DL1774" s="1"/>
      <c r="DM1774" s="1"/>
      <c r="DN1774" s="1"/>
      <c r="DO1774" s="1"/>
      <c r="DQ1774" s="1"/>
      <c r="DT1774" s="1"/>
      <c r="DW1774" s="1"/>
      <c r="DX1774" s="1"/>
      <c r="DY1774" s="1"/>
      <c r="DZ1774" s="1"/>
      <c r="EA1774" s="1"/>
      <c r="EB1774" s="1"/>
      <c r="EC1774" s="1"/>
      <c r="EF1774" s="1"/>
      <c r="ER1774" s="1"/>
      <c r="ET1774" s="1"/>
      <c r="FH1774" s="1"/>
      <c r="FI1774" s="1"/>
      <c r="LT1774" s="2"/>
      <c r="LU1774" s="2"/>
      <c r="LV1774" s="2"/>
      <c r="LW1774" s="2"/>
      <c r="LX1774" s="2"/>
      <c r="LY1774" s="2"/>
      <c r="LZ1774" s="2"/>
      <c r="MA1774" s="2"/>
      <c r="MB1774" s="2"/>
      <c r="MC1774" s="2"/>
      <c r="MD1774" s="2"/>
      <c r="ME1774" s="2"/>
      <c r="MF1774" s="2"/>
      <c r="MG1774" s="2"/>
      <c r="MH1774" s="2"/>
      <c r="MI1774" s="2"/>
      <c r="MJ1774" s="2"/>
      <c r="MK1774" s="2"/>
      <c r="ML1774" s="2"/>
      <c r="MM1774" s="2"/>
      <c r="MN1774" s="2"/>
      <c r="MO1774" s="2"/>
      <c r="MP1774" s="2"/>
      <c r="MQ1774" s="2"/>
      <c r="MR1774" s="2"/>
      <c r="MS1774" s="2"/>
      <c r="MT1774" s="2"/>
      <c r="MU1774" s="2"/>
      <c r="MV1774" s="2"/>
      <c r="MW1774" s="2"/>
      <c r="MX1774" s="2"/>
      <c r="MY1774" s="2"/>
      <c r="MZ1774" s="2"/>
      <c r="NA1774" s="2"/>
      <c r="NB1774" s="2"/>
      <c r="NC1774" s="2"/>
      <c r="ND1774" s="2"/>
      <c r="NE1774" s="2"/>
      <c r="NF1774" s="2"/>
      <c r="NG1774" s="2"/>
      <c r="NH1774" s="2"/>
      <c r="NI1774" s="2"/>
      <c r="NJ1774" s="2"/>
      <c r="NK1774" s="2"/>
      <c r="NL1774" s="2"/>
      <c r="NM1774" s="2"/>
      <c r="NN1774" s="2"/>
      <c r="NO1774" s="2"/>
      <c r="NP1774" s="2"/>
      <c r="NQ1774" s="2"/>
      <c r="NR1774" s="2"/>
      <c r="NS1774" s="2"/>
      <c r="NT1774" s="2"/>
      <c r="NU1774" s="2"/>
      <c r="NV1774" s="2"/>
      <c r="NW1774" s="2"/>
      <c r="NX1774" s="2"/>
      <c r="NY1774" s="2"/>
      <c r="NZ1774" s="2"/>
      <c r="OA1774" s="2"/>
      <c r="OB1774" s="2"/>
      <c r="OC1774" s="2"/>
      <c r="OD1774" s="2"/>
      <c r="OE1774" s="2"/>
      <c r="OF1774" s="2"/>
      <c r="OG1774" s="2"/>
      <c r="OH1774" s="2"/>
      <c r="OI1774" s="2"/>
      <c r="OJ1774" s="2"/>
      <c r="OK1774" s="2"/>
      <c r="OL1774" s="2"/>
      <c r="OM1774" s="2"/>
      <c r="ON1774" s="2"/>
      <c r="OO1774" s="2"/>
      <c r="OP1774" s="2"/>
      <c r="OQ1774" s="2"/>
      <c r="OR1774" s="2"/>
      <c r="OS1774" s="2"/>
      <c r="OT1774" s="2"/>
      <c r="OU1774" s="2"/>
      <c r="OV1774" s="2"/>
      <c r="OW1774" s="2"/>
      <c r="OX1774" s="2"/>
      <c r="OY1774" s="2"/>
      <c r="OZ1774" s="2"/>
      <c r="PA1774" s="2"/>
      <c r="PB1774" s="2"/>
      <c r="PC1774" s="2"/>
      <c r="PD1774" s="2"/>
      <c r="PE1774" s="2"/>
      <c r="PF1774" s="2"/>
      <c r="PG1774" s="2"/>
      <c r="PH1774" s="2"/>
      <c r="PI1774" s="2"/>
      <c r="PJ1774" s="2"/>
      <c r="PK1774" s="2"/>
      <c r="PL1774" s="2"/>
      <c r="PM1774" s="2"/>
      <c r="PN1774" s="2"/>
      <c r="PO1774" s="2"/>
    </row>
    <row r="1775" spans="1:431" ht="98" hidden="1" x14ac:dyDescent="0.15">
      <c r="A1775" s="6" t="s">
        <v>361</v>
      </c>
      <c r="B1775" s="3"/>
      <c r="C1775" s="6"/>
      <c r="D1775" s="6"/>
      <c r="E1775" s="3"/>
      <c r="F1775" s="6"/>
      <c r="G1775" s="6"/>
      <c r="H1775" s="6"/>
      <c r="I1775" s="3"/>
      <c r="J1775" s="6"/>
      <c r="K1775" s="3"/>
      <c r="L1775" s="3"/>
      <c r="M1775" s="3"/>
      <c r="N1775" s="6"/>
      <c r="O1775" s="3"/>
      <c r="P1775" s="6"/>
      <c r="Q1775" s="6"/>
      <c r="R1775" s="6"/>
      <c r="S1775" s="3"/>
      <c r="T1775" s="3"/>
      <c r="U1775" s="3"/>
      <c r="V1775" s="3"/>
      <c r="W1775" s="3"/>
      <c r="X1775" s="3"/>
      <c r="Y1775" s="6"/>
      <c r="Z1775" s="6"/>
      <c r="AA1775" s="6"/>
      <c r="AB1775" s="3"/>
      <c r="AC1775" s="6"/>
      <c r="AD1775" s="6"/>
      <c r="AE1775" s="3"/>
      <c r="AF1775" s="3"/>
      <c r="AG1775" s="6"/>
      <c r="AH1775" s="6"/>
      <c r="AI1775" s="3"/>
      <c r="AJ1775" s="3"/>
      <c r="AK1775" s="3"/>
      <c r="AL1775" s="3"/>
      <c r="AM1775" s="6"/>
      <c r="AN1775" s="3"/>
      <c r="AO1775" s="3"/>
      <c r="AP1775" s="3"/>
      <c r="AQ1775" s="3"/>
      <c r="AR1775" s="3"/>
      <c r="AS1775" s="3"/>
      <c r="AT1775" s="6"/>
      <c r="AU1775" s="6"/>
      <c r="AV1775" s="6"/>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v>1971</v>
      </c>
      <c r="BZ1775" s="3" t="s">
        <v>2517</v>
      </c>
      <c r="CA1775" s="3" t="s">
        <v>2381</v>
      </c>
      <c r="CB1775" s="3" t="s">
        <v>2526</v>
      </c>
      <c r="CC1775" s="3" t="s">
        <v>2527</v>
      </c>
      <c r="CD1775" s="3"/>
      <c r="CE1775" s="3"/>
      <c r="CF1775" s="7"/>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J1775" s="1"/>
      <c r="DK1775" s="1"/>
      <c r="DL1775" s="1"/>
      <c r="DM1775" s="1"/>
      <c r="DN1775" s="1"/>
      <c r="DO1775" s="1"/>
      <c r="DQ1775" s="1"/>
      <c r="DT1775" s="1"/>
      <c r="DW1775" s="1"/>
      <c r="DX1775" s="1"/>
      <c r="DY1775" s="1"/>
      <c r="DZ1775" s="1"/>
      <c r="EA1775" s="1"/>
      <c r="EB1775" s="1"/>
      <c r="EC1775" s="1"/>
      <c r="EF1775" s="1"/>
      <c r="ER1775" s="1"/>
      <c r="ET1775" s="1"/>
      <c r="FH1775" s="1"/>
      <c r="FI1775" s="1"/>
      <c r="LT1775" s="2"/>
      <c r="LU1775" s="2"/>
      <c r="LV1775" s="2"/>
      <c r="LW1775" s="2"/>
      <c r="LX1775" s="2"/>
      <c r="LY1775" s="2"/>
      <c r="LZ1775" s="2"/>
      <c r="MA1775" s="2"/>
      <c r="MB1775" s="2"/>
      <c r="MC1775" s="2"/>
      <c r="MD1775" s="2"/>
      <c r="ME1775" s="2"/>
      <c r="MF1775" s="2"/>
      <c r="MG1775" s="2"/>
      <c r="MH1775" s="2"/>
      <c r="MI1775" s="2"/>
      <c r="MJ1775" s="2"/>
      <c r="MK1775" s="2"/>
      <c r="ML1775" s="2"/>
      <c r="MM1775" s="2"/>
      <c r="MN1775" s="2"/>
      <c r="MO1775" s="2"/>
      <c r="MP1775" s="2"/>
      <c r="MQ1775" s="2"/>
      <c r="MR1775" s="2"/>
      <c r="MS1775" s="2"/>
      <c r="MT1775" s="2"/>
      <c r="MU1775" s="2"/>
      <c r="MV1775" s="2"/>
      <c r="MW1775" s="2"/>
      <c r="MX1775" s="2"/>
      <c r="MY1775" s="2"/>
      <c r="MZ1775" s="2"/>
      <c r="NA1775" s="2"/>
      <c r="NB1775" s="2"/>
      <c r="NC1775" s="2"/>
      <c r="ND1775" s="2"/>
      <c r="NE1775" s="2"/>
      <c r="NF1775" s="2"/>
      <c r="NG1775" s="2"/>
      <c r="NH1775" s="2"/>
      <c r="NI1775" s="2"/>
      <c r="NJ1775" s="2"/>
      <c r="NK1775" s="2"/>
      <c r="NL1775" s="2"/>
      <c r="NM1775" s="2"/>
      <c r="NN1775" s="2"/>
      <c r="NO1775" s="2"/>
      <c r="NP1775" s="2"/>
      <c r="NQ1775" s="2"/>
      <c r="NR1775" s="2"/>
      <c r="NS1775" s="2"/>
      <c r="NT1775" s="2"/>
      <c r="NU1775" s="2"/>
      <c r="NV1775" s="2"/>
      <c r="NW1775" s="2"/>
      <c r="NX1775" s="2"/>
      <c r="NY1775" s="2"/>
      <c r="NZ1775" s="2"/>
      <c r="OA1775" s="2"/>
      <c r="OB1775" s="2"/>
      <c r="OC1775" s="2"/>
      <c r="OD1775" s="2"/>
      <c r="OE1775" s="2"/>
      <c r="OF1775" s="2"/>
      <c r="OG1775" s="2"/>
      <c r="OH1775" s="2"/>
      <c r="OI1775" s="2"/>
      <c r="OJ1775" s="2"/>
      <c r="OK1775" s="2"/>
      <c r="OL1775" s="2"/>
      <c r="OM1775" s="2"/>
      <c r="ON1775" s="2"/>
      <c r="OO1775" s="2"/>
      <c r="OP1775" s="2"/>
      <c r="OQ1775" s="2"/>
      <c r="OR1775" s="2"/>
      <c r="OS1775" s="2"/>
      <c r="OT1775" s="2"/>
      <c r="OU1775" s="2"/>
      <c r="OV1775" s="2"/>
      <c r="OW1775" s="2"/>
      <c r="OX1775" s="2"/>
      <c r="OY1775" s="2"/>
      <c r="OZ1775" s="2"/>
      <c r="PA1775" s="2"/>
      <c r="PB1775" s="2"/>
      <c r="PC1775" s="2"/>
      <c r="PD1775" s="2"/>
      <c r="PE1775" s="2"/>
      <c r="PF1775" s="2"/>
      <c r="PG1775" s="2"/>
      <c r="PH1775" s="2"/>
      <c r="PI1775" s="2"/>
      <c r="PJ1775" s="2"/>
      <c r="PK1775" s="2"/>
      <c r="PL1775" s="2"/>
      <c r="PM1775" s="2"/>
      <c r="PN1775" s="2"/>
      <c r="PO1775" s="2"/>
    </row>
    <row r="1776" spans="1:431" ht="98" hidden="1" x14ac:dyDescent="0.15">
      <c r="A1776" s="6" t="s">
        <v>377</v>
      </c>
      <c r="B1776" s="3"/>
      <c r="C1776" s="6"/>
      <c r="D1776" s="6"/>
      <c r="E1776" s="3"/>
      <c r="F1776" s="6"/>
      <c r="G1776" s="6"/>
      <c r="H1776" s="6"/>
      <c r="I1776" s="3"/>
      <c r="J1776" s="6"/>
      <c r="K1776" s="3"/>
      <c r="L1776" s="3"/>
      <c r="M1776" s="3"/>
      <c r="N1776" s="6"/>
      <c r="O1776" s="3"/>
      <c r="P1776" s="6"/>
      <c r="Q1776" s="6"/>
      <c r="R1776" s="6"/>
      <c r="S1776" s="3"/>
      <c r="T1776" s="3"/>
      <c r="U1776" s="3"/>
      <c r="V1776" s="3"/>
      <c r="W1776" s="3"/>
      <c r="X1776" s="3"/>
      <c r="Y1776" s="6"/>
      <c r="Z1776" s="6"/>
      <c r="AA1776" s="6"/>
      <c r="AB1776" s="3"/>
      <c r="AC1776" s="6"/>
      <c r="AD1776" s="6"/>
      <c r="AE1776" s="3"/>
      <c r="AF1776" s="3"/>
      <c r="AG1776" s="6"/>
      <c r="AH1776" s="6"/>
      <c r="AI1776" s="3"/>
      <c r="AJ1776" s="3"/>
      <c r="AK1776" s="3"/>
      <c r="AL1776" s="3"/>
      <c r="AM1776" s="6"/>
      <c r="AN1776" s="3"/>
      <c r="AO1776" s="3"/>
      <c r="AP1776" s="3"/>
      <c r="AQ1776" s="3"/>
      <c r="AR1776" s="3"/>
      <c r="AS1776" s="3"/>
      <c r="AT1776" s="6"/>
      <c r="AU1776" s="6"/>
      <c r="AV1776" s="6"/>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v>1971</v>
      </c>
      <c r="BZ1776" s="3" t="s">
        <v>2517</v>
      </c>
      <c r="CA1776" s="3" t="s">
        <v>2381</v>
      </c>
      <c r="CB1776" s="3" t="s">
        <v>2526</v>
      </c>
      <c r="CC1776" s="3" t="s">
        <v>2527</v>
      </c>
      <c r="CD1776" s="3"/>
      <c r="CE1776" s="3"/>
      <c r="CF1776" s="7"/>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J1776" s="1"/>
      <c r="DK1776" s="1"/>
      <c r="DL1776" s="1"/>
      <c r="DM1776" s="1"/>
      <c r="DN1776" s="1"/>
      <c r="DO1776" s="1"/>
      <c r="DQ1776" s="1"/>
      <c r="DT1776" s="1"/>
      <c r="DW1776" s="1"/>
      <c r="DX1776" s="1"/>
      <c r="DY1776" s="1"/>
      <c r="DZ1776" s="1"/>
      <c r="EA1776" s="1"/>
      <c r="EB1776" s="1"/>
      <c r="EC1776" s="1"/>
      <c r="EF1776" s="1"/>
      <c r="ER1776" s="1"/>
      <c r="ET1776" s="1"/>
      <c r="FH1776" s="1"/>
      <c r="FI1776" s="1"/>
      <c r="LT1776" s="2"/>
      <c r="LU1776" s="2"/>
      <c r="LV1776" s="2"/>
      <c r="LW1776" s="2"/>
      <c r="LX1776" s="2"/>
      <c r="LY1776" s="2"/>
      <c r="LZ1776" s="2"/>
      <c r="MA1776" s="2"/>
      <c r="MB1776" s="2"/>
      <c r="MC1776" s="2"/>
      <c r="MD1776" s="2"/>
      <c r="ME1776" s="2"/>
      <c r="MF1776" s="2"/>
      <c r="MG1776" s="2"/>
      <c r="MH1776" s="2"/>
      <c r="MI1776" s="2"/>
      <c r="MJ1776" s="2"/>
      <c r="MK1776" s="2"/>
      <c r="ML1776" s="2"/>
      <c r="MM1776" s="2"/>
      <c r="MN1776" s="2"/>
      <c r="MO1776" s="2"/>
      <c r="MP1776" s="2"/>
      <c r="MQ1776" s="2"/>
      <c r="MR1776" s="2"/>
      <c r="MS1776" s="2"/>
      <c r="MT1776" s="2"/>
      <c r="MU1776" s="2"/>
      <c r="MV1776" s="2"/>
      <c r="MW1776" s="2"/>
      <c r="MX1776" s="2"/>
      <c r="MY1776" s="2"/>
      <c r="MZ1776" s="2"/>
      <c r="NA1776" s="2"/>
      <c r="NB1776" s="2"/>
      <c r="NC1776" s="2"/>
      <c r="ND1776" s="2"/>
      <c r="NE1776" s="2"/>
      <c r="NF1776" s="2"/>
      <c r="NG1776" s="2"/>
      <c r="NH1776" s="2"/>
      <c r="NI1776" s="2"/>
      <c r="NJ1776" s="2"/>
      <c r="NK1776" s="2"/>
      <c r="NL1776" s="2"/>
      <c r="NM1776" s="2"/>
      <c r="NN1776" s="2"/>
      <c r="NO1776" s="2"/>
      <c r="NP1776" s="2"/>
      <c r="NQ1776" s="2"/>
      <c r="NR1776" s="2"/>
      <c r="NS1776" s="2"/>
      <c r="NT1776" s="2"/>
      <c r="NU1776" s="2"/>
      <c r="NV1776" s="2"/>
      <c r="NW1776" s="2"/>
      <c r="NX1776" s="2"/>
      <c r="NY1776" s="2"/>
      <c r="NZ1776" s="2"/>
      <c r="OA1776" s="2"/>
      <c r="OB1776" s="2"/>
      <c r="OC1776" s="2"/>
      <c r="OD1776" s="2"/>
      <c r="OE1776" s="2"/>
      <c r="OF1776" s="2"/>
      <c r="OG1776" s="2"/>
      <c r="OH1776" s="2"/>
      <c r="OI1776" s="2"/>
      <c r="OJ1776" s="2"/>
      <c r="OK1776" s="2"/>
      <c r="OL1776" s="2"/>
      <c r="OM1776" s="2"/>
      <c r="ON1776" s="2"/>
      <c r="OO1776" s="2"/>
      <c r="OP1776" s="2"/>
      <c r="OQ1776" s="2"/>
      <c r="OR1776" s="2"/>
      <c r="OS1776" s="2"/>
      <c r="OT1776" s="2"/>
      <c r="OU1776" s="2"/>
      <c r="OV1776" s="2"/>
      <c r="OW1776" s="2"/>
      <c r="OX1776" s="2"/>
      <c r="OY1776" s="2"/>
      <c r="OZ1776" s="2"/>
      <c r="PA1776" s="2"/>
      <c r="PB1776" s="2"/>
      <c r="PC1776" s="2"/>
      <c r="PD1776" s="2"/>
      <c r="PE1776" s="2"/>
      <c r="PF1776" s="2"/>
      <c r="PG1776" s="2"/>
      <c r="PH1776" s="2"/>
      <c r="PI1776" s="2"/>
      <c r="PJ1776" s="2"/>
      <c r="PK1776" s="2"/>
      <c r="PL1776" s="2"/>
      <c r="PM1776" s="2"/>
      <c r="PN1776" s="2"/>
      <c r="PO1776" s="2"/>
    </row>
    <row r="1777" spans="1:431" ht="98" hidden="1" x14ac:dyDescent="0.15">
      <c r="A1777" s="6" t="s">
        <v>393</v>
      </c>
      <c r="B1777" s="3"/>
      <c r="C1777" s="6"/>
      <c r="D1777" s="6"/>
      <c r="E1777" s="3"/>
      <c r="F1777" s="6"/>
      <c r="G1777" s="6"/>
      <c r="H1777" s="6"/>
      <c r="I1777" s="3"/>
      <c r="J1777" s="6"/>
      <c r="K1777" s="3"/>
      <c r="L1777" s="3"/>
      <c r="M1777" s="3"/>
      <c r="N1777" s="6"/>
      <c r="O1777" s="3"/>
      <c r="P1777" s="6"/>
      <c r="Q1777" s="6"/>
      <c r="R1777" s="6"/>
      <c r="S1777" s="3"/>
      <c r="T1777" s="3"/>
      <c r="U1777" s="3"/>
      <c r="V1777" s="3"/>
      <c r="W1777" s="3"/>
      <c r="X1777" s="3"/>
      <c r="Y1777" s="6"/>
      <c r="Z1777" s="6"/>
      <c r="AA1777" s="6"/>
      <c r="AB1777" s="3"/>
      <c r="AC1777" s="6"/>
      <c r="AD1777" s="6"/>
      <c r="AE1777" s="3"/>
      <c r="AF1777" s="3"/>
      <c r="AG1777" s="6"/>
      <c r="AH1777" s="6"/>
      <c r="AI1777" s="3"/>
      <c r="AJ1777" s="3"/>
      <c r="AK1777" s="3"/>
      <c r="AL1777" s="3"/>
      <c r="AM1777" s="6"/>
      <c r="AN1777" s="3"/>
      <c r="AO1777" s="3"/>
      <c r="AP1777" s="3"/>
      <c r="AQ1777" s="3"/>
      <c r="AR1777" s="3"/>
      <c r="AS1777" s="3"/>
      <c r="AT1777" s="6"/>
      <c r="AU1777" s="6"/>
      <c r="AV1777" s="6"/>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v>1971</v>
      </c>
      <c r="BZ1777" s="3" t="s">
        <v>2517</v>
      </c>
      <c r="CA1777" s="3" t="s">
        <v>2381</v>
      </c>
      <c r="CB1777" s="3" t="s">
        <v>2526</v>
      </c>
      <c r="CC1777" s="3" t="s">
        <v>2527</v>
      </c>
      <c r="CD1777" s="3"/>
      <c r="CE1777" s="3"/>
      <c r="CF1777" s="7"/>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J1777" s="1"/>
      <c r="DK1777" s="1"/>
      <c r="DL1777" s="1"/>
      <c r="DM1777" s="1"/>
      <c r="DN1777" s="1"/>
      <c r="DO1777" s="1"/>
      <c r="DQ1777" s="1"/>
      <c r="DT1777" s="1"/>
      <c r="DW1777" s="1"/>
      <c r="DX1777" s="1"/>
      <c r="DY1777" s="1"/>
      <c r="DZ1777" s="1"/>
      <c r="EA1777" s="1"/>
      <c r="EB1777" s="1"/>
      <c r="EC1777" s="1"/>
      <c r="EF1777" s="1"/>
      <c r="ER1777" s="1"/>
      <c r="ET1777" s="1"/>
      <c r="FH1777" s="1"/>
      <c r="FI1777" s="1"/>
      <c r="LT1777" s="2"/>
      <c r="LU1777" s="2"/>
      <c r="LV1777" s="2"/>
      <c r="LW1777" s="2"/>
      <c r="LX1777" s="2"/>
      <c r="LY1777" s="2"/>
      <c r="LZ1777" s="2"/>
      <c r="MA1777" s="2"/>
      <c r="MB1777" s="2"/>
      <c r="MC1777" s="2"/>
      <c r="MD1777" s="2"/>
      <c r="ME1777" s="2"/>
      <c r="MF1777" s="2"/>
      <c r="MG1777" s="2"/>
      <c r="MH1777" s="2"/>
      <c r="MI1777" s="2"/>
      <c r="MJ1777" s="2"/>
      <c r="MK1777" s="2"/>
      <c r="ML1777" s="2"/>
      <c r="MM1777" s="2"/>
      <c r="MN1777" s="2"/>
      <c r="MO1777" s="2"/>
      <c r="MP1777" s="2"/>
      <c r="MQ1777" s="2"/>
      <c r="MR1777" s="2"/>
      <c r="MS1777" s="2"/>
      <c r="MT1777" s="2"/>
      <c r="MU1777" s="2"/>
      <c r="MV1777" s="2"/>
      <c r="MW1777" s="2"/>
      <c r="MX1777" s="2"/>
      <c r="MY1777" s="2"/>
      <c r="MZ1777" s="2"/>
      <c r="NA1777" s="2"/>
      <c r="NB1777" s="2"/>
      <c r="NC1777" s="2"/>
      <c r="ND1777" s="2"/>
      <c r="NE1777" s="2"/>
      <c r="NF1777" s="2"/>
      <c r="NG1777" s="2"/>
      <c r="NH1777" s="2"/>
      <c r="NI1777" s="2"/>
      <c r="NJ1777" s="2"/>
      <c r="NK1777" s="2"/>
      <c r="NL1777" s="2"/>
      <c r="NM1777" s="2"/>
      <c r="NN1777" s="2"/>
      <c r="NO1777" s="2"/>
      <c r="NP1777" s="2"/>
      <c r="NQ1777" s="2"/>
      <c r="NR1777" s="2"/>
      <c r="NS1777" s="2"/>
      <c r="NT1777" s="2"/>
      <c r="NU1777" s="2"/>
      <c r="NV1777" s="2"/>
      <c r="NW1777" s="2"/>
      <c r="NX1777" s="2"/>
      <c r="NY1777" s="2"/>
      <c r="NZ1777" s="2"/>
      <c r="OA1777" s="2"/>
      <c r="OB1777" s="2"/>
      <c r="OC1777" s="2"/>
      <c r="OD1777" s="2"/>
      <c r="OE1777" s="2"/>
      <c r="OF1777" s="2"/>
      <c r="OG1777" s="2"/>
      <c r="OH1777" s="2"/>
      <c r="OI1777" s="2"/>
      <c r="OJ1777" s="2"/>
      <c r="OK1777" s="2"/>
      <c r="OL1777" s="2"/>
      <c r="OM1777" s="2"/>
      <c r="ON1777" s="2"/>
      <c r="OO1777" s="2"/>
      <c r="OP1777" s="2"/>
      <c r="OQ1777" s="2"/>
      <c r="OR1777" s="2"/>
      <c r="OS1777" s="2"/>
      <c r="OT1777" s="2"/>
      <c r="OU1777" s="2"/>
      <c r="OV1777" s="2"/>
      <c r="OW1777" s="2"/>
      <c r="OX1777" s="2"/>
      <c r="OY1777" s="2"/>
      <c r="OZ1777" s="2"/>
      <c r="PA1777" s="2"/>
      <c r="PB1777" s="2"/>
      <c r="PC1777" s="2"/>
      <c r="PD1777" s="2"/>
      <c r="PE1777" s="2"/>
      <c r="PF1777" s="2"/>
      <c r="PG1777" s="2"/>
      <c r="PH1777" s="2"/>
      <c r="PI1777" s="2"/>
      <c r="PJ1777" s="2"/>
      <c r="PK1777" s="2"/>
      <c r="PL1777" s="2"/>
      <c r="PM1777" s="2"/>
      <c r="PN1777" s="2"/>
      <c r="PO1777" s="2"/>
    </row>
    <row r="1778" spans="1:431" ht="98" hidden="1" x14ac:dyDescent="0.15">
      <c r="A1778" s="6" t="s">
        <v>411</v>
      </c>
      <c r="B1778" s="3"/>
      <c r="C1778" s="6"/>
      <c r="D1778" s="6"/>
      <c r="E1778" s="3"/>
      <c r="F1778" s="6"/>
      <c r="G1778" s="6"/>
      <c r="H1778" s="6"/>
      <c r="I1778" s="3"/>
      <c r="J1778" s="6"/>
      <c r="K1778" s="3"/>
      <c r="L1778" s="3"/>
      <c r="M1778" s="3"/>
      <c r="N1778" s="6"/>
      <c r="O1778" s="3"/>
      <c r="P1778" s="6"/>
      <c r="Q1778" s="6"/>
      <c r="R1778" s="6"/>
      <c r="S1778" s="3"/>
      <c r="T1778" s="3"/>
      <c r="U1778" s="3"/>
      <c r="V1778" s="3"/>
      <c r="W1778" s="3"/>
      <c r="X1778" s="3"/>
      <c r="Y1778" s="6"/>
      <c r="Z1778" s="6"/>
      <c r="AA1778" s="6"/>
      <c r="AB1778" s="3"/>
      <c r="AC1778" s="6"/>
      <c r="AD1778" s="6"/>
      <c r="AE1778" s="3"/>
      <c r="AF1778" s="3"/>
      <c r="AG1778" s="6"/>
      <c r="AH1778" s="6"/>
      <c r="AI1778" s="3"/>
      <c r="AJ1778" s="3"/>
      <c r="AK1778" s="3"/>
      <c r="AL1778" s="3"/>
      <c r="AM1778" s="6"/>
      <c r="AN1778" s="3"/>
      <c r="AO1778" s="3"/>
      <c r="AP1778" s="3"/>
      <c r="AQ1778" s="3"/>
      <c r="AR1778" s="3"/>
      <c r="AS1778" s="3"/>
      <c r="AT1778" s="6"/>
      <c r="AU1778" s="6"/>
      <c r="AV1778" s="6"/>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v>1971</v>
      </c>
      <c r="BZ1778" s="3" t="s">
        <v>2517</v>
      </c>
      <c r="CA1778" s="3" t="s">
        <v>2381</v>
      </c>
      <c r="CB1778" s="3" t="s">
        <v>2526</v>
      </c>
      <c r="CC1778" s="3" t="s">
        <v>2527</v>
      </c>
      <c r="CD1778" s="3"/>
      <c r="CE1778" s="3"/>
      <c r="CF1778" s="7"/>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J1778" s="1"/>
      <c r="DK1778" s="1"/>
      <c r="DL1778" s="1"/>
      <c r="DM1778" s="1"/>
      <c r="DN1778" s="1"/>
      <c r="DO1778" s="1"/>
      <c r="DQ1778" s="1"/>
      <c r="DT1778" s="1"/>
      <c r="DW1778" s="1"/>
      <c r="DX1778" s="1"/>
      <c r="DY1778" s="1"/>
      <c r="DZ1778" s="1"/>
      <c r="EA1778" s="1"/>
      <c r="EB1778" s="1"/>
      <c r="EC1778" s="1"/>
      <c r="EF1778" s="1"/>
      <c r="ER1778" s="1"/>
      <c r="ET1778" s="1"/>
      <c r="FH1778" s="1"/>
      <c r="FI1778" s="1"/>
      <c r="LT1778" s="2"/>
      <c r="LU1778" s="2"/>
      <c r="LV1778" s="2"/>
      <c r="LW1778" s="2"/>
      <c r="LX1778" s="2"/>
      <c r="LY1778" s="2"/>
      <c r="LZ1778" s="2"/>
      <c r="MA1778" s="2"/>
      <c r="MB1778" s="2"/>
      <c r="MC1778" s="2"/>
      <c r="MD1778" s="2"/>
      <c r="ME1778" s="2"/>
      <c r="MF1778" s="2"/>
      <c r="MG1778" s="2"/>
      <c r="MH1778" s="2"/>
      <c r="MI1778" s="2"/>
      <c r="MJ1778" s="2"/>
      <c r="MK1778" s="2"/>
      <c r="ML1778" s="2"/>
      <c r="MM1778" s="2"/>
      <c r="MN1778" s="2"/>
      <c r="MO1778" s="2"/>
      <c r="MP1778" s="2"/>
      <c r="MQ1778" s="2"/>
      <c r="MR1778" s="2"/>
      <c r="MS1778" s="2"/>
      <c r="MT1778" s="2"/>
      <c r="MU1778" s="2"/>
      <c r="MV1778" s="2"/>
      <c r="MW1778" s="2"/>
      <c r="MX1778" s="2"/>
      <c r="MY1778" s="2"/>
      <c r="MZ1778" s="2"/>
      <c r="NA1778" s="2"/>
      <c r="NB1778" s="2"/>
      <c r="NC1778" s="2"/>
      <c r="ND1778" s="2"/>
      <c r="NE1778" s="2"/>
      <c r="NF1778" s="2"/>
      <c r="NG1778" s="2"/>
      <c r="NH1778" s="2"/>
      <c r="NI1778" s="2"/>
      <c r="NJ1778" s="2"/>
      <c r="NK1778" s="2"/>
      <c r="NL1778" s="2"/>
      <c r="NM1778" s="2"/>
      <c r="NN1778" s="2"/>
      <c r="NO1778" s="2"/>
      <c r="NP1778" s="2"/>
      <c r="NQ1778" s="2"/>
      <c r="NR1778" s="2"/>
      <c r="NS1778" s="2"/>
      <c r="NT1778" s="2"/>
      <c r="NU1778" s="2"/>
      <c r="NV1778" s="2"/>
      <c r="NW1778" s="2"/>
      <c r="NX1778" s="2"/>
      <c r="NY1778" s="2"/>
      <c r="NZ1778" s="2"/>
      <c r="OA1778" s="2"/>
      <c r="OB1778" s="2"/>
      <c r="OC1778" s="2"/>
      <c r="OD1778" s="2"/>
      <c r="OE1778" s="2"/>
      <c r="OF1778" s="2"/>
      <c r="OG1778" s="2"/>
      <c r="OH1778" s="2"/>
      <c r="OI1778" s="2"/>
      <c r="OJ1778" s="2"/>
      <c r="OK1778" s="2"/>
      <c r="OL1778" s="2"/>
      <c r="OM1778" s="2"/>
      <c r="ON1778" s="2"/>
      <c r="OO1778" s="2"/>
      <c r="OP1778" s="2"/>
      <c r="OQ1778" s="2"/>
      <c r="OR1778" s="2"/>
      <c r="OS1778" s="2"/>
      <c r="OT1778" s="2"/>
      <c r="OU1778" s="2"/>
      <c r="OV1778" s="2"/>
      <c r="OW1778" s="2"/>
      <c r="OX1778" s="2"/>
      <c r="OY1778" s="2"/>
      <c r="OZ1778" s="2"/>
      <c r="PA1778" s="2"/>
      <c r="PB1778" s="2"/>
      <c r="PC1778" s="2"/>
      <c r="PD1778" s="2"/>
      <c r="PE1778" s="2"/>
      <c r="PF1778" s="2"/>
      <c r="PG1778" s="2"/>
      <c r="PH1778" s="2"/>
      <c r="PI1778" s="2"/>
      <c r="PJ1778" s="2"/>
      <c r="PK1778" s="2"/>
      <c r="PL1778" s="2"/>
      <c r="PM1778" s="2"/>
      <c r="PN1778" s="2"/>
      <c r="PO1778" s="2"/>
    </row>
    <row r="1779" spans="1:431" ht="98" hidden="1" x14ac:dyDescent="0.15">
      <c r="A1779" s="6" t="s">
        <v>426</v>
      </c>
      <c r="B1779" s="3"/>
      <c r="C1779" s="6"/>
      <c r="D1779" s="6"/>
      <c r="E1779" s="3"/>
      <c r="F1779" s="6"/>
      <c r="G1779" s="6"/>
      <c r="H1779" s="6"/>
      <c r="I1779" s="3"/>
      <c r="J1779" s="6"/>
      <c r="K1779" s="3"/>
      <c r="L1779" s="3"/>
      <c r="M1779" s="3"/>
      <c r="N1779" s="6"/>
      <c r="O1779" s="3"/>
      <c r="P1779" s="6"/>
      <c r="Q1779" s="6"/>
      <c r="R1779" s="6"/>
      <c r="S1779" s="3"/>
      <c r="T1779" s="3"/>
      <c r="U1779" s="3"/>
      <c r="V1779" s="3"/>
      <c r="W1779" s="3"/>
      <c r="X1779" s="3"/>
      <c r="Y1779" s="6"/>
      <c r="Z1779" s="6"/>
      <c r="AA1779" s="6"/>
      <c r="AB1779" s="3"/>
      <c r="AC1779" s="6"/>
      <c r="AD1779" s="6"/>
      <c r="AE1779" s="3"/>
      <c r="AF1779" s="3"/>
      <c r="AG1779" s="6"/>
      <c r="AH1779" s="6"/>
      <c r="AI1779" s="3"/>
      <c r="AJ1779" s="3"/>
      <c r="AK1779" s="3"/>
      <c r="AL1779" s="3"/>
      <c r="AM1779" s="6"/>
      <c r="AN1779" s="3"/>
      <c r="AO1779" s="3"/>
      <c r="AP1779" s="3"/>
      <c r="AQ1779" s="3"/>
      <c r="AR1779" s="3"/>
      <c r="AS1779" s="3"/>
      <c r="AT1779" s="6"/>
      <c r="AU1779" s="6"/>
      <c r="AV1779" s="6"/>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v>1971</v>
      </c>
      <c r="BZ1779" s="3" t="s">
        <v>2517</v>
      </c>
      <c r="CA1779" s="3" t="s">
        <v>2381</v>
      </c>
      <c r="CB1779" s="3" t="s">
        <v>2526</v>
      </c>
      <c r="CC1779" s="3" t="s">
        <v>2527</v>
      </c>
      <c r="CD1779" s="3"/>
      <c r="CE1779" s="3"/>
      <c r="CF1779" s="7"/>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J1779" s="1"/>
      <c r="DK1779" s="1"/>
      <c r="DL1779" s="1"/>
      <c r="DM1779" s="1"/>
      <c r="DN1779" s="1"/>
      <c r="DO1779" s="1"/>
      <c r="DQ1779" s="1"/>
      <c r="DT1779" s="1"/>
      <c r="DW1779" s="1"/>
      <c r="DX1779" s="1"/>
      <c r="DY1779" s="1"/>
      <c r="DZ1779" s="1"/>
      <c r="EA1779" s="1"/>
      <c r="EB1779" s="1"/>
      <c r="EC1779" s="1"/>
      <c r="EF1779" s="1"/>
      <c r="ER1779" s="1"/>
      <c r="ET1779" s="1"/>
      <c r="FH1779" s="1"/>
      <c r="FI1779" s="1"/>
      <c r="LT1779" s="2"/>
      <c r="LU1779" s="2"/>
      <c r="LV1779" s="2"/>
      <c r="LW1779" s="2"/>
      <c r="LX1779" s="2"/>
      <c r="LY1779" s="2"/>
      <c r="LZ1779" s="2"/>
      <c r="MA1779" s="2"/>
      <c r="MB1779" s="2"/>
      <c r="MC1779" s="2"/>
      <c r="MD1779" s="2"/>
      <c r="ME1779" s="2"/>
      <c r="MF1779" s="2"/>
      <c r="MG1779" s="2"/>
      <c r="MH1779" s="2"/>
      <c r="MI1779" s="2"/>
      <c r="MJ1779" s="2"/>
      <c r="MK1779" s="2"/>
      <c r="ML1779" s="2"/>
      <c r="MM1779" s="2"/>
      <c r="MN1779" s="2"/>
      <c r="MO1779" s="2"/>
      <c r="MP1779" s="2"/>
      <c r="MQ1779" s="2"/>
      <c r="MR1779" s="2"/>
      <c r="MS1779" s="2"/>
      <c r="MT1779" s="2"/>
      <c r="MU1779" s="2"/>
      <c r="MV1779" s="2"/>
      <c r="MW1779" s="2"/>
      <c r="MX1779" s="2"/>
      <c r="MY1779" s="2"/>
      <c r="MZ1779" s="2"/>
      <c r="NA1779" s="2"/>
      <c r="NB1779" s="2"/>
      <c r="NC1779" s="2"/>
      <c r="ND1779" s="2"/>
      <c r="NE1779" s="2"/>
      <c r="NF1779" s="2"/>
      <c r="NG1779" s="2"/>
      <c r="NH1779" s="2"/>
      <c r="NI1779" s="2"/>
      <c r="NJ1779" s="2"/>
      <c r="NK1779" s="2"/>
      <c r="NL1779" s="2"/>
      <c r="NM1779" s="2"/>
      <c r="NN1779" s="2"/>
      <c r="NO1779" s="2"/>
      <c r="NP1779" s="2"/>
      <c r="NQ1779" s="2"/>
      <c r="NR1779" s="2"/>
      <c r="NS1779" s="2"/>
      <c r="NT1779" s="2"/>
      <c r="NU1779" s="2"/>
      <c r="NV1779" s="2"/>
      <c r="NW1779" s="2"/>
      <c r="NX1779" s="2"/>
      <c r="NY1779" s="2"/>
      <c r="NZ1779" s="2"/>
      <c r="OA1779" s="2"/>
      <c r="OB1779" s="2"/>
      <c r="OC1779" s="2"/>
      <c r="OD1779" s="2"/>
      <c r="OE1779" s="2"/>
      <c r="OF1779" s="2"/>
      <c r="OG1779" s="2"/>
      <c r="OH1779" s="2"/>
      <c r="OI1779" s="2"/>
      <c r="OJ1779" s="2"/>
      <c r="OK1779" s="2"/>
      <c r="OL1779" s="2"/>
      <c r="OM1779" s="2"/>
      <c r="ON1779" s="2"/>
      <c r="OO1779" s="2"/>
      <c r="OP1779" s="2"/>
      <c r="OQ1779" s="2"/>
      <c r="OR1779" s="2"/>
      <c r="OS1779" s="2"/>
      <c r="OT1779" s="2"/>
      <c r="OU1779" s="2"/>
      <c r="OV1779" s="2"/>
      <c r="OW1779" s="2"/>
      <c r="OX1779" s="2"/>
      <c r="OY1779" s="2"/>
      <c r="OZ1779" s="2"/>
      <c r="PA1779" s="2"/>
      <c r="PB1779" s="2"/>
      <c r="PC1779" s="2"/>
      <c r="PD1779" s="2"/>
      <c r="PE1779" s="2"/>
      <c r="PF1779" s="2"/>
      <c r="PG1779" s="2"/>
      <c r="PH1779" s="2"/>
      <c r="PI1779" s="2"/>
      <c r="PJ1779" s="2"/>
      <c r="PK1779" s="2"/>
      <c r="PL1779" s="2"/>
      <c r="PM1779" s="2"/>
      <c r="PN1779" s="2"/>
      <c r="PO1779" s="2"/>
    </row>
    <row r="1780" spans="1:431" ht="98" hidden="1" x14ac:dyDescent="0.15">
      <c r="A1780" s="6" t="s">
        <v>440</v>
      </c>
      <c r="B1780" s="3"/>
      <c r="C1780" s="6"/>
      <c r="D1780" s="6"/>
      <c r="E1780" s="3"/>
      <c r="F1780" s="6"/>
      <c r="G1780" s="6"/>
      <c r="H1780" s="6"/>
      <c r="I1780" s="3"/>
      <c r="J1780" s="6"/>
      <c r="K1780" s="3"/>
      <c r="L1780" s="3"/>
      <c r="M1780" s="3"/>
      <c r="N1780" s="6"/>
      <c r="O1780" s="3"/>
      <c r="P1780" s="6"/>
      <c r="Q1780" s="6"/>
      <c r="R1780" s="6"/>
      <c r="S1780" s="3"/>
      <c r="T1780" s="3"/>
      <c r="U1780" s="3"/>
      <c r="V1780" s="3"/>
      <c r="W1780" s="3"/>
      <c r="X1780" s="3"/>
      <c r="Y1780" s="6"/>
      <c r="Z1780" s="6"/>
      <c r="AA1780" s="6"/>
      <c r="AB1780" s="3"/>
      <c r="AC1780" s="6"/>
      <c r="AD1780" s="6"/>
      <c r="AE1780" s="3"/>
      <c r="AF1780" s="3"/>
      <c r="AG1780" s="6"/>
      <c r="AH1780" s="6"/>
      <c r="AI1780" s="3"/>
      <c r="AJ1780" s="3"/>
      <c r="AK1780" s="3"/>
      <c r="AL1780" s="3"/>
      <c r="AM1780" s="6"/>
      <c r="AN1780" s="3"/>
      <c r="AO1780" s="3"/>
      <c r="AP1780" s="3"/>
      <c r="AQ1780" s="3"/>
      <c r="AR1780" s="3"/>
      <c r="AS1780" s="3"/>
      <c r="AT1780" s="6"/>
      <c r="AU1780" s="6"/>
      <c r="AV1780" s="6"/>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v>1971</v>
      </c>
      <c r="BZ1780" s="3" t="s">
        <v>2517</v>
      </c>
      <c r="CA1780" s="3" t="s">
        <v>2381</v>
      </c>
      <c r="CB1780" s="3" t="s">
        <v>2526</v>
      </c>
      <c r="CC1780" s="3" t="s">
        <v>2527</v>
      </c>
      <c r="CD1780" s="3"/>
      <c r="CE1780" s="3"/>
      <c r="CF1780" s="7"/>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J1780" s="1"/>
      <c r="DK1780" s="1"/>
      <c r="DL1780" s="1"/>
      <c r="DM1780" s="1"/>
      <c r="DN1780" s="1"/>
      <c r="DO1780" s="1"/>
      <c r="DQ1780" s="1"/>
      <c r="DT1780" s="1"/>
      <c r="DW1780" s="1"/>
      <c r="DX1780" s="1"/>
      <c r="DY1780" s="1"/>
      <c r="DZ1780" s="1"/>
      <c r="EA1780" s="1"/>
      <c r="EB1780" s="1"/>
      <c r="EC1780" s="1"/>
      <c r="EF1780" s="1"/>
      <c r="ER1780" s="1"/>
      <c r="ET1780" s="1"/>
      <c r="FH1780" s="1"/>
      <c r="FI1780" s="1"/>
      <c r="LT1780" s="2"/>
      <c r="LU1780" s="2"/>
      <c r="LV1780" s="2"/>
      <c r="LW1780" s="2"/>
      <c r="LX1780" s="2"/>
      <c r="LY1780" s="2"/>
      <c r="LZ1780" s="2"/>
      <c r="MA1780" s="2"/>
      <c r="MB1780" s="2"/>
      <c r="MC1780" s="2"/>
      <c r="MD1780" s="2"/>
      <c r="ME1780" s="2"/>
      <c r="MF1780" s="2"/>
      <c r="MG1780" s="2"/>
      <c r="MH1780" s="2"/>
      <c r="MI1780" s="2"/>
      <c r="MJ1780" s="2"/>
      <c r="MK1780" s="2"/>
      <c r="ML1780" s="2"/>
      <c r="MM1780" s="2"/>
      <c r="MN1780" s="2"/>
      <c r="MO1780" s="2"/>
      <c r="MP1780" s="2"/>
      <c r="MQ1780" s="2"/>
      <c r="MR1780" s="2"/>
      <c r="MS1780" s="2"/>
      <c r="MT1780" s="2"/>
      <c r="MU1780" s="2"/>
      <c r="MV1780" s="2"/>
      <c r="MW1780" s="2"/>
      <c r="MX1780" s="2"/>
      <c r="MY1780" s="2"/>
      <c r="MZ1780" s="2"/>
      <c r="NA1780" s="2"/>
      <c r="NB1780" s="2"/>
      <c r="NC1780" s="2"/>
      <c r="ND1780" s="2"/>
      <c r="NE1780" s="2"/>
      <c r="NF1780" s="2"/>
      <c r="NG1780" s="2"/>
      <c r="NH1780" s="2"/>
      <c r="NI1780" s="2"/>
      <c r="NJ1780" s="2"/>
      <c r="NK1780" s="2"/>
      <c r="NL1780" s="2"/>
      <c r="NM1780" s="2"/>
      <c r="NN1780" s="2"/>
      <c r="NO1780" s="2"/>
      <c r="NP1780" s="2"/>
      <c r="NQ1780" s="2"/>
      <c r="NR1780" s="2"/>
      <c r="NS1780" s="2"/>
      <c r="NT1780" s="2"/>
      <c r="NU1780" s="2"/>
      <c r="NV1780" s="2"/>
      <c r="NW1780" s="2"/>
      <c r="NX1780" s="2"/>
      <c r="NY1780" s="2"/>
      <c r="NZ1780" s="2"/>
      <c r="OA1780" s="2"/>
      <c r="OB1780" s="2"/>
      <c r="OC1780" s="2"/>
      <c r="OD1780" s="2"/>
      <c r="OE1780" s="2"/>
      <c r="OF1780" s="2"/>
      <c r="OG1780" s="2"/>
      <c r="OH1780" s="2"/>
      <c r="OI1780" s="2"/>
      <c r="OJ1780" s="2"/>
      <c r="OK1780" s="2"/>
      <c r="OL1780" s="2"/>
      <c r="OM1780" s="2"/>
      <c r="ON1780" s="2"/>
      <c r="OO1780" s="2"/>
      <c r="OP1780" s="2"/>
      <c r="OQ1780" s="2"/>
      <c r="OR1780" s="2"/>
      <c r="OS1780" s="2"/>
      <c r="OT1780" s="2"/>
      <c r="OU1780" s="2"/>
      <c r="OV1780" s="2"/>
      <c r="OW1780" s="2"/>
      <c r="OX1780" s="2"/>
      <c r="OY1780" s="2"/>
      <c r="OZ1780" s="2"/>
      <c r="PA1780" s="2"/>
      <c r="PB1780" s="2"/>
      <c r="PC1780" s="2"/>
      <c r="PD1780" s="2"/>
      <c r="PE1780" s="2"/>
      <c r="PF1780" s="2"/>
      <c r="PG1780" s="2"/>
      <c r="PH1780" s="2"/>
      <c r="PI1780" s="2"/>
      <c r="PJ1780" s="2"/>
      <c r="PK1780" s="2"/>
      <c r="PL1780" s="2"/>
      <c r="PM1780" s="2"/>
      <c r="PN1780" s="2"/>
      <c r="PO1780" s="2"/>
    </row>
    <row r="1781" spans="1:431" ht="98" hidden="1" x14ac:dyDescent="0.15">
      <c r="A1781" s="6" t="s">
        <v>453</v>
      </c>
      <c r="B1781" s="3"/>
      <c r="C1781" s="6"/>
      <c r="D1781" s="6"/>
      <c r="E1781" s="3"/>
      <c r="F1781" s="6"/>
      <c r="G1781" s="6"/>
      <c r="H1781" s="6"/>
      <c r="I1781" s="3"/>
      <c r="J1781" s="6"/>
      <c r="K1781" s="3"/>
      <c r="L1781" s="3"/>
      <c r="M1781" s="3"/>
      <c r="N1781" s="6"/>
      <c r="O1781" s="3"/>
      <c r="P1781" s="6"/>
      <c r="Q1781" s="6"/>
      <c r="R1781" s="6"/>
      <c r="S1781" s="3"/>
      <c r="T1781" s="3"/>
      <c r="U1781" s="3"/>
      <c r="V1781" s="3"/>
      <c r="W1781" s="3"/>
      <c r="X1781" s="3"/>
      <c r="Y1781" s="6"/>
      <c r="Z1781" s="6"/>
      <c r="AA1781" s="6"/>
      <c r="AB1781" s="3"/>
      <c r="AC1781" s="6"/>
      <c r="AD1781" s="6"/>
      <c r="AE1781" s="3"/>
      <c r="AF1781" s="3"/>
      <c r="AG1781" s="6"/>
      <c r="AH1781" s="6"/>
      <c r="AI1781" s="3"/>
      <c r="AJ1781" s="3"/>
      <c r="AK1781" s="3"/>
      <c r="AL1781" s="3"/>
      <c r="AM1781" s="6"/>
      <c r="AN1781" s="3"/>
      <c r="AO1781" s="3"/>
      <c r="AP1781" s="3"/>
      <c r="AQ1781" s="3"/>
      <c r="AR1781" s="3"/>
      <c r="AS1781" s="3"/>
      <c r="AT1781" s="6"/>
      <c r="AU1781" s="6"/>
      <c r="AV1781" s="6"/>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v>1971</v>
      </c>
      <c r="BZ1781" s="3" t="s">
        <v>2517</v>
      </c>
      <c r="CA1781" s="3" t="s">
        <v>2381</v>
      </c>
      <c r="CB1781" s="3" t="s">
        <v>2526</v>
      </c>
      <c r="CC1781" s="3" t="s">
        <v>2527</v>
      </c>
      <c r="CD1781" s="3"/>
      <c r="CE1781" s="3"/>
      <c r="CF1781" s="7"/>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J1781" s="1"/>
      <c r="DK1781" s="1"/>
      <c r="DL1781" s="1"/>
      <c r="DM1781" s="1"/>
      <c r="DN1781" s="1"/>
      <c r="DO1781" s="1"/>
      <c r="DQ1781" s="1"/>
      <c r="DT1781" s="1"/>
      <c r="DW1781" s="1"/>
      <c r="DX1781" s="1"/>
      <c r="DY1781" s="1"/>
      <c r="DZ1781" s="1"/>
      <c r="EA1781" s="1"/>
      <c r="EB1781" s="1"/>
      <c r="EC1781" s="1"/>
      <c r="EF1781" s="1"/>
      <c r="ER1781" s="1"/>
      <c r="ET1781" s="1"/>
      <c r="FH1781" s="1"/>
      <c r="FI1781" s="1"/>
      <c r="LT1781" s="2"/>
      <c r="LU1781" s="2"/>
      <c r="LV1781" s="2"/>
      <c r="LW1781" s="2"/>
      <c r="LX1781" s="2"/>
      <c r="LY1781" s="2"/>
      <c r="LZ1781" s="2"/>
      <c r="MA1781" s="2"/>
      <c r="MB1781" s="2"/>
      <c r="MC1781" s="2"/>
      <c r="MD1781" s="2"/>
      <c r="ME1781" s="2"/>
      <c r="MF1781" s="2"/>
      <c r="MG1781" s="2"/>
      <c r="MH1781" s="2"/>
      <c r="MI1781" s="2"/>
      <c r="MJ1781" s="2"/>
      <c r="MK1781" s="2"/>
      <c r="ML1781" s="2"/>
      <c r="MM1781" s="2"/>
      <c r="MN1781" s="2"/>
      <c r="MO1781" s="2"/>
      <c r="MP1781" s="2"/>
      <c r="MQ1781" s="2"/>
      <c r="MR1781" s="2"/>
      <c r="MS1781" s="2"/>
      <c r="MT1781" s="2"/>
      <c r="MU1781" s="2"/>
      <c r="MV1781" s="2"/>
      <c r="MW1781" s="2"/>
      <c r="MX1781" s="2"/>
      <c r="MY1781" s="2"/>
      <c r="MZ1781" s="2"/>
      <c r="NA1781" s="2"/>
      <c r="NB1781" s="2"/>
      <c r="NC1781" s="2"/>
      <c r="ND1781" s="2"/>
      <c r="NE1781" s="2"/>
      <c r="NF1781" s="2"/>
      <c r="NG1781" s="2"/>
      <c r="NH1781" s="2"/>
      <c r="NI1781" s="2"/>
      <c r="NJ1781" s="2"/>
      <c r="NK1781" s="2"/>
      <c r="NL1781" s="2"/>
      <c r="NM1781" s="2"/>
      <c r="NN1781" s="2"/>
      <c r="NO1781" s="2"/>
      <c r="NP1781" s="2"/>
      <c r="NQ1781" s="2"/>
      <c r="NR1781" s="2"/>
      <c r="NS1781" s="2"/>
      <c r="NT1781" s="2"/>
      <c r="NU1781" s="2"/>
      <c r="NV1781" s="2"/>
      <c r="NW1781" s="2"/>
      <c r="NX1781" s="2"/>
      <c r="NY1781" s="2"/>
      <c r="NZ1781" s="2"/>
      <c r="OA1781" s="2"/>
      <c r="OB1781" s="2"/>
      <c r="OC1781" s="2"/>
      <c r="OD1781" s="2"/>
      <c r="OE1781" s="2"/>
      <c r="OF1781" s="2"/>
      <c r="OG1781" s="2"/>
      <c r="OH1781" s="2"/>
      <c r="OI1781" s="2"/>
      <c r="OJ1781" s="2"/>
      <c r="OK1781" s="2"/>
      <c r="OL1781" s="2"/>
      <c r="OM1781" s="2"/>
      <c r="ON1781" s="2"/>
      <c r="OO1781" s="2"/>
      <c r="OP1781" s="2"/>
      <c r="OQ1781" s="2"/>
      <c r="OR1781" s="2"/>
      <c r="OS1781" s="2"/>
      <c r="OT1781" s="2"/>
      <c r="OU1781" s="2"/>
      <c r="OV1781" s="2"/>
      <c r="OW1781" s="2"/>
      <c r="OX1781" s="2"/>
      <c r="OY1781" s="2"/>
      <c r="OZ1781" s="2"/>
      <c r="PA1781" s="2"/>
      <c r="PB1781" s="2"/>
      <c r="PC1781" s="2"/>
      <c r="PD1781" s="2"/>
      <c r="PE1781" s="2"/>
      <c r="PF1781" s="2"/>
      <c r="PG1781" s="2"/>
      <c r="PH1781" s="2"/>
      <c r="PI1781" s="2"/>
      <c r="PJ1781" s="2"/>
      <c r="PK1781" s="2"/>
      <c r="PL1781" s="2"/>
      <c r="PM1781" s="2"/>
      <c r="PN1781" s="2"/>
      <c r="PO1781" s="2"/>
    </row>
    <row r="1782" spans="1:431" ht="98" hidden="1" x14ac:dyDescent="0.15">
      <c r="A1782" s="16" t="s">
        <v>3446</v>
      </c>
      <c r="B1782" s="3"/>
      <c r="C1782" s="6"/>
      <c r="D1782" s="6"/>
      <c r="E1782" s="3"/>
      <c r="F1782" s="6"/>
      <c r="G1782" s="6"/>
      <c r="H1782" s="6"/>
      <c r="I1782" s="3">
        <v>1</v>
      </c>
      <c r="J1782" s="6"/>
      <c r="K1782" s="3"/>
      <c r="L1782" s="3"/>
      <c r="M1782" s="3"/>
      <c r="N1782" s="6"/>
      <c r="O1782" s="3"/>
      <c r="P1782" s="6"/>
      <c r="Q1782" s="6"/>
      <c r="R1782" s="6"/>
      <c r="S1782" s="3"/>
      <c r="T1782" s="3"/>
      <c r="U1782" s="3"/>
      <c r="V1782" s="3"/>
      <c r="W1782" s="3"/>
      <c r="X1782" s="3"/>
      <c r="Y1782" s="6"/>
      <c r="Z1782" s="6"/>
      <c r="AA1782" s="6"/>
      <c r="AB1782" s="3"/>
      <c r="AC1782" s="6"/>
      <c r="AD1782" s="6"/>
      <c r="AE1782" s="3"/>
      <c r="AF1782" s="3"/>
      <c r="AG1782" s="6"/>
      <c r="AH1782" s="6"/>
      <c r="AI1782" s="3">
        <v>1</v>
      </c>
      <c r="AJ1782" s="3"/>
      <c r="AK1782" s="3"/>
      <c r="AL1782" s="3"/>
      <c r="AM1782" s="6"/>
      <c r="AN1782" s="3"/>
      <c r="AO1782" s="3"/>
      <c r="AP1782" s="3"/>
      <c r="AQ1782" s="3"/>
      <c r="AR1782" s="3"/>
      <c r="AS1782" s="3"/>
      <c r="AT1782" s="6"/>
      <c r="AU1782" s="6"/>
      <c r="AV1782" s="6"/>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v>1971</v>
      </c>
      <c r="BZ1782" s="3" t="s">
        <v>2517</v>
      </c>
      <c r="CA1782" s="3" t="s">
        <v>2381</v>
      </c>
      <c r="CB1782" s="3" t="s">
        <v>2526</v>
      </c>
      <c r="CC1782" s="3" t="s">
        <v>2527</v>
      </c>
      <c r="CD1782" s="3"/>
      <c r="CE1782" s="3" t="s">
        <v>2529</v>
      </c>
      <c r="CF1782" s="7"/>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J1782" s="1"/>
      <c r="DK1782" s="1"/>
      <c r="DL1782" s="1"/>
      <c r="DM1782" s="1"/>
      <c r="DN1782" s="1"/>
      <c r="DO1782" s="1"/>
      <c r="DQ1782" s="1"/>
      <c r="DT1782" s="1"/>
      <c r="DW1782" s="1"/>
      <c r="DX1782" s="1"/>
      <c r="DY1782" s="1"/>
      <c r="DZ1782" s="1"/>
      <c r="EA1782" s="1"/>
      <c r="EB1782" s="1"/>
      <c r="EC1782" s="1"/>
      <c r="EF1782" s="1"/>
      <c r="ER1782" s="1"/>
      <c r="ET1782" s="1"/>
      <c r="FH1782" s="1"/>
      <c r="FI1782" s="1"/>
      <c r="LT1782" s="2"/>
      <c r="LU1782" s="2"/>
      <c r="LV1782" s="2"/>
      <c r="LW1782" s="2"/>
      <c r="LX1782" s="2"/>
      <c r="LY1782" s="2"/>
      <c r="LZ1782" s="2"/>
      <c r="MA1782" s="2"/>
      <c r="MB1782" s="2"/>
      <c r="MC1782" s="2"/>
      <c r="MD1782" s="2"/>
      <c r="ME1782" s="2"/>
      <c r="MF1782" s="2"/>
      <c r="MG1782" s="2"/>
      <c r="MH1782" s="2"/>
      <c r="MI1782" s="2"/>
      <c r="MJ1782" s="2"/>
      <c r="MK1782" s="2"/>
      <c r="ML1782" s="2"/>
      <c r="MM1782" s="2"/>
      <c r="MN1782" s="2"/>
      <c r="MO1782" s="2"/>
      <c r="MP1782" s="2"/>
      <c r="MQ1782" s="2"/>
      <c r="MR1782" s="2"/>
      <c r="MS1782" s="2"/>
      <c r="MT1782" s="2"/>
      <c r="MU1782" s="2"/>
      <c r="MV1782" s="2"/>
      <c r="MW1782" s="2"/>
      <c r="MX1782" s="2"/>
      <c r="MY1782" s="2"/>
      <c r="MZ1782" s="2"/>
      <c r="NA1782" s="2"/>
      <c r="NB1782" s="2"/>
      <c r="NC1782" s="2"/>
      <c r="ND1782" s="2"/>
      <c r="NE1782" s="2"/>
      <c r="NF1782" s="2"/>
      <c r="NG1782" s="2"/>
      <c r="NH1782" s="2"/>
      <c r="NI1782" s="2"/>
      <c r="NJ1782" s="2"/>
      <c r="NK1782" s="2"/>
      <c r="NL1782" s="2"/>
      <c r="NM1782" s="2"/>
      <c r="NN1782" s="2"/>
      <c r="NO1782" s="2"/>
      <c r="NP1782" s="2"/>
      <c r="NQ1782" s="2"/>
      <c r="NR1782" s="2"/>
      <c r="NS1782" s="2"/>
      <c r="NT1782" s="2"/>
      <c r="NU1782" s="2"/>
      <c r="NV1782" s="2"/>
      <c r="NW1782" s="2"/>
      <c r="NX1782" s="2"/>
      <c r="NY1782" s="2"/>
      <c r="NZ1782" s="2"/>
      <c r="OA1782" s="2"/>
      <c r="OB1782" s="2"/>
      <c r="OC1782" s="2"/>
      <c r="OD1782" s="2"/>
      <c r="OE1782" s="2"/>
      <c r="OF1782" s="2"/>
      <c r="OG1782" s="2"/>
      <c r="OH1782" s="2"/>
      <c r="OI1782" s="2"/>
      <c r="OJ1782" s="2"/>
      <c r="OK1782" s="2"/>
      <c r="OL1782" s="2"/>
      <c r="OM1782" s="2"/>
      <c r="ON1782" s="2"/>
      <c r="OO1782" s="2"/>
      <c r="OP1782" s="2"/>
      <c r="OQ1782" s="2"/>
      <c r="OR1782" s="2"/>
      <c r="OS1782" s="2"/>
      <c r="OT1782" s="2"/>
      <c r="OU1782" s="2"/>
      <c r="OV1782" s="2"/>
      <c r="OW1782" s="2"/>
      <c r="OX1782" s="2"/>
      <c r="OY1782" s="2"/>
      <c r="OZ1782" s="2"/>
      <c r="PA1782" s="2"/>
      <c r="PB1782" s="2"/>
      <c r="PC1782" s="2"/>
      <c r="PD1782" s="2"/>
      <c r="PE1782" s="2"/>
      <c r="PF1782" s="2"/>
      <c r="PG1782" s="2"/>
      <c r="PH1782" s="2"/>
      <c r="PI1782" s="2"/>
      <c r="PJ1782" s="2"/>
      <c r="PK1782" s="2"/>
      <c r="PL1782" s="2"/>
      <c r="PM1782" s="2"/>
      <c r="PN1782" s="2"/>
      <c r="PO1782" s="2"/>
    </row>
    <row r="1783" spans="1:431" ht="98" hidden="1" x14ac:dyDescent="0.15">
      <c r="A1783" s="6" t="s">
        <v>478</v>
      </c>
      <c r="B1783" s="3"/>
      <c r="C1783" s="6"/>
      <c r="D1783" s="6"/>
      <c r="E1783" s="3"/>
      <c r="F1783" s="6"/>
      <c r="G1783" s="6"/>
      <c r="H1783" s="6"/>
      <c r="I1783" s="3"/>
      <c r="J1783" s="6"/>
      <c r="K1783" s="3"/>
      <c r="L1783" s="3"/>
      <c r="M1783" s="3"/>
      <c r="N1783" s="6"/>
      <c r="O1783" s="3"/>
      <c r="P1783" s="6"/>
      <c r="Q1783" s="6"/>
      <c r="R1783" s="6"/>
      <c r="S1783" s="3"/>
      <c r="T1783" s="3"/>
      <c r="U1783" s="3"/>
      <c r="V1783" s="3"/>
      <c r="W1783" s="3"/>
      <c r="X1783" s="3"/>
      <c r="Y1783" s="6"/>
      <c r="Z1783" s="6"/>
      <c r="AA1783" s="6"/>
      <c r="AB1783" s="3"/>
      <c r="AC1783" s="6"/>
      <c r="AD1783" s="6"/>
      <c r="AE1783" s="3"/>
      <c r="AF1783" s="3"/>
      <c r="AG1783" s="6"/>
      <c r="AH1783" s="6"/>
      <c r="AI1783" s="3"/>
      <c r="AJ1783" s="3"/>
      <c r="AK1783" s="3"/>
      <c r="AL1783" s="3"/>
      <c r="AM1783" s="6"/>
      <c r="AN1783" s="3"/>
      <c r="AO1783" s="3"/>
      <c r="AP1783" s="3"/>
      <c r="AQ1783" s="3"/>
      <c r="AR1783" s="3"/>
      <c r="AS1783" s="3"/>
      <c r="AT1783" s="6"/>
      <c r="AU1783" s="6"/>
      <c r="AV1783" s="6"/>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v>1971</v>
      </c>
      <c r="BZ1783" s="3" t="s">
        <v>2517</v>
      </c>
      <c r="CA1783" s="3" t="s">
        <v>2381</v>
      </c>
      <c r="CB1783" s="3" t="s">
        <v>2526</v>
      </c>
      <c r="CC1783" s="3" t="s">
        <v>2527</v>
      </c>
      <c r="CD1783" s="3"/>
      <c r="CE1783" s="3"/>
      <c r="CF1783" s="7"/>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J1783" s="1"/>
      <c r="DK1783" s="1"/>
      <c r="DL1783" s="1"/>
      <c r="DM1783" s="1"/>
      <c r="DN1783" s="1"/>
      <c r="DO1783" s="1"/>
      <c r="DQ1783" s="1"/>
      <c r="DT1783" s="1"/>
      <c r="DW1783" s="1"/>
      <c r="DX1783" s="1"/>
      <c r="DY1783" s="1"/>
      <c r="DZ1783" s="1"/>
      <c r="EA1783" s="1"/>
      <c r="EB1783" s="1"/>
      <c r="EC1783" s="1"/>
      <c r="EF1783" s="1"/>
      <c r="ER1783" s="1"/>
      <c r="ET1783" s="1"/>
      <c r="FH1783" s="1"/>
      <c r="FI1783" s="1"/>
      <c r="LT1783" s="2"/>
      <c r="LU1783" s="2"/>
      <c r="LV1783" s="2"/>
      <c r="LW1783" s="2"/>
      <c r="LX1783" s="2"/>
      <c r="LY1783" s="2"/>
      <c r="LZ1783" s="2"/>
      <c r="MA1783" s="2"/>
      <c r="MB1783" s="2"/>
      <c r="MC1783" s="2"/>
      <c r="MD1783" s="2"/>
      <c r="ME1783" s="2"/>
      <c r="MF1783" s="2"/>
      <c r="MG1783" s="2"/>
      <c r="MH1783" s="2"/>
      <c r="MI1783" s="2"/>
      <c r="MJ1783" s="2"/>
      <c r="MK1783" s="2"/>
      <c r="ML1783" s="2"/>
      <c r="MM1783" s="2"/>
      <c r="MN1783" s="2"/>
      <c r="MO1783" s="2"/>
      <c r="MP1783" s="2"/>
      <c r="MQ1783" s="2"/>
      <c r="MR1783" s="2"/>
      <c r="MS1783" s="2"/>
      <c r="MT1783" s="2"/>
      <c r="MU1783" s="2"/>
      <c r="MV1783" s="2"/>
      <c r="MW1783" s="2"/>
      <c r="MX1783" s="2"/>
      <c r="MY1783" s="2"/>
      <c r="MZ1783" s="2"/>
      <c r="NA1783" s="2"/>
      <c r="NB1783" s="2"/>
      <c r="NC1783" s="2"/>
      <c r="ND1783" s="2"/>
      <c r="NE1783" s="2"/>
      <c r="NF1783" s="2"/>
      <c r="NG1783" s="2"/>
      <c r="NH1783" s="2"/>
      <c r="NI1783" s="2"/>
      <c r="NJ1783" s="2"/>
      <c r="NK1783" s="2"/>
      <c r="NL1783" s="2"/>
      <c r="NM1783" s="2"/>
      <c r="NN1783" s="2"/>
      <c r="NO1783" s="2"/>
      <c r="NP1783" s="2"/>
      <c r="NQ1783" s="2"/>
      <c r="NR1783" s="2"/>
      <c r="NS1783" s="2"/>
      <c r="NT1783" s="2"/>
      <c r="NU1783" s="2"/>
      <c r="NV1783" s="2"/>
      <c r="NW1783" s="2"/>
      <c r="NX1783" s="2"/>
      <c r="NY1783" s="2"/>
      <c r="NZ1783" s="2"/>
      <c r="OA1783" s="2"/>
      <c r="OB1783" s="2"/>
      <c r="OC1783" s="2"/>
      <c r="OD1783" s="2"/>
      <c r="OE1783" s="2"/>
      <c r="OF1783" s="2"/>
      <c r="OG1783" s="2"/>
      <c r="OH1783" s="2"/>
      <c r="OI1783" s="2"/>
      <c r="OJ1783" s="2"/>
      <c r="OK1783" s="2"/>
      <c r="OL1783" s="2"/>
      <c r="OM1783" s="2"/>
      <c r="ON1783" s="2"/>
      <c r="OO1783" s="2"/>
      <c r="OP1783" s="2"/>
      <c r="OQ1783" s="2"/>
      <c r="OR1783" s="2"/>
      <c r="OS1783" s="2"/>
      <c r="OT1783" s="2"/>
      <c r="OU1783" s="2"/>
      <c r="OV1783" s="2"/>
      <c r="OW1783" s="2"/>
      <c r="OX1783" s="2"/>
      <c r="OY1783" s="2"/>
      <c r="OZ1783" s="2"/>
      <c r="PA1783" s="2"/>
      <c r="PB1783" s="2"/>
      <c r="PC1783" s="2"/>
      <c r="PD1783" s="2"/>
      <c r="PE1783" s="2"/>
      <c r="PF1783" s="2"/>
      <c r="PG1783" s="2"/>
      <c r="PH1783" s="2"/>
      <c r="PI1783" s="2"/>
      <c r="PJ1783" s="2"/>
      <c r="PK1783" s="2"/>
      <c r="PL1783" s="2"/>
      <c r="PM1783" s="2"/>
      <c r="PN1783" s="2"/>
      <c r="PO1783" s="2"/>
    </row>
    <row r="1784" spans="1:431" ht="98" hidden="1" x14ac:dyDescent="0.15">
      <c r="A1784" s="16" t="s">
        <v>3447</v>
      </c>
      <c r="B1784" s="3"/>
      <c r="C1784" s="6"/>
      <c r="D1784" s="6"/>
      <c r="E1784" s="3"/>
      <c r="F1784" s="6"/>
      <c r="G1784" s="6"/>
      <c r="H1784" s="6">
        <v>0</v>
      </c>
      <c r="I1784" s="3">
        <v>1</v>
      </c>
      <c r="J1784" s="6">
        <v>0</v>
      </c>
      <c r="K1784" s="3"/>
      <c r="L1784" s="3"/>
      <c r="M1784" s="3"/>
      <c r="N1784" s="6"/>
      <c r="O1784" s="3"/>
      <c r="P1784" s="6"/>
      <c r="Q1784" s="6"/>
      <c r="R1784" s="6"/>
      <c r="S1784" s="3"/>
      <c r="T1784" s="3"/>
      <c r="U1784" s="3"/>
      <c r="V1784" s="3"/>
      <c r="W1784" s="3"/>
      <c r="X1784" s="3"/>
      <c r="Y1784" s="6"/>
      <c r="Z1784" s="6"/>
      <c r="AA1784" s="6"/>
      <c r="AB1784" s="3"/>
      <c r="AC1784" s="6"/>
      <c r="AD1784" s="6"/>
      <c r="AE1784" s="3"/>
      <c r="AF1784" s="3"/>
      <c r="AG1784" s="6"/>
      <c r="AH1784" s="6"/>
      <c r="AI1784" s="3"/>
      <c r="AJ1784" s="3"/>
      <c r="AK1784" s="3"/>
      <c r="AL1784" s="3"/>
      <c r="AM1784" s="6"/>
      <c r="AN1784" s="3"/>
      <c r="AO1784" s="3"/>
      <c r="AP1784" s="3"/>
      <c r="AQ1784" s="3"/>
      <c r="AR1784" s="3"/>
      <c r="AS1784" s="3"/>
      <c r="AT1784" s="6"/>
      <c r="AU1784" s="6"/>
      <c r="AV1784" s="6"/>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v>1971</v>
      </c>
      <c r="BZ1784" s="3" t="s">
        <v>2517</v>
      </c>
      <c r="CA1784" s="3" t="s">
        <v>2381</v>
      </c>
      <c r="CB1784" s="3" t="s">
        <v>2526</v>
      </c>
      <c r="CC1784" s="3" t="s">
        <v>2527</v>
      </c>
      <c r="CD1784" s="3"/>
      <c r="CE1784" s="3"/>
      <c r="CF1784" s="7"/>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J1784" s="1"/>
      <c r="DK1784" s="1"/>
      <c r="DL1784" s="1"/>
      <c r="DM1784" s="1"/>
      <c r="DN1784" s="1"/>
      <c r="DO1784" s="1"/>
      <c r="DQ1784" s="1"/>
      <c r="DT1784" s="1"/>
      <c r="DW1784" s="1"/>
      <c r="DX1784" s="1"/>
      <c r="DY1784" s="1"/>
      <c r="DZ1784" s="1"/>
      <c r="EA1784" s="1"/>
      <c r="EB1784" s="1"/>
      <c r="EC1784" s="1"/>
      <c r="EF1784" s="1"/>
      <c r="ER1784" s="1"/>
      <c r="ET1784" s="1"/>
      <c r="FH1784" s="1"/>
      <c r="FI1784" s="1"/>
      <c r="LT1784" s="2"/>
      <c r="LU1784" s="2"/>
      <c r="LV1784" s="2"/>
      <c r="LW1784" s="2"/>
      <c r="LX1784" s="2"/>
      <c r="LY1784" s="2"/>
      <c r="LZ1784" s="2"/>
      <c r="MA1784" s="2"/>
      <c r="MB1784" s="2"/>
      <c r="MC1784" s="2"/>
      <c r="MD1784" s="2"/>
      <c r="ME1784" s="2"/>
      <c r="MF1784" s="2"/>
      <c r="MG1784" s="2"/>
      <c r="MH1784" s="2"/>
      <c r="MI1784" s="2"/>
      <c r="MJ1784" s="2"/>
      <c r="MK1784" s="2"/>
      <c r="ML1784" s="2"/>
      <c r="MM1784" s="2"/>
      <c r="MN1784" s="2"/>
      <c r="MO1784" s="2"/>
      <c r="MP1784" s="2"/>
      <c r="MQ1784" s="2"/>
      <c r="MR1784" s="2"/>
      <c r="MS1784" s="2"/>
      <c r="MT1784" s="2"/>
      <c r="MU1784" s="2"/>
      <c r="MV1784" s="2"/>
      <c r="MW1784" s="2"/>
      <c r="MX1784" s="2"/>
      <c r="MY1784" s="2"/>
      <c r="MZ1784" s="2"/>
      <c r="NA1784" s="2"/>
      <c r="NB1784" s="2"/>
      <c r="NC1784" s="2"/>
      <c r="ND1784" s="2"/>
      <c r="NE1784" s="2"/>
      <c r="NF1784" s="2"/>
      <c r="NG1784" s="2"/>
      <c r="NH1784" s="2"/>
      <c r="NI1784" s="2"/>
      <c r="NJ1784" s="2"/>
      <c r="NK1784" s="2"/>
      <c r="NL1784" s="2"/>
      <c r="NM1784" s="2"/>
      <c r="NN1784" s="2"/>
      <c r="NO1784" s="2"/>
      <c r="NP1784" s="2"/>
      <c r="NQ1784" s="2"/>
      <c r="NR1784" s="2"/>
      <c r="NS1784" s="2"/>
      <c r="NT1784" s="2"/>
      <c r="NU1784" s="2"/>
      <c r="NV1784" s="2"/>
      <c r="NW1784" s="2"/>
      <c r="NX1784" s="2"/>
      <c r="NY1784" s="2"/>
      <c r="NZ1784" s="2"/>
      <c r="OA1784" s="2"/>
      <c r="OB1784" s="2"/>
      <c r="OC1784" s="2"/>
      <c r="OD1784" s="2"/>
      <c r="OE1784" s="2"/>
      <c r="OF1784" s="2"/>
      <c r="OG1784" s="2"/>
      <c r="OH1784" s="2"/>
      <c r="OI1784" s="2"/>
      <c r="OJ1784" s="2"/>
      <c r="OK1784" s="2"/>
      <c r="OL1784" s="2"/>
      <c r="OM1784" s="2"/>
      <c r="ON1784" s="2"/>
      <c r="OO1784" s="2"/>
      <c r="OP1784" s="2"/>
      <c r="OQ1784" s="2"/>
      <c r="OR1784" s="2"/>
      <c r="OS1784" s="2"/>
      <c r="OT1784" s="2"/>
      <c r="OU1784" s="2"/>
      <c r="OV1784" s="2"/>
      <c r="OW1784" s="2"/>
      <c r="OX1784" s="2"/>
      <c r="OY1784" s="2"/>
      <c r="OZ1784" s="2"/>
      <c r="PA1784" s="2"/>
      <c r="PB1784" s="2"/>
      <c r="PC1784" s="2"/>
      <c r="PD1784" s="2"/>
      <c r="PE1784" s="2"/>
      <c r="PF1784" s="2"/>
      <c r="PG1784" s="2"/>
      <c r="PH1784" s="2"/>
      <c r="PI1784" s="2"/>
      <c r="PJ1784" s="2"/>
      <c r="PK1784" s="2"/>
      <c r="PL1784" s="2"/>
      <c r="PM1784" s="2"/>
      <c r="PN1784" s="2"/>
      <c r="PO1784" s="2"/>
    </row>
    <row r="1785" spans="1:431" ht="98" hidden="1" x14ac:dyDescent="0.15">
      <c r="A1785" s="6" t="s">
        <v>506</v>
      </c>
      <c r="B1785" s="3"/>
      <c r="C1785" s="6"/>
      <c r="D1785" s="6"/>
      <c r="E1785" s="3"/>
      <c r="F1785" s="6"/>
      <c r="G1785" s="6"/>
      <c r="H1785" s="6"/>
      <c r="I1785" s="3"/>
      <c r="J1785" s="6"/>
      <c r="K1785" s="3"/>
      <c r="L1785" s="3"/>
      <c r="M1785" s="3"/>
      <c r="N1785" s="6"/>
      <c r="O1785" s="3"/>
      <c r="P1785" s="6"/>
      <c r="Q1785" s="6"/>
      <c r="R1785" s="6"/>
      <c r="S1785" s="3"/>
      <c r="T1785" s="3"/>
      <c r="U1785" s="3"/>
      <c r="V1785" s="3"/>
      <c r="W1785" s="3"/>
      <c r="X1785" s="3"/>
      <c r="Y1785" s="6"/>
      <c r="Z1785" s="6"/>
      <c r="AA1785" s="6"/>
      <c r="AB1785" s="3"/>
      <c r="AC1785" s="6"/>
      <c r="AD1785" s="6"/>
      <c r="AE1785" s="3"/>
      <c r="AF1785" s="3"/>
      <c r="AG1785" s="6"/>
      <c r="AH1785" s="6"/>
      <c r="AI1785" s="3"/>
      <c r="AJ1785" s="3"/>
      <c r="AK1785" s="3"/>
      <c r="AL1785" s="3"/>
      <c r="AM1785" s="6"/>
      <c r="AN1785" s="3"/>
      <c r="AO1785" s="3"/>
      <c r="AP1785" s="3"/>
      <c r="AQ1785" s="3"/>
      <c r="AR1785" s="3"/>
      <c r="AS1785" s="3"/>
      <c r="AT1785" s="6"/>
      <c r="AU1785" s="6"/>
      <c r="AV1785" s="6"/>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v>1971</v>
      </c>
      <c r="BZ1785" s="3" t="s">
        <v>2517</v>
      </c>
      <c r="CA1785" s="3" t="s">
        <v>2381</v>
      </c>
      <c r="CB1785" s="3" t="s">
        <v>2526</v>
      </c>
      <c r="CC1785" s="3" t="s">
        <v>2527</v>
      </c>
      <c r="CD1785" s="3"/>
      <c r="CE1785" s="3"/>
      <c r="CF1785" s="7"/>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J1785" s="1"/>
      <c r="DK1785" s="1"/>
      <c r="DL1785" s="1"/>
      <c r="DM1785" s="1"/>
      <c r="DN1785" s="1"/>
      <c r="DO1785" s="1"/>
      <c r="DQ1785" s="1"/>
      <c r="DT1785" s="1"/>
      <c r="DW1785" s="1"/>
      <c r="DX1785" s="1"/>
      <c r="DY1785" s="1"/>
      <c r="DZ1785" s="1"/>
      <c r="EA1785" s="1"/>
      <c r="EB1785" s="1"/>
      <c r="EC1785" s="1"/>
      <c r="EF1785" s="1"/>
      <c r="ER1785" s="1"/>
      <c r="ET1785" s="1"/>
      <c r="FH1785" s="1"/>
      <c r="FI1785" s="1"/>
      <c r="LT1785" s="2"/>
      <c r="LU1785" s="2"/>
      <c r="LV1785" s="2"/>
      <c r="LW1785" s="2"/>
      <c r="LX1785" s="2"/>
      <c r="LY1785" s="2"/>
      <c r="LZ1785" s="2"/>
      <c r="MA1785" s="2"/>
      <c r="MB1785" s="2"/>
      <c r="MC1785" s="2"/>
      <c r="MD1785" s="2"/>
      <c r="ME1785" s="2"/>
      <c r="MF1785" s="2"/>
      <c r="MG1785" s="2"/>
      <c r="MH1785" s="2"/>
      <c r="MI1785" s="2"/>
      <c r="MJ1785" s="2"/>
      <c r="MK1785" s="2"/>
      <c r="ML1785" s="2"/>
      <c r="MM1785" s="2"/>
      <c r="MN1785" s="2"/>
      <c r="MO1785" s="2"/>
      <c r="MP1785" s="2"/>
      <c r="MQ1785" s="2"/>
      <c r="MR1785" s="2"/>
      <c r="MS1785" s="2"/>
      <c r="MT1785" s="2"/>
      <c r="MU1785" s="2"/>
      <c r="MV1785" s="2"/>
      <c r="MW1785" s="2"/>
      <c r="MX1785" s="2"/>
      <c r="MY1785" s="2"/>
      <c r="MZ1785" s="2"/>
      <c r="NA1785" s="2"/>
      <c r="NB1785" s="2"/>
      <c r="NC1785" s="2"/>
      <c r="ND1785" s="2"/>
      <c r="NE1785" s="2"/>
      <c r="NF1785" s="2"/>
      <c r="NG1785" s="2"/>
      <c r="NH1785" s="2"/>
      <c r="NI1785" s="2"/>
      <c r="NJ1785" s="2"/>
      <c r="NK1785" s="2"/>
      <c r="NL1785" s="2"/>
      <c r="NM1785" s="2"/>
      <c r="NN1785" s="2"/>
      <c r="NO1785" s="2"/>
      <c r="NP1785" s="2"/>
      <c r="NQ1785" s="2"/>
      <c r="NR1785" s="2"/>
      <c r="NS1785" s="2"/>
      <c r="NT1785" s="2"/>
      <c r="NU1785" s="2"/>
      <c r="NV1785" s="2"/>
      <c r="NW1785" s="2"/>
      <c r="NX1785" s="2"/>
      <c r="NY1785" s="2"/>
      <c r="NZ1785" s="2"/>
      <c r="OA1785" s="2"/>
      <c r="OB1785" s="2"/>
      <c r="OC1785" s="2"/>
      <c r="OD1785" s="2"/>
      <c r="OE1785" s="2"/>
      <c r="OF1785" s="2"/>
      <c r="OG1785" s="2"/>
      <c r="OH1785" s="2"/>
      <c r="OI1785" s="2"/>
      <c r="OJ1785" s="2"/>
      <c r="OK1785" s="2"/>
      <c r="OL1785" s="2"/>
      <c r="OM1785" s="2"/>
      <c r="ON1785" s="2"/>
      <c r="OO1785" s="2"/>
      <c r="OP1785" s="2"/>
      <c r="OQ1785" s="2"/>
      <c r="OR1785" s="2"/>
      <c r="OS1785" s="2"/>
      <c r="OT1785" s="2"/>
      <c r="OU1785" s="2"/>
      <c r="OV1785" s="2"/>
      <c r="OW1785" s="2"/>
      <c r="OX1785" s="2"/>
      <c r="OY1785" s="2"/>
      <c r="OZ1785" s="2"/>
      <c r="PA1785" s="2"/>
      <c r="PB1785" s="2"/>
      <c r="PC1785" s="2"/>
      <c r="PD1785" s="2"/>
      <c r="PE1785" s="2"/>
      <c r="PF1785" s="2"/>
      <c r="PG1785" s="2"/>
      <c r="PH1785" s="2"/>
      <c r="PI1785" s="2"/>
      <c r="PJ1785" s="2"/>
      <c r="PK1785" s="2"/>
      <c r="PL1785" s="2"/>
      <c r="PM1785" s="2"/>
      <c r="PN1785" s="2"/>
      <c r="PO1785" s="2"/>
    </row>
    <row r="1786" spans="1:431" ht="98" hidden="1" x14ac:dyDescent="0.15">
      <c r="A1786" s="6" t="s">
        <v>521</v>
      </c>
      <c r="B1786" s="3"/>
      <c r="C1786" s="6"/>
      <c r="D1786" s="6"/>
      <c r="E1786" s="3"/>
      <c r="F1786" s="6"/>
      <c r="G1786" s="6"/>
      <c r="H1786" s="6"/>
      <c r="I1786" s="3"/>
      <c r="J1786" s="6"/>
      <c r="K1786" s="3"/>
      <c r="L1786" s="3"/>
      <c r="M1786" s="3"/>
      <c r="N1786" s="6"/>
      <c r="O1786" s="3"/>
      <c r="P1786" s="6"/>
      <c r="Q1786" s="6"/>
      <c r="R1786" s="6"/>
      <c r="S1786" s="3"/>
      <c r="T1786" s="3"/>
      <c r="U1786" s="3"/>
      <c r="V1786" s="3"/>
      <c r="W1786" s="3"/>
      <c r="X1786" s="3"/>
      <c r="Y1786" s="6"/>
      <c r="Z1786" s="6"/>
      <c r="AA1786" s="6"/>
      <c r="AB1786" s="3"/>
      <c r="AC1786" s="6"/>
      <c r="AD1786" s="6"/>
      <c r="AE1786" s="3"/>
      <c r="AF1786" s="3"/>
      <c r="AG1786" s="6"/>
      <c r="AH1786" s="6"/>
      <c r="AI1786" s="3"/>
      <c r="AJ1786" s="3"/>
      <c r="AK1786" s="3"/>
      <c r="AL1786" s="3"/>
      <c r="AM1786" s="6"/>
      <c r="AN1786" s="3"/>
      <c r="AO1786" s="3"/>
      <c r="AP1786" s="3"/>
      <c r="AQ1786" s="3"/>
      <c r="AR1786" s="3"/>
      <c r="AS1786" s="3"/>
      <c r="AT1786" s="6"/>
      <c r="AU1786" s="6"/>
      <c r="AV1786" s="6"/>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v>1971</v>
      </c>
      <c r="BZ1786" s="3" t="s">
        <v>2517</v>
      </c>
      <c r="CA1786" s="3" t="s">
        <v>2381</v>
      </c>
      <c r="CB1786" s="3" t="s">
        <v>2526</v>
      </c>
      <c r="CC1786" s="3" t="s">
        <v>2527</v>
      </c>
      <c r="CD1786" s="3"/>
      <c r="CE1786" s="3"/>
      <c r="CF1786" s="7"/>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J1786" s="1"/>
      <c r="DK1786" s="1"/>
      <c r="DL1786" s="1"/>
      <c r="DM1786" s="1"/>
      <c r="DN1786" s="1"/>
      <c r="DO1786" s="1"/>
      <c r="DQ1786" s="1"/>
      <c r="DT1786" s="1"/>
      <c r="DW1786" s="1"/>
      <c r="DX1786" s="1"/>
      <c r="DY1786" s="1"/>
      <c r="DZ1786" s="1"/>
      <c r="EA1786" s="1"/>
      <c r="EB1786" s="1"/>
      <c r="EC1786" s="1"/>
      <c r="EF1786" s="1"/>
      <c r="ER1786" s="1"/>
      <c r="ET1786" s="1"/>
      <c r="FH1786" s="1"/>
      <c r="FI1786" s="1"/>
      <c r="LT1786" s="2"/>
      <c r="LU1786" s="2"/>
      <c r="LV1786" s="2"/>
      <c r="LW1786" s="2"/>
      <c r="LX1786" s="2"/>
      <c r="LY1786" s="2"/>
      <c r="LZ1786" s="2"/>
      <c r="MA1786" s="2"/>
      <c r="MB1786" s="2"/>
      <c r="MC1786" s="2"/>
      <c r="MD1786" s="2"/>
      <c r="ME1786" s="2"/>
      <c r="MF1786" s="2"/>
      <c r="MG1786" s="2"/>
      <c r="MH1786" s="2"/>
      <c r="MI1786" s="2"/>
      <c r="MJ1786" s="2"/>
      <c r="MK1786" s="2"/>
      <c r="ML1786" s="2"/>
      <c r="MM1786" s="2"/>
      <c r="MN1786" s="2"/>
      <c r="MO1786" s="2"/>
      <c r="MP1786" s="2"/>
      <c r="MQ1786" s="2"/>
      <c r="MR1786" s="2"/>
      <c r="MS1786" s="2"/>
      <c r="MT1786" s="2"/>
      <c r="MU1786" s="2"/>
      <c r="MV1786" s="2"/>
      <c r="MW1786" s="2"/>
      <c r="MX1786" s="2"/>
      <c r="MY1786" s="2"/>
      <c r="MZ1786" s="2"/>
      <c r="NA1786" s="2"/>
      <c r="NB1786" s="2"/>
      <c r="NC1786" s="2"/>
      <c r="ND1786" s="2"/>
      <c r="NE1786" s="2"/>
      <c r="NF1786" s="2"/>
      <c r="NG1786" s="2"/>
      <c r="NH1786" s="2"/>
      <c r="NI1786" s="2"/>
      <c r="NJ1786" s="2"/>
      <c r="NK1786" s="2"/>
      <c r="NL1786" s="2"/>
      <c r="NM1786" s="2"/>
      <c r="NN1786" s="2"/>
      <c r="NO1786" s="2"/>
      <c r="NP1786" s="2"/>
      <c r="NQ1786" s="2"/>
      <c r="NR1786" s="2"/>
      <c r="NS1786" s="2"/>
      <c r="NT1786" s="2"/>
      <c r="NU1786" s="2"/>
      <c r="NV1786" s="2"/>
      <c r="NW1786" s="2"/>
      <c r="NX1786" s="2"/>
      <c r="NY1786" s="2"/>
      <c r="NZ1786" s="2"/>
      <c r="OA1786" s="2"/>
      <c r="OB1786" s="2"/>
      <c r="OC1786" s="2"/>
      <c r="OD1786" s="2"/>
      <c r="OE1786" s="2"/>
      <c r="OF1786" s="2"/>
      <c r="OG1786" s="2"/>
      <c r="OH1786" s="2"/>
      <c r="OI1786" s="2"/>
      <c r="OJ1786" s="2"/>
      <c r="OK1786" s="2"/>
      <c r="OL1786" s="2"/>
      <c r="OM1786" s="2"/>
      <c r="ON1786" s="2"/>
      <c r="OO1786" s="2"/>
      <c r="OP1786" s="2"/>
      <c r="OQ1786" s="2"/>
      <c r="OR1786" s="2"/>
      <c r="OS1786" s="2"/>
      <c r="OT1786" s="2"/>
      <c r="OU1786" s="2"/>
      <c r="OV1786" s="2"/>
      <c r="OW1786" s="2"/>
      <c r="OX1786" s="2"/>
      <c r="OY1786" s="2"/>
      <c r="OZ1786" s="2"/>
      <c r="PA1786" s="2"/>
      <c r="PB1786" s="2"/>
      <c r="PC1786" s="2"/>
      <c r="PD1786" s="2"/>
      <c r="PE1786" s="2"/>
      <c r="PF1786" s="2"/>
      <c r="PG1786" s="2"/>
      <c r="PH1786" s="2"/>
      <c r="PI1786" s="2"/>
      <c r="PJ1786" s="2"/>
      <c r="PK1786" s="2"/>
      <c r="PL1786" s="2"/>
      <c r="PM1786" s="2"/>
      <c r="PN1786" s="2"/>
      <c r="PO1786" s="2"/>
    </row>
    <row r="1787" spans="1:431" ht="98" hidden="1" x14ac:dyDescent="0.15">
      <c r="A1787" s="6" t="s">
        <v>535</v>
      </c>
      <c r="B1787" s="3"/>
      <c r="C1787" s="6"/>
      <c r="D1787" s="6"/>
      <c r="E1787" s="3"/>
      <c r="F1787" s="6"/>
      <c r="G1787" s="6"/>
      <c r="H1787" s="6"/>
      <c r="I1787" s="3"/>
      <c r="J1787" s="6"/>
      <c r="K1787" s="3"/>
      <c r="L1787" s="3"/>
      <c r="M1787" s="3"/>
      <c r="N1787" s="6"/>
      <c r="O1787" s="3"/>
      <c r="P1787" s="6"/>
      <c r="Q1787" s="6"/>
      <c r="R1787" s="6"/>
      <c r="S1787" s="3"/>
      <c r="T1787" s="3"/>
      <c r="U1787" s="3"/>
      <c r="V1787" s="3"/>
      <c r="W1787" s="3"/>
      <c r="X1787" s="3"/>
      <c r="Y1787" s="6"/>
      <c r="Z1787" s="6"/>
      <c r="AA1787" s="6"/>
      <c r="AB1787" s="3"/>
      <c r="AC1787" s="6"/>
      <c r="AD1787" s="6"/>
      <c r="AE1787" s="3"/>
      <c r="AF1787" s="3"/>
      <c r="AG1787" s="6"/>
      <c r="AH1787" s="6"/>
      <c r="AI1787" s="3"/>
      <c r="AJ1787" s="3"/>
      <c r="AK1787" s="3"/>
      <c r="AL1787" s="3"/>
      <c r="AM1787" s="6"/>
      <c r="AN1787" s="3"/>
      <c r="AO1787" s="3"/>
      <c r="AP1787" s="3"/>
      <c r="AQ1787" s="3"/>
      <c r="AR1787" s="3"/>
      <c r="AS1787" s="3"/>
      <c r="AT1787" s="6"/>
      <c r="AU1787" s="6"/>
      <c r="AV1787" s="6"/>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v>1971</v>
      </c>
      <c r="BZ1787" s="3" t="s">
        <v>2517</v>
      </c>
      <c r="CA1787" s="3" t="s">
        <v>2381</v>
      </c>
      <c r="CB1787" s="3" t="s">
        <v>2526</v>
      </c>
      <c r="CC1787" s="3" t="s">
        <v>2527</v>
      </c>
      <c r="CD1787" s="3"/>
      <c r="CE1787" s="3"/>
      <c r="CF1787" s="7"/>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J1787" s="1"/>
      <c r="DK1787" s="1"/>
      <c r="DL1787" s="1"/>
      <c r="DM1787" s="1"/>
      <c r="DN1787" s="1"/>
      <c r="DO1787" s="1"/>
      <c r="DQ1787" s="1"/>
      <c r="DT1787" s="1"/>
      <c r="DW1787" s="1"/>
      <c r="DX1787" s="1"/>
      <c r="DY1787" s="1"/>
      <c r="DZ1787" s="1"/>
      <c r="EA1787" s="1"/>
      <c r="EB1787" s="1"/>
      <c r="EC1787" s="1"/>
      <c r="EF1787" s="1"/>
      <c r="ER1787" s="1"/>
      <c r="ET1787" s="1"/>
      <c r="FH1787" s="1"/>
      <c r="FI1787" s="1"/>
      <c r="LT1787" s="2"/>
      <c r="LU1787" s="2"/>
      <c r="LV1787" s="2"/>
      <c r="LW1787" s="2"/>
      <c r="LX1787" s="2"/>
      <c r="LY1787" s="2"/>
      <c r="LZ1787" s="2"/>
      <c r="MA1787" s="2"/>
      <c r="MB1787" s="2"/>
      <c r="MC1787" s="2"/>
      <c r="MD1787" s="2"/>
      <c r="ME1787" s="2"/>
      <c r="MF1787" s="2"/>
      <c r="MG1787" s="2"/>
      <c r="MH1787" s="2"/>
      <c r="MI1787" s="2"/>
      <c r="MJ1787" s="2"/>
      <c r="MK1787" s="2"/>
      <c r="ML1787" s="2"/>
      <c r="MM1787" s="2"/>
      <c r="MN1787" s="2"/>
      <c r="MO1787" s="2"/>
      <c r="MP1787" s="2"/>
      <c r="MQ1787" s="2"/>
      <c r="MR1787" s="2"/>
      <c r="MS1787" s="2"/>
      <c r="MT1787" s="2"/>
      <c r="MU1787" s="2"/>
      <c r="MV1787" s="2"/>
      <c r="MW1787" s="2"/>
      <c r="MX1787" s="2"/>
      <c r="MY1787" s="2"/>
      <c r="MZ1787" s="2"/>
      <c r="NA1787" s="2"/>
      <c r="NB1787" s="2"/>
      <c r="NC1787" s="2"/>
      <c r="ND1787" s="2"/>
      <c r="NE1787" s="2"/>
      <c r="NF1787" s="2"/>
      <c r="NG1787" s="2"/>
      <c r="NH1787" s="2"/>
      <c r="NI1787" s="2"/>
      <c r="NJ1787" s="2"/>
      <c r="NK1787" s="2"/>
      <c r="NL1787" s="2"/>
      <c r="NM1787" s="2"/>
      <c r="NN1787" s="2"/>
      <c r="NO1787" s="2"/>
      <c r="NP1787" s="2"/>
      <c r="NQ1787" s="2"/>
      <c r="NR1787" s="2"/>
      <c r="NS1787" s="2"/>
      <c r="NT1787" s="2"/>
      <c r="NU1787" s="2"/>
      <c r="NV1787" s="2"/>
      <c r="NW1787" s="2"/>
      <c r="NX1787" s="2"/>
      <c r="NY1787" s="2"/>
      <c r="NZ1787" s="2"/>
      <c r="OA1787" s="2"/>
      <c r="OB1787" s="2"/>
      <c r="OC1787" s="2"/>
      <c r="OD1787" s="2"/>
      <c r="OE1787" s="2"/>
      <c r="OF1787" s="2"/>
      <c r="OG1787" s="2"/>
      <c r="OH1787" s="2"/>
      <c r="OI1787" s="2"/>
      <c r="OJ1787" s="2"/>
      <c r="OK1787" s="2"/>
      <c r="OL1787" s="2"/>
      <c r="OM1787" s="2"/>
      <c r="ON1787" s="2"/>
      <c r="OO1787" s="2"/>
      <c r="OP1787" s="2"/>
      <c r="OQ1787" s="2"/>
      <c r="OR1787" s="2"/>
      <c r="OS1787" s="2"/>
      <c r="OT1787" s="2"/>
      <c r="OU1787" s="2"/>
      <c r="OV1787" s="2"/>
      <c r="OW1787" s="2"/>
      <c r="OX1787" s="2"/>
      <c r="OY1787" s="2"/>
      <c r="OZ1787" s="2"/>
      <c r="PA1787" s="2"/>
      <c r="PB1787" s="2"/>
      <c r="PC1787" s="2"/>
      <c r="PD1787" s="2"/>
      <c r="PE1787" s="2"/>
      <c r="PF1787" s="2"/>
      <c r="PG1787" s="2"/>
      <c r="PH1787" s="2"/>
      <c r="PI1787" s="2"/>
      <c r="PJ1787" s="2"/>
      <c r="PK1787" s="2"/>
      <c r="PL1787" s="2"/>
      <c r="PM1787" s="2"/>
      <c r="PN1787" s="2"/>
      <c r="PO1787" s="2"/>
    </row>
    <row r="1788" spans="1:431" ht="98" hidden="1" x14ac:dyDescent="0.15">
      <c r="A1788" s="6" t="s">
        <v>546</v>
      </c>
      <c r="B1788" s="3"/>
      <c r="C1788" s="6"/>
      <c r="D1788" s="6"/>
      <c r="E1788" s="3"/>
      <c r="F1788" s="6"/>
      <c r="G1788" s="6"/>
      <c r="H1788" s="6"/>
      <c r="I1788" s="3"/>
      <c r="J1788" s="6"/>
      <c r="K1788" s="3"/>
      <c r="L1788" s="3"/>
      <c r="M1788" s="3"/>
      <c r="N1788" s="6"/>
      <c r="O1788" s="3"/>
      <c r="P1788" s="6"/>
      <c r="Q1788" s="6"/>
      <c r="R1788" s="6"/>
      <c r="S1788" s="3"/>
      <c r="T1788" s="3"/>
      <c r="U1788" s="3"/>
      <c r="V1788" s="3"/>
      <c r="W1788" s="3"/>
      <c r="X1788" s="3"/>
      <c r="Y1788" s="6"/>
      <c r="Z1788" s="6"/>
      <c r="AA1788" s="6"/>
      <c r="AB1788" s="3"/>
      <c r="AC1788" s="6"/>
      <c r="AD1788" s="6"/>
      <c r="AE1788" s="3"/>
      <c r="AF1788" s="3"/>
      <c r="AG1788" s="6"/>
      <c r="AH1788" s="6"/>
      <c r="AI1788" s="3"/>
      <c r="AJ1788" s="3"/>
      <c r="AK1788" s="3"/>
      <c r="AL1788" s="3"/>
      <c r="AM1788" s="6"/>
      <c r="AN1788" s="3"/>
      <c r="AO1788" s="3"/>
      <c r="AP1788" s="3"/>
      <c r="AQ1788" s="3"/>
      <c r="AR1788" s="3"/>
      <c r="AS1788" s="3"/>
      <c r="AT1788" s="6"/>
      <c r="AU1788" s="6"/>
      <c r="AV1788" s="6"/>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v>1971</v>
      </c>
      <c r="BZ1788" s="3" t="s">
        <v>2517</v>
      </c>
      <c r="CA1788" s="3" t="s">
        <v>2381</v>
      </c>
      <c r="CB1788" s="3" t="s">
        <v>2526</v>
      </c>
      <c r="CC1788" s="3" t="s">
        <v>2527</v>
      </c>
      <c r="CD1788" s="3"/>
      <c r="CE1788" s="3"/>
      <c r="CF1788" s="7"/>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J1788" s="1"/>
      <c r="DK1788" s="1"/>
      <c r="DL1788" s="1"/>
      <c r="DM1788" s="1"/>
      <c r="DN1788" s="1"/>
      <c r="DO1788" s="1"/>
      <c r="DQ1788" s="1"/>
      <c r="DT1788" s="1"/>
      <c r="DW1788" s="1"/>
      <c r="DX1788" s="1"/>
      <c r="DY1788" s="1"/>
      <c r="DZ1788" s="1"/>
      <c r="EA1788" s="1"/>
      <c r="EB1788" s="1"/>
      <c r="EC1788" s="1"/>
      <c r="EF1788" s="1"/>
      <c r="ER1788" s="1"/>
      <c r="ET1788" s="1"/>
      <c r="FH1788" s="1"/>
      <c r="FI1788" s="1"/>
      <c r="LT1788" s="2"/>
      <c r="LU1788" s="2"/>
      <c r="LV1788" s="2"/>
      <c r="LW1788" s="2"/>
      <c r="LX1788" s="2"/>
      <c r="LY1788" s="2"/>
      <c r="LZ1788" s="2"/>
      <c r="MA1788" s="2"/>
      <c r="MB1788" s="2"/>
      <c r="MC1788" s="2"/>
      <c r="MD1788" s="2"/>
      <c r="ME1788" s="2"/>
      <c r="MF1788" s="2"/>
      <c r="MG1788" s="2"/>
      <c r="MH1788" s="2"/>
      <c r="MI1788" s="2"/>
      <c r="MJ1788" s="2"/>
      <c r="MK1788" s="2"/>
      <c r="ML1788" s="2"/>
      <c r="MM1788" s="2"/>
      <c r="MN1788" s="2"/>
      <c r="MO1788" s="2"/>
      <c r="MP1788" s="2"/>
      <c r="MQ1788" s="2"/>
      <c r="MR1788" s="2"/>
      <c r="MS1788" s="2"/>
      <c r="MT1788" s="2"/>
      <c r="MU1788" s="2"/>
      <c r="MV1788" s="2"/>
      <c r="MW1788" s="2"/>
      <c r="MX1788" s="2"/>
      <c r="MY1788" s="2"/>
      <c r="MZ1788" s="2"/>
      <c r="NA1788" s="2"/>
      <c r="NB1788" s="2"/>
      <c r="NC1788" s="2"/>
      <c r="ND1788" s="2"/>
      <c r="NE1788" s="2"/>
      <c r="NF1788" s="2"/>
      <c r="NG1788" s="2"/>
      <c r="NH1788" s="2"/>
      <c r="NI1788" s="2"/>
      <c r="NJ1788" s="2"/>
      <c r="NK1788" s="2"/>
      <c r="NL1788" s="2"/>
      <c r="NM1788" s="2"/>
      <c r="NN1788" s="2"/>
      <c r="NO1788" s="2"/>
      <c r="NP1788" s="2"/>
      <c r="NQ1788" s="2"/>
      <c r="NR1788" s="2"/>
      <c r="NS1788" s="2"/>
      <c r="NT1788" s="2"/>
      <c r="NU1788" s="2"/>
      <c r="NV1788" s="2"/>
      <c r="NW1788" s="2"/>
      <c r="NX1788" s="2"/>
      <c r="NY1788" s="2"/>
      <c r="NZ1788" s="2"/>
      <c r="OA1788" s="2"/>
      <c r="OB1788" s="2"/>
      <c r="OC1788" s="2"/>
      <c r="OD1788" s="2"/>
      <c r="OE1788" s="2"/>
      <c r="OF1788" s="2"/>
      <c r="OG1788" s="2"/>
      <c r="OH1788" s="2"/>
      <c r="OI1788" s="2"/>
      <c r="OJ1788" s="2"/>
      <c r="OK1788" s="2"/>
      <c r="OL1788" s="2"/>
      <c r="OM1788" s="2"/>
      <c r="ON1788" s="2"/>
      <c r="OO1788" s="2"/>
      <c r="OP1788" s="2"/>
      <c r="OQ1788" s="2"/>
      <c r="OR1788" s="2"/>
      <c r="OS1788" s="2"/>
      <c r="OT1788" s="2"/>
      <c r="OU1788" s="2"/>
      <c r="OV1788" s="2"/>
      <c r="OW1788" s="2"/>
      <c r="OX1788" s="2"/>
      <c r="OY1788" s="2"/>
      <c r="OZ1788" s="2"/>
      <c r="PA1788" s="2"/>
      <c r="PB1788" s="2"/>
      <c r="PC1788" s="2"/>
      <c r="PD1788" s="2"/>
      <c r="PE1788" s="2"/>
      <c r="PF1788" s="2"/>
      <c r="PG1788" s="2"/>
      <c r="PH1788" s="2"/>
      <c r="PI1788" s="2"/>
      <c r="PJ1788" s="2"/>
      <c r="PK1788" s="2"/>
      <c r="PL1788" s="2"/>
      <c r="PM1788" s="2"/>
      <c r="PN1788" s="2"/>
      <c r="PO1788" s="2"/>
    </row>
    <row r="1789" spans="1:431" ht="98" hidden="1" x14ac:dyDescent="0.15">
      <c r="A1789" s="21" t="s">
        <v>3748</v>
      </c>
      <c r="B1789" s="3"/>
      <c r="C1789" s="6"/>
      <c r="D1789" s="6"/>
      <c r="E1789" s="3"/>
      <c r="F1789" s="6"/>
      <c r="G1789" s="6"/>
      <c r="H1789" s="6"/>
      <c r="I1789" s="3"/>
      <c r="J1789" s="6"/>
      <c r="K1789" s="3"/>
      <c r="L1789" s="3"/>
      <c r="M1789" s="3"/>
      <c r="N1789" s="6"/>
      <c r="O1789" s="3"/>
      <c r="P1789" s="6"/>
      <c r="Q1789" s="6"/>
      <c r="R1789" s="6"/>
      <c r="S1789" s="3"/>
      <c r="T1789" s="3"/>
      <c r="U1789" s="3"/>
      <c r="V1789" s="3"/>
      <c r="W1789" s="3"/>
      <c r="X1789" s="3"/>
      <c r="Y1789" s="6"/>
      <c r="Z1789" s="6"/>
      <c r="AA1789" s="6"/>
      <c r="AB1789" s="3"/>
      <c r="AC1789" s="6"/>
      <c r="AD1789" s="6"/>
      <c r="AE1789" s="3"/>
      <c r="AF1789" s="3"/>
      <c r="AG1789" s="6"/>
      <c r="AH1789" s="6"/>
      <c r="AI1789" s="3"/>
      <c r="AJ1789" s="3"/>
      <c r="AK1789" s="3"/>
      <c r="AL1789" s="3"/>
      <c r="AM1789" s="6"/>
      <c r="AN1789" s="3"/>
      <c r="AO1789" s="3"/>
      <c r="AP1789" s="3"/>
      <c r="AQ1789" s="3"/>
      <c r="AR1789" s="3"/>
      <c r="AS1789" s="3"/>
      <c r="AT1789" s="6"/>
      <c r="AU1789" s="6"/>
      <c r="AV1789" s="6"/>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v>1971</v>
      </c>
      <c r="BZ1789" s="3" t="s">
        <v>2517</v>
      </c>
      <c r="CA1789" s="3" t="s">
        <v>2381</v>
      </c>
      <c r="CB1789" s="3" t="s">
        <v>2526</v>
      </c>
      <c r="CC1789" s="3" t="s">
        <v>2527</v>
      </c>
      <c r="CD1789" s="3"/>
      <c r="CE1789" s="3"/>
      <c r="CF1789" s="7"/>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J1789" s="1"/>
      <c r="DK1789" s="1"/>
      <c r="DL1789" s="1"/>
      <c r="DM1789" s="1"/>
      <c r="DN1789" s="1"/>
      <c r="DO1789" s="1"/>
      <c r="DQ1789" s="1"/>
      <c r="DT1789" s="1"/>
      <c r="DW1789" s="1"/>
      <c r="DX1789" s="1"/>
      <c r="DY1789" s="1"/>
      <c r="DZ1789" s="1"/>
      <c r="EA1789" s="1"/>
      <c r="EB1789" s="1"/>
      <c r="EC1789" s="1"/>
      <c r="EF1789" s="1"/>
      <c r="ER1789" s="1"/>
      <c r="ET1789" s="1"/>
      <c r="FH1789" s="1"/>
      <c r="FI1789" s="1"/>
      <c r="LT1789" s="2"/>
      <c r="LU1789" s="2"/>
      <c r="LV1789" s="2"/>
      <c r="LW1789" s="2"/>
      <c r="LX1789" s="2"/>
      <c r="LY1789" s="2"/>
      <c r="LZ1789" s="2"/>
      <c r="MA1789" s="2"/>
      <c r="MB1789" s="2"/>
      <c r="MC1789" s="2"/>
      <c r="MD1789" s="2"/>
      <c r="ME1789" s="2"/>
      <c r="MF1789" s="2"/>
      <c r="MG1789" s="2"/>
      <c r="MH1789" s="2"/>
      <c r="MI1789" s="2"/>
      <c r="MJ1789" s="2"/>
      <c r="MK1789" s="2"/>
      <c r="ML1789" s="2"/>
      <c r="MM1789" s="2"/>
      <c r="MN1789" s="2"/>
      <c r="MO1789" s="2"/>
      <c r="MP1789" s="2"/>
      <c r="MQ1789" s="2"/>
      <c r="MR1789" s="2"/>
      <c r="MS1789" s="2"/>
      <c r="MT1789" s="2"/>
      <c r="MU1789" s="2"/>
      <c r="MV1789" s="2"/>
      <c r="MW1789" s="2"/>
      <c r="MX1789" s="2"/>
      <c r="MY1789" s="2"/>
      <c r="MZ1789" s="2"/>
      <c r="NA1789" s="2"/>
      <c r="NB1789" s="2"/>
      <c r="NC1789" s="2"/>
      <c r="ND1789" s="2"/>
      <c r="NE1789" s="2"/>
      <c r="NF1789" s="2"/>
      <c r="NG1789" s="2"/>
      <c r="NH1789" s="2"/>
      <c r="NI1789" s="2"/>
      <c r="NJ1789" s="2"/>
      <c r="NK1789" s="2"/>
      <c r="NL1789" s="2"/>
      <c r="NM1789" s="2"/>
      <c r="NN1789" s="2"/>
      <c r="NO1789" s="2"/>
      <c r="NP1789" s="2"/>
      <c r="NQ1789" s="2"/>
      <c r="NR1789" s="2"/>
      <c r="NS1789" s="2"/>
      <c r="NT1789" s="2"/>
      <c r="NU1789" s="2"/>
      <c r="NV1789" s="2"/>
      <c r="NW1789" s="2"/>
      <c r="NX1789" s="2"/>
      <c r="NY1789" s="2"/>
      <c r="NZ1789" s="2"/>
      <c r="OA1789" s="2"/>
      <c r="OB1789" s="2"/>
      <c r="OC1789" s="2"/>
      <c r="OD1789" s="2"/>
      <c r="OE1789" s="2"/>
      <c r="OF1789" s="2"/>
      <c r="OG1789" s="2"/>
      <c r="OH1789" s="2"/>
      <c r="OI1789" s="2"/>
      <c r="OJ1789" s="2"/>
      <c r="OK1789" s="2"/>
      <c r="OL1789" s="2"/>
      <c r="OM1789" s="2"/>
      <c r="ON1789" s="2"/>
      <c r="OO1789" s="2"/>
      <c r="OP1789" s="2"/>
      <c r="OQ1789" s="2"/>
      <c r="OR1789" s="2"/>
      <c r="OS1789" s="2"/>
      <c r="OT1789" s="2"/>
      <c r="OU1789" s="2"/>
      <c r="OV1789" s="2"/>
      <c r="OW1789" s="2"/>
      <c r="OX1789" s="2"/>
      <c r="OY1789" s="2"/>
      <c r="OZ1789" s="2"/>
      <c r="PA1789" s="2"/>
      <c r="PB1789" s="2"/>
      <c r="PC1789" s="2"/>
      <c r="PD1789" s="2"/>
      <c r="PE1789" s="2"/>
      <c r="PF1789" s="2"/>
      <c r="PG1789" s="2"/>
      <c r="PH1789" s="2"/>
      <c r="PI1789" s="2"/>
      <c r="PJ1789" s="2"/>
      <c r="PK1789" s="2"/>
      <c r="PL1789" s="2"/>
      <c r="PM1789" s="2"/>
      <c r="PN1789" s="2"/>
      <c r="PO1789" s="2"/>
    </row>
    <row r="1790" spans="1:431" ht="98" hidden="1" x14ac:dyDescent="0.15">
      <c r="A1790" s="6" t="s">
        <v>568</v>
      </c>
      <c r="B1790" s="3"/>
      <c r="C1790" s="6"/>
      <c r="D1790" s="6"/>
      <c r="E1790" s="3"/>
      <c r="F1790" s="6"/>
      <c r="G1790" s="6"/>
      <c r="H1790" s="6"/>
      <c r="I1790" s="3"/>
      <c r="J1790" s="6"/>
      <c r="K1790" s="3"/>
      <c r="L1790" s="3"/>
      <c r="M1790" s="3"/>
      <c r="N1790" s="6"/>
      <c r="O1790" s="3"/>
      <c r="P1790" s="6"/>
      <c r="Q1790" s="6"/>
      <c r="R1790" s="6"/>
      <c r="S1790" s="3"/>
      <c r="T1790" s="3"/>
      <c r="U1790" s="3"/>
      <c r="V1790" s="3"/>
      <c r="W1790" s="3"/>
      <c r="X1790" s="3"/>
      <c r="Y1790" s="6"/>
      <c r="Z1790" s="6"/>
      <c r="AA1790" s="6"/>
      <c r="AB1790" s="3"/>
      <c r="AC1790" s="6"/>
      <c r="AD1790" s="6"/>
      <c r="AE1790" s="3"/>
      <c r="AF1790" s="3"/>
      <c r="AG1790" s="6"/>
      <c r="AH1790" s="6"/>
      <c r="AI1790" s="3"/>
      <c r="AJ1790" s="3"/>
      <c r="AK1790" s="3"/>
      <c r="AL1790" s="3"/>
      <c r="AM1790" s="6"/>
      <c r="AN1790" s="3"/>
      <c r="AO1790" s="3"/>
      <c r="AP1790" s="3"/>
      <c r="AQ1790" s="3"/>
      <c r="AR1790" s="3"/>
      <c r="AS1790" s="3"/>
      <c r="AT1790" s="6"/>
      <c r="AU1790" s="6"/>
      <c r="AV1790" s="6"/>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v>1971</v>
      </c>
      <c r="BZ1790" s="3" t="s">
        <v>2517</v>
      </c>
      <c r="CA1790" s="3" t="s">
        <v>2381</v>
      </c>
      <c r="CB1790" s="3" t="s">
        <v>2526</v>
      </c>
      <c r="CC1790" s="3" t="s">
        <v>2527</v>
      </c>
      <c r="CD1790" s="3"/>
      <c r="CE1790" s="3"/>
      <c r="CF1790" s="7"/>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J1790" s="1"/>
      <c r="DK1790" s="1"/>
      <c r="DL1790" s="1"/>
      <c r="DM1790" s="1"/>
      <c r="DN1790" s="1"/>
      <c r="DO1790" s="1"/>
      <c r="DQ1790" s="1"/>
      <c r="DT1790" s="1"/>
      <c r="DW1790" s="1"/>
      <c r="DX1790" s="1"/>
      <c r="DY1790" s="1"/>
      <c r="DZ1790" s="1"/>
      <c r="EA1790" s="1"/>
      <c r="EB1790" s="1"/>
      <c r="EC1790" s="1"/>
      <c r="EF1790" s="1"/>
      <c r="ER1790" s="1"/>
      <c r="ET1790" s="1"/>
      <c r="FH1790" s="1"/>
      <c r="FI1790" s="1"/>
      <c r="LT1790" s="2"/>
      <c r="LU1790" s="2"/>
      <c r="LV1790" s="2"/>
      <c r="LW1790" s="2"/>
      <c r="LX1790" s="2"/>
      <c r="LY1790" s="2"/>
      <c r="LZ1790" s="2"/>
      <c r="MA1790" s="2"/>
      <c r="MB1790" s="2"/>
      <c r="MC1790" s="2"/>
      <c r="MD1790" s="2"/>
      <c r="ME1790" s="2"/>
      <c r="MF1790" s="2"/>
      <c r="MG1790" s="2"/>
      <c r="MH1790" s="2"/>
      <c r="MI1790" s="2"/>
      <c r="MJ1790" s="2"/>
      <c r="MK1790" s="2"/>
      <c r="ML1790" s="2"/>
      <c r="MM1790" s="2"/>
      <c r="MN1790" s="2"/>
      <c r="MO1790" s="2"/>
      <c r="MP1790" s="2"/>
      <c r="MQ1790" s="2"/>
      <c r="MR1790" s="2"/>
      <c r="MS1790" s="2"/>
      <c r="MT1790" s="2"/>
      <c r="MU1790" s="2"/>
      <c r="MV1790" s="2"/>
      <c r="MW1790" s="2"/>
      <c r="MX1790" s="2"/>
      <c r="MY1790" s="2"/>
      <c r="MZ1790" s="2"/>
      <c r="NA1790" s="2"/>
      <c r="NB1790" s="2"/>
      <c r="NC1790" s="2"/>
      <c r="ND1790" s="2"/>
      <c r="NE1790" s="2"/>
      <c r="NF1790" s="2"/>
      <c r="NG1790" s="2"/>
      <c r="NH1790" s="2"/>
      <c r="NI1790" s="2"/>
      <c r="NJ1790" s="2"/>
      <c r="NK1790" s="2"/>
      <c r="NL1790" s="2"/>
      <c r="NM1790" s="2"/>
      <c r="NN1790" s="2"/>
      <c r="NO1790" s="2"/>
      <c r="NP1790" s="2"/>
      <c r="NQ1790" s="2"/>
      <c r="NR1790" s="2"/>
      <c r="NS1790" s="2"/>
      <c r="NT1790" s="2"/>
      <c r="NU1790" s="2"/>
      <c r="NV1790" s="2"/>
      <c r="NW1790" s="2"/>
      <c r="NX1790" s="2"/>
      <c r="NY1790" s="2"/>
      <c r="NZ1790" s="2"/>
      <c r="OA1790" s="2"/>
      <c r="OB1790" s="2"/>
      <c r="OC1790" s="2"/>
      <c r="OD1790" s="2"/>
      <c r="OE1790" s="2"/>
      <c r="OF1790" s="2"/>
      <c r="OG1790" s="2"/>
      <c r="OH1790" s="2"/>
      <c r="OI1790" s="2"/>
      <c r="OJ1790" s="2"/>
      <c r="OK1790" s="2"/>
      <c r="OL1790" s="2"/>
      <c r="OM1790" s="2"/>
      <c r="ON1790" s="2"/>
      <c r="OO1790" s="2"/>
      <c r="OP1790" s="2"/>
      <c r="OQ1790" s="2"/>
      <c r="OR1790" s="2"/>
      <c r="OS1790" s="2"/>
      <c r="OT1790" s="2"/>
      <c r="OU1790" s="2"/>
      <c r="OV1790" s="2"/>
      <c r="OW1790" s="2"/>
      <c r="OX1790" s="2"/>
      <c r="OY1790" s="2"/>
      <c r="OZ1790" s="2"/>
      <c r="PA1790" s="2"/>
      <c r="PB1790" s="2"/>
      <c r="PC1790" s="2"/>
      <c r="PD1790" s="2"/>
      <c r="PE1790" s="2"/>
      <c r="PF1790" s="2"/>
      <c r="PG1790" s="2"/>
      <c r="PH1790" s="2"/>
      <c r="PI1790" s="2"/>
      <c r="PJ1790" s="2"/>
      <c r="PK1790" s="2"/>
      <c r="PL1790" s="2"/>
      <c r="PM1790" s="2"/>
      <c r="PN1790" s="2"/>
      <c r="PO1790" s="2"/>
    </row>
    <row r="1791" spans="1:431" ht="98" hidden="1" x14ac:dyDescent="0.15">
      <c r="A1791" s="6" t="s">
        <v>2531</v>
      </c>
      <c r="B1791" s="3"/>
      <c r="C1791" s="6"/>
      <c r="D1791" s="6"/>
      <c r="E1791" s="3"/>
      <c r="F1791" s="6"/>
      <c r="G1791" s="6"/>
      <c r="H1791" s="6"/>
      <c r="I1791" s="3"/>
      <c r="J1791" s="6"/>
      <c r="K1791" s="3"/>
      <c r="L1791" s="3"/>
      <c r="M1791" s="3"/>
      <c r="N1791" s="6"/>
      <c r="O1791" s="3"/>
      <c r="P1791" s="6"/>
      <c r="Q1791" s="6"/>
      <c r="R1791" s="6"/>
      <c r="S1791" s="3"/>
      <c r="T1791" s="3"/>
      <c r="U1791" s="3"/>
      <c r="V1791" s="3"/>
      <c r="W1791" s="3"/>
      <c r="X1791" s="3"/>
      <c r="Y1791" s="6"/>
      <c r="Z1791" s="6"/>
      <c r="AA1791" s="6"/>
      <c r="AB1791" s="3"/>
      <c r="AC1791" s="6"/>
      <c r="AD1791" s="6"/>
      <c r="AE1791" s="3"/>
      <c r="AF1791" s="3"/>
      <c r="AG1791" s="6"/>
      <c r="AH1791" s="6"/>
      <c r="AI1791" s="3"/>
      <c r="AJ1791" s="3"/>
      <c r="AK1791" s="3"/>
      <c r="AL1791" s="3"/>
      <c r="AM1791" s="6"/>
      <c r="AN1791" s="3"/>
      <c r="AO1791" s="3"/>
      <c r="AP1791" s="3"/>
      <c r="AQ1791" s="3"/>
      <c r="AR1791" s="3"/>
      <c r="AS1791" s="3"/>
      <c r="AT1791" s="6"/>
      <c r="AU1791" s="6"/>
      <c r="AV1791" s="6"/>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v>1971</v>
      </c>
      <c r="BZ1791" s="3" t="s">
        <v>2517</v>
      </c>
      <c r="CA1791" s="3" t="s">
        <v>2381</v>
      </c>
      <c r="CB1791" s="3" t="s">
        <v>2530</v>
      </c>
      <c r="CC1791" s="3" t="s">
        <v>2384</v>
      </c>
      <c r="CD1791" s="3"/>
      <c r="CE1791" s="3"/>
      <c r="CF1791" s="7"/>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J1791" s="1"/>
      <c r="DK1791" s="1"/>
      <c r="DL1791" s="1"/>
      <c r="DM1791" s="1"/>
      <c r="DN1791" s="1"/>
      <c r="DO1791" s="1"/>
      <c r="DQ1791" s="1"/>
      <c r="DT1791" s="1"/>
      <c r="DW1791" s="1"/>
      <c r="DX1791" s="1"/>
      <c r="DY1791" s="1"/>
      <c r="DZ1791" s="1"/>
      <c r="EA1791" s="1"/>
      <c r="EB1791" s="1"/>
      <c r="EC1791" s="1"/>
      <c r="EF1791" s="1"/>
      <c r="ER1791" s="1"/>
      <c r="ET1791" s="1"/>
      <c r="FH1791" s="1"/>
      <c r="FI1791" s="1"/>
      <c r="LT1791" s="2"/>
      <c r="LU1791" s="2"/>
      <c r="LV1791" s="2"/>
      <c r="LW1791" s="2"/>
      <c r="LX1791" s="2"/>
      <c r="LY1791" s="2"/>
      <c r="LZ1791" s="2"/>
      <c r="MA1791" s="2"/>
      <c r="MB1791" s="2"/>
      <c r="MC1791" s="2"/>
      <c r="MD1791" s="2"/>
      <c r="ME1791" s="2"/>
      <c r="MF1791" s="2"/>
      <c r="MG1791" s="2"/>
      <c r="MH1791" s="2"/>
      <c r="MI1791" s="2"/>
      <c r="MJ1791" s="2"/>
      <c r="MK1791" s="2"/>
      <c r="ML1791" s="2"/>
      <c r="MM1791" s="2"/>
      <c r="MN1791" s="2"/>
      <c r="MO1791" s="2"/>
      <c r="MP1791" s="2"/>
      <c r="MQ1791" s="2"/>
      <c r="MR1791" s="2"/>
      <c r="MS1791" s="2"/>
      <c r="MT1791" s="2"/>
      <c r="MU1791" s="2"/>
      <c r="MV1791" s="2"/>
      <c r="MW1791" s="2"/>
      <c r="MX1791" s="2"/>
      <c r="MY1791" s="2"/>
      <c r="MZ1791" s="2"/>
      <c r="NA1791" s="2"/>
      <c r="NB1791" s="2"/>
      <c r="NC1791" s="2"/>
      <c r="ND1791" s="2"/>
      <c r="NE1791" s="2"/>
      <c r="NF1791" s="2"/>
      <c r="NG1791" s="2"/>
      <c r="NH1791" s="2"/>
      <c r="NI1791" s="2"/>
      <c r="NJ1791" s="2"/>
      <c r="NK1791" s="2"/>
      <c r="NL1791" s="2"/>
      <c r="NM1791" s="2"/>
      <c r="NN1791" s="2"/>
      <c r="NO1791" s="2"/>
      <c r="NP1791" s="2"/>
      <c r="NQ1791" s="2"/>
      <c r="NR1791" s="2"/>
      <c r="NS1791" s="2"/>
      <c r="NT1791" s="2"/>
      <c r="NU1791" s="2"/>
      <c r="NV1791" s="2"/>
      <c r="NW1791" s="2"/>
      <c r="NX1791" s="2"/>
      <c r="NY1791" s="2"/>
      <c r="NZ1791" s="2"/>
      <c r="OA1791" s="2"/>
      <c r="OB1791" s="2"/>
      <c r="OC1791" s="2"/>
      <c r="OD1791" s="2"/>
      <c r="OE1791" s="2"/>
      <c r="OF1791" s="2"/>
      <c r="OG1791" s="2"/>
      <c r="OH1791" s="2"/>
      <c r="OI1791" s="2"/>
      <c r="OJ1791" s="2"/>
      <c r="OK1791" s="2"/>
      <c r="OL1791" s="2"/>
      <c r="OM1791" s="2"/>
      <c r="ON1791" s="2"/>
      <c r="OO1791" s="2"/>
      <c r="OP1791" s="2"/>
      <c r="OQ1791" s="2"/>
      <c r="OR1791" s="2"/>
      <c r="OS1791" s="2"/>
      <c r="OT1791" s="2"/>
      <c r="OU1791" s="2"/>
      <c r="OV1791" s="2"/>
      <c r="OW1791" s="2"/>
      <c r="OX1791" s="2"/>
      <c r="OY1791" s="2"/>
      <c r="OZ1791" s="2"/>
      <c r="PA1791" s="2"/>
      <c r="PB1791" s="2"/>
      <c r="PC1791" s="2"/>
      <c r="PD1791" s="2"/>
      <c r="PE1791" s="2"/>
      <c r="PF1791" s="2"/>
      <c r="PG1791" s="2"/>
      <c r="PH1791" s="2"/>
      <c r="PI1791" s="2"/>
      <c r="PJ1791" s="2"/>
      <c r="PK1791" s="2"/>
      <c r="PL1791" s="2"/>
      <c r="PM1791" s="2"/>
      <c r="PN1791" s="2"/>
      <c r="PO1791" s="2"/>
    </row>
    <row r="1792" spans="1:431" ht="98" hidden="1" x14ac:dyDescent="0.15">
      <c r="A1792" s="16" t="s">
        <v>3658</v>
      </c>
      <c r="B1792" s="6">
        <v>0</v>
      </c>
      <c r="C1792" s="6">
        <v>0</v>
      </c>
      <c r="D1792" s="6">
        <v>0</v>
      </c>
      <c r="E1792" s="6">
        <v>0</v>
      </c>
      <c r="F1792" s="6">
        <v>0</v>
      </c>
      <c r="G1792" s="6">
        <v>0</v>
      </c>
      <c r="H1792" s="6">
        <v>0</v>
      </c>
      <c r="I1792" s="6">
        <v>0</v>
      </c>
      <c r="J1792" s="6">
        <v>0</v>
      </c>
      <c r="K1792" s="6">
        <v>0</v>
      </c>
      <c r="L1792" s="6">
        <v>0</v>
      </c>
      <c r="M1792" s="6">
        <v>0</v>
      </c>
      <c r="N1792" s="6">
        <v>0</v>
      </c>
      <c r="O1792" s="6">
        <v>0</v>
      </c>
      <c r="P1792" s="6">
        <v>0</v>
      </c>
      <c r="Q1792" s="6">
        <v>0</v>
      </c>
      <c r="R1792" s="6">
        <v>0</v>
      </c>
      <c r="S1792" s="6">
        <v>0</v>
      </c>
      <c r="T1792" s="6">
        <v>0</v>
      </c>
      <c r="U1792" s="6">
        <v>0</v>
      </c>
      <c r="V1792" s="6">
        <v>0</v>
      </c>
      <c r="W1792" s="6">
        <v>0</v>
      </c>
      <c r="X1792" s="6">
        <v>0</v>
      </c>
      <c r="Y1792" s="6">
        <v>0</v>
      </c>
      <c r="Z1792" s="6">
        <v>0</v>
      </c>
      <c r="AA1792" s="6">
        <v>0</v>
      </c>
      <c r="AB1792" s="6">
        <v>0</v>
      </c>
      <c r="AC1792" s="6">
        <v>0</v>
      </c>
      <c r="AD1792" s="6">
        <v>0</v>
      </c>
      <c r="AE1792" s="6">
        <v>0</v>
      </c>
      <c r="AF1792" s="6">
        <v>0</v>
      </c>
      <c r="AG1792" s="6">
        <v>0</v>
      </c>
      <c r="AH1792" s="6">
        <v>0</v>
      </c>
      <c r="AI1792" s="6">
        <v>0</v>
      </c>
      <c r="AJ1792" s="6">
        <v>0</v>
      </c>
      <c r="AK1792" s="6">
        <v>0</v>
      </c>
      <c r="AL1792" s="6">
        <v>0</v>
      </c>
      <c r="AM1792" s="6">
        <v>0</v>
      </c>
      <c r="AN1792" s="6">
        <v>0</v>
      </c>
      <c r="AO1792" s="6">
        <v>0</v>
      </c>
      <c r="AP1792" s="6">
        <v>0</v>
      </c>
      <c r="AQ1792" s="6">
        <v>0</v>
      </c>
      <c r="AR1792" s="6">
        <v>0</v>
      </c>
      <c r="AS1792" s="6">
        <v>0</v>
      </c>
      <c r="AT1792" s="6">
        <v>0</v>
      </c>
      <c r="AU1792" s="6">
        <v>0</v>
      </c>
      <c r="AV1792" s="6">
        <v>0</v>
      </c>
      <c r="AW1792" s="3">
        <v>1</v>
      </c>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v>1971</v>
      </c>
      <c r="BZ1792" s="3" t="s">
        <v>2517</v>
      </c>
      <c r="CA1792" s="3" t="s">
        <v>2381</v>
      </c>
      <c r="CB1792" s="3" t="s">
        <v>2530</v>
      </c>
      <c r="CC1792" s="3" t="s">
        <v>2384</v>
      </c>
      <c r="CD1792" s="3"/>
      <c r="CE1792" s="3"/>
      <c r="CF1792" s="7"/>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J1792" s="1"/>
      <c r="DK1792" s="1"/>
      <c r="DL1792" s="1"/>
      <c r="DM1792" s="1"/>
      <c r="DN1792" s="1"/>
      <c r="DO1792" s="1"/>
      <c r="DQ1792" s="1"/>
      <c r="DT1792" s="1"/>
      <c r="DW1792" s="1"/>
      <c r="DX1792" s="1"/>
      <c r="DY1792" s="1"/>
      <c r="DZ1792" s="1"/>
      <c r="EA1792" s="1"/>
      <c r="EB1792" s="1"/>
      <c r="EC1792" s="1"/>
      <c r="EF1792" s="1"/>
      <c r="ER1792" s="1"/>
      <c r="ET1792" s="1"/>
      <c r="FH1792" s="1"/>
      <c r="FI1792" s="1"/>
      <c r="LT1792" s="2"/>
      <c r="LU1792" s="2"/>
      <c r="LV1792" s="2"/>
      <c r="LW1792" s="2"/>
      <c r="LX1792" s="2"/>
      <c r="LY1792" s="2"/>
      <c r="LZ1792" s="2"/>
      <c r="MA1792" s="2"/>
      <c r="MB1792" s="2"/>
      <c r="MC1792" s="2"/>
      <c r="MD1792" s="2"/>
      <c r="ME1792" s="2"/>
      <c r="MF1792" s="2"/>
      <c r="MG1792" s="2"/>
      <c r="MH1792" s="2"/>
      <c r="MI1792" s="2"/>
      <c r="MJ1792" s="2"/>
      <c r="MK1792" s="2"/>
      <c r="ML1792" s="2"/>
      <c r="MM1792" s="2"/>
      <c r="MN1792" s="2"/>
      <c r="MO1792" s="2"/>
      <c r="MP1792" s="2"/>
      <c r="MQ1792" s="2"/>
      <c r="MR1792" s="2"/>
      <c r="MS1792" s="2"/>
      <c r="MT1792" s="2"/>
      <c r="MU1792" s="2"/>
      <c r="MV1792" s="2"/>
      <c r="MW1792" s="2"/>
      <c r="MX1792" s="2"/>
      <c r="MY1792" s="2"/>
      <c r="MZ1792" s="2"/>
      <c r="NA1792" s="2"/>
      <c r="NB1792" s="2"/>
      <c r="NC1792" s="2"/>
      <c r="ND1792" s="2"/>
      <c r="NE1792" s="2"/>
      <c r="NF1792" s="2"/>
      <c r="NG1792" s="2"/>
      <c r="NH1792" s="2"/>
      <c r="NI1792" s="2"/>
      <c r="NJ1792" s="2"/>
      <c r="NK1792" s="2"/>
      <c r="NL1792" s="2"/>
      <c r="NM1792" s="2"/>
      <c r="NN1792" s="2"/>
      <c r="NO1792" s="2"/>
      <c r="NP1792" s="2"/>
      <c r="NQ1792" s="2"/>
      <c r="NR1792" s="2"/>
      <c r="NS1792" s="2"/>
      <c r="NT1792" s="2"/>
      <c r="NU1792" s="2"/>
      <c r="NV1792" s="2"/>
      <c r="NW1792" s="2"/>
      <c r="NX1792" s="2"/>
      <c r="NY1792" s="2"/>
      <c r="NZ1792" s="2"/>
      <c r="OA1792" s="2"/>
      <c r="OB1792" s="2"/>
      <c r="OC1792" s="2"/>
      <c r="OD1792" s="2"/>
      <c r="OE1792" s="2"/>
      <c r="OF1792" s="2"/>
      <c r="OG1792" s="2"/>
      <c r="OH1792" s="2"/>
      <c r="OI1792" s="2"/>
      <c r="OJ1792" s="2"/>
      <c r="OK1792" s="2"/>
      <c r="OL1792" s="2"/>
      <c r="OM1792" s="2"/>
      <c r="ON1792" s="2"/>
      <c r="OO1792" s="2"/>
      <c r="OP1792" s="2"/>
      <c r="OQ1792" s="2"/>
      <c r="OR1792" s="2"/>
      <c r="OS1792" s="2"/>
      <c r="OT1792" s="2"/>
      <c r="OU1792" s="2"/>
      <c r="OV1792" s="2"/>
      <c r="OW1792" s="2"/>
      <c r="OX1792" s="2"/>
      <c r="OY1792" s="2"/>
      <c r="OZ1792" s="2"/>
      <c r="PA1792" s="2"/>
      <c r="PB1792" s="2"/>
      <c r="PC1792" s="2"/>
      <c r="PD1792" s="2"/>
      <c r="PE1792" s="2"/>
      <c r="PF1792" s="2"/>
      <c r="PG1792" s="2"/>
      <c r="PH1792" s="2"/>
      <c r="PI1792" s="2"/>
      <c r="PJ1792" s="2"/>
      <c r="PK1792" s="2"/>
      <c r="PL1792" s="2"/>
      <c r="PM1792" s="2"/>
      <c r="PN1792" s="2"/>
      <c r="PO1792" s="2"/>
    </row>
    <row r="1793" spans="1:431" ht="98" hidden="1" x14ac:dyDescent="0.15">
      <c r="A1793" s="16" t="s">
        <v>3657</v>
      </c>
      <c r="B1793" s="3">
        <v>0</v>
      </c>
      <c r="C1793" s="6">
        <v>0</v>
      </c>
      <c r="D1793" s="6">
        <v>1</v>
      </c>
      <c r="E1793" s="3">
        <v>0</v>
      </c>
      <c r="F1793" s="3">
        <v>0</v>
      </c>
      <c r="G1793" s="3">
        <v>0</v>
      </c>
      <c r="H1793" s="3">
        <v>0</v>
      </c>
      <c r="I1793" s="3">
        <v>0</v>
      </c>
      <c r="J1793" s="3">
        <v>0</v>
      </c>
      <c r="K1793" s="3">
        <v>0</v>
      </c>
      <c r="L1793" s="3">
        <v>0</v>
      </c>
      <c r="M1793" s="3">
        <v>0</v>
      </c>
      <c r="N1793" s="3">
        <v>0</v>
      </c>
      <c r="O1793" s="3">
        <v>0</v>
      </c>
      <c r="P1793" s="3">
        <v>0</v>
      </c>
      <c r="Q1793" s="3">
        <v>0</v>
      </c>
      <c r="R1793" s="3">
        <v>0</v>
      </c>
      <c r="S1793" s="3">
        <v>0</v>
      </c>
      <c r="T1793" s="3">
        <v>0</v>
      </c>
      <c r="U1793" s="3">
        <v>0</v>
      </c>
      <c r="V1793" s="3">
        <v>0</v>
      </c>
      <c r="W1793" s="3">
        <v>0</v>
      </c>
      <c r="X1793" s="3">
        <v>0</v>
      </c>
      <c r="Y1793" s="3">
        <v>0</v>
      </c>
      <c r="Z1793" s="3">
        <v>0</v>
      </c>
      <c r="AA1793" s="3">
        <v>0</v>
      </c>
      <c r="AB1793" s="3">
        <v>0</v>
      </c>
      <c r="AC1793" s="3">
        <v>0</v>
      </c>
      <c r="AD1793" s="3">
        <v>0</v>
      </c>
      <c r="AE1793" s="3">
        <v>0</v>
      </c>
      <c r="AF1793" s="3">
        <v>0</v>
      </c>
      <c r="AG1793" s="3">
        <v>0</v>
      </c>
      <c r="AH1793" s="3">
        <v>0</v>
      </c>
      <c r="AI1793" s="3">
        <v>0</v>
      </c>
      <c r="AJ1793" s="3">
        <v>0</v>
      </c>
      <c r="AK1793" s="3">
        <v>0</v>
      </c>
      <c r="AL1793" s="3">
        <v>0</v>
      </c>
      <c r="AM1793" s="3">
        <v>0</v>
      </c>
      <c r="AN1793" s="3">
        <v>0</v>
      </c>
      <c r="AO1793" s="3">
        <v>0</v>
      </c>
      <c r="AP1793" s="3">
        <v>0</v>
      </c>
      <c r="AQ1793" s="3">
        <v>0</v>
      </c>
      <c r="AR1793" s="3">
        <v>0</v>
      </c>
      <c r="AS1793" s="3">
        <v>0</v>
      </c>
      <c r="AT1793" s="3">
        <v>0</v>
      </c>
      <c r="AU1793" s="3">
        <v>0</v>
      </c>
      <c r="AV1793" s="3">
        <v>0</v>
      </c>
      <c r="AW1793" s="3">
        <v>0</v>
      </c>
      <c r="AX1793" s="3">
        <v>0</v>
      </c>
      <c r="AY1793" s="3">
        <v>0</v>
      </c>
      <c r="AZ1793" s="3">
        <v>0</v>
      </c>
      <c r="BA1793" s="3">
        <v>0</v>
      </c>
      <c r="BB1793" s="3">
        <v>0</v>
      </c>
      <c r="BC1793" s="3">
        <v>0</v>
      </c>
      <c r="BD1793" s="3">
        <v>0</v>
      </c>
      <c r="BE1793" s="3">
        <v>0</v>
      </c>
      <c r="BF1793" s="3">
        <v>0</v>
      </c>
      <c r="BG1793" s="3">
        <v>0</v>
      </c>
      <c r="BH1793" s="3">
        <v>0</v>
      </c>
      <c r="BI1793" s="3">
        <v>0</v>
      </c>
      <c r="BJ1793" s="3">
        <v>0</v>
      </c>
      <c r="BK1793" s="3">
        <v>0</v>
      </c>
      <c r="BL1793" s="3">
        <v>0</v>
      </c>
      <c r="BM1793" s="3"/>
      <c r="BN1793" s="3">
        <v>0</v>
      </c>
      <c r="BO1793" s="3">
        <v>0</v>
      </c>
      <c r="BP1793" s="3">
        <v>0</v>
      </c>
      <c r="BQ1793" s="3">
        <v>0</v>
      </c>
      <c r="BR1793" s="3">
        <v>0</v>
      </c>
      <c r="BS1793" s="3">
        <v>0</v>
      </c>
      <c r="BT1793" s="3">
        <v>1</v>
      </c>
      <c r="BU1793" s="48">
        <v>0</v>
      </c>
      <c r="BV1793" s="48">
        <v>0</v>
      </c>
      <c r="BW1793" s="48">
        <v>1</v>
      </c>
      <c r="BX1793" s="48">
        <v>0</v>
      </c>
      <c r="BY1793" s="3">
        <v>1971</v>
      </c>
      <c r="BZ1793" s="3" t="s">
        <v>2517</v>
      </c>
      <c r="CA1793" s="3" t="s">
        <v>2381</v>
      </c>
      <c r="CB1793" s="3" t="s">
        <v>2530</v>
      </c>
      <c r="CC1793" s="3" t="s">
        <v>2384</v>
      </c>
      <c r="CD1793" s="3"/>
      <c r="CE1793" s="3"/>
      <c r="CF1793" s="7"/>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J1793" s="1"/>
      <c r="DK1793" s="1"/>
      <c r="DL1793" s="1"/>
      <c r="DM1793" s="1"/>
      <c r="DN1793" s="1"/>
      <c r="DO1793" s="1"/>
      <c r="DQ1793" s="1"/>
      <c r="DT1793" s="1"/>
      <c r="DW1793" s="1"/>
      <c r="DX1793" s="1"/>
      <c r="DY1793" s="1"/>
      <c r="DZ1793" s="1"/>
      <c r="EA1793" s="1"/>
      <c r="EB1793" s="1"/>
      <c r="EC1793" s="1"/>
      <c r="EF1793" s="1"/>
      <c r="ER1793" s="1"/>
      <c r="ET1793" s="1"/>
      <c r="FH1793" s="1"/>
      <c r="FI1793" s="1"/>
      <c r="LT1793" s="2"/>
      <c r="LU1793" s="2"/>
      <c r="LV1793" s="2"/>
      <c r="LW1793" s="2"/>
      <c r="LX1793" s="2"/>
      <c r="LY1793" s="2"/>
      <c r="LZ1793" s="2"/>
      <c r="MA1793" s="2"/>
      <c r="MB1793" s="2"/>
      <c r="MC1793" s="2"/>
      <c r="MD1793" s="2"/>
      <c r="ME1793" s="2"/>
      <c r="MF1793" s="2"/>
      <c r="MG1793" s="2"/>
      <c r="MH1793" s="2"/>
      <c r="MI1793" s="2"/>
      <c r="MJ1793" s="2"/>
      <c r="MK1793" s="2"/>
      <c r="ML1793" s="2"/>
      <c r="MM1793" s="2"/>
      <c r="MN1793" s="2"/>
      <c r="MO1793" s="2"/>
      <c r="MP1793" s="2"/>
      <c r="MQ1793" s="2"/>
      <c r="MR1793" s="2"/>
      <c r="MS1793" s="2"/>
      <c r="MT1793" s="2"/>
      <c r="MU1793" s="2"/>
      <c r="MV1793" s="2"/>
      <c r="MW1793" s="2"/>
      <c r="MX1793" s="2"/>
      <c r="MY1793" s="2"/>
      <c r="MZ1793" s="2"/>
      <c r="NA1793" s="2"/>
      <c r="NB1793" s="2"/>
      <c r="NC1793" s="2"/>
      <c r="ND1793" s="2"/>
      <c r="NE1793" s="2"/>
      <c r="NF1793" s="2"/>
      <c r="NG1793" s="2"/>
      <c r="NH1793" s="2"/>
      <c r="NI1793" s="2"/>
      <c r="NJ1793" s="2"/>
      <c r="NK1793" s="2"/>
      <c r="NL1793" s="2"/>
      <c r="NM1793" s="2"/>
      <c r="NN1793" s="2"/>
      <c r="NO1793" s="2"/>
      <c r="NP1793" s="2"/>
      <c r="NQ1793" s="2"/>
      <c r="NR1793" s="2"/>
      <c r="NS1793" s="2"/>
      <c r="NT1793" s="2"/>
      <c r="NU1793" s="2"/>
      <c r="NV1793" s="2"/>
      <c r="NW1793" s="2"/>
      <c r="NX1793" s="2"/>
      <c r="NY1793" s="2"/>
      <c r="NZ1793" s="2"/>
      <c r="OA1793" s="2"/>
      <c r="OB1793" s="2"/>
      <c r="OC1793" s="2"/>
      <c r="OD1793" s="2"/>
      <c r="OE1793" s="2"/>
      <c r="OF1793" s="2"/>
      <c r="OG1793" s="2"/>
      <c r="OH1793" s="2"/>
      <c r="OI1793" s="2"/>
      <c r="OJ1793" s="2"/>
      <c r="OK1793" s="2"/>
      <c r="OL1793" s="2"/>
      <c r="OM1793" s="2"/>
      <c r="ON1793" s="2"/>
      <c r="OO1793" s="2"/>
      <c r="OP1793" s="2"/>
      <c r="OQ1793" s="2"/>
      <c r="OR1793" s="2"/>
      <c r="OS1793" s="2"/>
      <c r="OT1793" s="2"/>
      <c r="OU1793" s="2"/>
      <c r="OV1793" s="2"/>
      <c r="OW1793" s="2"/>
      <c r="OX1793" s="2"/>
      <c r="OY1793" s="2"/>
      <c r="OZ1793" s="2"/>
      <c r="PA1793" s="2"/>
      <c r="PB1793" s="2"/>
      <c r="PC1793" s="2"/>
      <c r="PD1793" s="2"/>
      <c r="PE1793" s="2"/>
      <c r="PF1793" s="2"/>
      <c r="PG1793" s="2"/>
      <c r="PH1793" s="2"/>
      <c r="PI1793" s="2"/>
      <c r="PJ1793" s="2"/>
      <c r="PK1793" s="2"/>
      <c r="PL1793" s="2"/>
      <c r="PM1793" s="2"/>
      <c r="PN1793" s="2"/>
      <c r="PO1793" s="2"/>
    </row>
    <row r="1794" spans="1:431" ht="98" hidden="1" x14ac:dyDescent="0.15">
      <c r="A1794" s="6" t="s">
        <v>919</v>
      </c>
      <c r="B1794" s="3"/>
      <c r="C1794" s="6"/>
      <c r="D1794" s="6"/>
      <c r="E1794" s="3"/>
      <c r="F1794" s="6"/>
      <c r="G1794" s="6"/>
      <c r="H1794" s="6"/>
      <c r="I1794" s="3"/>
      <c r="J1794" s="6"/>
      <c r="K1794" s="3"/>
      <c r="L1794" s="3"/>
      <c r="M1794" s="3"/>
      <c r="N1794" s="6"/>
      <c r="O1794" s="3"/>
      <c r="P1794" s="6"/>
      <c r="Q1794" s="6"/>
      <c r="R1794" s="6"/>
      <c r="S1794" s="3"/>
      <c r="T1794" s="3"/>
      <c r="U1794" s="3"/>
      <c r="V1794" s="3"/>
      <c r="W1794" s="3"/>
      <c r="X1794" s="3"/>
      <c r="Y1794" s="6"/>
      <c r="Z1794" s="6"/>
      <c r="AA1794" s="6"/>
      <c r="AB1794" s="3"/>
      <c r="AC1794" s="6"/>
      <c r="AD1794" s="6"/>
      <c r="AE1794" s="3"/>
      <c r="AF1794" s="3"/>
      <c r="AG1794" s="6"/>
      <c r="AH1794" s="6"/>
      <c r="AI1794" s="3"/>
      <c r="AJ1794" s="3"/>
      <c r="AK1794" s="3"/>
      <c r="AL1794" s="3"/>
      <c r="AM1794" s="6"/>
      <c r="AN1794" s="3"/>
      <c r="AO1794" s="3"/>
      <c r="AP1794" s="3"/>
      <c r="AQ1794" s="3"/>
      <c r="AR1794" s="3"/>
      <c r="AS1794" s="3"/>
      <c r="AT1794" s="6"/>
      <c r="AU1794" s="6"/>
      <c r="AV1794" s="6"/>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v>1971</v>
      </c>
      <c r="BZ1794" s="3" t="s">
        <v>2517</v>
      </c>
      <c r="CA1794" s="3" t="s">
        <v>2381</v>
      </c>
      <c r="CB1794" s="3" t="s">
        <v>2530</v>
      </c>
      <c r="CC1794" s="3" t="s">
        <v>2384</v>
      </c>
      <c r="CD1794" s="3"/>
      <c r="CE1794" s="3"/>
      <c r="CF1794" s="7"/>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J1794" s="1"/>
      <c r="DK1794" s="1"/>
      <c r="DL1794" s="1"/>
      <c r="DM1794" s="1"/>
      <c r="DN1794" s="1"/>
      <c r="DO1794" s="1"/>
      <c r="DQ1794" s="1"/>
      <c r="DT1794" s="1"/>
      <c r="DW1794" s="1"/>
      <c r="DX1794" s="1"/>
      <c r="DY1794" s="1"/>
      <c r="DZ1794" s="1"/>
      <c r="EA1794" s="1"/>
      <c r="EB1794" s="1"/>
      <c r="EC1794" s="1"/>
      <c r="EF1794" s="1"/>
      <c r="ER1794" s="1"/>
      <c r="ET1794" s="1"/>
      <c r="FH1794" s="1"/>
      <c r="FI1794" s="1"/>
      <c r="LT1794" s="2"/>
      <c r="LU1794" s="2"/>
      <c r="LV1794" s="2"/>
      <c r="LW1794" s="2"/>
      <c r="LX1794" s="2"/>
      <c r="LY1794" s="2"/>
      <c r="LZ1794" s="2"/>
      <c r="MA1794" s="2"/>
      <c r="MB1794" s="2"/>
      <c r="MC1794" s="2"/>
      <c r="MD1794" s="2"/>
      <c r="ME1794" s="2"/>
      <c r="MF1794" s="2"/>
      <c r="MG1794" s="2"/>
      <c r="MH1794" s="2"/>
      <c r="MI1794" s="2"/>
      <c r="MJ1794" s="2"/>
      <c r="MK1794" s="2"/>
      <c r="ML1794" s="2"/>
      <c r="MM1794" s="2"/>
      <c r="MN1794" s="2"/>
      <c r="MO1794" s="2"/>
      <c r="MP1794" s="2"/>
      <c r="MQ1794" s="2"/>
      <c r="MR1794" s="2"/>
      <c r="MS1794" s="2"/>
      <c r="MT1794" s="2"/>
      <c r="MU1794" s="2"/>
      <c r="MV1794" s="2"/>
      <c r="MW1794" s="2"/>
      <c r="MX1794" s="2"/>
      <c r="MY1794" s="2"/>
      <c r="MZ1794" s="2"/>
      <c r="NA1794" s="2"/>
      <c r="NB1794" s="2"/>
      <c r="NC1794" s="2"/>
      <c r="ND1794" s="2"/>
      <c r="NE1794" s="2"/>
      <c r="NF1794" s="2"/>
      <c r="NG1794" s="2"/>
      <c r="NH1794" s="2"/>
      <c r="NI1794" s="2"/>
      <c r="NJ1794" s="2"/>
      <c r="NK1794" s="2"/>
      <c r="NL1794" s="2"/>
      <c r="NM1794" s="2"/>
      <c r="NN1794" s="2"/>
      <c r="NO1794" s="2"/>
      <c r="NP1794" s="2"/>
      <c r="NQ1794" s="2"/>
      <c r="NR1794" s="2"/>
      <c r="NS1794" s="2"/>
      <c r="NT1794" s="2"/>
      <c r="NU1794" s="2"/>
      <c r="NV1794" s="2"/>
      <c r="NW1794" s="2"/>
      <c r="NX1794" s="2"/>
      <c r="NY1794" s="2"/>
      <c r="NZ1794" s="2"/>
      <c r="OA1794" s="2"/>
      <c r="OB1794" s="2"/>
      <c r="OC1794" s="2"/>
      <c r="OD1794" s="2"/>
      <c r="OE1794" s="2"/>
      <c r="OF1794" s="2"/>
      <c r="OG1794" s="2"/>
      <c r="OH1794" s="2"/>
      <c r="OI1794" s="2"/>
      <c r="OJ1794" s="2"/>
      <c r="OK1794" s="2"/>
      <c r="OL1794" s="2"/>
      <c r="OM1794" s="2"/>
      <c r="ON1794" s="2"/>
      <c r="OO1794" s="2"/>
      <c r="OP1794" s="2"/>
      <c r="OQ1794" s="2"/>
      <c r="OR1794" s="2"/>
      <c r="OS1794" s="2"/>
      <c r="OT1794" s="2"/>
      <c r="OU1794" s="2"/>
      <c r="OV1794" s="2"/>
      <c r="OW1794" s="2"/>
      <c r="OX1794" s="2"/>
      <c r="OY1794" s="2"/>
      <c r="OZ1794" s="2"/>
      <c r="PA1794" s="2"/>
      <c r="PB1794" s="2"/>
      <c r="PC1794" s="2"/>
      <c r="PD1794" s="2"/>
      <c r="PE1794" s="2"/>
      <c r="PF1794" s="2"/>
      <c r="PG1794" s="2"/>
      <c r="PH1794" s="2"/>
      <c r="PI1794" s="2"/>
      <c r="PJ1794" s="2"/>
      <c r="PK1794" s="2"/>
      <c r="PL1794" s="2"/>
      <c r="PM1794" s="2"/>
      <c r="PN1794" s="2"/>
      <c r="PO1794" s="2"/>
    </row>
    <row r="1795" spans="1:431" ht="98" hidden="1" x14ac:dyDescent="0.15">
      <c r="A1795" s="6" t="s">
        <v>927</v>
      </c>
      <c r="B1795" s="3"/>
      <c r="C1795" s="6"/>
      <c r="D1795" s="6"/>
      <c r="E1795" s="3"/>
      <c r="F1795" s="6"/>
      <c r="G1795" s="6"/>
      <c r="H1795" s="6"/>
      <c r="I1795" s="3"/>
      <c r="J1795" s="6"/>
      <c r="K1795" s="3"/>
      <c r="L1795" s="3"/>
      <c r="M1795" s="3"/>
      <c r="N1795" s="6"/>
      <c r="O1795" s="3"/>
      <c r="P1795" s="6"/>
      <c r="Q1795" s="6"/>
      <c r="R1795" s="6"/>
      <c r="S1795" s="3"/>
      <c r="T1795" s="3"/>
      <c r="U1795" s="3"/>
      <c r="V1795" s="3"/>
      <c r="W1795" s="3"/>
      <c r="X1795" s="3"/>
      <c r="Y1795" s="6"/>
      <c r="Z1795" s="6"/>
      <c r="AA1795" s="6"/>
      <c r="AB1795" s="3"/>
      <c r="AC1795" s="6"/>
      <c r="AD1795" s="6"/>
      <c r="AE1795" s="3"/>
      <c r="AF1795" s="3"/>
      <c r="AG1795" s="6"/>
      <c r="AH1795" s="6"/>
      <c r="AI1795" s="3"/>
      <c r="AJ1795" s="3"/>
      <c r="AK1795" s="3"/>
      <c r="AL1795" s="3"/>
      <c r="AM1795" s="6"/>
      <c r="AN1795" s="3"/>
      <c r="AO1795" s="3"/>
      <c r="AP1795" s="3"/>
      <c r="AQ1795" s="3"/>
      <c r="AR1795" s="3"/>
      <c r="AS1795" s="3"/>
      <c r="AT1795" s="6"/>
      <c r="AU1795" s="6"/>
      <c r="AV1795" s="6"/>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v>1971</v>
      </c>
      <c r="BZ1795" s="3" t="s">
        <v>2517</v>
      </c>
      <c r="CA1795" s="3" t="s">
        <v>2381</v>
      </c>
      <c r="CB1795" s="3" t="s">
        <v>2530</v>
      </c>
      <c r="CC1795" s="3" t="s">
        <v>2384</v>
      </c>
      <c r="CD1795" s="3"/>
      <c r="CE1795" s="3"/>
      <c r="CF1795" s="7"/>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J1795" s="1"/>
      <c r="DK1795" s="1"/>
      <c r="DL1795" s="1"/>
      <c r="DM1795" s="1"/>
      <c r="DN1795" s="1"/>
      <c r="DO1795" s="1"/>
      <c r="DQ1795" s="1"/>
      <c r="DT1795" s="1"/>
      <c r="DW1795" s="1"/>
      <c r="DX1795" s="1"/>
      <c r="DY1795" s="1"/>
      <c r="DZ1795" s="1"/>
      <c r="EA1795" s="1"/>
      <c r="EB1795" s="1"/>
      <c r="EC1795" s="1"/>
      <c r="EF1795" s="1"/>
      <c r="ER1795" s="1"/>
      <c r="ET1795" s="1"/>
      <c r="FH1795" s="1"/>
      <c r="FI1795" s="1"/>
      <c r="LT1795" s="2"/>
      <c r="LU1795" s="2"/>
      <c r="LV1795" s="2"/>
      <c r="LW1795" s="2"/>
      <c r="LX1795" s="2"/>
      <c r="LY1795" s="2"/>
      <c r="LZ1795" s="2"/>
      <c r="MA1795" s="2"/>
      <c r="MB1795" s="2"/>
      <c r="MC1795" s="2"/>
      <c r="MD1795" s="2"/>
      <c r="ME1795" s="2"/>
      <c r="MF1795" s="2"/>
      <c r="MG1795" s="2"/>
      <c r="MH1795" s="2"/>
      <c r="MI1795" s="2"/>
      <c r="MJ1795" s="2"/>
      <c r="MK1795" s="2"/>
      <c r="ML1795" s="2"/>
      <c r="MM1795" s="2"/>
      <c r="MN1795" s="2"/>
      <c r="MO1795" s="2"/>
      <c r="MP1795" s="2"/>
      <c r="MQ1795" s="2"/>
      <c r="MR1795" s="2"/>
      <c r="MS1795" s="2"/>
      <c r="MT1795" s="2"/>
      <c r="MU1795" s="2"/>
      <c r="MV1795" s="2"/>
      <c r="MW1795" s="2"/>
      <c r="MX1795" s="2"/>
      <c r="MY1795" s="2"/>
      <c r="MZ1795" s="2"/>
      <c r="NA1795" s="2"/>
      <c r="NB1795" s="2"/>
      <c r="NC1795" s="2"/>
      <c r="ND1795" s="2"/>
      <c r="NE1795" s="2"/>
      <c r="NF1795" s="2"/>
      <c r="NG1795" s="2"/>
      <c r="NH1795" s="2"/>
      <c r="NI1795" s="2"/>
      <c r="NJ1795" s="2"/>
      <c r="NK1795" s="2"/>
      <c r="NL1795" s="2"/>
      <c r="NM1795" s="2"/>
      <c r="NN1795" s="2"/>
      <c r="NO1795" s="2"/>
      <c r="NP1795" s="2"/>
      <c r="NQ1795" s="2"/>
      <c r="NR1795" s="2"/>
      <c r="NS1795" s="2"/>
      <c r="NT1795" s="2"/>
      <c r="NU1795" s="2"/>
      <c r="NV1795" s="2"/>
      <c r="NW1795" s="2"/>
      <c r="NX1795" s="2"/>
      <c r="NY1795" s="2"/>
      <c r="NZ1795" s="2"/>
      <c r="OA1795" s="2"/>
      <c r="OB1795" s="2"/>
      <c r="OC1795" s="2"/>
      <c r="OD1795" s="2"/>
      <c r="OE1795" s="2"/>
      <c r="OF1795" s="2"/>
      <c r="OG1795" s="2"/>
      <c r="OH1795" s="2"/>
      <c r="OI1795" s="2"/>
      <c r="OJ1795" s="2"/>
      <c r="OK1795" s="2"/>
      <c r="OL1795" s="2"/>
      <c r="OM1795" s="2"/>
      <c r="ON1795" s="2"/>
      <c r="OO1795" s="2"/>
      <c r="OP1795" s="2"/>
      <c r="OQ1795" s="2"/>
      <c r="OR1795" s="2"/>
      <c r="OS1795" s="2"/>
      <c r="OT1795" s="2"/>
      <c r="OU1795" s="2"/>
      <c r="OV1795" s="2"/>
      <c r="OW1795" s="2"/>
      <c r="OX1795" s="2"/>
      <c r="OY1795" s="2"/>
      <c r="OZ1795" s="2"/>
      <c r="PA1795" s="2"/>
      <c r="PB1795" s="2"/>
      <c r="PC1795" s="2"/>
      <c r="PD1795" s="2"/>
      <c r="PE1795" s="2"/>
      <c r="PF1795" s="2"/>
      <c r="PG1795" s="2"/>
      <c r="PH1795" s="2"/>
      <c r="PI1795" s="2"/>
      <c r="PJ1795" s="2"/>
      <c r="PK1795" s="2"/>
      <c r="PL1795" s="2"/>
      <c r="PM1795" s="2"/>
      <c r="PN1795" s="2"/>
      <c r="PO1795" s="2"/>
    </row>
    <row r="1796" spans="1:431" ht="98" hidden="1" x14ac:dyDescent="0.15">
      <c r="A1796" s="6" t="s">
        <v>934</v>
      </c>
      <c r="B1796" s="3"/>
      <c r="C1796" s="6"/>
      <c r="D1796" s="6"/>
      <c r="E1796" s="3"/>
      <c r="F1796" s="6"/>
      <c r="G1796" s="6"/>
      <c r="H1796" s="6"/>
      <c r="I1796" s="3"/>
      <c r="J1796" s="6"/>
      <c r="K1796" s="3"/>
      <c r="L1796" s="3"/>
      <c r="M1796" s="3"/>
      <c r="N1796" s="6"/>
      <c r="O1796" s="3"/>
      <c r="P1796" s="6"/>
      <c r="Q1796" s="6"/>
      <c r="R1796" s="6"/>
      <c r="S1796" s="3"/>
      <c r="T1796" s="3"/>
      <c r="U1796" s="3"/>
      <c r="V1796" s="3"/>
      <c r="W1796" s="3"/>
      <c r="X1796" s="3"/>
      <c r="Y1796" s="6"/>
      <c r="Z1796" s="6"/>
      <c r="AA1796" s="6"/>
      <c r="AB1796" s="3"/>
      <c r="AC1796" s="6"/>
      <c r="AD1796" s="6"/>
      <c r="AE1796" s="3"/>
      <c r="AF1796" s="3"/>
      <c r="AG1796" s="6"/>
      <c r="AH1796" s="6"/>
      <c r="AI1796" s="3"/>
      <c r="AJ1796" s="3"/>
      <c r="AK1796" s="3"/>
      <c r="AL1796" s="3"/>
      <c r="AM1796" s="6"/>
      <c r="AN1796" s="3"/>
      <c r="AO1796" s="3"/>
      <c r="AP1796" s="3"/>
      <c r="AQ1796" s="3"/>
      <c r="AR1796" s="3"/>
      <c r="AS1796" s="3"/>
      <c r="AT1796" s="6"/>
      <c r="AU1796" s="6"/>
      <c r="AV1796" s="6"/>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v>1971</v>
      </c>
      <c r="BZ1796" s="3" t="s">
        <v>2517</v>
      </c>
      <c r="CA1796" s="3" t="s">
        <v>2381</v>
      </c>
      <c r="CB1796" s="3" t="s">
        <v>2530</v>
      </c>
      <c r="CC1796" s="3" t="s">
        <v>2384</v>
      </c>
      <c r="CD1796" s="3"/>
      <c r="CE1796" s="3"/>
      <c r="CF1796" s="7"/>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J1796" s="1"/>
      <c r="DK1796" s="1"/>
      <c r="DL1796" s="1"/>
      <c r="DM1796" s="1"/>
      <c r="DN1796" s="1"/>
      <c r="DO1796" s="1"/>
      <c r="DQ1796" s="1"/>
      <c r="DT1796" s="1"/>
      <c r="DW1796" s="1"/>
      <c r="DX1796" s="1"/>
      <c r="DY1796" s="1"/>
      <c r="DZ1796" s="1"/>
      <c r="EA1796" s="1"/>
      <c r="EB1796" s="1"/>
      <c r="EC1796" s="1"/>
      <c r="EF1796" s="1"/>
      <c r="ER1796" s="1"/>
      <c r="ET1796" s="1"/>
      <c r="FH1796" s="1"/>
      <c r="FI1796" s="1"/>
      <c r="LT1796" s="2"/>
      <c r="LU1796" s="2"/>
      <c r="LV1796" s="2"/>
      <c r="LW1796" s="2"/>
      <c r="LX1796" s="2"/>
      <c r="LY1796" s="2"/>
      <c r="LZ1796" s="2"/>
      <c r="MA1796" s="2"/>
      <c r="MB1796" s="2"/>
      <c r="MC1796" s="2"/>
      <c r="MD1796" s="2"/>
      <c r="ME1796" s="2"/>
      <c r="MF1796" s="2"/>
      <c r="MG1796" s="2"/>
      <c r="MH1796" s="2"/>
      <c r="MI1796" s="2"/>
      <c r="MJ1796" s="2"/>
      <c r="MK1796" s="2"/>
      <c r="ML1796" s="2"/>
      <c r="MM1796" s="2"/>
      <c r="MN1796" s="2"/>
      <c r="MO1796" s="2"/>
      <c r="MP1796" s="2"/>
      <c r="MQ1796" s="2"/>
      <c r="MR1796" s="2"/>
      <c r="MS1796" s="2"/>
      <c r="MT1796" s="2"/>
      <c r="MU1796" s="2"/>
      <c r="MV1796" s="2"/>
      <c r="MW1796" s="2"/>
      <c r="MX1796" s="2"/>
      <c r="MY1796" s="2"/>
      <c r="MZ1796" s="2"/>
      <c r="NA1796" s="2"/>
      <c r="NB1796" s="2"/>
      <c r="NC1796" s="2"/>
      <c r="ND1796" s="2"/>
      <c r="NE1796" s="2"/>
      <c r="NF1796" s="2"/>
      <c r="NG1796" s="2"/>
      <c r="NH1796" s="2"/>
      <c r="NI1796" s="2"/>
      <c r="NJ1796" s="2"/>
      <c r="NK1796" s="2"/>
      <c r="NL1796" s="2"/>
      <c r="NM1796" s="2"/>
      <c r="NN1796" s="2"/>
      <c r="NO1796" s="2"/>
      <c r="NP1796" s="2"/>
      <c r="NQ1796" s="2"/>
      <c r="NR1796" s="2"/>
      <c r="NS1796" s="2"/>
      <c r="NT1796" s="2"/>
      <c r="NU1796" s="2"/>
      <c r="NV1796" s="2"/>
      <c r="NW1796" s="2"/>
      <c r="NX1796" s="2"/>
      <c r="NY1796" s="2"/>
      <c r="NZ1796" s="2"/>
      <c r="OA1796" s="2"/>
      <c r="OB1796" s="2"/>
      <c r="OC1796" s="2"/>
      <c r="OD1796" s="2"/>
      <c r="OE1796" s="2"/>
      <c r="OF1796" s="2"/>
      <c r="OG1796" s="2"/>
      <c r="OH1796" s="2"/>
      <c r="OI1796" s="2"/>
      <c r="OJ1796" s="2"/>
      <c r="OK1796" s="2"/>
      <c r="OL1796" s="2"/>
      <c r="OM1796" s="2"/>
      <c r="ON1796" s="2"/>
      <c r="OO1796" s="2"/>
      <c r="OP1796" s="2"/>
      <c r="OQ1796" s="2"/>
      <c r="OR1796" s="2"/>
      <c r="OS1796" s="2"/>
      <c r="OT1796" s="2"/>
      <c r="OU1796" s="2"/>
      <c r="OV1796" s="2"/>
      <c r="OW1796" s="2"/>
      <c r="OX1796" s="2"/>
      <c r="OY1796" s="2"/>
      <c r="OZ1796" s="2"/>
      <c r="PA1796" s="2"/>
      <c r="PB1796" s="2"/>
      <c r="PC1796" s="2"/>
      <c r="PD1796" s="2"/>
      <c r="PE1796" s="2"/>
      <c r="PF1796" s="2"/>
      <c r="PG1796" s="2"/>
      <c r="PH1796" s="2"/>
      <c r="PI1796" s="2"/>
      <c r="PJ1796" s="2"/>
      <c r="PK1796" s="2"/>
      <c r="PL1796" s="2"/>
      <c r="PM1796" s="2"/>
      <c r="PN1796" s="2"/>
      <c r="PO1796" s="2"/>
    </row>
    <row r="1797" spans="1:431" ht="98" x14ac:dyDescent="0.15">
      <c r="A1797" s="16" t="s">
        <v>3669</v>
      </c>
      <c r="B1797" s="6">
        <v>0</v>
      </c>
      <c r="C1797" s="6">
        <v>0</v>
      </c>
      <c r="D1797" s="6">
        <v>0</v>
      </c>
      <c r="E1797" s="6">
        <v>0</v>
      </c>
      <c r="F1797" s="6">
        <v>0</v>
      </c>
      <c r="G1797" s="6">
        <v>0</v>
      </c>
      <c r="H1797" s="6">
        <v>0</v>
      </c>
      <c r="I1797" s="6">
        <v>0</v>
      </c>
      <c r="J1797" s="6">
        <v>0</v>
      </c>
      <c r="K1797" s="6">
        <v>0</v>
      </c>
      <c r="L1797" s="6">
        <v>0</v>
      </c>
      <c r="M1797" s="6">
        <v>0</v>
      </c>
      <c r="N1797" s="6">
        <v>0</v>
      </c>
      <c r="O1797" s="6">
        <v>0</v>
      </c>
      <c r="P1797" s="6">
        <v>0</v>
      </c>
      <c r="Q1797" s="6">
        <v>0</v>
      </c>
      <c r="R1797" s="6">
        <v>0</v>
      </c>
      <c r="S1797" s="6">
        <v>1</v>
      </c>
      <c r="T1797" s="6">
        <v>0</v>
      </c>
      <c r="U1797" s="6">
        <v>0</v>
      </c>
      <c r="V1797" s="6">
        <v>0</v>
      </c>
      <c r="W1797" s="6">
        <v>0</v>
      </c>
      <c r="X1797" s="6">
        <v>0</v>
      </c>
      <c r="Y1797" s="6">
        <v>0</v>
      </c>
      <c r="Z1797" s="6">
        <v>0</v>
      </c>
      <c r="AA1797" s="6">
        <v>0</v>
      </c>
      <c r="AB1797" s="6">
        <v>0</v>
      </c>
      <c r="AC1797" s="6">
        <v>0</v>
      </c>
      <c r="AD1797" s="6">
        <v>0</v>
      </c>
      <c r="AE1797" s="6">
        <v>0</v>
      </c>
      <c r="AF1797" s="6">
        <v>0</v>
      </c>
      <c r="AG1797" s="6">
        <v>0</v>
      </c>
      <c r="AH1797" s="6">
        <v>1</v>
      </c>
      <c r="AI1797" s="3">
        <v>0</v>
      </c>
      <c r="AJ1797" s="3">
        <v>0</v>
      </c>
      <c r="AK1797" s="3">
        <v>0</v>
      </c>
      <c r="AL1797" s="3">
        <v>0</v>
      </c>
      <c r="AM1797" s="3">
        <v>0</v>
      </c>
      <c r="AN1797" s="3">
        <v>0</v>
      </c>
      <c r="AO1797" s="3">
        <v>0</v>
      </c>
      <c r="AP1797" s="3">
        <v>0</v>
      </c>
      <c r="AQ1797" s="3">
        <v>1</v>
      </c>
      <c r="AR1797" s="3">
        <v>0</v>
      </c>
      <c r="AS1797" s="3">
        <v>0</v>
      </c>
      <c r="AT1797" s="3">
        <v>0</v>
      </c>
      <c r="AU1797" s="3">
        <v>0</v>
      </c>
      <c r="AV1797" s="3">
        <v>0</v>
      </c>
      <c r="AW1797" s="3">
        <v>0</v>
      </c>
      <c r="AX1797" s="3">
        <v>0</v>
      </c>
      <c r="AY1797" s="3">
        <v>0</v>
      </c>
      <c r="AZ1797" s="3">
        <v>0</v>
      </c>
      <c r="BA1797" s="3">
        <v>0</v>
      </c>
      <c r="BB1797" s="3">
        <v>0</v>
      </c>
      <c r="BC1797" s="3">
        <v>0</v>
      </c>
      <c r="BD1797" s="3">
        <v>0</v>
      </c>
      <c r="BE1797" s="3">
        <v>0</v>
      </c>
      <c r="BF1797" s="3">
        <v>0</v>
      </c>
      <c r="BG1797" s="3">
        <v>0</v>
      </c>
      <c r="BH1797" s="3">
        <v>0</v>
      </c>
      <c r="BI1797" s="3">
        <v>0</v>
      </c>
      <c r="BJ1797" s="3">
        <v>0</v>
      </c>
      <c r="BK1797" s="3">
        <v>0</v>
      </c>
      <c r="BL1797" s="3">
        <v>0</v>
      </c>
      <c r="BM1797" s="3">
        <v>0</v>
      </c>
      <c r="BN1797" s="3">
        <v>0</v>
      </c>
      <c r="BO1797" s="3">
        <v>0</v>
      </c>
      <c r="BP1797" s="3">
        <v>0</v>
      </c>
      <c r="BQ1797" s="3">
        <v>0</v>
      </c>
      <c r="BR1797" s="3">
        <v>0</v>
      </c>
      <c r="BS1797" s="3">
        <v>0</v>
      </c>
      <c r="BT1797" s="3">
        <v>0</v>
      </c>
      <c r="BU1797" s="48">
        <v>0</v>
      </c>
      <c r="BV1797" s="48">
        <v>0</v>
      </c>
      <c r="BW1797" s="48">
        <v>1</v>
      </c>
      <c r="BX1797" s="48">
        <v>0</v>
      </c>
      <c r="BY1797" s="3">
        <v>1971</v>
      </c>
      <c r="BZ1797" s="3" t="s">
        <v>2517</v>
      </c>
      <c r="CA1797" s="3" t="s">
        <v>2381</v>
      </c>
      <c r="CB1797" s="3" t="s">
        <v>2530</v>
      </c>
      <c r="CC1797" s="3" t="s">
        <v>2384</v>
      </c>
      <c r="CD1797" s="3"/>
      <c r="CE1797" s="3"/>
      <c r="CF1797" s="7"/>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J1797" s="1"/>
      <c r="DK1797" s="1"/>
      <c r="DL1797" s="1"/>
      <c r="DM1797" s="1"/>
      <c r="DN1797" s="1"/>
      <c r="DO1797" s="1"/>
      <c r="DQ1797" s="1"/>
      <c r="DT1797" s="1"/>
      <c r="DW1797" s="1"/>
      <c r="DX1797" s="1"/>
      <c r="DY1797" s="1"/>
      <c r="DZ1797" s="1"/>
      <c r="EA1797" s="1"/>
      <c r="EB1797" s="1"/>
      <c r="EC1797" s="1"/>
      <c r="EF1797" s="1"/>
      <c r="ER1797" s="1"/>
      <c r="ET1797" s="1"/>
      <c r="FH1797" s="1"/>
      <c r="FI1797" s="1"/>
      <c r="LT1797" s="2"/>
      <c r="LU1797" s="2"/>
      <c r="LV1797" s="2"/>
      <c r="LW1797" s="2"/>
      <c r="LX1797" s="2"/>
      <c r="LY1797" s="2"/>
      <c r="LZ1797" s="2"/>
      <c r="MA1797" s="2"/>
      <c r="MB1797" s="2"/>
      <c r="MC1797" s="2"/>
      <c r="MD1797" s="2"/>
      <c r="ME1797" s="2"/>
      <c r="MF1797" s="2"/>
      <c r="MG1797" s="2"/>
      <c r="MH1797" s="2"/>
      <c r="MI1797" s="2"/>
      <c r="MJ1797" s="2"/>
      <c r="MK1797" s="2"/>
      <c r="ML1797" s="2"/>
      <c r="MM1797" s="2"/>
      <c r="MN1797" s="2"/>
      <c r="MO1797" s="2"/>
      <c r="MP1797" s="2"/>
      <c r="MQ1797" s="2"/>
      <c r="MR1797" s="2"/>
      <c r="MS1797" s="2"/>
      <c r="MT1797" s="2"/>
      <c r="MU1797" s="2"/>
      <c r="MV1797" s="2"/>
      <c r="MW1797" s="2"/>
      <c r="MX1797" s="2"/>
      <c r="MY1797" s="2"/>
      <c r="MZ1797" s="2"/>
      <c r="NA1797" s="2"/>
      <c r="NB1797" s="2"/>
      <c r="NC1797" s="2"/>
      <c r="ND1797" s="2"/>
      <c r="NE1797" s="2"/>
      <c r="NF1797" s="2"/>
      <c r="NG1797" s="2"/>
      <c r="NH1797" s="2"/>
      <c r="NI1797" s="2"/>
      <c r="NJ1797" s="2"/>
      <c r="NK1797" s="2"/>
      <c r="NL1797" s="2"/>
      <c r="NM1797" s="2"/>
      <c r="NN1797" s="2"/>
      <c r="NO1797" s="2"/>
      <c r="NP1797" s="2"/>
      <c r="NQ1797" s="2"/>
      <c r="NR1797" s="2"/>
      <c r="NS1797" s="2"/>
      <c r="NT1797" s="2"/>
      <c r="NU1797" s="2"/>
      <c r="NV1797" s="2"/>
      <c r="NW1797" s="2"/>
      <c r="NX1797" s="2"/>
      <c r="NY1797" s="2"/>
      <c r="NZ1797" s="2"/>
      <c r="OA1797" s="2"/>
      <c r="OB1797" s="2"/>
      <c r="OC1797" s="2"/>
      <c r="OD1797" s="2"/>
      <c r="OE1797" s="2"/>
      <c r="OF1797" s="2"/>
      <c r="OG1797" s="2"/>
      <c r="OH1797" s="2"/>
      <c r="OI1797" s="2"/>
      <c r="OJ1797" s="2"/>
      <c r="OK1797" s="2"/>
      <c r="OL1797" s="2"/>
      <c r="OM1797" s="2"/>
      <c r="ON1797" s="2"/>
      <c r="OO1797" s="2"/>
      <c r="OP1797" s="2"/>
      <c r="OQ1797" s="2"/>
      <c r="OR1797" s="2"/>
      <c r="OS1797" s="2"/>
      <c r="OT1797" s="2"/>
      <c r="OU1797" s="2"/>
      <c r="OV1797" s="2"/>
      <c r="OW1797" s="2"/>
      <c r="OX1797" s="2"/>
      <c r="OY1797" s="2"/>
      <c r="OZ1797" s="2"/>
      <c r="PA1797" s="2"/>
      <c r="PB1797" s="2"/>
      <c r="PC1797" s="2"/>
      <c r="PD1797" s="2"/>
      <c r="PE1797" s="2"/>
      <c r="PF1797" s="2"/>
      <c r="PG1797" s="2"/>
      <c r="PH1797" s="2"/>
      <c r="PI1797" s="2"/>
      <c r="PJ1797" s="2"/>
      <c r="PK1797" s="2"/>
      <c r="PL1797" s="2"/>
      <c r="PM1797" s="2"/>
      <c r="PN1797" s="2"/>
      <c r="PO1797" s="2"/>
    </row>
    <row r="1798" spans="1:431" ht="98" hidden="1" x14ac:dyDescent="0.15">
      <c r="A1798" s="16" t="s">
        <v>3668</v>
      </c>
      <c r="B1798" s="3">
        <v>0</v>
      </c>
      <c r="C1798" s="6">
        <v>0</v>
      </c>
      <c r="D1798" s="6">
        <v>1</v>
      </c>
      <c r="E1798" s="3">
        <v>0</v>
      </c>
      <c r="F1798" s="6">
        <v>0</v>
      </c>
      <c r="G1798" s="6">
        <v>0</v>
      </c>
      <c r="H1798" s="6">
        <v>0</v>
      </c>
      <c r="I1798" s="6">
        <v>0</v>
      </c>
      <c r="J1798" s="6">
        <v>0</v>
      </c>
      <c r="K1798" s="6">
        <v>0</v>
      </c>
      <c r="L1798" s="6">
        <v>0</v>
      </c>
      <c r="M1798" s="6">
        <v>0</v>
      </c>
      <c r="N1798" s="6">
        <v>0</v>
      </c>
      <c r="O1798" s="6">
        <v>0</v>
      </c>
      <c r="P1798" s="6">
        <v>0</v>
      </c>
      <c r="Q1798" s="6">
        <v>0</v>
      </c>
      <c r="R1798" s="6">
        <v>0</v>
      </c>
      <c r="S1798" s="6">
        <v>0</v>
      </c>
      <c r="T1798" s="6">
        <v>0</v>
      </c>
      <c r="U1798" s="6">
        <v>0</v>
      </c>
      <c r="V1798" s="6">
        <v>0</v>
      </c>
      <c r="W1798" s="6">
        <v>0</v>
      </c>
      <c r="X1798" s="6">
        <v>0</v>
      </c>
      <c r="Y1798" s="6">
        <v>0</v>
      </c>
      <c r="Z1798" s="6">
        <v>0</v>
      </c>
      <c r="AA1798" s="6">
        <v>0</v>
      </c>
      <c r="AB1798" s="6">
        <v>0</v>
      </c>
      <c r="AC1798" s="6">
        <v>0</v>
      </c>
      <c r="AD1798" s="6">
        <v>0</v>
      </c>
      <c r="AE1798" s="6">
        <v>0</v>
      </c>
      <c r="AF1798" s="6">
        <v>0</v>
      </c>
      <c r="AG1798" s="6">
        <v>0</v>
      </c>
      <c r="AH1798" s="6">
        <v>0</v>
      </c>
      <c r="AI1798" s="6">
        <v>0</v>
      </c>
      <c r="AJ1798" s="6">
        <v>0</v>
      </c>
      <c r="AK1798" s="6">
        <v>0</v>
      </c>
      <c r="AL1798" s="6">
        <v>0</v>
      </c>
      <c r="AM1798" s="6">
        <v>0</v>
      </c>
      <c r="AN1798" s="6">
        <v>0</v>
      </c>
      <c r="AO1798" s="6">
        <v>0</v>
      </c>
      <c r="AP1798" s="6">
        <v>0</v>
      </c>
      <c r="AQ1798" s="6">
        <v>0</v>
      </c>
      <c r="AR1798" s="6">
        <v>0</v>
      </c>
      <c r="AS1798" s="6">
        <v>0</v>
      </c>
      <c r="AT1798" s="6">
        <v>0</v>
      </c>
      <c r="AU1798" s="6">
        <v>0</v>
      </c>
      <c r="AV1798" s="6">
        <v>0</v>
      </c>
      <c r="AW1798" s="3">
        <v>1</v>
      </c>
      <c r="AX1798" s="3">
        <v>0</v>
      </c>
      <c r="AY1798" s="3">
        <v>0</v>
      </c>
      <c r="AZ1798" s="3">
        <v>0</v>
      </c>
      <c r="BA1798" s="3">
        <v>0</v>
      </c>
      <c r="BB1798" s="3">
        <v>0</v>
      </c>
      <c r="BC1798" s="3">
        <v>0</v>
      </c>
      <c r="BD1798" s="3">
        <v>0</v>
      </c>
      <c r="BE1798" s="3">
        <v>0</v>
      </c>
      <c r="BF1798" s="3">
        <v>0</v>
      </c>
      <c r="BG1798" s="3">
        <v>0</v>
      </c>
      <c r="BH1798" s="3">
        <v>0</v>
      </c>
      <c r="BI1798" s="3">
        <v>0</v>
      </c>
      <c r="BJ1798" s="3">
        <v>0</v>
      </c>
      <c r="BK1798" s="3">
        <v>0</v>
      </c>
      <c r="BL1798" s="3">
        <v>0</v>
      </c>
      <c r="BM1798" s="3">
        <v>0</v>
      </c>
      <c r="BN1798" s="3">
        <v>0</v>
      </c>
      <c r="BO1798" s="3">
        <v>0</v>
      </c>
      <c r="BP1798" s="3">
        <v>0</v>
      </c>
      <c r="BQ1798" s="3">
        <v>1</v>
      </c>
      <c r="BR1798" s="3">
        <v>0</v>
      </c>
      <c r="BS1798" s="3">
        <v>0</v>
      </c>
      <c r="BT1798" s="3">
        <v>0</v>
      </c>
      <c r="BU1798" s="48">
        <v>1</v>
      </c>
      <c r="BV1798" s="48">
        <v>0</v>
      </c>
      <c r="BW1798" s="48">
        <v>1</v>
      </c>
      <c r="BX1798" s="48">
        <v>0</v>
      </c>
      <c r="BY1798" s="3">
        <v>1971</v>
      </c>
      <c r="BZ1798" s="3" t="s">
        <v>2517</v>
      </c>
      <c r="CA1798" s="3" t="s">
        <v>2381</v>
      </c>
      <c r="CB1798" s="3" t="s">
        <v>2530</v>
      </c>
      <c r="CC1798" s="3" t="s">
        <v>2384</v>
      </c>
      <c r="CD1798" s="3"/>
      <c r="CE1798" s="3"/>
      <c r="CF1798" s="7"/>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J1798" s="1"/>
      <c r="DK1798" s="1"/>
      <c r="DL1798" s="1"/>
      <c r="DM1798" s="1"/>
      <c r="DN1798" s="1"/>
      <c r="DO1798" s="1"/>
      <c r="DQ1798" s="1"/>
      <c r="DT1798" s="1"/>
      <c r="DW1798" s="1"/>
      <c r="DX1798" s="1"/>
      <c r="DY1798" s="1"/>
      <c r="DZ1798" s="1"/>
      <c r="EA1798" s="1"/>
      <c r="EB1798" s="1"/>
      <c r="EC1798" s="1"/>
      <c r="EF1798" s="1"/>
      <c r="ER1798" s="1"/>
      <c r="ET1798" s="1"/>
      <c r="FH1798" s="1"/>
      <c r="FI1798" s="1"/>
      <c r="LT1798" s="2"/>
      <c r="LU1798" s="2"/>
      <c r="LV1798" s="2"/>
      <c r="LW1798" s="2"/>
      <c r="LX1798" s="2"/>
      <c r="LY1798" s="2"/>
      <c r="LZ1798" s="2"/>
      <c r="MA1798" s="2"/>
      <c r="MB1798" s="2"/>
      <c r="MC1798" s="2"/>
      <c r="MD1798" s="2"/>
      <c r="ME1798" s="2"/>
      <c r="MF1798" s="2"/>
      <c r="MG1798" s="2"/>
      <c r="MH1798" s="2"/>
      <c r="MI1798" s="2"/>
      <c r="MJ1798" s="2"/>
      <c r="MK1798" s="2"/>
      <c r="ML1798" s="2"/>
      <c r="MM1798" s="2"/>
      <c r="MN1798" s="2"/>
      <c r="MO1798" s="2"/>
      <c r="MP1798" s="2"/>
      <c r="MQ1798" s="2"/>
      <c r="MR1798" s="2"/>
      <c r="MS1798" s="2"/>
      <c r="MT1798" s="2"/>
      <c r="MU1798" s="2"/>
      <c r="MV1798" s="2"/>
      <c r="MW1798" s="2"/>
      <c r="MX1798" s="2"/>
      <c r="MY1798" s="2"/>
      <c r="MZ1798" s="2"/>
      <c r="NA1798" s="2"/>
      <c r="NB1798" s="2"/>
      <c r="NC1798" s="2"/>
      <c r="ND1798" s="2"/>
      <c r="NE1798" s="2"/>
      <c r="NF1798" s="2"/>
      <c r="NG1798" s="2"/>
      <c r="NH1798" s="2"/>
      <c r="NI1798" s="2"/>
      <c r="NJ1798" s="2"/>
      <c r="NK1798" s="2"/>
      <c r="NL1798" s="2"/>
      <c r="NM1798" s="2"/>
      <c r="NN1798" s="2"/>
      <c r="NO1798" s="2"/>
      <c r="NP1798" s="2"/>
      <c r="NQ1798" s="2"/>
      <c r="NR1798" s="2"/>
      <c r="NS1798" s="2"/>
      <c r="NT1798" s="2"/>
      <c r="NU1798" s="2"/>
      <c r="NV1798" s="2"/>
      <c r="NW1798" s="2"/>
      <c r="NX1798" s="2"/>
      <c r="NY1798" s="2"/>
      <c r="NZ1798" s="2"/>
      <c r="OA1798" s="2"/>
      <c r="OB1798" s="2"/>
      <c r="OC1798" s="2"/>
      <c r="OD1798" s="2"/>
      <c r="OE1798" s="2"/>
      <c r="OF1798" s="2"/>
      <c r="OG1798" s="2"/>
      <c r="OH1798" s="2"/>
      <c r="OI1798" s="2"/>
      <c r="OJ1798" s="2"/>
      <c r="OK1798" s="2"/>
      <c r="OL1798" s="2"/>
      <c r="OM1798" s="2"/>
      <c r="ON1798" s="2"/>
      <c r="OO1798" s="2"/>
      <c r="OP1798" s="2"/>
      <c r="OQ1798" s="2"/>
      <c r="OR1798" s="2"/>
      <c r="OS1798" s="2"/>
      <c r="OT1798" s="2"/>
      <c r="OU1798" s="2"/>
      <c r="OV1798" s="2"/>
      <c r="OW1798" s="2"/>
      <c r="OX1798" s="2"/>
      <c r="OY1798" s="2"/>
      <c r="OZ1798" s="2"/>
      <c r="PA1798" s="2"/>
      <c r="PB1798" s="2"/>
      <c r="PC1798" s="2"/>
      <c r="PD1798" s="2"/>
      <c r="PE1798" s="2"/>
      <c r="PF1798" s="2"/>
      <c r="PG1798" s="2"/>
      <c r="PH1798" s="2"/>
      <c r="PI1798" s="2"/>
      <c r="PJ1798" s="2"/>
      <c r="PK1798" s="2"/>
      <c r="PL1798" s="2"/>
      <c r="PM1798" s="2"/>
      <c r="PN1798" s="2"/>
      <c r="PO1798" s="2"/>
    </row>
    <row r="1799" spans="1:431" ht="98" hidden="1" x14ac:dyDescent="0.15">
      <c r="A1799" s="6" t="s">
        <v>954</v>
      </c>
      <c r="B1799" s="3"/>
      <c r="C1799" s="6"/>
      <c r="D1799" s="6"/>
      <c r="E1799" s="3"/>
      <c r="F1799" s="6"/>
      <c r="G1799" s="6"/>
      <c r="H1799" s="6"/>
      <c r="I1799" s="3"/>
      <c r="J1799" s="6"/>
      <c r="K1799" s="3"/>
      <c r="L1799" s="3"/>
      <c r="M1799" s="3"/>
      <c r="N1799" s="6"/>
      <c r="O1799" s="3"/>
      <c r="P1799" s="6"/>
      <c r="Q1799" s="6"/>
      <c r="R1799" s="6"/>
      <c r="S1799" s="3"/>
      <c r="T1799" s="3"/>
      <c r="U1799" s="3"/>
      <c r="V1799" s="3"/>
      <c r="W1799" s="3"/>
      <c r="X1799" s="3"/>
      <c r="Y1799" s="6"/>
      <c r="Z1799" s="6"/>
      <c r="AA1799" s="6"/>
      <c r="AB1799" s="3"/>
      <c r="AC1799" s="6"/>
      <c r="AD1799" s="6"/>
      <c r="AE1799" s="3"/>
      <c r="AF1799" s="3"/>
      <c r="AG1799" s="6"/>
      <c r="AH1799" s="6"/>
      <c r="AI1799" s="3"/>
      <c r="AJ1799" s="3"/>
      <c r="AK1799" s="3"/>
      <c r="AL1799" s="3"/>
      <c r="AM1799" s="6"/>
      <c r="AN1799" s="3"/>
      <c r="AO1799" s="3"/>
      <c r="AP1799" s="3"/>
      <c r="AQ1799" s="3"/>
      <c r="AR1799" s="3"/>
      <c r="AS1799" s="3"/>
      <c r="AT1799" s="6"/>
      <c r="AU1799" s="6"/>
      <c r="AV1799" s="6"/>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v>1971</v>
      </c>
      <c r="BZ1799" s="3" t="s">
        <v>2517</v>
      </c>
      <c r="CA1799" s="3" t="s">
        <v>2381</v>
      </c>
      <c r="CB1799" s="3" t="s">
        <v>2530</v>
      </c>
      <c r="CC1799" s="3" t="s">
        <v>2384</v>
      </c>
      <c r="CD1799" s="3"/>
      <c r="CE1799" s="3"/>
      <c r="CF1799" s="7"/>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J1799" s="1"/>
      <c r="DK1799" s="1"/>
      <c r="DL1799" s="1"/>
      <c r="DM1799" s="1"/>
      <c r="DN1799" s="1"/>
      <c r="DO1799" s="1"/>
      <c r="DQ1799" s="1"/>
      <c r="DT1799" s="1"/>
      <c r="DW1799" s="1"/>
      <c r="DX1799" s="1"/>
      <c r="DY1799" s="1"/>
      <c r="DZ1799" s="1"/>
      <c r="EA1799" s="1"/>
      <c r="EB1799" s="1"/>
      <c r="EC1799" s="1"/>
      <c r="EF1799" s="1"/>
      <c r="ER1799" s="1"/>
      <c r="ET1799" s="1"/>
      <c r="FH1799" s="1"/>
      <c r="FI1799" s="1"/>
      <c r="LT1799" s="2"/>
      <c r="LU1799" s="2"/>
      <c r="LV1799" s="2"/>
      <c r="LW1799" s="2"/>
      <c r="LX1799" s="2"/>
      <c r="LY1799" s="2"/>
      <c r="LZ1799" s="2"/>
      <c r="MA1799" s="2"/>
      <c r="MB1799" s="2"/>
      <c r="MC1799" s="2"/>
      <c r="MD1799" s="2"/>
      <c r="ME1799" s="2"/>
      <c r="MF1799" s="2"/>
      <c r="MG1799" s="2"/>
      <c r="MH1799" s="2"/>
      <c r="MI1799" s="2"/>
      <c r="MJ1799" s="2"/>
      <c r="MK1799" s="2"/>
      <c r="ML1799" s="2"/>
      <c r="MM1799" s="2"/>
      <c r="MN1799" s="2"/>
      <c r="MO1799" s="2"/>
      <c r="MP1799" s="2"/>
      <c r="MQ1799" s="2"/>
      <c r="MR1799" s="2"/>
      <c r="MS1799" s="2"/>
      <c r="MT1799" s="2"/>
      <c r="MU1799" s="2"/>
      <c r="MV1799" s="2"/>
      <c r="MW1799" s="2"/>
      <c r="MX1799" s="2"/>
      <c r="MY1799" s="2"/>
      <c r="MZ1799" s="2"/>
      <c r="NA1799" s="2"/>
      <c r="NB1799" s="2"/>
      <c r="NC1799" s="2"/>
      <c r="ND1799" s="2"/>
      <c r="NE1799" s="2"/>
      <c r="NF1799" s="2"/>
      <c r="NG1799" s="2"/>
      <c r="NH1799" s="2"/>
      <c r="NI1799" s="2"/>
      <c r="NJ1799" s="2"/>
      <c r="NK1799" s="2"/>
      <c r="NL1799" s="2"/>
      <c r="NM1799" s="2"/>
      <c r="NN1799" s="2"/>
      <c r="NO1799" s="2"/>
      <c r="NP1799" s="2"/>
      <c r="NQ1799" s="2"/>
      <c r="NR1799" s="2"/>
      <c r="NS1799" s="2"/>
      <c r="NT1799" s="2"/>
      <c r="NU1799" s="2"/>
      <c r="NV1799" s="2"/>
      <c r="NW1799" s="2"/>
      <c r="NX1799" s="2"/>
      <c r="NY1799" s="2"/>
      <c r="NZ1799" s="2"/>
      <c r="OA1799" s="2"/>
      <c r="OB1799" s="2"/>
      <c r="OC1799" s="2"/>
      <c r="OD1799" s="2"/>
      <c r="OE1799" s="2"/>
      <c r="OF1799" s="2"/>
      <c r="OG1799" s="2"/>
      <c r="OH1799" s="2"/>
      <c r="OI1799" s="2"/>
      <c r="OJ1799" s="2"/>
      <c r="OK1799" s="2"/>
      <c r="OL1799" s="2"/>
      <c r="OM1799" s="2"/>
      <c r="ON1799" s="2"/>
      <c r="OO1799" s="2"/>
      <c r="OP1799" s="2"/>
      <c r="OQ1799" s="2"/>
      <c r="OR1799" s="2"/>
      <c r="OS1799" s="2"/>
      <c r="OT1799" s="2"/>
      <c r="OU1799" s="2"/>
      <c r="OV1799" s="2"/>
      <c r="OW1799" s="2"/>
      <c r="OX1799" s="2"/>
      <c r="OY1799" s="2"/>
      <c r="OZ1799" s="2"/>
      <c r="PA1799" s="2"/>
      <c r="PB1799" s="2"/>
      <c r="PC1799" s="2"/>
      <c r="PD1799" s="2"/>
      <c r="PE1799" s="2"/>
      <c r="PF1799" s="2"/>
      <c r="PG1799" s="2"/>
      <c r="PH1799" s="2"/>
      <c r="PI1799" s="2"/>
      <c r="PJ1799" s="2"/>
      <c r="PK1799" s="2"/>
      <c r="PL1799" s="2"/>
      <c r="PM1799" s="2"/>
      <c r="PN1799" s="2"/>
      <c r="PO1799" s="2"/>
    </row>
    <row r="1800" spans="1:431" ht="98" hidden="1" x14ac:dyDescent="0.15">
      <c r="A1800" s="6" t="s">
        <v>961</v>
      </c>
      <c r="B1800" s="3"/>
      <c r="C1800" s="6"/>
      <c r="D1800" s="6"/>
      <c r="E1800" s="3"/>
      <c r="F1800" s="6"/>
      <c r="G1800" s="6"/>
      <c r="H1800" s="6"/>
      <c r="I1800" s="3"/>
      <c r="J1800" s="6"/>
      <c r="K1800" s="3"/>
      <c r="L1800" s="3"/>
      <c r="M1800" s="3"/>
      <c r="N1800" s="6"/>
      <c r="O1800" s="3"/>
      <c r="P1800" s="6"/>
      <c r="Q1800" s="6"/>
      <c r="R1800" s="6"/>
      <c r="S1800" s="3"/>
      <c r="T1800" s="3"/>
      <c r="U1800" s="3"/>
      <c r="V1800" s="3"/>
      <c r="W1800" s="3"/>
      <c r="X1800" s="3"/>
      <c r="Y1800" s="6"/>
      <c r="Z1800" s="6"/>
      <c r="AA1800" s="6"/>
      <c r="AB1800" s="3"/>
      <c r="AC1800" s="6"/>
      <c r="AD1800" s="6"/>
      <c r="AE1800" s="3"/>
      <c r="AF1800" s="3"/>
      <c r="AG1800" s="6"/>
      <c r="AH1800" s="6"/>
      <c r="AI1800" s="3"/>
      <c r="AJ1800" s="3"/>
      <c r="AK1800" s="3"/>
      <c r="AL1800" s="3"/>
      <c r="AM1800" s="6"/>
      <c r="AN1800" s="3"/>
      <c r="AO1800" s="3"/>
      <c r="AP1800" s="3"/>
      <c r="AQ1800" s="3"/>
      <c r="AR1800" s="3"/>
      <c r="AS1800" s="3"/>
      <c r="AT1800" s="6"/>
      <c r="AU1800" s="6"/>
      <c r="AV1800" s="6"/>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v>1971</v>
      </c>
      <c r="BZ1800" s="3" t="s">
        <v>2517</v>
      </c>
      <c r="CA1800" s="3" t="s">
        <v>2381</v>
      </c>
      <c r="CB1800" s="3" t="s">
        <v>2530</v>
      </c>
      <c r="CC1800" s="3" t="s">
        <v>2384</v>
      </c>
      <c r="CD1800" s="3"/>
      <c r="CE1800" s="3"/>
      <c r="CF1800" s="7"/>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J1800" s="1"/>
      <c r="DK1800" s="1"/>
      <c r="DL1800" s="1"/>
      <c r="DM1800" s="1"/>
      <c r="DN1800" s="1"/>
      <c r="DO1800" s="1"/>
      <c r="DQ1800" s="1"/>
      <c r="DT1800" s="1"/>
      <c r="DW1800" s="1"/>
      <c r="DX1800" s="1"/>
      <c r="DY1800" s="1"/>
      <c r="DZ1800" s="1"/>
      <c r="EA1800" s="1"/>
      <c r="EB1800" s="1"/>
      <c r="EC1800" s="1"/>
      <c r="EF1800" s="1"/>
      <c r="ER1800" s="1"/>
      <c r="ET1800" s="1"/>
      <c r="FH1800" s="1"/>
      <c r="FI1800" s="1"/>
      <c r="LT1800" s="2"/>
      <c r="LU1800" s="2"/>
      <c r="LV1800" s="2"/>
      <c r="LW1800" s="2"/>
      <c r="LX1800" s="2"/>
      <c r="LY1800" s="2"/>
      <c r="LZ1800" s="2"/>
      <c r="MA1800" s="2"/>
      <c r="MB1800" s="2"/>
      <c r="MC1800" s="2"/>
      <c r="MD1800" s="2"/>
      <c r="ME1800" s="2"/>
      <c r="MF1800" s="2"/>
      <c r="MG1800" s="2"/>
      <c r="MH1800" s="2"/>
      <c r="MI1800" s="2"/>
      <c r="MJ1800" s="2"/>
      <c r="MK1800" s="2"/>
      <c r="ML1800" s="2"/>
      <c r="MM1800" s="2"/>
      <c r="MN1800" s="2"/>
      <c r="MO1800" s="2"/>
      <c r="MP1800" s="2"/>
      <c r="MQ1800" s="2"/>
      <c r="MR1800" s="2"/>
      <c r="MS1800" s="2"/>
      <c r="MT1800" s="2"/>
      <c r="MU1800" s="2"/>
      <c r="MV1800" s="2"/>
      <c r="MW1800" s="2"/>
      <c r="MX1800" s="2"/>
      <c r="MY1800" s="2"/>
      <c r="MZ1800" s="2"/>
      <c r="NA1800" s="2"/>
      <c r="NB1800" s="2"/>
      <c r="NC1800" s="2"/>
      <c r="ND1800" s="2"/>
      <c r="NE1800" s="2"/>
      <c r="NF1800" s="2"/>
      <c r="NG1800" s="2"/>
      <c r="NH1800" s="2"/>
      <c r="NI1800" s="2"/>
      <c r="NJ1800" s="2"/>
      <c r="NK1800" s="2"/>
      <c r="NL1800" s="2"/>
      <c r="NM1800" s="2"/>
      <c r="NN1800" s="2"/>
      <c r="NO1800" s="2"/>
      <c r="NP1800" s="2"/>
      <c r="NQ1800" s="2"/>
      <c r="NR1800" s="2"/>
      <c r="NS1800" s="2"/>
      <c r="NT1800" s="2"/>
      <c r="NU1800" s="2"/>
      <c r="NV1800" s="2"/>
      <c r="NW1800" s="2"/>
      <c r="NX1800" s="2"/>
      <c r="NY1800" s="2"/>
      <c r="NZ1800" s="2"/>
      <c r="OA1800" s="2"/>
      <c r="OB1800" s="2"/>
      <c r="OC1800" s="2"/>
      <c r="OD1800" s="2"/>
      <c r="OE1800" s="2"/>
      <c r="OF1800" s="2"/>
      <c r="OG1800" s="2"/>
      <c r="OH1800" s="2"/>
      <c r="OI1800" s="2"/>
      <c r="OJ1800" s="2"/>
      <c r="OK1800" s="2"/>
      <c r="OL1800" s="2"/>
      <c r="OM1800" s="2"/>
      <c r="ON1800" s="2"/>
      <c r="OO1800" s="2"/>
      <c r="OP1800" s="2"/>
      <c r="OQ1800" s="2"/>
      <c r="OR1800" s="2"/>
      <c r="OS1800" s="2"/>
      <c r="OT1800" s="2"/>
      <c r="OU1800" s="2"/>
      <c r="OV1800" s="2"/>
      <c r="OW1800" s="2"/>
      <c r="OX1800" s="2"/>
      <c r="OY1800" s="2"/>
      <c r="OZ1800" s="2"/>
      <c r="PA1800" s="2"/>
      <c r="PB1800" s="2"/>
      <c r="PC1800" s="2"/>
      <c r="PD1800" s="2"/>
      <c r="PE1800" s="2"/>
      <c r="PF1800" s="2"/>
      <c r="PG1800" s="2"/>
      <c r="PH1800" s="2"/>
      <c r="PI1800" s="2"/>
      <c r="PJ1800" s="2"/>
      <c r="PK1800" s="2"/>
      <c r="PL1800" s="2"/>
      <c r="PM1800" s="2"/>
      <c r="PN1800" s="2"/>
      <c r="PO1800" s="2"/>
    </row>
    <row r="1801" spans="1:431" ht="98" hidden="1" x14ac:dyDescent="0.15">
      <c r="A1801" s="6" t="s">
        <v>968</v>
      </c>
      <c r="B1801" s="3"/>
      <c r="C1801" s="6"/>
      <c r="D1801" s="6"/>
      <c r="E1801" s="3"/>
      <c r="F1801" s="6"/>
      <c r="G1801" s="6"/>
      <c r="H1801" s="6"/>
      <c r="I1801" s="3"/>
      <c r="J1801" s="6"/>
      <c r="K1801" s="3"/>
      <c r="L1801" s="3"/>
      <c r="M1801" s="3"/>
      <c r="N1801" s="6"/>
      <c r="O1801" s="3"/>
      <c r="P1801" s="6"/>
      <c r="Q1801" s="6"/>
      <c r="R1801" s="6"/>
      <c r="S1801" s="3"/>
      <c r="T1801" s="3"/>
      <c r="U1801" s="3"/>
      <c r="V1801" s="3"/>
      <c r="W1801" s="3"/>
      <c r="X1801" s="3"/>
      <c r="Y1801" s="6"/>
      <c r="Z1801" s="6"/>
      <c r="AA1801" s="6"/>
      <c r="AB1801" s="3"/>
      <c r="AC1801" s="6"/>
      <c r="AD1801" s="6"/>
      <c r="AE1801" s="3"/>
      <c r="AF1801" s="3"/>
      <c r="AG1801" s="6"/>
      <c r="AH1801" s="6"/>
      <c r="AI1801" s="3"/>
      <c r="AJ1801" s="3"/>
      <c r="AK1801" s="3"/>
      <c r="AL1801" s="3"/>
      <c r="AM1801" s="6"/>
      <c r="AN1801" s="3"/>
      <c r="AO1801" s="3"/>
      <c r="AP1801" s="3"/>
      <c r="AQ1801" s="3"/>
      <c r="AR1801" s="3"/>
      <c r="AS1801" s="3"/>
      <c r="AT1801" s="6"/>
      <c r="AU1801" s="6"/>
      <c r="AV1801" s="6"/>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v>1971</v>
      </c>
      <c r="BZ1801" s="3" t="s">
        <v>2517</v>
      </c>
      <c r="CA1801" s="3" t="s">
        <v>2381</v>
      </c>
      <c r="CB1801" s="3" t="s">
        <v>2530</v>
      </c>
      <c r="CC1801" s="3" t="s">
        <v>2384</v>
      </c>
      <c r="CD1801" s="3"/>
      <c r="CE1801" s="3"/>
      <c r="CF1801" s="7"/>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J1801" s="1"/>
      <c r="DK1801" s="1"/>
      <c r="DL1801" s="1"/>
      <c r="DM1801" s="1"/>
      <c r="DN1801" s="1"/>
      <c r="DO1801" s="1"/>
      <c r="DQ1801" s="1"/>
      <c r="DT1801" s="1"/>
      <c r="DW1801" s="1"/>
      <c r="DX1801" s="1"/>
      <c r="DY1801" s="1"/>
      <c r="DZ1801" s="1"/>
      <c r="EA1801" s="1"/>
      <c r="EB1801" s="1"/>
      <c r="EC1801" s="1"/>
      <c r="EF1801" s="1"/>
      <c r="ER1801" s="1"/>
      <c r="ET1801" s="1"/>
      <c r="FH1801" s="1"/>
      <c r="FI1801" s="1"/>
      <c r="LT1801" s="2"/>
      <c r="LU1801" s="2"/>
      <c r="LV1801" s="2"/>
      <c r="LW1801" s="2"/>
      <c r="LX1801" s="2"/>
      <c r="LY1801" s="2"/>
      <c r="LZ1801" s="2"/>
      <c r="MA1801" s="2"/>
      <c r="MB1801" s="2"/>
      <c r="MC1801" s="2"/>
      <c r="MD1801" s="2"/>
      <c r="ME1801" s="2"/>
      <c r="MF1801" s="2"/>
      <c r="MG1801" s="2"/>
      <c r="MH1801" s="2"/>
      <c r="MI1801" s="2"/>
      <c r="MJ1801" s="2"/>
      <c r="MK1801" s="2"/>
      <c r="ML1801" s="2"/>
      <c r="MM1801" s="2"/>
      <c r="MN1801" s="2"/>
      <c r="MO1801" s="2"/>
      <c r="MP1801" s="2"/>
      <c r="MQ1801" s="2"/>
      <c r="MR1801" s="2"/>
      <c r="MS1801" s="2"/>
      <c r="MT1801" s="2"/>
      <c r="MU1801" s="2"/>
      <c r="MV1801" s="2"/>
      <c r="MW1801" s="2"/>
      <c r="MX1801" s="2"/>
      <c r="MY1801" s="2"/>
      <c r="MZ1801" s="2"/>
      <c r="NA1801" s="2"/>
      <c r="NB1801" s="2"/>
      <c r="NC1801" s="2"/>
      <c r="ND1801" s="2"/>
      <c r="NE1801" s="2"/>
      <c r="NF1801" s="2"/>
      <c r="NG1801" s="2"/>
      <c r="NH1801" s="2"/>
      <c r="NI1801" s="2"/>
      <c r="NJ1801" s="2"/>
      <c r="NK1801" s="2"/>
      <c r="NL1801" s="2"/>
      <c r="NM1801" s="2"/>
      <c r="NN1801" s="2"/>
      <c r="NO1801" s="2"/>
      <c r="NP1801" s="2"/>
      <c r="NQ1801" s="2"/>
      <c r="NR1801" s="2"/>
      <c r="NS1801" s="2"/>
      <c r="NT1801" s="2"/>
      <c r="NU1801" s="2"/>
      <c r="NV1801" s="2"/>
      <c r="NW1801" s="2"/>
      <c r="NX1801" s="2"/>
      <c r="NY1801" s="2"/>
      <c r="NZ1801" s="2"/>
      <c r="OA1801" s="2"/>
      <c r="OB1801" s="2"/>
      <c r="OC1801" s="2"/>
      <c r="OD1801" s="2"/>
      <c r="OE1801" s="2"/>
      <c r="OF1801" s="2"/>
      <c r="OG1801" s="2"/>
      <c r="OH1801" s="2"/>
      <c r="OI1801" s="2"/>
      <c r="OJ1801" s="2"/>
      <c r="OK1801" s="2"/>
      <c r="OL1801" s="2"/>
      <c r="OM1801" s="2"/>
      <c r="ON1801" s="2"/>
      <c r="OO1801" s="2"/>
      <c r="OP1801" s="2"/>
      <c r="OQ1801" s="2"/>
      <c r="OR1801" s="2"/>
      <c r="OS1801" s="2"/>
      <c r="OT1801" s="2"/>
      <c r="OU1801" s="2"/>
      <c r="OV1801" s="2"/>
      <c r="OW1801" s="2"/>
      <c r="OX1801" s="2"/>
      <c r="OY1801" s="2"/>
      <c r="OZ1801" s="2"/>
      <c r="PA1801" s="2"/>
      <c r="PB1801" s="2"/>
      <c r="PC1801" s="2"/>
      <c r="PD1801" s="2"/>
      <c r="PE1801" s="2"/>
      <c r="PF1801" s="2"/>
      <c r="PG1801" s="2"/>
      <c r="PH1801" s="2"/>
      <c r="PI1801" s="2"/>
      <c r="PJ1801" s="2"/>
      <c r="PK1801" s="2"/>
      <c r="PL1801" s="2"/>
      <c r="PM1801" s="2"/>
      <c r="PN1801" s="2"/>
      <c r="PO1801" s="2"/>
    </row>
    <row r="1802" spans="1:431" ht="98" hidden="1" x14ac:dyDescent="0.15">
      <c r="A1802" s="6" t="s">
        <v>975</v>
      </c>
      <c r="B1802" s="3"/>
      <c r="C1802" s="6"/>
      <c r="D1802" s="6"/>
      <c r="E1802" s="3"/>
      <c r="F1802" s="6"/>
      <c r="G1802" s="6"/>
      <c r="H1802" s="6"/>
      <c r="I1802" s="3"/>
      <c r="J1802" s="6"/>
      <c r="K1802" s="3"/>
      <c r="L1802" s="3"/>
      <c r="M1802" s="3"/>
      <c r="N1802" s="6"/>
      <c r="O1802" s="3"/>
      <c r="P1802" s="6"/>
      <c r="Q1802" s="6"/>
      <c r="R1802" s="6"/>
      <c r="S1802" s="3"/>
      <c r="T1802" s="3"/>
      <c r="U1802" s="3"/>
      <c r="V1802" s="3"/>
      <c r="W1802" s="3"/>
      <c r="X1802" s="3"/>
      <c r="Y1802" s="6"/>
      <c r="Z1802" s="6"/>
      <c r="AA1802" s="6"/>
      <c r="AB1802" s="3"/>
      <c r="AC1802" s="6"/>
      <c r="AD1802" s="6"/>
      <c r="AE1802" s="3"/>
      <c r="AF1802" s="3"/>
      <c r="AG1802" s="6"/>
      <c r="AH1802" s="6"/>
      <c r="AI1802" s="3"/>
      <c r="AJ1802" s="3"/>
      <c r="AK1802" s="3"/>
      <c r="AL1802" s="3"/>
      <c r="AM1802" s="6"/>
      <c r="AN1802" s="3"/>
      <c r="AO1802" s="3"/>
      <c r="AP1802" s="3"/>
      <c r="AQ1802" s="3"/>
      <c r="AR1802" s="3"/>
      <c r="AS1802" s="3"/>
      <c r="AT1802" s="6"/>
      <c r="AU1802" s="6"/>
      <c r="AV1802" s="6"/>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v>1971</v>
      </c>
      <c r="BZ1802" s="3" t="s">
        <v>2517</v>
      </c>
      <c r="CA1802" s="3" t="s">
        <v>2381</v>
      </c>
      <c r="CB1802" s="3" t="s">
        <v>2530</v>
      </c>
      <c r="CC1802" s="3" t="s">
        <v>2384</v>
      </c>
      <c r="CD1802" s="3"/>
      <c r="CE1802" s="3"/>
      <c r="CF1802" s="7"/>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J1802" s="1"/>
      <c r="DK1802" s="1"/>
      <c r="DL1802" s="1"/>
      <c r="DM1802" s="1"/>
      <c r="DN1802" s="1"/>
      <c r="DO1802" s="1"/>
      <c r="DQ1802" s="1"/>
      <c r="DT1802" s="1"/>
      <c r="DW1802" s="1"/>
      <c r="DX1802" s="1"/>
      <c r="DY1802" s="1"/>
      <c r="DZ1802" s="1"/>
      <c r="EA1802" s="1"/>
      <c r="EB1802" s="1"/>
      <c r="EC1802" s="1"/>
      <c r="EF1802" s="1"/>
      <c r="ER1802" s="1"/>
      <c r="ET1802" s="1"/>
      <c r="FH1802" s="1"/>
      <c r="FI1802" s="1"/>
      <c r="LT1802" s="2"/>
      <c r="LU1802" s="2"/>
      <c r="LV1802" s="2"/>
      <c r="LW1802" s="2"/>
      <c r="LX1802" s="2"/>
      <c r="LY1802" s="2"/>
      <c r="LZ1802" s="2"/>
      <c r="MA1802" s="2"/>
      <c r="MB1802" s="2"/>
      <c r="MC1802" s="2"/>
      <c r="MD1802" s="2"/>
      <c r="ME1802" s="2"/>
      <c r="MF1802" s="2"/>
      <c r="MG1802" s="2"/>
      <c r="MH1802" s="2"/>
      <c r="MI1802" s="2"/>
      <c r="MJ1802" s="2"/>
      <c r="MK1802" s="2"/>
      <c r="ML1802" s="2"/>
      <c r="MM1802" s="2"/>
      <c r="MN1802" s="2"/>
      <c r="MO1802" s="2"/>
      <c r="MP1802" s="2"/>
      <c r="MQ1802" s="2"/>
      <c r="MR1802" s="2"/>
      <c r="MS1802" s="2"/>
      <c r="MT1802" s="2"/>
      <c r="MU1802" s="2"/>
      <c r="MV1802" s="2"/>
      <c r="MW1802" s="2"/>
      <c r="MX1802" s="2"/>
      <c r="MY1802" s="2"/>
      <c r="MZ1802" s="2"/>
      <c r="NA1802" s="2"/>
      <c r="NB1802" s="2"/>
      <c r="NC1802" s="2"/>
      <c r="ND1802" s="2"/>
      <c r="NE1802" s="2"/>
      <c r="NF1802" s="2"/>
      <c r="NG1802" s="2"/>
      <c r="NH1802" s="2"/>
      <c r="NI1802" s="2"/>
      <c r="NJ1802" s="2"/>
      <c r="NK1802" s="2"/>
      <c r="NL1802" s="2"/>
      <c r="NM1802" s="2"/>
      <c r="NN1802" s="2"/>
      <c r="NO1802" s="2"/>
      <c r="NP1802" s="2"/>
      <c r="NQ1802" s="2"/>
      <c r="NR1802" s="2"/>
      <c r="NS1802" s="2"/>
      <c r="NT1802" s="2"/>
      <c r="NU1802" s="2"/>
      <c r="NV1802" s="2"/>
      <c r="NW1802" s="2"/>
      <c r="NX1802" s="2"/>
      <c r="NY1802" s="2"/>
      <c r="NZ1802" s="2"/>
      <c r="OA1802" s="2"/>
      <c r="OB1802" s="2"/>
      <c r="OC1802" s="2"/>
      <c r="OD1802" s="2"/>
      <c r="OE1802" s="2"/>
      <c r="OF1802" s="2"/>
      <c r="OG1802" s="2"/>
      <c r="OH1802" s="2"/>
      <c r="OI1802" s="2"/>
      <c r="OJ1802" s="2"/>
      <c r="OK1802" s="2"/>
      <c r="OL1802" s="2"/>
      <c r="OM1802" s="2"/>
      <c r="ON1802" s="2"/>
      <c r="OO1802" s="2"/>
      <c r="OP1802" s="2"/>
      <c r="OQ1802" s="2"/>
      <c r="OR1802" s="2"/>
      <c r="OS1802" s="2"/>
      <c r="OT1802" s="2"/>
      <c r="OU1802" s="2"/>
      <c r="OV1802" s="2"/>
      <c r="OW1802" s="2"/>
      <c r="OX1802" s="2"/>
      <c r="OY1802" s="2"/>
      <c r="OZ1802" s="2"/>
      <c r="PA1802" s="2"/>
      <c r="PB1802" s="2"/>
      <c r="PC1802" s="2"/>
      <c r="PD1802" s="2"/>
      <c r="PE1802" s="2"/>
      <c r="PF1802" s="2"/>
      <c r="PG1802" s="2"/>
      <c r="PH1802" s="2"/>
      <c r="PI1802" s="2"/>
      <c r="PJ1802" s="2"/>
      <c r="PK1802" s="2"/>
      <c r="PL1802" s="2"/>
      <c r="PM1802" s="2"/>
      <c r="PN1802" s="2"/>
      <c r="PO1802" s="2"/>
    </row>
    <row r="1803" spans="1:431" ht="98" hidden="1" x14ac:dyDescent="0.15">
      <c r="A1803" s="6" t="s">
        <v>983</v>
      </c>
      <c r="B1803" s="3"/>
      <c r="C1803" s="6"/>
      <c r="D1803" s="6"/>
      <c r="E1803" s="3"/>
      <c r="F1803" s="6"/>
      <c r="G1803" s="6"/>
      <c r="H1803" s="6"/>
      <c r="I1803" s="3"/>
      <c r="J1803" s="6"/>
      <c r="K1803" s="3"/>
      <c r="L1803" s="3"/>
      <c r="M1803" s="3"/>
      <c r="N1803" s="6"/>
      <c r="O1803" s="3"/>
      <c r="P1803" s="6"/>
      <c r="Q1803" s="6"/>
      <c r="R1803" s="6"/>
      <c r="S1803" s="3"/>
      <c r="T1803" s="3"/>
      <c r="U1803" s="3"/>
      <c r="V1803" s="3"/>
      <c r="W1803" s="3"/>
      <c r="X1803" s="3"/>
      <c r="Y1803" s="6"/>
      <c r="Z1803" s="6"/>
      <c r="AA1803" s="6"/>
      <c r="AB1803" s="3"/>
      <c r="AC1803" s="6"/>
      <c r="AD1803" s="6"/>
      <c r="AE1803" s="3"/>
      <c r="AF1803" s="3"/>
      <c r="AG1803" s="6"/>
      <c r="AH1803" s="6"/>
      <c r="AI1803" s="3"/>
      <c r="AJ1803" s="3"/>
      <c r="AK1803" s="3"/>
      <c r="AL1803" s="3"/>
      <c r="AM1803" s="6"/>
      <c r="AN1803" s="3"/>
      <c r="AO1803" s="3"/>
      <c r="AP1803" s="3"/>
      <c r="AQ1803" s="3"/>
      <c r="AR1803" s="3"/>
      <c r="AS1803" s="3"/>
      <c r="AT1803" s="6"/>
      <c r="AU1803" s="6"/>
      <c r="AV1803" s="6"/>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v>1971</v>
      </c>
      <c r="BZ1803" s="3" t="s">
        <v>2517</v>
      </c>
      <c r="CA1803" s="3" t="s">
        <v>2381</v>
      </c>
      <c r="CB1803" s="3" t="s">
        <v>2530</v>
      </c>
      <c r="CC1803" s="3" t="s">
        <v>2384</v>
      </c>
      <c r="CD1803" s="3"/>
      <c r="CE1803" s="3"/>
      <c r="CF1803" s="7"/>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J1803" s="1"/>
      <c r="DK1803" s="1"/>
      <c r="DL1803" s="1"/>
      <c r="DM1803" s="1"/>
      <c r="DN1803" s="1"/>
      <c r="DO1803" s="1"/>
      <c r="DQ1803" s="1"/>
      <c r="DT1803" s="1"/>
      <c r="DW1803" s="1"/>
      <c r="DX1803" s="1"/>
      <c r="DY1803" s="1"/>
      <c r="DZ1803" s="1"/>
      <c r="EA1803" s="1"/>
      <c r="EB1803" s="1"/>
      <c r="EC1803" s="1"/>
      <c r="EF1803" s="1"/>
      <c r="ER1803" s="1"/>
      <c r="ET1803" s="1"/>
      <c r="FH1803" s="1"/>
      <c r="FI1803" s="1"/>
      <c r="LT1803" s="2"/>
      <c r="LU1803" s="2"/>
      <c r="LV1803" s="2"/>
      <c r="LW1803" s="2"/>
      <c r="LX1803" s="2"/>
      <c r="LY1803" s="2"/>
      <c r="LZ1803" s="2"/>
      <c r="MA1803" s="2"/>
      <c r="MB1803" s="2"/>
      <c r="MC1803" s="2"/>
      <c r="MD1803" s="2"/>
      <c r="ME1803" s="2"/>
      <c r="MF1803" s="2"/>
      <c r="MG1803" s="2"/>
      <c r="MH1803" s="2"/>
      <c r="MI1803" s="2"/>
      <c r="MJ1803" s="2"/>
      <c r="MK1803" s="2"/>
      <c r="ML1803" s="2"/>
      <c r="MM1803" s="2"/>
      <c r="MN1803" s="2"/>
      <c r="MO1803" s="2"/>
      <c r="MP1803" s="2"/>
      <c r="MQ1803" s="2"/>
      <c r="MR1803" s="2"/>
      <c r="MS1803" s="2"/>
      <c r="MT1803" s="2"/>
      <c r="MU1803" s="2"/>
      <c r="MV1803" s="2"/>
      <c r="MW1803" s="2"/>
      <c r="MX1803" s="2"/>
      <c r="MY1803" s="2"/>
      <c r="MZ1803" s="2"/>
      <c r="NA1803" s="2"/>
      <c r="NB1803" s="2"/>
      <c r="NC1803" s="2"/>
      <c r="ND1803" s="2"/>
      <c r="NE1803" s="2"/>
      <c r="NF1803" s="2"/>
      <c r="NG1803" s="2"/>
      <c r="NH1803" s="2"/>
      <c r="NI1803" s="2"/>
      <c r="NJ1803" s="2"/>
      <c r="NK1803" s="2"/>
      <c r="NL1803" s="2"/>
      <c r="NM1803" s="2"/>
      <c r="NN1803" s="2"/>
      <c r="NO1803" s="2"/>
      <c r="NP1803" s="2"/>
      <c r="NQ1803" s="2"/>
      <c r="NR1803" s="2"/>
      <c r="NS1803" s="2"/>
      <c r="NT1803" s="2"/>
      <c r="NU1803" s="2"/>
      <c r="NV1803" s="2"/>
      <c r="NW1803" s="2"/>
      <c r="NX1803" s="2"/>
      <c r="NY1803" s="2"/>
      <c r="NZ1803" s="2"/>
      <c r="OA1803" s="2"/>
      <c r="OB1803" s="2"/>
      <c r="OC1803" s="2"/>
      <c r="OD1803" s="2"/>
      <c r="OE1803" s="2"/>
      <c r="OF1803" s="2"/>
      <c r="OG1803" s="2"/>
      <c r="OH1803" s="2"/>
      <c r="OI1803" s="2"/>
      <c r="OJ1803" s="2"/>
      <c r="OK1803" s="2"/>
      <c r="OL1803" s="2"/>
      <c r="OM1803" s="2"/>
      <c r="ON1803" s="2"/>
      <c r="OO1803" s="2"/>
      <c r="OP1803" s="2"/>
      <c r="OQ1803" s="2"/>
      <c r="OR1803" s="2"/>
      <c r="OS1803" s="2"/>
      <c r="OT1803" s="2"/>
      <c r="OU1803" s="2"/>
      <c r="OV1803" s="2"/>
      <c r="OW1803" s="2"/>
      <c r="OX1803" s="2"/>
      <c r="OY1803" s="2"/>
      <c r="OZ1803" s="2"/>
      <c r="PA1803" s="2"/>
      <c r="PB1803" s="2"/>
      <c r="PC1803" s="2"/>
      <c r="PD1803" s="2"/>
      <c r="PE1803" s="2"/>
      <c r="PF1803" s="2"/>
      <c r="PG1803" s="2"/>
      <c r="PH1803" s="2"/>
      <c r="PI1803" s="2"/>
      <c r="PJ1803" s="2"/>
      <c r="PK1803" s="2"/>
      <c r="PL1803" s="2"/>
      <c r="PM1803" s="2"/>
      <c r="PN1803" s="2"/>
      <c r="PO1803" s="2"/>
    </row>
    <row r="1804" spans="1:431" ht="98" hidden="1" x14ac:dyDescent="0.15">
      <c r="A1804" s="6" t="s">
        <v>990</v>
      </c>
      <c r="B1804" s="3"/>
      <c r="C1804" s="6"/>
      <c r="D1804" s="6"/>
      <c r="E1804" s="3"/>
      <c r="F1804" s="6"/>
      <c r="G1804" s="6"/>
      <c r="H1804" s="6"/>
      <c r="I1804" s="3"/>
      <c r="J1804" s="6"/>
      <c r="K1804" s="3"/>
      <c r="L1804" s="3"/>
      <c r="M1804" s="3"/>
      <c r="N1804" s="6"/>
      <c r="O1804" s="3"/>
      <c r="P1804" s="6"/>
      <c r="Q1804" s="6"/>
      <c r="R1804" s="6"/>
      <c r="S1804" s="3"/>
      <c r="T1804" s="3"/>
      <c r="U1804" s="3"/>
      <c r="V1804" s="3"/>
      <c r="W1804" s="3"/>
      <c r="X1804" s="3"/>
      <c r="Y1804" s="6"/>
      <c r="Z1804" s="6"/>
      <c r="AA1804" s="6"/>
      <c r="AB1804" s="3"/>
      <c r="AC1804" s="6"/>
      <c r="AD1804" s="6"/>
      <c r="AE1804" s="3"/>
      <c r="AF1804" s="3"/>
      <c r="AG1804" s="6"/>
      <c r="AH1804" s="6"/>
      <c r="AI1804" s="3"/>
      <c r="AJ1804" s="3"/>
      <c r="AK1804" s="3"/>
      <c r="AL1804" s="3"/>
      <c r="AM1804" s="6"/>
      <c r="AN1804" s="3"/>
      <c r="AO1804" s="3"/>
      <c r="AP1804" s="3"/>
      <c r="AQ1804" s="3"/>
      <c r="AR1804" s="3"/>
      <c r="AS1804" s="3"/>
      <c r="AT1804" s="6"/>
      <c r="AU1804" s="6"/>
      <c r="AV1804" s="6"/>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v>1971</v>
      </c>
      <c r="BZ1804" s="3" t="s">
        <v>2517</v>
      </c>
      <c r="CA1804" s="3" t="s">
        <v>2381</v>
      </c>
      <c r="CB1804" s="3" t="s">
        <v>2530</v>
      </c>
      <c r="CC1804" s="3" t="s">
        <v>2384</v>
      </c>
      <c r="CD1804" s="3"/>
      <c r="CE1804" s="3"/>
      <c r="CF1804" s="7"/>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J1804" s="1"/>
      <c r="DK1804" s="1"/>
      <c r="DL1804" s="1"/>
      <c r="DM1804" s="1"/>
      <c r="DN1804" s="1"/>
      <c r="DO1804" s="1"/>
      <c r="DQ1804" s="1"/>
      <c r="DT1804" s="1"/>
      <c r="DW1804" s="1"/>
      <c r="DX1804" s="1"/>
      <c r="DY1804" s="1"/>
      <c r="DZ1804" s="1"/>
      <c r="EA1804" s="1"/>
      <c r="EB1804" s="1"/>
      <c r="EC1804" s="1"/>
      <c r="EF1804" s="1"/>
      <c r="ER1804" s="1"/>
      <c r="ET1804" s="1"/>
      <c r="FH1804" s="1"/>
      <c r="FI1804" s="1"/>
      <c r="LT1804" s="2"/>
      <c r="LU1804" s="2"/>
      <c r="LV1804" s="2"/>
      <c r="LW1804" s="2"/>
      <c r="LX1804" s="2"/>
      <c r="LY1804" s="2"/>
      <c r="LZ1804" s="2"/>
      <c r="MA1804" s="2"/>
      <c r="MB1804" s="2"/>
      <c r="MC1804" s="2"/>
      <c r="MD1804" s="2"/>
      <c r="ME1804" s="2"/>
      <c r="MF1804" s="2"/>
      <c r="MG1804" s="2"/>
      <c r="MH1804" s="2"/>
      <c r="MI1804" s="2"/>
      <c r="MJ1804" s="2"/>
      <c r="MK1804" s="2"/>
      <c r="ML1804" s="2"/>
      <c r="MM1804" s="2"/>
      <c r="MN1804" s="2"/>
      <c r="MO1804" s="2"/>
      <c r="MP1804" s="2"/>
      <c r="MQ1804" s="2"/>
      <c r="MR1804" s="2"/>
      <c r="MS1804" s="2"/>
      <c r="MT1804" s="2"/>
      <c r="MU1804" s="2"/>
      <c r="MV1804" s="2"/>
      <c r="MW1804" s="2"/>
      <c r="MX1804" s="2"/>
      <c r="MY1804" s="2"/>
      <c r="MZ1804" s="2"/>
      <c r="NA1804" s="2"/>
      <c r="NB1804" s="2"/>
      <c r="NC1804" s="2"/>
      <c r="ND1804" s="2"/>
      <c r="NE1804" s="2"/>
      <c r="NF1804" s="2"/>
      <c r="NG1804" s="2"/>
      <c r="NH1804" s="2"/>
      <c r="NI1804" s="2"/>
      <c r="NJ1804" s="2"/>
      <c r="NK1804" s="2"/>
      <c r="NL1804" s="2"/>
      <c r="NM1804" s="2"/>
      <c r="NN1804" s="2"/>
      <c r="NO1804" s="2"/>
      <c r="NP1804" s="2"/>
      <c r="NQ1804" s="2"/>
      <c r="NR1804" s="2"/>
      <c r="NS1804" s="2"/>
      <c r="NT1804" s="2"/>
      <c r="NU1804" s="2"/>
      <c r="NV1804" s="2"/>
      <c r="NW1804" s="2"/>
      <c r="NX1804" s="2"/>
      <c r="NY1804" s="2"/>
      <c r="NZ1804" s="2"/>
      <c r="OA1804" s="2"/>
      <c r="OB1804" s="2"/>
      <c r="OC1804" s="2"/>
      <c r="OD1804" s="2"/>
      <c r="OE1804" s="2"/>
      <c r="OF1804" s="2"/>
      <c r="OG1804" s="2"/>
      <c r="OH1804" s="2"/>
      <c r="OI1804" s="2"/>
      <c r="OJ1804" s="2"/>
      <c r="OK1804" s="2"/>
      <c r="OL1804" s="2"/>
      <c r="OM1804" s="2"/>
      <c r="ON1804" s="2"/>
      <c r="OO1804" s="2"/>
      <c r="OP1804" s="2"/>
      <c r="OQ1804" s="2"/>
      <c r="OR1804" s="2"/>
      <c r="OS1804" s="2"/>
      <c r="OT1804" s="2"/>
      <c r="OU1804" s="2"/>
      <c r="OV1804" s="2"/>
      <c r="OW1804" s="2"/>
      <c r="OX1804" s="2"/>
      <c r="OY1804" s="2"/>
      <c r="OZ1804" s="2"/>
      <c r="PA1804" s="2"/>
      <c r="PB1804" s="2"/>
      <c r="PC1804" s="2"/>
      <c r="PD1804" s="2"/>
      <c r="PE1804" s="2"/>
      <c r="PF1804" s="2"/>
      <c r="PG1804" s="2"/>
      <c r="PH1804" s="2"/>
      <c r="PI1804" s="2"/>
      <c r="PJ1804" s="2"/>
      <c r="PK1804" s="2"/>
      <c r="PL1804" s="2"/>
      <c r="PM1804" s="2"/>
      <c r="PN1804" s="2"/>
      <c r="PO1804" s="2"/>
    </row>
    <row r="1805" spans="1:431" ht="98" hidden="1" x14ac:dyDescent="0.15">
      <c r="A1805" s="6" t="s">
        <v>997</v>
      </c>
      <c r="B1805" s="3"/>
      <c r="C1805" s="6"/>
      <c r="D1805" s="6"/>
      <c r="E1805" s="3"/>
      <c r="F1805" s="6"/>
      <c r="G1805" s="6"/>
      <c r="H1805" s="6"/>
      <c r="I1805" s="3"/>
      <c r="J1805" s="6"/>
      <c r="K1805" s="3"/>
      <c r="L1805" s="3"/>
      <c r="M1805" s="3"/>
      <c r="N1805" s="6"/>
      <c r="O1805" s="3"/>
      <c r="P1805" s="6"/>
      <c r="Q1805" s="6"/>
      <c r="R1805" s="6"/>
      <c r="S1805" s="3"/>
      <c r="T1805" s="3"/>
      <c r="U1805" s="3"/>
      <c r="V1805" s="3"/>
      <c r="W1805" s="3"/>
      <c r="X1805" s="3"/>
      <c r="Y1805" s="6"/>
      <c r="Z1805" s="6"/>
      <c r="AA1805" s="6"/>
      <c r="AB1805" s="3"/>
      <c r="AC1805" s="6"/>
      <c r="AD1805" s="6"/>
      <c r="AE1805" s="3"/>
      <c r="AF1805" s="3"/>
      <c r="AG1805" s="6"/>
      <c r="AH1805" s="6"/>
      <c r="AI1805" s="3"/>
      <c r="AJ1805" s="3"/>
      <c r="AK1805" s="3"/>
      <c r="AL1805" s="3"/>
      <c r="AM1805" s="6"/>
      <c r="AN1805" s="3"/>
      <c r="AO1805" s="3"/>
      <c r="AP1805" s="3"/>
      <c r="AQ1805" s="3"/>
      <c r="AR1805" s="3"/>
      <c r="AS1805" s="3"/>
      <c r="AT1805" s="6"/>
      <c r="AU1805" s="6"/>
      <c r="AV1805" s="6"/>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v>1971</v>
      </c>
      <c r="BZ1805" s="3" t="s">
        <v>2517</v>
      </c>
      <c r="CA1805" s="3" t="s">
        <v>2381</v>
      </c>
      <c r="CB1805" s="3" t="s">
        <v>2530</v>
      </c>
      <c r="CC1805" s="3" t="s">
        <v>2384</v>
      </c>
      <c r="CD1805" s="3"/>
      <c r="CE1805" s="3"/>
      <c r="CF1805" s="7"/>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J1805" s="1"/>
      <c r="DK1805" s="1"/>
      <c r="DL1805" s="1"/>
      <c r="DM1805" s="1"/>
      <c r="DN1805" s="1"/>
      <c r="DO1805" s="1"/>
      <c r="DQ1805" s="1"/>
      <c r="DT1805" s="1"/>
      <c r="DW1805" s="1"/>
      <c r="DX1805" s="1"/>
      <c r="DY1805" s="1"/>
      <c r="DZ1805" s="1"/>
      <c r="EA1805" s="1"/>
      <c r="EB1805" s="1"/>
      <c r="EC1805" s="1"/>
      <c r="EF1805" s="1"/>
      <c r="ER1805" s="1"/>
      <c r="ET1805" s="1"/>
      <c r="FH1805" s="1"/>
      <c r="FI1805" s="1"/>
      <c r="LT1805" s="2"/>
      <c r="LU1805" s="2"/>
      <c r="LV1805" s="2"/>
      <c r="LW1805" s="2"/>
      <c r="LX1805" s="2"/>
      <c r="LY1805" s="2"/>
      <c r="LZ1805" s="2"/>
      <c r="MA1805" s="2"/>
      <c r="MB1805" s="2"/>
      <c r="MC1805" s="2"/>
      <c r="MD1805" s="2"/>
      <c r="ME1805" s="2"/>
      <c r="MF1805" s="2"/>
      <c r="MG1805" s="2"/>
      <c r="MH1805" s="2"/>
      <c r="MI1805" s="2"/>
      <c r="MJ1805" s="2"/>
      <c r="MK1805" s="2"/>
      <c r="ML1805" s="2"/>
      <c r="MM1805" s="2"/>
      <c r="MN1805" s="2"/>
      <c r="MO1805" s="2"/>
      <c r="MP1805" s="2"/>
      <c r="MQ1805" s="2"/>
      <c r="MR1805" s="2"/>
      <c r="MS1805" s="2"/>
      <c r="MT1805" s="2"/>
      <c r="MU1805" s="2"/>
      <c r="MV1805" s="2"/>
      <c r="MW1805" s="2"/>
      <c r="MX1805" s="2"/>
      <c r="MY1805" s="2"/>
      <c r="MZ1805" s="2"/>
      <c r="NA1805" s="2"/>
      <c r="NB1805" s="2"/>
      <c r="NC1805" s="2"/>
      <c r="ND1805" s="2"/>
      <c r="NE1805" s="2"/>
      <c r="NF1805" s="2"/>
      <c r="NG1805" s="2"/>
      <c r="NH1805" s="2"/>
      <c r="NI1805" s="2"/>
      <c r="NJ1805" s="2"/>
      <c r="NK1805" s="2"/>
      <c r="NL1805" s="2"/>
      <c r="NM1805" s="2"/>
      <c r="NN1805" s="2"/>
      <c r="NO1805" s="2"/>
      <c r="NP1805" s="2"/>
      <c r="NQ1805" s="2"/>
      <c r="NR1805" s="2"/>
      <c r="NS1805" s="2"/>
      <c r="NT1805" s="2"/>
      <c r="NU1805" s="2"/>
      <c r="NV1805" s="2"/>
      <c r="NW1805" s="2"/>
      <c r="NX1805" s="2"/>
      <c r="NY1805" s="2"/>
      <c r="NZ1805" s="2"/>
      <c r="OA1805" s="2"/>
      <c r="OB1805" s="2"/>
      <c r="OC1805" s="2"/>
      <c r="OD1805" s="2"/>
      <c r="OE1805" s="2"/>
      <c r="OF1805" s="2"/>
      <c r="OG1805" s="2"/>
      <c r="OH1805" s="2"/>
      <c r="OI1805" s="2"/>
      <c r="OJ1805" s="2"/>
      <c r="OK1805" s="2"/>
      <c r="OL1805" s="2"/>
      <c r="OM1805" s="2"/>
      <c r="ON1805" s="2"/>
      <c r="OO1805" s="2"/>
      <c r="OP1805" s="2"/>
      <c r="OQ1805" s="2"/>
      <c r="OR1805" s="2"/>
      <c r="OS1805" s="2"/>
      <c r="OT1805" s="2"/>
      <c r="OU1805" s="2"/>
      <c r="OV1805" s="2"/>
      <c r="OW1805" s="2"/>
      <c r="OX1805" s="2"/>
      <c r="OY1805" s="2"/>
      <c r="OZ1805" s="2"/>
      <c r="PA1805" s="2"/>
      <c r="PB1805" s="2"/>
      <c r="PC1805" s="2"/>
      <c r="PD1805" s="2"/>
      <c r="PE1805" s="2"/>
      <c r="PF1805" s="2"/>
      <c r="PG1805" s="2"/>
      <c r="PH1805" s="2"/>
      <c r="PI1805" s="2"/>
      <c r="PJ1805" s="2"/>
      <c r="PK1805" s="2"/>
      <c r="PL1805" s="2"/>
      <c r="PM1805" s="2"/>
      <c r="PN1805" s="2"/>
      <c r="PO1805" s="2"/>
    </row>
    <row r="1806" spans="1:431" ht="98" hidden="1" x14ac:dyDescent="0.15">
      <c r="A1806" s="6" t="s">
        <v>1004</v>
      </c>
      <c r="B1806" s="3"/>
      <c r="C1806" s="6"/>
      <c r="D1806" s="6"/>
      <c r="E1806" s="3"/>
      <c r="F1806" s="6"/>
      <c r="G1806" s="6"/>
      <c r="H1806" s="6"/>
      <c r="I1806" s="3"/>
      <c r="J1806" s="6"/>
      <c r="K1806" s="3"/>
      <c r="L1806" s="3"/>
      <c r="M1806" s="3"/>
      <c r="N1806" s="6"/>
      <c r="O1806" s="3"/>
      <c r="P1806" s="6"/>
      <c r="Q1806" s="6"/>
      <c r="R1806" s="6"/>
      <c r="S1806" s="3"/>
      <c r="T1806" s="3"/>
      <c r="U1806" s="3"/>
      <c r="V1806" s="3"/>
      <c r="W1806" s="3"/>
      <c r="X1806" s="3"/>
      <c r="Y1806" s="6"/>
      <c r="Z1806" s="6"/>
      <c r="AA1806" s="6"/>
      <c r="AB1806" s="3"/>
      <c r="AC1806" s="6"/>
      <c r="AD1806" s="6"/>
      <c r="AE1806" s="3"/>
      <c r="AF1806" s="3"/>
      <c r="AG1806" s="6"/>
      <c r="AH1806" s="6"/>
      <c r="AI1806" s="3"/>
      <c r="AJ1806" s="3"/>
      <c r="AK1806" s="3"/>
      <c r="AL1806" s="3"/>
      <c r="AM1806" s="6"/>
      <c r="AN1806" s="3"/>
      <c r="AO1806" s="3"/>
      <c r="AP1806" s="3"/>
      <c r="AQ1806" s="3"/>
      <c r="AR1806" s="3"/>
      <c r="AS1806" s="3"/>
      <c r="AT1806" s="6"/>
      <c r="AU1806" s="6"/>
      <c r="AV1806" s="6"/>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v>1971</v>
      </c>
      <c r="BZ1806" s="3" t="s">
        <v>2517</v>
      </c>
      <c r="CA1806" s="3" t="s">
        <v>2381</v>
      </c>
      <c r="CB1806" s="3" t="s">
        <v>2530</v>
      </c>
      <c r="CC1806" s="3" t="s">
        <v>2384</v>
      </c>
      <c r="CD1806" s="3"/>
      <c r="CE1806" s="3"/>
      <c r="CF1806" s="7"/>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J1806" s="1"/>
      <c r="DK1806" s="1"/>
      <c r="DL1806" s="1"/>
      <c r="DM1806" s="1"/>
      <c r="DN1806" s="1"/>
      <c r="DO1806" s="1"/>
      <c r="DQ1806" s="1"/>
      <c r="DT1806" s="1"/>
      <c r="DW1806" s="1"/>
      <c r="DX1806" s="1"/>
      <c r="DY1806" s="1"/>
      <c r="DZ1806" s="1"/>
      <c r="EA1806" s="1"/>
      <c r="EB1806" s="1"/>
      <c r="EC1806" s="1"/>
      <c r="EF1806" s="1"/>
      <c r="ER1806" s="1"/>
      <c r="ET1806" s="1"/>
      <c r="FH1806" s="1"/>
      <c r="FI1806" s="1"/>
      <c r="LT1806" s="2"/>
      <c r="LU1806" s="2"/>
      <c r="LV1806" s="2"/>
      <c r="LW1806" s="2"/>
      <c r="LX1806" s="2"/>
      <c r="LY1806" s="2"/>
      <c r="LZ1806" s="2"/>
      <c r="MA1806" s="2"/>
      <c r="MB1806" s="2"/>
      <c r="MC1806" s="2"/>
      <c r="MD1806" s="2"/>
      <c r="ME1806" s="2"/>
      <c r="MF1806" s="2"/>
      <c r="MG1806" s="2"/>
      <c r="MH1806" s="2"/>
      <c r="MI1806" s="2"/>
      <c r="MJ1806" s="2"/>
      <c r="MK1806" s="2"/>
      <c r="ML1806" s="2"/>
      <c r="MM1806" s="2"/>
      <c r="MN1806" s="2"/>
      <c r="MO1806" s="2"/>
      <c r="MP1806" s="2"/>
      <c r="MQ1806" s="2"/>
      <c r="MR1806" s="2"/>
      <c r="MS1806" s="2"/>
      <c r="MT1806" s="2"/>
      <c r="MU1806" s="2"/>
      <c r="MV1806" s="2"/>
      <c r="MW1806" s="2"/>
      <c r="MX1806" s="2"/>
      <c r="MY1806" s="2"/>
      <c r="MZ1806" s="2"/>
      <c r="NA1806" s="2"/>
      <c r="NB1806" s="2"/>
      <c r="NC1806" s="2"/>
      <c r="ND1806" s="2"/>
      <c r="NE1806" s="2"/>
      <c r="NF1806" s="2"/>
      <c r="NG1806" s="2"/>
      <c r="NH1806" s="2"/>
      <c r="NI1806" s="2"/>
      <c r="NJ1806" s="2"/>
      <c r="NK1806" s="2"/>
      <c r="NL1806" s="2"/>
      <c r="NM1806" s="2"/>
      <c r="NN1806" s="2"/>
      <c r="NO1806" s="2"/>
      <c r="NP1806" s="2"/>
      <c r="NQ1806" s="2"/>
      <c r="NR1806" s="2"/>
      <c r="NS1806" s="2"/>
      <c r="NT1806" s="2"/>
      <c r="NU1806" s="2"/>
      <c r="NV1806" s="2"/>
      <c r="NW1806" s="2"/>
      <c r="NX1806" s="2"/>
      <c r="NY1806" s="2"/>
      <c r="NZ1806" s="2"/>
      <c r="OA1806" s="2"/>
      <c r="OB1806" s="2"/>
      <c r="OC1806" s="2"/>
      <c r="OD1806" s="2"/>
      <c r="OE1806" s="2"/>
      <c r="OF1806" s="2"/>
      <c r="OG1806" s="2"/>
      <c r="OH1806" s="2"/>
      <c r="OI1806" s="2"/>
      <c r="OJ1806" s="2"/>
      <c r="OK1806" s="2"/>
      <c r="OL1806" s="2"/>
      <c r="OM1806" s="2"/>
      <c r="ON1806" s="2"/>
      <c r="OO1806" s="2"/>
      <c r="OP1806" s="2"/>
      <c r="OQ1806" s="2"/>
      <c r="OR1806" s="2"/>
      <c r="OS1806" s="2"/>
      <c r="OT1806" s="2"/>
      <c r="OU1806" s="2"/>
      <c r="OV1806" s="2"/>
      <c r="OW1806" s="2"/>
      <c r="OX1806" s="2"/>
      <c r="OY1806" s="2"/>
      <c r="OZ1806" s="2"/>
      <c r="PA1806" s="2"/>
      <c r="PB1806" s="2"/>
      <c r="PC1806" s="2"/>
      <c r="PD1806" s="2"/>
      <c r="PE1806" s="2"/>
      <c r="PF1806" s="2"/>
      <c r="PG1806" s="2"/>
      <c r="PH1806" s="2"/>
      <c r="PI1806" s="2"/>
      <c r="PJ1806" s="2"/>
      <c r="PK1806" s="2"/>
      <c r="PL1806" s="2"/>
      <c r="PM1806" s="2"/>
      <c r="PN1806" s="2"/>
      <c r="PO1806" s="2"/>
    </row>
    <row r="1807" spans="1:431" ht="98" hidden="1" x14ac:dyDescent="0.15">
      <c r="A1807" s="6" t="s">
        <v>1011</v>
      </c>
      <c r="B1807" s="3"/>
      <c r="C1807" s="6"/>
      <c r="D1807" s="6"/>
      <c r="E1807" s="3"/>
      <c r="F1807" s="6"/>
      <c r="G1807" s="6"/>
      <c r="H1807" s="6"/>
      <c r="I1807" s="3"/>
      <c r="J1807" s="6"/>
      <c r="K1807" s="3"/>
      <c r="L1807" s="3"/>
      <c r="M1807" s="3"/>
      <c r="N1807" s="6"/>
      <c r="O1807" s="3"/>
      <c r="P1807" s="6"/>
      <c r="Q1807" s="6"/>
      <c r="R1807" s="6"/>
      <c r="S1807" s="3"/>
      <c r="T1807" s="3"/>
      <c r="U1807" s="3"/>
      <c r="V1807" s="3"/>
      <c r="W1807" s="3"/>
      <c r="X1807" s="3"/>
      <c r="Y1807" s="6"/>
      <c r="Z1807" s="6"/>
      <c r="AA1807" s="6"/>
      <c r="AB1807" s="3"/>
      <c r="AC1807" s="6"/>
      <c r="AD1807" s="6"/>
      <c r="AE1807" s="3"/>
      <c r="AF1807" s="3"/>
      <c r="AG1807" s="6"/>
      <c r="AH1807" s="6"/>
      <c r="AI1807" s="3"/>
      <c r="AJ1807" s="3"/>
      <c r="AK1807" s="3"/>
      <c r="AL1807" s="3"/>
      <c r="AM1807" s="6"/>
      <c r="AN1807" s="3"/>
      <c r="AO1807" s="3"/>
      <c r="AP1807" s="3"/>
      <c r="AQ1807" s="3"/>
      <c r="AR1807" s="3"/>
      <c r="AS1807" s="3"/>
      <c r="AT1807" s="6"/>
      <c r="AU1807" s="6"/>
      <c r="AV1807" s="6"/>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v>1971</v>
      </c>
      <c r="BZ1807" s="3" t="s">
        <v>2517</v>
      </c>
      <c r="CA1807" s="3" t="s">
        <v>2381</v>
      </c>
      <c r="CB1807" s="3" t="s">
        <v>2530</v>
      </c>
      <c r="CC1807" s="3" t="s">
        <v>2384</v>
      </c>
      <c r="CD1807" s="3"/>
      <c r="CE1807" s="3"/>
      <c r="CF1807" s="7"/>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J1807" s="1"/>
      <c r="DK1807" s="1"/>
      <c r="DL1807" s="1"/>
      <c r="DM1807" s="1"/>
      <c r="DN1807" s="1"/>
      <c r="DO1807" s="1"/>
      <c r="DQ1807" s="1"/>
      <c r="DT1807" s="1"/>
      <c r="DW1807" s="1"/>
      <c r="DX1807" s="1"/>
      <c r="DY1807" s="1"/>
      <c r="DZ1807" s="1"/>
      <c r="EA1807" s="1"/>
      <c r="EB1807" s="1"/>
      <c r="EC1807" s="1"/>
      <c r="EF1807" s="1"/>
      <c r="ER1807" s="1"/>
      <c r="ET1807" s="1"/>
      <c r="FH1807" s="1"/>
      <c r="FI1807" s="1"/>
      <c r="LT1807" s="2"/>
      <c r="LU1807" s="2"/>
      <c r="LV1807" s="2"/>
      <c r="LW1807" s="2"/>
      <c r="LX1807" s="2"/>
      <c r="LY1807" s="2"/>
      <c r="LZ1807" s="2"/>
      <c r="MA1807" s="2"/>
      <c r="MB1807" s="2"/>
      <c r="MC1807" s="2"/>
      <c r="MD1807" s="2"/>
      <c r="ME1807" s="2"/>
      <c r="MF1807" s="2"/>
      <c r="MG1807" s="2"/>
      <c r="MH1807" s="2"/>
      <c r="MI1807" s="2"/>
      <c r="MJ1807" s="2"/>
      <c r="MK1807" s="2"/>
      <c r="ML1807" s="2"/>
      <c r="MM1807" s="2"/>
      <c r="MN1807" s="2"/>
      <c r="MO1807" s="2"/>
      <c r="MP1807" s="2"/>
      <c r="MQ1807" s="2"/>
      <c r="MR1807" s="2"/>
      <c r="MS1807" s="2"/>
      <c r="MT1807" s="2"/>
      <c r="MU1807" s="2"/>
      <c r="MV1807" s="2"/>
      <c r="MW1807" s="2"/>
      <c r="MX1807" s="2"/>
      <c r="MY1807" s="2"/>
      <c r="MZ1807" s="2"/>
      <c r="NA1807" s="2"/>
      <c r="NB1807" s="2"/>
      <c r="NC1807" s="2"/>
      <c r="ND1807" s="2"/>
      <c r="NE1807" s="2"/>
      <c r="NF1807" s="2"/>
      <c r="NG1807" s="2"/>
      <c r="NH1807" s="2"/>
      <c r="NI1807" s="2"/>
      <c r="NJ1807" s="2"/>
      <c r="NK1807" s="2"/>
      <c r="NL1807" s="2"/>
      <c r="NM1807" s="2"/>
      <c r="NN1807" s="2"/>
      <c r="NO1807" s="2"/>
      <c r="NP1807" s="2"/>
      <c r="NQ1807" s="2"/>
      <c r="NR1807" s="2"/>
      <c r="NS1807" s="2"/>
      <c r="NT1807" s="2"/>
      <c r="NU1807" s="2"/>
      <c r="NV1807" s="2"/>
      <c r="NW1807" s="2"/>
      <c r="NX1807" s="2"/>
      <c r="NY1807" s="2"/>
      <c r="NZ1807" s="2"/>
      <c r="OA1807" s="2"/>
      <c r="OB1807" s="2"/>
      <c r="OC1807" s="2"/>
      <c r="OD1807" s="2"/>
      <c r="OE1807" s="2"/>
      <c r="OF1807" s="2"/>
      <c r="OG1807" s="2"/>
      <c r="OH1807" s="2"/>
      <c r="OI1807" s="2"/>
      <c r="OJ1807" s="2"/>
      <c r="OK1807" s="2"/>
      <c r="OL1807" s="2"/>
      <c r="OM1807" s="2"/>
      <c r="ON1807" s="2"/>
      <c r="OO1807" s="2"/>
      <c r="OP1807" s="2"/>
      <c r="OQ1807" s="2"/>
      <c r="OR1807" s="2"/>
      <c r="OS1807" s="2"/>
      <c r="OT1807" s="2"/>
      <c r="OU1807" s="2"/>
      <c r="OV1807" s="2"/>
      <c r="OW1807" s="2"/>
      <c r="OX1807" s="2"/>
      <c r="OY1807" s="2"/>
      <c r="OZ1807" s="2"/>
      <c r="PA1807" s="2"/>
      <c r="PB1807" s="2"/>
      <c r="PC1807" s="2"/>
      <c r="PD1807" s="2"/>
      <c r="PE1807" s="2"/>
      <c r="PF1807" s="2"/>
      <c r="PG1807" s="2"/>
      <c r="PH1807" s="2"/>
      <c r="PI1807" s="2"/>
      <c r="PJ1807" s="2"/>
      <c r="PK1807" s="2"/>
      <c r="PL1807" s="2"/>
      <c r="PM1807" s="2"/>
      <c r="PN1807" s="2"/>
      <c r="PO1807" s="2"/>
    </row>
    <row r="1808" spans="1:431" ht="98" hidden="1" x14ac:dyDescent="0.15">
      <c r="A1808" s="6" t="s">
        <v>1018</v>
      </c>
      <c r="B1808" s="3"/>
      <c r="C1808" s="6"/>
      <c r="D1808" s="6"/>
      <c r="E1808" s="3"/>
      <c r="F1808" s="6"/>
      <c r="G1808" s="6"/>
      <c r="H1808" s="6"/>
      <c r="I1808" s="3"/>
      <c r="J1808" s="6"/>
      <c r="K1808" s="3"/>
      <c r="L1808" s="3"/>
      <c r="M1808" s="3"/>
      <c r="N1808" s="6"/>
      <c r="O1808" s="3"/>
      <c r="P1808" s="6"/>
      <c r="Q1808" s="6"/>
      <c r="R1808" s="6"/>
      <c r="S1808" s="3"/>
      <c r="T1808" s="3"/>
      <c r="U1808" s="3"/>
      <c r="V1808" s="3"/>
      <c r="W1808" s="3"/>
      <c r="X1808" s="3"/>
      <c r="Y1808" s="6"/>
      <c r="Z1808" s="6"/>
      <c r="AA1808" s="6"/>
      <c r="AB1808" s="3"/>
      <c r="AC1808" s="6"/>
      <c r="AD1808" s="6"/>
      <c r="AE1808" s="3"/>
      <c r="AF1808" s="3"/>
      <c r="AG1808" s="6"/>
      <c r="AH1808" s="6"/>
      <c r="AI1808" s="3"/>
      <c r="AJ1808" s="3"/>
      <c r="AK1808" s="3"/>
      <c r="AL1808" s="3"/>
      <c r="AM1808" s="6"/>
      <c r="AN1808" s="3"/>
      <c r="AO1808" s="3"/>
      <c r="AP1808" s="3"/>
      <c r="AQ1808" s="3"/>
      <c r="AR1808" s="3"/>
      <c r="AS1808" s="3"/>
      <c r="AT1808" s="6"/>
      <c r="AU1808" s="6"/>
      <c r="AV1808" s="6"/>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v>1971</v>
      </c>
      <c r="BZ1808" s="3" t="s">
        <v>2517</v>
      </c>
      <c r="CA1808" s="3" t="s">
        <v>2381</v>
      </c>
      <c r="CB1808" s="3" t="s">
        <v>2530</v>
      </c>
      <c r="CC1808" s="3" t="s">
        <v>2384</v>
      </c>
      <c r="CD1808" s="3"/>
      <c r="CE1808" s="3"/>
      <c r="CF1808" s="7"/>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J1808" s="1"/>
      <c r="DK1808" s="1"/>
      <c r="DL1808" s="1"/>
      <c r="DM1808" s="1"/>
      <c r="DN1808" s="1"/>
      <c r="DO1808" s="1"/>
      <c r="DQ1808" s="1"/>
      <c r="DT1808" s="1"/>
      <c r="DW1808" s="1"/>
      <c r="DX1808" s="1"/>
      <c r="DY1808" s="1"/>
      <c r="DZ1808" s="1"/>
      <c r="EA1808" s="1"/>
      <c r="EB1808" s="1"/>
      <c r="EC1808" s="1"/>
      <c r="EF1808" s="1"/>
      <c r="ER1808" s="1"/>
      <c r="ET1808" s="1"/>
      <c r="FH1808" s="1"/>
      <c r="FI1808" s="1"/>
      <c r="LT1808" s="2"/>
      <c r="LU1808" s="2"/>
      <c r="LV1808" s="2"/>
      <c r="LW1808" s="2"/>
      <c r="LX1808" s="2"/>
      <c r="LY1808" s="2"/>
      <c r="LZ1808" s="2"/>
      <c r="MA1808" s="2"/>
      <c r="MB1808" s="2"/>
      <c r="MC1808" s="2"/>
      <c r="MD1808" s="2"/>
      <c r="ME1808" s="2"/>
      <c r="MF1808" s="2"/>
      <c r="MG1808" s="2"/>
      <c r="MH1808" s="2"/>
      <c r="MI1808" s="2"/>
      <c r="MJ1808" s="2"/>
      <c r="MK1808" s="2"/>
      <c r="ML1808" s="2"/>
      <c r="MM1808" s="2"/>
      <c r="MN1808" s="2"/>
      <c r="MO1808" s="2"/>
      <c r="MP1808" s="2"/>
      <c r="MQ1808" s="2"/>
      <c r="MR1808" s="2"/>
      <c r="MS1808" s="2"/>
      <c r="MT1808" s="2"/>
      <c r="MU1808" s="2"/>
      <c r="MV1808" s="2"/>
      <c r="MW1808" s="2"/>
      <c r="MX1808" s="2"/>
      <c r="MY1808" s="2"/>
      <c r="MZ1808" s="2"/>
      <c r="NA1808" s="2"/>
      <c r="NB1808" s="2"/>
      <c r="NC1808" s="2"/>
      <c r="ND1808" s="2"/>
      <c r="NE1808" s="2"/>
      <c r="NF1808" s="2"/>
      <c r="NG1808" s="2"/>
      <c r="NH1808" s="2"/>
      <c r="NI1808" s="2"/>
      <c r="NJ1808" s="2"/>
      <c r="NK1808" s="2"/>
      <c r="NL1808" s="2"/>
      <c r="NM1808" s="2"/>
      <c r="NN1808" s="2"/>
      <c r="NO1808" s="2"/>
      <c r="NP1808" s="2"/>
      <c r="NQ1808" s="2"/>
      <c r="NR1808" s="2"/>
      <c r="NS1808" s="2"/>
      <c r="NT1808" s="2"/>
      <c r="NU1808" s="2"/>
      <c r="NV1808" s="2"/>
      <c r="NW1808" s="2"/>
      <c r="NX1808" s="2"/>
      <c r="NY1808" s="2"/>
      <c r="NZ1808" s="2"/>
      <c r="OA1808" s="2"/>
      <c r="OB1808" s="2"/>
      <c r="OC1808" s="2"/>
      <c r="OD1808" s="2"/>
      <c r="OE1808" s="2"/>
      <c r="OF1808" s="2"/>
      <c r="OG1808" s="2"/>
      <c r="OH1808" s="2"/>
      <c r="OI1808" s="2"/>
      <c r="OJ1808" s="2"/>
      <c r="OK1808" s="2"/>
      <c r="OL1808" s="2"/>
      <c r="OM1808" s="2"/>
      <c r="ON1808" s="2"/>
      <c r="OO1808" s="2"/>
      <c r="OP1808" s="2"/>
      <c r="OQ1808" s="2"/>
      <c r="OR1808" s="2"/>
      <c r="OS1808" s="2"/>
      <c r="OT1808" s="2"/>
      <c r="OU1808" s="2"/>
      <c r="OV1808" s="2"/>
      <c r="OW1808" s="2"/>
      <c r="OX1808" s="2"/>
      <c r="OY1808" s="2"/>
      <c r="OZ1808" s="2"/>
      <c r="PA1808" s="2"/>
      <c r="PB1808" s="2"/>
      <c r="PC1808" s="2"/>
      <c r="PD1808" s="2"/>
      <c r="PE1808" s="2"/>
      <c r="PF1808" s="2"/>
      <c r="PG1808" s="2"/>
      <c r="PH1808" s="2"/>
      <c r="PI1808" s="2"/>
      <c r="PJ1808" s="2"/>
      <c r="PK1808" s="2"/>
      <c r="PL1808" s="2"/>
      <c r="PM1808" s="2"/>
      <c r="PN1808" s="2"/>
      <c r="PO1808" s="2"/>
    </row>
    <row r="1809" spans="1:431" ht="98" hidden="1" x14ac:dyDescent="0.15">
      <c r="A1809" s="6" t="s">
        <v>1025</v>
      </c>
      <c r="B1809" s="3"/>
      <c r="C1809" s="6"/>
      <c r="D1809" s="6"/>
      <c r="E1809" s="3"/>
      <c r="F1809" s="6"/>
      <c r="G1809" s="6"/>
      <c r="H1809" s="6"/>
      <c r="I1809" s="3"/>
      <c r="J1809" s="6"/>
      <c r="K1809" s="3"/>
      <c r="L1809" s="3"/>
      <c r="M1809" s="3"/>
      <c r="N1809" s="6"/>
      <c r="O1809" s="3"/>
      <c r="P1809" s="6"/>
      <c r="Q1809" s="6"/>
      <c r="R1809" s="6"/>
      <c r="S1809" s="3"/>
      <c r="T1809" s="3"/>
      <c r="U1809" s="3"/>
      <c r="V1809" s="3"/>
      <c r="W1809" s="3"/>
      <c r="X1809" s="3"/>
      <c r="Y1809" s="6"/>
      <c r="Z1809" s="6"/>
      <c r="AA1809" s="6"/>
      <c r="AB1809" s="3"/>
      <c r="AC1809" s="6"/>
      <c r="AD1809" s="6"/>
      <c r="AE1809" s="3"/>
      <c r="AF1809" s="3"/>
      <c r="AG1809" s="6"/>
      <c r="AH1809" s="6"/>
      <c r="AI1809" s="3"/>
      <c r="AJ1809" s="3"/>
      <c r="AK1809" s="3"/>
      <c r="AL1809" s="3"/>
      <c r="AM1809" s="6"/>
      <c r="AN1809" s="3"/>
      <c r="AO1809" s="3"/>
      <c r="AP1809" s="3"/>
      <c r="AQ1809" s="3"/>
      <c r="AR1809" s="3"/>
      <c r="AS1809" s="3"/>
      <c r="AT1809" s="6"/>
      <c r="AU1809" s="6"/>
      <c r="AV1809" s="6"/>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v>1971</v>
      </c>
      <c r="BZ1809" s="3" t="s">
        <v>2517</v>
      </c>
      <c r="CA1809" s="3" t="s">
        <v>2381</v>
      </c>
      <c r="CB1809" s="3" t="s">
        <v>2530</v>
      </c>
      <c r="CC1809" s="3" t="s">
        <v>2384</v>
      </c>
      <c r="CD1809" s="3"/>
      <c r="CE1809" s="3"/>
      <c r="CF1809" s="7"/>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J1809" s="1"/>
      <c r="DK1809" s="1"/>
      <c r="DL1809" s="1"/>
      <c r="DM1809" s="1"/>
      <c r="DN1809" s="1"/>
      <c r="DO1809" s="1"/>
      <c r="DQ1809" s="1"/>
      <c r="DT1809" s="1"/>
      <c r="DW1809" s="1"/>
      <c r="DX1809" s="1"/>
      <c r="DY1809" s="1"/>
      <c r="DZ1809" s="1"/>
      <c r="EA1809" s="1"/>
      <c r="EB1809" s="1"/>
      <c r="EC1809" s="1"/>
      <c r="EF1809" s="1"/>
      <c r="ER1809" s="1"/>
      <c r="ET1809" s="1"/>
      <c r="FH1809" s="1"/>
      <c r="FI1809" s="1"/>
      <c r="LT1809" s="2"/>
      <c r="LU1809" s="2"/>
      <c r="LV1809" s="2"/>
      <c r="LW1809" s="2"/>
      <c r="LX1809" s="2"/>
      <c r="LY1809" s="2"/>
      <c r="LZ1809" s="2"/>
      <c r="MA1809" s="2"/>
      <c r="MB1809" s="2"/>
      <c r="MC1809" s="2"/>
      <c r="MD1809" s="2"/>
      <c r="ME1809" s="2"/>
      <c r="MF1809" s="2"/>
      <c r="MG1809" s="2"/>
      <c r="MH1809" s="2"/>
      <c r="MI1809" s="2"/>
      <c r="MJ1809" s="2"/>
      <c r="MK1809" s="2"/>
      <c r="ML1809" s="2"/>
      <c r="MM1809" s="2"/>
      <c r="MN1809" s="2"/>
      <c r="MO1809" s="2"/>
      <c r="MP1809" s="2"/>
      <c r="MQ1809" s="2"/>
      <c r="MR1809" s="2"/>
      <c r="MS1809" s="2"/>
      <c r="MT1809" s="2"/>
      <c r="MU1809" s="2"/>
      <c r="MV1809" s="2"/>
      <c r="MW1809" s="2"/>
      <c r="MX1809" s="2"/>
      <c r="MY1809" s="2"/>
      <c r="MZ1809" s="2"/>
      <c r="NA1809" s="2"/>
      <c r="NB1809" s="2"/>
      <c r="NC1809" s="2"/>
      <c r="ND1809" s="2"/>
      <c r="NE1809" s="2"/>
      <c r="NF1809" s="2"/>
      <c r="NG1809" s="2"/>
      <c r="NH1809" s="2"/>
      <c r="NI1809" s="2"/>
      <c r="NJ1809" s="2"/>
      <c r="NK1809" s="2"/>
      <c r="NL1809" s="2"/>
      <c r="NM1809" s="2"/>
      <c r="NN1809" s="2"/>
      <c r="NO1809" s="2"/>
      <c r="NP1809" s="2"/>
      <c r="NQ1809" s="2"/>
      <c r="NR1809" s="2"/>
      <c r="NS1809" s="2"/>
      <c r="NT1809" s="2"/>
      <c r="NU1809" s="2"/>
      <c r="NV1809" s="2"/>
      <c r="NW1809" s="2"/>
      <c r="NX1809" s="2"/>
      <c r="NY1809" s="2"/>
      <c r="NZ1809" s="2"/>
      <c r="OA1809" s="2"/>
      <c r="OB1809" s="2"/>
      <c r="OC1809" s="2"/>
      <c r="OD1809" s="2"/>
      <c r="OE1809" s="2"/>
      <c r="OF1809" s="2"/>
      <c r="OG1809" s="2"/>
      <c r="OH1809" s="2"/>
      <c r="OI1809" s="2"/>
      <c r="OJ1809" s="2"/>
      <c r="OK1809" s="2"/>
      <c r="OL1809" s="2"/>
      <c r="OM1809" s="2"/>
      <c r="ON1809" s="2"/>
      <c r="OO1809" s="2"/>
      <c r="OP1809" s="2"/>
      <c r="OQ1809" s="2"/>
      <c r="OR1809" s="2"/>
      <c r="OS1809" s="2"/>
      <c r="OT1809" s="2"/>
      <c r="OU1809" s="2"/>
      <c r="OV1809" s="2"/>
      <c r="OW1809" s="2"/>
      <c r="OX1809" s="2"/>
      <c r="OY1809" s="2"/>
      <c r="OZ1809" s="2"/>
      <c r="PA1809" s="2"/>
      <c r="PB1809" s="2"/>
      <c r="PC1809" s="2"/>
      <c r="PD1809" s="2"/>
      <c r="PE1809" s="2"/>
      <c r="PF1809" s="2"/>
      <c r="PG1809" s="2"/>
      <c r="PH1809" s="2"/>
      <c r="PI1809" s="2"/>
      <c r="PJ1809" s="2"/>
      <c r="PK1809" s="2"/>
      <c r="PL1809" s="2"/>
      <c r="PM1809" s="2"/>
      <c r="PN1809" s="2"/>
      <c r="PO1809" s="2"/>
    </row>
    <row r="1810" spans="1:431" ht="98" hidden="1" x14ac:dyDescent="0.15">
      <c r="A1810" s="6" t="s">
        <v>1032</v>
      </c>
      <c r="B1810" s="3"/>
      <c r="C1810" s="6"/>
      <c r="D1810" s="6"/>
      <c r="E1810" s="3"/>
      <c r="F1810" s="6"/>
      <c r="G1810" s="6"/>
      <c r="H1810" s="6"/>
      <c r="I1810" s="3"/>
      <c r="J1810" s="6"/>
      <c r="K1810" s="3"/>
      <c r="L1810" s="3"/>
      <c r="M1810" s="3"/>
      <c r="N1810" s="6"/>
      <c r="O1810" s="3"/>
      <c r="P1810" s="6"/>
      <c r="Q1810" s="6"/>
      <c r="R1810" s="6"/>
      <c r="S1810" s="3"/>
      <c r="T1810" s="3"/>
      <c r="U1810" s="3"/>
      <c r="V1810" s="3"/>
      <c r="W1810" s="3"/>
      <c r="X1810" s="3"/>
      <c r="Y1810" s="6"/>
      <c r="Z1810" s="6"/>
      <c r="AA1810" s="6"/>
      <c r="AB1810" s="3"/>
      <c r="AC1810" s="6"/>
      <c r="AD1810" s="6"/>
      <c r="AE1810" s="3"/>
      <c r="AF1810" s="3"/>
      <c r="AG1810" s="6"/>
      <c r="AH1810" s="6"/>
      <c r="AI1810" s="3"/>
      <c r="AJ1810" s="3"/>
      <c r="AK1810" s="3"/>
      <c r="AL1810" s="3"/>
      <c r="AM1810" s="6"/>
      <c r="AN1810" s="3"/>
      <c r="AO1810" s="3"/>
      <c r="AP1810" s="3"/>
      <c r="AQ1810" s="3"/>
      <c r="AR1810" s="3"/>
      <c r="AS1810" s="3"/>
      <c r="AT1810" s="6"/>
      <c r="AU1810" s="6"/>
      <c r="AV1810" s="6"/>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v>1971</v>
      </c>
      <c r="BZ1810" s="3" t="s">
        <v>2517</v>
      </c>
      <c r="CA1810" s="3" t="s">
        <v>2381</v>
      </c>
      <c r="CB1810" s="3" t="s">
        <v>2530</v>
      </c>
      <c r="CC1810" s="3" t="s">
        <v>2384</v>
      </c>
      <c r="CD1810" s="3"/>
      <c r="CE1810" s="3"/>
      <c r="CF1810" s="7"/>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J1810" s="1"/>
      <c r="DK1810" s="1"/>
      <c r="DL1810" s="1"/>
      <c r="DM1810" s="1"/>
      <c r="DN1810" s="1"/>
      <c r="DO1810" s="1"/>
      <c r="DQ1810" s="1"/>
      <c r="DT1810" s="1"/>
      <c r="DW1810" s="1"/>
      <c r="DX1810" s="1"/>
      <c r="DY1810" s="1"/>
      <c r="DZ1810" s="1"/>
      <c r="EA1810" s="1"/>
      <c r="EB1810" s="1"/>
      <c r="EC1810" s="1"/>
      <c r="EF1810" s="1"/>
      <c r="ER1810" s="1"/>
      <c r="ET1810" s="1"/>
      <c r="FH1810" s="1"/>
      <c r="FI1810" s="1"/>
      <c r="LT1810" s="2"/>
      <c r="LU1810" s="2"/>
      <c r="LV1810" s="2"/>
      <c r="LW1810" s="2"/>
      <c r="LX1810" s="2"/>
      <c r="LY1810" s="2"/>
      <c r="LZ1810" s="2"/>
      <c r="MA1810" s="2"/>
      <c r="MB1810" s="2"/>
      <c r="MC1810" s="2"/>
      <c r="MD1810" s="2"/>
      <c r="ME1810" s="2"/>
      <c r="MF1810" s="2"/>
      <c r="MG1810" s="2"/>
      <c r="MH1810" s="2"/>
      <c r="MI1810" s="2"/>
      <c r="MJ1810" s="2"/>
      <c r="MK1810" s="2"/>
      <c r="ML1810" s="2"/>
      <c r="MM1810" s="2"/>
      <c r="MN1810" s="2"/>
      <c r="MO1810" s="2"/>
      <c r="MP1810" s="2"/>
      <c r="MQ1810" s="2"/>
      <c r="MR1810" s="2"/>
      <c r="MS1810" s="2"/>
      <c r="MT1810" s="2"/>
      <c r="MU1810" s="2"/>
      <c r="MV1810" s="2"/>
      <c r="MW1810" s="2"/>
      <c r="MX1810" s="2"/>
      <c r="MY1810" s="2"/>
      <c r="MZ1810" s="2"/>
      <c r="NA1810" s="2"/>
      <c r="NB1810" s="2"/>
      <c r="NC1810" s="2"/>
      <c r="ND1810" s="2"/>
      <c r="NE1810" s="2"/>
      <c r="NF1810" s="2"/>
      <c r="NG1810" s="2"/>
      <c r="NH1810" s="2"/>
      <c r="NI1810" s="2"/>
      <c r="NJ1810" s="2"/>
      <c r="NK1810" s="2"/>
      <c r="NL1810" s="2"/>
      <c r="NM1810" s="2"/>
      <c r="NN1810" s="2"/>
      <c r="NO1810" s="2"/>
      <c r="NP1810" s="2"/>
      <c r="NQ1810" s="2"/>
      <c r="NR1810" s="2"/>
      <c r="NS1810" s="2"/>
      <c r="NT1810" s="2"/>
      <c r="NU1810" s="2"/>
      <c r="NV1810" s="2"/>
      <c r="NW1810" s="2"/>
      <c r="NX1810" s="2"/>
      <c r="NY1810" s="2"/>
      <c r="NZ1810" s="2"/>
      <c r="OA1810" s="2"/>
      <c r="OB1810" s="2"/>
      <c r="OC1810" s="2"/>
      <c r="OD1810" s="2"/>
      <c r="OE1810" s="2"/>
      <c r="OF1810" s="2"/>
      <c r="OG1810" s="2"/>
      <c r="OH1810" s="2"/>
      <c r="OI1810" s="2"/>
      <c r="OJ1810" s="2"/>
      <c r="OK1810" s="2"/>
      <c r="OL1810" s="2"/>
      <c r="OM1810" s="2"/>
      <c r="ON1810" s="2"/>
      <c r="OO1810" s="2"/>
      <c r="OP1810" s="2"/>
      <c r="OQ1810" s="2"/>
      <c r="OR1810" s="2"/>
      <c r="OS1810" s="2"/>
      <c r="OT1810" s="2"/>
      <c r="OU1810" s="2"/>
      <c r="OV1810" s="2"/>
      <c r="OW1810" s="2"/>
      <c r="OX1810" s="2"/>
      <c r="OY1810" s="2"/>
      <c r="OZ1810" s="2"/>
      <c r="PA1810" s="2"/>
      <c r="PB1810" s="2"/>
      <c r="PC1810" s="2"/>
      <c r="PD1810" s="2"/>
      <c r="PE1810" s="2"/>
      <c r="PF1810" s="2"/>
      <c r="PG1810" s="2"/>
      <c r="PH1810" s="2"/>
      <c r="PI1810" s="2"/>
      <c r="PJ1810" s="2"/>
      <c r="PK1810" s="2"/>
      <c r="PL1810" s="2"/>
      <c r="PM1810" s="2"/>
      <c r="PN1810" s="2"/>
      <c r="PO1810" s="2"/>
    </row>
    <row r="1811" spans="1:431" ht="98" hidden="1" x14ac:dyDescent="0.15">
      <c r="A1811" s="6" t="s">
        <v>1039</v>
      </c>
      <c r="B1811" s="3"/>
      <c r="C1811" s="6"/>
      <c r="D1811" s="6"/>
      <c r="E1811" s="3"/>
      <c r="F1811" s="6"/>
      <c r="G1811" s="6"/>
      <c r="H1811" s="6"/>
      <c r="I1811" s="3"/>
      <c r="J1811" s="6"/>
      <c r="K1811" s="3"/>
      <c r="L1811" s="3"/>
      <c r="M1811" s="3"/>
      <c r="N1811" s="6"/>
      <c r="O1811" s="3"/>
      <c r="P1811" s="6"/>
      <c r="Q1811" s="6"/>
      <c r="R1811" s="6"/>
      <c r="S1811" s="3"/>
      <c r="T1811" s="3"/>
      <c r="U1811" s="3"/>
      <c r="V1811" s="3"/>
      <c r="W1811" s="3"/>
      <c r="X1811" s="3"/>
      <c r="Y1811" s="6"/>
      <c r="Z1811" s="6"/>
      <c r="AA1811" s="6"/>
      <c r="AB1811" s="3"/>
      <c r="AC1811" s="6"/>
      <c r="AD1811" s="6"/>
      <c r="AE1811" s="3"/>
      <c r="AF1811" s="3"/>
      <c r="AG1811" s="6"/>
      <c r="AH1811" s="6"/>
      <c r="AI1811" s="3"/>
      <c r="AJ1811" s="3"/>
      <c r="AK1811" s="3"/>
      <c r="AL1811" s="3"/>
      <c r="AM1811" s="6"/>
      <c r="AN1811" s="3"/>
      <c r="AO1811" s="3"/>
      <c r="AP1811" s="3"/>
      <c r="AQ1811" s="3"/>
      <c r="AR1811" s="3"/>
      <c r="AS1811" s="3"/>
      <c r="AT1811" s="6"/>
      <c r="AU1811" s="6"/>
      <c r="AV1811" s="6"/>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v>1971</v>
      </c>
      <c r="BZ1811" s="3" t="s">
        <v>2517</v>
      </c>
      <c r="CA1811" s="3" t="s">
        <v>2381</v>
      </c>
      <c r="CB1811" s="3" t="s">
        <v>2530</v>
      </c>
      <c r="CC1811" s="3" t="s">
        <v>2384</v>
      </c>
      <c r="CD1811" s="3"/>
      <c r="CE1811" s="3"/>
      <c r="CF1811" s="7"/>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J1811" s="1"/>
      <c r="DK1811" s="1"/>
      <c r="DL1811" s="1"/>
      <c r="DM1811" s="1"/>
      <c r="DN1811" s="1"/>
      <c r="DO1811" s="1"/>
      <c r="DQ1811" s="1"/>
      <c r="DT1811" s="1"/>
      <c r="DW1811" s="1"/>
      <c r="DX1811" s="1"/>
      <c r="DY1811" s="1"/>
      <c r="DZ1811" s="1"/>
      <c r="EA1811" s="1"/>
      <c r="EB1811" s="1"/>
      <c r="EC1811" s="1"/>
      <c r="EF1811" s="1"/>
      <c r="ER1811" s="1"/>
      <c r="ET1811" s="1"/>
      <c r="FH1811" s="1"/>
      <c r="FI1811" s="1"/>
      <c r="LT1811" s="2"/>
      <c r="LU1811" s="2"/>
      <c r="LV1811" s="2"/>
      <c r="LW1811" s="2"/>
      <c r="LX1811" s="2"/>
      <c r="LY1811" s="2"/>
      <c r="LZ1811" s="2"/>
      <c r="MA1811" s="2"/>
      <c r="MB1811" s="2"/>
      <c r="MC1811" s="2"/>
      <c r="MD1811" s="2"/>
      <c r="ME1811" s="2"/>
      <c r="MF1811" s="2"/>
      <c r="MG1811" s="2"/>
      <c r="MH1811" s="2"/>
      <c r="MI1811" s="2"/>
      <c r="MJ1811" s="2"/>
      <c r="MK1811" s="2"/>
      <c r="ML1811" s="2"/>
      <c r="MM1811" s="2"/>
      <c r="MN1811" s="2"/>
      <c r="MO1811" s="2"/>
      <c r="MP1811" s="2"/>
      <c r="MQ1811" s="2"/>
      <c r="MR1811" s="2"/>
      <c r="MS1811" s="2"/>
      <c r="MT1811" s="2"/>
      <c r="MU1811" s="2"/>
      <c r="MV1811" s="2"/>
      <c r="MW1811" s="2"/>
      <c r="MX1811" s="2"/>
      <c r="MY1811" s="2"/>
      <c r="MZ1811" s="2"/>
      <c r="NA1811" s="2"/>
      <c r="NB1811" s="2"/>
      <c r="NC1811" s="2"/>
      <c r="ND1811" s="2"/>
      <c r="NE1811" s="2"/>
      <c r="NF1811" s="2"/>
      <c r="NG1811" s="2"/>
      <c r="NH1811" s="2"/>
      <c r="NI1811" s="2"/>
      <c r="NJ1811" s="2"/>
      <c r="NK1811" s="2"/>
      <c r="NL1811" s="2"/>
      <c r="NM1811" s="2"/>
      <c r="NN1811" s="2"/>
      <c r="NO1811" s="2"/>
      <c r="NP1811" s="2"/>
      <c r="NQ1811" s="2"/>
      <c r="NR1811" s="2"/>
      <c r="NS1811" s="2"/>
      <c r="NT1811" s="2"/>
      <c r="NU1811" s="2"/>
      <c r="NV1811" s="2"/>
      <c r="NW1811" s="2"/>
      <c r="NX1811" s="2"/>
      <c r="NY1811" s="2"/>
      <c r="NZ1811" s="2"/>
      <c r="OA1811" s="2"/>
      <c r="OB1811" s="2"/>
      <c r="OC1811" s="2"/>
      <c r="OD1811" s="2"/>
      <c r="OE1811" s="2"/>
      <c r="OF1811" s="2"/>
      <c r="OG1811" s="2"/>
      <c r="OH1811" s="2"/>
      <c r="OI1811" s="2"/>
      <c r="OJ1811" s="2"/>
      <c r="OK1811" s="2"/>
      <c r="OL1811" s="2"/>
      <c r="OM1811" s="2"/>
      <c r="ON1811" s="2"/>
      <c r="OO1811" s="2"/>
      <c r="OP1811" s="2"/>
      <c r="OQ1811" s="2"/>
      <c r="OR1811" s="2"/>
      <c r="OS1811" s="2"/>
      <c r="OT1811" s="2"/>
      <c r="OU1811" s="2"/>
      <c r="OV1811" s="2"/>
      <c r="OW1811" s="2"/>
      <c r="OX1811" s="2"/>
      <c r="OY1811" s="2"/>
      <c r="OZ1811" s="2"/>
      <c r="PA1811" s="2"/>
      <c r="PB1811" s="2"/>
      <c r="PC1811" s="2"/>
      <c r="PD1811" s="2"/>
      <c r="PE1811" s="2"/>
      <c r="PF1811" s="2"/>
      <c r="PG1811" s="2"/>
      <c r="PH1811" s="2"/>
      <c r="PI1811" s="2"/>
      <c r="PJ1811" s="2"/>
      <c r="PK1811" s="2"/>
      <c r="PL1811" s="2"/>
      <c r="PM1811" s="2"/>
      <c r="PN1811" s="2"/>
      <c r="PO1811" s="2"/>
    </row>
    <row r="1812" spans="1:431" ht="98" hidden="1" x14ac:dyDescent="0.15">
      <c r="A1812" s="6" t="s">
        <v>1046</v>
      </c>
      <c r="B1812" s="3"/>
      <c r="C1812" s="6"/>
      <c r="D1812" s="6"/>
      <c r="E1812" s="3"/>
      <c r="F1812" s="6"/>
      <c r="G1812" s="6"/>
      <c r="H1812" s="6"/>
      <c r="I1812" s="3"/>
      <c r="J1812" s="6"/>
      <c r="K1812" s="3"/>
      <c r="L1812" s="3"/>
      <c r="M1812" s="3"/>
      <c r="N1812" s="6"/>
      <c r="O1812" s="3"/>
      <c r="P1812" s="6"/>
      <c r="Q1812" s="6"/>
      <c r="R1812" s="6"/>
      <c r="S1812" s="3"/>
      <c r="T1812" s="3"/>
      <c r="U1812" s="3"/>
      <c r="V1812" s="3"/>
      <c r="W1812" s="3"/>
      <c r="X1812" s="3"/>
      <c r="Y1812" s="6"/>
      <c r="Z1812" s="6"/>
      <c r="AA1812" s="6"/>
      <c r="AB1812" s="3"/>
      <c r="AC1812" s="6"/>
      <c r="AD1812" s="6"/>
      <c r="AE1812" s="3"/>
      <c r="AF1812" s="3"/>
      <c r="AG1812" s="6"/>
      <c r="AH1812" s="6"/>
      <c r="AI1812" s="3"/>
      <c r="AJ1812" s="3"/>
      <c r="AK1812" s="3"/>
      <c r="AL1812" s="3"/>
      <c r="AM1812" s="6"/>
      <c r="AN1812" s="3"/>
      <c r="AO1812" s="3"/>
      <c r="AP1812" s="3"/>
      <c r="AQ1812" s="3"/>
      <c r="AR1812" s="3"/>
      <c r="AS1812" s="3"/>
      <c r="AT1812" s="6"/>
      <c r="AU1812" s="6"/>
      <c r="AV1812" s="6"/>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v>1971</v>
      </c>
      <c r="BZ1812" s="3" t="s">
        <v>2517</v>
      </c>
      <c r="CA1812" s="3" t="s">
        <v>2381</v>
      </c>
      <c r="CB1812" s="3" t="s">
        <v>2530</v>
      </c>
      <c r="CC1812" s="3" t="s">
        <v>2384</v>
      </c>
      <c r="CD1812" s="3"/>
      <c r="CE1812" s="3"/>
      <c r="CF1812" s="7"/>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J1812" s="1"/>
      <c r="DK1812" s="1"/>
      <c r="DL1812" s="1"/>
      <c r="DM1812" s="1"/>
      <c r="DN1812" s="1"/>
      <c r="DO1812" s="1"/>
      <c r="DQ1812" s="1"/>
      <c r="DT1812" s="1"/>
      <c r="DW1812" s="1"/>
      <c r="DX1812" s="1"/>
      <c r="DY1812" s="1"/>
      <c r="DZ1812" s="1"/>
      <c r="EA1812" s="1"/>
      <c r="EB1812" s="1"/>
      <c r="EC1812" s="1"/>
      <c r="EF1812" s="1"/>
      <c r="ER1812" s="1"/>
      <c r="ET1812" s="1"/>
      <c r="FH1812" s="1"/>
      <c r="FI1812" s="1"/>
      <c r="LT1812" s="2"/>
      <c r="LU1812" s="2"/>
      <c r="LV1812" s="2"/>
      <c r="LW1812" s="2"/>
      <c r="LX1812" s="2"/>
      <c r="LY1812" s="2"/>
      <c r="LZ1812" s="2"/>
      <c r="MA1812" s="2"/>
      <c r="MB1812" s="2"/>
      <c r="MC1812" s="2"/>
      <c r="MD1812" s="2"/>
      <c r="ME1812" s="2"/>
      <c r="MF1812" s="2"/>
      <c r="MG1812" s="2"/>
      <c r="MH1812" s="2"/>
      <c r="MI1812" s="2"/>
      <c r="MJ1812" s="2"/>
      <c r="MK1812" s="2"/>
      <c r="ML1812" s="2"/>
      <c r="MM1812" s="2"/>
      <c r="MN1812" s="2"/>
      <c r="MO1812" s="2"/>
      <c r="MP1812" s="2"/>
      <c r="MQ1812" s="2"/>
      <c r="MR1812" s="2"/>
      <c r="MS1812" s="2"/>
      <c r="MT1812" s="2"/>
      <c r="MU1812" s="2"/>
      <c r="MV1812" s="2"/>
      <c r="MW1812" s="2"/>
      <c r="MX1812" s="2"/>
      <c r="MY1812" s="2"/>
      <c r="MZ1812" s="2"/>
      <c r="NA1812" s="2"/>
      <c r="NB1812" s="2"/>
      <c r="NC1812" s="2"/>
      <c r="ND1812" s="2"/>
      <c r="NE1812" s="2"/>
      <c r="NF1812" s="2"/>
      <c r="NG1812" s="2"/>
      <c r="NH1812" s="2"/>
      <c r="NI1812" s="2"/>
      <c r="NJ1812" s="2"/>
      <c r="NK1812" s="2"/>
      <c r="NL1812" s="2"/>
      <c r="NM1812" s="2"/>
      <c r="NN1812" s="2"/>
      <c r="NO1812" s="2"/>
      <c r="NP1812" s="2"/>
      <c r="NQ1812" s="2"/>
      <c r="NR1812" s="2"/>
      <c r="NS1812" s="2"/>
      <c r="NT1812" s="2"/>
      <c r="NU1812" s="2"/>
      <c r="NV1812" s="2"/>
      <c r="NW1812" s="2"/>
      <c r="NX1812" s="2"/>
      <c r="NY1812" s="2"/>
      <c r="NZ1812" s="2"/>
      <c r="OA1812" s="2"/>
      <c r="OB1812" s="2"/>
      <c r="OC1812" s="2"/>
      <c r="OD1812" s="2"/>
      <c r="OE1812" s="2"/>
      <c r="OF1812" s="2"/>
      <c r="OG1812" s="2"/>
      <c r="OH1812" s="2"/>
      <c r="OI1812" s="2"/>
      <c r="OJ1812" s="2"/>
      <c r="OK1812" s="2"/>
      <c r="OL1812" s="2"/>
      <c r="OM1812" s="2"/>
      <c r="ON1812" s="2"/>
      <c r="OO1812" s="2"/>
      <c r="OP1812" s="2"/>
      <c r="OQ1812" s="2"/>
      <c r="OR1812" s="2"/>
      <c r="OS1812" s="2"/>
      <c r="OT1812" s="2"/>
      <c r="OU1812" s="2"/>
      <c r="OV1812" s="2"/>
      <c r="OW1812" s="2"/>
      <c r="OX1812" s="2"/>
      <c r="OY1812" s="2"/>
      <c r="OZ1812" s="2"/>
      <c r="PA1812" s="2"/>
      <c r="PB1812" s="2"/>
      <c r="PC1812" s="2"/>
      <c r="PD1812" s="2"/>
      <c r="PE1812" s="2"/>
      <c r="PF1812" s="2"/>
      <c r="PG1812" s="2"/>
      <c r="PH1812" s="2"/>
      <c r="PI1812" s="2"/>
      <c r="PJ1812" s="2"/>
      <c r="PK1812" s="2"/>
      <c r="PL1812" s="2"/>
      <c r="PM1812" s="2"/>
      <c r="PN1812" s="2"/>
      <c r="PO1812" s="2"/>
    </row>
    <row r="1813" spans="1:431" ht="98" hidden="1" x14ac:dyDescent="0.15">
      <c r="A1813" s="6" t="s">
        <v>1053</v>
      </c>
      <c r="B1813" s="3"/>
      <c r="C1813" s="6"/>
      <c r="D1813" s="6"/>
      <c r="E1813" s="3"/>
      <c r="F1813" s="6"/>
      <c r="G1813" s="6"/>
      <c r="H1813" s="6"/>
      <c r="I1813" s="3"/>
      <c r="J1813" s="6"/>
      <c r="K1813" s="3"/>
      <c r="L1813" s="3"/>
      <c r="M1813" s="3"/>
      <c r="N1813" s="6"/>
      <c r="O1813" s="3"/>
      <c r="P1813" s="6"/>
      <c r="Q1813" s="6"/>
      <c r="R1813" s="6"/>
      <c r="S1813" s="3"/>
      <c r="T1813" s="3"/>
      <c r="U1813" s="3"/>
      <c r="V1813" s="3"/>
      <c r="W1813" s="3"/>
      <c r="X1813" s="3"/>
      <c r="Y1813" s="6"/>
      <c r="Z1813" s="6"/>
      <c r="AA1813" s="6"/>
      <c r="AB1813" s="3"/>
      <c r="AC1813" s="6"/>
      <c r="AD1813" s="6"/>
      <c r="AE1813" s="3"/>
      <c r="AF1813" s="3"/>
      <c r="AG1813" s="6"/>
      <c r="AH1813" s="6"/>
      <c r="AI1813" s="3"/>
      <c r="AJ1813" s="3"/>
      <c r="AK1813" s="3"/>
      <c r="AL1813" s="3"/>
      <c r="AM1813" s="6"/>
      <c r="AN1813" s="3"/>
      <c r="AO1813" s="3"/>
      <c r="AP1813" s="3"/>
      <c r="AQ1813" s="3"/>
      <c r="AR1813" s="3"/>
      <c r="AS1813" s="3"/>
      <c r="AT1813" s="6"/>
      <c r="AU1813" s="6"/>
      <c r="AV1813" s="6"/>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v>1971</v>
      </c>
      <c r="BZ1813" s="3" t="s">
        <v>2517</v>
      </c>
      <c r="CA1813" s="3" t="s">
        <v>2381</v>
      </c>
      <c r="CB1813" s="3" t="s">
        <v>2530</v>
      </c>
      <c r="CC1813" s="3" t="s">
        <v>2384</v>
      </c>
      <c r="CD1813" s="3"/>
      <c r="CE1813" s="3"/>
      <c r="CF1813" s="7"/>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J1813" s="1"/>
      <c r="DK1813" s="1"/>
      <c r="DL1813" s="1"/>
      <c r="DM1813" s="1"/>
      <c r="DN1813" s="1"/>
      <c r="DO1813" s="1"/>
      <c r="DQ1813" s="1"/>
      <c r="DT1813" s="1"/>
      <c r="DW1813" s="1"/>
      <c r="DX1813" s="1"/>
      <c r="DY1813" s="1"/>
      <c r="DZ1813" s="1"/>
      <c r="EA1813" s="1"/>
      <c r="EB1813" s="1"/>
      <c r="EC1813" s="1"/>
      <c r="EF1813" s="1"/>
      <c r="ER1813" s="1"/>
      <c r="ET1813" s="1"/>
      <c r="FH1813" s="1"/>
      <c r="FI1813" s="1"/>
      <c r="LT1813" s="2"/>
      <c r="LU1813" s="2"/>
      <c r="LV1813" s="2"/>
      <c r="LW1813" s="2"/>
      <c r="LX1813" s="2"/>
      <c r="LY1813" s="2"/>
      <c r="LZ1813" s="2"/>
      <c r="MA1813" s="2"/>
      <c r="MB1813" s="2"/>
      <c r="MC1813" s="2"/>
      <c r="MD1813" s="2"/>
      <c r="ME1813" s="2"/>
      <c r="MF1813" s="2"/>
      <c r="MG1813" s="2"/>
      <c r="MH1813" s="2"/>
      <c r="MI1813" s="2"/>
      <c r="MJ1813" s="2"/>
      <c r="MK1813" s="2"/>
      <c r="ML1813" s="2"/>
      <c r="MM1813" s="2"/>
      <c r="MN1813" s="2"/>
      <c r="MO1813" s="2"/>
      <c r="MP1813" s="2"/>
      <c r="MQ1813" s="2"/>
      <c r="MR1813" s="2"/>
      <c r="MS1813" s="2"/>
      <c r="MT1813" s="2"/>
      <c r="MU1813" s="2"/>
      <c r="MV1813" s="2"/>
      <c r="MW1813" s="2"/>
      <c r="MX1813" s="2"/>
      <c r="MY1813" s="2"/>
      <c r="MZ1813" s="2"/>
      <c r="NA1813" s="2"/>
      <c r="NB1813" s="2"/>
      <c r="NC1813" s="2"/>
      <c r="ND1813" s="2"/>
      <c r="NE1813" s="2"/>
      <c r="NF1813" s="2"/>
      <c r="NG1813" s="2"/>
      <c r="NH1813" s="2"/>
      <c r="NI1813" s="2"/>
      <c r="NJ1813" s="2"/>
      <c r="NK1813" s="2"/>
      <c r="NL1813" s="2"/>
      <c r="NM1813" s="2"/>
      <c r="NN1813" s="2"/>
      <c r="NO1813" s="2"/>
      <c r="NP1813" s="2"/>
      <c r="NQ1813" s="2"/>
      <c r="NR1813" s="2"/>
      <c r="NS1813" s="2"/>
      <c r="NT1813" s="2"/>
      <c r="NU1813" s="2"/>
      <c r="NV1813" s="2"/>
      <c r="NW1813" s="2"/>
      <c r="NX1813" s="2"/>
      <c r="NY1813" s="2"/>
      <c r="NZ1813" s="2"/>
      <c r="OA1813" s="2"/>
      <c r="OB1813" s="2"/>
      <c r="OC1813" s="2"/>
      <c r="OD1813" s="2"/>
      <c r="OE1813" s="2"/>
      <c r="OF1813" s="2"/>
      <c r="OG1813" s="2"/>
      <c r="OH1813" s="2"/>
      <c r="OI1813" s="2"/>
      <c r="OJ1813" s="2"/>
      <c r="OK1813" s="2"/>
      <c r="OL1813" s="2"/>
      <c r="OM1813" s="2"/>
      <c r="ON1813" s="2"/>
      <c r="OO1813" s="2"/>
      <c r="OP1813" s="2"/>
      <c r="OQ1813" s="2"/>
      <c r="OR1813" s="2"/>
      <c r="OS1813" s="2"/>
      <c r="OT1813" s="2"/>
      <c r="OU1813" s="2"/>
      <c r="OV1813" s="2"/>
      <c r="OW1813" s="2"/>
      <c r="OX1813" s="2"/>
      <c r="OY1813" s="2"/>
      <c r="OZ1813" s="2"/>
      <c r="PA1813" s="2"/>
      <c r="PB1813" s="2"/>
      <c r="PC1813" s="2"/>
      <c r="PD1813" s="2"/>
      <c r="PE1813" s="2"/>
      <c r="PF1813" s="2"/>
      <c r="PG1813" s="2"/>
      <c r="PH1813" s="2"/>
      <c r="PI1813" s="2"/>
      <c r="PJ1813" s="2"/>
      <c r="PK1813" s="2"/>
      <c r="PL1813" s="2"/>
      <c r="PM1813" s="2"/>
      <c r="PN1813" s="2"/>
      <c r="PO1813" s="2"/>
    </row>
    <row r="1814" spans="1:431" ht="98" hidden="1" x14ac:dyDescent="0.15">
      <c r="A1814" s="6" t="s">
        <v>2532</v>
      </c>
      <c r="B1814" s="3"/>
      <c r="C1814" s="6"/>
      <c r="D1814" s="6"/>
      <c r="E1814" s="3"/>
      <c r="F1814" s="6"/>
      <c r="G1814" s="6"/>
      <c r="H1814" s="6"/>
      <c r="I1814" s="3"/>
      <c r="J1814" s="6"/>
      <c r="K1814" s="3"/>
      <c r="L1814" s="3"/>
      <c r="M1814" s="3"/>
      <c r="N1814" s="6"/>
      <c r="O1814" s="3"/>
      <c r="P1814" s="6"/>
      <c r="Q1814" s="6"/>
      <c r="R1814" s="6"/>
      <c r="S1814" s="3"/>
      <c r="T1814" s="3"/>
      <c r="U1814" s="3"/>
      <c r="V1814" s="3"/>
      <c r="W1814" s="3"/>
      <c r="X1814" s="3"/>
      <c r="Y1814" s="6"/>
      <c r="Z1814" s="6"/>
      <c r="AA1814" s="6"/>
      <c r="AB1814" s="3"/>
      <c r="AC1814" s="6"/>
      <c r="AD1814" s="6"/>
      <c r="AE1814" s="3"/>
      <c r="AF1814" s="3"/>
      <c r="AG1814" s="6"/>
      <c r="AH1814" s="6"/>
      <c r="AI1814" s="3"/>
      <c r="AJ1814" s="3"/>
      <c r="AK1814" s="3"/>
      <c r="AL1814" s="3"/>
      <c r="AM1814" s="6"/>
      <c r="AN1814" s="3"/>
      <c r="AO1814" s="3"/>
      <c r="AP1814" s="3"/>
      <c r="AQ1814" s="3"/>
      <c r="AR1814" s="3"/>
      <c r="AS1814" s="3"/>
      <c r="AT1814" s="6"/>
      <c r="AU1814" s="6"/>
      <c r="AV1814" s="6"/>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v>1971</v>
      </c>
      <c r="BZ1814" s="3" t="s">
        <v>2517</v>
      </c>
      <c r="CA1814" s="3" t="s">
        <v>2381</v>
      </c>
      <c r="CB1814" s="3" t="s">
        <v>2530</v>
      </c>
      <c r="CC1814" s="3" t="s">
        <v>2384</v>
      </c>
      <c r="CD1814" s="3"/>
      <c r="CE1814" s="3"/>
      <c r="CF1814" s="7"/>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J1814" s="1"/>
      <c r="DK1814" s="1"/>
      <c r="DL1814" s="1"/>
      <c r="DM1814" s="1"/>
      <c r="DN1814" s="1"/>
      <c r="DO1814" s="1"/>
      <c r="DQ1814" s="1"/>
      <c r="DT1814" s="1"/>
      <c r="DW1814" s="1"/>
      <c r="DX1814" s="1"/>
      <c r="DY1814" s="1"/>
      <c r="DZ1814" s="1"/>
      <c r="EA1814" s="1"/>
      <c r="EB1814" s="1"/>
      <c r="EC1814" s="1"/>
      <c r="EF1814" s="1"/>
      <c r="ER1814" s="1"/>
      <c r="ET1814" s="1"/>
      <c r="FH1814" s="1"/>
      <c r="FI1814" s="1"/>
      <c r="LT1814" s="2"/>
      <c r="LU1814" s="2"/>
      <c r="LV1814" s="2"/>
      <c r="LW1814" s="2"/>
      <c r="LX1814" s="2"/>
      <c r="LY1814" s="2"/>
      <c r="LZ1814" s="2"/>
      <c r="MA1814" s="2"/>
      <c r="MB1814" s="2"/>
      <c r="MC1814" s="2"/>
      <c r="MD1814" s="2"/>
      <c r="ME1814" s="2"/>
      <c r="MF1814" s="2"/>
      <c r="MG1814" s="2"/>
      <c r="MH1814" s="2"/>
      <c r="MI1814" s="2"/>
      <c r="MJ1814" s="2"/>
      <c r="MK1814" s="2"/>
      <c r="ML1814" s="2"/>
      <c r="MM1814" s="2"/>
      <c r="MN1814" s="2"/>
      <c r="MO1814" s="2"/>
      <c r="MP1814" s="2"/>
      <c r="MQ1814" s="2"/>
      <c r="MR1814" s="2"/>
      <c r="MS1814" s="2"/>
      <c r="MT1814" s="2"/>
      <c r="MU1814" s="2"/>
      <c r="MV1814" s="2"/>
      <c r="MW1814" s="2"/>
      <c r="MX1814" s="2"/>
      <c r="MY1814" s="2"/>
      <c r="MZ1814" s="2"/>
      <c r="NA1814" s="2"/>
      <c r="NB1814" s="2"/>
      <c r="NC1814" s="2"/>
      <c r="ND1814" s="2"/>
      <c r="NE1814" s="2"/>
      <c r="NF1814" s="2"/>
      <c r="NG1814" s="2"/>
      <c r="NH1814" s="2"/>
      <c r="NI1814" s="2"/>
      <c r="NJ1814" s="2"/>
      <c r="NK1814" s="2"/>
      <c r="NL1814" s="2"/>
      <c r="NM1814" s="2"/>
      <c r="NN1814" s="2"/>
      <c r="NO1814" s="2"/>
      <c r="NP1814" s="2"/>
      <c r="NQ1814" s="2"/>
      <c r="NR1814" s="2"/>
      <c r="NS1814" s="2"/>
      <c r="NT1814" s="2"/>
      <c r="NU1814" s="2"/>
      <c r="NV1814" s="2"/>
      <c r="NW1814" s="2"/>
      <c r="NX1814" s="2"/>
      <c r="NY1814" s="2"/>
      <c r="NZ1814" s="2"/>
      <c r="OA1814" s="2"/>
      <c r="OB1814" s="2"/>
      <c r="OC1814" s="2"/>
      <c r="OD1814" s="2"/>
      <c r="OE1814" s="2"/>
      <c r="OF1814" s="2"/>
      <c r="OG1814" s="2"/>
      <c r="OH1814" s="2"/>
      <c r="OI1814" s="2"/>
      <c r="OJ1814" s="2"/>
      <c r="OK1814" s="2"/>
      <c r="OL1814" s="2"/>
      <c r="OM1814" s="2"/>
      <c r="ON1814" s="2"/>
      <c r="OO1814" s="2"/>
      <c r="OP1814" s="2"/>
      <c r="OQ1814" s="2"/>
      <c r="OR1814" s="2"/>
      <c r="OS1814" s="2"/>
      <c r="OT1814" s="2"/>
      <c r="OU1814" s="2"/>
      <c r="OV1814" s="2"/>
      <c r="OW1814" s="2"/>
      <c r="OX1814" s="2"/>
      <c r="OY1814" s="2"/>
      <c r="OZ1814" s="2"/>
      <c r="PA1814" s="2"/>
      <c r="PB1814" s="2"/>
      <c r="PC1814" s="2"/>
      <c r="PD1814" s="2"/>
      <c r="PE1814" s="2"/>
      <c r="PF1814" s="2"/>
      <c r="PG1814" s="2"/>
      <c r="PH1814" s="2"/>
      <c r="PI1814" s="2"/>
      <c r="PJ1814" s="2"/>
      <c r="PK1814" s="2"/>
      <c r="PL1814" s="2"/>
      <c r="PM1814" s="2"/>
      <c r="PN1814" s="2"/>
      <c r="PO1814" s="2"/>
    </row>
    <row r="1815" spans="1:431" ht="98" hidden="1" x14ac:dyDescent="0.15">
      <c r="A1815" s="6" t="s">
        <v>1067</v>
      </c>
      <c r="B1815" s="3"/>
      <c r="C1815" s="6"/>
      <c r="D1815" s="6"/>
      <c r="E1815" s="3"/>
      <c r="F1815" s="6"/>
      <c r="G1815" s="6"/>
      <c r="H1815" s="6"/>
      <c r="I1815" s="3"/>
      <c r="J1815" s="6"/>
      <c r="K1815" s="3"/>
      <c r="L1815" s="3"/>
      <c r="M1815" s="3"/>
      <c r="N1815" s="6"/>
      <c r="O1815" s="3"/>
      <c r="P1815" s="6"/>
      <c r="Q1815" s="6"/>
      <c r="R1815" s="6"/>
      <c r="S1815" s="3"/>
      <c r="T1815" s="3"/>
      <c r="U1815" s="3"/>
      <c r="V1815" s="3"/>
      <c r="W1815" s="3"/>
      <c r="X1815" s="3"/>
      <c r="Y1815" s="6"/>
      <c r="Z1815" s="6"/>
      <c r="AA1815" s="6"/>
      <c r="AB1815" s="3"/>
      <c r="AC1815" s="6"/>
      <c r="AD1815" s="6"/>
      <c r="AE1815" s="3"/>
      <c r="AF1815" s="3"/>
      <c r="AG1815" s="6"/>
      <c r="AH1815" s="6"/>
      <c r="AI1815" s="3"/>
      <c r="AJ1815" s="3"/>
      <c r="AK1815" s="3"/>
      <c r="AL1815" s="3"/>
      <c r="AM1815" s="6"/>
      <c r="AN1815" s="3"/>
      <c r="AO1815" s="3"/>
      <c r="AP1815" s="3"/>
      <c r="AQ1815" s="3"/>
      <c r="AR1815" s="3"/>
      <c r="AS1815" s="3"/>
      <c r="AT1815" s="6"/>
      <c r="AU1815" s="6"/>
      <c r="AV1815" s="6"/>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v>1971</v>
      </c>
      <c r="BZ1815" s="3" t="s">
        <v>2517</v>
      </c>
      <c r="CA1815" s="3" t="s">
        <v>2381</v>
      </c>
      <c r="CB1815" s="3" t="s">
        <v>2530</v>
      </c>
      <c r="CC1815" s="3" t="s">
        <v>2384</v>
      </c>
      <c r="CD1815" s="3"/>
      <c r="CE1815" s="3"/>
      <c r="CF1815" s="7"/>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J1815" s="1"/>
      <c r="DK1815" s="1"/>
      <c r="DL1815" s="1"/>
      <c r="DM1815" s="1"/>
      <c r="DN1815" s="1"/>
      <c r="DO1815" s="1"/>
      <c r="DQ1815" s="1"/>
      <c r="DT1815" s="1"/>
      <c r="DW1815" s="1"/>
      <c r="DX1815" s="1"/>
      <c r="DY1815" s="1"/>
      <c r="DZ1815" s="1"/>
      <c r="EA1815" s="1"/>
      <c r="EB1815" s="1"/>
      <c r="EC1815" s="1"/>
      <c r="EF1815" s="1"/>
      <c r="ER1815" s="1"/>
      <c r="ET1815" s="1"/>
      <c r="FH1815" s="1"/>
      <c r="FI1815" s="1"/>
      <c r="LT1815" s="2"/>
      <c r="LU1815" s="2"/>
      <c r="LV1815" s="2"/>
      <c r="LW1815" s="2"/>
      <c r="LX1815" s="2"/>
      <c r="LY1815" s="2"/>
      <c r="LZ1815" s="2"/>
      <c r="MA1815" s="2"/>
      <c r="MB1815" s="2"/>
      <c r="MC1815" s="2"/>
      <c r="MD1815" s="2"/>
      <c r="ME1815" s="2"/>
      <c r="MF1815" s="2"/>
      <c r="MG1815" s="2"/>
      <c r="MH1815" s="2"/>
      <c r="MI1815" s="2"/>
      <c r="MJ1815" s="2"/>
      <c r="MK1815" s="2"/>
      <c r="ML1815" s="2"/>
      <c r="MM1815" s="2"/>
      <c r="MN1815" s="2"/>
      <c r="MO1815" s="2"/>
      <c r="MP1815" s="2"/>
      <c r="MQ1815" s="2"/>
      <c r="MR1815" s="2"/>
      <c r="MS1815" s="2"/>
      <c r="MT1815" s="2"/>
      <c r="MU1815" s="2"/>
      <c r="MV1815" s="2"/>
      <c r="MW1815" s="2"/>
      <c r="MX1815" s="2"/>
      <c r="MY1815" s="2"/>
      <c r="MZ1815" s="2"/>
      <c r="NA1815" s="2"/>
      <c r="NB1815" s="2"/>
      <c r="NC1815" s="2"/>
      <c r="ND1815" s="2"/>
      <c r="NE1815" s="2"/>
      <c r="NF1815" s="2"/>
      <c r="NG1815" s="2"/>
      <c r="NH1815" s="2"/>
      <c r="NI1815" s="2"/>
      <c r="NJ1815" s="2"/>
      <c r="NK1815" s="2"/>
      <c r="NL1815" s="2"/>
      <c r="NM1815" s="2"/>
      <c r="NN1815" s="2"/>
      <c r="NO1815" s="2"/>
      <c r="NP1815" s="2"/>
      <c r="NQ1815" s="2"/>
      <c r="NR1815" s="2"/>
      <c r="NS1815" s="2"/>
      <c r="NT1815" s="2"/>
      <c r="NU1815" s="2"/>
      <c r="NV1815" s="2"/>
      <c r="NW1815" s="2"/>
      <c r="NX1815" s="2"/>
      <c r="NY1815" s="2"/>
      <c r="NZ1815" s="2"/>
      <c r="OA1815" s="2"/>
      <c r="OB1815" s="2"/>
      <c r="OC1815" s="2"/>
      <c r="OD1815" s="2"/>
      <c r="OE1815" s="2"/>
      <c r="OF1815" s="2"/>
      <c r="OG1815" s="2"/>
      <c r="OH1815" s="2"/>
      <c r="OI1815" s="2"/>
      <c r="OJ1815" s="2"/>
      <c r="OK1815" s="2"/>
      <c r="OL1815" s="2"/>
      <c r="OM1815" s="2"/>
      <c r="ON1815" s="2"/>
      <c r="OO1815" s="2"/>
      <c r="OP1815" s="2"/>
      <c r="OQ1815" s="2"/>
      <c r="OR1815" s="2"/>
      <c r="OS1815" s="2"/>
      <c r="OT1815" s="2"/>
      <c r="OU1815" s="2"/>
      <c r="OV1815" s="2"/>
      <c r="OW1815" s="2"/>
      <c r="OX1815" s="2"/>
      <c r="OY1815" s="2"/>
      <c r="OZ1815" s="2"/>
      <c r="PA1815" s="2"/>
      <c r="PB1815" s="2"/>
      <c r="PC1815" s="2"/>
      <c r="PD1815" s="2"/>
      <c r="PE1815" s="2"/>
      <c r="PF1815" s="2"/>
      <c r="PG1815" s="2"/>
      <c r="PH1815" s="2"/>
      <c r="PI1815" s="2"/>
      <c r="PJ1815" s="2"/>
      <c r="PK1815" s="2"/>
      <c r="PL1815" s="2"/>
      <c r="PM1815" s="2"/>
      <c r="PN1815" s="2"/>
      <c r="PO1815" s="2"/>
    </row>
    <row r="1816" spans="1:431" ht="98" hidden="1" x14ac:dyDescent="0.15">
      <c r="A1816" s="6" t="s">
        <v>1073</v>
      </c>
      <c r="B1816" s="3"/>
      <c r="C1816" s="6"/>
      <c r="D1816" s="6"/>
      <c r="E1816" s="3"/>
      <c r="F1816" s="6"/>
      <c r="G1816" s="6"/>
      <c r="H1816" s="6"/>
      <c r="I1816" s="3"/>
      <c r="J1816" s="6"/>
      <c r="K1816" s="3"/>
      <c r="L1816" s="3"/>
      <c r="M1816" s="3"/>
      <c r="N1816" s="6"/>
      <c r="O1816" s="3"/>
      <c r="P1816" s="6"/>
      <c r="Q1816" s="6"/>
      <c r="R1816" s="6"/>
      <c r="S1816" s="3"/>
      <c r="T1816" s="3"/>
      <c r="U1816" s="3"/>
      <c r="V1816" s="3"/>
      <c r="W1816" s="3"/>
      <c r="X1816" s="3"/>
      <c r="Y1816" s="6"/>
      <c r="Z1816" s="6"/>
      <c r="AA1816" s="6"/>
      <c r="AB1816" s="3"/>
      <c r="AC1816" s="6"/>
      <c r="AD1816" s="6"/>
      <c r="AE1816" s="3"/>
      <c r="AF1816" s="3"/>
      <c r="AG1816" s="6"/>
      <c r="AH1816" s="6"/>
      <c r="AI1816" s="3"/>
      <c r="AJ1816" s="3"/>
      <c r="AK1816" s="3"/>
      <c r="AL1816" s="3"/>
      <c r="AM1816" s="6"/>
      <c r="AN1816" s="3"/>
      <c r="AO1816" s="3"/>
      <c r="AP1816" s="3"/>
      <c r="AQ1816" s="3"/>
      <c r="AR1816" s="3"/>
      <c r="AS1816" s="3"/>
      <c r="AT1816" s="6"/>
      <c r="AU1816" s="6"/>
      <c r="AV1816" s="6"/>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v>1971</v>
      </c>
      <c r="BZ1816" s="3" t="s">
        <v>2517</v>
      </c>
      <c r="CA1816" s="3" t="s">
        <v>2381</v>
      </c>
      <c r="CB1816" s="3" t="s">
        <v>2530</v>
      </c>
      <c r="CC1816" s="3" t="s">
        <v>2384</v>
      </c>
      <c r="CD1816" s="3"/>
      <c r="CE1816" s="3"/>
      <c r="CF1816" s="7"/>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J1816" s="1"/>
      <c r="DK1816" s="1"/>
      <c r="DL1816" s="1"/>
      <c r="DM1816" s="1"/>
      <c r="DN1816" s="1"/>
      <c r="DO1816" s="1"/>
      <c r="DQ1816" s="1"/>
      <c r="DT1816" s="1"/>
      <c r="DW1816" s="1"/>
      <c r="DX1816" s="1"/>
      <c r="DY1816" s="1"/>
      <c r="DZ1816" s="1"/>
      <c r="EA1816" s="1"/>
      <c r="EB1816" s="1"/>
      <c r="EC1816" s="1"/>
      <c r="EF1816" s="1"/>
      <c r="ER1816" s="1"/>
      <c r="ET1816" s="1"/>
      <c r="FH1816" s="1"/>
      <c r="FI1816" s="1"/>
      <c r="LT1816" s="2"/>
      <c r="LU1816" s="2"/>
      <c r="LV1816" s="2"/>
      <c r="LW1816" s="2"/>
      <c r="LX1816" s="2"/>
      <c r="LY1816" s="2"/>
      <c r="LZ1816" s="2"/>
      <c r="MA1816" s="2"/>
      <c r="MB1816" s="2"/>
      <c r="MC1816" s="2"/>
      <c r="MD1816" s="2"/>
      <c r="ME1816" s="2"/>
      <c r="MF1816" s="2"/>
      <c r="MG1816" s="2"/>
      <c r="MH1816" s="2"/>
      <c r="MI1816" s="2"/>
      <c r="MJ1816" s="2"/>
      <c r="MK1816" s="2"/>
      <c r="ML1816" s="2"/>
      <c r="MM1816" s="2"/>
      <c r="MN1816" s="2"/>
      <c r="MO1816" s="2"/>
      <c r="MP1816" s="2"/>
      <c r="MQ1816" s="2"/>
      <c r="MR1816" s="2"/>
      <c r="MS1816" s="2"/>
      <c r="MT1816" s="2"/>
      <c r="MU1816" s="2"/>
      <c r="MV1816" s="2"/>
      <c r="MW1816" s="2"/>
      <c r="MX1816" s="2"/>
      <c r="MY1816" s="2"/>
      <c r="MZ1816" s="2"/>
      <c r="NA1816" s="2"/>
      <c r="NB1816" s="2"/>
      <c r="NC1816" s="2"/>
      <c r="ND1816" s="2"/>
      <c r="NE1816" s="2"/>
      <c r="NF1816" s="2"/>
      <c r="NG1816" s="2"/>
      <c r="NH1816" s="2"/>
      <c r="NI1816" s="2"/>
      <c r="NJ1816" s="2"/>
      <c r="NK1816" s="2"/>
      <c r="NL1816" s="2"/>
      <c r="NM1816" s="2"/>
      <c r="NN1816" s="2"/>
      <c r="NO1816" s="2"/>
      <c r="NP1816" s="2"/>
      <c r="NQ1816" s="2"/>
      <c r="NR1816" s="2"/>
      <c r="NS1816" s="2"/>
      <c r="NT1816" s="2"/>
      <c r="NU1816" s="2"/>
      <c r="NV1816" s="2"/>
      <c r="NW1816" s="2"/>
      <c r="NX1816" s="2"/>
      <c r="NY1816" s="2"/>
      <c r="NZ1816" s="2"/>
      <c r="OA1816" s="2"/>
      <c r="OB1816" s="2"/>
      <c r="OC1816" s="2"/>
      <c r="OD1816" s="2"/>
      <c r="OE1816" s="2"/>
      <c r="OF1816" s="2"/>
      <c r="OG1816" s="2"/>
      <c r="OH1816" s="2"/>
      <c r="OI1816" s="2"/>
      <c r="OJ1816" s="2"/>
      <c r="OK1816" s="2"/>
      <c r="OL1816" s="2"/>
      <c r="OM1816" s="2"/>
      <c r="ON1816" s="2"/>
      <c r="OO1816" s="2"/>
      <c r="OP1816" s="2"/>
      <c r="OQ1816" s="2"/>
      <c r="OR1816" s="2"/>
      <c r="OS1816" s="2"/>
      <c r="OT1816" s="2"/>
      <c r="OU1816" s="2"/>
      <c r="OV1816" s="2"/>
      <c r="OW1816" s="2"/>
      <c r="OX1816" s="2"/>
      <c r="OY1816" s="2"/>
      <c r="OZ1816" s="2"/>
      <c r="PA1816" s="2"/>
      <c r="PB1816" s="2"/>
      <c r="PC1816" s="2"/>
      <c r="PD1816" s="2"/>
      <c r="PE1816" s="2"/>
      <c r="PF1816" s="2"/>
      <c r="PG1816" s="2"/>
      <c r="PH1816" s="2"/>
      <c r="PI1816" s="2"/>
      <c r="PJ1816" s="2"/>
      <c r="PK1816" s="2"/>
      <c r="PL1816" s="2"/>
      <c r="PM1816" s="2"/>
      <c r="PN1816" s="2"/>
      <c r="PO1816" s="2"/>
    </row>
    <row r="1817" spans="1:431" ht="98" hidden="1" x14ac:dyDescent="0.15">
      <c r="A1817" s="6" t="s">
        <v>1078</v>
      </c>
      <c r="B1817" s="3"/>
      <c r="C1817" s="6"/>
      <c r="D1817" s="6"/>
      <c r="E1817" s="3"/>
      <c r="F1817" s="6"/>
      <c r="G1817" s="6"/>
      <c r="H1817" s="6"/>
      <c r="I1817" s="3"/>
      <c r="J1817" s="6"/>
      <c r="K1817" s="3"/>
      <c r="L1817" s="3">
        <v>1</v>
      </c>
      <c r="M1817" s="3"/>
      <c r="N1817" s="6"/>
      <c r="O1817" s="3"/>
      <c r="P1817" s="6"/>
      <c r="Q1817" s="6"/>
      <c r="R1817" s="6"/>
      <c r="S1817" s="3"/>
      <c r="T1817" s="3"/>
      <c r="U1817" s="3"/>
      <c r="V1817" s="3"/>
      <c r="W1817" s="3"/>
      <c r="X1817" s="3"/>
      <c r="Y1817" s="6"/>
      <c r="Z1817" s="6"/>
      <c r="AA1817" s="6"/>
      <c r="AB1817" s="3"/>
      <c r="AC1817" s="6"/>
      <c r="AD1817" s="6"/>
      <c r="AE1817" s="3"/>
      <c r="AF1817" s="3"/>
      <c r="AG1817" s="6"/>
      <c r="AH1817" s="6"/>
      <c r="AI1817" s="3"/>
      <c r="AJ1817" s="3"/>
      <c r="AK1817" s="3"/>
      <c r="AL1817" s="3"/>
      <c r="AM1817" s="6"/>
      <c r="AN1817" s="3"/>
      <c r="AO1817" s="3"/>
      <c r="AP1817" s="3"/>
      <c r="AQ1817" s="3"/>
      <c r="AR1817" s="3"/>
      <c r="AS1817" s="3"/>
      <c r="AT1817" s="6"/>
      <c r="AU1817" s="6"/>
      <c r="AV1817" s="6"/>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v>0</v>
      </c>
      <c r="BV1817" s="3">
        <v>1</v>
      </c>
      <c r="BW1817" s="3">
        <v>0</v>
      </c>
      <c r="BX1817" s="3">
        <v>0</v>
      </c>
      <c r="BY1817" s="3">
        <v>1971</v>
      </c>
      <c r="BZ1817" s="3" t="s">
        <v>2517</v>
      </c>
      <c r="CA1817" s="3" t="s">
        <v>2381</v>
      </c>
      <c r="CB1817" s="3" t="s">
        <v>2530</v>
      </c>
      <c r="CC1817" s="3" t="s">
        <v>2384</v>
      </c>
      <c r="CD1817" s="3"/>
      <c r="CE1817" s="3"/>
      <c r="CF1817" s="7"/>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J1817" s="1"/>
      <c r="DK1817" s="1"/>
      <c r="DL1817" s="1"/>
      <c r="DM1817" s="1"/>
      <c r="DN1817" s="1"/>
      <c r="DO1817" s="1"/>
      <c r="DQ1817" s="1"/>
      <c r="DT1817" s="1"/>
      <c r="DW1817" s="1"/>
      <c r="DX1817" s="1"/>
      <c r="DY1817" s="1"/>
      <c r="DZ1817" s="1"/>
      <c r="EA1817" s="1"/>
      <c r="EB1817" s="1"/>
      <c r="EC1817" s="1"/>
      <c r="EF1817" s="1"/>
      <c r="ER1817" s="1"/>
      <c r="ET1817" s="1"/>
      <c r="FH1817" s="1"/>
      <c r="FI1817" s="1"/>
      <c r="LT1817" s="2"/>
      <c r="LU1817" s="2"/>
      <c r="LV1817" s="2"/>
      <c r="LW1817" s="2"/>
      <c r="LX1817" s="2"/>
      <c r="LY1817" s="2"/>
      <c r="LZ1817" s="2"/>
      <c r="MA1817" s="2"/>
      <c r="MB1817" s="2"/>
      <c r="MC1817" s="2"/>
      <c r="MD1817" s="2"/>
      <c r="ME1817" s="2"/>
      <c r="MF1817" s="2"/>
      <c r="MG1817" s="2"/>
      <c r="MH1817" s="2"/>
      <c r="MI1817" s="2"/>
      <c r="MJ1817" s="2"/>
      <c r="MK1817" s="2"/>
      <c r="ML1817" s="2"/>
      <c r="MM1817" s="2"/>
      <c r="MN1817" s="2"/>
      <c r="MO1817" s="2"/>
      <c r="MP1817" s="2"/>
      <c r="MQ1817" s="2"/>
      <c r="MR1817" s="2"/>
      <c r="MS1817" s="2"/>
      <c r="MT1817" s="2"/>
      <c r="MU1817" s="2"/>
      <c r="MV1817" s="2"/>
      <c r="MW1817" s="2"/>
      <c r="MX1817" s="2"/>
      <c r="MY1817" s="2"/>
      <c r="MZ1817" s="2"/>
      <c r="NA1817" s="2"/>
      <c r="NB1817" s="2"/>
      <c r="NC1817" s="2"/>
      <c r="ND1817" s="2"/>
      <c r="NE1817" s="2"/>
      <c r="NF1817" s="2"/>
      <c r="NG1817" s="2"/>
      <c r="NH1817" s="2"/>
      <c r="NI1817" s="2"/>
      <c r="NJ1817" s="2"/>
      <c r="NK1817" s="2"/>
      <c r="NL1817" s="2"/>
      <c r="NM1817" s="2"/>
      <c r="NN1817" s="2"/>
      <c r="NO1817" s="2"/>
      <c r="NP1817" s="2"/>
      <c r="NQ1817" s="2"/>
      <c r="NR1817" s="2"/>
      <c r="NS1817" s="2"/>
      <c r="NT1817" s="2"/>
      <c r="NU1817" s="2"/>
      <c r="NV1817" s="2"/>
      <c r="NW1817" s="2"/>
      <c r="NX1817" s="2"/>
      <c r="NY1817" s="2"/>
      <c r="NZ1817" s="2"/>
      <c r="OA1817" s="2"/>
      <c r="OB1817" s="2"/>
      <c r="OC1817" s="2"/>
      <c r="OD1817" s="2"/>
      <c r="OE1817" s="2"/>
      <c r="OF1817" s="2"/>
      <c r="OG1817" s="2"/>
      <c r="OH1817" s="2"/>
      <c r="OI1817" s="2"/>
      <c r="OJ1817" s="2"/>
      <c r="OK1817" s="2"/>
      <c r="OL1817" s="2"/>
      <c r="OM1817" s="2"/>
      <c r="ON1817" s="2"/>
      <c r="OO1817" s="2"/>
      <c r="OP1817" s="2"/>
      <c r="OQ1817" s="2"/>
      <c r="OR1817" s="2"/>
      <c r="OS1817" s="2"/>
      <c r="OT1817" s="2"/>
      <c r="OU1817" s="2"/>
      <c r="OV1817" s="2"/>
      <c r="OW1817" s="2"/>
      <c r="OX1817" s="2"/>
      <c r="OY1817" s="2"/>
      <c r="OZ1817" s="2"/>
      <c r="PA1817" s="2"/>
      <c r="PB1817" s="2"/>
      <c r="PC1817" s="2"/>
      <c r="PD1817" s="2"/>
      <c r="PE1817" s="2"/>
      <c r="PF1817" s="2"/>
      <c r="PG1817" s="2"/>
      <c r="PH1817" s="2"/>
      <c r="PI1817" s="2"/>
      <c r="PJ1817" s="2"/>
      <c r="PK1817" s="2"/>
      <c r="PL1817" s="2"/>
      <c r="PM1817" s="2"/>
      <c r="PN1817" s="2"/>
      <c r="PO1817" s="2"/>
    </row>
    <row r="1818" spans="1:431" ht="98" hidden="1" x14ac:dyDescent="0.15">
      <c r="A1818" s="6" t="s">
        <v>1088</v>
      </c>
      <c r="B1818" s="3"/>
      <c r="C1818" s="6"/>
      <c r="D1818" s="6"/>
      <c r="E1818" s="3"/>
      <c r="F1818" s="6"/>
      <c r="G1818" s="6"/>
      <c r="H1818" s="6"/>
      <c r="I1818" s="3"/>
      <c r="J1818" s="6">
        <v>1</v>
      </c>
      <c r="K1818" s="3"/>
      <c r="L1818" s="3"/>
      <c r="M1818" s="3"/>
      <c r="N1818" s="6"/>
      <c r="O1818" s="3"/>
      <c r="P1818" s="6"/>
      <c r="Q1818" s="6"/>
      <c r="R1818" s="6"/>
      <c r="S1818" s="3"/>
      <c r="T1818" s="3"/>
      <c r="U1818" s="3"/>
      <c r="V1818" s="3"/>
      <c r="W1818" s="3"/>
      <c r="X1818" s="3"/>
      <c r="Y1818" s="6"/>
      <c r="Z1818" s="6"/>
      <c r="AA1818" s="6"/>
      <c r="AB1818" s="3"/>
      <c r="AC1818" s="6"/>
      <c r="AD1818" s="6"/>
      <c r="AE1818" s="3"/>
      <c r="AF1818" s="3"/>
      <c r="AG1818" s="6"/>
      <c r="AH1818" s="6"/>
      <c r="AI1818" s="3"/>
      <c r="AJ1818" s="3"/>
      <c r="AK1818" s="3"/>
      <c r="AL1818" s="3"/>
      <c r="AM1818" s="6"/>
      <c r="AN1818" s="3"/>
      <c r="AO1818" s="3"/>
      <c r="AP1818" s="3"/>
      <c r="AQ1818" s="3"/>
      <c r="AR1818" s="3"/>
      <c r="AS1818" s="3"/>
      <c r="AT1818" s="6"/>
      <c r="AU1818" s="6"/>
      <c r="AV1818" s="6"/>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v>1971</v>
      </c>
      <c r="BZ1818" s="3" t="s">
        <v>2517</v>
      </c>
      <c r="CA1818" s="3" t="s">
        <v>2381</v>
      </c>
      <c r="CB1818" s="3" t="s">
        <v>2530</v>
      </c>
      <c r="CC1818" s="3" t="s">
        <v>2384</v>
      </c>
      <c r="CD1818" s="3"/>
      <c r="CE1818" s="3"/>
      <c r="CF1818" s="7"/>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J1818" s="1"/>
      <c r="DK1818" s="1"/>
      <c r="DL1818" s="1"/>
      <c r="DM1818" s="1"/>
      <c r="DN1818" s="1"/>
      <c r="DO1818" s="1"/>
      <c r="DQ1818" s="1"/>
      <c r="DT1818" s="1"/>
      <c r="DW1818" s="1"/>
      <c r="DX1818" s="1"/>
      <c r="DY1818" s="1"/>
      <c r="DZ1818" s="1"/>
      <c r="EA1818" s="1"/>
      <c r="EB1818" s="1"/>
      <c r="EC1818" s="1"/>
      <c r="EF1818" s="1"/>
      <c r="ER1818" s="1"/>
      <c r="ET1818" s="1"/>
      <c r="FH1818" s="1"/>
      <c r="FI1818" s="1"/>
      <c r="LT1818" s="2"/>
      <c r="LU1818" s="2"/>
      <c r="LV1818" s="2"/>
      <c r="LW1818" s="2"/>
      <c r="LX1818" s="2"/>
      <c r="LY1818" s="2"/>
      <c r="LZ1818" s="2"/>
      <c r="MA1818" s="2"/>
      <c r="MB1818" s="2"/>
      <c r="MC1818" s="2"/>
      <c r="MD1818" s="2"/>
      <c r="ME1818" s="2"/>
      <c r="MF1818" s="2"/>
      <c r="MG1818" s="2"/>
      <c r="MH1818" s="2"/>
      <c r="MI1818" s="2"/>
      <c r="MJ1818" s="2"/>
      <c r="MK1818" s="2"/>
      <c r="ML1818" s="2"/>
      <c r="MM1818" s="2"/>
      <c r="MN1818" s="2"/>
      <c r="MO1818" s="2"/>
      <c r="MP1818" s="2"/>
      <c r="MQ1818" s="2"/>
      <c r="MR1818" s="2"/>
      <c r="MS1818" s="2"/>
      <c r="MT1818" s="2"/>
      <c r="MU1818" s="2"/>
      <c r="MV1818" s="2"/>
      <c r="MW1818" s="2"/>
      <c r="MX1818" s="2"/>
      <c r="MY1818" s="2"/>
      <c r="MZ1818" s="2"/>
      <c r="NA1818" s="2"/>
      <c r="NB1818" s="2"/>
      <c r="NC1818" s="2"/>
      <c r="ND1818" s="2"/>
      <c r="NE1818" s="2"/>
      <c r="NF1818" s="2"/>
      <c r="NG1818" s="2"/>
      <c r="NH1818" s="2"/>
      <c r="NI1818" s="2"/>
      <c r="NJ1818" s="2"/>
      <c r="NK1818" s="2"/>
      <c r="NL1818" s="2"/>
      <c r="NM1818" s="2"/>
      <c r="NN1818" s="2"/>
      <c r="NO1818" s="2"/>
      <c r="NP1818" s="2"/>
      <c r="NQ1818" s="2"/>
      <c r="NR1818" s="2"/>
      <c r="NS1818" s="2"/>
      <c r="NT1818" s="2"/>
      <c r="NU1818" s="2"/>
      <c r="NV1818" s="2"/>
      <c r="NW1818" s="2"/>
      <c r="NX1818" s="2"/>
      <c r="NY1818" s="2"/>
      <c r="NZ1818" s="2"/>
      <c r="OA1818" s="2"/>
      <c r="OB1818" s="2"/>
      <c r="OC1818" s="2"/>
      <c r="OD1818" s="2"/>
      <c r="OE1818" s="2"/>
      <c r="OF1818" s="2"/>
      <c r="OG1818" s="2"/>
      <c r="OH1818" s="2"/>
      <c r="OI1818" s="2"/>
      <c r="OJ1818" s="2"/>
      <c r="OK1818" s="2"/>
      <c r="OL1818" s="2"/>
      <c r="OM1818" s="2"/>
      <c r="ON1818" s="2"/>
      <c r="OO1818" s="2"/>
      <c r="OP1818" s="2"/>
      <c r="OQ1818" s="2"/>
      <c r="OR1818" s="2"/>
      <c r="OS1818" s="2"/>
      <c r="OT1818" s="2"/>
      <c r="OU1818" s="2"/>
      <c r="OV1818" s="2"/>
      <c r="OW1818" s="2"/>
      <c r="OX1818" s="2"/>
      <c r="OY1818" s="2"/>
      <c r="OZ1818" s="2"/>
      <c r="PA1818" s="2"/>
      <c r="PB1818" s="2"/>
      <c r="PC1818" s="2"/>
      <c r="PD1818" s="2"/>
      <c r="PE1818" s="2"/>
      <c r="PF1818" s="2"/>
      <c r="PG1818" s="2"/>
      <c r="PH1818" s="2"/>
      <c r="PI1818" s="2"/>
      <c r="PJ1818" s="2"/>
      <c r="PK1818" s="2"/>
      <c r="PL1818" s="2"/>
      <c r="PM1818" s="2"/>
      <c r="PN1818" s="2"/>
      <c r="PO1818" s="2"/>
    </row>
    <row r="1819" spans="1:431" ht="98" hidden="1" x14ac:dyDescent="0.15">
      <c r="A1819" s="17" t="s">
        <v>2643</v>
      </c>
      <c r="B1819" s="3"/>
      <c r="C1819" s="6"/>
      <c r="D1819" s="6"/>
      <c r="E1819" s="3"/>
      <c r="F1819" s="6"/>
      <c r="G1819" s="6"/>
      <c r="H1819" s="6"/>
      <c r="I1819" s="3"/>
      <c r="J1819" s="6"/>
      <c r="K1819" s="3"/>
      <c r="L1819" s="3"/>
      <c r="M1819" s="3"/>
      <c r="N1819" s="6"/>
      <c r="O1819" s="3"/>
      <c r="P1819" s="6"/>
      <c r="Q1819" s="6"/>
      <c r="R1819" s="6"/>
      <c r="S1819" s="3"/>
      <c r="T1819" s="3"/>
      <c r="U1819" s="3"/>
      <c r="V1819" s="3"/>
      <c r="W1819" s="3"/>
      <c r="X1819" s="3"/>
      <c r="Y1819" s="6"/>
      <c r="Z1819" s="6"/>
      <c r="AA1819" s="6"/>
      <c r="AB1819" s="3"/>
      <c r="AC1819" s="6"/>
      <c r="AD1819" s="6"/>
      <c r="AE1819" s="3"/>
      <c r="AF1819" s="3"/>
      <c r="AG1819" s="6"/>
      <c r="AH1819" s="6"/>
      <c r="AI1819" s="3"/>
      <c r="AJ1819" s="3"/>
      <c r="AK1819" s="3"/>
      <c r="AL1819" s="3"/>
      <c r="AM1819" s="6"/>
      <c r="AN1819" s="3"/>
      <c r="AO1819" s="3"/>
      <c r="AP1819" s="3"/>
      <c r="AQ1819" s="3"/>
      <c r="AR1819" s="3"/>
      <c r="AS1819" s="3"/>
      <c r="AT1819" s="6"/>
      <c r="AU1819" s="6"/>
      <c r="AV1819" s="6"/>
      <c r="AW1819" s="3"/>
      <c r="AX1819" s="3"/>
      <c r="AY1819" s="3"/>
      <c r="AZ1819" s="3"/>
      <c r="BA1819" s="3"/>
      <c r="BB1819" s="3"/>
      <c r="BC1819" s="3">
        <v>1</v>
      </c>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v>1971</v>
      </c>
      <c r="BZ1819" s="3" t="s">
        <v>2517</v>
      </c>
      <c r="CA1819" s="3" t="s">
        <v>2381</v>
      </c>
      <c r="CB1819" s="3" t="s">
        <v>2530</v>
      </c>
      <c r="CC1819" s="3" t="s">
        <v>2384</v>
      </c>
      <c r="CD1819" s="3"/>
      <c r="CE1819" s="3"/>
      <c r="CF1819" s="7"/>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J1819" s="1"/>
      <c r="DK1819" s="1"/>
      <c r="DL1819" s="1"/>
      <c r="DM1819" s="1"/>
      <c r="DN1819" s="1"/>
      <c r="DO1819" s="1"/>
      <c r="DQ1819" s="1"/>
      <c r="DT1819" s="1"/>
      <c r="DW1819" s="1"/>
      <c r="DX1819" s="1"/>
      <c r="DY1819" s="1"/>
      <c r="DZ1819" s="1"/>
      <c r="EA1819" s="1"/>
      <c r="EB1819" s="1"/>
      <c r="EC1819" s="1"/>
      <c r="EF1819" s="1"/>
      <c r="ER1819" s="1"/>
      <c r="ET1819" s="1"/>
      <c r="FH1819" s="1"/>
      <c r="FI1819" s="1"/>
      <c r="LT1819" s="2"/>
      <c r="LU1819" s="2"/>
      <c r="LV1819" s="2"/>
      <c r="LW1819" s="2"/>
      <c r="LX1819" s="2"/>
      <c r="LY1819" s="2"/>
      <c r="LZ1819" s="2"/>
      <c r="MA1819" s="2"/>
      <c r="MB1819" s="2"/>
      <c r="MC1819" s="2"/>
      <c r="MD1819" s="2"/>
      <c r="ME1819" s="2"/>
      <c r="MF1819" s="2"/>
      <c r="MG1819" s="2"/>
      <c r="MH1819" s="2"/>
      <c r="MI1819" s="2"/>
      <c r="MJ1819" s="2"/>
      <c r="MK1819" s="2"/>
      <c r="ML1819" s="2"/>
      <c r="MM1819" s="2"/>
      <c r="MN1819" s="2"/>
      <c r="MO1819" s="2"/>
      <c r="MP1819" s="2"/>
      <c r="MQ1819" s="2"/>
      <c r="MR1819" s="2"/>
      <c r="MS1819" s="2"/>
      <c r="MT1819" s="2"/>
      <c r="MU1819" s="2"/>
      <c r="MV1819" s="2"/>
      <c r="MW1819" s="2"/>
      <c r="MX1819" s="2"/>
      <c r="MY1819" s="2"/>
      <c r="MZ1819" s="2"/>
      <c r="NA1819" s="2"/>
      <c r="NB1819" s="2"/>
      <c r="NC1819" s="2"/>
      <c r="ND1819" s="2"/>
      <c r="NE1819" s="2"/>
      <c r="NF1819" s="2"/>
      <c r="NG1819" s="2"/>
      <c r="NH1819" s="2"/>
      <c r="NI1819" s="2"/>
      <c r="NJ1819" s="2"/>
      <c r="NK1819" s="2"/>
      <c r="NL1819" s="2"/>
      <c r="NM1819" s="2"/>
      <c r="NN1819" s="2"/>
      <c r="NO1819" s="2"/>
      <c r="NP1819" s="2"/>
      <c r="NQ1819" s="2"/>
      <c r="NR1819" s="2"/>
      <c r="NS1819" s="2"/>
      <c r="NT1819" s="2"/>
      <c r="NU1819" s="2"/>
      <c r="NV1819" s="2"/>
      <c r="NW1819" s="2"/>
      <c r="NX1819" s="2"/>
      <c r="NY1819" s="2"/>
      <c r="NZ1819" s="2"/>
      <c r="OA1819" s="2"/>
      <c r="OB1819" s="2"/>
      <c r="OC1819" s="2"/>
      <c r="OD1819" s="2"/>
      <c r="OE1819" s="2"/>
      <c r="OF1819" s="2"/>
      <c r="OG1819" s="2"/>
      <c r="OH1819" s="2"/>
      <c r="OI1819" s="2"/>
      <c r="OJ1819" s="2"/>
      <c r="OK1819" s="2"/>
      <c r="OL1819" s="2"/>
      <c r="OM1819" s="2"/>
      <c r="ON1819" s="2"/>
      <c r="OO1819" s="2"/>
      <c r="OP1819" s="2"/>
      <c r="OQ1819" s="2"/>
      <c r="OR1819" s="2"/>
      <c r="OS1819" s="2"/>
      <c r="OT1819" s="2"/>
      <c r="OU1819" s="2"/>
      <c r="OV1819" s="2"/>
      <c r="OW1819" s="2"/>
      <c r="OX1819" s="2"/>
      <c r="OY1819" s="2"/>
      <c r="OZ1819" s="2"/>
      <c r="PA1819" s="2"/>
      <c r="PB1819" s="2"/>
      <c r="PC1819" s="2"/>
      <c r="PD1819" s="2"/>
      <c r="PE1819" s="2"/>
      <c r="PF1819" s="2"/>
      <c r="PG1819" s="2"/>
      <c r="PH1819" s="2"/>
      <c r="PI1819" s="2"/>
      <c r="PJ1819" s="2"/>
      <c r="PK1819" s="2"/>
      <c r="PL1819" s="2"/>
      <c r="PM1819" s="2"/>
      <c r="PN1819" s="2"/>
      <c r="PO1819" s="2"/>
    </row>
    <row r="1820" spans="1:431" ht="98" hidden="1" x14ac:dyDescent="0.15">
      <c r="A1820" s="6" t="s">
        <v>1097</v>
      </c>
      <c r="B1820" s="3"/>
      <c r="C1820" s="6"/>
      <c r="D1820" s="6"/>
      <c r="E1820" s="3"/>
      <c r="F1820" s="6"/>
      <c r="G1820" s="6"/>
      <c r="H1820" s="6"/>
      <c r="I1820" s="3"/>
      <c r="J1820" s="6"/>
      <c r="K1820" s="3"/>
      <c r="L1820" s="3"/>
      <c r="M1820" s="3"/>
      <c r="N1820" s="6"/>
      <c r="O1820" s="3"/>
      <c r="P1820" s="6"/>
      <c r="Q1820" s="6"/>
      <c r="R1820" s="6"/>
      <c r="S1820" s="3"/>
      <c r="T1820" s="3"/>
      <c r="U1820" s="3"/>
      <c r="V1820" s="3"/>
      <c r="W1820" s="3"/>
      <c r="X1820" s="3"/>
      <c r="Y1820" s="6"/>
      <c r="Z1820" s="6"/>
      <c r="AA1820" s="6"/>
      <c r="AB1820" s="3"/>
      <c r="AC1820" s="6"/>
      <c r="AD1820" s="6"/>
      <c r="AE1820" s="3"/>
      <c r="AF1820" s="3"/>
      <c r="AG1820" s="6"/>
      <c r="AH1820" s="6"/>
      <c r="AI1820" s="3"/>
      <c r="AJ1820" s="3"/>
      <c r="AK1820" s="3"/>
      <c r="AL1820" s="3"/>
      <c r="AM1820" s="6">
        <v>1</v>
      </c>
      <c r="AN1820" s="3"/>
      <c r="AO1820" s="3"/>
      <c r="AP1820" s="3"/>
      <c r="AQ1820" s="3"/>
      <c r="AR1820" s="3"/>
      <c r="AS1820" s="3"/>
      <c r="AT1820" s="6"/>
      <c r="AU1820" s="6"/>
      <c r="AV1820" s="6"/>
      <c r="AW1820" s="3"/>
      <c r="AX1820" s="3"/>
      <c r="AY1820" s="3">
        <v>1</v>
      </c>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v>1971</v>
      </c>
      <c r="BZ1820" s="3" t="s">
        <v>2517</v>
      </c>
      <c r="CA1820" s="3" t="s">
        <v>2381</v>
      </c>
      <c r="CB1820" s="3" t="s">
        <v>2530</v>
      </c>
      <c r="CC1820" s="3" t="s">
        <v>2384</v>
      </c>
      <c r="CD1820" s="3"/>
      <c r="CE1820" s="3"/>
      <c r="CF1820" s="7"/>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J1820" s="1"/>
      <c r="DK1820" s="1"/>
      <c r="DL1820" s="1"/>
      <c r="DM1820" s="1"/>
      <c r="DN1820" s="1"/>
      <c r="DO1820" s="1"/>
      <c r="DQ1820" s="1"/>
      <c r="DT1820" s="1"/>
      <c r="DW1820" s="1"/>
      <c r="DX1820" s="1"/>
      <c r="DY1820" s="1"/>
      <c r="DZ1820" s="1"/>
      <c r="EA1820" s="1"/>
      <c r="EB1820" s="1"/>
      <c r="EC1820" s="1"/>
      <c r="EF1820" s="1"/>
      <c r="ER1820" s="1"/>
      <c r="ET1820" s="1"/>
      <c r="FH1820" s="1"/>
      <c r="FI1820" s="1"/>
      <c r="LT1820" s="2"/>
      <c r="LU1820" s="2"/>
      <c r="LV1820" s="2"/>
      <c r="LW1820" s="2"/>
      <c r="LX1820" s="2"/>
      <c r="LY1820" s="2"/>
      <c r="LZ1820" s="2"/>
      <c r="MA1820" s="2"/>
      <c r="MB1820" s="2"/>
      <c r="MC1820" s="2"/>
      <c r="MD1820" s="2"/>
      <c r="ME1820" s="2"/>
      <c r="MF1820" s="2"/>
      <c r="MG1820" s="2"/>
      <c r="MH1820" s="2"/>
      <c r="MI1820" s="2"/>
      <c r="MJ1820" s="2"/>
      <c r="MK1820" s="2"/>
      <c r="ML1820" s="2"/>
      <c r="MM1820" s="2"/>
      <c r="MN1820" s="2"/>
      <c r="MO1820" s="2"/>
      <c r="MP1820" s="2"/>
      <c r="MQ1820" s="2"/>
      <c r="MR1820" s="2"/>
      <c r="MS1820" s="2"/>
      <c r="MT1820" s="2"/>
      <c r="MU1820" s="2"/>
      <c r="MV1820" s="2"/>
      <c r="MW1820" s="2"/>
      <c r="MX1820" s="2"/>
      <c r="MY1820" s="2"/>
      <c r="MZ1820" s="2"/>
      <c r="NA1820" s="2"/>
      <c r="NB1820" s="2"/>
      <c r="NC1820" s="2"/>
      <c r="ND1820" s="2"/>
      <c r="NE1820" s="2"/>
      <c r="NF1820" s="2"/>
      <c r="NG1820" s="2"/>
      <c r="NH1820" s="2"/>
      <c r="NI1820" s="2"/>
      <c r="NJ1820" s="2"/>
      <c r="NK1820" s="2"/>
      <c r="NL1820" s="2"/>
      <c r="NM1820" s="2"/>
      <c r="NN1820" s="2"/>
      <c r="NO1820" s="2"/>
      <c r="NP1820" s="2"/>
      <c r="NQ1820" s="2"/>
      <c r="NR1820" s="2"/>
      <c r="NS1820" s="2"/>
      <c r="NT1820" s="2"/>
      <c r="NU1820" s="2"/>
      <c r="NV1820" s="2"/>
      <c r="NW1820" s="2"/>
      <c r="NX1820" s="2"/>
      <c r="NY1820" s="2"/>
      <c r="NZ1820" s="2"/>
      <c r="OA1820" s="2"/>
      <c r="OB1820" s="2"/>
      <c r="OC1820" s="2"/>
      <c r="OD1820" s="2"/>
      <c r="OE1820" s="2"/>
      <c r="OF1820" s="2"/>
      <c r="OG1820" s="2"/>
      <c r="OH1820" s="2"/>
      <c r="OI1820" s="2"/>
      <c r="OJ1820" s="2"/>
      <c r="OK1820" s="2"/>
      <c r="OL1820" s="2"/>
      <c r="OM1820" s="2"/>
      <c r="ON1820" s="2"/>
      <c r="OO1820" s="2"/>
      <c r="OP1820" s="2"/>
      <c r="OQ1820" s="2"/>
      <c r="OR1820" s="2"/>
      <c r="OS1820" s="2"/>
      <c r="OT1820" s="2"/>
      <c r="OU1820" s="2"/>
      <c r="OV1820" s="2"/>
      <c r="OW1820" s="2"/>
      <c r="OX1820" s="2"/>
      <c r="OY1820" s="2"/>
      <c r="OZ1820" s="2"/>
      <c r="PA1820" s="2"/>
      <c r="PB1820" s="2"/>
      <c r="PC1820" s="2"/>
      <c r="PD1820" s="2"/>
      <c r="PE1820" s="2"/>
      <c r="PF1820" s="2"/>
      <c r="PG1820" s="2"/>
      <c r="PH1820" s="2"/>
      <c r="PI1820" s="2"/>
      <c r="PJ1820" s="2"/>
      <c r="PK1820" s="2"/>
      <c r="PL1820" s="2"/>
      <c r="PM1820" s="2"/>
      <c r="PN1820" s="2"/>
      <c r="PO1820" s="2"/>
    </row>
    <row r="1821" spans="1:431" ht="98" hidden="1" x14ac:dyDescent="0.15">
      <c r="A1821" s="6" t="s">
        <v>1102</v>
      </c>
      <c r="B1821" s="3"/>
      <c r="C1821" s="6"/>
      <c r="D1821" s="6"/>
      <c r="E1821" s="3"/>
      <c r="F1821" s="6"/>
      <c r="G1821" s="6"/>
      <c r="H1821" s="6"/>
      <c r="I1821" s="3"/>
      <c r="J1821" s="6"/>
      <c r="K1821" s="3"/>
      <c r="L1821" s="3"/>
      <c r="M1821" s="3"/>
      <c r="N1821" s="6"/>
      <c r="O1821" s="3"/>
      <c r="P1821" s="6"/>
      <c r="Q1821" s="6"/>
      <c r="R1821" s="6"/>
      <c r="S1821" s="3"/>
      <c r="T1821" s="3"/>
      <c r="U1821" s="3"/>
      <c r="V1821" s="3"/>
      <c r="W1821" s="3"/>
      <c r="X1821" s="3"/>
      <c r="Y1821" s="6"/>
      <c r="Z1821" s="6"/>
      <c r="AA1821" s="6"/>
      <c r="AB1821" s="3"/>
      <c r="AC1821" s="6"/>
      <c r="AD1821" s="6"/>
      <c r="AE1821" s="3"/>
      <c r="AF1821" s="3"/>
      <c r="AG1821" s="6"/>
      <c r="AH1821" s="6"/>
      <c r="AI1821" s="6">
        <v>1</v>
      </c>
      <c r="AJ1821" s="3"/>
      <c r="AK1821" s="3"/>
      <c r="AL1821" s="3"/>
      <c r="AM1821" s="6"/>
      <c r="AN1821" s="3"/>
      <c r="AO1821" s="3"/>
      <c r="AP1821" s="3"/>
      <c r="AQ1821" s="3"/>
      <c r="AR1821" s="3"/>
      <c r="AS1821" s="3"/>
      <c r="AT1821" s="6"/>
      <c r="AU1821" s="6"/>
      <c r="AV1821" s="6"/>
      <c r="AW1821" s="3"/>
      <c r="AX1821" s="3"/>
      <c r="AY1821" s="3"/>
      <c r="AZ1821" s="3"/>
      <c r="BA1821" s="3"/>
      <c r="BB1821" s="3"/>
      <c r="BC1821" s="3"/>
      <c r="BD1821" s="3">
        <v>1</v>
      </c>
      <c r="BE1821" s="3"/>
      <c r="BF1821" s="3"/>
      <c r="BG1821" s="3"/>
      <c r="BH1821" s="3"/>
      <c r="BI1821" s="3"/>
      <c r="BJ1821" s="3"/>
      <c r="BK1821" s="3"/>
      <c r="BL1821" s="3"/>
      <c r="BM1821" s="3"/>
      <c r="BN1821" s="3"/>
      <c r="BO1821" s="3"/>
      <c r="BP1821" s="3"/>
      <c r="BQ1821" s="3"/>
      <c r="BR1821" s="3"/>
      <c r="BS1821" s="3"/>
      <c r="BT1821" s="3"/>
      <c r="BU1821" s="3"/>
      <c r="BV1821" s="3"/>
      <c r="BW1821" s="3"/>
      <c r="BX1821" s="3"/>
      <c r="BY1821" s="3">
        <v>1971</v>
      </c>
      <c r="BZ1821" s="3" t="s">
        <v>2517</v>
      </c>
      <c r="CA1821" s="3" t="s">
        <v>2381</v>
      </c>
      <c r="CB1821" s="3" t="s">
        <v>2530</v>
      </c>
      <c r="CC1821" s="3" t="s">
        <v>2384</v>
      </c>
      <c r="CD1821" s="3"/>
      <c r="CE1821" s="3"/>
      <c r="CF1821" s="7"/>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J1821" s="1"/>
      <c r="DK1821" s="1"/>
      <c r="DL1821" s="1"/>
      <c r="DM1821" s="1"/>
      <c r="DN1821" s="1"/>
      <c r="DO1821" s="1"/>
      <c r="DQ1821" s="1"/>
      <c r="DT1821" s="1"/>
      <c r="DW1821" s="1"/>
      <c r="DX1821" s="1"/>
      <c r="DY1821" s="1"/>
      <c r="DZ1821" s="1"/>
      <c r="EA1821" s="1"/>
      <c r="EB1821" s="1"/>
      <c r="EC1821" s="1"/>
      <c r="EF1821" s="1"/>
      <c r="ER1821" s="1"/>
      <c r="ET1821" s="1"/>
      <c r="FH1821" s="1"/>
      <c r="FI1821" s="1"/>
      <c r="LT1821" s="2"/>
      <c r="LU1821" s="2"/>
      <c r="LV1821" s="2"/>
      <c r="LW1821" s="2"/>
      <c r="LX1821" s="2"/>
      <c r="LY1821" s="2"/>
      <c r="LZ1821" s="2"/>
      <c r="MA1821" s="2"/>
      <c r="MB1821" s="2"/>
      <c r="MC1821" s="2"/>
      <c r="MD1821" s="2"/>
      <c r="ME1821" s="2"/>
      <c r="MF1821" s="2"/>
      <c r="MG1821" s="2"/>
      <c r="MH1821" s="2"/>
      <c r="MI1821" s="2"/>
      <c r="MJ1821" s="2"/>
      <c r="MK1821" s="2"/>
      <c r="ML1821" s="2"/>
      <c r="MM1821" s="2"/>
      <c r="MN1821" s="2"/>
      <c r="MO1821" s="2"/>
      <c r="MP1821" s="2"/>
      <c r="MQ1821" s="2"/>
      <c r="MR1821" s="2"/>
      <c r="MS1821" s="2"/>
      <c r="MT1821" s="2"/>
      <c r="MU1821" s="2"/>
      <c r="MV1821" s="2"/>
      <c r="MW1821" s="2"/>
      <c r="MX1821" s="2"/>
      <c r="MY1821" s="2"/>
      <c r="MZ1821" s="2"/>
      <c r="NA1821" s="2"/>
      <c r="NB1821" s="2"/>
      <c r="NC1821" s="2"/>
      <c r="ND1821" s="2"/>
      <c r="NE1821" s="2"/>
      <c r="NF1821" s="2"/>
      <c r="NG1821" s="2"/>
      <c r="NH1821" s="2"/>
      <c r="NI1821" s="2"/>
      <c r="NJ1821" s="2"/>
      <c r="NK1821" s="2"/>
      <c r="NL1821" s="2"/>
      <c r="NM1821" s="2"/>
      <c r="NN1821" s="2"/>
      <c r="NO1821" s="2"/>
      <c r="NP1821" s="2"/>
      <c r="NQ1821" s="2"/>
      <c r="NR1821" s="2"/>
      <c r="NS1821" s="2"/>
      <c r="NT1821" s="2"/>
      <c r="NU1821" s="2"/>
      <c r="NV1821" s="2"/>
      <c r="NW1821" s="2"/>
      <c r="NX1821" s="2"/>
      <c r="NY1821" s="2"/>
      <c r="NZ1821" s="2"/>
      <c r="OA1821" s="2"/>
      <c r="OB1821" s="2"/>
      <c r="OC1821" s="2"/>
      <c r="OD1821" s="2"/>
      <c r="OE1821" s="2"/>
      <c r="OF1821" s="2"/>
      <c r="OG1821" s="2"/>
      <c r="OH1821" s="2"/>
      <c r="OI1821" s="2"/>
      <c r="OJ1821" s="2"/>
      <c r="OK1821" s="2"/>
      <c r="OL1821" s="2"/>
      <c r="OM1821" s="2"/>
      <c r="ON1821" s="2"/>
      <c r="OO1821" s="2"/>
      <c r="OP1821" s="2"/>
      <c r="OQ1821" s="2"/>
      <c r="OR1821" s="2"/>
      <c r="OS1821" s="2"/>
      <c r="OT1821" s="2"/>
      <c r="OU1821" s="2"/>
      <c r="OV1821" s="2"/>
      <c r="OW1821" s="2"/>
      <c r="OX1821" s="2"/>
      <c r="OY1821" s="2"/>
      <c r="OZ1821" s="2"/>
      <c r="PA1821" s="2"/>
      <c r="PB1821" s="2"/>
      <c r="PC1821" s="2"/>
      <c r="PD1821" s="2"/>
      <c r="PE1821" s="2"/>
      <c r="PF1821" s="2"/>
      <c r="PG1821" s="2"/>
      <c r="PH1821" s="2"/>
      <c r="PI1821" s="2"/>
      <c r="PJ1821" s="2"/>
      <c r="PK1821" s="2"/>
      <c r="PL1821" s="2"/>
      <c r="PM1821" s="2"/>
      <c r="PN1821" s="2"/>
      <c r="PO1821" s="2"/>
    </row>
    <row r="1822" spans="1:431" ht="98" hidden="1" x14ac:dyDescent="0.15">
      <c r="A1822" s="6" t="s">
        <v>1107</v>
      </c>
      <c r="B1822" s="3"/>
      <c r="C1822" s="6"/>
      <c r="D1822" s="6"/>
      <c r="E1822" s="3"/>
      <c r="F1822" s="6"/>
      <c r="G1822" s="6"/>
      <c r="H1822" s="6"/>
      <c r="I1822" s="3"/>
      <c r="J1822" s="6"/>
      <c r="K1822" s="3"/>
      <c r="L1822" s="3"/>
      <c r="M1822" s="3"/>
      <c r="N1822" s="6"/>
      <c r="O1822" s="3"/>
      <c r="P1822" s="6"/>
      <c r="Q1822" s="6"/>
      <c r="R1822" s="6"/>
      <c r="S1822" s="3"/>
      <c r="T1822" s="3"/>
      <c r="U1822" s="3"/>
      <c r="V1822" s="3"/>
      <c r="W1822" s="3"/>
      <c r="X1822" s="3"/>
      <c r="Y1822" s="6"/>
      <c r="Z1822" s="6"/>
      <c r="AA1822" s="6"/>
      <c r="AB1822" s="3"/>
      <c r="AC1822" s="6"/>
      <c r="AD1822" s="6"/>
      <c r="AE1822" s="3"/>
      <c r="AF1822" s="3"/>
      <c r="AG1822" s="6"/>
      <c r="AH1822" s="6"/>
      <c r="AI1822" s="3"/>
      <c r="AJ1822" s="3"/>
      <c r="AK1822" s="3"/>
      <c r="AL1822" s="3">
        <v>1</v>
      </c>
      <c r="AM1822" s="6"/>
      <c r="AN1822" s="3"/>
      <c r="AO1822" s="3"/>
      <c r="AP1822" s="3"/>
      <c r="AQ1822" s="3"/>
      <c r="AR1822" s="3"/>
      <c r="AS1822" s="3"/>
      <c r="AT1822" s="6"/>
      <c r="AU1822" s="6"/>
      <c r="AV1822" s="6"/>
      <c r="AW1822" s="3"/>
      <c r="AX1822" s="3"/>
      <c r="AY1822" s="3"/>
      <c r="AZ1822" s="3"/>
      <c r="BA1822" s="3"/>
      <c r="BB1822" s="3"/>
      <c r="BC1822" s="3"/>
      <c r="BD1822" s="3">
        <v>1</v>
      </c>
      <c r="BE1822" s="3"/>
      <c r="BF1822" s="3"/>
      <c r="BG1822" s="3"/>
      <c r="BH1822" s="3"/>
      <c r="BI1822" s="3"/>
      <c r="BJ1822" s="3"/>
      <c r="BK1822" s="3"/>
      <c r="BL1822" s="3"/>
      <c r="BM1822" s="3"/>
      <c r="BN1822" s="3"/>
      <c r="BO1822" s="3"/>
      <c r="BP1822" s="3"/>
      <c r="BQ1822" s="3"/>
      <c r="BR1822" s="3"/>
      <c r="BS1822" s="3"/>
      <c r="BT1822" s="3"/>
      <c r="BU1822" s="3"/>
      <c r="BV1822" s="3"/>
      <c r="BW1822" s="3"/>
      <c r="BX1822" s="3"/>
      <c r="BY1822" s="3">
        <v>1971</v>
      </c>
      <c r="BZ1822" s="3" t="s">
        <v>2517</v>
      </c>
      <c r="CA1822" s="3" t="s">
        <v>2381</v>
      </c>
      <c r="CB1822" s="3" t="s">
        <v>2530</v>
      </c>
      <c r="CC1822" s="3" t="s">
        <v>2384</v>
      </c>
      <c r="CD1822" s="3"/>
      <c r="CE1822" s="3"/>
      <c r="CF1822" s="7"/>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J1822" s="1"/>
      <c r="DK1822" s="1"/>
      <c r="DL1822" s="1"/>
      <c r="DM1822" s="1"/>
      <c r="DN1822" s="1"/>
      <c r="DO1822" s="1"/>
      <c r="DQ1822" s="1"/>
      <c r="DT1822" s="1"/>
      <c r="DW1822" s="1"/>
      <c r="DX1822" s="1"/>
      <c r="DY1822" s="1"/>
      <c r="DZ1822" s="1"/>
      <c r="EA1822" s="1"/>
      <c r="EB1822" s="1"/>
      <c r="EC1822" s="1"/>
      <c r="EF1822" s="1"/>
      <c r="ER1822" s="1"/>
      <c r="ET1822" s="1"/>
      <c r="FH1822" s="1"/>
      <c r="FI1822" s="1"/>
      <c r="LT1822" s="2"/>
      <c r="LU1822" s="2"/>
      <c r="LV1822" s="2"/>
      <c r="LW1822" s="2"/>
      <c r="LX1822" s="2"/>
      <c r="LY1822" s="2"/>
      <c r="LZ1822" s="2"/>
      <c r="MA1822" s="2"/>
      <c r="MB1822" s="2"/>
      <c r="MC1822" s="2"/>
      <c r="MD1822" s="2"/>
      <c r="ME1822" s="2"/>
      <c r="MF1822" s="2"/>
      <c r="MG1822" s="2"/>
      <c r="MH1822" s="2"/>
      <c r="MI1822" s="2"/>
      <c r="MJ1822" s="2"/>
      <c r="MK1822" s="2"/>
      <c r="ML1822" s="2"/>
      <c r="MM1822" s="2"/>
      <c r="MN1822" s="2"/>
      <c r="MO1822" s="2"/>
      <c r="MP1822" s="2"/>
      <c r="MQ1822" s="2"/>
      <c r="MR1822" s="2"/>
      <c r="MS1822" s="2"/>
      <c r="MT1822" s="2"/>
      <c r="MU1822" s="2"/>
      <c r="MV1822" s="2"/>
      <c r="MW1822" s="2"/>
      <c r="MX1822" s="2"/>
      <c r="MY1822" s="2"/>
      <c r="MZ1822" s="2"/>
      <c r="NA1822" s="2"/>
      <c r="NB1822" s="2"/>
      <c r="NC1822" s="2"/>
      <c r="ND1822" s="2"/>
      <c r="NE1822" s="2"/>
      <c r="NF1822" s="2"/>
      <c r="NG1822" s="2"/>
      <c r="NH1822" s="2"/>
      <c r="NI1822" s="2"/>
      <c r="NJ1822" s="2"/>
      <c r="NK1822" s="2"/>
      <c r="NL1822" s="2"/>
      <c r="NM1822" s="2"/>
      <c r="NN1822" s="2"/>
      <c r="NO1822" s="2"/>
      <c r="NP1822" s="2"/>
      <c r="NQ1822" s="2"/>
      <c r="NR1822" s="2"/>
      <c r="NS1822" s="2"/>
      <c r="NT1822" s="2"/>
      <c r="NU1822" s="2"/>
      <c r="NV1822" s="2"/>
      <c r="NW1822" s="2"/>
      <c r="NX1822" s="2"/>
      <c r="NY1822" s="2"/>
      <c r="NZ1822" s="2"/>
      <c r="OA1822" s="2"/>
      <c r="OB1822" s="2"/>
      <c r="OC1822" s="2"/>
      <c r="OD1822" s="2"/>
      <c r="OE1822" s="2"/>
      <c r="OF1822" s="2"/>
      <c r="OG1822" s="2"/>
      <c r="OH1822" s="2"/>
      <c r="OI1822" s="2"/>
      <c r="OJ1822" s="2"/>
      <c r="OK1822" s="2"/>
      <c r="OL1822" s="2"/>
      <c r="OM1822" s="2"/>
      <c r="ON1822" s="2"/>
      <c r="OO1822" s="2"/>
      <c r="OP1822" s="2"/>
      <c r="OQ1822" s="2"/>
      <c r="OR1822" s="2"/>
      <c r="OS1822" s="2"/>
      <c r="OT1822" s="2"/>
      <c r="OU1822" s="2"/>
      <c r="OV1822" s="2"/>
      <c r="OW1822" s="2"/>
      <c r="OX1822" s="2"/>
      <c r="OY1822" s="2"/>
      <c r="OZ1822" s="2"/>
      <c r="PA1822" s="2"/>
      <c r="PB1822" s="2"/>
      <c r="PC1822" s="2"/>
      <c r="PD1822" s="2"/>
      <c r="PE1822" s="2"/>
      <c r="PF1822" s="2"/>
      <c r="PG1822" s="2"/>
      <c r="PH1822" s="2"/>
      <c r="PI1822" s="2"/>
      <c r="PJ1822" s="2"/>
      <c r="PK1822" s="2"/>
      <c r="PL1822" s="2"/>
      <c r="PM1822" s="2"/>
      <c r="PN1822" s="2"/>
      <c r="PO1822" s="2"/>
    </row>
    <row r="1823" spans="1:431" ht="98" hidden="1" x14ac:dyDescent="0.15">
      <c r="A1823" s="16" t="s">
        <v>2791</v>
      </c>
      <c r="B1823" s="3">
        <v>1</v>
      </c>
      <c r="C1823" s="6">
        <v>0</v>
      </c>
      <c r="D1823" s="3"/>
      <c r="E1823" s="3">
        <v>0</v>
      </c>
      <c r="F1823" s="6">
        <v>0</v>
      </c>
      <c r="G1823" s="3">
        <v>0</v>
      </c>
      <c r="H1823" s="3">
        <v>0</v>
      </c>
      <c r="I1823" s="3">
        <v>0</v>
      </c>
      <c r="J1823" s="3">
        <v>0</v>
      </c>
      <c r="K1823" s="3">
        <v>0</v>
      </c>
      <c r="L1823" s="3">
        <v>0</v>
      </c>
      <c r="M1823" s="3">
        <v>0</v>
      </c>
      <c r="N1823" s="3">
        <v>0</v>
      </c>
      <c r="O1823" s="3">
        <v>0</v>
      </c>
      <c r="P1823" s="3"/>
      <c r="Q1823" s="3">
        <v>0</v>
      </c>
      <c r="R1823" s="3">
        <v>0</v>
      </c>
      <c r="S1823" s="3">
        <v>0</v>
      </c>
      <c r="T1823" s="3">
        <v>0</v>
      </c>
      <c r="U1823" s="3">
        <v>0</v>
      </c>
      <c r="V1823" s="3">
        <v>0</v>
      </c>
      <c r="W1823" s="3">
        <v>0</v>
      </c>
      <c r="X1823" s="3">
        <v>0</v>
      </c>
      <c r="Y1823" s="3">
        <v>0</v>
      </c>
      <c r="Z1823" s="3">
        <v>0</v>
      </c>
      <c r="AA1823" s="3">
        <v>0</v>
      </c>
      <c r="AB1823" s="3">
        <v>0</v>
      </c>
      <c r="AC1823" s="3">
        <v>0</v>
      </c>
      <c r="AD1823" s="3">
        <v>0</v>
      </c>
      <c r="AE1823" s="3">
        <v>0</v>
      </c>
      <c r="AF1823" s="3">
        <v>0</v>
      </c>
      <c r="AG1823" s="3">
        <v>0</v>
      </c>
      <c r="AH1823" s="3">
        <v>0</v>
      </c>
      <c r="AI1823" s="3">
        <v>0</v>
      </c>
      <c r="AJ1823" s="3">
        <v>0</v>
      </c>
      <c r="AK1823" s="3">
        <v>0</v>
      </c>
      <c r="AL1823" s="3">
        <v>0</v>
      </c>
      <c r="AM1823" s="3">
        <v>0</v>
      </c>
      <c r="AN1823" s="3">
        <v>0</v>
      </c>
      <c r="AO1823" s="3">
        <v>0</v>
      </c>
      <c r="AP1823" s="3">
        <v>0</v>
      </c>
      <c r="AQ1823" s="3">
        <v>0</v>
      </c>
      <c r="AR1823" s="3">
        <v>0</v>
      </c>
      <c r="AS1823" s="3">
        <v>0</v>
      </c>
      <c r="AT1823" s="3">
        <v>0</v>
      </c>
      <c r="AU1823" s="3">
        <v>0</v>
      </c>
      <c r="AV1823" s="3">
        <v>0</v>
      </c>
      <c r="AW1823" s="3">
        <v>0</v>
      </c>
      <c r="AX1823" s="3">
        <v>0</v>
      </c>
      <c r="AY1823" s="3">
        <v>1</v>
      </c>
      <c r="AZ1823" s="3">
        <v>0</v>
      </c>
      <c r="BA1823" s="3">
        <v>0</v>
      </c>
      <c r="BB1823" s="3">
        <v>0</v>
      </c>
      <c r="BC1823" s="3">
        <v>0</v>
      </c>
      <c r="BD1823" s="3">
        <v>0</v>
      </c>
      <c r="BE1823" s="3">
        <v>0</v>
      </c>
      <c r="BF1823" s="3">
        <v>0</v>
      </c>
      <c r="BG1823" s="3">
        <v>0</v>
      </c>
      <c r="BH1823" s="3">
        <v>0</v>
      </c>
      <c r="BI1823" s="3">
        <v>0</v>
      </c>
      <c r="BJ1823" s="3">
        <v>0</v>
      </c>
      <c r="BK1823" s="3">
        <v>0</v>
      </c>
      <c r="BL1823" s="3">
        <v>0</v>
      </c>
      <c r="BM1823" s="3"/>
      <c r="BN1823" s="3">
        <v>0</v>
      </c>
      <c r="BO1823" s="3">
        <v>0</v>
      </c>
      <c r="BP1823" s="3">
        <v>0</v>
      </c>
      <c r="BQ1823" s="3">
        <v>0</v>
      </c>
      <c r="BR1823" s="3">
        <v>0</v>
      </c>
      <c r="BS1823" s="3">
        <v>0</v>
      </c>
      <c r="BT1823" s="3">
        <v>1</v>
      </c>
      <c r="BU1823" s="3">
        <v>0</v>
      </c>
      <c r="BV1823" s="3">
        <v>0</v>
      </c>
      <c r="BW1823" s="3">
        <v>1</v>
      </c>
      <c r="BX1823" s="3">
        <v>0</v>
      </c>
      <c r="BY1823" s="3">
        <v>1971</v>
      </c>
      <c r="BZ1823" s="3" t="s">
        <v>2517</v>
      </c>
      <c r="CA1823" s="3" t="s">
        <v>2381</v>
      </c>
      <c r="CB1823" s="3" t="s">
        <v>2530</v>
      </c>
      <c r="CC1823" s="3" t="s">
        <v>2384</v>
      </c>
      <c r="CD1823" s="3"/>
      <c r="CE1823" s="3"/>
      <c r="CF1823" s="7"/>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J1823" s="1"/>
      <c r="DK1823" s="1"/>
      <c r="DL1823" s="1"/>
      <c r="DM1823" s="1"/>
      <c r="DN1823" s="1"/>
      <c r="DO1823" s="1"/>
      <c r="DQ1823" s="1"/>
      <c r="DT1823" s="1"/>
      <c r="DW1823" s="1"/>
      <c r="DX1823" s="1"/>
      <c r="DY1823" s="1"/>
      <c r="DZ1823" s="1"/>
      <c r="EA1823" s="1"/>
      <c r="EB1823" s="1"/>
      <c r="EC1823" s="1"/>
      <c r="EF1823" s="1"/>
      <c r="ER1823" s="1"/>
      <c r="ET1823" s="1"/>
      <c r="FH1823" s="1"/>
      <c r="FI1823" s="1"/>
      <c r="LT1823" s="2"/>
      <c r="LU1823" s="2"/>
      <c r="LV1823" s="2"/>
      <c r="LW1823" s="2"/>
      <c r="LX1823" s="2"/>
      <c r="LY1823" s="2"/>
      <c r="LZ1823" s="2"/>
      <c r="MA1823" s="2"/>
      <c r="MB1823" s="2"/>
      <c r="MC1823" s="2"/>
      <c r="MD1823" s="2"/>
      <c r="ME1823" s="2"/>
      <c r="MF1823" s="2"/>
      <c r="MG1823" s="2"/>
      <c r="MH1823" s="2"/>
      <c r="MI1823" s="2"/>
      <c r="MJ1823" s="2"/>
      <c r="MK1823" s="2"/>
      <c r="ML1823" s="2"/>
      <c r="MM1823" s="2"/>
      <c r="MN1823" s="2"/>
      <c r="MO1823" s="2"/>
      <c r="MP1823" s="2"/>
      <c r="MQ1823" s="2"/>
      <c r="MR1823" s="2"/>
      <c r="MS1823" s="2"/>
      <c r="MT1823" s="2"/>
      <c r="MU1823" s="2"/>
      <c r="MV1823" s="2"/>
      <c r="MW1823" s="2"/>
      <c r="MX1823" s="2"/>
      <c r="MY1823" s="2"/>
      <c r="MZ1823" s="2"/>
      <c r="NA1823" s="2"/>
      <c r="NB1823" s="2"/>
      <c r="NC1823" s="2"/>
      <c r="ND1823" s="2"/>
      <c r="NE1823" s="2"/>
      <c r="NF1823" s="2"/>
      <c r="NG1823" s="2"/>
      <c r="NH1823" s="2"/>
      <c r="NI1823" s="2"/>
      <c r="NJ1823" s="2"/>
      <c r="NK1823" s="2"/>
      <c r="NL1823" s="2"/>
      <c r="NM1823" s="2"/>
      <c r="NN1823" s="2"/>
      <c r="NO1823" s="2"/>
      <c r="NP1823" s="2"/>
      <c r="NQ1823" s="2"/>
      <c r="NR1823" s="2"/>
      <c r="NS1823" s="2"/>
      <c r="NT1823" s="2"/>
      <c r="NU1823" s="2"/>
      <c r="NV1823" s="2"/>
      <c r="NW1823" s="2"/>
      <c r="NX1823" s="2"/>
      <c r="NY1823" s="2"/>
      <c r="NZ1823" s="2"/>
      <c r="OA1823" s="2"/>
      <c r="OB1823" s="2"/>
      <c r="OC1823" s="2"/>
      <c r="OD1823" s="2"/>
      <c r="OE1823" s="2"/>
      <c r="OF1823" s="2"/>
      <c r="OG1823" s="2"/>
      <c r="OH1823" s="2"/>
      <c r="OI1823" s="2"/>
      <c r="OJ1823" s="2"/>
      <c r="OK1823" s="2"/>
      <c r="OL1823" s="2"/>
      <c r="OM1823" s="2"/>
      <c r="ON1823" s="2"/>
      <c r="OO1823" s="2"/>
      <c r="OP1823" s="2"/>
      <c r="OQ1823" s="2"/>
      <c r="OR1823" s="2"/>
      <c r="OS1823" s="2"/>
      <c r="OT1823" s="2"/>
      <c r="OU1823" s="2"/>
      <c r="OV1823" s="2"/>
      <c r="OW1823" s="2"/>
      <c r="OX1823" s="2"/>
      <c r="OY1823" s="2"/>
      <c r="OZ1823" s="2"/>
      <c r="PA1823" s="2"/>
      <c r="PB1823" s="2"/>
      <c r="PC1823" s="2"/>
      <c r="PD1823" s="2"/>
      <c r="PE1823" s="2"/>
      <c r="PF1823" s="2"/>
      <c r="PG1823" s="2"/>
      <c r="PH1823" s="2"/>
      <c r="PI1823" s="2"/>
      <c r="PJ1823" s="2"/>
      <c r="PK1823" s="2"/>
      <c r="PL1823" s="2"/>
      <c r="PM1823" s="2"/>
      <c r="PN1823" s="2"/>
      <c r="PO1823" s="2"/>
    </row>
    <row r="1824" spans="1:431" ht="98" hidden="1" x14ac:dyDescent="0.15">
      <c r="A1824" s="6" t="s">
        <v>1118</v>
      </c>
      <c r="B1824" s="3"/>
      <c r="C1824" s="6"/>
      <c r="D1824" s="6"/>
      <c r="E1824" s="3"/>
      <c r="F1824" s="6"/>
      <c r="G1824" s="6"/>
      <c r="H1824" s="6"/>
      <c r="I1824" s="3"/>
      <c r="J1824" s="6"/>
      <c r="K1824" s="3"/>
      <c r="L1824" s="3"/>
      <c r="M1824" s="3"/>
      <c r="N1824" s="6"/>
      <c r="O1824" s="3"/>
      <c r="P1824" s="6"/>
      <c r="Q1824" s="6"/>
      <c r="R1824" s="6"/>
      <c r="S1824" s="3"/>
      <c r="T1824" s="3"/>
      <c r="U1824" s="3"/>
      <c r="V1824" s="3"/>
      <c r="W1824" s="3"/>
      <c r="X1824" s="3"/>
      <c r="Y1824" s="6"/>
      <c r="Z1824" s="6"/>
      <c r="AA1824" s="6"/>
      <c r="AB1824" s="3"/>
      <c r="AC1824" s="6"/>
      <c r="AD1824" s="6"/>
      <c r="AE1824" s="3"/>
      <c r="AF1824" s="3"/>
      <c r="AG1824" s="6"/>
      <c r="AH1824" s="6"/>
      <c r="AI1824" s="3"/>
      <c r="AJ1824" s="3"/>
      <c r="AK1824" s="3"/>
      <c r="AL1824" s="3"/>
      <c r="AM1824" s="6"/>
      <c r="AN1824" s="3"/>
      <c r="AO1824" s="3"/>
      <c r="AP1824" s="3"/>
      <c r="AQ1824" s="3"/>
      <c r="AR1824" s="3"/>
      <c r="AS1824" s="3"/>
      <c r="AT1824" s="6"/>
      <c r="AU1824" s="6"/>
      <c r="AV1824" s="6"/>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v>1971</v>
      </c>
      <c r="BZ1824" s="3" t="s">
        <v>2517</v>
      </c>
      <c r="CA1824" s="3" t="s">
        <v>2381</v>
      </c>
      <c r="CB1824" s="3" t="s">
        <v>2530</v>
      </c>
      <c r="CC1824" s="3" t="s">
        <v>2384</v>
      </c>
      <c r="CD1824" s="3"/>
      <c r="CE1824" s="3"/>
      <c r="CF1824" s="7"/>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J1824" s="1"/>
      <c r="DK1824" s="1"/>
      <c r="DL1824" s="1"/>
      <c r="DM1824" s="1"/>
      <c r="DN1824" s="1"/>
      <c r="DO1824" s="1"/>
      <c r="DQ1824" s="1"/>
      <c r="DT1824" s="1"/>
      <c r="DW1824" s="1"/>
      <c r="DX1824" s="1"/>
      <c r="DY1824" s="1"/>
      <c r="DZ1824" s="1"/>
      <c r="EA1824" s="1"/>
      <c r="EB1824" s="1"/>
      <c r="EC1824" s="1"/>
      <c r="EF1824" s="1"/>
      <c r="ER1824" s="1"/>
      <c r="ET1824" s="1"/>
      <c r="FH1824" s="1"/>
      <c r="FI1824" s="1"/>
      <c r="LT1824" s="2"/>
      <c r="LU1824" s="2"/>
      <c r="LV1824" s="2"/>
      <c r="LW1824" s="2"/>
      <c r="LX1824" s="2"/>
      <c r="LY1824" s="2"/>
      <c r="LZ1824" s="2"/>
      <c r="MA1824" s="2"/>
      <c r="MB1824" s="2"/>
      <c r="MC1824" s="2"/>
      <c r="MD1824" s="2"/>
      <c r="ME1824" s="2"/>
      <c r="MF1824" s="2"/>
      <c r="MG1824" s="2"/>
      <c r="MH1824" s="2"/>
      <c r="MI1824" s="2"/>
      <c r="MJ1824" s="2"/>
      <c r="MK1824" s="2"/>
      <c r="ML1824" s="2"/>
      <c r="MM1824" s="2"/>
      <c r="MN1824" s="2"/>
      <c r="MO1824" s="2"/>
      <c r="MP1824" s="2"/>
      <c r="MQ1824" s="2"/>
      <c r="MR1824" s="2"/>
      <c r="MS1824" s="2"/>
      <c r="MT1824" s="2"/>
      <c r="MU1824" s="2"/>
      <c r="MV1824" s="2"/>
      <c r="MW1824" s="2"/>
      <c r="MX1824" s="2"/>
      <c r="MY1824" s="2"/>
      <c r="MZ1824" s="2"/>
      <c r="NA1824" s="2"/>
      <c r="NB1824" s="2"/>
      <c r="NC1824" s="2"/>
      <c r="ND1824" s="2"/>
      <c r="NE1824" s="2"/>
      <c r="NF1824" s="2"/>
      <c r="NG1824" s="2"/>
      <c r="NH1824" s="2"/>
      <c r="NI1824" s="2"/>
      <c r="NJ1824" s="2"/>
      <c r="NK1824" s="2"/>
      <c r="NL1824" s="2"/>
      <c r="NM1824" s="2"/>
      <c r="NN1824" s="2"/>
      <c r="NO1824" s="2"/>
      <c r="NP1824" s="2"/>
      <c r="NQ1824" s="2"/>
      <c r="NR1824" s="2"/>
      <c r="NS1824" s="2"/>
      <c r="NT1824" s="2"/>
      <c r="NU1824" s="2"/>
      <c r="NV1824" s="2"/>
      <c r="NW1824" s="2"/>
      <c r="NX1824" s="2"/>
      <c r="NY1824" s="2"/>
      <c r="NZ1824" s="2"/>
      <c r="OA1824" s="2"/>
      <c r="OB1824" s="2"/>
      <c r="OC1824" s="2"/>
      <c r="OD1824" s="2"/>
      <c r="OE1824" s="2"/>
      <c r="OF1824" s="2"/>
      <c r="OG1824" s="2"/>
      <c r="OH1824" s="2"/>
      <c r="OI1824" s="2"/>
      <c r="OJ1824" s="2"/>
      <c r="OK1824" s="2"/>
      <c r="OL1824" s="2"/>
      <c r="OM1824" s="2"/>
      <c r="ON1824" s="2"/>
      <c r="OO1824" s="2"/>
      <c r="OP1824" s="2"/>
      <c r="OQ1824" s="2"/>
      <c r="OR1824" s="2"/>
      <c r="OS1824" s="2"/>
      <c r="OT1824" s="2"/>
      <c r="OU1824" s="2"/>
      <c r="OV1824" s="2"/>
      <c r="OW1824" s="2"/>
      <c r="OX1824" s="2"/>
      <c r="OY1824" s="2"/>
      <c r="OZ1824" s="2"/>
      <c r="PA1824" s="2"/>
      <c r="PB1824" s="2"/>
      <c r="PC1824" s="2"/>
      <c r="PD1824" s="2"/>
      <c r="PE1824" s="2"/>
      <c r="PF1824" s="2"/>
      <c r="PG1824" s="2"/>
      <c r="PH1824" s="2"/>
      <c r="PI1824" s="2"/>
      <c r="PJ1824" s="2"/>
      <c r="PK1824" s="2"/>
      <c r="PL1824" s="2"/>
      <c r="PM1824" s="2"/>
      <c r="PN1824" s="2"/>
      <c r="PO1824" s="2"/>
    </row>
    <row r="1825" spans="1:431" ht="98" hidden="1" x14ac:dyDescent="0.15">
      <c r="A1825" s="6" t="s">
        <v>1124</v>
      </c>
      <c r="B1825" s="3"/>
      <c r="C1825" s="6"/>
      <c r="D1825" s="6"/>
      <c r="E1825" s="3"/>
      <c r="F1825" s="6"/>
      <c r="G1825" s="6"/>
      <c r="H1825" s="6"/>
      <c r="I1825" s="3"/>
      <c r="J1825" s="6"/>
      <c r="K1825" s="3"/>
      <c r="L1825" s="3"/>
      <c r="M1825" s="3"/>
      <c r="N1825" s="6"/>
      <c r="O1825" s="3"/>
      <c r="P1825" s="6"/>
      <c r="Q1825" s="6"/>
      <c r="R1825" s="6"/>
      <c r="S1825" s="3"/>
      <c r="T1825" s="3"/>
      <c r="U1825" s="3"/>
      <c r="V1825" s="3"/>
      <c r="W1825" s="3"/>
      <c r="X1825" s="3"/>
      <c r="Y1825" s="6"/>
      <c r="Z1825" s="6"/>
      <c r="AA1825" s="6"/>
      <c r="AB1825" s="3"/>
      <c r="AC1825" s="6"/>
      <c r="AD1825" s="6"/>
      <c r="AE1825" s="3"/>
      <c r="AF1825" s="3"/>
      <c r="AG1825" s="6"/>
      <c r="AH1825" s="6"/>
      <c r="AI1825" s="3"/>
      <c r="AJ1825" s="3"/>
      <c r="AK1825" s="3"/>
      <c r="AL1825" s="3"/>
      <c r="AM1825" s="6"/>
      <c r="AN1825" s="3"/>
      <c r="AO1825" s="3"/>
      <c r="AP1825" s="3"/>
      <c r="AQ1825" s="3"/>
      <c r="AR1825" s="3"/>
      <c r="AS1825" s="3"/>
      <c r="AT1825" s="6"/>
      <c r="AU1825" s="6"/>
      <c r="AV1825" s="6"/>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v>1971</v>
      </c>
      <c r="BZ1825" s="3" t="s">
        <v>2517</v>
      </c>
      <c r="CA1825" s="3" t="s">
        <v>2381</v>
      </c>
      <c r="CB1825" s="3" t="s">
        <v>2530</v>
      </c>
      <c r="CC1825" s="3" t="s">
        <v>2384</v>
      </c>
      <c r="CD1825" s="3"/>
      <c r="CE1825" s="3"/>
      <c r="CF1825" s="7"/>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J1825" s="1"/>
      <c r="DK1825" s="1"/>
      <c r="DL1825" s="1"/>
      <c r="DM1825" s="1"/>
      <c r="DN1825" s="1"/>
      <c r="DO1825" s="1"/>
      <c r="DQ1825" s="1"/>
      <c r="DT1825" s="1"/>
      <c r="DW1825" s="1"/>
      <c r="DX1825" s="1"/>
      <c r="DY1825" s="1"/>
      <c r="DZ1825" s="1"/>
      <c r="EA1825" s="1"/>
      <c r="EB1825" s="1"/>
      <c r="EC1825" s="1"/>
      <c r="EF1825" s="1"/>
      <c r="ER1825" s="1"/>
      <c r="ET1825" s="1"/>
      <c r="FH1825" s="1"/>
      <c r="FI1825" s="1"/>
      <c r="LT1825" s="2"/>
      <c r="LU1825" s="2"/>
      <c r="LV1825" s="2"/>
      <c r="LW1825" s="2"/>
      <c r="LX1825" s="2"/>
      <c r="LY1825" s="2"/>
      <c r="LZ1825" s="2"/>
      <c r="MA1825" s="2"/>
      <c r="MB1825" s="2"/>
      <c r="MC1825" s="2"/>
      <c r="MD1825" s="2"/>
      <c r="ME1825" s="2"/>
      <c r="MF1825" s="2"/>
      <c r="MG1825" s="2"/>
      <c r="MH1825" s="2"/>
      <c r="MI1825" s="2"/>
      <c r="MJ1825" s="2"/>
      <c r="MK1825" s="2"/>
      <c r="ML1825" s="2"/>
      <c r="MM1825" s="2"/>
      <c r="MN1825" s="2"/>
      <c r="MO1825" s="2"/>
      <c r="MP1825" s="2"/>
      <c r="MQ1825" s="2"/>
      <c r="MR1825" s="2"/>
      <c r="MS1825" s="2"/>
      <c r="MT1825" s="2"/>
      <c r="MU1825" s="2"/>
      <c r="MV1825" s="2"/>
      <c r="MW1825" s="2"/>
      <c r="MX1825" s="2"/>
      <c r="MY1825" s="2"/>
      <c r="MZ1825" s="2"/>
      <c r="NA1825" s="2"/>
      <c r="NB1825" s="2"/>
      <c r="NC1825" s="2"/>
      <c r="ND1825" s="2"/>
      <c r="NE1825" s="2"/>
      <c r="NF1825" s="2"/>
      <c r="NG1825" s="2"/>
      <c r="NH1825" s="2"/>
      <c r="NI1825" s="2"/>
      <c r="NJ1825" s="2"/>
      <c r="NK1825" s="2"/>
      <c r="NL1825" s="2"/>
      <c r="NM1825" s="2"/>
      <c r="NN1825" s="2"/>
      <c r="NO1825" s="2"/>
      <c r="NP1825" s="2"/>
      <c r="NQ1825" s="2"/>
      <c r="NR1825" s="2"/>
      <c r="NS1825" s="2"/>
      <c r="NT1825" s="2"/>
      <c r="NU1825" s="2"/>
      <c r="NV1825" s="2"/>
      <c r="NW1825" s="2"/>
      <c r="NX1825" s="2"/>
      <c r="NY1825" s="2"/>
      <c r="NZ1825" s="2"/>
      <c r="OA1825" s="2"/>
      <c r="OB1825" s="2"/>
      <c r="OC1825" s="2"/>
      <c r="OD1825" s="2"/>
      <c r="OE1825" s="2"/>
      <c r="OF1825" s="2"/>
      <c r="OG1825" s="2"/>
      <c r="OH1825" s="2"/>
      <c r="OI1825" s="2"/>
      <c r="OJ1825" s="2"/>
      <c r="OK1825" s="2"/>
      <c r="OL1825" s="2"/>
      <c r="OM1825" s="2"/>
      <c r="ON1825" s="2"/>
      <c r="OO1825" s="2"/>
      <c r="OP1825" s="2"/>
      <c r="OQ1825" s="2"/>
      <c r="OR1825" s="2"/>
      <c r="OS1825" s="2"/>
      <c r="OT1825" s="2"/>
      <c r="OU1825" s="2"/>
      <c r="OV1825" s="2"/>
      <c r="OW1825" s="2"/>
      <c r="OX1825" s="2"/>
      <c r="OY1825" s="2"/>
      <c r="OZ1825" s="2"/>
      <c r="PA1825" s="2"/>
      <c r="PB1825" s="2"/>
      <c r="PC1825" s="2"/>
      <c r="PD1825" s="2"/>
      <c r="PE1825" s="2"/>
      <c r="PF1825" s="2"/>
      <c r="PG1825" s="2"/>
      <c r="PH1825" s="2"/>
      <c r="PI1825" s="2"/>
      <c r="PJ1825" s="2"/>
      <c r="PK1825" s="2"/>
      <c r="PL1825" s="2"/>
      <c r="PM1825" s="2"/>
      <c r="PN1825" s="2"/>
      <c r="PO1825" s="2"/>
    </row>
    <row r="1826" spans="1:431" ht="98" hidden="1" x14ac:dyDescent="0.15">
      <c r="A1826" s="6" t="s">
        <v>1130</v>
      </c>
      <c r="B1826" s="3"/>
      <c r="C1826" s="6"/>
      <c r="D1826" s="6"/>
      <c r="E1826" s="3"/>
      <c r="F1826" s="6"/>
      <c r="G1826" s="6"/>
      <c r="H1826" s="6"/>
      <c r="I1826" s="3"/>
      <c r="J1826" s="6"/>
      <c r="K1826" s="3"/>
      <c r="L1826" s="3"/>
      <c r="M1826" s="3"/>
      <c r="N1826" s="6"/>
      <c r="O1826" s="3"/>
      <c r="P1826" s="6"/>
      <c r="Q1826" s="6"/>
      <c r="R1826" s="6"/>
      <c r="S1826" s="3"/>
      <c r="T1826" s="3"/>
      <c r="U1826" s="3"/>
      <c r="V1826" s="3"/>
      <c r="W1826" s="3"/>
      <c r="X1826" s="3"/>
      <c r="Y1826" s="6"/>
      <c r="Z1826" s="6"/>
      <c r="AA1826" s="6"/>
      <c r="AB1826" s="3"/>
      <c r="AC1826" s="6"/>
      <c r="AD1826" s="6"/>
      <c r="AE1826" s="3"/>
      <c r="AF1826" s="3"/>
      <c r="AG1826" s="6"/>
      <c r="AH1826" s="6"/>
      <c r="AI1826" s="3"/>
      <c r="AJ1826" s="3"/>
      <c r="AK1826" s="3"/>
      <c r="AL1826" s="3"/>
      <c r="AM1826" s="6"/>
      <c r="AN1826" s="3"/>
      <c r="AO1826" s="3"/>
      <c r="AP1826" s="3"/>
      <c r="AQ1826" s="3"/>
      <c r="AR1826" s="3"/>
      <c r="AS1826" s="3"/>
      <c r="AT1826" s="6"/>
      <c r="AU1826" s="6"/>
      <c r="AV1826" s="6"/>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v>1971</v>
      </c>
      <c r="BZ1826" s="3" t="s">
        <v>2517</v>
      </c>
      <c r="CA1826" s="3" t="s">
        <v>2381</v>
      </c>
      <c r="CB1826" s="3" t="s">
        <v>2530</v>
      </c>
      <c r="CC1826" s="3" t="s">
        <v>2384</v>
      </c>
      <c r="CD1826" s="3"/>
      <c r="CE1826" s="3"/>
      <c r="CF1826" s="7"/>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J1826" s="1"/>
      <c r="DK1826" s="1"/>
      <c r="DL1826" s="1"/>
      <c r="DM1826" s="1"/>
      <c r="DN1826" s="1"/>
      <c r="DO1826" s="1"/>
      <c r="DQ1826" s="1"/>
      <c r="DT1826" s="1"/>
      <c r="DW1826" s="1"/>
      <c r="DX1826" s="1"/>
      <c r="DY1826" s="1"/>
      <c r="DZ1826" s="1"/>
      <c r="EA1826" s="1"/>
      <c r="EB1826" s="1"/>
      <c r="EC1826" s="1"/>
      <c r="EF1826" s="1"/>
      <c r="ER1826" s="1"/>
      <c r="ET1826" s="1"/>
      <c r="FH1826" s="1"/>
      <c r="FI1826" s="1"/>
      <c r="LT1826" s="2"/>
      <c r="LU1826" s="2"/>
      <c r="LV1826" s="2"/>
      <c r="LW1826" s="2"/>
      <c r="LX1826" s="2"/>
      <c r="LY1826" s="2"/>
      <c r="LZ1826" s="2"/>
      <c r="MA1826" s="2"/>
      <c r="MB1826" s="2"/>
      <c r="MC1826" s="2"/>
      <c r="MD1826" s="2"/>
      <c r="ME1826" s="2"/>
      <c r="MF1826" s="2"/>
      <c r="MG1826" s="2"/>
      <c r="MH1826" s="2"/>
      <c r="MI1826" s="2"/>
      <c r="MJ1826" s="2"/>
      <c r="MK1826" s="2"/>
      <c r="ML1826" s="2"/>
      <c r="MM1826" s="2"/>
      <c r="MN1826" s="2"/>
      <c r="MO1826" s="2"/>
      <c r="MP1826" s="2"/>
      <c r="MQ1826" s="2"/>
      <c r="MR1826" s="2"/>
      <c r="MS1826" s="2"/>
      <c r="MT1826" s="2"/>
      <c r="MU1826" s="2"/>
      <c r="MV1826" s="2"/>
      <c r="MW1826" s="2"/>
      <c r="MX1826" s="2"/>
      <c r="MY1826" s="2"/>
      <c r="MZ1826" s="2"/>
      <c r="NA1826" s="2"/>
      <c r="NB1826" s="2"/>
      <c r="NC1826" s="2"/>
      <c r="ND1826" s="2"/>
      <c r="NE1826" s="2"/>
      <c r="NF1826" s="2"/>
      <c r="NG1826" s="2"/>
      <c r="NH1826" s="2"/>
      <c r="NI1826" s="2"/>
      <c r="NJ1826" s="2"/>
      <c r="NK1826" s="2"/>
      <c r="NL1826" s="2"/>
      <c r="NM1826" s="2"/>
      <c r="NN1826" s="2"/>
      <c r="NO1826" s="2"/>
      <c r="NP1826" s="2"/>
      <c r="NQ1826" s="2"/>
      <c r="NR1826" s="2"/>
      <c r="NS1826" s="2"/>
      <c r="NT1826" s="2"/>
      <c r="NU1826" s="2"/>
      <c r="NV1826" s="2"/>
      <c r="NW1826" s="2"/>
      <c r="NX1826" s="2"/>
      <c r="NY1826" s="2"/>
      <c r="NZ1826" s="2"/>
      <c r="OA1826" s="2"/>
      <c r="OB1826" s="2"/>
      <c r="OC1826" s="2"/>
      <c r="OD1826" s="2"/>
      <c r="OE1826" s="2"/>
      <c r="OF1826" s="2"/>
      <c r="OG1826" s="2"/>
      <c r="OH1826" s="2"/>
      <c r="OI1826" s="2"/>
      <c r="OJ1826" s="2"/>
      <c r="OK1826" s="2"/>
      <c r="OL1826" s="2"/>
      <c r="OM1826" s="2"/>
      <c r="ON1826" s="2"/>
      <c r="OO1826" s="2"/>
      <c r="OP1826" s="2"/>
      <c r="OQ1826" s="2"/>
      <c r="OR1826" s="2"/>
      <c r="OS1826" s="2"/>
      <c r="OT1826" s="2"/>
      <c r="OU1826" s="2"/>
      <c r="OV1826" s="2"/>
      <c r="OW1826" s="2"/>
      <c r="OX1826" s="2"/>
      <c r="OY1826" s="2"/>
      <c r="OZ1826" s="2"/>
      <c r="PA1826" s="2"/>
      <c r="PB1826" s="2"/>
      <c r="PC1826" s="2"/>
      <c r="PD1826" s="2"/>
      <c r="PE1826" s="2"/>
      <c r="PF1826" s="2"/>
      <c r="PG1826" s="2"/>
      <c r="PH1826" s="2"/>
      <c r="PI1826" s="2"/>
      <c r="PJ1826" s="2"/>
      <c r="PK1826" s="2"/>
      <c r="PL1826" s="2"/>
      <c r="PM1826" s="2"/>
      <c r="PN1826" s="2"/>
      <c r="PO1826" s="2"/>
    </row>
    <row r="1827" spans="1:431" ht="98" hidden="1" x14ac:dyDescent="0.15">
      <c r="A1827" s="6" t="s">
        <v>1136</v>
      </c>
      <c r="B1827" s="3"/>
      <c r="C1827" s="6"/>
      <c r="D1827" s="6"/>
      <c r="E1827" s="3"/>
      <c r="F1827" s="6"/>
      <c r="G1827" s="6"/>
      <c r="H1827" s="6"/>
      <c r="I1827" s="3"/>
      <c r="J1827" s="6"/>
      <c r="K1827" s="3"/>
      <c r="L1827" s="3"/>
      <c r="M1827" s="3"/>
      <c r="N1827" s="6"/>
      <c r="O1827" s="3"/>
      <c r="P1827" s="6"/>
      <c r="Q1827" s="6"/>
      <c r="R1827" s="6"/>
      <c r="S1827" s="3"/>
      <c r="T1827" s="3"/>
      <c r="U1827" s="3"/>
      <c r="V1827" s="3"/>
      <c r="W1827" s="3"/>
      <c r="X1827" s="3"/>
      <c r="Y1827" s="6"/>
      <c r="Z1827" s="6"/>
      <c r="AA1827" s="6"/>
      <c r="AB1827" s="3"/>
      <c r="AC1827" s="6"/>
      <c r="AD1827" s="6"/>
      <c r="AE1827" s="3"/>
      <c r="AF1827" s="3"/>
      <c r="AG1827" s="6"/>
      <c r="AH1827" s="6"/>
      <c r="AI1827" s="3"/>
      <c r="AJ1827" s="3"/>
      <c r="AK1827" s="3"/>
      <c r="AL1827" s="3"/>
      <c r="AM1827" s="6"/>
      <c r="AN1827" s="3"/>
      <c r="AO1827" s="3"/>
      <c r="AP1827" s="3"/>
      <c r="AQ1827" s="3"/>
      <c r="AR1827" s="3"/>
      <c r="AS1827" s="3"/>
      <c r="AT1827" s="6"/>
      <c r="AU1827" s="6"/>
      <c r="AV1827" s="6"/>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v>1971</v>
      </c>
      <c r="BZ1827" s="3" t="s">
        <v>2517</v>
      </c>
      <c r="CA1827" s="3" t="s">
        <v>2381</v>
      </c>
      <c r="CB1827" s="3" t="s">
        <v>2530</v>
      </c>
      <c r="CC1827" s="3" t="s">
        <v>2384</v>
      </c>
      <c r="CD1827" s="3"/>
      <c r="CE1827" s="3"/>
      <c r="CF1827" s="7"/>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J1827" s="1"/>
      <c r="DK1827" s="1"/>
      <c r="DL1827" s="1"/>
      <c r="DM1827" s="1"/>
      <c r="DN1827" s="1"/>
      <c r="DO1827" s="1"/>
      <c r="DQ1827" s="1"/>
      <c r="DT1827" s="1"/>
      <c r="DW1827" s="1"/>
      <c r="DX1827" s="1"/>
      <c r="DY1827" s="1"/>
      <c r="DZ1827" s="1"/>
      <c r="EA1827" s="1"/>
      <c r="EB1827" s="1"/>
      <c r="EC1827" s="1"/>
      <c r="EF1827" s="1"/>
      <c r="ER1827" s="1"/>
      <c r="ET1827" s="1"/>
      <c r="FH1827" s="1"/>
      <c r="FI1827" s="1"/>
      <c r="LT1827" s="2"/>
      <c r="LU1827" s="2"/>
      <c r="LV1827" s="2"/>
      <c r="LW1827" s="2"/>
      <c r="LX1827" s="2"/>
      <c r="LY1827" s="2"/>
      <c r="LZ1827" s="2"/>
      <c r="MA1827" s="2"/>
      <c r="MB1827" s="2"/>
      <c r="MC1827" s="2"/>
      <c r="MD1827" s="2"/>
      <c r="ME1827" s="2"/>
      <c r="MF1827" s="2"/>
      <c r="MG1827" s="2"/>
      <c r="MH1827" s="2"/>
      <c r="MI1827" s="2"/>
      <c r="MJ1827" s="2"/>
      <c r="MK1827" s="2"/>
      <c r="ML1827" s="2"/>
      <c r="MM1827" s="2"/>
      <c r="MN1827" s="2"/>
      <c r="MO1827" s="2"/>
      <c r="MP1827" s="2"/>
      <c r="MQ1827" s="2"/>
      <c r="MR1827" s="2"/>
      <c r="MS1827" s="2"/>
      <c r="MT1827" s="2"/>
      <c r="MU1827" s="2"/>
      <c r="MV1827" s="2"/>
      <c r="MW1827" s="2"/>
      <c r="MX1827" s="2"/>
      <c r="MY1827" s="2"/>
      <c r="MZ1827" s="2"/>
      <c r="NA1827" s="2"/>
      <c r="NB1827" s="2"/>
      <c r="NC1827" s="2"/>
      <c r="ND1827" s="2"/>
      <c r="NE1827" s="2"/>
      <c r="NF1827" s="2"/>
      <c r="NG1827" s="2"/>
      <c r="NH1827" s="2"/>
      <c r="NI1827" s="2"/>
      <c r="NJ1827" s="2"/>
      <c r="NK1827" s="2"/>
      <c r="NL1827" s="2"/>
      <c r="NM1827" s="2"/>
      <c r="NN1827" s="2"/>
      <c r="NO1827" s="2"/>
      <c r="NP1827" s="2"/>
      <c r="NQ1827" s="2"/>
      <c r="NR1827" s="2"/>
      <c r="NS1827" s="2"/>
      <c r="NT1827" s="2"/>
      <c r="NU1827" s="2"/>
      <c r="NV1827" s="2"/>
      <c r="NW1827" s="2"/>
      <c r="NX1827" s="2"/>
      <c r="NY1827" s="2"/>
      <c r="NZ1827" s="2"/>
      <c r="OA1827" s="2"/>
      <c r="OB1827" s="2"/>
      <c r="OC1827" s="2"/>
      <c r="OD1827" s="2"/>
      <c r="OE1827" s="2"/>
      <c r="OF1827" s="2"/>
      <c r="OG1827" s="2"/>
      <c r="OH1827" s="2"/>
      <c r="OI1827" s="2"/>
      <c r="OJ1827" s="2"/>
      <c r="OK1827" s="2"/>
      <c r="OL1827" s="2"/>
      <c r="OM1827" s="2"/>
      <c r="ON1827" s="2"/>
      <c r="OO1827" s="2"/>
      <c r="OP1827" s="2"/>
      <c r="OQ1827" s="2"/>
      <c r="OR1827" s="2"/>
      <c r="OS1827" s="2"/>
      <c r="OT1827" s="2"/>
      <c r="OU1827" s="2"/>
      <c r="OV1827" s="2"/>
      <c r="OW1827" s="2"/>
      <c r="OX1827" s="2"/>
      <c r="OY1827" s="2"/>
      <c r="OZ1827" s="2"/>
      <c r="PA1827" s="2"/>
      <c r="PB1827" s="2"/>
      <c r="PC1827" s="2"/>
      <c r="PD1827" s="2"/>
      <c r="PE1827" s="2"/>
      <c r="PF1827" s="2"/>
      <c r="PG1827" s="2"/>
      <c r="PH1827" s="2"/>
      <c r="PI1827" s="2"/>
      <c r="PJ1827" s="2"/>
      <c r="PK1827" s="2"/>
      <c r="PL1827" s="2"/>
      <c r="PM1827" s="2"/>
      <c r="PN1827" s="2"/>
      <c r="PO1827" s="2"/>
    </row>
    <row r="1828" spans="1:431" ht="98" hidden="1" x14ac:dyDescent="0.15">
      <c r="A1828" s="16" t="s">
        <v>3409</v>
      </c>
      <c r="B1828" s="3"/>
      <c r="C1828" s="6"/>
      <c r="D1828" s="6"/>
      <c r="E1828" s="3"/>
      <c r="F1828" s="6"/>
      <c r="G1828" s="6"/>
      <c r="H1828" s="6"/>
      <c r="I1828" s="3">
        <v>1</v>
      </c>
      <c r="J1828" s="6"/>
      <c r="K1828" s="3"/>
      <c r="L1828" s="3"/>
      <c r="M1828" s="3"/>
      <c r="N1828" s="6"/>
      <c r="O1828" s="3"/>
      <c r="P1828" s="6"/>
      <c r="Q1828" s="6"/>
      <c r="R1828" s="6"/>
      <c r="S1828" s="3"/>
      <c r="T1828" s="3"/>
      <c r="U1828" s="3"/>
      <c r="V1828" s="3"/>
      <c r="W1828" s="3"/>
      <c r="X1828" s="3"/>
      <c r="Y1828" s="6"/>
      <c r="Z1828" s="6"/>
      <c r="AA1828" s="6"/>
      <c r="AB1828" s="3"/>
      <c r="AC1828" s="6"/>
      <c r="AD1828" s="6"/>
      <c r="AE1828" s="3"/>
      <c r="AF1828" s="3"/>
      <c r="AG1828" s="6"/>
      <c r="AH1828" s="6"/>
      <c r="AI1828" s="3"/>
      <c r="AJ1828" s="3"/>
      <c r="AK1828" s="3"/>
      <c r="AL1828" s="3"/>
      <c r="AM1828" s="6"/>
      <c r="AN1828" s="3"/>
      <c r="AO1828" s="3"/>
      <c r="AP1828" s="3"/>
      <c r="AQ1828" s="3"/>
      <c r="AR1828" s="3"/>
      <c r="AS1828" s="3"/>
      <c r="AT1828" s="6"/>
      <c r="AU1828" s="6"/>
      <c r="AV1828" s="6"/>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v>1971</v>
      </c>
      <c r="BZ1828" s="3" t="s">
        <v>2517</v>
      </c>
      <c r="CA1828" s="3" t="s">
        <v>2381</v>
      </c>
      <c r="CB1828" s="3" t="s">
        <v>2530</v>
      </c>
      <c r="CC1828" s="3" t="s">
        <v>2384</v>
      </c>
      <c r="CD1828" s="3"/>
      <c r="CE1828" s="3"/>
      <c r="CF1828" s="7"/>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J1828" s="1"/>
      <c r="DK1828" s="1"/>
      <c r="DL1828" s="1"/>
      <c r="DM1828" s="1"/>
      <c r="DN1828" s="1"/>
      <c r="DO1828" s="1"/>
      <c r="DQ1828" s="1"/>
      <c r="DT1828" s="1"/>
      <c r="DW1828" s="1"/>
      <c r="DX1828" s="1"/>
      <c r="DY1828" s="1"/>
      <c r="DZ1828" s="1"/>
      <c r="EA1828" s="1"/>
      <c r="EB1828" s="1"/>
      <c r="EC1828" s="1"/>
      <c r="EF1828" s="1"/>
      <c r="ER1828" s="1"/>
      <c r="ET1828" s="1"/>
      <c r="FH1828" s="1"/>
      <c r="FI1828" s="1"/>
      <c r="LT1828" s="2"/>
      <c r="LU1828" s="2"/>
      <c r="LV1828" s="2"/>
      <c r="LW1828" s="2"/>
      <c r="LX1828" s="2"/>
      <c r="LY1828" s="2"/>
      <c r="LZ1828" s="2"/>
      <c r="MA1828" s="2"/>
      <c r="MB1828" s="2"/>
      <c r="MC1828" s="2"/>
      <c r="MD1828" s="2"/>
      <c r="ME1828" s="2"/>
      <c r="MF1828" s="2"/>
      <c r="MG1828" s="2"/>
      <c r="MH1828" s="2"/>
      <c r="MI1828" s="2"/>
      <c r="MJ1828" s="2"/>
      <c r="MK1828" s="2"/>
      <c r="ML1828" s="2"/>
      <c r="MM1828" s="2"/>
      <c r="MN1828" s="2"/>
      <c r="MO1828" s="2"/>
      <c r="MP1828" s="2"/>
      <c r="MQ1828" s="2"/>
      <c r="MR1828" s="2"/>
      <c r="MS1828" s="2"/>
      <c r="MT1828" s="2"/>
      <c r="MU1828" s="2"/>
      <c r="MV1828" s="2"/>
      <c r="MW1828" s="2"/>
      <c r="MX1828" s="2"/>
      <c r="MY1828" s="2"/>
      <c r="MZ1828" s="2"/>
      <c r="NA1828" s="2"/>
      <c r="NB1828" s="2"/>
      <c r="NC1828" s="2"/>
      <c r="ND1828" s="2"/>
      <c r="NE1828" s="2"/>
      <c r="NF1828" s="2"/>
      <c r="NG1828" s="2"/>
      <c r="NH1828" s="2"/>
      <c r="NI1828" s="2"/>
      <c r="NJ1828" s="2"/>
      <c r="NK1828" s="2"/>
      <c r="NL1828" s="2"/>
      <c r="NM1828" s="2"/>
      <c r="NN1828" s="2"/>
      <c r="NO1828" s="2"/>
      <c r="NP1828" s="2"/>
      <c r="NQ1828" s="2"/>
      <c r="NR1828" s="2"/>
      <c r="NS1828" s="2"/>
      <c r="NT1828" s="2"/>
      <c r="NU1828" s="2"/>
      <c r="NV1828" s="2"/>
      <c r="NW1828" s="2"/>
      <c r="NX1828" s="2"/>
      <c r="NY1828" s="2"/>
      <c r="NZ1828" s="2"/>
      <c r="OA1828" s="2"/>
      <c r="OB1828" s="2"/>
      <c r="OC1828" s="2"/>
      <c r="OD1828" s="2"/>
      <c r="OE1828" s="2"/>
      <c r="OF1828" s="2"/>
      <c r="OG1828" s="2"/>
      <c r="OH1828" s="2"/>
      <c r="OI1828" s="2"/>
      <c r="OJ1828" s="2"/>
      <c r="OK1828" s="2"/>
      <c r="OL1828" s="2"/>
      <c r="OM1828" s="2"/>
      <c r="ON1828" s="2"/>
      <c r="OO1828" s="2"/>
      <c r="OP1828" s="2"/>
      <c r="OQ1828" s="2"/>
      <c r="OR1828" s="2"/>
      <c r="OS1828" s="2"/>
      <c r="OT1828" s="2"/>
      <c r="OU1828" s="2"/>
      <c r="OV1828" s="2"/>
      <c r="OW1828" s="2"/>
      <c r="OX1828" s="2"/>
      <c r="OY1828" s="2"/>
      <c r="OZ1828" s="2"/>
      <c r="PA1828" s="2"/>
      <c r="PB1828" s="2"/>
      <c r="PC1828" s="2"/>
      <c r="PD1828" s="2"/>
      <c r="PE1828" s="2"/>
      <c r="PF1828" s="2"/>
      <c r="PG1828" s="2"/>
      <c r="PH1828" s="2"/>
      <c r="PI1828" s="2"/>
      <c r="PJ1828" s="2"/>
      <c r="PK1828" s="2"/>
      <c r="PL1828" s="2"/>
      <c r="PM1828" s="2"/>
      <c r="PN1828" s="2"/>
      <c r="PO1828" s="2"/>
    </row>
    <row r="1829" spans="1:431" ht="98" hidden="1" x14ac:dyDescent="0.15">
      <c r="A1829" s="16" t="s">
        <v>2640</v>
      </c>
      <c r="B1829" s="3"/>
      <c r="C1829" s="6"/>
      <c r="D1829" s="6"/>
      <c r="E1829" s="3"/>
      <c r="F1829" s="6"/>
      <c r="G1829" s="6"/>
      <c r="H1829" s="6"/>
      <c r="I1829" s="3"/>
      <c r="J1829" s="6"/>
      <c r="K1829" s="3"/>
      <c r="L1829" s="3"/>
      <c r="M1829" s="3"/>
      <c r="N1829" s="6"/>
      <c r="O1829" s="3"/>
      <c r="P1829" s="6"/>
      <c r="Q1829" s="6"/>
      <c r="R1829" s="6"/>
      <c r="S1829" s="3"/>
      <c r="T1829" s="3"/>
      <c r="U1829" s="3"/>
      <c r="V1829" s="3"/>
      <c r="W1829" s="3"/>
      <c r="X1829" s="3"/>
      <c r="Y1829" s="6"/>
      <c r="Z1829" s="6"/>
      <c r="AA1829" s="6"/>
      <c r="AB1829" s="3"/>
      <c r="AC1829" s="6"/>
      <c r="AD1829" s="6"/>
      <c r="AE1829" s="3"/>
      <c r="AF1829" s="3"/>
      <c r="AG1829" s="6"/>
      <c r="AH1829" s="6"/>
      <c r="AI1829" s="3"/>
      <c r="AJ1829" s="3"/>
      <c r="AK1829" s="3"/>
      <c r="AL1829" s="3"/>
      <c r="AM1829" s="6"/>
      <c r="AN1829" s="3"/>
      <c r="AO1829" s="3"/>
      <c r="AP1829" s="3"/>
      <c r="AQ1829" s="3"/>
      <c r="AR1829" s="3"/>
      <c r="AS1829" s="3"/>
      <c r="AT1829" s="6"/>
      <c r="AU1829" s="6"/>
      <c r="AV1829" s="6">
        <v>1</v>
      </c>
      <c r="AW1829" s="3"/>
      <c r="AX1829" s="3"/>
      <c r="AY1829" s="3"/>
      <c r="AZ1829" s="3"/>
      <c r="BA1829" s="3"/>
      <c r="BB1829" s="3"/>
      <c r="BC1829" s="3">
        <v>1</v>
      </c>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v>1971</v>
      </c>
      <c r="BZ1829" s="3" t="s">
        <v>2517</v>
      </c>
      <c r="CA1829" s="3" t="s">
        <v>2381</v>
      </c>
      <c r="CB1829" s="3" t="s">
        <v>2530</v>
      </c>
      <c r="CC1829" s="3" t="s">
        <v>2384</v>
      </c>
      <c r="CD1829" s="3"/>
      <c r="CE1829" s="3"/>
      <c r="CF1829" s="7"/>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J1829" s="1"/>
      <c r="DK1829" s="1"/>
      <c r="DL1829" s="1"/>
      <c r="DM1829" s="1"/>
      <c r="DN1829" s="1"/>
      <c r="DO1829" s="1"/>
      <c r="DQ1829" s="1"/>
      <c r="DT1829" s="1"/>
      <c r="DW1829" s="1"/>
      <c r="DX1829" s="1"/>
      <c r="DY1829" s="1"/>
      <c r="DZ1829" s="1"/>
      <c r="EA1829" s="1"/>
      <c r="EB1829" s="1"/>
      <c r="EC1829" s="1"/>
      <c r="EF1829" s="1"/>
      <c r="ER1829" s="1"/>
      <c r="ET1829" s="1"/>
      <c r="FH1829" s="1"/>
      <c r="FI1829" s="1"/>
      <c r="LT1829" s="2"/>
      <c r="LU1829" s="2"/>
      <c r="LV1829" s="2"/>
      <c r="LW1829" s="2"/>
      <c r="LX1829" s="2"/>
      <c r="LY1829" s="2"/>
      <c r="LZ1829" s="2"/>
      <c r="MA1829" s="2"/>
      <c r="MB1829" s="2"/>
      <c r="MC1829" s="2"/>
      <c r="MD1829" s="2"/>
      <c r="ME1829" s="2"/>
      <c r="MF1829" s="2"/>
      <c r="MG1829" s="2"/>
      <c r="MH1829" s="2"/>
      <c r="MI1829" s="2"/>
      <c r="MJ1829" s="2"/>
      <c r="MK1829" s="2"/>
      <c r="ML1829" s="2"/>
      <c r="MM1829" s="2"/>
      <c r="MN1829" s="2"/>
      <c r="MO1829" s="2"/>
      <c r="MP1829" s="2"/>
      <c r="MQ1829" s="2"/>
      <c r="MR1829" s="2"/>
      <c r="MS1829" s="2"/>
      <c r="MT1829" s="2"/>
      <c r="MU1829" s="2"/>
      <c r="MV1829" s="2"/>
      <c r="MW1829" s="2"/>
      <c r="MX1829" s="2"/>
      <c r="MY1829" s="2"/>
      <c r="MZ1829" s="2"/>
      <c r="NA1829" s="2"/>
      <c r="NB1829" s="2"/>
      <c r="NC1829" s="2"/>
      <c r="ND1829" s="2"/>
      <c r="NE1829" s="2"/>
      <c r="NF1829" s="2"/>
      <c r="NG1829" s="2"/>
      <c r="NH1829" s="2"/>
      <c r="NI1829" s="2"/>
      <c r="NJ1829" s="2"/>
      <c r="NK1829" s="2"/>
      <c r="NL1829" s="2"/>
      <c r="NM1829" s="2"/>
      <c r="NN1829" s="2"/>
      <c r="NO1829" s="2"/>
      <c r="NP1829" s="2"/>
      <c r="NQ1829" s="2"/>
      <c r="NR1829" s="2"/>
      <c r="NS1829" s="2"/>
      <c r="NT1829" s="2"/>
      <c r="NU1829" s="2"/>
      <c r="NV1829" s="2"/>
      <c r="NW1829" s="2"/>
      <c r="NX1829" s="2"/>
      <c r="NY1829" s="2"/>
      <c r="NZ1829" s="2"/>
      <c r="OA1829" s="2"/>
      <c r="OB1829" s="2"/>
      <c r="OC1829" s="2"/>
      <c r="OD1829" s="2"/>
      <c r="OE1829" s="2"/>
      <c r="OF1829" s="2"/>
      <c r="OG1829" s="2"/>
      <c r="OH1829" s="2"/>
      <c r="OI1829" s="2"/>
      <c r="OJ1829" s="2"/>
      <c r="OK1829" s="2"/>
      <c r="OL1829" s="2"/>
      <c r="OM1829" s="2"/>
      <c r="ON1829" s="2"/>
      <c r="OO1829" s="2"/>
      <c r="OP1829" s="2"/>
      <c r="OQ1829" s="2"/>
      <c r="OR1829" s="2"/>
      <c r="OS1829" s="2"/>
      <c r="OT1829" s="2"/>
      <c r="OU1829" s="2"/>
      <c r="OV1829" s="2"/>
      <c r="OW1829" s="2"/>
      <c r="OX1829" s="2"/>
      <c r="OY1829" s="2"/>
      <c r="OZ1829" s="2"/>
      <c r="PA1829" s="2"/>
      <c r="PB1829" s="2"/>
      <c r="PC1829" s="2"/>
      <c r="PD1829" s="2"/>
      <c r="PE1829" s="2"/>
      <c r="PF1829" s="2"/>
      <c r="PG1829" s="2"/>
      <c r="PH1829" s="2"/>
      <c r="PI1829" s="2"/>
      <c r="PJ1829" s="2"/>
      <c r="PK1829" s="2"/>
      <c r="PL1829" s="2"/>
      <c r="PM1829" s="2"/>
      <c r="PN1829" s="2"/>
      <c r="PO1829" s="2"/>
    </row>
    <row r="1830" spans="1:431" ht="98" hidden="1" x14ac:dyDescent="0.15">
      <c r="A1830" s="6" t="s">
        <v>1149</v>
      </c>
      <c r="B1830" s="3"/>
      <c r="C1830" s="6"/>
      <c r="D1830" s="6"/>
      <c r="E1830" s="3"/>
      <c r="F1830" s="6"/>
      <c r="G1830" s="6"/>
      <c r="H1830" s="6"/>
      <c r="I1830" s="3"/>
      <c r="J1830" s="6"/>
      <c r="K1830" s="3"/>
      <c r="L1830" s="3"/>
      <c r="M1830" s="3"/>
      <c r="N1830" s="6"/>
      <c r="O1830" s="3"/>
      <c r="P1830" s="6"/>
      <c r="Q1830" s="6"/>
      <c r="R1830" s="6"/>
      <c r="S1830" s="3"/>
      <c r="T1830" s="3"/>
      <c r="U1830" s="3"/>
      <c r="V1830" s="3"/>
      <c r="W1830" s="3"/>
      <c r="X1830" s="3"/>
      <c r="Y1830" s="6"/>
      <c r="Z1830" s="6"/>
      <c r="AA1830" s="6"/>
      <c r="AB1830" s="3"/>
      <c r="AC1830" s="6"/>
      <c r="AD1830" s="6"/>
      <c r="AE1830" s="3"/>
      <c r="AF1830" s="3"/>
      <c r="AG1830" s="6"/>
      <c r="AH1830" s="6"/>
      <c r="AI1830" s="3"/>
      <c r="AJ1830" s="3"/>
      <c r="AK1830" s="3"/>
      <c r="AL1830" s="3"/>
      <c r="AM1830" s="6"/>
      <c r="AN1830" s="3"/>
      <c r="AO1830" s="3"/>
      <c r="AP1830" s="3"/>
      <c r="AQ1830" s="3"/>
      <c r="AR1830" s="3"/>
      <c r="AS1830" s="3"/>
      <c r="AT1830" s="6"/>
      <c r="AU1830" s="6"/>
      <c r="AV1830" s="6"/>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v>1971</v>
      </c>
      <c r="BZ1830" s="3" t="s">
        <v>2517</v>
      </c>
      <c r="CA1830" s="3" t="s">
        <v>2381</v>
      </c>
      <c r="CB1830" s="3" t="s">
        <v>2530</v>
      </c>
      <c r="CC1830" s="3" t="s">
        <v>2384</v>
      </c>
      <c r="CD1830" s="3"/>
      <c r="CE1830" s="3"/>
      <c r="CF1830" s="7"/>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J1830" s="1"/>
      <c r="DK1830" s="1"/>
      <c r="DL1830" s="1"/>
      <c r="DM1830" s="1"/>
      <c r="DN1830" s="1"/>
      <c r="DO1830" s="1"/>
      <c r="DQ1830" s="1"/>
      <c r="DT1830" s="1"/>
      <c r="DW1830" s="1"/>
      <c r="DX1830" s="1"/>
      <c r="DY1830" s="1"/>
      <c r="DZ1830" s="1"/>
      <c r="EA1830" s="1"/>
      <c r="EB1830" s="1"/>
      <c r="EC1830" s="1"/>
      <c r="EF1830" s="1"/>
      <c r="ER1830" s="1"/>
      <c r="ET1830" s="1"/>
      <c r="FH1830" s="1"/>
      <c r="FI1830" s="1"/>
      <c r="LT1830" s="2"/>
      <c r="LU1830" s="2"/>
      <c r="LV1830" s="2"/>
      <c r="LW1830" s="2"/>
      <c r="LX1830" s="2"/>
      <c r="LY1830" s="2"/>
      <c r="LZ1830" s="2"/>
      <c r="MA1830" s="2"/>
      <c r="MB1830" s="2"/>
      <c r="MC1830" s="2"/>
      <c r="MD1830" s="2"/>
      <c r="ME1830" s="2"/>
      <c r="MF1830" s="2"/>
      <c r="MG1830" s="2"/>
      <c r="MH1830" s="2"/>
      <c r="MI1830" s="2"/>
      <c r="MJ1830" s="2"/>
      <c r="MK1830" s="2"/>
      <c r="ML1830" s="2"/>
      <c r="MM1830" s="2"/>
      <c r="MN1830" s="2"/>
      <c r="MO1830" s="2"/>
      <c r="MP1830" s="2"/>
      <c r="MQ1830" s="2"/>
      <c r="MR1830" s="2"/>
      <c r="MS1830" s="2"/>
      <c r="MT1830" s="2"/>
      <c r="MU1830" s="2"/>
      <c r="MV1830" s="2"/>
      <c r="MW1830" s="2"/>
      <c r="MX1830" s="2"/>
      <c r="MY1830" s="2"/>
      <c r="MZ1830" s="2"/>
      <c r="NA1830" s="2"/>
      <c r="NB1830" s="2"/>
      <c r="NC1830" s="2"/>
      <c r="ND1830" s="2"/>
      <c r="NE1830" s="2"/>
      <c r="NF1830" s="2"/>
      <c r="NG1830" s="2"/>
      <c r="NH1830" s="2"/>
      <c r="NI1830" s="2"/>
      <c r="NJ1830" s="2"/>
      <c r="NK1830" s="2"/>
      <c r="NL1830" s="2"/>
      <c r="NM1830" s="2"/>
      <c r="NN1830" s="2"/>
      <c r="NO1830" s="2"/>
      <c r="NP1830" s="2"/>
      <c r="NQ1830" s="2"/>
      <c r="NR1830" s="2"/>
      <c r="NS1830" s="2"/>
      <c r="NT1830" s="2"/>
      <c r="NU1830" s="2"/>
      <c r="NV1830" s="2"/>
      <c r="NW1830" s="2"/>
      <c r="NX1830" s="2"/>
      <c r="NY1830" s="2"/>
      <c r="NZ1830" s="2"/>
      <c r="OA1830" s="2"/>
      <c r="OB1830" s="2"/>
      <c r="OC1830" s="2"/>
      <c r="OD1830" s="2"/>
      <c r="OE1830" s="2"/>
      <c r="OF1830" s="2"/>
      <c r="OG1830" s="2"/>
      <c r="OH1830" s="2"/>
      <c r="OI1830" s="2"/>
      <c r="OJ1830" s="2"/>
      <c r="OK1830" s="2"/>
      <c r="OL1830" s="2"/>
      <c r="OM1830" s="2"/>
      <c r="ON1830" s="2"/>
      <c r="OO1830" s="2"/>
      <c r="OP1830" s="2"/>
      <c r="OQ1830" s="2"/>
      <c r="OR1830" s="2"/>
      <c r="OS1830" s="2"/>
      <c r="OT1830" s="2"/>
      <c r="OU1830" s="2"/>
      <c r="OV1830" s="2"/>
      <c r="OW1830" s="2"/>
      <c r="OX1830" s="2"/>
      <c r="OY1830" s="2"/>
      <c r="OZ1830" s="2"/>
      <c r="PA1830" s="2"/>
      <c r="PB1830" s="2"/>
      <c r="PC1830" s="2"/>
      <c r="PD1830" s="2"/>
      <c r="PE1830" s="2"/>
      <c r="PF1830" s="2"/>
      <c r="PG1830" s="2"/>
      <c r="PH1830" s="2"/>
      <c r="PI1830" s="2"/>
      <c r="PJ1830" s="2"/>
      <c r="PK1830" s="2"/>
      <c r="PL1830" s="2"/>
      <c r="PM1830" s="2"/>
      <c r="PN1830" s="2"/>
      <c r="PO1830" s="2"/>
    </row>
    <row r="1831" spans="1:431" ht="98" hidden="1" x14ac:dyDescent="0.15">
      <c r="A1831" s="6" t="s">
        <v>1154</v>
      </c>
      <c r="B1831" s="3"/>
      <c r="C1831" s="6"/>
      <c r="D1831" s="6"/>
      <c r="E1831" s="3"/>
      <c r="F1831" s="6"/>
      <c r="G1831" s="6"/>
      <c r="H1831" s="6"/>
      <c r="I1831" s="3"/>
      <c r="J1831" s="6"/>
      <c r="K1831" s="3"/>
      <c r="L1831" s="3"/>
      <c r="M1831" s="3"/>
      <c r="N1831" s="6"/>
      <c r="O1831" s="3"/>
      <c r="P1831" s="6"/>
      <c r="Q1831" s="6"/>
      <c r="R1831" s="6"/>
      <c r="S1831" s="3"/>
      <c r="T1831" s="3"/>
      <c r="U1831" s="3"/>
      <c r="V1831" s="3"/>
      <c r="W1831" s="3"/>
      <c r="X1831" s="3"/>
      <c r="Y1831" s="6"/>
      <c r="Z1831" s="6"/>
      <c r="AA1831" s="6"/>
      <c r="AB1831" s="3"/>
      <c r="AC1831" s="6"/>
      <c r="AD1831" s="6"/>
      <c r="AE1831" s="3"/>
      <c r="AF1831" s="3"/>
      <c r="AG1831" s="6"/>
      <c r="AH1831" s="6"/>
      <c r="AI1831" s="3"/>
      <c r="AJ1831" s="3"/>
      <c r="AK1831" s="3"/>
      <c r="AL1831" s="3"/>
      <c r="AM1831" s="6"/>
      <c r="AN1831" s="3"/>
      <c r="AO1831" s="3"/>
      <c r="AP1831" s="3"/>
      <c r="AQ1831" s="3"/>
      <c r="AR1831" s="3"/>
      <c r="AS1831" s="3"/>
      <c r="AT1831" s="6"/>
      <c r="AU1831" s="6"/>
      <c r="AV1831" s="6"/>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v>1971</v>
      </c>
      <c r="BZ1831" s="3" t="s">
        <v>2517</v>
      </c>
      <c r="CA1831" s="3" t="s">
        <v>2381</v>
      </c>
      <c r="CB1831" s="3" t="s">
        <v>2530</v>
      </c>
      <c r="CC1831" s="3" t="s">
        <v>2384</v>
      </c>
      <c r="CD1831" s="3"/>
      <c r="CE1831" s="3"/>
      <c r="CF1831" s="7"/>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J1831" s="1"/>
      <c r="DK1831" s="1"/>
      <c r="DL1831" s="1"/>
      <c r="DM1831" s="1"/>
      <c r="DN1831" s="1"/>
      <c r="DO1831" s="1"/>
      <c r="DQ1831" s="1"/>
      <c r="DT1831" s="1"/>
      <c r="DW1831" s="1"/>
      <c r="DX1831" s="1"/>
      <c r="DY1831" s="1"/>
      <c r="DZ1831" s="1"/>
      <c r="EA1831" s="1"/>
      <c r="EB1831" s="1"/>
      <c r="EC1831" s="1"/>
      <c r="EF1831" s="1"/>
      <c r="ER1831" s="1"/>
      <c r="ET1831" s="1"/>
      <c r="FH1831" s="1"/>
      <c r="FI1831" s="1"/>
      <c r="LT1831" s="2"/>
      <c r="LU1831" s="2"/>
      <c r="LV1831" s="2"/>
      <c r="LW1831" s="2"/>
      <c r="LX1831" s="2"/>
      <c r="LY1831" s="2"/>
      <c r="LZ1831" s="2"/>
      <c r="MA1831" s="2"/>
      <c r="MB1831" s="2"/>
      <c r="MC1831" s="2"/>
      <c r="MD1831" s="2"/>
      <c r="ME1831" s="2"/>
      <c r="MF1831" s="2"/>
      <c r="MG1831" s="2"/>
      <c r="MH1831" s="2"/>
      <c r="MI1831" s="2"/>
      <c r="MJ1831" s="2"/>
      <c r="MK1831" s="2"/>
      <c r="ML1831" s="2"/>
      <c r="MM1831" s="2"/>
      <c r="MN1831" s="2"/>
      <c r="MO1831" s="2"/>
      <c r="MP1831" s="2"/>
      <c r="MQ1831" s="2"/>
      <c r="MR1831" s="2"/>
      <c r="MS1831" s="2"/>
      <c r="MT1831" s="2"/>
      <c r="MU1831" s="2"/>
      <c r="MV1831" s="2"/>
      <c r="MW1831" s="2"/>
      <c r="MX1831" s="2"/>
      <c r="MY1831" s="2"/>
      <c r="MZ1831" s="2"/>
      <c r="NA1831" s="2"/>
      <c r="NB1831" s="2"/>
      <c r="NC1831" s="2"/>
      <c r="ND1831" s="2"/>
      <c r="NE1831" s="2"/>
      <c r="NF1831" s="2"/>
      <c r="NG1831" s="2"/>
      <c r="NH1831" s="2"/>
      <c r="NI1831" s="2"/>
      <c r="NJ1831" s="2"/>
      <c r="NK1831" s="2"/>
      <c r="NL1831" s="2"/>
      <c r="NM1831" s="2"/>
      <c r="NN1831" s="2"/>
      <c r="NO1831" s="2"/>
      <c r="NP1831" s="2"/>
      <c r="NQ1831" s="2"/>
      <c r="NR1831" s="2"/>
      <c r="NS1831" s="2"/>
      <c r="NT1831" s="2"/>
      <c r="NU1831" s="2"/>
      <c r="NV1831" s="2"/>
      <c r="NW1831" s="2"/>
      <c r="NX1831" s="2"/>
      <c r="NY1831" s="2"/>
      <c r="NZ1831" s="2"/>
      <c r="OA1831" s="2"/>
      <c r="OB1831" s="2"/>
      <c r="OC1831" s="2"/>
      <c r="OD1831" s="2"/>
      <c r="OE1831" s="2"/>
      <c r="OF1831" s="2"/>
      <c r="OG1831" s="2"/>
      <c r="OH1831" s="2"/>
      <c r="OI1831" s="2"/>
      <c r="OJ1831" s="2"/>
      <c r="OK1831" s="2"/>
      <c r="OL1831" s="2"/>
      <c r="OM1831" s="2"/>
      <c r="ON1831" s="2"/>
      <c r="OO1831" s="2"/>
      <c r="OP1831" s="2"/>
      <c r="OQ1831" s="2"/>
      <c r="OR1831" s="2"/>
      <c r="OS1831" s="2"/>
      <c r="OT1831" s="2"/>
      <c r="OU1831" s="2"/>
      <c r="OV1831" s="2"/>
      <c r="OW1831" s="2"/>
      <c r="OX1831" s="2"/>
      <c r="OY1831" s="2"/>
      <c r="OZ1831" s="2"/>
      <c r="PA1831" s="2"/>
      <c r="PB1831" s="2"/>
      <c r="PC1831" s="2"/>
      <c r="PD1831" s="2"/>
      <c r="PE1831" s="2"/>
      <c r="PF1831" s="2"/>
      <c r="PG1831" s="2"/>
      <c r="PH1831" s="2"/>
      <c r="PI1831" s="2"/>
      <c r="PJ1831" s="2"/>
      <c r="PK1831" s="2"/>
      <c r="PL1831" s="2"/>
      <c r="PM1831" s="2"/>
      <c r="PN1831" s="2"/>
      <c r="PO1831" s="2"/>
    </row>
    <row r="1832" spans="1:431" ht="98" hidden="1" x14ac:dyDescent="0.15">
      <c r="A1832" s="6" t="s">
        <v>1158</v>
      </c>
      <c r="B1832" s="3"/>
      <c r="C1832" s="6"/>
      <c r="D1832" s="6"/>
      <c r="E1832" s="3"/>
      <c r="F1832" s="6"/>
      <c r="G1832" s="6"/>
      <c r="H1832" s="6"/>
      <c r="I1832" s="3"/>
      <c r="J1832" s="6"/>
      <c r="K1832" s="3"/>
      <c r="L1832" s="3"/>
      <c r="M1832" s="3"/>
      <c r="N1832" s="6"/>
      <c r="O1832" s="3"/>
      <c r="P1832" s="6"/>
      <c r="Q1832" s="6"/>
      <c r="R1832" s="6"/>
      <c r="S1832" s="3"/>
      <c r="T1832" s="3"/>
      <c r="U1832" s="3"/>
      <c r="V1832" s="3"/>
      <c r="W1832" s="3"/>
      <c r="X1832" s="3"/>
      <c r="Y1832" s="6"/>
      <c r="Z1832" s="6"/>
      <c r="AA1832" s="6"/>
      <c r="AB1832" s="3"/>
      <c r="AC1832" s="6"/>
      <c r="AD1832" s="6"/>
      <c r="AE1832" s="3"/>
      <c r="AF1832" s="3"/>
      <c r="AG1832" s="6"/>
      <c r="AH1832" s="6"/>
      <c r="AI1832" s="3"/>
      <c r="AJ1832" s="3"/>
      <c r="AK1832" s="3"/>
      <c r="AL1832" s="3"/>
      <c r="AM1832" s="6"/>
      <c r="AN1832" s="3"/>
      <c r="AO1832" s="3"/>
      <c r="AP1832" s="3"/>
      <c r="AQ1832" s="3"/>
      <c r="AR1832" s="3"/>
      <c r="AS1832" s="3"/>
      <c r="AT1832" s="6"/>
      <c r="AU1832" s="6"/>
      <c r="AV1832" s="6"/>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v>1971</v>
      </c>
      <c r="BZ1832" s="3" t="s">
        <v>2517</v>
      </c>
      <c r="CA1832" s="3" t="s">
        <v>2381</v>
      </c>
      <c r="CB1832" s="3" t="s">
        <v>2530</v>
      </c>
      <c r="CC1832" s="3" t="s">
        <v>2384</v>
      </c>
      <c r="CD1832" s="3"/>
      <c r="CE1832" s="3" t="s">
        <v>2533</v>
      </c>
      <c r="CF1832" s="7"/>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J1832" s="1"/>
      <c r="DK1832" s="1"/>
      <c r="DL1832" s="1"/>
      <c r="DM1832" s="1"/>
      <c r="DN1832" s="1"/>
      <c r="DO1832" s="1"/>
      <c r="DQ1832" s="1"/>
      <c r="DT1832" s="1"/>
      <c r="DW1832" s="1"/>
      <c r="DX1832" s="1"/>
      <c r="DY1832" s="1"/>
      <c r="DZ1832" s="1"/>
      <c r="EA1832" s="1"/>
      <c r="EB1832" s="1"/>
      <c r="EC1832" s="1"/>
      <c r="EF1832" s="1"/>
      <c r="ER1832" s="1"/>
      <c r="ET1832" s="1"/>
      <c r="FH1832" s="1"/>
      <c r="FI1832" s="1"/>
      <c r="LT1832" s="2"/>
      <c r="LU1832" s="2"/>
      <c r="LV1832" s="2"/>
      <c r="LW1832" s="2"/>
      <c r="LX1832" s="2"/>
      <c r="LY1832" s="2"/>
      <c r="LZ1832" s="2"/>
      <c r="MA1832" s="2"/>
      <c r="MB1832" s="2"/>
      <c r="MC1832" s="2"/>
      <c r="MD1832" s="2"/>
      <c r="ME1832" s="2"/>
      <c r="MF1832" s="2"/>
      <c r="MG1832" s="2"/>
      <c r="MH1832" s="2"/>
      <c r="MI1832" s="2"/>
      <c r="MJ1832" s="2"/>
      <c r="MK1832" s="2"/>
      <c r="ML1832" s="2"/>
      <c r="MM1832" s="2"/>
      <c r="MN1832" s="2"/>
      <c r="MO1832" s="2"/>
      <c r="MP1832" s="2"/>
      <c r="MQ1832" s="2"/>
      <c r="MR1832" s="2"/>
      <c r="MS1832" s="2"/>
      <c r="MT1832" s="2"/>
      <c r="MU1832" s="2"/>
      <c r="MV1832" s="2"/>
      <c r="MW1832" s="2"/>
      <c r="MX1832" s="2"/>
      <c r="MY1832" s="2"/>
      <c r="MZ1832" s="2"/>
      <c r="NA1832" s="2"/>
      <c r="NB1832" s="2"/>
      <c r="NC1832" s="2"/>
      <c r="ND1832" s="2"/>
      <c r="NE1832" s="2"/>
      <c r="NF1832" s="2"/>
      <c r="NG1832" s="2"/>
      <c r="NH1832" s="2"/>
      <c r="NI1832" s="2"/>
      <c r="NJ1832" s="2"/>
      <c r="NK1832" s="2"/>
      <c r="NL1832" s="2"/>
      <c r="NM1832" s="2"/>
      <c r="NN1832" s="2"/>
      <c r="NO1832" s="2"/>
      <c r="NP1832" s="2"/>
      <c r="NQ1832" s="2"/>
      <c r="NR1832" s="2"/>
      <c r="NS1832" s="2"/>
      <c r="NT1832" s="2"/>
      <c r="NU1832" s="2"/>
      <c r="NV1832" s="2"/>
      <c r="NW1832" s="2"/>
      <c r="NX1832" s="2"/>
      <c r="NY1832" s="2"/>
      <c r="NZ1832" s="2"/>
      <c r="OA1832" s="2"/>
      <c r="OB1832" s="2"/>
      <c r="OC1832" s="2"/>
      <c r="OD1832" s="2"/>
      <c r="OE1832" s="2"/>
      <c r="OF1832" s="2"/>
      <c r="OG1832" s="2"/>
      <c r="OH1832" s="2"/>
      <c r="OI1832" s="2"/>
      <c r="OJ1832" s="2"/>
      <c r="OK1832" s="2"/>
      <c r="OL1832" s="2"/>
      <c r="OM1832" s="2"/>
      <c r="ON1832" s="2"/>
      <c r="OO1832" s="2"/>
      <c r="OP1832" s="2"/>
      <c r="OQ1832" s="2"/>
      <c r="OR1832" s="2"/>
      <c r="OS1832" s="2"/>
      <c r="OT1832" s="2"/>
      <c r="OU1832" s="2"/>
      <c r="OV1832" s="2"/>
      <c r="OW1832" s="2"/>
      <c r="OX1832" s="2"/>
      <c r="OY1832" s="2"/>
      <c r="OZ1832" s="2"/>
      <c r="PA1832" s="2"/>
      <c r="PB1832" s="2"/>
      <c r="PC1832" s="2"/>
      <c r="PD1832" s="2"/>
      <c r="PE1832" s="2"/>
      <c r="PF1832" s="2"/>
      <c r="PG1832" s="2"/>
      <c r="PH1832" s="2"/>
      <c r="PI1832" s="2"/>
      <c r="PJ1832" s="2"/>
      <c r="PK1832" s="2"/>
      <c r="PL1832" s="2"/>
      <c r="PM1832" s="2"/>
      <c r="PN1832" s="2"/>
      <c r="PO1832" s="2"/>
    </row>
    <row r="1833" spans="1:431" ht="98" hidden="1" x14ac:dyDescent="0.15">
      <c r="A1833" s="6" t="s">
        <v>1163</v>
      </c>
      <c r="B1833" s="3"/>
      <c r="C1833" s="6"/>
      <c r="D1833" s="6"/>
      <c r="E1833" s="3"/>
      <c r="F1833" s="6"/>
      <c r="G1833" s="6"/>
      <c r="H1833" s="6"/>
      <c r="I1833" s="3"/>
      <c r="J1833" s="6"/>
      <c r="K1833" s="3"/>
      <c r="L1833" s="3"/>
      <c r="M1833" s="3"/>
      <c r="N1833" s="6"/>
      <c r="O1833" s="3"/>
      <c r="P1833" s="6"/>
      <c r="Q1833" s="6"/>
      <c r="R1833" s="6"/>
      <c r="S1833" s="3"/>
      <c r="T1833" s="3"/>
      <c r="U1833" s="3"/>
      <c r="V1833" s="3"/>
      <c r="W1833" s="3"/>
      <c r="X1833" s="3"/>
      <c r="Y1833" s="6"/>
      <c r="Z1833" s="6"/>
      <c r="AA1833" s="6"/>
      <c r="AB1833" s="3"/>
      <c r="AC1833" s="6"/>
      <c r="AD1833" s="6"/>
      <c r="AE1833" s="3"/>
      <c r="AF1833" s="3"/>
      <c r="AG1833" s="6"/>
      <c r="AH1833" s="6"/>
      <c r="AI1833" s="3"/>
      <c r="AJ1833" s="3"/>
      <c r="AK1833" s="3"/>
      <c r="AL1833" s="3"/>
      <c r="AM1833" s="6"/>
      <c r="AN1833" s="3"/>
      <c r="AO1833" s="3"/>
      <c r="AP1833" s="3"/>
      <c r="AQ1833" s="3"/>
      <c r="AR1833" s="3"/>
      <c r="AS1833" s="3"/>
      <c r="AT1833" s="6"/>
      <c r="AU1833" s="6"/>
      <c r="AV1833" s="6"/>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v>1971</v>
      </c>
      <c r="BZ1833" s="3" t="s">
        <v>2517</v>
      </c>
      <c r="CA1833" s="3" t="s">
        <v>2381</v>
      </c>
      <c r="CB1833" s="3" t="s">
        <v>2530</v>
      </c>
      <c r="CC1833" s="3" t="s">
        <v>2384</v>
      </c>
      <c r="CD1833" s="3"/>
      <c r="CE1833" s="3" t="s">
        <v>2534</v>
      </c>
      <c r="CF1833" s="7"/>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J1833" s="1"/>
      <c r="DK1833" s="1"/>
      <c r="DL1833" s="1"/>
      <c r="DM1833" s="1"/>
      <c r="DN1833" s="1"/>
      <c r="DO1833" s="1"/>
      <c r="DQ1833" s="1"/>
      <c r="DT1833" s="1"/>
      <c r="DW1833" s="1"/>
      <c r="DX1833" s="1"/>
      <c r="DY1833" s="1"/>
      <c r="DZ1833" s="1"/>
      <c r="EA1833" s="1"/>
      <c r="EB1833" s="1"/>
      <c r="EC1833" s="1"/>
      <c r="EF1833" s="1"/>
      <c r="ER1833" s="1"/>
      <c r="ET1833" s="1"/>
      <c r="FH1833" s="1"/>
      <c r="FI1833" s="1"/>
      <c r="LT1833" s="2"/>
      <c r="LU1833" s="2"/>
      <c r="LV1833" s="2"/>
      <c r="LW1833" s="2"/>
      <c r="LX1833" s="2"/>
      <c r="LY1833" s="2"/>
      <c r="LZ1833" s="2"/>
      <c r="MA1833" s="2"/>
      <c r="MB1833" s="2"/>
      <c r="MC1833" s="2"/>
      <c r="MD1833" s="2"/>
      <c r="ME1833" s="2"/>
      <c r="MF1833" s="2"/>
      <c r="MG1833" s="2"/>
      <c r="MH1833" s="2"/>
      <c r="MI1833" s="2"/>
      <c r="MJ1833" s="2"/>
      <c r="MK1833" s="2"/>
      <c r="ML1833" s="2"/>
      <c r="MM1833" s="2"/>
      <c r="MN1833" s="2"/>
      <c r="MO1833" s="2"/>
      <c r="MP1833" s="2"/>
      <c r="MQ1833" s="2"/>
      <c r="MR1833" s="2"/>
      <c r="MS1833" s="2"/>
      <c r="MT1833" s="2"/>
      <c r="MU1833" s="2"/>
      <c r="MV1833" s="2"/>
      <c r="MW1833" s="2"/>
      <c r="MX1833" s="2"/>
      <c r="MY1833" s="2"/>
      <c r="MZ1833" s="2"/>
      <c r="NA1833" s="2"/>
      <c r="NB1833" s="2"/>
      <c r="NC1833" s="2"/>
      <c r="ND1833" s="2"/>
      <c r="NE1833" s="2"/>
      <c r="NF1833" s="2"/>
      <c r="NG1833" s="2"/>
      <c r="NH1833" s="2"/>
      <c r="NI1833" s="2"/>
      <c r="NJ1833" s="2"/>
      <c r="NK1833" s="2"/>
      <c r="NL1833" s="2"/>
      <c r="NM1833" s="2"/>
      <c r="NN1833" s="2"/>
      <c r="NO1833" s="2"/>
      <c r="NP1833" s="2"/>
      <c r="NQ1833" s="2"/>
      <c r="NR1833" s="2"/>
      <c r="NS1833" s="2"/>
      <c r="NT1833" s="2"/>
      <c r="NU1833" s="2"/>
      <c r="NV1833" s="2"/>
      <c r="NW1833" s="2"/>
      <c r="NX1833" s="2"/>
      <c r="NY1833" s="2"/>
      <c r="NZ1833" s="2"/>
      <c r="OA1833" s="2"/>
      <c r="OB1833" s="2"/>
      <c r="OC1833" s="2"/>
      <c r="OD1833" s="2"/>
      <c r="OE1833" s="2"/>
      <c r="OF1833" s="2"/>
      <c r="OG1833" s="2"/>
      <c r="OH1833" s="2"/>
      <c r="OI1833" s="2"/>
      <c r="OJ1833" s="2"/>
      <c r="OK1833" s="2"/>
      <c r="OL1833" s="2"/>
      <c r="OM1833" s="2"/>
      <c r="ON1833" s="2"/>
      <c r="OO1833" s="2"/>
      <c r="OP1833" s="2"/>
      <c r="OQ1833" s="2"/>
      <c r="OR1833" s="2"/>
      <c r="OS1833" s="2"/>
      <c r="OT1833" s="2"/>
      <c r="OU1833" s="2"/>
      <c r="OV1833" s="2"/>
      <c r="OW1833" s="2"/>
      <c r="OX1833" s="2"/>
      <c r="OY1833" s="2"/>
      <c r="OZ1833" s="2"/>
      <c r="PA1833" s="2"/>
      <c r="PB1833" s="2"/>
      <c r="PC1833" s="2"/>
      <c r="PD1833" s="2"/>
      <c r="PE1833" s="2"/>
      <c r="PF1833" s="2"/>
      <c r="PG1833" s="2"/>
      <c r="PH1833" s="2"/>
      <c r="PI1833" s="2"/>
      <c r="PJ1833" s="2"/>
      <c r="PK1833" s="2"/>
      <c r="PL1833" s="2"/>
      <c r="PM1833" s="2"/>
      <c r="PN1833" s="2"/>
      <c r="PO1833" s="2"/>
    </row>
    <row r="1834" spans="1:431" ht="98" hidden="1" x14ac:dyDescent="0.15">
      <c r="A1834" s="6" t="s">
        <v>1168</v>
      </c>
      <c r="B1834" s="3"/>
      <c r="C1834" s="6"/>
      <c r="D1834" s="6"/>
      <c r="E1834" s="3"/>
      <c r="F1834" s="6"/>
      <c r="G1834" s="6"/>
      <c r="H1834" s="6"/>
      <c r="I1834" s="3"/>
      <c r="J1834" s="6"/>
      <c r="K1834" s="3"/>
      <c r="L1834" s="3"/>
      <c r="M1834" s="3"/>
      <c r="N1834" s="6"/>
      <c r="O1834" s="3"/>
      <c r="P1834" s="6"/>
      <c r="Q1834" s="6"/>
      <c r="R1834" s="6"/>
      <c r="S1834" s="3"/>
      <c r="T1834" s="3"/>
      <c r="U1834" s="3"/>
      <c r="V1834" s="3"/>
      <c r="W1834" s="3"/>
      <c r="X1834" s="3"/>
      <c r="Y1834" s="6"/>
      <c r="Z1834" s="6"/>
      <c r="AA1834" s="6"/>
      <c r="AB1834" s="3"/>
      <c r="AC1834" s="6"/>
      <c r="AD1834" s="6"/>
      <c r="AE1834" s="3"/>
      <c r="AF1834" s="3"/>
      <c r="AG1834" s="6"/>
      <c r="AH1834" s="6"/>
      <c r="AI1834" s="3"/>
      <c r="AJ1834" s="3"/>
      <c r="AK1834" s="3"/>
      <c r="AL1834" s="3"/>
      <c r="AM1834" s="6"/>
      <c r="AN1834" s="3"/>
      <c r="AO1834" s="3"/>
      <c r="AP1834" s="3"/>
      <c r="AQ1834" s="3"/>
      <c r="AR1834" s="3"/>
      <c r="AS1834" s="3"/>
      <c r="AT1834" s="6"/>
      <c r="AU1834" s="6"/>
      <c r="AV1834" s="6"/>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v>1971</v>
      </c>
      <c r="BZ1834" s="3" t="s">
        <v>2517</v>
      </c>
      <c r="CA1834" s="3" t="s">
        <v>2381</v>
      </c>
      <c r="CB1834" s="3" t="s">
        <v>2530</v>
      </c>
      <c r="CC1834" s="3" t="s">
        <v>2384</v>
      </c>
      <c r="CD1834" s="3"/>
      <c r="CE1834" s="3"/>
      <c r="CF1834" s="7"/>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J1834" s="1"/>
      <c r="DK1834" s="1"/>
      <c r="DL1834" s="1"/>
      <c r="DM1834" s="1"/>
      <c r="DN1834" s="1"/>
      <c r="DO1834" s="1"/>
      <c r="DQ1834" s="1"/>
      <c r="DT1834" s="1"/>
      <c r="DW1834" s="1"/>
      <c r="DX1834" s="1"/>
      <c r="DY1834" s="1"/>
      <c r="DZ1834" s="1"/>
      <c r="EA1834" s="1"/>
      <c r="EB1834" s="1"/>
      <c r="EC1834" s="1"/>
      <c r="EF1834" s="1"/>
      <c r="ER1834" s="1"/>
      <c r="ET1834" s="1"/>
      <c r="FH1834" s="1"/>
      <c r="FI1834" s="1"/>
      <c r="LT1834" s="2"/>
      <c r="LU1834" s="2"/>
      <c r="LV1834" s="2"/>
      <c r="LW1834" s="2"/>
      <c r="LX1834" s="2"/>
      <c r="LY1834" s="2"/>
      <c r="LZ1834" s="2"/>
      <c r="MA1834" s="2"/>
      <c r="MB1834" s="2"/>
      <c r="MC1834" s="2"/>
      <c r="MD1834" s="2"/>
      <c r="ME1834" s="2"/>
      <c r="MF1834" s="2"/>
      <c r="MG1834" s="2"/>
      <c r="MH1834" s="2"/>
      <c r="MI1834" s="2"/>
      <c r="MJ1834" s="2"/>
      <c r="MK1834" s="2"/>
      <c r="ML1834" s="2"/>
      <c r="MM1834" s="2"/>
      <c r="MN1834" s="2"/>
      <c r="MO1834" s="2"/>
      <c r="MP1834" s="2"/>
      <c r="MQ1834" s="2"/>
      <c r="MR1834" s="2"/>
      <c r="MS1834" s="2"/>
      <c r="MT1834" s="2"/>
      <c r="MU1834" s="2"/>
      <c r="MV1834" s="2"/>
      <c r="MW1834" s="2"/>
      <c r="MX1834" s="2"/>
      <c r="MY1834" s="2"/>
      <c r="MZ1834" s="2"/>
      <c r="NA1834" s="2"/>
      <c r="NB1834" s="2"/>
      <c r="NC1834" s="2"/>
      <c r="ND1834" s="2"/>
      <c r="NE1834" s="2"/>
      <c r="NF1834" s="2"/>
      <c r="NG1834" s="2"/>
      <c r="NH1834" s="2"/>
      <c r="NI1834" s="2"/>
      <c r="NJ1834" s="2"/>
      <c r="NK1834" s="2"/>
      <c r="NL1834" s="2"/>
      <c r="NM1834" s="2"/>
      <c r="NN1834" s="2"/>
      <c r="NO1834" s="2"/>
      <c r="NP1834" s="2"/>
      <c r="NQ1834" s="2"/>
      <c r="NR1834" s="2"/>
      <c r="NS1834" s="2"/>
      <c r="NT1834" s="2"/>
      <c r="NU1834" s="2"/>
      <c r="NV1834" s="2"/>
      <c r="NW1834" s="2"/>
      <c r="NX1834" s="2"/>
      <c r="NY1834" s="2"/>
      <c r="NZ1834" s="2"/>
      <c r="OA1834" s="2"/>
      <c r="OB1834" s="2"/>
      <c r="OC1834" s="2"/>
      <c r="OD1834" s="2"/>
      <c r="OE1834" s="2"/>
      <c r="OF1834" s="2"/>
      <c r="OG1834" s="2"/>
      <c r="OH1834" s="2"/>
      <c r="OI1834" s="2"/>
      <c r="OJ1834" s="2"/>
      <c r="OK1834" s="2"/>
      <c r="OL1834" s="2"/>
      <c r="OM1834" s="2"/>
      <c r="ON1834" s="2"/>
      <c r="OO1834" s="2"/>
      <c r="OP1834" s="2"/>
      <c r="OQ1834" s="2"/>
      <c r="OR1834" s="2"/>
      <c r="OS1834" s="2"/>
      <c r="OT1834" s="2"/>
      <c r="OU1834" s="2"/>
      <c r="OV1834" s="2"/>
      <c r="OW1834" s="2"/>
      <c r="OX1834" s="2"/>
      <c r="OY1834" s="2"/>
      <c r="OZ1834" s="2"/>
      <c r="PA1834" s="2"/>
      <c r="PB1834" s="2"/>
      <c r="PC1834" s="2"/>
      <c r="PD1834" s="2"/>
      <c r="PE1834" s="2"/>
      <c r="PF1834" s="2"/>
      <c r="PG1834" s="2"/>
      <c r="PH1834" s="2"/>
      <c r="PI1834" s="2"/>
      <c r="PJ1834" s="2"/>
      <c r="PK1834" s="2"/>
      <c r="PL1834" s="2"/>
      <c r="PM1834" s="2"/>
      <c r="PN1834" s="2"/>
      <c r="PO1834" s="2"/>
    </row>
    <row r="1835" spans="1:431" ht="98" hidden="1" x14ac:dyDescent="0.15">
      <c r="A1835" s="6" t="s">
        <v>1172</v>
      </c>
      <c r="B1835" s="3"/>
      <c r="C1835" s="6"/>
      <c r="D1835" s="6"/>
      <c r="E1835" s="3"/>
      <c r="F1835" s="6"/>
      <c r="G1835" s="6"/>
      <c r="H1835" s="6"/>
      <c r="I1835" s="3"/>
      <c r="J1835" s="6"/>
      <c r="K1835" s="3"/>
      <c r="L1835" s="3"/>
      <c r="M1835" s="3"/>
      <c r="N1835" s="6"/>
      <c r="O1835" s="3"/>
      <c r="P1835" s="6"/>
      <c r="Q1835" s="6"/>
      <c r="R1835" s="6"/>
      <c r="S1835" s="3"/>
      <c r="T1835" s="3"/>
      <c r="U1835" s="3"/>
      <c r="V1835" s="3"/>
      <c r="W1835" s="3"/>
      <c r="X1835" s="3"/>
      <c r="Y1835" s="6"/>
      <c r="Z1835" s="6"/>
      <c r="AA1835" s="6"/>
      <c r="AB1835" s="3"/>
      <c r="AC1835" s="6"/>
      <c r="AD1835" s="6"/>
      <c r="AE1835" s="3"/>
      <c r="AF1835" s="3"/>
      <c r="AG1835" s="6"/>
      <c r="AH1835" s="6"/>
      <c r="AI1835" s="3"/>
      <c r="AJ1835" s="3"/>
      <c r="AK1835" s="3"/>
      <c r="AL1835" s="3"/>
      <c r="AM1835" s="6"/>
      <c r="AN1835" s="3"/>
      <c r="AO1835" s="3"/>
      <c r="AP1835" s="3"/>
      <c r="AQ1835" s="3"/>
      <c r="AR1835" s="3"/>
      <c r="AS1835" s="3"/>
      <c r="AT1835" s="6"/>
      <c r="AU1835" s="6"/>
      <c r="AV1835" s="6"/>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v>1971</v>
      </c>
      <c r="BZ1835" s="3" t="s">
        <v>2517</v>
      </c>
      <c r="CA1835" s="3" t="s">
        <v>2381</v>
      </c>
      <c r="CB1835" s="3" t="s">
        <v>2530</v>
      </c>
      <c r="CC1835" s="3" t="s">
        <v>2384</v>
      </c>
      <c r="CD1835" s="3"/>
      <c r="CE1835" s="3"/>
      <c r="CF1835" s="7"/>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J1835" s="1"/>
      <c r="DK1835" s="1"/>
      <c r="DL1835" s="1"/>
      <c r="DM1835" s="1"/>
      <c r="DN1835" s="1"/>
      <c r="DO1835" s="1"/>
      <c r="DQ1835" s="1"/>
      <c r="DT1835" s="1"/>
      <c r="DW1835" s="1"/>
      <c r="DX1835" s="1"/>
      <c r="DY1835" s="1"/>
      <c r="DZ1835" s="1"/>
      <c r="EA1835" s="1"/>
      <c r="EB1835" s="1"/>
      <c r="EC1835" s="1"/>
      <c r="EF1835" s="1"/>
      <c r="ER1835" s="1"/>
      <c r="ET1835" s="1"/>
      <c r="FH1835" s="1"/>
      <c r="FI1835" s="1"/>
      <c r="LT1835" s="2"/>
      <c r="LU1835" s="2"/>
      <c r="LV1835" s="2"/>
      <c r="LW1835" s="2"/>
      <c r="LX1835" s="2"/>
      <c r="LY1835" s="2"/>
      <c r="LZ1835" s="2"/>
      <c r="MA1835" s="2"/>
      <c r="MB1835" s="2"/>
      <c r="MC1835" s="2"/>
      <c r="MD1835" s="2"/>
      <c r="ME1835" s="2"/>
      <c r="MF1835" s="2"/>
      <c r="MG1835" s="2"/>
      <c r="MH1835" s="2"/>
      <c r="MI1835" s="2"/>
      <c r="MJ1835" s="2"/>
      <c r="MK1835" s="2"/>
      <c r="ML1835" s="2"/>
      <c r="MM1835" s="2"/>
      <c r="MN1835" s="2"/>
      <c r="MO1835" s="2"/>
      <c r="MP1835" s="2"/>
      <c r="MQ1835" s="2"/>
      <c r="MR1835" s="2"/>
      <c r="MS1835" s="2"/>
      <c r="MT1835" s="2"/>
      <c r="MU1835" s="2"/>
      <c r="MV1835" s="2"/>
      <c r="MW1835" s="2"/>
      <c r="MX1835" s="2"/>
      <c r="MY1835" s="2"/>
      <c r="MZ1835" s="2"/>
      <c r="NA1835" s="2"/>
      <c r="NB1835" s="2"/>
      <c r="NC1835" s="2"/>
      <c r="ND1835" s="2"/>
      <c r="NE1835" s="2"/>
      <c r="NF1835" s="2"/>
      <c r="NG1835" s="2"/>
      <c r="NH1835" s="2"/>
      <c r="NI1835" s="2"/>
      <c r="NJ1835" s="2"/>
      <c r="NK1835" s="2"/>
      <c r="NL1835" s="2"/>
      <c r="NM1835" s="2"/>
      <c r="NN1835" s="2"/>
      <c r="NO1835" s="2"/>
      <c r="NP1835" s="2"/>
      <c r="NQ1835" s="2"/>
      <c r="NR1835" s="2"/>
      <c r="NS1835" s="2"/>
      <c r="NT1835" s="2"/>
      <c r="NU1835" s="2"/>
      <c r="NV1835" s="2"/>
      <c r="NW1835" s="2"/>
      <c r="NX1835" s="2"/>
      <c r="NY1835" s="2"/>
      <c r="NZ1835" s="2"/>
      <c r="OA1835" s="2"/>
      <c r="OB1835" s="2"/>
      <c r="OC1835" s="2"/>
      <c r="OD1835" s="2"/>
      <c r="OE1835" s="2"/>
      <c r="OF1835" s="2"/>
      <c r="OG1835" s="2"/>
      <c r="OH1835" s="2"/>
      <c r="OI1835" s="2"/>
      <c r="OJ1835" s="2"/>
      <c r="OK1835" s="2"/>
      <c r="OL1835" s="2"/>
      <c r="OM1835" s="2"/>
      <c r="ON1835" s="2"/>
      <c r="OO1835" s="2"/>
      <c r="OP1835" s="2"/>
      <c r="OQ1835" s="2"/>
      <c r="OR1835" s="2"/>
      <c r="OS1835" s="2"/>
      <c r="OT1835" s="2"/>
      <c r="OU1835" s="2"/>
      <c r="OV1835" s="2"/>
      <c r="OW1835" s="2"/>
      <c r="OX1835" s="2"/>
      <c r="OY1835" s="2"/>
      <c r="OZ1835" s="2"/>
      <c r="PA1835" s="2"/>
      <c r="PB1835" s="2"/>
      <c r="PC1835" s="2"/>
      <c r="PD1835" s="2"/>
      <c r="PE1835" s="2"/>
      <c r="PF1835" s="2"/>
      <c r="PG1835" s="2"/>
      <c r="PH1835" s="2"/>
      <c r="PI1835" s="2"/>
      <c r="PJ1835" s="2"/>
      <c r="PK1835" s="2"/>
      <c r="PL1835" s="2"/>
      <c r="PM1835" s="2"/>
      <c r="PN1835" s="2"/>
      <c r="PO1835" s="2"/>
    </row>
    <row r="1836" spans="1:431" ht="98" hidden="1" x14ac:dyDescent="0.15">
      <c r="A1836" s="6" t="s">
        <v>1177</v>
      </c>
      <c r="B1836" s="3"/>
      <c r="C1836" s="6"/>
      <c r="D1836" s="6"/>
      <c r="E1836" s="3"/>
      <c r="F1836" s="6"/>
      <c r="G1836" s="6"/>
      <c r="H1836" s="6"/>
      <c r="I1836" s="3"/>
      <c r="J1836" s="6"/>
      <c r="K1836" s="3"/>
      <c r="L1836" s="3"/>
      <c r="M1836" s="3"/>
      <c r="N1836" s="6"/>
      <c r="O1836" s="3"/>
      <c r="P1836" s="6"/>
      <c r="Q1836" s="6"/>
      <c r="R1836" s="6"/>
      <c r="S1836" s="3"/>
      <c r="T1836" s="3"/>
      <c r="U1836" s="3"/>
      <c r="V1836" s="3"/>
      <c r="W1836" s="3"/>
      <c r="X1836" s="3"/>
      <c r="Y1836" s="6"/>
      <c r="Z1836" s="6"/>
      <c r="AA1836" s="6"/>
      <c r="AB1836" s="3"/>
      <c r="AC1836" s="6"/>
      <c r="AD1836" s="6"/>
      <c r="AE1836" s="3"/>
      <c r="AF1836" s="3"/>
      <c r="AG1836" s="6"/>
      <c r="AH1836" s="6"/>
      <c r="AI1836" s="3"/>
      <c r="AJ1836" s="3"/>
      <c r="AK1836" s="3"/>
      <c r="AL1836" s="3"/>
      <c r="AM1836" s="6"/>
      <c r="AN1836" s="3"/>
      <c r="AO1836" s="3"/>
      <c r="AP1836" s="3"/>
      <c r="AQ1836" s="3"/>
      <c r="AR1836" s="3"/>
      <c r="AS1836" s="3"/>
      <c r="AT1836" s="6"/>
      <c r="AU1836" s="6"/>
      <c r="AV1836" s="6"/>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v>1971</v>
      </c>
      <c r="BZ1836" s="3" t="s">
        <v>2517</v>
      </c>
      <c r="CA1836" s="3" t="s">
        <v>2381</v>
      </c>
      <c r="CB1836" s="3" t="s">
        <v>2530</v>
      </c>
      <c r="CC1836" s="3" t="s">
        <v>2384</v>
      </c>
      <c r="CD1836" s="3"/>
      <c r="CE1836" s="3"/>
      <c r="CF1836" s="7"/>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J1836" s="1"/>
      <c r="DK1836" s="1"/>
      <c r="DL1836" s="1"/>
      <c r="DM1836" s="1"/>
      <c r="DN1836" s="1"/>
      <c r="DO1836" s="1"/>
      <c r="DQ1836" s="1"/>
      <c r="DT1836" s="1"/>
      <c r="DW1836" s="1"/>
      <c r="DX1836" s="1"/>
      <c r="DY1836" s="1"/>
      <c r="DZ1836" s="1"/>
      <c r="EA1836" s="1"/>
      <c r="EB1836" s="1"/>
      <c r="EC1836" s="1"/>
      <c r="EF1836" s="1"/>
      <c r="ER1836" s="1"/>
      <c r="ET1836" s="1"/>
      <c r="FH1836" s="1"/>
      <c r="FI1836" s="1"/>
      <c r="LT1836" s="2"/>
      <c r="LU1836" s="2"/>
      <c r="LV1836" s="2"/>
      <c r="LW1836" s="2"/>
      <c r="LX1836" s="2"/>
      <c r="LY1836" s="2"/>
      <c r="LZ1836" s="2"/>
      <c r="MA1836" s="2"/>
      <c r="MB1836" s="2"/>
      <c r="MC1836" s="2"/>
      <c r="MD1836" s="2"/>
      <c r="ME1836" s="2"/>
      <c r="MF1836" s="2"/>
      <c r="MG1836" s="2"/>
      <c r="MH1836" s="2"/>
      <c r="MI1836" s="2"/>
      <c r="MJ1836" s="2"/>
      <c r="MK1836" s="2"/>
      <c r="ML1836" s="2"/>
      <c r="MM1836" s="2"/>
      <c r="MN1836" s="2"/>
      <c r="MO1836" s="2"/>
      <c r="MP1836" s="2"/>
      <c r="MQ1836" s="2"/>
      <c r="MR1836" s="2"/>
      <c r="MS1836" s="2"/>
      <c r="MT1836" s="2"/>
      <c r="MU1836" s="2"/>
      <c r="MV1836" s="2"/>
      <c r="MW1836" s="2"/>
      <c r="MX1836" s="2"/>
      <c r="MY1836" s="2"/>
      <c r="MZ1836" s="2"/>
      <c r="NA1836" s="2"/>
      <c r="NB1836" s="2"/>
      <c r="NC1836" s="2"/>
      <c r="ND1836" s="2"/>
      <c r="NE1836" s="2"/>
      <c r="NF1836" s="2"/>
      <c r="NG1836" s="2"/>
      <c r="NH1836" s="2"/>
      <c r="NI1836" s="2"/>
      <c r="NJ1836" s="2"/>
      <c r="NK1836" s="2"/>
      <c r="NL1836" s="2"/>
      <c r="NM1836" s="2"/>
      <c r="NN1836" s="2"/>
      <c r="NO1836" s="2"/>
      <c r="NP1836" s="2"/>
      <c r="NQ1836" s="2"/>
      <c r="NR1836" s="2"/>
      <c r="NS1836" s="2"/>
      <c r="NT1836" s="2"/>
      <c r="NU1836" s="2"/>
      <c r="NV1836" s="2"/>
      <c r="NW1836" s="2"/>
      <c r="NX1836" s="2"/>
      <c r="NY1836" s="2"/>
      <c r="NZ1836" s="2"/>
      <c r="OA1836" s="2"/>
      <c r="OB1836" s="2"/>
      <c r="OC1836" s="2"/>
      <c r="OD1836" s="2"/>
      <c r="OE1836" s="2"/>
      <c r="OF1836" s="2"/>
      <c r="OG1836" s="2"/>
      <c r="OH1836" s="2"/>
      <c r="OI1836" s="2"/>
      <c r="OJ1836" s="2"/>
      <c r="OK1836" s="2"/>
      <c r="OL1836" s="2"/>
      <c r="OM1836" s="2"/>
      <c r="ON1836" s="2"/>
      <c r="OO1836" s="2"/>
      <c r="OP1836" s="2"/>
      <c r="OQ1836" s="2"/>
      <c r="OR1836" s="2"/>
      <c r="OS1836" s="2"/>
      <c r="OT1836" s="2"/>
      <c r="OU1836" s="2"/>
      <c r="OV1836" s="2"/>
      <c r="OW1836" s="2"/>
      <c r="OX1836" s="2"/>
      <c r="OY1836" s="2"/>
      <c r="OZ1836" s="2"/>
      <c r="PA1836" s="2"/>
      <c r="PB1836" s="2"/>
      <c r="PC1836" s="2"/>
      <c r="PD1836" s="2"/>
      <c r="PE1836" s="2"/>
      <c r="PF1836" s="2"/>
      <c r="PG1836" s="2"/>
      <c r="PH1836" s="2"/>
      <c r="PI1836" s="2"/>
      <c r="PJ1836" s="2"/>
      <c r="PK1836" s="2"/>
      <c r="PL1836" s="2"/>
      <c r="PM1836" s="2"/>
      <c r="PN1836" s="2"/>
      <c r="PO1836" s="2"/>
    </row>
    <row r="1837" spans="1:431" ht="98" hidden="1" x14ac:dyDescent="0.15">
      <c r="A1837" s="6" t="s">
        <v>1182</v>
      </c>
      <c r="B1837" s="3"/>
      <c r="C1837" s="6"/>
      <c r="D1837" s="6"/>
      <c r="E1837" s="3"/>
      <c r="F1837" s="6"/>
      <c r="G1837" s="6"/>
      <c r="H1837" s="6"/>
      <c r="I1837" s="3"/>
      <c r="J1837" s="6"/>
      <c r="K1837" s="3"/>
      <c r="L1837" s="3"/>
      <c r="M1837" s="3"/>
      <c r="N1837" s="6"/>
      <c r="O1837" s="3"/>
      <c r="P1837" s="6"/>
      <c r="Q1837" s="6"/>
      <c r="R1837" s="6"/>
      <c r="S1837" s="3"/>
      <c r="T1837" s="3"/>
      <c r="U1837" s="3"/>
      <c r="V1837" s="3"/>
      <c r="W1837" s="3"/>
      <c r="X1837" s="3"/>
      <c r="Y1837" s="6"/>
      <c r="Z1837" s="6"/>
      <c r="AA1837" s="6"/>
      <c r="AB1837" s="3"/>
      <c r="AC1837" s="6"/>
      <c r="AD1837" s="6"/>
      <c r="AE1837" s="3"/>
      <c r="AF1837" s="3"/>
      <c r="AG1837" s="6"/>
      <c r="AH1837" s="6"/>
      <c r="AI1837" s="3"/>
      <c r="AJ1837" s="3"/>
      <c r="AK1837" s="3"/>
      <c r="AL1837" s="3"/>
      <c r="AM1837" s="6"/>
      <c r="AN1837" s="3"/>
      <c r="AO1837" s="3"/>
      <c r="AP1837" s="3"/>
      <c r="AQ1837" s="3"/>
      <c r="AR1837" s="3"/>
      <c r="AS1837" s="3"/>
      <c r="AT1837" s="6"/>
      <c r="AU1837" s="6"/>
      <c r="AV1837" s="6"/>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v>1971</v>
      </c>
      <c r="BZ1837" s="3" t="s">
        <v>2517</v>
      </c>
      <c r="CA1837" s="3" t="s">
        <v>2381</v>
      </c>
      <c r="CB1837" s="3" t="s">
        <v>2530</v>
      </c>
      <c r="CC1837" s="3" t="s">
        <v>2384</v>
      </c>
      <c r="CD1837" s="3"/>
      <c r="CE1837" s="3"/>
      <c r="CF1837" s="7"/>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J1837" s="1"/>
      <c r="DK1837" s="1"/>
      <c r="DL1837" s="1"/>
      <c r="DM1837" s="1"/>
      <c r="DN1837" s="1"/>
      <c r="DO1837" s="1"/>
      <c r="DQ1837" s="1"/>
      <c r="DT1837" s="1"/>
      <c r="DW1837" s="1"/>
      <c r="DX1837" s="1"/>
      <c r="DY1837" s="1"/>
      <c r="DZ1837" s="1"/>
      <c r="EA1837" s="1"/>
      <c r="EB1837" s="1"/>
      <c r="EC1837" s="1"/>
      <c r="EF1837" s="1"/>
      <c r="ER1837" s="1"/>
      <c r="ET1837" s="1"/>
      <c r="FH1837" s="1"/>
      <c r="FI1837" s="1"/>
      <c r="LT1837" s="2"/>
      <c r="LU1837" s="2"/>
      <c r="LV1837" s="2"/>
      <c r="LW1837" s="2"/>
      <c r="LX1837" s="2"/>
      <c r="LY1837" s="2"/>
      <c r="LZ1837" s="2"/>
      <c r="MA1837" s="2"/>
      <c r="MB1837" s="2"/>
      <c r="MC1837" s="2"/>
      <c r="MD1837" s="2"/>
      <c r="ME1837" s="2"/>
      <c r="MF1837" s="2"/>
      <c r="MG1837" s="2"/>
      <c r="MH1837" s="2"/>
      <c r="MI1837" s="2"/>
      <c r="MJ1837" s="2"/>
      <c r="MK1837" s="2"/>
      <c r="ML1837" s="2"/>
      <c r="MM1837" s="2"/>
      <c r="MN1837" s="2"/>
      <c r="MO1837" s="2"/>
      <c r="MP1837" s="2"/>
      <c r="MQ1837" s="2"/>
      <c r="MR1837" s="2"/>
      <c r="MS1837" s="2"/>
      <c r="MT1837" s="2"/>
      <c r="MU1837" s="2"/>
      <c r="MV1837" s="2"/>
      <c r="MW1837" s="2"/>
      <c r="MX1837" s="2"/>
      <c r="MY1837" s="2"/>
      <c r="MZ1837" s="2"/>
      <c r="NA1837" s="2"/>
      <c r="NB1837" s="2"/>
      <c r="NC1837" s="2"/>
      <c r="ND1837" s="2"/>
      <c r="NE1837" s="2"/>
      <c r="NF1837" s="2"/>
      <c r="NG1837" s="2"/>
      <c r="NH1837" s="2"/>
      <c r="NI1837" s="2"/>
      <c r="NJ1837" s="2"/>
      <c r="NK1837" s="2"/>
      <c r="NL1837" s="2"/>
      <c r="NM1837" s="2"/>
      <c r="NN1837" s="2"/>
      <c r="NO1837" s="2"/>
      <c r="NP1837" s="2"/>
      <c r="NQ1837" s="2"/>
      <c r="NR1837" s="2"/>
      <c r="NS1837" s="2"/>
      <c r="NT1837" s="2"/>
      <c r="NU1837" s="2"/>
      <c r="NV1837" s="2"/>
      <c r="NW1837" s="2"/>
      <c r="NX1837" s="2"/>
      <c r="NY1837" s="2"/>
      <c r="NZ1837" s="2"/>
      <c r="OA1837" s="2"/>
      <c r="OB1837" s="2"/>
      <c r="OC1837" s="2"/>
      <c r="OD1837" s="2"/>
      <c r="OE1837" s="2"/>
      <c r="OF1837" s="2"/>
      <c r="OG1837" s="2"/>
      <c r="OH1837" s="2"/>
      <c r="OI1837" s="2"/>
      <c r="OJ1837" s="2"/>
      <c r="OK1837" s="2"/>
      <c r="OL1837" s="2"/>
      <c r="OM1837" s="2"/>
      <c r="ON1837" s="2"/>
      <c r="OO1837" s="2"/>
      <c r="OP1837" s="2"/>
      <c r="OQ1837" s="2"/>
      <c r="OR1837" s="2"/>
      <c r="OS1837" s="2"/>
      <c r="OT1837" s="2"/>
      <c r="OU1837" s="2"/>
      <c r="OV1837" s="2"/>
      <c r="OW1837" s="2"/>
      <c r="OX1837" s="2"/>
      <c r="OY1837" s="2"/>
      <c r="OZ1837" s="2"/>
      <c r="PA1837" s="2"/>
      <c r="PB1837" s="2"/>
      <c r="PC1837" s="2"/>
      <c r="PD1837" s="2"/>
      <c r="PE1837" s="2"/>
      <c r="PF1837" s="2"/>
      <c r="PG1837" s="2"/>
      <c r="PH1837" s="2"/>
      <c r="PI1837" s="2"/>
      <c r="PJ1837" s="2"/>
      <c r="PK1837" s="2"/>
      <c r="PL1837" s="2"/>
      <c r="PM1837" s="2"/>
      <c r="PN1837" s="2"/>
      <c r="PO1837" s="2"/>
    </row>
    <row r="1838" spans="1:431" ht="98" hidden="1" x14ac:dyDescent="0.15">
      <c r="A1838" s="6" t="s">
        <v>1188</v>
      </c>
      <c r="B1838" s="3"/>
      <c r="C1838" s="6"/>
      <c r="D1838" s="6"/>
      <c r="E1838" s="3"/>
      <c r="F1838" s="6"/>
      <c r="G1838" s="6"/>
      <c r="H1838" s="6"/>
      <c r="I1838" s="3"/>
      <c r="J1838" s="6"/>
      <c r="K1838" s="3"/>
      <c r="L1838" s="3"/>
      <c r="M1838" s="3"/>
      <c r="N1838" s="6"/>
      <c r="O1838" s="3"/>
      <c r="P1838" s="6"/>
      <c r="Q1838" s="6"/>
      <c r="R1838" s="6"/>
      <c r="S1838" s="3"/>
      <c r="T1838" s="3"/>
      <c r="U1838" s="3"/>
      <c r="V1838" s="3"/>
      <c r="W1838" s="3"/>
      <c r="X1838" s="3"/>
      <c r="Y1838" s="6"/>
      <c r="Z1838" s="6"/>
      <c r="AA1838" s="6"/>
      <c r="AB1838" s="3"/>
      <c r="AC1838" s="6"/>
      <c r="AD1838" s="6"/>
      <c r="AE1838" s="3"/>
      <c r="AF1838" s="3"/>
      <c r="AG1838" s="6"/>
      <c r="AH1838" s="6"/>
      <c r="AI1838" s="3"/>
      <c r="AJ1838" s="3"/>
      <c r="AK1838" s="3"/>
      <c r="AL1838" s="3"/>
      <c r="AM1838" s="6"/>
      <c r="AN1838" s="3"/>
      <c r="AO1838" s="3"/>
      <c r="AP1838" s="3"/>
      <c r="AQ1838" s="3"/>
      <c r="AR1838" s="3"/>
      <c r="AS1838" s="3"/>
      <c r="AT1838" s="6"/>
      <c r="AU1838" s="6"/>
      <c r="AV1838" s="6"/>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v>1971</v>
      </c>
      <c r="BZ1838" s="3" t="s">
        <v>2517</v>
      </c>
      <c r="CA1838" s="3" t="s">
        <v>2381</v>
      </c>
      <c r="CB1838" s="3" t="s">
        <v>2530</v>
      </c>
      <c r="CC1838" s="3" t="s">
        <v>2384</v>
      </c>
      <c r="CD1838" s="3"/>
      <c r="CE1838" s="3"/>
      <c r="CF1838" s="7"/>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J1838" s="1"/>
      <c r="DK1838" s="1"/>
      <c r="DL1838" s="1"/>
      <c r="DM1838" s="1"/>
      <c r="DN1838" s="1"/>
      <c r="DO1838" s="1"/>
      <c r="DQ1838" s="1"/>
      <c r="DT1838" s="1"/>
      <c r="DW1838" s="1"/>
      <c r="DX1838" s="1"/>
      <c r="DY1838" s="1"/>
      <c r="DZ1838" s="1"/>
      <c r="EA1838" s="1"/>
      <c r="EB1838" s="1"/>
      <c r="EC1838" s="1"/>
      <c r="EF1838" s="1"/>
      <c r="ER1838" s="1"/>
      <c r="ET1838" s="1"/>
      <c r="FH1838" s="1"/>
      <c r="FI1838" s="1"/>
      <c r="LT1838" s="2"/>
      <c r="LU1838" s="2"/>
      <c r="LV1838" s="2"/>
      <c r="LW1838" s="2"/>
      <c r="LX1838" s="2"/>
      <c r="LY1838" s="2"/>
      <c r="LZ1838" s="2"/>
      <c r="MA1838" s="2"/>
      <c r="MB1838" s="2"/>
      <c r="MC1838" s="2"/>
      <c r="MD1838" s="2"/>
      <c r="ME1838" s="2"/>
      <c r="MF1838" s="2"/>
      <c r="MG1838" s="2"/>
      <c r="MH1838" s="2"/>
      <c r="MI1838" s="2"/>
      <c r="MJ1838" s="2"/>
      <c r="MK1838" s="2"/>
      <c r="ML1838" s="2"/>
      <c r="MM1838" s="2"/>
      <c r="MN1838" s="2"/>
      <c r="MO1838" s="2"/>
      <c r="MP1838" s="2"/>
      <c r="MQ1838" s="2"/>
      <c r="MR1838" s="2"/>
      <c r="MS1838" s="2"/>
      <c r="MT1838" s="2"/>
      <c r="MU1838" s="2"/>
      <c r="MV1838" s="2"/>
      <c r="MW1838" s="2"/>
      <c r="MX1838" s="2"/>
      <c r="MY1838" s="2"/>
      <c r="MZ1838" s="2"/>
      <c r="NA1838" s="2"/>
      <c r="NB1838" s="2"/>
      <c r="NC1838" s="2"/>
      <c r="ND1838" s="2"/>
      <c r="NE1838" s="2"/>
      <c r="NF1838" s="2"/>
      <c r="NG1838" s="2"/>
      <c r="NH1838" s="2"/>
      <c r="NI1838" s="2"/>
      <c r="NJ1838" s="2"/>
      <c r="NK1838" s="2"/>
      <c r="NL1838" s="2"/>
      <c r="NM1838" s="2"/>
      <c r="NN1838" s="2"/>
      <c r="NO1838" s="2"/>
      <c r="NP1838" s="2"/>
      <c r="NQ1838" s="2"/>
      <c r="NR1838" s="2"/>
      <c r="NS1838" s="2"/>
      <c r="NT1838" s="2"/>
      <c r="NU1838" s="2"/>
      <c r="NV1838" s="2"/>
      <c r="NW1838" s="2"/>
      <c r="NX1838" s="2"/>
      <c r="NY1838" s="2"/>
      <c r="NZ1838" s="2"/>
      <c r="OA1838" s="2"/>
      <c r="OB1838" s="2"/>
      <c r="OC1838" s="2"/>
      <c r="OD1838" s="2"/>
      <c r="OE1838" s="2"/>
      <c r="OF1838" s="2"/>
      <c r="OG1838" s="2"/>
      <c r="OH1838" s="2"/>
      <c r="OI1838" s="2"/>
      <c r="OJ1838" s="2"/>
      <c r="OK1838" s="2"/>
      <c r="OL1838" s="2"/>
      <c r="OM1838" s="2"/>
      <c r="ON1838" s="2"/>
      <c r="OO1838" s="2"/>
      <c r="OP1838" s="2"/>
      <c r="OQ1838" s="2"/>
      <c r="OR1838" s="2"/>
      <c r="OS1838" s="2"/>
      <c r="OT1838" s="2"/>
      <c r="OU1838" s="2"/>
      <c r="OV1838" s="2"/>
      <c r="OW1838" s="2"/>
      <c r="OX1838" s="2"/>
      <c r="OY1838" s="2"/>
      <c r="OZ1838" s="2"/>
      <c r="PA1838" s="2"/>
      <c r="PB1838" s="2"/>
      <c r="PC1838" s="2"/>
      <c r="PD1838" s="2"/>
      <c r="PE1838" s="2"/>
      <c r="PF1838" s="2"/>
      <c r="PG1838" s="2"/>
      <c r="PH1838" s="2"/>
      <c r="PI1838" s="2"/>
      <c r="PJ1838" s="2"/>
      <c r="PK1838" s="2"/>
      <c r="PL1838" s="2"/>
      <c r="PM1838" s="2"/>
      <c r="PN1838" s="2"/>
      <c r="PO1838" s="2"/>
    </row>
    <row r="1839" spans="1:431" ht="98" hidden="1" x14ac:dyDescent="0.15">
      <c r="A1839" s="6" t="s">
        <v>1193</v>
      </c>
      <c r="B1839" s="3"/>
      <c r="C1839" s="6"/>
      <c r="D1839" s="6"/>
      <c r="E1839" s="3"/>
      <c r="F1839" s="6"/>
      <c r="G1839" s="6"/>
      <c r="H1839" s="6"/>
      <c r="I1839" s="3"/>
      <c r="J1839" s="6"/>
      <c r="K1839" s="3"/>
      <c r="L1839" s="3"/>
      <c r="M1839" s="3"/>
      <c r="N1839" s="6"/>
      <c r="O1839" s="3"/>
      <c r="P1839" s="6"/>
      <c r="Q1839" s="6"/>
      <c r="R1839" s="6"/>
      <c r="S1839" s="3"/>
      <c r="T1839" s="3"/>
      <c r="U1839" s="3"/>
      <c r="V1839" s="3"/>
      <c r="W1839" s="3"/>
      <c r="X1839" s="3"/>
      <c r="Y1839" s="6"/>
      <c r="Z1839" s="6"/>
      <c r="AA1839" s="6"/>
      <c r="AB1839" s="3"/>
      <c r="AC1839" s="6"/>
      <c r="AD1839" s="6"/>
      <c r="AE1839" s="3"/>
      <c r="AF1839" s="3"/>
      <c r="AG1839" s="6"/>
      <c r="AH1839" s="6"/>
      <c r="AI1839" s="3"/>
      <c r="AJ1839" s="3"/>
      <c r="AK1839" s="3"/>
      <c r="AL1839" s="3"/>
      <c r="AM1839" s="6"/>
      <c r="AN1839" s="3"/>
      <c r="AO1839" s="3"/>
      <c r="AP1839" s="3"/>
      <c r="AQ1839" s="3"/>
      <c r="AR1839" s="3"/>
      <c r="AS1839" s="3"/>
      <c r="AT1839" s="6"/>
      <c r="AU1839" s="6"/>
      <c r="AV1839" s="6"/>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v>1971</v>
      </c>
      <c r="BZ1839" s="3" t="s">
        <v>2517</v>
      </c>
      <c r="CA1839" s="3" t="s">
        <v>2381</v>
      </c>
      <c r="CB1839" s="3" t="s">
        <v>2530</v>
      </c>
      <c r="CC1839" s="3" t="s">
        <v>2384</v>
      </c>
      <c r="CD1839" s="3"/>
      <c r="CE1839" s="3"/>
      <c r="CF1839" s="7"/>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J1839" s="1"/>
      <c r="DK1839" s="1"/>
      <c r="DL1839" s="1"/>
      <c r="DM1839" s="1"/>
      <c r="DN1839" s="1"/>
      <c r="DO1839" s="1"/>
      <c r="DQ1839" s="1"/>
      <c r="DT1839" s="1"/>
      <c r="DW1839" s="1"/>
      <c r="DX1839" s="1"/>
      <c r="DY1839" s="1"/>
      <c r="DZ1839" s="1"/>
      <c r="EA1839" s="1"/>
      <c r="EB1839" s="1"/>
      <c r="EC1839" s="1"/>
      <c r="EF1839" s="1"/>
      <c r="ER1839" s="1"/>
      <c r="ET1839" s="1"/>
      <c r="FH1839" s="1"/>
      <c r="FI1839" s="1"/>
      <c r="LT1839" s="2"/>
      <c r="LU1839" s="2"/>
      <c r="LV1839" s="2"/>
      <c r="LW1839" s="2"/>
      <c r="LX1839" s="2"/>
      <c r="LY1839" s="2"/>
      <c r="LZ1839" s="2"/>
      <c r="MA1839" s="2"/>
      <c r="MB1839" s="2"/>
      <c r="MC1839" s="2"/>
      <c r="MD1839" s="2"/>
      <c r="ME1839" s="2"/>
      <c r="MF1839" s="2"/>
      <c r="MG1839" s="2"/>
      <c r="MH1839" s="2"/>
      <c r="MI1839" s="2"/>
      <c r="MJ1839" s="2"/>
      <c r="MK1839" s="2"/>
      <c r="ML1839" s="2"/>
      <c r="MM1839" s="2"/>
      <c r="MN1839" s="2"/>
      <c r="MO1839" s="2"/>
      <c r="MP1839" s="2"/>
      <c r="MQ1839" s="2"/>
      <c r="MR1839" s="2"/>
      <c r="MS1839" s="2"/>
      <c r="MT1839" s="2"/>
      <c r="MU1839" s="2"/>
      <c r="MV1839" s="2"/>
      <c r="MW1839" s="2"/>
      <c r="MX1839" s="2"/>
      <c r="MY1839" s="2"/>
      <c r="MZ1839" s="2"/>
      <c r="NA1839" s="2"/>
      <c r="NB1839" s="2"/>
      <c r="NC1839" s="2"/>
      <c r="ND1839" s="2"/>
      <c r="NE1839" s="2"/>
      <c r="NF1839" s="2"/>
      <c r="NG1839" s="2"/>
      <c r="NH1839" s="2"/>
      <c r="NI1839" s="2"/>
      <c r="NJ1839" s="2"/>
      <c r="NK1839" s="2"/>
      <c r="NL1839" s="2"/>
      <c r="NM1839" s="2"/>
      <c r="NN1839" s="2"/>
      <c r="NO1839" s="2"/>
      <c r="NP1839" s="2"/>
      <c r="NQ1839" s="2"/>
      <c r="NR1839" s="2"/>
      <c r="NS1839" s="2"/>
      <c r="NT1839" s="2"/>
      <c r="NU1839" s="2"/>
      <c r="NV1839" s="2"/>
      <c r="NW1839" s="2"/>
      <c r="NX1839" s="2"/>
      <c r="NY1839" s="2"/>
      <c r="NZ1839" s="2"/>
      <c r="OA1839" s="2"/>
      <c r="OB1839" s="2"/>
      <c r="OC1839" s="2"/>
      <c r="OD1839" s="2"/>
      <c r="OE1839" s="2"/>
      <c r="OF1839" s="2"/>
      <c r="OG1839" s="2"/>
      <c r="OH1839" s="2"/>
      <c r="OI1839" s="2"/>
      <c r="OJ1839" s="2"/>
      <c r="OK1839" s="2"/>
      <c r="OL1839" s="2"/>
      <c r="OM1839" s="2"/>
      <c r="ON1839" s="2"/>
      <c r="OO1839" s="2"/>
      <c r="OP1839" s="2"/>
      <c r="OQ1839" s="2"/>
      <c r="OR1839" s="2"/>
      <c r="OS1839" s="2"/>
      <c r="OT1839" s="2"/>
      <c r="OU1839" s="2"/>
      <c r="OV1839" s="2"/>
      <c r="OW1839" s="2"/>
      <c r="OX1839" s="2"/>
      <c r="OY1839" s="2"/>
      <c r="OZ1839" s="2"/>
      <c r="PA1839" s="2"/>
      <c r="PB1839" s="2"/>
      <c r="PC1839" s="2"/>
      <c r="PD1839" s="2"/>
      <c r="PE1839" s="2"/>
      <c r="PF1839" s="2"/>
      <c r="PG1839" s="2"/>
      <c r="PH1839" s="2"/>
      <c r="PI1839" s="2"/>
      <c r="PJ1839" s="2"/>
      <c r="PK1839" s="2"/>
      <c r="PL1839" s="2"/>
      <c r="PM1839" s="2"/>
      <c r="PN1839" s="2"/>
      <c r="PO1839" s="2"/>
    </row>
    <row r="1840" spans="1:431" ht="98" hidden="1" x14ac:dyDescent="0.15">
      <c r="A1840" s="6" t="s">
        <v>1199</v>
      </c>
      <c r="B1840" s="3"/>
      <c r="C1840" s="6"/>
      <c r="D1840" s="6"/>
      <c r="E1840" s="3"/>
      <c r="F1840" s="6"/>
      <c r="G1840" s="6"/>
      <c r="H1840" s="6"/>
      <c r="I1840" s="3"/>
      <c r="J1840" s="6"/>
      <c r="K1840" s="3"/>
      <c r="L1840" s="3"/>
      <c r="M1840" s="3"/>
      <c r="N1840" s="6"/>
      <c r="O1840" s="3"/>
      <c r="P1840" s="6"/>
      <c r="Q1840" s="6"/>
      <c r="R1840" s="6"/>
      <c r="S1840" s="3"/>
      <c r="T1840" s="3"/>
      <c r="U1840" s="3"/>
      <c r="V1840" s="3"/>
      <c r="W1840" s="3"/>
      <c r="X1840" s="3"/>
      <c r="Y1840" s="6"/>
      <c r="Z1840" s="6"/>
      <c r="AA1840" s="6"/>
      <c r="AB1840" s="3"/>
      <c r="AC1840" s="6"/>
      <c r="AD1840" s="6"/>
      <c r="AE1840" s="3"/>
      <c r="AF1840" s="3"/>
      <c r="AG1840" s="6"/>
      <c r="AH1840" s="6"/>
      <c r="AI1840" s="3"/>
      <c r="AJ1840" s="3"/>
      <c r="AK1840" s="3"/>
      <c r="AL1840" s="3"/>
      <c r="AM1840" s="6"/>
      <c r="AN1840" s="3"/>
      <c r="AO1840" s="3"/>
      <c r="AP1840" s="3"/>
      <c r="AQ1840" s="3"/>
      <c r="AR1840" s="3"/>
      <c r="AS1840" s="3"/>
      <c r="AT1840" s="6"/>
      <c r="AU1840" s="6"/>
      <c r="AV1840" s="6"/>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v>1971</v>
      </c>
      <c r="BZ1840" s="3" t="s">
        <v>2517</v>
      </c>
      <c r="CA1840" s="3" t="s">
        <v>2381</v>
      </c>
      <c r="CB1840" s="3" t="s">
        <v>2530</v>
      </c>
      <c r="CC1840" s="3" t="s">
        <v>2384</v>
      </c>
      <c r="CD1840" s="3"/>
      <c r="CE1840" s="3"/>
      <c r="CF1840" s="7"/>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J1840" s="1"/>
      <c r="DK1840" s="1"/>
      <c r="DL1840" s="1"/>
      <c r="DM1840" s="1"/>
      <c r="DN1840" s="1"/>
      <c r="DO1840" s="1"/>
      <c r="DQ1840" s="1"/>
      <c r="DT1840" s="1"/>
      <c r="DW1840" s="1"/>
      <c r="DX1840" s="1"/>
      <c r="DY1840" s="1"/>
      <c r="DZ1840" s="1"/>
      <c r="EA1840" s="1"/>
      <c r="EB1840" s="1"/>
      <c r="EC1840" s="1"/>
      <c r="EF1840" s="1"/>
      <c r="ER1840" s="1"/>
      <c r="ET1840" s="1"/>
      <c r="FH1840" s="1"/>
      <c r="FI1840" s="1"/>
      <c r="LT1840" s="2"/>
      <c r="LU1840" s="2"/>
      <c r="LV1840" s="2"/>
      <c r="LW1840" s="2"/>
      <c r="LX1840" s="2"/>
      <c r="LY1840" s="2"/>
      <c r="LZ1840" s="2"/>
      <c r="MA1840" s="2"/>
      <c r="MB1840" s="2"/>
      <c r="MC1840" s="2"/>
      <c r="MD1840" s="2"/>
      <c r="ME1840" s="2"/>
      <c r="MF1840" s="2"/>
      <c r="MG1840" s="2"/>
      <c r="MH1840" s="2"/>
      <c r="MI1840" s="2"/>
      <c r="MJ1840" s="2"/>
      <c r="MK1840" s="2"/>
      <c r="ML1840" s="2"/>
      <c r="MM1840" s="2"/>
      <c r="MN1840" s="2"/>
      <c r="MO1840" s="2"/>
      <c r="MP1840" s="2"/>
      <c r="MQ1840" s="2"/>
      <c r="MR1840" s="2"/>
      <c r="MS1840" s="2"/>
      <c r="MT1840" s="2"/>
      <c r="MU1840" s="2"/>
      <c r="MV1840" s="2"/>
      <c r="MW1840" s="2"/>
      <c r="MX1840" s="2"/>
      <c r="MY1840" s="2"/>
      <c r="MZ1840" s="2"/>
      <c r="NA1840" s="2"/>
      <c r="NB1840" s="2"/>
      <c r="NC1840" s="2"/>
      <c r="ND1840" s="2"/>
      <c r="NE1840" s="2"/>
      <c r="NF1840" s="2"/>
      <c r="NG1840" s="2"/>
      <c r="NH1840" s="2"/>
      <c r="NI1840" s="2"/>
      <c r="NJ1840" s="2"/>
      <c r="NK1840" s="2"/>
      <c r="NL1840" s="2"/>
      <c r="NM1840" s="2"/>
      <c r="NN1840" s="2"/>
      <c r="NO1840" s="2"/>
      <c r="NP1840" s="2"/>
      <c r="NQ1840" s="2"/>
      <c r="NR1840" s="2"/>
      <c r="NS1840" s="2"/>
      <c r="NT1840" s="2"/>
      <c r="NU1840" s="2"/>
      <c r="NV1840" s="2"/>
      <c r="NW1840" s="2"/>
      <c r="NX1840" s="2"/>
      <c r="NY1840" s="2"/>
      <c r="NZ1840" s="2"/>
      <c r="OA1840" s="2"/>
      <c r="OB1840" s="2"/>
      <c r="OC1840" s="2"/>
      <c r="OD1840" s="2"/>
      <c r="OE1840" s="2"/>
      <c r="OF1840" s="2"/>
      <c r="OG1840" s="2"/>
      <c r="OH1840" s="2"/>
      <c r="OI1840" s="2"/>
      <c r="OJ1840" s="2"/>
      <c r="OK1840" s="2"/>
      <c r="OL1840" s="2"/>
      <c r="OM1840" s="2"/>
      <c r="ON1840" s="2"/>
      <c r="OO1840" s="2"/>
      <c r="OP1840" s="2"/>
      <c r="OQ1840" s="2"/>
      <c r="OR1840" s="2"/>
      <c r="OS1840" s="2"/>
      <c r="OT1840" s="2"/>
      <c r="OU1840" s="2"/>
      <c r="OV1840" s="2"/>
      <c r="OW1840" s="2"/>
      <c r="OX1840" s="2"/>
      <c r="OY1840" s="2"/>
      <c r="OZ1840" s="2"/>
      <c r="PA1840" s="2"/>
      <c r="PB1840" s="2"/>
      <c r="PC1840" s="2"/>
      <c r="PD1840" s="2"/>
      <c r="PE1840" s="2"/>
      <c r="PF1840" s="2"/>
      <c r="PG1840" s="2"/>
      <c r="PH1840" s="2"/>
      <c r="PI1840" s="2"/>
      <c r="PJ1840" s="2"/>
      <c r="PK1840" s="2"/>
      <c r="PL1840" s="2"/>
      <c r="PM1840" s="2"/>
      <c r="PN1840" s="2"/>
      <c r="PO1840" s="2"/>
    </row>
    <row r="1841" spans="1:431" ht="98" hidden="1" x14ac:dyDescent="0.15">
      <c r="A1841" s="16" t="s">
        <v>3749</v>
      </c>
      <c r="B1841" s="3"/>
      <c r="C1841" s="6"/>
      <c r="D1841" s="6"/>
      <c r="E1841" s="3"/>
      <c r="F1841" s="6"/>
      <c r="G1841" s="6"/>
      <c r="H1841" s="6"/>
      <c r="I1841" s="3"/>
      <c r="J1841" s="6"/>
      <c r="K1841" s="3"/>
      <c r="L1841" s="3"/>
      <c r="M1841" s="3"/>
      <c r="N1841" s="6"/>
      <c r="O1841" s="3"/>
      <c r="P1841" s="6"/>
      <c r="Q1841" s="6"/>
      <c r="R1841" s="6"/>
      <c r="S1841" s="3"/>
      <c r="T1841" s="3"/>
      <c r="U1841" s="3"/>
      <c r="V1841" s="3"/>
      <c r="W1841" s="3"/>
      <c r="X1841" s="3"/>
      <c r="Y1841" s="6"/>
      <c r="Z1841" s="6"/>
      <c r="AA1841" s="6"/>
      <c r="AB1841" s="3"/>
      <c r="AC1841" s="6"/>
      <c r="AD1841" s="6"/>
      <c r="AE1841" s="3"/>
      <c r="AF1841" s="3"/>
      <c r="AG1841" s="6"/>
      <c r="AH1841" s="6"/>
      <c r="AI1841" s="3"/>
      <c r="AJ1841" s="3"/>
      <c r="AK1841" s="3"/>
      <c r="AL1841" s="3"/>
      <c r="AM1841" s="6"/>
      <c r="AN1841" s="3"/>
      <c r="AO1841" s="3"/>
      <c r="AP1841" s="3"/>
      <c r="AQ1841" s="3"/>
      <c r="AR1841" s="3"/>
      <c r="AS1841" s="3"/>
      <c r="AT1841" s="6"/>
      <c r="AU1841" s="6"/>
      <c r="AV1841" s="6"/>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v>1971</v>
      </c>
      <c r="BZ1841" s="3" t="s">
        <v>2517</v>
      </c>
      <c r="CA1841" s="3" t="s">
        <v>2381</v>
      </c>
      <c r="CB1841" s="3" t="s">
        <v>2530</v>
      </c>
      <c r="CC1841" s="3" t="s">
        <v>2384</v>
      </c>
      <c r="CD1841" s="3"/>
      <c r="CE1841" s="3"/>
      <c r="CF1841" s="7"/>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J1841" s="1"/>
      <c r="DK1841" s="1"/>
      <c r="DL1841" s="1"/>
      <c r="DM1841" s="1"/>
      <c r="DN1841" s="1"/>
      <c r="DO1841" s="1"/>
      <c r="DQ1841" s="1"/>
      <c r="DT1841" s="1"/>
      <c r="DW1841" s="1"/>
      <c r="DX1841" s="1"/>
      <c r="DY1841" s="1"/>
      <c r="DZ1841" s="1"/>
      <c r="EA1841" s="1"/>
      <c r="EB1841" s="1"/>
      <c r="EC1841" s="1"/>
      <c r="EF1841" s="1"/>
      <c r="ER1841" s="1"/>
      <c r="ET1841" s="1"/>
      <c r="FH1841" s="1"/>
      <c r="FI1841" s="1"/>
      <c r="LT1841" s="2"/>
      <c r="LU1841" s="2"/>
      <c r="LV1841" s="2"/>
      <c r="LW1841" s="2"/>
      <c r="LX1841" s="2"/>
      <c r="LY1841" s="2"/>
      <c r="LZ1841" s="2"/>
      <c r="MA1841" s="2"/>
      <c r="MB1841" s="2"/>
      <c r="MC1841" s="2"/>
      <c r="MD1841" s="2"/>
      <c r="ME1841" s="2"/>
      <c r="MF1841" s="2"/>
      <c r="MG1841" s="2"/>
      <c r="MH1841" s="2"/>
      <c r="MI1841" s="2"/>
      <c r="MJ1841" s="2"/>
      <c r="MK1841" s="2"/>
      <c r="ML1841" s="2"/>
      <c r="MM1841" s="2"/>
      <c r="MN1841" s="2"/>
      <c r="MO1841" s="2"/>
      <c r="MP1841" s="2"/>
      <c r="MQ1841" s="2"/>
      <c r="MR1841" s="2"/>
      <c r="MS1841" s="2"/>
      <c r="MT1841" s="2"/>
      <c r="MU1841" s="2"/>
      <c r="MV1841" s="2"/>
      <c r="MW1841" s="2"/>
      <c r="MX1841" s="2"/>
      <c r="MY1841" s="2"/>
      <c r="MZ1841" s="2"/>
      <c r="NA1841" s="2"/>
      <c r="NB1841" s="2"/>
      <c r="NC1841" s="2"/>
      <c r="ND1841" s="2"/>
      <c r="NE1841" s="2"/>
      <c r="NF1841" s="2"/>
      <c r="NG1841" s="2"/>
      <c r="NH1841" s="2"/>
      <c r="NI1841" s="2"/>
      <c r="NJ1841" s="2"/>
      <c r="NK1841" s="2"/>
      <c r="NL1841" s="2"/>
      <c r="NM1841" s="2"/>
      <c r="NN1841" s="2"/>
      <c r="NO1841" s="2"/>
      <c r="NP1841" s="2"/>
      <c r="NQ1841" s="2"/>
      <c r="NR1841" s="2"/>
      <c r="NS1841" s="2"/>
      <c r="NT1841" s="2"/>
      <c r="NU1841" s="2"/>
      <c r="NV1841" s="2"/>
      <c r="NW1841" s="2"/>
      <c r="NX1841" s="2"/>
      <c r="NY1841" s="2"/>
      <c r="NZ1841" s="2"/>
      <c r="OA1841" s="2"/>
      <c r="OB1841" s="2"/>
      <c r="OC1841" s="2"/>
      <c r="OD1841" s="2"/>
      <c r="OE1841" s="2"/>
      <c r="OF1841" s="2"/>
      <c r="OG1841" s="2"/>
      <c r="OH1841" s="2"/>
      <c r="OI1841" s="2"/>
      <c r="OJ1841" s="2"/>
      <c r="OK1841" s="2"/>
      <c r="OL1841" s="2"/>
      <c r="OM1841" s="2"/>
      <c r="ON1841" s="2"/>
      <c r="OO1841" s="2"/>
      <c r="OP1841" s="2"/>
      <c r="OQ1841" s="2"/>
      <c r="OR1841" s="2"/>
      <c r="OS1841" s="2"/>
      <c r="OT1841" s="2"/>
      <c r="OU1841" s="2"/>
      <c r="OV1841" s="2"/>
      <c r="OW1841" s="2"/>
      <c r="OX1841" s="2"/>
      <c r="OY1841" s="2"/>
      <c r="OZ1841" s="2"/>
      <c r="PA1841" s="2"/>
      <c r="PB1841" s="2"/>
      <c r="PC1841" s="2"/>
      <c r="PD1841" s="2"/>
      <c r="PE1841" s="2"/>
      <c r="PF1841" s="2"/>
      <c r="PG1841" s="2"/>
      <c r="PH1841" s="2"/>
      <c r="PI1841" s="2"/>
      <c r="PJ1841" s="2"/>
      <c r="PK1841" s="2"/>
      <c r="PL1841" s="2"/>
      <c r="PM1841" s="2"/>
      <c r="PN1841" s="2"/>
      <c r="PO1841" s="2"/>
    </row>
    <row r="1842" spans="1:431" ht="98" hidden="1" x14ac:dyDescent="0.15">
      <c r="A1842" s="6" t="s">
        <v>1208</v>
      </c>
      <c r="B1842" s="3"/>
      <c r="C1842" s="6"/>
      <c r="D1842" s="6"/>
      <c r="E1842" s="3"/>
      <c r="F1842" s="6"/>
      <c r="G1842" s="6"/>
      <c r="H1842" s="6"/>
      <c r="I1842" s="3"/>
      <c r="J1842" s="6"/>
      <c r="K1842" s="3"/>
      <c r="L1842" s="3"/>
      <c r="M1842" s="3"/>
      <c r="N1842" s="6"/>
      <c r="O1842" s="3"/>
      <c r="P1842" s="6"/>
      <c r="Q1842" s="6"/>
      <c r="R1842" s="6"/>
      <c r="S1842" s="3"/>
      <c r="T1842" s="3"/>
      <c r="U1842" s="3"/>
      <c r="V1842" s="3"/>
      <c r="W1842" s="3"/>
      <c r="X1842" s="3"/>
      <c r="Y1842" s="6"/>
      <c r="Z1842" s="6"/>
      <c r="AA1842" s="6"/>
      <c r="AB1842" s="3"/>
      <c r="AC1842" s="6"/>
      <c r="AD1842" s="6"/>
      <c r="AE1842" s="3"/>
      <c r="AF1842" s="3"/>
      <c r="AG1842" s="6"/>
      <c r="AH1842" s="6"/>
      <c r="AI1842" s="3"/>
      <c r="AJ1842" s="3"/>
      <c r="AK1842" s="3"/>
      <c r="AL1842" s="3"/>
      <c r="AM1842" s="6"/>
      <c r="AN1842" s="3"/>
      <c r="AO1842" s="3"/>
      <c r="AP1842" s="3"/>
      <c r="AQ1842" s="3"/>
      <c r="AR1842" s="3"/>
      <c r="AS1842" s="3"/>
      <c r="AT1842" s="6"/>
      <c r="AU1842" s="6"/>
      <c r="AV1842" s="6"/>
      <c r="AW1842" s="3"/>
      <c r="AX1842" s="3"/>
      <c r="AY1842" s="3"/>
      <c r="AZ1842" s="3"/>
      <c r="BA1842" s="3"/>
      <c r="BB1842" s="3"/>
      <c r="BC1842" s="3"/>
      <c r="BD1842" s="3"/>
      <c r="BE1842" s="3"/>
      <c r="BF1842" s="3"/>
      <c r="BG1842" s="3"/>
      <c r="BH1842" s="3"/>
      <c r="BI1842" s="3"/>
      <c r="BJ1842" s="3"/>
      <c r="BK1842" s="3">
        <v>1</v>
      </c>
      <c r="BL1842" s="3"/>
      <c r="BM1842" s="3"/>
      <c r="BN1842" s="3"/>
      <c r="BO1842" s="3"/>
      <c r="BP1842" s="3"/>
      <c r="BQ1842" s="3"/>
      <c r="BR1842" s="3"/>
      <c r="BS1842" s="3"/>
      <c r="BT1842" s="3"/>
      <c r="BU1842" s="3"/>
      <c r="BV1842" s="3"/>
      <c r="BW1842" s="3"/>
      <c r="BX1842" s="3"/>
      <c r="BY1842" s="3">
        <v>1971</v>
      </c>
      <c r="BZ1842" s="3" t="s">
        <v>2517</v>
      </c>
      <c r="CA1842" s="3" t="s">
        <v>2381</v>
      </c>
      <c r="CB1842" s="3" t="s">
        <v>2530</v>
      </c>
      <c r="CC1842" s="3" t="s">
        <v>2384</v>
      </c>
      <c r="CD1842" s="3"/>
      <c r="CE1842" s="3"/>
      <c r="CF1842" s="7"/>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J1842" s="1"/>
      <c r="DK1842" s="1"/>
      <c r="DL1842" s="1"/>
      <c r="DM1842" s="1"/>
      <c r="DN1842" s="1"/>
      <c r="DO1842" s="1"/>
      <c r="DQ1842" s="1"/>
      <c r="DT1842" s="1"/>
      <c r="DW1842" s="1"/>
      <c r="DX1842" s="1"/>
      <c r="DY1842" s="1"/>
      <c r="DZ1842" s="1"/>
      <c r="EA1842" s="1"/>
      <c r="EB1842" s="1"/>
      <c r="EC1842" s="1"/>
      <c r="EF1842" s="1"/>
      <c r="ER1842" s="1"/>
      <c r="ET1842" s="1"/>
      <c r="FH1842" s="1"/>
      <c r="FI1842" s="1"/>
      <c r="LT1842" s="2"/>
      <c r="LU1842" s="2"/>
      <c r="LV1842" s="2"/>
      <c r="LW1842" s="2"/>
      <c r="LX1842" s="2"/>
      <c r="LY1842" s="2"/>
      <c r="LZ1842" s="2"/>
      <c r="MA1842" s="2"/>
      <c r="MB1842" s="2"/>
      <c r="MC1842" s="2"/>
      <c r="MD1842" s="2"/>
      <c r="ME1842" s="2"/>
      <c r="MF1842" s="2"/>
      <c r="MG1842" s="2"/>
      <c r="MH1842" s="2"/>
      <c r="MI1842" s="2"/>
      <c r="MJ1842" s="2"/>
      <c r="MK1842" s="2"/>
      <c r="ML1842" s="2"/>
      <c r="MM1842" s="2"/>
      <c r="MN1842" s="2"/>
      <c r="MO1842" s="2"/>
      <c r="MP1842" s="2"/>
      <c r="MQ1842" s="2"/>
      <c r="MR1842" s="2"/>
      <c r="MS1842" s="2"/>
      <c r="MT1842" s="2"/>
      <c r="MU1842" s="2"/>
      <c r="MV1842" s="2"/>
      <c r="MW1842" s="2"/>
      <c r="MX1842" s="2"/>
      <c r="MY1842" s="2"/>
      <c r="MZ1842" s="2"/>
      <c r="NA1842" s="2"/>
      <c r="NB1842" s="2"/>
      <c r="NC1842" s="2"/>
      <c r="ND1842" s="2"/>
      <c r="NE1842" s="2"/>
      <c r="NF1842" s="2"/>
      <c r="NG1842" s="2"/>
      <c r="NH1842" s="2"/>
      <c r="NI1842" s="2"/>
      <c r="NJ1842" s="2"/>
      <c r="NK1842" s="2"/>
      <c r="NL1842" s="2"/>
      <c r="NM1842" s="2"/>
      <c r="NN1842" s="2"/>
      <c r="NO1842" s="2"/>
      <c r="NP1842" s="2"/>
      <c r="NQ1842" s="2"/>
      <c r="NR1842" s="2"/>
      <c r="NS1842" s="2"/>
      <c r="NT1842" s="2"/>
      <c r="NU1842" s="2"/>
      <c r="NV1842" s="2"/>
      <c r="NW1842" s="2"/>
      <c r="NX1842" s="2"/>
      <c r="NY1842" s="2"/>
      <c r="NZ1842" s="2"/>
      <c r="OA1842" s="2"/>
      <c r="OB1842" s="2"/>
      <c r="OC1842" s="2"/>
      <c r="OD1842" s="2"/>
      <c r="OE1842" s="2"/>
      <c r="OF1842" s="2"/>
      <c r="OG1842" s="2"/>
      <c r="OH1842" s="2"/>
      <c r="OI1842" s="2"/>
      <c r="OJ1842" s="2"/>
      <c r="OK1842" s="2"/>
      <c r="OL1842" s="2"/>
      <c r="OM1842" s="2"/>
      <c r="ON1842" s="2"/>
      <c r="OO1842" s="2"/>
      <c r="OP1842" s="2"/>
      <c r="OQ1842" s="2"/>
      <c r="OR1842" s="2"/>
      <c r="OS1842" s="2"/>
      <c r="OT1842" s="2"/>
      <c r="OU1842" s="2"/>
      <c r="OV1842" s="2"/>
      <c r="OW1842" s="2"/>
      <c r="OX1842" s="2"/>
      <c r="OY1842" s="2"/>
      <c r="OZ1842" s="2"/>
      <c r="PA1842" s="2"/>
      <c r="PB1842" s="2"/>
      <c r="PC1842" s="2"/>
      <c r="PD1842" s="2"/>
      <c r="PE1842" s="2"/>
      <c r="PF1842" s="2"/>
      <c r="PG1842" s="2"/>
      <c r="PH1842" s="2"/>
      <c r="PI1842" s="2"/>
      <c r="PJ1842" s="2"/>
      <c r="PK1842" s="2"/>
      <c r="PL1842" s="2"/>
      <c r="PM1842" s="2"/>
      <c r="PN1842" s="2"/>
      <c r="PO1842" s="2"/>
    </row>
    <row r="1843" spans="1:431" ht="98" hidden="1" x14ac:dyDescent="0.15">
      <c r="A1843" s="6" t="s">
        <v>677</v>
      </c>
      <c r="B1843" s="3"/>
      <c r="C1843" s="6"/>
      <c r="D1843" s="6"/>
      <c r="E1843" s="3"/>
      <c r="F1843" s="6"/>
      <c r="G1843" s="6"/>
      <c r="H1843" s="6"/>
      <c r="I1843" s="3"/>
      <c r="J1843" s="6"/>
      <c r="K1843" s="3"/>
      <c r="L1843" s="3"/>
      <c r="M1843" s="3"/>
      <c r="N1843" s="6"/>
      <c r="O1843" s="3"/>
      <c r="P1843" s="6"/>
      <c r="Q1843" s="6"/>
      <c r="R1843" s="6"/>
      <c r="S1843" s="3"/>
      <c r="T1843" s="3"/>
      <c r="U1843" s="3"/>
      <c r="V1843" s="3"/>
      <c r="W1843" s="3"/>
      <c r="X1843" s="3"/>
      <c r="Y1843" s="6"/>
      <c r="Z1843" s="6"/>
      <c r="AA1843" s="6"/>
      <c r="AB1843" s="3"/>
      <c r="AC1843" s="6"/>
      <c r="AD1843" s="6"/>
      <c r="AE1843" s="3"/>
      <c r="AF1843" s="3"/>
      <c r="AG1843" s="6"/>
      <c r="AH1843" s="6"/>
      <c r="AI1843" s="3"/>
      <c r="AJ1843" s="3"/>
      <c r="AK1843" s="3"/>
      <c r="AL1843" s="3"/>
      <c r="AM1843" s="6"/>
      <c r="AN1843" s="3"/>
      <c r="AO1843" s="3"/>
      <c r="AP1843" s="3"/>
      <c r="AQ1843" s="3"/>
      <c r="AR1843" s="3"/>
      <c r="AS1843" s="3"/>
      <c r="AT1843" s="6"/>
      <c r="AU1843" s="6"/>
      <c r="AV1843" s="6"/>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v>1971</v>
      </c>
      <c r="BZ1843" s="3" t="s">
        <v>2517</v>
      </c>
      <c r="CA1843" s="3" t="s">
        <v>2535</v>
      </c>
      <c r="CB1843" s="3" t="s">
        <v>2536</v>
      </c>
      <c r="CC1843" s="3" t="s">
        <v>2399</v>
      </c>
      <c r="CD1843" s="3"/>
      <c r="CE1843" s="3"/>
      <c r="CF1843" s="7"/>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J1843" s="1"/>
      <c r="DK1843" s="1"/>
      <c r="DL1843" s="1"/>
      <c r="DM1843" s="1"/>
      <c r="DN1843" s="1"/>
      <c r="DO1843" s="1"/>
      <c r="DQ1843" s="1"/>
      <c r="DT1843" s="1"/>
      <c r="DW1843" s="1"/>
      <c r="DX1843" s="1"/>
      <c r="DY1843" s="1"/>
      <c r="DZ1843" s="1"/>
      <c r="EA1843" s="1"/>
      <c r="EB1843" s="1"/>
      <c r="EC1843" s="1"/>
      <c r="EF1843" s="1"/>
      <c r="ER1843" s="1"/>
      <c r="ET1843" s="1"/>
      <c r="FH1843" s="1"/>
      <c r="FI1843" s="1"/>
      <c r="LT1843" s="2"/>
      <c r="LU1843" s="2"/>
      <c r="LV1843" s="2"/>
      <c r="LW1843" s="2"/>
      <c r="LX1843" s="2"/>
      <c r="LY1843" s="2"/>
      <c r="LZ1843" s="2"/>
      <c r="MA1843" s="2"/>
      <c r="MB1843" s="2"/>
      <c r="MC1843" s="2"/>
      <c r="MD1843" s="2"/>
      <c r="ME1843" s="2"/>
      <c r="MF1843" s="2"/>
      <c r="MG1843" s="2"/>
      <c r="MH1843" s="2"/>
      <c r="MI1843" s="2"/>
      <c r="MJ1843" s="2"/>
      <c r="MK1843" s="2"/>
      <c r="ML1843" s="2"/>
      <c r="MM1843" s="2"/>
      <c r="MN1843" s="2"/>
      <c r="MO1843" s="2"/>
      <c r="MP1843" s="2"/>
      <c r="MQ1843" s="2"/>
      <c r="MR1843" s="2"/>
      <c r="MS1843" s="2"/>
      <c r="MT1843" s="2"/>
      <c r="MU1843" s="2"/>
      <c r="MV1843" s="2"/>
      <c r="MW1843" s="2"/>
      <c r="MX1843" s="2"/>
      <c r="MY1843" s="2"/>
      <c r="MZ1843" s="2"/>
      <c r="NA1843" s="2"/>
      <c r="NB1843" s="2"/>
      <c r="NC1843" s="2"/>
      <c r="ND1843" s="2"/>
      <c r="NE1843" s="2"/>
      <c r="NF1843" s="2"/>
      <c r="NG1843" s="2"/>
      <c r="NH1843" s="2"/>
      <c r="NI1843" s="2"/>
      <c r="NJ1843" s="2"/>
      <c r="NK1843" s="2"/>
      <c r="NL1843" s="2"/>
      <c r="NM1843" s="2"/>
      <c r="NN1843" s="2"/>
      <c r="NO1843" s="2"/>
      <c r="NP1843" s="2"/>
      <c r="NQ1843" s="2"/>
      <c r="NR1843" s="2"/>
      <c r="NS1843" s="2"/>
      <c r="NT1843" s="2"/>
      <c r="NU1843" s="2"/>
      <c r="NV1843" s="2"/>
      <c r="NW1843" s="2"/>
      <c r="NX1843" s="2"/>
      <c r="NY1843" s="2"/>
      <c r="NZ1843" s="2"/>
      <c r="OA1843" s="2"/>
      <c r="OB1843" s="2"/>
      <c r="OC1843" s="2"/>
      <c r="OD1843" s="2"/>
      <c r="OE1843" s="2"/>
      <c r="OF1843" s="2"/>
      <c r="OG1843" s="2"/>
      <c r="OH1843" s="2"/>
      <c r="OI1843" s="2"/>
      <c r="OJ1843" s="2"/>
      <c r="OK1843" s="2"/>
      <c r="OL1843" s="2"/>
      <c r="OM1843" s="2"/>
      <c r="ON1843" s="2"/>
      <c r="OO1843" s="2"/>
      <c r="OP1843" s="2"/>
      <c r="OQ1843" s="2"/>
      <c r="OR1843" s="2"/>
      <c r="OS1843" s="2"/>
      <c r="OT1843" s="2"/>
      <c r="OU1843" s="2"/>
      <c r="OV1843" s="2"/>
      <c r="OW1843" s="2"/>
      <c r="OX1843" s="2"/>
      <c r="OY1843" s="2"/>
      <c r="OZ1843" s="2"/>
      <c r="PA1843" s="2"/>
      <c r="PB1843" s="2"/>
      <c r="PC1843" s="2"/>
      <c r="PD1843" s="2"/>
      <c r="PE1843" s="2"/>
      <c r="PF1843" s="2"/>
      <c r="PG1843" s="2"/>
      <c r="PH1843" s="2"/>
      <c r="PI1843" s="2"/>
      <c r="PJ1843" s="2"/>
      <c r="PK1843" s="2"/>
      <c r="PL1843" s="2"/>
      <c r="PM1843" s="2"/>
      <c r="PN1843" s="2"/>
      <c r="PO1843" s="2"/>
    </row>
    <row r="1844" spans="1:431" ht="98" hidden="1" x14ac:dyDescent="0.15">
      <c r="A1844" s="6" t="s">
        <v>689</v>
      </c>
      <c r="B1844" s="3"/>
      <c r="C1844" s="6"/>
      <c r="D1844" s="6"/>
      <c r="E1844" s="3"/>
      <c r="F1844" s="6"/>
      <c r="G1844" s="6"/>
      <c r="H1844" s="6"/>
      <c r="I1844" s="3"/>
      <c r="J1844" s="6"/>
      <c r="K1844" s="3"/>
      <c r="L1844" s="3"/>
      <c r="M1844" s="3"/>
      <c r="N1844" s="6"/>
      <c r="O1844" s="3"/>
      <c r="P1844" s="6"/>
      <c r="Q1844" s="6"/>
      <c r="R1844" s="6"/>
      <c r="S1844" s="3"/>
      <c r="T1844" s="3"/>
      <c r="U1844" s="3"/>
      <c r="V1844" s="3"/>
      <c r="W1844" s="3"/>
      <c r="X1844" s="3"/>
      <c r="Y1844" s="6"/>
      <c r="Z1844" s="6"/>
      <c r="AA1844" s="6"/>
      <c r="AB1844" s="3"/>
      <c r="AC1844" s="6"/>
      <c r="AD1844" s="6"/>
      <c r="AE1844" s="3"/>
      <c r="AF1844" s="3"/>
      <c r="AG1844" s="6"/>
      <c r="AH1844" s="6"/>
      <c r="AI1844" s="3"/>
      <c r="AJ1844" s="3"/>
      <c r="AK1844" s="3"/>
      <c r="AL1844" s="3"/>
      <c r="AM1844" s="6"/>
      <c r="AN1844" s="3"/>
      <c r="AO1844" s="3"/>
      <c r="AP1844" s="3"/>
      <c r="AQ1844" s="3"/>
      <c r="AR1844" s="3"/>
      <c r="AS1844" s="3"/>
      <c r="AT1844" s="6"/>
      <c r="AU1844" s="6"/>
      <c r="AV1844" s="6"/>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v>1971</v>
      </c>
      <c r="BZ1844" s="3" t="s">
        <v>2517</v>
      </c>
      <c r="CA1844" s="3" t="s">
        <v>2535</v>
      </c>
      <c r="CB1844" s="3" t="s">
        <v>2536</v>
      </c>
      <c r="CC1844" s="3" t="s">
        <v>2399</v>
      </c>
      <c r="CD1844" s="3"/>
      <c r="CE1844" s="3"/>
      <c r="CF1844" s="7"/>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J1844" s="1"/>
      <c r="DK1844" s="1"/>
      <c r="DL1844" s="1"/>
      <c r="DM1844" s="1"/>
      <c r="DN1844" s="1"/>
      <c r="DO1844" s="1"/>
      <c r="DQ1844" s="1"/>
      <c r="DT1844" s="1"/>
      <c r="DW1844" s="1"/>
      <c r="DX1844" s="1"/>
      <c r="DY1844" s="1"/>
      <c r="DZ1844" s="1"/>
      <c r="EA1844" s="1"/>
      <c r="EB1844" s="1"/>
      <c r="EC1844" s="1"/>
      <c r="EF1844" s="1"/>
      <c r="ER1844" s="1"/>
      <c r="ET1844" s="1"/>
      <c r="FH1844" s="1"/>
      <c r="FI1844" s="1"/>
      <c r="LT1844" s="2"/>
      <c r="LU1844" s="2"/>
      <c r="LV1844" s="2"/>
      <c r="LW1844" s="2"/>
      <c r="LX1844" s="2"/>
      <c r="LY1844" s="2"/>
      <c r="LZ1844" s="2"/>
      <c r="MA1844" s="2"/>
      <c r="MB1844" s="2"/>
      <c r="MC1844" s="2"/>
      <c r="MD1844" s="2"/>
      <c r="ME1844" s="2"/>
      <c r="MF1844" s="2"/>
      <c r="MG1844" s="2"/>
      <c r="MH1844" s="2"/>
      <c r="MI1844" s="2"/>
      <c r="MJ1844" s="2"/>
      <c r="MK1844" s="2"/>
      <c r="ML1844" s="2"/>
      <c r="MM1844" s="2"/>
      <c r="MN1844" s="2"/>
      <c r="MO1844" s="2"/>
      <c r="MP1844" s="2"/>
      <c r="MQ1844" s="2"/>
      <c r="MR1844" s="2"/>
      <c r="MS1844" s="2"/>
      <c r="MT1844" s="2"/>
      <c r="MU1844" s="2"/>
      <c r="MV1844" s="2"/>
      <c r="MW1844" s="2"/>
      <c r="MX1844" s="2"/>
      <c r="MY1844" s="2"/>
      <c r="MZ1844" s="2"/>
      <c r="NA1844" s="2"/>
      <c r="NB1844" s="2"/>
      <c r="NC1844" s="2"/>
      <c r="ND1844" s="2"/>
      <c r="NE1844" s="2"/>
      <c r="NF1844" s="2"/>
      <c r="NG1844" s="2"/>
      <c r="NH1844" s="2"/>
      <c r="NI1844" s="2"/>
      <c r="NJ1844" s="2"/>
      <c r="NK1844" s="2"/>
      <c r="NL1844" s="2"/>
      <c r="NM1844" s="2"/>
      <c r="NN1844" s="2"/>
      <c r="NO1844" s="2"/>
      <c r="NP1844" s="2"/>
      <c r="NQ1844" s="2"/>
      <c r="NR1844" s="2"/>
      <c r="NS1844" s="2"/>
      <c r="NT1844" s="2"/>
      <c r="NU1844" s="2"/>
      <c r="NV1844" s="2"/>
      <c r="NW1844" s="2"/>
      <c r="NX1844" s="2"/>
      <c r="NY1844" s="2"/>
      <c r="NZ1844" s="2"/>
      <c r="OA1844" s="2"/>
      <c r="OB1844" s="2"/>
      <c r="OC1844" s="2"/>
      <c r="OD1844" s="2"/>
      <c r="OE1844" s="2"/>
      <c r="OF1844" s="2"/>
      <c r="OG1844" s="2"/>
      <c r="OH1844" s="2"/>
      <c r="OI1844" s="2"/>
      <c r="OJ1844" s="2"/>
      <c r="OK1844" s="2"/>
      <c r="OL1844" s="2"/>
      <c r="OM1844" s="2"/>
      <c r="ON1844" s="2"/>
      <c r="OO1844" s="2"/>
      <c r="OP1844" s="2"/>
      <c r="OQ1844" s="2"/>
      <c r="OR1844" s="2"/>
      <c r="OS1844" s="2"/>
      <c r="OT1844" s="2"/>
      <c r="OU1844" s="2"/>
      <c r="OV1844" s="2"/>
      <c r="OW1844" s="2"/>
      <c r="OX1844" s="2"/>
      <c r="OY1844" s="2"/>
      <c r="OZ1844" s="2"/>
      <c r="PA1844" s="2"/>
      <c r="PB1844" s="2"/>
      <c r="PC1844" s="2"/>
      <c r="PD1844" s="2"/>
      <c r="PE1844" s="2"/>
      <c r="PF1844" s="2"/>
      <c r="PG1844" s="2"/>
      <c r="PH1844" s="2"/>
      <c r="PI1844" s="2"/>
      <c r="PJ1844" s="2"/>
      <c r="PK1844" s="2"/>
      <c r="PL1844" s="2"/>
      <c r="PM1844" s="2"/>
      <c r="PN1844" s="2"/>
      <c r="PO1844" s="2"/>
    </row>
    <row r="1845" spans="1:431" ht="98" hidden="1" x14ac:dyDescent="0.15">
      <c r="A1845" s="6" t="s">
        <v>700</v>
      </c>
      <c r="B1845" s="3"/>
      <c r="C1845" s="6"/>
      <c r="D1845" s="6"/>
      <c r="E1845" s="3"/>
      <c r="F1845" s="6"/>
      <c r="G1845" s="6"/>
      <c r="H1845" s="6"/>
      <c r="I1845" s="3"/>
      <c r="J1845" s="6"/>
      <c r="K1845" s="3"/>
      <c r="L1845" s="3"/>
      <c r="M1845" s="3"/>
      <c r="N1845" s="6"/>
      <c r="O1845" s="3"/>
      <c r="P1845" s="6"/>
      <c r="Q1845" s="6"/>
      <c r="R1845" s="6"/>
      <c r="S1845" s="3"/>
      <c r="T1845" s="3"/>
      <c r="U1845" s="3"/>
      <c r="V1845" s="3"/>
      <c r="W1845" s="3"/>
      <c r="X1845" s="3"/>
      <c r="Y1845" s="6"/>
      <c r="Z1845" s="6"/>
      <c r="AA1845" s="6"/>
      <c r="AB1845" s="3"/>
      <c r="AC1845" s="6"/>
      <c r="AD1845" s="6"/>
      <c r="AE1845" s="3"/>
      <c r="AF1845" s="3"/>
      <c r="AG1845" s="6"/>
      <c r="AH1845" s="6"/>
      <c r="AI1845" s="3"/>
      <c r="AJ1845" s="3"/>
      <c r="AK1845" s="3"/>
      <c r="AL1845" s="3"/>
      <c r="AM1845" s="6"/>
      <c r="AN1845" s="3"/>
      <c r="AO1845" s="3"/>
      <c r="AP1845" s="3"/>
      <c r="AQ1845" s="3"/>
      <c r="AR1845" s="3"/>
      <c r="AS1845" s="3"/>
      <c r="AT1845" s="6"/>
      <c r="AU1845" s="6"/>
      <c r="AV1845" s="6"/>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v>1971</v>
      </c>
      <c r="BZ1845" s="3" t="s">
        <v>2517</v>
      </c>
      <c r="CA1845" s="3" t="s">
        <v>2535</v>
      </c>
      <c r="CB1845" s="3" t="s">
        <v>2536</v>
      </c>
      <c r="CC1845" s="3" t="s">
        <v>2399</v>
      </c>
      <c r="CD1845" s="3"/>
      <c r="CE1845" s="3"/>
      <c r="CF1845" s="7"/>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J1845" s="1"/>
      <c r="DK1845" s="1"/>
      <c r="DL1845" s="1"/>
      <c r="DM1845" s="1"/>
      <c r="DN1845" s="1"/>
      <c r="DO1845" s="1"/>
      <c r="DQ1845" s="1"/>
      <c r="DT1845" s="1"/>
      <c r="DW1845" s="1"/>
      <c r="DX1845" s="1"/>
      <c r="DY1845" s="1"/>
      <c r="DZ1845" s="1"/>
      <c r="EA1845" s="1"/>
      <c r="EB1845" s="1"/>
      <c r="EC1845" s="1"/>
      <c r="EF1845" s="1"/>
      <c r="ER1845" s="1"/>
      <c r="ET1845" s="1"/>
      <c r="FH1845" s="1"/>
      <c r="FI1845" s="1"/>
      <c r="LT1845" s="2"/>
      <c r="LU1845" s="2"/>
      <c r="LV1845" s="2"/>
      <c r="LW1845" s="2"/>
      <c r="LX1845" s="2"/>
      <c r="LY1845" s="2"/>
      <c r="LZ1845" s="2"/>
      <c r="MA1845" s="2"/>
      <c r="MB1845" s="2"/>
      <c r="MC1845" s="2"/>
      <c r="MD1845" s="2"/>
      <c r="ME1845" s="2"/>
      <c r="MF1845" s="2"/>
      <c r="MG1845" s="2"/>
      <c r="MH1845" s="2"/>
      <c r="MI1845" s="2"/>
      <c r="MJ1845" s="2"/>
      <c r="MK1845" s="2"/>
      <c r="ML1845" s="2"/>
      <c r="MM1845" s="2"/>
      <c r="MN1845" s="2"/>
      <c r="MO1845" s="2"/>
      <c r="MP1845" s="2"/>
      <c r="MQ1845" s="2"/>
      <c r="MR1845" s="2"/>
      <c r="MS1845" s="2"/>
      <c r="MT1845" s="2"/>
      <c r="MU1845" s="2"/>
      <c r="MV1845" s="2"/>
      <c r="MW1845" s="2"/>
      <c r="MX1845" s="2"/>
      <c r="MY1845" s="2"/>
      <c r="MZ1845" s="2"/>
      <c r="NA1845" s="2"/>
      <c r="NB1845" s="2"/>
      <c r="NC1845" s="2"/>
      <c r="ND1845" s="2"/>
      <c r="NE1845" s="2"/>
      <c r="NF1845" s="2"/>
      <c r="NG1845" s="2"/>
      <c r="NH1845" s="2"/>
      <c r="NI1845" s="2"/>
      <c r="NJ1845" s="2"/>
      <c r="NK1845" s="2"/>
      <c r="NL1845" s="2"/>
      <c r="NM1845" s="2"/>
      <c r="NN1845" s="2"/>
      <c r="NO1845" s="2"/>
      <c r="NP1845" s="2"/>
      <c r="NQ1845" s="2"/>
      <c r="NR1845" s="2"/>
      <c r="NS1845" s="2"/>
      <c r="NT1845" s="2"/>
      <c r="NU1845" s="2"/>
      <c r="NV1845" s="2"/>
      <c r="NW1845" s="2"/>
      <c r="NX1845" s="2"/>
      <c r="NY1845" s="2"/>
      <c r="NZ1845" s="2"/>
      <c r="OA1845" s="2"/>
      <c r="OB1845" s="2"/>
      <c r="OC1845" s="2"/>
      <c r="OD1845" s="2"/>
      <c r="OE1845" s="2"/>
      <c r="OF1845" s="2"/>
      <c r="OG1845" s="2"/>
      <c r="OH1845" s="2"/>
      <c r="OI1845" s="2"/>
      <c r="OJ1845" s="2"/>
      <c r="OK1845" s="2"/>
      <c r="OL1845" s="2"/>
      <c r="OM1845" s="2"/>
      <c r="ON1845" s="2"/>
      <c r="OO1845" s="2"/>
      <c r="OP1845" s="2"/>
      <c r="OQ1845" s="2"/>
      <c r="OR1845" s="2"/>
      <c r="OS1845" s="2"/>
      <c r="OT1845" s="2"/>
      <c r="OU1845" s="2"/>
      <c r="OV1845" s="2"/>
      <c r="OW1845" s="2"/>
      <c r="OX1845" s="2"/>
      <c r="OY1845" s="2"/>
      <c r="OZ1845" s="2"/>
      <c r="PA1845" s="2"/>
      <c r="PB1845" s="2"/>
      <c r="PC1845" s="2"/>
      <c r="PD1845" s="2"/>
      <c r="PE1845" s="2"/>
      <c r="PF1845" s="2"/>
      <c r="PG1845" s="2"/>
      <c r="PH1845" s="2"/>
      <c r="PI1845" s="2"/>
      <c r="PJ1845" s="2"/>
      <c r="PK1845" s="2"/>
      <c r="PL1845" s="2"/>
      <c r="PM1845" s="2"/>
      <c r="PN1845" s="2"/>
      <c r="PO1845" s="2"/>
    </row>
    <row r="1846" spans="1:431" ht="98" hidden="1" x14ac:dyDescent="0.15">
      <c r="A1846" s="6" t="s">
        <v>711</v>
      </c>
      <c r="B1846" s="3"/>
      <c r="C1846" s="6"/>
      <c r="D1846" s="6"/>
      <c r="E1846" s="3"/>
      <c r="F1846" s="6"/>
      <c r="G1846" s="6"/>
      <c r="H1846" s="6"/>
      <c r="I1846" s="3"/>
      <c r="J1846" s="6"/>
      <c r="K1846" s="3"/>
      <c r="L1846" s="3"/>
      <c r="M1846" s="3"/>
      <c r="N1846" s="6"/>
      <c r="O1846" s="3"/>
      <c r="P1846" s="6"/>
      <c r="Q1846" s="6"/>
      <c r="R1846" s="6"/>
      <c r="S1846" s="3"/>
      <c r="T1846" s="3"/>
      <c r="U1846" s="3"/>
      <c r="V1846" s="3"/>
      <c r="W1846" s="3"/>
      <c r="X1846" s="3"/>
      <c r="Y1846" s="6"/>
      <c r="Z1846" s="6"/>
      <c r="AA1846" s="6"/>
      <c r="AB1846" s="3"/>
      <c r="AC1846" s="6"/>
      <c r="AD1846" s="6"/>
      <c r="AE1846" s="3"/>
      <c r="AF1846" s="3"/>
      <c r="AG1846" s="6"/>
      <c r="AH1846" s="6"/>
      <c r="AI1846" s="3"/>
      <c r="AJ1846" s="3"/>
      <c r="AK1846" s="3"/>
      <c r="AL1846" s="3"/>
      <c r="AM1846" s="6"/>
      <c r="AN1846" s="3"/>
      <c r="AO1846" s="3"/>
      <c r="AP1846" s="3"/>
      <c r="AQ1846" s="3"/>
      <c r="AR1846" s="3"/>
      <c r="AS1846" s="3"/>
      <c r="AT1846" s="6"/>
      <c r="AU1846" s="6"/>
      <c r="AV1846" s="6"/>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v>1971</v>
      </c>
      <c r="BZ1846" s="3" t="s">
        <v>2517</v>
      </c>
      <c r="CA1846" s="3" t="s">
        <v>2535</v>
      </c>
      <c r="CB1846" s="3" t="s">
        <v>2536</v>
      </c>
      <c r="CC1846" s="3" t="s">
        <v>2399</v>
      </c>
      <c r="CD1846" s="3"/>
      <c r="CE1846" s="3"/>
      <c r="CF1846" s="7"/>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J1846" s="1"/>
      <c r="DK1846" s="1"/>
      <c r="DL1846" s="1"/>
      <c r="DM1846" s="1"/>
      <c r="DN1846" s="1"/>
      <c r="DO1846" s="1"/>
      <c r="DQ1846" s="1"/>
      <c r="DT1846" s="1"/>
      <c r="DW1846" s="1"/>
      <c r="DX1846" s="1"/>
      <c r="DY1846" s="1"/>
      <c r="DZ1846" s="1"/>
      <c r="EA1846" s="1"/>
      <c r="EB1846" s="1"/>
      <c r="EC1846" s="1"/>
      <c r="EF1846" s="1"/>
      <c r="ER1846" s="1"/>
      <c r="ET1846" s="1"/>
      <c r="FH1846" s="1"/>
      <c r="FI1846" s="1"/>
      <c r="LT1846" s="2"/>
      <c r="LU1846" s="2"/>
      <c r="LV1846" s="2"/>
      <c r="LW1846" s="2"/>
      <c r="LX1846" s="2"/>
      <c r="LY1846" s="2"/>
      <c r="LZ1846" s="2"/>
      <c r="MA1846" s="2"/>
      <c r="MB1846" s="2"/>
      <c r="MC1846" s="2"/>
      <c r="MD1846" s="2"/>
      <c r="ME1846" s="2"/>
      <c r="MF1846" s="2"/>
      <c r="MG1846" s="2"/>
      <c r="MH1846" s="2"/>
      <c r="MI1846" s="2"/>
      <c r="MJ1846" s="2"/>
      <c r="MK1846" s="2"/>
      <c r="ML1846" s="2"/>
      <c r="MM1846" s="2"/>
      <c r="MN1846" s="2"/>
      <c r="MO1846" s="2"/>
      <c r="MP1846" s="2"/>
      <c r="MQ1846" s="2"/>
      <c r="MR1846" s="2"/>
      <c r="MS1846" s="2"/>
      <c r="MT1846" s="2"/>
      <c r="MU1846" s="2"/>
      <c r="MV1846" s="2"/>
      <c r="MW1846" s="2"/>
      <c r="MX1846" s="2"/>
      <c r="MY1846" s="2"/>
      <c r="MZ1846" s="2"/>
      <c r="NA1846" s="2"/>
      <c r="NB1846" s="2"/>
      <c r="NC1846" s="2"/>
      <c r="ND1846" s="2"/>
      <c r="NE1846" s="2"/>
      <c r="NF1846" s="2"/>
      <c r="NG1846" s="2"/>
      <c r="NH1846" s="2"/>
      <c r="NI1846" s="2"/>
      <c r="NJ1846" s="2"/>
      <c r="NK1846" s="2"/>
      <c r="NL1846" s="2"/>
      <c r="NM1846" s="2"/>
      <c r="NN1846" s="2"/>
      <c r="NO1846" s="2"/>
      <c r="NP1846" s="2"/>
      <c r="NQ1846" s="2"/>
      <c r="NR1846" s="2"/>
      <c r="NS1846" s="2"/>
      <c r="NT1846" s="2"/>
      <c r="NU1846" s="2"/>
      <c r="NV1846" s="2"/>
      <c r="NW1846" s="2"/>
      <c r="NX1846" s="2"/>
      <c r="NY1846" s="2"/>
      <c r="NZ1846" s="2"/>
      <c r="OA1846" s="2"/>
      <c r="OB1846" s="2"/>
      <c r="OC1846" s="2"/>
      <c r="OD1846" s="2"/>
      <c r="OE1846" s="2"/>
      <c r="OF1846" s="2"/>
      <c r="OG1846" s="2"/>
      <c r="OH1846" s="2"/>
      <c r="OI1846" s="2"/>
      <c r="OJ1846" s="2"/>
      <c r="OK1846" s="2"/>
      <c r="OL1846" s="2"/>
      <c r="OM1846" s="2"/>
      <c r="ON1846" s="2"/>
      <c r="OO1846" s="2"/>
      <c r="OP1846" s="2"/>
      <c r="OQ1846" s="2"/>
      <c r="OR1846" s="2"/>
      <c r="OS1846" s="2"/>
      <c r="OT1846" s="2"/>
      <c r="OU1846" s="2"/>
      <c r="OV1846" s="2"/>
      <c r="OW1846" s="2"/>
      <c r="OX1846" s="2"/>
      <c r="OY1846" s="2"/>
      <c r="OZ1846" s="2"/>
      <c r="PA1846" s="2"/>
      <c r="PB1846" s="2"/>
      <c r="PC1846" s="2"/>
      <c r="PD1846" s="2"/>
      <c r="PE1846" s="2"/>
      <c r="PF1846" s="2"/>
      <c r="PG1846" s="2"/>
      <c r="PH1846" s="2"/>
      <c r="PI1846" s="2"/>
      <c r="PJ1846" s="2"/>
      <c r="PK1846" s="2"/>
      <c r="PL1846" s="2"/>
      <c r="PM1846" s="2"/>
      <c r="PN1846" s="2"/>
      <c r="PO1846" s="2"/>
    </row>
    <row r="1847" spans="1:431" ht="98" hidden="1" x14ac:dyDescent="0.15">
      <c r="A1847" s="6" t="s">
        <v>722</v>
      </c>
      <c r="B1847" s="3"/>
      <c r="C1847" s="6"/>
      <c r="D1847" s="6"/>
      <c r="E1847" s="3"/>
      <c r="F1847" s="6"/>
      <c r="G1847" s="6"/>
      <c r="H1847" s="6"/>
      <c r="I1847" s="3"/>
      <c r="J1847" s="6"/>
      <c r="K1847" s="3"/>
      <c r="L1847" s="3"/>
      <c r="M1847" s="3"/>
      <c r="N1847" s="6"/>
      <c r="O1847" s="3"/>
      <c r="P1847" s="6"/>
      <c r="Q1847" s="6"/>
      <c r="R1847" s="6"/>
      <c r="S1847" s="3"/>
      <c r="T1847" s="3"/>
      <c r="U1847" s="3"/>
      <c r="V1847" s="3"/>
      <c r="W1847" s="3"/>
      <c r="X1847" s="3"/>
      <c r="Y1847" s="6"/>
      <c r="Z1847" s="6"/>
      <c r="AA1847" s="6"/>
      <c r="AB1847" s="3"/>
      <c r="AC1847" s="6"/>
      <c r="AD1847" s="6"/>
      <c r="AE1847" s="3"/>
      <c r="AF1847" s="3"/>
      <c r="AG1847" s="6"/>
      <c r="AH1847" s="6"/>
      <c r="AI1847" s="3"/>
      <c r="AJ1847" s="3"/>
      <c r="AK1847" s="3"/>
      <c r="AL1847" s="3"/>
      <c r="AM1847" s="6"/>
      <c r="AN1847" s="3"/>
      <c r="AO1847" s="3"/>
      <c r="AP1847" s="3"/>
      <c r="AQ1847" s="3"/>
      <c r="AR1847" s="3"/>
      <c r="AS1847" s="3"/>
      <c r="AT1847" s="6"/>
      <c r="AU1847" s="6"/>
      <c r="AV1847" s="6"/>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v>1971</v>
      </c>
      <c r="BZ1847" s="3" t="s">
        <v>2517</v>
      </c>
      <c r="CA1847" s="3" t="s">
        <v>2535</v>
      </c>
      <c r="CB1847" s="3" t="s">
        <v>2536</v>
      </c>
      <c r="CC1847" s="3" t="s">
        <v>2399</v>
      </c>
      <c r="CD1847" s="3"/>
      <c r="CE1847" s="3"/>
      <c r="CF1847" s="7"/>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J1847" s="1"/>
      <c r="DK1847" s="1"/>
      <c r="DL1847" s="1"/>
      <c r="DM1847" s="1"/>
      <c r="DN1847" s="1"/>
      <c r="DO1847" s="1"/>
      <c r="DQ1847" s="1"/>
      <c r="DT1847" s="1"/>
      <c r="DW1847" s="1"/>
      <c r="DX1847" s="1"/>
      <c r="DY1847" s="1"/>
      <c r="DZ1847" s="1"/>
      <c r="EA1847" s="1"/>
      <c r="EB1847" s="1"/>
      <c r="EC1847" s="1"/>
      <c r="EF1847" s="1"/>
      <c r="ER1847" s="1"/>
      <c r="ET1847" s="1"/>
      <c r="FH1847" s="1"/>
      <c r="FI1847" s="1"/>
      <c r="LT1847" s="2"/>
      <c r="LU1847" s="2"/>
      <c r="LV1847" s="2"/>
      <c r="LW1847" s="2"/>
      <c r="LX1847" s="2"/>
      <c r="LY1847" s="2"/>
      <c r="LZ1847" s="2"/>
      <c r="MA1847" s="2"/>
      <c r="MB1847" s="2"/>
      <c r="MC1847" s="2"/>
      <c r="MD1847" s="2"/>
      <c r="ME1847" s="2"/>
      <c r="MF1847" s="2"/>
      <c r="MG1847" s="2"/>
      <c r="MH1847" s="2"/>
      <c r="MI1847" s="2"/>
      <c r="MJ1847" s="2"/>
      <c r="MK1847" s="2"/>
      <c r="ML1847" s="2"/>
      <c r="MM1847" s="2"/>
      <c r="MN1847" s="2"/>
      <c r="MO1847" s="2"/>
      <c r="MP1847" s="2"/>
      <c r="MQ1847" s="2"/>
      <c r="MR1847" s="2"/>
      <c r="MS1847" s="2"/>
      <c r="MT1847" s="2"/>
      <c r="MU1847" s="2"/>
      <c r="MV1847" s="2"/>
      <c r="MW1847" s="2"/>
      <c r="MX1847" s="2"/>
      <c r="MY1847" s="2"/>
      <c r="MZ1847" s="2"/>
      <c r="NA1847" s="2"/>
      <c r="NB1847" s="2"/>
      <c r="NC1847" s="2"/>
      <c r="ND1847" s="2"/>
      <c r="NE1847" s="2"/>
      <c r="NF1847" s="2"/>
      <c r="NG1847" s="2"/>
      <c r="NH1847" s="2"/>
      <c r="NI1847" s="2"/>
      <c r="NJ1847" s="2"/>
      <c r="NK1847" s="2"/>
      <c r="NL1847" s="2"/>
      <c r="NM1847" s="2"/>
      <c r="NN1847" s="2"/>
      <c r="NO1847" s="2"/>
      <c r="NP1847" s="2"/>
      <c r="NQ1847" s="2"/>
      <c r="NR1847" s="2"/>
      <c r="NS1847" s="2"/>
      <c r="NT1847" s="2"/>
      <c r="NU1847" s="2"/>
      <c r="NV1847" s="2"/>
      <c r="NW1847" s="2"/>
      <c r="NX1847" s="2"/>
      <c r="NY1847" s="2"/>
      <c r="NZ1847" s="2"/>
      <c r="OA1847" s="2"/>
      <c r="OB1847" s="2"/>
      <c r="OC1847" s="2"/>
      <c r="OD1847" s="2"/>
      <c r="OE1847" s="2"/>
      <c r="OF1847" s="2"/>
      <c r="OG1847" s="2"/>
      <c r="OH1847" s="2"/>
      <c r="OI1847" s="2"/>
      <c r="OJ1847" s="2"/>
      <c r="OK1847" s="2"/>
      <c r="OL1847" s="2"/>
      <c r="OM1847" s="2"/>
      <c r="ON1847" s="2"/>
      <c r="OO1847" s="2"/>
      <c r="OP1847" s="2"/>
      <c r="OQ1847" s="2"/>
      <c r="OR1847" s="2"/>
      <c r="OS1847" s="2"/>
      <c r="OT1847" s="2"/>
      <c r="OU1847" s="2"/>
      <c r="OV1847" s="2"/>
      <c r="OW1847" s="2"/>
      <c r="OX1847" s="2"/>
      <c r="OY1847" s="2"/>
      <c r="OZ1847" s="2"/>
      <c r="PA1847" s="2"/>
      <c r="PB1847" s="2"/>
      <c r="PC1847" s="2"/>
      <c r="PD1847" s="2"/>
      <c r="PE1847" s="2"/>
      <c r="PF1847" s="2"/>
      <c r="PG1847" s="2"/>
      <c r="PH1847" s="2"/>
      <c r="PI1847" s="2"/>
      <c r="PJ1847" s="2"/>
      <c r="PK1847" s="2"/>
      <c r="PL1847" s="2"/>
      <c r="PM1847" s="2"/>
      <c r="PN1847" s="2"/>
      <c r="PO1847" s="2"/>
    </row>
    <row r="1848" spans="1:431" ht="98" hidden="1" x14ac:dyDescent="0.15">
      <c r="A1848" s="6" t="s">
        <v>733</v>
      </c>
      <c r="B1848" s="3"/>
      <c r="C1848" s="6"/>
      <c r="D1848" s="6"/>
      <c r="E1848" s="3"/>
      <c r="F1848" s="6"/>
      <c r="G1848" s="6"/>
      <c r="H1848" s="6"/>
      <c r="I1848" s="3"/>
      <c r="J1848" s="6"/>
      <c r="K1848" s="3"/>
      <c r="L1848" s="3"/>
      <c r="M1848" s="3"/>
      <c r="N1848" s="6"/>
      <c r="O1848" s="3"/>
      <c r="P1848" s="6"/>
      <c r="Q1848" s="6"/>
      <c r="R1848" s="6"/>
      <c r="S1848" s="3"/>
      <c r="T1848" s="3"/>
      <c r="U1848" s="3"/>
      <c r="V1848" s="3"/>
      <c r="W1848" s="3"/>
      <c r="X1848" s="3"/>
      <c r="Y1848" s="6"/>
      <c r="Z1848" s="6"/>
      <c r="AA1848" s="6"/>
      <c r="AB1848" s="3"/>
      <c r="AC1848" s="6"/>
      <c r="AD1848" s="6"/>
      <c r="AE1848" s="3"/>
      <c r="AF1848" s="3"/>
      <c r="AG1848" s="6"/>
      <c r="AH1848" s="6"/>
      <c r="AI1848" s="3"/>
      <c r="AJ1848" s="3"/>
      <c r="AK1848" s="3"/>
      <c r="AL1848" s="3"/>
      <c r="AM1848" s="6"/>
      <c r="AN1848" s="3"/>
      <c r="AO1848" s="3"/>
      <c r="AP1848" s="3"/>
      <c r="AQ1848" s="3"/>
      <c r="AR1848" s="3"/>
      <c r="AS1848" s="3"/>
      <c r="AT1848" s="6"/>
      <c r="AU1848" s="6"/>
      <c r="AV1848" s="6"/>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v>1971</v>
      </c>
      <c r="BZ1848" s="3" t="s">
        <v>2517</v>
      </c>
      <c r="CA1848" s="3" t="s">
        <v>2535</v>
      </c>
      <c r="CB1848" s="3" t="s">
        <v>2536</v>
      </c>
      <c r="CC1848" s="3" t="s">
        <v>2399</v>
      </c>
      <c r="CD1848" s="3"/>
      <c r="CE1848" s="3"/>
      <c r="CF1848" s="7"/>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J1848" s="1"/>
      <c r="DK1848" s="1"/>
      <c r="DL1848" s="1"/>
      <c r="DM1848" s="1"/>
      <c r="DN1848" s="1"/>
      <c r="DO1848" s="1"/>
      <c r="DQ1848" s="1"/>
      <c r="DT1848" s="1"/>
      <c r="DW1848" s="1"/>
      <c r="DX1848" s="1"/>
      <c r="DY1848" s="1"/>
      <c r="DZ1848" s="1"/>
      <c r="EA1848" s="1"/>
      <c r="EB1848" s="1"/>
      <c r="EC1848" s="1"/>
      <c r="EF1848" s="1"/>
      <c r="ER1848" s="1"/>
      <c r="ET1848" s="1"/>
      <c r="FH1848" s="1"/>
      <c r="FI1848" s="1"/>
      <c r="LT1848" s="2"/>
      <c r="LU1848" s="2"/>
      <c r="LV1848" s="2"/>
      <c r="LW1848" s="2"/>
      <c r="LX1848" s="2"/>
      <c r="LY1848" s="2"/>
      <c r="LZ1848" s="2"/>
      <c r="MA1848" s="2"/>
      <c r="MB1848" s="2"/>
      <c r="MC1848" s="2"/>
      <c r="MD1848" s="2"/>
      <c r="ME1848" s="2"/>
      <c r="MF1848" s="2"/>
      <c r="MG1848" s="2"/>
      <c r="MH1848" s="2"/>
      <c r="MI1848" s="2"/>
      <c r="MJ1848" s="2"/>
      <c r="MK1848" s="2"/>
      <c r="ML1848" s="2"/>
      <c r="MM1848" s="2"/>
      <c r="MN1848" s="2"/>
      <c r="MO1848" s="2"/>
      <c r="MP1848" s="2"/>
      <c r="MQ1848" s="2"/>
      <c r="MR1848" s="2"/>
      <c r="MS1848" s="2"/>
      <c r="MT1848" s="2"/>
      <c r="MU1848" s="2"/>
      <c r="MV1848" s="2"/>
      <c r="MW1848" s="2"/>
      <c r="MX1848" s="2"/>
      <c r="MY1848" s="2"/>
      <c r="MZ1848" s="2"/>
      <c r="NA1848" s="2"/>
      <c r="NB1848" s="2"/>
      <c r="NC1848" s="2"/>
      <c r="ND1848" s="2"/>
      <c r="NE1848" s="2"/>
      <c r="NF1848" s="2"/>
      <c r="NG1848" s="2"/>
      <c r="NH1848" s="2"/>
      <c r="NI1848" s="2"/>
      <c r="NJ1848" s="2"/>
      <c r="NK1848" s="2"/>
      <c r="NL1848" s="2"/>
      <c r="NM1848" s="2"/>
      <c r="NN1848" s="2"/>
      <c r="NO1848" s="2"/>
      <c r="NP1848" s="2"/>
      <c r="NQ1848" s="2"/>
      <c r="NR1848" s="2"/>
      <c r="NS1848" s="2"/>
      <c r="NT1848" s="2"/>
      <c r="NU1848" s="2"/>
      <c r="NV1848" s="2"/>
      <c r="NW1848" s="2"/>
      <c r="NX1848" s="2"/>
      <c r="NY1848" s="2"/>
      <c r="NZ1848" s="2"/>
      <c r="OA1848" s="2"/>
      <c r="OB1848" s="2"/>
      <c r="OC1848" s="2"/>
      <c r="OD1848" s="2"/>
      <c r="OE1848" s="2"/>
      <c r="OF1848" s="2"/>
      <c r="OG1848" s="2"/>
      <c r="OH1848" s="2"/>
      <c r="OI1848" s="2"/>
      <c r="OJ1848" s="2"/>
      <c r="OK1848" s="2"/>
      <c r="OL1848" s="2"/>
      <c r="OM1848" s="2"/>
      <c r="ON1848" s="2"/>
      <c r="OO1848" s="2"/>
      <c r="OP1848" s="2"/>
      <c r="OQ1848" s="2"/>
      <c r="OR1848" s="2"/>
      <c r="OS1848" s="2"/>
      <c r="OT1848" s="2"/>
      <c r="OU1848" s="2"/>
      <c r="OV1848" s="2"/>
      <c r="OW1848" s="2"/>
      <c r="OX1848" s="2"/>
      <c r="OY1848" s="2"/>
      <c r="OZ1848" s="2"/>
      <c r="PA1848" s="2"/>
      <c r="PB1848" s="2"/>
      <c r="PC1848" s="2"/>
      <c r="PD1848" s="2"/>
      <c r="PE1848" s="2"/>
      <c r="PF1848" s="2"/>
      <c r="PG1848" s="2"/>
      <c r="PH1848" s="2"/>
      <c r="PI1848" s="2"/>
      <c r="PJ1848" s="2"/>
      <c r="PK1848" s="2"/>
      <c r="PL1848" s="2"/>
      <c r="PM1848" s="2"/>
      <c r="PN1848" s="2"/>
      <c r="PO1848" s="2"/>
    </row>
    <row r="1849" spans="1:431" ht="98" hidden="1" x14ac:dyDescent="0.15">
      <c r="A1849" s="6" t="s">
        <v>744</v>
      </c>
      <c r="B1849" s="3"/>
      <c r="C1849" s="6"/>
      <c r="D1849" s="6"/>
      <c r="E1849" s="3"/>
      <c r="F1849" s="6"/>
      <c r="G1849" s="6"/>
      <c r="H1849" s="6"/>
      <c r="I1849" s="3"/>
      <c r="J1849" s="6"/>
      <c r="K1849" s="3"/>
      <c r="L1849" s="3"/>
      <c r="M1849" s="3"/>
      <c r="N1849" s="6"/>
      <c r="O1849" s="3"/>
      <c r="P1849" s="6"/>
      <c r="Q1849" s="6"/>
      <c r="R1849" s="6"/>
      <c r="S1849" s="3"/>
      <c r="T1849" s="3"/>
      <c r="U1849" s="3"/>
      <c r="V1849" s="3"/>
      <c r="W1849" s="3"/>
      <c r="X1849" s="3"/>
      <c r="Y1849" s="6"/>
      <c r="Z1849" s="6"/>
      <c r="AA1849" s="6"/>
      <c r="AB1849" s="3"/>
      <c r="AC1849" s="6"/>
      <c r="AD1849" s="6"/>
      <c r="AE1849" s="3"/>
      <c r="AF1849" s="3"/>
      <c r="AG1849" s="6"/>
      <c r="AH1849" s="6"/>
      <c r="AI1849" s="3"/>
      <c r="AJ1849" s="3"/>
      <c r="AK1849" s="3"/>
      <c r="AL1849" s="3"/>
      <c r="AM1849" s="6"/>
      <c r="AN1849" s="3"/>
      <c r="AO1849" s="3"/>
      <c r="AP1849" s="3"/>
      <c r="AQ1849" s="3"/>
      <c r="AR1849" s="3"/>
      <c r="AS1849" s="3"/>
      <c r="AT1849" s="6"/>
      <c r="AU1849" s="6"/>
      <c r="AV1849" s="6"/>
      <c r="AW1849" s="3"/>
      <c r="AX1849" s="3"/>
      <c r="AY1849" s="3"/>
      <c r="AZ1849" s="3"/>
      <c r="BA1849" s="3"/>
      <c r="BB1849" s="3"/>
      <c r="BC1849" s="3"/>
      <c r="BD1849" s="3"/>
      <c r="BE1849" s="3"/>
      <c r="BF1849" s="3"/>
      <c r="BG1849" s="3"/>
      <c r="BH1849" s="3"/>
      <c r="BI1849" s="3"/>
      <c r="BJ1849" s="3"/>
      <c r="BK1849" s="3">
        <v>1</v>
      </c>
      <c r="BL1849" s="3"/>
      <c r="BM1849" s="3"/>
      <c r="BN1849" s="3"/>
      <c r="BO1849" s="3"/>
      <c r="BP1849" s="3"/>
      <c r="BQ1849" s="3"/>
      <c r="BR1849" s="3"/>
      <c r="BS1849" s="3"/>
      <c r="BT1849" s="3"/>
      <c r="BU1849" s="3"/>
      <c r="BV1849" s="3"/>
      <c r="BW1849" s="3"/>
      <c r="BX1849" s="3"/>
      <c r="BY1849" s="3">
        <v>1971</v>
      </c>
      <c r="BZ1849" s="3" t="s">
        <v>2517</v>
      </c>
      <c r="CA1849" s="3" t="s">
        <v>2535</v>
      </c>
      <c r="CB1849" s="3" t="s">
        <v>2536</v>
      </c>
      <c r="CC1849" s="3" t="s">
        <v>2399</v>
      </c>
      <c r="CD1849" s="3"/>
      <c r="CE1849" s="3"/>
      <c r="CF1849" s="7"/>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J1849" s="1"/>
      <c r="DK1849" s="1"/>
      <c r="DL1849" s="1"/>
      <c r="DM1849" s="1"/>
      <c r="DN1849" s="1"/>
      <c r="DO1849" s="1"/>
      <c r="DQ1849" s="1"/>
      <c r="DT1849" s="1"/>
      <c r="DW1849" s="1"/>
      <c r="DX1849" s="1"/>
      <c r="DY1849" s="1"/>
      <c r="DZ1849" s="1"/>
      <c r="EA1849" s="1"/>
      <c r="EB1849" s="1"/>
      <c r="EC1849" s="1"/>
      <c r="EF1849" s="1"/>
      <c r="ER1849" s="1"/>
      <c r="ET1849" s="1"/>
      <c r="FH1849" s="1"/>
      <c r="FI1849" s="1"/>
      <c r="LT1849" s="2"/>
      <c r="LU1849" s="2"/>
      <c r="LV1849" s="2"/>
      <c r="LW1849" s="2"/>
      <c r="LX1849" s="2"/>
      <c r="LY1849" s="2"/>
      <c r="LZ1849" s="2"/>
      <c r="MA1849" s="2"/>
      <c r="MB1849" s="2"/>
      <c r="MC1849" s="2"/>
      <c r="MD1849" s="2"/>
      <c r="ME1849" s="2"/>
      <c r="MF1849" s="2"/>
      <c r="MG1849" s="2"/>
      <c r="MH1849" s="2"/>
      <c r="MI1849" s="2"/>
      <c r="MJ1849" s="2"/>
      <c r="MK1849" s="2"/>
      <c r="ML1849" s="2"/>
      <c r="MM1849" s="2"/>
      <c r="MN1849" s="2"/>
      <c r="MO1849" s="2"/>
      <c r="MP1849" s="2"/>
      <c r="MQ1849" s="2"/>
      <c r="MR1849" s="2"/>
      <c r="MS1849" s="2"/>
      <c r="MT1849" s="2"/>
      <c r="MU1849" s="2"/>
      <c r="MV1849" s="2"/>
      <c r="MW1849" s="2"/>
      <c r="MX1849" s="2"/>
      <c r="MY1849" s="2"/>
      <c r="MZ1849" s="2"/>
      <c r="NA1849" s="2"/>
      <c r="NB1849" s="2"/>
      <c r="NC1849" s="2"/>
      <c r="ND1849" s="2"/>
      <c r="NE1849" s="2"/>
      <c r="NF1849" s="2"/>
      <c r="NG1849" s="2"/>
      <c r="NH1849" s="2"/>
      <c r="NI1849" s="2"/>
      <c r="NJ1849" s="2"/>
      <c r="NK1849" s="2"/>
      <c r="NL1849" s="2"/>
      <c r="NM1849" s="2"/>
      <c r="NN1849" s="2"/>
      <c r="NO1849" s="2"/>
      <c r="NP1849" s="2"/>
      <c r="NQ1849" s="2"/>
      <c r="NR1849" s="2"/>
      <c r="NS1849" s="2"/>
      <c r="NT1849" s="2"/>
      <c r="NU1849" s="2"/>
      <c r="NV1849" s="2"/>
      <c r="NW1849" s="2"/>
      <c r="NX1849" s="2"/>
      <c r="NY1849" s="2"/>
      <c r="NZ1849" s="2"/>
      <c r="OA1849" s="2"/>
      <c r="OB1849" s="2"/>
      <c r="OC1849" s="2"/>
      <c r="OD1849" s="2"/>
      <c r="OE1849" s="2"/>
      <c r="OF1849" s="2"/>
      <c r="OG1849" s="2"/>
      <c r="OH1849" s="2"/>
      <c r="OI1849" s="2"/>
      <c r="OJ1849" s="2"/>
      <c r="OK1849" s="2"/>
      <c r="OL1849" s="2"/>
      <c r="OM1849" s="2"/>
      <c r="ON1849" s="2"/>
      <c r="OO1849" s="2"/>
      <c r="OP1849" s="2"/>
      <c r="OQ1849" s="2"/>
      <c r="OR1849" s="2"/>
      <c r="OS1849" s="2"/>
      <c r="OT1849" s="2"/>
      <c r="OU1849" s="2"/>
      <c r="OV1849" s="2"/>
      <c r="OW1849" s="2"/>
      <c r="OX1849" s="2"/>
      <c r="OY1849" s="2"/>
      <c r="OZ1849" s="2"/>
      <c r="PA1849" s="2"/>
      <c r="PB1849" s="2"/>
      <c r="PC1849" s="2"/>
      <c r="PD1849" s="2"/>
      <c r="PE1849" s="2"/>
      <c r="PF1849" s="2"/>
      <c r="PG1849" s="2"/>
      <c r="PH1849" s="2"/>
      <c r="PI1849" s="2"/>
      <c r="PJ1849" s="2"/>
      <c r="PK1849" s="2"/>
      <c r="PL1849" s="2"/>
      <c r="PM1849" s="2"/>
      <c r="PN1849" s="2"/>
      <c r="PO1849" s="2"/>
    </row>
    <row r="1850" spans="1:431" ht="98" hidden="1" x14ac:dyDescent="0.15">
      <c r="A1850" s="6" t="s">
        <v>755</v>
      </c>
      <c r="B1850" s="3"/>
      <c r="C1850" s="6"/>
      <c r="D1850" s="6"/>
      <c r="E1850" s="3"/>
      <c r="F1850" s="6"/>
      <c r="G1850" s="6"/>
      <c r="H1850" s="6"/>
      <c r="I1850" s="3"/>
      <c r="J1850" s="6"/>
      <c r="K1850" s="3"/>
      <c r="L1850" s="3"/>
      <c r="M1850" s="3"/>
      <c r="N1850" s="6"/>
      <c r="O1850" s="3"/>
      <c r="P1850" s="6"/>
      <c r="Q1850" s="6"/>
      <c r="R1850" s="6"/>
      <c r="S1850" s="3"/>
      <c r="T1850" s="3"/>
      <c r="U1850" s="3"/>
      <c r="V1850" s="3"/>
      <c r="W1850" s="3"/>
      <c r="X1850" s="3"/>
      <c r="Y1850" s="6"/>
      <c r="Z1850" s="6"/>
      <c r="AA1850" s="6"/>
      <c r="AB1850" s="3"/>
      <c r="AC1850" s="6"/>
      <c r="AD1850" s="6"/>
      <c r="AE1850" s="3"/>
      <c r="AF1850" s="3"/>
      <c r="AG1850" s="6"/>
      <c r="AH1850" s="6"/>
      <c r="AI1850" s="3"/>
      <c r="AJ1850" s="3"/>
      <c r="AK1850" s="3"/>
      <c r="AL1850" s="3"/>
      <c r="AM1850" s="6"/>
      <c r="AN1850" s="3"/>
      <c r="AO1850" s="3"/>
      <c r="AP1850" s="3"/>
      <c r="AQ1850" s="3"/>
      <c r="AR1850" s="3"/>
      <c r="AS1850" s="3"/>
      <c r="AT1850" s="6"/>
      <c r="AU1850" s="6"/>
      <c r="AV1850" s="6"/>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v>1971</v>
      </c>
      <c r="BZ1850" s="3" t="s">
        <v>2517</v>
      </c>
      <c r="CA1850" s="3" t="s">
        <v>2535</v>
      </c>
      <c r="CB1850" s="3" t="s">
        <v>2536</v>
      </c>
      <c r="CC1850" s="3" t="s">
        <v>2399</v>
      </c>
      <c r="CD1850" s="3"/>
      <c r="CE1850" s="3"/>
      <c r="CF1850" s="7"/>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J1850" s="1"/>
      <c r="DK1850" s="1"/>
      <c r="DL1850" s="1"/>
      <c r="DM1850" s="1"/>
      <c r="DN1850" s="1"/>
      <c r="DO1850" s="1"/>
      <c r="DQ1850" s="1"/>
      <c r="DT1850" s="1"/>
      <c r="DW1850" s="1"/>
      <c r="DX1850" s="1"/>
      <c r="DY1850" s="1"/>
      <c r="DZ1850" s="1"/>
      <c r="EA1850" s="1"/>
      <c r="EB1850" s="1"/>
      <c r="EC1850" s="1"/>
      <c r="EF1850" s="1"/>
      <c r="ER1850" s="1"/>
      <c r="ET1850" s="1"/>
      <c r="FH1850" s="1"/>
      <c r="FI1850" s="1"/>
      <c r="LT1850" s="2"/>
      <c r="LU1850" s="2"/>
      <c r="LV1850" s="2"/>
      <c r="LW1850" s="2"/>
      <c r="LX1850" s="2"/>
      <c r="LY1850" s="2"/>
      <c r="LZ1850" s="2"/>
      <c r="MA1850" s="2"/>
      <c r="MB1850" s="2"/>
      <c r="MC1850" s="2"/>
      <c r="MD1850" s="2"/>
      <c r="ME1850" s="2"/>
      <c r="MF1850" s="2"/>
      <c r="MG1850" s="2"/>
      <c r="MH1850" s="2"/>
      <c r="MI1850" s="2"/>
      <c r="MJ1850" s="2"/>
      <c r="MK1850" s="2"/>
      <c r="ML1850" s="2"/>
      <c r="MM1850" s="2"/>
      <c r="MN1850" s="2"/>
      <c r="MO1850" s="2"/>
      <c r="MP1850" s="2"/>
      <c r="MQ1850" s="2"/>
      <c r="MR1850" s="2"/>
      <c r="MS1850" s="2"/>
      <c r="MT1850" s="2"/>
      <c r="MU1850" s="2"/>
      <c r="MV1850" s="2"/>
      <c r="MW1850" s="2"/>
      <c r="MX1850" s="2"/>
      <c r="MY1850" s="2"/>
      <c r="MZ1850" s="2"/>
      <c r="NA1850" s="2"/>
      <c r="NB1850" s="2"/>
      <c r="NC1850" s="2"/>
      <c r="ND1850" s="2"/>
      <c r="NE1850" s="2"/>
      <c r="NF1850" s="2"/>
      <c r="NG1850" s="2"/>
      <c r="NH1850" s="2"/>
      <c r="NI1850" s="2"/>
      <c r="NJ1850" s="2"/>
      <c r="NK1850" s="2"/>
      <c r="NL1850" s="2"/>
      <c r="NM1850" s="2"/>
      <c r="NN1850" s="2"/>
      <c r="NO1850" s="2"/>
      <c r="NP1850" s="2"/>
      <c r="NQ1850" s="2"/>
      <c r="NR1850" s="2"/>
      <c r="NS1850" s="2"/>
      <c r="NT1850" s="2"/>
      <c r="NU1850" s="2"/>
      <c r="NV1850" s="2"/>
      <c r="NW1850" s="2"/>
      <c r="NX1850" s="2"/>
      <c r="NY1850" s="2"/>
      <c r="NZ1850" s="2"/>
      <c r="OA1850" s="2"/>
      <c r="OB1850" s="2"/>
      <c r="OC1850" s="2"/>
      <c r="OD1850" s="2"/>
      <c r="OE1850" s="2"/>
      <c r="OF1850" s="2"/>
      <c r="OG1850" s="2"/>
      <c r="OH1850" s="2"/>
      <c r="OI1850" s="2"/>
      <c r="OJ1850" s="2"/>
      <c r="OK1850" s="2"/>
      <c r="OL1850" s="2"/>
      <c r="OM1850" s="2"/>
      <c r="ON1850" s="2"/>
      <c r="OO1850" s="2"/>
      <c r="OP1850" s="2"/>
      <c r="OQ1850" s="2"/>
      <c r="OR1850" s="2"/>
      <c r="OS1850" s="2"/>
      <c r="OT1850" s="2"/>
      <c r="OU1850" s="2"/>
      <c r="OV1850" s="2"/>
      <c r="OW1850" s="2"/>
      <c r="OX1850" s="2"/>
      <c r="OY1850" s="2"/>
      <c r="OZ1850" s="2"/>
      <c r="PA1850" s="2"/>
      <c r="PB1850" s="2"/>
      <c r="PC1850" s="2"/>
      <c r="PD1850" s="2"/>
      <c r="PE1850" s="2"/>
      <c r="PF1850" s="2"/>
      <c r="PG1850" s="2"/>
      <c r="PH1850" s="2"/>
      <c r="PI1850" s="2"/>
      <c r="PJ1850" s="2"/>
      <c r="PK1850" s="2"/>
      <c r="PL1850" s="2"/>
      <c r="PM1850" s="2"/>
      <c r="PN1850" s="2"/>
      <c r="PO1850" s="2"/>
    </row>
    <row r="1851" spans="1:431" ht="98" hidden="1" x14ac:dyDescent="0.15">
      <c r="A1851" s="6" t="s">
        <v>765</v>
      </c>
      <c r="B1851" s="3"/>
      <c r="C1851" s="6"/>
      <c r="D1851" s="6"/>
      <c r="E1851" s="3"/>
      <c r="F1851" s="6"/>
      <c r="G1851" s="6"/>
      <c r="H1851" s="6"/>
      <c r="I1851" s="3"/>
      <c r="J1851" s="6"/>
      <c r="K1851" s="3"/>
      <c r="L1851" s="3"/>
      <c r="M1851" s="3"/>
      <c r="N1851" s="6"/>
      <c r="O1851" s="3"/>
      <c r="P1851" s="6"/>
      <c r="Q1851" s="6"/>
      <c r="R1851" s="6"/>
      <c r="S1851" s="3"/>
      <c r="T1851" s="3"/>
      <c r="U1851" s="3"/>
      <c r="V1851" s="3"/>
      <c r="W1851" s="3"/>
      <c r="X1851" s="3"/>
      <c r="Y1851" s="6"/>
      <c r="Z1851" s="6"/>
      <c r="AA1851" s="6"/>
      <c r="AB1851" s="3"/>
      <c r="AC1851" s="6"/>
      <c r="AD1851" s="6"/>
      <c r="AE1851" s="3"/>
      <c r="AF1851" s="3"/>
      <c r="AG1851" s="6"/>
      <c r="AH1851" s="6"/>
      <c r="AI1851" s="3"/>
      <c r="AJ1851" s="3"/>
      <c r="AK1851" s="3"/>
      <c r="AL1851" s="3"/>
      <c r="AM1851" s="6"/>
      <c r="AN1851" s="3"/>
      <c r="AO1851" s="3"/>
      <c r="AP1851" s="3"/>
      <c r="AQ1851" s="3"/>
      <c r="AR1851" s="3"/>
      <c r="AS1851" s="3"/>
      <c r="AT1851" s="6"/>
      <c r="AU1851" s="6"/>
      <c r="AV1851" s="6"/>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v>1971</v>
      </c>
      <c r="BZ1851" s="3" t="s">
        <v>2517</v>
      </c>
      <c r="CA1851" s="3" t="s">
        <v>2535</v>
      </c>
      <c r="CB1851" s="3" t="s">
        <v>2536</v>
      </c>
      <c r="CC1851" s="3" t="s">
        <v>2399</v>
      </c>
      <c r="CD1851" s="3"/>
      <c r="CE1851" s="3"/>
      <c r="CF1851" s="7"/>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J1851" s="1"/>
      <c r="DK1851" s="1"/>
      <c r="DL1851" s="1"/>
      <c r="DM1851" s="1"/>
      <c r="DN1851" s="1"/>
      <c r="DO1851" s="1"/>
      <c r="DQ1851" s="1"/>
      <c r="DT1851" s="1"/>
      <c r="DW1851" s="1"/>
      <c r="DX1851" s="1"/>
      <c r="DY1851" s="1"/>
      <c r="DZ1851" s="1"/>
      <c r="EA1851" s="1"/>
      <c r="EB1851" s="1"/>
      <c r="EC1851" s="1"/>
      <c r="EF1851" s="1"/>
      <c r="ER1851" s="1"/>
      <c r="ET1851" s="1"/>
      <c r="FH1851" s="1"/>
      <c r="FI1851" s="1"/>
      <c r="LT1851" s="2"/>
      <c r="LU1851" s="2"/>
      <c r="LV1851" s="2"/>
      <c r="LW1851" s="2"/>
      <c r="LX1851" s="2"/>
      <c r="LY1851" s="2"/>
      <c r="LZ1851" s="2"/>
      <c r="MA1851" s="2"/>
      <c r="MB1851" s="2"/>
      <c r="MC1851" s="2"/>
      <c r="MD1851" s="2"/>
      <c r="ME1851" s="2"/>
      <c r="MF1851" s="2"/>
      <c r="MG1851" s="2"/>
      <c r="MH1851" s="2"/>
      <c r="MI1851" s="2"/>
      <c r="MJ1851" s="2"/>
      <c r="MK1851" s="2"/>
      <c r="ML1851" s="2"/>
      <c r="MM1851" s="2"/>
      <c r="MN1851" s="2"/>
      <c r="MO1851" s="2"/>
      <c r="MP1851" s="2"/>
      <c r="MQ1851" s="2"/>
      <c r="MR1851" s="2"/>
      <c r="MS1851" s="2"/>
      <c r="MT1851" s="2"/>
      <c r="MU1851" s="2"/>
      <c r="MV1851" s="2"/>
      <c r="MW1851" s="2"/>
      <c r="MX1851" s="2"/>
      <c r="MY1851" s="2"/>
      <c r="MZ1851" s="2"/>
      <c r="NA1851" s="2"/>
      <c r="NB1851" s="2"/>
      <c r="NC1851" s="2"/>
      <c r="ND1851" s="2"/>
      <c r="NE1851" s="2"/>
      <c r="NF1851" s="2"/>
      <c r="NG1851" s="2"/>
      <c r="NH1851" s="2"/>
      <c r="NI1851" s="2"/>
      <c r="NJ1851" s="2"/>
      <c r="NK1851" s="2"/>
      <c r="NL1851" s="2"/>
      <c r="NM1851" s="2"/>
      <c r="NN1851" s="2"/>
      <c r="NO1851" s="2"/>
      <c r="NP1851" s="2"/>
      <c r="NQ1851" s="2"/>
      <c r="NR1851" s="2"/>
      <c r="NS1851" s="2"/>
      <c r="NT1851" s="2"/>
      <c r="NU1851" s="2"/>
      <c r="NV1851" s="2"/>
      <c r="NW1851" s="2"/>
      <c r="NX1851" s="2"/>
      <c r="NY1851" s="2"/>
      <c r="NZ1851" s="2"/>
      <c r="OA1851" s="2"/>
      <c r="OB1851" s="2"/>
      <c r="OC1851" s="2"/>
      <c r="OD1851" s="2"/>
      <c r="OE1851" s="2"/>
      <c r="OF1851" s="2"/>
      <c r="OG1851" s="2"/>
      <c r="OH1851" s="2"/>
      <c r="OI1851" s="2"/>
      <c r="OJ1851" s="2"/>
      <c r="OK1851" s="2"/>
      <c r="OL1851" s="2"/>
      <c r="OM1851" s="2"/>
      <c r="ON1851" s="2"/>
      <c r="OO1851" s="2"/>
      <c r="OP1851" s="2"/>
      <c r="OQ1851" s="2"/>
      <c r="OR1851" s="2"/>
      <c r="OS1851" s="2"/>
      <c r="OT1851" s="2"/>
      <c r="OU1851" s="2"/>
      <c r="OV1851" s="2"/>
      <c r="OW1851" s="2"/>
      <c r="OX1851" s="2"/>
      <c r="OY1851" s="2"/>
      <c r="OZ1851" s="2"/>
      <c r="PA1851" s="2"/>
      <c r="PB1851" s="2"/>
      <c r="PC1851" s="2"/>
      <c r="PD1851" s="2"/>
      <c r="PE1851" s="2"/>
      <c r="PF1851" s="2"/>
      <c r="PG1851" s="2"/>
      <c r="PH1851" s="2"/>
      <c r="PI1851" s="2"/>
      <c r="PJ1851" s="2"/>
      <c r="PK1851" s="2"/>
      <c r="PL1851" s="2"/>
      <c r="PM1851" s="2"/>
      <c r="PN1851" s="2"/>
      <c r="PO1851" s="2"/>
    </row>
    <row r="1852" spans="1:431" ht="98" hidden="1" x14ac:dyDescent="0.15">
      <c r="A1852" s="6" t="s">
        <v>774</v>
      </c>
      <c r="B1852" s="3"/>
      <c r="C1852" s="6"/>
      <c r="D1852" s="6"/>
      <c r="E1852" s="3"/>
      <c r="F1852" s="6"/>
      <c r="G1852" s="6"/>
      <c r="H1852" s="6"/>
      <c r="I1852" s="3"/>
      <c r="J1852" s="6"/>
      <c r="K1852" s="3"/>
      <c r="L1852" s="3"/>
      <c r="M1852" s="3"/>
      <c r="N1852" s="6"/>
      <c r="O1852" s="3"/>
      <c r="P1852" s="6"/>
      <c r="Q1852" s="6"/>
      <c r="R1852" s="6"/>
      <c r="S1852" s="3"/>
      <c r="T1852" s="3"/>
      <c r="U1852" s="3"/>
      <c r="V1852" s="3"/>
      <c r="W1852" s="3"/>
      <c r="X1852" s="3"/>
      <c r="Y1852" s="6"/>
      <c r="Z1852" s="6"/>
      <c r="AA1852" s="6"/>
      <c r="AB1852" s="3"/>
      <c r="AC1852" s="6"/>
      <c r="AD1852" s="6"/>
      <c r="AE1852" s="3"/>
      <c r="AF1852" s="3"/>
      <c r="AG1852" s="6"/>
      <c r="AH1852" s="6"/>
      <c r="AI1852" s="3"/>
      <c r="AJ1852" s="3"/>
      <c r="AK1852" s="3"/>
      <c r="AL1852" s="3"/>
      <c r="AM1852" s="6"/>
      <c r="AN1852" s="3"/>
      <c r="AO1852" s="3"/>
      <c r="AP1852" s="3"/>
      <c r="AQ1852" s="3"/>
      <c r="AR1852" s="3"/>
      <c r="AS1852" s="3"/>
      <c r="AT1852" s="6"/>
      <c r="AU1852" s="6"/>
      <c r="AV1852" s="6"/>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v>1971</v>
      </c>
      <c r="BZ1852" s="3" t="s">
        <v>2517</v>
      </c>
      <c r="CA1852" s="3" t="s">
        <v>2535</v>
      </c>
      <c r="CB1852" s="3" t="s">
        <v>2536</v>
      </c>
      <c r="CC1852" s="3" t="s">
        <v>2399</v>
      </c>
      <c r="CD1852" s="3"/>
      <c r="CE1852" s="3"/>
      <c r="CF1852" s="7"/>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J1852" s="1"/>
      <c r="DK1852" s="1"/>
      <c r="DL1852" s="1"/>
      <c r="DM1852" s="1"/>
      <c r="DN1852" s="1"/>
      <c r="DO1852" s="1"/>
      <c r="DQ1852" s="1"/>
      <c r="DT1852" s="1"/>
      <c r="DW1852" s="1"/>
      <c r="DX1852" s="1"/>
      <c r="DY1852" s="1"/>
      <c r="DZ1852" s="1"/>
      <c r="EA1852" s="1"/>
      <c r="EB1852" s="1"/>
      <c r="EC1852" s="1"/>
      <c r="EF1852" s="1"/>
      <c r="ER1852" s="1"/>
      <c r="ET1852" s="1"/>
      <c r="FH1852" s="1"/>
      <c r="FI1852" s="1"/>
      <c r="LT1852" s="2"/>
      <c r="LU1852" s="2"/>
      <c r="LV1852" s="2"/>
      <c r="LW1852" s="2"/>
      <c r="LX1852" s="2"/>
      <c r="LY1852" s="2"/>
      <c r="LZ1852" s="2"/>
      <c r="MA1852" s="2"/>
      <c r="MB1852" s="2"/>
      <c r="MC1852" s="2"/>
      <c r="MD1852" s="2"/>
      <c r="ME1852" s="2"/>
      <c r="MF1852" s="2"/>
      <c r="MG1852" s="2"/>
      <c r="MH1852" s="2"/>
      <c r="MI1852" s="2"/>
      <c r="MJ1852" s="2"/>
      <c r="MK1852" s="2"/>
      <c r="ML1852" s="2"/>
      <c r="MM1852" s="2"/>
      <c r="MN1852" s="2"/>
      <c r="MO1852" s="2"/>
      <c r="MP1852" s="2"/>
      <c r="MQ1852" s="2"/>
      <c r="MR1852" s="2"/>
      <c r="MS1852" s="2"/>
      <c r="MT1852" s="2"/>
      <c r="MU1852" s="2"/>
      <c r="MV1852" s="2"/>
      <c r="MW1852" s="2"/>
      <c r="MX1852" s="2"/>
      <c r="MY1852" s="2"/>
      <c r="MZ1852" s="2"/>
      <c r="NA1852" s="2"/>
      <c r="NB1852" s="2"/>
      <c r="NC1852" s="2"/>
      <c r="ND1852" s="2"/>
      <c r="NE1852" s="2"/>
      <c r="NF1852" s="2"/>
      <c r="NG1852" s="2"/>
      <c r="NH1852" s="2"/>
      <c r="NI1852" s="2"/>
      <c r="NJ1852" s="2"/>
      <c r="NK1852" s="2"/>
      <c r="NL1852" s="2"/>
      <c r="NM1852" s="2"/>
      <c r="NN1852" s="2"/>
      <c r="NO1852" s="2"/>
      <c r="NP1852" s="2"/>
      <c r="NQ1852" s="2"/>
      <c r="NR1852" s="2"/>
      <c r="NS1852" s="2"/>
      <c r="NT1852" s="2"/>
      <c r="NU1852" s="2"/>
      <c r="NV1852" s="2"/>
      <c r="NW1852" s="2"/>
      <c r="NX1852" s="2"/>
      <c r="NY1852" s="2"/>
      <c r="NZ1852" s="2"/>
      <c r="OA1852" s="2"/>
      <c r="OB1852" s="2"/>
      <c r="OC1852" s="2"/>
      <c r="OD1852" s="2"/>
      <c r="OE1852" s="2"/>
      <c r="OF1852" s="2"/>
      <c r="OG1852" s="2"/>
      <c r="OH1852" s="2"/>
      <c r="OI1852" s="2"/>
      <c r="OJ1852" s="2"/>
      <c r="OK1852" s="2"/>
      <c r="OL1852" s="2"/>
      <c r="OM1852" s="2"/>
      <c r="ON1852" s="2"/>
      <c r="OO1852" s="2"/>
      <c r="OP1852" s="2"/>
      <c r="OQ1852" s="2"/>
      <c r="OR1852" s="2"/>
      <c r="OS1852" s="2"/>
      <c r="OT1852" s="2"/>
      <c r="OU1852" s="2"/>
      <c r="OV1852" s="2"/>
      <c r="OW1852" s="2"/>
      <c r="OX1852" s="2"/>
      <c r="OY1852" s="2"/>
      <c r="OZ1852" s="2"/>
      <c r="PA1852" s="2"/>
      <c r="PB1852" s="2"/>
      <c r="PC1852" s="2"/>
      <c r="PD1852" s="2"/>
      <c r="PE1852" s="2"/>
      <c r="PF1852" s="2"/>
      <c r="PG1852" s="2"/>
      <c r="PH1852" s="2"/>
      <c r="PI1852" s="2"/>
      <c r="PJ1852" s="2"/>
      <c r="PK1852" s="2"/>
      <c r="PL1852" s="2"/>
      <c r="PM1852" s="2"/>
      <c r="PN1852" s="2"/>
      <c r="PO1852" s="2"/>
    </row>
    <row r="1853" spans="1:431" ht="98" hidden="1" x14ac:dyDescent="0.15">
      <c r="A1853" s="6" t="s">
        <v>782</v>
      </c>
      <c r="B1853" s="3"/>
      <c r="C1853" s="6"/>
      <c r="D1853" s="6"/>
      <c r="E1853" s="3"/>
      <c r="F1853" s="6"/>
      <c r="G1853" s="6"/>
      <c r="H1853" s="6"/>
      <c r="I1853" s="3"/>
      <c r="J1853" s="6"/>
      <c r="K1853" s="3"/>
      <c r="L1853" s="3"/>
      <c r="M1853" s="3"/>
      <c r="N1853" s="6"/>
      <c r="O1853" s="3"/>
      <c r="P1853" s="6"/>
      <c r="Q1853" s="6"/>
      <c r="R1853" s="6"/>
      <c r="S1853" s="3"/>
      <c r="T1853" s="3"/>
      <c r="U1853" s="3"/>
      <c r="V1853" s="3"/>
      <c r="W1853" s="3"/>
      <c r="X1853" s="3"/>
      <c r="Y1853" s="6"/>
      <c r="Z1853" s="6"/>
      <c r="AA1853" s="6"/>
      <c r="AB1853" s="3"/>
      <c r="AC1853" s="6"/>
      <c r="AD1853" s="6"/>
      <c r="AE1853" s="3"/>
      <c r="AF1853" s="3"/>
      <c r="AG1853" s="6"/>
      <c r="AH1853" s="6"/>
      <c r="AI1853" s="3"/>
      <c r="AJ1853" s="3"/>
      <c r="AK1853" s="3"/>
      <c r="AL1853" s="3"/>
      <c r="AM1853" s="6"/>
      <c r="AN1853" s="3"/>
      <c r="AO1853" s="3"/>
      <c r="AP1853" s="3"/>
      <c r="AQ1853" s="3"/>
      <c r="AR1853" s="3"/>
      <c r="AS1853" s="3"/>
      <c r="AT1853" s="6"/>
      <c r="AU1853" s="6"/>
      <c r="AV1853" s="6"/>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v>1971</v>
      </c>
      <c r="BZ1853" s="3" t="s">
        <v>2517</v>
      </c>
      <c r="CA1853" s="3" t="s">
        <v>2535</v>
      </c>
      <c r="CB1853" s="3" t="s">
        <v>2536</v>
      </c>
      <c r="CC1853" s="3" t="s">
        <v>2399</v>
      </c>
      <c r="CD1853" s="3"/>
      <c r="CE1853" s="3"/>
      <c r="CF1853" s="7"/>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J1853" s="1"/>
      <c r="DK1853" s="1"/>
      <c r="DL1853" s="1"/>
      <c r="DM1853" s="1"/>
      <c r="DN1853" s="1"/>
      <c r="DO1853" s="1"/>
      <c r="DQ1853" s="1"/>
      <c r="DT1853" s="1"/>
      <c r="DW1853" s="1"/>
      <c r="DX1853" s="1"/>
      <c r="DY1853" s="1"/>
      <c r="DZ1853" s="1"/>
      <c r="EA1853" s="1"/>
      <c r="EB1853" s="1"/>
      <c r="EC1853" s="1"/>
      <c r="EF1853" s="1"/>
      <c r="ER1853" s="1"/>
      <c r="ET1853" s="1"/>
      <c r="FH1853" s="1"/>
      <c r="FI1853" s="1"/>
      <c r="LT1853" s="2"/>
      <c r="LU1853" s="2"/>
      <c r="LV1853" s="2"/>
      <c r="LW1853" s="2"/>
      <c r="LX1853" s="2"/>
      <c r="LY1853" s="2"/>
      <c r="LZ1853" s="2"/>
      <c r="MA1853" s="2"/>
      <c r="MB1853" s="2"/>
      <c r="MC1853" s="2"/>
      <c r="MD1853" s="2"/>
      <c r="ME1853" s="2"/>
      <c r="MF1853" s="2"/>
      <c r="MG1853" s="2"/>
      <c r="MH1853" s="2"/>
      <c r="MI1853" s="2"/>
      <c r="MJ1853" s="2"/>
      <c r="MK1853" s="2"/>
      <c r="ML1853" s="2"/>
      <c r="MM1853" s="2"/>
      <c r="MN1853" s="2"/>
      <c r="MO1853" s="2"/>
      <c r="MP1853" s="2"/>
      <c r="MQ1853" s="2"/>
      <c r="MR1853" s="2"/>
      <c r="MS1853" s="2"/>
      <c r="MT1853" s="2"/>
      <c r="MU1853" s="2"/>
      <c r="MV1853" s="2"/>
      <c r="MW1853" s="2"/>
      <c r="MX1853" s="2"/>
      <c r="MY1853" s="2"/>
      <c r="MZ1853" s="2"/>
      <c r="NA1853" s="2"/>
      <c r="NB1853" s="2"/>
      <c r="NC1853" s="2"/>
      <c r="ND1853" s="2"/>
      <c r="NE1853" s="2"/>
      <c r="NF1853" s="2"/>
      <c r="NG1853" s="2"/>
      <c r="NH1853" s="2"/>
      <c r="NI1853" s="2"/>
      <c r="NJ1853" s="2"/>
      <c r="NK1853" s="2"/>
      <c r="NL1853" s="2"/>
      <c r="NM1853" s="2"/>
      <c r="NN1853" s="2"/>
      <c r="NO1853" s="2"/>
      <c r="NP1853" s="2"/>
      <c r="NQ1853" s="2"/>
      <c r="NR1853" s="2"/>
      <c r="NS1853" s="2"/>
      <c r="NT1853" s="2"/>
      <c r="NU1853" s="2"/>
      <c r="NV1853" s="2"/>
      <c r="NW1853" s="2"/>
      <c r="NX1853" s="2"/>
      <c r="NY1853" s="2"/>
      <c r="NZ1853" s="2"/>
      <c r="OA1853" s="2"/>
      <c r="OB1853" s="2"/>
      <c r="OC1853" s="2"/>
      <c r="OD1853" s="2"/>
      <c r="OE1853" s="2"/>
      <c r="OF1853" s="2"/>
      <c r="OG1853" s="2"/>
      <c r="OH1853" s="2"/>
      <c r="OI1853" s="2"/>
      <c r="OJ1853" s="2"/>
      <c r="OK1853" s="2"/>
      <c r="OL1853" s="2"/>
      <c r="OM1853" s="2"/>
      <c r="ON1853" s="2"/>
      <c r="OO1853" s="2"/>
      <c r="OP1853" s="2"/>
      <c r="OQ1853" s="2"/>
      <c r="OR1853" s="2"/>
      <c r="OS1853" s="2"/>
      <c r="OT1853" s="2"/>
      <c r="OU1853" s="2"/>
      <c r="OV1853" s="2"/>
      <c r="OW1853" s="2"/>
      <c r="OX1853" s="2"/>
      <c r="OY1853" s="2"/>
      <c r="OZ1853" s="2"/>
      <c r="PA1853" s="2"/>
      <c r="PB1853" s="2"/>
      <c r="PC1853" s="2"/>
      <c r="PD1853" s="2"/>
      <c r="PE1853" s="2"/>
      <c r="PF1853" s="2"/>
      <c r="PG1853" s="2"/>
      <c r="PH1853" s="2"/>
      <c r="PI1853" s="2"/>
      <c r="PJ1853" s="2"/>
      <c r="PK1853" s="2"/>
      <c r="PL1853" s="2"/>
      <c r="PM1853" s="2"/>
      <c r="PN1853" s="2"/>
      <c r="PO1853" s="2"/>
    </row>
    <row r="1854" spans="1:431" ht="98" hidden="1" x14ac:dyDescent="0.15">
      <c r="A1854" s="6" t="s">
        <v>790</v>
      </c>
      <c r="B1854" s="3"/>
      <c r="C1854" s="6"/>
      <c r="D1854" s="6"/>
      <c r="E1854" s="3"/>
      <c r="F1854" s="6"/>
      <c r="G1854" s="6"/>
      <c r="H1854" s="6"/>
      <c r="I1854" s="3"/>
      <c r="J1854" s="6"/>
      <c r="K1854" s="3"/>
      <c r="L1854" s="3"/>
      <c r="M1854" s="3"/>
      <c r="N1854" s="6"/>
      <c r="O1854" s="3"/>
      <c r="P1854" s="6"/>
      <c r="Q1854" s="6"/>
      <c r="R1854" s="6"/>
      <c r="S1854" s="3"/>
      <c r="T1854" s="3"/>
      <c r="U1854" s="3"/>
      <c r="V1854" s="3"/>
      <c r="W1854" s="3"/>
      <c r="X1854" s="3"/>
      <c r="Y1854" s="6"/>
      <c r="Z1854" s="6"/>
      <c r="AA1854" s="6"/>
      <c r="AB1854" s="3"/>
      <c r="AC1854" s="6"/>
      <c r="AD1854" s="6"/>
      <c r="AE1854" s="3"/>
      <c r="AF1854" s="3"/>
      <c r="AG1854" s="6"/>
      <c r="AH1854" s="6"/>
      <c r="AI1854" s="3"/>
      <c r="AJ1854" s="3"/>
      <c r="AK1854" s="3"/>
      <c r="AL1854" s="3"/>
      <c r="AM1854" s="6"/>
      <c r="AN1854" s="3"/>
      <c r="AO1854" s="3"/>
      <c r="AP1854" s="3"/>
      <c r="AQ1854" s="3"/>
      <c r="AR1854" s="3"/>
      <c r="AS1854" s="3"/>
      <c r="AT1854" s="6"/>
      <c r="AU1854" s="6"/>
      <c r="AV1854" s="6"/>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v>1971</v>
      </c>
      <c r="BZ1854" s="3" t="s">
        <v>2517</v>
      </c>
      <c r="CA1854" s="3" t="s">
        <v>2535</v>
      </c>
      <c r="CB1854" s="3" t="s">
        <v>2536</v>
      </c>
      <c r="CC1854" s="3" t="s">
        <v>2399</v>
      </c>
      <c r="CD1854" s="3"/>
      <c r="CE1854" s="3"/>
      <c r="CF1854" s="7"/>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J1854" s="1"/>
      <c r="DK1854" s="1"/>
      <c r="DL1854" s="1"/>
      <c r="DM1854" s="1"/>
      <c r="DN1854" s="1"/>
      <c r="DO1854" s="1"/>
      <c r="DQ1854" s="1"/>
      <c r="DT1854" s="1"/>
      <c r="DW1854" s="1"/>
      <c r="DX1854" s="1"/>
      <c r="DY1854" s="1"/>
      <c r="DZ1854" s="1"/>
      <c r="EA1854" s="1"/>
      <c r="EB1854" s="1"/>
      <c r="EC1854" s="1"/>
      <c r="EF1854" s="1"/>
      <c r="ER1854" s="1"/>
      <c r="ET1854" s="1"/>
      <c r="FH1854" s="1"/>
      <c r="FI1854" s="1"/>
      <c r="LT1854" s="2"/>
      <c r="LU1854" s="2"/>
      <c r="LV1854" s="2"/>
      <c r="LW1854" s="2"/>
      <c r="LX1854" s="2"/>
      <c r="LY1854" s="2"/>
      <c r="LZ1854" s="2"/>
      <c r="MA1854" s="2"/>
      <c r="MB1854" s="2"/>
      <c r="MC1854" s="2"/>
      <c r="MD1854" s="2"/>
      <c r="ME1854" s="2"/>
      <c r="MF1854" s="2"/>
      <c r="MG1854" s="2"/>
      <c r="MH1854" s="2"/>
      <c r="MI1854" s="2"/>
      <c r="MJ1854" s="2"/>
      <c r="MK1854" s="2"/>
      <c r="ML1854" s="2"/>
      <c r="MM1854" s="2"/>
      <c r="MN1854" s="2"/>
      <c r="MO1854" s="2"/>
      <c r="MP1854" s="2"/>
      <c r="MQ1854" s="2"/>
      <c r="MR1854" s="2"/>
      <c r="MS1854" s="2"/>
      <c r="MT1854" s="2"/>
      <c r="MU1854" s="2"/>
      <c r="MV1854" s="2"/>
      <c r="MW1854" s="2"/>
      <c r="MX1854" s="2"/>
      <c r="MY1854" s="2"/>
      <c r="MZ1854" s="2"/>
      <c r="NA1854" s="2"/>
      <c r="NB1854" s="2"/>
      <c r="NC1854" s="2"/>
      <c r="ND1854" s="2"/>
      <c r="NE1854" s="2"/>
      <c r="NF1854" s="2"/>
      <c r="NG1854" s="2"/>
      <c r="NH1854" s="2"/>
      <c r="NI1854" s="2"/>
      <c r="NJ1854" s="2"/>
      <c r="NK1854" s="2"/>
      <c r="NL1854" s="2"/>
      <c r="NM1854" s="2"/>
      <c r="NN1854" s="2"/>
      <c r="NO1854" s="2"/>
      <c r="NP1854" s="2"/>
      <c r="NQ1854" s="2"/>
      <c r="NR1854" s="2"/>
      <c r="NS1854" s="2"/>
      <c r="NT1854" s="2"/>
      <c r="NU1854" s="2"/>
      <c r="NV1854" s="2"/>
      <c r="NW1854" s="2"/>
      <c r="NX1854" s="2"/>
      <c r="NY1854" s="2"/>
      <c r="NZ1854" s="2"/>
      <c r="OA1854" s="2"/>
      <c r="OB1854" s="2"/>
      <c r="OC1854" s="2"/>
      <c r="OD1854" s="2"/>
      <c r="OE1854" s="2"/>
      <c r="OF1854" s="2"/>
      <c r="OG1854" s="2"/>
      <c r="OH1854" s="2"/>
      <c r="OI1854" s="2"/>
      <c r="OJ1854" s="2"/>
      <c r="OK1854" s="2"/>
      <c r="OL1854" s="2"/>
      <c r="OM1854" s="2"/>
      <c r="ON1854" s="2"/>
      <c r="OO1854" s="2"/>
      <c r="OP1854" s="2"/>
      <c r="OQ1854" s="2"/>
      <c r="OR1854" s="2"/>
      <c r="OS1854" s="2"/>
      <c r="OT1854" s="2"/>
      <c r="OU1854" s="2"/>
      <c r="OV1854" s="2"/>
      <c r="OW1854" s="2"/>
      <c r="OX1854" s="2"/>
      <c r="OY1854" s="2"/>
      <c r="OZ1854" s="2"/>
      <c r="PA1854" s="2"/>
      <c r="PB1854" s="2"/>
      <c r="PC1854" s="2"/>
      <c r="PD1854" s="2"/>
      <c r="PE1854" s="2"/>
      <c r="PF1854" s="2"/>
      <c r="PG1854" s="2"/>
      <c r="PH1854" s="2"/>
      <c r="PI1854" s="2"/>
      <c r="PJ1854" s="2"/>
      <c r="PK1854" s="2"/>
      <c r="PL1854" s="2"/>
      <c r="PM1854" s="2"/>
      <c r="PN1854" s="2"/>
      <c r="PO1854" s="2"/>
    </row>
    <row r="1855" spans="1:431" ht="98" hidden="1" x14ac:dyDescent="0.15">
      <c r="A1855" s="6" t="s">
        <v>800</v>
      </c>
      <c r="B1855" s="3"/>
      <c r="C1855" s="6"/>
      <c r="D1855" s="6"/>
      <c r="E1855" s="3"/>
      <c r="F1855" s="6"/>
      <c r="G1855" s="6"/>
      <c r="H1855" s="6"/>
      <c r="I1855" s="3"/>
      <c r="J1855" s="6"/>
      <c r="K1855" s="3"/>
      <c r="L1855" s="3"/>
      <c r="M1855" s="3"/>
      <c r="N1855" s="6"/>
      <c r="O1855" s="3"/>
      <c r="P1855" s="6"/>
      <c r="Q1855" s="6"/>
      <c r="R1855" s="6"/>
      <c r="S1855" s="3"/>
      <c r="T1855" s="3"/>
      <c r="U1855" s="3"/>
      <c r="V1855" s="3"/>
      <c r="W1855" s="3"/>
      <c r="X1855" s="3"/>
      <c r="Y1855" s="6"/>
      <c r="Z1855" s="6"/>
      <c r="AA1855" s="6"/>
      <c r="AB1855" s="3"/>
      <c r="AC1855" s="6"/>
      <c r="AD1855" s="6"/>
      <c r="AE1855" s="3"/>
      <c r="AF1855" s="3"/>
      <c r="AG1855" s="6"/>
      <c r="AH1855" s="6"/>
      <c r="AI1855" s="3"/>
      <c r="AJ1855" s="3"/>
      <c r="AK1855" s="3"/>
      <c r="AL1855" s="3"/>
      <c r="AM1855" s="6"/>
      <c r="AN1855" s="3"/>
      <c r="AO1855" s="3"/>
      <c r="AP1855" s="3"/>
      <c r="AQ1855" s="3"/>
      <c r="AR1855" s="3"/>
      <c r="AS1855" s="3"/>
      <c r="AT1855" s="6"/>
      <c r="AU1855" s="6"/>
      <c r="AV1855" s="6"/>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v>1971</v>
      </c>
      <c r="BZ1855" s="3" t="s">
        <v>2517</v>
      </c>
      <c r="CA1855" s="3" t="s">
        <v>2535</v>
      </c>
      <c r="CB1855" s="3" t="s">
        <v>2536</v>
      </c>
      <c r="CC1855" s="3" t="s">
        <v>2399</v>
      </c>
      <c r="CD1855" s="3"/>
      <c r="CE1855" s="3"/>
      <c r="CF1855" s="7"/>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J1855" s="1"/>
      <c r="DK1855" s="1"/>
      <c r="DL1855" s="1"/>
      <c r="DM1855" s="1"/>
      <c r="DN1855" s="1"/>
      <c r="DO1855" s="1"/>
      <c r="DQ1855" s="1"/>
      <c r="DT1855" s="1"/>
      <c r="DW1855" s="1"/>
      <c r="DX1855" s="1"/>
      <c r="DY1855" s="1"/>
      <c r="DZ1855" s="1"/>
      <c r="EA1855" s="1"/>
      <c r="EB1855" s="1"/>
      <c r="EC1855" s="1"/>
      <c r="EF1855" s="1"/>
      <c r="ER1855" s="1"/>
      <c r="ET1855" s="1"/>
      <c r="FH1855" s="1"/>
      <c r="FI1855" s="1"/>
      <c r="LT1855" s="2"/>
      <c r="LU1855" s="2"/>
      <c r="LV1855" s="2"/>
      <c r="LW1855" s="2"/>
      <c r="LX1855" s="2"/>
      <c r="LY1855" s="2"/>
      <c r="LZ1855" s="2"/>
      <c r="MA1855" s="2"/>
      <c r="MB1855" s="2"/>
      <c r="MC1855" s="2"/>
      <c r="MD1855" s="2"/>
      <c r="ME1855" s="2"/>
      <c r="MF1855" s="2"/>
      <c r="MG1855" s="2"/>
      <c r="MH1855" s="2"/>
      <c r="MI1855" s="2"/>
      <c r="MJ1855" s="2"/>
      <c r="MK1855" s="2"/>
      <c r="ML1855" s="2"/>
      <c r="MM1855" s="2"/>
      <c r="MN1855" s="2"/>
      <c r="MO1855" s="2"/>
      <c r="MP1855" s="2"/>
      <c r="MQ1855" s="2"/>
      <c r="MR1855" s="2"/>
      <c r="MS1855" s="2"/>
      <c r="MT1855" s="2"/>
      <c r="MU1855" s="2"/>
      <c r="MV1855" s="2"/>
      <c r="MW1855" s="2"/>
      <c r="MX1855" s="2"/>
      <c r="MY1855" s="2"/>
      <c r="MZ1855" s="2"/>
      <c r="NA1855" s="2"/>
      <c r="NB1855" s="2"/>
      <c r="NC1855" s="2"/>
      <c r="ND1855" s="2"/>
      <c r="NE1855" s="2"/>
      <c r="NF1855" s="2"/>
      <c r="NG1855" s="2"/>
      <c r="NH1855" s="2"/>
      <c r="NI1855" s="2"/>
      <c r="NJ1855" s="2"/>
      <c r="NK1855" s="2"/>
      <c r="NL1855" s="2"/>
      <c r="NM1855" s="2"/>
      <c r="NN1855" s="2"/>
      <c r="NO1855" s="2"/>
      <c r="NP1855" s="2"/>
      <c r="NQ1855" s="2"/>
      <c r="NR1855" s="2"/>
      <c r="NS1855" s="2"/>
      <c r="NT1855" s="2"/>
      <c r="NU1855" s="2"/>
      <c r="NV1855" s="2"/>
      <c r="NW1855" s="2"/>
      <c r="NX1855" s="2"/>
      <c r="NY1855" s="2"/>
      <c r="NZ1855" s="2"/>
      <c r="OA1855" s="2"/>
      <c r="OB1855" s="2"/>
      <c r="OC1855" s="2"/>
      <c r="OD1855" s="2"/>
      <c r="OE1855" s="2"/>
      <c r="OF1855" s="2"/>
      <c r="OG1855" s="2"/>
      <c r="OH1855" s="2"/>
      <c r="OI1855" s="2"/>
      <c r="OJ1855" s="2"/>
      <c r="OK1855" s="2"/>
      <c r="OL1855" s="2"/>
      <c r="OM1855" s="2"/>
      <c r="ON1855" s="2"/>
      <c r="OO1855" s="2"/>
      <c r="OP1855" s="2"/>
      <c r="OQ1855" s="2"/>
      <c r="OR1855" s="2"/>
      <c r="OS1855" s="2"/>
      <c r="OT1855" s="2"/>
      <c r="OU1855" s="2"/>
      <c r="OV1855" s="2"/>
      <c r="OW1855" s="2"/>
      <c r="OX1855" s="2"/>
      <c r="OY1855" s="2"/>
      <c r="OZ1855" s="2"/>
      <c r="PA1855" s="2"/>
      <c r="PB1855" s="2"/>
      <c r="PC1855" s="2"/>
      <c r="PD1855" s="2"/>
      <c r="PE1855" s="2"/>
      <c r="PF1855" s="2"/>
      <c r="PG1855" s="2"/>
      <c r="PH1855" s="2"/>
      <c r="PI1855" s="2"/>
      <c r="PJ1855" s="2"/>
      <c r="PK1855" s="2"/>
      <c r="PL1855" s="2"/>
      <c r="PM1855" s="2"/>
      <c r="PN1855" s="2"/>
      <c r="PO1855" s="2"/>
    </row>
    <row r="1856" spans="1:431" ht="98" hidden="1" x14ac:dyDescent="0.15">
      <c r="A1856" s="6" t="s">
        <v>816</v>
      </c>
      <c r="B1856" s="3"/>
      <c r="C1856" s="6"/>
      <c r="D1856" s="6"/>
      <c r="E1856" s="3"/>
      <c r="F1856" s="6"/>
      <c r="G1856" s="6"/>
      <c r="H1856" s="6"/>
      <c r="I1856" s="3"/>
      <c r="J1856" s="6"/>
      <c r="K1856" s="3"/>
      <c r="L1856" s="3"/>
      <c r="M1856" s="3"/>
      <c r="N1856" s="6"/>
      <c r="O1856" s="3"/>
      <c r="P1856" s="6"/>
      <c r="Q1856" s="6"/>
      <c r="R1856" s="6"/>
      <c r="S1856" s="3"/>
      <c r="T1856" s="3"/>
      <c r="U1856" s="3"/>
      <c r="V1856" s="3"/>
      <c r="W1856" s="3"/>
      <c r="X1856" s="3"/>
      <c r="Y1856" s="6"/>
      <c r="Z1856" s="6"/>
      <c r="AA1856" s="6"/>
      <c r="AB1856" s="3"/>
      <c r="AC1856" s="6"/>
      <c r="AD1856" s="6"/>
      <c r="AE1856" s="3"/>
      <c r="AF1856" s="3"/>
      <c r="AG1856" s="6"/>
      <c r="AH1856" s="6"/>
      <c r="AI1856" s="3"/>
      <c r="AJ1856" s="3"/>
      <c r="AK1856" s="3"/>
      <c r="AL1856" s="3"/>
      <c r="AM1856" s="6"/>
      <c r="AN1856" s="3"/>
      <c r="AO1856" s="3"/>
      <c r="AP1856" s="3"/>
      <c r="AQ1856" s="3"/>
      <c r="AR1856" s="3"/>
      <c r="AS1856" s="3"/>
      <c r="AT1856" s="6"/>
      <c r="AU1856" s="6"/>
      <c r="AV1856" s="6"/>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v>1971</v>
      </c>
      <c r="BZ1856" s="3" t="s">
        <v>2517</v>
      </c>
      <c r="CA1856" s="3" t="s">
        <v>2535</v>
      </c>
      <c r="CB1856" s="3" t="s">
        <v>2537</v>
      </c>
      <c r="CC1856" s="3" t="s">
        <v>2399</v>
      </c>
      <c r="CD1856" s="3"/>
      <c r="CE1856" s="3"/>
      <c r="CF1856" s="7"/>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J1856" s="1"/>
      <c r="DK1856" s="1"/>
      <c r="DL1856" s="1"/>
      <c r="DM1856" s="1"/>
      <c r="DN1856" s="1"/>
      <c r="DO1856" s="1"/>
      <c r="DQ1856" s="1"/>
      <c r="DT1856" s="1"/>
      <c r="DW1856" s="1"/>
      <c r="DX1856" s="1"/>
      <c r="DY1856" s="1"/>
      <c r="DZ1856" s="1"/>
      <c r="EA1856" s="1"/>
      <c r="EB1856" s="1"/>
      <c r="EC1856" s="1"/>
      <c r="EF1856" s="1"/>
      <c r="ER1856" s="1"/>
      <c r="ET1856" s="1"/>
      <c r="FH1856" s="1"/>
      <c r="FI1856" s="1"/>
      <c r="LT1856" s="2"/>
      <c r="LU1856" s="2"/>
      <c r="LV1856" s="2"/>
      <c r="LW1856" s="2"/>
      <c r="LX1856" s="2"/>
      <c r="LY1856" s="2"/>
      <c r="LZ1856" s="2"/>
      <c r="MA1856" s="2"/>
      <c r="MB1856" s="2"/>
      <c r="MC1856" s="2"/>
      <c r="MD1856" s="2"/>
      <c r="ME1856" s="2"/>
      <c r="MF1856" s="2"/>
      <c r="MG1856" s="2"/>
      <c r="MH1856" s="2"/>
      <c r="MI1856" s="2"/>
      <c r="MJ1856" s="2"/>
      <c r="MK1856" s="2"/>
      <c r="ML1856" s="2"/>
      <c r="MM1856" s="2"/>
      <c r="MN1856" s="2"/>
      <c r="MO1856" s="2"/>
      <c r="MP1856" s="2"/>
      <c r="MQ1856" s="2"/>
      <c r="MR1856" s="2"/>
      <c r="MS1856" s="2"/>
      <c r="MT1856" s="2"/>
      <c r="MU1856" s="2"/>
      <c r="MV1856" s="2"/>
      <c r="MW1856" s="2"/>
      <c r="MX1856" s="2"/>
      <c r="MY1856" s="2"/>
      <c r="MZ1856" s="2"/>
      <c r="NA1856" s="2"/>
      <c r="NB1856" s="2"/>
      <c r="NC1856" s="2"/>
      <c r="ND1856" s="2"/>
      <c r="NE1856" s="2"/>
      <c r="NF1856" s="2"/>
      <c r="NG1856" s="2"/>
      <c r="NH1856" s="2"/>
      <c r="NI1856" s="2"/>
      <c r="NJ1856" s="2"/>
      <c r="NK1856" s="2"/>
      <c r="NL1856" s="2"/>
      <c r="NM1856" s="2"/>
      <c r="NN1856" s="2"/>
      <c r="NO1856" s="2"/>
      <c r="NP1856" s="2"/>
      <c r="NQ1856" s="2"/>
      <c r="NR1856" s="2"/>
      <c r="NS1856" s="2"/>
      <c r="NT1856" s="2"/>
      <c r="NU1856" s="2"/>
      <c r="NV1856" s="2"/>
      <c r="NW1856" s="2"/>
      <c r="NX1856" s="2"/>
      <c r="NY1856" s="2"/>
      <c r="NZ1856" s="2"/>
      <c r="OA1856" s="2"/>
      <c r="OB1856" s="2"/>
      <c r="OC1856" s="2"/>
      <c r="OD1856" s="2"/>
      <c r="OE1856" s="2"/>
      <c r="OF1856" s="2"/>
      <c r="OG1856" s="2"/>
      <c r="OH1856" s="2"/>
      <c r="OI1856" s="2"/>
      <c r="OJ1856" s="2"/>
      <c r="OK1856" s="2"/>
      <c r="OL1856" s="2"/>
      <c r="OM1856" s="2"/>
      <c r="ON1856" s="2"/>
      <c r="OO1856" s="2"/>
      <c r="OP1856" s="2"/>
      <c r="OQ1856" s="2"/>
      <c r="OR1856" s="2"/>
      <c r="OS1856" s="2"/>
      <c r="OT1856" s="2"/>
      <c r="OU1856" s="2"/>
      <c r="OV1856" s="2"/>
      <c r="OW1856" s="2"/>
      <c r="OX1856" s="2"/>
      <c r="OY1856" s="2"/>
      <c r="OZ1856" s="2"/>
      <c r="PA1856" s="2"/>
      <c r="PB1856" s="2"/>
      <c r="PC1856" s="2"/>
      <c r="PD1856" s="2"/>
      <c r="PE1856" s="2"/>
      <c r="PF1856" s="2"/>
      <c r="PG1856" s="2"/>
      <c r="PH1856" s="2"/>
      <c r="PI1856" s="2"/>
      <c r="PJ1856" s="2"/>
      <c r="PK1856" s="2"/>
      <c r="PL1856" s="2"/>
      <c r="PM1856" s="2"/>
      <c r="PN1856" s="2"/>
      <c r="PO1856" s="2"/>
    </row>
    <row r="1857" spans="1:431" ht="98" hidden="1" x14ac:dyDescent="0.15">
      <c r="A1857" s="6" t="s">
        <v>824</v>
      </c>
      <c r="B1857" s="3"/>
      <c r="C1857" s="6"/>
      <c r="D1857" s="6"/>
      <c r="E1857" s="3"/>
      <c r="F1857" s="6"/>
      <c r="G1857" s="6"/>
      <c r="H1857" s="6"/>
      <c r="I1857" s="3"/>
      <c r="J1857" s="6"/>
      <c r="K1857" s="3"/>
      <c r="L1857" s="3"/>
      <c r="M1857" s="3"/>
      <c r="N1857" s="6"/>
      <c r="O1857" s="3"/>
      <c r="P1857" s="6"/>
      <c r="Q1857" s="6"/>
      <c r="R1857" s="6"/>
      <c r="S1857" s="3"/>
      <c r="T1857" s="3"/>
      <c r="U1857" s="3"/>
      <c r="V1857" s="3"/>
      <c r="W1857" s="3"/>
      <c r="X1857" s="3"/>
      <c r="Y1857" s="6"/>
      <c r="Z1857" s="6"/>
      <c r="AA1857" s="6"/>
      <c r="AB1857" s="3"/>
      <c r="AC1857" s="6"/>
      <c r="AD1857" s="6"/>
      <c r="AE1857" s="3"/>
      <c r="AF1857" s="3"/>
      <c r="AG1857" s="6"/>
      <c r="AH1857" s="6"/>
      <c r="AI1857" s="3"/>
      <c r="AJ1857" s="3"/>
      <c r="AK1857" s="3"/>
      <c r="AL1857" s="3"/>
      <c r="AM1857" s="6"/>
      <c r="AN1857" s="3"/>
      <c r="AO1857" s="3"/>
      <c r="AP1857" s="3"/>
      <c r="AQ1857" s="3"/>
      <c r="AR1857" s="3"/>
      <c r="AS1857" s="3"/>
      <c r="AT1857" s="6"/>
      <c r="AU1857" s="6"/>
      <c r="AV1857" s="6"/>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v>1971</v>
      </c>
      <c r="BZ1857" s="3" t="s">
        <v>2517</v>
      </c>
      <c r="CA1857" s="3" t="s">
        <v>2535</v>
      </c>
      <c r="CB1857" s="3" t="s">
        <v>2537</v>
      </c>
      <c r="CC1857" s="3" t="s">
        <v>2399</v>
      </c>
      <c r="CD1857" s="3"/>
      <c r="CE1857" s="3"/>
      <c r="CF1857" s="7"/>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J1857" s="1"/>
      <c r="DK1857" s="1"/>
      <c r="DL1857" s="1"/>
      <c r="DM1857" s="1"/>
      <c r="DN1857" s="1"/>
      <c r="DO1857" s="1"/>
      <c r="DQ1857" s="1"/>
      <c r="DT1857" s="1"/>
      <c r="DW1857" s="1"/>
      <c r="DX1857" s="1"/>
      <c r="DY1857" s="1"/>
      <c r="DZ1857" s="1"/>
      <c r="EA1857" s="1"/>
      <c r="EB1857" s="1"/>
      <c r="EC1857" s="1"/>
      <c r="EF1857" s="1"/>
      <c r="ER1857" s="1"/>
      <c r="ET1857" s="1"/>
      <c r="FH1857" s="1"/>
      <c r="FI1857" s="1"/>
      <c r="LT1857" s="2"/>
      <c r="LU1857" s="2"/>
      <c r="LV1857" s="2"/>
      <c r="LW1857" s="2"/>
      <c r="LX1857" s="2"/>
      <c r="LY1857" s="2"/>
      <c r="LZ1857" s="2"/>
      <c r="MA1857" s="2"/>
      <c r="MB1857" s="2"/>
      <c r="MC1857" s="2"/>
      <c r="MD1857" s="2"/>
      <c r="ME1857" s="2"/>
      <c r="MF1857" s="2"/>
      <c r="MG1857" s="2"/>
      <c r="MH1857" s="2"/>
      <c r="MI1857" s="2"/>
      <c r="MJ1857" s="2"/>
      <c r="MK1857" s="2"/>
      <c r="ML1857" s="2"/>
      <c r="MM1857" s="2"/>
      <c r="MN1857" s="2"/>
      <c r="MO1857" s="2"/>
      <c r="MP1857" s="2"/>
      <c r="MQ1857" s="2"/>
      <c r="MR1857" s="2"/>
      <c r="MS1857" s="2"/>
      <c r="MT1857" s="2"/>
      <c r="MU1857" s="2"/>
      <c r="MV1857" s="2"/>
      <c r="MW1857" s="2"/>
      <c r="MX1857" s="2"/>
      <c r="MY1857" s="2"/>
      <c r="MZ1857" s="2"/>
      <c r="NA1857" s="2"/>
      <c r="NB1857" s="2"/>
      <c r="NC1857" s="2"/>
      <c r="ND1857" s="2"/>
      <c r="NE1857" s="2"/>
      <c r="NF1857" s="2"/>
      <c r="NG1857" s="2"/>
      <c r="NH1857" s="2"/>
      <c r="NI1857" s="2"/>
      <c r="NJ1857" s="2"/>
      <c r="NK1857" s="2"/>
      <c r="NL1857" s="2"/>
      <c r="NM1857" s="2"/>
      <c r="NN1857" s="2"/>
      <c r="NO1857" s="2"/>
      <c r="NP1857" s="2"/>
      <c r="NQ1857" s="2"/>
      <c r="NR1857" s="2"/>
      <c r="NS1857" s="2"/>
      <c r="NT1857" s="2"/>
      <c r="NU1857" s="2"/>
      <c r="NV1857" s="2"/>
      <c r="NW1857" s="2"/>
      <c r="NX1857" s="2"/>
      <c r="NY1857" s="2"/>
      <c r="NZ1857" s="2"/>
      <c r="OA1857" s="2"/>
      <c r="OB1857" s="2"/>
      <c r="OC1857" s="2"/>
      <c r="OD1857" s="2"/>
      <c r="OE1857" s="2"/>
      <c r="OF1857" s="2"/>
      <c r="OG1857" s="2"/>
      <c r="OH1857" s="2"/>
      <c r="OI1857" s="2"/>
      <c r="OJ1857" s="2"/>
      <c r="OK1857" s="2"/>
      <c r="OL1857" s="2"/>
      <c r="OM1857" s="2"/>
      <c r="ON1857" s="2"/>
      <c r="OO1857" s="2"/>
      <c r="OP1857" s="2"/>
      <c r="OQ1857" s="2"/>
      <c r="OR1857" s="2"/>
      <c r="OS1857" s="2"/>
      <c r="OT1857" s="2"/>
      <c r="OU1857" s="2"/>
      <c r="OV1857" s="2"/>
      <c r="OW1857" s="2"/>
      <c r="OX1857" s="2"/>
      <c r="OY1857" s="2"/>
      <c r="OZ1857" s="2"/>
      <c r="PA1857" s="2"/>
      <c r="PB1857" s="2"/>
      <c r="PC1857" s="2"/>
      <c r="PD1857" s="2"/>
      <c r="PE1857" s="2"/>
      <c r="PF1857" s="2"/>
      <c r="PG1857" s="2"/>
      <c r="PH1857" s="2"/>
      <c r="PI1857" s="2"/>
      <c r="PJ1857" s="2"/>
      <c r="PK1857" s="2"/>
      <c r="PL1857" s="2"/>
      <c r="PM1857" s="2"/>
      <c r="PN1857" s="2"/>
      <c r="PO1857" s="2"/>
    </row>
    <row r="1858" spans="1:431" ht="98" hidden="1" x14ac:dyDescent="0.15">
      <c r="A1858" s="6" t="s">
        <v>832</v>
      </c>
      <c r="B1858" s="3"/>
      <c r="C1858" s="6"/>
      <c r="D1858" s="6"/>
      <c r="E1858" s="3"/>
      <c r="F1858" s="6"/>
      <c r="G1858" s="6"/>
      <c r="H1858" s="6"/>
      <c r="I1858" s="3"/>
      <c r="J1858" s="6"/>
      <c r="K1858" s="3"/>
      <c r="L1858" s="3"/>
      <c r="M1858" s="3"/>
      <c r="N1858" s="6"/>
      <c r="O1858" s="3"/>
      <c r="P1858" s="6"/>
      <c r="Q1858" s="6"/>
      <c r="R1858" s="6"/>
      <c r="S1858" s="3"/>
      <c r="T1858" s="3"/>
      <c r="U1858" s="3"/>
      <c r="V1858" s="3"/>
      <c r="W1858" s="3"/>
      <c r="X1858" s="3"/>
      <c r="Y1858" s="6"/>
      <c r="Z1858" s="6"/>
      <c r="AA1858" s="6"/>
      <c r="AB1858" s="3"/>
      <c r="AC1858" s="6"/>
      <c r="AD1858" s="6"/>
      <c r="AE1858" s="3"/>
      <c r="AF1858" s="3"/>
      <c r="AG1858" s="6"/>
      <c r="AH1858" s="6"/>
      <c r="AI1858" s="3"/>
      <c r="AJ1858" s="3"/>
      <c r="AK1858" s="3"/>
      <c r="AL1858" s="3"/>
      <c r="AM1858" s="6"/>
      <c r="AN1858" s="3"/>
      <c r="AO1858" s="3"/>
      <c r="AP1858" s="3"/>
      <c r="AQ1858" s="3"/>
      <c r="AR1858" s="3"/>
      <c r="AS1858" s="3"/>
      <c r="AT1858" s="6"/>
      <c r="AU1858" s="6"/>
      <c r="AV1858" s="6"/>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v>1971</v>
      </c>
      <c r="BZ1858" s="3" t="s">
        <v>2517</v>
      </c>
      <c r="CA1858" s="3" t="s">
        <v>2535</v>
      </c>
      <c r="CB1858" s="3" t="s">
        <v>2537</v>
      </c>
      <c r="CC1858" s="3" t="s">
        <v>2399</v>
      </c>
      <c r="CD1858" s="3"/>
      <c r="CE1858" s="3"/>
      <c r="CF1858" s="7"/>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J1858" s="1"/>
      <c r="DK1858" s="1"/>
      <c r="DL1858" s="1"/>
      <c r="DM1858" s="1"/>
      <c r="DN1858" s="1"/>
      <c r="DO1858" s="1"/>
      <c r="DQ1858" s="1"/>
      <c r="DT1858" s="1"/>
      <c r="DW1858" s="1"/>
      <c r="DX1858" s="1"/>
      <c r="DY1858" s="1"/>
      <c r="DZ1858" s="1"/>
      <c r="EA1858" s="1"/>
      <c r="EB1858" s="1"/>
      <c r="EC1858" s="1"/>
      <c r="EF1858" s="1"/>
      <c r="ER1858" s="1"/>
      <c r="ET1858" s="1"/>
      <c r="FH1858" s="1"/>
      <c r="FI1858" s="1"/>
      <c r="LT1858" s="2"/>
      <c r="LU1858" s="2"/>
      <c r="LV1858" s="2"/>
      <c r="LW1858" s="2"/>
      <c r="LX1858" s="2"/>
      <c r="LY1858" s="2"/>
      <c r="LZ1858" s="2"/>
      <c r="MA1858" s="2"/>
      <c r="MB1858" s="2"/>
      <c r="MC1858" s="2"/>
      <c r="MD1858" s="2"/>
      <c r="ME1858" s="2"/>
      <c r="MF1858" s="2"/>
      <c r="MG1858" s="2"/>
      <c r="MH1858" s="2"/>
      <c r="MI1858" s="2"/>
      <c r="MJ1858" s="2"/>
      <c r="MK1858" s="2"/>
      <c r="ML1858" s="2"/>
      <c r="MM1858" s="2"/>
      <c r="MN1858" s="2"/>
      <c r="MO1858" s="2"/>
      <c r="MP1858" s="2"/>
      <c r="MQ1858" s="2"/>
      <c r="MR1858" s="2"/>
      <c r="MS1858" s="2"/>
      <c r="MT1858" s="2"/>
      <c r="MU1858" s="2"/>
      <c r="MV1858" s="2"/>
      <c r="MW1858" s="2"/>
      <c r="MX1858" s="2"/>
      <c r="MY1858" s="2"/>
      <c r="MZ1858" s="2"/>
      <c r="NA1858" s="2"/>
      <c r="NB1858" s="2"/>
      <c r="NC1858" s="2"/>
      <c r="ND1858" s="2"/>
      <c r="NE1858" s="2"/>
      <c r="NF1858" s="2"/>
      <c r="NG1858" s="2"/>
      <c r="NH1858" s="2"/>
      <c r="NI1858" s="2"/>
      <c r="NJ1858" s="2"/>
      <c r="NK1858" s="2"/>
      <c r="NL1858" s="2"/>
      <c r="NM1858" s="2"/>
      <c r="NN1858" s="2"/>
      <c r="NO1858" s="2"/>
      <c r="NP1858" s="2"/>
      <c r="NQ1858" s="2"/>
      <c r="NR1858" s="2"/>
      <c r="NS1858" s="2"/>
      <c r="NT1858" s="2"/>
      <c r="NU1858" s="2"/>
      <c r="NV1858" s="2"/>
      <c r="NW1858" s="2"/>
      <c r="NX1858" s="2"/>
      <c r="NY1858" s="2"/>
      <c r="NZ1858" s="2"/>
      <c r="OA1858" s="2"/>
      <c r="OB1858" s="2"/>
      <c r="OC1858" s="2"/>
      <c r="OD1858" s="2"/>
      <c r="OE1858" s="2"/>
      <c r="OF1858" s="2"/>
      <c r="OG1858" s="2"/>
      <c r="OH1858" s="2"/>
      <c r="OI1858" s="2"/>
      <c r="OJ1858" s="2"/>
      <c r="OK1858" s="2"/>
      <c r="OL1858" s="2"/>
      <c r="OM1858" s="2"/>
      <c r="ON1858" s="2"/>
      <c r="OO1858" s="2"/>
      <c r="OP1858" s="2"/>
      <c r="OQ1858" s="2"/>
      <c r="OR1858" s="2"/>
      <c r="OS1858" s="2"/>
      <c r="OT1858" s="2"/>
      <c r="OU1858" s="2"/>
      <c r="OV1858" s="2"/>
      <c r="OW1858" s="2"/>
      <c r="OX1858" s="2"/>
      <c r="OY1858" s="2"/>
      <c r="OZ1858" s="2"/>
      <c r="PA1858" s="2"/>
      <c r="PB1858" s="2"/>
      <c r="PC1858" s="2"/>
      <c r="PD1858" s="2"/>
      <c r="PE1858" s="2"/>
      <c r="PF1858" s="2"/>
      <c r="PG1858" s="2"/>
      <c r="PH1858" s="2"/>
      <c r="PI1858" s="2"/>
      <c r="PJ1858" s="2"/>
      <c r="PK1858" s="2"/>
      <c r="PL1858" s="2"/>
      <c r="PM1858" s="2"/>
      <c r="PN1858" s="2"/>
      <c r="PO1858" s="2"/>
    </row>
    <row r="1859" spans="1:431" ht="98" hidden="1" x14ac:dyDescent="0.15">
      <c r="A1859" s="6" t="s">
        <v>842</v>
      </c>
      <c r="B1859" s="3"/>
      <c r="C1859" s="6"/>
      <c r="D1859" s="6"/>
      <c r="E1859" s="3"/>
      <c r="F1859" s="6"/>
      <c r="G1859" s="6"/>
      <c r="H1859" s="6"/>
      <c r="I1859" s="3"/>
      <c r="J1859" s="6"/>
      <c r="K1859" s="3"/>
      <c r="L1859" s="3"/>
      <c r="M1859" s="3"/>
      <c r="N1859" s="6"/>
      <c r="O1859" s="3"/>
      <c r="P1859" s="6"/>
      <c r="Q1859" s="6"/>
      <c r="R1859" s="6"/>
      <c r="S1859" s="3"/>
      <c r="T1859" s="3"/>
      <c r="U1859" s="3"/>
      <c r="V1859" s="3"/>
      <c r="W1859" s="3"/>
      <c r="X1859" s="3"/>
      <c r="Y1859" s="6"/>
      <c r="Z1859" s="6"/>
      <c r="AA1859" s="6"/>
      <c r="AB1859" s="3"/>
      <c r="AC1859" s="6"/>
      <c r="AD1859" s="6"/>
      <c r="AE1859" s="3"/>
      <c r="AF1859" s="3"/>
      <c r="AG1859" s="6"/>
      <c r="AH1859" s="6"/>
      <c r="AI1859" s="3"/>
      <c r="AJ1859" s="3"/>
      <c r="AK1859" s="3"/>
      <c r="AL1859" s="3"/>
      <c r="AM1859" s="6"/>
      <c r="AN1859" s="3"/>
      <c r="AO1859" s="3"/>
      <c r="AP1859" s="3"/>
      <c r="AQ1859" s="3"/>
      <c r="AR1859" s="3"/>
      <c r="AS1859" s="3"/>
      <c r="AT1859" s="6"/>
      <c r="AU1859" s="6"/>
      <c r="AV1859" s="6"/>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v>1971</v>
      </c>
      <c r="BZ1859" s="3" t="s">
        <v>2517</v>
      </c>
      <c r="CA1859" s="3" t="s">
        <v>2535</v>
      </c>
      <c r="CB1859" s="3" t="s">
        <v>2537</v>
      </c>
      <c r="CC1859" s="3" t="s">
        <v>2399</v>
      </c>
      <c r="CD1859" s="3"/>
      <c r="CE1859" s="3"/>
      <c r="CF1859" s="7"/>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J1859" s="1"/>
      <c r="DK1859" s="1"/>
      <c r="DL1859" s="1"/>
      <c r="DM1859" s="1"/>
      <c r="DN1859" s="1"/>
      <c r="DO1859" s="1"/>
      <c r="DQ1859" s="1"/>
      <c r="DT1859" s="1"/>
      <c r="DW1859" s="1"/>
      <c r="DX1859" s="1"/>
      <c r="DY1859" s="1"/>
      <c r="DZ1859" s="1"/>
      <c r="EA1859" s="1"/>
      <c r="EB1859" s="1"/>
      <c r="EC1859" s="1"/>
      <c r="EF1859" s="1"/>
      <c r="ER1859" s="1"/>
      <c r="ET1859" s="1"/>
      <c r="FH1859" s="1"/>
      <c r="FI1859" s="1"/>
      <c r="LT1859" s="2"/>
      <c r="LU1859" s="2"/>
      <c r="LV1859" s="2"/>
      <c r="LW1859" s="2"/>
      <c r="LX1859" s="2"/>
      <c r="LY1859" s="2"/>
      <c r="LZ1859" s="2"/>
      <c r="MA1859" s="2"/>
      <c r="MB1859" s="2"/>
      <c r="MC1859" s="2"/>
      <c r="MD1859" s="2"/>
      <c r="ME1859" s="2"/>
      <c r="MF1859" s="2"/>
      <c r="MG1859" s="2"/>
      <c r="MH1859" s="2"/>
      <c r="MI1859" s="2"/>
      <c r="MJ1859" s="2"/>
      <c r="MK1859" s="2"/>
      <c r="ML1859" s="2"/>
      <c r="MM1859" s="2"/>
      <c r="MN1859" s="2"/>
      <c r="MO1859" s="2"/>
      <c r="MP1859" s="2"/>
      <c r="MQ1859" s="2"/>
      <c r="MR1859" s="2"/>
      <c r="MS1859" s="2"/>
      <c r="MT1859" s="2"/>
      <c r="MU1859" s="2"/>
      <c r="MV1859" s="2"/>
      <c r="MW1859" s="2"/>
      <c r="MX1859" s="2"/>
      <c r="MY1859" s="2"/>
      <c r="MZ1859" s="2"/>
      <c r="NA1859" s="2"/>
      <c r="NB1859" s="2"/>
      <c r="NC1859" s="2"/>
      <c r="ND1859" s="2"/>
      <c r="NE1859" s="2"/>
      <c r="NF1859" s="2"/>
      <c r="NG1859" s="2"/>
      <c r="NH1859" s="2"/>
      <c r="NI1859" s="2"/>
      <c r="NJ1859" s="2"/>
      <c r="NK1859" s="2"/>
      <c r="NL1859" s="2"/>
      <c r="NM1859" s="2"/>
      <c r="NN1859" s="2"/>
      <c r="NO1859" s="2"/>
      <c r="NP1859" s="2"/>
      <c r="NQ1859" s="2"/>
      <c r="NR1859" s="2"/>
      <c r="NS1859" s="2"/>
      <c r="NT1859" s="2"/>
      <c r="NU1859" s="2"/>
      <c r="NV1859" s="2"/>
      <c r="NW1859" s="2"/>
      <c r="NX1859" s="2"/>
      <c r="NY1859" s="2"/>
      <c r="NZ1859" s="2"/>
      <c r="OA1859" s="2"/>
      <c r="OB1859" s="2"/>
      <c r="OC1859" s="2"/>
      <c r="OD1859" s="2"/>
      <c r="OE1859" s="2"/>
      <c r="OF1859" s="2"/>
      <c r="OG1859" s="2"/>
      <c r="OH1859" s="2"/>
      <c r="OI1859" s="2"/>
      <c r="OJ1859" s="2"/>
      <c r="OK1859" s="2"/>
      <c r="OL1859" s="2"/>
      <c r="OM1859" s="2"/>
      <c r="ON1859" s="2"/>
      <c r="OO1859" s="2"/>
      <c r="OP1859" s="2"/>
      <c r="OQ1859" s="2"/>
      <c r="OR1859" s="2"/>
      <c r="OS1859" s="2"/>
      <c r="OT1859" s="2"/>
      <c r="OU1859" s="2"/>
      <c r="OV1859" s="2"/>
      <c r="OW1859" s="2"/>
      <c r="OX1859" s="2"/>
      <c r="OY1859" s="2"/>
      <c r="OZ1859" s="2"/>
      <c r="PA1859" s="2"/>
      <c r="PB1859" s="2"/>
      <c r="PC1859" s="2"/>
      <c r="PD1859" s="2"/>
      <c r="PE1859" s="2"/>
      <c r="PF1859" s="2"/>
      <c r="PG1859" s="2"/>
      <c r="PH1859" s="2"/>
      <c r="PI1859" s="2"/>
      <c r="PJ1859" s="2"/>
      <c r="PK1859" s="2"/>
      <c r="PL1859" s="2"/>
      <c r="PM1859" s="2"/>
      <c r="PN1859" s="2"/>
      <c r="PO1859" s="2"/>
    </row>
    <row r="1860" spans="1:431" ht="112" hidden="1" x14ac:dyDescent="0.15">
      <c r="A1860" s="6" t="s">
        <v>1826</v>
      </c>
      <c r="B1860" s="3"/>
      <c r="C1860" s="6"/>
      <c r="D1860" s="6"/>
      <c r="E1860" s="3"/>
      <c r="F1860" s="6"/>
      <c r="G1860" s="6"/>
      <c r="H1860" s="6"/>
      <c r="I1860" s="3"/>
      <c r="J1860" s="6"/>
      <c r="K1860" s="3"/>
      <c r="L1860" s="3"/>
      <c r="M1860" s="3"/>
      <c r="N1860" s="6"/>
      <c r="O1860" s="3"/>
      <c r="P1860" s="6"/>
      <c r="Q1860" s="6"/>
      <c r="R1860" s="6"/>
      <c r="S1860" s="3"/>
      <c r="T1860" s="3"/>
      <c r="U1860" s="3"/>
      <c r="V1860" s="3"/>
      <c r="W1860" s="3"/>
      <c r="X1860" s="3"/>
      <c r="Y1860" s="6"/>
      <c r="Z1860" s="6"/>
      <c r="AA1860" s="6"/>
      <c r="AB1860" s="3"/>
      <c r="AC1860" s="6"/>
      <c r="AD1860" s="6"/>
      <c r="AE1860" s="3"/>
      <c r="AF1860" s="3"/>
      <c r="AG1860" s="6"/>
      <c r="AH1860" s="6"/>
      <c r="AI1860" s="3"/>
      <c r="AJ1860" s="3"/>
      <c r="AK1860" s="3"/>
      <c r="AL1860" s="3"/>
      <c r="AM1860" s="6"/>
      <c r="AN1860" s="3"/>
      <c r="AO1860" s="3"/>
      <c r="AP1860" s="3"/>
      <c r="AQ1860" s="3"/>
      <c r="AR1860" s="3"/>
      <c r="AS1860" s="3"/>
      <c r="AT1860" s="6"/>
      <c r="AU1860" s="6"/>
      <c r="AV1860" s="6"/>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v>1971</v>
      </c>
      <c r="BZ1860" s="3" t="s">
        <v>2517</v>
      </c>
      <c r="CA1860" s="3" t="s">
        <v>2378</v>
      </c>
      <c r="CB1860" s="3" t="s">
        <v>2538</v>
      </c>
      <c r="CC1860" s="3" t="s">
        <v>2351</v>
      </c>
      <c r="CD1860" s="3"/>
      <c r="CE1860" s="3"/>
      <c r="CF1860" s="7"/>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J1860" s="1"/>
      <c r="DK1860" s="1"/>
      <c r="DL1860" s="1"/>
      <c r="DM1860" s="1"/>
      <c r="DN1860" s="1"/>
      <c r="DO1860" s="1"/>
      <c r="DQ1860" s="1"/>
      <c r="DT1860" s="1"/>
      <c r="DW1860" s="1"/>
      <c r="DX1860" s="1"/>
      <c r="DY1860" s="1"/>
      <c r="DZ1860" s="1"/>
      <c r="EA1860" s="1"/>
      <c r="EB1860" s="1"/>
      <c r="EC1860" s="1"/>
      <c r="EF1860" s="1"/>
      <c r="ER1860" s="1"/>
      <c r="ET1860" s="1"/>
      <c r="FH1860" s="1"/>
      <c r="FI1860" s="1"/>
      <c r="LT1860" s="2"/>
      <c r="LU1860" s="2"/>
      <c r="LV1860" s="2"/>
      <c r="LW1860" s="2"/>
      <c r="LX1860" s="2"/>
      <c r="LY1860" s="2"/>
      <c r="LZ1860" s="2"/>
      <c r="MA1860" s="2"/>
      <c r="MB1860" s="2"/>
      <c r="MC1860" s="2"/>
      <c r="MD1860" s="2"/>
      <c r="ME1860" s="2"/>
      <c r="MF1860" s="2"/>
      <c r="MG1860" s="2"/>
      <c r="MH1860" s="2"/>
      <c r="MI1860" s="2"/>
      <c r="MJ1860" s="2"/>
      <c r="MK1860" s="2"/>
      <c r="ML1860" s="2"/>
      <c r="MM1860" s="2"/>
      <c r="MN1860" s="2"/>
      <c r="MO1860" s="2"/>
      <c r="MP1860" s="2"/>
      <c r="MQ1860" s="2"/>
      <c r="MR1860" s="2"/>
      <c r="MS1860" s="2"/>
      <c r="MT1860" s="2"/>
      <c r="MU1860" s="2"/>
      <c r="MV1860" s="2"/>
      <c r="MW1860" s="2"/>
      <c r="MX1860" s="2"/>
      <c r="MY1860" s="2"/>
      <c r="MZ1860" s="2"/>
      <c r="NA1860" s="2"/>
      <c r="NB1860" s="2"/>
      <c r="NC1860" s="2"/>
      <c r="ND1860" s="2"/>
      <c r="NE1860" s="2"/>
      <c r="NF1860" s="2"/>
      <c r="NG1860" s="2"/>
      <c r="NH1860" s="2"/>
      <c r="NI1860" s="2"/>
      <c r="NJ1860" s="2"/>
      <c r="NK1860" s="2"/>
      <c r="NL1860" s="2"/>
      <c r="NM1860" s="2"/>
      <c r="NN1860" s="2"/>
      <c r="NO1860" s="2"/>
      <c r="NP1860" s="2"/>
      <c r="NQ1860" s="2"/>
      <c r="NR1860" s="2"/>
      <c r="NS1860" s="2"/>
      <c r="NT1860" s="2"/>
      <c r="NU1860" s="2"/>
      <c r="NV1860" s="2"/>
      <c r="NW1860" s="2"/>
      <c r="NX1860" s="2"/>
      <c r="NY1860" s="2"/>
      <c r="NZ1860" s="2"/>
      <c r="OA1860" s="2"/>
      <c r="OB1860" s="2"/>
      <c r="OC1860" s="2"/>
      <c r="OD1860" s="2"/>
      <c r="OE1860" s="2"/>
      <c r="OF1860" s="2"/>
      <c r="OG1860" s="2"/>
      <c r="OH1860" s="2"/>
      <c r="OI1860" s="2"/>
      <c r="OJ1860" s="2"/>
      <c r="OK1860" s="2"/>
      <c r="OL1860" s="2"/>
      <c r="OM1860" s="2"/>
      <c r="ON1860" s="2"/>
      <c r="OO1860" s="2"/>
      <c r="OP1860" s="2"/>
      <c r="OQ1860" s="2"/>
      <c r="OR1860" s="2"/>
      <c r="OS1860" s="2"/>
      <c r="OT1860" s="2"/>
      <c r="OU1860" s="2"/>
      <c r="OV1860" s="2"/>
      <c r="OW1860" s="2"/>
      <c r="OX1860" s="2"/>
      <c r="OY1860" s="2"/>
      <c r="OZ1860" s="2"/>
      <c r="PA1860" s="2"/>
      <c r="PB1860" s="2"/>
      <c r="PC1860" s="2"/>
      <c r="PD1860" s="2"/>
      <c r="PE1860" s="2"/>
      <c r="PF1860" s="2"/>
      <c r="PG1860" s="2"/>
      <c r="PH1860" s="2"/>
      <c r="PI1860" s="2"/>
      <c r="PJ1860" s="2"/>
      <c r="PK1860" s="2"/>
      <c r="PL1860" s="2"/>
      <c r="PM1860" s="2"/>
      <c r="PN1860" s="2"/>
      <c r="PO1860" s="2"/>
    </row>
    <row r="1861" spans="1:431" ht="112" hidden="1" x14ac:dyDescent="0.15">
      <c r="A1861" s="6" t="s">
        <v>1828</v>
      </c>
      <c r="B1861" s="3"/>
      <c r="C1861" s="6"/>
      <c r="D1861" s="6"/>
      <c r="E1861" s="3"/>
      <c r="F1861" s="6"/>
      <c r="G1861" s="6"/>
      <c r="H1861" s="6"/>
      <c r="I1861" s="3"/>
      <c r="J1861" s="6"/>
      <c r="K1861" s="3"/>
      <c r="L1861" s="3"/>
      <c r="M1861" s="3"/>
      <c r="N1861" s="6"/>
      <c r="O1861" s="3"/>
      <c r="P1861" s="6"/>
      <c r="Q1861" s="6"/>
      <c r="R1861" s="6"/>
      <c r="S1861" s="3"/>
      <c r="T1861" s="3"/>
      <c r="U1861" s="3"/>
      <c r="V1861" s="3"/>
      <c r="W1861" s="3"/>
      <c r="X1861" s="3"/>
      <c r="Y1861" s="6"/>
      <c r="Z1861" s="6"/>
      <c r="AA1861" s="6"/>
      <c r="AB1861" s="3"/>
      <c r="AC1861" s="6"/>
      <c r="AD1861" s="6"/>
      <c r="AE1861" s="3"/>
      <c r="AF1861" s="3"/>
      <c r="AG1861" s="6"/>
      <c r="AH1861" s="6"/>
      <c r="AI1861" s="3"/>
      <c r="AJ1861" s="3"/>
      <c r="AK1861" s="3"/>
      <c r="AL1861" s="3"/>
      <c r="AM1861" s="6"/>
      <c r="AN1861" s="3"/>
      <c r="AO1861" s="3"/>
      <c r="AP1861" s="3"/>
      <c r="AQ1861" s="3"/>
      <c r="AR1861" s="3"/>
      <c r="AS1861" s="3"/>
      <c r="AT1861" s="6"/>
      <c r="AU1861" s="6"/>
      <c r="AV1861" s="6"/>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v>1971</v>
      </c>
      <c r="BZ1861" s="3" t="s">
        <v>2517</v>
      </c>
      <c r="CA1861" s="3" t="s">
        <v>2378</v>
      </c>
      <c r="CB1861" s="3" t="s">
        <v>2538</v>
      </c>
      <c r="CC1861" s="3" t="s">
        <v>2351</v>
      </c>
      <c r="CD1861" s="3"/>
      <c r="CE1861" s="3"/>
      <c r="CF1861" s="7"/>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J1861" s="1"/>
      <c r="DK1861" s="1"/>
      <c r="DL1861" s="1"/>
      <c r="DM1861" s="1"/>
      <c r="DN1861" s="1"/>
      <c r="DO1861" s="1"/>
      <c r="DQ1861" s="1"/>
      <c r="DT1861" s="1"/>
      <c r="DW1861" s="1"/>
      <c r="DX1861" s="1"/>
      <c r="DY1861" s="1"/>
      <c r="DZ1861" s="1"/>
      <c r="EA1861" s="1"/>
      <c r="EB1861" s="1"/>
      <c r="EC1861" s="1"/>
      <c r="EF1861" s="1"/>
      <c r="ER1861" s="1"/>
      <c r="ET1861" s="1"/>
      <c r="FH1861" s="1"/>
      <c r="FI1861" s="1"/>
      <c r="LT1861" s="2"/>
      <c r="LU1861" s="2"/>
      <c r="LV1861" s="2"/>
      <c r="LW1861" s="2"/>
      <c r="LX1861" s="2"/>
      <c r="LY1861" s="2"/>
      <c r="LZ1861" s="2"/>
      <c r="MA1861" s="2"/>
      <c r="MB1861" s="2"/>
      <c r="MC1861" s="2"/>
      <c r="MD1861" s="2"/>
      <c r="ME1861" s="2"/>
      <c r="MF1861" s="2"/>
      <c r="MG1861" s="2"/>
      <c r="MH1861" s="2"/>
      <c r="MI1861" s="2"/>
      <c r="MJ1861" s="2"/>
      <c r="MK1861" s="2"/>
      <c r="ML1861" s="2"/>
      <c r="MM1861" s="2"/>
      <c r="MN1861" s="2"/>
      <c r="MO1861" s="2"/>
      <c r="MP1861" s="2"/>
      <c r="MQ1861" s="2"/>
      <c r="MR1861" s="2"/>
      <c r="MS1861" s="2"/>
      <c r="MT1861" s="2"/>
      <c r="MU1861" s="2"/>
      <c r="MV1861" s="2"/>
      <c r="MW1861" s="2"/>
      <c r="MX1861" s="2"/>
      <c r="MY1861" s="2"/>
      <c r="MZ1861" s="2"/>
      <c r="NA1861" s="2"/>
      <c r="NB1861" s="2"/>
      <c r="NC1861" s="2"/>
      <c r="ND1861" s="2"/>
      <c r="NE1861" s="2"/>
      <c r="NF1861" s="2"/>
      <c r="NG1861" s="2"/>
      <c r="NH1861" s="2"/>
      <c r="NI1861" s="2"/>
      <c r="NJ1861" s="2"/>
      <c r="NK1861" s="2"/>
      <c r="NL1861" s="2"/>
      <c r="NM1861" s="2"/>
      <c r="NN1861" s="2"/>
      <c r="NO1861" s="2"/>
      <c r="NP1861" s="2"/>
      <c r="NQ1861" s="2"/>
      <c r="NR1861" s="2"/>
      <c r="NS1861" s="2"/>
      <c r="NT1861" s="2"/>
      <c r="NU1861" s="2"/>
      <c r="NV1861" s="2"/>
      <c r="NW1861" s="2"/>
      <c r="NX1861" s="2"/>
      <c r="NY1861" s="2"/>
      <c r="NZ1861" s="2"/>
      <c r="OA1861" s="2"/>
      <c r="OB1861" s="2"/>
      <c r="OC1861" s="2"/>
      <c r="OD1861" s="2"/>
      <c r="OE1861" s="2"/>
      <c r="OF1861" s="2"/>
      <c r="OG1861" s="2"/>
      <c r="OH1861" s="2"/>
      <c r="OI1861" s="2"/>
      <c r="OJ1861" s="2"/>
      <c r="OK1861" s="2"/>
      <c r="OL1861" s="2"/>
      <c r="OM1861" s="2"/>
      <c r="ON1861" s="2"/>
      <c r="OO1861" s="2"/>
      <c r="OP1861" s="2"/>
      <c r="OQ1861" s="2"/>
      <c r="OR1861" s="2"/>
      <c r="OS1861" s="2"/>
      <c r="OT1861" s="2"/>
      <c r="OU1861" s="2"/>
      <c r="OV1861" s="2"/>
      <c r="OW1861" s="2"/>
      <c r="OX1861" s="2"/>
      <c r="OY1861" s="2"/>
      <c r="OZ1861" s="2"/>
      <c r="PA1861" s="2"/>
      <c r="PB1861" s="2"/>
      <c r="PC1861" s="2"/>
      <c r="PD1861" s="2"/>
      <c r="PE1861" s="2"/>
      <c r="PF1861" s="2"/>
      <c r="PG1861" s="2"/>
      <c r="PH1861" s="2"/>
      <c r="PI1861" s="2"/>
      <c r="PJ1861" s="2"/>
      <c r="PK1861" s="2"/>
      <c r="PL1861" s="2"/>
      <c r="PM1861" s="2"/>
      <c r="PN1861" s="2"/>
      <c r="PO1861" s="2"/>
    </row>
    <row r="1862" spans="1:431" ht="112" hidden="1" x14ac:dyDescent="0.15">
      <c r="A1862" s="6" t="s">
        <v>1830</v>
      </c>
      <c r="B1862" s="3"/>
      <c r="C1862" s="6"/>
      <c r="D1862" s="6"/>
      <c r="E1862" s="3"/>
      <c r="F1862" s="6"/>
      <c r="G1862" s="6"/>
      <c r="H1862" s="6"/>
      <c r="I1862" s="3"/>
      <c r="J1862" s="6"/>
      <c r="K1862" s="3"/>
      <c r="L1862" s="3"/>
      <c r="M1862" s="3"/>
      <c r="N1862" s="6"/>
      <c r="O1862" s="3"/>
      <c r="P1862" s="6"/>
      <c r="Q1862" s="6"/>
      <c r="R1862" s="6"/>
      <c r="S1862" s="3"/>
      <c r="T1862" s="3"/>
      <c r="U1862" s="3"/>
      <c r="V1862" s="3"/>
      <c r="W1862" s="3"/>
      <c r="X1862" s="3"/>
      <c r="Y1862" s="6"/>
      <c r="Z1862" s="6"/>
      <c r="AA1862" s="6"/>
      <c r="AB1862" s="3"/>
      <c r="AC1862" s="6"/>
      <c r="AD1862" s="6"/>
      <c r="AE1862" s="3"/>
      <c r="AF1862" s="3"/>
      <c r="AG1862" s="6"/>
      <c r="AH1862" s="6"/>
      <c r="AI1862" s="3"/>
      <c r="AJ1862" s="3"/>
      <c r="AK1862" s="3"/>
      <c r="AL1862" s="3"/>
      <c r="AM1862" s="6"/>
      <c r="AN1862" s="3"/>
      <c r="AO1862" s="3"/>
      <c r="AP1862" s="3"/>
      <c r="AQ1862" s="3"/>
      <c r="AR1862" s="3"/>
      <c r="AS1862" s="3"/>
      <c r="AT1862" s="6"/>
      <c r="AU1862" s="6"/>
      <c r="AV1862" s="6"/>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v>1971</v>
      </c>
      <c r="BZ1862" s="3" t="s">
        <v>2517</v>
      </c>
      <c r="CA1862" s="3" t="s">
        <v>2378</v>
      </c>
      <c r="CB1862" s="3" t="s">
        <v>2538</v>
      </c>
      <c r="CC1862" s="3" t="s">
        <v>2351</v>
      </c>
      <c r="CD1862" s="3"/>
      <c r="CE1862" s="3"/>
      <c r="CF1862" s="7"/>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J1862" s="1"/>
      <c r="DK1862" s="1"/>
      <c r="DL1862" s="1"/>
      <c r="DM1862" s="1"/>
      <c r="DN1862" s="1"/>
      <c r="DO1862" s="1"/>
      <c r="DQ1862" s="1"/>
      <c r="DT1862" s="1"/>
      <c r="DW1862" s="1"/>
      <c r="DX1862" s="1"/>
      <c r="DY1862" s="1"/>
      <c r="DZ1862" s="1"/>
      <c r="EA1862" s="1"/>
      <c r="EB1862" s="1"/>
      <c r="EC1862" s="1"/>
      <c r="EF1862" s="1"/>
      <c r="ER1862" s="1"/>
      <c r="ET1862" s="1"/>
      <c r="FH1862" s="1"/>
      <c r="FI1862" s="1"/>
      <c r="LT1862" s="2"/>
      <c r="LU1862" s="2"/>
      <c r="LV1862" s="2"/>
      <c r="LW1862" s="2"/>
      <c r="LX1862" s="2"/>
      <c r="LY1862" s="2"/>
      <c r="LZ1862" s="2"/>
      <c r="MA1862" s="2"/>
      <c r="MB1862" s="2"/>
      <c r="MC1862" s="2"/>
      <c r="MD1862" s="2"/>
      <c r="ME1862" s="2"/>
      <c r="MF1862" s="2"/>
      <c r="MG1862" s="2"/>
      <c r="MH1862" s="2"/>
      <c r="MI1862" s="2"/>
      <c r="MJ1862" s="2"/>
      <c r="MK1862" s="2"/>
      <c r="ML1862" s="2"/>
      <c r="MM1862" s="2"/>
      <c r="MN1862" s="2"/>
      <c r="MO1862" s="2"/>
      <c r="MP1862" s="2"/>
      <c r="MQ1862" s="2"/>
      <c r="MR1862" s="2"/>
      <c r="MS1862" s="2"/>
      <c r="MT1862" s="2"/>
      <c r="MU1862" s="2"/>
      <c r="MV1862" s="2"/>
      <c r="MW1862" s="2"/>
      <c r="MX1862" s="2"/>
      <c r="MY1862" s="2"/>
      <c r="MZ1862" s="2"/>
      <c r="NA1862" s="2"/>
      <c r="NB1862" s="2"/>
      <c r="NC1862" s="2"/>
      <c r="ND1862" s="2"/>
      <c r="NE1862" s="2"/>
      <c r="NF1862" s="2"/>
      <c r="NG1862" s="2"/>
      <c r="NH1862" s="2"/>
      <c r="NI1862" s="2"/>
      <c r="NJ1862" s="2"/>
      <c r="NK1862" s="2"/>
      <c r="NL1862" s="2"/>
      <c r="NM1862" s="2"/>
      <c r="NN1862" s="2"/>
      <c r="NO1862" s="2"/>
      <c r="NP1862" s="2"/>
      <c r="NQ1862" s="2"/>
      <c r="NR1862" s="2"/>
      <c r="NS1862" s="2"/>
      <c r="NT1862" s="2"/>
      <c r="NU1862" s="2"/>
      <c r="NV1862" s="2"/>
      <c r="NW1862" s="2"/>
      <c r="NX1862" s="2"/>
      <c r="NY1862" s="2"/>
      <c r="NZ1862" s="2"/>
      <c r="OA1862" s="2"/>
      <c r="OB1862" s="2"/>
      <c r="OC1862" s="2"/>
      <c r="OD1862" s="2"/>
      <c r="OE1862" s="2"/>
      <c r="OF1862" s="2"/>
      <c r="OG1862" s="2"/>
      <c r="OH1862" s="2"/>
      <c r="OI1862" s="2"/>
      <c r="OJ1862" s="2"/>
      <c r="OK1862" s="2"/>
      <c r="OL1862" s="2"/>
      <c r="OM1862" s="2"/>
      <c r="ON1862" s="2"/>
      <c r="OO1862" s="2"/>
      <c r="OP1862" s="2"/>
      <c r="OQ1862" s="2"/>
      <c r="OR1862" s="2"/>
      <c r="OS1862" s="2"/>
      <c r="OT1862" s="2"/>
      <c r="OU1862" s="2"/>
      <c r="OV1862" s="2"/>
      <c r="OW1862" s="2"/>
      <c r="OX1862" s="2"/>
      <c r="OY1862" s="2"/>
      <c r="OZ1862" s="2"/>
      <c r="PA1862" s="2"/>
      <c r="PB1862" s="2"/>
      <c r="PC1862" s="2"/>
      <c r="PD1862" s="2"/>
      <c r="PE1862" s="2"/>
      <c r="PF1862" s="2"/>
      <c r="PG1862" s="2"/>
      <c r="PH1862" s="2"/>
      <c r="PI1862" s="2"/>
      <c r="PJ1862" s="2"/>
      <c r="PK1862" s="2"/>
      <c r="PL1862" s="2"/>
      <c r="PM1862" s="2"/>
      <c r="PN1862" s="2"/>
      <c r="PO1862" s="2"/>
    </row>
    <row r="1863" spans="1:431" ht="112" hidden="1" x14ac:dyDescent="0.15">
      <c r="A1863" s="6" t="s">
        <v>1832</v>
      </c>
      <c r="B1863" s="3"/>
      <c r="C1863" s="6"/>
      <c r="D1863" s="6"/>
      <c r="E1863" s="3"/>
      <c r="F1863" s="6"/>
      <c r="G1863" s="6"/>
      <c r="H1863" s="6"/>
      <c r="I1863" s="3"/>
      <c r="J1863" s="6"/>
      <c r="K1863" s="3"/>
      <c r="L1863" s="3"/>
      <c r="M1863" s="3"/>
      <c r="N1863" s="6"/>
      <c r="O1863" s="3"/>
      <c r="P1863" s="6"/>
      <c r="Q1863" s="6"/>
      <c r="R1863" s="6"/>
      <c r="S1863" s="3"/>
      <c r="T1863" s="3"/>
      <c r="U1863" s="3"/>
      <c r="V1863" s="3"/>
      <c r="W1863" s="3"/>
      <c r="X1863" s="3"/>
      <c r="Y1863" s="6"/>
      <c r="Z1863" s="6"/>
      <c r="AA1863" s="6"/>
      <c r="AB1863" s="3"/>
      <c r="AC1863" s="6"/>
      <c r="AD1863" s="6"/>
      <c r="AE1863" s="3"/>
      <c r="AF1863" s="3"/>
      <c r="AG1863" s="6"/>
      <c r="AH1863" s="6"/>
      <c r="AI1863" s="3"/>
      <c r="AJ1863" s="3"/>
      <c r="AK1863" s="3"/>
      <c r="AL1863" s="3"/>
      <c r="AM1863" s="6"/>
      <c r="AN1863" s="3"/>
      <c r="AO1863" s="3"/>
      <c r="AP1863" s="3"/>
      <c r="AQ1863" s="3"/>
      <c r="AR1863" s="3"/>
      <c r="AS1863" s="3"/>
      <c r="AT1863" s="6"/>
      <c r="AU1863" s="6"/>
      <c r="AV1863" s="6"/>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v>1971</v>
      </c>
      <c r="BZ1863" s="3" t="s">
        <v>2517</v>
      </c>
      <c r="CA1863" s="3" t="s">
        <v>2378</v>
      </c>
      <c r="CB1863" s="3" t="s">
        <v>2538</v>
      </c>
      <c r="CC1863" s="3" t="s">
        <v>2351</v>
      </c>
      <c r="CD1863" s="3"/>
      <c r="CE1863" s="3"/>
      <c r="CF1863" s="7"/>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J1863" s="1"/>
      <c r="DK1863" s="1"/>
      <c r="DL1863" s="1"/>
      <c r="DM1863" s="1"/>
      <c r="DN1863" s="1"/>
      <c r="DO1863" s="1"/>
      <c r="DQ1863" s="1"/>
      <c r="DT1863" s="1"/>
      <c r="DW1863" s="1"/>
      <c r="DX1863" s="1"/>
      <c r="DY1863" s="1"/>
      <c r="DZ1863" s="1"/>
      <c r="EA1863" s="1"/>
      <c r="EB1863" s="1"/>
      <c r="EC1863" s="1"/>
      <c r="EF1863" s="1"/>
      <c r="ER1863" s="1"/>
      <c r="ET1863" s="1"/>
      <c r="FH1863" s="1"/>
      <c r="FI1863" s="1"/>
      <c r="LT1863" s="2"/>
      <c r="LU1863" s="2"/>
      <c r="LV1863" s="2"/>
      <c r="LW1863" s="2"/>
      <c r="LX1863" s="2"/>
      <c r="LY1863" s="2"/>
      <c r="LZ1863" s="2"/>
      <c r="MA1863" s="2"/>
      <c r="MB1863" s="2"/>
      <c r="MC1863" s="2"/>
      <c r="MD1863" s="2"/>
      <c r="ME1863" s="2"/>
      <c r="MF1863" s="2"/>
      <c r="MG1863" s="2"/>
      <c r="MH1863" s="2"/>
      <c r="MI1863" s="2"/>
      <c r="MJ1863" s="2"/>
      <c r="MK1863" s="2"/>
      <c r="ML1863" s="2"/>
      <c r="MM1863" s="2"/>
      <c r="MN1863" s="2"/>
      <c r="MO1863" s="2"/>
      <c r="MP1863" s="2"/>
      <c r="MQ1863" s="2"/>
      <c r="MR1863" s="2"/>
      <c r="MS1863" s="2"/>
      <c r="MT1863" s="2"/>
      <c r="MU1863" s="2"/>
      <c r="MV1863" s="2"/>
      <c r="MW1863" s="2"/>
      <c r="MX1863" s="2"/>
      <c r="MY1863" s="2"/>
      <c r="MZ1863" s="2"/>
      <c r="NA1863" s="2"/>
      <c r="NB1863" s="2"/>
      <c r="NC1863" s="2"/>
      <c r="ND1863" s="2"/>
      <c r="NE1863" s="2"/>
      <c r="NF1863" s="2"/>
      <c r="NG1863" s="2"/>
      <c r="NH1863" s="2"/>
      <c r="NI1863" s="2"/>
      <c r="NJ1863" s="2"/>
      <c r="NK1863" s="2"/>
      <c r="NL1863" s="2"/>
      <c r="NM1863" s="2"/>
      <c r="NN1863" s="2"/>
      <c r="NO1863" s="2"/>
      <c r="NP1863" s="2"/>
      <c r="NQ1863" s="2"/>
      <c r="NR1863" s="2"/>
      <c r="NS1863" s="2"/>
      <c r="NT1863" s="2"/>
      <c r="NU1863" s="2"/>
      <c r="NV1863" s="2"/>
      <c r="NW1863" s="2"/>
      <c r="NX1863" s="2"/>
      <c r="NY1863" s="2"/>
      <c r="NZ1863" s="2"/>
      <c r="OA1863" s="2"/>
      <c r="OB1863" s="2"/>
      <c r="OC1863" s="2"/>
      <c r="OD1863" s="2"/>
      <c r="OE1863" s="2"/>
      <c r="OF1863" s="2"/>
      <c r="OG1863" s="2"/>
      <c r="OH1863" s="2"/>
      <c r="OI1863" s="2"/>
      <c r="OJ1863" s="2"/>
      <c r="OK1863" s="2"/>
      <c r="OL1863" s="2"/>
      <c r="OM1863" s="2"/>
      <c r="ON1863" s="2"/>
      <c r="OO1863" s="2"/>
      <c r="OP1863" s="2"/>
      <c r="OQ1863" s="2"/>
      <c r="OR1863" s="2"/>
      <c r="OS1863" s="2"/>
      <c r="OT1863" s="2"/>
      <c r="OU1863" s="2"/>
      <c r="OV1863" s="2"/>
      <c r="OW1863" s="2"/>
      <c r="OX1863" s="2"/>
      <c r="OY1863" s="2"/>
      <c r="OZ1863" s="2"/>
      <c r="PA1863" s="2"/>
      <c r="PB1863" s="2"/>
      <c r="PC1863" s="2"/>
      <c r="PD1863" s="2"/>
      <c r="PE1863" s="2"/>
      <c r="PF1863" s="2"/>
      <c r="PG1863" s="2"/>
      <c r="PH1863" s="2"/>
      <c r="PI1863" s="2"/>
      <c r="PJ1863" s="2"/>
      <c r="PK1863" s="2"/>
      <c r="PL1863" s="2"/>
      <c r="PM1863" s="2"/>
      <c r="PN1863" s="2"/>
      <c r="PO1863" s="2"/>
    </row>
    <row r="1864" spans="1:431" ht="112" hidden="1" x14ac:dyDescent="0.15">
      <c r="A1864" s="6" t="s">
        <v>1834</v>
      </c>
      <c r="B1864" s="3"/>
      <c r="C1864" s="6"/>
      <c r="D1864" s="6"/>
      <c r="E1864" s="3"/>
      <c r="F1864" s="6"/>
      <c r="G1864" s="6"/>
      <c r="H1864" s="6"/>
      <c r="I1864" s="3"/>
      <c r="J1864" s="6"/>
      <c r="K1864" s="3"/>
      <c r="L1864" s="3"/>
      <c r="M1864" s="3"/>
      <c r="N1864" s="6"/>
      <c r="O1864" s="3"/>
      <c r="P1864" s="6"/>
      <c r="Q1864" s="6"/>
      <c r="R1864" s="6"/>
      <c r="S1864" s="3"/>
      <c r="T1864" s="3"/>
      <c r="U1864" s="3"/>
      <c r="V1864" s="3"/>
      <c r="W1864" s="3"/>
      <c r="X1864" s="3"/>
      <c r="Y1864" s="6"/>
      <c r="Z1864" s="6"/>
      <c r="AA1864" s="6"/>
      <c r="AB1864" s="3"/>
      <c r="AC1864" s="6"/>
      <c r="AD1864" s="6"/>
      <c r="AE1864" s="3"/>
      <c r="AF1864" s="3"/>
      <c r="AG1864" s="6"/>
      <c r="AH1864" s="6"/>
      <c r="AI1864" s="3"/>
      <c r="AJ1864" s="3"/>
      <c r="AK1864" s="3"/>
      <c r="AL1864" s="3"/>
      <c r="AM1864" s="6"/>
      <c r="AN1864" s="3"/>
      <c r="AO1864" s="3"/>
      <c r="AP1864" s="3"/>
      <c r="AQ1864" s="3"/>
      <c r="AR1864" s="3"/>
      <c r="AS1864" s="3"/>
      <c r="AT1864" s="6"/>
      <c r="AU1864" s="6"/>
      <c r="AV1864" s="6"/>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v>1971</v>
      </c>
      <c r="BZ1864" s="3" t="s">
        <v>2517</v>
      </c>
      <c r="CA1864" s="3" t="s">
        <v>2378</v>
      </c>
      <c r="CB1864" s="3" t="s">
        <v>2538</v>
      </c>
      <c r="CC1864" s="3" t="s">
        <v>2351</v>
      </c>
      <c r="CD1864" s="3"/>
      <c r="CE1864" s="3"/>
      <c r="CF1864" s="7"/>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J1864" s="1"/>
      <c r="DK1864" s="1"/>
      <c r="DL1864" s="1"/>
      <c r="DM1864" s="1"/>
      <c r="DN1864" s="1"/>
      <c r="DO1864" s="1"/>
      <c r="DQ1864" s="1"/>
      <c r="DT1864" s="1"/>
      <c r="DW1864" s="1"/>
      <c r="DX1864" s="1"/>
      <c r="DY1864" s="1"/>
      <c r="DZ1864" s="1"/>
      <c r="EA1864" s="1"/>
      <c r="EB1864" s="1"/>
      <c r="EC1864" s="1"/>
      <c r="EF1864" s="1"/>
      <c r="ER1864" s="1"/>
      <c r="ET1864" s="1"/>
      <c r="FH1864" s="1"/>
      <c r="FI1864" s="1"/>
      <c r="LT1864" s="2"/>
      <c r="LU1864" s="2"/>
      <c r="LV1864" s="2"/>
      <c r="LW1864" s="2"/>
      <c r="LX1864" s="2"/>
      <c r="LY1864" s="2"/>
      <c r="LZ1864" s="2"/>
      <c r="MA1864" s="2"/>
      <c r="MB1864" s="2"/>
      <c r="MC1864" s="2"/>
      <c r="MD1864" s="2"/>
      <c r="ME1864" s="2"/>
      <c r="MF1864" s="2"/>
      <c r="MG1864" s="2"/>
      <c r="MH1864" s="2"/>
      <c r="MI1864" s="2"/>
      <c r="MJ1864" s="2"/>
      <c r="MK1864" s="2"/>
      <c r="ML1864" s="2"/>
      <c r="MM1864" s="2"/>
      <c r="MN1864" s="2"/>
      <c r="MO1864" s="2"/>
      <c r="MP1864" s="2"/>
      <c r="MQ1864" s="2"/>
      <c r="MR1864" s="2"/>
      <c r="MS1864" s="2"/>
      <c r="MT1864" s="2"/>
      <c r="MU1864" s="2"/>
      <c r="MV1864" s="2"/>
      <c r="MW1864" s="2"/>
      <c r="MX1864" s="2"/>
      <c r="MY1864" s="2"/>
      <c r="MZ1864" s="2"/>
      <c r="NA1864" s="2"/>
      <c r="NB1864" s="2"/>
      <c r="NC1864" s="2"/>
      <c r="ND1864" s="2"/>
      <c r="NE1864" s="2"/>
      <c r="NF1864" s="2"/>
      <c r="NG1864" s="2"/>
      <c r="NH1864" s="2"/>
      <c r="NI1864" s="2"/>
      <c r="NJ1864" s="2"/>
      <c r="NK1864" s="2"/>
      <c r="NL1864" s="2"/>
      <c r="NM1864" s="2"/>
      <c r="NN1864" s="2"/>
      <c r="NO1864" s="2"/>
      <c r="NP1864" s="2"/>
      <c r="NQ1864" s="2"/>
      <c r="NR1864" s="2"/>
      <c r="NS1864" s="2"/>
      <c r="NT1864" s="2"/>
      <c r="NU1864" s="2"/>
      <c r="NV1864" s="2"/>
      <c r="NW1864" s="2"/>
      <c r="NX1864" s="2"/>
      <c r="NY1864" s="2"/>
      <c r="NZ1864" s="2"/>
      <c r="OA1864" s="2"/>
      <c r="OB1864" s="2"/>
      <c r="OC1864" s="2"/>
      <c r="OD1864" s="2"/>
      <c r="OE1864" s="2"/>
      <c r="OF1864" s="2"/>
      <c r="OG1864" s="2"/>
      <c r="OH1864" s="2"/>
      <c r="OI1864" s="2"/>
      <c r="OJ1864" s="2"/>
      <c r="OK1864" s="2"/>
      <c r="OL1864" s="2"/>
      <c r="OM1864" s="2"/>
      <c r="ON1864" s="2"/>
      <c r="OO1864" s="2"/>
      <c r="OP1864" s="2"/>
      <c r="OQ1864" s="2"/>
      <c r="OR1864" s="2"/>
      <c r="OS1864" s="2"/>
      <c r="OT1864" s="2"/>
      <c r="OU1864" s="2"/>
      <c r="OV1864" s="2"/>
      <c r="OW1864" s="2"/>
      <c r="OX1864" s="2"/>
      <c r="OY1864" s="2"/>
      <c r="OZ1864" s="2"/>
      <c r="PA1864" s="2"/>
      <c r="PB1864" s="2"/>
      <c r="PC1864" s="2"/>
      <c r="PD1864" s="2"/>
      <c r="PE1864" s="2"/>
      <c r="PF1864" s="2"/>
      <c r="PG1864" s="2"/>
      <c r="PH1864" s="2"/>
      <c r="PI1864" s="2"/>
      <c r="PJ1864" s="2"/>
      <c r="PK1864" s="2"/>
      <c r="PL1864" s="2"/>
      <c r="PM1864" s="2"/>
      <c r="PN1864" s="2"/>
      <c r="PO1864" s="2"/>
    </row>
    <row r="1865" spans="1:431" ht="112" hidden="1" x14ac:dyDescent="0.15">
      <c r="A1865" s="6" t="s">
        <v>1836</v>
      </c>
      <c r="B1865" s="3"/>
      <c r="C1865" s="6"/>
      <c r="D1865" s="6"/>
      <c r="E1865" s="3"/>
      <c r="F1865" s="6"/>
      <c r="G1865" s="6"/>
      <c r="H1865" s="6"/>
      <c r="I1865" s="3"/>
      <c r="J1865" s="6"/>
      <c r="K1865" s="3"/>
      <c r="L1865" s="3"/>
      <c r="M1865" s="3"/>
      <c r="N1865" s="6"/>
      <c r="O1865" s="3"/>
      <c r="P1865" s="6"/>
      <c r="Q1865" s="6"/>
      <c r="R1865" s="6"/>
      <c r="S1865" s="3"/>
      <c r="T1865" s="3"/>
      <c r="U1865" s="3"/>
      <c r="V1865" s="3"/>
      <c r="W1865" s="3"/>
      <c r="X1865" s="3"/>
      <c r="Y1865" s="6"/>
      <c r="Z1865" s="6"/>
      <c r="AA1865" s="6"/>
      <c r="AB1865" s="3"/>
      <c r="AC1865" s="6"/>
      <c r="AD1865" s="6"/>
      <c r="AE1865" s="3"/>
      <c r="AF1865" s="3"/>
      <c r="AG1865" s="6"/>
      <c r="AH1865" s="6"/>
      <c r="AI1865" s="3"/>
      <c r="AJ1865" s="3"/>
      <c r="AK1865" s="3"/>
      <c r="AL1865" s="3"/>
      <c r="AM1865" s="6"/>
      <c r="AN1865" s="3"/>
      <c r="AO1865" s="3"/>
      <c r="AP1865" s="3"/>
      <c r="AQ1865" s="3"/>
      <c r="AR1865" s="3"/>
      <c r="AS1865" s="3"/>
      <c r="AT1865" s="6"/>
      <c r="AU1865" s="6"/>
      <c r="AV1865" s="6"/>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v>1971</v>
      </c>
      <c r="BZ1865" s="3" t="s">
        <v>2517</v>
      </c>
      <c r="CA1865" s="3" t="s">
        <v>2378</v>
      </c>
      <c r="CB1865" s="3" t="s">
        <v>2538</v>
      </c>
      <c r="CC1865" s="3" t="s">
        <v>2351</v>
      </c>
      <c r="CD1865" s="3"/>
      <c r="CE1865" s="3"/>
      <c r="CF1865" s="7"/>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J1865" s="1"/>
      <c r="DK1865" s="1"/>
      <c r="DL1865" s="1"/>
      <c r="DM1865" s="1"/>
      <c r="DN1865" s="1"/>
      <c r="DO1865" s="1"/>
      <c r="DQ1865" s="1"/>
      <c r="DT1865" s="1"/>
      <c r="DW1865" s="1"/>
      <c r="DX1865" s="1"/>
      <c r="DY1865" s="1"/>
      <c r="DZ1865" s="1"/>
      <c r="EA1865" s="1"/>
      <c r="EB1865" s="1"/>
      <c r="EC1865" s="1"/>
      <c r="EF1865" s="1"/>
      <c r="ER1865" s="1"/>
      <c r="ET1865" s="1"/>
      <c r="FH1865" s="1"/>
      <c r="FI1865" s="1"/>
      <c r="LT1865" s="2"/>
      <c r="LU1865" s="2"/>
      <c r="LV1865" s="2"/>
      <c r="LW1865" s="2"/>
      <c r="LX1865" s="2"/>
      <c r="LY1865" s="2"/>
      <c r="LZ1865" s="2"/>
      <c r="MA1865" s="2"/>
      <c r="MB1865" s="2"/>
      <c r="MC1865" s="2"/>
      <c r="MD1865" s="2"/>
      <c r="ME1865" s="2"/>
      <c r="MF1865" s="2"/>
      <c r="MG1865" s="2"/>
      <c r="MH1865" s="2"/>
      <c r="MI1865" s="2"/>
      <c r="MJ1865" s="2"/>
      <c r="MK1865" s="2"/>
      <c r="ML1865" s="2"/>
      <c r="MM1865" s="2"/>
      <c r="MN1865" s="2"/>
      <c r="MO1865" s="2"/>
      <c r="MP1865" s="2"/>
      <c r="MQ1865" s="2"/>
      <c r="MR1865" s="2"/>
      <c r="MS1865" s="2"/>
      <c r="MT1865" s="2"/>
      <c r="MU1865" s="2"/>
      <c r="MV1865" s="2"/>
      <c r="MW1865" s="2"/>
      <c r="MX1865" s="2"/>
      <c r="MY1865" s="2"/>
      <c r="MZ1865" s="2"/>
      <c r="NA1865" s="2"/>
      <c r="NB1865" s="2"/>
      <c r="NC1865" s="2"/>
      <c r="ND1865" s="2"/>
      <c r="NE1865" s="2"/>
      <c r="NF1865" s="2"/>
      <c r="NG1865" s="2"/>
      <c r="NH1865" s="2"/>
      <c r="NI1865" s="2"/>
      <c r="NJ1865" s="2"/>
      <c r="NK1865" s="2"/>
      <c r="NL1865" s="2"/>
      <c r="NM1865" s="2"/>
      <c r="NN1865" s="2"/>
      <c r="NO1865" s="2"/>
      <c r="NP1865" s="2"/>
      <c r="NQ1865" s="2"/>
      <c r="NR1865" s="2"/>
      <c r="NS1865" s="2"/>
      <c r="NT1865" s="2"/>
      <c r="NU1865" s="2"/>
      <c r="NV1865" s="2"/>
      <c r="NW1865" s="2"/>
      <c r="NX1865" s="2"/>
      <c r="NY1865" s="2"/>
      <c r="NZ1865" s="2"/>
      <c r="OA1865" s="2"/>
      <c r="OB1865" s="2"/>
      <c r="OC1865" s="2"/>
      <c r="OD1865" s="2"/>
      <c r="OE1865" s="2"/>
      <c r="OF1865" s="2"/>
      <c r="OG1865" s="2"/>
      <c r="OH1865" s="2"/>
      <c r="OI1865" s="2"/>
      <c r="OJ1865" s="2"/>
      <c r="OK1865" s="2"/>
      <c r="OL1865" s="2"/>
      <c r="OM1865" s="2"/>
      <c r="ON1865" s="2"/>
      <c r="OO1865" s="2"/>
      <c r="OP1865" s="2"/>
      <c r="OQ1865" s="2"/>
      <c r="OR1865" s="2"/>
      <c r="OS1865" s="2"/>
      <c r="OT1865" s="2"/>
      <c r="OU1865" s="2"/>
      <c r="OV1865" s="2"/>
      <c r="OW1865" s="2"/>
      <c r="OX1865" s="2"/>
      <c r="OY1865" s="2"/>
      <c r="OZ1865" s="2"/>
      <c r="PA1865" s="2"/>
      <c r="PB1865" s="2"/>
      <c r="PC1865" s="2"/>
      <c r="PD1865" s="2"/>
      <c r="PE1865" s="2"/>
      <c r="PF1865" s="2"/>
      <c r="PG1865" s="2"/>
      <c r="PH1865" s="2"/>
      <c r="PI1865" s="2"/>
      <c r="PJ1865" s="2"/>
      <c r="PK1865" s="2"/>
      <c r="PL1865" s="2"/>
      <c r="PM1865" s="2"/>
      <c r="PN1865" s="2"/>
      <c r="PO1865" s="2"/>
    </row>
    <row r="1866" spans="1:431" ht="112" hidden="1" x14ac:dyDescent="0.15">
      <c r="A1866" s="6" t="s">
        <v>1837</v>
      </c>
      <c r="B1866" s="3"/>
      <c r="C1866" s="6"/>
      <c r="D1866" s="6"/>
      <c r="E1866" s="3"/>
      <c r="F1866" s="6"/>
      <c r="G1866" s="6"/>
      <c r="H1866" s="6"/>
      <c r="I1866" s="3"/>
      <c r="J1866" s="6"/>
      <c r="K1866" s="3"/>
      <c r="L1866" s="3"/>
      <c r="M1866" s="3"/>
      <c r="N1866" s="6"/>
      <c r="O1866" s="3"/>
      <c r="P1866" s="6"/>
      <c r="Q1866" s="6"/>
      <c r="R1866" s="6"/>
      <c r="S1866" s="3"/>
      <c r="T1866" s="3"/>
      <c r="U1866" s="3"/>
      <c r="V1866" s="3"/>
      <c r="W1866" s="3"/>
      <c r="X1866" s="3"/>
      <c r="Y1866" s="6"/>
      <c r="Z1866" s="6"/>
      <c r="AA1866" s="6"/>
      <c r="AB1866" s="3"/>
      <c r="AC1866" s="6"/>
      <c r="AD1866" s="6"/>
      <c r="AE1866" s="3"/>
      <c r="AF1866" s="3"/>
      <c r="AG1866" s="6"/>
      <c r="AH1866" s="6"/>
      <c r="AI1866" s="3"/>
      <c r="AJ1866" s="3"/>
      <c r="AK1866" s="3"/>
      <c r="AL1866" s="3"/>
      <c r="AM1866" s="6"/>
      <c r="AN1866" s="3"/>
      <c r="AO1866" s="3"/>
      <c r="AP1866" s="3"/>
      <c r="AQ1866" s="3"/>
      <c r="AR1866" s="3"/>
      <c r="AS1866" s="3"/>
      <c r="AT1866" s="6"/>
      <c r="AU1866" s="6"/>
      <c r="AV1866" s="6"/>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v>1971</v>
      </c>
      <c r="BZ1866" s="3" t="s">
        <v>2517</v>
      </c>
      <c r="CA1866" s="3" t="s">
        <v>2378</v>
      </c>
      <c r="CB1866" s="3" t="s">
        <v>2538</v>
      </c>
      <c r="CC1866" s="3" t="s">
        <v>2351</v>
      </c>
      <c r="CD1866" s="3"/>
      <c r="CE1866" s="3"/>
      <c r="CF1866" s="7"/>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J1866" s="1"/>
      <c r="DK1866" s="1"/>
      <c r="DL1866" s="1"/>
      <c r="DM1866" s="1"/>
      <c r="DN1866" s="1"/>
      <c r="DO1866" s="1"/>
      <c r="DQ1866" s="1"/>
      <c r="DT1866" s="1"/>
      <c r="DW1866" s="1"/>
      <c r="DX1866" s="1"/>
      <c r="DY1866" s="1"/>
      <c r="DZ1866" s="1"/>
      <c r="EA1866" s="1"/>
      <c r="EB1866" s="1"/>
      <c r="EC1866" s="1"/>
      <c r="EF1866" s="1"/>
      <c r="ER1866" s="1"/>
      <c r="ET1866" s="1"/>
      <c r="FH1866" s="1"/>
      <c r="FI1866" s="1"/>
      <c r="LT1866" s="2"/>
      <c r="LU1866" s="2"/>
      <c r="LV1866" s="2"/>
      <c r="LW1866" s="2"/>
      <c r="LX1866" s="2"/>
      <c r="LY1866" s="2"/>
      <c r="LZ1866" s="2"/>
      <c r="MA1866" s="2"/>
      <c r="MB1866" s="2"/>
      <c r="MC1866" s="2"/>
      <c r="MD1866" s="2"/>
      <c r="ME1866" s="2"/>
      <c r="MF1866" s="2"/>
      <c r="MG1866" s="2"/>
      <c r="MH1866" s="2"/>
      <c r="MI1866" s="2"/>
      <c r="MJ1866" s="2"/>
      <c r="MK1866" s="2"/>
      <c r="ML1866" s="2"/>
      <c r="MM1866" s="2"/>
      <c r="MN1866" s="2"/>
      <c r="MO1866" s="2"/>
      <c r="MP1866" s="2"/>
      <c r="MQ1866" s="2"/>
      <c r="MR1866" s="2"/>
      <c r="MS1866" s="2"/>
      <c r="MT1866" s="2"/>
      <c r="MU1866" s="2"/>
      <c r="MV1866" s="2"/>
      <c r="MW1866" s="2"/>
      <c r="MX1866" s="2"/>
      <c r="MY1866" s="2"/>
      <c r="MZ1866" s="2"/>
      <c r="NA1866" s="2"/>
      <c r="NB1866" s="2"/>
      <c r="NC1866" s="2"/>
      <c r="ND1866" s="2"/>
      <c r="NE1866" s="2"/>
      <c r="NF1866" s="2"/>
      <c r="NG1866" s="2"/>
      <c r="NH1866" s="2"/>
      <c r="NI1866" s="2"/>
      <c r="NJ1866" s="2"/>
      <c r="NK1866" s="2"/>
      <c r="NL1866" s="2"/>
      <c r="NM1866" s="2"/>
      <c r="NN1866" s="2"/>
      <c r="NO1866" s="2"/>
      <c r="NP1866" s="2"/>
      <c r="NQ1866" s="2"/>
      <c r="NR1866" s="2"/>
      <c r="NS1866" s="2"/>
      <c r="NT1866" s="2"/>
      <c r="NU1866" s="2"/>
      <c r="NV1866" s="2"/>
      <c r="NW1866" s="2"/>
      <c r="NX1866" s="2"/>
      <c r="NY1866" s="2"/>
      <c r="NZ1866" s="2"/>
      <c r="OA1866" s="2"/>
      <c r="OB1866" s="2"/>
      <c r="OC1866" s="2"/>
      <c r="OD1866" s="2"/>
      <c r="OE1866" s="2"/>
      <c r="OF1866" s="2"/>
      <c r="OG1866" s="2"/>
      <c r="OH1866" s="2"/>
      <c r="OI1866" s="2"/>
      <c r="OJ1866" s="2"/>
      <c r="OK1866" s="2"/>
      <c r="OL1866" s="2"/>
      <c r="OM1866" s="2"/>
      <c r="ON1866" s="2"/>
      <c r="OO1866" s="2"/>
      <c r="OP1866" s="2"/>
      <c r="OQ1866" s="2"/>
      <c r="OR1866" s="2"/>
      <c r="OS1866" s="2"/>
      <c r="OT1866" s="2"/>
      <c r="OU1866" s="2"/>
      <c r="OV1866" s="2"/>
      <c r="OW1866" s="2"/>
      <c r="OX1866" s="2"/>
      <c r="OY1866" s="2"/>
      <c r="OZ1866" s="2"/>
      <c r="PA1866" s="2"/>
      <c r="PB1866" s="2"/>
      <c r="PC1866" s="2"/>
      <c r="PD1866" s="2"/>
      <c r="PE1866" s="2"/>
      <c r="PF1866" s="2"/>
      <c r="PG1866" s="2"/>
      <c r="PH1866" s="2"/>
      <c r="PI1866" s="2"/>
      <c r="PJ1866" s="2"/>
      <c r="PK1866" s="2"/>
      <c r="PL1866" s="2"/>
      <c r="PM1866" s="2"/>
      <c r="PN1866" s="2"/>
      <c r="PO1866" s="2"/>
    </row>
    <row r="1867" spans="1:431" ht="112" hidden="1" x14ac:dyDescent="0.15">
      <c r="A1867" s="6" t="s">
        <v>1839</v>
      </c>
      <c r="B1867" s="3"/>
      <c r="C1867" s="6"/>
      <c r="D1867" s="6"/>
      <c r="E1867" s="3"/>
      <c r="F1867" s="6"/>
      <c r="G1867" s="6"/>
      <c r="H1867" s="6"/>
      <c r="I1867" s="3"/>
      <c r="J1867" s="6"/>
      <c r="K1867" s="3"/>
      <c r="L1867" s="3"/>
      <c r="M1867" s="3"/>
      <c r="N1867" s="6"/>
      <c r="O1867" s="3"/>
      <c r="P1867" s="6"/>
      <c r="Q1867" s="6"/>
      <c r="R1867" s="6"/>
      <c r="S1867" s="3"/>
      <c r="T1867" s="3"/>
      <c r="U1867" s="3"/>
      <c r="V1867" s="3"/>
      <c r="W1867" s="3"/>
      <c r="X1867" s="3"/>
      <c r="Y1867" s="6"/>
      <c r="Z1867" s="6"/>
      <c r="AA1867" s="6"/>
      <c r="AB1867" s="3"/>
      <c r="AC1867" s="6"/>
      <c r="AD1867" s="6"/>
      <c r="AE1867" s="3"/>
      <c r="AF1867" s="3"/>
      <c r="AG1867" s="6"/>
      <c r="AH1867" s="6"/>
      <c r="AI1867" s="3"/>
      <c r="AJ1867" s="3"/>
      <c r="AK1867" s="3"/>
      <c r="AL1867" s="3"/>
      <c r="AM1867" s="6"/>
      <c r="AN1867" s="3"/>
      <c r="AO1867" s="3"/>
      <c r="AP1867" s="3"/>
      <c r="AQ1867" s="3"/>
      <c r="AR1867" s="3"/>
      <c r="AS1867" s="3"/>
      <c r="AT1867" s="6"/>
      <c r="AU1867" s="6"/>
      <c r="AV1867" s="6"/>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v>1971</v>
      </c>
      <c r="BZ1867" s="3" t="s">
        <v>2517</v>
      </c>
      <c r="CA1867" s="3" t="s">
        <v>2378</v>
      </c>
      <c r="CB1867" s="3" t="s">
        <v>2538</v>
      </c>
      <c r="CC1867" s="3" t="s">
        <v>2351</v>
      </c>
      <c r="CD1867" s="3"/>
      <c r="CE1867" s="3"/>
      <c r="CF1867" s="7"/>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J1867" s="1"/>
      <c r="DK1867" s="1"/>
      <c r="DL1867" s="1"/>
      <c r="DM1867" s="1"/>
      <c r="DN1867" s="1"/>
      <c r="DO1867" s="1"/>
      <c r="DQ1867" s="1"/>
      <c r="DT1867" s="1"/>
      <c r="DW1867" s="1"/>
      <c r="DX1867" s="1"/>
      <c r="DY1867" s="1"/>
      <c r="DZ1867" s="1"/>
      <c r="EA1867" s="1"/>
      <c r="EB1867" s="1"/>
      <c r="EC1867" s="1"/>
      <c r="EF1867" s="1"/>
      <c r="ER1867" s="1"/>
      <c r="ET1867" s="1"/>
      <c r="FH1867" s="1"/>
      <c r="FI1867" s="1"/>
      <c r="LT1867" s="2"/>
      <c r="LU1867" s="2"/>
      <c r="LV1867" s="2"/>
      <c r="LW1867" s="2"/>
      <c r="LX1867" s="2"/>
      <c r="LY1867" s="2"/>
      <c r="LZ1867" s="2"/>
      <c r="MA1867" s="2"/>
      <c r="MB1867" s="2"/>
      <c r="MC1867" s="2"/>
      <c r="MD1867" s="2"/>
      <c r="ME1867" s="2"/>
      <c r="MF1867" s="2"/>
      <c r="MG1867" s="2"/>
      <c r="MH1867" s="2"/>
      <c r="MI1867" s="2"/>
      <c r="MJ1867" s="2"/>
      <c r="MK1867" s="2"/>
      <c r="ML1867" s="2"/>
      <c r="MM1867" s="2"/>
      <c r="MN1867" s="2"/>
      <c r="MO1867" s="2"/>
      <c r="MP1867" s="2"/>
      <c r="MQ1867" s="2"/>
      <c r="MR1867" s="2"/>
      <c r="MS1867" s="2"/>
      <c r="MT1867" s="2"/>
      <c r="MU1867" s="2"/>
      <c r="MV1867" s="2"/>
      <c r="MW1867" s="2"/>
      <c r="MX1867" s="2"/>
      <c r="MY1867" s="2"/>
      <c r="MZ1867" s="2"/>
      <c r="NA1867" s="2"/>
      <c r="NB1867" s="2"/>
      <c r="NC1867" s="2"/>
      <c r="ND1867" s="2"/>
      <c r="NE1867" s="2"/>
      <c r="NF1867" s="2"/>
      <c r="NG1867" s="2"/>
      <c r="NH1867" s="2"/>
      <c r="NI1867" s="2"/>
      <c r="NJ1867" s="2"/>
      <c r="NK1867" s="2"/>
      <c r="NL1867" s="2"/>
      <c r="NM1867" s="2"/>
      <c r="NN1867" s="2"/>
      <c r="NO1867" s="2"/>
      <c r="NP1867" s="2"/>
      <c r="NQ1867" s="2"/>
      <c r="NR1867" s="2"/>
      <c r="NS1867" s="2"/>
      <c r="NT1867" s="2"/>
      <c r="NU1867" s="2"/>
      <c r="NV1867" s="2"/>
      <c r="NW1867" s="2"/>
      <c r="NX1867" s="2"/>
      <c r="NY1867" s="2"/>
      <c r="NZ1867" s="2"/>
      <c r="OA1867" s="2"/>
      <c r="OB1867" s="2"/>
      <c r="OC1867" s="2"/>
      <c r="OD1867" s="2"/>
      <c r="OE1867" s="2"/>
      <c r="OF1867" s="2"/>
      <c r="OG1867" s="2"/>
      <c r="OH1867" s="2"/>
      <c r="OI1867" s="2"/>
      <c r="OJ1867" s="2"/>
      <c r="OK1867" s="2"/>
      <c r="OL1867" s="2"/>
      <c r="OM1867" s="2"/>
      <c r="ON1867" s="2"/>
      <c r="OO1867" s="2"/>
      <c r="OP1867" s="2"/>
      <c r="OQ1867" s="2"/>
      <c r="OR1867" s="2"/>
      <c r="OS1867" s="2"/>
      <c r="OT1867" s="2"/>
      <c r="OU1867" s="2"/>
      <c r="OV1867" s="2"/>
      <c r="OW1867" s="2"/>
      <c r="OX1867" s="2"/>
      <c r="OY1867" s="2"/>
      <c r="OZ1867" s="2"/>
      <c r="PA1867" s="2"/>
      <c r="PB1867" s="2"/>
      <c r="PC1867" s="2"/>
      <c r="PD1867" s="2"/>
      <c r="PE1867" s="2"/>
      <c r="PF1867" s="2"/>
      <c r="PG1867" s="2"/>
      <c r="PH1867" s="2"/>
      <c r="PI1867" s="2"/>
      <c r="PJ1867" s="2"/>
      <c r="PK1867" s="2"/>
      <c r="PL1867" s="2"/>
      <c r="PM1867" s="2"/>
      <c r="PN1867" s="2"/>
      <c r="PO1867" s="2"/>
    </row>
    <row r="1868" spans="1:431" ht="112" hidden="1" x14ac:dyDescent="0.15">
      <c r="A1868" s="6" t="s">
        <v>1841</v>
      </c>
      <c r="B1868" s="3"/>
      <c r="C1868" s="6"/>
      <c r="D1868" s="6"/>
      <c r="E1868" s="3"/>
      <c r="F1868" s="6"/>
      <c r="G1868" s="6"/>
      <c r="H1868" s="6"/>
      <c r="I1868" s="3"/>
      <c r="J1868" s="6"/>
      <c r="K1868" s="3"/>
      <c r="L1868" s="3"/>
      <c r="M1868" s="3"/>
      <c r="N1868" s="6"/>
      <c r="O1868" s="3"/>
      <c r="P1868" s="6"/>
      <c r="Q1868" s="6"/>
      <c r="R1868" s="6"/>
      <c r="S1868" s="3"/>
      <c r="T1868" s="3"/>
      <c r="U1868" s="3"/>
      <c r="V1868" s="3"/>
      <c r="W1868" s="3"/>
      <c r="X1868" s="3"/>
      <c r="Y1868" s="6"/>
      <c r="Z1868" s="6"/>
      <c r="AA1868" s="6"/>
      <c r="AB1868" s="3"/>
      <c r="AC1868" s="6"/>
      <c r="AD1868" s="6"/>
      <c r="AE1868" s="3"/>
      <c r="AF1868" s="3"/>
      <c r="AG1868" s="6"/>
      <c r="AH1868" s="6"/>
      <c r="AI1868" s="3"/>
      <c r="AJ1868" s="3"/>
      <c r="AK1868" s="3"/>
      <c r="AL1868" s="3"/>
      <c r="AM1868" s="6"/>
      <c r="AN1868" s="3"/>
      <c r="AO1868" s="3"/>
      <c r="AP1868" s="3"/>
      <c r="AQ1868" s="3"/>
      <c r="AR1868" s="3"/>
      <c r="AS1868" s="3"/>
      <c r="AT1868" s="6"/>
      <c r="AU1868" s="6"/>
      <c r="AV1868" s="6"/>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v>1971</v>
      </c>
      <c r="BZ1868" s="3" t="s">
        <v>2517</v>
      </c>
      <c r="CA1868" s="3" t="s">
        <v>2378</v>
      </c>
      <c r="CB1868" s="3" t="s">
        <v>2538</v>
      </c>
      <c r="CC1868" s="3" t="s">
        <v>2351</v>
      </c>
      <c r="CD1868" s="3"/>
      <c r="CE1868" s="3"/>
      <c r="CF1868" s="7"/>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J1868" s="1"/>
      <c r="DK1868" s="1"/>
      <c r="DL1868" s="1"/>
      <c r="DM1868" s="1"/>
      <c r="DN1868" s="1"/>
      <c r="DO1868" s="1"/>
      <c r="DQ1868" s="1"/>
      <c r="DT1868" s="1"/>
      <c r="DW1868" s="1"/>
      <c r="DX1868" s="1"/>
      <c r="DY1868" s="1"/>
      <c r="DZ1868" s="1"/>
      <c r="EA1868" s="1"/>
      <c r="EB1868" s="1"/>
      <c r="EC1868" s="1"/>
      <c r="EF1868" s="1"/>
      <c r="ER1868" s="1"/>
      <c r="ET1868" s="1"/>
      <c r="FH1868" s="1"/>
      <c r="FI1868" s="1"/>
      <c r="LT1868" s="2"/>
      <c r="LU1868" s="2"/>
      <c r="LV1868" s="2"/>
      <c r="LW1868" s="2"/>
      <c r="LX1868" s="2"/>
      <c r="LY1868" s="2"/>
      <c r="LZ1868" s="2"/>
      <c r="MA1868" s="2"/>
      <c r="MB1868" s="2"/>
      <c r="MC1868" s="2"/>
      <c r="MD1868" s="2"/>
      <c r="ME1868" s="2"/>
      <c r="MF1868" s="2"/>
      <c r="MG1868" s="2"/>
      <c r="MH1868" s="2"/>
      <c r="MI1868" s="2"/>
      <c r="MJ1868" s="2"/>
      <c r="MK1868" s="2"/>
      <c r="ML1868" s="2"/>
      <c r="MM1868" s="2"/>
      <c r="MN1868" s="2"/>
      <c r="MO1868" s="2"/>
      <c r="MP1868" s="2"/>
      <c r="MQ1868" s="2"/>
      <c r="MR1868" s="2"/>
      <c r="MS1868" s="2"/>
      <c r="MT1868" s="2"/>
      <c r="MU1868" s="2"/>
      <c r="MV1868" s="2"/>
      <c r="MW1868" s="2"/>
      <c r="MX1868" s="2"/>
      <c r="MY1868" s="2"/>
      <c r="MZ1868" s="2"/>
      <c r="NA1868" s="2"/>
      <c r="NB1868" s="2"/>
      <c r="NC1868" s="2"/>
      <c r="ND1868" s="2"/>
      <c r="NE1868" s="2"/>
      <c r="NF1868" s="2"/>
      <c r="NG1868" s="2"/>
      <c r="NH1868" s="2"/>
      <c r="NI1868" s="2"/>
      <c r="NJ1868" s="2"/>
      <c r="NK1868" s="2"/>
      <c r="NL1868" s="2"/>
      <c r="NM1868" s="2"/>
      <c r="NN1868" s="2"/>
      <c r="NO1868" s="2"/>
      <c r="NP1868" s="2"/>
      <c r="NQ1868" s="2"/>
      <c r="NR1868" s="2"/>
      <c r="NS1868" s="2"/>
      <c r="NT1868" s="2"/>
      <c r="NU1868" s="2"/>
      <c r="NV1868" s="2"/>
      <c r="NW1868" s="2"/>
      <c r="NX1868" s="2"/>
      <c r="NY1868" s="2"/>
      <c r="NZ1868" s="2"/>
      <c r="OA1868" s="2"/>
      <c r="OB1868" s="2"/>
      <c r="OC1868" s="2"/>
      <c r="OD1868" s="2"/>
      <c r="OE1868" s="2"/>
      <c r="OF1868" s="2"/>
      <c r="OG1868" s="2"/>
      <c r="OH1868" s="2"/>
      <c r="OI1868" s="2"/>
      <c r="OJ1868" s="2"/>
      <c r="OK1868" s="2"/>
      <c r="OL1868" s="2"/>
      <c r="OM1868" s="2"/>
      <c r="ON1868" s="2"/>
      <c r="OO1868" s="2"/>
      <c r="OP1868" s="2"/>
      <c r="OQ1868" s="2"/>
      <c r="OR1868" s="2"/>
      <c r="OS1868" s="2"/>
      <c r="OT1868" s="2"/>
      <c r="OU1868" s="2"/>
      <c r="OV1868" s="2"/>
      <c r="OW1868" s="2"/>
      <c r="OX1868" s="2"/>
      <c r="OY1868" s="2"/>
      <c r="OZ1868" s="2"/>
      <c r="PA1868" s="2"/>
      <c r="PB1868" s="2"/>
      <c r="PC1868" s="2"/>
      <c r="PD1868" s="2"/>
      <c r="PE1868" s="2"/>
      <c r="PF1868" s="2"/>
      <c r="PG1868" s="2"/>
      <c r="PH1868" s="2"/>
      <c r="PI1868" s="2"/>
      <c r="PJ1868" s="2"/>
      <c r="PK1868" s="2"/>
      <c r="PL1868" s="2"/>
      <c r="PM1868" s="2"/>
      <c r="PN1868" s="2"/>
      <c r="PO1868" s="2"/>
    </row>
    <row r="1869" spans="1:431" ht="112" hidden="1" x14ac:dyDescent="0.15">
      <c r="A1869" s="6" t="s">
        <v>1843</v>
      </c>
      <c r="B1869" s="3"/>
      <c r="C1869" s="6"/>
      <c r="D1869" s="6"/>
      <c r="E1869" s="3"/>
      <c r="F1869" s="6"/>
      <c r="G1869" s="6"/>
      <c r="H1869" s="6"/>
      <c r="I1869" s="3"/>
      <c r="J1869" s="6"/>
      <c r="K1869" s="3"/>
      <c r="L1869" s="3"/>
      <c r="M1869" s="3"/>
      <c r="N1869" s="6"/>
      <c r="O1869" s="3"/>
      <c r="P1869" s="6"/>
      <c r="Q1869" s="6"/>
      <c r="R1869" s="6"/>
      <c r="S1869" s="3"/>
      <c r="T1869" s="3"/>
      <c r="U1869" s="3"/>
      <c r="V1869" s="3"/>
      <c r="W1869" s="3"/>
      <c r="X1869" s="3"/>
      <c r="Y1869" s="6"/>
      <c r="Z1869" s="6"/>
      <c r="AA1869" s="6"/>
      <c r="AB1869" s="3"/>
      <c r="AC1869" s="6"/>
      <c r="AD1869" s="6"/>
      <c r="AE1869" s="3"/>
      <c r="AF1869" s="3"/>
      <c r="AG1869" s="6"/>
      <c r="AH1869" s="6"/>
      <c r="AI1869" s="3"/>
      <c r="AJ1869" s="3"/>
      <c r="AK1869" s="3"/>
      <c r="AL1869" s="3"/>
      <c r="AM1869" s="6"/>
      <c r="AN1869" s="3"/>
      <c r="AO1869" s="3"/>
      <c r="AP1869" s="3"/>
      <c r="AQ1869" s="3"/>
      <c r="AR1869" s="3"/>
      <c r="AS1869" s="3"/>
      <c r="AT1869" s="6"/>
      <c r="AU1869" s="6"/>
      <c r="AV1869" s="6"/>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v>1971</v>
      </c>
      <c r="BZ1869" s="3" t="s">
        <v>2517</v>
      </c>
      <c r="CA1869" s="3" t="s">
        <v>2378</v>
      </c>
      <c r="CB1869" s="3" t="s">
        <v>2538</v>
      </c>
      <c r="CC1869" s="3" t="s">
        <v>2351</v>
      </c>
      <c r="CD1869" s="3"/>
      <c r="CE1869" s="3"/>
      <c r="CF1869" s="7"/>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J1869" s="1"/>
      <c r="DK1869" s="1"/>
      <c r="DL1869" s="1"/>
      <c r="DM1869" s="1"/>
      <c r="DN1869" s="1"/>
      <c r="DO1869" s="1"/>
      <c r="DQ1869" s="1"/>
      <c r="DT1869" s="1"/>
      <c r="DW1869" s="1"/>
      <c r="DX1869" s="1"/>
      <c r="DY1869" s="1"/>
      <c r="DZ1869" s="1"/>
      <c r="EA1869" s="1"/>
      <c r="EB1869" s="1"/>
      <c r="EC1869" s="1"/>
      <c r="EF1869" s="1"/>
      <c r="ER1869" s="1"/>
      <c r="ET1869" s="1"/>
      <c r="FH1869" s="1"/>
      <c r="FI1869" s="1"/>
      <c r="LT1869" s="2"/>
      <c r="LU1869" s="2"/>
      <c r="LV1869" s="2"/>
      <c r="LW1869" s="2"/>
      <c r="LX1869" s="2"/>
      <c r="LY1869" s="2"/>
      <c r="LZ1869" s="2"/>
      <c r="MA1869" s="2"/>
      <c r="MB1869" s="2"/>
      <c r="MC1869" s="2"/>
      <c r="MD1869" s="2"/>
      <c r="ME1869" s="2"/>
      <c r="MF1869" s="2"/>
      <c r="MG1869" s="2"/>
      <c r="MH1869" s="2"/>
      <c r="MI1869" s="2"/>
      <c r="MJ1869" s="2"/>
      <c r="MK1869" s="2"/>
      <c r="ML1869" s="2"/>
      <c r="MM1869" s="2"/>
      <c r="MN1869" s="2"/>
      <c r="MO1869" s="2"/>
      <c r="MP1869" s="2"/>
      <c r="MQ1869" s="2"/>
      <c r="MR1869" s="2"/>
      <c r="MS1869" s="2"/>
      <c r="MT1869" s="2"/>
      <c r="MU1869" s="2"/>
      <c r="MV1869" s="2"/>
      <c r="MW1869" s="2"/>
      <c r="MX1869" s="2"/>
      <c r="MY1869" s="2"/>
      <c r="MZ1869" s="2"/>
      <c r="NA1869" s="2"/>
      <c r="NB1869" s="2"/>
      <c r="NC1869" s="2"/>
      <c r="ND1869" s="2"/>
      <c r="NE1869" s="2"/>
      <c r="NF1869" s="2"/>
      <c r="NG1869" s="2"/>
      <c r="NH1869" s="2"/>
      <c r="NI1869" s="2"/>
      <c r="NJ1869" s="2"/>
      <c r="NK1869" s="2"/>
      <c r="NL1869" s="2"/>
      <c r="NM1869" s="2"/>
      <c r="NN1869" s="2"/>
      <c r="NO1869" s="2"/>
      <c r="NP1869" s="2"/>
      <c r="NQ1869" s="2"/>
      <c r="NR1869" s="2"/>
      <c r="NS1869" s="2"/>
      <c r="NT1869" s="2"/>
      <c r="NU1869" s="2"/>
      <c r="NV1869" s="2"/>
      <c r="NW1869" s="2"/>
      <c r="NX1869" s="2"/>
      <c r="NY1869" s="2"/>
      <c r="NZ1869" s="2"/>
      <c r="OA1869" s="2"/>
      <c r="OB1869" s="2"/>
      <c r="OC1869" s="2"/>
      <c r="OD1869" s="2"/>
      <c r="OE1869" s="2"/>
      <c r="OF1869" s="2"/>
      <c r="OG1869" s="2"/>
      <c r="OH1869" s="2"/>
      <c r="OI1869" s="2"/>
      <c r="OJ1869" s="2"/>
      <c r="OK1869" s="2"/>
      <c r="OL1869" s="2"/>
      <c r="OM1869" s="2"/>
      <c r="ON1869" s="2"/>
      <c r="OO1869" s="2"/>
      <c r="OP1869" s="2"/>
      <c r="OQ1869" s="2"/>
      <c r="OR1869" s="2"/>
      <c r="OS1869" s="2"/>
      <c r="OT1869" s="2"/>
      <c r="OU1869" s="2"/>
      <c r="OV1869" s="2"/>
      <c r="OW1869" s="2"/>
      <c r="OX1869" s="2"/>
      <c r="OY1869" s="2"/>
      <c r="OZ1869" s="2"/>
      <c r="PA1869" s="2"/>
      <c r="PB1869" s="2"/>
      <c r="PC1869" s="2"/>
      <c r="PD1869" s="2"/>
      <c r="PE1869" s="2"/>
      <c r="PF1869" s="2"/>
      <c r="PG1869" s="2"/>
      <c r="PH1869" s="2"/>
      <c r="PI1869" s="2"/>
      <c r="PJ1869" s="2"/>
      <c r="PK1869" s="2"/>
      <c r="PL1869" s="2"/>
      <c r="PM1869" s="2"/>
      <c r="PN1869" s="2"/>
      <c r="PO1869" s="2"/>
    </row>
    <row r="1870" spans="1:431" ht="112" hidden="1" x14ac:dyDescent="0.15">
      <c r="A1870" s="6" t="s">
        <v>1845</v>
      </c>
      <c r="B1870" s="3"/>
      <c r="C1870" s="6"/>
      <c r="D1870" s="6"/>
      <c r="E1870" s="3"/>
      <c r="F1870" s="6"/>
      <c r="G1870" s="6"/>
      <c r="H1870" s="6"/>
      <c r="I1870" s="3"/>
      <c r="J1870" s="6"/>
      <c r="K1870" s="3"/>
      <c r="L1870" s="3"/>
      <c r="M1870" s="3"/>
      <c r="N1870" s="6"/>
      <c r="O1870" s="3"/>
      <c r="P1870" s="6"/>
      <c r="Q1870" s="6"/>
      <c r="R1870" s="6"/>
      <c r="S1870" s="3"/>
      <c r="T1870" s="3"/>
      <c r="U1870" s="3"/>
      <c r="V1870" s="3"/>
      <c r="W1870" s="3"/>
      <c r="X1870" s="3"/>
      <c r="Y1870" s="6"/>
      <c r="Z1870" s="6"/>
      <c r="AA1870" s="6"/>
      <c r="AB1870" s="3"/>
      <c r="AC1870" s="6"/>
      <c r="AD1870" s="6"/>
      <c r="AE1870" s="3"/>
      <c r="AF1870" s="3"/>
      <c r="AG1870" s="6"/>
      <c r="AH1870" s="6"/>
      <c r="AI1870" s="3"/>
      <c r="AJ1870" s="3"/>
      <c r="AK1870" s="3"/>
      <c r="AL1870" s="3"/>
      <c r="AM1870" s="6"/>
      <c r="AN1870" s="3"/>
      <c r="AO1870" s="3"/>
      <c r="AP1870" s="3"/>
      <c r="AQ1870" s="3"/>
      <c r="AR1870" s="3"/>
      <c r="AS1870" s="3"/>
      <c r="AT1870" s="6"/>
      <c r="AU1870" s="6"/>
      <c r="AV1870" s="6"/>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v>1971</v>
      </c>
      <c r="BZ1870" s="3" t="s">
        <v>2517</v>
      </c>
      <c r="CA1870" s="3" t="s">
        <v>2378</v>
      </c>
      <c r="CB1870" s="3" t="s">
        <v>2538</v>
      </c>
      <c r="CC1870" s="3" t="s">
        <v>2351</v>
      </c>
      <c r="CD1870" s="3"/>
      <c r="CE1870" s="3"/>
      <c r="CF1870" s="7"/>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J1870" s="1"/>
      <c r="DK1870" s="1"/>
      <c r="DL1870" s="1"/>
      <c r="DM1870" s="1"/>
      <c r="DN1870" s="1"/>
      <c r="DO1870" s="1"/>
      <c r="DQ1870" s="1"/>
      <c r="DT1870" s="1"/>
      <c r="DW1870" s="1"/>
      <c r="DX1870" s="1"/>
      <c r="DY1870" s="1"/>
      <c r="DZ1870" s="1"/>
      <c r="EA1870" s="1"/>
      <c r="EB1870" s="1"/>
      <c r="EC1870" s="1"/>
      <c r="EF1870" s="1"/>
      <c r="ER1870" s="1"/>
      <c r="ET1870" s="1"/>
      <c r="FH1870" s="1"/>
      <c r="FI1870" s="1"/>
      <c r="LT1870" s="2"/>
      <c r="LU1870" s="2"/>
      <c r="LV1870" s="2"/>
      <c r="LW1870" s="2"/>
      <c r="LX1870" s="2"/>
      <c r="LY1870" s="2"/>
      <c r="LZ1870" s="2"/>
      <c r="MA1870" s="2"/>
      <c r="MB1870" s="2"/>
      <c r="MC1870" s="2"/>
      <c r="MD1870" s="2"/>
      <c r="ME1870" s="2"/>
      <c r="MF1870" s="2"/>
      <c r="MG1870" s="2"/>
      <c r="MH1870" s="2"/>
      <c r="MI1870" s="2"/>
      <c r="MJ1870" s="2"/>
      <c r="MK1870" s="2"/>
      <c r="ML1870" s="2"/>
      <c r="MM1870" s="2"/>
      <c r="MN1870" s="2"/>
      <c r="MO1870" s="2"/>
      <c r="MP1870" s="2"/>
      <c r="MQ1870" s="2"/>
      <c r="MR1870" s="2"/>
      <c r="MS1870" s="2"/>
      <c r="MT1870" s="2"/>
      <c r="MU1870" s="2"/>
      <c r="MV1870" s="2"/>
      <c r="MW1870" s="2"/>
      <c r="MX1870" s="2"/>
      <c r="MY1870" s="2"/>
      <c r="MZ1870" s="2"/>
      <c r="NA1870" s="2"/>
      <c r="NB1870" s="2"/>
      <c r="NC1870" s="2"/>
      <c r="ND1870" s="2"/>
      <c r="NE1870" s="2"/>
      <c r="NF1870" s="2"/>
      <c r="NG1870" s="2"/>
      <c r="NH1870" s="2"/>
      <c r="NI1870" s="2"/>
      <c r="NJ1870" s="2"/>
      <c r="NK1870" s="2"/>
      <c r="NL1870" s="2"/>
      <c r="NM1870" s="2"/>
      <c r="NN1870" s="2"/>
      <c r="NO1870" s="2"/>
      <c r="NP1870" s="2"/>
      <c r="NQ1870" s="2"/>
      <c r="NR1870" s="2"/>
      <c r="NS1870" s="2"/>
      <c r="NT1870" s="2"/>
      <c r="NU1870" s="2"/>
      <c r="NV1870" s="2"/>
      <c r="NW1870" s="2"/>
      <c r="NX1870" s="2"/>
      <c r="NY1870" s="2"/>
      <c r="NZ1870" s="2"/>
      <c r="OA1870" s="2"/>
      <c r="OB1870" s="2"/>
      <c r="OC1870" s="2"/>
      <c r="OD1870" s="2"/>
      <c r="OE1870" s="2"/>
      <c r="OF1870" s="2"/>
      <c r="OG1870" s="2"/>
      <c r="OH1870" s="2"/>
      <c r="OI1870" s="2"/>
      <c r="OJ1870" s="2"/>
      <c r="OK1870" s="2"/>
      <c r="OL1870" s="2"/>
      <c r="OM1870" s="2"/>
      <c r="ON1870" s="2"/>
      <c r="OO1870" s="2"/>
      <c r="OP1870" s="2"/>
      <c r="OQ1870" s="2"/>
      <c r="OR1870" s="2"/>
      <c r="OS1870" s="2"/>
      <c r="OT1870" s="2"/>
      <c r="OU1870" s="2"/>
      <c r="OV1870" s="2"/>
      <c r="OW1870" s="2"/>
      <c r="OX1870" s="2"/>
      <c r="OY1870" s="2"/>
      <c r="OZ1870" s="2"/>
      <c r="PA1870" s="2"/>
      <c r="PB1870" s="2"/>
      <c r="PC1870" s="2"/>
      <c r="PD1870" s="2"/>
      <c r="PE1870" s="2"/>
      <c r="PF1870" s="2"/>
      <c r="PG1870" s="2"/>
      <c r="PH1870" s="2"/>
      <c r="PI1870" s="2"/>
      <c r="PJ1870" s="2"/>
      <c r="PK1870" s="2"/>
      <c r="PL1870" s="2"/>
      <c r="PM1870" s="2"/>
      <c r="PN1870" s="2"/>
      <c r="PO1870" s="2"/>
    </row>
    <row r="1871" spans="1:431" ht="112" hidden="1" x14ac:dyDescent="0.15">
      <c r="A1871" s="6" t="s">
        <v>1847</v>
      </c>
      <c r="B1871" s="3"/>
      <c r="C1871" s="6"/>
      <c r="D1871" s="6"/>
      <c r="E1871" s="3"/>
      <c r="F1871" s="6"/>
      <c r="G1871" s="6"/>
      <c r="H1871" s="6"/>
      <c r="I1871" s="3"/>
      <c r="J1871" s="6"/>
      <c r="K1871" s="3"/>
      <c r="L1871" s="3"/>
      <c r="M1871" s="3"/>
      <c r="N1871" s="6"/>
      <c r="O1871" s="3"/>
      <c r="P1871" s="6"/>
      <c r="Q1871" s="6"/>
      <c r="R1871" s="6"/>
      <c r="S1871" s="3"/>
      <c r="T1871" s="3"/>
      <c r="U1871" s="3"/>
      <c r="V1871" s="3"/>
      <c r="W1871" s="3"/>
      <c r="X1871" s="3"/>
      <c r="Y1871" s="6"/>
      <c r="Z1871" s="6"/>
      <c r="AA1871" s="6"/>
      <c r="AB1871" s="3"/>
      <c r="AC1871" s="6"/>
      <c r="AD1871" s="6"/>
      <c r="AE1871" s="3"/>
      <c r="AF1871" s="3"/>
      <c r="AG1871" s="6"/>
      <c r="AH1871" s="6"/>
      <c r="AI1871" s="3"/>
      <c r="AJ1871" s="3"/>
      <c r="AK1871" s="3"/>
      <c r="AL1871" s="3"/>
      <c r="AM1871" s="6"/>
      <c r="AN1871" s="3"/>
      <c r="AO1871" s="3"/>
      <c r="AP1871" s="3"/>
      <c r="AQ1871" s="3"/>
      <c r="AR1871" s="3"/>
      <c r="AS1871" s="3"/>
      <c r="AT1871" s="6"/>
      <c r="AU1871" s="6"/>
      <c r="AV1871" s="6"/>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v>1971</v>
      </c>
      <c r="BZ1871" s="3" t="s">
        <v>2517</v>
      </c>
      <c r="CA1871" s="3" t="s">
        <v>2378</v>
      </c>
      <c r="CB1871" s="3" t="s">
        <v>2538</v>
      </c>
      <c r="CC1871" s="3" t="s">
        <v>2351</v>
      </c>
      <c r="CD1871" s="3"/>
      <c r="CE1871" s="3"/>
      <c r="CF1871" s="7"/>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J1871" s="1"/>
      <c r="DK1871" s="1"/>
      <c r="DL1871" s="1"/>
      <c r="DM1871" s="1"/>
      <c r="DN1871" s="1"/>
      <c r="DO1871" s="1"/>
      <c r="DQ1871" s="1"/>
      <c r="DT1871" s="1"/>
      <c r="DW1871" s="1"/>
      <c r="DX1871" s="1"/>
      <c r="DY1871" s="1"/>
      <c r="DZ1871" s="1"/>
      <c r="EA1871" s="1"/>
      <c r="EB1871" s="1"/>
      <c r="EC1871" s="1"/>
      <c r="EF1871" s="1"/>
      <c r="ER1871" s="1"/>
      <c r="ET1871" s="1"/>
      <c r="FH1871" s="1"/>
      <c r="FI1871" s="1"/>
      <c r="LT1871" s="2"/>
      <c r="LU1871" s="2"/>
      <c r="LV1871" s="2"/>
      <c r="LW1871" s="2"/>
      <c r="LX1871" s="2"/>
      <c r="LY1871" s="2"/>
      <c r="LZ1871" s="2"/>
      <c r="MA1871" s="2"/>
      <c r="MB1871" s="2"/>
      <c r="MC1871" s="2"/>
      <c r="MD1871" s="2"/>
      <c r="ME1871" s="2"/>
      <c r="MF1871" s="2"/>
      <c r="MG1871" s="2"/>
      <c r="MH1871" s="2"/>
      <c r="MI1871" s="2"/>
      <c r="MJ1871" s="2"/>
      <c r="MK1871" s="2"/>
      <c r="ML1871" s="2"/>
      <c r="MM1871" s="2"/>
      <c r="MN1871" s="2"/>
      <c r="MO1871" s="2"/>
      <c r="MP1871" s="2"/>
      <c r="MQ1871" s="2"/>
      <c r="MR1871" s="2"/>
      <c r="MS1871" s="2"/>
      <c r="MT1871" s="2"/>
      <c r="MU1871" s="2"/>
      <c r="MV1871" s="2"/>
      <c r="MW1871" s="2"/>
      <c r="MX1871" s="2"/>
      <c r="MY1871" s="2"/>
      <c r="MZ1871" s="2"/>
      <c r="NA1871" s="2"/>
      <c r="NB1871" s="2"/>
      <c r="NC1871" s="2"/>
      <c r="ND1871" s="2"/>
      <c r="NE1871" s="2"/>
      <c r="NF1871" s="2"/>
      <c r="NG1871" s="2"/>
      <c r="NH1871" s="2"/>
      <c r="NI1871" s="2"/>
      <c r="NJ1871" s="2"/>
      <c r="NK1871" s="2"/>
      <c r="NL1871" s="2"/>
      <c r="NM1871" s="2"/>
      <c r="NN1871" s="2"/>
      <c r="NO1871" s="2"/>
      <c r="NP1871" s="2"/>
      <c r="NQ1871" s="2"/>
      <c r="NR1871" s="2"/>
      <c r="NS1871" s="2"/>
      <c r="NT1871" s="2"/>
      <c r="NU1871" s="2"/>
      <c r="NV1871" s="2"/>
      <c r="NW1871" s="2"/>
      <c r="NX1871" s="2"/>
      <c r="NY1871" s="2"/>
      <c r="NZ1871" s="2"/>
      <c r="OA1871" s="2"/>
      <c r="OB1871" s="2"/>
      <c r="OC1871" s="2"/>
      <c r="OD1871" s="2"/>
      <c r="OE1871" s="2"/>
      <c r="OF1871" s="2"/>
      <c r="OG1871" s="2"/>
      <c r="OH1871" s="2"/>
      <c r="OI1871" s="2"/>
      <c r="OJ1871" s="2"/>
      <c r="OK1871" s="2"/>
      <c r="OL1871" s="2"/>
      <c r="OM1871" s="2"/>
      <c r="ON1871" s="2"/>
      <c r="OO1871" s="2"/>
      <c r="OP1871" s="2"/>
      <c r="OQ1871" s="2"/>
      <c r="OR1871" s="2"/>
      <c r="OS1871" s="2"/>
      <c r="OT1871" s="2"/>
      <c r="OU1871" s="2"/>
      <c r="OV1871" s="2"/>
      <c r="OW1871" s="2"/>
      <c r="OX1871" s="2"/>
      <c r="OY1871" s="2"/>
      <c r="OZ1871" s="2"/>
      <c r="PA1871" s="2"/>
      <c r="PB1871" s="2"/>
      <c r="PC1871" s="2"/>
      <c r="PD1871" s="2"/>
      <c r="PE1871" s="2"/>
      <c r="PF1871" s="2"/>
      <c r="PG1871" s="2"/>
      <c r="PH1871" s="2"/>
      <c r="PI1871" s="2"/>
      <c r="PJ1871" s="2"/>
      <c r="PK1871" s="2"/>
      <c r="PL1871" s="2"/>
      <c r="PM1871" s="2"/>
      <c r="PN1871" s="2"/>
      <c r="PO1871" s="2"/>
    </row>
    <row r="1872" spans="1:431" ht="112" hidden="1" x14ac:dyDescent="0.15">
      <c r="A1872" s="6" t="s">
        <v>1849</v>
      </c>
      <c r="B1872" s="3"/>
      <c r="C1872" s="6"/>
      <c r="D1872" s="6"/>
      <c r="E1872" s="3"/>
      <c r="F1872" s="6"/>
      <c r="G1872" s="6"/>
      <c r="H1872" s="6"/>
      <c r="I1872" s="3"/>
      <c r="J1872" s="6"/>
      <c r="K1872" s="3"/>
      <c r="L1872" s="3"/>
      <c r="M1872" s="3"/>
      <c r="N1872" s="6"/>
      <c r="O1872" s="3"/>
      <c r="P1872" s="6"/>
      <c r="Q1872" s="6"/>
      <c r="R1872" s="6"/>
      <c r="S1872" s="3"/>
      <c r="T1872" s="3"/>
      <c r="U1872" s="3"/>
      <c r="V1872" s="3"/>
      <c r="W1872" s="3"/>
      <c r="X1872" s="3"/>
      <c r="Y1872" s="6"/>
      <c r="Z1872" s="6"/>
      <c r="AA1872" s="6"/>
      <c r="AB1872" s="3"/>
      <c r="AC1872" s="6"/>
      <c r="AD1872" s="6"/>
      <c r="AE1872" s="3"/>
      <c r="AF1872" s="3"/>
      <c r="AG1872" s="6"/>
      <c r="AH1872" s="6"/>
      <c r="AI1872" s="3"/>
      <c r="AJ1872" s="3"/>
      <c r="AK1872" s="3"/>
      <c r="AL1872" s="3"/>
      <c r="AM1872" s="6"/>
      <c r="AN1872" s="3"/>
      <c r="AO1872" s="3"/>
      <c r="AP1872" s="3"/>
      <c r="AQ1872" s="3"/>
      <c r="AR1872" s="3"/>
      <c r="AS1872" s="3"/>
      <c r="AT1872" s="6"/>
      <c r="AU1872" s="6"/>
      <c r="AV1872" s="6"/>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v>1971</v>
      </c>
      <c r="BZ1872" s="3" t="s">
        <v>2517</v>
      </c>
      <c r="CA1872" s="3" t="s">
        <v>2378</v>
      </c>
      <c r="CB1872" s="3" t="s">
        <v>2538</v>
      </c>
      <c r="CC1872" s="3" t="s">
        <v>2351</v>
      </c>
      <c r="CD1872" s="3"/>
      <c r="CE1872" s="3"/>
      <c r="CF1872" s="7"/>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J1872" s="1"/>
      <c r="DK1872" s="1"/>
      <c r="DL1872" s="1"/>
      <c r="DM1872" s="1"/>
      <c r="DN1872" s="1"/>
      <c r="DO1872" s="1"/>
      <c r="DQ1872" s="1"/>
      <c r="DT1872" s="1"/>
      <c r="DW1872" s="1"/>
      <c r="DX1872" s="1"/>
      <c r="DY1872" s="1"/>
      <c r="DZ1872" s="1"/>
      <c r="EA1872" s="1"/>
      <c r="EB1872" s="1"/>
      <c r="EC1872" s="1"/>
      <c r="EF1872" s="1"/>
      <c r="ER1872" s="1"/>
      <c r="ET1872" s="1"/>
      <c r="FH1872" s="1"/>
      <c r="FI1872" s="1"/>
      <c r="LT1872" s="2"/>
      <c r="LU1872" s="2"/>
      <c r="LV1872" s="2"/>
      <c r="LW1872" s="2"/>
      <c r="LX1872" s="2"/>
      <c r="LY1872" s="2"/>
      <c r="LZ1872" s="2"/>
      <c r="MA1872" s="2"/>
      <c r="MB1872" s="2"/>
      <c r="MC1872" s="2"/>
      <c r="MD1872" s="2"/>
      <c r="ME1872" s="2"/>
      <c r="MF1872" s="2"/>
      <c r="MG1872" s="2"/>
      <c r="MH1872" s="2"/>
      <c r="MI1872" s="2"/>
      <c r="MJ1872" s="2"/>
      <c r="MK1872" s="2"/>
      <c r="ML1872" s="2"/>
      <c r="MM1872" s="2"/>
      <c r="MN1872" s="2"/>
      <c r="MO1872" s="2"/>
      <c r="MP1872" s="2"/>
      <c r="MQ1872" s="2"/>
      <c r="MR1872" s="2"/>
      <c r="MS1872" s="2"/>
      <c r="MT1872" s="2"/>
      <c r="MU1872" s="2"/>
      <c r="MV1872" s="2"/>
      <c r="MW1872" s="2"/>
      <c r="MX1872" s="2"/>
      <c r="MY1872" s="2"/>
      <c r="MZ1872" s="2"/>
      <c r="NA1872" s="2"/>
      <c r="NB1872" s="2"/>
      <c r="NC1872" s="2"/>
      <c r="ND1872" s="2"/>
      <c r="NE1872" s="2"/>
      <c r="NF1872" s="2"/>
      <c r="NG1872" s="2"/>
      <c r="NH1872" s="2"/>
      <c r="NI1872" s="2"/>
      <c r="NJ1872" s="2"/>
      <c r="NK1872" s="2"/>
      <c r="NL1872" s="2"/>
      <c r="NM1872" s="2"/>
      <c r="NN1872" s="2"/>
      <c r="NO1872" s="2"/>
      <c r="NP1872" s="2"/>
      <c r="NQ1872" s="2"/>
      <c r="NR1872" s="2"/>
      <c r="NS1872" s="2"/>
      <c r="NT1872" s="2"/>
      <c r="NU1872" s="2"/>
      <c r="NV1872" s="2"/>
      <c r="NW1872" s="2"/>
      <c r="NX1872" s="2"/>
      <c r="NY1872" s="2"/>
      <c r="NZ1872" s="2"/>
      <c r="OA1872" s="2"/>
      <c r="OB1872" s="2"/>
      <c r="OC1872" s="2"/>
      <c r="OD1872" s="2"/>
      <c r="OE1872" s="2"/>
      <c r="OF1872" s="2"/>
      <c r="OG1872" s="2"/>
      <c r="OH1872" s="2"/>
      <c r="OI1872" s="2"/>
      <c r="OJ1872" s="2"/>
      <c r="OK1872" s="2"/>
      <c r="OL1872" s="2"/>
      <c r="OM1872" s="2"/>
      <c r="ON1872" s="2"/>
      <c r="OO1872" s="2"/>
      <c r="OP1872" s="2"/>
      <c r="OQ1872" s="2"/>
      <c r="OR1872" s="2"/>
      <c r="OS1872" s="2"/>
      <c r="OT1872" s="2"/>
      <c r="OU1872" s="2"/>
      <c r="OV1872" s="2"/>
      <c r="OW1872" s="2"/>
      <c r="OX1872" s="2"/>
      <c r="OY1872" s="2"/>
      <c r="OZ1872" s="2"/>
      <c r="PA1872" s="2"/>
      <c r="PB1872" s="2"/>
      <c r="PC1872" s="2"/>
      <c r="PD1872" s="2"/>
      <c r="PE1872" s="2"/>
      <c r="PF1872" s="2"/>
      <c r="PG1872" s="2"/>
      <c r="PH1872" s="2"/>
      <c r="PI1872" s="2"/>
      <c r="PJ1872" s="2"/>
      <c r="PK1872" s="2"/>
      <c r="PL1872" s="2"/>
      <c r="PM1872" s="2"/>
      <c r="PN1872" s="2"/>
      <c r="PO1872" s="2"/>
    </row>
    <row r="1873" spans="1:431" ht="112" hidden="1" x14ac:dyDescent="0.15">
      <c r="A1873" s="6" t="s">
        <v>1851</v>
      </c>
      <c r="B1873" s="3"/>
      <c r="C1873" s="6"/>
      <c r="D1873" s="6"/>
      <c r="E1873" s="3"/>
      <c r="F1873" s="6"/>
      <c r="G1873" s="6"/>
      <c r="H1873" s="6"/>
      <c r="I1873" s="3"/>
      <c r="J1873" s="6"/>
      <c r="K1873" s="3"/>
      <c r="L1873" s="3"/>
      <c r="M1873" s="3"/>
      <c r="N1873" s="6"/>
      <c r="O1873" s="3"/>
      <c r="P1873" s="6"/>
      <c r="Q1873" s="6"/>
      <c r="R1873" s="6"/>
      <c r="S1873" s="3"/>
      <c r="T1873" s="3"/>
      <c r="U1873" s="3"/>
      <c r="V1873" s="3"/>
      <c r="W1873" s="3"/>
      <c r="X1873" s="3"/>
      <c r="Y1873" s="6"/>
      <c r="Z1873" s="6"/>
      <c r="AA1873" s="6"/>
      <c r="AB1873" s="3"/>
      <c r="AC1873" s="6"/>
      <c r="AD1873" s="6"/>
      <c r="AE1873" s="3"/>
      <c r="AF1873" s="3"/>
      <c r="AG1873" s="6"/>
      <c r="AH1873" s="6"/>
      <c r="AI1873" s="3"/>
      <c r="AJ1873" s="3"/>
      <c r="AK1873" s="3"/>
      <c r="AL1873" s="3"/>
      <c r="AM1873" s="6"/>
      <c r="AN1873" s="3"/>
      <c r="AO1873" s="3"/>
      <c r="AP1873" s="3"/>
      <c r="AQ1873" s="3"/>
      <c r="AR1873" s="3"/>
      <c r="AS1873" s="3"/>
      <c r="AT1873" s="6"/>
      <c r="AU1873" s="6"/>
      <c r="AV1873" s="6"/>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v>1971</v>
      </c>
      <c r="BZ1873" s="3" t="s">
        <v>2517</v>
      </c>
      <c r="CA1873" s="3" t="s">
        <v>2378</v>
      </c>
      <c r="CB1873" s="3" t="s">
        <v>2538</v>
      </c>
      <c r="CC1873" s="3" t="s">
        <v>2351</v>
      </c>
      <c r="CD1873" s="3"/>
      <c r="CE1873" s="3"/>
      <c r="CF1873" s="7"/>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J1873" s="1"/>
      <c r="DK1873" s="1"/>
      <c r="DL1873" s="1"/>
      <c r="DM1873" s="1"/>
      <c r="DN1873" s="1"/>
      <c r="DO1873" s="1"/>
      <c r="DQ1873" s="1"/>
      <c r="DT1873" s="1"/>
      <c r="DW1873" s="1"/>
      <c r="DX1873" s="1"/>
      <c r="DY1873" s="1"/>
      <c r="DZ1873" s="1"/>
      <c r="EA1873" s="1"/>
      <c r="EB1873" s="1"/>
      <c r="EC1873" s="1"/>
      <c r="EF1873" s="1"/>
      <c r="ER1873" s="1"/>
      <c r="ET1873" s="1"/>
      <c r="FH1873" s="1"/>
      <c r="FI1873" s="1"/>
      <c r="LT1873" s="2"/>
      <c r="LU1873" s="2"/>
      <c r="LV1873" s="2"/>
      <c r="LW1873" s="2"/>
      <c r="LX1873" s="2"/>
      <c r="LY1873" s="2"/>
      <c r="LZ1873" s="2"/>
      <c r="MA1873" s="2"/>
      <c r="MB1873" s="2"/>
      <c r="MC1873" s="2"/>
      <c r="MD1873" s="2"/>
      <c r="ME1873" s="2"/>
      <c r="MF1873" s="2"/>
      <c r="MG1873" s="2"/>
      <c r="MH1873" s="2"/>
      <c r="MI1873" s="2"/>
      <c r="MJ1873" s="2"/>
      <c r="MK1873" s="2"/>
      <c r="ML1873" s="2"/>
      <c r="MM1873" s="2"/>
      <c r="MN1873" s="2"/>
      <c r="MO1873" s="2"/>
      <c r="MP1873" s="2"/>
      <c r="MQ1873" s="2"/>
      <c r="MR1873" s="2"/>
      <c r="MS1873" s="2"/>
      <c r="MT1873" s="2"/>
      <c r="MU1873" s="2"/>
      <c r="MV1873" s="2"/>
      <c r="MW1873" s="2"/>
      <c r="MX1873" s="2"/>
      <c r="MY1873" s="2"/>
      <c r="MZ1873" s="2"/>
      <c r="NA1873" s="2"/>
      <c r="NB1873" s="2"/>
      <c r="NC1873" s="2"/>
      <c r="ND1873" s="2"/>
      <c r="NE1873" s="2"/>
      <c r="NF1873" s="2"/>
      <c r="NG1873" s="2"/>
      <c r="NH1873" s="2"/>
      <c r="NI1873" s="2"/>
      <c r="NJ1873" s="2"/>
      <c r="NK1873" s="2"/>
      <c r="NL1873" s="2"/>
      <c r="NM1873" s="2"/>
      <c r="NN1873" s="2"/>
      <c r="NO1873" s="2"/>
      <c r="NP1873" s="2"/>
      <c r="NQ1873" s="2"/>
      <c r="NR1873" s="2"/>
      <c r="NS1873" s="2"/>
      <c r="NT1873" s="2"/>
      <c r="NU1873" s="2"/>
      <c r="NV1873" s="2"/>
      <c r="NW1873" s="2"/>
      <c r="NX1873" s="2"/>
      <c r="NY1873" s="2"/>
      <c r="NZ1873" s="2"/>
      <c r="OA1873" s="2"/>
      <c r="OB1873" s="2"/>
      <c r="OC1873" s="2"/>
      <c r="OD1873" s="2"/>
      <c r="OE1873" s="2"/>
      <c r="OF1873" s="2"/>
      <c r="OG1873" s="2"/>
      <c r="OH1873" s="2"/>
      <c r="OI1873" s="2"/>
      <c r="OJ1873" s="2"/>
      <c r="OK1873" s="2"/>
      <c r="OL1873" s="2"/>
      <c r="OM1873" s="2"/>
      <c r="ON1873" s="2"/>
      <c r="OO1873" s="2"/>
      <c r="OP1873" s="2"/>
      <c r="OQ1873" s="2"/>
      <c r="OR1873" s="2"/>
      <c r="OS1873" s="2"/>
      <c r="OT1873" s="2"/>
      <c r="OU1873" s="2"/>
      <c r="OV1873" s="2"/>
      <c r="OW1873" s="2"/>
      <c r="OX1873" s="2"/>
      <c r="OY1873" s="2"/>
      <c r="OZ1873" s="2"/>
      <c r="PA1873" s="2"/>
      <c r="PB1873" s="2"/>
      <c r="PC1873" s="2"/>
      <c r="PD1873" s="2"/>
      <c r="PE1873" s="2"/>
      <c r="PF1873" s="2"/>
      <c r="PG1873" s="2"/>
      <c r="PH1873" s="2"/>
      <c r="PI1873" s="2"/>
      <c r="PJ1873" s="2"/>
      <c r="PK1873" s="2"/>
      <c r="PL1873" s="2"/>
      <c r="PM1873" s="2"/>
      <c r="PN1873" s="2"/>
      <c r="PO1873" s="2"/>
    </row>
    <row r="1874" spans="1:431" ht="112" hidden="1" x14ac:dyDescent="0.15">
      <c r="A1874" s="6" t="s">
        <v>1853</v>
      </c>
      <c r="B1874" s="3"/>
      <c r="C1874" s="6"/>
      <c r="D1874" s="6"/>
      <c r="E1874" s="3"/>
      <c r="F1874" s="6"/>
      <c r="G1874" s="6"/>
      <c r="H1874" s="6"/>
      <c r="I1874" s="3"/>
      <c r="J1874" s="6"/>
      <c r="K1874" s="3"/>
      <c r="L1874" s="3"/>
      <c r="M1874" s="3"/>
      <c r="N1874" s="6"/>
      <c r="O1874" s="3"/>
      <c r="P1874" s="6"/>
      <c r="Q1874" s="6"/>
      <c r="R1874" s="6"/>
      <c r="S1874" s="3"/>
      <c r="T1874" s="3"/>
      <c r="U1874" s="3"/>
      <c r="V1874" s="3"/>
      <c r="W1874" s="3"/>
      <c r="X1874" s="3"/>
      <c r="Y1874" s="6"/>
      <c r="Z1874" s="6"/>
      <c r="AA1874" s="6"/>
      <c r="AB1874" s="3"/>
      <c r="AC1874" s="6"/>
      <c r="AD1874" s="6"/>
      <c r="AE1874" s="3"/>
      <c r="AF1874" s="3"/>
      <c r="AG1874" s="6"/>
      <c r="AH1874" s="6"/>
      <c r="AI1874" s="3"/>
      <c r="AJ1874" s="3"/>
      <c r="AK1874" s="3"/>
      <c r="AL1874" s="3"/>
      <c r="AM1874" s="6"/>
      <c r="AN1874" s="3"/>
      <c r="AO1874" s="3"/>
      <c r="AP1874" s="3"/>
      <c r="AQ1874" s="3"/>
      <c r="AR1874" s="3"/>
      <c r="AS1874" s="3"/>
      <c r="AT1874" s="6"/>
      <c r="AU1874" s="6"/>
      <c r="AV1874" s="6"/>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v>1971</v>
      </c>
      <c r="BZ1874" s="3" t="s">
        <v>2517</v>
      </c>
      <c r="CA1874" s="3" t="s">
        <v>2378</v>
      </c>
      <c r="CB1874" s="3" t="s">
        <v>2538</v>
      </c>
      <c r="CC1874" s="3" t="s">
        <v>2351</v>
      </c>
      <c r="CD1874" s="3"/>
      <c r="CE1874" s="3"/>
      <c r="CF1874" s="7"/>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J1874" s="1"/>
      <c r="DK1874" s="1"/>
      <c r="DL1874" s="1"/>
      <c r="DM1874" s="1"/>
      <c r="DN1874" s="1"/>
      <c r="DO1874" s="1"/>
      <c r="DQ1874" s="1"/>
      <c r="DT1874" s="1"/>
      <c r="DW1874" s="1"/>
      <c r="DX1874" s="1"/>
      <c r="DY1874" s="1"/>
      <c r="DZ1874" s="1"/>
      <c r="EA1874" s="1"/>
      <c r="EB1874" s="1"/>
      <c r="EC1874" s="1"/>
      <c r="EF1874" s="1"/>
      <c r="ER1874" s="1"/>
      <c r="ET1874" s="1"/>
      <c r="FH1874" s="1"/>
      <c r="FI1874" s="1"/>
      <c r="LT1874" s="2"/>
      <c r="LU1874" s="2"/>
      <c r="LV1874" s="2"/>
      <c r="LW1874" s="2"/>
      <c r="LX1874" s="2"/>
      <c r="LY1874" s="2"/>
      <c r="LZ1874" s="2"/>
      <c r="MA1874" s="2"/>
      <c r="MB1874" s="2"/>
      <c r="MC1874" s="2"/>
      <c r="MD1874" s="2"/>
      <c r="ME1874" s="2"/>
      <c r="MF1874" s="2"/>
      <c r="MG1874" s="2"/>
      <c r="MH1874" s="2"/>
      <c r="MI1874" s="2"/>
      <c r="MJ1874" s="2"/>
      <c r="MK1874" s="2"/>
      <c r="ML1874" s="2"/>
      <c r="MM1874" s="2"/>
      <c r="MN1874" s="2"/>
      <c r="MO1874" s="2"/>
      <c r="MP1874" s="2"/>
      <c r="MQ1874" s="2"/>
      <c r="MR1874" s="2"/>
      <c r="MS1874" s="2"/>
      <c r="MT1874" s="2"/>
      <c r="MU1874" s="2"/>
      <c r="MV1874" s="2"/>
      <c r="MW1874" s="2"/>
      <c r="MX1874" s="2"/>
      <c r="MY1874" s="2"/>
      <c r="MZ1874" s="2"/>
      <c r="NA1874" s="2"/>
      <c r="NB1874" s="2"/>
      <c r="NC1874" s="2"/>
      <c r="ND1874" s="2"/>
      <c r="NE1874" s="2"/>
      <c r="NF1874" s="2"/>
      <c r="NG1874" s="2"/>
      <c r="NH1874" s="2"/>
      <c r="NI1874" s="2"/>
      <c r="NJ1874" s="2"/>
      <c r="NK1874" s="2"/>
      <c r="NL1874" s="2"/>
      <c r="NM1874" s="2"/>
      <c r="NN1874" s="2"/>
      <c r="NO1874" s="2"/>
      <c r="NP1874" s="2"/>
      <c r="NQ1874" s="2"/>
      <c r="NR1874" s="2"/>
      <c r="NS1874" s="2"/>
      <c r="NT1874" s="2"/>
      <c r="NU1874" s="2"/>
      <c r="NV1874" s="2"/>
      <c r="NW1874" s="2"/>
      <c r="NX1874" s="2"/>
      <c r="NY1874" s="2"/>
      <c r="NZ1874" s="2"/>
      <c r="OA1874" s="2"/>
      <c r="OB1874" s="2"/>
      <c r="OC1874" s="2"/>
      <c r="OD1874" s="2"/>
      <c r="OE1874" s="2"/>
      <c r="OF1874" s="2"/>
      <c r="OG1874" s="2"/>
      <c r="OH1874" s="2"/>
      <c r="OI1874" s="2"/>
      <c r="OJ1874" s="2"/>
      <c r="OK1874" s="2"/>
      <c r="OL1874" s="2"/>
      <c r="OM1874" s="2"/>
      <c r="ON1874" s="2"/>
      <c r="OO1874" s="2"/>
      <c r="OP1874" s="2"/>
      <c r="OQ1874" s="2"/>
      <c r="OR1874" s="2"/>
      <c r="OS1874" s="2"/>
      <c r="OT1874" s="2"/>
      <c r="OU1874" s="2"/>
      <c r="OV1874" s="2"/>
      <c r="OW1874" s="2"/>
      <c r="OX1874" s="2"/>
      <c r="OY1874" s="2"/>
      <c r="OZ1874" s="2"/>
      <c r="PA1874" s="2"/>
      <c r="PB1874" s="2"/>
      <c r="PC1874" s="2"/>
      <c r="PD1874" s="2"/>
      <c r="PE1874" s="2"/>
      <c r="PF1874" s="2"/>
      <c r="PG1874" s="2"/>
      <c r="PH1874" s="2"/>
      <c r="PI1874" s="2"/>
      <c r="PJ1874" s="2"/>
      <c r="PK1874" s="2"/>
      <c r="PL1874" s="2"/>
      <c r="PM1874" s="2"/>
      <c r="PN1874" s="2"/>
      <c r="PO1874" s="2"/>
    </row>
    <row r="1875" spans="1:431" ht="112" hidden="1" x14ac:dyDescent="0.15">
      <c r="A1875" s="6" t="s">
        <v>1855</v>
      </c>
      <c r="B1875" s="3"/>
      <c r="C1875" s="6"/>
      <c r="D1875" s="6"/>
      <c r="E1875" s="3"/>
      <c r="F1875" s="6"/>
      <c r="G1875" s="6"/>
      <c r="H1875" s="6"/>
      <c r="I1875" s="3"/>
      <c r="J1875" s="6"/>
      <c r="K1875" s="3"/>
      <c r="L1875" s="3"/>
      <c r="M1875" s="3"/>
      <c r="N1875" s="6"/>
      <c r="O1875" s="3"/>
      <c r="P1875" s="6"/>
      <c r="Q1875" s="6"/>
      <c r="R1875" s="6"/>
      <c r="S1875" s="3"/>
      <c r="T1875" s="3"/>
      <c r="U1875" s="3"/>
      <c r="V1875" s="3"/>
      <c r="W1875" s="3"/>
      <c r="X1875" s="3"/>
      <c r="Y1875" s="6"/>
      <c r="Z1875" s="6"/>
      <c r="AA1875" s="6"/>
      <c r="AB1875" s="3"/>
      <c r="AC1875" s="6"/>
      <c r="AD1875" s="6"/>
      <c r="AE1875" s="3"/>
      <c r="AF1875" s="3"/>
      <c r="AG1875" s="6"/>
      <c r="AH1875" s="6"/>
      <c r="AI1875" s="3"/>
      <c r="AJ1875" s="3"/>
      <c r="AK1875" s="3"/>
      <c r="AL1875" s="3"/>
      <c r="AM1875" s="6"/>
      <c r="AN1875" s="3"/>
      <c r="AO1875" s="3"/>
      <c r="AP1875" s="3"/>
      <c r="AQ1875" s="3"/>
      <c r="AR1875" s="3"/>
      <c r="AS1875" s="3"/>
      <c r="AT1875" s="6"/>
      <c r="AU1875" s="6"/>
      <c r="AV1875" s="6"/>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v>1971</v>
      </c>
      <c r="BZ1875" s="3" t="s">
        <v>2517</v>
      </c>
      <c r="CA1875" s="3" t="s">
        <v>2378</v>
      </c>
      <c r="CB1875" s="3" t="s">
        <v>2538</v>
      </c>
      <c r="CC1875" s="3" t="s">
        <v>2351</v>
      </c>
      <c r="CD1875" s="3"/>
      <c r="CE1875" s="3"/>
      <c r="CF1875" s="7"/>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J1875" s="1"/>
      <c r="DK1875" s="1"/>
      <c r="DL1875" s="1"/>
      <c r="DM1875" s="1"/>
      <c r="DN1875" s="1"/>
      <c r="DO1875" s="1"/>
      <c r="DQ1875" s="1"/>
      <c r="DT1875" s="1"/>
      <c r="DW1875" s="1"/>
      <c r="DX1875" s="1"/>
      <c r="DY1875" s="1"/>
      <c r="DZ1875" s="1"/>
      <c r="EA1875" s="1"/>
      <c r="EB1875" s="1"/>
      <c r="EC1875" s="1"/>
      <c r="EF1875" s="1"/>
      <c r="ER1875" s="1"/>
      <c r="ET1875" s="1"/>
      <c r="FH1875" s="1"/>
      <c r="FI1875" s="1"/>
      <c r="LT1875" s="2"/>
      <c r="LU1875" s="2"/>
      <c r="LV1875" s="2"/>
      <c r="LW1875" s="2"/>
      <c r="LX1875" s="2"/>
      <c r="LY1875" s="2"/>
      <c r="LZ1875" s="2"/>
      <c r="MA1875" s="2"/>
      <c r="MB1875" s="2"/>
      <c r="MC1875" s="2"/>
      <c r="MD1875" s="2"/>
      <c r="ME1875" s="2"/>
      <c r="MF1875" s="2"/>
      <c r="MG1875" s="2"/>
      <c r="MH1875" s="2"/>
      <c r="MI1875" s="2"/>
      <c r="MJ1875" s="2"/>
      <c r="MK1875" s="2"/>
      <c r="ML1875" s="2"/>
      <c r="MM1875" s="2"/>
      <c r="MN1875" s="2"/>
      <c r="MO1875" s="2"/>
      <c r="MP1875" s="2"/>
      <c r="MQ1875" s="2"/>
      <c r="MR1875" s="2"/>
      <c r="MS1875" s="2"/>
      <c r="MT1875" s="2"/>
      <c r="MU1875" s="2"/>
      <c r="MV1875" s="2"/>
      <c r="MW1875" s="2"/>
      <c r="MX1875" s="2"/>
      <c r="MY1875" s="2"/>
      <c r="MZ1875" s="2"/>
      <c r="NA1875" s="2"/>
      <c r="NB1875" s="2"/>
      <c r="NC1875" s="2"/>
      <c r="ND1875" s="2"/>
      <c r="NE1875" s="2"/>
      <c r="NF1875" s="2"/>
      <c r="NG1875" s="2"/>
      <c r="NH1875" s="2"/>
      <c r="NI1875" s="2"/>
      <c r="NJ1875" s="2"/>
      <c r="NK1875" s="2"/>
      <c r="NL1875" s="2"/>
      <c r="NM1875" s="2"/>
      <c r="NN1875" s="2"/>
      <c r="NO1875" s="2"/>
      <c r="NP1875" s="2"/>
      <c r="NQ1875" s="2"/>
      <c r="NR1875" s="2"/>
      <c r="NS1875" s="2"/>
      <c r="NT1875" s="2"/>
      <c r="NU1875" s="2"/>
      <c r="NV1875" s="2"/>
      <c r="NW1875" s="2"/>
      <c r="NX1875" s="2"/>
      <c r="NY1875" s="2"/>
      <c r="NZ1875" s="2"/>
      <c r="OA1875" s="2"/>
      <c r="OB1875" s="2"/>
      <c r="OC1875" s="2"/>
      <c r="OD1875" s="2"/>
      <c r="OE1875" s="2"/>
      <c r="OF1875" s="2"/>
      <c r="OG1875" s="2"/>
      <c r="OH1875" s="2"/>
      <c r="OI1875" s="2"/>
      <c r="OJ1875" s="2"/>
      <c r="OK1875" s="2"/>
      <c r="OL1875" s="2"/>
      <c r="OM1875" s="2"/>
      <c r="ON1875" s="2"/>
      <c r="OO1875" s="2"/>
      <c r="OP1875" s="2"/>
      <c r="OQ1875" s="2"/>
      <c r="OR1875" s="2"/>
      <c r="OS1875" s="2"/>
      <c r="OT1875" s="2"/>
      <c r="OU1875" s="2"/>
      <c r="OV1875" s="2"/>
      <c r="OW1875" s="2"/>
      <c r="OX1875" s="2"/>
      <c r="OY1875" s="2"/>
      <c r="OZ1875" s="2"/>
      <c r="PA1875" s="2"/>
      <c r="PB1875" s="2"/>
      <c r="PC1875" s="2"/>
      <c r="PD1875" s="2"/>
      <c r="PE1875" s="2"/>
      <c r="PF1875" s="2"/>
      <c r="PG1875" s="2"/>
      <c r="PH1875" s="2"/>
      <c r="PI1875" s="2"/>
      <c r="PJ1875" s="2"/>
      <c r="PK1875" s="2"/>
      <c r="PL1875" s="2"/>
      <c r="PM1875" s="2"/>
      <c r="PN1875" s="2"/>
      <c r="PO1875" s="2"/>
    </row>
    <row r="1876" spans="1:431" ht="112" hidden="1" x14ac:dyDescent="0.15">
      <c r="A1876" s="6" t="s">
        <v>1857</v>
      </c>
      <c r="B1876" s="3"/>
      <c r="C1876" s="6"/>
      <c r="D1876" s="6"/>
      <c r="E1876" s="3"/>
      <c r="F1876" s="6"/>
      <c r="G1876" s="6"/>
      <c r="H1876" s="6"/>
      <c r="I1876" s="3"/>
      <c r="J1876" s="6"/>
      <c r="K1876" s="3"/>
      <c r="L1876" s="3"/>
      <c r="M1876" s="3"/>
      <c r="N1876" s="6"/>
      <c r="O1876" s="3"/>
      <c r="P1876" s="6"/>
      <c r="Q1876" s="6"/>
      <c r="R1876" s="6"/>
      <c r="S1876" s="3"/>
      <c r="T1876" s="3"/>
      <c r="U1876" s="3"/>
      <c r="V1876" s="3"/>
      <c r="W1876" s="3"/>
      <c r="X1876" s="3"/>
      <c r="Y1876" s="6"/>
      <c r="Z1876" s="6"/>
      <c r="AA1876" s="6"/>
      <c r="AB1876" s="3"/>
      <c r="AC1876" s="6"/>
      <c r="AD1876" s="6"/>
      <c r="AE1876" s="3"/>
      <c r="AF1876" s="3"/>
      <c r="AG1876" s="6"/>
      <c r="AH1876" s="6"/>
      <c r="AI1876" s="3"/>
      <c r="AJ1876" s="3"/>
      <c r="AK1876" s="3"/>
      <c r="AL1876" s="3"/>
      <c r="AM1876" s="6"/>
      <c r="AN1876" s="3"/>
      <c r="AO1876" s="3"/>
      <c r="AP1876" s="3"/>
      <c r="AQ1876" s="3"/>
      <c r="AR1876" s="3"/>
      <c r="AS1876" s="3"/>
      <c r="AT1876" s="6"/>
      <c r="AU1876" s="6"/>
      <c r="AV1876" s="6"/>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v>1971</v>
      </c>
      <c r="BZ1876" s="3" t="s">
        <v>2517</v>
      </c>
      <c r="CA1876" s="3" t="s">
        <v>2378</v>
      </c>
      <c r="CB1876" s="3" t="s">
        <v>2538</v>
      </c>
      <c r="CC1876" s="3" t="s">
        <v>2351</v>
      </c>
      <c r="CD1876" s="3"/>
      <c r="CE1876" s="3"/>
      <c r="CF1876" s="7"/>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J1876" s="1"/>
      <c r="DK1876" s="1"/>
      <c r="DL1876" s="1"/>
      <c r="DM1876" s="1"/>
      <c r="DN1876" s="1"/>
      <c r="DO1876" s="1"/>
      <c r="DQ1876" s="1"/>
      <c r="DT1876" s="1"/>
      <c r="DW1876" s="1"/>
      <c r="DX1876" s="1"/>
      <c r="DY1876" s="1"/>
      <c r="DZ1876" s="1"/>
      <c r="EA1876" s="1"/>
      <c r="EB1876" s="1"/>
      <c r="EC1876" s="1"/>
      <c r="EF1876" s="1"/>
      <c r="ER1876" s="1"/>
      <c r="ET1876" s="1"/>
      <c r="FH1876" s="1"/>
      <c r="FI1876" s="1"/>
      <c r="LT1876" s="2"/>
      <c r="LU1876" s="2"/>
      <c r="LV1876" s="2"/>
      <c r="LW1876" s="2"/>
      <c r="LX1876" s="2"/>
      <c r="LY1876" s="2"/>
      <c r="LZ1876" s="2"/>
      <c r="MA1876" s="2"/>
      <c r="MB1876" s="2"/>
      <c r="MC1876" s="2"/>
      <c r="MD1876" s="2"/>
      <c r="ME1876" s="2"/>
      <c r="MF1876" s="2"/>
      <c r="MG1876" s="2"/>
      <c r="MH1876" s="2"/>
      <c r="MI1876" s="2"/>
      <c r="MJ1876" s="2"/>
      <c r="MK1876" s="2"/>
      <c r="ML1876" s="2"/>
      <c r="MM1876" s="2"/>
      <c r="MN1876" s="2"/>
      <c r="MO1876" s="2"/>
      <c r="MP1876" s="2"/>
      <c r="MQ1876" s="2"/>
      <c r="MR1876" s="2"/>
      <c r="MS1876" s="2"/>
      <c r="MT1876" s="2"/>
      <c r="MU1876" s="2"/>
      <c r="MV1876" s="2"/>
      <c r="MW1876" s="2"/>
      <c r="MX1876" s="2"/>
      <c r="MY1876" s="2"/>
      <c r="MZ1876" s="2"/>
      <c r="NA1876" s="2"/>
      <c r="NB1876" s="2"/>
      <c r="NC1876" s="2"/>
      <c r="ND1876" s="2"/>
      <c r="NE1876" s="2"/>
      <c r="NF1876" s="2"/>
      <c r="NG1876" s="2"/>
      <c r="NH1876" s="2"/>
      <c r="NI1876" s="2"/>
      <c r="NJ1876" s="2"/>
      <c r="NK1876" s="2"/>
      <c r="NL1876" s="2"/>
      <c r="NM1876" s="2"/>
      <c r="NN1876" s="2"/>
      <c r="NO1876" s="2"/>
      <c r="NP1876" s="2"/>
      <c r="NQ1876" s="2"/>
      <c r="NR1876" s="2"/>
      <c r="NS1876" s="2"/>
      <c r="NT1876" s="2"/>
      <c r="NU1876" s="2"/>
      <c r="NV1876" s="2"/>
      <c r="NW1876" s="2"/>
      <c r="NX1876" s="2"/>
      <c r="NY1876" s="2"/>
      <c r="NZ1876" s="2"/>
      <c r="OA1876" s="2"/>
      <c r="OB1876" s="2"/>
      <c r="OC1876" s="2"/>
      <c r="OD1876" s="2"/>
      <c r="OE1876" s="2"/>
      <c r="OF1876" s="2"/>
      <c r="OG1876" s="2"/>
      <c r="OH1876" s="2"/>
      <c r="OI1876" s="2"/>
      <c r="OJ1876" s="2"/>
      <c r="OK1876" s="2"/>
      <c r="OL1876" s="2"/>
      <c r="OM1876" s="2"/>
      <c r="ON1876" s="2"/>
      <c r="OO1876" s="2"/>
      <c r="OP1876" s="2"/>
      <c r="OQ1876" s="2"/>
      <c r="OR1876" s="2"/>
      <c r="OS1876" s="2"/>
      <c r="OT1876" s="2"/>
      <c r="OU1876" s="2"/>
      <c r="OV1876" s="2"/>
      <c r="OW1876" s="2"/>
      <c r="OX1876" s="2"/>
      <c r="OY1876" s="2"/>
      <c r="OZ1876" s="2"/>
      <c r="PA1876" s="2"/>
      <c r="PB1876" s="2"/>
      <c r="PC1876" s="2"/>
      <c r="PD1876" s="2"/>
      <c r="PE1876" s="2"/>
      <c r="PF1876" s="2"/>
      <c r="PG1876" s="2"/>
      <c r="PH1876" s="2"/>
      <c r="PI1876" s="2"/>
      <c r="PJ1876" s="2"/>
      <c r="PK1876" s="2"/>
      <c r="PL1876" s="2"/>
      <c r="PM1876" s="2"/>
      <c r="PN1876" s="2"/>
      <c r="PO1876" s="2"/>
    </row>
    <row r="1877" spans="1:431" ht="112" hidden="1" x14ac:dyDescent="0.15">
      <c r="A1877" s="6" t="s">
        <v>1859</v>
      </c>
      <c r="B1877" s="3"/>
      <c r="C1877" s="6"/>
      <c r="D1877" s="6"/>
      <c r="E1877" s="3"/>
      <c r="F1877" s="6"/>
      <c r="G1877" s="6"/>
      <c r="H1877" s="6"/>
      <c r="I1877" s="3"/>
      <c r="J1877" s="6"/>
      <c r="K1877" s="3"/>
      <c r="L1877" s="3"/>
      <c r="M1877" s="3"/>
      <c r="N1877" s="6"/>
      <c r="O1877" s="3"/>
      <c r="P1877" s="6"/>
      <c r="Q1877" s="6"/>
      <c r="R1877" s="6"/>
      <c r="S1877" s="3"/>
      <c r="T1877" s="3"/>
      <c r="U1877" s="3"/>
      <c r="V1877" s="3"/>
      <c r="W1877" s="3"/>
      <c r="X1877" s="3"/>
      <c r="Y1877" s="6"/>
      <c r="Z1877" s="6"/>
      <c r="AA1877" s="6"/>
      <c r="AB1877" s="3"/>
      <c r="AC1877" s="6"/>
      <c r="AD1877" s="6"/>
      <c r="AE1877" s="3"/>
      <c r="AF1877" s="3"/>
      <c r="AG1877" s="6"/>
      <c r="AH1877" s="6"/>
      <c r="AI1877" s="3"/>
      <c r="AJ1877" s="3"/>
      <c r="AK1877" s="3"/>
      <c r="AL1877" s="3"/>
      <c r="AM1877" s="6"/>
      <c r="AN1877" s="3"/>
      <c r="AO1877" s="3"/>
      <c r="AP1877" s="3"/>
      <c r="AQ1877" s="3"/>
      <c r="AR1877" s="3"/>
      <c r="AS1877" s="3"/>
      <c r="AT1877" s="6"/>
      <c r="AU1877" s="6"/>
      <c r="AV1877" s="6"/>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v>1971</v>
      </c>
      <c r="BZ1877" s="3" t="s">
        <v>2517</v>
      </c>
      <c r="CA1877" s="3" t="s">
        <v>2378</v>
      </c>
      <c r="CB1877" s="3" t="s">
        <v>2538</v>
      </c>
      <c r="CC1877" s="3" t="s">
        <v>2351</v>
      </c>
      <c r="CD1877" s="3"/>
      <c r="CE1877" s="3"/>
      <c r="CF1877" s="7"/>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J1877" s="1"/>
      <c r="DK1877" s="1"/>
      <c r="DL1877" s="1"/>
      <c r="DM1877" s="1"/>
      <c r="DN1877" s="1"/>
      <c r="DO1877" s="1"/>
      <c r="DQ1877" s="1"/>
      <c r="DT1877" s="1"/>
      <c r="DW1877" s="1"/>
      <c r="DX1877" s="1"/>
      <c r="DY1877" s="1"/>
      <c r="DZ1877" s="1"/>
      <c r="EA1877" s="1"/>
      <c r="EB1877" s="1"/>
      <c r="EC1877" s="1"/>
      <c r="EF1877" s="1"/>
      <c r="ER1877" s="1"/>
      <c r="ET1877" s="1"/>
      <c r="FH1877" s="1"/>
      <c r="FI1877" s="1"/>
      <c r="LT1877" s="2"/>
      <c r="LU1877" s="2"/>
      <c r="LV1877" s="2"/>
      <c r="LW1877" s="2"/>
      <c r="LX1877" s="2"/>
      <c r="LY1877" s="2"/>
      <c r="LZ1877" s="2"/>
      <c r="MA1877" s="2"/>
      <c r="MB1877" s="2"/>
      <c r="MC1877" s="2"/>
      <c r="MD1877" s="2"/>
      <c r="ME1877" s="2"/>
      <c r="MF1877" s="2"/>
      <c r="MG1877" s="2"/>
      <c r="MH1877" s="2"/>
      <c r="MI1877" s="2"/>
      <c r="MJ1877" s="2"/>
      <c r="MK1877" s="2"/>
      <c r="ML1877" s="2"/>
      <c r="MM1877" s="2"/>
      <c r="MN1877" s="2"/>
      <c r="MO1877" s="2"/>
      <c r="MP1877" s="2"/>
      <c r="MQ1877" s="2"/>
      <c r="MR1877" s="2"/>
      <c r="MS1877" s="2"/>
      <c r="MT1877" s="2"/>
      <c r="MU1877" s="2"/>
      <c r="MV1877" s="2"/>
      <c r="MW1877" s="2"/>
      <c r="MX1877" s="2"/>
      <c r="MY1877" s="2"/>
      <c r="MZ1877" s="2"/>
      <c r="NA1877" s="2"/>
      <c r="NB1877" s="2"/>
      <c r="NC1877" s="2"/>
      <c r="ND1877" s="2"/>
      <c r="NE1877" s="2"/>
      <c r="NF1877" s="2"/>
      <c r="NG1877" s="2"/>
      <c r="NH1877" s="2"/>
      <c r="NI1877" s="2"/>
      <c r="NJ1877" s="2"/>
      <c r="NK1877" s="2"/>
      <c r="NL1877" s="2"/>
      <c r="NM1877" s="2"/>
      <c r="NN1877" s="2"/>
      <c r="NO1877" s="2"/>
      <c r="NP1877" s="2"/>
      <c r="NQ1877" s="2"/>
      <c r="NR1877" s="2"/>
      <c r="NS1877" s="2"/>
      <c r="NT1877" s="2"/>
      <c r="NU1877" s="2"/>
      <c r="NV1877" s="2"/>
      <c r="NW1877" s="2"/>
      <c r="NX1877" s="2"/>
      <c r="NY1877" s="2"/>
      <c r="NZ1877" s="2"/>
      <c r="OA1877" s="2"/>
      <c r="OB1877" s="2"/>
      <c r="OC1877" s="2"/>
      <c r="OD1877" s="2"/>
      <c r="OE1877" s="2"/>
      <c r="OF1877" s="2"/>
      <c r="OG1877" s="2"/>
      <c r="OH1877" s="2"/>
      <c r="OI1877" s="2"/>
      <c r="OJ1877" s="2"/>
      <c r="OK1877" s="2"/>
      <c r="OL1877" s="2"/>
      <c r="OM1877" s="2"/>
      <c r="ON1877" s="2"/>
      <c r="OO1877" s="2"/>
      <c r="OP1877" s="2"/>
      <c r="OQ1877" s="2"/>
      <c r="OR1877" s="2"/>
      <c r="OS1877" s="2"/>
      <c r="OT1877" s="2"/>
      <c r="OU1877" s="2"/>
      <c r="OV1877" s="2"/>
      <c r="OW1877" s="2"/>
      <c r="OX1877" s="2"/>
      <c r="OY1877" s="2"/>
      <c r="OZ1877" s="2"/>
      <c r="PA1877" s="2"/>
      <c r="PB1877" s="2"/>
      <c r="PC1877" s="2"/>
      <c r="PD1877" s="2"/>
      <c r="PE1877" s="2"/>
      <c r="PF1877" s="2"/>
      <c r="PG1877" s="2"/>
      <c r="PH1877" s="2"/>
      <c r="PI1877" s="2"/>
      <c r="PJ1877" s="2"/>
      <c r="PK1877" s="2"/>
      <c r="PL1877" s="2"/>
      <c r="PM1877" s="2"/>
      <c r="PN1877" s="2"/>
      <c r="PO1877" s="2"/>
    </row>
    <row r="1878" spans="1:431" ht="112" hidden="1" x14ac:dyDescent="0.15">
      <c r="A1878" s="6" t="s">
        <v>1861</v>
      </c>
      <c r="B1878" s="3"/>
      <c r="C1878" s="6"/>
      <c r="D1878" s="6"/>
      <c r="E1878" s="3"/>
      <c r="F1878" s="6"/>
      <c r="G1878" s="6"/>
      <c r="H1878" s="6"/>
      <c r="I1878" s="3"/>
      <c r="J1878" s="6"/>
      <c r="K1878" s="3"/>
      <c r="L1878" s="3"/>
      <c r="M1878" s="3"/>
      <c r="N1878" s="6"/>
      <c r="O1878" s="3"/>
      <c r="P1878" s="6"/>
      <c r="Q1878" s="6"/>
      <c r="R1878" s="6"/>
      <c r="S1878" s="3"/>
      <c r="T1878" s="3"/>
      <c r="U1878" s="3"/>
      <c r="V1878" s="3"/>
      <c r="W1878" s="3"/>
      <c r="X1878" s="3"/>
      <c r="Y1878" s="6"/>
      <c r="Z1878" s="6"/>
      <c r="AA1878" s="6"/>
      <c r="AB1878" s="3"/>
      <c r="AC1878" s="6"/>
      <c r="AD1878" s="6"/>
      <c r="AE1878" s="3"/>
      <c r="AF1878" s="3"/>
      <c r="AG1878" s="6"/>
      <c r="AH1878" s="6"/>
      <c r="AI1878" s="3"/>
      <c r="AJ1878" s="3"/>
      <c r="AK1878" s="3"/>
      <c r="AL1878" s="3"/>
      <c r="AM1878" s="6"/>
      <c r="AN1878" s="3"/>
      <c r="AO1878" s="3"/>
      <c r="AP1878" s="3"/>
      <c r="AQ1878" s="3"/>
      <c r="AR1878" s="3"/>
      <c r="AS1878" s="3"/>
      <c r="AT1878" s="6"/>
      <c r="AU1878" s="6"/>
      <c r="AV1878" s="6"/>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v>1971</v>
      </c>
      <c r="BZ1878" s="3" t="s">
        <v>2517</v>
      </c>
      <c r="CA1878" s="3" t="s">
        <v>2378</v>
      </c>
      <c r="CB1878" s="3" t="s">
        <v>2538</v>
      </c>
      <c r="CC1878" s="3" t="s">
        <v>2351</v>
      </c>
      <c r="CD1878" s="3"/>
      <c r="CE1878" s="3"/>
      <c r="CF1878" s="7"/>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J1878" s="1"/>
      <c r="DK1878" s="1"/>
      <c r="DL1878" s="1"/>
      <c r="DM1878" s="1"/>
      <c r="DN1878" s="1"/>
      <c r="DO1878" s="1"/>
      <c r="DQ1878" s="1"/>
      <c r="DT1878" s="1"/>
      <c r="DW1878" s="1"/>
      <c r="DX1878" s="1"/>
      <c r="DY1878" s="1"/>
      <c r="DZ1878" s="1"/>
      <c r="EA1878" s="1"/>
      <c r="EB1878" s="1"/>
      <c r="EC1878" s="1"/>
      <c r="EF1878" s="1"/>
      <c r="ER1878" s="1"/>
      <c r="ET1878" s="1"/>
      <c r="FH1878" s="1"/>
      <c r="FI1878" s="1"/>
      <c r="LT1878" s="2"/>
      <c r="LU1878" s="2"/>
      <c r="LV1878" s="2"/>
      <c r="LW1878" s="2"/>
      <c r="LX1878" s="2"/>
      <c r="LY1878" s="2"/>
      <c r="LZ1878" s="2"/>
      <c r="MA1878" s="2"/>
      <c r="MB1878" s="2"/>
      <c r="MC1878" s="2"/>
      <c r="MD1878" s="2"/>
      <c r="ME1878" s="2"/>
      <c r="MF1878" s="2"/>
      <c r="MG1878" s="2"/>
      <c r="MH1878" s="2"/>
      <c r="MI1878" s="2"/>
      <c r="MJ1878" s="2"/>
      <c r="MK1878" s="2"/>
      <c r="ML1878" s="2"/>
      <c r="MM1878" s="2"/>
      <c r="MN1878" s="2"/>
      <c r="MO1878" s="2"/>
      <c r="MP1878" s="2"/>
      <c r="MQ1878" s="2"/>
      <c r="MR1878" s="2"/>
      <c r="MS1878" s="2"/>
      <c r="MT1878" s="2"/>
      <c r="MU1878" s="2"/>
      <c r="MV1878" s="2"/>
      <c r="MW1878" s="2"/>
      <c r="MX1878" s="2"/>
      <c r="MY1878" s="2"/>
      <c r="MZ1878" s="2"/>
      <c r="NA1878" s="2"/>
      <c r="NB1878" s="2"/>
      <c r="NC1878" s="2"/>
      <c r="ND1878" s="2"/>
      <c r="NE1878" s="2"/>
      <c r="NF1878" s="2"/>
      <c r="NG1878" s="2"/>
      <c r="NH1878" s="2"/>
      <c r="NI1878" s="2"/>
      <c r="NJ1878" s="2"/>
      <c r="NK1878" s="2"/>
      <c r="NL1878" s="2"/>
      <c r="NM1878" s="2"/>
      <c r="NN1878" s="2"/>
      <c r="NO1878" s="2"/>
      <c r="NP1878" s="2"/>
      <c r="NQ1878" s="2"/>
      <c r="NR1878" s="2"/>
      <c r="NS1878" s="2"/>
      <c r="NT1878" s="2"/>
      <c r="NU1878" s="2"/>
      <c r="NV1878" s="2"/>
      <c r="NW1878" s="2"/>
      <c r="NX1878" s="2"/>
      <c r="NY1878" s="2"/>
      <c r="NZ1878" s="2"/>
      <c r="OA1878" s="2"/>
      <c r="OB1878" s="2"/>
      <c r="OC1878" s="2"/>
      <c r="OD1878" s="2"/>
      <c r="OE1878" s="2"/>
      <c r="OF1878" s="2"/>
      <c r="OG1878" s="2"/>
      <c r="OH1878" s="2"/>
      <c r="OI1878" s="2"/>
      <c r="OJ1878" s="2"/>
      <c r="OK1878" s="2"/>
      <c r="OL1878" s="2"/>
      <c r="OM1878" s="2"/>
      <c r="ON1878" s="2"/>
      <c r="OO1878" s="2"/>
      <c r="OP1878" s="2"/>
      <c r="OQ1878" s="2"/>
      <c r="OR1878" s="2"/>
      <c r="OS1878" s="2"/>
      <c r="OT1878" s="2"/>
      <c r="OU1878" s="2"/>
      <c r="OV1878" s="2"/>
      <c r="OW1878" s="2"/>
      <c r="OX1878" s="2"/>
      <c r="OY1878" s="2"/>
      <c r="OZ1878" s="2"/>
      <c r="PA1878" s="2"/>
      <c r="PB1878" s="2"/>
      <c r="PC1878" s="2"/>
      <c r="PD1878" s="2"/>
      <c r="PE1878" s="2"/>
      <c r="PF1878" s="2"/>
      <c r="PG1878" s="2"/>
      <c r="PH1878" s="2"/>
      <c r="PI1878" s="2"/>
      <c r="PJ1878" s="2"/>
      <c r="PK1878" s="2"/>
      <c r="PL1878" s="2"/>
      <c r="PM1878" s="2"/>
      <c r="PN1878" s="2"/>
      <c r="PO1878" s="2"/>
    </row>
    <row r="1879" spans="1:431" ht="112" hidden="1" x14ac:dyDescent="0.15">
      <c r="A1879" s="6" t="s">
        <v>1863</v>
      </c>
      <c r="B1879" s="3"/>
      <c r="C1879" s="6"/>
      <c r="D1879" s="6"/>
      <c r="E1879" s="3"/>
      <c r="F1879" s="6"/>
      <c r="G1879" s="6"/>
      <c r="H1879" s="6"/>
      <c r="I1879" s="3"/>
      <c r="J1879" s="6"/>
      <c r="K1879" s="3"/>
      <c r="L1879" s="3"/>
      <c r="M1879" s="3"/>
      <c r="N1879" s="6"/>
      <c r="O1879" s="3"/>
      <c r="P1879" s="6"/>
      <c r="Q1879" s="6"/>
      <c r="R1879" s="6"/>
      <c r="S1879" s="3"/>
      <c r="T1879" s="3"/>
      <c r="U1879" s="3"/>
      <c r="V1879" s="3"/>
      <c r="W1879" s="3"/>
      <c r="X1879" s="3"/>
      <c r="Y1879" s="6"/>
      <c r="Z1879" s="6"/>
      <c r="AA1879" s="6"/>
      <c r="AB1879" s="3"/>
      <c r="AC1879" s="6"/>
      <c r="AD1879" s="6"/>
      <c r="AE1879" s="3"/>
      <c r="AF1879" s="3"/>
      <c r="AG1879" s="6"/>
      <c r="AH1879" s="6"/>
      <c r="AI1879" s="3"/>
      <c r="AJ1879" s="3"/>
      <c r="AK1879" s="3"/>
      <c r="AL1879" s="3"/>
      <c r="AM1879" s="6"/>
      <c r="AN1879" s="3"/>
      <c r="AO1879" s="3"/>
      <c r="AP1879" s="3"/>
      <c r="AQ1879" s="3"/>
      <c r="AR1879" s="3"/>
      <c r="AS1879" s="3"/>
      <c r="AT1879" s="6"/>
      <c r="AU1879" s="6"/>
      <c r="AV1879" s="6"/>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v>1971</v>
      </c>
      <c r="BZ1879" s="3" t="s">
        <v>2517</v>
      </c>
      <c r="CA1879" s="3" t="s">
        <v>2378</v>
      </c>
      <c r="CB1879" s="3" t="s">
        <v>2538</v>
      </c>
      <c r="CC1879" s="3" t="s">
        <v>2351</v>
      </c>
      <c r="CD1879" s="3"/>
      <c r="CE1879" s="3"/>
      <c r="CF1879" s="7"/>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J1879" s="1"/>
      <c r="DK1879" s="1"/>
      <c r="DL1879" s="1"/>
      <c r="DM1879" s="1"/>
      <c r="DN1879" s="1"/>
      <c r="DO1879" s="1"/>
      <c r="DQ1879" s="1"/>
      <c r="DT1879" s="1"/>
      <c r="DW1879" s="1"/>
      <c r="DX1879" s="1"/>
      <c r="DY1879" s="1"/>
      <c r="DZ1879" s="1"/>
      <c r="EA1879" s="1"/>
      <c r="EB1879" s="1"/>
      <c r="EC1879" s="1"/>
      <c r="EF1879" s="1"/>
      <c r="ER1879" s="1"/>
      <c r="ET1879" s="1"/>
      <c r="FH1879" s="1"/>
      <c r="FI1879" s="1"/>
      <c r="LT1879" s="2"/>
      <c r="LU1879" s="2"/>
      <c r="LV1879" s="2"/>
      <c r="LW1879" s="2"/>
      <c r="LX1879" s="2"/>
      <c r="LY1879" s="2"/>
      <c r="LZ1879" s="2"/>
      <c r="MA1879" s="2"/>
      <c r="MB1879" s="2"/>
      <c r="MC1879" s="2"/>
      <c r="MD1879" s="2"/>
      <c r="ME1879" s="2"/>
      <c r="MF1879" s="2"/>
      <c r="MG1879" s="2"/>
      <c r="MH1879" s="2"/>
      <c r="MI1879" s="2"/>
      <c r="MJ1879" s="2"/>
      <c r="MK1879" s="2"/>
      <c r="ML1879" s="2"/>
      <c r="MM1879" s="2"/>
      <c r="MN1879" s="2"/>
      <c r="MO1879" s="2"/>
      <c r="MP1879" s="2"/>
      <c r="MQ1879" s="2"/>
      <c r="MR1879" s="2"/>
      <c r="MS1879" s="2"/>
      <c r="MT1879" s="2"/>
      <c r="MU1879" s="2"/>
      <c r="MV1879" s="2"/>
      <c r="MW1879" s="2"/>
      <c r="MX1879" s="2"/>
      <c r="MY1879" s="2"/>
      <c r="MZ1879" s="2"/>
      <c r="NA1879" s="2"/>
      <c r="NB1879" s="2"/>
      <c r="NC1879" s="2"/>
      <c r="ND1879" s="2"/>
      <c r="NE1879" s="2"/>
      <c r="NF1879" s="2"/>
      <c r="NG1879" s="2"/>
      <c r="NH1879" s="2"/>
      <c r="NI1879" s="2"/>
      <c r="NJ1879" s="2"/>
      <c r="NK1879" s="2"/>
      <c r="NL1879" s="2"/>
      <c r="NM1879" s="2"/>
      <c r="NN1879" s="2"/>
      <c r="NO1879" s="2"/>
      <c r="NP1879" s="2"/>
      <c r="NQ1879" s="2"/>
      <c r="NR1879" s="2"/>
      <c r="NS1879" s="2"/>
      <c r="NT1879" s="2"/>
      <c r="NU1879" s="2"/>
      <c r="NV1879" s="2"/>
      <c r="NW1879" s="2"/>
      <c r="NX1879" s="2"/>
      <c r="NY1879" s="2"/>
      <c r="NZ1879" s="2"/>
      <c r="OA1879" s="2"/>
      <c r="OB1879" s="2"/>
      <c r="OC1879" s="2"/>
      <c r="OD1879" s="2"/>
      <c r="OE1879" s="2"/>
      <c r="OF1879" s="2"/>
      <c r="OG1879" s="2"/>
      <c r="OH1879" s="2"/>
      <c r="OI1879" s="2"/>
      <c r="OJ1879" s="2"/>
      <c r="OK1879" s="2"/>
      <c r="OL1879" s="2"/>
      <c r="OM1879" s="2"/>
      <c r="ON1879" s="2"/>
      <c r="OO1879" s="2"/>
      <c r="OP1879" s="2"/>
      <c r="OQ1879" s="2"/>
      <c r="OR1879" s="2"/>
      <c r="OS1879" s="2"/>
      <c r="OT1879" s="2"/>
      <c r="OU1879" s="2"/>
      <c r="OV1879" s="2"/>
      <c r="OW1879" s="2"/>
      <c r="OX1879" s="2"/>
      <c r="OY1879" s="2"/>
      <c r="OZ1879" s="2"/>
      <c r="PA1879" s="2"/>
      <c r="PB1879" s="2"/>
      <c r="PC1879" s="2"/>
      <c r="PD1879" s="2"/>
      <c r="PE1879" s="2"/>
      <c r="PF1879" s="2"/>
      <c r="PG1879" s="2"/>
      <c r="PH1879" s="2"/>
      <c r="PI1879" s="2"/>
      <c r="PJ1879" s="2"/>
      <c r="PK1879" s="2"/>
      <c r="PL1879" s="2"/>
      <c r="PM1879" s="2"/>
      <c r="PN1879" s="2"/>
      <c r="PO1879" s="2"/>
    </row>
    <row r="1880" spans="1:431" ht="112" hidden="1" x14ac:dyDescent="0.15">
      <c r="A1880" s="6" t="s">
        <v>1865</v>
      </c>
      <c r="B1880" s="3"/>
      <c r="C1880" s="6"/>
      <c r="D1880" s="6"/>
      <c r="E1880" s="3"/>
      <c r="F1880" s="6"/>
      <c r="G1880" s="6"/>
      <c r="H1880" s="6"/>
      <c r="I1880" s="3"/>
      <c r="J1880" s="6"/>
      <c r="K1880" s="3"/>
      <c r="L1880" s="3"/>
      <c r="M1880" s="3"/>
      <c r="N1880" s="6"/>
      <c r="O1880" s="3"/>
      <c r="P1880" s="6"/>
      <c r="Q1880" s="6"/>
      <c r="R1880" s="6"/>
      <c r="S1880" s="3"/>
      <c r="T1880" s="3"/>
      <c r="U1880" s="3"/>
      <c r="V1880" s="3"/>
      <c r="W1880" s="3"/>
      <c r="X1880" s="3"/>
      <c r="Y1880" s="6"/>
      <c r="Z1880" s="6"/>
      <c r="AA1880" s="6"/>
      <c r="AB1880" s="3"/>
      <c r="AC1880" s="6"/>
      <c r="AD1880" s="6"/>
      <c r="AE1880" s="3"/>
      <c r="AF1880" s="3"/>
      <c r="AG1880" s="6"/>
      <c r="AH1880" s="6"/>
      <c r="AI1880" s="3"/>
      <c r="AJ1880" s="3"/>
      <c r="AK1880" s="3"/>
      <c r="AL1880" s="3"/>
      <c r="AM1880" s="6"/>
      <c r="AN1880" s="3"/>
      <c r="AO1880" s="3"/>
      <c r="AP1880" s="3"/>
      <c r="AQ1880" s="3"/>
      <c r="AR1880" s="3"/>
      <c r="AS1880" s="3"/>
      <c r="AT1880" s="6"/>
      <c r="AU1880" s="6"/>
      <c r="AV1880" s="6"/>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v>1971</v>
      </c>
      <c r="BZ1880" s="3" t="s">
        <v>2517</v>
      </c>
      <c r="CA1880" s="3" t="s">
        <v>2378</v>
      </c>
      <c r="CB1880" s="3" t="s">
        <v>2538</v>
      </c>
      <c r="CC1880" s="3" t="s">
        <v>2351</v>
      </c>
      <c r="CD1880" s="3"/>
      <c r="CE1880" s="3"/>
      <c r="CF1880" s="7"/>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J1880" s="1"/>
      <c r="DK1880" s="1"/>
      <c r="DL1880" s="1"/>
      <c r="DM1880" s="1"/>
      <c r="DN1880" s="1"/>
      <c r="DO1880" s="1"/>
      <c r="DQ1880" s="1"/>
      <c r="DT1880" s="1"/>
      <c r="DW1880" s="1"/>
      <c r="DX1880" s="1"/>
      <c r="DY1880" s="1"/>
      <c r="DZ1880" s="1"/>
      <c r="EA1880" s="1"/>
      <c r="EB1880" s="1"/>
      <c r="EC1880" s="1"/>
      <c r="EF1880" s="1"/>
      <c r="ER1880" s="1"/>
      <c r="ET1880" s="1"/>
      <c r="FH1880" s="1"/>
      <c r="FI1880" s="1"/>
      <c r="LT1880" s="2"/>
      <c r="LU1880" s="2"/>
      <c r="LV1880" s="2"/>
      <c r="LW1880" s="2"/>
      <c r="LX1880" s="2"/>
      <c r="LY1880" s="2"/>
      <c r="LZ1880" s="2"/>
      <c r="MA1880" s="2"/>
      <c r="MB1880" s="2"/>
      <c r="MC1880" s="2"/>
      <c r="MD1880" s="2"/>
      <c r="ME1880" s="2"/>
      <c r="MF1880" s="2"/>
      <c r="MG1880" s="2"/>
      <c r="MH1880" s="2"/>
      <c r="MI1880" s="2"/>
      <c r="MJ1880" s="2"/>
      <c r="MK1880" s="2"/>
      <c r="ML1880" s="2"/>
      <c r="MM1880" s="2"/>
      <c r="MN1880" s="2"/>
      <c r="MO1880" s="2"/>
      <c r="MP1880" s="2"/>
      <c r="MQ1880" s="2"/>
      <c r="MR1880" s="2"/>
      <c r="MS1880" s="2"/>
      <c r="MT1880" s="2"/>
      <c r="MU1880" s="2"/>
      <c r="MV1880" s="2"/>
      <c r="MW1880" s="2"/>
      <c r="MX1880" s="2"/>
      <c r="MY1880" s="2"/>
      <c r="MZ1880" s="2"/>
      <c r="NA1880" s="2"/>
      <c r="NB1880" s="2"/>
      <c r="NC1880" s="2"/>
      <c r="ND1880" s="2"/>
      <c r="NE1880" s="2"/>
      <c r="NF1880" s="2"/>
      <c r="NG1880" s="2"/>
      <c r="NH1880" s="2"/>
      <c r="NI1880" s="2"/>
      <c r="NJ1880" s="2"/>
      <c r="NK1880" s="2"/>
      <c r="NL1880" s="2"/>
      <c r="NM1880" s="2"/>
      <c r="NN1880" s="2"/>
      <c r="NO1880" s="2"/>
      <c r="NP1880" s="2"/>
      <c r="NQ1880" s="2"/>
      <c r="NR1880" s="2"/>
      <c r="NS1880" s="2"/>
      <c r="NT1880" s="2"/>
      <c r="NU1880" s="2"/>
      <c r="NV1880" s="2"/>
      <c r="NW1880" s="2"/>
      <c r="NX1880" s="2"/>
      <c r="NY1880" s="2"/>
      <c r="NZ1880" s="2"/>
      <c r="OA1880" s="2"/>
      <c r="OB1880" s="2"/>
      <c r="OC1880" s="2"/>
      <c r="OD1880" s="2"/>
      <c r="OE1880" s="2"/>
      <c r="OF1880" s="2"/>
      <c r="OG1880" s="2"/>
      <c r="OH1880" s="2"/>
      <c r="OI1880" s="2"/>
      <c r="OJ1880" s="2"/>
      <c r="OK1880" s="2"/>
      <c r="OL1880" s="2"/>
      <c r="OM1880" s="2"/>
      <c r="ON1880" s="2"/>
      <c r="OO1880" s="2"/>
      <c r="OP1880" s="2"/>
      <c r="OQ1880" s="2"/>
      <c r="OR1880" s="2"/>
      <c r="OS1880" s="2"/>
      <c r="OT1880" s="2"/>
      <c r="OU1880" s="2"/>
      <c r="OV1880" s="2"/>
      <c r="OW1880" s="2"/>
      <c r="OX1880" s="2"/>
      <c r="OY1880" s="2"/>
      <c r="OZ1880" s="2"/>
      <c r="PA1880" s="2"/>
      <c r="PB1880" s="2"/>
      <c r="PC1880" s="2"/>
      <c r="PD1880" s="2"/>
      <c r="PE1880" s="2"/>
      <c r="PF1880" s="2"/>
      <c r="PG1880" s="2"/>
      <c r="PH1880" s="2"/>
      <c r="PI1880" s="2"/>
      <c r="PJ1880" s="2"/>
      <c r="PK1880" s="2"/>
      <c r="PL1880" s="2"/>
      <c r="PM1880" s="2"/>
      <c r="PN1880" s="2"/>
      <c r="PO1880" s="2"/>
    </row>
    <row r="1881" spans="1:431" ht="112" hidden="1" x14ac:dyDescent="0.15">
      <c r="A1881" s="6" t="s">
        <v>1867</v>
      </c>
      <c r="B1881" s="3"/>
      <c r="C1881" s="6"/>
      <c r="D1881" s="6"/>
      <c r="E1881" s="3"/>
      <c r="F1881" s="6"/>
      <c r="G1881" s="6"/>
      <c r="H1881" s="6"/>
      <c r="I1881" s="3"/>
      <c r="J1881" s="6"/>
      <c r="K1881" s="3"/>
      <c r="L1881" s="3"/>
      <c r="M1881" s="3"/>
      <c r="N1881" s="6"/>
      <c r="O1881" s="3"/>
      <c r="P1881" s="6"/>
      <c r="Q1881" s="6"/>
      <c r="R1881" s="6"/>
      <c r="S1881" s="3"/>
      <c r="T1881" s="3"/>
      <c r="U1881" s="3"/>
      <c r="V1881" s="3"/>
      <c r="W1881" s="3"/>
      <c r="X1881" s="3"/>
      <c r="Y1881" s="6"/>
      <c r="Z1881" s="6"/>
      <c r="AA1881" s="6"/>
      <c r="AB1881" s="3"/>
      <c r="AC1881" s="6"/>
      <c r="AD1881" s="6"/>
      <c r="AE1881" s="3"/>
      <c r="AF1881" s="3"/>
      <c r="AG1881" s="6"/>
      <c r="AH1881" s="6"/>
      <c r="AI1881" s="3"/>
      <c r="AJ1881" s="3"/>
      <c r="AK1881" s="3"/>
      <c r="AL1881" s="3"/>
      <c r="AM1881" s="6"/>
      <c r="AN1881" s="3"/>
      <c r="AO1881" s="3"/>
      <c r="AP1881" s="3"/>
      <c r="AQ1881" s="3"/>
      <c r="AR1881" s="3"/>
      <c r="AS1881" s="3"/>
      <c r="AT1881" s="6"/>
      <c r="AU1881" s="6"/>
      <c r="AV1881" s="6"/>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v>1971</v>
      </c>
      <c r="BZ1881" s="3" t="s">
        <v>2517</v>
      </c>
      <c r="CA1881" s="3" t="s">
        <v>2378</v>
      </c>
      <c r="CB1881" s="3" t="s">
        <v>2538</v>
      </c>
      <c r="CC1881" s="3" t="s">
        <v>2351</v>
      </c>
      <c r="CD1881" s="3"/>
      <c r="CE1881" s="3"/>
      <c r="CF1881" s="7"/>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J1881" s="1"/>
      <c r="DK1881" s="1"/>
      <c r="DL1881" s="1"/>
      <c r="DM1881" s="1"/>
      <c r="DN1881" s="1"/>
      <c r="DO1881" s="1"/>
      <c r="DQ1881" s="1"/>
      <c r="DT1881" s="1"/>
      <c r="DW1881" s="1"/>
      <c r="DX1881" s="1"/>
      <c r="DY1881" s="1"/>
      <c r="DZ1881" s="1"/>
      <c r="EA1881" s="1"/>
      <c r="EB1881" s="1"/>
      <c r="EC1881" s="1"/>
      <c r="EF1881" s="1"/>
      <c r="ER1881" s="1"/>
      <c r="ET1881" s="1"/>
      <c r="FH1881" s="1"/>
      <c r="FI1881" s="1"/>
      <c r="LT1881" s="2"/>
      <c r="LU1881" s="2"/>
      <c r="LV1881" s="2"/>
      <c r="LW1881" s="2"/>
      <c r="LX1881" s="2"/>
      <c r="LY1881" s="2"/>
      <c r="LZ1881" s="2"/>
      <c r="MA1881" s="2"/>
      <c r="MB1881" s="2"/>
      <c r="MC1881" s="2"/>
      <c r="MD1881" s="2"/>
      <c r="ME1881" s="2"/>
      <c r="MF1881" s="2"/>
      <c r="MG1881" s="2"/>
      <c r="MH1881" s="2"/>
      <c r="MI1881" s="2"/>
      <c r="MJ1881" s="2"/>
      <c r="MK1881" s="2"/>
      <c r="ML1881" s="2"/>
      <c r="MM1881" s="2"/>
      <c r="MN1881" s="2"/>
      <c r="MO1881" s="2"/>
      <c r="MP1881" s="2"/>
      <c r="MQ1881" s="2"/>
      <c r="MR1881" s="2"/>
      <c r="MS1881" s="2"/>
      <c r="MT1881" s="2"/>
      <c r="MU1881" s="2"/>
      <c r="MV1881" s="2"/>
      <c r="MW1881" s="2"/>
      <c r="MX1881" s="2"/>
      <c r="MY1881" s="2"/>
      <c r="MZ1881" s="2"/>
      <c r="NA1881" s="2"/>
      <c r="NB1881" s="2"/>
      <c r="NC1881" s="2"/>
      <c r="ND1881" s="2"/>
      <c r="NE1881" s="2"/>
      <c r="NF1881" s="2"/>
      <c r="NG1881" s="2"/>
      <c r="NH1881" s="2"/>
      <c r="NI1881" s="2"/>
      <c r="NJ1881" s="2"/>
      <c r="NK1881" s="2"/>
      <c r="NL1881" s="2"/>
      <c r="NM1881" s="2"/>
      <c r="NN1881" s="2"/>
      <c r="NO1881" s="2"/>
      <c r="NP1881" s="2"/>
      <c r="NQ1881" s="2"/>
      <c r="NR1881" s="2"/>
      <c r="NS1881" s="2"/>
      <c r="NT1881" s="2"/>
      <c r="NU1881" s="2"/>
      <c r="NV1881" s="2"/>
      <c r="NW1881" s="2"/>
      <c r="NX1881" s="2"/>
      <c r="NY1881" s="2"/>
      <c r="NZ1881" s="2"/>
      <c r="OA1881" s="2"/>
      <c r="OB1881" s="2"/>
      <c r="OC1881" s="2"/>
      <c r="OD1881" s="2"/>
      <c r="OE1881" s="2"/>
      <c r="OF1881" s="2"/>
      <c r="OG1881" s="2"/>
      <c r="OH1881" s="2"/>
      <c r="OI1881" s="2"/>
      <c r="OJ1881" s="2"/>
      <c r="OK1881" s="2"/>
      <c r="OL1881" s="2"/>
      <c r="OM1881" s="2"/>
      <c r="ON1881" s="2"/>
      <c r="OO1881" s="2"/>
      <c r="OP1881" s="2"/>
      <c r="OQ1881" s="2"/>
      <c r="OR1881" s="2"/>
      <c r="OS1881" s="2"/>
      <c r="OT1881" s="2"/>
      <c r="OU1881" s="2"/>
      <c r="OV1881" s="2"/>
      <c r="OW1881" s="2"/>
      <c r="OX1881" s="2"/>
      <c r="OY1881" s="2"/>
      <c r="OZ1881" s="2"/>
      <c r="PA1881" s="2"/>
      <c r="PB1881" s="2"/>
      <c r="PC1881" s="2"/>
      <c r="PD1881" s="2"/>
      <c r="PE1881" s="2"/>
      <c r="PF1881" s="2"/>
      <c r="PG1881" s="2"/>
      <c r="PH1881" s="2"/>
      <c r="PI1881" s="2"/>
      <c r="PJ1881" s="2"/>
      <c r="PK1881" s="2"/>
      <c r="PL1881" s="2"/>
      <c r="PM1881" s="2"/>
      <c r="PN1881" s="2"/>
      <c r="PO1881" s="2"/>
    </row>
    <row r="1882" spans="1:431" ht="112" hidden="1" x14ac:dyDescent="0.15">
      <c r="A1882" s="6" t="s">
        <v>1869</v>
      </c>
      <c r="B1882" s="3"/>
      <c r="C1882" s="6"/>
      <c r="D1882" s="6"/>
      <c r="E1882" s="3"/>
      <c r="F1882" s="6"/>
      <c r="G1882" s="6"/>
      <c r="H1882" s="6"/>
      <c r="I1882" s="3"/>
      <c r="J1882" s="6"/>
      <c r="K1882" s="3"/>
      <c r="L1882" s="3"/>
      <c r="M1882" s="3"/>
      <c r="N1882" s="6"/>
      <c r="O1882" s="3"/>
      <c r="P1882" s="6"/>
      <c r="Q1882" s="6"/>
      <c r="R1882" s="6"/>
      <c r="S1882" s="3"/>
      <c r="T1882" s="3"/>
      <c r="U1882" s="3"/>
      <c r="V1882" s="3"/>
      <c r="W1882" s="3"/>
      <c r="X1882" s="3"/>
      <c r="Y1882" s="6"/>
      <c r="Z1882" s="6"/>
      <c r="AA1882" s="6"/>
      <c r="AB1882" s="3"/>
      <c r="AC1882" s="6"/>
      <c r="AD1882" s="6"/>
      <c r="AE1882" s="3"/>
      <c r="AF1882" s="3"/>
      <c r="AG1882" s="6"/>
      <c r="AH1882" s="6"/>
      <c r="AI1882" s="3"/>
      <c r="AJ1882" s="3"/>
      <c r="AK1882" s="3"/>
      <c r="AL1882" s="3"/>
      <c r="AM1882" s="6"/>
      <c r="AN1882" s="3"/>
      <c r="AO1882" s="3"/>
      <c r="AP1882" s="3"/>
      <c r="AQ1882" s="3"/>
      <c r="AR1882" s="3"/>
      <c r="AS1882" s="3"/>
      <c r="AT1882" s="6"/>
      <c r="AU1882" s="6"/>
      <c r="AV1882" s="6"/>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v>1971</v>
      </c>
      <c r="BZ1882" s="3" t="s">
        <v>2517</v>
      </c>
      <c r="CA1882" s="3" t="s">
        <v>2378</v>
      </c>
      <c r="CB1882" s="3" t="s">
        <v>2538</v>
      </c>
      <c r="CC1882" s="3" t="s">
        <v>2351</v>
      </c>
      <c r="CD1882" s="3"/>
      <c r="CE1882" s="3"/>
      <c r="CF1882" s="7"/>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J1882" s="1"/>
      <c r="DK1882" s="1"/>
      <c r="DL1882" s="1"/>
      <c r="DM1882" s="1"/>
      <c r="DN1882" s="1"/>
      <c r="DO1882" s="1"/>
      <c r="DQ1882" s="1"/>
      <c r="DT1882" s="1"/>
      <c r="DW1882" s="1"/>
      <c r="DX1882" s="1"/>
      <c r="DY1882" s="1"/>
      <c r="DZ1882" s="1"/>
      <c r="EA1882" s="1"/>
      <c r="EB1882" s="1"/>
      <c r="EC1882" s="1"/>
      <c r="EF1882" s="1"/>
      <c r="ER1882" s="1"/>
      <c r="ET1882" s="1"/>
      <c r="FH1882" s="1"/>
      <c r="FI1882" s="1"/>
      <c r="LT1882" s="2"/>
      <c r="LU1882" s="2"/>
      <c r="LV1882" s="2"/>
      <c r="LW1882" s="2"/>
      <c r="LX1882" s="2"/>
      <c r="LY1882" s="2"/>
      <c r="LZ1882" s="2"/>
      <c r="MA1882" s="2"/>
      <c r="MB1882" s="2"/>
      <c r="MC1882" s="2"/>
      <c r="MD1882" s="2"/>
      <c r="ME1882" s="2"/>
      <c r="MF1882" s="2"/>
      <c r="MG1882" s="2"/>
      <c r="MH1882" s="2"/>
      <c r="MI1882" s="2"/>
      <c r="MJ1882" s="2"/>
      <c r="MK1882" s="2"/>
      <c r="ML1882" s="2"/>
      <c r="MM1882" s="2"/>
      <c r="MN1882" s="2"/>
      <c r="MO1882" s="2"/>
      <c r="MP1882" s="2"/>
      <c r="MQ1882" s="2"/>
      <c r="MR1882" s="2"/>
      <c r="MS1882" s="2"/>
      <c r="MT1882" s="2"/>
      <c r="MU1882" s="2"/>
      <c r="MV1882" s="2"/>
      <c r="MW1882" s="2"/>
      <c r="MX1882" s="2"/>
      <c r="MY1882" s="2"/>
      <c r="MZ1882" s="2"/>
      <c r="NA1882" s="2"/>
      <c r="NB1882" s="2"/>
      <c r="NC1882" s="2"/>
      <c r="ND1882" s="2"/>
      <c r="NE1882" s="2"/>
      <c r="NF1882" s="2"/>
      <c r="NG1882" s="2"/>
      <c r="NH1882" s="2"/>
      <c r="NI1882" s="2"/>
      <c r="NJ1882" s="2"/>
      <c r="NK1882" s="2"/>
      <c r="NL1882" s="2"/>
      <c r="NM1882" s="2"/>
      <c r="NN1882" s="2"/>
      <c r="NO1882" s="2"/>
      <c r="NP1882" s="2"/>
      <c r="NQ1882" s="2"/>
      <c r="NR1882" s="2"/>
      <c r="NS1882" s="2"/>
      <c r="NT1882" s="2"/>
      <c r="NU1882" s="2"/>
      <c r="NV1882" s="2"/>
      <c r="NW1882" s="2"/>
      <c r="NX1882" s="2"/>
      <c r="NY1882" s="2"/>
      <c r="NZ1882" s="2"/>
      <c r="OA1882" s="2"/>
      <c r="OB1882" s="2"/>
      <c r="OC1882" s="2"/>
      <c r="OD1882" s="2"/>
      <c r="OE1882" s="2"/>
      <c r="OF1882" s="2"/>
      <c r="OG1882" s="2"/>
      <c r="OH1882" s="2"/>
      <c r="OI1882" s="2"/>
      <c r="OJ1882" s="2"/>
      <c r="OK1882" s="2"/>
      <c r="OL1882" s="2"/>
      <c r="OM1882" s="2"/>
      <c r="ON1882" s="2"/>
      <c r="OO1882" s="2"/>
      <c r="OP1882" s="2"/>
      <c r="OQ1882" s="2"/>
      <c r="OR1882" s="2"/>
      <c r="OS1882" s="2"/>
      <c r="OT1882" s="2"/>
      <c r="OU1882" s="2"/>
      <c r="OV1882" s="2"/>
      <c r="OW1882" s="2"/>
      <c r="OX1882" s="2"/>
      <c r="OY1882" s="2"/>
      <c r="OZ1882" s="2"/>
      <c r="PA1882" s="2"/>
      <c r="PB1882" s="2"/>
      <c r="PC1882" s="2"/>
      <c r="PD1882" s="2"/>
      <c r="PE1882" s="2"/>
      <c r="PF1882" s="2"/>
      <c r="PG1882" s="2"/>
      <c r="PH1882" s="2"/>
      <c r="PI1882" s="2"/>
      <c r="PJ1882" s="2"/>
      <c r="PK1882" s="2"/>
      <c r="PL1882" s="2"/>
      <c r="PM1882" s="2"/>
      <c r="PN1882" s="2"/>
      <c r="PO1882" s="2"/>
    </row>
    <row r="1883" spans="1:431" ht="112" hidden="1" x14ac:dyDescent="0.15">
      <c r="A1883" s="6" t="s">
        <v>1870</v>
      </c>
      <c r="B1883" s="3"/>
      <c r="C1883" s="6"/>
      <c r="D1883" s="6"/>
      <c r="E1883" s="3"/>
      <c r="F1883" s="6"/>
      <c r="G1883" s="6"/>
      <c r="H1883" s="6"/>
      <c r="I1883" s="3"/>
      <c r="J1883" s="6"/>
      <c r="K1883" s="3"/>
      <c r="L1883" s="3"/>
      <c r="M1883" s="3"/>
      <c r="N1883" s="6"/>
      <c r="O1883" s="3"/>
      <c r="P1883" s="6"/>
      <c r="Q1883" s="6"/>
      <c r="R1883" s="6"/>
      <c r="S1883" s="3"/>
      <c r="T1883" s="3"/>
      <c r="U1883" s="3"/>
      <c r="V1883" s="3"/>
      <c r="W1883" s="3"/>
      <c r="X1883" s="3"/>
      <c r="Y1883" s="6"/>
      <c r="Z1883" s="6"/>
      <c r="AA1883" s="6"/>
      <c r="AB1883" s="3"/>
      <c r="AC1883" s="6"/>
      <c r="AD1883" s="6"/>
      <c r="AE1883" s="3"/>
      <c r="AF1883" s="3"/>
      <c r="AG1883" s="6"/>
      <c r="AH1883" s="6"/>
      <c r="AI1883" s="3"/>
      <c r="AJ1883" s="3"/>
      <c r="AK1883" s="3"/>
      <c r="AL1883" s="3"/>
      <c r="AM1883" s="6"/>
      <c r="AN1883" s="3"/>
      <c r="AO1883" s="3"/>
      <c r="AP1883" s="3"/>
      <c r="AQ1883" s="3"/>
      <c r="AR1883" s="3"/>
      <c r="AS1883" s="3"/>
      <c r="AT1883" s="6"/>
      <c r="AU1883" s="6"/>
      <c r="AV1883" s="6"/>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v>1971</v>
      </c>
      <c r="BZ1883" s="3" t="s">
        <v>2517</v>
      </c>
      <c r="CA1883" s="3" t="s">
        <v>2378</v>
      </c>
      <c r="CB1883" s="3" t="s">
        <v>2538</v>
      </c>
      <c r="CC1883" s="3" t="s">
        <v>2351</v>
      </c>
      <c r="CD1883" s="3"/>
      <c r="CE1883" s="3"/>
      <c r="CF1883" s="7"/>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J1883" s="1"/>
      <c r="DK1883" s="1"/>
      <c r="DL1883" s="1"/>
      <c r="DM1883" s="1"/>
      <c r="DN1883" s="1"/>
      <c r="DO1883" s="1"/>
      <c r="DQ1883" s="1"/>
      <c r="DT1883" s="1"/>
      <c r="DW1883" s="1"/>
      <c r="DX1883" s="1"/>
      <c r="DY1883" s="1"/>
      <c r="DZ1883" s="1"/>
      <c r="EA1883" s="1"/>
      <c r="EB1883" s="1"/>
      <c r="EC1883" s="1"/>
      <c r="EF1883" s="1"/>
      <c r="ER1883" s="1"/>
      <c r="ET1883" s="1"/>
      <c r="FH1883" s="1"/>
      <c r="FI1883" s="1"/>
      <c r="LT1883" s="2"/>
      <c r="LU1883" s="2"/>
      <c r="LV1883" s="2"/>
      <c r="LW1883" s="2"/>
      <c r="LX1883" s="2"/>
      <c r="LY1883" s="2"/>
      <c r="LZ1883" s="2"/>
      <c r="MA1883" s="2"/>
      <c r="MB1883" s="2"/>
      <c r="MC1883" s="2"/>
      <c r="MD1883" s="2"/>
      <c r="ME1883" s="2"/>
      <c r="MF1883" s="2"/>
      <c r="MG1883" s="2"/>
      <c r="MH1883" s="2"/>
      <c r="MI1883" s="2"/>
      <c r="MJ1883" s="2"/>
      <c r="MK1883" s="2"/>
      <c r="ML1883" s="2"/>
      <c r="MM1883" s="2"/>
      <c r="MN1883" s="2"/>
      <c r="MO1883" s="2"/>
      <c r="MP1883" s="2"/>
      <c r="MQ1883" s="2"/>
      <c r="MR1883" s="2"/>
      <c r="MS1883" s="2"/>
      <c r="MT1883" s="2"/>
      <c r="MU1883" s="2"/>
      <c r="MV1883" s="2"/>
      <c r="MW1883" s="2"/>
      <c r="MX1883" s="2"/>
      <c r="MY1883" s="2"/>
      <c r="MZ1883" s="2"/>
      <c r="NA1883" s="2"/>
      <c r="NB1883" s="2"/>
      <c r="NC1883" s="2"/>
      <c r="ND1883" s="2"/>
      <c r="NE1883" s="2"/>
      <c r="NF1883" s="2"/>
      <c r="NG1883" s="2"/>
      <c r="NH1883" s="2"/>
      <c r="NI1883" s="2"/>
      <c r="NJ1883" s="2"/>
      <c r="NK1883" s="2"/>
      <c r="NL1883" s="2"/>
      <c r="NM1883" s="2"/>
      <c r="NN1883" s="2"/>
      <c r="NO1883" s="2"/>
      <c r="NP1883" s="2"/>
      <c r="NQ1883" s="2"/>
      <c r="NR1883" s="2"/>
      <c r="NS1883" s="2"/>
      <c r="NT1883" s="2"/>
      <c r="NU1883" s="2"/>
      <c r="NV1883" s="2"/>
      <c r="NW1883" s="2"/>
      <c r="NX1883" s="2"/>
      <c r="NY1883" s="2"/>
      <c r="NZ1883" s="2"/>
      <c r="OA1883" s="2"/>
      <c r="OB1883" s="2"/>
      <c r="OC1883" s="2"/>
      <c r="OD1883" s="2"/>
      <c r="OE1883" s="2"/>
      <c r="OF1883" s="2"/>
      <c r="OG1883" s="2"/>
      <c r="OH1883" s="2"/>
      <c r="OI1883" s="2"/>
      <c r="OJ1883" s="2"/>
      <c r="OK1883" s="2"/>
      <c r="OL1883" s="2"/>
      <c r="OM1883" s="2"/>
      <c r="ON1883" s="2"/>
      <c r="OO1883" s="2"/>
      <c r="OP1883" s="2"/>
      <c r="OQ1883" s="2"/>
      <c r="OR1883" s="2"/>
      <c r="OS1883" s="2"/>
      <c r="OT1883" s="2"/>
      <c r="OU1883" s="2"/>
      <c r="OV1883" s="2"/>
      <c r="OW1883" s="2"/>
      <c r="OX1883" s="2"/>
      <c r="OY1883" s="2"/>
      <c r="OZ1883" s="2"/>
      <c r="PA1883" s="2"/>
      <c r="PB1883" s="2"/>
      <c r="PC1883" s="2"/>
      <c r="PD1883" s="2"/>
      <c r="PE1883" s="2"/>
      <c r="PF1883" s="2"/>
      <c r="PG1883" s="2"/>
      <c r="PH1883" s="2"/>
      <c r="PI1883" s="2"/>
      <c r="PJ1883" s="2"/>
      <c r="PK1883" s="2"/>
      <c r="PL1883" s="2"/>
      <c r="PM1883" s="2"/>
      <c r="PN1883" s="2"/>
      <c r="PO1883" s="2"/>
    </row>
    <row r="1884" spans="1:431" ht="112" hidden="1" x14ac:dyDescent="0.15">
      <c r="A1884" s="6" t="s">
        <v>1871</v>
      </c>
      <c r="B1884" s="3"/>
      <c r="C1884" s="6"/>
      <c r="D1884" s="6"/>
      <c r="E1884" s="3"/>
      <c r="F1884" s="6"/>
      <c r="G1884" s="6"/>
      <c r="H1884" s="6"/>
      <c r="I1884" s="3"/>
      <c r="J1884" s="6"/>
      <c r="K1884" s="3"/>
      <c r="L1884" s="3"/>
      <c r="M1884" s="3"/>
      <c r="N1884" s="6"/>
      <c r="O1884" s="3"/>
      <c r="P1884" s="6"/>
      <c r="Q1884" s="6"/>
      <c r="R1884" s="6"/>
      <c r="S1884" s="3"/>
      <c r="T1884" s="3"/>
      <c r="U1884" s="3"/>
      <c r="V1884" s="3"/>
      <c r="W1884" s="3"/>
      <c r="X1884" s="3"/>
      <c r="Y1884" s="6"/>
      <c r="Z1884" s="6"/>
      <c r="AA1884" s="6"/>
      <c r="AB1884" s="3"/>
      <c r="AC1884" s="6"/>
      <c r="AD1884" s="6"/>
      <c r="AE1884" s="3"/>
      <c r="AF1884" s="3"/>
      <c r="AG1884" s="6"/>
      <c r="AH1884" s="6"/>
      <c r="AI1884" s="3"/>
      <c r="AJ1884" s="3"/>
      <c r="AK1884" s="3"/>
      <c r="AL1884" s="3"/>
      <c r="AM1884" s="6"/>
      <c r="AN1884" s="3"/>
      <c r="AO1884" s="3"/>
      <c r="AP1884" s="3"/>
      <c r="AQ1884" s="3"/>
      <c r="AR1884" s="3"/>
      <c r="AS1884" s="3"/>
      <c r="AT1884" s="6"/>
      <c r="AU1884" s="6"/>
      <c r="AV1884" s="6"/>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v>1971</v>
      </c>
      <c r="BZ1884" s="3" t="s">
        <v>2517</v>
      </c>
      <c r="CA1884" s="3" t="s">
        <v>2378</v>
      </c>
      <c r="CB1884" s="3" t="s">
        <v>2538</v>
      </c>
      <c r="CC1884" s="3" t="s">
        <v>2351</v>
      </c>
      <c r="CD1884" s="3"/>
      <c r="CE1884" s="3"/>
      <c r="CF1884" s="7"/>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J1884" s="1"/>
      <c r="DK1884" s="1"/>
      <c r="DL1884" s="1"/>
      <c r="DM1884" s="1"/>
      <c r="DN1884" s="1"/>
      <c r="DO1884" s="1"/>
      <c r="DQ1884" s="1"/>
      <c r="DT1884" s="1"/>
      <c r="DW1884" s="1"/>
      <c r="DX1884" s="1"/>
      <c r="DY1884" s="1"/>
      <c r="DZ1884" s="1"/>
      <c r="EA1884" s="1"/>
      <c r="EB1884" s="1"/>
      <c r="EC1884" s="1"/>
      <c r="EF1884" s="1"/>
      <c r="ER1884" s="1"/>
      <c r="ET1884" s="1"/>
      <c r="FH1884" s="1"/>
      <c r="FI1884" s="1"/>
      <c r="LT1884" s="2"/>
      <c r="LU1884" s="2"/>
      <c r="LV1884" s="2"/>
      <c r="LW1884" s="2"/>
      <c r="LX1884" s="2"/>
      <c r="LY1884" s="2"/>
      <c r="LZ1884" s="2"/>
      <c r="MA1884" s="2"/>
      <c r="MB1884" s="2"/>
      <c r="MC1884" s="2"/>
      <c r="MD1884" s="2"/>
      <c r="ME1884" s="2"/>
      <c r="MF1884" s="2"/>
      <c r="MG1884" s="2"/>
      <c r="MH1884" s="2"/>
      <c r="MI1884" s="2"/>
      <c r="MJ1884" s="2"/>
      <c r="MK1884" s="2"/>
      <c r="ML1884" s="2"/>
      <c r="MM1884" s="2"/>
      <c r="MN1884" s="2"/>
      <c r="MO1884" s="2"/>
      <c r="MP1884" s="2"/>
      <c r="MQ1884" s="2"/>
      <c r="MR1884" s="2"/>
      <c r="MS1884" s="2"/>
      <c r="MT1884" s="2"/>
      <c r="MU1884" s="2"/>
      <c r="MV1884" s="2"/>
      <c r="MW1884" s="2"/>
      <c r="MX1884" s="2"/>
      <c r="MY1884" s="2"/>
      <c r="MZ1884" s="2"/>
      <c r="NA1884" s="2"/>
      <c r="NB1884" s="2"/>
      <c r="NC1884" s="2"/>
      <c r="ND1884" s="2"/>
      <c r="NE1884" s="2"/>
      <c r="NF1884" s="2"/>
      <c r="NG1884" s="2"/>
      <c r="NH1884" s="2"/>
      <c r="NI1884" s="2"/>
      <c r="NJ1884" s="2"/>
      <c r="NK1884" s="2"/>
      <c r="NL1884" s="2"/>
      <c r="NM1884" s="2"/>
      <c r="NN1884" s="2"/>
      <c r="NO1884" s="2"/>
      <c r="NP1884" s="2"/>
      <c r="NQ1884" s="2"/>
      <c r="NR1884" s="2"/>
      <c r="NS1884" s="2"/>
      <c r="NT1884" s="2"/>
      <c r="NU1884" s="2"/>
      <c r="NV1884" s="2"/>
      <c r="NW1884" s="2"/>
      <c r="NX1884" s="2"/>
      <c r="NY1884" s="2"/>
      <c r="NZ1884" s="2"/>
      <c r="OA1884" s="2"/>
      <c r="OB1884" s="2"/>
      <c r="OC1884" s="2"/>
      <c r="OD1884" s="2"/>
      <c r="OE1884" s="2"/>
      <c r="OF1884" s="2"/>
      <c r="OG1884" s="2"/>
      <c r="OH1884" s="2"/>
      <c r="OI1884" s="2"/>
      <c r="OJ1884" s="2"/>
      <c r="OK1884" s="2"/>
      <c r="OL1884" s="2"/>
      <c r="OM1884" s="2"/>
      <c r="ON1884" s="2"/>
      <c r="OO1884" s="2"/>
      <c r="OP1884" s="2"/>
      <c r="OQ1884" s="2"/>
      <c r="OR1884" s="2"/>
      <c r="OS1884" s="2"/>
      <c r="OT1884" s="2"/>
      <c r="OU1884" s="2"/>
      <c r="OV1884" s="2"/>
      <c r="OW1884" s="2"/>
      <c r="OX1884" s="2"/>
      <c r="OY1884" s="2"/>
      <c r="OZ1884" s="2"/>
      <c r="PA1884" s="2"/>
      <c r="PB1884" s="2"/>
      <c r="PC1884" s="2"/>
      <c r="PD1884" s="2"/>
      <c r="PE1884" s="2"/>
      <c r="PF1884" s="2"/>
      <c r="PG1884" s="2"/>
      <c r="PH1884" s="2"/>
      <c r="PI1884" s="2"/>
      <c r="PJ1884" s="2"/>
      <c r="PK1884" s="2"/>
      <c r="PL1884" s="2"/>
      <c r="PM1884" s="2"/>
      <c r="PN1884" s="2"/>
      <c r="PO1884" s="2"/>
    </row>
    <row r="1885" spans="1:431" ht="112" hidden="1" x14ac:dyDescent="0.15">
      <c r="A1885" s="6" t="s">
        <v>1873</v>
      </c>
      <c r="B1885" s="3"/>
      <c r="C1885" s="6"/>
      <c r="D1885" s="6"/>
      <c r="E1885" s="3"/>
      <c r="F1885" s="6"/>
      <c r="G1885" s="6"/>
      <c r="H1885" s="6"/>
      <c r="I1885" s="3"/>
      <c r="J1885" s="6"/>
      <c r="K1885" s="3"/>
      <c r="L1885" s="3"/>
      <c r="M1885" s="3"/>
      <c r="N1885" s="6"/>
      <c r="O1885" s="3"/>
      <c r="P1885" s="6"/>
      <c r="Q1885" s="6"/>
      <c r="R1885" s="6"/>
      <c r="S1885" s="3"/>
      <c r="T1885" s="3"/>
      <c r="U1885" s="3"/>
      <c r="V1885" s="3"/>
      <c r="W1885" s="3"/>
      <c r="X1885" s="3"/>
      <c r="Y1885" s="6"/>
      <c r="Z1885" s="6"/>
      <c r="AA1885" s="6"/>
      <c r="AB1885" s="3"/>
      <c r="AC1885" s="6"/>
      <c r="AD1885" s="6"/>
      <c r="AE1885" s="3"/>
      <c r="AF1885" s="3"/>
      <c r="AG1885" s="6"/>
      <c r="AH1885" s="6"/>
      <c r="AI1885" s="3"/>
      <c r="AJ1885" s="3"/>
      <c r="AK1885" s="3"/>
      <c r="AL1885" s="3"/>
      <c r="AM1885" s="6"/>
      <c r="AN1885" s="3"/>
      <c r="AO1885" s="3"/>
      <c r="AP1885" s="3"/>
      <c r="AQ1885" s="3"/>
      <c r="AR1885" s="3"/>
      <c r="AS1885" s="3"/>
      <c r="AT1885" s="6"/>
      <c r="AU1885" s="6"/>
      <c r="AV1885" s="6"/>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v>1971</v>
      </c>
      <c r="BZ1885" s="3" t="s">
        <v>2517</v>
      </c>
      <c r="CA1885" s="3" t="s">
        <v>2378</v>
      </c>
      <c r="CB1885" s="3" t="s">
        <v>2538</v>
      </c>
      <c r="CC1885" s="3" t="s">
        <v>2351</v>
      </c>
      <c r="CD1885" s="3"/>
      <c r="CE1885" s="3"/>
      <c r="CF1885" s="7"/>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J1885" s="1"/>
      <c r="DK1885" s="1"/>
      <c r="DL1885" s="1"/>
      <c r="DM1885" s="1"/>
      <c r="DN1885" s="1"/>
      <c r="DO1885" s="1"/>
      <c r="DQ1885" s="1"/>
      <c r="DT1885" s="1"/>
      <c r="DW1885" s="1"/>
      <c r="DX1885" s="1"/>
      <c r="DY1885" s="1"/>
      <c r="DZ1885" s="1"/>
      <c r="EA1885" s="1"/>
      <c r="EB1885" s="1"/>
      <c r="EC1885" s="1"/>
      <c r="EF1885" s="1"/>
      <c r="ER1885" s="1"/>
      <c r="ET1885" s="1"/>
      <c r="FH1885" s="1"/>
      <c r="FI1885" s="1"/>
      <c r="LT1885" s="2"/>
      <c r="LU1885" s="2"/>
      <c r="LV1885" s="2"/>
      <c r="LW1885" s="2"/>
      <c r="LX1885" s="2"/>
      <c r="LY1885" s="2"/>
      <c r="LZ1885" s="2"/>
      <c r="MA1885" s="2"/>
      <c r="MB1885" s="2"/>
      <c r="MC1885" s="2"/>
      <c r="MD1885" s="2"/>
      <c r="ME1885" s="2"/>
      <c r="MF1885" s="2"/>
      <c r="MG1885" s="2"/>
      <c r="MH1885" s="2"/>
      <c r="MI1885" s="2"/>
      <c r="MJ1885" s="2"/>
      <c r="MK1885" s="2"/>
      <c r="ML1885" s="2"/>
      <c r="MM1885" s="2"/>
      <c r="MN1885" s="2"/>
      <c r="MO1885" s="2"/>
      <c r="MP1885" s="2"/>
      <c r="MQ1885" s="2"/>
      <c r="MR1885" s="2"/>
      <c r="MS1885" s="2"/>
      <c r="MT1885" s="2"/>
      <c r="MU1885" s="2"/>
      <c r="MV1885" s="2"/>
      <c r="MW1885" s="2"/>
      <c r="MX1885" s="2"/>
      <c r="MY1885" s="2"/>
      <c r="MZ1885" s="2"/>
      <c r="NA1885" s="2"/>
      <c r="NB1885" s="2"/>
      <c r="NC1885" s="2"/>
      <c r="ND1885" s="2"/>
      <c r="NE1885" s="2"/>
      <c r="NF1885" s="2"/>
      <c r="NG1885" s="2"/>
      <c r="NH1885" s="2"/>
      <c r="NI1885" s="2"/>
      <c r="NJ1885" s="2"/>
      <c r="NK1885" s="2"/>
      <c r="NL1885" s="2"/>
      <c r="NM1885" s="2"/>
      <c r="NN1885" s="2"/>
      <c r="NO1885" s="2"/>
      <c r="NP1885" s="2"/>
      <c r="NQ1885" s="2"/>
      <c r="NR1885" s="2"/>
      <c r="NS1885" s="2"/>
      <c r="NT1885" s="2"/>
      <c r="NU1885" s="2"/>
      <c r="NV1885" s="2"/>
      <c r="NW1885" s="2"/>
      <c r="NX1885" s="2"/>
      <c r="NY1885" s="2"/>
      <c r="NZ1885" s="2"/>
      <c r="OA1885" s="2"/>
      <c r="OB1885" s="2"/>
      <c r="OC1885" s="2"/>
      <c r="OD1885" s="2"/>
      <c r="OE1885" s="2"/>
      <c r="OF1885" s="2"/>
      <c r="OG1885" s="2"/>
      <c r="OH1885" s="2"/>
      <c r="OI1885" s="2"/>
      <c r="OJ1885" s="2"/>
      <c r="OK1885" s="2"/>
      <c r="OL1885" s="2"/>
      <c r="OM1885" s="2"/>
      <c r="ON1885" s="2"/>
      <c r="OO1885" s="2"/>
      <c r="OP1885" s="2"/>
      <c r="OQ1885" s="2"/>
      <c r="OR1885" s="2"/>
      <c r="OS1885" s="2"/>
      <c r="OT1885" s="2"/>
      <c r="OU1885" s="2"/>
      <c r="OV1885" s="2"/>
      <c r="OW1885" s="2"/>
      <c r="OX1885" s="2"/>
      <c r="OY1885" s="2"/>
      <c r="OZ1885" s="2"/>
      <c r="PA1885" s="2"/>
      <c r="PB1885" s="2"/>
      <c r="PC1885" s="2"/>
      <c r="PD1885" s="2"/>
      <c r="PE1885" s="2"/>
      <c r="PF1885" s="2"/>
      <c r="PG1885" s="2"/>
      <c r="PH1885" s="2"/>
      <c r="PI1885" s="2"/>
      <c r="PJ1885" s="2"/>
      <c r="PK1885" s="2"/>
      <c r="PL1885" s="2"/>
      <c r="PM1885" s="2"/>
      <c r="PN1885" s="2"/>
      <c r="PO1885" s="2"/>
    </row>
    <row r="1886" spans="1:431" ht="112" hidden="1" x14ac:dyDescent="0.15">
      <c r="A1886" s="6" t="s">
        <v>1875</v>
      </c>
      <c r="B1886" s="3"/>
      <c r="C1886" s="6"/>
      <c r="D1886" s="6"/>
      <c r="E1886" s="3"/>
      <c r="F1886" s="6"/>
      <c r="G1886" s="6"/>
      <c r="H1886" s="6"/>
      <c r="I1886" s="3"/>
      <c r="J1886" s="6"/>
      <c r="K1886" s="3"/>
      <c r="L1886" s="3"/>
      <c r="M1886" s="3"/>
      <c r="N1886" s="6"/>
      <c r="O1886" s="3"/>
      <c r="P1886" s="6"/>
      <c r="Q1886" s="6"/>
      <c r="R1886" s="6"/>
      <c r="S1886" s="3"/>
      <c r="T1886" s="3"/>
      <c r="U1886" s="3"/>
      <c r="V1886" s="3"/>
      <c r="W1886" s="3"/>
      <c r="X1886" s="3"/>
      <c r="Y1886" s="6"/>
      <c r="Z1886" s="6"/>
      <c r="AA1886" s="6"/>
      <c r="AB1886" s="3"/>
      <c r="AC1886" s="6"/>
      <c r="AD1886" s="6"/>
      <c r="AE1886" s="3"/>
      <c r="AF1886" s="3"/>
      <c r="AG1886" s="6"/>
      <c r="AH1886" s="6"/>
      <c r="AI1886" s="3"/>
      <c r="AJ1886" s="3"/>
      <c r="AK1886" s="3"/>
      <c r="AL1886" s="3"/>
      <c r="AM1886" s="6"/>
      <c r="AN1886" s="3"/>
      <c r="AO1886" s="3"/>
      <c r="AP1886" s="3"/>
      <c r="AQ1886" s="3"/>
      <c r="AR1886" s="3"/>
      <c r="AS1886" s="3"/>
      <c r="AT1886" s="6"/>
      <c r="AU1886" s="6"/>
      <c r="AV1886" s="6"/>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v>1971</v>
      </c>
      <c r="BZ1886" s="3" t="s">
        <v>2517</v>
      </c>
      <c r="CA1886" s="3" t="s">
        <v>2378</v>
      </c>
      <c r="CB1886" s="3" t="s">
        <v>2538</v>
      </c>
      <c r="CC1886" s="3" t="s">
        <v>2351</v>
      </c>
      <c r="CD1886" s="3"/>
      <c r="CE1886" s="3"/>
      <c r="CF1886" s="7"/>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J1886" s="1"/>
      <c r="DK1886" s="1"/>
      <c r="DL1886" s="1"/>
      <c r="DM1886" s="1"/>
      <c r="DN1886" s="1"/>
      <c r="DO1886" s="1"/>
      <c r="DQ1886" s="1"/>
      <c r="DT1886" s="1"/>
      <c r="DW1886" s="1"/>
      <c r="DX1886" s="1"/>
      <c r="DY1886" s="1"/>
      <c r="DZ1886" s="1"/>
      <c r="EA1886" s="1"/>
      <c r="EB1886" s="1"/>
      <c r="EC1886" s="1"/>
      <c r="EF1886" s="1"/>
      <c r="ER1886" s="1"/>
      <c r="ET1886" s="1"/>
      <c r="FH1886" s="1"/>
      <c r="FI1886" s="1"/>
      <c r="LT1886" s="2"/>
      <c r="LU1886" s="2"/>
      <c r="LV1886" s="2"/>
      <c r="LW1886" s="2"/>
      <c r="LX1886" s="2"/>
      <c r="LY1886" s="2"/>
      <c r="LZ1886" s="2"/>
      <c r="MA1886" s="2"/>
      <c r="MB1886" s="2"/>
      <c r="MC1886" s="2"/>
      <c r="MD1886" s="2"/>
      <c r="ME1886" s="2"/>
      <c r="MF1886" s="2"/>
      <c r="MG1886" s="2"/>
      <c r="MH1886" s="2"/>
      <c r="MI1886" s="2"/>
      <c r="MJ1886" s="2"/>
      <c r="MK1886" s="2"/>
      <c r="ML1886" s="2"/>
      <c r="MM1886" s="2"/>
      <c r="MN1886" s="2"/>
      <c r="MO1886" s="2"/>
      <c r="MP1886" s="2"/>
      <c r="MQ1886" s="2"/>
      <c r="MR1886" s="2"/>
      <c r="MS1886" s="2"/>
      <c r="MT1886" s="2"/>
      <c r="MU1886" s="2"/>
      <c r="MV1886" s="2"/>
      <c r="MW1886" s="2"/>
      <c r="MX1886" s="2"/>
      <c r="MY1886" s="2"/>
      <c r="MZ1886" s="2"/>
      <c r="NA1886" s="2"/>
      <c r="NB1886" s="2"/>
      <c r="NC1886" s="2"/>
      <c r="ND1886" s="2"/>
      <c r="NE1886" s="2"/>
      <c r="NF1886" s="2"/>
      <c r="NG1886" s="2"/>
      <c r="NH1886" s="2"/>
      <c r="NI1886" s="2"/>
      <c r="NJ1886" s="2"/>
      <c r="NK1886" s="2"/>
      <c r="NL1886" s="2"/>
      <c r="NM1886" s="2"/>
      <c r="NN1886" s="2"/>
      <c r="NO1886" s="2"/>
      <c r="NP1886" s="2"/>
      <c r="NQ1886" s="2"/>
      <c r="NR1886" s="2"/>
      <c r="NS1886" s="2"/>
      <c r="NT1886" s="2"/>
      <c r="NU1886" s="2"/>
      <c r="NV1886" s="2"/>
      <c r="NW1886" s="2"/>
      <c r="NX1886" s="2"/>
      <c r="NY1886" s="2"/>
      <c r="NZ1886" s="2"/>
      <c r="OA1886" s="2"/>
      <c r="OB1886" s="2"/>
      <c r="OC1886" s="2"/>
      <c r="OD1886" s="2"/>
      <c r="OE1886" s="2"/>
      <c r="OF1886" s="2"/>
      <c r="OG1886" s="2"/>
      <c r="OH1886" s="2"/>
      <c r="OI1886" s="2"/>
      <c r="OJ1886" s="2"/>
      <c r="OK1886" s="2"/>
      <c r="OL1886" s="2"/>
      <c r="OM1886" s="2"/>
      <c r="ON1886" s="2"/>
      <c r="OO1886" s="2"/>
      <c r="OP1886" s="2"/>
      <c r="OQ1886" s="2"/>
      <c r="OR1886" s="2"/>
      <c r="OS1886" s="2"/>
      <c r="OT1886" s="2"/>
      <c r="OU1886" s="2"/>
      <c r="OV1886" s="2"/>
      <c r="OW1886" s="2"/>
      <c r="OX1886" s="2"/>
      <c r="OY1886" s="2"/>
      <c r="OZ1886" s="2"/>
      <c r="PA1886" s="2"/>
      <c r="PB1886" s="2"/>
      <c r="PC1886" s="2"/>
      <c r="PD1886" s="2"/>
      <c r="PE1886" s="2"/>
      <c r="PF1886" s="2"/>
      <c r="PG1886" s="2"/>
      <c r="PH1886" s="2"/>
      <c r="PI1886" s="2"/>
      <c r="PJ1886" s="2"/>
      <c r="PK1886" s="2"/>
      <c r="PL1886" s="2"/>
      <c r="PM1886" s="2"/>
      <c r="PN1886" s="2"/>
      <c r="PO1886" s="2"/>
    </row>
    <row r="1887" spans="1:431" ht="112" hidden="1" x14ac:dyDescent="0.15">
      <c r="A1887" s="6" t="s">
        <v>1877</v>
      </c>
      <c r="B1887" s="3"/>
      <c r="C1887" s="6"/>
      <c r="D1887" s="6"/>
      <c r="E1887" s="3"/>
      <c r="F1887" s="6"/>
      <c r="G1887" s="6"/>
      <c r="H1887" s="6"/>
      <c r="I1887" s="3"/>
      <c r="J1887" s="6"/>
      <c r="K1887" s="3"/>
      <c r="L1887" s="3"/>
      <c r="M1887" s="3"/>
      <c r="N1887" s="6"/>
      <c r="O1887" s="3"/>
      <c r="P1887" s="6"/>
      <c r="Q1887" s="6"/>
      <c r="R1887" s="6"/>
      <c r="S1887" s="3"/>
      <c r="T1887" s="3"/>
      <c r="U1887" s="3"/>
      <c r="V1887" s="3"/>
      <c r="W1887" s="3"/>
      <c r="X1887" s="3"/>
      <c r="Y1887" s="6"/>
      <c r="Z1887" s="6"/>
      <c r="AA1887" s="6"/>
      <c r="AB1887" s="3"/>
      <c r="AC1887" s="6"/>
      <c r="AD1887" s="6"/>
      <c r="AE1887" s="3"/>
      <c r="AF1887" s="3"/>
      <c r="AG1887" s="6"/>
      <c r="AH1887" s="6"/>
      <c r="AI1887" s="3"/>
      <c r="AJ1887" s="3"/>
      <c r="AK1887" s="3"/>
      <c r="AL1887" s="3"/>
      <c r="AM1887" s="6"/>
      <c r="AN1887" s="3"/>
      <c r="AO1887" s="3"/>
      <c r="AP1887" s="3"/>
      <c r="AQ1887" s="3"/>
      <c r="AR1887" s="3"/>
      <c r="AS1887" s="3"/>
      <c r="AT1887" s="6"/>
      <c r="AU1887" s="6"/>
      <c r="AV1887" s="6"/>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v>1971</v>
      </c>
      <c r="BZ1887" s="3" t="s">
        <v>2517</v>
      </c>
      <c r="CA1887" s="3" t="s">
        <v>2378</v>
      </c>
      <c r="CB1887" s="3" t="s">
        <v>2538</v>
      </c>
      <c r="CC1887" s="3" t="s">
        <v>2351</v>
      </c>
      <c r="CD1887" s="3"/>
      <c r="CE1887" s="3"/>
      <c r="CF1887" s="7"/>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J1887" s="1"/>
      <c r="DK1887" s="1"/>
      <c r="DL1887" s="1"/>
      <c r="DM1887" s="1"/>
      <c r="DN1887" s="1"/>
      <c r="DO1887" s="1"/>
      <c r="DQ1887" s="1"/>
      <c r="DT1887" s="1"/>
      <c r="DW1887" s="1"/>
      <c r="DX1887" s="1"/>
      <c r="DY1887" s="1"/>
      <c r="DZ1887" s="1"/>
      <c r="EA1887" s="1"/>
      <c r="EB1887" s="1"/>
      <c r="EC1887" s="1"/>
      <c r="EF1887" s="1"/>
      <c r="ER1887" s="1"/>
      <c r="ET1887" s="1"/>
      <c r="FH1887" s="1"/>
      <c r="FI1887" s="1"/>
      <c r="LT1887" s="2"/>
      <c r="LU1887" s="2"/>
      <c r="LV1887" s="2"/>
      <c r="LW1887" s="2"/>
      <c r="LX1887" s="2"/>
      <c r="LY1887" s="2"/>
      <c r="LZ1887" s="2"/>
      <c r="MA1887" s="2"/>
      <c r="MB1887" s="2"/>
      <c r="MC1887" s="2"/>
      <c r="MD1887" s="2"/>
      <c r="ME1887" s="2"/>
      <c r="MF1887" s="2"/>
      <c r="MG1887" s="2"/>
      <c r="MH1887" s="2"/>
      <c r="MI1887" s="2"/>
      <c r="MJ1887" s="2"/>
      <c r="MK1887" s="2"/>
      <c r="ML1887" s="2"/>
      <c r="MM1887" s="2"/>
      <c r="MN1887" s="2"/>
      <c r="MO1887" s="2"/>
      <c r="MP1887" s="2"/>
      <c r="MQ1887" s="2"/>
      <c r="MR1887" s="2"/>
      <c r="MS1887" s="2"/>
      <c r="MT1887" s="2"/>
      <c r="MU1887" s="2"/>
      <c r="MV1887" s="2"/>
      <c r="MW1887" s="2"/>
      <c r="MX1887" s="2"/>
      <c r="MY1887" s="2"/>
      <c r="MZ1887" s="2"/>
      <c r="NA1887" s="2"/>
      <c r="NB1887" s="2"/>
      <c r="NC1887" s="2"/>
      <c r="ND1887" s="2"/>
      <c r="NE1887" s="2"/>
      <c r="NF1887" s="2"/>
      <c r="NG1887" s="2"/>
      <c r="NH1887" s="2"/>
      <c r="NI1887" s="2"/>
      <c r="NJ1887" s="2"/>
      <c r="NK1887" s="2"/>
      <c r="NL1887" s="2"/>
      <c r="NM1887" s="2"/>
      <c r="NN1887" s="2"/>
      <c r="NO1887" s="2"/>
      <c r="NP1887" s="2"/>
      <c r="NQ1887" s="2"/>
      <c r="NR1887" s="2"/>
      <c r="NS1887" s="2"/>
      <c r="NT1887" s="2"/>
      <c r="NU1887" s="2"/>
      <c r="NV1887" s="2"/>
      <c r="NW1887" s="2"/>
      <c r="NX1887" s="2"/>
      <c r="NY1887" s="2"/>
      <c r="NZ1887" s="2"/>
      <c r="OA1887" s="2"/>
      <c r="OB1887" s="2"/>
      <c r="OC1887" s="2"/>
      <c r="OD1887" s="2"/>
      <c r="OE1887" s="2"/>
      <c r="OF1887" s="2"/>
      <c r="OG1887" s="2"/>
      <c r="OH1887" s="2"/>
      <c r="OI1887" s="2"/>
      <c r="OJ1887" s="2"/>
      <c r="OK1887" s="2"/>
      <c r="OL1887" s="2"/>
      <c r="OM1887" s="2"/>
      <c r="ON1887" s="2"/>
      <c r="OO1887" s="2"/>
      <c r="OP1887" s="2"/>
      <c r="OQ1887" s="2"/>
      <c r="OR1887" s="2"/>
      <c r="OS1887" s="2"/>
      <c r="OT1887" s="2"/>
      <c r="OU1887" s="2"/>
      <c r="OV1887" s="2"/>
      <c r="OW1887" s="2"/>
      <c r="OX1887" s="2"/>
      <c r="OY1887" s="2"/>
      <c r="OZ1887" s="2"/>
      <c r="PA1887" s="2"/>
      <c r="PB1887" s="2"/>
      <c r="PC1887" s="2"/>
      <c r="PD1887" s="2"/>
      <c r="PE1887" s="2"/>
      <c r="PF1887" s="2"/>
      <c r="PG1887" s="2"/>
      <c r="PH1887" s="2"/>
      <c r="PI1887" s="2"/>
      <c r="PJ1887" s="2"/>
      <c r="PK1887" s="2"/>
      <c r="PL1887" s="2"/>
      <c r="PM1887" s="2"/>
      <c r="PN1887" s="2"/>
      <c r="PO1887" s="2"/>
    </row>
    <row r="1888" spans="1:431" ht="112" hidden="1" x14ac:dyDescent="0.15">
      <c r="A1888" s="6" t="s">
        <v>1879</v>
      </c>
      <c r="B1888" s="3"/>
      <c r="C1888" s="6"/>
      <c r="D1888" s="6"/>
      <c r="E1888" s="3"/>
      <c r="F1888" s="6"/>
      <c r="G1888" s="6"/>
      <c r="H1888" s="6"/>
      <c r="I1888" s="3"/>
      <c r="J1888" s="6"/>
      <c r="K1888" s="3"/>
      <c r="L1888" s="3"/>
      <c r="M1888" s="3"/>
      <c r="N1888" s="6"/>
      <c r="O1888" s="3"/>
      <c r="P1888" s="6"/>
      <c r="Q1888" s="6"/>
      <c r="R1888" s="6"/>
      <c r="S1888" s="3"/>
      <c r="T1888" s="3"/>
      <c r="U1888" s="3"/>
      <c r="V1888" s="3"/>
      <c r="W1888" s="3"/>
      <c r="X1888" s="3"/>
      <c r="Y1888" s="6"/>
      <c r="Z1888" s="6"/>
      <c r="AA1888" s="6"/>
      <c r="AB1888" s="3"/>
      <c r="AC1888" s="6"/>
      <c r="AD1888" s="6"/>
      <c r="AE1888" s="3"/>
      <c r="AF1888" s="3"/>
      <c r="AG1888" s="6"/>
      <c r="AH1888" s="6"/>
      <c r="AI1888" s="3"/>
      <c r="AJ1888" s="3"/>
      <c r="AK1888" s="3"/>
      <c r="AL1888" s="3"/>
      <c r="AM1888" s="6"/>
      <c r="AN1888" s="3"/>
      <c r="AO1888" s="3"/>
      <c r="AP1888" s="3"/>
      <c r="AQ1888" s="3"/>
      <c r="AR1888" s="3"/>
      <c r="AS1888" s="3"/>
      <c r="AT1888" s="6"/>
      <c r="AU1888" s="6"/>
      <c r="AV1888" s="6"/>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v>1971</v>
      </c>
      <c r="BZ1888" s="3" t="s">
        <v>2517</v>
      </c>
      <c r="CA1888" s="3" t="s">
        <v>2378</v>
      </c>
      <c r="CB1888" s="3" t="s">
        <v>2538</v>
      </c>
      <c r="CC1888" s="3" t="s">
        <v>2351</v>
      </c>
      <c r="CD1888" s="3"/>
      <c r="CE1888" s="3"/>
      <c r="CF1888" s="7"/>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J1888" s="1"/>
      <c r="DK1888" s="1"/>
      <c r="DL1888" s="1"/>
      <c r="DM1888" s="1"/>
      <c r="DN1888" s="1"/>
      <c r="DO1888" s="1"/>
      <c r="DQ1888" s="1"/>
      <c r="DT1888" s="1"/>
      <c r="DW1888" s="1"/>
      <c r="DX1888" s="1"/>
      <c r="DY1888" s="1"/>
      <c r="DZ1888" s="1"/>
      <c r="EA1888" s="1"/>
      <c r="EB1888" s="1"/>
      <c r="EC1888" s="1"/>
      <c r="EF1888" s="1"/>
      <c r="ER1888" s="1"/>
      <c r="ET1888" s="1"/>
      <c r="FH1888" s="1"/>
      <c r="FI1888" s="1"/>
      <c r="LT1888" s="2"/>
      <c r="LU1888" s="2"/>
      <c r="LV1888" s="2"/>
      <c r="LW1888" s="2"/>
      <c r="LX1888" s="2"/>
      <c r="LY1888" s="2"/>
      <c r="LZ1888" s="2"/>
      <c r="MA1888" s="2"/>
      <c r="MB1888" s="2"/>
      <c r="MC1888" s="2"/>
      <c r="MD1888" s="2"/>
      <c r="ME1888" s="2"/>
      <c r="MF1888" s="2"/>
      <c r="MG1888" s="2"/>
      <c r="MH1888" s="2"/>
      <c r="MI1888" s="2"/>
      <c r="MJ1888" s="2"/>
      <c r="MK1888" s="2"/>
      <c r="ML1888" s="2"/>
      <c r="MM1888" s="2"/>
      <c r="MN1888" s="2"/>
      <c r="MO1888" s="2"/>
      <c r="MP1888" s="2"/>
      <c r="MQ1888" s="2"/>
      <c r="MR1888" s="2"/>
      <c r="MS1888" s="2"/>
      <c r="MT1888" s="2"/>
      <c r="MU1888" s="2"/>
      <c r="MV1888" s="2"/>
      <c r="MW1888" s="2"/>
      <c r="MX1888" s="2"/>
      <c r="MY1888" s="2"/>
      <c r="MZ1888" s="2"/>
      <c r="NA1888" s="2"/>
      <c r="NB1888" s="2"/>
      <c r="NC1888" s="2"/>
      <c r="ND1888" s="2"/>
      <c r="NE1888" s="2"/>
      <c r="NF1888" s="2"/>
      <c r="NG1888" s="2"/>
      <c r="NH1888" s="2"/>
      <c r="NI1888" s="2"/>
      <c r="NJ1888" s="2"/>
      <c r="NK1888" s="2"/>
      <c r="NL1888" s="2"/>
      <c r="NM1888" s="2"/>
      <c r="NN1888" s="2"/>
      <c r="NO1888" s="2"/>
      <c r="NP1888" s="2"/>
      <c r="NQ1888" s="2"/>
      <c r="NR1888" s="2"/>
      <c r="NS1888" s="2"/>
      <c r="NT1888" s="2"/>
      <c r="NU1888" s="2"/>
      <c r="NV1888" s="2"/>
      <c r="NW1888" s="2"/>
      <c r="NX1888" s="2"/>
      <c r="NY1888" s="2"/>
      <c r="NZ1888" s="2"/>
      <c r="OA1888" s="2"/>
      <c r="OB1888" s="2"/>
      <c r="OC1888" s="2"/>
      <c r="OD1888" s="2"/>
      <c r="OE1888" s="2"/>
      <c r="OF1888" s="2"/>
      <c r="OG1888" s="2"/>
      <c r="OH1888" s="2"/>
      <c r="OI1888" s="2"/>
      <c r="OJ1888" s="2"/>
      <c r="OK1888" s="2"/>
      <c r="OL1888" s="2"/>
      <c r="OM1888" s="2"/>
      <c r="ON1888" s="2"/>
      <c r="OO1888" s="2"/>
      <c r="OP1888" s="2"/>
      <c r="OQ1888" s="2"/>
      <c r="OR1888" s="2"/>
      <c r="OS1888" s="2"/>
      <c r="OT1888" s="2"/>
      <c r="OU1888" s="2"/>
      <c r="OV1888" s="2"/>
      <c r="OW1888" s="2"/>
      <c r="OX1888" s="2"/>
      <c r="OY1888" s="2"/>
      <c r="OZ1888" s="2"/>
      <c r="PA1888" s="2"/>
      <c r="PB1888" s="2"/>
      <c r="PC1888" s="2"/>
      <c r="PD1888" s="2"/>
      <c r="PE1888" s="2"/>
      <c r="PF1888" s="2"/>
      <c r="PG1888" s="2"/>
      <c r="PH1888" s="2"/>
      <c r="PI1888" s="2"/>
      <c r="PJ1888" s="2"/>
      <c r="PK1888" s="2"/>
      <c r="PL1888" s="2"/>
      <c r="PM1888" s="2"/>
      <c r="PN1888" s="2"/>
      <c r="PO1888" s="2"/>
    </row>
    <row r="1889" spans="1:431" ht="112" hidden="1" x14ac:dyDescent="0.15">
      <c r="A1889" s="6" t="s">
        <v>1881</v>
      </c>
      <c r="B1889" s="3"/>
      <c r="C1889" s="6"/>
      <c r="D1889" s="6"/>
      <c r="E1889" s="3"/>
      <c r="F1889" s="6"/>
      <c r="G1889" s="6"/>
      <c r="H1889" s="6"/>
      <c r="I1889" s="3"/>
      <c r="J1889" s="6"/>
      <c r="K1889" s="3"/>
      <c r="L1889" s="3"/>
      <c r="M1889" s="3"/>
      <c r="N1889" s="6"/>
      <c r="O1889" s="3"/>
      <c r="P1889" s="6"/>
      <c r="Q1889" s="6"/>
      <c r="R1889" s="6"/>
      <c r="S1889" s="3"/>
      <c r="T1889" s="3"/>
      <c r="U1889" s="3"/>
      <c r="V1889" s="3"/>
      <c r="W1889" s="3"/>
      <c r="X1889" s="3"/>
      <c r="Y1889" s="6"/>
      <c r="Z1889" s="6"/>
      <c r="AA1889" s="6"/>
      <c r="AB1889" s="3"/>
      <c r="AC1889" s="6"/>
      <c r="AD1889" s="6"/>
      <c r="AE1889" s="3"/>
      <c r="AF1889" s="3"/>
      <c r="AG1889" s="6"/>
      <c r="AH1889" s="6"/>
      <c r="AI1889" s="3"/>
      <c r="AJ1889" s="3"/>
      <c r="AK1889" s="3"/>
      <c r="AL1889" s="3"/>
      <c r="AM1889" s="6"/>
      <c r="AN1889" s="3"/>
      <c r="AO1889" s="3"/>
      <c r="AP1889" s="3"/>
      <c r="AQ1889" s="3"/>
      <c r="AR1889" s="3"/>
      <c r="AS1889" s="3"/>
      <c r="AT1889" s="6"/>
      <c r="AU1889" s="6"/>
      <c r="AV1889" s="6"/>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v>1971</v>
      </c>
      <c r="BZ1889" s="3" t="s">
        <v>2517</v>
      </c>
      <c r="CA1889" s="3" t="s">
        <v>2378</v>
      </c>
      <c r="CB1889" s="3" t="s">
        <v>2538</v>
      </c>
      <c r="CC1889" s="3" t="s">
        <v>2351</v>
      </c>
      <c r="CD1889" s="3"/>
      <c r="CE1889" s="3"/>
      <c r="CF1889" s="7"/>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J1889" s="1"/>
      <c r="DK1889" s="1"/>
      <c r="DL1889" s="1"/>
      <c r="DM1889" s="1"/>
      <c r="DN1889" s="1"/>
      <c r="DO1889" s="1"/>
      <c r="DQ1889" s="1"/>
      <c r="DT1889" s="1"/>
      <c r="DW1889" s="1"/>
      <c r="DX1889" s="1"/>
      <c r="DY1889" s="1"/>
      <c r="DZ1889" s="1"/>
      <c r="EA1889" s="1"/>
      <c r="EB1889" s="1"/>
      <c r="EC1889" s="1"/>
      <c r="EF1889" s="1"/>
      <c r="ER1889" s="1"/>
      <c r="ET1889" s="1"/>
      <c r="FH1889" s="1"/>
      <c r="FI1889" s="1"/>
      <c r="LT1889" s="2"/>
      <c r="LU1889" s="2"/>
      <c r="LV1889" s="2"/>
      <c r="LW1889" s="2"/>
      <c r="LX1889" s="2"/>
      <c r="LY1889" s="2"/>
      <c r="LZ1889" s="2"/>
      <c r="MA1889" s="2"/>
      <c r="MB1889" s="2"/>
      <c r="MC1889" s="2"/>
      <c r="MD1889" s="2"/>
      <c r="ME1889" s="2"/>
      <c r="MF1889" s="2"/>
      <c r="MG1889" s="2"/>
      <c r="MH1889" s="2"/>
      <c r="MI1889" s="2"/>
      <c r="MJ1889" s="2"/>
      <c r="MK1889" s="2"/>
      <c r="ML1889" s="2"/>
      <c r="MM1889" s="2"/>
      <c r="MN1889" s="2"/>
      <c r="MO1889" s="2"/>
      <c r="MP1889" s="2"/>
      <c r="MQ1889" s="2"/>
      <c r="MR1889" s="2"/>
      <c r="MS1889" s="2"/>
      <c r="MT1889" s="2"/>
      <c r="MU1889" s="2"/>
      <c r="MV1889" s="2"/>
      <c r="MW1889" s="2"/>
      <c r="MX1889" s="2"/>
      <c r="MY1889" s="2"/>
      <c r="MZ1889" s="2"/>
      <c r="NA1889" s="2"/>
      <c r="NB1889" s="2"/>
      <c r="NC1889" s="2"/>
      <c r="ND1889" s="2"/>
      <c r="NE1889" s="2"/>
      <c r="NF1889" s="2"/>
      <c r="NG1889" s="2"/>
      <c r="NH1889" s="2"/>
      <c r="NI1889" s="2"/>
      <c r="NJ1889" s="2"/>
      <c r="NK1889" s="2"/>
      <c r="NL1889" s="2"/>
      <c r="NM1889" s="2"/>
      <c r="NN1889" s="2"/>
      <c r="NO1889" s="2"/>
      <c r="NP1889" s="2"/>
      <c r="NQ1889" s="2"/>
      <c r="NR1889" s="2"/>
      <c r="NS1889" s="2"/>
      <c r="NT1889" s="2"/>
      <c r="NU1889" s="2"/>
      <c r="NV1889" s="2"/>
      <c r="NW1889" s="2"/>
      <c r="NX1889" s="2"/>
      <c r="NY1889" s="2"/>
      <c r="NZ1889" s="2"/>
      <c r="OA1889" s="2"/>
      <c r="OB1889" s="2"/>
      <c r="OC1889" s="2"/>
      <c r="OD1889" s="2"/>
      <c r="OE1889" s="2"/>
      <c r="OF1889" s="2"/>
      <c r="OG1889" s="2"/>
      <c r="OH1889" s="2"/>
      <c r="OI1889" s="2"/>
      <c r="OJ1889" s="2"/>
      <c r="OK1889" s="2"/>
      <c r="OL1889" s="2"/>
      <c r="OM1889" s="2"/>
      <c r="ON1889" s="2"/>
      <c r="OO1889" s="2"/>
      <c r="OP1889" s="2"/>
      <c r="OQ1889" s="2"/>
      <c r="OR1889" s="2"/>
      <c r="OS1889" s="2"/>
      <c r="OT1889" s="2"/>
      <c r="OU1889" s="2"/>
      <c r="OV1889" s="2"/>
      <c r="OW1889" s="2"/>
      <c r="OX1889" s="2"/>
      <c r="OY1889" s="2"/>
      <c r="OZ1889" s="2"/>
      <c r="PA1889" s="2"/>
      <c r="PB1889" s="2"/>
      <c r="PC1889" s="2"/>
      <c r="PD1889" s="2"/>
      <c r="PE1889" s="2"/>
      <c r="PF1889" s="2"/>
      <c r="PG1889" s="2"/>
      <c r="PH1889" s="2"/>
      <c r="PI1889" s="2"/>
      <c r="PJ1889" s="2"/>
      <c r="PK1889" s="2"/>
      <c r="PL1889" s="2"/>
      <c r="PM1889" s="2"/>
      <c r="PN1889" s="2"/>
      <c r="PO1889" s="2"/>
    </row>
    <row r="1890" spans="1:431" ht="112" hidden="1" x14ac:dyDescent="0.15">
      <c r="A1890" s="6" t="s">
        <v>1883</v>
      </c>
      <c r="B1890" s="3"/>
      <c r="C1890" s="6"/>
      <c r="D1890" s="6"/>
      <c r="E1890" s="3"/>
      <c r="F1890" s="6"/>
      <c r="G1890" s="6"/>
      <c r="H1890" s="6"/>
      <c r="I1890" s="3"/>
      <c r="J1890" s="6"/>
      <c r="K1890" s="3"/>
      <c r="L1890" s="3"/>
      <c r="M1890" s="3"/>
      <c r="N1890" s="6"/>
      <c r="O1890" s="3"/>
      <c r="P1890" s="6"/>
      <c r="Q1890" s="6"/>
      <c r="R1890" s="6"/>
      <c r="S1890" s="3"/>
      <c r="T1890" s="3"/>
      <c r="U1890" s="3"/>
      <c r="V1890" s="3"/>
      <c r="W1890" s="3"/>
      <c r="X1890" s="3"/>
      <c r="Y1890" s="6"/>
      <c r="Z1890" s="6"/>
      <c r="AA1890" s="6"/>
      <c r="AB1890" s="3"/>
      <c r="AC1890" s="6"/>
      <c r="AD1890" s="6"/>
      <c r="AE1890" s="3"/>
      <c r="AF1890" s="3"/>
      <c r="AG1890" s="6"/>
      <c r="AH1890" s="6"/>
      <c r="AI1890" s="3"/>
      <c r="AJ1890" s="3"/>
      <c r="AK1890" s="3"/>
      <c r="AL1890" s="3"/>
      <c r="AM1890" s="6"/>
      <c r="AN1890" s="3"/>
      <c r="AO1890" s="3"/>
      <c r="AP1890" s="3"/>
      <c r="AQ1890" s="3"/>
      <c r="AR1890" s="3"/>
      <c r="AS1890" s="3"/>
      <c r="AT1890" s="6"/>
      <c r="AU1890" s="6"/>
      <c r="AV1890" s="6"/>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v>1971</v>
      </c>
      <c r="BZ1890" s="3" t="s">
        <v>2517</v>
      </c>
      <c r="CA1890" s="3" t="s">
        <v>2378</v>
      </c>
      <c r="CB1890" s="3" t="s">
        <v>2538</v>
      </c>
      <c r="CC1890" s="3" t="s">
        <v>2351</v>
      </c>
      <c r="CD1890" s="3"/>
      <c r="CE1890" s="3"/>
      <c r="CF1890" s="7"/>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J1890" s="1"/>
      <c r="DK1890" s="1"/>
      <c r="DL1890" s="1"/>
      <c r="DM1890" s="1"/>
      <c r="DN1890" s="1"/>
      <c r="DO1890" s="1"/>
      <c r="DQ1890" s="1"/>
      <c r="DT1890" s="1"/>
      <c r="DW1890" s="1"/>
      <c r="DX1890" s="1"/>
      <c r="DY1890" s="1"/>
      <c r="DZ1890" s="1"/>
      <c r="EA1890" s="1"/>
      <c r="EB1890" s="1"/>
      <c r="EC1890" s="1"/>
      <c r="EF1890" s="1"/>
      <c r="ER1890" s="1"/>
      <c r="ET1890" s="1"/>
      <c r="FH1890" s="1"/>
      <c r="FI1890" s="1"/>
      <c r="LT1890" s="2"/>
      <c r="LU1890" s="2"/>
      <c r="LV1890" s="2"/>
      <c r="LW1890" s="2"/>
      <c r="LX1890" s="2"/>
      <c r="LY1890" s="2"/>
      <c r="LZ1890" s="2"/>
      <c r="MA1890" s="2"/>
      <c r="MB1890" s="2"/>
      <c r="MC1890" s="2"/>
      <c r="MD1890" s="2"/>
      <c r="ME1890" s="2"/>
      <c r="MF1890" s="2"/>
      <c r="MG1890" s="2"/>
      <c r="MH1890" s="2"/>
      <c r="MI1890" s="2"/>
      <c r="MJ1890" s="2"/>
      <c r="MK1890" s="2"/>
      <c r="ML1890" s="2"/>
      <c r="MM1890" s="2"/>
      <c r="MN1890" s="2"/>
      <c r="MO1890" s="2"/>
      <c r="MP1890" s="2"/>
      <c r="MQ1890" s="2"/>
      <c r="MR1890" s="2"/>
      <c r="MS1890" s="2"/>
      <c r="MT1890" s="2"/>
      <c r="MU1890" s="2"/>
      <c r="MV1890" s="2"/>
      <c r="MW1890" s="2"/>
      <c r="MX1890" s="2"/>
      <c r="MY1890" s="2"/>
      <c r="MZ1890" s="2"/>
      <c r="NA1890" s="2"/>
      <c r="NB1890" s="2"/>
      <c r="NC1890" s="2"/>
      <c r="ND1890" s="2"/>
      <c r="NE1890" s="2"/>
      <c r="NF1890" s="2"/>
      <c r="NG1890" s="2"/>
      <c r="NH1890" s="2"/>
      <c r="NI1890" s="2"/>
      <c r="NJ1890" s="2"/>
      <c r="NK1890" s="2"/>
      <c r="NL1890" s="2"/>
      <c r="NM1890" s="2"/>
      <c r="NN1890" s="2"/>
      <c r="NO1890" s="2"/>
      <c r="NP1890" s="2"/>
      <c r="NQ1890" s="2"/>
      <c r="NR1890" s="2"/>
      <c r="NS1890" s="2"/>
      <c r="NT1890" s="2"/>
      <c r="NU1890" s="2"/>
      <c r="NV1890" s="2"/>
      <c r="NW1890" s="2"/>
      <c r="NX1890" s="2"/>
      <c r="NY1890" s="2"/>
      <c r="NZ1890" s="2"/>
      <c r="OA1890" s="2"/>
      <c r="OB1890" s="2"/>
      <c r="OC1890" s="2"/>
      <c r="OD1890" s="2"/>
      <c r="OE1890" s="2"/>
      <c r="OF1890" s="2"/>
      <c r="OG1890" s="2"/>
      <c r="OH1890" s="2"/>
      <c r="OI1890" s="2"/>
      <c r="OJ1890" s="2"/>
      <c r="OK1890" s="2"/>
      <c r="OL1890" s="2"/>
      <c r="OM1890" s="2"/>
      <c r="ON1890" s="2"/>
      <c r="OO1890" s="2"/>
      <c r="OP1890" s="2"/>
      <c r="OQ1890" s="2"/>
      <c r="OR1890" s="2"/>
      <c r="OS1890" s="2"/>
      <c r="OT1890" s="2"/>
      <c r="OU1890" s="2"/>
      <c r="OV1890" s="2"/>
      <c r="OW1890" s="2"/>
      <c r="OX1890" s="2"/>
      <c r="OY1890" s="2"/>
      <c r="OZ1890" s="2"/>
      <c r="PA1890" s="2"/>
      <c r="PB1890" s="2"/>
      <c r="PC1890" s="2"/>
      <c r="PD1890" s="2"/>
      <c r="PE1890" s="2"/>
      <c r="PF1890" s="2"/>
      <c r="PG1890" s="2"/>
      <c r="PH1890" s="2"/>
      <c r="PI1890" s="2"/>
      <c r="PJ1890" s="2"/>
      <c r="PK1890" s="2"/>
      <c r="PL1890" s="2"/>
      <c r="PM1890" s="2"/>
      <c r="PN1890" s="2"/>
      <c r="PO1890" s="2"/>
    </row>
    <row r="1891" spans="1:431" ht="112" hidden="1" x14ac:dyDescent="0.15">
      <c r="A1891" s="6" t="s">
        <v>1885</v>
      </c>
      <c r="B1891" s="3"/>
      <c r="C1891" s="6"/>
      <c r="D1891" s="6"/>
      <c r="E1891" s="3"/>
      <c r="F1891" s="6"/>
      <c r="G1891" s="6"/>
      <c r="H1891" s="6"/>
      <c r="I1891" s="3"/>
      <c r="J1891" s="6"/>
      <c r="K1891" s="3"/>
      <c r="L1891" s="3"/>
      <c r="M1891" s="3"/>
      <c r="N1891" s="6"/>
      <c r="O1891" s="3"/>
      <c r="P1891" s="6"/>
      <c r="Q1891" s="6"/>
      <c r="R1891" s="6"/>
      <c r="S1891" s="3"/>
      <c r="T1891" s="3"/>
      <c r="U1891" s="3"/>
      <c r="V1891" s="3"/>
      <c r="W1891" s="3"/>
      <c r="X1891" s="3"/>
      <c r="Y1891" s="6"/>
      <c r="Z1891" s="6"/>
      <c r="AA1891" s="6"/>
      <c r="AB1891" s="3"/>
      <c r="AC1891" s="6"/>
      <c r="AD1891" s="6"/>
      <c r="AE1891" s="3"/>
      <c r="AF1891" s="3"/>
      <c r="AG1891" s="6"/>
      <c r="AH1891" s="6"/>
      <c r="AI1891" s="3"/>
      <c r="AJ1891" s="3"/>
      <c r="AK1891" s="3"/>
      <c r="AL1891" s="3"/>
      <c r="AM1891" s="6"/>
      <c r="AN1891" s="3"/>
      <c r="AO1891" s="3"/>
      <c r="AP1891" s="3"/>
      <c r="AQ1891" s="3"/>
      <c r="AR1891" s="3"/>
      <c r="AS1891" s="3"/>
      <c r="AT1891" s="6"/>
      <c r="AU1891" s="6"/>
      <c r="AV1891" s="6"/>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v>1971</v>
      </c>
      <c r="BZ1891" s="3" t="s">
        <v>2517</v>
      </c>
      <c r="CA1891" s="3" t="s">
        <v>2378</v>
      </c>
      <c r="CB1891" s="3" t="s">
        <v>2538</v>
      </c>
      <c r="CC1891" s="3" t="s">
        <v>2351</v>
      </c>
      <c r="CD1891" s="3"/>
      <c r="CE1891" s="3"/>
      <c r="CF1891" s="7"/>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J1891" s="1"/>
      <c r="DK1891" s="1"/>
      <c r="DL1891" s="1"/>
      <c r="DM1891" s="1"/>
      <c r="DN1891" s="1"/>
      <c r="DO1891" s="1"/>
      <c r="DQ1891" s="1"/>
      <c r="DT1891" s="1"/>
      <c r="DW1891" s="1"/>
      <c r="DX1891" s="1"/>
      <c r="DY1891" s="1"/>
      <c r="DZ1891" s="1"/>
      <c r="EA1891" s="1"/>
      <c r="EB1891" s="1"/>
      <c r="EC1891" s="1"/>
      <c r="EF1891" s="1"/>
      <c r="ER1891" s="1"/>
      <c r="ET1891" s="1"/>
      <c r="FH1891" s="1"/>
      <c r="FI1891" s="1"/>
      <c r="LT1891" s="2"/>
      <c r="LU1891" s="2"/>
      <c r="LV1891" s="2"/>
      <c r="LW1891" s="2"/>
      <c r="LX1891" s="2"/>
      <c r="LY1891" s="2"/>
      <c r="LZ1891" s="2"/>
      <c r="MA1891" s="2"/>
      <c r="MB1891" s="2"/>
      <c r="MC1891" s="2"/>
      <c r="MD1891" s="2"/>
      <c r="ME1891" s="2"/>
      <c r="MF1891" s="2"/>
      <c r="MG1891" s="2"/>
      <c r="MH1891" s="2"/>
      <c r="MI1891" s="2"/>
      <c r="MJ1891" s="2"/>
      <c r="MK1891" s="2"/>
      <c r="ML1891" s="2"/>
      <c r="MM1891" s="2"/>
      <c r="MN1891" s="2"/>
      <c r="MO1891" s="2"/>
      <c r="MP1891" s="2"/>
      <c r="MQ1891" s="2"/>
      <c r="MR1891" s="2"/>
      <c r="MS1891" s="2"/>
      <c r="MT1891" s="2"/>
      <c r="MU1891" s="2"/>
      <c r="MV1891" s="2"/>
      <c r="MW1891" s="2"/>
      <c r="MX1891" s="2"/>
      <c r="MY1891" s="2"/>
      <c r="MZ1891" s="2"/>
      <c r="NA1891" s="2"/>
      <c r="NB1891" s="2"/>
      <c r="NC1891" s="2"/>
      <c r="ND1891" s="2"/>
      <c r="NE1891" s="2"/>
      <c r="NF1891" s="2"/>
      <c r="NG1891" s="2"/>
      <c r="NH1891" s="2"/>
      <c r="NI1891" s="2"/>
      <c r="NJ1891" s="2"/>
      <c r="NK1891" s="2"/>
      <c r="NL1891" s="2"/>
      <c r="NM1891" s="2"/>
      <c r="NN1891" s="2"/>
      <c r="NO1891" s="2"/>
      <c r="NP1891" s="2"/>
      <c r="NQ1891" s="2"/>
      <c r="NR1891" s="2"/>
      <c r="NS1891" s="2"/>
      <c r="NT1891" s="2"/>
      <c r="NU1891" s="2"/>
      <c r="NV1891" s="2"/>
      <c r="NW1891" s="2"/>
      <c r="NX1891" s="2"/>
      <c r="NY1891" s="2"/>
      <c r="NZ1891" s="2"/>
      <c r="OA1891" s="2"/>
      <c r="OB1891" s="2"/>
      <c r="OC1891" s="2"/>
      <c r="OD1891" s="2"/>
      <c r="OE1891" s="2"/>
      <c r="OF1891" s="2"/>
      <c r="OG1891" s="2"/>
      <c r="OH1891" s="2"/>
      <c r="OI1891" s="2"/>
      <c r="OJ1891" s="2"/>
      <c r="OK1891" s="2"/>
      <c r="OL1891" s="2"/>
      <c r="OM1891" s="2"/>
      <c r="ON1891" s="2"/>
      <c r="OO1891" s="2"/>
      <c r="OP1891" s="2"/>
      <c r="OQ1891" s="2"/>
      <c r="OR1891" s="2"/>
      <c r="OS1891" s="2"/>
      <c r="OT1891" s="2"/>
      <c r="OU1891" s="2"/>
      <c r="OV1891" s="2"/>
      <c r="OW1891" s="2"/>
      <c r="OX1891" s="2"/>
      <c r="OY1891" s="2"/>
      <c r="OZ1891" s="2"/>
      <c r="PA1891" s="2"/>
      <c r="PB1891" s="2"/>
      <c r="PC1891" s="2"/>
      <c r="PD1891" s="2"/>
      <c r="PE1891" s="2"/>
      <c r="PF1891" s="2"/>
      <c r="PG1891" s="2"/>
      <c r="PH1891" s="2"/>
      <c r="PI1891" s="2"/>
      <c r="PJ1891" s="2"/>
      <c r="PK1891" s="2"/>
      <c r="PL1891" s="2"/>
      <c r="PM1891" s="2"/>
      <c r="PN1891" s="2"/>
      <c r="PO1891" s="2"/>
    </row>
    <row r="1892" spans="1:431" ht="112" hidden="1" x14ac:dyDescent="0.15">
      <c r="A1892" s="6" t="s">
        <v>1887</v>
      </c>
      <c r="B1892" s="3"/>
      <c r="C1892" s="6"/>
      <c r="D1892" s="6"/>
      <c r="E1892" s="3"/>
      <c r="F1892" s="6"/>
      <c r="G1892" s="6"/>
      <c r="H1892" s="6"/>
      <c r="I1892" s="3"/>
      <c r="J1892" s="6"/>
      <c r="K1892" s="3"/>
      <c r="L1892" s="3"/>
      <c r="M1892" s="3"/>
      <c r="N1892" s="6"/>
      <c r="O1892" s="3"/>
      <c r="P1892" s="6"/>
      <c r="Q1892" s="6"/>
      <c r="R1892" s="6"/>
      <c r="S1892" s="3"/>
      <c r="T1892" s="3"/>
      <c r="U1892" s="3"/>
      <c r="V1892" s="3"/>
      <c r="W1892" s="3"/>
      <c r="X1892" s="3"/>
      <c r="Y1892" s="6"/>
      <c r="Z1892" s="6"/>
      <c r="AA1892" s="6"/>
      <c r="AB1892" s="3"/>
      <c r="AC1892" s="6"/>
      <c r="AD1892" s="6"/>
      <c r="AE1892" s="3"/>
      <c r="AF1892" s="3"/>
      <c r="AG1892" s="6"/>
      <c r="AH1892" s="6"/>
      <c r="AI1892" s="3"/>
      <c r="AJ1892" s="3"/>
      <c r="AK1892" s="3"/>
      <c r="AL1892" s="3"/>
      <c r="AM1892" s="6"/>
      <c r="AN1892" s="3"/>
      <c r="AO1892" s="3"/>
      <c r="AP1892" s="3"/>
      <c r="AQ1892" s="3"/>
      <c r="AR1892" s="3"/>
      <c r="AS1892" s="3"/>
      <c r="AT1892" s="6"/>
      <c r="AU1892" s="6"/>
      <c r="AV1892" s="6"/>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v>1971</v>
      </c>
      <c r="BZ1892" s="3" t="s">
        <v>2517</v>
      </c>
      <c r="CA1892" s="3" t="s">
        <v>2378</v>
      </c>
      <c r="CB1892" s="3" t="s">
        <v>2538</v>
      </c>
      <c r="CC1892" s="3" t="s">
        <v>2351</v>
      </c>
      <c r="CD1892" s="3"/>
      <c r="CE1892" s="3"/>
      <c r="CF1892" s="7"/>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J1892" s="1"/>
      <c r="DK1892" s="1"/>
      <c r="DL1892" s="1"/>
      <c r="DM1892" s="1"/>
      <c r="DN1892" s="1"/>
      <c r="DO1892" s="1"/>
      <c r="DQ1892" s="1"/>
      <c r="DT1892" s="1"/>
      <c r="DW1892" s="1"/>
      <c r="DX1892" s="1"/>
      <c r="DY1892" s="1"/>
      <c r="DZ1892" s="1"/>
      <c r="EA1892" s="1"/>
      <c r="EB1892" s="1"/>
      <c r="EC1892" s="1"/>
      <c r="EF1892" s="1"/>
      <c r="ER1892" s="1"/>
      <c r="ET1892" s="1"/>
      <c r="FH1892" s="1"/>
      <c r="FI1892" s="1"/>
      <c r="LT1892" s="2"/>
      <c r="LU1892" s="2"/>
      <c r="LV1892" s="2"/>
      <c r="LW1892" s="2"/>
      <c r="LX1892" s="2"/>
      <c r="LY1892" s="2"/>
      <c r="LZ1892" s="2"/>
      <c r="MA1892" s="2"/>
      <c r="MB1892" s="2"/>
      <c r="MC1892" s="2"/>
      <c r="MD1892" s="2"/>
      <c r="ME1892" s="2"/>
      <c r="MF1892" s="2"/>
      <c r="MG1892" s="2"/>
      <c r="MH1892" s="2"/>
      <c r="MI1892" s="2"/>
      <c r="MJ1892" s="2"/>
      <c r="MK1892" s="2"/>
      <c r="ML1892" s="2"/>
      <c r="MM1892" s="2"/>
      <c r="MN1892" s="2"/>
      <c r="MO1892" s="2"/>
      <c r="MP1892" s="2"/>
      <c r="MQ1892" s="2"/>
      <c r="MR1892" s="2"/>
      <c r="MS1892" s="2"/>
      <c r="MT1892" s="2"/>
      <c r="MU1892" s="2"/>
      <c r="MV1892" s="2"/>
      <c r="MW1892" s="2"/>
      <c r="MX1892" s="2"/>
      <c r="MY1892" s="2"/>
      <c r="MZ1892" s="2"/>
      <c r="NA1892" s="2"/>
      <c r="NB1892" s="2"/>
      <c r="NC1892" s="2"/>
      <c r="ND1892" s="2"/>
      <c r="NE1892" s="2"/>
      <c r="NF1892" s="2"/>
      <c r="NG1892" s="2"/>
      <c r="NH1892" s="2"/>
      <c r="NI1892" s="2"/>
      <c r="NJ1892" s="2"/>
      <c r="NK1892" s="2"/>
      <c r="NL1892" s="2"/>
      <c r="NM1892" s="2"/>
      <c r="NN1892" s="2"/>
      <c r="NO1892" s="2"/>
      <c r="NP1892" s="2"/>
      <c r="NQ1892" s="2"/>
      <c r="NR1892" s="2"/>
      <c r="NS1892" s="2"/>
      <c r="NT1892" s="2"/>
      <c r="NU1892" s="2"/>
      <c r="NV1892" s="2"/>
      <c r="NW1892" s="2"/>
      <c r="NX1892" s="2"/>
      <c r="NY1892" s="2"/>
      <c r="NZ1892" s="2"/>
      <c r="OA1892" s="2"/>
      <c r="OB1892" s="2"/>
      <c r="OC1892" s="2"/>
      <c r="OD1892" s="2"/>
      <c r="OE1892" s="2"/>
      <c r="OF1892" s="2"/>
      <c r="OG1892" s="2"/>
      <c r="OH1892" s="2"/>
      <c r="OI1892" s="2"/>
      <c r="OJ1892" s="2"/>
      <c r="OK1892" s="2"/>
      <c r="OL1892" s="2"/>
      <c r="OM1892" s="2"/>
      <c r="ON1892" s="2"/>
      <c r="OO1892" s="2"/>
      <c r="OP1892" s="2"/>
      <c r="OQ1892" s="2"/>
      <c r="OR1892" s="2"/>
      <c r="OS1892" s="2"/>
      <c r="OT1892" s="2"/>
      <c r="OU1892" s="2"/>
      <c r="OV1892" s="2"/>
      <c r="OW1892" s="2"/>
      <c r="OX1892" s="2"/>
      <c r="OY1892" s="2"/>
      <c r="OZ1892" s="2"/>
      <c r="PA1892" s="2"/>
      <c r="PB1892" s="2"/>
      <c r="PC1892" s="2"/>
      <c r="PD1892" s="2"/>
      <c r="PE1892" s="2"/>
      <c r="PF1892" s="2"/>
      <c r="PG1892" s="2"/>
      <c r="PH1892" s="2"/>
      <c r="PI1892" s="2"/>
      <c r="PJ1892" s="2"/>
      <c r="PK1892" s="2"/>
      <c r="PL1892" s="2"/>
      <c r="PM1892" s="2"/>
      <c r="PN1892" s="2"/>
      <c r="PO1892" s="2"/>
    </row>
    <row r="1893" spans="1:431" ht="112" hidden="1" x14ac:dyDescent="0.15">
      <c r="A1893" s="6" t="s">
        <v>1889</v>
      </c>
      <c r="B1893" s="3"/>
      <c r="C1893" s="6"/>
      <c r="D1893" s="6"/>
      <c r="E1893" s="3"/>
      <c r="F1893" s="6"/>
      <c r="G1893" s="6"/>
      <c r="H1893" s="6"/>
      <c r="I1893" s="3"/>
      <c r="J1893" s="6"/>
      <c r="K1893" s="3"/>
      <c r="L1893" s="3"/>
      <c r="M1893" s="3"/>
      <c r="N1893" s="6"/>
      <c r="O1893" s="3"/>
      <c r="P1893" s="6"/>
      <c r="Q1893" s="6"/>
      <c r="R1893" s="6"/>
      <c r="S1893" s="3"/>
      <c r="T1893" s="3"/>
      <c r="U1893" s="3"/>
      <c r="V1893" s="3"/>
      <c r="W1893" s="3"/>
      <c r="X1893" s="3"/>
      <c r="Y1893" s="6"/>
      <c r="Z1893" s="6"/>
      <c r="AA1893" s="6"/>
      <c r="AB1893" s="3"/>
      <c r="AC1893" s="6"/>
      <c r="AD1893" s="6"/>
      <c r="AE1893" s="3"/>
      <c r="AF1893" s="3"/>
      <c r="AG1893" s="6"/>
      <c r="AH1893" s="6"/>
      <c r="AI1893" s="3"/>
      <c r="AJ1893" s="3"/>
      <c r="AK1893" s="3"/>
      <c r="AL1893" s="3"/>
      <c r="AM1893" s="6"/>
      <c r="AN1893" s="3"/>
      <c r="AO1893" s="3"/>
      <c r="AP1893" s="3"/>
      <c r="AQ1893" s="3"/>
      <c r="AR1893" s="3"/>
      <c r="AS1893" s="3"/>
      <c r="AT1893" s="6"/>
      <c r="AU1893" s="6"/>
      <c r="AV1893" s="6"/>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v>1971</v>
      </c>
      <c r="BZ1893" s="3" t="s">
        <v>2517</v>
      </c>
      <c r="CA1893" s="3" t="s">
        <v>2378</v>
      </c>
      <c r="CB1893" s="3" t="s">
        <v>2538</v>
      </c>
      <c r="CC1893" s="3" t="s">
        <v>2351</v>
      </c>
      <c r="CD1893" s="3"/>
      <c r="CE1893" s="3"/>
      <c r="CF1893" s="7"/>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J1893" s="1"/>
      <c r="DK1893" s="1"/>
      <c r="DL1893" s="1"/>
      <c r="DM1893" s="1"/>
      <c r="DN1893" s="1"/>
      <c r="DO1893" s="1"/>
      <c r="DQ1893" s="1"/>
      <c r="DT1893" s="1"/>
      <c r="DW1893" s="1"/>
      <c r="DX1893" s="1"/>
      <c r="DY1893" s="1"/>
      <c r="DZ1893" s="1"/>
      <c r="EA1893" s="1"/>
      <c r="EB1893" s="1"/>
      <c r="EC1893" s="1"/>
      <c r="EF1893" s="1"/>
      <c r="ER1893" s="1"/>
      <c r="ET1893" s="1"/>
      <c r="FH1893" s="1"/>
      <c r="FI1893" s="1"/>
      <c r="LT1893" s="2"/>
      <c r="LU1893" s="2"/>
      <c r="LV1893" s="2"/>
      <c r="LW1893" s="2"/>
      <c r="LX1893" s="2"/>
      <c r="LY1893" s="2"/>
      <c r="LZ1893" s="2"/>
      <c r="MA1893" s="2"/>
      <c r="MB1893" s="2"/>
      <c r="MC1893" s="2"/>
      <c r="MD1893" s="2"/>
      <c r="ME1893" s="2"/>
      <c r="MF1893" s="2"/>
      <c r="MG1893" s="2"/>
      <c r="MH1893" s="2"/>
      <c r="MI1893" s="2"/>
      <c r="MJ1893" s="2"/>
      <c r="MK1893" s="2"/>
      <c r="ML1893" s="2"/>
      <c r="MM1893" s="2"/>
      <c r="MN1893" s="2"/>
      <c r="MO1893" s="2"/>
      <c r="MP1893" s="2"/>
      <c r="MQ1893" s="2"/>
      <c r="MR1893" s="2"/>
      <c r="MS1893" s="2"/>
      <c r="MT1893" s="2"/>
      <c r="MU1893" s="2"/>
      <c r="MV1893" s="2"/>
      <c r="MW1893" s="2"/>
      <c r="MX1893" s="2"/>
      <c r="MY1893" s="2"/>
      <c r="MZ1893" s="2"/>
      <c r="NA1893" s="2"/>
      <c r="NB1893" s="2"/>
      <c r="NC1893" s="2"/>
      <c r="ND1893" s="2"/>
      <c r="NE1893" s="2"/>
      <c r="NF1893" s="2"/>
      <c r="NG1893" s="2"/>
      <c r="NH1893" s="2"/>
      <c r="NI1893" s="2"/>
      <c r="NJ1893" s="2"/>
      <c r="NK1893" s="2"/>
      <c r="NL1893" s="2"/>
      <c r="NM1893" s="2"/>
      <c r="NN1893" s="2"/>
      <c r="NO1893" s="2"/>
      <c r="NP1893" s="2"/>
      <c r="NQ1893" s="2"/>
      <c r="NR1893" s="2"/>
      <c r="NS1893" s="2"/>
      <c r="NT1893" s="2"/>
      <c r="NU1893" s="2"/>
      <c r="NV1893" s="2"/>
      <c r="NW1893" s="2"/>
      <c r="NX1893" s="2"/>
      <c r="NY1893" s="2"/>
      <c r="NZ1893" s="2"/>
      <c r="OA1893" s="2"/>
      <c r="OB1893" s="2"/>
      <c r="OC1893" s="2"/>
      <c r="OD1893" s="2"/>
      <c r="OE1893" s="2"/>
      <c r="OF1893" s="2"/>
      <c r="OG1893" s="2"/>
      <c r="OH1893" s="2"/>
      <c r="OI1893" s="2"/>
      <c r="OJ1893" s="2"/>
      <c r="OK1893" s="2"/>
      <c r="OL1893" s="2"/>
      <c r="OM1893" s="2"/>
      <c r="ON1893" s="2"/>
      <c r="OO1893" s="2"/>
      <c r="OP1893" s="2"/>
      <c r="OQ1893" s="2"/>
      <c r="OR1893" s="2"/>
      <c r="OS1893" s="2"/>
      <c r="OT1893" s="2"/>
      <c r="OU1893" s="2"/>
      <c r="OV1893" s="2"/>
      <c r="OW1893" s="2"/>
      <c r="OX1893" s="2"/>
      <c r="OY1893" s="2"/>
      <c r="OZ1893" s="2"/>
      <c r="PA1893" s="2"/>
      <c r="PB1893" s="2"/>
      <c r="PC1893" s="2"/>
      <c r="PD1893" s="2"/>
      <c r="PE1893" s="2"/>
      <c r="PF1893" s="2"/>
      <c r="PG1893" s="2"/>
      <c r="PH1893" s="2"/>
      <c r="PI1893" s="2"/>
      <c r="PJ1893" s="2"/>
      <c r="PK1893" s="2"/>
      <c r="PL1893" s="2"/>
      <c r="PM1893" s="2"/>
      <c r="PN1893" s="2"/>
      <c r="PO1893" s="2"/>
    </row>
    <row r="1894" spans="1:431" ht="112" hidden="1" x14ac:dyDescent="0.15">
      <c r="A1894" s="6" t="s">
        <v>1891</v>
      </c>
      <c r="B1894" s="3"/>
      <c r="C1894" s="6"/>
      <c r="D1894" s="6"/>
      <c r="E1894" s="3"/>
      <c r="F1894" s="6"/>
      <c r="G1894" s="6"/>
      <c r="H1894" s="6"/>
      <c r="I1894" s="3"/>
      <c r="J1894" s="6"/>
      <c r="K1894" s="3"/>
      <c r="L1894" s="3"/>
      <c r="M1894" s="3"/>
      <c r="N1894" s="6"/>
      <c r="O1894" s="3"/>
      <c r="P1894" s="6"/>
      <c r="Q1894" s="6"/>
      <c r="R1894" s="6"/>
      <c r="S1894" s="3"/>
      <c r="T1894" s="3"/>
      <c r="U1894" s="3"/>
      <c r="V1894" s="3"/>
      <c r="W1894" s="3"/>
      <c r="X1894" s="3"/>
      <c r="Y1894" s="6"/>
      <c r="Z1894" s="6"/>
      <c r="AA1894" s="6"/>
      <c r="AB1894" s="3"/>
      <c r="AC1894" s="6"/>
      <c r="AD1894" s="6"/>
      <c r="AE1894" s="3"/>
      <c r="AF1894" s="3"/>
      <c r="AG1894" s="6"/>
      <c r="AH1894" s="6"/>
      <c r="AI1894" s="3"/>
      <c r="AJ1894" s="3"/>
      <c r="AK1894" s="3"/>
      <c r="AL1894" s="3"/>
      <c r="AM1894" s="6"/>
      <c r="AN1894" s="3"/>
      <c r="AO1894" s="3"/>
      <c r="AP1894" s="3"/>
      <c r="AQ1894" s="3"/>
      <c r="AR1894" s="3"/>
      <c r="AS1894" s="3"/>
      <c r="AT1894" s="6"/>
      <c r="AU1894" s="6"/>
      <c r="AV1894" s="6"/>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v>1971</v>
      </c>
      <c r="BZ1894" s="3" t="s">
        <v>2517</v>
      </c>
      <c r="CA1894" s="3" t="s">
        <v>2378</v>
      </c>
      <c r="CB1894" s="3" t="s">
        <v>2538</v>
      </c>
      <c r="CC1894" s="3" t="s">
        <v>2351</v>
      </c>
      <c r="CD1894" s="3"/>
      <c r="CE1894" s="3"/>
      <c r="CF1894" s="7"/>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J1894" s="1"/>
      <c r="DK1894" s="1"/>
      <c r="DL1894" s="1"/>
      <c r="DM1894" s="1"/>
      <c r="DN1894" s="1"/>
      <c r="DO1894" s="1"/>
      <c r="DQ1894" s="1"/>
      <c r="DT1894" s="1"/>
      <c r="DW1894" s="1"/>
      <c r="DX1894" s="1"/>
      <c r="DY1894" s="1"/>
      <c r="DZ1894" s="1"/>
      <c r="EA1894" s="1"/>
      <c r="EB1894" s="1"/>
      <c r="EC1894" s="1"/>
      <c r="EF1894" s="1"/>
      <c r="ER1894" s="1"/>
      <c r="ET1894" s="1"/>
      <c r="FH1894" s="1"/>
      <c r="FI1894" s="1"/>
      <c r="LT1894" s="2"/>
      <c r="LU1894" s="2"/>
      <c r="LV1894" s="2"/>
      <c r="LW1894" s="2"/>
      <c r="LX1894" s="2"/>
      <c r="LY1894" s="2"/>
      <c r="LZ1894" s="2"/>
      <c r="MA1894" s="2"/>
      <c r="MB1894" s="2"/>
      <c r="MC1894" s="2"/>
      <c r="MD1894" s="2"/>
      <c r="ME1894" s="2"/>
      <c r="MF1894" s="2"/>
      <c r="MG1894" s="2"/>
      <c r="MH1894" s="2"/>
      <c r="MI1894" s="2"/>
      <c r="MJ1894" s="2"/>
      <c r="MK1894" s="2"/>
      <c r="ML1894" s="2"/>
      <c r="MM1894" s="2"/>
      <c r="MN1894" s="2"/>
      <c r="MO1894" s="2"/>
      <c r="MP1894" s="2"/>
      <c r="MQ1894" s="2"/>
      <c r="MR1894" s="2"/>
      <c r="MS1894" s="2"/>
      <c r="MT1894" s="2"/>
      <c r="MU1894" s="2"/>
      <c r="MV1894" s="2"/>
      <c r="MW1894" s="2"/>
      <c r="MX1894" s="2"/>
      <c r="MY1894" s="2"/>
      <c r="MZ1894" s="2"/>
      <c r="NA1894" s="2"/>
      <c r="NB1894" s="2"/>
      <c r="NC1894" s="2"/>
      <c r="ND1894" s="2"/>
      <c r="NE1894" s="2"/>
      <c r="NF1894" s="2"/>
      <c r="NG1894" s="2"/>
      <c r="NH1894" s="2"/>
      <c r="NI1894" s="2"/>
      <c r="NJ1894" s="2"/>
      <c r="NK1894" s="2"/>
      <c r="NL1894" s="2"/>
      <c r="NM1894" s="2"/>
      <c r="NN1894" s="2"/>
      <c r="NO1894" s="2"/>
      <c r="NP1894" s="2"/>
      <c r="NQ1894" s="2"/>
      <c r="NR1894" s="2"/>
      <c r="NS1894" s="2"/>
      <c r="NT1894" s="2"/>
      <c r="NU1894" s="2"/>
      <c r="NV1894" s="2"/>
      <c r="NW1894" s="2"/>
      <c r="NX1894" s="2"/>
      <c r="NY1894" s="2"/>
      <c r="NZ1894" s="2"/>
      <c r="OA1894" s="2"/>
      <c r="OB1894" s="2"/>
      <c r="OC1894" s="2"/>
      <c r="OD1894" s="2"/>
      <c r="OE1894" s="2"/>
      <c r="OF1894" s="2"/>
      <c r="OG1894" s="2"/>
      <c r="OH1894" s="2"/>
      <c r="OI1894" s="2"/>
      <c r="OJ1894" s="2"/>
      <c r="OK1894" s="2"/>
      <c r="OL1894" s="2"/>
      <c r="OM1894" s="2"/>
      <c r="ON1894" s="2"/>
      <c r="OO1894" s="2"/>
      <c r="OP1894" s="2"/>
      <c r="OQ1894" s="2"/>
      <c r="OR1894" s="2"/>
      <c r="OS1894" s="2"/>
      <c r="OT1894" s="2"/>
      <c r="OU1894" s="2"/>
      <c r="OV1894" s="2"/>
      <c r="OW1894" s="2"/>
      <c r="OX1894" s="2"/>
      <c r="OY1894" s="2"/>
      <c r="OZ1894" s="2"/>
      <c r="PA1894" s="2"/>
      <c r="PB1894" s="2"/>
      <c r="PC1894" s="2"/>
      <c r="PD1894" s="2"/>
      <c r="PE1894" s="2"/>
      <c r="PF1894" s="2"/>
      <c r="PG1894" s="2"/>
      <c r="PH1894" s="2"/>
      <c r="PI1894" s="2"/>
      <c r="PJ1894" s="2"/>
      <c r="PK1894" s="2"/>
      <c r="PL1894" s="2"/>
      <c r="PM1894" s="2"/>
      <c r="PN1894" s="2"/>
      <c r="PO1894" s="2"/>
    </row>
    <row r="1895" spans="1:431" ht="112" hidden="1" x14ac:dyDescent="0.15">
      <c r="A1895" s="6" t="s">
        <v>1893</v>
      </c>
      <c r="B1895" s="3"/>
      <c r="C1895" s="6"/>
      <c r="D1895" s="6"/>
      <c r="E1895" s="3"/>
      <c r="F1895" s="6"/>
      <c r="G1895" s="6"/>
      <c r="H1895" s="6"/>
      <c r="I1895" s="3"/>
      <c r="J1895" s="6"/>
      <c r="K1895" s="3"/>
      <c r="L1895" s="3"/>
      <c r="M1895" s="3"/>
      <c r="N1895" s="6"/>
      <c r="O1895" s="3"/>
      <c r="P1895" s="6"/>
      <c r="Q1895" s="6"/>
      <c r="R1895" s="6"/>
      <c r="S1895" s="3"/>
      <c r="T1895" s="3"/>
      <c r="U1895" s="3"/>
      <c r="V1895" s="3"/>
      <c r="W1895" s="3"/>
      <c r="X1895" s="3"/>
      <c r="Y1895" s="6"/>
      <c r="Z1895" s="6"/>
      <c r="AA1895" s="6"/>
      <c r="AB1895" s="3"/>
      <c r="AC1895" s="6"/>
      <c r="AD1895" s="6"/>
      <c r="AE1895" s="3"/>
      <c r="AF1895" s="3"/>
      <c r="AG1895" s="6"/>
      <c r="AH1895" s="6"/>
      <c r="AI1895" s="3"/>
      <c r="AJ1895" s="3"/>
      <c r="AK1895" s="3"/>
      <c r="AL1895" s="3"/>
      <c r="AM1895" s="6"/>
      <c r="AN1895" s="3"/>
      <c r="AO1895" s="3"/>
      <c r="AP1895" s="3"/>
      <c r="AQ1895" s="3"/>
      <c r="AR1895" s="3"/>
      <c r="AS1895" s="3"/>
      <c r="AT1895" s="6"/>
      <c r="AU1895" s="6"/>
      <c r="AV1895" s="6"/>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v>1971</v>
      </c>
      <c r="BZ1895" s="3" t="s">
        <v>2517</v>
      </c>
      <c r="CA1895" s="3" t="s">
        <v>2378</v>
      </c>
      <c r="CB1895" s="3" t="s">
        <v>2538</v>
      </c>
      <c r="CC1895" s="3" t="s">
        <v>2351</v>
      </c>
      <c r="CD1895" s="3"/>
      <c r="CE1895" s="3"/>
      <c r="CF1895" s="7"/>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J1895" s="1"/>
      <c r="DK1895" s="1"/>
      <c r="DL1895" s="1"/>
      <c r="DM1895" s="1"/>
      <c r="DN1895" s="1"/>
      <c r="DO1895" s="1"/>
      <c r="DQ1895" s="1"/>
      <c r="DT1895" s="1"/>
      <c r="DW1895" s="1"/>
      <c r="DX1895" s="1"/>
      <c r="DY1895" s="1"/>
      <c r="DZ1895" s="1"/>
      <c r="EA1895" s="1"/>
      <c r="EB1895" s="1"/>
      <c r="EC1895" s="1"/>
      <c r="EF1895" s="1"/>
      <c r="ER1895" s="1"/>
      <c r="ET1895" s="1"/>
      <c r="FH1895" s="1"/>
      <c r="FI1895" s="1"/>
      <c r="LT1895" s="2"/>
      <c r="LU1895" s="2"/>
      <c r="LV1895" s="2"/>
      <c r="LW1895" s="2"/>
      <c r="LX1895" s="2"/>
      <c r="LY1895" s="2"/>
      <c r="LZ1895" s="2"/>
      <c r="MA1895" s="2"/>
      <c r="MB1895" s="2"/>
      <c r="MC1895" s="2"/>
      <c r="MD1895" s="2"/>
      <c r="ME1895" s="2"/>
      <c r="MF1895" s="2"/>
      <c r="MG1895" s="2"/>
      <c r="MH1895" s="2"/>
      <c r="MI1895" s="2"/>
      <c r="MJ1895" s="2"/>
      <c r="MK1895" s="2"/>
      <c r="ML1895" s="2"/>
      <c r="MM1895" s="2"/>
      <c r="MN1895" s="2"/>
      <c r="MO1895" s="2"/>
      <c r="MP1895" s="2"/>
      <c r="MQ1895" s="2"/>
      <c r="MR1895" s="2"/>
      <c r="MS1895" s="2"/>
      <c r="MT1895" s="2"/>
      <c r="MU1895" s="2"/>
      <c r="MV1895" s="2"/>
      <c r="MW1895" s="2"/>
      <c r="MX1895" s="2"/>
      <c r="MY1895" s="2"/>
      <c r="MZ1895" s="2"/>
      <c r="NA1895" s="2"/>
      <c r="NB1895" s="2"/>
      <c r="NC1895" s="2"/>
      <c r="ND1895" s="2"/>
      <c r="NE1895" s="2"/>
      <c r="NF1895" s="2"/>
      <c r="NG1895" s="2"/>
      <c r="NH1895" s="2"/>
      <c r="NI1895" s="2"/>
      <c r="NJ1895" s="2"/>
      <c r="NK1895" s="2"/>
      <c r="NL1895" s="2"/>
      <c r="NM1895" s="2"/>
      <c r="NN1895" s="2"/>
      <c r="NO1895" s="2"/>
      <c r="NP1895" s="2"/>
      <c r="NQ1895" s="2"/>
      <c r="NR1895" s="2"/>
      <c r="NS1895" s="2"/>
      <c r="NT1895" s="2"/>
      <c r="NU1895" s="2"/>
      <c r="NV1895" s="2"/>
      <c r="NW1895" s="2"/>
      <c r="NX1895" s="2"/>
      <c r="NY1895" s="2"/>
      <c r="NZ1895" s="2"/>
      <c r="OA1895" s="2"/>
      <c r="OB1895" s="2"/>
      <c r="OC1895" s="2"/>
      <c r="OD1895" s="2"/>
      <c r="OE1895" s="2"/>
      <c r="OF1895" s="2"/>
      <c r="OG1895" s="2"/>
      <c r="OH1895" s="2"/>
      <c r="OI1895" s="2"/>
      <c r="OJ1895" s="2"/>
      <c r="OK1895" s="2"/>
      <c r="OL1895" s="2"/>
      <c r="OM1895" s="2"/>
      <c r="ON1895" s="2"/>
      <c r="OO1895" s="2"/>
      <c r="OP1895" s="2"/>
      <c r="OQ1895" s="2"/>
      <c r="OR1895" s="2"/>
      <c r="OS1895" s="2"/>
      <c r="OT1895" s="2"/>
      <c r="OU1895" s="2"/>
      <c r="OV1895" s="2"/>
      <c r="OW1895" s="2"/>
      <c r="OX1895" s="2"/>
      <c r="OY1895" s="2"/>
      <c r="OZ1895" s="2"/>
      <c r="PA1895" s="2"/>
      <c r="PB1895" s="2"/>
      <c r="PC1895" s="2"/>
      <c r="PD1895" s="2"/>
      <c r="PE1895" s="2"/>
      <c r="PF1895" s="2"/>
      <c r="PG1895" s="2"/>
      <c r="PH1895" s="2"/>
      <c r="PI1895" s="2"/>
      <c r="PJ1895" s="2"/>
      <c r="PK1895" s="2"/>
      <c r="PL1895" s="2"/>
      <c r="PM1895" s="2"/>
      <c r="PN1895" s="2"/>
      <c r="PO1895" s="2"/>
    </row>
    <row r="1896" spans="1:431" ht="112" hidden="1" x14ac:dyDescent="0.15">
      <c r="A1896" s="6" t="s">
        <v>1894</v>
      </c>
      <c r="B1896" s="3"/>
      <c r="C1896" s="6"/>
      <c r="D1896" s="6"/>
      <c r="E1896" s="3"/>
      <c r="F1896" s="6"/>
      <c r="G1896" s="6"/>
      <c r="H1896" s="6"/>
      <c r="I1896" s="3"/>
      <c r="J1896" s="6"/>
      <c r="K1896" s="3"/>
      <c r="L1896" s="3"/>
      <c r="M1896" s="3"/>
      <c r="N1896" s="6"/>
      <c r="O1896" s="3"/>
      <c r="P1896" s="6"/>
      <c r="Q1896" s="6"/>
      <c r="R1896" s="6"/>
      <c r="S1896" s="3"/>
      <c r="T1896" s="3"/>
      <c r="U1896" s="3"/>
      <c r="V1896" s="3"/>
      <c r="W1896" s="3"/>
      <c r="X1896" s="3"/>
      <c r="Y1896" s="6"/>
      <c r="Z1896" s="6"/>
      <c r="AA1896" s="6"/>
      <c r="AB1896" s="3"/>
      <c r="AC1896" s="6"/>
      <c r="AD1896" s="6"/>
      <c r="AE1896" s="3"/>
      <c r="AF1896" s="3"/>
      <c r="AG1896" s="6"/>
      <c r="AH1896" s="6"/>
      <c r="AI1896" s="3"/>
      <c r="AJ1896" s="3"/>
      <c r="AK1896" s="3"/>
      <c r="AL1896" s="3"/>
      <c r="AM1896" s="6"/>
      <c r="AN1896" s="3"/>
      <c r="AO1896" s="3"/>
      <c r="AP1896" s="3"/>
      <c r="AQ1896" s="3"/>
      <c r="AR1896" s="3"/>
      <c r="AS1896" s="3"/>
      <c r="AT1896" s="6"/>
      <c r="AU1896" s="6"/>
      <c r="AV1896" s="6"/>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v>1971</v>
      </c>
      <c r="BZ1896" s="3" t="s">
        <v>2517</v>
      </c>
      <c r="CA1896" s="3" t="s">
        <v>2378</v>
      </c>
      <c r="CB1896" s="3" t="s">
        <v>2538</v>
      </c>
      <c r="CC1896" s="3" t="s">
        <v>2351</v>
      </c>
      <c r="CD1896" s="3"/>
      <c r="CE1896" s="3"/>
      <c r="CF1896" s="7"/>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J1896" s="1"/>
      <c r="DK1896" s="1"/>
      <c r="DL1896" s="1"/>
      <c r="DM1896" s="1"/>
      <c r="DN1896" s="1"/>
      <c r="DO1896" s="1"/>
      <c r="DQ1896" s="1"/>
      <c r="DT1896" s="1"/>
      <c r="DW1896" s="1"/>
      <c r="DX1896" s="1"/>
      <c r="DY1896" s="1"/>
      <c r="DZ1896" s="1"/>
      <c r="EA1896" s="1"/>
      <c r="EB1896" s="1"/>
      <c r="EC1896" s="1"/>
      <c r="EF1896" s="1"/>
      <c r="ER1896" s="1"/>
      <c r="ET1896" s="1"/>
      <c r="FH1896" s="1"/>
      <c r="FI1896" s="1"/>
      <c r="LT1896" s="2"/>
      <c r="LU1896" s="2"/>
      <c r="LV1896" s="2"/>
      <c r="LW1896" s="2"/>
      <c r="LX1896" s="2"/>
      <c r="LY1896" s="2"/>
      <c r="LZ1896" s="2"/>
      <c r="MA1896" s="2"/>
      <c r="MB1896" s="2"/>
      <c r="MC1896" s="2"/>
      <c r="MD1896" s="2"/>
      <c r="ME1896" s="2"/>
      <c r="MF1896" s="2"/>
      <c r="MG1896" s="2"/>
      <c r="MH1896" s="2"/>
      <c r="MI1896" s="2"/>
      <c r="MJ1896" s="2"/>
      <c r="MK1896" s="2"/>
      <c r="ML1896" s="2"/>
      <c r="MM1896" s="2"/>
      <c r="MN1896" s="2"/>
      <c r="MO1896" s="2"/>
      <c r="MP1896" s="2"/>
      <c r="MQ1896" s="2"/>
      <c r="MR1896" s="2"/>
      <c r="MS1896" s="2"/>
      <c r="MT1896" s="2"/>
      <c r="MU1896" s="2"/>
      <c r="MV1896" s="2"/>
      <c r="MW1896" s="2"/>
      <c r="MX1896" s="2"/>
      <c r="MY1896" s="2"/>
      <c r="MZ1896" s="2"/>
      <c r="NA1896" s="2"/>
      <c r="NB1896" s="2"/>
      <c r="NC1896" s="2"/>
      <c r="ND1896" s="2"/>
      <c r="NE1896" s="2"/>
      <c r="NF1896" s="2"/>
      <c r="NG1896" s="2"/>
      <c r="NH1896" s="2"/>
      <c r="NI1896" s="2"/>
      <c r="NJ1896" s="2"/>
      <c r="NK1896" s="2"/>
      <c r="NL1896" s="2"/>
      <c r="NM1896" s="2"/>
      <c r="NN1896" s="2"/>
      <c r="NO1896" s="2"/>
      <c r="NP1896" s="2"/>
      <c r="NQ1896" s="2"/>
      <c r="NR1896" s="2"/>
      <c r="NS1896" s="2"/>
      <c r="NT1896" s="2"/>
      <c r="NU1896" s="2"/>
      <c r="NV1896" s="2"/>
      <c r="NW1896" s="2"/>
      <c r="NX1896" s="2"/>
      <c r="NY1896" s="2"/>
      <c r="NZ1896" s="2"/>
      <c r="OA1896" s="2"/>
      <c r="OB1896" s="2"/>
      <c r="OC1896" s="2"/>
      <c r="OD1896" s="2"/>
      <c r="OE1896" s="2"/>
      <c r="OF1896" s="2"/>
      <c r="OG1896" s="2"/>
      <c r="OH1896" s="2"/>
      <c r="OI1896" s="2"/>
      <c r="OJ1896" s="2"/>
      <c r="OK1896" s="2"/>
      <c r="OL1896" s="2"/>
      <c r="OM1896" s="2"/>
      <c r="ON1896" s="2"/>
      <c r="OO1896" s="2"/>
      <c r="OP1896" s="2"/>
      <c r="OQ1896" s="2"/>
      <c r="OR1896" s="2"/>
      <c r="OS1896" s="2"/>
      <c r="OT1896" s="2"/>
      <c r="OU1896" s="2"/>
      <c r="OV1896" s="2"/>
      <c r="OW1896" s="2"/>
      <c r="OX1896" s="2"/>
      <c r="OY1896" s="2"/>
      <c r="OZ1896" s="2"/>
      <c r="PA1896" s="2"/>
      <c r="PB1896" s="2"/>
      <c r="PC1896" s="2"/>
      <c r="PD1896" s="2"/>
      <c r="PE1896" s="2"/>
      <c r="PF1896" s="2"/>
      <c r="PG1896" s="2"/>
      <c r="PH1896" s="2"/>
      <c r="PI1896" s="2"/>
      <c r="PJ1896" s="2"/>
      <c r="PK1896" s="2"/>
      <c r="PL1896" s="2"/>
      <c r="PM1896" s="2"/>
      <c r="PN1896" s="2"/>
      <c r="PO1896" s="2"/>
    </row>
    <row r="1897" spans="1:431" ht="112" hidden="1" x14ac:dyDescent="0.15">
      <c r="A1897" s="6" t="s">
        <v>1896</v>
      </c>
      <c r="B1897" s="3"/>
      <c r="C1897" s="6"/>
      <c r="D1897" s="6"/>
      <c r="E1897" s="3"/>
      <c r="F1897" s="6"/>
      <c r="G1897" s="6"/>
      <c r="H1897" s="6"/>
      <c r="I1897" s="3"/>
      <c r="J1897" s="6"/>
      <c r="K1897" s="3"/>
      <c r="L1897" s="3"/>
      <c r="M1897" s="3"/>
      <c r="N1897" s="6"/>
      <c r="O1897" s="3"/>
      <c r="P1897" s="6"/>
      <c r="Q1897" s="6"/>
      <c r="R1897" s="6"/>
      <c r="S1897" s="3"/>
      <c r="T1897" s="3"/>
      <c r="U1897" s="3"/>
      <c r="V1897" s="3"/>
      <c r="W1897" s="3"/>
      <c r="X1897" s="3"/>
      <c r="Y1897" s="6"/>
      <c r="Z1897" s="6"/>
      <c r="AA1897" s="6"/>
      <c r="AB1897" s="3"/>
      <c r="AC1897" s="6"/>
      <c r="AD1897" s="6"/>
      <c r="AE1897" s="3"/>
      <c r="AF1897" s="3"/>
      <c r="AG1897" s="6"/>
      <c r="AH1897" s="6"/>
      <c r="AI1897" s="3"/>
      <c r="AJ1897" s="3"/>
      <c r="AK1897" s="3"/>
      <c r="AL1897" s="3"/>
      <c r="AM1897" s="6"/>
      <c r="AN1897" s="3"/>
      <c r="AO1897" s="3"/>
      <c r="AP1897" s="3"/>
      <c r="AQ1897" s="3"/>
      <c r="AR1897" s="3"/>
      <c r="AS1897" s="3"/>
      <c r="AT1897" s="6"/>
      <c r="AU1897" s="6"/>
      <c r="AV1897" s="6"/>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v>1971</v>
      </c>
      <c r="BZ1897" s="3" t="s">
        <v>2517</v>
      </c>
      <c r="CA1897" s="3" t="s">
        <v>2378</v>
      </c>
      <c r="CB1897" s="3" t="s">
        <v>2538</v>
      </c>
      <c r="CC1897" s="3" t="s">
        <v>2351</v>
      </c>
      <c r="CD1897" s="3"/>
      <c r="CE1897" s="3"/>
      <c r="CF1897" s="7"/>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J1897" s="1"/>
      <c r="DK1897" s="1"/>
      <c r="DL1897" s="1"/>
      <c r="DM1897" s="1"/>
      <c r="DN1897" s="1"/>
      <c r="DO1897" s="1"/>
      <c r="DQ1897" s="1"/>
      <c r="DT1897" s="1"/>
      <c r="DW1897" s="1"/>
      <c r="DX1897" s="1"/>
      <c r="DY1897" s="1"/>
      <c r="DZ1897" s="1"/>
      <c r="EA1897" s="1"/>
      <c r="EB1897" s="1"/>
      <c r="EC1897" s="1"/>
      <c r="EF1897" s="1"/>
      <c r="ER1897" s="1"/>
      <c r="ET1897" s="1"/>
      <c r="FH1897" s="1"/>
      <c r="FI1897" s="1"/>
      <c r="LT1897" s="2"/>
      <c r="LU1897" s="2"/>
      <c r="LV1897" s="2"/>
      <c r="LW1897" s="2"/>
      <c r="LX1897" s="2"/>
      <c r="LY1897" s="2"/>
      <c r="LZ1897" s="2"/>
      <c r="MA1897" s="2"/>
      <c r="MB1897" s="2"/>
      <c r="MC1897" s="2"/>
      <c r="MD1897" s="2"/>
      <c r="ME1897" s="2"/>
      <c r="MF1897" s="2"/>
      <c r="MG1897" s="2"/>
      <c r="MH1897" s="2"/>
      <c r="MI1897" s="2"/>
      <c r="MJ1897" s="2"/>
      <c r="MK1897" s="2"/>
      <c r="ML1897" s="2"/>
      <c r="MM1897" s="2"/>
      <c r="MN1897" s="2"/>
      <c r="MO1897" s="2"/>
      <c r="MP1897" s="2"/>
      <c r="MQ1897" s="2"/>
      <c r="MR1897" s="2"/>
      <c r="MS1897" s="2"/>
      <c r="MT1897" s="2"/>
      <c r="MU1897" s="2"/>
      <c r="MV1897" s="2"/>
      <c r="MW1897" s="2"/>
      <c r="MX1897" s="2"/>
      <c r="MY1897" s="2"/>
      <c r="MZ1897" s="2"/>
      <c r="NA1897" s="2"/>
      <c r="NB1897" s="2"/>
      <c r="NC1897" s="2"/>
      <c r="ND1897" s="2"/>
      <c r="NE1897" s="2"/>
      <c r="NF1897" s="2"/>
      <c r="NG1897" s="2"/>
      <c r="NH1897" s="2"/>
      <c r="NI1897" s="2"/>
      <c r="NJ1897" s="2"/>
      <c r="NK1897" s="2"/>
      <c r="NL1897" s="2"/>
      <c r="NM1897" s="2"/>
      <c r="NN1897" s="2"/>
      <c r="NO1897" s="2"/>
      <c r="NP1897" s="2"/>
      <c r="NQ1897" s="2"/>
      <c r="NR1897" s="2"/>
      <c r="NS1897" s="2"/>
      <c r="NT1897" s="2"/>
      <c r="NU1897" s="2"/>
      <c r="NV1897" s="2"/>
      <c r="NW1897" s="2"/>
      <c r="NX1897" s="2"/>
      <c r="NY1897" s="2"/>
      <c r="NZ1897" s="2"/>
      <c r="OA1897" s="2"/>
      <c r="OB1897" s="2"/>
      <c r="OC1897" s="2"/>
      <c r="OD1897" s="2"/>
      <c r="OE1897" s="2"/>
      <c r="OF1897" s="2"/>
      <c r="OG1897" s="2"/>
      <c r="OH1897" s="2"/>
      <c r="OI1897" s="2"/>
      <c r="OJ1897" s="2"/>
      <c r="OK1897" s="2"/>
      <c r="OL1897" s="2"/>
      <c r="OM1897" s="2"/>
      <c r="ON1897" s="2"/>
      <c r="OO1897" s="2"/>
      <c r="OP1897" s="2"/>
      <c r="OQ1897" s="2"/>
      <c r="OR1897" s="2"/>
      <c r="OS1897" s="2"/>
      <c r="OT1897" s="2"/>
      <c r="OU1897" s="2"/>
      <c r="OV1897" s="2"/>
      <c r="OW1897" s="2"/>
      <c r="OX1897" s="2"/>
      <c r="OY1897" s="2"/>
      <c r="OZ1897" s="2"/>
      <c r="PA1897" s="2"/>
      <c r="PB1897" s="2"/>
      <c r="PC1897" s="2"/>
      <c r="PD1897" s="2"/>
      <c r="PE1897" s="2"/>
      <c r="PF1897" s="2"/>
      <c r="PG1897" s="2"/>
      <c r="PH1897" s="2"/>
      <c r="PI1897" s="2"/>
      <c r="PJ1897" s="2"/>
      <c r="PK1897" s="2"/>
      <c r="PL1897" s="2"/>
      <c r="PM1897" s="2"/>
      <c r="PN1897" s="2"/>
      <c r="PO1897" s="2"/>
    </row>
    <row r="1898" spans="1:431" ht="112" hidden="1" x14ac:dyDescent="0.15">
      <c r="A1898" s="6" t="s">
        <v>1898</v>
      </c>
      <c r="B1898" s="3"/>
      <c r="C1898" s="6"/>
      <c r="D1898" s="6"/>
      <c r="E1898" s="3"/>
      <c r="F1898" s="6"/>
      <c r="G1898" s="6"/>
      <c r="H1898" s="6"/>
      <c r="I1898" s="3"/>
      <c r="J1898" s="6"/>
      <c r="K1898" s="3"/>
      <c r="L1898" s="3"/>
      <c r="M1898" s="3"/>
      <c r="N1898" s="6"/>
      <c r="O1898" s="3"/>
      <c r="P1898" s="6"/>
      <c r="Q1898" s="6"/>
      <c r="R1898" s="6"/>
      <c r="S1898" s="3"/>
      <c r="T1898" s="3"/>
      <c r="U1898" s="3"/>
      <c r="V1898" s="3"/>
      <c r="W1898" s="3"/>
      <c r="X1898" s="3"/>
      <c r="Y1898" s="6"/>
      <c r="Z1898" s="6"/>
      <c r="AA1898" s="6"/>
      <c r="AB1898" s="3"/>
      <c r="AC1898" s="6"/>
      <c r="AD1898" s="6"/>
      <c r="AE1898" s="3"/>
      <c r="AF1898" s="3"/>
      <c r="AG1898" s="6"/>
      <c r="AH1898" s="6"/>
      <c r="AI1898" s="3"/>
      <c r="AJ1898" s="3"/>
      <c r="AK1898" s="3"/>
      <c r="AL1898" s="3"/>
      <c r="AM1898" s="6"/>
      <c r="AN1898" s="3"/>
      <c r="AO1898" s="3"/>
      <c r="AP1898" s="3"/>
      <c r="AQ1898" s="3"/>
      <c r="AR1898" s="3"/>
      <c r="AS1898" s="3"/>
      <c r="AT1898" s="6"/>
      <c r="AU1898" s="6"/>
      <c r="AV1898" s="6"/>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v>1971</v>
      </c>
      <c r="BZ1898" s="3" t="s">
        <v>2517</v>
      </c>
      <c r="CA1898" s="3" t="s">
        <v>2378</v>
      </c>
      <c r="CB1898" s="3" t="s">
        <v>2538</v>
      </c>
      <c r="CC1898" s="3" t="s">
        <v>2351</v>
      </c>
      <c r="CD1898" s="3"/>
      <c r="CE1898" s="3"/>
      <c r="CF1898" s="7"/>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J1898" s="1"/>
      <c r="DK1898" s="1"/>
      <c r="DL1898" s="1"/>
      <c r="DM1898" s="1"/>
      <c r="DN1898" s="1"/>
      <c r="DO1898" s="1"/>
      <c r="DQ1898" s="1"/>
      <c r="DT1898" s="1"/>
      <c r="DW1898" s="1"/>
      <c r="DX1898" s="1"/>
      <c r="DY1898" s="1"/>
      <c r="DZ1898" s="1"/>
      <c r="EA1898" s="1"/>
      <c r="EB1898" s="1"/>
      <c r="EC1898" s="1"/>
      <c r="EF1898" s="1"/>
      <c r="ER1898" s="1"/>
      <c r="ET1898" s="1"/>
      <c r="FH1898" s="1"/>
      <c r="FI1898" s="1"/>
      <c r="LT1898" s="2"/>
      <c r="LU1898" s="2"/>
      <c r="LV1898" s="2"/>
      <c r="LW1898" s="2"/>
      <c r="LX1898" s="2"/>
      <c r="LY1898" s="2"/>
      <c r="LZ1898" s="2"/>
      <c r="MA1898" s="2"/>
      <c r="MB1898" s="2"/>
      <c r="MC1898" s="2"/>
      <c r="MD1898" s="2"/>
      <c r="ME1898" s="2"/>
      <c r="MF1898" s="2"/>
      <c r="MG1898" s="2"/>
      <c r="MH1898" s="2"/>
      <c r="MI1898" s="2"/>
      <c r="MJ1898" s="2"/>
      <c r="MK1898" s="2"/>
      <c r="ML1898" s="2"/>
      <c r="MM1898" s="2"/>
      <c r="MN1898" s="2"/>
      <c r="MO1898" s="2"/>
      <c r="MP1898" s="2"/>
      <c r="MQ1898" s="2"/>
      <c r="MR1898" s="2"/>
      <c r="MS1898" s="2"/>
      <c r="MT1898" s="2"/>
      <c r="MU1898" s="2"/>
      <c r="MV1898" s="2"/>
      <c r="MW1898" s="2"/>
      <c r="MX1898" s="2"/>
      <c r="MY1898" s="2"/>
      <c r="MZ1898" s="2"/>
      <c r="NA1898" s="2"/>
      <c r="NB1898" s="2"/>
      <c r="NC1898" s="2"/>
      <c r="ND1898" s="2"/>
      <c r="NE1898" s="2"/>
      <c r="NF1898" s="2"/>
      <c r="NG1898" s="2"/>
      <c r="NH1898" s="2"/>
      <c r="NI1898" s="2"/>
      <c r="NJ1898" s="2"/>
      <c r="NK1898" s="2"/>
      <c r="NL1898" s="2"/>
      <c r="NM1898" s="2"/>
      <c r="NN1898" s="2"/>
      <c r="NO1898" s="2"/>
      <c r="NP1898" s="2"/>
      <c r="NQ1898" s="2"/>
      <c r="NR1898" s="2"/>
      <c r="NS1898" s="2"/>
      <c r="NT1898" s="2"/>
      <c r="NU1898" s="2"/>
      <c r="NV1898" s="2"/>
      <c r="NW1898" s="2"/>
      <c r="NX1898" s="2"/>
      <c r="NY1898" s="2"/>
      <c r="NZ1898" s="2"/>
      <c r="OA1898" s="2"/>
      <c r="OB1898" s="2"/>
      <c r="OC1898" s="2"/>
      <c r="OD1898" s="2"/>
      <c r="OE1898" s="2"/>
      <c r="OF1898" s="2"/>
      <c r="OG1898" s="2"/>
      <c r="OH1898" s="2"/>
      <c r="OI1898" s="2"/>
      <c r="OJ1898" s="2"/>
      <c r="OK1898" s="2"/>
      <c r="OL1898" s="2"/>
      <c r="OM1898" s="2"/>
      <c r="ON1898" s="2"/>
      <c r="OO1898" s="2"/>
      <c r="OP1898" s="2"/>
      <c r="OQ1898" s="2"/>
      <c r="OR1898" s="2"/>
      <c r="OS1898" s="2"/>
      <c r="OT1898" s="2"/>
      <c r="OU1898" s="2"/>
      <c r="OV1898" s="2"/>
      <c r="OW1898" s="2"/>
      <c r="OX1898" s="2"/>
      <c r="OY1898" s="2"/>
      <c r="OZ1898" s="2"/>
      <c r="PA1898" s="2"/>
      <c r="PB1898" s="2"/>
      <c r="PC1898" s="2"/>
      <c r="PD1898" s="2"/>
      <c r="PE1898" s="2"/>
      <c r="PF1898" s="2"/>
      <c r="PG1898" s="2"/>
      <c r="PH1898" s="2"/>
      <c r="PI1898" s="2"/>
      <c r="PJ1898" s="2"/>
      <c r="PK1898" s="2"/>
      <c r="PL1898" s="2"/>
      <c r="PM1898" s="2"/>
      <c r="PN1898" s="2"/>
      <c r="PO1898" s="2"/>
    </row>
    <row r="1899" spans="1:431" ht="112" hidden="1" x14ac:dyDescent="0.15">
      <c r="A1899" s="6" t="s">
        <v>1900</v>
      </c>
      <c r="B1899" s="3"/>
      <c r="C1899" s="6"/>
      <c r="D1899" s="6"/>
      <c r="E1899" s="3"/>
      <c r="F1899" s="6"/>
      <c r="G1899" s="6"/>
      <c r="H1899" s="6"/>
      <c r="I1899" s="3"/>
      <c r="J1899" s="6"/>
      <c r="K1899" s="3"/>
      <c r="L1899" s="3"/>
      <c r="M1899" s="3"/>
      <c r="N1899" s="6"/>
      <c r="O1899" s="3"/>
      <c r="P1899" s="6"/>
      <c r="Q1899" s="6"/>
      <c r="R1899" s="6"/>
      <c r="S1899" s="3"/>
      <c r="T1899" s="3"/>
      <c r="U1899" s="3"/>
      <c r="V1899" s="3"/>
      <c r="W1899" s="3"/>
      <c r="X1899" s="3"/>
      <c r="Y1899" s="6"/>
      <c r="Z1899" s="6"/>
      <c r="AA1899" s="6"/>
      <c r="AB1899" s="3"/>
      <c r="AC1899" s="6"/>
      <c r="AD1899" s="6"/>
      <c r="AE1899" s="3"/>
      <c r="AF1899" s="3"/>
      <c r="AG1899" s="6"/>
      <c r="AH1899" s="6"/>
      <c r="AI1899" s="3"/>
      <c r="AJ1899" s="3"/>
      <c r="AK1899" s="3"/>
      <c r="AL1899" s="3"/>
      <c r="AM1899" s="6"/>
      <c r="AN1899" s="3"/>
      <c r="AO1899" s="3"/>
      <c r="AP1899" s="3"/>
      <c r="AQ1899" s="3"/>
      <c r="AR1899" s="3"/>
      <c r="AS1899" s="3"/>
      <c r="AT1899" s="6"/>
      <c r="AU1899" s="6"/>
      <c r="AV1899" s="6"/>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v>1971</v>
      </c>
      <c r="BZ1899" s="3" t="s">
        <v>2517</v>
      </c>
      <c r="CA1899" s="3" t="s">
        <v>2378</v>
      </c>
      <c r="CB1899" s="3" t="s">
        <v>2538</v>
      </c>
      <c r="CC1899" s="3" t="s">
        <v>2351</v>
      </c>
      <c r="CD1899" s="3"/>
      <c r="CE1899" s="3"/>
      <c r="CF1899" s="7"/>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J1899" s="1"/>
      <c r="DK1899" s="1"/>
      <c r="DL1899" s="1"/>
      <c r="DM1899" s="1"/>
      <c r="DN1899" s="1"/>
      <c r="DO1899" s="1"/>
      <c r="DQ1899" s="1"/>
      <c r="DT1899" s="1"/>
      <c r="DW1899" s="1"/>
      <c r="DX1899" s="1"/>
      <c r="DY1899" s="1"/>
      <c r="DZ1899" s="1"/>
      <c r="EA1899" s="1"/>
      <c r="EB1899" s="1"/>
      <c r="EC1899" s="1"/>
      <c r="EF1899" s="1"/>
      <c r="ER1899" s="1"/>
      <c r="ET1899" s="1"/>
      <c r="FH1899" s="1"/>
      <c r="FI1899" s="1"/>
      <c r="LT1899" s="2"/>
      <c r="LU1899" s="2"/>
      <c r="LV1899" s="2"/>
      <c r="LW1899" s="2"/>
      <c r="LX1899" s="2"/>
      <c r="LY1899" s="2"/>
      <c r="LZ1899" s="2"/>
      <c r="MA1899" s="2"/>
      <c r="MB1899" s="2"/>
      <c r="MC1899" s="2"/>
      <c r="MD1899" s="2"/>
      <c r="ME1899" s="2"/>
      <c r="MF1899" s="2"/>
      <c r="MG1899" s="2"/>
      <c r="MH1899" s="2"/>
      <c r="MI1899" s="2"/>
      <c r="MJ1899" s="2"/>
      <c r="MK1899" s="2"/>
      <c r="ML1899" s="2"/>
      <c r="MM1899" s="2"/>
      <c r="MN1899" s="2"/>
      <c r="MO1899" s="2"/>
      <c r="MP1899" s="2"/>
      <c r="MQ1899" s="2"/>
      <c r="MR1899" s="2"/>
      <c r="MS1899" s="2"/>
      <c r="MT1899" s="2"/>
      <c r="MU1899" s="2"/>
      <c r="MV1899" s="2"/>
      <c r="MW1899" s="2"/>
      <c r="MX1899" s="2"/>
      <c r="MY1899" s="2"/>
      <c r="MZ1899" s="2"/>
      <c r="NA1899" s="2"/>
      <c r="NB1899" s="2"/>
      <c r="NC1899" s="2"/>
      <c r="ND1899" s="2"/>
      <c r="NE1899" s="2"/>
      <c r="NF1899" s="2"/>
      <c r="NG1899" s="2"/>
      <c r="NH1899" s="2"/>
      <c r="NI1899" s="2"/>
      <c r="NJ1899" s="2"/>
      <c r="NK1899" s="2"/>
      <c r="NL1899" s="2"/>
      <c r="NM1899" s="2"/>
      <c r="NN1899" s="2"/>
      <c r="NO1899" s="2"/>
      <c r="NP1899" s="2"/>
      <c r="NQ1899" s="2"/>
      <c r="NR1899" s="2"/>
      <c r="NS1899" s="2"/>
      <c r="NT1899" s="2"/>
      <c r="NU1899" s="2"/>
      <c r="NV1899" s="2"/>
      <c r="NW1899" s="2"/>
      <c r="NX1899" s="2"/>
      <c r="NY1899" s="2"/>
      <c r="NZ1899" s="2"/>
      <c r="OA1899" s="2"/>
      <c r="OB1899" s="2"/>
      <c r="OC1899" s="2"/>
      <c r="OD1899" s="2"/>
      <c r="OE1899" s="2"/>
      <c r="OF1899" s="2"/>
      <c r="OG1899" s="2"/>
      <c r="OH1899" s="2"/>
      <c r="OI1899" s="2"/>
      <c r="OJ1899" s="2"/>
      <c r="OK1899" s="2"/>
      <c r="OL1899" s="2"/>
      <c r="OM1899" s="2"/>
      <c r="ON1899" s="2"/>
      <c r="OO1899" s="2"/>
      <c r="OP1899" s="2"/>
      <c r="OQ1899" s="2"/>
      <c r="OR1899" s="2"/>
      <c r="OS1899" s="2"/>
      <c r="OT1899" s="2"/>
      <c r="OU1899" s="2"/>
      <c r="OV1899" s="2"/>
      <c r="OW1899" s="2"/>
      <c r="OX1899" s="2"/>
      <c r="OY1899" s="2"/>
      <c r="OZ1899" s="2"/>
      <c r="PA1899" s="2"/>
      <c r="PB1899" s="2"/>
      <c r="PC1899" s="2"/>
      <c r="PD1899" s="2"/>
      <c r="PE1899" s="2"/>
      <c r="PF1899" s="2"/>
      <c r="PG1899" s="2"/>
      <c r="PH1899" s="2"/>
      <c r="PI1899" s="2"/>
      <c r="PJ1899" s="2"/>
      <c r="PK1899" s="2"/>
      <c r="PL1899" s="2"/>
      <c r="PM1899" s="2"/>
      <c r="PN1899" s="2"/>
      <c r="PO1899" s="2"/>
    </row>
    <row r="1900" spans="1:431" ht="112" hidden="1" x14ac:dyDescent="0.15">
      <c r="A1900" s="6" t="s">
        <v>1902</v>
      </c>
      <c r="B1900" s="3"/>
      <c r="C1900" s="6"/>
      <c r="D1900" s="6"/>
      <c r="E1900" s="3"/>
      <c r="F1900" s="6"/>
      <c r="G1900" s="6"/>
      <c r="H1900" s="6"/>
      <c r="I1900" s="3"/>
      <c r="J1900" s="6"/>
      <c r="K1900" s="3"/>
      <c r="L1900" s="3"/>
      <c r="M1900" s="3"/>
      <c r="N1900" s="6"/>
      <c r="O1900" s="3"/>
      <c r="P1900" s="6"/>
      <c r="Q1900" s="6"/>
      <c r="R1900" s="6"/>
      <c r="S1900" s="3"/>
      <c r="T1900" s="3"/>
      <c r="U1900" s="3"/>
      <c r="V1900" s="3"/>
      <c r="W1900" s="3"/>
      <c r="X1900" s="3"/>
      <c r="Y1900" s="6"/>
      <c r="Z1900" s="6"/>
      <c r="AA1900" s="6"/>
      <c r="AB1900" s="3"/>
      <c r="AC1900" s="6"/>
      <c r="AD1900" s="6"/>
      <c r="AE1900" s="3"/>
      <c r="AF1900" s="3"/>
      <c r="AG1900" s="6"/>
      <c r="AH1900" s="6"/>
      <c r="AI1900" s="3"/>
      <c r="AJ1900" s="3"/>
      <c r="AK1900" s="3"/>
      <c r="AL1900" s="3"/>
      <c r="AM1900" s="6"/>
      <c r="AN1900" s="3"/>
      <c r="AO1900" s="3"/>
      <c r="AP1900" s="3"/>
      <c r="AQ1900" s="3"/>
      <c r="AR1900" s="3"/>
      <c r="AS1900" s="3"/>
      <c r="AT1900" s="6"/>
      <c r="AU1900" s="6"/>
      <c r="AV1900" s="6"/>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v>1971</v>
      </c>
      <c r="BZ1900" s="3" t="s">
        <v>2517</v>
      </c>
      <c r="CA1900" s="3" t="s">
        <v>2378</v>
      </c>
      <c r="CB1900" s="3" t="s">
        <v>2538</v>
      </c>
      <c r="CC1900" s="3" t="s">
        <v>2351</v>
      </c>
      <c r="CD1900" s="3"/>
      <c r="CE1900" s="3"/>
      <c r="CF1900" s="7"/>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J1900" s="1"/>
      <c r="DK1900" s="1"/>
      <c r="DL1900" s="1"/>
      <c r="DM1900" s="1"/>
      <c r="DN1900" s="1"/>
      <c r="DO1900" s="1"/>
      <c r="DQ1900" s="1"/>
      <c r="DT1900" s="1"/>
      <c r="DW1900" s="1"/>
      <c r="DX1900" s="1"/>
      <c r="DY1900" s="1"/>
      <c r="DZ1900" s="1"/>
      <c r="EA1900" s="1"/>
      <c r="EB1900" s="1"/>
      <c r="EC1900" s="1"/>
      <c r="EF1900" s="1"/>
      <c r="ER1900" s="1"/>
      <c r="ET1900" s="1"/>
      <c r="FH1900" s="1"/>
      <c r="FI1900" s="1"/>
      <c r="LT1900" s="2"/>
      <c r="LU1900" s="2"/>
      <c r="LV1900" s="2"/>
      <c r="LW1900" s="2"/>
      <c r="LX1900" s="2"/>
      <c r="LY1900" s="2"/>
      <c r="LZ1900" s="2"/>
      <c r="MA1900" s="2"/>
      <c r="MB1900" s="2"/>
      <c r="MC1900" s="2"/>
      <c r="MD1900" s="2"/>
      <c r="ME1900" s="2"/>
      <c r="MF1900" s="2"/>
      <c r="MG1900" s="2"/>
      <c r="MH1900" s="2"/>
      <c r="MI1900" s="2"/>
      <c r="MJ1900" s="2"/>
      <c r="MK1900" s="2"/>
      <c r="ML1900" s="2"/>
      <c r="MM1900" s="2"/>
      <c r="MN1900" s="2"/>
      <c r="MO1900" s="2"/>
      <c r="MP1900" s="2"/>
      <c r="MQ1900" s="2"/>
      <c r="MR1900" s="2"/>
      <c r="MS1900" s="2"/>
      <c r="MT1900" s="2"/>
      <c r="MU1900" s="2"/>
      <c r="MV1900" s="2"/>
      <c r="MW1900" s="2"/>
      <c r="MX1900" s="2"/>
      <c r="MY1900" s="2"/>
      <c r="MZ1900" s="2"/>
      <c r="NA1900" s="2"/>
      <c r="NB1900" s="2"/>
      <c r="NC1900" s="2"/>
      <c r="ND1900" s="2"/>
      <c r="NE1900" s="2"/>
      <c r="NF1900" s="2"/>
      <c r="NG1900" s="2"/>
      <c r="NH1900" s="2"/>
      <c r="NI1900" s="2"/>
      <c r="NJ1900" s="2"/>
      <c r="NK1900" s="2"/>
      <c r="NL1900" s="2"/>
      <c r="NM1900" s="2"/>
      <c r="NN1900" s="2"/>
      <c r="NO1900" s="2"/>
      <c r="NP1900" s="2"/>
      <c r="NQ1900" s="2"/>
      <c r="NR1900" s="2"/>
      <c r="NS1900" s="2"/>
      <c r="NT1900" s="2"/>
      <c r="NU1900" s="2"/>
      <c r="NV1900" s="2"/>
      <c r="NW1900" s="2"/>
      <c r="NX1900" s="2"/>
      <c r="NY1900" s="2"/>
      <c r="NZ1900" s="2"/>
      <c r="OA1900" s="2"/>
      <c r="OB1900" s="2"/>
      <c r="OC1900" s="2"/>
      <c r="OD1900" s="2"/>
      <c r="OE1900" s="2"/>
      <c r="OF1900" s="2"/>
      <c r="OG1900" s="2"/>
      <c r="OH1900" s="2"/>
      <c r="OI1900" s="2"/>
      <c r="OJ1900" s="2"/>
      <c r="OK1900" s="2"/>
      <c r="OL1900" s="2"/>
      <c r="OM1900" s="2"/>
      <c r="ON1900" s="2"/>
      <c r="OO1900" s="2"/>
      <c r="OP1900" s="2"/>
      <c r="OQ1900" s="2"/>
      <c r="OR1900" s="2"/>
      <c r="OS1900" s="2"/>
      <c r="OT1900" s="2"/>
      <c r="OU1900" s="2"/>
      <c r="OV1900" s="2"/>
      <c r="OW1900" s="2"/>
      <c r="OX1900" s="2"/>
      <c r="OY1900" s="2"/>
      <c r="OZ1900" s="2"/>
      <c r="PA1900" s="2"/>
      <c r="PB1900" s="2"/>
      <c r="PC1900" s="2"/>
      <c r="PD1900" s="2"/>
      <c r="PE1900" s="2"/>
      <c r="PF1900" s="2"/>
      <c r="PG1900" s="2"/>
      <c r="PH1900" s="2"/>
      <c r="PI1900" s="2"/>
      <c r="PJ1900" s="2"/>
      <c r="PK1900" s="2"/>
      <c r="PL1900" s="2"/>
      <c r="PM1900" s="2"/>
      <c r="PN1900" s="2"/>
      <c r="PO1900" s="2"/>
    </row>
    <row r="1901" spans="1:431" ht="112" hidden="1" x14ac:dyDescent="0.15">
      <c r="A1901" s="6" t="s">
        <v>1903</v>
      </c>
      <c r="B1901" s="3"/>
      <c r="C1901" s="6"/>
      <c r="D1901" s="6"/>
      <c r="E1901" s="3"/>
      <c r="F1901" s="6"/>
      <c r="G1901" s="6"/>
      <c r="H1901" s="6"/>
      <c r="I1901" s="3"/>
      <c r="J1901" s="6"/>
      <c r="K1901" s="3"/>
      <c r="L1901" s="3"/>
      <c r="M1901" s="3"/>
      <c r="N1901" s="6"/>
      <c r="O1901" s="3"/>
      <c r="P1901" s="6"/>
      <c r="Q1901" s="6"/>
      <c r="R1901" s="6"/>
      <c r="S1901" s="3"/>
      <c r="T1901" s="3"/>
      <c r="U1901" s="3"/>
      <c r="V1901" s="3"/>
      <c r="W1901" s="3"/>
      <c r="X1901" s="3"/>
      <c r="Y1901" s="6"/>
      <c r="Z1901" s="6"/>
      <c r="AA1901" s="6"/>
      <c r="AB1901" s="3"/>
      <c r="AC1901" s="6"/>
      <c r="AD1901" s="6"/>
      <c r="AE1901" s="3"/>
      <c r="AF1901" s="3"/>
      <c r="AG1901" s="6"/>
      <c r="AH1901" s="6"/>
      <c r="AI1901" s="3"/>
      <c r="AJ1901" s="3"/>
      <c r="AK1901" s="3"/>
      <c r="AL1901" s="3"/>
      <c r="AM1901" s="6"/>
      <c r="AN1901" s="3"/>
      <c r="AO1901" s="3"/>
      <c r="AP1901" s="3"/>
      <c r="AQ1901" s="3"/>
      <c r="AR1901" s="3"/>
      <c r="AS1901" s="3"/>
      <c r="AT1901" s="6"/>
      <c r="AU1901" s="6"/>
      <c r="AV1901" s="6"/>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v>1971</v>
      </c>
      <c r="BZ1901" s="3" t="s">
        <v>2517</v>
      </c>
      <c r="CA1901" s="3" t="s">
        <v>2378</v>
      </c>
      <c r="CB1901" s="3" t="s">
        <v>2538</v>
      </c>
      <c r="CC1901" s="3" t="s">
        <v>2351</v>
      </c>
      <c r="CD1901" s="3"/>
      <c r="CE1901" s="3"/>
      <c r="CF1901" s="7"/>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J1901" s="1"/>
      <c r="DK1901" s="1"/>
      <c r="DL1901" s="1"/>
      <c r="DM1901" s="1"/>
      <c r="DN1901" s="1"/>
      <c r="DO1901" s="1"/>
      <c r="DQ1901" s="1"/>
      <c r="DT1901" s="1"/>
      <c r="DW1901" s="1"/>
      <c r="DX1901" s="1"/>
      <c r="DY1901" s="1"/>
      <c r="DZ1901" s="1"/>
      <c r="EA1901" s="1"/>
      <c r="EB1901" s="1"/>
      <c r="EC1901" s="1"/>
      <c r="EF1901" s="1"/>
      <c r="ER1901" s="1"/>
      <c r="ET1901" s="1"/>
      <c r="FH1901" s="1"/>
      <c r="FI1901" s="1"/>
      <c r="LT1901" s="2"/>
      <c r="LU1901" s="2"/>
      <c r="LV1901" s="2"/>
      <c r="LW1901" s="2"/>
      <c r="LX1901" s="2"/>
      <c r="LY1901" s="2"/>
      <c r="LZ1901" s="2"/>
      <c r="MA1901" s="2"/>
      <c r="MB1901" s="2"/>
      <c r="MC1901" s="2"/>
      <c r="MD1901" s="2"/>
      <c r="ME1901" s="2"/>
      <c r="MF1901" s="2"/>
      <c r="MG1901" s="2"/>
      <c r="MH1901" s="2"/>
      <c r="MI1901" s="2"/>
      <c r="MJ1901" s="2"/>
      <c r="MK1901" s="2"/>
      <c r="ML1901" s="2"/>
      <c r="MM1901" s="2"/>
      <c r="MN1901" s="2"/>
      <c r="MO1901" s="2"/>
      <c r="MP1901" s="2"/>
      <c r="MQ1901" s="2"/>
      <c r="MR1901" s="2"/>
      <c r="MS1901" s="2"/>
      <c r="MT1901" s="2"/>
      <c r="MU1901" s="2"/>
      <c r="MV1901" s="2"/>
      <c r="MW1901" s="2"/>
      <c r="MX1901" s="2"/>
      <c r="MY1901" s="2"/>
      <c r="MZ1901" s="2"/>
      <c r="NA1901" s="2"/>
      <c r="NB1901" s="2"/>
      <c r="NC1901" s="2"/>
      <c r="ND1901" s="2"/>
      <c r="NE1901" s="2"/>
      <c r="NF1901" s="2"/>
      <c r="NG1901" s="2"/>
      <c r="NH1901" s="2"/>
      <c r="NI1901" s="2"/>
      <c r="NJ1901" s="2"/>
      <c r="NK1901" s="2"/>
      <c r="NL1901" s="2"/>
      <c r="NM1901" s="2"/>
      <c r="NN1901" s="2"/>
      <c r="NO1901" s="2"/>
      <c r="NP1901" s="2"/>
      <c r="NQ1901" s="2"/>
      <c r="NR1901" s="2"/>
      <c r="NS1901" s="2"/>
      <c r="NT1901" s="2"/>
      <c r="NU1901" s="2"/>
      <c r="NV1901" s="2"/>
      <c r="NW1901" s="2"/>
      <c r="NX1901" s="2"/>
      <c r="NY1901" s="2"/>
      <c r="NZ1901" s="2"/>
      <c r="OA1901" s="2"/>
      <c r="OB1901" s="2"/>
      <c r="OC1901" s="2"/>
      <c r="OD1901" s="2"/>
      <c r="OE1901" s="2"/>
      <c r="OF1901" s="2"/>
      <c r="OG1901" s="2"/>
      <c r="OH1901" s="2"/>
      <c r="OI1901" s="2"/>
      <c r="OJ1901" s="2"/>
      <c r="OK1901" s="2"/>
      <c r="OL1901" s="2"/>
      <c r="OM1901" s="2"/>
      <c r="ON1901" s="2"/>
      <c r="OO1901" s="2"/>
      <c r="OP1901" s="2"/>
      <c r="OQ1901" s="2"/>
      <c r="OR1901" s="2"/>
      <c r="OS1901" s="2"/>
      <c r="OT1901" s="2"/>
      <c r="OU1901" s="2"/>
      <c r="OV1901" s="2"/>
      <c r="OW1901" s="2"/>
      <c r="OX1901" s="2"/>
      <c r="OY1901" s="2"/>
      <c r="OZ1901" s="2"/>
      <c r="PA1901" s="2"/>
      <c r="PB1901" s="2"/>
      <c r="PC1901" s="2"/>
      <c r="PD1901" s="2"/>
      <c r="PE1901" s="2"/>
      <c r="PF1901" s="2"/>
      <c r="PG1901" s="2"/>
      <c r="PH1901" s="2"/>
      <c r="PI1901" s="2"/>
      <c r="PJ1901" s="2"/>
      <c r="PK1901" s="2"/>
      <c r="PL1901" s="2"/>
      <c r="PM1901" s="2"/>
      <c r="PN1901" s="2"/>
      <c r="PO1901" s="2"/>
    </row>
    <row r="1902" spans="1:431" ht="112" hidden="1" x14ac:dyDescent="0.15">
      <c r="A1902" s="16" t="s">
        <v>3437</v>
      </c>
      <c r="B1902" s="3"/>
      <c r="C1902" s="6"/>
      <c r="D1902" s="6"/>
      <c r="E1902" s="3"/>
      <c r="F1902" s="6"/>
      <c r="G1902" s="6"/>
      <c r="H1902" s="6"/>
      <c r="I1902" s="3"/>
      <c r="J1902" s="6"/>
      <c r="K1902" s="3"/>
      <c r="L1902" s="3"/>
      <c r="M1902" s="3"/>
      <c r="N1902" s="6"/>
      <c r="O1902" s="3"/>
      <c r="P1902" s="6"/>
      <c r="Q1902" s="6"/>
      <c r="R1902" s="6"/>
      <c r="S1902" s="3"/>
      <c r="T1902" s="3"/>
      <c r="U1902" s="3"/>
      <c r="V1902" s="3"/>
      <c r="W1902" s="3"/>
      <c r="X1902" s="3"/>
      <c r="Y1902" s="6"/>
      <c r="Z1902" s="6"/>
      <c r="AA1902" s="6"/>
      <c r="AB1902" s="3"/>
      <c r="AC1902" s="6"/>
      <c r="AD1902" s="6"/>
      <c r="AE1902" s="3"/>
      <c r="AF1902" s="3"/>
      <c r="AG1902" s="6"/>
      <c r="AH1902" s="6"/>
      <c r="AI1902" s="3"/>
      <c r="AJ1902" s="3"/>
      <c r="AK1902" s="3"/>
      <c r="AL1902" s="3"/>
      <c r="AM1902" s="6"/>
      <c r="AN1902" s="3"/>
      <c r="AO1902" s="3"/>
      <c r="AP1902" s="3"/>
      <c r="AQ1902" s="3"/>
      <c r="AR1902" s="3"/>
      <c r="AS1902" s="3"/>
      <c r="AT1902" s="6"/>
      <c r="AU1902" s="6"/>
      <c r="AV1902" s="6"/>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v>1971</v>
      </c>
      <c r="BZ1902" s="3" t="s">
        <v>2517</v>
      </c>
      <c r="CA1902" s="3" t="s">
        <v>2378</v>
      </c>
      <c r="CB1902" s="3" t="s">
        <v>2538</v>
      </c>
      <c r="CC1902" s="3" t="s">
        <v>2351</v>
      </c>
      <c r="CD1902" s="3"/>
      <c r="CE1902" s="3"/>
      <c r="CF1902" s="7"/>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J1902" s="1"/>
      <c r="DK1902" s="1"/>
      <c r="DL1902" s="1"/>
      <c r="DM1902" s="1"/>
      <c r="DN1902" s="1"/>
      <c r="DO1902" s="1"/>
      <c r="DQ1902" s="1"/>
      <c r="DT1902" s="1"/>
      <c r="DW1902" s="1"/>
      <c r="DX1902" s="1"/>
      <c r="DY1902" s="1"/>
      <c r="DZ1902" s="1"/>
      <c r="EA1902" s="1"/>
      <c r="EB1902" s="1"/>
      <c r="EC1902" s="1"/>
      <c r="EF1902" s="1"/>
      <c r="ER1902" s="1"/>
      <c r="ET1902" s="1"/>
      <c r="FH1902" s="1"/>
      <c r="FI1902" s="1"/>
      <c r="LT1902" s="2"/>
      <c r="LU1902" s="2"/>
      <c r="LV1902" s="2"/>
      <c r="LW1902" s="2"/>
      <c r="LX1902" s="2"/>
      <c r="LY1902" s="2"/>
      <c r="LZ1902" s="2"/>
      <c r="MA1902" s="2"/>
      <c r="MB1902" s="2"/>
      <c r="MC1902" s="2"/>
      <c r="MD1902" s="2"/>
      <c r="ME1902" s="2"/>
      <c r="MF1902" s="2"/>
      <c r="MG1902" s="2"/>
      <c r="MH1902" s="2"/>
      <c r="MI1902" s="2"/>
      <c r="MJ1902" s="2"/>
      <c r="MK1902" s="2"/>
      <c r="ML1902" s="2"/>
      <c r="MM1902" s="2"/>
      <c r="MN1902" s="2"/>
      <c r="MO1902" s="2"/>
      <c r="MP1902" s="2"/>
      <c r="MQ1902" s="2"/>
      <c r="MR1902" s="2"/>
      <c r="MS1902" s="2"/>
      <c r="MT1902" s="2"/>
      <c r="MU1902" s="2"/>
      <c r="MV1902" s="2"/>
      <c r="MW1902" s="2"/>
      <c r="MX1902" s="2"/>
      <c r="MY1902" s="2"/>
      <c r="MZ1902" s="2"/>
      <c r="NA1902" s="2"/>
      <c r="NB1902" s="2"/>
      <c r="NC1902" s="2"/>
      <c r="ND1902" s="2"/>
      <c r="NE1902" s="2"/>
      <c r="NF1902" s="2"/>
      <c r="NG1902" s="2"/>
      <c r="NH1902" s="2"/>
      <c r="NI1902" s="2"/>
      <c r="NJ1902" s="2"/>
      <c r="NK1902" s="2"/>
      <c r="NL1902" s="2"/>
      <c r="NM1902" s="2"/>
      <c r="NN1902" s="2"/>
      <c r="NO1902" s="2"/>
      <c r="NP1902" s="2"/>
      <c r="NQ1902" s="2"/>
      <c r="NR1902" s="2"/>
      <c r="NS1902" s="2"/>
      <c r="NT1902" s="2"/>
      <c r="NU1902" s="2"/>
      <c r="NV1902" s="2"/>
      <c r="NW1902" s="2"/>
      <c r="NX1902" s="2"/>
      <c r="NY1902" s="2"/>
      <c r="NZ1902" s="2"/>
      <c r="OA1902" s="2"/>
      <c r="OB1902" s="2"/>
      <c r="OC1902" s="2"/>
      <c r="OD1902" s="2"/>
      <c r="OE1902" s="2"/>
      <c r="OF1902" s="2"/>
      <c r="OG1902" s="2"/>
      <c r="OH1902" s="2"/>
      <c r="OI1902" s="2"/>
      <c r="OJ1902" s="2"/>
      <c r="OK1902" s="2"/>
      <c r="OL1902" s="2"/>
      <c r="OM1902" s="2"/>
      <c r="ON1902" s="2"/>
      <c r="OO1902" s="2"/>
      <c r="OP1902" s="2"/>
      <c r="OQ1902" s="2"/>
      <c r="OR1902" s="2"/>
      <c r="OS1902" s="2"/>
      <c r="OT1902" s="2"/>
      <c r="OU1902" s="2"/>
      <c r="OV1902" s="2"/>
      <c r="OW1902" s="2"/>
      <c r="OX1902" s="2"/>
      <c r="OY1902" s="2"/>
      <c r="OZ1902" s="2"/>
      <c r="PA1902" s="2"/>
      <c r="PB1902" s="2"/>
      <c r="PC1902" s="2"/>
      <c r="PD1902" s="2"/>
      <c r="PE1902" s="2"/>
      <c r="PF1902" s="2"/>
      <c r="PG1902" s="2"/>
      <c r="PH1902" s="2"/>
      <c r="PI1902" s="2"/>
      <c r="PJ1902" s="2"/>
      <c r="PK1902" s="2"/>
      <c r="PL1902" s="2"/>
      <c r="PM1902" s="2"/>
      <c r="PN1902" s="2"/>
      <c r="PO1902" s="2"/>
    </row>
    <row r="1903" spans="1:431" ht="112" hidden="1" x14ac:dyDescent="0.15">
      <c r="A1903" s="6" t="s">
        <v>1905</v>
      </c>
      <c r="B1903" s="3"/>
      <c r="C1903" s="6"/>
      <c r="D1903" s="6"/>
      <c r="E1903" s="3"/>
      <c r="F1903" s="6"/>
      <c r="G1903" s="6"/>
      <c r="H1903" s="6"/>
      <c r="I1903" s="3"/>
      <c r="J1903" s="6"/>
      <c r="K1903" s="3"/>
      <c r="L1903" s="3"/>
      <c r="M1903" s="3"/>
      <c r="N1903" s="6"/>
      <c r="O1903" s="3"/>
      <c r="P1903" s="6"/>
      <c r="Q1903" s="6"/>
      <c r="R1903" s="6"/>
      <c r="S1903" s="3"/>
      <c r="T1903" s="3"/>
      <c r="U1903" s="3"/>
      <c r="V1903" s="3"/>
      <c r="W1903" s="3"/>
      <c r="X1903" s="3"/>
      <c r="Y1903" s="6"/>
      <c r="Z1903" s="6"/>
      <c r="AA1903" s="6"/>
      <c r="AB1903" s="3"/>
      <c r="AC1903" s="6"/>
      <c r="AD1903" s="6"/>
      <c r="AE1903" s="3"/>
      <c r="AF1903" s="3"/>
      <c r="AG1903" s="6"/>
      <c r="AH1903" s="6"/>
      <c r="AI1903" s="3"/>
      <c r="AJ1903" s="3"/>
      <c r="AK1903" s="3"/>
      <c r="AL1903" s="3"/>
      <c r="AM1903" s="6"/>
      <c r="AN1903" s="3"/>
      <c r="AO1903" s="3"/>
      <c r="AP1903" s="3"/>
      <c r="AQ1903" s="3"/>
      <c r="AR1903" s="3"/>
      <c r="AS1903" s="3"/>
      <c r="AT1903" s="6"/>
      <c r="AU1903" s="6"/>
      <c r="AV1903" s="6"/>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v>1971</v>
      </c>
      <c r="BZ1903" s="3" t="s">
        <v>2517</v>
      </c>
      <c r="CA1903" s="3" t="s">
        <v>2378</v>
      </c>
      <c r="CB1903" s="3" t="s">
        <v>2538</v>
      </c>
      <c r="CC1903" s="3" t="s">
        <v>2351</v>
      </c>
      <c r="CD1903" s="3"/>
      <c r="CE1903" s="3"/>
      <c r="CF1903" s="7"/>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J1903" s="1"/>
      <c r="DK1903" s="1"/>
      <c r="DL1903" s="1"/>
      <c r="DM1903" s="1"/>
      <c r="DN1903" s="1"/>
      <c r="DO1903" s="1"/>
      <c r="DQ1903" s="1"/>
      <c r="DT1903" s="1"/>
      <c r="DW1903" s="1"/>
      <c r="DX1903" s="1"/>
      <c r="DY1903" s="1"/>
      <c r="DZ1903" s="1"/>
      <c r="EA1903" s="1"/>
      <c r="EB1903" s="1"/>
      <c r="EC1903" s="1"/>
      <c r="EF1903" s="1"/>
      <c r="ER1903" s="1"/>
      <c r="ET1903" s="1"/>
      <c r="FH1903" s="1"/>
      <c r="FI1903" s="1"/>
      <c r="LT1903" s="2"/>
      <c r="LU1903" s="2"/>
      <c r="LV1903" s="2"/>
      <c r="LW1903" s="2"/>
      <c r="LX1903" s="2"/>
      <c r="LY1903" s="2"/>
      <c r="LZ1903" s="2"/>
      <c r="MA1903" s="2"/>
      <c r="MB1903" s="2"/>
      <c r="MC1903" s="2"/>
      <c r="MD1903" s="2"/>
      <c r="ME1903" s="2"/>
      <c r="MF1903" s="2"/>
      <c r="MG1903" s="2"/>
      <c r="MH1903" s="2"/>
      <c r="MI1903" s="2"/>
      <c r="MJ1903" s="2"/>
      <c r="MK1903" s="2"/>
      <c r="ML1903" s="2"/>
      <c r="MM1903" s="2"/>
      <c r="MN1903" s="2"/>
      <c r="MO1903" s="2"/>
      <c r="MP1903" s="2"/>
      <c r="MQ1903" s="2"/>
      <c r="MR1903" s="2"/>
      <c r="MS1903" s="2"/>
      <c r="MT1903" s="2"/>
      <c r="MU1903" s="2"/>
      <c r="MV1903" s="2"/>
      <c r="MW1903" s="2"/>
      <c r="MX1903" s="2"/>
      <c r="MY1903" s="2"/>
      <c r="MZ1903" s="2"/>
      <c r="NA1903" s="2"/>
      <c r="NB1903" s="2"/>
      <c r="NC1903" s="2"/>
      <c r="ND1903" s="2"/>
      <c r="NE1903" s="2"/>
      <c r="NF1903" s="2"/>
      <c r="NG1903" s="2"/>
      <c r="NH1903" s="2"/>
      <c r="NI1903" s="2"/>
      <c r="NJ1903" s="2"/>
      <c r="NK1903" s="2"/>
      <c r="NL1903" s="2"/>
      <c r="NM1903" s="2"/>
      <c r="NN1903" s="2"/>
      <c r="NO1903" s="2"/>
      <c r="NP1903" s="2"/>
      <c r="NQ1903" s="2"/>
      <c r="NR1903" s="2"/>
      <c r="NS1903" s="2"/>
      <c r="NT1903" s="2"/>
      <c r="NU1903" s="2"/>
      <c r="NV1903" s="2"/>
      <c r="NW1903" s="2"/>
      <c r="NX1903" s="2"/>
      <c r="NY1903" s="2"/>
      <c r="NZ1903" s="2"/>
      <c r="OA1903" s="2"/>
      <c r="OB1903" s="2"/>
      <c r="OC1903" s="2"/>
      <c r="OD1903" s="2"/>
      <c r="OE1903" s="2"/>
      <c r="OF1903" s="2"/>
      <c r="OG1903" s="2"/>
      <c r="OH1903" s="2"/>
      <c r="OI1903" s="2"/>
      <c r="OJ1903" s="2"/>
      <c r="OK1903" s="2"/>
      <c r="OL1903" s="2"/>
      <c r="OM1903" s="2"/>
      <c r="ON1903" s="2"/>
      <c r="OO1903" s="2"/>
      <c r="OP1903" s="2"/>
      <c r="OQ1903" s="2"/>
      <c r="OR1903" s="2"/>
      <c r="OS1903" s="2"/>
      <c r="OT1903" s="2"/>
      <c r="OU1903" s="2"/>
      <c r="OV1903" s="2"/>
      <c r="OW1903" s="2"/>
      <c r="OX1903" s="2"/>
      <c r="OY1903" s="2"/>
      <c r="OZ1903" s="2"/>
      <c r="PA1903" s="2"/>
      <c r="PB1903" s="2"/>
      <c r="PC1903" s="2"/>
      <c r="PD1903" s="2"/>
      <c r="PE1903" s="2"/>
      <c r="PF1903" s="2"/>
      <c r="PG1903" s="2"/>
      <c r="PH1903" s="2"/>
      <c r="PI1903" s="2"/>
      <c r="PJ1903" s="2"/>
      <c r="PK1903" s="2"/>
      <c r="PL1903" s="2"/>
      <c r="PM1903" s="2"/>
      <c r="PN1903" s="2"/>
      <c r="PO1903" s="2"/>
    </row>
    <row r="1904" spans="1:431" ht="112" hidden="1" x14ac:dyDescent="0.15">
      <c r="A1904" s="6" t="s">
        <v>1907</v>
      </c>
      <c r="B1904" s="3"/>
      <c r="C1904" s="6"/>
      <c r="D1904" s="6"/>
      <c r="E1904" s="3"/>
      <c r="F1904" s="6"/>
      <c r="G1904" s="6"/>
      <c r="H1904" s="6"/>
      <c r="I1904" s="3"/>
      <c r="J1904" s="6"/>
      <c r="K1904" s="3"/>
      <c r="L1904" s="3"/>
      <c r="M1904" s="3"/>
      <c r="N1904" s="6"/>
      <c r="O1904" s="3"/>
      <c r="P1904" s="6"/>
      <c r="Q1904" s="6"/>
      <c r="R1904" s="6"/>
      <c r="S1904" s="3"/>
      <c r="T1904" s="3"/>
      <c r="U1904" s="3"/>
      <c r="V1904" s="3"/>
      <c r="W1904" s="3"/>
      <c r="X1904" s="3"/>
      <c r="Y1904" s="6"/>
      <c r="Z1904" s="6"/>
      <c r="AA1904" s="6"/>
      <c r="AB1904" s="3"/>
      <c r="AC1904" s="6"/>
      <c r="AD1904" s="6"/>
      <c r="AE1904" s="3"/>
      <c r="AF1904" s="3"/>
      <c r="AG1904" s="6"/>
      <c r="AH1904" s="6"/>
      <c r="AI1904" s="3"/>
      <c r="AJ1904" s="3"/>
      <c r="AK1904" s="3"/>
      <c r="AL1904" s="3"/>
      <c r="AM1904" s="6"/>
      <c r="AN1904" s="3"/>
      <c r="AO1904" s="3"/>
      <c r="AP1904" s="3"/>
      <c r="AQ1904" s="3"/>
      <c r="AR1904" s="3"/>
      <c r="AS1904" s="3"/>
      <c r="AT1904" s="6"/>
      <c r="AU1904" s="6"/>
      <c r="AV1904" s="6"/>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v>1971</v>
      </c>
      <c r="BZ1904" s="3" t="s">
        <v>2517</v>
      </c>
      <c r="CA1904" s="3" t="s">
        <v>2378</v>
      </c>
      <c r="CB1904" s="3" t="s">
        <v>2538</v>
      </c>
      <c r="CC1904" s="3" t="s">
        <v>2351</v>
      </c>
      <c r="CD1904" s="3"/>
      <c r="CE1904" s="3"/>
      <c r="CF1904" s="7"/>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J1904" s="1"/>
      <c r="DK1904" s="1"/>
      <c r="DL1904" s="1"/>
      <c r="DM1904" s="1"/>
      <c r="DN1904" s="1"/>
      <c r="DO1904" s="1"/>
      <c r="DQ1904" s="1"/>
      <c r="DT1904" s="1"/>
      <c r="DW1904" s="1"/>
      <c r="DX1904" s="1"/>
      <c r="DY1904" s="1"/>
      <c r="DZ1904" s="1"/>
      <c r="EA1904" s="1"/>
      <c r="EB1904" s="1"/>
      <c r="EC1904" s="1"/>
      <c r="EF1904" s="1"/>
      <c r="ER1904" s="1"/>
      <c r="ET1904" s="1"/>
      <c r="FH1904" s="1"/>
      <c r="FI1904" s="1"/>
      <c r="LT1904" s="2"/>
      <c r="LU1904" s="2"/>
      <c r="LV1904" s="2"/>
      <c r="LW1904" s="2"/>
      <c r="LX1904" s="2"/>
      <c r="LY1904" s="2"/>
      <c r="LZ1904" s="2"/>
      <c r="MA1904" s="2"/>
      <c r="MB1904" s="2"/>
      <c r="MC1904" s="2"/>
      <c r="MD1904" s="2"/>
      <c r="ME1904" s="2"/>
      <c r="MF1904" s="2"/>
      <c r="MG1904" s="2"/>
      <c r="MH1904" s="2"/>
      <c r="MI1904" s="2"/>
      <c r="MJ1904" s="2"/>
      <c r="MK1904" s="2"/>
      <c r="ML1904" s="2"/>
      <c r="MM1904" s="2"/>
      <c r="MN1904" s="2"/>
      <c r="MO1904" s="2"/>
      <c r="MP1904" s="2"/>
      <c r="MQ1904" s="2"/>
      <c r="MR1904" s="2"/>
      <c r="MS1904" s="2"/>
      <c r="MT1904" s="2"/>
      <c r="MU1904" s="2"/>
      <c r="MV1904" s="2"/>
      <c r="MW1904" s="2"/>
      <c r="MX1904" s="2"/>
      <c r="MY1904" s="2"/>
      <c r="MZ1904" s="2"/>
      <c r="NA1904" s="2"/>
      <c r="NB1904" s="2"/>
      <c r="NC1904" s="2"/>
      <c r="ND1904" s="2"/>
      <c r="NE1904" s="2"/>
      <c r="NF1904" s="2"/>
      <c r="NG1904" s="2"/>
      <c r="NH1904" s="2"/>
      <c r="NI1904" s="2"/>
      <c r="NJ1904" s="2"/>
      <c r="NK1904" s="2"/>
      <c r="NL1904" s="2"/>
      <c r="NM1904" s="2"/>
      <c r="NN1904" s="2"/>
      <c r="NO1904" s="2"/>
      <c r="NP1904" s="2"/>
      <c r="NQ1904" s="2"/>
      <c r="NR1904" s="2"/>
      <c r="NS1904" s="2"/>
      <c r="NT1904" s="2"/>
      <c r="NU1904" s="2"/>
      <c r="NV1904" s="2"/>
      <c r="NW1904" s="2"/>
      <c r="NX1904" s="2"/>
      <c r="NY1904" s="2"/>
      <c r="NZ1904" s="2"/>
      <c r="OA1904" s="2"/>
      <c r="OB1904" s="2"/>
      <c r="OC1904" s="2"/>
      <c r="OD1904" s="2"/>
      <c r="OE1904" s="2"/>
      <c r="OF1904" s="2"/>
      <c r="OG1904" s="2"/>
      <c r="OH1904" s="2"/>
      <c r="OI1904" s="2"/>
      <c r="OJ1904" s="2"/>
      <c r="OK1904" s="2"/>
      <c r="OL1904" s="2"/>
      <c r="OM1904" s="2"/>
      <c r="ON1904" s="2"/>
      <c r="OO1904" s="2"/>
      <c r="OP1904" s="2"/>
      <c r="OQ1904" s="2"/>
      <c r="OR1904" s="2"/>
      <c r="OS1904" s="2"/>
      <c r="OT1904" s="2"/>
      <c r="OU1904" s="2"/>
      <c r="OV1904" s="2"/>
      <c r="OW1904" s="2"/>
      <c r="OX1904" s="2"/>
      <c r="OY1904" s="2"/>
      <c r="OZ1904" s="2"/>
      <c r="PA1904" s="2"/>
      <c r="PB1904" s="2"/>
      <c r="PC1904" s="2"/>
      <c r="PD1904" s="2"/>
      <c r="PE1904" s="2"/>
      <c r="PF1904" s="2"/>
      <c r="PG1904" s="2"/>
      <c r="PH1904" s="2"/>
      <c r="PI1904" s="2"/>
      <c r="PJ1904" s="2"/>
      <c r="PK1904" s="2"/>
      <c r="PL1904" s="2"/>
      <c r="PM1904" s="2"/>
      <c r="PN1904" s="2"/>
      <c r="PO1904" s="2"/>
    </row>
    <row r="1905" spans="1:431" ht="112" hidden="1" x14ac:dyDescent="0.15">
      <c r="A1905" s="6" t="s">
        <v>1909</v>
      </c>
      <c r="B1905" s="3"/>
      <c r="C1905" s="6"/>
      <c r="D1905" s="6"/>
      <c r="E1905" s="3"/>
      <c r="F1905" s="6"/>
      <c r="G1905" s="6"/>
      <c r="H1905" s="6"/>
      <c r="I1905" s="3"/>
      <c r="J1905" s="6"/>
      <c r="K1905" s="3"/>
      <c r="L1905" s="3"/>
      <c r="M1905" s="3"/>
      <c r="N1905" s="6"/>
      <c r="O1905" s="3"/>
      <c r="P1905" s="6"/>
      <c r="Q1905" s="6"/>
      <c r="R1905" s="6"/>
      <c r="S1905" s="3"/>
      <c r="T1905" s="3"/>
      <c r="U1905" s="3"/>
      <c r="V1905" s="3"/>
      <c r="W1905" s="3"/>
      <c r="X1905" s="3"/>
      <c r="Y1905" s="6"/>
      <c r="Z1905" s="6"/>
      <c r="AA1905" s="6"/>
      <c r="AB1905" s="3"/>
      <c r="AC1905" s="6"/>
      <c r="AD1905" s="6"/>
      <c r="AE1905" s="3"/>
      <c r="AF1905" s="3"/>
      <c r="AG1905" s="6"/>
      <c r="AH1905" s="6"/>
      <c r="AI1905" s="3"/>
      <c r="AJ1905" s="3"/>
      <c r="AK1905" s="3"/>
      <c r="AL1905" s="3"/>
      <c r="AM1905" s="6"/>
      <c r="AN1905" s="3"/>
      <c r="AO1905" s="3"/>
      <c r="AP1905" s="3"/>
      <c r="AQ1905" s="3"/>
      <c r="AR1905" s="3"/>
      <c r="AS1905" s="3"/>
      <c r="AT1905" s="6"/>
      <c r="AU1905" s="6"/>
      <c r="AV1905" s="6"/>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v>1971</v>
      </c>
      <c r="BZ1905" s="3" t="s">
        <v>2517</v>
      </c>
      <c r="CA1905" s="3" t="s">
        <v>2378</v>
      </c>
      <c r="CB1905" s="3" t="s">
        <v>2538</v>
      </c>
      <c r="CC1905" s="3" t="s">
        <v>2351</v>
      </c>
      <c r="CD1905" s="3"/>
      <c r="CE1905" s="3"/>
      <c r="CF1905" s="7"/>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J1905" s="1"/>
      <c r="DK1905" s="1"/>
      <c r="DL1905" s="1"/>
      <c r="DM1905" s="1"/>
      <c r="DN1905" s="1"/>
      <c r="DO1905" s="1"/>
      <c r="DQ1905" s="1"/>
      <c r="DT1905" s="1"/>
      <c r="DW1905" s="1"/>
      <c r="DX1905" s="1"/>
      <c r="DY1905" s="1"/>
      <c r="DZ1905" s="1"/>
      <c r="EA1905" s="1"/>
      <c r="EB1905" s="1"/>
      <c r="EC1905" s="1"/>
      <c r="EF1905" s="1"/>
      <c r="ER1905" s="1"/>
      <c r="ET1905" s="1"/>
      <c r="FH1905" s="1"/>
      <c r="FI1905" s="1"/>
      <c r="LT1905" s="2"/>
      <c r="LU1905" s="2"/>
      <c r="LV1905" s="2"/>
      <c r="LW1905" s="2"/>
      <c r="LX1905" s="2"/>
      <c r="LY1905" s="2"/>
      <c r="LZ1905" s="2"/>
      <c r="MA1905" s="2"/>
      <c r="MB1905" s="2"/>
      <c r="MC1905" s="2"/>
      <c r="MD1905" s="2"/>
      <c r="ME1905" s="2"/>
      <c r="MF1905" s="2"/>
      <c r="MG1905" s="2"/>
      <c r="MH1905" s="2"/>
      <c r="MI1905" s="2"/>
      <c r="MJ1905" s="2"/>
      <c r="MK1905" s="2"/>
      <c r="ML1905" s="2"/>
      <c r="MM1905" s="2"/>
      <c r="MN1905" s="2"/>
      <c r="MO1905" s="2"/>
      <c r="MP1905" s="2"/>
      <c r="MQ1905" s="2"/>
      <c r="MR1905" s="2"/>
      <c r="MS1905" s="2"/>
      <c r="MT1905" s="2"/>
      <c r="MU1905" s="2"/>
      <c r="MV1905" s="2"/>
      <c r="MW1905" s="2"/>
      <c r="MX1905" s="2"/>
      <c r="MY1905" s="2"/>
      <c r="MZ1905" s="2"/>
      <c r="NA1905" s="2"/>
      <c r="NB1905" s="2"/>
      <c r="NC1905" s="2"/>
      <c r="ND1905" s="2"/>
      <c r="NE1905" s="2"/>
      <c r="NF1905" s="2"/>
      <c r="NG1905" s="2"/>
      <c r="NH1905" s="2"/>
      <c r="NI1905" s="2"/>
      <c r="NJ1905" s="2"/>
      <c r="NK1905" s="2"/>
      <c r="NL1905" s="2"/>
      <c r="NM1905" s="2"/>
      <c r="NN1905" s="2"/>
      <c r="NO1905" s="2"/>
      <c r="NP1905" s="2"/>
      <c r="NQ1905" s="2"/>
      <c r="NR1905" s="2"/>
      <c r="NS1905" s="2"/>
      <c r="NT1905" s="2"/>
      <c r="NU1905" s="2"/>
      <c r="NV1905" s="2"/>
      <c r="NW1905" s="2"/>
      <c r="NX1905" s="2"/>
      <c r="NY1905" s="2"/>
      <c r="NZ1905" s="2"/>
      <c r="OA1905" s="2"/>
      <c r="OB1905" s="2"/>
      <c r="OC1905" s="2"/>
      <c r="OD1905" s="2"/>
      <c r="OE1905" s="2"/>
      <c r="OF1905" s="2"/>
      <c r="OG1905" s="2"/>
      <c r="OH1905" s="2"/>
      <c r="OI1905" s="2"/>
      <c r="OJ1905" s="2"/>
      <c r="OK1905" s="2"/>
      <c r="OL1905" s="2"/>
      <c r="OM1905" s="2"/>
      <c r="ON1905" s="2"/>
      <c r="OO1905" s="2"/>
      <c r="OP1905" s="2"/>
      <c r="OQ1905" s="2"/>
      <c r="OR1905" s="2"/>
      <c r="OS1905" s="2"/>
      <c r="OT1905" s="2"/>
      <c r="OU1905" s="2"/>
      <c r="OV1905" s="2"/>
      <c r="OW1905" s="2"/>
      <c r="OX1905" s="2"/>
      <c r="OY1905" s="2"/>
      <c r="OZ1905" s="2"/>
      <c r="PA1905" s="2"/>
      <c r="PB1905" s="2"/>
      <c r="PC1905" s="2"/>
      <c r="PD1905" s="2"/>
      <c r="PE1905" s="2"/>
      <c r="PF1905" s="2"/>
      <c r="PG1905" s="2"/>
      <c r="PH1905" s="2"/>
      <c r="PI1905" s="2"/>
      <c r="PJ1905" s="2"/>
      <c r="PK1905" s="2"/>
      <c r="PL1905" s="2"/>
      <c r="PM1905" s="2"/>
      <c r="PN1905" s="2"/>
      <c r="PO1905" s="2"/>
    </row>
    <row r="1906" spans="1:431" ht="112" hidden="1" x14ac:dyDescent="0.15">
      <c r="A1906" s="6" t="s">
        <v>1911</v>
      </c>
      <c r="B1906" s="3"/>
      <c r="C1906" s="6"/>
      <c r="D1906" s="6"/>
      <c r="E1906" s="3"/>
      <c r="F1906" s="6"/>
      <c r="G1906" s="6"/>
      <c r="H1906" s="6"/>
      <c r="I1906" s="3"/>
      <c r="J1906" s="6"/>
      <c r="K1906" s="3"/>
      <c r="L1906" s="3"/>
      <c r="M1906" s="3"/>
      <c r="N1906" s="6"/>
      <c r="O1906" s="3"/>
      <c r="P1906" s="6"/>
      <c r="Q1906" s="6"/>
      <c r="R1906" s="6"/>
      <c r="S1906" s="3"/>
      <c r="T1906" s="3"/>
      <c r="U1906" s="3"/>
      <c r="V1906" s="3"/>
      <c r="W1906" s="3"/>
      <c r="X1906" s="3"/>
      <c r="Y1906" s="6"/>
      <c r="Z1906" s="6"/>
      <c r="AA1906" s="6"/>
      <c r="AB1906" s="3"/>
      <c r="AC1906" s="6"/>
      <c r="AD1906" s="6"/>
      <c r="AE1906" s="3"/>
      <c r="AF1906" s="3"/>
      <c r="AG1906" s="6"/>
      <c r="AH1906" s="6"/>
      <c r="AI1906" s="3"/>
      <c r="AJ1906" s="3"/>
      <c r="AK1906" s="3"/>
      <c r="AL1906" s="3"/>
      <c r="AM1906" s="6"/>
      <c r="AN1906" s="3"/>
      <c r="AO1906" s="3"/>
      <c r="AP1906" s="3"/>
      <c r="AQ1906" s="3"/>
      <c r="AR1906" s="3"/>
      <c r="AS1906" s="3"/>
      <c r="AT1906" s="6"/>
      <c r="AU1906" s="6"/>
      <c r="AV1906" s="6"/>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v>1971</v>
      </c>
      <c r="BZ1906" s="3" t="s">
        <v>2517</v>
      </c>
      <c r="CA1906" s="3" t="s">
        <v>2378</v>
      </c>
      <c r="CB1906" s="3" t="s">
        <v>2538</v>
      </c>
      <c r="CC1906" s="3" t="s">
        <v>2351</v>
      </c>
      <c r="CD1906" s="3"/>
      <c r="CE1906" s="3"/>
      <c r="CF1906" s="7"/>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J1906" s="1"/>
      <c r="DK1906" s="1"/>
      <c r="DL1906" s="1"/>
      <c r="DM1906" s="1"/>
      <c r="DN1906" s="1"/>
      <c r="DO1906" s="1"/>
      <c r="DQ1906" s="1"/>
      <c r="DT1906" s="1"/>
      <c r="DW1906" s="1"/>
      <c r="DX1906" s="1"/>
      <c r="DY1906" s="1"/>
      <c r="DZ1906" s="1"/>
      <c r="EA1906" s="1"/>
      <c r="EB1906" s="1"/>
      <c r="EC1906" s="1"/>
      <c r="EF1906" s="1"/>
      <c r="ER1906" s="1"/>
      <c r="ET1906" s="1"/>
      <c r="FH1906" s="1"/>
      <c r="FI1906" s="1"/>
      <c r="LT1906" s="2"/>
      <c r="LU1906" s="2"/>
      <c r="LV1906" s="2"/>
      <c r="LW1906" s="2"/>
      <c r="LX1906" s="2"/>
      <c r="LY1906" s="2"/>
      <c r="LZ1906" s="2"/>
      <c r="MA1906" s="2"/>
      <c r="MB1906" s="2"/>
      <c r="MC1906" s="2"/>
      <c r="MD1906" s="2"/>
      <c r="ME1906" s="2"/>
      <c r="MF1906" s="2"/>
      <c r="MG1906" s="2"/>
      <c r="MH1906" s="2"/>
      <c r="MI1906" s="2"/>
      <c r="MJ1906" s="2"/>
      <c r="MK1906" s="2"/>
      <c r="ML1906" s="2"/>
      <c r="MM1906" s="2"/>
      <c r="MN1906" s="2"/>
      <c r="MO1906" s="2"/>
      <c r="MP1906" s="2"/>
      <c r="MQ1906" s="2"/>
      <c r="MR1906" s="2"/>
      <c r="MS1906" s="2"/>
      <c r="MT1906" s="2"/>
      <c r="MU1906" s="2"/>
      <c r="MV1906" s="2"/>
      <c r="MW1906" s="2"/>
      <c r="MX1906" s="2"/>
      <c r="MY1906" s="2"/>
      <c r="MZ1906" s="2"/>
      <c r="NA1906" s="2"/>
      <c r="NB1906" s="2"/>
      <c r="NC1906" s="2"/>
      <c r="ND1906" s="2"/>
      <c r="NE1906" s="2"/>
      <c r="NF1906" s="2"/>
      <c r="NG1906" s="2"/>
      <c r="NH1906" s="2"/>
      <c r="NI1906" s="2"/>
      <c r="NJ1906" s="2"/>
      <c r="NK1906" s="2"/>
      <c r="NL1906" s="2"/>
      <c r="NM1906" s="2"/>
      <c r="NN1906" s="2"/>
      <c r="NO1906" s="2"/>
      <c r="NP1906" s="2"/>
      <c r="NQ1906" s="2"/>
      <c r="NR1906" s="2"/>
      <c r="NS1906" s="2"/>
      <c r="NT1906" s="2"/>
      <c r="NU1906" s="2"/>
      <c r="NV1906" s="2"/>
      <c r="NW1906" s="2"/>
      <c r="NX1906" s="2"/>
      <c r="NY1906" s="2"/>
      <c r="NZ1906" s="2"/>
      <c r="OA1906" s="2"/>
      <c r="OB1906" s="2"/>
      <c r="OC1906" s="2"/>
      <c r="OD1906" s="2"/>
      <c r="OE1906" s="2"/>
      <c r="OF1906" s="2"/>
      <c r="OG1906" s="2"/>
      <c r="OH1906" s="2"/>
      <c r="OI1906" s="2"/>
      <c r="OJ1906" s="2"/>
      <c r="OK1906" s="2"/>
      <c r="OL1906" s="2"/>
      <c r="OM1906" s="2"/>
      <c r="ON1906" s="2"/>
      <c r="OO1906" s="2"/>
      <c r="OP1906" s="2"/>
      <c r="OQ1906" s="2"/>
      <c r="OR1906" s="2"/>
      <c r="OS1906" s="2"/>
      <c r="OT1906" s="2"/>
      <c r="OU1906" s="2"/>
      <c r="OV1906" s="2"/>
      <c r="OW1906" s="2"/>
      <c r="OX1906" s="2"/>
      <c r="OY1906" s="2"/>
      <c r="OZ1906" s="2"/>
      <c r="PA1906" s="2"/>
      <c r="PB1906" s="2"/>
      <c r="PC1906" s="2"/>
      <c r="PD1906" s="2"/>
      <c r="PE1906" s="2"/>
      <c r="PF1906" s="2"/>
      <c r="PG1906" s="2"/>
      <c r="PH1906" s="2"/>
      <c r="PI1906" s="2"/>
      <c r="PJ1906" s="2"/>
      <c r="PK1906" s="2"/>
      <c r="PL1906" s="2"/>
      <c r="PM1906" s="2"/>
      <c r="PN1906" s="2"/>
      <c r="PO1906" s="2"/>
    </row>
    <row r="1907" spans="1:431" ht="112" hidden="1" x14ac:dyDescent="0.15">
      <c r="A1907" s="6" t="s">
        <v>1913</v>
      </c>
      <c r="B1907" s="3"/>
      <c r="C1907" s="6"/>
      <c r="D1907" s="6"/>
      <c r="E1907" s="3"/>
      <c r="F1907" s="6"/>
      <c r="G1907" s="6"/>
      <c r="H1907" s="6"/>
      <c r="I1907" s="3"/>
      <c r="J1907" s="6"/>
      <c r="K1907" s="3"/>
      <c r="L1907" s="3"/>
      <c r="M1907" s="3"/>
      <c r="N1907" s="6"/>
      <c r="O1907" s="3"/>
      <c r="P1907" s="6"/>
      <c r="Q1907" s="6"/>
      <c r="R1907" s="6"/>
      <c r="S1907" s="3"/>
      <c r="T1907" s="3"/>
      <c r="U1907" s="3"/>
      <c r="V1907" s="3"/>
      <c r="W1907" s="3"/>
      <c r="X1907" s="3"/>
      <c r="Y1907" s="6"/>
      <c r="Z1907" s="6"/>
      <c r="AA1907" s="6"/>
      <c r="AB1907" s="3"/>
      <c r="AC1907" s="6"/>
      <c r="AD1907" s="6"/>
      <c r="AE1907" s="3"/>
      <c r="AF1907" s="3"/>
      <c r="AG1907" s="6"/>
      <c r="AH1907" s="6"/>
      <c r="AI1907" s="3"/>
      <c r="AJ1907" s="3"/>
      <c r="AK1907" s="3"/>
      <c r="AL1907" s="3"/>
      <c r="AM1907" s="6"/>
      <c r="AN1907" s="3"/>
      <c r="AO1907" s="3"/>
      <c r="AP1907" s="3"/>
      <c r="AQ1907" s="3"/>
      <c r="AR1907" s="3"/>
      <c r="AS1907" s="3"/>
      <c r="AT1907" s="6"/>
      <c r="AU1907" s="6"/>
      <c r="AV1907" s="6"/>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v>1971</v>
      </c>
      <c r="BZ1907" s="3" t="s">
        <v>2517</v>
      </c>
      <c r="CA1907" s="3" t="s">
        <v>2378</v>
      </c>
      <c r="CB1907" s="3" t="s">
        <v>2538</v>
      </c>
      <c r="CC1907" s="3" t="s">
        <v>2351</v>
      </c>
      <c r="CD1907" s="3"/>
      <c r="CE1907" s="3"/>
      <c r="CF1907" s="7"/>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J1907" s="1"/>
      <c r="DK1907" s="1"/>
      <c r="DL1907" s="1"/>
      <c r="DM1907" s="1"/>
      <c r="DN1907" s="1"/>
      <c r="DO1907" s="1"/>
      <c r="DQ1907" s="1"/>
      <c r="DT1907" s="1"/>
      <c r="DW1907" s="1"/>
      <c r="DX1907" s="1"/>
      <c r="DY1907" s="1"/>
      <c r="DZ1907" s="1"/>
      <c r="EA1907" s="1"/>
      <c r="EB1907" s="1"/>
      <c r="EC1907" s="1"/>
      <c r="EF1907" s="1"/>
      <c r="ER1907" s="1"/>
      <c r="ET1907" s="1"/>
      <c r="FH1907" s="1"/>
      <c r="FI1907" s="1"/>
      <c r="LT1907" s="2"/>
      <c r="LU1907" s="2"/>
      <c r="LV1907" s="2"/>
      <c r="LW1907" s="2"/>
      <c r="LX1907" s="2"/>
      <c r="LY1907" s="2"/>
      <c r="LZ1907" s="2"/>
      <c r="MA1907" s="2"/>
      <c r="MB1907" s="2"/>
      <c r="MC1907" s="2"/>
      <c r="MD1907" s="2"/>
      <c r="ME1907" s="2"/>
      <c r="MF1907" s="2"/>
      <c r="MG1907" s="2"/>
      <c r="MH1907" s="2"/>
      <c r="MI1907" s="2"/>
      <c r="MJ1907" s="2"/>
      <c r="MK1907" s="2"/>
      <c r="ML1907" s="2"/>
      <c r="MM1907" s="2"/>
      <c r="MN1907" s="2"/>
      <c r="MO1907" s="2"/>
      <c r="MP1907" s="2"/>
      <c r="MQ1907" s="2"/>
      <c r="MR1907" s="2"/>
      <c r="MS1907" s="2"/>
      <c r="MT1907" s="2"/>
      <c r="MU1907" s="2"/>
      <c r="MV1907" s="2"/>
      <c r="MW1907" s="2"/>
      <c r="MX1907" s="2"/>
      <c r="MY1907" s="2"/>
      <c r="MZ1907" s="2"/>
      <c r="NA1907" s="2"/>
      <c r="NB1907" s="2"/>
      <c r="NC1907" s="2"/>
      <c r="ND1907" s="2"/>
      <c r="NE1907" s="2"/>
      <c r="NF1907" s="2"/>
      <c r="NG1907" s="2"/>
      <c r="NH1907" s="2"/>
      <c r="NI1907" s="2"/>
      <c r="NJ1907" s="2"/>
      <c r="NK1907" s="2"/>
      <c r="NL1907" s="2"/>
      <c r="NM1907" s="2"/>
      <c r="NN1907" s="2"/>
      <c r="NO1907" s="2"/>
      <c r="NP1907" s="2"/>
      <c r="NQ1907" s="2"/>
      <c r="NR1907" s="2"/>
      <c r="NS1907" s="2"/>
      <c r="NT1907" s="2"/>
      <c r="NU1907" s="2"/>
      <c r="NV1907" s="2"/>
      <c r="NW1907" s="2"/>
      <c r="NX1907" s="2"/>
      <c r="NY1907" s="2"/>
      <c r="NZ1907" s="2"/>
      <c r="OA1907" s="2"/>
      <c r="OB1907" s="2"/>
      <c r="OC1907" s="2"/>
      <c r="OD1907" s="2"/>
      <c r="OE1907" s="2"/>
      <c r="OF1907" s="2"/>
      <c r="OG1907" s="2"/>
      <c r="OH1907" s="2"/>
      <c r="OI1907" s="2"/>
      <c r="OJ1907" s="2"/>
      <c r="OK1907" s="2"/>
      <c r="OL1907" s="2"/>
      <c r="OM1907" s="2"/>
      <c r="ON1907" s="2"/>
      <c r="OO1907" s="2"/>
      <c r="OP1907" s="2"/>
      <c r="OQ1907" s="2"/>
      <c r="OR1907" s="2"/>
      <c r="OS1907" s="2"/>
      <c r="OT1907" s="2"/>
      <c r="OU1907" s="2"/>
      <c r="OV1907" s="2"/>
      <c r="OW1907" s="2"/>
      <c r="OX1907" s="2"/>
      <c r="OY1907" s="2"/>
      <c r="OZ1907" s="2"/>
      <c r="PA1907" s="2"/>
      <c r="PB1907" s="2"/>
      <c r="PC1907" s="2"/>
      <c r="PD1907" s="2"/>
      <c r="PE1907" s="2"/>
      <c r="PF1907" s="2"/>
      <c r="PG1907" s="2"/>
      <c r="PH1907" s="2"/>
      <c r="PI1907" s="2"/>
      <c r="PJ1907" s="2"/>
      <c r="PK1907" s="2"/>
      <c r="PL1907" s="2"/>
      <c r="PM1907" s="2"/>
      <c r="PN1907" s="2"/>
      <c r="PO1907" s="2"/>
    </row>
    <row r="1908" spans="1:431" ht="112" hidden="1" x14ac:dyDescent="0.15">
      <c r="A1908" s="6" t="s">
        <v>1915</v>
      </c>
      <c r="B1908" s="3"/>
      <c r="C1908" s="6"/>
      <c r="D1908" s="6"/>
      <c r="E1908" s="3"/>
      <c r="F1908" s="6"/>
      <c r="G1908" s="6"/>
      <c r="H1908" s="6"/>
      <c r="I1908" s="3"/>
      <c r="J1908" s="6"/>
      <c r="K1908" s="3"/>
      <c r="L1908" s="3"/>
      <c r="M1908" s="3"/>
      <c r="N1908" s="6"/>
      <c r="O1908" s="3"/>
      <c r="P1908" s="6"/>
      <c r="Q1908" s="6"/>
      <c r="R1908" s="6"/>
      <c r="S1908" s="3"/>
      <c r="T1908" s="3"/>
      <c r="U1908" s="3"/>
      <c r="V1908" s="3"/>
      <c r="W1908" s="3"/>
      <c r="X1908" s="3"/>
      <c r="Y1908" s="6"/>
      <c r="Z1908" s="6"/>
      <c r="AA1908" s="6"/>
      <c r="AB1908" s="3"/>
      <c r="AC1908" s="6"/>
      <c r="AD1908" s="6"/>
      <c r="AE1908" s="3"/>
      <c r="AF1908" s="3"/>
      <c r="AG1908" s="6"/>
      <c r="AH1908" s="6"/>
      <c r="AI1908" s="3"/>
      <c r="AJ1908" s="3"/>
      <c r="AK1908" s="3"/>
      <c r="AL1908" s="3"/>
      <c r="AM1908" s="6"/>
      <c r="AN1908" s="3"/>
      <c r="AO1908" s="3"/>
      <c r="AP1908" s="3"/>
      <c r="AQ1908" s="3"/>
      <c r="AR1908" s="3"/>
      <c r="AS1908" s="3"/>
      <c r="AT1908" s="6"/>
      <c r="AU1908" s="6"/>
      <c r="AV1908" s="6"/>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v>1971</v>
      </c>
      <c r="BZ1908" s="3" t="s">
        <v>2517</v>
      </c>
      <c r="CA1908" s="3" t="s">
        <v>2378</v>
      </c>
      <c r="CB1908" s="3" t="s">
        <v>2538</v>
      </c>
      <c r="CC1908" s="3" t="s">
        <v>2351</v>
      </c>
      <c r="CD1908" s="3"/>
      <c r="CE1908" s="3"/>
      <c r="CF1908" s="7"/>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J1908" s="1"/>
      <c r="DK1908" s="1"/>
      <c r="DL1908" s="1"/>
      <c r="DM1908" s="1"/>
      <c r="DN1908" s="1"/>
      <c r="DO1908" s="1"/>
      <c r="DQ1908" s="1"/>
      <c r="DT1908" s="1"/>
      <c r="DW1908" s="1"/>
      <c r="DX1908" s="1"/>
      <c r="DY1908" s="1"/>
      <c r="DZ1908" s="1"/>
      <c r="EA1908" s="1"/>
      <c r="EB1908" s="1"/>
      <c r="EC1908" s="1"/>
      <c r="EF1908" s="1"/>
      <c r="ER1908" s="1"/>
      <c r="ET1908" s="1"/>
      <c r="FH1908" s="1"/>
      <c r="FI1908" s="1"/>
      <c r="LT1908" s="2"/>
      <c r="LU1908" s="2"/>
      <c r="LV1908" s="2"/>
      <c r="LW1908" s="2"/>
      <c r="LX1908" s="2"/>
      <c r="LY1908" s="2"/>
      <c r="LZ1908" s="2"/>
      <c r="MA1908" s="2"/>
      <c r="MB1908" s="2"/>
      <c r="MC1908" s="2"/>
      <c r="MD1908" s="2"/>
      <c r="ME1908" s="2"/>
      <c r="MF1908" s="2"/>
      <c r="MG1908" s="2"/>
      <c r="MH1908" s="2"/>
      <c r="MI1908" s="2"/>
      <c r="MJ1908" s="2"/>
      <c r="MK1908" s="2"/>
      <c r="ML1908" s="2"/>
      <c r="MM1908" s="2"/>
      <c r="MN1908" s="2"/>
      <c r="MO1908" s="2"/>
      <c r="MP1908" s="2"/>
      <c r="MQ1908" s="2"/>
      <c r="MR1908" s="2"/>
      <c r="MS1908" s="2"/>
      <c r="MT1908" s="2"/>
      <c r="MU1908" s="2"/>
      <c r="MV1908" s="2"/>
      <c r="MW1908" s="2"/>
      <c r="MX1908" s="2"/>
      <c r="MY1908" s="2"/>
      <c r="MZ1908" s="2"/>
      <c r="NA1908" s="2"/>
      <c r="NB1908" s="2"/>
      <c r="NC1908" s="2"/>
      <c r="ND1908" s="2"/>
      <c r="NE1908" s="2"/>
      <c r="NF1908" s="2"/>
      <c r="NG1908" s="2"/>
      <c r="NH1908" s="2"/>
      <c r="NI1908" s="2"/>
      <c r="NJ1908" s="2"/>
      <c r="NK1908" s="2"/>
      <c r="NL1908" s="2"/>
      <c r="NM1908" s="2"/>
      <c r="NN1908" s="2"/>
      <c r="NO1908" s="2"/>
      <c r="NP1908" s="2"/>
      <c r="NQ1908" s="2"/>
      <c r="NR1908" s="2"/>
      <c r="NS1908" s="2"/>
      <c r="NT1908" s="2"/>
      <c r="NU1908" s="2"/>
      <c r="NV1908" s="2"/>
      <c r="NW1908" s="2"/>
      <c r="NX1908" s="2"/>
      <c r="NY1908" s="2"/>
      <c r="NZ1908" s="2"/>
      <c r="OA1908" s="2"/>
      <c r="OB1908" s="2"/>
      <c r="OC1908" s="2"/>
      <c r="OD1908" s="2"/>
      <c r="OE1908" s="2"/>
      <c r="OF1908" s="2"/>
      <c r="OG1908" s="2"/>
      <c r="OH1908" s="2"/>
      <c r="OI1908" s="2"/>
      <c r="OJ1908" s="2"/>
      <c r="OK1908" s="2"/>
      <c r="OL1908" s="2"/>
      <c r="OM1908" s="2"/>
      <c r="ON1908" s="2"/>
      <c r="OO1908" s="2"/>
      <c r="OP1908" s="2"/>
      <c r="OQ1908" s="2"/>
      <c r="OR1908" s="2"/>
      <c r="OS1908" s="2"/>
      <c r="OT1908" s="2"/>
      <c r="OU1908" s="2"/>
      <c r="OV1908" s="2"/>
      <c r="OW1908" s="2"/>
      <c r="OX1908" s="2"/>
      <c r="OY1908" s="2"/>
      <c r="OZ1908" s="2"/>
      <c r="PA1908" s="2"/>
      <c r="PB1908" s="2"/>
      <c r="PC1908" s="2"/>
      <c r="PD1908" s="2"/>
      <c r="PE1908" s="2"/>
      <c r="PF1908" s="2"/>
      <c r="PG1908" s="2"/>
      <c r="PH1908" s="2"/>
      <c r="PI1908" s="2"/>
      <c r="PJ1908" s="2"/>
      <c r="PK1908" s="2"/>
      <c r="PL1908" s="2"/>
      <c r="PM1908" s="2"/>
      <c r="PN1908" s="2"/>
      <c r="PO1908" s="2"/>
    </row>
    <row r="1909" spans="1:431" ht="112" hidden="1" x14ac:dyDescent="0.15">
      <c r="A1909" s="6" t="s">
        <v>1917</v>
      </c>
      <c r="B1909" s="3"/>
      <c r="C1909" s="6"/>
      <c r="D1909" s="6"/>
      <c r="E1909" s="3"/>
      <c r="F1909" s="6"/>
      <c r="G1909" s="6"/>
      <c r="H1909" s="6"/>
      <c r="I1909" s="3"/>
      <c r="J1909" s="6"/>
      <c r="K1909" s="3"/>
      <c r="L1909" s="3"/>
      <c r="M1909" s="3"/>
      <c r="N1909" s="6"/>
      <c r="O1909" s="3"/>
      <c r="P1909" s="6"/>
      <c r="Q1909" s="6"/>
      <c r="R1909" s="6"/>
      <c r="S1909" s="3"/>
      <c r="T1909" s="3"/>
      <c r="U1909" s="3"/>
      <c r="V1909" s="3"/>
      <c r="W1909" s="3"/>
      <c r="X1909" s="3"/>
      <c r="Y1909" s="6"/>
      <c r="Z1909" s="6"/>
      <c r="AA1909" s="6"/>
      <c r="AB1909" s="3"/>
      <c r="AC1909" s="6"/>
      <c r="AD1909" s="6"/>
      <c r="AE1909" s="3"/>
      <c r="AF1909" s="3"/>
      <c r="AG1909" s="6"/>
      <c r="AH1909" s="6"/>
      <c r="AI1909" s="3"/>
      <c r="AJ1909" s="3"/>
      <c r="AK1909" s="3"/>
      <c r="AL1909" s="3"/>
      <c r="AM1909" s="6"/>
      <c r="AN1909" s="3"/>
      <c r="AO1909" s="3"/>
      <c r="AP1909" s="3"/>
      <c r="AQ1909" s="3"/>
      <c r="AR1909" s="3"/>
      <c r="AS1909" s="3"/>
      <c r="AT1909" s="6"/>
      <c r="AU1909" s="6"/>
      <c r="AV1909" s="6"/>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v>1971</v>
      </c>
      <c r="BZ1909" s="3" t="s">
        <v>2517</v>
      </c>
      <c r="CA1909" s="3" t="s">
        <v>2378</v>
      </c>
      <c r="CB1909" s="3" t="s">
        <v>2538</v>
      </c>
      <c r="CC1909" s="3" t="s">
        <v>2351</v>
      </c>
      <c r="CD1909" s="3"/>
      <c r="CE1909" s="3"/>
      <c r="CF1909" s="7"/>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J1909" s="1"/>
      <c r="DK1909" s="1"/>
      <c r="DL1909" s="1"/>
      <c r="DM1909" s="1"/>
      <c r="DN1909" s="1"/>
      <c r="DO1909" s="1"/>
      <c r="DQ1909" s="1"/>
      <c r="DT1909" s="1"/>
      <c r="DW1909" s="1"/>
      <c r="DX1909" s="1"/>
      <c r="DY1909" s="1"/>
      <c r="DZ1909" s="1"/>
      <c r="EA1909" s="1"/>
      <c r="EB1909" s="1"/>
      <c r="EC1909" s="1"/>
      <c r="EF1909" s="1"/>
      <c r="ER1909" s="1"/>
      <c r="ET1909" s="1"/>
      <c r="FH1909" s="1"/>
      <c r="FI1909" s="1"/>
      <c r="LT1909" s="2"/>
      <c r="LU1909" s="2"/>
      <c r="LV1909" s="2"/>
      <c r="LW1909" s="2"/>
      <c r="LX1909" s="2"/>
      <c r="LY1909" s="2"/>
      <c r="LZ1909" s="2"/>
      <c r="MA1909" s="2"/>
      <c r="MB1909" s="2"/>
      <c r="MC1909" s="2"/>
      <c r="MD1909" s="2"/>
      <c r="ME1909" s="2"/>
      <c r="MF1909" s="2"/>
      <c r="MG1909" s="2"/>
      <c r="MH1909" s="2"/>
      <c r="MI1909" s="2"/>
      <c r="MJ1909" s="2"/>
      <c r="MK1909" s="2"/>
      <c r="ML1909" s="2"/>
      <c r="MM1909" s="2"/>
      <c r="MN1909" s="2"/>
      <c r="MO1909" s="2"/>
      <c r="MP1909" s="2"/>
      <c r="MQ1909" s="2"/>
      <c r="MR1909" s="2"/>
      <c r="MS1909" s="2"/>
      <c r="MT1909" s="2"/>
      <c r="MU1909" s="2"/>
      <c r="MV1909" s="2"/>
      <c r="MW1909" s="2"/>
      <c r="MX1909" s="2"/>
      <c r="MY1909" s="2"/>
      <c r="MZ1909" s="2"/>
      <c r="NA1909" s="2"/>
      <c r="NB1909" s="2"/>
      <c r="NC1909" s="2"/>
      <c r="ND1909" s="2"/>
      <c r="NE1909" s="2"/>
      <c r="NF1909" s="2"/>
      <c r="NG1909" s="2"/>
      <c r="NH1909" s="2"/>
      <c r="NI1909" s="2"/>
      <c r="NJ1909" s="2"/>
      <c r="NK1909" s="2"/>
      <c r="NL1909" s="2"/>
      <c r="NM1909" s="2"/>
      <c r="NN1909" s="2"/>
      <c r="NO1909" s="2"/>
      <c r="NP1909" s="2"/>
      <c r="NQ1909" s="2"/>
      <c r="NR1909" s="2"/>
      <c r="NS1909" s="2"/>
      <c r="NT1909" s="2"/>
      <c r="NU1909" s="2"/>
      <c r="NV1909" s="2"/>
      <c r="NW1909" s="2"/>
      <c r="NX1909" s="2"/>
      <c r="NY1909" s="2"/>
      <c r="NZ1909" s="2"/>
      <c r="OA1909" s="2"/>
      <c r="OB1909" s="2"/>
      <c r="OC1909" s="2"/>
      <c r="OD1909" s="2"/>
      <c r="OE1909" s="2"/>
      <c r="OF1909" s="2"/>
      <c r="OG1909" s="2"/>
      <c r="OH1909" s="2"/>
      <c r="OI1909" s="2"/>
      <c r="OJ1909" s="2"/>
      <c r="OK1909" s="2"/>
      <c r="OL1909" s="2"/>
      <c r="OM1909" s="2"/>
      <c r="ON1909" s="2"/>
      <c r="OO1909" s="2"/>
      <c r="OP1909" s="2"/>
      <c r="OQ1909" s="2"/>
      <c r="OR1909" s="2"/>
      <c r="OS1909" s="2"/>
      <c r="OT1909" s="2"/>
      <c r="OU1909" s="2"/>
      <c r="OV1909" s="2"/>
      <c r="OW1909" s="2"/>
      <c r="OX1909" s="2"/>
      <c r="OY1909" s="2"/>
      <c r="OZ1909" s="2"/>
      <c r="PA1909" s="2"/>
      <c r="PB1909" s="2"/>
      <c r="PC1909" s="2"/>
      <c r="PD1909" s="2"/>
      <c r="PE1909" s="2"/>
      <c r="PF1909" s="2"/>
      <c r="PG1909" s="2"/>
      <c r="PH1909" s="2"/>
      <c r="PI1909" s="2"/>
      <c r="PJ1909" s="2"/>
      <c r="PK1909" s="2"/>
      <c r="PL1909" s="2"/>
      <c r="PM1909" s="2"/>
      <c r="PN1909" s="2"/>
      <c r="PO1909" s="2"/>
    </row>
    <row r="1910" spans="1:431" ht="112" hidden="1" x14ac:dyDescent="0.15">
      <c r="A1910" s="6" t="s">
        <v>1919</v>
      </c>
      <c r="B1910" s="3"/>
      <c r="C1910" s="6"/>
      <c r="D1910" s="6"/>
      <c r="E1910" s="3"/>
      <c r="F1910" s="6"/>
      <c r="G1910" s="6"/>
      <c r="H1910" s="6"/>
      <c r="I1910" s="3"/>
      <c r="J1910" s="6"/>
      <c r="K1910" s="3"/>
      <c r="L1910" s="3"/>
      <c r="M1910" s="3"/>
      <c r="N1910" s="6"/>
      <c r="O1910" s="3"/>
      <c r="P1910" s="6"/>
      <c r="Q1910" s="6"/>
      <c r="R1910" s="6"/>
      <c r="S1910" s="3"/>
      <c r="T1910" s="3"/>
      <c r="U1910" s="3"/>
      <c r="V1910" s="3"/>
      <c r="W1910" s="3"/>
      <c r="X1910" s="3"/>
      <c r="Y1910" s="6"/>
      <c r="Z1910" s="6"/>
      <c r="AA1910" s="6"/>
      <c r="AB1910" s="3"/>
      <c r="AC1910" s="6"/>
      <c r="AD1910" s="6"/>
      <c r="AE1910" s="3"/>
      <c r="AF1910" s="3"/>
      <c r="AG1910" s="6"/>
      <c r="AH1910" s="6"/>
      <c r="AI1910" s="3"/>
      <c r="AJ1910" s="3"/>
      <c r="AK1910" s="3"/>
      <c r="AL1910" s="3"/>
      <c r="AM1910" s="6"/>
      <c r="AN1910" s="3"/>
      <c r="AO1910" s="3"/>
      <c r="AP1910" s="3"/>
      <c r="AQ1910" s="3"/>
      <c r="AR1910" s="3"/>
      <c r="AS1910" s="3"/>
      <c r="AT1910" s="6"/>
      <c r="AU1910" s="6"/>
      <c r="AV1910" s="6"/>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v>1971</v>
      </c>
      <c r="BZ1910" s="3" t="s">
        <v>2517</v>
      </c>
      <c r="CA1910" s="3" t="s">
        <v>2378</v>
      </c>
      <c r="CB1910" s="3" t="s">
        <v>2538</v>
      </c>
      <c r="CC1910" s="3" t="s">
        <v>2351</v>
      </c>
      <c r="CD1910" s="3"/>
      <c r="CE1910" s="3"/>
      <c r="CF1910" s="7"/>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J1910" s="1"/>
      <c r="DK1910" s="1"/>
      <c r="DL1910" s="1"/>
      <c r="DM1910" s="1"/>
      <c r="DN1910" s="1"/>
      <c r="DO1910" s="1"/>
      <c r="DQ1910" s="1"/>
      <c r="DT1910" s="1"/>
      <c r="DW1910" s="1"/>
      <c r="DX1910" s="1"/>
      <c r="DY1910" s="1"/>
      <c r="DZ1910" s="1"/>
      <c r="EA1910" s="1"/>
      <c r="EB1910" s="1"/>
      <c r="EC1910" s="1"/>
      <c r="EF1910" s="1"/>
      <c r="ER1910" s="1"/>
      <c r="ET1910" s="1"/>
      <c r="FH1910" s="1"/>
      <c r="FI1910" s="1"/>
      <c r="LT1910" s="2"/>
      <c r="LU1910" s="2"/>
      <c r="LV1910" s="2"/>
      <c r="LW1910" s="2"/>
      <c r="LX1910" s="2"/>
      <c r="LY1910" s="2"/>
      <c r="LZ1910" s="2"/>
      <c r="MA1910" s="2"/>
      <c r="MB1910" s="2"/>
      <c r="MC1910" s="2"/>
      <c r="MD1910" s="2"/>
      <c r="ME1910" s="2"/>
      <c r="MF1910" s="2"/>
      <c r="MG1910" s="2"/>
      <c r="MH1910" s="2"/>
      <c r="MI1910" s="2"/>
      <c r="MJ1910" s="2"/>
      <c r="MK1910" s="2"/>
      <c r="ML1910" s="2"/>
      <c r="MM1910" s="2"/>
      <c r="MN1910" s="2"/>
      <c r="MO1910" s="2"/>
      <c r="MP1910" s="2"/>
      <c r="MQ1910" s="2"/>
      <c r="MR1910" s="2"/>
      <c r="MS1910" s="2"/>
      <c r="MT1910" s="2"/>
      <c r="MU1910" s="2"/>
      <c r="MV1910" s="2"/>
      <c r="MW1910" s="2"/>
      <c r="MX1910" s="2"/>
      <c r="MY1910" s="2"/>
      <c r="MZ1910" s="2"/>
      <c r="NA1910" s="2"/>
      <c r="NB1910" s="2"/>
      <c r="NC1910" s="2"/>
      <c r="ND1910" s="2"/>
      <c r="NE1910" s="2"/>
      <c r="NF1910" s="2"/>
      <c r="NG1910" s="2"/>
      <c r="NH1910" s="2"/>
      <c r="NI1910" s="2"/>
      <c r="NJ1910" s="2"/>
      <c r="NK1910" s="2"/>
      <c r="NL1910" s="2"/>
      <c r="NM1910" s="2"/>
      <c r="NN1910" s="2"/>
      <c r="NO1910" s="2"/>
      <c r="NP1910" s="2"/>
      <c r="NQ1910" s="2"/>
      <c r="NR1910" s="2"/>
      <c r="NS1910" s="2"/>
      <c r="NT1910" s="2"/>
      <c r="NU1910" s="2"/>
      <c r="NV1910" s="2"/>
      <c r="NW1910" s="2"/>
      <c r="NX1910" s="2"/>
      <c r="NY1910" s="2"/>
      <c r="NZ1910" s="2"/>
      <c r="OA1910" s="2"/>
      <c r="OB1910" s="2"/>
      <c r="OC1910" s="2"/>
      <c r="OD1910" s="2"/>
      <c r="OE1910" s="2"/>
      <c r="OF1910" s="2"/>
      <c r="OG1910" s="2"/>
      <c r="OH1910" s="2"/>
      <c r="OI1910" s="2"/>
      <c r="OJ1910" s="2"/>
      <c r="OK1910" s="2"/>
      <c r="OL1910" s="2"/>
      <c r="OM1910" s="2"/>
      <c r="ON1910" s="2"/>
      <c r="OO1910" s="2"/>
      <c r="OP1910" s="2"/>
      <c r="OQ1910" s="2"/>
      <c r="OR1910" s="2"/>
      <c r="OS1910" s="2"/>
      <c r="OT1910" s="2"/>
      <c r="OU1910" s="2"/>
      <c r="OV1910" s="2"/>
      <c r="OW1910" s="2"/>
      <c r="OX1910" s="2"/>
      <c r="OY1910" s="2"/>
      <c r="OZ1910" s="2"/>
      <c r="PA1910" s="2"/>
      <c r="PB1910" s="2"/>
      <c r="PC1910" s="2"/>
      <c r="PD1910" s="2"/>
      <c r="PE1910" s="2"/>
      <c r="PF1910" s="2"/>
      <c r="PG1910" s="2"/>
      <c r="PH1910" s="2"/>
      <c r="PI1910" s="2"/>
      <c r="PJ1910" s="2"/>
      <c r="PK1910" s="2"/>
      <c r="PL1910" s="2"/>
      <c r="PM1910" s="2"/>
      <c r="PN1910" s="2"/>
      <c r="PO1910" s="2"/>
    </row>
    <row r="1911" spans="1:431" ht="112" hidden="1" x14ac:dyDescent="0.15">
      <c r="A1911" s="6" t="s">
        <v>1921</v>
      </c>
      <c r="B1911" s="3"/>
      <c r="C1911" s="6"/>
      <c r="D1911" s="6"/>
      <c r="E1911" s="3"/>
      <c r="F1911" s="6"/>
      <c r="G1911" s="6"/>
      <c r="H1911" s="6"/>
      <c r="I1911" s="3"/>
      <c r="J1911" s="6"/>
      <c r="K1911" s="3"/>
      <c r="L1911" s="3"/>
      <c r="M1911" s="3"/>
      <c r="N1911" s="6"/>
      <c r="O1911" s="3"/>
      <c r="P1911" s="6"/>
      <c r="Q1911" s="6"/>
      <c r="R1911" s="6"/>
      <c r="S1911" s="3"/>
      <c r="T1911" s="3"/>
      <c r="U1911" s="3"/>
      <c r="V1911" s="3"/>
      <c r="W1911" s="3"/>
      <c r="X1911" s="3"/>
      <c r="Y1911" s="6"/>
      <c r="Z1911" s="6"/>
      <c r="AA1911" s="6"/>
      <c r="AB1911" s="3"/>
      <c r="AC1911" s="6"/>
      <c r="AD1911" s="6"/>
      <c r="AE1911" s="3"/>
      <c r="AF1911" s="3"/>
      <c r="AG1911" s="6"/>
      <c r="AH1911" s="6"/>
      <c r="AI1911" s="3"/>
      <c r="AJ1911" s="3"/>
      <c r="AK1911" s="3"/>
      <c r="AL1911" s="3"/>
      <c r="AM1911" s="6"/>
      <c r="AN1911" s="3"/>
      <c r="AO1911" s="3"/>
      <c r="AP1911" s="3"/>
      <c r="AQ1911" s="3"/>
      <c r="AR1911" s="3"/>
      <c r="AS1911" s="3"/>
      <c r="AT1911" s="6"/>
      <c r="AU1911" s="6"/>
      <c r="AV1911" s="6"/>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v>1971</v>
      </c>
      <c r="BZ1911" s="3" t="s">
        <v>2517</v>
      </c>
      <c r="CA1911" s="3" t="s">
        <v>2378</v>
      </c>
      <c r="CB1911" s="3" t="s">
        <v>2538</v>
      </c>
      <c r="CC1911" s="3" t="s">
        <v>2351</v>
      </c>
      <c r="CD1911" s="3"/>
      <c r="CE1911" s="3"/>
      <c r="CF1911" s="7"/>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J1911" s="1"/>
      <c r="DK1911" s="1"/>
      <c r="DL1911" s="1"/>
      <c r="DM1911" s="1"/>
      <c r="DN1911" s="1"/>
      <c r="DO1911" s="1"/>
      <c r="DQ1911" s="1"/>
      <c r="DT1911" s="1"/>
      <c r="DW1911" s="1"/>
      <c r="DX1911" s="1"/>
      <c r="DY1911" s="1"/>
      <c r="DZ1911" s="1"/>
      <c r="EA1911" s="1"/>
      <c r="EB1911" s="1"/>
      <c r="EC1911" s="1"/>
      <c r="EF1911" s="1"/>
      <c r="ER1911" s="1"/>
      <c r="ET1911" s="1"/>
      <c r="FH1911" s="1"/>
      <c r="FI1911" s="1"/>
      <c r="LT1911" s="2"/>
      <c r="LU1911" s="2"/>
      <c r="LV1911" s="2"/>
      <c r="LW1911" s="2"/>
      <c r="LX1911" s="2"/>
      <c r="LY1911" s="2"/>
      <c r="LZ1911" s="2"/>
      <c r="MA1911" s="2"/>
      <c r="MB1911" s="2"/>
      <c r="MC1911" s="2"/>
      <c r="MD1911" s="2"/>
      <c r="ME1911" s="2"/>
      <c r="MF1911" s="2"/>
      <c r="MG1911" s="2"/>
      <c r="MH1911" s="2"/>
      <c r="MI1911" s="2"/>
      <c r="MJ1911" s="2"/>
      <c r="MK1911" s="2"/>
      <c r="ML1911" s="2"/>
      <c r="MM1911" s="2"/>
      <c r="MN1911" s="2"/>
      <c r="MO1911" s="2"/>
      <c r="MP1911" s="2"/>
      <c r="MQ1911" s="2"/>
      <c r="MR1911" s="2"/>
      <c r="MS1911" s="2"/>
      <c r="MT1911" s="2"/>
      <c r="MU1911" s="2"/>
      <c r="MV1911" s="2"/>
      <c r="MW1911" s="2"/>
      <c r="MX1911" s="2"/>
      <c r="MY1911" s="2"/>
      <c r="MZ1911" s="2"/>
      <c r="NA1911" s="2"/>
      <c r="NB1911" s="2"/>
      <c r="NC1911" s="2"/>
      <c r="ND1911" s="2"/>
      <c r="NE1911" s="2"/>
      <c r="NF1911" s="2"/>
      <c r="NG1911" s="2"/>
      <c r="NH1911" s="2"/>
      <c r="NI1911" s="2"/>
      <c r="NJ1911" s="2"/>
      <c r="NK1911" s="2"/>
      <c r="NL1911" s="2"/>
      <c r="NM1911" s="2"/>
      <c r="NN1911" s="2"/>
      <c r="NO1911" s="2"/>
      <c r="NP1911" s="2"/>
      <c r="NQ1911" s="2"/>
      <c r="NR1911" s="2"/>
      <c r="NS1911" s="2"/>
      <c r="NT1911" s="2"/>
      <c r="NU1911" s="2"/>
      <c r="NV1911" s="2"/>
      <c r="NW1911" s="2"/>
      <c r="NX1911" s="2"/>
      <c r="NY1911" s="2"/>
      <c r="NZ1911" s="2"/>
      <c r="OA1911" s="2"/>
      <c r="OB1911" s="2"/>
      <c r="OC1911" s="2"/>
      <c r="OD1911" s="2"/>
      <c r="OE1911" s="2"/>
      <c r="OF1911" s="2"/>
      <c r="OG1911" s="2"/>
      <c r="OH1911" s="2"/>
      <c r="OI1911" s="2"/>
      <c r="OJ1911" s="2"/>
      <c r="OK1911" s="2"/>
      <c r="OL1911" s="2"/>
      <c r="OM1911" s="2"/>
      <c r="ON1911" s="2"/>
      <c r="OO1911" s="2"/>
      <c r="OP1911" s="2"/>
      <c r="OQ1911" s="2"/>
      <c r="OR1911" s="2"/>
      <c r="OS1911" s="2"/>
      <c r="OT1911" s="2"/>
      <c r="OU1911" s="2"/>
      <c r="OV1911" s="2"/>
      <c r="OW1911" s="2"/>
      <c r="OX1911" s="2"/>
      <c r="OY1911" s="2"/>
      <c r="OZ1911" s="2"/>
      <c r="PA1911" s="2"/>
      <c r="PB1911" s="2"/>
      <c r="PC1911" s="2"/>
      <c r="PD1911" s="2"/>
      <c r="PE1911" s="2"/>
      <c r="PF1911" s="2"/>
      <c r="PG1911" s="2"/>
      <c r="PH1911" s="2"/>
      <c r="PI1911" s="2"/>
      <c r="PJ1911" s="2"/>
      <c r="PK1911" s="2"/>
      <c r="PL1911" s="2"/>
      <c r="PM1911" s="2"/>
      <c r="PN1911" s="2"/>
      <c r="PO1911" s="2"/>
    </row>
    <row r="1912" spans="1:431" ht="112" hidden="1" x14ac:dyDescent="0.15">
      <c r="A1912" s="6" t="s">
        <v>1923</v>
      </c>
      <c r="B1912" s="3"/>
      <c r="C1912" s="6"/>
      <c r="D1912" s="6"/>
      <c r="E1912" s="3"/>
      <c r="F1912" s="6"/>
      <c r="G1912" s="6"/>
      <c r="H1912" s="6"/>
      <c r="I1912" s="3"/>
      <c r="J1912" s="6"/>
      <c r="K1912" s="3"/>
      <c r="L1912" s="3"/>
      <c r="M1912" s="3"/>
      <c r="N1912" s="6"/>
      <c r="O1912" s="3"/>
      <c r="P1912" s="6"/>
      <c r="Q1912" s="6"/>
      <c r="R1912" s="6"/>
      <c r="S1912" s="3"/>
      <c r="T1912" s="3"/>
      <c r="U1912" s="3"/>
      <c r="V1912" s="3"/>
      <c r="W1912" s="3"/>
      <c r="X1912" s="3"/>
      <c r="Y1912" s="6"/>
      <c r="Z1912" s="6"/>
      <c r="AA1912" s="6"/>
      <c r="AB1912" s="3"/>
      <c r="AC1912" s="6"/>
      <c r="AD1912" s="6"/>
      <c r="AE1912" s="3"/>
      <c r="AF1912" s="3"/>
      <c r="AG1912" s="6"/>
      <c r="AH1912" s="6"/>
      <c r="AI1912" s="3"/>
      <c r="AJ1912" s="3"/>
      <c r="AK1912" s="3"/>
      <c r="AL1912" s="3"/>
      <c r="AM1912" s="6"/>
      <c r="AN1912" s="3"/>
      <c r="AO1912" s="3"/>
      <c r="AP1912" s="3"/>
      <c r="AQ1912" s="3"/>
      <c r="AR1912" s="3"/>
      <c r="AS1912" s="3"/>
      <c r="AT1912" s="6"/>
      <c r="AU1912" s="6"/>
      <c r="AV1912" s="6"/>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v>1971</v>
      </c>
      <c r="BZ1912" s="3" t="s">
        <v>2517</v>
      </c>
      <c r="CA1912" s="3" t="s">
        <v>2378</v>
      </c>
      <c r="CB1912" s="3" t="s">
        <v>2538</v>
      </c>
      <c r="CC1912" s="3" t="s">
        <v>2351</v>
      </c>
      <c r="CD1912" s="3"/>
      <c r="CE1912" s="3"/>
      <c r="CF1912" s="7"/>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J1912" s="1"/>
      <c r="DK1912" s="1"/>
      <c r="DL1912" s="1"/>
      <c r="DM1912" s="1"/>
      <c r="DN1912" s="1"/>
      <c r="DO1912" s="1"/>
      <c r="DQ1912" s="1"/>
      <c r="DT1912" s="1"/>
      <c r="DW1912" s="1"/>
      <c r="DX1912" s="1"/>
      <c r="DY1912" s="1"/>
      <c r="DZ1912" s="1"/>
      <c r="EA1912" s="1"/>
      <c r="EB1912" s="1"/>
      <c r="EC1912" s="1"/>
      <c r="EF1912" s="1"/>
      <c r="ER1912" s="1"/>
      <c r="ET1912" s="1"/>
      <c r="FH1912" s="1"/>
      <c r="FI1912" s="1"/>
      <c r="LT1912" s="2"/>
      <c r="LU1912" s="2"/>
      <c r="LV1912" s="2"/>
      <c r="LW1912" s="2"/>
      <c r="LX1912" s="2"/>
      <c r="LY1912" s="2"/>
      <c r="LZ1912" s="2"/>
      <c r="MA1912" s="2"/>
      <c r="MB1912" s="2"/>
      <c r="MC1912" s="2"/>
      <c r="MD1912" s="2"/>
      <c r="ME1912" s="2"/>
      <c r="MF1912" s="2"/>
      <c r="MG1912" s="2"/>
      <c r="MH1912" s="2"/>
      <c r="MI1912" s="2"/>
      <c r="MJ1912" s="2"/>
      <c r="MK1912" s="2"/>
      <c r="ML1912" s="2"/>
      <c r="MM1912" s="2"/>
      <c r="MN1912" s="2"/>
      <c r="MO1912" s="2"/>
      <c r="MP1912" s="2"/>
      <c r="MQ1912" s="2"/>
      <c r="MR1912" s="2"/>
      <c r="MS1912" s="2"/>
      <c r="MT1912" s="2"/>
      <c r="MU1912" s="2"/>
      <c r="MV1912" s="2"/>
      <c r="MW1912" s="2"/>
      <c r="MX1912" s="2"/>
      <c r="MY1912" s="2"/>
      <c r="MZ1912" s="2"/>
      <c r="NA1912" s="2"/>
      <c r="NB1912" s="2"/>
      <c r="NC1912" s="2"/>
      <c r="ND1912" s="2"/>
      <c r="NE1912" s="2"/>
      <c r="NF1912" s="2"/>
      <c r="NG1912" s="2"/>
      <c r="NH1912" s="2"/>
      <c r="NI1912" s="2"/>
      <c r="NJ1912" s="2"/>
      <c r="NK1912" s="2"/>
      <c r="NL1912" s="2"/>
      <c r="NM1912" s="2"/>
      <c r="NN1912" s="2"/>
      <c r="NO1912" s="2"/>
      <c r="NP1912" s="2"/>
      <c r="NQ1912" s="2"/>
      <c r="NR1912" s="2"/>
      <c r="NS1912" s="2"/>
      <c r="NT1912" s="2"/>
      <c r="NU1912" s="2"/>
      <c r="NV1912" s="2"/>
      <c r="NW1912" s="2"/>
      <c r="NX1912" s="2"/>
      <c r="NY1912" s="2"/>
      <c r="NZ1912" s="2"/>
      <c r="OA1912" s="2"/>
      <c r="OB1912" s="2"/>
      <c r="OC1912" s="2"/>
      <c r="OD1912" s="2"/>
      <c r="OE1912" s="2"/>
      <c r="OF1912" s="2"/>
      <c r="OG1912" s="2"/>
      <c r="OH1912" s="2"/>
      <c r="OI1912" s="2"/>
      <c r="OJ1912" s="2"/>
      <c r="OK1912" s="2"/>
      <c r="OL1912" s="2"/>
      <c r="OM1912" s="2"/>
      <c r="ON1912" s="2"/>
      <c r="OO1912" s="2"/>
      <c r="OP1912" s="2"/>
      <c r="OQ1912" s="2"/>
      <c r="OR1912" s="2"/>
      <c r="OS1912" s="2"/>
      <c r="OT1912" s="2"/>
      <c r="OU1912" s="2"/>
      <c r="OV1912" s="2"/>
      <c r="OW1912" s="2"/>
      <c r="OX1912" s="2"/>
      <c r="OY1912" s="2"/>
      <c r="OZ1912" s="2"/>
      <c r="PA1912" s="2"/>
      <c r="PB1912" s="2"/>
      <c r="PC1912" s="2"/>
      <c r="PD1912" s="2"/>
      <c r="PE1912" s="2"/>
      <c r="PF1912" s="2"/>
      <c r="PG1912" s="2"/>
      <c r="PH1912" s="2"/>
      <c r="PI1912" s="2"/>
      <c r="PJ1912" s="2"/>
      <c r="PK1912" s="2"/>
      <c r="PL1912" s="2"/>
      <c r="PM1912" s="2"/>
      <c r="PN1912" s="2"/>
      <c r="PO1912" s="2"/>
    </row>
    <row r="1913" spans="1:431" ht="112" hidden="1" x14ac:dyDescent="0.15">
      <c r="A1913" s="6" t="s">
        <v>1925</v>
      </c>
      <c r="B1913" s="3"/>
      <c r="C1913" s="6"/>
      <c r="D1913" s="6"/>
      <c r="E1913" s="3"/>
      <c r="F1913" s="6"/>
      <c r="G1913" s="6"/>
      <c r="H1913" s="6"/>
      <c r="I1913" s="3"/>
      <c r="J1913" s="6"/>
      <c r="K1913" s="3"/>
      <c r="L1913" s="3"/>
      <c r="M1913" s="3"/>
      <c r="N1913" s="6"/>
      <c r="O1913" s="3"/>
      <c r="P1913" s="6"/>
      <c r="Q1913" s="6"/>
      <c r="R1913" s="6"/>
      <c r="S1913" s="3"/>
      <c r="T1913" s="3"/>
      <c r="U1913" s="3"/>
      <c r="V1913" s="3"/>
      <c r="W1913" s="3"/>
      <c r="X1913" s="3"/>
      <c r="Y1913" s="6"/>
      <c r="Z1913" s="6"/>
      <c r="AA1913" s="6"/>
      <c r="AB1913" s="3"/>
      <c r="AC1913" s="6"/>
      <c r="AD1913" s="6"/>
      <c r="AE1913" s="3"/>
      <c r="AF1913" s="3"/>
      <c r="AG1913" s="6"/>
      <c r="AH1913" s="6"/>
      <c r="AI1913" s="3"/>
      <c r="AJ1913" s="3"/>
      <c r="AK1913" s="3"/>
      <c r="AL1913" s="3"/>
      <c r="AM1913" s="6"/>
      <c r="AN1913" s="3"/>
      <c r="AO1913" s="3"/>
      <c r="AP1913" s="3"/>
      <c r="AQ1913" s="3"/>
      <c r="AR1913" s="3"/>
      <c r="AS1913" s="3"/>
      <c r="AT1913" s="6"/>
      <c r="AU1913" s="6"/>
      <c r="AV1913" s="6"/>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v>1971</v>
      </c>
      <c r="BZ1913" s="3" t="s">
        <v>2517</v>
      </c>
      <c r="CA1913" s="3" t="s">
        <v>2378</v>
      </c>
      <c r="CB1913" s="3" t="s">
        <v>2538</v>
      </c>
      <c r="CC1913" s="3" t="s">
        <v>2351</v>
      </c>
      <c r="CD1913" s="3"/>
      <c r="CE1913" s="3"/>
      <c r="CF1913" s="7"/>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J1913" s="1"/>
      <c r="DK1913" s="1"/>
      <c r="DL1913" s="1"/>
      <c r="DM1913" s="1"/>
      <c r="DN1913" s="1"/>
      <c r="DO1913" s="1"/>
      <c r="DQ1913" s="1"/>
      <c r="DT1913" s="1"/>
      <c r="DW1913" s="1"/>
      <c r="DX1913" s="1"/>
      <c r="DY1913" s="1"/>
      <c r="DZ1913" s="1"/>
      <c r="EA1913" s="1"/>
      <c r="EB1913" s="1"/>
      <c r="EC1913" s="1"/>
      <c r="EF1913" s="1"/>
      <c r="ER1913" s="1"/>
      <c r="ET1913" s="1"/>
      <c r="FH1913" s="1"/>
      <c r="FI1913" s="1"/>
      <c r="LT1913" s="2"/>
      <c r="LU1913" s="2"/>
      <c r="LV1913" s="2"/>
      <c r="LW1913" s="2"/>
      <c r="LX1913" s="2"/>
      <c r="LY1913" s="2"/>
      <c r="LZ1913" s="2"/>
      <c r="MA1913" s="2"/>
      <c r="MB1913" s="2"/>
      <c r="MC1913" s="2"/>
      <c r="MD1913" s="2"/>
      <c r="ME1913" s="2"/>
      <c r="MF1913" s="2"/>
      <c r="MG1913" s="2"/>
      <c r="MH1913" s="2"/>
      <c r="MI1913" s="2"/>
      <c r="MJ1913" s="2"/>
      <c r="MK1913" s="2"/>
      <c r="ML1913" s="2"/>
      <c r="MM1913" s="2"/>
      <c r="MN1913" s="2"/>
      <c r="MO1913" s="2"/>
      <c r="MP1913" s="2"/>
      <c r="MQ1913" s="2"/>
      <c r="MR1913" s="2"/>
      <c r="MS1913" s="2"/>
      <c r="MT1913" s="2"/>
      <c r="MU1913" s="2"/>
      <c r="MV1913" s="2"/>
      <c r="MW1913" s="2"/>
      <c r="MX1913" s="2"/>
      <c r="MY1913" s="2"/>
      <c r="MZ1913" s="2"/>
      <c r="NA1913" s="2"/>
      <c r="NB1913" s="2"/>
      <c r="NC1913" s="2"/>
      <c r="ND1913" s="2"/>
      <c r="NE1913" s="2"/>
      <c r="NF1913" s="2"/>
      <c r="NG1913" s="2"/>
      <c r="NH1913" s="2"/>
      <c r="NI1913" s="2"/>
      <c r="NJ1913" s="2"/>
      <c r="NK1913" s="2"/>
      <c r="NL1913" s="2"/>
      <c r="NM1913" s="2"/>
      <c r="NN1913" s="2"/>
      <c r="NO1913" s="2"/>
      <c r="NP1913" s="2"/>
      <c r="NQ1913" s="2"/>
      <c r="NR1913" s="2"/>
      <c r="NS1913" s="2"/>
      <c r="NT1913" s="2"/>
      <c r="NU1913" s="2"/>
      <c r="NV1913" s="2"/>
      <c r="NW1913" s="2"/>
      <c r="NX1913" s="2"/>
      <c r="NY1913" s="2"/>
      <c r="NZ1913" s="2"/>
      <c r="OA1913" s="2"/>
      <c r="OB1913" s="2"/>
      <c r="OC1913" s="2"/>
      <c r="OD1913" s="2"/>
      <c r="OE1913" s="2"/>
      <c r="OF1913" s="2"/>
      <c r="OG1913" s="2"/>
      <c r="OH1913" s="2"/>
      <c r="OI1913" s="2"/>
      <c r="OJ1913" s="2"/>
      <c r="OK1913" s="2"/>
      <c r="OL1913" s="2"/>
      <c r="OM1913" s="2"/>
      <c r="ON1913" s="2"/>
      <c r="OO1913" s="2"/>
      <c r="OP1913" s="2"/>
      <c r="OQ1913" s="2"/>
      <c r="OR1913" s="2"/>
      <c r="OS1913" s="2"/>
      <c r="OT1913" s="2"/>
      <c r="OU1913" s="2"/>
      <c r="OV1913" s="2"/>
      <c r="OW1913" s="2"/>
      <c r="OX1913" s="2"/>
      <c r="OY1913" s="2"/>
      <c r="OZ1913" s="2"/>
      <c r="PA1913" s="2"/>
      <c r="PB1913" s="2"/>
      <c r="PC1913" s="2"/>
      <c r="PD1913" s="2"/>
      <c r="PE1913" s="2"/>
      <c r="PF1913" s="2"/>
      <c r="PG1913" s="2"/>
      <c r="PH1913" s="2"/>
      <c r="PI1913" s="2"/>
      <c r="PJ1913" s="2"/>
      <c r="PK1913" s="2"/>
      <c r="PL1913" s="2"/>
      <c r="PM1913" s="2"/>
      <c r="PN1913" s="2"/>
      <c r="PO1913" s="2"/>
    </row>
    <row r="1914" spans="1:431" ht="112" hidden="1" x14ac:dyDescent="0.15">
      <c r="A1914" s="6" t="s">
        <v>1927</v>
      </c>
      <c r="B1914" s="3"/>
      <c r="C1914" s="6"/>
      <c r="D1914" s="6"/>
      <c r="E1914" s="3"/>
      <c r="F1914" s="6"/>
      <c r="G1914" s="6"/>
      <c r="H1914" s="6"/>
      <c r="I1914" s="3"/>
      <c r="J1914" s="6"/>
      <c r="K1914" s="3"/>
      <c r="L1914" s="3"/>
      <c r="M1914" s="3"/>
      <c r="N1914" s="6"/>
      <c r="O1914" s="3"/>
      <c r="P1914" s="6"/>
      <c r="Q1914" s="6"/>
      <c r="R1914" s="6"/>
      <c r="S1914" s="3"/>
      <c r="T1914" s="3"/>
      <c r="U1914" s="3"/>
      <c r="V1914" s="3"/>
      <c r="W1914" s="3"/>
      <c r="X1914" s="3"/>
      <c r="Y1914" s="6"/>
      <c r="Z1914" s="6"/>
      <c r="AA1914" s="6"/>
      <c r="AB1914" s="3"/>
      <c r="AC1914" s="6"/>
      <c r="AD1914" s="6"/>
      <c r="AE1914" s="3"/>
      <c r="AF1914" s="3"/>
      <c r="AG1914" s="6"/>
      <c r="AH1914" s="6"/>
      <c r="AI1914" s="3"/>
      <c r="AJ1914" s="3"/>
      <c r="AK1914" s="3"/>
      <c r="AL1914" s="3"/>
      <c r="AM1914" s="6"/>
      <c r="AN1914" s="3"/>
      <c r="AO1914" s="3"/>
      <c r="AP1914" s="3"/>
      <c r="AQ1914" s="3"/>
      <c r="AR1914" s="3"/>
      <c r="AS1914" s="3"/>
      <c r="AT1914" s="6"/>
      <c r="AU1914" s="6"/>
      <c r="AV1914" s="6"/>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v>1971</v>
      </c>
      <c r="BZ1914" s="3" t="s">
        <v>2517</v>
      </c>
      <c r="CA1914" s="3" t="s">
        <v>2378</v>
      </c>
      <c r="CB1914" s="3" t="s">
        <v>2538</v>
      </c>
      <c r="CC1914" s="3" t="s">
        <v>2351</v>
      </c>
      <c r="CD1914" s="3"/>
      <c r="CE1914" s="3"/>
      <c r="CF1914" s="7"/>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J1914" s="1"/>
      <c r="DK1914" s="1"/>
      <c r="DL1914" s="1"/>
      <c r="DM1914" s="1"/>
      <c r="DN1914" s="1"/>
      <c r="DO1914" s="1"/>
      <c r="DQ1914" s="1"/>
      <c r="DT1914" s="1"/>
      <c r="DW1914" s="1"/>
      <c r="DX1914" s="1"/>
      <c r="DY1914" s="1"/>
      <c r="DZ1914" s="1"/>
      <c r="EA1914" s="1"/>
      <c r="EB1914" s="1"/>
      <c r="EC1914" s="1"/>
      <c r="EF1914" s="1"/>
      <c r="ER1914" s="1"/>
      <c r="ET1914" s="1"/>
      <c r="FH1914" s="1"/>
      <c r="FI1914" s="1"/>
      <c r="LT1914" s="2"/>
      <c r="LU1914" s="2"/>
      <c r="LV1914" s="2"/>
      <c r="LW1914" s="2"/>
      <c r="LX1914" s="2"/>
      <c r="LY1914" s="2"/>
      <c r="LZ1914" s="2"/>
      <c r="MA1914" s="2"/>
      <c r="MB1914" s="2"/>
      <c r="MC1914" s="2"/>
      <c r="MD1914" s="2"/>
      <c r="ME1914" s="2"/>
      <c r="MF1914" s="2"/>
      <c r="MG1914" s="2"/>
      <c r="MH1914" s="2"/>
      <c r="MI1914" s="2"/>
      <c r="MJ1914" s="2"/>
      <c r="MK1914" s="2"/>
      <c r="ML1914" s="2"/>
      <c r="MM1914" s="2"/>
      <c r="MN1914" s="2"/>
      <c r="MO1914" s="2"/>
      <c r="MP1914" s="2"/>
      <c r="MQ1914" s="2"/>
      <c r="MR1914" s="2"/>
      <c r="MS1914" s="2"/>
      <c r="MT1914" s="2"/>
      <c r="MU1914" s="2"/>
      <c r="MV1914" s="2"/>
      <c r="MW1914" s="2"/>
      <c r="MX1914" s="2"/>
      <c r="MY1914" s="2"/>
      <c r="MZ1914" s="2"/>
      <c r="NA1914" s="2"/>
      <c r="NB1914" s="2"/>
      <c r="NC1914" s="2"/>
      <c r="ND1914" s="2"/>
      <c r="NE1914" s="2"/>
      <c r="NF1914" s="2"/>
      <c r="NG1914" s="2"/>
      <c r="NH1914" s="2"/>
      <c r="NI1914" s="2"/>
      <c r="NJ1914" s="2"/>
      <c r="NK1914" s="2"/>
      <c r="NL1914" s="2"/>
      <c r="NM1914" s="2"/>
      <c r="NN1914" s="2"/>
      <c r="NO1914" s="2"/>
      <c r="NP1914" s="2"/>
      <c r="NQ1914" s="2"/>
      <c r="NR1914" s="2"/>
      <c r="NS1914" s="2"/>
      <c r="NT1914" s="2"/>
      <c r="NU1914" s="2"/>
      <c r="NV1914" s="2"/>
      <c r="NW1914" s="2"/>
      <c r="NX1914" s="2"/>
      <c r="NY1914" s="2"/>
      <c r="NZ1914" s="2"/>
      <c r="OA1914" s="2"/>
      <c r="OB1914" s="2"/>
      <c r="OC1914" s="2"/>
      <c r="OD1914" s="2"/>
      <c r="OE1914" s="2"/>
      <c r="OF1914" s="2"/>
      <c r="OG1914" s="2"/>
      <c r="OH1914" s="2"/>
      <c r="OI1914" s="2"/>
      <c r="OJ1914" s="2"/>
      <c r="OK1914" s="2"/>
      <c r="OL1914" s="2"/>
      <c r="OM1914" s="2"/>
      <c r="ON1914" s="2"/>
      <c r="OO1914" s="2"/>
      <c r="OP1914" s="2"/>
      <c r="OQ1914" s="2"/>
      <c r="OR1914" s="2"/>
      <c r="OS1914" s="2"/>
      <c r="OT1914" s="2"/>
      <c r="OU1914" s="2"/>
      <c r="OV1914" s="2"/>
      <c r="OW1914" s="2"/>
      <c r="OX1914" s="2"/>
      <c r="OY1914" s="2"/>
      <c r="OZ1914" s="2"/>
      <c r="PA1914" s="2"/>
      <c r="PB1914" s="2"/>
      <c r="PC1914" s="2"/>
      <c r="PD1914" s="2"/>
      <c r="PE1914" s="2"/>
      <c r="PF1914" s="2"/>
      <c r="PG1914" s="2"/>
      <c r="PH1914" s="2"/>
      <c r="PI1914" s="2"/>
      <c r="PJ1914" s="2"/>
      <c r="PK1914" s="2"/>
      <c r="PL1914" s="2"/>
      <c r="PM1914" s="2"/>
      <c r="PN1914" s="2"/>
      <c r="PO1914" s="2"/>
    </row>
    <row r="1915" spans="1:431" ht="112" hidden="1" x14ac:dyDescent="0.15">
      <c r="A1915" s="6" t="s">
        <v>1928</v>
      </c>
      <c r="B1915" s="3"/>
      <c r="C1915" s="6"/>
      <c r="D1915" s="6"/>
      <c r="E1915" s="3"/>
      <c r="F1915" s="6"/>
      <c r="G1915" s="6"/>
      <c r="H1915" s="6"/>
      <c r="I1915" s="3"/>
      <c r="J1915" s="6"/>
      <c r="K1915" s="3"/>
      <c r="L1915" s="3"/>
      <c r="M1915" s="3"/>
      <c r="N1915" s="6"/>
      <c r="O1915" s="3"/>
      <c r="P1915" s="6"/>
      <c r="Q1915" s="6"/>
      <c r="R1915" s="6"/>
      <c r="S1915" s="3"/>
      <c r="T1915" s="3"/>
      <c r="U1915" s="3"/>
      <c r="V1915" s="3"/>
      <c r="W1915" s="3"/>
      <c r="X1915" s="3"/>
      <c r="Y1915" s="6"/>
      <c r="Z1915" s="6"/>
      <c r="AA1915" s="6"/>
      <c r="AB1915" s="3"/>
      <c r="AC1915" s="6"/>
      <c r="AD1915" s="6"/>
      <c r="AE1915" s="3"/>
      <c r="AF1915" s="3"/>
      <c r="AG1915" s="6"/>
      <c r="AH1915" s="6"/>
      <c r="AI1915" s="3"/>
      <c r="AJ1915" s="3"/>
      <c r="AK1915" s="3"/>
      <c r="AL1915" s="3"/>
      <c r="AM1915" s="6"/>
      <c r="AN1915" s="3"/>
      <c r="AO1915" s="3"/>
      <c r="AP1915" s="3"/>
      <c r="AQ1915" s="3"/>
      <c r="AR1915" s="3"/>
      <c r="AS1915" s="3"/>
      <c r="AT1915" s="6"/>
      <c r="AU1915" s="6"/>
      <c r="AV1915" s="6"/>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v>1971</v>
      </c>
      <c r="BZ1915" s="3" t="s">
        <v>2517</v>
      </c>
      <c r="CA1915" s="3" t="s">
        <v>2378</v>
      </c>
      <c r="CB1915" s="3" t="s">
        <v>2538</v>
      </c>
      <c r="CC1915" s="3" t="s">
        <v>2351</v>
      </c>
      <c r="CD1915" s="3"/>
      <c r="CE1915" s="3"/>
      <c r="CF1915" s="7"/>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J1915" s="1"/>
      <c r="DK1915" s="1"/>
      <c r="DL1915" s="1"/>
      <c r="DM1915" s="1"/>
      <c r="DN1915" s="1"/>
      <c r="DO1915" s="1"/>
      <c r="DQ1915" s="1"/>
      <c r="DT1915" s="1"/>
      <c r="DW1915" s="1"/>
      <c r="DX1915" s="1"/>
      <c r="DY1915" s="1"/>
      <c r="DZ1915" s="1"/>
      <c r="EA1915" s="1"/>
      <c r="EB1915" s="1"/>
      <c r="EC1915" s="1"/>
      <c r="EF1915" s="1"/>
      <c r="ER1915" s="1"/>
      <c r="ET1915" s="1"/>
      <c r="FH1915" s="1"/>
      <c r="FI1915" s="1"/>
      <c r="LT1915" s="2"/>
      <c r="LU1915" s="2"/>
      <c r="LV1915" s="2"/>
      <c r="LW1915" s="2"/>
      <c r="LX1915" s="2"/>
      <c r="LY1915" s="2"/>
      <c r="LZ1915" s="2"/>
      <c r="MA1915" s="2"/>
      <c r="MB1915" s="2"/>
      <c r="MC1915" s="2"/>
      <c r="MD1915" s="2"/>
      <c r="ME1915" s="2"/>
      <c r="MF1915" s="2"/>
      <c r="MG1915" s="2"/>
      <c r="MH1915" s="2"/>
      <c r="MI1915" s="2"/>
      <c r="MJ1915" s="2"/>
      <c r="MK1915" s="2"/>
      <c r="ML1915" s="2"/>
      <c r="MM1915" s="2"/>
      <c r="MN1915" s="2"/>
      <c r="MO1915" s="2"/>
      <c r="MP1915" s="2"/>
      <c r="MQ1915" s="2"/>
      <c r="MR1915" s="2"/>
      <c r="MS1915" s="2"/>
      <c r="MT1915" s="2"/>
      <c r="MU1915" s="2"/>
      <c r="MV1915" s="2"/>
      <c r="MW1915" s="2"/>
      <c r="MX1915" s="2"/>
      <c r="MY1915" s="2"/>
      <c r="MZ1915" s="2"/>
      <c r="NA1915" s="2"/>
      <c r="NB1915" s="2"/>
      <c r="NC1915" s="2"/>
      <c r="ND1915" s="2"/>
      <c r="NE1915" s="2"/>
      <c r="NF1915" s="2"/>
      <c r="NG1915" s="2"/>
      <c r="NH1915" s="2"/>
      <c r="NI1915" s="2"/>
      <c r="NJ1915" s="2"/>
      <c r="NK1915" s="2"/>
      <c r="NL1915" s="2"/>
      <c r="NM1915" s="2"/>
      <c r="NN1915" s="2"/>
      <c r="NO1915" s="2"/>
      <c r="NP1915" s="2"/>
      <c r="NQ1915" s="2"/>
      <c r="NR1915" s="2"/>
      <c r="NS1915" s="2"/>
      <c r="NT1915" s="2"/>
      <c r="NU1915" s="2"/>
      <c r="NV1915" s="2"/>
      <c r="NW1915" s="2"/>
      <c r="NX1915" s="2"/>
      <c r="NY1915" s="2"/>
      <c r="NZ1915" s="2"/>
      <c r="OA1915" s="2"/>
      <c r="OB1915" s="2"/>
      <c r="OC1915" s="2"/>
      <c r="OD1915" s="2"/>
      <c r="OE1915" s="2"/>
      <c r="OF1915" s="2"/>
      <c r="OG1915" s="2"/>
      <c r="OH1915" s="2"/>
      <c r="OI1915" s="2"/>
      <c r="OJ1915" s="2"/>
      <c r="OK1915" s="2"/>
      <c r="OL1915" s="2"/>
      <c r="OM1915" s="2"/>
      <c r="ON1915" s="2"/>
      <c r="OO1915" s="2"/>
      <c r="OP1915" s="2"/>
      <c r="OQ1915" s="2"/>
      <c r="OR1915" s="2"/>
      <c r="OS1915" s="2"/>
      <c r="OT1915" s="2"/>
      <c r="OU1915" s="2"/>
      <c r="OV1915" s="2"/>
      <c r="OW1915" s="2"/>
      <c r="OX1915" s="2"/>
      <c r="OY1915" s="2"/>
      <c r="OZ1915" s="2"/>
      <c r="PA1915" s="2"/>
      <c r="PB1915" s="2"/>
      <c r="PC1915" s="2"/>
      <c r="PD1915" s="2"/>
      <c r="PE1915" s="2"/>
      <c r="PF1915" s="2"/>
      <c r="PG1915" s="2"/>
      <c r="PH1915" s="2"/>
      <c r="PI1915" s="2"/>
      <c r="PJ1915" s="2"/>
      <c r="PK1915" s="2"/>
      <c r="PL1915" s="2"/>
      <c r="PM1915" s="2"/>
      <c r="PN1915" s="2"/>
      <c r="PO1915" s="2"/>
    </row>
    <row r="1916" spans="1:431" ht="112" hidden="1" x14ac:dyDescent="0.15">
      <c r="A1916" s="6" t="s">
        <v>1930</v>
      </c>
      <c r="B1916" s="3"/>
      <c r="C1916" s="6"/>
      <c r="D1916" s="6"/>
      <c r="E1916" s="3"/>
      <c r="F1916" s="6"/>
      <c r="G1916" s="6"/>
      <c r="H1916" s="6"/>
      <c r="I1916" s="3"/>
      <c r="J1916" s="6"/>
      <c r="K1916" s="3"/>
      <c r="L1916" s="3"/>
      <c r="M1916" s="3"/>
      <c r="N1916" s="6"/>
      <c r="O1916" s="3"/>
      <c r="P1916" s="6"/>
      <c r="Q1916" s="6"/>
      <c r="R1916" s="6"/>
      <c r="S1916" s="3"/>
      <c r="T1916" s="3"/>
      <c r="U1916" s="3"/>
      <c r="V1916" s="3"/>
      <c r="W1916" s="3"/>
      <c r="X1916" s="3"/>
      <c r="Y1916" s="6"/>
      <c r="Z1916" s="6"/>
      <c r="AA1916" s="6"/>
      <c r="AB1916" s="3"/>
      <c r="AC1916" s="6"/>
      <c r="AD1916" s="6"/>
      <c r="AE1916" s="3"/>
      <c r="AF1916" s="3"/>
      <c r="AG1916" s="6"/>
      <c r="AH1916" s="6"/>
      <c r="AI1916" s="3"/>
      <c r="AJ1916" s="3"/>
      <c r="AK1916" s="3"/>
      <c r="AL1916" s="3"/>
      <c r="AM1916" s="6"/>
      <c r="AN1916" s="3"/>
      <c r="AO1916" s="3"/>
      <c r="AP1916" s="3"/>
      <c r="AQ1916" s="3"/>
      <c r="AR1916" s="3"/>
      <c r="AS1916" s="3"/>
      <c r="AT1916" s="6"/>
      <c r="AU1916" s="6"/>
      <c r="AV1916" s="6"/>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v>1971</v>
      </c>
      <c r="BZ1916" s="3" t="s">
        <v>2517</v>
      </c>
      <c r="CA1916" s="3" t="s">
        <v>2378</v>
      </c>
      <c r="CB1916" s="3" t="s">
        <v>2538</v>
      </c>
      <c r="CC1916" s="3" t="s">
        <v>2351</v>
      </c>
      <c r="CD1916" s="3"/>
      <c r="CE1916" s="3"/>
      <c r="CF1916" s="7"/>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J1916" s="1"/>
      <c r="DK1916" s="1"/>
      <c r="DL1916" s="1"/>
      <c r="DM1916" s="1"/>
      <c r="DN1916" s="1"/>
      <c r="DO1916" s="1"/>
      <c r="DQ1916" s="1"/>
      <c r="DT1916" s="1"/>
      <c r="DW1916" s="1"/>
      <c r="DX1916" s="1"/>
      <c r="DY1916" s="1"/>
      <c r="DZ1916" s="1"/>
      <c r="EA1916" s="1"/>
      <c r="EB1916" s="1"/>
      <c r="EC1916" s="1"/>
      <c r="EF1916" s="1"/>
      <c r="ER1916" s="1"/>
      <c r="ET1916" s="1"/>
      <c r="FH1916" s="1"/>
      <c r="FI1916" s="1"/>
      <c r="LT1916" s="2"/>
      <c r="LU1916" s="2"/>
      <c r="LV1916" s="2"/>
      <c r="LW1916" s="2"/>
      <c r="LX1916" s="2"/>
      <c r="LY1916" s="2"/>
      <c r="LZ1916" s="2"/>
      <c r="MA1916" s="2"/>
      <c r="MB1916" s="2"/>
      <c r="MC1916" s="2"/>
      <c r="MD1916" s="2"/>
      <c r="ME1916" s="2"/>
      <c r="MF1916" s="2"/>
      <c r="MG1916" s="2"/>
      <c r="MH1916" s="2"/>
      <c r="MI1916" s="2"/>
      <c r="MJ1916" s="2"/>
      <c r="MK1916" s="2"/>
      <c r="ML1916" s="2"/>
      <c r="MM1916" s="2"/>
      <c r="MN1916" s="2"/>
      <c r="MO1916" s="2"/>
      <c r="MP1916" s="2"/>
      <c r="MQ1916" s="2"/>
      <c r="MR1916" s="2"/>
      <c r="MS1916" s="2"/>
      <c r="MT1916" s="2"/>
      <c r="MU1916" s="2"/>
      <c r="MV1916" s="2"/>
      <c r="MW1916" s="2"/>
      <c r="MX1916" s="2"/>
      <c r="MY1916" s="2"/>
      <c r="MZ1916" s="2"/>
      <c r="NA1916" s="2"/>
      <c r="NB1916" s="2"/>
      <c r="NC1916" s="2"/>
      <c r="ND1916" s="2"/>
      <c r="NE1916" s="2"/>
      <c r="NF1916" s="2"/>
      <c r="NG1916" s="2"/>
      <c r="NH1916" s="2"/>
      <c r="NI1916" s="2"/>
      <c r="NJ1916" s="2"/>
      <c r="NK1916" s="2"/>
      <c r="NL1916" s="2"/>
      <c r="NM1916" s="2"/>
      <c r="NN1916" s="2"/>
      <c r="NO1916" s="2"/>
      <c r="NP1916" s="2"/>
      <c r="NQ1916" s="2"/>
      <c r="NR1916" s="2"/>
      <c r="NS1916" s="2"/>
      <c r="NT1916" s="2"/>
      <c r="NU1916" s="2"/>
      <c r="NV1916" s="2"/>
      <c r="NW1916" s="2"/>
      <c r="NX1916" s="2"/>
      <c r="NY1916" s="2"/>
      <c r="NZ1916" s="2"/>
      <c r="OA1916" s="2"/>
      <c r="OB1916" s="2"/>
      <c r="OC1916" s="2"/>
      <c r="OD1916" s="2"/>
      <c r="OE1916" s="2"/>
      <c r="OF1916" s="2"/>
      <c r="OG1916" s="2"/>
      <c r="OH1916" s="2"/>
      <c r="OI1916" s="2"/>
      <c r="OJ1916" s="2"/>
      <c r="OK1916" s="2"/>
      <c r="OL1916" s="2"/>
      <c r="OM1916" s="2"/>
      <c r="ON1916" s="2"/>
      <c r="OO1916" s="2"/>
      <c r="OP1916" s="2"/>
      <c r="OQ1916" s="2"/>
      <c r="OR1916" s="2"/>
      <c r="OS1916" s="2"/>
      <c r="OT1916" s="2"/>
      <c r="OU1916" s="2"/>
      <c r="OV1916" s="2"/>
      <c r="OW1916" s="2"/>
      <c r="OX1916" s="2"/>
      <c r="OY1916" s="2"/>
      <c r="OZ1916" s="2"/>
      <c r="PA1916" s="2"/>
      <c r="PB1916" s="2"/>
      <c r="PC1916" s="2"/>
      <c r="PD1916" s="2"/>
      <c r="PE1916" s="2"/>
      <c r="PF1916" s="2"/>
      <c r="PG1916" s="2"/>
      <c r="PH1916" s="2"/>
      <c r="PI1916" s="2"/>
      <c r="PJ1916" s="2"/>
      <c r="PK1916" s="2"/>
      <c r="PL1916" s="2"/>
      <c r="PM1916" s="2"/>
      <c r="PN1916" s="2"/>
      <c r="PO1916" s="2"/>
    </row>
    <row r="1917" spans="1:431" ht="112" hidden="1" x14ac:dyDescent="0.15">
      <c r="A1917" s="6" t="s">
        <v>1932</v>
      </c>
      <c r="B1917" s="3"/>
      <c r="C1917" s="6"/>
      <c r="D1917" s="6"/>
      <c r="E1917" s="3"/>
      <c r="F1917" s="6"/>
      <c r="G1917" s="6"/>
      <c r="H1917" s="6"/>
      <c r="I1917" s="3"/>
      <c r="J1917" s="6"/>
      <c r="K1917" s="3"/>
      <c r="L1917" s="3"/>
      <c r="M1917" s="3"/>
      <c r="N1917" s="6"/>
      <c r="O1917" s="3"/>
      <c r="P1917" s="6"/>
      <c r="Q1917" s="6"/>
      <c r="R1917" s="6"/>
      <c r="S1917" s="3"/>
      <c r="T1917" s="3"/>
      <c r="U1917" s="3"/>
      <c r="V1917" s="3"/>
      <c r="W1917" s="3"/>
      <c r="X1917" s="3"/>
      <c r="Y1917" s="6"/>
      <c r="Z1917" s="6"/>
      <c r="AA1917" s="6"/>
      <c r="AB1917" s="3"/>
      <c r="AC1917" s="6"/>
      <c r="AD1917" s="6"/>
      <c r="AE1917" s="3"/>
      <c r="AF1917" s="3"/>
      <c r="AG1917" s="6"/>
      <c r="AH1917" s="6"/>
      <c r="AI1917" s="3"/>
      <c r="AJ1917" s="3"/>
      <c r="AK1917" s="3"/>
      <c r="AL1917" s="3"/>
      <c r="AM1917" s="6"/>
      <c r="AN1917" s="3"/>
      <c r="AO1917" s="3"/>
      <c r="AP1917" s="3"/>
      <c r="AQ1917" s="3"/>
      <c r="AR1917" s="3"/>
      <c r="AS1917" s="3"/>
      <c r="AT1917" s="6"/>
      <c r="AU1917" s="6"/>
      <c r="AV1917" s="6"/>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v>1971</v>
      </c>
      <c r="BZ1917" s="3" t="s">
        <v>2517</v>
      </c>
      <c r="CA1917" s="3" t="s">
        <v>2378</v>
      </c>
      <c r="CB1917" s="3" t="s">
        <v>2538</v>
      </c>
      <c r="CC1917" s="3" t="s">
        <v>2351</v>
      </c>
      <c r="CD1917" s="3"/>
      <c r="CE1917" s="3"/>
      <c r="CF1917" s="7"/>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J1917" s="1"/>
      <c r="DK1917" s="1"/>
      <c r="DL1917" s="1"/>
      <c r="DM1917" s="1"/>
      <c r="DN1917" s="1"/>
      <c r="DO1917" s="1"/>
      <c r="DQ1917" s="1"/>
      <c r="DT1917" s="1"/>
      <c r="DW1917" s="1"/>
      <c r="DX1917" s="1"/>
      <c r="DY1917" s="1"/>
      <c r="DZ1917" s="1"/>
      <c r="EA1917" s="1"/>
      <c r="EB1917" s="1"/>
      <c r="EC1917" s="1"/>
      <c r="EF1917" s="1"/>
      <c r="ER1917" s="1"/>
      <c r="ET1917" s="1"/>
      <c r="FH1917" s="1"/>
      <c r="FI1917" s="1"/>
      <c r="LT1917" s="2"/>
      <c r="LU1917" s="2"/>
      <c r="LV1917" s="2"/>
      <c r="LW1917" s="2"/>
      <c r="LX1917" s="2"/>
      <c r="LY1917" s="2"/>
      <c r="LZ1917" s="2"/>
      <c r="MA1917" s="2"/>
      <c r="MB1917" s="2"/>
      <c r="MC1917" s="2"/>
      <c r="MD1917" s="2"/>
      <c r="ME1917" s="2"/>
      <c r="MF1917" s="2"/>
      <c r="MG1917" s="2"/>
      <c r="MH1917" s="2"/>
      <c r="MI1917" s="2"/>
      <c r="MJ1917" s="2"/>
      <c r="MK1917" s="2"/>
      <c r="ML1917" s="2"/>
      <c r="MM1917" s="2"/>
      <c r="MN1917" s="2"/>
      <c r="MO1917" s="2"/>
      <c r="MP1917" s="2"/>
      <c r="MQ1917" s="2"/>
      <c r="MR1917" s="2"/>
      <c r="MS1917" s="2"/>
      <c r="MT1917" s="2"/>
      <c r="MU1917" s="2"/>
      <c r="MV1917" s="2"/>
      <c r="MW1917" s="2"/>
      <c r="MX1917" s="2"/>
      <c r="MY1917" s="2"/>
      <c r="MZ1917" s="2"/>
      <c r="NA1917" s="2"/>
      <c r="NB1917" s="2"/>
      <c r="NC1917" s="2"/>
      <c r="ND1917" s="2"/>
      <c r="NE1917" s="2"/>
      <c r="NF1917" s="2"/>
      <c r="NG1917" s="2"/>
      <c r="NH1917" s="2"/>
      <c r="NI1917" s="2"/>
      <c r="NJ1917" s="2"/>
      <c r="NK1917" s="2"/>
      <c r="NL1917" s="2"/>
      <c r="NM1917" s="2"/>
      <c r="NN1917" s="2"/>
      <c r="NO1917" s="2"/>
      <c r="NP1917" s="2"/>
      <c r="NQ1917" s="2"/>
      <c r="NR1917" s="2"/>
      <c r="NS1917" s="2"/>
      <c r="NT1917" s="2"/>
      <c r="NU1917" s="2"/>
      <c r="NV1917" s="2"/>
      <c r="NW1917" s="2"/>
      <c r="NX1917" s="2"/>
      <c r="NY1917" s="2"/>
      <c r="NZ1917" s="2"/>
      <c r="OA1917" s="2"/>
      <c r="OB1917" s="2"/>
      <c r="OC1917" s="2"/>
      <c r="OD1917" s="2"/>
      <c r="OE1917" s="2"/>
      <c r="OF1917" s="2"/>
      <c r="OG1917" s="2"/>
      <c r="OH1917" s="2"/>
      <c r="OI1917" s="2"/>
      <c r="OJ1917" s="2"/>
      <c r="OK1917" s="2"/>
      <c r="OL1917" s="2"/>
      <c r="OM1917" s="2"/>
      <c r="ON1917" s="2"/>
      <c r="OO1917" s="2"/>
      <c r="OP1917" s="2"/>
      <c r="OQ1917" s="2"/>
      <c r="OR1917" s="2"/>
      <c r="OS1917" s="2"/>
      <c r="OT1917" s="2"/>
      <c r="OU1917" s="2"/>
      <c r="OV1917" s="2"/>
      <c r="OW1917" s="2"/>
      <c r="OX1917" s="2"/>
      <c r="OY1917" s="2"/>
      <c r="OZ1917" s="2"/>
      <c r="PA1917" s="2"/>
      <c r="PB1917" s="2"/>
      <c r="PC1917" s="2"/>
      <c r="PD1917" s="2"/>
      <c r="PE1917" s="2"/>
      <c r="PF1917" s="2"/>
      <c r="PG1917" s="2"/>
      <c r="PH1917" s="2"/>
      <c r="PI1917" s="2"/>
      <c r="PJ1917" s="2"/>
      <c r="PK1917" s="2"/>
      <c r="PL1917" s="2"/>
      <c r="PM1917" s="2"/>
      <c r="PN1917" s="2"/>
      <c r="PO1917" s="2"/>
    </row>
    <row r="1918" spans="1:431" ht="112" hidden="1" x14ac:dyDescent="0.15">
      <c r="A1918" s="16" t="s">
        <v>3706</v>
      </c>
      <c r="B1918" s="6">
        <v>0</v>
      </c>
      <c r="C1918" s="6">
        <v>0</v>
      </c>
      <c r="D1918" s="6">
        <v>0</v>
      </c>
      <c r="E1918" s="6">
        <v>0</v>
      </c>
      <c r="F1918" s="6">
        <v>0</v>
      </c>
      <c r="G1918" s="6">
        <v>0</v>
      </c>
      <c r="H1918" s="6">
        <v>0</v>
      </c>
      <c r="I1918" s="6">
        <v>0</v>
      </c>
      <c r="J1918" s="6">
        <v>0</v>
      </c>
      <c r="K1918" s="6">
        <v>0</v>
      </c>
      <c r="L1918" s="6">
        <v>0</v>
      </c>
      <c r="M1918" s="6">
        <v>0</v>
      </c>
      <c r="N1918" s="6">
        <v>0</v>
      </c>
      <c r="O1918" s="6">
        <v>0</v>
      </c>
      <c r="P1918" s="6">
        <v>0</v>
      </c>
      <c r="Q1918" s="6">
        <v>0</v>
      </c>
      <c r="R1918" s="6">
        <v>0</v>
      </c>
      <c r="S1918" s="6">
        <v>0</v>
      </c>
      <c r="T1918" s="6">
        <v>0</v>
      </c>
      <c r="U1918" s="6">
        <v>0</v>
      </c>
      <c r="V1918" s="6">
        <v>0</v>
      </c>
      <c r="W1918" s="6">
        <v>0</v>
      </c>
      <c r="X1918" s="6">
        <v>0</v>
      </c>
      <c r="Y1918" s="6">
        <v>0</v>
      </c>
      <c r="Z1918" s="6">
        <v>0</v>
      </c>
      <c r="AA1918" s="6">
        <v>0</v>
      </c>
      <c r="AB1918" s="6">
        <v>0</v>
      </c>
      <c r="AC1918" s="6">
        <v>0</v>
      </c>
      <c r="AD1918" s="6">
        <v>0</v>
      </c>
      <c r="AE1918" s="6">
        <v>0</v>
      </c>
      <c r="AF1918" s="6">
        <v>0</v>
      </c>
      <c r="AG1918" s="6">
        <v>0</v>
      </c>
      <c r="AH1918" s="6">
        <v>0</v>
      </c>
      <c r="AI1918" s="6">
        <v>0</v>
      </c>
      <c r="AJ1918" s="6">
        <v>0</v>
      </c>
      <c r="AK1918" s="6">
        <v>0</v>
      </c>
      <c r="AL1918" s="6">
        <v>0</v>
      </c>
      <c r="AM1918" s="6">
        <v>0</v>
      </c>
      <c r="AN1918" s="3">
        <v>1</v>
      </c>
      <c r="AO1918" s="3">
        <v>0</v>
      </c>
      <c r="AP1918" s="3">
        <v>1</v>
      </c>
      <c r="AQ1918" s="3">
        <v>0</v>
      </c>
      <c r="AR1918" s="3">
        <v>1</v>
      </c>
      <c r="AS1918" s="3">
        <v>0</v>
      </c>
      <c r="AT1918" s="3">
        <v>0</v>
      </c>
      <c r="AU1918" s="3">
        <v>0</v>
      </c>
      <c r="AV1918" s="3">
        <v>0</v>
      </c>
      <c r="AW1918" s="3">
        <v>0</v>
      </c>
      <c r="AX1918" s="3">
        <v>0</v>
      </c>
      <c r="AY1918" s="3">
        <v>0</v>
      </c>
      <c r="AZ1918" s="3">
        <v>0</v>
      </c>
      <c r="BA1918" s="3">
        <v>0</v>
      </c>
      <c r="BB1918" s="3">
        <v>0</v>
      </c>
      <c r="BC1918" s="3">
        <v>0</v>
      </c>
      <c r="BD1918" s="3">
        <v>0</v>
      </c>
      <c r="BE1918" s="3">
        <v>0</v>
      </c>
      <c r="BF1918" s="3">
        <v>0</v>
      </c>
      <c r="BG1918" s="3">
        <v>0</v>
      </c>
      <c r="BH1918" s="3">
        <v>0</v>
      </c>
      <c r="BI1918" s="3">
        <v>0</v>
      </c>
      <c r="BJ1918" s="3">
        <v>0</v>
      </c>
      <c r="BK1918" s="3">
        <v>0</v>
      </c>
      <c r="BL1918" s="3">
        <v>1</v>
      </c>
      <c r="BM1918" s="3">
        <v>0</v>
      </c>
      <c r="BN1918" s="3">
        <v>0</v>
      </c>
      <c r="BO1918" s="3">
        <v>0</v>
      </c>
      <c r="BP1918" s="3">
        <v>0</v>
      </c>
      <c r="BQ1918" s="3">
        <v>0</v>
      </c>
      <c r="BR1918" s="3">
        <v>0</v>
      </c>
      <c r="BS1918" s="3">
        <v>0</v>
      </c>
      <c r="BT1918" s="3">
        <v>1</v>
      </c>
      <c r="BU1918" s="3">
        <v>0</v>
      </c>
      <c r="BV1918" s="3">
        <v>0</v>
      </c>
      <c r="BW1918" s="3">
        <v>1</v>
      </c>
      <c r="BX1918" s="3">
        <v>0</v>
      </c>
      <c r="BY1918" s="3">
        <v>1971</v>
      </c>
      <c r="BZ1918" s="3" t="s">
        <v>2517</v>
      </c>
      <c r="CA1918" s="3" t="s">
        <v>2378</v>
      </c>
      <c r="CB1918" s="3" t="s">
        <v>2538</v>
      </c>
      <c r="CC1918" s="3" t="s">
        <v>2351</v>
      </c>
      <c r="CD1918" s="3"/>
      <c r="CE1918" s="3"/>
      <c r="CF1918" s="7"/>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J1918" s="1"/>
      <c r="DK1918" s="1"/>
      <c r="DL1918" s="1"/>
      <c r="DM1918" s="1"/>
      <c r="DN1918" s="1"/>
      <c r="DO1918" s="1"/>
      <c r="DQ1918" s="1"/>
      <c r="DT1918" s="1"/>
      <c r="DW1918" s="1"/>
      <c r="DX1918" s="1"/>
      <c r="DY1918" s="1"/>
      <c r="DZ1918" s="1"/>
      <c r="EA1918" s="1"/>
      <c r="EB1918" s="1"/>
      <c r="EC1918" s="1"/>
      <c r="EF1918" s="1"/>
      <c r="ER1918" s="1"/>
      <c r="ET1918" s="1"/>
      <c r="FH1918" s="1"/>
      <c r="FI1918" s="1"/>
      <c r="LT1918" s="2"/>
      <c r="LU1918" s="2"/>
      <c r="LV1918" s="2"/>
      <c r="LW1918" s="2"/>
      <c r="LX1918" s="2"/>
      <c r="LY1918" s="2"/>
      <c r="LZ1918" s="2"/>
      <c r="MA1918" s="2"/>
      <c r="MB1918" s="2"/>
      <c r="MC1918" s="2"/>
      <c r="MD1918" s="2"/>
      <c r="ME1918" s="2"/>
      <c r="MF1918" s="2"/>
      <c r="MG1918" s="2"/>
      <c r="MH1918" s="2"/>
      <c r="MI1918" s="2"/>
      <c r="MJ1918" s="2"/>
      <c r="MK1918" s="2"/>
      <c r="ML1918" s="2"/>
      <c r="MM1918" s="2"/>
      <c r="MN1918" s="2"/>
      <c r="MO1918" s="2"/>
      <c r="MP1918" s="2"/>
      <c r="MQ1918" s="2"/>
      <c r="MR1918" s="2"/>
      <c r="MS1918" s="2"/>
      <c r="MT1918" s="2"/>
      <c r="MU1918" s="2"/>
      <c r="MV1918" s="2"/>
      <c r="MW1918" s="2"/>
      <c r="MX1918" s="2"/>
      <c r="MY1918" s="2"/>
      <c r="MZ1918" s="2"/>
      <c r="NA1918" s="2"/>
      <c r="NB1918" s="2"/>
      <c r="NC1918" s="2"/>
      <c r="ND1918" s="2"/>
      <c r="NE1918" s="2"/>
      <c r="NF1918" s="2"/>
      <c r="NG1918" s="2"/>
      <c r="NH1918" s="2"/>
      <c r="NI1918" s="2"/>
      <c r="NJ1918" s="2"/>
      <c r="NK1918" s="2"/>
      <c r="NL1918" s="2"/>
      <c r="NM1918" s="2"/>
      <c r="NN1918" s="2"/>
      <c r="NO1918" s="2"/>
      <c r="NP1918" s="2"/>
      <c r="NQ1918" s="2"/>
      <c r="NR1918" s="2"/>
      <c r="NS1918" s="2"/>
      <c r="NT1918" s="2"/>
      <c r="NU1918" s="2"/>
      <c r="NV1918" s="2"/>
      <c r="NW1918" s="2"/>
      <c r="NX1918" s="2"/>
      <c r="NY1918" s="2"/>
      <c r="NZ1918" s="2"/>
      <c r="OA1918" s="2"/>
      <c r="OB1918" s="2"/>
      <c r="OC1918" s="2"/>
      <c r="OD1918" s="2"/>
      <c r="OE1918" s="2"/>
      <c r="OF1918" s="2"/>
      <c r="OG1918" s="2"/>
      <c r="OH1918" s="2"/>
      <c r="OI1918" s="2"/>
      <c r="OJ1918" s="2"/>
      <c r="OK1918" s="2"/>
      <c r="OL1918" s="2"/>
      <c r="OM1918" s="2"/>
      <c r="ON1918" s="2"/>
      <c r="OO1918" s="2"/>
      <c r="OP1918" s="2"/>
      <c r="OQ1918" s="2"/>
      <c r="OR1918" s="2"/>
      <c r="OS1918" s="2"/>
      <c r="OT1918" s="2"/>
      <c r="OU1918" s="2"/>
      <c r="OV1918" s="2"/>
      <c r="OW1918" s="2"/>
      <c r="OX1918" s="2"/>
      <c r="OY1918" s="2"/>
      <c r="OZ1918" s="2"/>
      <c r="PA1918" s="2"/>
      <c r="PB1918" s="2"/>
      <c r="PC1918" s="2"/>
      <c r="PD1918" s="2"/>
      <c r="PE1918" s="2"/>
      <c r="PF1918" s="2"/>
      <c r="PG1918" s="2"/>
      <c r="PH1918" s="2"/>
      <c r="PI1918" s="2"/>
      <c r="PJ1918" s="2"/>
      <c r="PK1918" s="2"/>
      <c r="PL1918" s="2"/>
      <c r="PM1918" s="2"/>
      <c r="PN1918" s="2"/>
      <c r="PO1918" s="2"/>
    </row>
    <row r="1919" spans="1:431" ht="112" hidden="1" x14ac:dyDescent="0.15">
      <c r="A1919" s="16" t="s">
        <v>3705</v>
      </c>
      <c r="B1919" s="3">
        <v>0</v>
      </c>
      <c r="C1919" s="6">
        <v>0</v>
      </c>
      <c r="D1919" s="6">
        <v>1</v>
      </c>
      <c r="E1919" s="3">
        <v>0</v>
      </c>
      <c r="F1919" s="6">
        <v>0</v>
      </c>
      <c r="G1919" s="6">
        <v>0</v>
      </c>
      <c r="H1919" s="6">
        <v>0</v>
      </c>
      <c r="I1919" s="6">
        <v>0</v>
      </c>
      <c r="J1919" s="6">
        <v>0</v>
      </c>
      <c r="K1919" s="6">
        <v>0</v>
      </c>
      <c r="L1919" s="6">
        <v>0</v>
      </c>
      <c r="M1919" s="6">
        <v>0</v>
      </c>
      <c r="N1919" s="6">
        <v>0</v>
      </c>
      <c r="O1919" s="6">
        <v>0</v>
      </c>
      <c r="P1919" s="6">
        <v>0</v>
      </c>
      <c r="Q1919" s="6">
        <v>0</v>
      </c>
      <c r="R1919" s="6">
        <v>0</v>
      </c>
      <c r="S1919" s="6">
        <v>0</v>
      </c>
      <c r="T1919" s="6">
        <v>0</v>
      </c>
      <c r="U1919" s="6">
        <v>0</v>
      </c>
      <c r="V1919" s="6">
        <v>0</v>
      </c>
      <c r="W1919" s="6">
        <v>0</v>
      </c>
      <c r="X1919" s="6">
        <v>0</v>
      </c>
      <c r="Y1919" s="6">
        <v>0</v>
      </c>
      <c r="Z1919" s="6">
        <v>1</v>
      </c>
      <c r="AA1919" s="6">
        <v>0</v>
      </c>
      <c r="AB1919" s="6">
        <v>0</v>
      </c>
      <c r="AC1919" s="6">
        <v>0</v>
      </c>
      <c r="AD1919" s="6">
        <v>0</v>
      </c>
      <c r="AE1919" s="6">
        <v>0</v>
      </c>
      <c r="AF1919" s="6">
        <v>0</v>
      </c>
      <c r="AG1919" s="6">
        <v>0</v>
      </c>
      <c r="AH1919" s="6">
        <v>0</v>
      </c>
      <c r="AI1919" s="6">
        <v>0</v>
      </c>
      <c r="AJ1919" s="6">
        <v>0</v>
      </c>
      <c r="AK1919" s="6">
        <v>0</v>
      </c>
      <c r="AL1919" s="6">
        <v>0</v>
      </c>
      <c r="AM1919" s="6">
        <v>0</v>
      </c>
      <c r="AN1919" s="6">
        <v>0</v>
      </c>
      <c r="AO1919" s="6">
        <v>0</v>
      </c>
      <c r="AP1919" s="6">
        <v>0</v>
      </c>
      <c r="AQ1919" s="6">
        <v>0</v>
      </c>
      <c r="AR1919" s="6">
        <v>0</v>
      </c>
      <c r="AS1919" s="6">
        <v>0</v>
      </c>
      <c r="AT1919" s="6">
        <v>0</v>
      </c>
      <c r="AU1919" s="6">
        <v>0</v>
      </c>
      <c r="AV1919" s="6">
        <v>1</v>
      </c>
      <c r="AW1919" s="3">
        <v>0</v>
      </c>
      <c r="AX1919" s="3">
        <v>0</v>
      </c>
      <c r="AY1919" s="3">
        <v>0</v>
      </c>
      <c r="AZ1919" s="3">
        <v>0</v>
      </c>
      <c r="BA1919" s="3">
        <v>0</v>
      </c>
      <c r="BB1919" s="3">
        <v>0</v>
      </c>
      <c r="BC1919" s="3">
        <v>1</v>
      </c>
      <c r="BD1919" s="3">
        <v>0</v>
      </c>
      <c r="BE1919" s="3">
        <v>0</v>
      </c>
      <c r="BF1919" s="3">
        <v>0</v>
      </c>
      <c r="BG1919" s="3">
        <v>0</v>
      </c>
      <c r="BH1919" s="3">
        <v>0</v>
      </c>
      <c r="BI1919" s="3">
        <v>0</v>
      </c>
      <c r="BJ1919" s="3">
        <v>0</v>
      </c>
      <c r="BK1919" s="3">
        <v>1</v>
      </c>
      <c r="BL1919" s="3">
        <v>1</v>
      </c>
      <c r="BM1919" s="3">
        <v>0</v>
      </c>
      <c r="BN1919" s="3">
        <v>0</v>
      </c>
      <c r="BO1919" s="3">
        <v>0</v>
      </c>
      <c r="BP1919" s="3">
        <v>0</v>
      </c>
      <c r="BQ1919" s="3">
        <v>0</v>
      </c>
      <c r="BR1919" s="3">
        <v>0</v>
      </c>
      <c r="BS1919" s="3">
        <v>0</v>
      </c>
      <c r="BT1919" s="3">
        <v>1</v>
      </c>
      <c r="BU1919" s="3">
        <v>0</v>
      </c>
      <c r="BV1919" s="3">
        <v>1</v>
      </c>
      <c r="BW1919" s="3">
        <v>0</v>
      </c>
      <c r="BX1919" s="3">
        <v>0</v>
      </c>
      <c r="BY1919" s="3">
        <v>1971</v>
      </c>
      <c r="BZ1919" s="3" t="s">
        <v>2517</v>
      </c>
      <c r="CA1919" s="3" t="s">
        <v>2378</v>
      </c>
      <c r="CB1919" s="3" t="s">
        <v>2538</v>
      </c>
      <c r="CC1919" s="3" t="s">
        <v>2351</v>
      </c>
      <c r="CD1919" s="3"/>
      <c r="CE1919" s="3"/>
      <c r="CF1919" s="7"/>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J1919" s="1"/>
      <c r="DK1919" s="1"/>
      <c r="DL1919" s="1"/>
      <c r="DM1919" s="1"/>
      <c r="DN1919" s="1"/>
      <c r="DO1919" s="1"/>
      <c r="DQ1919" s="1"/>
      <c r="DT1919" s="1"/>
      <c r="DW1919" s="1"/>
      <c r="DX1919" s="1"/>
      <c r="DY1919" s="1"/>
      <c r="DZ1919" s="1"/>
      <c r="EA1919" s="1"/>
      <c r="EB1919" s="1"/>
      <c r="EC1919" s="1"/>
      <c r="EF1919" s="1"/>
      <c r="ER1919" s="1"/>
      <c r="ET1919" s="1"/>
      <c r="FH1919" s="1"/>
      <c r="FI1919" s="1"/>
      <c r="LT1919" s="2"/>
      <c r="LU1919" s="2"/>
      <c r="LV1919" s="2"/>
      <c r="LW1919" s="2"/>
      <c r="LX1919" s="2"/>
      <c r="LY1919" s="2"/>
      <c r="LZ1919" s="2"/>
      <c r="MA1919" s="2"/>
      <c r="MB1919" s="2"/>
      <c r="MC1919" s="2"/>
      <c r="MD1919" s="2"/>
      <c r="ME1919" s="2"/>
      <c r="MF1919" s="2"/>
      <c r="MG1919" s="2"/>
      <c r="MH1919" s="2"/>
      <c r="MI1919" s="2"/>
      <c r="MJ1919" s="2"/>
      <c r="MK1919" s="2"/>
      <c r="ML1919" s="2"/>
      <c r="MM1919" s="2"/>
      <c r="MN1919" s="2"/>
      <c r="MO1919" s="2"/>
      <c r="MP1919" s="2"/>
      <c r="MQ1919" s="2"/>
      <c r="MR1919" s="2"/>
      <c r="MS1919" s="2"/>
      <c r="MT1919" s="2"/>
      <c r="MU1919" s="2"/>
      <c r="MV1919" s="2"/>
      <c r="MW1919" s="2"/>
      <c r="MX1919" s="2"/>
      <c r="MY1919" s="2"/>
      <c r="MZ1919" s="2"/>
      <c r="NA1919" s="2"/>
      <c r="NB1919" s="2"/>
      <c r="NC1919" s="2"/>
      <c r="ND1919" s="2"/>
      <c r="NE1919" s="2"/>
      <c r="NF1919" s="2"/>
      <c r="NG1919" s="2"/>
      <c r="NH1919" s="2"/>
      <c r="NI1919" s="2"/>
      <c r="NJ1919" s="2"/>
      <c r="NK1919" s="2"/>
      <c r="NL1919" s="2"/>
      <c r="NM1919" s="2"/>
      <c r="NN1919" s="2"/>
      <c r="NO1919" s="2"/>
      <c r="NP1919" s="2"/>
      <c r="NQ1919" s="2"/>
      <c r="NR1919" s="2"/>
      <c r="NS1919" s="2"/>
      <c r="NT1919" s="2"/>
      <c r="NU1919" s="2"/>
      <c r="NV1919" s="2"/>
      <c r="NW1919" s="2"/>
      <c r="NX1919" s="2"/>
      <c r="NY1919" s="2"/>
      <c r="NZ1919" s="2"/>
      <c r="OA1919" s="2"/>
      <c r="OB1919" s="2"/>
      <c r="OC1919" s="2"/>
      <c r="OD1919" s="2"/>
      <c r="OE1919" s="2"/>
      <c r="OF1919" s="2"/>
      <c r="OG1919" s="2"/>
      <c r="OH1919" s="2"/>
      <c r="OI1919" s="2"/>
      <c r="OJ1919" s="2"/>
      <c r="OK1919" s="2"/>
      <c r="OL1919" s="2"/>
      <c r="OM1919" s="2"/>
      <c r="ON1919" s="2"/>
      <c r="OO1919" s="2"/>
      <c r="OP1919" s="2"/>
      <c r="OQ1919" s="2"/>
      <c r="OR1919" s="2"/>
      <c r="OS1919" s="2"/>
      <c r="OT1919" s="2"/>
      <c r="OU1919" s="2"/>
      <c r="OV1919" s="2"/>
      <c r="OW1919" s="2"/>
      <c r="OX1919" s="2"/>
      <c r="OY1919" s="2"/>
      <c r="OZ1919" s="2"/>
      <c r="PA1919" s="2"/>
      <c r="PB1919" s="2"/>
      <c r="PC1919" s="2"/>
      <c r="PD1919" s="2"/>
      <c r="PE1919" s="2"/>
      <c r="PF1919" s="2"/>
      <c r="PG1919" s="2"/>
      <c r="PH1919" s="2"/>
      <c r="PI1919" s="2"/>
      <c r="PJ1919" s="2"/>
      <c r="PK1919" s="2"/>
      <c r="PL1919" s="2"/>
      <c r="PM1919" s="2"/>
      <c r="PN1919" s="2"/>
      <c r="PO1919" s="2"/>
    </row>
    <row r="1920" spans="1:431" ht="112" hidden="1" x14ac:dyDescent="0.15">
      <c r="A1920" s="6" t="s">
        <v>1936</v>
      </c>
      <c r="B1920" s="3"/>
      <c r="C1920" s="6"/>
      <c r="D1920" s="6"/>
      <c r="E1920" s="3"/>
      <c r="F1920" s="6"/>
      <c r="G1920" s="6"/>
      <c r="H1920" s="6"/>
      <c r="I1920" s="3"/>
      <c r="J1920" s="6"/>
      <c r="K1920" s="3"/>
      <c r="L1920" s="3"/>
      <c r="M1920" s="3"/>
      <c r="N1920" s="6"/>
      <c r="O1920" s="3"/>
      <c r="P1920" s="6"/>
      <c r="Q1920" s="6"/>
      <c r="R1920" s="6"/>
      <c r="S1920" s="3"/>
      <c r="T1920" s="3"/>
      <c r="U1920" s="3"/>
      <c r="V1920" s="3"/>
      <c r="W1920" s="3"/>
      <c r="X1920" s="3"/>
      <c r="Y1920" s="6"/>
      <c r="Z1920" s="6"/>
      <c r="AA1920" s="6"/>
      <c r="AB1920" s="3"/>
      <c r="AC1920" s="6"/>
      <c r="AD1920" s="6"/>
      <c r="AE1920" s="3"/>
      <c r="AF1920" s="3"/>
      <c r="AG1920" s="6"/>
      <c r="AH1920" s="6"/>
      <c r="AI1920" s="3"/>
      <c r="AJ1920" s="3"/>
      <c r="AK1920" s="3"/>
      <c r="AL1920" s="3"/>
      <c r="AM1920" s="6"/>
      <c r="AN1920" s="3"/>
      <c r="AO1920" s="3"/>
      <c r="AP1920" s="3"/>
      <c r="AQ1920" s="3"/>
      <c r="AR1920" s="3"/>
      <c r="AS1920" s="3"/>
      <c r="AT1920" s="6"/>
      <c r="AU1920" s="6"/>
      <c r="AV1920" s="6"/>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v>1971</v>
      </c>
      <c r="BZ1920" s="3" t="s">
        <v>2517</v>
      </c>
      <c r="CA1920" s="3" t="s">
        <v>2378</v>
      </c>
      <c r="CB1920" s="3" t="s">
        <v>2538</v>
      </c>
      <c r="CC1920" s="3" t="s">
        <v>2351</v>
      </c>
      <c r="CD1920" s="3"/>
      <c r="CE1920" s="3"/>
      <c r="CF1920" s="7"/>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J1920" s="1"/>
      <c r="DK1920" s="1"/>
      <c r="DL1920" s="1"/>
      <c r="DM1920" s="1"/>
      <c r="DN1920" s="1"/>
      <c r="DO1920" s="1"/>
      <c r="DQ1920" s="1"/>
      <c r="DT1920" s="1"/>
      <c r="DW1920" s="1"/>
      <c r="DX1920" s="1"/>
      <c r="DY1920" s="1"/>
      <c r="DZ1920" s="1"/>
      <c r="EA1920" s="1"/>
      <c r="EB1920" s="1"/>
      <c r="EC1920" s="1"/>
      <c r="EF1920" s="1"/>
      <c r="ER1920" s="1"/>
      <c r="ET1920" s="1"/>
      <c r="FH1920" s="1"/>
      <c r="FI1920" s="1"/>
      <c r="LT1920" s="2"/>
      <c r="LU1920" s="2"/>
      <c r="LV1920" s="2"/>
      <c r="LW1920" s="2"/>
      <c r="LX1920" s="2"/>
      <c r="LY1920" s="2"/>
      <c r="LZ1920" s="2"/>
      <c r="MA1920" s="2"/>
      <c r="MB1920" s="2"/>
      <c r="MC1920" s="2"/>
      <c r="MD1920" s="2"/>
      <c r="ME1920" s="2"/>
      <c r="MF1920" s="2"/>
      <c r="MG1920" s="2"/>
      <c r="MH1920" s="2"/>
      <c r="MI1920" s="2"/>
      <c r="MJ1920" s="2"/>
      <c r="MK1920" s="2"/>
      <c r="ML1920" s="2"/>
      <c r="MM1920" s="2"/>
      <c r="MN1920" s="2"/>
      <c r="MO1920" s="2"/>
      <c r="MP1920" s="2"/>
      <c r="MQ1920" s="2"/>
      <c r="MR1920" s="2"/>
      <c r="MS1920" s="2"/>
      <c r="MT1920" s="2"/>
      <c r="MU1920" s="2"/>
      <c r="MV1920" s="2"/>
      <c r="MW1920" s="2"/>
      <c r="MX1920" s="2"/>
      <c r="MY1920" s="2"/>
      <c r="MZ1920" s="2"/>
      <c r="NA1920" s="2"/>
      <c r="NB1920" s="2"/>
      <c r="NC1920" s="2"/>
      <c r="ND1920" s="2"/>
      <c r="NE1920" s="2"/>
      <c r="NF1920" s="2"/>
      <c r="NG1920" s="2"/>
      <c r="NH1920" s="2"/>
      <c r="NI1920" s="2"/>
      <c r="NJ1920" s="2"/>
      <c r="NK1920" s="2"/>
      <c r="NL1920" s="2"/>
      <c r="NM1920" s="2"/>
      <c r="NN1920" s="2"/>
      <c r="NO1920" s="2"/>
      <c r="NP1920" s="2"/>
      <c r="NQ1920" s="2"/>
      <c r="NR1920" s="2"/>
      <c r="NS1920" s="2"/>
      <c r="NT1920" s="2"/>
      <c r="NU1920" s="2"/>
      <c r="NV1920" s="2"/>
      <c r="NW1920" s="2"/>
      <c r="NX1920" s="2"/>
      <c r="NY1920" s="2"/>
      <c r="NZ1920" s="2"/>
      <c r="OA1920" s="2"/>
      <c r="OB1920" s="2"/>
      <c r="OC1920" s="2"/>
      <c r="OD1920" s="2"/>
      <c r="OE1920" s="2"/>
      <c r="OF1920" s="2"/>
      <c r="OG1920" s="2"/>
      <c r="OH1920" s="2"/>
      <c r="OI1920" s="2"/>
      <c r="OJ1920" s="2"/>
      <c r="OK1920" s="2"/>
      <c r="OL1920" s="2"/>
      <c r="OM1920" s="2"/>
      <c r="ON1920" s="2"/>
      <c r="OO1920" s="2"/>
      <c r="OP1920" s="2"/>
      <c r="OQ1920" s="2"/>
      <c r="OR1920" s="2"/>
      <c r="OS1920" s="2"/>
      <c r="OT1920" s="2"/>
      <c r="OU1920" s="2"/>
      <c r="OV1920" s="2"/>
      <c r="OW1920" s="2"/>
      <c r="OX1920" s="2"/>
      <c r="OY1920" s="2"/>
      <c r="OZ1920" s="2"/>
      <c r="PA1920" s="2"/>
      <c r="PB1920" s="2"/>
      <c r="PC1920" s="2"/>
      <c r="PD1920" s="2"/>
      <c r="PE1920" s="2"/>
      <c r="PF1920" s="2"/>
      <c r="PG1920" s="2"/>
      <c r="PH1920" s="2"/>
      <c r="PI1920" s="2"/>
      <c r="PJ1920" s="2"/>
      <c r="PK1920" s="2"/>
      <c r="PL1920" s="2"/>
      <c r="PM1920" s="2"/>
      <c r="PN1920" s="2"/>
      <c r="PO1920" s="2"/>
    </row>
    <row r="1921" spans="1:431" ht="112" hidden="1" x14ac:dyDescent="0.15">
      <c r="A1921" s="6" t="s">
        <v>1938</v>
      </c>
      <c r="B1921" s="3"/>
      <c r="C1921" s="6"/>
      <c r="D1921" s="6"/>
      <c r="E1921" s="3"/>
      <c r="F1921" s="6"/>
      <c r="G1921" s="6"/>
      <c r="H1921" s="6"/>
      <c r="I1921" s="3"/>
      <c r="J1921" s="6"/>
      <c r="K1921" s="3"/>
      <c r="L1921" s="3"/>
      <c r="M1921" s="3"/>
      <c r="N1921" s="6"/>
      <c r="O1921" s="3"/>
      <c r="P1921" s="6"/>
      <c r="Q1921" s="6"/>
      <c r="R1921" s="6"/>
      <c r="S1921" s="3"/>
      <c r="T1921" s="3"/>
      <c r="U1921" s="3"/>
      <c r="V1921" s="3"/>
      <c r="W1921" s="3"/>
      <c r="X1921" s="3"/>
      <c r="Y1921" s="6"/>
      <c r="Z1921" s="6"/>
      <c r="AA1921" s="6"/>
      <c r="AB1921" s="3"/>
      <c r="AC1921" s="6"/>
      <c r="AD1921" s="6"/>
      <c r="AE1921" s="3"/>
      <c r="AF1921" s="3"/>
      <c r="AG1921" s="6"/>
      <c r="AH1921" s="6"/>
      <c r="AI1921" s="3"/>
      <c r="AJ1921" s="3"/>
      <c r="AK1921" s="3"/>
      <c r="AL1921" s="3"/>
      <c r="AM1921" s="6"/>
      <c r="AN1921" s="3"/>
      <c r="AO1921" s="3"/>
      <c r="AP1921" s="3"/>
      <c r="AQ1921" s="3"/>
      <c r="AR1921" s="3"/>
      <c r="AS1921" s="3"/>
      <c r="AT1921" s="6"/>
      <c r="AU1921" s="6"/>
      <c r="AV1921" s="6"/>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v>1971</v>
      </c>
      <c r="BZ1921" s="3" t="s">
        <v>2517</v>
      </c>
      <c r="CA1921" s="3" t="s">
        <v>2378</v>
      </c>
      <c r="CB1921" s="3" t="s">
        <v>2538</v>
      </c>
      <c r="CC1921" s="3" t="s">
        <v>2351</v>
      </c>
      <c r="CD1921" s="3"/>
      <c r="CE1921" s="3"/>
      <c r="CF1921" s="7"/>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J1921" s="1"/>
      <c r="DK1921" s="1"/>
      <c r="DL1921" s="1"/>
      <c r="DM1921" s="1"/>
      <c r="DN1921" s="1"/>
      <c r="DO1921" s="1"/>
      <c r="DQ1921" s="1"/>
      <c r="DT1921" s="1"/>
      <c r="DW1921" s="1"/>
      <c r="DX1921" s="1"/>
      <c r="DY1921" s="1"/>
      <c r="DZ1921" s="1"/>
      <c r="EA1921" s="1"/>
      <c r="EB1921" s="1"/>
      <c r="EC1921" s="1"/>
      <c r="EF1921" s="1"/>
      <c r="ER1921" s="1"/>
      <c r="ET1921" s="1"/>
      <c r="FH1921" s="1"/>
      <c r="FI1921" s="1"/>
      <c r="LT1921" s="2"/>
      <c r="LU1921" s="2"/>
      <c r="LV1921" s="2"/>
      <c r="LW1921" s="2"/>
      <c r="LX1921" s="2"/>
      <c r="LY1921" s="2"/>
      <c r="LZ1921" s="2"/>
      <c r="MA1921" s="2"/>
      <c r="MB1921" s="2"/>
      <c r="MC1921" s="2"/>
      <c r="MD1921" s="2"/>
      <c r="ME1921" s="2"/>
      <c r="MF1921" s="2"/>
      <c r="MG1921" s="2"/>
      <c r="MH1921" s="2"/>
      <c r="MI1921" s="2"/>
      <c r="MJ1921" s="2"/>
      <c r="MK1921" s="2"/>
      <c r="ML1921" s="2"/>
      <c r="MM1921" s="2"/>
      <c r="MN1921" s="2"/>
      <c r="MO1921" s="2"/>
      <c r="MP1921" s="2"/>
      <c r="MQ1921" s="2"/>
      <c r="MR1921" s="2"/>
      <c r="MS1921" s="2"/>
      <c r="MT1921" s="2"/>
      <c r="MU1921" s="2"/>
      <c r="MV1921" s="2"/>
      <c r="MW1921" s="2"/>
      <c r="MX1921" s="2"/>
      <c r="MY1921" s="2"/>
      <c r="MZ1921" s="2"/>
      <c r="NA1921" s="2"/>
      <c r="NB1921" s="2"/>
      <c r="NC1921" s="2"/>
      <c r="ND1921" s="2"/>
      <c r="NE1921" s="2"/>
      <c r="NF1921" s="2"/>
      <c r="NG1921" s="2"/>
      <c r="NH1921" s="2"/>
      <c r="NI1921" s="2"/>
      <c r="NJ1921" s="2"/>
      <c r="NK1921" s="2"/>
      <c r="NL1921" s="2"/>
      <c r="NM1921" s="2"/>
      <c r="NN1921" s="2"/>
      <c r="NO1921" s="2"/>
      <c r="NP1921" s="2"/>
      <c r="NQ1921" s="2"/>
      <c r="NR1921" s="2"/>
      <c r="NS1921" s="2"/>
      <c r="NT1921" s="2"/>
      <c r="NU1921" s="2"/>
      <c r="NV1921" s="2"/>
      <c r="NW1921" s="2"/>
      <c r="NX1921" s="2"/>
      <c r="NY1921" s="2"/>
      <c r="NZ1921" s="2"/>
      <c r="OA1921" s="2"/>
      <c r="OB1921" s="2"/>
      <c r="OC1921" s="2"/>
      <c r="OD1921" s="2"/>
      <c r="OE1921" s="2"/>
      <c r="OF1921" s="2"/>
      <c r="OG1921" s="2"/>
      <c r="OH1921" s="2"/>
      <c r="OI1921" s="2"/>
      <c r="OJ1921" s="2"/>
      <c r="OK1921" s="2"/>
      <c r="OL1921" s="2"/>
      <c r="OM1921" s="2"/>
      <c r="ON1921" s="2"/>
      <c r="OO1921" s="2"/>
      <c r="OP1921" s="2"/>
      <c r="OQ1921" s="2"/>
      <c r="OR1921" s="2"/>
      <c r="OS1921" s="2"/>
      <c r="OT1921" s="2"/>
      <c r="OU1921" s="2"/>
      <c r="OV1921" s="2"/>
      <c r="OW1921" s="2"/>
      <c r="OX1921" s="2"/>
      <c r="OY1921" s="2"/>
      <c r="OZ1921" s="2"/>
      <c r="PA1921" s="2"/>
      <c r="PB1921" s="2"/>
      <c r="PC1921" s="2"/>
      <c r="PD1921" s="2"/>
      <c r="PE1921" s="2"/>
      <c r="PF1921" s="2"/>
      <c r="PG1921" s="2"/>
      <c r="PH1921" s="2"/>
      <c r="PI1921" s="2"/>
      <c r="PJ1921" s="2"/>
      <c r="PK1921" s="2"/>
      <c r="PL1921" s="2"/>
      <c r="PM1921" s="2"/>
      <c r="PN1921" s="2"/>
      <c r="PO1921" s="2"/>
    </row>
    <row r="1922" spans="1:431" ht="112" hidden="1" x14ac:dyDescent="0.15">
      <c r="A1922" s="6" t="s">
        <v>1940</v>
      </c>
      <c r="B1922" s="3"/>
      <c r="C1922" s="6"/>
      <c r="D1922" s="6"/>
      <c r="E1922" s="3"/>
      <c r="F1922" s="6"/>
      <c r="G1922" s="6"/>
      <c r="H1922" s="6"/>
      <c r="I1922" s="3"/>
      <c r="J1922" s="6"/>
      <c r="K1922" s="3"/>
      <c r="L1922" s="3"/>
      <c r="M1922" s="3"/>
      <c r="N1922" s="6"/>
      <c r="O1922" s="3"/>
      <c r="P1922" s="6"/>
      <c r="Q1922" s="6"/>
      <c r="R1922" s="6"/>
      <c r="S1922" s="3"/>
      <c r="T1922" s="3"/>
      <c r="U1922" s="3"/>
      <c r="V1922" s="3"/>
      <c r="W1922" s="3"/>
      <c r="X1922" s="3"/>
      <c r="Y1922" s="6"/>
      <c r="Z1922" s="6"/>
      <c r="AA1922" s="6"/>
      <c r="AB1922" s="3"/>
      <c r="AC1922" s="6"/>
      <c r="AD1922" s="6"/>
      <c r="AE1922" s="3"/>
      <c r="AF1922" s="3"/>
      <c r="AG1922" s="6"/>
      <c r="AH1922" s="6"/>
      <c r="AI1922" s="3"/>
      <c r="AJ1922" s="3"/>
      <c r="AK1922" s="3"/>
      <c r="AL1922" s="3"/>
      <c r="AM1922" s="6"/>
      <c r="AN1922" s="3"/>
      <c r="AO1922" s="3"/>
      <c r="AP1922" s="3"/>
      <c r="AQ1922" s="3"/>
      <c r="AR1922" s="3"/>
      <c r="AS1922" s="3"/>
      <c r="AT1922" s="6"/>
      <c r="AU1922" s="6"/>
      <c r="AV1922" s="6"/>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v>1971</v>
      </c>
      <c r="BZ1922" s="3" t="s">
        <v>2517</v>
      </c>
      <c r="CA1922" s="3" t="s">
        <v>2378</v>
      </c>
      <c r="CB1922" s="3" t="s">
        <v>2538</v>
      </c>
      <c r="CC1922" s="3" t="s">
        <v>2351</v>
      </c>
      <c r="CD1922" s="3"/>
      <c r="CE1922" s="3"/>
      <c r="CF1922" s="7"/>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J1922" s="1"/>
      <c r="DK1922" s="1"/>
      <c r="DL1922" s="1"/>
      <c r="DM1922" s="1"/>
      <c r="DN1922" s="1"/>
      <c r="DO1922" s="1"/>
      <c r="DQ1922" s="1"/>
      <c r="DT1922" s="1"/>
      <c r="DW1922" s="1"/>
      <c r="DX1922" s="1"/>
      <c r="DY1922" s="1"/>
      <c r="DZ1922" s="1"/>
      <c r="EA1922" s="1"/>
      <c r="EB1922" s="1"/>
      <c r="EC1922" s="1"/>
      <c r="EF1922" s="1"/>
      <c r="ER1922" s="1"/>
      <c r="ET1922" s="1"/>
      <c r="FH1922" s="1"/>
      <c r="FI1922" s="1"/>
      <c r="LT1922" s="2"/>
      <c r="LU1922" s="2"/>
      <c r="LV1922" s="2"/>
      <c r="LW1922" s="2"/>
      <c r="LX1922" s="2"/>
      <c r="LY1922" s="2"/>
      <c r="LZ1922" s="2"/>
      <c r="MA1922" s="2"/>
      <c r="MB1922" s="2"/>
      <c r="MC1922" s="2"/>
      <c r="MD1922" s="2"/>
      <c r="ME1922" s="2"/>
      <c r="MF1922" s="2"/>
      <c r="MG1922" s="2"/>
      <c r="MH1922" s="2"/>
      <c r="MI1922" s="2"/>
      <c r="MJ1922" s="2"/>
      <c r="MK1922" s="2"/>
      <c r="ML1922" s="2"/>
      <c r="MM1922" s="2"/>
      <c r="MN1922" s="2"/>
      <c r="MO1922" s="2"/>
      <c r="MP1922" s="2"/>
      <c r="MQ1922" s="2"/>
      <c r="MR1922" s="2"/>
      <c r="MS1922" s="2"/>
      <c r="MT1922" s="2"/>
      <c r="MU1922" s="2"/>
      <c r="MV1922" s="2"/>
      <c r="MW1922" s="2"/>
      <c r="MX1922" s="2"/>
      <c r="MY1922" s="2"/>
      <c r="MZ1922" s="2"/>
      <c r="NA1922" s="2"/>
      <c r="NB1922" s="2"/>
      <c r="NC1922" s="2"/>
      <c r="ND1922" s="2"/>
      <c r="NE1922" s="2"/>
      <c r="NF1922" s="2"/>
      <c r="NG1922" s="2"/>
      <c r="NH1922" s="2"/>
      <c r="NI1922" s="2"/>
      <c r="NJ1922" s="2"/>
      <c r="NK1922" s="2"/>
      <c r="NL1922" s="2"/>
      <c r="NM1922" s="2"/>
      <c r="NN1922" s="2"/>
      <c r="NO1922" s="2"/>
      <c r="NP1922" s="2"/>
      <c r="NQ1922" s="2"/>
      <c r="NR1922" s="2"/>
      <c r="NS1922" s="2"/>
      <c r="NT1922" s="2"/>
      <c r="NU1922" s="2"/>
      <c r="NV1922" s="2"/>
      <c r="NW1922" s="2"/>
      <c r="NX1922" s="2"/>
      <c r="NY1922" s="2"/>
      <c r="NZ1922" s="2"/>
      <c r="OA1922" s="2"/>
      <c r="OB1922" s="2"/>
      <c r="OC1922" s="2"/>
      <c r="OD1922" s="2"/>
      <c r="OE1922" s="2"/>
      <c r="OF1922" s="2"/>
      <c r="OG1922" s="2"/>
      <c r="OH1922" s="2"/>
      <c r="OI1922" s="2"/>
      <c r="OJ1922" s="2"/>
      <c r="OK1922" s="2"/>
      <c r="OL1922" s="2"/>
      <c r="OM1922" s="2"/>
      <c r="ON1922" s="2"/>
      <c r="OO1922" s="2"/>
      <c r="OP1922" s="2"/>
      <c r="OQ1922" s="2"/>
      <c r="OR1922" s="2"/>
      <c r="OS1922" s="2"/>
      <c r="OT1922" s="2"/>
      <c r="OU1922" s="2"/>
      <c r="OV1922" s="2"/>
      <c r="OW1922" s="2"/>
      <c r="OX1922" s="2"/>
      <c r="OY1922" s="2"/>
      <c r="OZ1922" s="2"/>
      <c r="PA1922" s="2"/>
      <c r="PB1922" s="2"/>
      <c r="PC1922" s="2"/>
      <c r="PD1922" s="2"/>
      <c r="PE1922" s="2"/>
      <c r="PF1922" s="2"/>
      <c r="PG1922" s="2"/>
      <c r="PH1922" s="2"/>
      <c r="PI1922" s="2"/>
      <c r="PJ1922" s="2"/>
      <c r="PK1922" s="2"/>
      <c r="PL1922" s="2"/>
      <c r="PM1922" s="2"/>
      <c r="PN1922" s="2"/>
      <c r="PO1922" s="2"/>
    </row>
    <row r="1923" spans="1:431" ht="112" hidden="1" x14ac:dyDescent="0.15">
      <c r="A1923" s="6" t="s">
        <v>1942</v>
      </c>
      <c r="B1923" s="3"/>
      <c r="C1923" s="6"/>
      <c r="D1923" s="6"/>
      <c r="E1923" s="3"/>
      <c r="F1923" s="6"/>
      <c r="G1923" s="6"/>
      <c r="H1923" s="6"/>
      <c r="I1923" s="3"/>
      <c r="J1923" s="6"/>
      <c r="K1923" s="3"/>
      <c r="L1923" s="3"/>
      <c r="M1923" s="3"/>
      <c r="N1923" s="6"/>
      <c r="O1923" s="3"/>
      <c r="P1923" s="6"/>
      <c r="Q1923" s="6"/>
      <c r="R1923" s="6"/>
      <c r="S1923" s="3"/>
      <c r="T1923" s="3"/>
      <c r="U1923" s="3"/>
      <c r="V1923" s="3"/>
      <c r="W1923" s="3"/>
      <c r="X1923" s="3"/>
      <c r="Y1923" s="6"/>
      <c r="Z1923" s="6"/>
      <c r="AA1923" s="6"/>
      <c r="AB1923" s="3"/>
      <c r="AC1923" s="6"/>
      <c r="AD1923" s="6"/>
      <c r="AE1923" s="3"/>
      <c r="AF1923" s="3"/>
      <c r="AG1923" s="6"/>
      <c r="AH1923" s="6"/>
      <c r="AI1923" s="3"/>
      <c r="AJ1923" s="3"/>
      <c r="AK1923" s="3"/>
      <c r="AL1923" s="3"/>
      <c r="AM1923" s="6"/>
      <c r="AN1923" s="3"/>
      <c r="AO1923" s="3"/>
      <c r="AP1923" s="3"/>
      <c r="AQ1923" s="3"/>
      <c r="AR1923" s="3"/>
      <c r="AS1923" s="3"/>
      <c r="AT1923" s="6"/>
      <c r="AU1923" s="6"/>
      <c r="AV1923" s="6"/>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v>1971</v>
      </c>
      <c r="BZ1923" s="3" t="s">
        <v>2517</v>
      </c>
      <c r="CA1923" s="3" t="s">
        <v>2378</v>
      </c>
      <c r="CB1923" s="3" t="s">
        <v>2538</v>
      </c>
      <c r="CC1923" s="3" t="s">
        <v>2351</v>
      </c>
      <c r="CD1923" s="3"/>
      <c r="CE1923" s="3"/>
      <c r="CF1923" s="7"/>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J1923" s="1"/>
      <c r="DK1923" s="1"/>
      <c r="DL1923" s="1"/>
      <c r="DM1923" s="1"/>
      <c r="DN1923" s="1"/>
      <c r="DO1923" s="1"/>
      <c r="DQ1923" s="1"/>
      <c r="DT1923" s="1"/>
      <c r="DW1923" s="1"/>
      <c r="DX1923" s="1"/>
      <c r="DY1923" s="1"/>
      <c r="DZ1923" s="1"/>
      <c r="EA1923" s="1"/>
      <c r="EB1923" s="1"/>
      <c r="EC1923" s="1"/>
      <c r="EF1923" s="1"/>
      <c r="ER1923" s="1"/>
      <c r="ET1923" s="1"/>
      <c r="FH1923" s="1"/>
      <c r="FI1923" s="1"/>
      <c r="LT1923" s="2"/>
      <c r="LU1923" s="2"/>
      <c r="LV1923" s="2"/>
      <c r="LW1923" s="2"/>
      <c r="LX1923" s="2"/>
      <c r="LY1923" s="2"/>
      <c r="LZ1923" s="2"/>
      <c r="MA1923" s="2"/>
      <c r="MB1923" s="2"/>
      <c r="MC1923" s="2"/>
      <c r="MD1923" s="2"/>
      <c r="ME1923" s="2"/>
      <c r="MF1923" s="2"/>
      <c r="MG1923" s="2"/>
      <c r="MH1923" s="2"/>
      <c r="MI1923" s="2"/>
      <c r="MJ1923" s="2"/>
      <c r="MK1923" s="2"/>
      <c r="ML1923" s="2"/>
      <c r="MM1923" s="2"/>
      <c r="MN1923" s="2"/>
      <c r="MO1923" s="2"/>
      <c r="MP1923" s="2"/>
      <c r="MQ1923" s="2"/>
      <c r="MR1923" s="2"/>
      <c r="MS1923" s="2"/>
      <c r="MT1923" s="2"/>
      <c r="MU1923" s="2"/>
      <c r="MV1923" s="2"/>
      <c r="MW1923" s="2"/>
      <c r="MX1923" s="2"/>
      <c r="MY1923" s="2"/>
      <c r="MZ1923" s="2"/>
      <c r="NA1923" s="2"/>
      <c r="NB1923" s="2"/>
      <c r="NC1923" s="2"/>
      <c r="ND1923" s="2"/>
      <c r="NE1923" s="2"/>
      <c r="NF1923" s="2"/>
      <c r="NG1923" s="2"/>
      <c r="NH1923" s="2"/>
      <c r="NI1923" s="2"/>
      <c r="NJ1923" s="2"/>
      <c r="NK1923" s="2"/>
      <c r="NL1923" s="2"/>
      <c r="NM1923" s="2"/>
      <c r="NN1923" s="2"/>
      <c r="NO1923" s="2"/>
      <c r="NP1923" s="2"/>
      <c r="NQ1923" s="2"/>
      <c r="NR1923" s="2"/>
      <c r="NS1923" s="2"/>
      <c r="NT1923" s="2"/>
      <c r="NU1923" s="2"/>
      <c r="NV1923" s="2"/>
      <c r="NW1923" s="2"/>
      <c r="NX1923" s="2"/>
      <c r="NY1923" s="2"/>
      <c r="NZ1923" s="2"/>
      <c r="OA1923" s="2"/>
      <c r="OB1923" s="2"/>
      <c r="OC1923" s="2"/>
      <c r="OD1923" s="2"/>
      <c r="OE1923" s="2"/>
      <c r="OF1923" s="2"/>
      <c r="OG1923" s="2"/>
      <c r="OH1923" s="2"/>
      <c r="OI1923" s="2"/>
      <c r="OJ1923" s="2"/>
      <c r="OK1923" s="2"/>
      <c r="OL1923" s="2"/>
      <c r="OM1923" s="2"/>
      <c r="ON1923" s="2"/>
      <c r="OO1923" s="2"/>
      <c r="OP1923" s="2"/>
      <c r="OQ1923" s="2"/>
      <c r="OR1923" s="2"/>
      <c r="OS1923" s="2"/>
      <c r="OT1923" s="2"/>
      <c r="OU1923" s="2"/>
      <c r="OV1923" s="2"/>
      <c r="OW1923" s="2"/>
      <c r="OX1923" s="2"/>
      <c r="OY1923" s="2"/>
      <c r="OZ1923" s="2"/>
      <c r="PA1923" s="2"/>
      <c r="PB1923" s="2"/>
      <c r="PC1923" s="2"/>
      <c r="PD1923" s="2"/>
      <c r="PE1923" s="2"/>
      <c r="PF1923" s="2"/>
      <c r="PG1923" s="2"/>
      <c r="PH1923" s="2"/>
      <c r="PI1923" s="2"/>
      <c r="PJ1923" s="2"/>
      <c r="PK1923" s="2"/>
      <c r="PL1923" s="2"/>
      <c r="PM1923" s="2"/>
      <c r="PN1923" s="2"/>
      <c r="PO1923" s="2"/>
    </row>
    <row r="1924" spans="1:431" ht="112" hidden="1" x14ac:dyDescent="0.15">
      <c r="A1924" s="6" t="s">
        <v>1944</v>
      </c>
      <c r="B1924" s="3"/>
      <c r="C1924" s="6"/>
      <c r="D1924" s="6"/>
      <c r="E1924" s="3"/>
      <c r="F1924" s="6"/>
      <c r="G1924" s="6"/>
      <c r="H1924" s="6"/>
      <c r="I1924" s="3"/>
      <c r="J1924" s="6"/>
      <c r="K1924" s="3"/>
      <c r="L1924" s="3"/>
      <c r="M1924" s="3"/>
      <c r="N1924" s="6"/>
      <c r="O1924" s="3"/>
      <c r="P1924" s="6"/>
      <c r="Q1924" s="6"/>
      <c r="R1924" s="6"/>
      <c r="S1924" s="3"/>
      <c r="T1924" s="3"/>
      <c r="U1924" s="3"/>
      <c r="V1924" s="3"/>
      <c r="W1924" s="3"/>
      <c r="X1924" s="3"/>
      <c r="Y1924" s="6"/>
      <c r="Z1924" s="6"/>
      <c r="AA1924" s="6"/>
      <c r="AB1924" s="3"/>
      <c r="AC1924" s="6"/>
      <c r="AD1924" s="6"/>
      <c r="AE1924" s="3"/>
      <c r="AF1924" s="3"/>
      <c r="AG1924" s="6"/>
      <c r="AH1924" s="6"/>
      <c r="AI1924" s="3"/>
      <c r="AJ1924" s="3"/>
      <c r="AK1924" s="3"/>
      <c r="AL1924" s="3"/>
      <c r="AM1924" s="6"/>
      <c r="AN1924" s="3"/>
      <c r="AO1924" s="3"/>
      <c r="AP1924" s="3"/>
      <c r="AQ1924" s="3"/>
      <c r="AR1924" s="3"/>
      <c r="AS1924" s="3"/>
      <c r="AT1924" s="6"/>
      <c r="AU1924" s="6"/>
      <c r="AV1924" s="6"/>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v>1971</v>
      </c>
      <c r="BZ1924" s="3" t="s">
        <v>2517</v>
      </c>
      <c r="CA1924" s="3" t="s">
        <v>2378</v>
      </c>
      <c r="CB1924" s="3" t="s">
        <v>2538</v>
      </c>
      <c r="CC1924" s="3" t="s">
        <v>2351</v>
      </c>
      <c r="CD1924" s="3"/>
      <c r="CE1924" s="3"/>
      <c r="CF1924" s="7"/>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J1924" s="1"/>
      <c r="DK1924" s="1"/>
      <c r="DL1924" s="1"/>
      <c r="DM1924" s="1"/>
      <c r="DN1924" s="1"/>
      <c r="DO1924" s="1"/>
      <c r="DQ1924" s="1"/>
      <c r="DT1924" s="1"/>
      <c r="DW1924" s="1"/>
      <c r="DX1924" s="1"/>
      <c r="DY1924" s="1"/>
      <c r="DZ1924" s="1"/>
      <c r="EA1924" s="1"/>
      <c r="EB1924" s="1"/>
      <c r="EC1924" s="1"/>
      <c r="EF1924" s="1"/>
      <c r="ER1924" s="1"/>
      <c r="ET1924" s="1"/>
      <c r="FH1924" s="1"/>
      <c r="FI1924" s="1"/>
      <c r="LT1924" s="2"/>
      <c r="LU1924" s="2"/>
      <c r="LV1924" s="2"/>
      <c r="LW1924" s="2"/>
      <c r="LX1924" s="2"/>
      <c r="LY1924" s="2"/>
      <c r="LZ1924" s="2"/>
      <c r="MA1924" s="2"/>
      <c r="MB1924" s="2"/>
      <c r="MC1924" s="2"/>
      <c r="MD1924" s="2"/>
      <c r="ME1924" s="2"/>
      <c r="MF1924" s="2"/>
      <c r="MG1924" s="2"/>
      <c r="MH1924" s="2"/>
      <c r="MI1924" s="2"/>
      <c r="MJ1924" s="2"/>
      <c r="MK1924" s="2"/>
      <c r="ML1924" s="2"/>
      <c r="MM1924" s="2"/>
      <c r="MN1924" s="2"/>
      <c r="MO1924" s="2"/>
      <c r="MP1924" s="2"/>
      <c r="MQ1924" s="2"/>
      <c r="MR1924" s="2"/>
      <c r="MS1924" s="2"/>
      <c r="MT1924" s="2"/>
      <c r="MU1924" s="2"/>
      <c r="MV1924" s="2"/>
      <c r="MW1924" s="2"/>
      <c r="MX1924" s="2"/>
      <c r="MY1924" s="2"/>
      <c r="MZ1924" s="2"/>
      <c r="NA1924" s="2"/>
      <c r="NB1924" s="2"/>
      <c r="NC1924" s="2"/>
      <c r="ND1924" s="2"/>
      <c r="NE1924" s="2"/>
      <c r="NF1924" s="2"/>
      <c r="NG1924" s="2"/>
      <c r="NH1924" s="2"/>
      <c r="NI1924" s="2"/>
      <c r="NJ1924" s="2"/>
      <c r="NK1924" s="2"/>
      <c r="NL1924" s="2"/>
      <c r="NM1924" s="2"/>
      <c r="NN1924" s="2"/>
      <c r="NO1924" s="2"/>
      <c r="NP1924" s="2"/>
      <c r="NQ1924" s="2"/>
      <c r="NR1924" s="2"/>
      <c r="NS1924" s="2"/>
      <c r="NT1924" s="2"/>
      <c r="NU1924" s="2"/>
      <c r="NV1924" s="2"/>
      <c r="NW1924" s="2"/>
      <c r="NX1924" s="2"/>
      <c r="NY1924" s="2"/>
      <c r="NZ1924" s="2"/>
      <c r="OA1924" s="2"/>
      <c r="OB1924" s="2"/>
      <c r="OC1924" s="2"/>
      <c r="OD1924" s="2"/>
      <c r="OE1924" s="2"/>
      <c r="OF1924" s="2"/>
      <c r="OG1924" s="2"/>
      <c r="OH1924" s="2"/>
      <c r="OI1924" s="2"/>
      <c r="OJ1924" s="2"/>
      <c r="OK1924" s="2"/>
      <c r="OL1924" s="2"/>
      <c r="OM1924" s="2"/>
      <c r="ON1924" s="2"/>
      <c r="OO1924" s="2"/>
      <c r="OP1924" s="2"/>
      <c r="OQ1924" s="2"/>
      <c r="OR1924" s="2"/>
      <c r="OS1924" s="2"/>
      <c r="OT1924" s="2"/>
      <c r="OU1924" s="2"/>
      <c r="OV1924" s="2"/>
      <c r="OW1924" s="2"/>
      <c r="OX1924" s="2"/>
      <c r="OY1924" s="2"/>
      <c r="OZ1924" s="2"/>
      <c r="PA1924" s="2"/>
      <c r="PB1924" s="2"/>
      <c r="PC1924" s="2"/>
      <c r="PD1924" s="2"/>
      <c r="PE1924" s="2"/>
      <c r="PF1924" s="2"/>
      <c r="PG1924" s="2"/>
      <c r="PH1924" s="2"/>
      <c r="PI1924" s="2"/>
      <c r="PJ1924" s="2"/>
      <c r="PK1924" s="2"/>
      <c r="PL1924" s="2"/>
      <c r="PM1924" s="2"/>
      <c r="PN1924" s="2"/>
      <c r="PO1924" s="2"/>
    </row>
    <row r="1925" spans="1:431" ht="112" hidden="1" x14ac:dyDescent="0.15">
      <c r="A1925" s="6" t="s">
        <v>1946</v>
      </c>
      <c r="B1925" s="3"/>
      <c r="C1925" s="6"/>
      <c r="D1925" s="6"/>
      <c r="E1925" s="3"/>
      <c r="F1925" s="6"/>
      <c r="G1925" s="6"/>
      <c r="H1925" s="6"/>
      <c r="I1925" s="3"/>
      <c r="J1925" s="6"/>
      <c r="K1925" s="3"/>
      <c r="L1925" s="3"/>
      <c r="M1925" s="3"/>
      <c r="N1925" s="6"/>
      <c r="O1925" s="3"/>
      <c r="P1925" s="6"/>
      <c r="Q1925" s="6"/>
      <c r="R1925" s="6"/>
      <c r="S1925" s="3"/>
      <c r="T1925" s="3"/>
      <c r="U1925" s="3"/>
      <c r="V1925" s="3"/>
      <c r="W1925" s="3"/>
      <c r="X1925" s="3"/>
      <c r="Y1925" s="6"/>
      <c r="Z1925" s="6"/>
      <c r="AA1925" s="6"/>
      <c r="AB1925" s="3"/>
      <c r="AC1925" s="6"/>
      <c r="AD1925" s="6"/>
      <c r="AE1925" s="3"/>
      <c r="AF1925" s="3"/>
      <c r="AG1925" s="6"/>
      <c r="AH1925" s="6"/>
      <c r="AI1925" s="3"/>
      <c r="AJ1925" s="3"/>
      <c r="AK1925" s="3"/>
      <c r="AL1925" s="3"/>
      <c r="AM1925" s="6"/>
      <c r="AN1925" s="3"/>
      <c r="AO1925" s="3"/>
      <c r="AP1925" s="3"/>
      <c r="AQ1925" s="3"/>
      <c r="AR1925" s="3"/>
      <c r="AS1925" s="3"/>
      <c r="AT1925" s="6"/>
      <c r="AU1925" s="6"/>
      <c r="AV1925" s="6"/>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v>1971</v>
      </c>
      <c r="BZ1925" s="3" t="s">
        <v>2517</v>
      </c>
      <c r="CA1925" s="3" t="s">
        <v>2378</v>
      </c>
      <c r="CB1925" s="3" t="s">
        <v>2538</v>
      </c>
      <c r="CC1925" s="3" t="s">
        <v>2351</v>
      </c>
      <c r="CD1925" s="3"/>
      <c r="CE1925" s="3"/>
      <c r="CF1925" s="7"/>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J1925" s="1"/>
      <c r="DK1925" s="1"/>
      <c r="DL1925" s="1"/>
      <c r="DM1925" s="1"/>
      <c r="DN1925" s="1"/>
      <c r="DO1925" s="1"/>
      <c r="DQ1925" s="1"/>
      <c r="DT1925" s="1"/>
      <c r="DW1925" s="1"/>
      <c r="DX1925" s="1"/>
      <c r="DY1925" s="1"/>
      <c r="DZ1925" s="1"/>
      <c r="EA1925" s="1"/>
      <c r="EB1925" s="1"/>
      <c r="EC1925" s="1"/>
      <c r="EF1925" s="1"/>
      <c r="ER1925" s="1"/>
      <c r="ET1925" s="1"/>
      <c r="FH1925" s="1"/>
      <c r="FI1925" s="1"/>
      <c r="LT1925" s="2"/>
      <c r="LU1925" s="2"/>
      <c r="LV1925" s="2"/>
      <c r="LW1925" s="2"/>
      <c r="LX1925" s="2"/>
      <c r="LY1925" s="2"/>
      <c r="LZ1925" s="2"/>
      <c r="MA1925" s="2"/>
      <c r="MB1925" s="2"/>
      <c r="MC1925" s="2"/>
      <c r="MD1925" s="2"/>
      <c r="ME1925" s="2"/>
      <c r="MF1925" s="2"/>
      <c r="MG1925" s="2"/>
      <c r="MH1925" s="2"/>
      <c r="MI1925" s="2"/>
      <c r="MJ1925" s="2"/>
      <c r="MK1925" s="2"/>
      <c r="ML1925" s="2"/>
      <c r="MM1925" s="2"/>
      <c r="MN1925" s="2"/>
      <c r="MO1925" s="2"/>
      <c r="MP1925" s="2"/>
      <c r="MQ1925" s="2"/>
      <c r="MR1925" s="2"/>
      <c r="MS1925" s="2"/>
      <c r="MT1925" s="2"/>
      <c r="MU1925" s="2"/>
      <c r="MV1925" s="2"/>
      <c r="MW1925" s="2"/>
      <c r="MX1925" s="2"/>
      <c r="MY1925" s="2"/>
      <c r="MZ1925" s="2"/>
      <c r="NA1925" s="2"/>
      <c r="NB1925" s="2"/>
      <c r="NC1925" s="2"/>
      <c r="ND1925" s="2"/>
      <c r="NE1925" s="2"/>
      <c r="NF1925" s="2"/>
      <c r="NG1925" s="2"/>
      <c r="NH1925" s="2"/>
      <c r="NI1925" s="2"/>
      <c r="NJ1925" s="2"/>
      <c r="NK1925" s="2"/>
      <c r="NL1925" s="2"/>
      <c r="NM1925" s="2"/>
      <c r="NN1925" s="2"/>
      <c r="NO1925" s="2"/>
      <c r="NP1925" s="2"/>
      <c r="NQ1925" s="2"/>
      <c r="NR1925" s="2"/>
      <c r="NS1925" s="2"/>
      <c r="NT1925" s="2"/>
      <c r="NU1925" s="2"/>
      <c r="NV1925" s="2"/>
      <c r="NW1925" s="2"/>
      <c r="NX1925" s="2"/>
      <c r="NY1925" s="2"/>
      <c r="NZ1925" s="2"/>
      <c r="OA1925" s="2"/>
      <c r="OB1925" s="2"/>
      <c r="OC1925" s="2"/>
      <c r="OD1925" s="2"/>
      <c r="OE1925" s="2"/>
      <c r="OF1925" s="2"/>
      <c r="OG1925" s="2"/>
      <c r="OH1925" s="2"/>
      <c r="OI1925" s="2"/>
      <c r="OJ1925" s="2"/>
      <c r="OK1925" s="2"/>
      <c r="OL1925" s="2"/>
      <c r="OM1925" s="2"/>
      <c r="ON1925" s="2"/>
      <c r="OO1925" s="2"/>
      <c r="OP1925" s="2"/>
      <c r="OQ1925" s="2"/>
      <c r="OR1925" s="2"/>
      <c r="OS1925" s="2"/>
      <c r="OT1925" s="2"/>
      <c r="OU1925" s="2"/>
      <c r="OV1925" s="2"/>
      <c r="OW1925" s="2"/>
      <c r="OX1925" s="2"/>
      <c r="OY1925" s="2"/>
      <c r="OZ1925" s="2"/>
      <c r="PA1925" s="2"/>
      <c r="PB1925" s="2"/>
      <c r="PC1925" s="2"/>
      <c r="PD1925" s="2"/>
      <c r="PE1925" s="2"/>
      <c r="PF1925" s="2"/>
      <c r="PG1925" s="2"/>
      <c r="PH1925" s="2"/>
      <c r="PI1925" s="2"/>
      <c r="PJ1925" s="2"/>
      <c r="PK1925" s="2"/>
      <c r="PL1925" s="2"/>
      <c r="PM1925" s="2"/>
      <c r="PN1925" s="2"/>
      <c r="PO1925" s="2"/>
    </row>
    <row r="1926" spans="1:431" ht="112" hidden="1" x14ac:dyDescent="0.15">
      <c r="A1926" s="6" t="s">
        <v>1948</v>
      </c>
      <c r="B1926" s="3"/>
      <c r="C1926" s="6"/>
      <c r="D1926" s="6"/>
      <c r="E1926" s="3"/>
      <c r="F1926" s="6"/>
      <c r="G1926" s="6"/>
      <c r="H1926" s="6"/>
      <c r="I1926" s="3"/>
      <c r="J1926" s="6"/>
      <c r="K1926" s="3"/>
      <c r="L1926" s="3"/>
      <c r="M1926" s="3"/>
      <c r="N1926" s="6"/>
      <c r="O1926" s="3"/>
      <c r="P1926" s="6"/>
      <c r="Q1926" s="6"/>
      <c r="R1926" s="6"/>
      <c r="S1926" s="3"/>
      <c r="T1926" s="3"/>
      <c r="U1926" s="3"/>
      <c r="V1926" s="3"/>
      <c r="W1926" s="3"/>
      <c r="X1926" s="3"/>
      <c r="Y1926" s="6"/>
      <c r="Z1926" s="6"/>
      <c r="AA1926" s="6"/>
      <c r="AB1926" s="3"/>
      <c r="AC1926" s="6"/>
      <c r="AD1926" s="6"/>
      <c r="AE1926" s="3"/>
      <c r="AF1926" s="3"/>
      <c r="AG1926" s="6"/>
      <c r="AH1926" s="6"/>
      <c r="AI1926" s="3"/>
      <c r="AJ1926" s="3"/>
      <c r="AK1926" s="3"/>
      <c r="AL1926" s="3"/>
      <c r="AM1926" s="6"/>
      <c r="AN1926" s="3"/>
      <c r="AO1926" s="3"/>
      <c r="AP1926" s="3"/>
      <c r="AQ1926" s="3"/>
      <c r="AR1926" s="3"/>
      <c r="AS1926" s="3"/>
      <c r="AT1926" s="6"/>
      <c r="AU1926" s="6"/>
      <c r="AV1926" s="6"/>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v>1971</v>
      </c>
      <c r="BZ1926" s="3" t="s">
        <v>2517</v>
      </c>
      <c r="CA1926" s="3" t="s">
        <v>2378</v>
      </c>
      <c r="CB1926" s="3" t="s">
        <v>2538</v>
      </c>
      <c r="CC1926" s="3" t="s">
        <v>2351</v>
      </c>
      <c r="CD1926" s="3"/>
      <c r="CE1926" s="3"/>
      <c r="CF1926" s="7"/>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J1926" s="1"/>
      <c r="DK1926" s="1"/>
      <c r="DL1926" s="1"/>
      <c r="DM1926" s="1"/>
      <c r="DN1926" s="1"/>
      <c r="DO1926" s="1"/>
      <c r="DQ1926" s="1"/>
      <c r="DT1926" s="1"/>
      <c r="DW1926" s="1"/>
      <c r="DX1926" s="1"/>
      <c r="DY1926" s="1"/>
      <c r="DZ1926" s="1"/>
      <c r="EA1926" s="1"/>
      <c r="EB1926" s="1"/>
      <c r="EC1926" s="1"/>
      <c r="EF1926" s="1"/>
      <c r="ER1926" s="1"/>
      <c r="ET1926" s="1"/>
      <c r="FH1926" s="1"/>
      <c r="FI1926" s="1"/>
      <c r="LT1926" s="2"/>
      <c r="LU1926" s="2"/>
      <c r="LV1926" s="2"/>
      <c r="LW1926" s="2"/>
      <c r="LX1926" s="2"/>
      <c r="LY1926" s="2"/>
      <c r="LZ1926" s="2"/>
      <c r="MA1926" s="2"/>
      <c r="MB1926" s="2"/>
      <c r="MC1926" s="2"/>
      <c r="MD1926" s="2"/>
      <c r="ME1926" s="2"/>
      <c r="MF1926" s="2"/>
      <c r="MG1926" s="2"/>
      <c r="MH1926" s="2"/>
      <c r="MI1926" s="2"/>
      <c r="MJ1926" s="2"/>
      <c r="MK1926" s="2"/>
      <c r="ML1926" s="2"/>
      <c r="MM1926" s="2"/>
      <c r="MN1926" s="2"/>
      <c r="MO1926" s="2"/>
      <c r="MP1926" s="2"/>
      <c r="MQ1926" s="2"/>
      <c r="MR1926" s="2"/>
      <c r="MS1926" s="2"/>
      <c r="MT1926" s="2"/>
      <c r="MU1926" s="2"/>
      <c r="MV1926" s="2"/>
      <c r="MW1926" s="2"/>
      <c r="MX1926" s="2"/>
      <c r="MY1926" s="2"/>
      <c r="MZ1926" s="2"/>
      <c r="NA1926" s="2"/>
      <c r="NB1926" s="2"/>
      <c r="NC1926" s="2"/>
      <c r="ND1926" s="2"/>
      <c r="NE1926" s="2"/>
      <c r="NF1926" s="2"/>
      <c r="NG1926" s="2"/>
      <c r="NH1926" s="2"/>
      <c r="NI1926" s="2"/>
      <c r="NJ1926" s="2"/>
      <c r="NK1926" s="2"/>
      <c r="NL1926" s="2"/>
      <c r="NM1926" s="2"/>
      <c r="NN1926" s="2"/>
      <c r="NO1926" s="2"/>
      <c r="NP1926" s="2"/>
      <c r="NQ1926" s="2"/>
      <c r="NR1926" s="2"/>
      <c r="NS1926" s="2"/>
      <c r="NT1926" s="2"/>
      <c r="NU1926" s="2"/>
      <c r="NV1926" s="2"/>
      <c r="NW1926" s="2"/>
      <c r="NX1926" s="2"/>
      <c r="NY1926" s="2"/>
      <c r="NZ1926" s="2"/>
      <c r="OA1926" s="2"/>
      <c r="OB1926" s="2"/>
      <c r="OC1926" s="2"/>
      <c r="OD1926" s="2"/>
      <c r="OE1926" s="2"/>
      <c r="OF1926" s="2"/>
      <c r="OG1926" s="2"/>
      <c r="OH1926" s="2"/>
      <c r="OI1926" s="2"/>
      <c r="OJ1926" s="2"/>
      <c r="OK1926" s="2"/>
      <c r="OL1926" s="2"/>
      <c r="OM1926" s="2"/>
      <c r="ON1926" s="2"/>
      <c r="OO1926" s="2"/>
      <c r="OP1926" s="2"/>
      <c r="OQ1926" s="2"/>
      <c r="OR1926" s="2"/>
      <c r="OS1926" s="2"/>
      <c r="OT1926" s="2"/>
      <c r="OU1926" s="2"/>
      <c r="OV1926" s="2"/>
      <c r="OW1926" s="2"/>
      <c r="OX1926" s="2"/>
      <c r="OY1926" s="2"/>
      <c r="OZ1926" s="2"/>
      <c r="PA1926" s="2"/>
      <c r="PB1926" s="2"/>
      <c r="PC1926" s="2"/>
      <c r="PD1926" s="2"/>
      <c r="PE1926" s="2"/>
      <c r="PF1926" s="2"/>
      <c r="PG1926" s="2"/>
      <c r="PH1926" s="2"/>
      <c r="PI1926" s="2"/>
      <c r="PJ1926" s="2"/>
      <c r="PK1926" s="2"/>
      <c r="PL1926" s="2"/>
      <c r="PM1926" s="2"/>
      <c r="PN1926" s="2"/>
      <c r="PO1926" s="2"/>
    </row>
    <row r="1927" spans="1:431" ht="112" hidden="1" x14ac:dyDescent="0.15">
      <c r="A1927" s="6" t="s">
        <v>1950</v>
      </c>
      <c r="B1927" s="3"/>
      <c r="C1927" s="6"/>
      <c r="D1927" s="6"/>
      <c r="E1927" s="3"/>
      <c r="F1927" s="6"/>
      <c r="G1927" s="6"/>
      <c r="H1927" s="6"/>
      <c r="I1927" s="3"/>
      <c r="J1927" s="6"/>
      <c r="K1927" s="3"/>
      <c r="L1927" s="3"/>
      <c r="M1927" s="3"/>
      <c r="N1927" s="6"/>
      <c r="O1927" s="3"/>
      <c r="P1927" s="6"/>
      <c r="Q1927" s="6"/>
      <c r="R1927" s="6"/>
      <c r="S1927" s="3"/>
      <c r="T1927" s="3"/>
      <c r="U1927" s="3"/>
      <c r="V1927" s="3"/>
      <c r="W1927" s="3"/>
      <c r="X1927" s="3"/>
      <c r="Y1927" s="6"/>
      <c r="Z1927" s="6"/>
      <c r="AA1927" s="6"/>
      <c r="AB1927" s="3"/>
      <c r="AC1927" s="6"/>
      <c r="AD1927" s="6"/>
      <c r="AE1927" s="3"/>
      <c r="AF1927" s="3"/>
      <c r="AG1927" s="6"/>
      <c r="AH1927" s="6"/>
      <c r="AI1927" s="3"/>
      <c r="AJ1927" s="3"/>
      <c r="AK1927" s="3"/>
      <c r="AL1927" s="3"/>
      <c r="AM1927" s="6"/>
      <c r="AN1927" s="3"/>
      <c r="AO1927" s="3"/>
      <c r="AP1927" s="3"/>
      <c r="AQ1927" s="3"/>
      <c r="AR1927" s="3"/>
      <c r="AS1927" s="3"/>
      <c r="AT1927" s="6"/>
      <c r="AU1927" s="6"/>
      <c r="AV1927" s="6"/>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v>1971</v>
      </c>
      <c r="BZ1927" s="3" t="s">
        <v>2517</v>
      </c>
      <c r="CA1927" s="3" t="s">
        <v>2378</v>
      </c>
      <c r="CB1927" s="3" t="s">
        <v>2538</v>
      </c>
      <c r="CC1927" s="3" t="s">
        <v>2351</v>
      </c>
      <c r="CD1927" s="3"/>
      <c r="CE1927" s="3"/>
      <c r="CF1927" s="7"/>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J1927" s="1"/>
      <c r="DK1927" s="1"/>
      <c r="DL1927" s="1"/>
      <c r="DM1927" s="1"/>
      <c r="DN1927" s="1"/>
      <c r="DO1927" s="1"/>
      <c r="DQ1927" s="1"/>
      <c r="DT1927" s="1"/>
      <c r="DW1927" s="1"/>
      <c r="DX1927" s="1"/>
      <c r="DY1927" s="1"/>
      <c r="DZ1927" s="1"/>
      <c r="EA1927" s="1"/>
      <c r="EB1927" s="1"/>
      <c r="EC1927" s="1"/>
      <c r="EF1927" s="1"/>
      <c r="ER1927" s="1"/>
      <c r="ET1927" s="1"/>
      <c r="FH1927" s="1"/>
      <c r="FI1927" s="1"/>
      <c r="LT1927" s="2"/>
      <c r="LU1927" s="2"/>
      <c r="LV1927" s="2"/>
      <c r="LW1927" s="2"/>
      <c r="LX1927" s="2"/>
      <c r="LY1927" s="2"/>
      <c r="LZ1927" s="2"/>
      <c r="MA1927" s="2"/>
      <c r="MB1927" s="2"/>
      <c r="MC1927" s="2"/>
      <c r="MD1927" s="2"/>
      <c r="ME1927" s="2"/>
      <c r="MF1927" s="2"/>
      <c r="MG1927" s="2"/>
      <c r="MH1927" s="2"/>
      <c r="MI1927" s="2"/>
      <c r="MJ1927" s="2"/>
      <c r="MK1927" s="2"/>
      <c r="ML1927" s="2"/>
      <c r="MM1927" s="2"/>
      <c r="MN1927" s="2"/>
      <c r="MO1927" s="2"/>
      <c r="MP1927" s="2"/>
      <c r="MQ1927" s="2"/>
      <c r="MR1927" s="2"/>
      <c r="MS1927" s="2"/>
      <c r="MT1927" s="2"/>
      <c r="MU1927" s="2"/>
      <c r="MV1927" s="2"/>
      <c r="MW1927" s="2"/>
      <c r="MX1927" s="2"/>
      <c r="MY1927" s="2"/>
      <c r="MZ1927" s="2"/>
      <c r="NA1927" s="2"/>
      <c r="NB1927" s="2"/>
      <c r="NC1927" s="2"/>
      <c r="ND1927" s="2"/>
      <c r="NE1927" s="2"/>
      <c r="NF1927" s="2"/>
      <c r="NG1927" s="2"/>
      <c r="NH1927" s="2"/>
      <c r="NI1927" s="2"/>
      <c r="NJ1927" s="2"/>
      <c r="NK1927" s="2"/>
      <c r="NL1927" s="2"/>
      <c r="NM1927" s="2"/>
      <c r="NN1927" s="2"/>
      <c r="NO1927" s="2"/>
      <c r="NP1927" s="2"/>
      <c r="NQ1927" s="2"/>
      <c r="NR1927" s="2"/>
      <c r="NS1927" s="2"/>
      <c r="NT1927" s="2"/>
      <c r="NU1927" s="2"/>
      <c r="NV1927" s="2"/>
      <c r="NW1927" s="2"/>
      <c r="NX1927" s="2"/>
      <c r="NY1927" s="2"/>
      <c r="NZ1927" s="2"/>
      <c r="OA1927" s="2"/>
      <c r="OB1927" s="2"/>
      <c r="OC1927" s="2"/>
      <c r="OD1927" s="2"/>
      <c r="OE1927" s="2"/>
      <c r="OF1927" s="2"/>
      <c r="OG1927" s="2"/>
      <c r="OH1927" s="2"/>
      <c r="OI1927" s="2"/>
      <c r="OJ1927" s="2"/>
      <c r="OK1927" s="2"/>
      <c r="OL1927" s="2"/>
      <c r="OM1927" s="2"/>
      <c r="ON1927" s="2"/>
      <c r="OO1927" s="2"/>
      <c r="OP1927" s="2"/>
      <c r="OQ1927" s="2"/>
      <c r="OR1927" s="2"/>
      <c r="OS1927" s="2"/>
      <c r="OT1927" s="2"/>
      <c r="OU1927" s="2"/>
      <c r="OV1927" s="2"/>
      <c r="OW1927" s="2"/>
      <c r="OX1927" s="2"/>
      <c r="OY1927" s="2"/>
      <c r="OZ1927" s="2"/>
      <c r="PA1927" s="2"/>
      <c r="PB1927" s="2"/>
      <c r="PC1927" s="2"/>
      <c r="PD1927" s="2"/>
      <c r="PE1927" s="2"/>
      <c r="PF1927" s="2"/>
      <c r="PG1927" s="2"/>
      <c r="PH1927" s="2"/>
      <c r="PI1927" s="2"/>
      <c r="PJ1927" s="2"/>
      <c r="PK1927" s="2"/>
      <c r="PL1927" s="2"/>
      <c r="PM1927" s="2"/>
      <c r="PN1927" s="2"/>
      <c r="PO1927" s="2"/>
    </row>
    <row r="1928" spans="1:431" ht="112" hidden="1" x14ac:dyDescent="0.15">
      <c r="A1928" s="6" t="s">
        <v>1952</v>
      </c>
      <c r="B1928" s="3"/>
      <c r="C1928" s="6"/>
      <c r="D1928" s="6"/>
      <c r="E1928" s="3"/>
      <c r="F1928" s="6"/>
      <c r="G1928" s="6"/>
      <c r="H1928" s="6"/>
      <c r="I1928" s="3"/>
      <c r="J1928" s="6"/>
      <c r="K1928" s="3"/>
      <c r="L1928" s="3"/>
      <c r="M1928" s="3"/>
      <c r="N1928" s="6"/>
      <c r="O1928" s="3"/>
      <c r="P1928" s="6"/>
      <c r="Q1928" s="6"/>
      <c r="R1928" s="6"/>
      <c r="S1928" s="3"/>
      <c r="T1928" s="3"/>
      <c r="U1928" s="3"/>
      <c r="V1928" s="3"/>
      <c r="W1928" s="3"/>
      <c r="X1928" s="3"/>
      <c r="Y1928" s="6"/>
      <c r="Z1928" s="6"/>
      <c r="AA1928" s="6"/>
      <c r="AB1928" s="3"/>
      <c r="AC1928" s="6"/>
      <c r="AD1928" s="6"/>
      <c r="AE1928" s="3"/>
      <c r="AF1928" s="3"/>
      <c r="AG1928" s="6"/>
      <c r="AH1928" s="6"/>
      <c r="AI1928" s="3"/>
      <c r="AJ1928" s="3"/>
      <c r="AK1928" s="3"/>
      <c r="AL1928" s="3"/>
      <c r="AM1928" s="6"/>
      <c r="AN1928" s="3"/>
      <c r="AO1928" s="3"/>
      <c r="AP1928" s="3"/>
      <c r="AQ1928" s="3"/>
      <c r="AR1928" s="3"/>
      <c r="AS1928" s="3"/>
      <c r="AT1928" s="6"/>
      <c r="AU1928" s="6"/>
      <c r="AV1928" s="6"/>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v>1971</v>
      </c>
      <c r="BZ1928" s="3" t="s">
        <v>2517</v>
      </c>
      <c r="CA1928" s="3" t="s">
        <v>2378</v>
      </c>
      <c r="CB1928" s="3" t="s">
        <v>2538</v>
      </c>
      <c r="CC1928" s="3" t="s">
        <v>2351</v>
      </c>
      <c r="CD1928" s="3"/>
      <c r="CE1928" s="3"/>
      <c r="CF1928" s="7"/>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J1928" s="1"/>
      <c r="DK1928" s="1"/>
      <c r="DL1928" s="1"/>
      <c r="DM1928" s="1"/>
      <c r="DN1928" s="1"/>
      <c r="DO1928" s="1"/>
      <c r="DQ1928" s="1"/>
      <c r="DT1928" s="1"/>
      <c r="DW1928" s="1"/>
      <c r="DX1928" s="1"/>
      <c r="DY1928" s="1"/>
      <c r="DZ1928" s="1"/>
      <c r="EA1928" s="1"/>
      <c r="EB1928" s="1"/>
      <c r="EC1928" s="1"/>
      <c r="EF1928" s="1"/>
      <c r="ER1928" s="1"/>
      <c r="ET1928" s="1"/>
      <c r="FH1928" s="1"/>
      <c r="FI1928" s="1"/>
      <c r="LT1928" s="2"/>
      <c r="LU1928" s="2"/>
      <c r="LV1928" s="2"/>
      <c r="LW1928" s="2"/>
      <c r="LX1928" s="2"/>
      <c r="LY1928" s="2"/>
      <c r="LZ1928" s="2"/>
      <c r="MA1928" s="2"/>
      <c r="MB1928" s="2"/>
      <c r="MC1928" s="2"/>
      <c r="MD1928" s="2"/>
      <c r="ME1928" s="2"/>
      <c r="MF1928" s="2"/>
      <c r="MG1928" s="2"/>
      <c r="MH1928" s="2"/>
      <c r="MI1928" s="2"/>
      <c r="MJ1928" s="2"/>
      <c r="MK1928" s="2"/>
      <c r="ML1928" s="2"/>
      <c r="MM1928" s="2"/>
      <c r="MN1928" s="2"/>
      <c r="MO1928" s="2"/>
      <c r="MP1928" s="2"/>
      <c r="MQ1928" s="2"/>
      <c r="MR1928" s="2"/>
      <c r="MS1928" s="2"/>
      <c r="MT1928" s="2"/>
      <c r="MU1928" s="2"/>
      <c r="MV1928" s="2"/>
      <c r="MW1928" s="2"/>
      <c r="MX1928" s="2"/>
      <c r="MY1928" s="2"/>
      <c r="MZ1928" s="2"/>
      <c r="NA1928" s="2"/>
      <c r="NB1928" s="2"/>
      <c r="NC1928" s="2"/>
      <c r="ND1928" s="2"/>
      <c r="NE1928" s="2"/>
      <c r="NF1928" s="2"/>
      <c r="NG1928" s="2"/>
      <c r="NH1928" s="2"/>
      <c r="NI1928" s="2"/>
      <c r="NJ1928" s="2"/>
      <c r="NK1928" s="2"/>
      <c r="NL1928" s="2"/>
      <c r="NM1928" s="2"/>
      <c r="NN1928" s="2"/>
      <c r="NO1928" s="2"/>
      <c r="NP1928" s="2"/>
      <c r="NQ1928" s="2"/>
      <c r="NR1928" s="2"/>
      <c r="NS1928" s="2"/>
      <c r="NT1928" s="2"/>
      <c r="NU1928" s="2"/>
      <c r="NV1928" s="2"/>
      <c r="NW1928" s="2"/>
      <c r="NX1928" s="2"/>
      <c r="NY1928" s="2"/>
      <c r="NZ1928" s="2"/>
      <c r="OA1928" s="2"/>
      <c r="OB1928" s="2"/>
      <c r="OC1928" s="2"/>
      <c r="OD1928" s="2"/>
      <c r="OE1928" s="2"/>
      <c r="OF1928" s="2"/>
      <c r="OG1928" s="2"/>
      <c r="OH1928" s="2"/>
      <c r="OI1928" s="2"/>
      <c r="OJ1928" s="2"/>
      <c r="OK1928" s="2"/>
      <c r="OL1928" s="2"/>
      <c r="OM1928" s="2"/>
      <c r="ON1928" s="2"/>
      <c r="OO1928" s="2"/>
      <c r="OP1928" s="2"/>
      <c r="OQ1928" s="2"/>
      <c r="OR1928" s="2"/>
      <c r="OS1928" s="2"/>
      <c r="OT1928" s="2"/>
      <c r="OU1928" s="2"/>
      <c r="OV1928" s="2"/>
      <c r="OW1928" s="2"/>
      <c r="OX1928" s="2"/>
      <c r="OY1928" s="2"/>
      <c r="OZ1928" s="2"/>
      <c r="PA1928" s="2"/>
      <c r="PB1928" s="2"/>
      <c r="PC1928" s="2"/>
      <c r="PD1928" s="2"/>
      <c r="PE1928" s="2"/>
      <c r="PF1928" s="2"/>
      <c r="PG1928" s="2"/>
      <c r="PH1928" s="2"/>
      <c r="PI1928" s="2"/>
      <c r="PJ1928" s="2"/>
      <c r="PK1928" s="2"/>
      <c r="PL1928" s="2"/>
      <c r="PM1928" s="2"/>
      <c r="PN1928" s="2"/>
      <c r="PO1928" s="2"/>
    </row>
    <row r="1929" spans="1:431" ht="112" hidden="1" x14ac:dyDescent="0.15">
      <c r="A1929" s="6" t="s">
        <v>1954</v>
      </c>
      <c r="B1929" s="3"/>
      <c r="C1929" s="6"/>
      <c r="D1929" s="6"/>
      <c r="E1929" s="3"/>
      <c r="F1929" s="6"/>
      <c r="G1929" s="6"/>
      <c r="H1929" s="6"/>
      <c r="I1929" s="3"/>
      <c r="J1929" s="6"/>
      <c r="K1929" s="3"/>
      <c r="L1929" s="3"/>
      <c r="M1929" s="3"/>
      <c r="N1929" s="6"/>
      <c r="O1929" s="3"/>
      <c r="P1929" s="6"/>
      <c r="Q1929" s="6"/>
      <c r="R1929" s="6"/>
      <c r="S1929" s="3"/>
      <c r="T1929" s="3"/>
      <c r="U1929" s="3"/>
      <c r="V1929" s="3"/>
      <c r="W1929" s="3"/>
      <c r="X1929" s="3"/>
      <c r="Y1929" s="6"/>
      <c r="Z1929" s="6"/>
      <c r="AA1929" s="6"/>
      <c r="AB1929" s="3"/>
      <c r="AC1929" s="6"/>
      <c r="AD1929" s="6"/>
      <c r="AE1929" s="3"/>
      <c r="AF1929" s="3"/>
      <c r="AG1929" s="6"/>
      <c r="AH1929" s="6"/>
      <c r="AI1929" s="3"/>
      <c r="AJ1929" s="3"/>
      <c r="AK1929" s="3"/>
      <c r="AL1929" s="3"/>
      <c r="AM1929" s="6"/>
      <c r="AN1929" s="3"/>
      <c r="AO1929" s="3"/>
      <c r="AP1929" s="3"/>
      <c r="AQ1929" s="3"/>
      <c r="AR1929" s="3"/>
      <c r="AS1929" s="3"/>
      <c r="AT1929" s="6"/>
      <c r="AU1929" s="6"/>
      <c r="AV1929" s="6"/>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v>1971</v>
      </c>
      <c r="BZ1929" s="3" t="s">
        <v>2517</v>
      </c>
      <c r="CA1929" s="3" t="s">
        <v>2378</v>
      </c>
      <c r="CB1929" s="3" t="s">
        <v>2538</v>
      </c>
      <c r="CC1929" s="3" t="s">
        <v>2351</v>
      </c>
      <c r="CD1929" s="3"/>
      <c r="CE1929" s="3"/>
      <c r="CF1929" s="7"/>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J1929" s="1"/>
      <c r="DK1929" s="1"/>
      <c r="DL1929" s="1"/>
      <c r="DM1929" s="1"/>
      <c r="DN1929" s="1"/>
      <c r="DO1929" s="1"/>
      <c r="DQ1929" s="1"/>
      <c r="DT1929" s="1"/>
      <c r="DW1929" s="1"/>
      <c r="DX1929" s="1"/>
      <c r="DY1929" s="1"/>
      <c r="DZ1929" s="1"/>
      <c r="EA1929" s="1"/>
      <c r="EB1929" s="1"/>
      <c r="EC1929" s="1"/>
      <c r="EF1929" s="1"/>
      <c r="ER1929" s="1"/>
      <c r="ET1929" s="1"/>
      <c r="FH1929" s="1"/>
      <c r="FI1929" s="1"/>
      <c r="LT1929" s="2"/>
      <c r="LU1929" s="2"/>
      <c r="LV1929" s="2"/>
      <c r="LW1929" s="2"/>
      <c r="LX1929" s="2"/>
      <c r="LY1929" s="2"/>
      <c r="LZ1929" s="2"/>
      <c r="MA1929" s="2"/>
      <c r="MB1929" s="2"/>
      <c r="MC1929" s="2"/>
      <c r="MD1929" s="2"/>
      <c r="ME1929" s="2"/>
      <c r="MF1929" s="2"/>
      <c r="MG1929" s="2"/>
      <c r="MH1929" s="2"/>
      <c r="MI1929" s="2"/>
      <c r="MJ1929" s="2"/>
      <c r="MK1929" s="2"/>
      <c r="ML1929" s="2"/>
      <c r="MM1929" s="2"/>
      <c r="MN1929" s="2"/>
      <c r="MO1929" s="2"/>
      <c r="MP1929" s="2"/>
      <c r="MQ1929" s="2"/>
      <c r="MR1929" s="2"/>
      <c r="MS1929" s="2"/>
      <c r="MT1929" s="2"/>
      <c r="MU1929" s="2"/>
      <c r="MV1929" s="2"/>
      <c r="MW1929" s="2"/>
      <c r="MX1929" s="2"/>
      <c r="MY1929" s="2"/>
      <c r="MZ1929" s="2"/>
      <c r="NA1929" s="2"/>
      <c r="NB1929" s="2"/>
      <c r="NC1929" s="2"/>
      <c r="ND1929" s="2"/>
      <c r="NE1929" s="2"/>
      <c r="NF1929" s="2"/>
      <c r="NG1929" s="2"/>
      <c r="NH1929" s="2"/>
      <c r="NI1929" s="2"/>
      <c r="NJ1929" s="2"/>
      <c r="NK1929" s="2"/>
      <c r="NL1929" s="2"/>
      <c r="NM1929" s="2"/>
      <c r="NN1929" s="2"/>
      <c r="NO1929" s="2"/>
      <c r="NP1929" s="2"/>
      <c r="NQ1929" s="2"/>
      <c r="NR1929" s="2"/>
      <c r="NS1929" s="2"/>
      <c r="NT1929" s="2"/>
      <c r="NU1929" s="2"/>
      <c r="NV1929" s="2"/>
      <c r="NW1929" s="2"/>
      <c r="NX1929" s="2"/>
      <c r="NY1929" s="2"/>
      <c r="NZ1929" s="2"/>
      <c r="OA1929" s="2"/>
      <c r="OB1929" s="2"/>
      <c r="OC1929" s="2"/>
      <c r="OD1929" s="2"/>
      <c r="OE1929" s="2"/>
      <c r="OF1929" s="2"/>
      <c r="OG1929" s="2"/>
      <c r="OH1929" s="2"/>
      <c r="OI1929" s="2"/>
      <c r="OJ1929" s="2"/>
      <c r="OK1929" s="2"/>
      <c r="OL1929" s="2"/>
      <c r="OM1929" s="2"/>
      <c r="ON1929" s="2"/>
      <c r="OO1929" s="2"/>
      <c r="OP1929" s="2"/>
      <c r="OQ1929" s="2"/>
      <c r="OR1929" s="2"/>
      <c r="OS1929" s="2"/>
      <c r="OT1929" s="2"/>
      <c r="OU1929" s="2"/>
      <c r="OV1929" s="2"/>
      <c r="OW1929" s="2"/>
      <c r="OX1929" s="2"/>
      <c r="OY1929" s="2"/>
      <c r="OZ1929" s="2"/>
      <c r="PA1929" s="2"/>
      <c r="PB1929" s="2"/>
      <c r="PC1929" s="2"/>
      <c r="PD1929" s="2"/>
      <c r="PE1929" s="2"/>
      <c r="PF1929" s="2"/>
      <c r="PG1929" s="2"/>
      <c r="PH1929" s="2"/>
      <c r="PI1929" s="2"/>
      <c r="PJ1929" s="2"/>
      <c r="PK1929" s="2"/>
      <c r="PL1929" s="2"/>
      <c r="PM1929" s="2"/>
      <c r="PN1929" s="2"/>
      <c r="PO1929" s="2"/>
    </row>
    <row r="1930" spans="1:431" ht="112" hidden="1" x14ac:dyDescent="0.15">
      <c r="A1930" s="6" t="s">
        <v>1956</v>
      </c>
      <c r="B1930" s="3"/>
      <c r="C1930" s="6"/>
      <c r="D1930" s="6"/>
      <c r="E1930" s="3"/>
      <c r="F1930" s="6"/>
      <c r="G1930" s="6"/>
      <c r="H1930" s="6"/>
      <c r="I1930" s="3"/>
      <c r="J1930" s="6"/>
      <c r="K1930" s="3"/>
      <c r="L1930" s="3"/>
      <c r="M1930" s="3"/>
      <c r="N1930" s="6"/>
      <c r="O1930" s="3"/>
      <c r="P1930" s="6"/>
      <c r="Q1930" s="6"/>
      <c r="R1930" s="6"/>
      <c r="S1930" s="3"/>
      <c r="T1930" s="3"/>
      <c r="U1930" s="3"/>
      <c r="V1930" s="3"/>
      <c r="W1930" s="3"/>
      <c r="X1930" s="3"/>
      <c r="Y1930" s="6"/>
      <c r="Z1930" s="6"/>
      <c r="AA1930" s="6"/>
      <c r="AB1930" s="3"/>
      <c r="AC1930" s="6"/>
      <c r="AD1930" s="6"/>
      <c r="AE1930" s="3"/>
      <c r="AF1930" s="3"/>
      <c r="AG1930" s="6"/>
      <c r="AH1930" s="6"/>
      <c r="AI1930" s="3"/>
      <c r="AJ1930" s="3"/>
      <c r="AK1930" s="3"/>
      <c r="AL1930" s="3"/>
      <c r="AM1930" s="6"/>
      <c r="AN1930" s="3"/>
      <c r="AO1930" s="3"/>
      <c r="AP1930" s="3"/>
      <c r="AQ1930" s="3"/>
      <c r="AR1930" s="3"/>
      <c r="AS1930" s="3"/>
      <c r="AT1930" s="6"/>
      <c r="AU1930" s="6"/>
      <c r="AV1930" s="6"/>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v>1971</v>
      </c>
      <c r="BZ1930" s="3" t="s">
        <v>2517</v>
      </c>
      <c r="CA1930" s="3" t="s">
        <v>2378</v>
      </c>
      <c r="CB1930" s="3" t="s">
        <v>2538</v>
      </c>
      <c r="CC1930" s="3" t="s">
        <v>2351</v>
      </c>
      <c r="CD1930" s="3"/>
      <c r="CE1930" s="3"/>
      <c r="CF1930" s="7"/>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J1930" s="1"/>
      <c r="DK1930" s="1"/>
      <c r="DL1930" s="1"/>
      <c r="DM1930" s="1"/>
      <c r="DN1930" s="1"/>
      <c r="DO1930" s="1"/>
      <c r="DQ1930" s="1"/>
      <c r="DT1930" s="1"/>
      <c r="DW1930" s="1"/>
      <c r="DX1930" s="1"/>
      <c r="DY1930" s="1"/>
      <c r="DZ1930" s="1"/>
      <c r="EA1930" s="1"/>
      <c r="EB1930" s="1"/>
      <c r="EC1930" s="1"/>
      <c r="EF1930" s="1"/>
      <c r="ER1930" s="1"/>
      <c r="ET1930" s="1"/>
      <c r="FH1930" s="1"/>
      <c r="FI1930" s="1"/>
      <c r="LT1930" s="2"/>
      <c r="LU1930" s="2"/>
      <c r="LV1930" s="2"/>
      <c r="LW1930" s="2"/>
      <c r="LX1930" s="2"/>
      <c r="LY1930" s="2"/>
      <c r="LZ1930" s="2"/>
      <c r="MA1930" s="2"/>
      <c r="MB1930" s="2"/>
      <c r="MC1930" s="2"/>
      <c r="MD1930" s="2"/>
      <c r="ME1930" s="2"/>
      <c r="MF1930" s="2"/>
      <c r="MG1930" s="2"/>
      <c r="MH1930" s="2"/>
      <c r="MI1930" s="2"/>
      <c r="MJ1930" s="2"/>
      <c r="MK1930" s="2"/>
      <c r="ML1930" s="2"/>
      <c r="MM1930" s="2"/>
      <c r="MN1930" s="2"/>
      <c r="MO1930" s="2"/>
      <c r="MP1930" s="2"/>
      <c r="MQ1930" s="2"/>
      <c r="MR1930" s="2"/>
      <c r="MS1930" s="2"/>
      <c r="MT1930" s="2"/>
      <c r="MU1930" s="2"/>
      <c r="MV1930" s="2"/>
      <c r="MW1930" s="2"/>
      <c r="MX1930" s="2"/>
      <c r="MY1930" s="2"/>
      <c r="MZ1930" s="2"/>
      <c r="NA1930" s="2"/>
      <c r="NB1930" s="2"/>
      <c r="NC1930" s="2"/>
      <c r="ND1930" s="2"/>
      <c r="NE1930" s="2"/>
      <c r="NF1930" s="2"/>
      <c r="NG1930" s="2"/>
      <c r="NH1930" s="2"/>
      <c r="NI1930" s="2"/>
      <c r="NJ1930" s="2"/>
      <c r="NK1930" s="2"/>
      <c r="NL1930" s="2"/>
      <c r="NM1930" s="2"/>
      <c r="NN1930" s="2"/>
      <c r="NO1930" s="2"/>
      <c r="NP1930" s="2"/>
      <c r="NQ1930" s="2"/>
      <c r="NR1930" s="2"/>
      <c r="NS1930" s="2"/>
      <c r="NT1930" s="2"/>
      <c r="NU1930" s="2"/>
      <c r="NV1930" s="2"/>
      <c r="NW1930" s="2"/>
      <c r="NX1930" s="2"/>
      <c r="NY1930" s="2"/>
      <c r="NZ1930" s="2"/>
      <c r="OA1930" s="2"/>
      <c r="OB1930" s="2"/>
      <c r="OC1930" s="2"/>
      <c r="OD1930" s="2"/>
      <c r="OE1930" s="2"/>
      <c r="OF1930" s="2"/>
      <c r="OG1930" s="2"/>
      <c r="OH1930" s="2"/>
      <c r="OI1930" s="2"/>
      <c r="OJ1930" s="2"/>
      <c r="OK1930" s="2"/>
      <c r="OL1930" s="2"/>
      <c r="OM1930" s="2"/>
      <c r="ON1930" s="2"/>
      <c r="OO1930" s="2"/>
      <c r="OP1930" s="2"/>
      <c r="OQ1930" s="2"/>
      <c r="OR1930" s="2"/>
      <c r="OS1930" s="2"/>
      <c r="OT1930" s="2"/>
      <c r="OU1930" s="2"/>
      <c r="OV1930" s="2"/>
      <c r="OW1930" s="2"/>
      <c r="OX1930" s="2"/>
      <c r="OY1930" s="2"/>
      <c r="OZ1930" s="2"/>
      <c r="PA1930" s="2"/>
      <c r="PB1930" s="2"/>
      <c r="PC1930" s="2"/>
      <c r="PD1930" s="2"/>
      <c r="PE1930" s="2"/>
      <c r="PF1930" s="2"/>
      <c r="PG1930" s="2"/>
      <c r="PH1930" s="2"/>
      <c r="PI1930" s="2"/>
      <c r="PJ1930" s="2"/>
      <c r="PK1930" s="2"/>
      <c r="PL1930" s="2"/>
      <c r="PM1930" s="2"/>
      <c r="PN1930" s="2"/>
      <c r="PO1930" s="2"/>
    </row>
    <row r="1931" spans="1:431" ht="112" hidden="1" x14ac:dyDescent="0.15">
      <c r="A1931" s="6" t="s">
        <v>1958</v>
      </c>
      <c r="B1931" s="3"/>
      <c r="C1931" s="6"/>
      <c r="D1931" s="6"/>
      <c r="E1931" s="3"/>
      <c r="F1931" s="6"/>
      <c r="G1931" s="6"/>
      <c r="H1931" s="6"/>
      <c r="I1931" s="3"/>
      <c r="J1931" s="6"/>
      <c r="K1931" s="3"/>
      <c r="L1931" s="3"/>
      <c r="M1931" s="3"/>
      <c r="N1931" s="6"/>
      <c r="O1931" s="3"/>
      <c r="P1931" s="6"/>
      <c r="Q1931" s="6"/>
      <c r="R1931" s="6"/>
      <c r="S1931" s="3"/>
      <c r="T1931" s="3"/>
      <c r="U1931" s="3"/>
      <c r="V1931" s="3"/>
      <c r="W1931" s="3"/>
      <c r="X1931" s="3"/>
      <c r="Y1931" s="6"/>
      <c r="Z1931" s="6"/>
      <c r="AA1931" s="6"/>
      <c r="AB1931" s="3"/>
      <c r="AC1931" s="6"/>
      <c r="AD1931" s="6"/>
      <c r="AE1931" s="3"/>
      <c r="AF1931" s="3"/>
      <c r="AG1931" s="6"/>
      <c r="AH1931" s="6"/>
      <c r="AI1931" s="3"/>
      <c r="AJ1931" s="3"/>
      <c r="AK1931" s="3"/>
      <c r="AL1931" s="3"/>
      <c r="AM1931" s="6"/>
      <c r="AN1931" s="3"/>
      <c r="AO1931" s="3"/>
      <c r="AP1931" s="3"/>
      <c r="AQ1931" s="3"/>
      <c r="AR1931" s="3"/>
      <c r="AS1931" s="3"/>
      <c r="AT1931" s="6"/>
      <c r="AU1931" s="6"/>
      <c r="AV1931" s="6"/>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v>1971</v>
      </c>
      <c r="BZ1931" s="3" t="s">
        <v>2517</v>
      </c>
      <c r="CA1931" s="3" t="s">
        <v>2378</v>
      </c>
      <c r="CB1931" s="3" t="s">
        <v>2538</v>
      </c>
      <c r="CC1931" s="3" t="s">
        <v>2351</v>
      </c>
      <c r="CD1931" s="3"/>
      <c r="CE1931" s="3"/>
      <c r="CF1931" s="7"/>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J1931" s="1"/>
      <c r="DK1931" s="1"/>
      <c r="DL1931" s="1"/>
      <c r="DM1931" s="1"/>
      <c r="DN1931" s="1"/>
      <c r="DO1931" s="1"/>
      <c r="DQ1931" s="1"/>
      <c r="DT1931" s="1"/>
      <c r="DW1931" s="1"/>
      <c r="DX1931" s="1"/>
      <c r="DY1931" s="1"/>
      <c r="DZ1931" s="1"/>
      <c r="EA1931" s="1"/>
      <c r="EB1931" s="1"/>
      <c r="EC1931" s="1"/>
      <c r="EF1931" s="1"/>
      <c r="ER1931" s="1"/>
      <c r="ET1931" s="1"/>
      <c r="FH1931" s="1"/>
      <c r="FI1931" s="1"/>
      <c r="LT1931" s="2"/>
      <c r="LU1931" s="2"/>
      <c r="LV1931" s="2"/>
      <c r="LW1931" s="2"/>
      <c r="LX1931" s="2"/>
      <c r="LY1931" s="2"/>
      <c r="LZ1931" s="2"/>
      <c r="MA1931" s="2"/>
      <c r="MB1931" s="2"/>
      <c r="MC1931" s="2"/>
      <c r="MD1931" s="2"/>
      <c r="ME1931" s="2"/>
      <c r="MF1931" s="2"/>
      <c r="MG1931" s="2"/>
      <c r="MH1931" s="2"/>
      <c r="MI1931" s="2"/>
      <c r="MJ1931" s="2"/>
      <c r="MK1931" s="2"/>
      <c r="ML1931" s="2"/>
      <c r="MM1931" s="2"/>
      <c r="MN1931" s="2"/>
      <c r="MO1931" s="2"/>
      <c r="MP1931" s="2"/>
      <c r="MQ1931" s="2"/>
      <c r="MR1931" s="2"/>
      <c r="MS1931" s="2"/>
      <c r="MT1931" s="2"/>
      <c r="MU1931" s="2"/>
      <c r="MV1931" s="2"/>
      <c r="MW1931" s="2"/>
      <c r="MX1931" s="2"/>
      <c r="MY1931" s="2"/>
      <c r="MZ1931" s="2"/>
      <c r="NA1931" s="2"/>
      <c r="NB1931" s="2"/>
      <c r="NC1931" s="2"/>
      <c r="ND1931" s="2"/>
      <c r="NE1931" s="2"/>
      <c r="NF1931" s="2"/>
      <c r="NG1931" s="2"/>
      <c r="NH1931" s="2"/>
      <c r="NI1931" s="2"/>
      <c r="NJ1931" s="2"/>
      <c r="NK1931" s="2"/>
      <c r="NL1931" s="2"/>
      <c r="NM1931" s="2"/>
      <c r="NN1931" s="2"/>
      <c r="NO1931" s="2"/>
      <c r="NP1931" s="2"/>
      <c r="NQ1931" s="2"/>
      <c r="NR1931" s="2"/>
      <c r="NS1931" s="2"/>
      <c r="NT1931" s="2"/>
      <c r="NU1931" s="2"/>
      <c r="NV1931" s="2"/>
      <c r="NW1931" s="2"/>
      <c r="NX1931" s="2"/>
      <c r="NY1931" s="2"/>
      <c r="NZ1931" s="2"/>
      <c r="OA1931" s="2"/>
      <c r="OB1931" s="2"/>
      <c r="OC1931" s="2"/>
      <c r="OD1931" s="2"/>
      <c r="OE1931" s="2"/>
      <c r="OF1931" s="2"/>
      <c r="OG1931" s="2"/>
      <c r="OH1931" s="2"/>
      <c r="OI1931" s="2"/>
      <c r="OJ1931" s="2"/>
      <c r="OK1931" s="2"/>
      <c r="OL1931" s="2"/>
      <c r="OM1931" s="2"/>
      <c r="ON1931" s="2"/>
      <c r="OO1931" s="2"/>
      <c r="OP1931" s="2"/>
      <c r="OQ1931" s="2"/>
      <c r="OR1931" s="2"/>
      <c r="OS1931" s="2"/>
      <c r="OT1931" s="2"/>
      <c r="OU1931" s="2"/>
      <c r="OV1931" s="2"/>
      <c r="OW1931" s="2"/>
      <c r="OX1931" s="2"/>
      <c r="OY1931" s="2"/>
      <c r="OZ1931" s="2"/>
      <c r="PA1931" s="2"/>
      <c r="PB1931" s="2"/>
      <c r="PC1931" s="2"/>
      <c r="PD1931" s="2"/>
      <c r="PE1931" s="2"/>
      <c r="PF1931" s="2"/>
      <c r="PG1931" s="2"/>
      <c r="PH1931" s="2"/>
      <c r="PI1931" s="2"/>
      <c r="PJ1931" s="2"/>
      <c r="PK1931" s="2"/>
      <c r="PL1931" s="2"/>
      <c r="PM1931" s="2"/>
      <c r="PN1931" s="2"/>
      <c r="PO1931" s="2"/>
    </row>
    <row r="1932" spans="1:431" ht="112" hidden="1" x14ac:dyDescent="0.15">
      <c r="A1932" s="6" t="s">
        <v>1960</v>
      </c>
      <c r="B1932" s="3"/>
      <c r="C1932" s="6"/>
      <c r="D1932" s="6"/>
      <c r="E1932" s="3"/>
      <c r="F1932" s="6"/>
      <c r="G1932" s="6"/>
      <c r="H1932" s="6"/>
      <c r="I1932" s="3"/>
      <c r="J1932" s="6"/>
      <c r="K1932" s="3"/>
      <c r="L1932" s="3"/>
      <c r="M1932" s="3"/>
      <c r="N1932" s="6"/>
      <c r="O1932" s="3"/>
      <c r="P1932" s="6"/>
      <c r="Q1932" s="6"/>
      <c r="R1932" s="6"/>
      <c r="S1932" s="3"/>
      <c r="T1932" s="3"/>
      <c r="U1932" s="3"/>
      <c r="V1932" s="3"/>
      <c r="W1932" s="3"/>
      <c r="X1932" s="3"/>
      <c r="Y1932" s="6"/>
      <c r="Z1932" s="6"/>
      <c r="AA1932" s="6"/>
      <c r="AB1932" s="3"/>
      <c r="AC1932" s="6"/>
      <c r="AD1932" s="6"/>
      <c r="AE1932" s="3"/>
      <c r="AF1932" s="3"/>
      <c r="AG1932" s="6"/>
      <c r="AH1932" s="6"/>
      <c r="AI1932" s="3"/>
      <c r="AJ1932" s="3"/>
      <c r="AK1932" s="3"/>
      <c r="AL1932" s="3"/>
      <c r="AM1932" s="6"/>
      <c r="AN1932" s="3"/>
      <c r="AO1932" s="3"/>
      <c r="AP1932" s="3"/>
      <c r="AQ1932" s="3"/>
      <c r="AR1932" s="3"/>
      <c r="AS1932" s="3"/>
      <c r="AT1932" s="6"/>
      <c r="AU1932" s="6"/>
      <c r="AV1932" s="6"/>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v>1971</v>
      </c>
      <c r="BZ1932" s="3" t="s">
        <v>2517</v>
      </c>
      <c r="CA1932" s="3" t="s">
        <v>2378</v>
      </c>
      <c r="CB1932" s="3" t="s">
        <v>2538</v>
      </c>
      <c r="CC1932" s="3" t="s">
        <v>2351</v>
      </c>
      <c r="CD1932" s="3"/>
      <c r="CE1932" s="3"/>
      <c r="CF1932" s="7"/>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J1932" s="1"/>
      <c r="DK1932" s="1"/>
      <c r="DL1932" s="1"/>
      <c r="DM1932" s="1"/>
      <c r="DN1932" s="1"/>
      <c r="DO1932" s="1"/>
      <c r="DQ1932" s="1"/>
      <c r="DT1932" s="1"/>
      <c r="DW1932" s="1"/>
      <c r="DX1932" s="1"/>
      <c r="DY1932" s="1"/>
      <c r="DZ1932" s="1"/>
      <c r="EA1932" s="1"/>
      <c r="EB1932" s="1"/>
      <c r="EC1932" s="1"/>
      <c r="EF1932" s="1"/>
      <c r="ER1932" s="1"/>
      <c r="ET1932" s="1"/>
      <c r="FH1932" s="1"/>
      <c r="FI1932" s="1"/>
      <c r="LT1932" s="2"/>
      <c r="LU1932" s="2"/>
      <c r="LV1932" s="2"/>
      <c r="LW1932" s="2"/>
      <c r="LX1932" s="2"/>
      <c r="LY1932" s="2"/>
      <c r="LZ1932" s="2"/>
      <c r="MA1932" s="2"/>
      <c r="MB1932" s="2"/>
      <c r="MC1932" s="2"/>
      <c r="MD1932" s="2"/>
      <c r="ME1932" s="2"/>
      <c r="MF1932" s="2"/>
      <c r="MG1932" s="2"/>
      <c r="MH1932" s="2"/>
      <c r="MI1932" s="2"/>
      <c r="MJ1932" s="2"/>
      <c r="MK1932" s="2"/>
      <c r="ML1932" s="2"/>
      <c r="MM1932" s="2"/>
      <c r="MN1932" s="2"/>
      <c r="MO1932" s="2"/>
      <c r="MP1932" s="2"/>
      <c r="MQ1932" s="2"/>
      <c r="MR1932" s="2"/>
      <c r="MS1932" s="2"/>
      <c r="MT1932" s="2"/>
      <c r="MU1932" s="2"/>
      <c r="MV1932" s="2"/>
      <c r="MW1932" s="2"/>
      <c r="MX1932" s="2"/>
      <c r="MY1932" s="2"/>
      <c r="MZ1932" s="2"/>
      <c r="NA1932" s="2"/>
      <c r="NB1932" s="2"/>
      <c r="NC1932" s="2"/>
      <c r="ND1932" s="2"/>
      <c r="NE1932" s="2"/>
      <c r="NF1932" s="2"/>
      <c r="NG1932" s="2"/>
      <c r="NH1932" s="2"/>
      <c r="NI1932" s="2"/>
      <c r="NJ1932" s="2"/>
      <c r="NK1932" s="2"/>
      <c r="NL1932" s="2"/>
      <c r="NM1932" s="2"/>
      <c r="NN1932" s="2"/>
      <c r="NO1932" s="2"/>
      <c r="NP1932" s="2"/>
      <c r="NQ1932" s="2"/>
      <c r="NR1932" s="2"/>
      <c r="NS1932" s="2"/>
      <c r="NT1932" s="2"/>
      <c r="NU1932" s="2"/>
      <c r="NV1932" s="2"/>
      <c r="NW1932" s="2"/>
      <c r="NX1932" s="2"/>
      <c r="NY1932" s="2"/>
      <c r="NZ1932" s="2"/>
      <c r="OA1932" s="2"/>
      <c r="OB1932" s="2"/>
      <c r="OC1932" s="2"/>
      <c r="OD1932" s="2"/>
      <c r="OE1932" s="2"/>
      <c r="OF1932" s="2"/>
      <c r="OG1932" s="2"/>
      <c r="OH1932" s="2"/>
      <c r="OI1932" s="2"/>
      <c r="OJ1932" s="2"/>
      <c r="OK1932" s="2"/>
      <c r="OL1932" s="2"/>
      <c r="OM1932" s="2"/>
      <c r="ON1932" s="2"/>
      <c r="OO1932" s="2"/>
      <c r="OP1932" s="2"/>
      <c r="OQ1932" s="2"/>
      <c r="OR1932" s="2"/>
      <c r="OS1932" s="2"/>
      <c r="OT1932" s="2"/>
      <c r="OU1932" s="2"/>
      <c r="OV1932" s="2"/>
      <c r="OW1932" s="2"/>
      <c r="OX1932" s="2"/>
      <c r="OY1932" s="2"/>
      <c r="OZ1932" s="2"/>
      <c r="PA1932" s="2"/>
      <c r="PB1932" s="2"/>
      <c r="PC1932" s="2"/>
      <c r="PD1932" s="2"/>
      <c r="PE1932" s="2"/>
      <c r="PF1932" s="2"/>
      <c r="PG1932" s="2"/>
      <c r="PH1932" s="2"/>
      <c r="PI1932" s="2"/>
      <c r="PJ1932" s="2"/>
      <c r="PK1932" s="2"/>
      <c r="PL1932" s="2"/>
      <c r="PM1932" s="2"/>
      <c r="PN1932" s="2"/>
      <c r="PO1932" s="2"/>
    </row>
    <row r="1933" spans="1:431" ht="112" hidden="1" x14ac:dyDescent="0.15">
      <c r="A1933" s="6" t="s">
        <v>1962</v>
      </c>
      <c r="B1933" s="3"/>
      <c r="C1933" s="6"/>
      <c r="D1933" s="6"/>
      <c r="E1933" s="3"/>
      <c r="F1933" s="6"/>
      <c r="G1933" s="6"/>
      <c r="H1933" s="6"/>
      <c r="I1933" s="3"/>
      <c r="J1933" s="6"/>
      <c r="K1933" s="3"/>
      <c r="L1933" s="3"/>
      <c r="M1933" s="3"/>
      <c r="N1933" s="6"/>
      <c r="O1933" s="3"/>
      <c r="P1933" s="6"/>
      <c r="Q1933" s="6"/>
      <c r="R1933" s="6"/>
      <c r="S1933" s="3"/>
      <c r="T1933" s="3"/>
      <c r="U1933" s="3"/>
      <c r="V1933" s="3"/>
      <c r="W1933" s="3"/>
      <c r="X1933" s="3"/>
      <c r="Y1933" s="6"/>
      <c r="Z1933" s="6"/>
      <c r="AA1933" s="6"/>
      <c r="AB1933" s="3"/>
      <c r="AC1933" s="6"/>
      <c r="AD1933" s="6"/>
      <c r="AE1933" s="3"/>
      <c r="AF1933" s="3"/>
      <c r="AG1933" s="6"/>
      <c r="AH1933" s="6"/>
      <c r="AI1933" s="3"/>
      <c r="AJ1933" s="3"/>
      <c r="AK1933" s="3"/>
      <c r="AL1933" s="3"/>
      <c r="AM1933" s="6"/>
      <c r="AN1933" s="3"/>
      <c r="AO1933" s="3"/>
      <c r="AP1933" s="3"/>
      <c r="AQ1933" s="3"/>
      <c r="AR1933" s="3"/>
      <c r="AS1933" s="3"/>
      <c r="AT1933" s="6"/>
      <c r="AU1933" s="6"/>
      <c r="AV1933" s="6"/>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v>1971</v>
      </c>
      <c r="BZ1933" s="3" t="s">
        <v>2517</v>
      </c>
      <c r="CA1933" s="3" t="s">
        <v>2378</v>
      </c>
      <c r="CB1933" s="3" t="s">
        <v>2538</v>
      </c>
      <c r="CC1933" s="3" t="s">
        <v>2351</v>
      </c>
      <c r="CD1933" s="3"/>
      <c r="CE1933" s="3"/>
      <c r="CF1933" s="7"/>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J1933" s="1"/>
      <c r="DK1933" s="1"/>
      <c r="DL1933" s="1"/>
      <c r="DM1933" s="1"/>
      <c r="DN1933" s="1"/>
      <c r="DO1933" s="1"/>
      <c r="DQ1933" s="1"/>
      <c r="DT1933" s="1"/>
      <c r="DW1933" s="1"/>
      <c r="DX1933" s="1"/>
      <c r="DY1933" s="1"/>
      <c r="DZ1933" s="1"/>
      <c r="EA1933" s="1"/>
      <c r="EB1933" s="1"/>
      <c r="EC1933" s="1"/>
      <c r="EF1933" s="1"/>
      <c r="ER1933" s="1"/>
      <c r="ET1933" s="1"/>
      <c r="FH1933" s="1"/>
      <c r="FI1933" s="1"/>
      <c r="LT1933" s="2"/>
      <c r="LU1933" s="2"/>
      <c r="LV1933" s="2"/>
      <c r="LW1933" s="2"/>
      <c r="LX1933" s="2"/>
      <c r="LY1933" s="2"/>
      <c r="LZ1933" s="2"/>
      <c r="MA1933" s="2"/>
      <c r="MB1933" s="2"/>
      <c r="MC1933" s="2"/>
      <c r="MD1933" s="2"/>
      <c r="ME1933" s="2"/>
      <c r="MF1933" s="2"/>
      <c r="MG1933" s="2"/>
      <c r="MH1933" s="2"/>
      <c r="MI1933" s="2"/>
      <c r="MJ1933" s="2"/>
      <c r="MK1933" s="2"/>
      <c r="ML1933" s="2"/>
      <c r="MM1933" s="2"/>
      <c r="MN1933" s="2"/>
      <c r="MO1933" s="2"/>
      <c r="MP1933" s="2"/>
      <c r="MQ1933" s="2"/>
      <c r="MR1933" s="2"/>
      <c r="MS1933" s="2"/>
      <c r="MT1933" s="2"/>
      <c r="MU1933" s="2"/>
      <c r="MV1933" s="2"/>
      <c r="MW1933" s="2"/>
      <c r="MX1933" s="2"/>
      <c r="MY1933" s="2"/>
      <c r="MZ1933" s="2"/>
      <c r="NA1933" s="2"/>
      <c r="NB1933" s="2"/>
      <c r="NC1933" s="2"/>
      <c r="ND1933" s="2"/>
      <c r="NE1933" s="2"/>
      <c r="NF1933" s="2"/>
      <c r="NG1933" s="2"/>
      <c r="NH1933" s="2"/>
      <c r="NI1933" s="2"/>
      <c r="NJ1933" s="2"/>
      <c r="NK1933" s="2"/>
      <c r="NL1933" s="2"/>
      <c r="NM1933" s="2"/>
      <c r="NN1933" s="2"/>
      <c r="NO1933" s="2"/>
      <c r="NP1933" s="2"/>
      <c r="NQ1933" s="2"/>
      <c r="NR1933" s="2"/>
      <c r="NS1933" s="2"/>
      <c r="NT1933" s="2"/>
      <c r="NU1933" s="2"/>
      <c r="NV1933" s="2"/>
      <c r="NW1933" s="2"/>
      <c r="NX1933" s="2"/>
      <c r="NY1933" s="2"/>
      <c r="NZ1933" s="2"/>
      <c r="OA1933" s="2"/>
      <c r="OB1933" s="2"/>
      <c r="OC1933" s="2"/>
      <c r="OD1933" s="2"/>
      <c r="OE1933" s="2"/>
      <c r="OF1933" s="2"/>
      <c r="OG1933" s="2"/>
      <c r="OH1933" s="2"/>
      <c r="OI1933" s="2"/>
      <c r="OJ1933" s="2"/>
      <c r="OK1933" s="2"/>
      <c r="OL1933" s="2"/>
      <c r="OM1933" s="2"/>
      <c r="ON1933" s="2"/>
      <c r="OO1933" s="2"/>
      <c r="OP1933" s="2"/>
      <c r="OQ1933" s="2"/>
      <c r="OR1933" s="2"/>
      <c r="OS1933" s="2"/>
      <c r="OT1933" s="2"/>
      <c r="OU1933" s="2"/>
      <c r="OV1933" s="2"/>
      <c r="OW1933" s="2"/>
      <c r="OX1933" s="2"/>
      <c r="OY1933" s="2"/>
      <c r="OZ1933" s="2"/>
      <c r="PA1933" s="2"/>
      <c r="PB1933" s="2"/>
      <c r="PC1933" s="2"/>
      <c r="PD1933" s="2"/>
      <c r="PE1933" s="2"/>
      <c r="PF1933" s="2"/>
      <c r="PG1933" s="2"/>
      <c r="PH1933" s="2"/>
      <c r="PI1933" s="2"/>
      <c r="PJ1933" s="2"/>
      <c r="PK1933" s="2"/>
      <c r="PL1933" s="2"/>
      <c r="PM1933" s="2"/>
      <c r="PN1933" s="2"/>
      <c r="PO1933" s="2"/>
    </row>
    <row r="1934" spans="1:431" ht="112" hidden="1" x14ac:dyDescent="0.15">
      <c r="A1934" s="6" t="s">
        <v>1964</v>
      </c>
      <c r="B1934" s="3"/>
      <c r="C1934" s="6"/>
      <c r="D1934" s="6"/>
      <c r="E1934" s="3"/>
      <c r="F1934" s="6"/>
      <c r="G1934" s="6"/>
      <c r="H1934" s="6"/>
      <c r="I1934" s="3"/>
      <c r="J1934" s="6"/>
      <c r="K1934" s="3"/>
      <c r="L1934" s="3"/>
      <c r="M1934" s="3"/>
      <c r="N1934" s="6"/>
      <c r="O1934" s="3"/>
      <c r="P1934" s="6"/>
      <c r="Q1934" s="6"/>
      <c r="R1934" s="6"/>
      <c r="S1934" s="3"/>
      <c r="T1934" s="3"/>
      <c r="U1934" s="3"/>
      <c r="V1934" s="3"/>
      <c r="W1934" s="3"/>
      <c r="X1934" s="3"/>
      <c r="Y1934" s="6"/>
      <c r="Z1934" s="6"/>
      <c r="AA1934" s="6"/>
      <c r="AB1934" s="3"/>
      <c r="AC1934" s="6"/>
      <c r="AD1934" s="6"/>
      <c r="AE1934" s="3"/>
      <c r="AF1934" s="3"/>
      <c r="AG1934" s="6"/>
      <c r="AH1934" s="6"/>
      <c r="AI1934" s="3"/>
      <c r="AJ1934" s="3"/>
      <c r="AK1934" s="3"/>
      <c r="AL1934" s="3"/>
      <c r="AM1934" s="6"/>
      <c r="AN1934" s="3"/>
      <c r="AO1934" s="3"/>
      <c r="AP1934" s="3"/>
      <c r="AQ1934" s="3"/>
      <c r="AR1934" s="3"/>
      <c r="AS1934" s="3"/>
      <c r="AT1934" s="6"/>
      <c r="AU1934" s="6"/>
      <c r="AV1934" s="6"/>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v>1971</v>
      </c>
      <c r="BZ1934" s="3" t="s">
        <v>2517</v>
      </c>
      <c r="CA1934" s="3" t="s">
        <v>2378</v>
      </c>
      <c r="CB1934" s="3" t="s">
        <v>2538</v>
      </c>
      <c r="CC1934" s="3" t="s">
        <v>2351</v>
      </c>
      <c r="CD1934" s="3"/>
      <c r="CE1934" s="3"/>
      <c r="CF1934" s="7"/>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J1934" s="1"/>
      <c r="DK1934" s="1"/>
      <c r="DL1934" s="1"/>
      <c r="DM1934" s="1"/>
      <c r="DN1934" s="1"/>
      <c r="DO1934" s="1"/>
      <c r="DQ1934" s="1"/>
      <c r="DT1934" s="1"/>
      <c r="DW1934" s="1"/>
      <c r="DX1934" s="1"/>
      <c r="DY1934" s="1"/>
      <c r="DZ1934" s="1"/>
      <c r="EA1934" s="1"/>
      <c r="EB1934" s="1"/>
      <c r="EC1934" s="1"/>
      <c r="EF1934" s="1"/>
      <c r="ER1934" s="1"/>
      <c r="ET1934" s="1"/>
      <c r="FH1934" s="1"/>
      <c r="FI1934" s="1"/>
      <c r="LT1934" s="2"/>
      <c r="LU1934" s="2"/>
      <c r="LV1934" s="2"/>
      <c r="LW1934" s="2"/>
      <c r="LX1934" s="2"/>
      <c r="LY1934" s="2"/>
      <c r="LZ1934" s="2"/>
      <c r="MA1934" s="2"/>
      <c r="MB1934" s="2"/>
      <c r="MC1934" s="2"/>
      <c r="MD1934" s="2"/>
      <c r="ME1934" s="2"/>
      <c r="MF1934" s="2"/>
      <c r="MG1934" s="2"/>
      <c r="MH1934" s="2"/>
      <c r="MI1934" s="2"/>
      <c r="MJ1934" s="2"/>
      <c r="MK1934" s="2"/>
      <c r="ML1934" s="2"/>
      <c r="MM1934" s="2"/>
      <c r="MN1934" s="2"/>
      <c r="MO1934" s="2"/>
      <c r="MP1934" s="2"/>
      <c r="MQ1934" s="2"/>
      <c r="MR1934" s="2"/>
      <c r="MS1934" s="2"/>
      <c r="MT1934" s="2"/>
      <c r="MU1934" s="2"/>
      <c r="MV1934" s="2"/>
      <c r="MW1934" s="2"/>
      <c r="MX1934" s="2"/>
      <c r="MY1934" s="2"/>
      <c r="MZ1934" s="2"/>
      <c r="NA1934" s="2"/>
      <c r="NB1934" s="2"/>
      <c r="NC1934" s="2"/>
      <c r="ND1934" s="2"/>
      <c r="NE1934" s="2"/>
      <c r="NF1934" s="2"/>
      <c r="NG1934" s="2"/>
      <c r="NH1934" s="2"/>
      <c r="NI1934" s="2"/>
      <c r="NJ1934" s="2"/>
      <c r="NK1934" s="2"/>
      <c r="NL1934" s="2"/>
      <c r="NM1934" s="2"/>
      <c r="NN1934" s="2"/>
      <c r="NO1934" s="2"/>
      <c r="NP1934" s="2"/>
      <c r="NQ1934" s="2"/>
      <c r="NR1934" s="2"/>
      <c r="NS1934" s="2"/>
      <c r="NT1934" s="2"/>
      <c r="NU1934" s="2"/>
      <c r="NV1934" s="2"/>
      <c r="NW1934" s="2"/>
      <c r="NX1934" s="2"/>
      <c r="NY1934" s="2"/>
      <c r="NZ1934" s="2"/>
      <c r="OA1934" s="2"/>
      <c r="OB1934" s="2"/>
      <c r="OC1934" s="2"/>
      <c r="OD1934" s="2"/>
      <c r="OE1934" s="2"/>
      <c r="OF1934" s="2"/>
      <c r="OG1934" s="2"/>
      <c r="OH1934" s="2"/>
      <c r="OI1934" s="2"/>
      <c r="OJ1934" s="2"/>
      <c r="OK1934" s="2"/>
      <c r="OL1934" s="2"/>
      <c r="OM1934" s="2"/>
      <c r="ON1934" s="2"/>
      <c r="OO1934" s="2"/>
      <c r="OP1934" s="2"/>
      <c r="OQ1934" s="2"/>
      <c r="OR1934" s="2"/>
      <c r="OS1934" s="2"/>
      <c r="OT1934" s="2"/>
      <c r="OU1934" s="2"/>
      <c r="OV1934" s="2"/>
      <c r="OW1934" s="2"/>
      <c r="OX1934" s="2"/>
      <c r="OY1934" s="2"/>
      <c r="OZ1934" s="2"/>
      <c r="PA1934" s="2"/>
      <c r="PB1934" s="2"/>
      <c r="PC1934" s="2"/>
      <c r="PD1934" s="2"/>
      <c r="PE1934" s="2"/>
      <c r="PF1934" s="2"/>
      <c r="PG1934" s="2"/>
      <c r="PH1934" s="2"/>
      <c r="PI1934" s="2"/>
      <c r="PJ1934" s="2"/>
      <c r="PK1934" s="2"/>
      <c r="PL1934" s="2"/>
      <c r="PM1934" s="2"/>
      <c r="PN1934" s="2"/>
      <c r="PO1934" s="2"/>
    </row>
    <row r="1935" spans="1:431" ht="112" hidden="1" x14ac:dyDescent="0.15">
      <c r="A1935" s="6" t="s">
        <v>1966</v>
      </c>
      <c r="B1935" s="3"/>
      <c r="C1935" s="6"/>
      <c r="D1935" s="6"/>
      <c r="E1935" s="3"/>
      <c r="F1935" s="6"/>
      <c r="G1935" s="6"/>
      <c r="H1935" s="6"/>
      <c r="I1935" s="3"/>
      <c r="J1935" s="6"/>
      <c r="K1935" s="3"/>
      <c r="L1935" s="3"/>
      <c r="M1935" s="3"/>
      <c r="N1935" s="6"/>
      <c r="O1935" s="3"/>
      <c r="P1935" s="6"/>
      <c r="Q1935" s="6"/>
      <c r="R1935" s="6"/>
      <c r="S1935" s="3"/>
      <c r="T1935" s="3"/>
      <c r="U1935" s="3"/>
      <c r="V1935" s="3"/>
      <c r="W1935" s="3"/>
      <c r="X1935" s="3"/>
      <c r="Y1935" s="6"/>
      <c r="Z1935" s="6"/>
      <c r="AA1935" s="6"/>
      <c r="AB1935" s="3"/>
      <c r="AC1935" s="6"/>
      <c r="AD1935" s="6"/>
      <c r="AE1935" s="3"/>
      <c r="AF1935" s="3"/>
      <c r="AG1935" s="6"/>
      <c r="AH1935" s="6"/>
      <c r="AI1935" s="3"/>
      <c r="AJ1935" s="3"/>
      <c r="AK1935" s="3"/>
      <c r="AL1935" s="3"/>
      <c r="AM1935" s="6"/>
      <c r="AN1935" s="3"/>
      <c r="AO1935" s="3"/>
      <c r="AP1935" s="3"/>
      <c r="AQ1935" s="3"/>
      <c r="AR1935" s="3"/>
      <c r="AS1935" s="3"/>
      <c r="AT1935" s="6"/>
      <c r="AU1935" s="6"/>
      <c r="AV1935" s="6"/>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v>1971</v>
      </c>
      <c r="BZ1935" s="3" t="s">
        <v>2517</v>
      </c>
      <c r="CA1935" s="3" t="s">
        <v>2378</v>
      </c>
      <c r="CB1935" s="3" t="s">
        <v>2538</v>
      </c>
      <c r="CC1935" s="3" t="s">
        <v>2351</v>
      </c>
      <c r="CD1935" s="3"/>
      <c r="CE1935" s="3"/>
      <c r="CF1935" s="7"/>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J1935" s="1"/>
      <c r="DK1935" s="1"/>
      <c r="DL1935" s="1"/>
      <c r="DM1935" s="1"/>
      <c r="DN1935" s="1"/>
      <c r="DO1935" s="1"/>
      <c r="DQ1935" s="1"/>
      <c r="DT1935" s="1"/>
      <c r="DW1935" s="1"/>
      <c r="DX1935" s="1"/>
      <c r="DY1935" s="1"/>
      <c r="DZ1935" s="1"/>
      <c r="EA1935" s="1"/>
      <c r="EB1935" s="1"/>
      <c r="EC1935" s="1"/>
      <c r="EF1935" s="1"/>
      <c r="ER1935" s="1"/>
      <c r="ET1935" s="1"/>
      <c r="FH1935" s="1"/>
      <c r="FI1935" s="1"/>
      <c r="LT1935" s="2"/>
      <c r="LU1935" s="2"/>
      <c r="LV1935" s="2"/>
      <c r="LW1935" s="2"/>
      <c r="LX1935" s="2"/>
      <c r="LY1935" s="2"/>
      <c r="LZ1935" s="2"/>
      <c r="MA1935" s="2"/>
      <c r="MB1935" s="2"/>
      <c r="MC1935" s="2"/>
      <c r="MD1935" s="2"/>
      <c r="ME1935" s="2"/>
      <c r="MF1935" s="2"/>
      <c r="MG1935" s="2"/>
      <c r="MH1935" s="2"/>
      <c r="MI1935" s="2"/>
      <c r="MJ1935" s="2"/>
      <c r="MK1935" s="2"/>
      <c r="ML1935" s="2"/>
      <c r="MM1935" s="2"/>
      <c r="MN1935" s="2"/>
      <c r="MO1935" s="2"/>
      <c r="MP1935" s="2"/>
      <c r="MQ1935" s="2"/>
      <c r="MR1935" s="2"/>
      <c r="MS1935" s="2"/>
      <c r="MT1935" s="2"/>
      <c r="MU1935" s="2"/>
      <c r="MV1935" s="2"/>
      <c r="MW1935" s="2"/>
      <c r="MX1935" s="2"/>
      <c r="MY1935" s="2"/>
      <c r="MZ1935" s="2"/>
      <c r="NA1935" s="2"/>
      <c r="NB1935" s="2"/>
      <c r="NC1935" s="2"/>
      <c r="ND1935" s="2"/>
      <c r="NE1935" s="2"/>
      <c r="NF1935" s="2"/>
      <c r="NG1935" s="2"/>
      <c r="NH1935" s="2"/>
      <c r="NI1935" s="2"/>
      <c r="NJ1935" s="2"/>
      <c r="NK1935" s="2"/>
      <c r="NL1935" s="2"/>
      <c r="NM1935" s="2"/>
      <c r="NN1935" s="2"/>
      <c r="NO1935" s="2"/>
      <c r="NP1935" s="2"/>
      <c r="NQ1935" s="2"/>
      <c r="NR1935" s="2"/>
      <c r="NS1935" s="2"/>
      <c r="NT1935" s="2"/>
      <c r="NU1935" s="2"/>
      <c r="NV1935" s="2"/>
      <c r="NW1935" s="2"/>
      <c r="NX1935" s="2"/>
      <c r="NY1935" s="2"/>
      <c r="NZ1935" s="2"/>
      <c r="OA1935" s="2"/>
      <c r="OB1935" s="2"/>
      <c r="OC1935" s="2"/>
      <c r="OD1935" s="2"/>
      <c r="OE1935" s="2"/>
      <c r="OF1935" s="2"/>
      <c r="OG1935" s="2"/>
      <c r="OH1935" s="2"/>
      <c r="OI1935" s="2"/>
      <c r="OJ1935" s="2"/>
      <c r="OK1935" s="2"/>
      <c r="OL1935" s="2"/>
      <c r="OM1935" s="2"/>
      <c r="ON1935" s="2"/>
      <c r="OO1935" s="2"/>
      <c r="OP1935" s="2"/>
      <c r="OQ1935" s="2"/>
      <c r="OR1935" s="2"/>
      <c r="OS1935" s="2"/>
      <c r="OT1935" s="2"/>
      <c r="OU1935" s="2"/>
      <c r="OV1935" s="2"/>
      <c r="OW1935" s="2"/>
      <c r="OX1935" s="2"/>
      <c r="OY1935" s="2"/>
      <c r="OZ1935" s="2"/>
      <c r="PA1935" s="2"/>
      <c r="PB1935" s="2"/>
      <c r="PC1935" s="2"/>
      <c r="PD1935" s="2"/>
      <c r="PE1935" s="2"/>
      <c r="PF1935" s="2"/>
      <c r="PG1935" s="2"/>
      <c r="PH1935" s="2"/>
      <c r="PI1935" s="2"/>
      <c r="PJ1935" s="2"/>
      <c r="PK1935" s="2"/>
      <c r="PL1935" s="2"/>
      <c r="PM1935" s="2"/>
      <c r="PN1935" s="2"/>
      <c r="PO1935" s="2"/>
    </row>
    <row r="1936" spans="1:431" ht="112" hidden="1" x14ac:dyDescent="0.15">
      <c r="A1936" s="6" t="s">
        <v>1968</v>
      </c>
      <c r="B1936" s="3"/>
      <c r="C1936" s="6"/>
      <c r="D1936" s="6"/>
      <c r="E1936" s="3"/>
      <c r="F1936" s="6"/>
      <c r="G1936" s="6"/>
      <c r="H1936" s="6"/>
      <c r="I1936" s="3"/>
      <c r="J1936" s="6"/>
      <c r="K1936" s="3"/>
      <c r="L1936" s="3"/>
      <c r="M1936" s="3"/>
      <c r="N1936" s="6"/>
      <c r="O1936" s="3"/>
      <c r="P1936" s="6"/>
      <c r="Q1936" s="6"/>
      <c r="R1936" s="6"/>
      <c r="S1936" s="3"/>
      <c r="T1936" s="3"/>
      <c r="U1936" s="3"/>
      <c r="V1936" s="3"/>
      <c r="W1936" s="3"/>
      <c r="X1936" s="3"/>
      <c r="Y1936" s="6"/>
      <c r="Z1936" s="6"/>
      <c r="AA1936" s="6"/>
      <c r="AB1936" s="3"/>
      <c r="AC1936" s="6"/>
      <c r="AD1936" s="6"/>
      <c r="AE1936" s="3"/>
      <c r="AF1936" s="3"/>
      <c r="AG1936" s="6"/>
      <c r="AH1936" s="6"/>
      <c r="AI1936" s="3"/>
      <c r="AJ1936" s="3"/>
      <c r="AK1936" s="3"/>
      <c r="AL1936" s="3"/>
      <c r="AM1936" s="6"/>
      <c r="AN1936" s="3"/>
      <c r="AO1936" s="3"/>
      <c r="AP1936" s="3"/>
      <c r="AQ1936" s="3"/>
      <c r="AR1936" s="3"/>
      <c r="AS1936" s="3"/>
      <c r="AT1936" s="6"/>
      <c r="AU1936" s="6"/>
      <c r="AV1936" s="6"/>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v>1971</v>
      </c>
      <c r="BZ1936" s="3" t="s">
        <v>2517</v>
      </c>
      <c r="CA1936" s="3" t="s">
        <v>2378</v>
      </c>
      <c r="CB1936" s="3" t="s">
        <v>2538</v>
      </c>
      <c r="CC1936" s="3" t="s">
        <v>2351</v>
      </c>
      <c r="CD1936" s="3"/>
      <c r="CE1936" s="3"/>
      <c r="CF1936" s="7"/>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J1936" s="1"/>
      <c r="DK1936" s="1"/>
      <c r="DL1936" s="1"/>
      <c r="DM1936" s="1"/>
      <c r="DN1936" s="1"/>
      <c r="DO1936" s="1"/>
      <c r="DQ1936" s="1"/>
      <c r="DT1936" s="1"/>
      <c r="DW1936" s="1"/>
      <c r="DX1936" s="1"/>
      <c r="DY1936" s="1"/>
      <c r="DZ1936" s="1"/>
      <c r="EA1936" s="1"/>
      <c r="EB1936" s="1"/>
      <c r="EC1936" s="1"/>
      <c r="EF1936" s="1"/>
      <c r="ER1936" s="1"/>
      <c r="ET1936" s="1"/>
      <c r="FH1936" s="1"/>
      <c r="FI1936" s="1"/>
      <c r="LT1936" s="2"/>
      <c r="LU1936" s="2"/>
      <c r="LV1936" s="2"/>
      <c r="LW1936" s="2"/>
      <c r="LX1936" s="2"/>
      <c r="LY1936" s="2"/>
      <c r="LZ1936" s="2"/>
      <c r="MA1936" s="2"/>
      <c r="MB1936" s="2"/>
      <c r="MC1936" s="2"/>
      <c r="MD1936" s="2"/>
      <c r="ME1936" s="2"/>
      <c r="MF1936" s="2"/>
      <c r="MG1936" s="2"/>
      <c r="MH1936" s="2"/>
      <c r="MI1936" s="2"/>
      <c r="MJ1936" s="2"/>
      <c r="MK1936" s="2"/>
      <c r="ML1936" s="2"/>
      <c r="MM1936" s="2"/>
      <c r="MN1936" s="2"/>
      <c r="MO1936" s="2"/>
      <c r="MP1936" s="2"/>
      <c r="MQ1936" s="2"/>
      <c r="MR1936" s="2"/>
      <c r="MS1936" s="2"/>
      <c r="MT1936" s="2"/>
      <c r="MU1936" s="2"/>
      <c r="MV1936" s="2"/>
      <c r="MW1936" s="2"/>
      <c r="MX1936" s="2"/>
      <c r="MY1936" s="2"/>
      <c r="MZ1936" s="2"/>
      <c r="NA1936" s="2"/>
      <c r="NB1936" s="2"/>
      <c r="NC1936" s="2"/>
      <c r="ND1936" s="2"/>
      <c r="NE1936" s="2"/>
      <c r="NF1936" s="2"/>
      <c r="NG1936" s="2"/>
      <c r="NH1936" s="2"/>
      <c r="NI1936" s="2"/>
      <c r="NJ1936" s="2"/>
      <c r="NK1936" s="2"/>
      <c r="NL1936" s="2"/>
      <c r="NM1936" s="2"/>
      <c r="NN1936" s="2"/>
      <c r="NO1936" s="2"/>
      <c r="NP1936" s="2"/>
      <c r="NQ1936" s="2"/>
      <c r="NR1936" s="2"/>
      <c r="NS1936" s="2"/>
      <c r="NT1936" s="2"/>
      <c r="NU1936" s="2"/>
      <c r="NV1936" s="2"/>
      <c r="NW1936" s="2"/>
      <c r="NX1936" s="2"/>
      <c r="NY1936" s="2"/>
      <c r="NZ1936" s="2"/>
      <c r="OA1936" s="2"/>
      <c r="OB1936" s="2"/>
      <c r="OC1936" s="2"/>
      <c r="OD1936" s="2"/>
      <c r="OE1936" s="2"/>
      <c r="OF1936" s="2"/>
      <c r="OG1936" s="2"/>
      <c r="OH1936" s="2"/>
      <c r="OI1936" s="2"/>
      <c r="OJ1936" s="2"/>
      <c r="OK1936" s="2"/>
      <c r="OL1936" s="2"/>
      <c r="OM1936" s="2"/>
      <c r="ON1936" s="2"/>
      <c r="OO1936" s="2"/>
      <c r="OP1936" s="2"/>
      <c r="OQ1936" s="2"/>
      <c r="OR1936" s="2"/>
      <c r="OS1936" s="2"/>
      <c r="OT1936" s="2"/>
      <c r="OU1936" s="2"/>
      <c r="OV1936" s="2"/>
      <c r="OW1936" s="2"/>
      <c r="OX1936" s="2"/>
      <c r="OY1936" s="2"/>
      <c r="OZ1936" s="2"/>
      <c r="PA1936" s="2"/>
      <c r="PB1936" s="2"/>
      <c r="PC1936" s="2"/>
      <c r="PD1936" s="2"/>
      <c r="PE1936" s="2"/>
      <c r="PF1936" s="2"/>
      <c r="PG1936" s="2"/>
      <c r="PH1936" s="2"/>
      <c r="PI1936" s="2"/>
      <c r="PJ1936" s="2"/>
      <c r="PK1936" s="2"/>
      <c r="PL1936" s="2"/>
      <c r="PM1936" s="2"/>
      <c r="PN1936" s="2"/>
      <c r="PO1936" s="2"/>
    </row>
    <row r="1937" spans="1:431" ht="112" hidden="1" x14ac:dyDescent="0.15">
      <c r="A1937" s="16" t="s">
        <v>3436</v>
      </c>
      <c r="B1937" s="3">
        <v>0</v>
      </c>
      <c r="C1937" s="6"/>
      <c r="D1937" s="6"/>
      <c r="E1937" s="3"/>
      <c r="F1937" s="6"/>
      <c r="G1937" s="6"/>
      <c r="H1937" s="6"/>
      <c r="I1937" s="3"/>
      <c r="J1937" s="6"/>
      <c r="K1937" s="3"/>
      <c r="L1937" s="3"/>
      <c r="M1937" s="3"/>
      <c r="N1937" s="6"/>
      <c r="O1937" s="3"/>
      <c r="P1937" s="6"/>
      <c r="Q1937" s="6"/>
      <c r="R1937" s="6"/>
      <c r="S1937" s="3"/>
      <c r="T1937" s="3"/>
      <c r="U1937" s="3"/>
      <c r="V1937" s="3"/>
      <c r="W1937" s="3"/>
      <c r="X1937" s="3"/>
      <c r="Y1937" s="6"/>
      <c r="Z1937" s="6"/>
      <c r="AA1937" s="6"/>
      <c r="AB1937" s="3"/>
      <c r="AC1937" s="6"/>
      <c r="AD1937" s="6"/>
      <c r="AE1937" s="3"/>
      <c r="AF1937" s="3"/>
      <c r="AG1937" s="6"/>
      <c r="AH1937" s="6"/>
      <c r="AI1937" s="3"/>
      <c r="AJ1937" s="3"/>
      <c r="AK1937" s="3"/>
      <c r="AL1937" s="3"/>
      <c r="AM1937" s="6"/>
      <c r="AN1937" s="3"/>
      <c r="AO1937" s="3"/>
      <c r="AP1937" s="3"/>
      <c r="AQ1937" s="3"/>
      <c r="AR1937" s="3"/>
      <c r="AS1937" s="3"/>
      <c r="AT1937" s="6"/>
      <c r="AU1937" s="6">
        <v>1</v>
      </c>
      <c r="AV1937" s="6"/>
      <c r="AW1937" s="3"/>
      <c r="AX1937" s="3"/>
      <c r="AY1937" s="3"/>
      <c r="AZ1937" s="3"/>
      <c r="BA1937" s="3"/>
      <c r="BB1937" s="3"/>
      <c r="BC1937" s="3"/>
      <c r="BD1937" s="3"/>
      <c r="BE1937" s="3"/>
      <c r="BF1937" s="3"/>
      <c r="BG1937" s="3"/>
      <c r="BH1937" s="3"/>
      <c r="BI1937" s="3"/>
      <c r="BJ1937" s="3"/>
      <c r="BK1937" s="3"/>
      <c r="BL1937" s="3"/>
      <c r="BM1937" s="3"/>
      <c r="BN1937" s="3"/>
      <c r="BO1937" s="3"/>
      <c r="BP1937" s="3">
        <v>0</v>
      </c>
      <c r="BQ1937" s="3">
        <v>0</v>
      </c>
      <c r="BR1937" s="3">
        <v>0</v>
      </c>
      <c r="BS1937" s="3">
        <v>0</v>
      </c>
      <c r="BT1937" s="3">
        <v>1</v>
      </c>
      <c r="BU1937" s="3">
        <v>0</v>
      </c>
      <c r="BV1937" s="3">
        <v>0</v>
      </c>
      <c r="BW1937" s="3">
        <v>1</v>
      </c>
      <c r="BX1937" s="3">
        <v>0</v>
      </c>
      <c r="BY1937" s="3">
        <v>1971</v>
      </c>
      <c r="BZ1937" s="3" t="s">
        <v>2517</v>
      </c>
      <c r="CA1937" s="3" t="s">
        <v>2378</v>
      </c>
      <c r="CB1937" s="3" t="s">
        <v>2538</v>
      </c>
      <c r="CC1937" s="3" t="s">
        <v>2351</v>
      </c>
      <c r="CD1937" s="3"/>
      <c r="CE1937" s="3"/>
      <c r="CF1937" s="7"/>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J1937" s="1"/>
      <c r="DK1937" s="1"/>
      <c r="DL1937" s="1"/>
      <c r="DM1937" s="1"/>
      <c r="DN1937" s="1"/>
      <c r="DO1937" s="1"/>
      <c r="DQ1937" s="1"/>
      <c r="DT1937" s="1"/>
      <c r="DW1937" s="1"/>
      <c r="DX1937" s="1"/>
      <c r="DY1937" s="1"/>
      <c r="DZ1937" s="1"/>
      <c r="EA1937" s="1"/>
      <c r="EB1937" s="1"/>
      <c r="EC1937" s="1"/>
      <c r="EF1937" s="1"/>
      <c r="ER1937" s="1"/>
      <c r="ET1937" s="1"/>
      <c r="FH1937" s="1"/>
      <c r="FI1937" s="1"/>
      <c r="LT1937" s="2"/>
      <c r="LU1937" s="2"/>
      <c r="LV1937" s="2"/>
      <c r="LW1937" s="2"/>
      <c r="LX1937" s="2"/>
      <c r="LY1937" s="2"/>
      <c r="LZ1937" s="2"/>
      <c r="MA1937" s="2"/>
      <c r="MB1937" s="2"/>
      <c r="MC1937" s="2"/>
      <c r="MD1937" s="2"/>
      <c r="ME1937" s="2"/>
      <c r="MF1937" s="2"/>
      <c r="MG1937" s="2"/>
      <c r="MH1937" s="2"/>
      <c r="MI1937" s="2"/>
      <c r="MJ1937" s="2"/>
      <c r="MK1937" s="2"/>
      <c r="ML1937" s="2"/>
      <c r="MM1937" s="2"/>
      <c r="MN1937" s="2"/>
      <c r="MO1937" s="2"/>
      <c r="MP1937" s="2"/>
      <c r="MQ1937" s="2"/>
      <c r="MR1937" s="2"/>
      <c r="MS1937" s="2"/>
      <c r="MT1937" s="2"/>
      <c r="MU1937" s="2"/>
      <c r="MV1937" s="2"/>
      <c r="MW1937" s="2"/>
      <c r="MX1937" s="2"/>
      <c r="MY1937" s="2"/>
      <c r="MZ1937" s="2"/>
      <c r="NA1937" s="2"/>
      <c r="NB1937" s="2"/>
      <c r="NC1937" s="2"/>
      <c r="ND1937" s="2"/>
      <c r="NE1937" s="2"/>
      <c r="NF1937" s="2"/>
      <c r="NG1937" s="2"/>
      <c r="NH1937" s="2"/>
      <c r="NI1937" s="2"/>
      <c r="NJ1937" s="2"/>
      <c r="NK1937" s="2"/>
      <c r="NL1937" s="2"/>
      <c r="NM1937" s="2"/>
      <c r="NN1937" s="2"/>
      <c r="NO1937" s="2"/>
      <c r="NP1937" s="2"/>
      <c r="NQ1937" s="2"/>
      <c r="NR1937" s="2"/>
      <c r="NS1937" s="2"/>
      <c r="NT1937" s="2"/>
      <c r="NU1937" s="2"/>
      <c r="NV1937" s="2"/>
      <c r="NW1937" s="2"/>
      <c r="NX1937" s="2"/>
      <c r="NY1937" s="2"/>
      <c r="NZ1937" s="2"/>
      <c r="OA1937" s="2"/>
      <c r="OB1937" s="2"/>
      <c r="OC1937" s="2"/>
      <c r="OD1937" s="2"/>
      <c r="OE1937" s="2"/>
      <c r="OF1937" s="2"/>
      <c r="OG1937" s="2"/>
      <c r="OH1937" s="2"/>
      <c r="OI1937" s="2"/>
      <c r="OJ1937" s="2"/>
      <c r="OK1937" s="2"/>
      <c r="OL1937" s="2"/>
      <c r="OM1937" s="2"/>
      <c r="ON1937" s="2"/>
      <c r="OO1937" s="2"/>
      <c r="OP1937" s="2"/>
      <c r="OQ1937" s="2"/>
      <c r="OR1937" s="2"/>
      <c r="OS1937" s="2"/>
      <c r="OT1937" s="2"/>
      <c r="OU1937" s="2"/>
      <c r="OV1937" s="2"/>
      <c r="OW1937" s="2"/>
      <c r="OX1937" s="2"/>
      <c r="OY1937" s="2"/>
      <c r="OZ1937" s="2"/>
      <c r="PA1937" s="2"/>
      <c r="PB1937" s="2"/>
      <c r="PC1937" s="2"/>
      <c r="PD1937" s="2"/>
      <c r="PE1937" s="2"/>
      <c r="PF1937" s="2"/>
      <c r="PG1937" s="2"/>
      <c r="PH1937" s="2"/>
      <c r="PI1937" s="2"/>
      <c r="PJ1937" s="2"/>
      <c r="PK1937" s="2"/>
      <c r="PL1937" s="2"/>
      <c r="PM1937" s="2"/>
      <c r="PN1937" s="2"/>
      <c r="PO1937" s="2"/>
    </row>
    <row r="1938" spans="1:431" ht="112" hidden="1" x14ac:dyDescent="0.15">
      <c r="A1938" s="16" t="s">
        <v>3426</v>
      </c>
      <c r="B1938" s="3"/>
      <c r="C1938" s="6"/>
      <c r="D1938" s="6"/>
      <c r="E1938" s="3"/>
      <c r="F1938" s="6"/>
      <c r="G1938" s="6"/>
      <c r="H1938" s="6">
        <v>0</v>
      </c>
      <c r="I1938" s="3">
        <v>1</v>
      </c>
      <c r="J1938" s="6"/>
      <c r="K1938" s="3"/>
      <c r="L1938" s="3"/>
      <c r="M1938" s="3"/>
      <c r="N1938" s="6"/>
      <c r="O1938" s="3"/>
      <c r="P1938" s="6"/>
      <c r="Q1938" s="6"/>
      <c r="R1938" s="6"/>
      <c r="S1938" s="3"/>
      <c r="T1938" s="3"/>
      <c r="U1938" s="3"/>
      <c r="V1938" s="3"/>
      <c r="W1938" s="3"/>
      <c r="X1938" s="3"/>
      <c r="Y1938" s="6"/>
      <c r="Z1938" s="6"/>
      <c r="AA1938" s="6"/>
      <c r="AB1938" s="3"/>
      <c r="AC1938" s="6"/>
      <c r="AD1938" s="6"/>
      <c r="AE1938" s="3"/>
      <c r="AF1938" s="3"/>
      <c r="AG1938" s="6"/>
      <c r="AH1938" s="6"/>
      <c r="AI1938" s="3"/>
      <c r="AJ1938" s="3"/>
      <c r="AK1938" s="3"/>
      <c r="AL1938" s="3"/>
      <c r="AM1938" s="6"/>
      <c r="AN1938" s="3"/>
      <c r="AO1938" s="3"/>
      <c r="AP1938" s="3"/>
      <c r="AQ1938" s="3"/>
      <c r="AR1938" s="3"/>
      <c r="AS1938" s="3"/>
      <c r="AT1938" s="6"/>
      <c r="AU1938" s="6"/>
      <c r="AV1938" s="6"/>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v>1971</v>
      </c>
      <c r="BZ1938" s="3" t="s">
        <v>2517</v>
      </c>
      <c r="CA1938" s="3" t="s">
        <v>2378</v>
      </c>
      <c r="CB1938" s="3" t="s">
        <v>2538</v>
      </c>
      <c r="CC1938" s="3" t="s">
        <v>2351</v>
      </c>
      <c r="CD1938" s="3"/>
      <c r="CE1938" s="3"/>
      <c r="CF1938" s="7"/>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J1938" s="1"/>
      <c r="DK1938" s="1"/>
      <c r="DL1938" s="1"/>
      <c r="DM1938" s="1"/>
      <c r="DN1938" s="1"/>
      <c r="DO1938" s="1"/>
      <c r="DQ1938" s="1"/>
      <c r="DT1938" s="1"/>
      <c r="DW1938" s="1"/>
      <c r="DX1938" s="1"/>
      <c r="DY1938" s="1"/>
      <c r="DZ1938" s="1"/>
      <c r="EA1938" s="1"/>
      <c r="EB1938" s="1"/>
      <c r="EC1938" s="1"/>
      <c r="EF1938" s="1"/>
      <c r="ER1938" s="1"/>
      <c r="ET1938" s="1"/>
      <c r="FH1938" s="1"/>
      <c r="FI1938" s="1"/>
      <c r="LT1938" s="2"/>
      <c r="LU1938" s="2"/>
      <c r="LV1938" s="2"/>
      <c r="LW1938" s="2"/>
      <c r="LX1938" s="2"/>
      <c r="LY1938" s="2"/>
      <c r="LZ1938" s="2"/>
      <c r="MA1938" s="2"/>
      <c r="MB1938" s="2"/>
      <c r="MC1938" s="2"/>
      <c r="MD1938" s="2"/>
      <c r="ME1938" s="2"/>
      <c r="MF1938" s="2"/>
      <c r="MG1938" s="2"/>
      <c r="MH1938" s="2"/>
      <c r="MI1938" s="2"/>
      <c r="MJ1938" s="2"/>
      <c r="MK1938" s="2"/>
      <c r="ML1938" s="2"/>
      <c r="MM1938" s="2"/>
      <c r="MN1938" s="2"/>
      <c r="MO1938" s="2"/>
      <c r="MP1938" s="2"/>
      <c r="MQ1938" s="2"/>
      <c r="MR1938" s="2"/>
      <c r="MS1938" s="2"/>
      <c r="MT1938" s="2"/>
      <c r="MU1938" s="2"/>
      <c r="MV1938" s="2"/>
      <c r="MW1938" s="2"/>
      <c r="MX1938" s="2"/>
      <c r="MY1938" s="2"/>
      <c r="MZ1938" s="2"/>
      <c r="NA1938" s="2"/>
      <c r="NB1938" s="2"/>
      <c r="NC1938" s="2"/>
      <c r="ND1938" s="2"/>
      <c r="NE1938" s="2"/>
      <c r="NF1938" s="2"/>
      <c r="NG1938" s="2"/>
      <c r="NH1938" s="2"/>
      <c r="NI1938" s="2"/>
      <c r="NJ1938" s="2"/>
      <c r="NK1938" s="2"/>
      <c r="NL1938" s="2"/>
      <c r="NM1938" s="2"/>
      <c r="NN1938" s="2"/>
      <c r="NO1938" s="2"/>
      <c r="NP1938" s="2"/>
      <c r="NQ1938" s="2"/>
      <c r="NR1938" s="2"/>
      <c r="NS1938" s="2"/>
      <c r="NT1938" s="2"/>
      <c r="NU1938" s="2"/>
      <c r="NV1938" s="2"/>
      <c r="NW1938" s="2"/>
      <c r="NX1938" s="2"/>
      <c r="NY1938" s="2"/>
      <c r="NZ1938" s="2"/>
      <c r="OA1938" s="2"/>
      <c r="OB1938" s="2"/>
      <c r="OC1938" s="2"/>
      <c r="OD1938" s="2"/>
      <c r="OE1938" s="2"/>
      <c r="OF1938" s="2"/>
      <c r="OG1938" s="2"/>
      <c r="OH1938" s="2"/>
      <c r="OI1938" s="2"/>
      <c r="OJ1938" s="2"/>
      <c r="OK1938" s="2"/>
      <c r="OL1938" s="2"/>
      <c r="OM1938" s="2"/>
      <c r="ON1938" s="2"/>
      <c r="OO1938" s="2"/>
      <c r="OP1938" s="2"/>
      <c r="OQ1938" s="2"/>
      <c r="OR1938" s="2"/>
      <c r="OS1938" s="2"/>
      <c r="OT1938" s="2"/>
      <c r="OU1938" s="2"/>
      <c r="OV1938" s="2"/>
      <c r="OW1938" s="2"/>
      <c r="OX1938" s="2"/>
      <c r="OY1938" s="2"/>
      <c r="OZ1938" s="2"/>
      <c r="PA1938" s="2"/>
      <c r="PB1938" s="2"/>
      <c r="PC1938" s="2"/>
      <c r="PD1938" s="2"/>
      <c r="PE1938" s="2"/>
      <c r="PF1938" s="2"/>
      <c r="PG1938" s="2"/>
      <c r="PH1938" s="2"/>
      <c r="PI1938" s="2"/>
      <c r="PJ1938" s="2"/>
      <c r="PK1938" s="2"/>
      <c r="PL1938" s="2"/>
      <c r="PM1938" s="2"/>
      <c r="PN1938" s="2"/>
      <c r="PO1938" s="2"/>
    </row>
    <row r="1939" spans="1:431" ht="112" hidden="1" x14ac:dyDescent="0.15">
      <c r="A1939" s="6" t="s">
        <v>1972</v>
      </c>
      <c r="B1939" s="3"/>
      <c r="C1939" s="6"/>
      <c r="D1939" s="6"/>
      <c r="E1939" s="3"/>
      <c r="F1939" s="6"/>
      <c r="G1939" s="6"/>
      <c r="H1939" s="6"/>
      <c r="I1939" s="3"/>
      <c r="J1939" s="6"/>
      <c r="K1939" s="3"/>
      <c r="L1939" s="3"/>
      <c r="M1939" s="3"/>
      <c r="N1939" s="6"/>
      <c r="O1939" s="3"/>
      <c r="P1939" s="6"/>
      <c r="Q1939" s="6"/>
      <c r="R1939" s="6"/>
      <c r="S1939" s="3"/>
      <c r="T1939" s="3"/>
      <c r="U1939" s="3"/>
      <c r="V1939" s="3"/>
      <c r="W1939" s="3"/>
      <c r="X1939" s="3"/>
      <c r="Y1939" s="6"/>
      <c r="Z1939" s="6"/>
      <c r="AA1939" s="6"/>
      <c r="AB1939" s="3"/>
      <c r="AC1939" s="6"/>
      <c r="AD1939" s="6"/>
      <c r="AE1939" s="3"/>
      <c r="AF1939" s="3"/>
      <c r="AG1939" s="6"/>
      <c r="AH1939" s="6"/>
      <c r="AI1939" s="3"/>
      <c r="AJ1939" s="3"/>
      <c r="AK1939" s="3"/>
      <c r="AL1939" s="3"/>
      <c r="AM1939" s="6"/>
      <c r="AN1939" s="3"/>
      <c r="AO1939" s="3"/>
      <c r="AP1939" s="3"/>
      <c r="AQ1939" s="3"/>
      <c r="AR1939" s="3"/>
      <c r="AS1939" s="3"/>
      <c r="AT1939" s="6"/>
      <c r="AU1939" s="6"/>
      <c r="AV1939" s="6"/>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v>1971</v>
      </c>
      <c r="BZ1939" s="3" t="s">
        <v>2517</v>
      </c>
      <c r="CA1939" s="3" t="s">
        <v>2378</v>
      </c>
      <c r="CB1939" s="3" t="s">
        <v>2538</v>
      </c>
      <c r="CC1939" s="3" t="s">
        <v>2351</v>
      </c>
      <c r="CD1939" s="3"/>
      <c r="CE1939" s="3"/>
      <c r="CF1939" s="7"/>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J1939" s="1"/>
      <c r="DK1939" s="1"/>
      <c r="DL1939" s="1"/>
      <c r="DM1939" s="1"/>
      <c r="DN1939" s="1"/>
      <c r="DO1939" s="1"/>
      <c r="DQ1939" s="1"/>
      <c r="DT1939" s="1"/>
      <c r="DW1939" s="1"/>
      <c r="DX1939" s="1"/>
      <c r="DY1939" s="1"/>
      <c r="DZ1939" s="1"/>
      <c r="EA1939" s="1"/>
      <c r="EB1939" s="1"/>
      <c r="EC1939" s="1"/>
      <c r="EF1939" s="1"/>
      <c r="ER1939" s="1"/>
      <c r="ET1939" s="1"/>
      <c r="FH1939" s="1"/>
      <c r="FI1939" s="1"/>
      <c r="LT1939" s="2"/>
      <c r="LU1939" s="2"/>
      <c r="LV1939" s="2"/>
      <c r="LW1939" s="2"/>
      <c r="LX1939" s="2"/>
      <c r="LY1939" s="2"/>
      <c r="LZ1939" s="2"/>
      <c r="MA1939" s="2"/>
      <c r="MB1939" s="2"/>
      <c r="MC1939" s="2"/>
      <c r="MD1939" s="2"/>
      <c r="ME1939" s="2"/>
      <c r="MF1939" s="2"/>
      <c r="MG1939" s="2"/>
      <c r="MH1939" s="2"/>
      <c r="MI1939" s="2"/>
      <c r="MJ1939" s="2"/>
      <c r="MK1939" s="2"/>
      <c r="ML1939" s="2"/>
      <c r="MM1939" s="2"/>
      <c r="MN1939" s="2"/>
      <c r="MO1939" s="2"/>
      <c r="MP1939" s="2"/>
      <c r="MQ1939" s="2"/>
      <c r="MR1939" s="2"/>
      <c r="MS1939" s="2"/>
      <c r="MT1939" s="2"/>
      <c r="MU1939" s="2"/>
      <c r="MV1939" s="2"/>
      <c r="MW1939" s="2"/>
      <c r="MX1939" s="2"/>
      <c r="MY1939" s="2"/>
      <c r="MZ1939" s="2"/>
      <c r="NA1939" s="2"/>
      <c r="NB1939" s="2"/>
      <c r="NC1939" s="2"/>
      <c r="ND1939" s="2"/>
      <c r="NE1939" s="2"/>
      <c r="NF1939" s="2"/>
      <c r="NG1939" s="2"/>
      <c r="NH1939" s="2"/>
      <c r="NI1939" s="2"/>
      <c r="NJ1939" s="2"/>
      <c r="NK1939" s="2"/>
      <c r="NL1939" s="2"/>
      <c r="NM1939" s="2"/>
      <c r="NN1939" s="2"/>
      <c r="NO1939" s="2"/>
      <c r="NP1939" s="2"/>
      <c r="NQ1939" s="2"/>
      <c r="NR1939" s="2"/>
      <c r="NS1939" s="2"/>
      <c r="NT1939" s="2"/>
      <c r="NU1939" s="2"/>
      <c r="NV1939" s="2"/>
      <c r="NW1939" s="2"/>
      <c r="NX1939" s="2"/>
      <c r="NY1939" s="2"/>
      <c r="NZ1939" s="2"/>
      <c r="OA1939" s="2"/>
      <c r="OB1939" s="2"/>
      <c r="OC1939" s="2"/>
      <c r="OD1939" s="2"/>
      <c r="OE1939" s="2"/>
      <c r="OF1939" s="2"/>
      <c r="OG1939" s="2"/>
      <c r="OH1939" s="2"/>
      <c r="OI1939" s="2"/>
      <c r="OJ1939" s="2"/>
      <c r="OK1939" s="2"/>
      <c r="OL1939" s="2"/>
      <c r="OM1939" s="2"/>
      <c r="ON1939" s="2"/>
      <c r="OO1939" s="2"/>
      <c r="OP1939" s="2"/>
      <c r="OQ1939" s="2"/>
      <c r="OR1939" s="2"/>
      <c r="OS1939" s="2"/>
      <c r="OT1939" s="2"/>
      <c r="OU1939" s="2"/>
      <c r="OV1939" s="2"/>
      <c r="OW1939" s="2"/>
      <c r="OX1939" s="2"/>
      <c r="OY1939" s="2"/>
      <c r="OZ1939" s="2"/>
      <c r="PA1939" s="2"/>
      <c r="PB1939" s="2"/>
      <c r="PC1939" s="2"/>
      <c r="PD1939" s="2"/>
      <c r="PE1939" s="2"/>
      <c r="PF1939" s="2"/>
      <c r="PG1939" s="2"/>
      <c r="PH1939" s="2"/>
      <c r="PI1939" s="2"/>
      <c r="PJ1939" s="2"/>
      <c r="PK1939" s="2"/>
      <c r="PL1939" s="2"/>
      <c r="PM1939" s="2"/>
      <c r="PN1939" s="2"/>
      <c r="PO1939" s="2"/>
    </row>
    <row r="1940" spans="1:431" ht="112" hidden="1" x14ac:dyDescent="0.15">
      <c r="A1940" s="6" t="s">
        <v>1974</v>
      </c>
      <c r="B1940" s="3"/>
      <c r="C1940" s="6"/>
      <c r="D1940" s="6"/>
      <c r="E1940" s="3"/>
      <c r="F1940" s="6"/>
      <c r="G1940" s="6"/>
      <c r="H1940" s="6"/>
      <c r="I1940" s="3"/>
      <c r="J1940" s="6"/>
      <c r="K1940" s="3"/>
      <c r="L1940" s="3"/>
      <c r="M1940" s="3"/>
      <c r="N1940" s="6"/>
      <c r="O1940" s="3"/>
      <c r="P1940" s="6"/>
      <c r="Q1940" s="6"/>
      <c r="R1940" s="6"/>
      <c r="S1940" s="3"/>
      <c r="T1940" s="3"/>
      <c r="U1940" s="3"/>
      <c r="V1940" s="3"/>
      <c r="W1940" s="3"/>
      <c r="X1940" s="3"/>
      <c r="Y1940" s="6"/>
      <c r="Z1940" s="6"/>
      <c r="AA1940" s="6"/>
      <c r="AB1940" s="3"/>
      <c r="AC1940" s="6"/>
      <c r="AD1940" s="6"/>
      <c r="AE1940" s="3"/>
      <c r="AF1940" s="3"/>
      <c r="AG1940" s="6"/>
      <c r="AH1940" s="6"/>
      <c r="AI1940" s="3"/>
      <c r="AJ1940" s="3"/>
      <c r="AK1940" s="3"/>
      <c r="AL1940" s="3"/>
      <c r="AM1940" s="6"/>
      <c r="AN1940" s="3"/>
      <c r="AO1940" s="3"/>
      <c r="AP1940" s="3"/>
      <c r="AQ1940" s="3"/>
      <c r="AR1940" s="3"/>
      <c r="AS1940" s="3"/>
      <c r="AT1940" s="6"/>
      <c r="AU1940" s="6"/>
      <c r="AV1940" s="6"/>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v>1971</v>
      </c>
      <c r="BZ1940" s="3" t="s">
        <v>2517</v>
      </c>
      <c r="CA1940" s="3" t="s">
        <v>2378</v>
      </c>
      <c r="CB1940" s="3" t="s">
        <v>2538</v>
      </c>
      <c r="CC1940" s="3" t="s">
        <v>2351</v>
      </c>
      <c r="CD1940" s="3"/>
      <c r="CE1940" s="3"/>
      <c r="CF1940" s="7"/>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J1940" s="1"/>
      <c r="DK1940" s="1"/>
      <c r="DL1940" s="1"/>
      <c r="DM1940" s="1"/>
      <c r="DN1940" s="1"/>
      <c r="DO1940" s="1"/>
      <c r="DQ1940" s="1"/>
      <c r="DT1940" s="1"/>
      <c r="DW1940" s="1"/>
      <c r="DX1940" s="1"/>
      <c r="DY1940" s="1"/>
      <c r="DZ1940" s="1"/>
      <c r="EA1940" s="1"/>
      <c r="EB1940" s="1"/>
      <c r="EC1940" s="1"/>
      <c r="EF1940" s="1"/>
      <c r="ER1940" s="1"/>
      <c r="ET1940" s="1"/>
      <c r="FH1940" s="1"/>
      <c r="FI1940" s="1"/>
      <c r="LT1940" s="2"/>
      <c r="LU1940" s="2"/>
      <c r="LV1940" s="2"/>
      <c r="LW1940" s="2"/>
      <c r="LX1940" s="2"/>
      <c r="LY1940" s="2"/>
      <c r="LZ1940" s="2"/>
      <c r="MA1940" s="2"/>
      <c r="MB1940" s="2"/>
      <c r="MC1940" s="2"/>
      <c r="MD1940" s="2"/>
      <c r="ME1940" s="2"/>
      <c r="MF1940" s="2"/>
      <c r="MG1940" s="2"/>
      <c r="MH1940" s="2"/>
      <c r="MI1940" s="2"/>
      <c r="MJ1940" s="2"/>
      <c r="MK1940" s="2"/>
      <c r="ML1940" s="2"/>
      <c r="MM1940" s="2"/>
      <c r="MN1940" s="2"/>
      <c r="MO1940" s="2"/>
      <c r="MP1940" s="2"/>
      <c r="MQ1940" s="2"/>
      <c r="MR1940" s="2"/>
      <c r="MS1940" s="2"/>
      <c r="MT1940" s="2"/>
      <c r="MU1940" s="2"/>
      <c r="MV1940" s="2"/>
      <c r="MW1940" s="2"/>
      <c r="MX1940" s="2"/>
      <c r="MY1940" s="2"/>
      <c r="MZ1940" s="2"/>
      <c r="NA1940" s="2"/>
      <c r="NB1940" s="2"/>
      <c r="NC1940" s="2"/>
      <c r="ND1940" s="2"/>
      <c r="NE1940" s="2"/>
      <c r="NF1940" s="2"/>
      <c r="NG1940" s="2"/>
      <c r="NH1940" s="2"/>
      <c r="NI1940" s="2"/>
      <c r="NJ1940" s="2"/>
      <c r="NK1940" s="2"/>
      <c r="NL1940" s="2"/>
      <c r="NM1940" s="2"/>
      <c r="NN1940" s="2"/>
      <c r="NO1940" s="2"/>
      <c r="NP1940" s="2"/>
      <c r="NQ1940" s="2"/>
      <c r="NR1940" s="2"/>
      <c r="NS1940" s="2"/>
      <c r="NT1940" s="2"/>
      <c r="NU1940" s="2"/>
      <c r="NV1940" s="2"/>
      <c r="NW1940" s="2"/>
      <c r="NX1940" s="2"/>
      <c r="NY1940" s="2"/>
      <c r="NZ1940" s="2"/>
      <c r="OA1940" s="2"/>
      <c r="OB1940" s="2"/>
      <c r="OC1940" s="2"/>
      <c r="OD1940" s="2"/>
      <c r="OE1940" s="2"/>
      <c r="OF1940" s="2"/>
      <c r="OG1940" s="2"/>
      <c r="OH1940" s="2"/>
      <c r="OI1940" s="2"/>
      <c r="OJ1940" s="2"/>
      <c r="OK1940" s="2"/>
      <c r="OL1940" s="2"/>
      <c r="OM1940" s="2"/>
      <c r="ON1940" s="2"/>
      <c r="OO1940" s="2"/>
      <c r="OP1940" s="2"/>
      <c r="OQ1940" s="2"/>
      <c r="OR1940" s="2"/>
      <c r="OS1940" s="2"/>
      <c r="OT1940" s="2"/>
      <c r="OU1940" s="2"/>
      <c r="OV1940" s="2"/>
      <c r="OW1940" s="2"/>
      <c r="OX1940" s="2"/>
      <c r="OY1940" s="2"/>
      <c r="OZ1940" s="2"/>
      <c r="PA1940" s="2"/>
      <c r="PB1940" s="2"/>
      <c r="PC1940" s="2"/>
      <c r="PD1940" s="2"/>
      <c r="PE1940" s="2"/>
      <c r="PF1940" s="2"/>
      <c r="PG1940" s="2"/>
      <c r="PH1940" s="2"/>
      <c r="PI1940" s="2"/>
      <c r="PJ1940" s="2"/>
      <c r="PK1940" s="2"/>
      <c r="PL1940" s="2"/>
      <c r="PM1940" s="2"/>
      <c r="PN1940" s="2"/>
      <c r="PO1940" s="2"/>
    </row>
    <row r="1941" spans="1:431" ht="112" hidden="1" x14ac:dyDescent="0.15">
      <c r="A1941" s="6" t="s">
        <v>1975</v>
      </c>
      <c r="B1941" s="3"/>
      <c r="C1941" s="6"/>
      <c r="D1941" s="6"/>
      <c r="E1941" s="3"/>
      <c r="F1941" s="6"/>
      <c r="G1941" s="6"/>
      <c r="H1941" s="6"/>
      <c r="I1941" s="3"/>
      <c r="J1941" s="6"/>
      <c r="K1941" s="3"/>
      <c r="L1941" s="3"/>
      <c r="M1941" s="3"/>
      <c r="N1941" s="6"/>
      <c r="O1941" s="3"/>
      <c r="P1941" s="6"/>
      <c r="Q1941" s="6"/>
      <c r="R1941" s="6"/>
      <c r="S1941" s="3"/>
      <c r="T1941" s="3"/>
      <c r="U1941" s="3"/>
      <c r="V1941" s="3"/>
      <c r="W1941" s="3"/>
      <c r="X1941" s="3"/>
      <c r="Y1941" s="6"/>
      <c r="Z1941" s="6"/>
      <c r="AA1941" s="6"/>
      <c r="AB1941" s="3"/>
      <c r="AC1941" s="6"/>
      <c r="AD1941" s="6"/>
      <c r="AE1941" s="3"/>
      <c r="AF1941" s="3"/>
      <c r="AG1941" s="6"/>
      <c r="AH1941" s="6"/>
      <c r="AI1941" s="3"/>
      <c r="AJ1941" s="3"/>
      <c r="AK1941" s="3"/>
      <c r="AL1941" s="3"/>
      <c r="AM1941" s="6"/>
      <c r="AN1941" s="3"/>
      <c r="AO1941" s="3"/>
      <c r="AP1941" s="3"/>
      <c r="AQ1941" s="3"/>
      <c r="AR1941" s="3"/>
      <c r="AS1941" s="3"/>
      <c r="AT1941" s="6"/>
      <c r="AU1941" s="6"/>
      <c r="AV1941" s="6"/>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v>1971</v>
      </c>
      <c r="BZ1941" s="3" t="s">
        <v>2517</v>
      </c>
      <c r="CA1941" s="3" t="s">
        <v>2378</v>
      </c>
      <c r="CB1941" s="3" t="s">
        <v>2538</v>
      </c>
      <c r="CC1941" s="3" t="s">
        <v>2351</v>
      </c>
      <c r="CD1941" s="3"/>
      <c r="CE1941" s="3"/>
      <c r="CF1941" s="7"/>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J1941" s="1"/>
      <c r="DK1941" s="1"/>
      <c r="DL1941" s="1"/>
      <c r="DM1941" s="1"/>
      <c r="DN1941" s="1"/>
      <c r="DO1941" s="1"/>
      <c r="DQ1941" s="1"/>
      <c r="DT1941" s="1"/>
      <c r="DW1941" s="1"/>
      <c r="DX1941" s="1"/>
      <c r="DY1941" s="1"/>
      <c r="DZ1941" s="1"/>
      <c r="EA1941" s="1"/>
      <c r="EB1941" s="1"/>
      <c r="EC1941" s="1"/>
      <c r="EF1941" s="1"/>
      <c r="ER1941" s="1"/>
      <c r="ET1941" s="1"/>
      <c r="FH1941" s="1"/>
      <c r="FI1941" s="1"/>
      <c r="LT1941" s="2"/>
      <c r="LU1941" s="2"/>
      <c r="LV1941" s="2"/>
      <c r="LW1941" s="2"/>
      <c r="LX1941" s="2"/>
      <c r="LY1941" s="2"/>
      <c r="LZ1941" s="2"/>
      <c r="MA1941" s="2"/>
      <c r="MB1941" s="2"/>
      <c r="MC1941" s="2"/>
      <c r="MD1941" s="2"/>
      <c r="ME1941" s="2"/>
      <c r="MF1941" s="2"/>
      <c r="MG1941" s="2"/>
      <c r="MH1941" s="2"/>
      <c r="MI1941" s="2"/>
      <c r="MJ1941" s="2"/>
      <c r="MK1941" s="2"/>
      <c r="ML1941" s="2"/>
      <c r="MM1941" s="2"/>
      <c r="MN1941" s="2"/>
      <c r="MO1941" s="2"/>
      <c r="MP1941" s="2"/>
      <c r="MQ1941" s="2"/>
      <c r="MR1941" s="2"/>
      <c r="MS1941" s="2"/>
      <c r="MT1941" s="2"/>
      <c r="MU1941" s="2"/>
      <c r="MV1941" s="2"/>
      <c r="MW1941" s="2"/>
      <c r="MX1941" s="2"/>
      <c r="MY1941" s="2"/>
      <c r="MZ1941" s="2"/>
      <c r="NA1941" s="2"/>
      <c r="NB1941" s="2"/>
      <c r="NC1941" s="2"/>
      <c r="ND1941" s="2"/>
      <c r="NE1941" s="2"/>
      <c r="NF1941" s="2"/>
      <c r="NG1941" s="2"/>
      <c r="NH1941" s="2"/>
      <c r="NI1941" s="2"/>
      <c r="NJ1941" s="2"/>
      <c r="NK1941" s="2"/>
      <c r="NL1941" s="2"/>
      <c r="NM1941" s="2"/>
      <c r="NN1941" s="2"/>
      <c r="NO1941" s="2"/>
      <c r="NP1941" s="2"/>
      <c r="NQ1941" s="2"/>
      <c r="NR1941" s="2"/>
      <c r="NS1941" s="2"/>
      <c r="NT1941" s="2"/>
      <c r="NU1941" s="2"/>
      <c r="NV1941" s="2"/>
      <c r="NW1941" s="2"/>
      <c r="NX1941" s="2"/>
      <c r="NY1941" s="2"/>
      <c r="NZ1941" s="2"/>
      <c r="OA1941" s="2"/>
      <c r="OB1941" s="2"/>
      <c r="OC1941" s="2"/>
      <c r="OD1941" s="2"/>
      <c r="OE1941" s="2"/>
      <c r="OF1941" s="2"/>
      <c r="OG1941" s="2"/>
      <c r="OH1941" s="2"/>
      <c r="OI1941" s="2"/>
      <c r="OJ1941" s="2"/>
      <c r="OK1941" s="2"/>
      <c r="OL1941" s="2"/>
      <c r="OM1941" s="2"/>
      <c r="ON1941" s="2"/>
      <c r="OO1941" s="2"/>
      <c r="OP1941" s="2"/>
      <c r="OQ1941" s="2"/>
      <c r="OR1941" s="2"/>
      <c r="OS1941" s="2"/>
      <c r="OT1941" s="2"/>
      <c r="OU1941" s="2"/>
      <c r="OV1941" s="2"/>
      <c r="OW1941" s="2"/>
      <c r="OX1941" s="2"/>
      <c r="OY1941" s="2"/>
      <c r="OZ1941" s="2"/>
      <c r="PA1941" s="2"/>
      <c r="PB1941" s="2"/>
      <c r="PC1941" s="2"/>
      <c r="PD1941" s="2"/>
      <c r="PE1941" s="2"/>
      <c r="PF1941" s="2"/>
      <c r="PG1941" s="2"/>
      <c r="PH1941" s="2"/>
      <c r="PI1941" s="2"/>
      <c r="PJ1941" s="2"/>
      <c r="PK1941" s="2"/>
      <c r="PL1941" s="2"/>
      <c r="PM1941" s="2"/>
      <c r="PN1941" s="2"/>
      <c r="PO1941" s="2"/>
    </row>
    <row r="1942" spans="1:431" ht="112" hidden="1" x14ac:dyDescent="0.15">
      <c r="A1942" s="6" t="s">
        <v>1977</v>
      </c>
      <c r="B1942" s="3"/>
      <c r="C1942" s="6"/>
      <c r="D1942" s="6"/>
      <c r="E1942" s="3"/>
      <c r="F1942" s="6"/>
      <c r="G1942" s="6"/>
      <c r="H1942" s="6"/>
      <c r="I1942" s="3"/>
      <c r="J1942" s="6"/>
      <c r="K1942" s="3"/>
      <c r="L1942" s="3"/>
      <c r="M1942" s="3"/>
      <c r="N1942" s="6"/>
      <c r="O1942" s="3"/>
      <c r="P1942" s="6"/>
      <c r="Q1942" s="6"/>
      <c r="R1942" s="6"/>
      <c r="S1942" s="3"/>
      <c r="T1942" s="3"/>
      <c r="U1942" s="3"/>
      <c r="V1942" s="3"/>
      <c r="W1942" s="3"/>
      <c r="X1942" s="3"/>
      <c r="Y1942" s="6"/>
      <c r="Z1942" s="6"/>
      <c r="AA1942" s="6"/>
      <c r="AB1942" s="3"/>
      <c r="AC1942" s="6"/>
      <c r="AD1942" s="6"/>
      <c r="AE1942" s="3"/>
      <c r="AF1942" s="3"/>
      <c r="AG1942" s="6"/>
      <c r="AH1942" s="6"/>
      <c r="AI1942" s="3"/>
      <c r="AJ1942" s="3"/>
      <c r="AK1942" s="3"/>
      <c r="AL1942" s="3"/>
      <c r="AM1942" s="6"/>
      <c r="AN1942" s="3"/>
      <c r="AO1942" s="3"/>
      <c r="AP1942" s="3"/>
      <c r="AQ1942" s="3"/>
      <c r="AR1942" s="3"/>
      <c r="AS1942" s="3"/>
      <c r="AT1942" s="6"/>
      <c r="AU1942" s="6"/>
      <c r="AV1942" s="6"/>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v>1971</v>
      </c>
      <c r="BZ1942" s="3" t="s">
        <v>2517</v>
      </c>
      <c r="CA1942" s="3" t="s">
        <v>2378</v>
      </c>
      <c r="CB1942" s="3" t="s">
        <v>2538</v>
      </c>
      <c r="CC1942" s="3" t="s">
        <v>2351</v>
      </c>
      <c r="CD1942" s="3"/>
      <c r="CE1942" s="3"/>
      <c r="CF1942" s="7"/>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J1942" s="1"/>
      <c r="DK1942" s="1"/>
      <c r="DL1942" s="1"/>
      <c r="DM1942" s="1"/>
      <c r="DN1942" s="1"/>
      <c r="DO1942" s="1"/>
      <c r="DQ1942" s="1"/>
      <c r="DT1942" s="1"/>
      <c r="DW1942" s="1"/>
      <c r="DX1942" s="1"/>
      <c r="DY1942" s="1"/>
      <c r="DZ1942" s="1"/>
      <c r="EA1942" s="1"/>
      <c r="EB1942" s="1"/>
      <c r="EC1942" s="1"/>
      <c r="EF1942" s="1"/>
      <c r="ER1942" s="1"/>
      <c r="ET1942" s="1"/>
      <c r="FH1942" s="1"/>
      <c r="FI1942" s="1"/>
      <c r="LT1942" s="2"/>
      <c r="LU1942" s="2"/>
      <c r="LV1942" s="2"/>
      <c r="LW1942" s="2"/>
      <c r="LX1942" s="2"/>
      <c r="LY1942" s="2"/>
      <c r="LZ1942" s="2"/>
      <c r="MA1942" s="2"/>
      <c r="MB1942" s="2"/>
      <c r="MC1942" s="2"/>
      <c r="MD1942" s="2"/>
      <c r="ME1942" s="2"/>
      <c r="MF1942" s="2"/>
      <c r="MG1942" s="2"/>
      <c r="MH1942" s="2"/>
      <c r="MI1942" s="2"/>
      <c r="MJ1942" s="2"/>
      <c r="MK1942" s="2"/>
      <c r="ML1942" s="2"/>
      <c r="MM1942" s="2"/>
      <c r="MN1942" s="2"/>
      <c r="MO1942" s="2"/>
      <c r="MP1942" s="2"/>
      <c r="MQ1942" s="2"/>
      <c r="MR1942" s="2"/>
      <c r="MS1942" s="2"/>
      <c r="MT1942" s="2"/>
      <c r="MU1942" s="2"/>
      <c r="MV1942" s="2"/>
      <c r="MW1942" s="2"/>
      <c r="MX1942" s="2"/>
      <c r="MY1942" s="2"/>
      <c r="MZ1942" s="2"/>
      <c r="NA1942" s="2"/>
      <c r="NB1942" s="2"/>
      <c r="NC1942" s="2"/>
      <c r="ND1942" s="2"/>
      <c r="NE1942" s="2"/>
      <c r="NF1942" s="2"/>
      <c r="NG1942" s="2"/>
      <c r="NH1942" s="2"/>
      <c r="NI1942" s="2"/>
      <c r="NJ1942" s="2"/>
      <c r="NK1942" s="2"/>
      <c r="NL1942" s="2"/>
      <c r="NM1942" s="2"/>
      <c r="NN1942" s="2"/>
      <c r="NO1942" s="2"/>
      <c r="NP1942" s="2"/>
      <c r="NQ1942" s="2"/>
      <c r="NR1942" s="2"/>
      <c r="NS1942" s="2"/>
      <c r="NT1942" s="2"/>
      <c r="NU1942" s="2"/>
      <c r="NV1942" s="2"/>
      <c r="NW1942" s="2"/>
      <c r="NX1942" s="2"/>
      <c r="NY1942" s="2"/>
      <c r="NZ1942" s="2"/>
      <c r="OA1942" s="2"/>
      <c r="OB1942" s="2"/>
      <c r="OC1942" s="2"/>
      <c r="OD1942" s="2"/>
      <c r="OE1942" s="2"/>
      <c r="OF1942" s="2"/>
      <c r="OG1942" s="2"/>
      <c r="OH1942" s="2"/>
      <c r="OI1942" s="2"/>
      <c r="OJ1942" s="2"/>
      <c r="OK1942" s="2"/>
      <c r="OL1942" s="2"/>
      <c r="OM1942" s="2"/>
      <c r="ON1942" s="2"/>
      <c r="OO1942" s="2"/>
      <c r="OP1942" s="2"/>
      <c r="OQ1942" s="2"/>
      <c r="OR1942" s="2"/>
      <c r="OS1942" s="2"/>
      <c r="OT1942" s="2"/>
      <c r="OU1942" s="2"/>
      <c r="OV1942" s="2"/>
      <c r="OW1942" s="2"/>
      <c r="OX1942" s="2"/>
      <c r="OY1942" s="2"/>
      <c r="OZ1942" s="2"/>
      <c r="PA1942" s="2"/>
      <c r="PB1942" s="2"/>
      <c r="PC1942" s="2"/>
      <c r="PD1942" s="2"/>
      <c r="PE1942" s="2"/>
      <c r="PF1942" s="2"/>
      <c r="PG1942" s="2"/>
      <c r="PH1942" s="2"/>
      <c r="PI1942" s="2"/>
      <c r="PJ1942" s="2"/>
      <c r="PK1942" s="2"/>
      <c r="PL1942" s="2"/>
      <c r="PM1942" s="2"/>
      <c r="PN1942" s="2"/>
      <c r="PO1942" s="2"/>
    </row>
    <row r="1943" spans="1:431" ht="112" hidden="1" x14ac:dyDescent="0.15">
      <c r="A1943" s="6" t="s">
        <v>1979</v>
      </c>
      <c r="B1943" s="3"/>
      <c r="C1943" s="6"/>
      <c r="D1943" s="6"/>
      <c r="E1943" s="3"/>
      <c r="F1943" s="6"/>
      <c r="G1943" s="6"/>
      <c r="H1943" s="6"/>
      <c r="I1943" s="3"/>
      <c r="J1943" s="6"/>
      <c r="K1943" s="3"/>
      <c r="L1943" s="3"/>
      <c r="M1943" s="3"/>
      <c r="N1943" s="6"/>
      <c r="O1943" s="3"/>
      <c r="P1943" s="6"/>
      <c r="Q1943" s="6"/>
      <c r="R1943" s="6"/>
      <c r="S1943" s="3"/>
      <c r="T1943" s="3"/>
      <c r="U1943" s="3"/>
      <c r="V1943" s="3"/>
      <c r="W1943" s="3"/>
      <c r="X1943" s="3"/>
      <c r="Y1943" s="6"/>
      <c r="Z1943" s="6"/>
      <c r="AA1943" s="6"/>
      <c r="AB1943" s="3"/>
      <c r="AC1943" s="6"/>
      <c r="AD1943" s="6"/>
      <c r="AE1943" s="3"/>
      <c r="AF1943" s="3"/>
      <c r="AG1943" s="6"/>
      <c r="AH1943" s="6"/>
      <c r="AI1943" s="3"/>
      <c r="AJ1943" s="3"/>
      <c r="AK1943" s="3"/>
      <c r="AL1943" s="3"/>
      <c r="AM1943" s="6"/>
      <c r="AN1943" s="3"/>
      <c r="AO1943" s="3"/>
      <c r="AP1943" s="3"/>
      <c r="AQ1943" s="3"/>
      <c r="AR1943" s="3"/>
      <c r="AS1943" s="3"/>
      <c r="AT1943" s="6"/>
      <c r="AU1943" s="6"/>
      <c r="AV1943" s="6"/>
      <c r="AW1943" s="3"/>
      <c r="AX1943" s="3"/>
      <c r="AY1943" s="3"/>
      <c r="AZ1943" s="3"/>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v>1971</v>
      </c>
      <c r="BZ1943" s="3" t="s">
        <v>2517</v>
      </c>
      <c r="CA1943" s="3" t="s">
        <v>2378</v>
      </c>
      <c r="CB1943" s="3" t="s">
        <v>2538</v>
      </c>
      <c r="CC1943" s="3" t="s">
        <v>2351</v>
      </c>
      <c r="CD1943" s="3"/>
      <c r="CE1943" s="3"/>
      <c r="CF1943" s="7"/>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J1943" s="1"/>
      <c r="DK1943" s="1"/>
      <c r="DL1943" s="1"/>
      <c r="DM1943" s="1"/>
      <c r="DN1943" s="1"/>
      <c r="DO1943" s="1"/>
      <c r="DQ1943" s="1"/>
      <c r="DT1943" s="1"/>
      <c r="DW1943" s="1"/>
      <c r="DX1943" s="1"/>
      <c r="DY1943" s="1"/>
      <c r="DZ1943" s="1"/>
      <c r="EA1943" s="1"/>
      <c r="EB1943" s="1"/>
      <c r="EC1943" s="1"/>
      <c r="EF1943" s="1"/>
      <c r="ER1943" s="1"/>
      <c r="ET1943" s="1"/>
      <c r="FH1943" s="1"/>
      <c r="FI1943" s="1"/>
      <c r="LT1943" s="2"/>
      <c r="LU1943" s="2"/>
      <c r="LV1943" s="2"/>
      <c r="LW1943" s="2"/>
      <c r="LX1943" s="2"/>
      <c r="LY1943" s="2"/>
      <c r="LZ1943" s="2"/>
      <c r="MA1943" s="2"/>
      <c r="MB1943" s="2"/>
      <c r="MC1943" s="2"/>
      <c r="MD1943" s="2"/>
      <c r="ME1943" s="2"/>
      <c r="MF1943" s="2"/>
      <c r="MG1943" s="2"/>
      <c r="MH1943" s="2"/>
      <c r="MI1943" s="2"/>
      <c r="MJ1943" s="2"/>
      <c r="MK1943" s="2"/>
      <c r="ML1943" s="2"/>
      <c r="MM1943" s="2"/>
      <c r="MN1943" s="2"/>
      <c r="MO1943" s="2"/>
      <c r="MP1943" s="2"/>
      <c r="MQ1943" s="2"/>
      <c r="MR1943" s="2"/>
      <c r="MS1943" s="2"/>
      <c r="MT1943" s="2"/>
      <c r="MU1943" s="2"/>
      <c r="MV1943" s="2"/>
      <c r="MW1943" s="2"/>
      <c r="MX1943" s="2"/>
      <c r="MY1943" s="2"/>
      <c r="MZ1943" s="2"/>
      <c r="NA1943" s="2"/>
      <c r="NB1943" s="2"/>
      <c r="NC1943" s="2"/>
      <c r="ND1943" s="2"/>
      <c r="NE1943" s="2"/>
      <c r="NF1943" s="2"/>
      <c r="NG1943" s="2"/>
      <c r="NH1943" s="2"/>
      <c r="NI1943" s="2"/>
      <c r="NJ1943" s="2"/>
      <c r="NK1943" s="2"/>
      <c r="NL1943" s="2"/>
      <c r="NM1943" s="2"/>
      <c r="NN1943" s="2"/>
      <c r="NO1943" s="2"/>
      <c r="NP1943" s="2"/>
      <c r="NQ1943" s="2"/>
      <c r="NR1943" s="2"/>
      <c r="NS1943" s="2"/>
      <c r="NT1943" s="2"/>
      <c r="NU1943" s="2"/>
      <c r="NV1943" s="2"/>
      <c r="NW1943" s="2"/>
      <c r="NX1943" s="2"/>
      <c r="NY1943" s="2"/>
      <c r="NZ1943" s="2"/>
      <c r="OA1943" s="2"/>
      <c r="OB1943" s="2"/>
      <c r="OC1943" s="2"/>
      <c r="OD1943" s="2"/>
      <c r="OE1943" s="2"/>
      <c r="OF1943" s="2"/>
      <c r="OG1943" s="2"/>
      <c r="OH1943" s="2"/>
      <c r="OI1943" s="2"/>
      <c r="OJ1943" s="2"/>
      <c r="OK1943" s="2"/>
      <c r="OL1943" s="2"/>
      <c r="OM1943" s="2"/>
      <c r="ON1943" s="2"/>
      <c r="OO1943" s="2"/>
      <c r="OP1943" s="2"/>
      <c r="OQ1943" s="2"/>
      <c r="OR1943" s="2"/>
      <c r="OS1943" s="2"/>
      <c r="OT1943" s="2"/>
      <c r="OU1943" s="2"/>
      <c r="OV1943" s="2"/>
      <c r="OW1943" s="2"/>
      <c r="OX1943" s="2"/>
      <c r="OY1943" s="2"/>
      <c r="OZ1943" s="2"/>
      <c r="PA1943" s="2"/>
      <c r="PB1943" s="2"/>
      <c r="PC1943" s="2"/>
      <c r="PD1943" s="2"/>
      <c r="PE1943" s="2"/>
      <c r="PF1943" s="2"/>
      <c r="PG1943" s="2"/>
      <c r="PH1943" s="2"/>
      <c r="PI1943" s="2"/>
      <c r="PJ1943" s="2"/>
      <c r="PK1943" s="2"/>
      <c r="PL1943" s="2"/>
      <c r="PM1943" s="2"/>
      <c r="PN1943" s="2"/>
      <c r="PO1943" s="2"/>
    </row>
    <row r="1944" spans="1:431" ht="112" hidden="1" x14ac:dyDescent="0.15">
      <c r="A1944" s="6" t="s">
        <v>1981</v>
      </c>
      <c r="B1944" s="3"/>
      <c r="C1944" s="6"/>
      <c r="D1944" s="6"/>
      <c r="E1944" s="3"/>
      <c r="F1944" s="6"/>
      <c r="G1944" s="6"/>
      <c r="H1944" s="6"/>
      <c r="I1944" s="3"/>
      <c r="J1944" s="6"/>
      <c r="K1944" s="3"/>
      <c r="L1944" s="3"/>
      <c r="M1944" s="3"/>
      <c r="N1944" s="6"/>
      <c r="O1944" s="3"/>
      <c r="P1944" s="6"/>
      <c r="Q1944" s="6"/>
      <c r="R1944" s="6"/>
      <c r="S1944" s="3"/>
      <c r="T1944" s="3"/>
      <c r="U1944" s="3"/>
      <c r="V1944" s="3"/>
      <c r="W1944" s="3"/>
      <c r="X1944" s="3"/>
      <c r="Y1944" s="6"/>
      <c r="Z1944" s="6"/>
      <c r="AA1944" s="6"/>
      <c r="AB1944" s="3"/>
      <c r="AC1944" s="6"/>
      <c r="AD1944" s="6"/>
      <c r="AE1944" s="3"/>
      <c r="AF1944" s="3"/>
      <c r="AG1944" s="6"/>
      <c r="AH1944" s="6"/>
      <c r="AI1944" s="3"/>
      <c r="AJ1944" s="3"/>
      <c r="AK1944" s="3"/>
      <c r="AL1944" s="3"/>
      <c r="AM1944" s="6"/>
      <c r="AN1944" s="3"/>
      <c r="AO1944" s="3"/>
      <c r="AP1944" s="3"/>
      <c r="AQ1944" s="3"/>
      <c r="AR1944" s="3"/>
      <c r="AS1944" s="3"/>
      <c r="AT1944" s="6"/>
      <c r="AU1944" s="6"/>
      <c r="AV1944" s="6"/>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v>1971</v>
      </c>
      <c r="BZ1944" s="3" t="s">
        <v>2517</v>
      </c>
      <c r="CA1944" s="3" t="s">
        <v>2378</v>
      </c>
      <c r="CB1944" s="3" t="s">
        <v>2538</v>
      </c>
      <c r="CC1944" s="3" t="s">
        <v>2351</v>
      </c>
      <c r="CD1944" s="3"/>
      <c r="CE1944" s="3"/>
      <c r="CF1944" s="7"/>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J1944" s="1"/>
      <c r="DK1944" s="1"/>
      <c r="DL1944" s="1"/>
      <c r="DM1944" s="1"/>
      <c r="DN1944" s="1"/>
      <c r="DO1944" s="1"/>
      <c r="DQ1944" s="1"/>
      <c r="DT1944" s="1"/>
      <c r="DW1944" s="1"/>
      <c r="DX1944" s="1"/>
      <c r="DY1944" s="1"/>
      <c r="DZ1944" s="1"/>
      <c r="EA1944" s="1"/>
      <c r="EB1944" s="1"/>
      <c r="EC1944" s="1"/>
      <c r="EF1944" s="1"/>
      <c r="ER1944" s="1"/>
      <c r="ET1944" s="1"/>
      <c r="FH1944" s="1"/>
      <c r="FI1944" s="1"/>
      <c r="LT1944" s="2"/>
      <c r="LU1944" s="2"/>
      <c r="LV1944" s="2"/>
      <c r="LW1944" s="2"/>
      <c r="LX1944" s="2"/>
      <c r="LY1944" s="2"/>
      <c r="LZ1944" s="2"/>
      <c r="MA1944" s="2"/>
      <c r="MB1944" s="2"/>
      <c r="MC1944" s="2"/>
      <c r="MD1944" s="2"/>
      <c r="ME1944" s="2"/>
      <c r="MF1944" s="2"/>
      <c r="MG1944" s="2"/>
      <c r="MH1944" s="2"/>
      <c r="MI1944" s="2"/>
      <c r="MJ1944" s="2"/>
      <c r="MK1944" s="2"/>
      <c r="ML1944" s="2"/>
      <c r="MM1944" s="2"/>
      <c r="MN1944" s="2"/>
      <c r="MO1944" s="2"/>
      <c r="MP1944" s="2"/>
      <c r="MQ1944" s="2"/>
      <c r="MR1944" s="2"/>
      <c r="MS1944" s="2"/>
      <c r="MT1944" s="2"/>
      <c r="MU1944" s="2"/>
      <c r="MV1944" s="2"/>
      <c r="MW1944" s="2"/>
      <c r="MX1944" s="2"/>
      <c r="MY1944" s="2"/>
      <c r="MZ1944" s="2"/>
      <c r="NA1944" s="2"/>
      <c r="NB1944" s="2"/>
      <c r="NC1944" s="2"/>
      <c r="ND1944" s="2"/>
      <c r="NE1944" s="2"/>
      <c r="NF1944" s="2"/>
      <c r="NG1944" s="2"/>
      <c r="NH1944" s="2"/>
      <c r="NI1944" s="2"/>
      <c r="NJ1944" s="2"/>
      <c r="NK1944" s="2"/>
      <c r="NL1944" s="2"/>
      <c r="NM1944" s="2"/>
      <c r="NN1944" s="2"/>
      <c r="NO1944" s="2"/>
      <c r="NP1944" s="2"/>
      <c r="NQ1944" s="2"/>
      <c r="NR1944" s="2"/>
      <c r="NS1944" s="2"/>
      <c r="NT1944" s="2"/>
      <c r="NU1944" s="2"/>
      <c r="NV1944" s="2"/>
      <c r="NW1944" s="2"/>
      <c r="NX1944" s="2"/>
      <c r="NY1944" s="2"/>
      <c r="NZ1944" s="2"/>
      <c r="OA1944" s="2"/>
      <c r="OB1944" s="2"/>
      <c r="OC1944" s="2"/>
      <c r="OD1944" s="2"/>
      <c r="OE1944" s="2"/>
      <c r="OF1944" s="2"/>
      <c r="OG1944" s="2"/>
      <c r="OH1944" s="2"/>
      <c r="OI1944" s="2"/>
      <c r="OJ1944" s="2"/>
      <c r="OK1944" s="2"/>
      <c r="OL1944" s="2"/>
      <c r="OM1944" s="2"/>
      <c r="ON1944" s="2"/>
      <c r="OO1944" s="2"/>
      <c r="OP1944" s="2"/>
      <c r="OQ1944" s="2"/>
      <c r="OR1944" s="2"/>
      <c r="OS1944" s="2"/>
      <c r="OT1944" s="2"/>
      <c r="OU1944" s="2"/>
      <c r="OV1944" s="2"/>
      <c r="OW1944" s="2"/>
      <c r="OX1944" s="2"/>
      <c r="OY1944" s="2"/>
      <c r="OZ1944" s="2"/>
      <c r="PA1944" s="2"/>
      <c r="PB1944" s="2"/>
      <c r="PC1944" s="2"/>
      <c r="PD1944" s="2"/>
      <c r="PE1944" s="2"/>
      <c r="PF1944" s="2"/>
      <c r="PG1944" s="2"/>
      <c r="PH1944" s="2"/>
      <c r="PI1944" s="2"/>
      <c r="PJ1944" s="2"/>
      <c r="PK1944" s="2"/>
      <c r="PL1944" s="2"/>
      <c r="PM1944" s="2"/>
      <c r="PN1944" s="2"/>
      <c r="PO1944" s="2"/>
    </row>
    <row r="1945" spans="1:431" ht="112" hidden="1" x14ac:dyDescent="0.15">
      <c r="A1945" s="6" t="s">
        <v>1983</v>
      </c>
      <c r="B1945" s="3"/>
      <c r="C1945" s="6"/>
      <c r="D1945" s="6"/>
      <c r="E1945" s="3"/>
      <c r="F1945" s="6"/>
      <c r="G1945" s="6"/>
      <c r="H1945" s="6"/>
      <c r="I1945" s="3"/>
      <c r="J1945" s="6"/>
      <c r="K1945" s="3"/>
      <c r="L1945" s="3"/>
      <c r="M1945" s="3"/>
      <c r="N1945" s="6"/>
      <c r="O1945" s="3"/>
      <c r="P1945" s="6"/>
      <c r="Q1945" s="6"/>
      <c r="R1945" s="6"/>
      <c r="S1945" s="3"/>
      <c r="T1945" s="3"/>
      <c r="U1945" s="3"/>
      <c r="V1945" s="3"/>
      <c r="W1945" s="3"/>
      <c r="X1945" s="3"/>
      <c r="Y1945" s="6"/>
      <c r="Z1945" s="6"/>
      <c r="AA1945" s="6"/>
      <c r="AB1945" s="3"/>
      <c r="AC1945" s="6"/>
      <c r="AD1945" s="6"/>
      <c r="AE1945" s="3"/>
      <c r="AF1945" s="3"/>
      <c r="AG1945" s="6"/>
      <c r="AH1945" s="6"/>
      <c r="AI1945" s="3"/>
      <c r="AJ1945" s="3"/>
      <c r="AK1945" s="3"/>
      <c r="AL1945" s="3"/>
      <c r="AM1945" s="6"/>
      <c r="AN1945" s="3"/>
      <c r="AO1945" s="3"/>
      <c r="AP1945" s="3"/>
      <c r="AQ1945" s="3"/>
      <c r="AR1945" s="3"/>
      <c r="AS1945" s="3"/>
      <c r="AT1945" s="6"/>
      <c r="AU1945" s="6"/>
      <c r="AV1945" s="6"/>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v>1971</v>
      </c>
      <c r="BZ1945" s="3" t="s">
        <v>2517</v>
      </c>
      <c r="CA1945" s="3" t="s">
        <v>2378</v>
      </c>
      <c r="CB1945" s="3" t="s">
        <v>2538</v>
      </c>
      <c r="CC1945" s="3" t="s">
        <v>2351</v>
      </c>
      <c r="CD1945" s="3"/>
      <c r="CE1945" s="3"/>
      <c r="CF1945" s="7"/>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J1945" s="1"/>
      <c r="DK1945" s="1"/>
      <c r="DL1945" s="1"/>
      <c r="DM1945" s="1"/>
      <c r="DN1945" s="1"/>
      <c r="DO1945" s="1"/>
      <c r="DQ1945" s="1"/>
      <c r="DT1945" s="1"/>
      <c r="DW1945" s="1"/>
      <c r="DX1945" s="1"/>
      <c r="DY1945" s="1"/>
      <c r="DZ1945" s="1"/>
      <c r="EA1945" s="1"/>
      <c r="EB1945" s="1"/>
      <c r="EC1945" s="1"/>
      <c r="EF1945" s="1"/>
      <c r="ER1945" s="1"/>
      <c r="ET1945" s="1"/>
      <c r="FH1945" s="1"/>
      <c r="FI1945" s="1"/>
      <c r="LT1945" s="2"/>
      <c r="LU1945" s="2"/>
      <c r="LV1945" s="2"/>
      <c r="LW1945" s="2"/>
      <c r="LX1945" s="2"/>
      <c r="LY1945" s="2"/>
      <c r="LZ1945" s="2"/>
      <c r="MA1945" s="2"/>
      <c r="MB1945" s="2"/>
      <c r="MC1945" s="2"/>
      <c r="MD1945" s="2"/>
      <c r="ME1945" s="2"/>
      <c r="MF1945" s="2"/>
      <c r="MG1945" s="2"/>
      <c r="MH1945" s="2"/>
      <c r="MI1945" s="2"/>
      <c r="MJ1945" s="2"/>
      <c r="MK1945" s="2"/>
      <c r="ML1945" s="2"/>
      <c r="MM1945" s="2"/>
      <c r="MN1945" s="2"/>
      <c r="MO1945" s="2"/>
      <c r="MP1945" s="2"/>
      <c r="MQ1945" s="2"/>
      <c r="MR1945" s="2"/>
      <c r="MS1945" s="2"/>
      <c r="MT1945" s="2"/>
      <c r="MU1945" s="2"/>
      <c r="MV1945" s="2"/>
      <c r="MW1945" s="2"/>
      <c r="MX1945" s="2"/>
      <c r="MY1945" s="2"/>
      <c r="MZ1945" s="2"/>
      <c r="NA1945" s="2"/>
      <c r="NB1945" s="2"/>
      <c r="NC1945" s="2"/>
      <c r="ND1945" s="2"/>
      <c r="NE1945" s="2"/>
      <c r="NF1945" s="2"/>
      <c r="NG1945" s="2"/>
      <c r="NH1945" s="2"/>
      <c r="NI1945" s="2"/>
      <c r="NJ1945" s="2"/>
      <c r="NK1945" s="2"/>
      <c r="NL1945" s="2"/>
      <c r="NM1945" s="2"/>
      <c r="NN1945" s="2"/>
      <c r="NO1945" s="2"/>
      <c r="NP1945" s="2"/>
      <c r="NQ1945" s="2"/>
      <c r="NR1945" s="2"/>
      <c r="NS1945" s="2"/>
      <c r="NT1945" s="2"/>
      <c r="NU1945" s="2"/>
      <c r="NV1945" s="2"/>
      <c r="NW1945" s="2"/>
      <c r="NX1945" s="2"/>
      <c r="NY1945" s="2"/>
      <c r="NZ1945" s="2"/>
      <c r="OA1945" s="2"/>
      <c r="OB1945" s="2"/>
      <c r="OC1945" s="2"/>
      <c r="OD1945" s="2"/>
      <c r="OE1945" s="2"/>
      <c r="OF1945" s="2"/>
      <c r="OG1945" s="2"/>
      <c r="OH1945" s="2"/>
      <c r="OI1945" s="2"/>
      <c r="OJ1945" s="2"/>
      <c r="OK1945" s="2"/>
      <c r="OL1945" s="2"/>
      <c r="OM1945" s="2"/>
      <c r="ON1945" s="2"/>
      <c r="OO1945" s="2"/>
      <c r="OP1945" s="2"/>
      <c r="OQ1945" s="2"/>
      <c r="OR1945" s="2"/>
      <c r="OS1945" s="2"/>
      <c r="OT1945" s="2"/>
      <c r="OU1945" s="2"/>
      <c r="OV1945" s="2"/>
      <c r="OW1945" s="2"/>
      <c r="OX1945" s="2"/>
      <c r="OY1945" s="2"/>
      <c r="OZ1945" s="2"/>
      <c r="PA1945" s="2"/>
      <c r="PB1945" s="2"/>
      <c r="PC1945" s="2"/>
      <c r="PD1945" s="2"/>
      <c r="PE1945" s="2"/>
      <c r="PF1945" s="2"/>
      <c r="PG1945" s="2"/>
      <c r="PH1945" s="2"/>
      <c r="PI1945" s="2"/>
      <c r="PJ1945" s="2"/>
      <c r="PK1945" s="2"/>
      <c r="PL1945" s="2"/>
      <c r="PM1945" s="2"/>
      <c r="PN1945" s="2"/>
      <c r="PO1945" s="2"/>
    </row>
    <row r="1946" spans="1:431" ht="112" hidden="1" x14ac:dyDescent="0.15">
      <c r="A1946" s="6" t="s">
        <v>1985</v>
      </c>
      <c r="B1946" s="3"/>
      <c r="C1946" s="6"/>
      <c r="D1946" s="6"/>
      <c r="E1946" s="3"/>
      <c r="F1946" s="6"/>
      <c r="G1946" s="6"/>
      <c r="H1946" s="6"/>
      <c r="I1946" s="3"/>
      <c r="J1946" s="6"/>
      <c r="K1946" s="3"/>
      <c r="L1946" s="3"/>
      <c r="M1946" s="3"/>
      <c r="N1946" s="6"/>
      <c r="O1946" s="3"/>
      <c r="P1946" s="6"/>
      <c r="Q1946" s="6"/>
      <c r="R1946" s="6"/>
      <c r="S1946" s="3"/>
      <c r="T1946" s="3"/>
      <c r="U1946" s="3"/>
      <c r="V1946" s="3"/>
      <c r="W1946" s="3"/>
      <c r="X1946" s="3"/>
      <c r="Y1946" s="6"/>
      <c r="Z1946" s="6"/>
      <c r="AA1946" s="6"/>
      <c r="AB1946" s="3"/>
      <c r="AC1946" s="6"/>
      <c r="AD1946" s="6"/>
      <c r="AE1946" s="3"/>
      <c r="AF1946" s="3"/>
      <c r="AG1946" s="6"/>
      <c r="AH1946" s="6"/>
      <c r="AI1946" s="3"/>
      <c r="AJ1946" s="3"/>
      <c r="AK1946" s="3"/>
      <c r="AL1946" s="3"/>
      <c r="AM1946" s="6"/>
      <c r="AN1946" s="3"/>
      <c r="AO1946" s="3"/>
      <c r="AP1946" s="3"/>
      <c r="AQ1946" s="3"/>
      <c r="AR1946" s="3"/>
      <c r="AS1946" s="3"/>
      <c r="AT1946" s="6"/>
      <c r="AU1946" s="6"/>
      <c r="AV1946" s="6"/>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v>1971</v>
      </c>
      <c r="BZ1946" s="3" t="s">
        <v>2517</v>
      </c>
      <c r="CA1946" s="3" t="s">
        <v>2378</v>
      </c>
      <c r="CB1946" s="3" t="s">
        <v>2538</v>
      </c>
      <c r="CC1946" s="3" t="s">
        <v>2351</v>
      </c>
      <c r="CD1946" s="3"/>
      <c r="CE1946" s="3"/>
      <c r="CF1946" s="7"/>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J1946" s="1"/>
      <c r="DK1946" s="1"/>
      <c r="DL1946" s="1"/>
      <c r="DM1946" s="1"/>
      <c r="DN1946" s="1"/>
      <c r="DO1946" s="1"/>
      <c r="DQ1946" s="1"/>
      <c r="DT1946" s="1"/>
      <c r="DW1946" s="1"/>
      <c r="DX1946" s="1"/>
      <c r="DY1946" s="1"/>
      <c r="DZ1946" s="1"/>
      <c r="EA1946" s="1"/>
      <c r="EB1946" s="1"/>
      <c r="EC1946" s="1"/>
      <c r="EF1946" s="1"/>
      <c r="ER1946" s="1"/>
      <c r="ET1946" s="1"/>
      <c r="FH1946" s="1"/>
      <c r="FI1946" s="1"/>
      <c r="LT1946" s="2"/>
      <c r="LU1946" s="2"/>
      <c r="LV1946" s="2"/>
      <c r="LW1946" s="2"/>
      <c r="LX1946" s="2"/>
      <c r="LY1946" s="2"/>
      <c r="LZ1946" s="2"/>
      <c r="MA1946" s="2"/>
      <c r="MB1946" s="2"/>
      <c r="MC1946" s="2"/>
      <c r="MD1946" s="2"/>
      <c r="ME1946" s="2"/>
      <c r="MF1946" s="2"/>
      <c r="MG1946" s="2"/>
      <c r="MH1946" s="2"/>
      <c r="MI1946" s="2"/>
      <c r="MJ1946" s="2"/>
      <c r="MK1946" s="2"/>
      <c r="ML1946" s="2"/>
      <c r="MM1946" s="2"/>
      <c r="MN1946" s="2"/>
      <c r="MO1946" s="2"/>
      <c r="MP1946" s="2"/>
      <c r="MQ1946" s="2"/>
      <c r="MR1946" s="2"/>
      <c r="MS1946" s="2"/>
      <c r="MT1946" s="2"/>
      <c r="MU1946" s="2"/>
      <c r="MV1946" s="2"/>
      <c r="MW1946" s="2"/>
      <c r="MX1946" s="2"/>
      <c r="MY1946" s="2"/>
      <c r="MZ1946" s="2"/>
      <c r="NA1946" s="2"/>
      <c r="NB1946" s="2"/>
      <c r="NC1946" s="2"/>
      <c r="ND1946" s="2"/>
      <c r="NE1946" s="2"/>
      <c r="NF1946" s="2"/>
      <c r="NG1946" s="2"/>
      <c r="NH1946" s="2"/>
      <c r="NI1946" s="2"/>
      <c r="NJ1946" s="2"/>
      <c r="NK1946" s="2"/>
      <c r="NL1946" s="2"/>
      <c r="NM1946" s="2"/>
      <c r="NN1946" s="2"/>
      <c r="NO1946" s="2"/>
      <c r="NP1946" s="2"/>
      <c r="NQ1946" s="2"/>
      <c r="NR1946" s="2"/>
      <c r="NS1946" s="2"/>
      <c r="NT1946" s="2"/>
      <c r="NU1946" s="2"/>
      <c r="NV1946" s="2"/>
      <c r="NW1946" s="2"/>
      <c r="NX1946" s="2"/>
      <c r="NY1946" s="2"/>
      <c r="NZ1946" s="2"/>
      <c r="OA1946" s="2"/>
      <c r="OB1946" s="2"/>
      <c r="OC1946" s="2"/>
      <c r="OD1946" s="2"/>
      <c r="OE1946" s="2"/>
      <c r="OF1946" s="2"/>
      <c r="OG1946" s="2"/>
      <c r="OH1946" s="2"/>
      <c r="OI1946" s="2"/>
      <c r="OJ1946" s="2"/>
      <c r="OK1946" s="2"/>
      <c r="OL1946" s="2"/>
      <c r="OM1946" s="2"/>
      <c r="ON1946" s="2"/>
      <c r="OO1946" s="2"/>
      <c r="OP1946" s="2"/>
      <c r="OQ1946" s="2"/>
      <c r="OR1946" s="2"/>
      <c r="OS1946" s="2"/>
      <c r="OT1946" s="2"/>
      <c r="OU1946" s="2"/>
      <c r="OV1946" s="2"/>
      <c r="OW1946" s="2"/>
      <c r="OX1946" s="2"/>
      <c r="OY1946" s="2"/>
      <c r="OZ1946" s="2"/>
      <c r="PA1946" s="2"/>
      <c r="PB1946" s="2"/>
      <c r="PC1946" s="2"/>
      <c r="PD1946" s="2"/>
      <c r="PE1946" s="2"/>
      <c r="PF1946" s="2"/>
      <c r="PG1946" s="2"/>
      <c r="PH1946" s="2"/>
      <c r="PI1946" s="2"/>
      <c r="PJ1946" s="2"/>
      <c r="PK1946" s="2"/>
      <c r="PL1946" s="2"/>
      <c r="PM1946" s="2"/>
      <c r="PN1946" s="2"/>
      <c r="PO1946" s="2"/>
    </row>
    <row r="1947" spans="1:431" ht="112" hidden="1" x14ac:dyDescent="0.15">
      <c r="A1947" s="6" t="s">
        <v>1987</v>
      </c>
      <c r="B1947" s="3"/>
      <c r="C1947" s="6"/>
      <c r="D1947" s="6"/>
      <c r="E1947" s="3"/>
      <c r="F1947" s="6"/>
      <c r="G1947" s="6"/>
      <c r="H1947" s="6"/>
      <c r="I1947" s="3"/>
      <c r="J1947" s="6"/>
      <c r="K1947" s="3"/>
      <c r="L1947" s="3"/>
      <c r="M1947" s="3"/>
      <c r="N1947" s="6"/>
      <c r="O1947" s="3"/>
      <c r="P1947" s="6"/>
      <c r="Q1947" s="6"/>
      <c r="R1947" s="6"/>
      <c r="S1947" s="3"/>
      <c r="T1947" s="3"/>
      <c r="U1947" s="3"/>
      <c r="V1947" s="3"/>
      <c r="W1947" s="3"/>
      <c r="X1947" s="3"/>
      <c r="Y1947" s="6"/>
      <c r="Z1947" s="6"/>
      <c r="AA1947" s="6"/>
      <c r="AB1947" s="3"/>
      <c r="AC1947" s="6"/>
      <c r="AD1947" s="6"/>
      <c r="AE1947" s="3"/>
      <c r="AF1947" s="3"/>
      <c r="AG1947" s="6"/>
      <c r="AH1947" s="6"/>
      <c r="AI1947" s="3"/>
      <c r="AJ1947" s="3"/>
      <c r="AK1947" s="3"/>
      <c r="AL1947" s="3"/>
      <c r="AM1947" s="6"/>
      <c r="AN1947" s="3"/>
      <c r="AO1947" s="3"/>
      <c r="AP1947" s="3"/>
      <c r="AQ1947" s="3"/>
      <c r="AR1947" s="3"/>
      <c r="AS1947" s="3"/>
      <c r="AT1947" s="6"/>
      <c r="AU1947" s="6"/>
      <c r="AV1947" s="6"/>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v>1971</v>
      </c>
      <c r="BZ1947" s="3" t="s">
        <v>2517</v>
      </c>
      <c r="CA1947" s="3" t="s">
        <v>2378</v>
      </c>
      <c r="CB1947" s="3" t="s">
        <v>2538</v>
      </c>
      <c r="CC1947" s="3" t="s">
        <v>2351</v>
      </c>
      <c r="CD1947" s="3"/>
      <c r="CE1947" s="3"/>
      <c r="CF1947" s="7"/>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J1947" s="1"/>
      <c r="DK1947" s="1"/>
      <c r="DL1947" s="1"/>
      <c r="DM1947" s="1"/>
      <c r="DN1947" s="1"/>
      <c r="DO1947" s="1"/>
      <c r="DQ1947" s="1"/>
      <c r="DT1947" s="1"/>
      <c r="DW1947" s="1"/>
      <c r="DX1947" s="1"/>
      <c r="DY1947" s="1"/>
      <c r="DZ1947" s="1"/>
      <c r="EA1947" s="1"/>
      <c r="EB1947" s="1"/>
      <c r="EC1947" s="1"/>
      <c r="EF1947" s="1"/>
      <c r="ER1947" s="1"/>
      <c r="ET1947" s="1"/>
      <c r="FH1947" s="1"/>
      <c r="FI1947" s="1"/>
      <c r="LT1947" s="2"/>
      <c r="LU1947" s="2"/>
      <c r="LV1947" s="2"/>
      <c r="LW1947" s="2"/>
      <c r="LX1947" s="2"/>
      <c r="LY1947" s="2"/>
      <c r="LZ1947" s="2"/>
      <c r="MA1947" s="2"/>
      <c r="MB1947" s="2"/>
      <c r="MC1947" s="2"/>
      <c r="MD1947" s="2"/>
      <c r="ME1947" s="2"/>
      <c r="MF1947" s="2"/>
      <c r="MG1947" s="2"/>
      <c r="MH1947" s="2"/>
      <c r="MI1947" s="2"/>
      <c r="MJ1947" s="2"/>
      <c r="MK1947" s="2"/>
      <c r="ML1947" s="2"/>
      <c r="MM1947" s="2"/>
      <c r="MN1947" s="2"/>
      <c r="MO1947" s="2"/>
      <c r="MP1947" s="2"/>
      <c r="MQ1947" s="2"/>
      <c r="MR1947" s="2"/>
      <c r="MS1947" s="2"/>
      <c r="MT1947" s="2"/>
      <c r="MU1947" s="2"/>
      <c r="MV1947" s="2"/>
      <c r="MW1947" s="2"/>
      <c r="MX1947" s="2"/>
      <c r="MY1947" s="2"/>
      <c r="MZ1947" s="2"/>
      <c r="NA1947" s="2"/>
      <c r="NB1947" s="2"/>
      <c r="NC1947" s="2"/>
      <c r="ND1947" s="2"/>
      <c r="NE1947" s="2"/>
      <c r="NF1947" s="2"/>
      <c r="NG1947" s="2"/>
      <c r="NH1947" s="2"/>
      <c r="NI1947" s="2"/>
      <c r="NJ1947" s="2"/>
      <c r="NK1947" s="2"/>
      <c r="NL1947" s="2"/>
      <c r="NM1947" s="2"/>
      <c r="NN1947" s="2"/>
      <c r="NO1947" s="2"/>
      <c r="NP1947" s="2"/>
      <c r="NQ1947" s="2"/>
      <c r="NR1947" s="2"/>
      <c r="NS1947" s="2"/>
      <c r="NT1947" s="2"/>
      <c r="NU1947" s="2"/>
      <c r="NV1947" s="2"/>
      <c r="NW1947" s="2"/>
      <c r="NX1947" s="2"/>
      <c r="NY1947" s="2"/>
      <c r="NZ1947" s="2"/>
      <c r="OA1947" s="2"/>
      <c r="OB1947" s="2"/>
      <c r="OC1947" s="2"/>
      <c r="OD1947" s="2"/>
      <c r="OE1947" s="2"/>
      <c r="OF1947" s="2"/>
      <c r="OG1947" s="2"/>
      <c r="OH1947" s="2"/>
      <c r="OI1947" s="2"/>
      <c r="OJ1947" s="2"/>
      <c r="OK1947" s="2"/>
      <c r="OL1947" s="2"/>
      <c r="OM1947" s="2"/>
      <c r="ON1947" s="2"/>
      <c r="OO1947" s="2"/>
      <c r="OP1947" s="2"/>
      <c r="OQ1947" s="2"/>
      <c r="OR1947" s="2"/>
      <c r="OS1947" s="2"/>
      <c r="OT1947" s="2"/>
      <c r="OU1947" s="2"/>
      <c r="OV1947" s="2"/>
      <c r="OW1947" s="2"/>
      <c r="OX1947" s="2"/>
      <c r="OY1947" s="2"/>
      <c r="OZ1947" s="2"/>
      <c r="PA1947" s="2"/>
      <c r="PB1947" s="2"/>
      <c r="PC1947" s="2"/>
      <c r="PD1947" s="2"/>
      <c r="PE1947" s="2"/>
      <c r="PF1947" s="2"/>
      <c r="PG1947" s="2"/>
      <c r="PH1947" s="2"/>
      <c r="PI1947" s="2"/>
      <c r="PJ1947" s="2"/>
      <c r="PK1947" s="2"/>
      <c r="PL1947" s="2"/>
      <c r="PM1947" s="2"/>
      <c r="PN1947" s="2"/>
      <c r="PO1947" s="2"/>
    </row>
    <row r="1948" spans="1:431" ht="112" hidden="1" x14ac:dyDescent="0.15">
      <c r="A1948" s="6" t="s">
        <v>1989</v>
      </c>
      <c r="B1948" s="3"/>
      <c r="C1948" s="6"/>
      <c r="D1948" s="6"/>
      <c r="E1948" s="3"/>
      <c r="F1948" s="6"/>
      <c r="G1948" s="6"/>
      <c r="H1948" s="6"/>
      <c r="I1948" s="3"/>
      <c r="J1948" s="6"/>
      <c r="K1948" s="3"/>
      <c r="L1948" s="3"/>
      <c r="M1948" s="3"/>
      <c r="N1948" s="6"/>
      <c r="O1948" s="3"/>
      <c r="P1948" s="6"/>
      <c r="Q1948" s="6"/>
      <c r="R1948" s="6"/>
      <c r="S1948" s="3"/>
      <c r="T1948" s="3"/>
      <c r="U1948" s="3"/>
      <c r="V1948" s="3"/>
      <c r="W1948" s="3"/>
      <c r="X1948" s="3"/>
      <c r="Y1948" s="6"/>
      <c r="Z1948" s="6"/>
      <c r="AA1948" s="6"/>
      <c r="AB1948" s="3"/>
      <c r="AC1948" s="6"/>
      <c r="AD1948" s="6"/>
      <c r="AE1948" s="3"/>
      <c r="AF1948" s="3"/>
      <c r="AG1948" s="6"/>
      <c r="AH1948" s="6"/>
      <c r="AI1948" s="3"/>
      <c r="AJ1948" s="3"/>
      <c r="AK1948" s="3"/>
      <c r="AL1948" s="3"/>
      <c r="AM1948" s="6"/>
      <c r="AN1948" s="3"/>
      <c r="AO1948" s="3"/>
      <c r="AP1948" s="3"/>
      <c r="AQ1948" s="3"/>
      <c r="AR1948" s="3"/>
      <c r="AS1948" s="3"/>
      <c r="AT1948" s="6"/>
      <c r="AU1948" s="6"/>
      <c r="AV1948" s="6"/>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v>1971</v>
      </c>
      <c r="BZ1948" s="3" t="s">
        <v>2517</v>
      </c>
      <c r="CA1948" s="3" t="s">
        <v>2378</v>
      </c>
      <c r="CB1948" s="3" t="s">
        <v>2538</v>
      </c>
      <c r="CC1948" s="3" t="s">
        <v>2351</v>
      </c>
      <c r="CD1948" s="3"/>
      <c r="CE1948" s="3"/>
      <c r="CF1948" s="7"/>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J1948" s="1"/>
      <c r="DK1948" s="1"/>
      <c r="DL1948" s="1"/>
      <c r="DM1948" s="1"/>
      <c r="DN1948" s="1"/>
      <c r="DO1948" s="1"/>
      <c r="DQ1948" s="1"/>
      <c r="DT1948" s="1"/>
      <c r="DW1948" s="1"/>
      <c r="DX1948" s="1"/>
      <c r="DY1948" s="1"/>
      <c r="DZ1948" s="1"/>
      <c r="EA1948" s="1"/>
      <c r="EB1948" s="1"/>
      <c r="EC1948" s="1"/>
      <c r="EF1948" s="1"/>
      <c r="ER1948" s="1"/>
      <c r="ET1948" s="1"/>
      <c r="FH1948" s="1"/>
      <c r="FI1948" s="1"/>
      <c r="LT1948" s="2"/>
      <c r="LU1948" s="2"/>
      <c r="LV1948" s="2"/>
      <c r="LW1948" s="2"/>
      <c r="LX1948" s="2"/>
      <c r="LY1948" s="2"/>
      <c r="LZ1948" s="2"/>
      <c r="MA1948" s="2"/>
      <c r="MB1948" s="2"/>
      <c r="MC1948" s="2"/>
      <c r="MD1948" s="2"/>
      <c r="ME1948" s="2"/>
      <c r="MF1948" s="2"/>
      <c r="MG1948" s="2"/>
      <c r="MH1948" s="2"/>
      <c r="MI1948" s="2"/>
      <c r="MJ1948" s="2"/>
      <c r="MK1948" s="2"/>
      <c r="ML1948" s="2"/>
      <c r="MM1948" s="2"/>
      <c r="MN1948" s="2"/>
      <c r="MO1948" s="2"/>
      <c r="MP1948" s="2"/>
      <c r="MQ1948" s="2"/>
      <c r="MR1948" s="2"/>
      <c r="MS1948" s="2"/>
      <c r="MT1948" s="2"/>
      <c r="MU1948" s="2"/>
      <c r="MV1948" s="2"/>
      <c r="MW1948" s="2"/>
      <c r="MX1948" s="2"/>
      <c r="MY1948" s="2"/>
      <c r="MZ1948" s="2"/>
      <c r="NA1948" s="2"/>
      <c r="NB1948" s="2"/>
      <c r="NC1948" s="2"/>
      <c r="ND1948" s="2"/>
      <c r="NE1948" s="2"/>
      <c r="NF1948" s="2"/>
      <c r="NG1948" s="2"/>
      <c r="NH1948" s="2"/>
      <c r="NI1948" s="2"/>
      <c r="NJ1948" s="2"/>
      <c r="NK1948" s="2"/>
      <c r="NL1948" s="2"/>
      <c r="NM1948" s="2"/>
      <c r="NN1948" s="2"/>
      <c r="NO1948" s="2"/>
      <c r="NP1948" s="2"/>
      <c r="NQ1948" s="2"/>
      <c r="NR1948" s="2"/>
      <c r="NS1948" s="2"/>
      <c r="NT1948" s="2"/>
      <c r="NU1948" s="2"/>
      <c r="NV1948" s="2"/>
      <c r="NW1948" s="2"/>
      <c r="NX1948" s="2"/>
      <c r="NY1948" s="2"/>
      <c r="NZ1948" s="2"/>
      <c r="OA1948" s="2"/>
      <c r="OB1948" s="2"/>
      <c r="OC1948" s="2"/>
      <c r="OD1948" s="2"/>
      <c r="OE1948" s="2"/>
      <c r="OF1948" s="2"/>
      <c r="OG1948" s="2"/>
      <c r="OH1948" s="2"/>
      <c r="OI1948" s="2"/>
      <c r="OJ1948" s="2"/>
      <c r="OK1948" s="2"/>
      <c r="OL1948" s="2"/>
      <c r="OM1948" s="2"/>
      <c r="ON1948" s="2"/>
      <c r="OO1948" s="2"/>
      <c r="OP1948" s="2"/>
      <c r="OQ1948" s="2"/>
      <c r="OR1948" s="2"/>
      <c r="OS1948" s="2"/>
      <c r="OT1948" s="2"/>
      <c r="OU1948" s="2"/>
      <c r="OV1948" s="2"/>
      <c r="OW1948" s="2"/>
      <c r="OX1948" s="2"/>
      <c r="OY1948" s="2"/>
      <c r="OZ1948" s="2"/>
      <c r="PA1948" s="2"/>
      <c r="PB1948" s="2"/>
      <c r="PC1948" s="2"/>
      <c r="PD1948" s="2"/>
      <c r="PE1948" s="2"/>
      <c r="PF1948" s="2"/>
      <c r="PG1948" s="2"/>
      <c r="PH1948" s="2"/>
      <c r="PI1948" s="2"/>
      <c r="PJ1948" s="2"/>
      <c r="PK1948" s="2"/>
      <c r="PL1948" s="2"/>
      <c r="PM1948" s="2"/>
      <c r="PN1948" s="2"/>
      <c r="PO1948" s="2"/>
    </row>
    <row r="1949" spans="1:431" ht="98" hidden="1" x14ac:dyDescent="0.15">
      <c r="A1949" s="6" t="s">
        <v>2229</v>
      </c>
      <c r="B1949" s="3"/>
      <c r="C1949" s="6"/>
      <c r="D1949" s="6"/>
      <c r="E1949" s="3"/>
      <c r="F1949" s="6"/>
      <c r="G1949" s="6"/>
      <c r="H1949" s="6"/>
      <c r="I1949" s="3"/>
      <c r="J1949" s="6"/>
      <c r="K1949" s="3"/>
      <c r="L1949" s="3"/>
      <c r="M1949" s="3"/>
      <c r="N1949" s="6"/>
      <c r="O1949" s="3"/>
      <c r="P1949" s="6"/>
      <c r="Q1949" s="6"/>
      <c r="R1949" s="6"/>
      <c r="S1949" s="3"/>
      <c r="T1949" s="3"/>
      <c r="U1949" s="3"/>
      <c r="V1949" s="3"/>
      <c r="W1949" s="3"/>
      <c r="X1949" s="3"/>
      <c r="Y1949" s="6"/>
      <c r="Z1949" s="6"/>
      <c r="AA1949" s="6"/>
      <c r="AB1949" s="3"/>
      <c r="AC1949" s="6"/>
      <c r="AD1949" s="6"/>
      <c r="AE1949" s="3"/>
      <c r="AF1949" s="3"/>
      <c r="AG1949" s="6"/>
      <c r="AH1949" s="6"/>
      <c r="AI1949" s="3"/>
      <c r="AJ1949" s="3"/>
      <c r="AK1949" s="3"/>
      <c r="AL1949" s="3"/>
      <c r="AM1949" s="6"/>
      <c r="AN1949" s="3"/>
      <c r="AO1949" s="3"/>
      <c r="AP1949" s="3"/>
      <c r="AQ1949" s="3"/>
      <c r="AR1949" s="3"/>
      <c r="AS1949" s="3"/>
      <c r="AT1949" s="6"/>
      <c r="AU1949" s="6"/>
      <c r="AV1949" s="6"/>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v>1971</v>
      </c>
      <c r="BZ1949" s="3" t="s">
        <v>2517</v>
      </c>
      <c r="CA1949" s="3" t="s">
        <v>2535</v>
      </c>
      <c r="CB1949" s="3" t="s">
        <v>2539</v>
      </c>
      <c r="CC1949" s="3" t="s">
        <v>2383</v>
      </c>
      <c r="CD1949" s="3"/>
      <c r="CE1949" s="3"/>
      <c r="CF1949" s="7"/>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J1949" s="1"/>
      <c r="DK1949" s="1"/>
      <c r="DL1949" s="1"/>
      <c r="DM1949" s="1"/>
      <c r="DN1949" s="1"/>
      <c r="DO1949" s="1"/>
      <c r="DQ1949" s="1"/>
      <c r="DT1949" s="1"/>
      <c r="DW1949" s="1"/>
      <c r="DX1949" s="1"/>
      <c r="DY1949" s="1"/>
      <c r="DZ1949" s="1"/>
      <c r="EA1949" s="1"/>
      <c r="EB1949" s="1"/>
      <c r="EC1949" s="1"/>
      <c r="EF1949" s="1"/>
      <c r="ER1949" s="1"/>
      <c r="ET1949" s="1"/>
      <c r="FH1949" s="1"/>
      <c r="FI1949" s="1"/>
      <c r="LT1949" s="2"/>
      <c r="LU1949" s="2"/>
      <c r="LV1949" s="2"/>
      <c r="LW1949" s="2"/>
      <c r="LX1949" s="2"/>
      <c r="LY1949" s="2"/>
      <c r="LZ1949" s="2"/>
      <c r="MA1949" s="2"/>
      <c r="MB1949" s="2"/>
      <c r="MC1949" s="2"/>
      <c r="MD1949" s="2"/>
      <c r="ME1949" s="2"/>
      <c r="MF1949" s="2"/>
      <c r="MG1949" s="2"/>
      <c r="MH1949" s="2"/>
      <c r="MI1949" s="2"/>
      <c r="MJ1949" s="2"/>
      <c r="MK1949" s="2"/>
      <c r="ML1949" s="2"/>
      <c r="MM1949" s="2"/>
      <c r="MN1949" s="2"/>
      <c r="MO1949" s="2"/>
      <c r="MP1949" s="2"/>
      <c r="MQ1949" s="2"/>
      <c r="MR1949" s="2"/>
      <c r="MS1949" s="2"/>
      <c r="MT1949" s="2"/>
      <c r="MU1949" s="2"/>
      <c r="MV1949" s="2"/>
      <c r="MW1949" s="2"/>
      <c r="MX1949" s="2"/>
      <c r="MY1949" s="2"/>
      <c r="MZ1949" s="2"/>
      <c r="NA1949" s="2"/>
      <c r="NB1949" s="2"/>
      <c r="NC1949" s="2"/>
      <c r="ND1949" s="2"/>
      <c r="NE1949" s="2"/>
      <c r="NF1949" s="2"/>
      <c r="NG1949" s="2"/>
      <c r="NH1949" s="2"/>
      <c r="NI1949" s="2"/>
      <c r="NJ1949" s="2"/>
      <c r="NK1949" s="2"/>
      <c r="NL1949" s="2"/>
      <c r="NM1949" s="2"/>
      <c r="NN1949" s="2"/>
      <c r="NO1949" s="2"/>
      <c r="NP1949" s="2"/>
      <c r="NQ1949" s="2"/>
      <c r="NR1949" s="2"/>
      <c r="NS1949" s="2"/>
      <c r="NT1949" s="2"/>
      <c r="NU1949" s="2"/>
      <c r="NV1949" s="2"/>
      <c r="NW1949" s="2"/>
      <c r="NX1949" s="2"/>
      <c r="NY1949" s="2"/>
      <c r="NZ1949" s="2"/>
      <c r="OA1949" s="2"/>
      <c r="OB1949" s="2"/>
      <c r="OC1949" s="2"/>
      <c r="OD1949" s="2"/>
      <c r="OE1949" s="2"/>
      <c r="OF1949" s="2"/>
      <c r="OG1949" s="2"/>
      <c r="OH1949" s="2"/>
      <c r="OI1949" s="2"/>
      <c r="OJ1949" s="2"/>
      <c r="OK1949" s="2"/>
      <c r="OL1949" s="2"/>
      <c r="OM1949" s="2"/>
      <c r="ON1949" s="2"/>
      <c r="OO1949" s="2"/>
      <c r="OP1949" s="2"/>
      <c r="OQ1949" s="2"/>
      <c r="OR1949" s="2"/>
      <c r="OS1949" s="2"/>
      <c r="OT1949" s="2"/>
      <c r="OU1949" s="2"/>
      <c r="OV1949" s="2"/>
      <c r="OW1949" s="2"/>
      <c r="OX1949" s="2"/>
      <c r="OY1949" s="2"/>
      <c r="OZ1949" s="2"/>
      <c r="PA1949" s="2"/>
      <c r="PB1949" s="2"/>
      <c r="PC1949" s="2"/>
      <c r="PD1949" s="2"/>
      <c r="PE1949" s="2"/>
      <c r="PF1949" s="2"/>
      <c r="PG1949" s="2"/>
      <c r="PH1949" s="2"/>
      <c r="PI1949" s="2"/>
      <c r="PJ1949" s="2"/>
      <c r="PK1949" s="2"/>
      <c r="PL1949" s="2"/>
      <c r="PM1949" s="2"/>
      <c r="PN1949" s="2"/>
      <c r="PO1949" s="2"/>
    </row>
    <row r="1950" spans="1:431" ht="98" hidden="1" x14ac:dyDescent="0.15">
      <c r="A1950" s="6" t="s">
        <v>2230</v>
      </c>
      <c r="B1950" s="3"/>
      <c r="C1950" s="6"/>
      <c r="D1950" s="6"/>
      <c r="E1950" s="3"/>
      <c r="F1950" s="6"/>
      <c r="G1950" s="6"/>
      <c r="H1950" s="6"/>
      <c r="I1950" s="3"/>
      <c r="J1950" s="6"/>
      <c r="K1950" s="3"/>
      <c r="L1950" s="3"/>
      <c r="M1950" s="3"/>
      <c r="N1950" s="6"/>
      <c r="O1950" s="3"/>
      <c r="P1950" s="6"/>
      <c r="Q1950" s="6"/>
      <c r="R1950" s="6"/>
      <c r="S1950" s="3"/>
      <c r="T1950" s="3"/>
      <c r="U1950" s="3"/>
      <c r="V1950" s="3"/>
      <c r="W1950" s="3"/>
      <c r="X1950" s="3"/>
      <c r="Y1950" s="6"/>
      <c r="Z1950" s="6"/>
      <c r="AA1950" s="6"/>
      <c r="AB1950" s="3"/>
      <c r="AC1950" s="6"/>
      <c r="AD1950" s="6"/>
      <c r="AE1950" s="3"/>
      <c r="AF1950" s="3"/>
      <c r="AG1950" s="6"/>
      <c r="AH1950" s="6"/>
      <c r="AI1950" s="3"/>
      <c r="AJ1950" s="3"/>
      <c r="AK1950" s="3"/>
      <c r="AL1950" s="3"/>
      <c r="AM1950" s="6"/>
      <c r="AN1950" s="3"/>
      <c r="AO1950" s="3"/>
      <c r="AP1950" s="3"/>
      <c r="AQ1950" s="3"/>
      <c r="AR1950" s="3"/>
      <c r="AS1950" s="3"/>
      <c r="AT1950" s="6"/>
      <c r="AU1950" s="6"/>
      <c r="AV1950" s="6"/>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v>1971</v>
      </c>
      <c r="BZ1950" s="3" t="s">
        <v>2517</v>
      </c>
      <c r="CA1950" s="3" t="s">
        <v>2535</v>
      </c>
      <c r="CB1950" s="3" t="s">
        <v>2539</v>
      </c>
      <c r="CC1950" s="3" t="s">
        <v>2383</v>
      </c>
      <c r="CD1950" s="3"/>
      <c r="CE1950" s="3"/>
      <c r="CF1950" s="7"/>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J1950" s="1"/>
      <c r="DK1950" s="1"/>
      <c r="DL1950" s="1"/>
      <c r="DM1950" s="1"/>
      <c r="DN1950" s="1"/>
      <c r="DO1950" s="1"/>
      <c r="DQ1950" s="1"/>
      <c r="DT1950" s="1"/>
      <c r="DW1950" s="1"/>
      <c r="DX1950" s="1"/>
      <c r="DY1950" s="1"/>
      <c r="DZ1950" s="1"/>
      <c r="EA1950" s="1"/>
      <c r="EB1950" s="1"/>
      <c r="EC1950" s="1"/>
      <c r="EF1950" s="1"/>
      <c r="ER1950" s="1"/>
      <c r="ET1950" s="1"/>
      <c r="FH1950" s="1"/>
      <c r="FI1950" s="1"/>
      <c r="LT1950" s="2"/>
      <c r="LU1950" s="2"/>
      <c r="LV1950" s="2"/>
      <c r="LW1950" s="2"/>
      <c r="LX1950" s="2"/>
      <c r="LY1950" s="2"/>
      <c r="LZ1950" s="2"/>
      <c r="MA1950" s="2"/>
      <c r="MB1950" s="2"/>
      <c r="MC1950" s="2"/>
      <c r="MD1950" s="2"/>
      <c r="ME1950" s="2"/>
      <c r="MF1950" s="2"/>
      <c r="MG1950" s="2"/>
      <c r="MH1950" s="2"/>
      <c r="MI1950" s="2"/>
      <c r="MJ1950" s="2"/>
      <c r="MK1950" s="2"/>
      <c r="ML1950" s="2"/>
      <c r="MM1950" s="2"/>
      <c r="MN1950" s="2"/>
      <c r="MO1950" s="2"/>
      <c r="MP1950" s="2"/>
      <c r="MQ1950" s="2"/>
      <c r="MR1950" s="2"/>
      <c r="MS1950" s="2"/>
      <c r="MT1950" s="2"/>
      <c r="MU1950" s="2"/>
      <c r="MV1950" s="2"/>
      <c r="MW1950" s="2"/>
      <c r="MX1950" s="2"/>
      <c r="MY1950" s="2"/>
      <c r="MZ1950" s="2"/>
      <c r="NA1950" s="2"/>
      <c r="NB1950" s="2"/>
      <c r="NC1950" s="2"/>
      <c r="ND1950" s="2"/>
      <c r="NE1950" s="2"/>
      <c r="NF1950" s="2"/>
      <c r="NG1950" s="2"/>
      <c r="NH1950" s="2"/>
      <c r="NI1950" s="2"/>
      <c r="NJ1950" s="2"/>
      <c r="NK1950" s="2"/>
      <c r="NL1950" s="2"/>
      <c r="NM1950" s="2"/>
      <c r="NN1950" s="2"/>
      <c r="NO1950" s="2"/>
      <c r="NP1950" s="2"/>
      <c r="NQ1950" s="2"/>
      <c r="NR1950" s="2"/>
      <c r="NS1950" s="2"/>
      <c r="NT1950" s="2"/>
      <c r="NU1950" s="2"/>
      <c r="NV1950" s="2"/>
      <c r="NW1950" s="2"/>
      <c r="NX1950" s="2"/>
      <c r="NY1950" s="2"/>
      <c r="NZ1950" s="2"/>
      <c r="OA1950" s="2"/>
      <c r="OB1950" s="2"/>
      <c r="OC1950" s="2"/>
      <c r="OD1950" s="2"/>
      <c r="OE1950" s="2"/>
      <c r="OF1950" s="2"/>
      <c r="OG1950" s="2"/>
      <c r="OH1950" s="2"/>
      <c r="OI1950" s="2"/>
      <c r="OJ1950" s="2"/>
      <c r="OK1950" s="2"/>
      <c r="OL1950" s="2"/>
      <c r="OM1950" s="2"/>
      <c r="ON1950" s="2"/>
      <c r="OO1950" s="2"/>
      <c r="OP1950" s="2"/>
      <c r="OQ1950" s="2"/>
      <c r="OR1950" s="2"/>
      <c r="OS1950" s="2"/>
      <c r="OT1950" s="2"/>
      <c r="OU1950" s="2"/>
      <c r="OV1950" s="2"/>
      <c r="OW1950" s="2"/>
      <c r="OX1950" s="2"/>
      <c r="OY1950" s="2"/>
      <c r="OZ1950" s="2"/>
      <c r="PA1950" s="2"/>
      <c r="PB1950" s="2"/>
      <c r="PC1950" s="2"/>
      <c r="PD1950" s="2"/>
      <c r="PE1950" s="2"/>
      <c r="PF1950" s="2"/>
      <c r="PG1950" s="2"/>
      <c r="PH1950" s="2"/>
      <c r="PI1950" s="2"/>
      <c r="PJ1950" s="2"/>
      <c r="PK1950" s="2"/>
      <c r="PL1950" s="2"/>
      <c r="PM1950" s="2"/>
      <c r="PN1950" s="2"/>
      <c r="PO1950" s="2"/>
    </row>
    <row r="1951" spans="1:431" ht="98" hidden="1" x14ac:dyDescent="0.15">
      <c r="A1951" s="6" t="s">
        <v>2231</v>
      </c>
      <c r="B1951" s="3"/>
      <c r="C1951" s="6"/>
      <c r="D1951" s="6"/>
      <c r="E1951" s="3"/>
      <c r="F1951" s="6"/>
      <c r="G1951" s="6"/>
      <c r="H1951" s="6"/>
      <c r="I1951" s="3"/>
      <c r="J1951" s="6"/>
      <c r="K1951" s="3"/>
      <c r="L1951" s="3"/>
      <c r="M1951" s="3"/>
      <c r="N1951" s="6"/>
      <c r="O1951" s="3"/>
      <c r="P1951" s="6"/>
      <c r="Q1951" s="6"/>
      <c r="R1951" s="6"/>
      <c r="S1951" s="3"/>
      <c r="T1951" s="3"/>
      <c r="U1951" s="3"/>
      <c r="V1951" s="3"/>
      <c r="W1951" s="3"/>
      <c r="X1951" s="3"/>
      <c r="Y1951" s="6"/>
      <c r="Z1951" s="6"/>
      <c r="AA1951" s="6"/>
      <c r="AB1951" s="3"/>
      <c r="AC1951" s="6"/>
      <c r="AD1951" s="6"/>
      <c r="AE1951" s="3"/>
      <c r="AF1951" s="3"/>
      <c r="AG1951" s="6"/>
      <c r="AH1951" s="6"/>
      <c r="AI1951" s="3"/>
      <c r="AJ1951" s="3"/>
      <c r="AK1951" s="3"/>
      <c r="AL1951" s="3"/>
      <c r="AM1951" s="6"/>
      <c r="AN1951" s="3"/>
      <c r="AO1951" s="3"/>
      <c r="AP1951" s="3"/>
      <c r="AQ1951" s="3"/>
      <c r="AR1951" s="3"/>
      <c r="AS1951" s="3"/>
      <c r="AT1951" s="6"/>
      <c r="AU1951" s="6"/>
      <c r="AV1951" s="6"/>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v>1971</v>
      </c>
      <c r="BZ1951" s="3" t="s">
        <v>2517</v>
      </c>
      <c r="CA1951" s="3" t="s">
        <v>2535</v>
      </c>
      <c r="CB1951" s="3" t="s">
        <v>2539</v>
      </c>
      <c r="CC1951" s="3" t="s">
        <v>2383</v>
      </c>
      <c r="CD1951" s="3"/>
      <c r="CE1951" s="3"/>
      <c r="CF1951" s="7"/>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J1951" s="1"/>
      <c r="DK1951" s="1"/>
      <c r="DL1951" s="1"/>
      <c r="DM1951" s="1"/>
      <c r="DN1951" s="1"/>
      <c r="DO1951" s="1"/>
      <c r="DQ1951" s="1"/>
      <c r="DT1951" s="1"/>
      <c r="DW1951" s="1"/>
      <c r="DX1951" s="1"/>
      <c r="DY1951" s="1"/>
      <c r="DZ1951" s="1"/>
      <c r="EA1951" s="1"/>
      <c r="EB1951" s="1"/>
      <c r="EC1951" s="1"/>
      <c r="EF1951" s="1"/>
      <c r="ER1951" s="1"/>
      <c r="ET1951" s="1"/>
      <c r="FH1951" s="1"/>
      <c r="FI1951" s="1"/>
      <c r="LT1951" s="2"/>
      <c r="LU1951" s="2"/>
      <c r="LV1951" s="2"/>
      <c r="LW1951" s="2"/>
      <c r="LX1951" s="2"/>
      <c r="LY1951" s="2"/>
      <c r="LZ1951" s="2"/>
      <c r="MA1951" s="2"/>
      <c r="MB1951" s="2"/>
      <c r="MC1951" s="2"/>
      <c r="MD1951" s="2"/>
      <c r="ME1951" s="2"/>
      <c r="MF1951" s="2"/>
      <c r="MG1951" s="2"/>
      <c r="MH1951" s="2"/>
      <c r="MI1951" s="2"/>
      <c r="MJ1951" s="2"/>
      <c r="MK1951" s="2"/>
      <c r="ML1951" s="2"/>
      <c r="MM1951" s="2"/>
      <c r="MN1951" s="2"/>
      <c r="MO1951" s="2"/>
      <c r="MP1951" s="2"/>
      <c r="MQ1951" s="2"/>
      <c r="MR1951" s="2"/>
      <c r="MS1951" s="2"/>
      <c r="MT1951" s="2"/>
      <c r="MU1951" s="2"/>
      <c r="MV1951" s="2"/>
      <c r="MW1951" s="2"/>
      <c r="MX1951" s="2"/>
      <c r="MY1951" s="2"/>
      <c r="MZ1951" s="2"/>
      <c r="NA1951" s="2"/>
      <c r="NB1951" s="2"/>
      <c r="NC1951" s="2"/>
      <c r="ND1951" s="2"/>
      <c r="NE1951" s="2"/>
      <c r="NF1951" s="2"/>
      <c r="NG1951" s="2"/>
      <c r="NH1951" s="2"/>
      <c r="NI1951" s="2"/>
      <c r="NJ1951" s="2"/>
      <c r="NK1951" s="2"/>
      <c r="NL1951" s="2"/>
      <c r="NM1951" s="2"/>
      <c r="NN1951" s="2"/>
      <c r="NO1951" s="2"/>
      <c r="NP1951" s="2"/>
      <c r="NQ1951" s="2"/>
      <c r="NR1951" s="2"/>
      <c r="NS1951" s="2"/>
      <c r="NT1951" s="2"/>
      <c r="NU1951" s="2"/>
      <c r="NV1951" s="2"/>
      <c r="NW1951" s="2"/>
      <c r="NX1951" s="2"/>
      <c r="NY1951" s="2"/>
      <c r="NZ1951" s="2"/>
      <c r="OA1951" s="2"/>
      <c r="OB1951" s="2"/>
      <c r="OC1951" s="2"/>
      <c r="OD1951" s="2"/>
      <c r="OE1951" s="2"/>
      <c r="OF1951" s="2"/>
      <c r="OG1951" s="2"/>
      <c r="OH1951" s="2"/>
      <c r="OI1951" s="2"/>
      <c r="OJ1951" s="2"/>
      <c r="OK1951" s="2"/>
      <c r="OL1951" s="2"/>
      <c r="OM1951" s="2"/>
      <c r="ON1951" s="2"/>
      <c r="OO1951" s="2"/>
      <c r="OP1951" s="2"/>
      <c r="OQ1951" s="2"/>
      <c r="OR1951" s="2"/>
      <c r="OS1951" s="2"/>
      <c r="OT1951" s="2"/>
      <c r="OU1951" s="2"/>
      <c r="OV1951" s="2"/>
      <c r="OW1951" s="2"/>
      <c r="OX1951" s="2"/>
      <c r="OY1951" s="2"/>
      <c r="OZ1951" s="2"/>
      <c r="PA1951" s="2"/>
      <c r="PB1951" s="2"/>
      <c r="PC1951" s="2"/>
      <c r="PD1951" s="2"/>
      <c r="PE1951" s="2"/>
      <c r="PF1951" s="2"/>
      <c r="PG1951" s="2"/>
      <c r="PH1951" s="2"/>
      <c r="PI1951" s="2"/>
      <c r="PJ1951" s="2"/>
      <c r="PK1951" s="2"/>
      <c r="PL1951" s="2"/>
      <c r="PM1951" s="2"/>
      <c r="PN1951" s="2"/>
      <c r="PO1951" s="2"/>
    </row>
    <row r="1952" spans="1:431" ht="98" hidden="1" x14ac:dyDescent="0.15">
      <c r="A1952" s="6" t="s">
        <v>2232</v>
      </c>
      <c r="B1952" s="3"/>
      <c r="C1952" s="6"/>
      <c r="D1952" s="6"/>
      <c r="E1952" s="3"/>
      <c r="F1952" s="6"/>
      <c r="G1952" s="6"/>
      <c r="H1952" s="6"/>
      <c r="I1952" s="3"/>
      <c r="J1952" s="6"/>
      <c r="K1952" s="3"/>
      <c r="L1952" s="3"/>
      <c r="M1952" s="3"/>
      <c r="N1952" s="6"/>
      <c r="O1952" s="3"/>
      <c r="P1952" s="6"/>
      <c r="Q1952" s="6"/>
      <c r="R1952" s="6"/>
      <c r="S1952" s="3"/>
      <c r="T1952" s="3"/>
      <c r="U1952" s="3"/>
      <c r="V1952" s="3"/>
      <c r="W1952" s="3"/>
      <c r="X1952" s="3"/>
      <c r="Y1952" s="6"/>
      <c r="Z1952" s="6"/>
      <c r="AA1952" s="6"/>
      <c r="AB1952" s="3"/>
      <c r="AC1952" s="6"/>
      <c r="AD1952" s="6"/>
      <c r="AE1952" s="3"/>
      <c r="AF1952" s="3"/>
      <c r="AG1952" s="6"/>
      <c r="AH1952" s="6"/>
      <c r="AI1952" s="3"/>
      <c r="AJ1952" s="3"/>
      <c r="AK1952" s="3"/>
      <c r="AL1952" s="3"/>
      <c r="AM1952" s="6"/>
      <c r="AN1952" s="3"/>
      <c r="AO1952" s="3"/>
      <c r="AP1952" s="3"/>
      <c r="AQ1952" s="3"/>
      <c r="AR1952" s="3"/>
      <c r="AS1952" s="3"/>
      <c r="AT1952" s="6"/>
      <c r="AU1952" s="6"/>
      <c r="AV1952" s="6"/>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v>1971</v>
      </c>
      <c r="BZ1952" s="3" t="s">
        <v>2517</v>
      </c>
      <c r="CA1952" s="3" t="s">
        <v>2535</v>
      </c>
      <c r="CB1952" s="3" t="s">
        <v>2539</v>
      </c>
      <c r="CC1952" s="3" t="s">
        <v>2383</v>
      </c>
      <c r="CD1952" s="3"/>
      <c r="CE1952" s="3"/>
      <c r="CF1952" s="7"/>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J1952" s="1"/>
      <c r="DK1952" s="1"/>
      <c r="DL1952" s="1"/>
      <c r="DM1952" s="1"/>
      <c r="DN1952" s="1"/>
      <c r="DO1952" s="1"/>
      <c r="DQ1952" s="1"/>
      <c r="DT1952" s="1"/>
      <c r="DW1952" s="1"/>
      <c r="DX1952" s="1"/>
      <c r="DY1952" s="1"/>
      <c r="DZ1952" s="1"/>
      <c r="EA1952" s="1"/>
      <c r="EB1952" s="1"/>
      <c r="EC1952" s="1"/>
      <c r="EF1952" s="1"/>
      <c r="ER1952" s="1"/>
      <c r="ET1952" s="1"/>
      <c r="FH1952" s="1"/>
      <c r="FI1952" s="1"/>
      <c r="LT1952" s="2"/>
      <c r="LU1952" s="2"/>
      <c r="LV1952" s="2"/>
      <c r="LW1952" s="2"/>
      <c r="LX1952" s="2"/>
      <c r="LY1952" s="2"/>
      <c r="LZ1952" s="2"/>
      <c r="MA1952" s="2"/>
      <c r="MB1952" s="2"/>
      <c r="MC1952" s="2"/>
      <c r="MD1952" s="2"/>
      <c r="ME1952" s="2"/>
      <c r="MF1952" s="2"/>
      <c r="MG1952" s="2"/>
      <c r="MH1952" s="2"/>
      <c r="MI1952" s="2"/>
      <c r="MJ1952" s="2"/>
      <c r="MK1952" s="2"/>
      <c r="ML1952" s="2"/>
      <c r="MM1952" s="2"/>
      <c r="MN1952" s="2"/>
      <c r="MO1952" s="2"/>
      <c r="MP1952" s="2"/>
      <c r="MQ1952" s="2"/>
      <c r="MR1952" s="2"/>
      <c r="MS1952" s="2"/>
      <c r="MT1952" s="2"/>
      <c r="MU1952" s="2"/>
      <c r="MV1952" s="2"/>
      <c r="MW1952" s="2"/>
      <c r="MX1952" s="2"/>
      <c r="MY1952" s="2"/>
      <c r="MZ1952" s="2"/>
      <c r="NA1952" s="2"/>
      <c r="NB1952" s="2"/>
      <c r="NC1952" s="2"/>
      <c r="ND1952" s="2"/>
      <c r="NE1952" s="2"/>
      <c r="NF1952" s="2"/>
      <c r="NG1952" s="2"/>
      <c r="NH1952" s="2"/>
      <c r="NI1952" s="2"/>
      <c r="NJ1952" s="2"/>
      <c r="NK1952" s="2"/>
      <c r="NL1952" s="2"/>
      <c r="NM1952" s="2"/>
      <c r="NN1952" s="2"/>
      <c r="NO1952" s="2"/>
      <c r="NP1952" s="2"/>
      <c r="NQ1952" s="2"/>
      <c r="NR1952" s="2"/>
      <c r="NS1952" s="2"/>
      <c r="NT1952" s="2"/>
      <c r="NU1952" s="2"/>
      <c r="NV1952" s="2"/>
      <c r="NW1952" s="2"/>
      <c r="NX1952" s="2"/>
      <c r="NY1952" s="2"/>
      <c r="NZ1952" s="2"/>
      <c r="OA1952" s="2"/>
      <c r="OB1952" s="2"/>
      <c r="OC1952" s="2"/>
      <c r="OD1952" s="2"/>
      <c r="OE1952" s="2"/>
      <c r="OF1952" s="2"/>
      <c r="OG1952" s="2"/>
      <c r="OH1952" s="2"/>
      <c r="OI1952" s="2"/>
      <c r="OJ1952" s="2"/>
      <c r="OK1952" s="2"/>
      <c r="OL1952" s="2"/>
      <c r="OM1952" s="2"/>
      <c r="ON1952" s="2"/>
      <c r="OO1952" s="2"/>
      <c r="OP1952" s="2"/>
      <c r="OQ1952" s="2"/>
      <c r="OR1952" s="2"/>
      <c r="OS1952" s="2"/>
      <c r="OT1952" s="2"/>
      <c r="OU1952" s="2"/>
      <c r="OV1952" s="2"/>
      <c r="OW1952" s="2"/>
      <c r="OX1952" s="2"/>
      <c r="OY1952" s="2"/>
      <c r="OZ1952" s="2"/>
      <c r="PA1952" s="2"/>
      <c r="PB1952" s="2"/>
      <c r="PC1952" s="2"/>
      <c r="PD1952" s="2"/>
      <c r="PE1952" s="2"/>
      <c r="PF1952" s="2"/>
      <c r="PG1952" s="2"/>
      <c r="PH1952" s="2"/>
      <c r="PI1952" s="2"/>
      <c r="PJ1952" s="2"/>
      <c r="PK1952" s="2"/>
      <c r="PL1952" s="2"/>
      <c r="PM1952" s="2"/>
      <c r="PN1952" s="2"/>
      <c r="PO1952" s="2"/>
    </row>
    <row r="1953" spans="1:431" ht="98" hidden="1" x14ac:dyDescent="0.15">
      <c r="A1953" s="6" t="s">
        <v>2233</v>
      </c>
      <c r="B1953" s="3"/>
      <c r="C1953" s="6"/>
      <c r="D1953" s="6"/>
      <c r="E1953" s="3"/>
      <c r="F1953" s="6"/>
      <c r="G1953" s="6"/>
      <c r="H1953" s="6"/>
      <c r="I1953" s="3"/>
      <c r="J1953" s="6"/>
      <c r="K1953" s="3"/>
      <c r="L1953" s="3"/>
      <c r="M1953" s="3"/>
      <c r="N1953" s="6"/>
      <c r="O1953" s="3"/>
      <c r="P1953" s="6"/>
      <c r="Q1953" s="6"/>
      <c r="R1953" s="6"/>
      <c r="S1953" s="3"/>
      <c r="T1953" s="3"/>
      <c r="U1953" s="3"/>
      <c r="V1953" s="3"/>
      <c r="W1953" s="3"/>
      <c r="X1953" s="3"/>
      <c r="Y1953" s="6"/>
      <c r="Z1953" s="6"/>
      <c r="AA1953" s="6"/>
      <c r="AB1953" s="3"/>
      <c r="AC1953" s="6"/>
      <c r="AD1953" s="6"/>
      <c r="AE1953" s="3"/>
      <c r="AF1953" s="3"/>
      <c r="AG1953" s="6"/>
      <c r="AH1953" s="6"/>
      <c r="AI1953" s="3"/>
      <c r="AJ1953" s="3"/>
      <c r="AK1953" s="3"/>
      <c r="AL1953" s="3"/>
      <c r="AM1953" s="6"/>
      <c r="AN1953" s="3"/>
      <c r="AO1953" s="3"/>
      <c r="AP1953" s="3"/>
      <c r="AQ1953" s="3"/>
      <c r="AR1953" s="3"/>
      <c r="AS1953" s="3"/>
      <c r="AT1953" s="6"/>
      <c r="AU1953" s="6"/>
      <c r="AV1953" s="6"/>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v>1971</v>
      </c>
      <c r="BZ1953" s="3" t="s">
        <v>2517</v>
      </c>
      <c r="CA1953" s="3" t="s">
        <v>2535</v>
      </c>
      <c r="CB1953" s="3" t="s">
        <v>2539</v>
      </c>
      <c r="CC1953" s="3" t="s">
        <v>2383</v>
      </c>
      <c r="CD1953" s="3"/>
      <c r="CE1953" s="3"/>
      <c r="CF1953" s="7"/>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J1953" s="1"/>
      <c r="DK1953" s="1"/>
      <c r="DL1953" s="1"/>
      <c r="DM1953" s="1"/>
      <c r="DN1953" s="1"/>
      <c r="DO1953" s="1"/>
      <c r="DQ1953" s="1"/>
      <c r="DT1953" s="1"/>
      <c r="DW1953" s="1"/>
      <c r="DX1953" s="1"/>
      <c r="DY1953" s="1"/>
      <c r="DZ1953" s="1"/>
      <c r="EA1953" s="1"/>
      <c r="EB1953" s="1"/>
      <c r="EC1953" s="1"/>
      <c r="EF1953" s="1"/>
      <c r="ER1953" s="1"/>
      <c r="ET1953" s="1"/>
      <c r="FH1953" s="1"/>
      <c r="FI1953" s="1"/>
      <c r="LT1953" s="2"/>
      <c r="LU1953" s="2"/>
      <c r="LV1953" s="2"/>
      <c r="LW1953" s="2"/>
      <c r="LX1953" s="2"/>
      <c r="LY1953" s="2"/>
      <c r="LZ1953" s="2"/>
      <c r="MA1953" s="2"/>
      <c r="MB1953" s="2"/>
      <c r="MC1953" s="2"/>
      <c r="MD1953" s="2"/>
      <c r="ME1953" s="2"/>
      <c r="MF1953" s="2"/>
      <c r="MG1953" s="2"/>
      <c r="MH1953" s="2"/>
      <c r="MI1953" s="2"/>
      <c r="MJ1953" s="2"/>
      <c r="MK1953" s="2"/>
      <c r="ML1953" s="2"/>
      <c r="MM1953" s="2"/>
      <c r="MN1953" s="2"/>
      <c r="MO1953" s="2"/>
      <c r="MP1953" s="2"/>
      <c r="MQ1953" s="2"/>
      <c r="MR1953" s="2"/>
      <c r="MS1953" s="2"/>
      <c r="MT1953" s="2"/>
      <c r="MU1953" s="2"/>
      <c r="MV1953" s="2"/>
      <c r="MW1953" s="2"/>
      <c r="MX1953" s="2"/>
      <c r="MY1953" s="2"/>
      <c r="MZ1953" s="2"/>
      <c r="NA1953" s="2"/>
      <c r="NB1953" s="2"/>
      <c r="NC1953" s="2"/>
      <c r="ND1953" s="2"/>
      <c r="NE1953" s="2"/>
      <c r="NF1953" s="2"/>
      <c r="NG1953" s="2"/>
      <c r="NH1953" s="2"/>
      <c r="NI1953" s="2"/>
      <c r="NJ1953" s="2"/>
      <c r="NK1953" s="2"/>
      <c r="NL1953" s="2"/>
      <c r="NM1953" s="2"/>
      <c r="NN1953" s="2"/>
      <c r="NO1953" s="2"/>
      <c r="NP1953" s="2"/>
      <c r="NQ1953" s="2"/>
      <c r="NR1953" s="2"/>
      <c r="NS1953" s="2"/>
      <c r="NT1953" s="2"/>
      <c r="NU1953" s="2"/>
      <c r="NV1953" s="2"/>
      <c r="NW1953" s="2"/>
      <c r="NX1953" s="2"/>
      <c r="NY1953" s="2"/>
      <c r="NZ1953" s="2"/>
      <c r="OA1953" s="2"/>
      <c r="OB1953" s="2"/>
      <c r="OC1953" s="2"/>
      <c r="OD1953" s="2"/>
      <c r="OE1953" s="2"/>
      <c r="OF1953" s="2"/>
      <c r="OG1953" s="2"/>
      <c r="OH1953" s="2"/>
      <c r="OI1953" s="2"/>
      <c r="OJ1953" s="2"/>
      <c r="OK1953" s="2"/>
      <c r="OL1953" s="2"/>
      <c r="OM1953" s="2"/>
      <c r="ON1953" s="2"/>
      <c r="OO1953" s="2"/>
      <c r="OP1953" s="2"/>
      <c r="OQ1953" s="2"/>
      <c r="OR1953" s="2"/>
      <c r="OS1953" s="2"/>
      <c r="OT1953" s="2"/>
      <c r="OU1953" s="2"/>
      <c r="OV1953" s="2"/>
      <c r="OW1953" s="2"/>
      <c r="OX1953" s="2"/>
      <c r="OY1953" s="2"/>
      <c r="OZ1953" s="2"/>
      <c r="PA1953" s="2"/>
      <c r="PB1953" s="2"/>
      <c r="PC1953" s="2"/>
      <c r="PD1953" s="2"/>
      <c r="PE1953" s="2"/>
      <c r="PF1953" s="2"/>
      <c r="PG1953" s="2"/>
      <c r="PH1953" s="2"/>
      <c r="PI1953" s="2"/>
      <c r="PJ1953" s="2"/>
      <c r="PK1953" s="2"/>
      <c r="PL1953" s="2"/>
      <c r="PM1953" s="2"/>
      <c r="PN1953" s="2"/>
      <c r="PO1953" s="2"/>
    </row>
    <row r="1954" spans="1:431" ht="98" hidden="1" x14ac:dyDescent="0.15">
      <c r="A1954" s="6" t="s">
        <v>2234</v>
      </c>
      <c r="B1954" s="3"/>
      <c r="C1954" s="6"/>
      <c r="D1954" s="6"/>
      <c r="E1954" s="3"/>
      <c r="F1954" s="6"/>
      <c r="G1954" s="6"/>
      <c r="H1954" s="6"/>
      <c r="I1954" s="3"/>
      <c r="J1954" s="6"/>
      <c r="K1954" s="3"/>
      <c r="L1954" s="3"/>
      <c r="M1954" s="3"/>
      <c r="N1954" s="6"/>
      <c r="O1954" s="3"/>
      <c r="P1954" s="6"/>
      <c r="Q1954" s="6"/>
      <c r="R1954" s="6"/>
      <c r="S1954" s="3"/>
      <c r="T1954" s="3"/>
      <c r="U1954" s="3"/>
      <c r="V1954" s="3"/>
      <c r="W1954" s="3"/>
      <c r="X1954" s="3"/>
      <c r="Y1954" s="6"/>
      <c r="Z1954" s="6"/>
      <c r="AA1954" s="6"/>
      <c r="AB1954" s="3"/>
      <c r="AC1954" s="6"/>
      <c r="AD1954" s="6"/>
      <c r="AE1954" s="3"/>
      <c r="AF1954" s="3"/>
      <c r="AG1954" s="6"/>
      <c r="AH1954" s="6"/>
      <c r="AI1954" s="3"/>
      <c r="AJ1954" s="3"/>
      <c r="AK1954" s="3"/>
      <c r="AL1954" s="3"/>
      <c r="AM1954" s="6"/>
      <c r="AN1954" s="3"/>
      <c r="AO1954" s="3"/>
      <c r="AP1954" s="3"/>
      <c r="AQ1954" s="3"/>
      <c r="AR1954" s="3"/>
      <c r="AS1954" s="3"/>
      <c r="AT1954" s="6"/>
      <c r="AU1954" s="6"/>
      <c r="AV1954" s="6"/>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v>1971</v>
      </c>
      <c r="BZ1954" s="3" t="s">
        <v>2517</v>
      </c>
      <c r="CA1954" s="3" t="s">
        <v>2535</v>
      </c>
      <c r="CB1954" s="3" t="s">
        <v>2539</v>
      </c>
      <c r="CC1954" s="3" t="s">
        <v>2383</v>
      </c>
      <c r="CD1954" s="3"/>
      <c r="CE1954" s="3"/>
      <c r="CF1954" s="7"/>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J1954" s="1"/>
      <c r="DK1954" s="1"/>
      <c r="DL1954" s="1"/>
      <c r="DM1954" s="1"/>
      <c r="DN1954" s="1"/>
      <c r="DO1954" s="1"/>
      <c r="DQ1954" s="1"/>
      <c r="DT1954" s="1"/>
      <c r="DW1954" s="1"/>
      <c r="DX1954" s="1"/>
      <c r="DY1954" s="1"/>
      <c r="DZ1954" s="1"/>
      <c r="EA1954" s="1"/>
      <c r="EB1954" s="1"/>
      <c r="EC1954" s="1"/>
      <c r="EF1954" s="1"/>
      <c r="ER1954" s="1"/>
      <c r="ET1954" s="1"/>
      <c r="FH1954" s="1"/>
      <c r="FI1954" s="1"/>
      <c r="LT1954" s="2"/>
      <c r="LU1954" s="2"/>
      <c r="LV1954" s="2"/>
      <c r="LW1954" s="2"/>
      <c r="LX1954" s="2"/>
      <c r="LY1954" s="2"/>
      <c r="LZ1954" s="2"/>
      <c r="MA1954" s="2"/>
      <c r="MB1954" s="2"/>
      <c r="MC1954" s="2"/>
      <c r="MD1954" s="2"/>
      <c r="ME1954" s="2"/>
      <c r="MF1954" s="2"/>
      <c r="MG1954" s="2"/>
      <c r="MH1954" s="2"/>
      <c r="MI1954" s="2"/>
      <c r="MJ1954" s="2"/>
      <c r="MK1954" s="2"/>
      <c r="ML1954" s="2"/>
      <c r="MM1954" s="2"/>
      <c r="MN1954" s="2"/>
      <c r="MO1954" s="2"/>
      <c r="MP1954" s="2"/>
      <c r="MQ1954" s="2"/>
      <c r="MR1954" s="2"/>
      <c r="MS1954" s="2"/>
      <c r="MT1954" s="2"/>
      <c r="MU1954" s="2"/>
      <c r="MV1954" s="2"/>
      <c r="MW1954" s="2"/>
      <c r="MX1954" s="2"/>
      <c r="MY1954" s="2"/>
      <c r="MZ1954" s="2"/>
      <c r="NA1954" s="2"/>
      <c r="NB1954" s="2"/>
      <c r="NC1954" s="2"/>
      <c r="ND1954" s="2"/>
      <c r="NE1954" s="2"/>
      <c r="NF1954" s="2"/>
      <c r="NG1954" s="2"/>
      <c r="NH1954" s="2"/>
      <c r="NI1954" s="2"/>
      <c r="NJ1954" s="2"/>
      <c r="NK1954" s="2"/>
      <c r="NL1954" s="2"/>
      <c r="NM1954" s="2"/>
      <c r="NN1954" s="2"/>
      <c r="NO1954" s="2"/>
      <c r="NP1954" s="2"/>
      <c r="NQ1954" s="2"/>
      <c r="NR1954" s="2"/>
      <c r="NS1954" s="2"/>
      <c r="NT1954" s="2"/>
      <c r="NU1954" s="2"/>
      <c r="NV1954" s="2"/>
      <c r="NW1954" s="2"/>
      <c r="NX1954" s="2"/>
      <c r="NY1954" s="2"/>
      <c r="NZ1954" s="2"/>
      <c r="OA1954" s="2"/>
      <c r="OB1954" s="2"/>
      <c r="OC1954" s="2"/>
      <c r="OD1954" s="2"/>
      <c r="OE1954" s="2"/>
      <c r="OF1954" s="2"/>
      <c r="OG1954" s="2"/>
      <c r="OH1954" s="2"/>
      <c r="OI1954" s="2"/>
      <c r="OJ1954" s="2"/>
      <c r="OK1954" s="2"/>
      <c r="OL1954" s="2"/>
      <c r="OM1954" s="2"/>
      <c r="ON1954" s="2"/>
      <c r="OO1954" s="2"/>
      <c r="OP1954" s="2"/>
      <c r="OQ1954" s="2"/>
      <c r="OR1954" s="2"/>
      <c r="OS1954" s="2"/>
      <c r="OT1954" s="2"/>
      <c r="OU1954" s="2"/>
      <c r="OV1954" s="2"/>
      <c r="OW1954" s="2"/>
      <c r="OX1954" s="2"/>
      <c r="OY1954" s="2"/>
      <c r="OZ1954" s="2"/>
      <c r="PA1954" s="2"/>
      <c r="PB1954" s="2"/>
      <c r="PC1954" s="2"/>
      <c r="PD1954" s="2"/>
      <c r="PE1954" s="2"/>
      <c r="PF1954" s="2"/>
      <c r="PG1954" s="2"/>
      <c r="PH1954" s="2"/>
      <c r="PI1954" s="2"/>
      <c r="PJ1954" s="2"/>
      <c r="PK1954" s="2"/>
      <c r="PL1954" s="2"/>
      <c r="PM1954" s="2"/>
      <c r="PN1954" s="2"/>
      <c r="PO1954" s="2"/>
    </row>
    <row r="1955" spans="1:431" ht="98" hidden="1" x14ac:dyDescent="0.15">
      <c r="A1955" s="6" t="s">
        <v>2235</v>
      </c>
      <c r="B1955" s="3"/>
      <c r="C1955" s="6"/>
      <c r="D1955" s="6"/>
      <c r="E1955" s="3"/>
      <c r="F1955" s="6"/>
      <c r="G1955" s="6"/>
      <c r="H1955" s="6"/>
      <c r="I1955" s="3"/>
      <c r="J1955" s="6"/>
      <c r="K1955" s="3"/>
      <c r="L1955" s="3"/>
      <c r="M1955" s="3"/>
      <c r="N1955" s="6"/>
      <c r="O1955" s="3"/>
      <c r="P1955" s="6"/>
      <c r="Q1955" s="6"/>
      <c r="R1955" s="6"/>
      <c r="S1955" s="3"/>
      <c r="T1955" s="3"/>
      <c r="U1955" s="3"/>
      <c r="V1955" s="3"/>
      <c r="W1955" s="3"/>
      <c r="X1955" s="3"/>
      <c r="Y1955" s="6"/>
      <c r="Z1955" s="6"/>
      <c r="AA1955" s="6"/>
      <c r="AB1955" s="3"/>
      <c r="AC1955" s="6"/>
      <c r="AD1955" s="6"/>
      <c r="AE1955" s="3"/>
      <c r="AF1955" s="3"/>
      <c r="AG1955" s="6"/>
      <c r="AH1955" s="6"/>
      <c r="AI1955" s="3"/>
      <c r="AJ1955" s="3"/>
      <c r="AK1955" s="3"/>
      <c r="AL1955" s="3"/>
      <c r="AM1955" s="6"/>
      <c r="AN1955" s="3"/>
      <c r="AO1955" s="3"/>
      <c r="AP1955" s="3"/>
      <c r="AQ1955" s="3"/>
      <c r="AR1955" s="3"/>
      <c r="AS1955" s="3"/>
      <c r="AT1955" s="6"/>
      <c r="AU1955" s="6"/>
      <c r="AV1955" s="6"/>
      <c r="AW1955" s="3"/>
      <c r="AX1955" s="3"/>
      <c r="AY1955" s="3"/>
      <c r="AZ1955" s="3"/>
      <c r="BA1955" s="3"/>
      <c r="BB1955" s="3"/>
      <c r="BC1955" s="3"/>
      <c r="BD1955" s="3"/>
      <c r="BE1955" s="3"/>
      <c r="BF1955" s="3"/>
      <c r="BG1955" s="3"/>
      <c r="BH1955" s="3"/>
      <c r="BI1955" s="3"/>
      <c r="BJ1955" s="3"/>
      <c r="BK1955" s="3">
        <v>1</v>
      </c>
      <c r="BL1955" s="3"/>
      <c r="BM1955" s="3"/>
      <c r="BN1955" s="3"/>
      <c r="BO1955" s="3"/>
      <c r="BP1955" s="3"/>
      <c r="BQ1955" s="3"/>
      <c r="BR1955" s="3"/>
      <c r="BS1955" s="3"/>
      <c r="BT1955" s="3"/>
      <c r="BU1955" s="3"/>
      <c r="BV1955" s="3"/>
      <c r="BW1955" s="3"/>
      <c r="BX1955" s="3"/>
      <c r="BY1955" s="3">
        <v>1971</v>
      </c>
      <c r="BZ1955" s="3" t="s">
        <v>2517</v>
      </c>
      <c r="CA1955" s="3" t="s">
        <v>2535</v>
      </c>
      <c r="CB1955" s="3" t="s">
        <v>2539</v>
      </c>
      <c r="CC1955" s="3" t="s">
        <v>2383</v>
      </c>
      <c r="CD1955" s="3"/>
      <c r="CE1955" s="3"/>
      <c r="CF1955" s="7"/>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J1955" s="1"/>
      <c r="DK1955" s="1"/>
      <c r="DL1955" s="1"/>
      <c r="DM1955" s="1"/>
      <c r="DN1955" s="1"/>
      <c r="DO1955" s="1"/>
      <c r="DQ1955" s="1"/>
      <c r="DT1955" s="1"/>
      <c r="DW1955" s="1"/>
      <c r="DX1955" s="1"/>
      <c r="DY1955" s="1"/>
      <c r="DZ1955" s="1"/>
      <c r="EA1955" s="1"/>
      <c r="EB1955" s="1"/>
      <c r="EC1955" s="1"/>
      <c r="EF1955" s="1"/>
      <c r="ER1955" s="1"/>
      <c r="ET1955" s="1"/>
      <c r="FH1955" s="1"/>
      <c r="FI1955" s="1"/>
      <c r="LT1955" s="2"/>
      <c r="LU1955" s="2"/>
      <c r="LV1955" s="2"/>
      <c r="LW1955" s="2"/>
      <c r="LX1955" s="2"/>
      <c r="LY1955" s="2"/>
      <c r="LZ1955" s="2"/>
      <c r="MA1955" s="2"/>
      <c r="MB1955" s="2"/>
      <c r="MC1955" s="2"/>
      <c r="MD1955" s="2"/>
      <c r="ME1955" s="2"/>
      <c r="MF1955" s="2"/>
      <c r="MG1955" s="2"/>
      <c r="MH1955" s="2"/>
      <c r="MI1955" s="2"/>
      <c r="MJ1955" s="2"/>
      <c r="MK1955" s="2"/>
      <c r="ML1955" s="2"/>
      <c r="MM1955" s="2"/>
      <c r="MN1955" s="2"/>
      <c r="MO1955" s="2"/>
      <c r="MP1955" s="2"/>
      <c r="MQ1955" s="2"/>
      <c r="MR1955" s="2"/>
      <c r="MS1955" s="2"/>
      <c r="MT1955" s="2"/>
      <c r="MU1955" s="2"/>
      <c r="MV1955" s="2"/>
      <c r="MW1955" s="2"/>
      <c r="MX1955" s="2"/>
      <c r="MY1955" s="2"/>
      <c r="MZ1955" s="2"/>
      <c r="NA1955" s="2"/>
      <c r="NB1955" s="2"/>
      <c r="NC1955" s="2"/>
      <c r="ND1955" s="2"/>
      <c r="NE1955" s="2"/>
      <c r="NF1955" s="2"/>
      <c r="NG1955" s="2"/>
      <c r="NH1955" s="2"/>
      <c r="NI1955" s="2"/>
      <c r="NJ1955" s="2"/>
      <c r="NK1955" s="2"/>
      <c r="NL1955" s="2"/>
      <c r="NM1955" s="2"/>
      <c r="NN1955" s="2"/>
      <c r="NO1955" s="2"/>
      <c r="NP1955" s="2"/>
      <c r="NQ1955" s="2"/>
      <c r="NR1955" s="2"/>
      <c r="NS1955" s="2"/>
      <c r="NT1955" s="2"/>
      <c r="NU1955" s="2"/>
      <c r="NV1955" s="2"/>
      <c r="NW1955" s="2"/>
      <c r="NX1955" s="2"/>
      <c r="NY1955" s="2"/>
      <c r="NZ1955" s="2"/>
      <c r="OA1955" s="2"/>
      <c r="OB1955" s="2"/>
      <c r="OC1955" s="2"/>
      <c r="OD1955" s="2"/>
      <c r="OE1955" s="2"/>
      <c r="OF1955" s="2"/>
      <c r="OG1955" s="2"/>
      <c r="OH1955" s="2"/>
      <c r="OI1955" s="2"/>
      <c r="OJ1955" s="2"/>
      <c r="OK1955" s="2"/>
      <c r="OL1955" s="2"/>
      <c r="OM1955" s="2"/>
      <c r="ON1955" s="2"/>
      <c r="OO1955" s="2"/>
      <c r="OP1955" s="2"/>
      <c r="OQ1955" s="2"/>
      <c r="OR1955" s="2"/>
      <c r="OS1955" s="2"/>
      <c r="OT1955" s="2"/>
      <c r="OU1955" s="2"/>
      <c r="OV1955" s="2"/>
      <c r="OW1955" s="2"/>
      <c r="OX1955" s="2"/>
      <c r="OY1955" s="2"/>
      <c r="OZ1955" s="2"/>
      <c r="PA1955" s="2"/>
      <c r="PB1955" s="2"/>
      <c r="PC1955" s="2"/>
      <c r="PD1955" s="2"/>
      <c r="PE1955" s="2"/>
      <c r="PF1955" s="2"/>
      <c r="PG1955" s="2"/>
      <c r="PH1955" s="2"/>
      <c r="PI1955" s="2"/>
      <c r="PJ1955" s="2"/>
      <c r="PK1955" s="2"/>
      <c r="PL1955" s="2"/>
      <c r="PM1955" s="2"/>
      <c r="PN1955" s="2"/>
      <c r="PO1955" s="2"/>
    </row>
    <row r="1956" spans="1:431" ht="98" hidden="1" x14ac:dyDescent="0.15">
      <c r="A1956" s="6" t="s">
        <v>2236</v>
      </c>
      <c r="B1956" s="3"/>
      <c r="C1956" s="6"/>
      <c r="D1956" s="6"/>
      <c r="E1956" s="3"/>
      <c r="F1956" s="6"/>
      <c r="G1956" s="6"/>
      <c r="H1956" s="6"/>
      <c r="I1956" s="3"/>
      <c r="J1956" s="6"/>
      <c r="K1956" s="3"/>
      <c r="L1956" s="3"/>
      <c r="M1956" s="3"/>
      <c r="N1956" s="6"/>
      <c r="O1956" s="3"/>
      <c r="P1956" s="6"/>
      <c r="Q1956" s="6"/>
      <c r="R1956" s="6"/>
      <c r="S1956" s="3"/>
      <c r="T1956" s="3"/>
      <c r="U1956" s="3"/>
      <c r="V1956" s="3"/>
      <c r="W1956" s="3"/>
      <c r="X1956" s="3"/>
      <c r="Y1956" s="6"/>
      <c r="Z1956" s="6"/>
      <c r="AA1956" s="6"/>
      <c r="AB1956" s="3"/>
      <c r="AC1956" s="6"/>
      <c r="AD1956" s="6"/>
      <c r="AE1956" s="3"/>
      <c r="AF1956" s="3"/>
      <c r="AG1956" s="6"/>
      <c r="AH1956" s="6"/>
      <c r="AI1956" s="3"/>
      <c r="AJ1956" s="3"/>
      <c r="AK1956" s="3"/>
      <c r="AL1956" s="3"/>
      <c r="AM1956" s="6"/>
      <c r="AN1956" s="3"/>
      <c r="AO1956" s="3"/>
      <c r="AP1956" s="3"/>
      <c r="AQ1956" s="3"/>
      <c r="AR1956" s="3"/>
      <c r="AS1956" s="3"/>
      <c r="AT1956" s="6"/>
      <c r="AU1956" s="6"/>
      <c r="AV1956" s="6"/>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v>1971</v>
      </c>
      <c r="BZ1956" s="3" t="s">
        <v>2517</v>
      </c>
      <c r="CA1956" s="3" t="s">
        <v>2535</v>
      </c>
      <c r="CB1956" s="3" t="s">
        <v>2539</v>
      </c>
      <c r="CC1956" s="3" t="s">
        <v>2383</v>
      </c>
      <c r="CD1956" s="3"/>
      <c r="CE1956" s="3"/>
      <c r="CF1956" s="7"/>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J1956" s="1"/>
      <c r="DK1956" s="1"/>
      <c r="DL1956" s="1"/>
      <c r="DM1956" s="1"/>
      <c r="DN1956" s="1"/>
      <c r="DO1956" s="1"/>
      <c r="DQ1956" s="1"/>
      <c r="DT1956" s="1"/>
      <c r="DW1956" s="1"/>
      <c r="DX1956" s="1"/>
      <c r="DY1956" s="1"/>
      <c r="DZ1956" s="1"/>
      <c r="EA1956" s="1"/>
      <c r="EB1956" s="1"/>
      <c r="EC1956" s="1"/>
      <c r="EF1956" s="1"/>
      <c r="ER1956" s="1"/>
      <c r="ET1956" s="1"/>
      <c r="FH1956" s="1"/>
      <c r="FI1956" s="1"/>
      <c r="LT1956" s="2"/>
      <c r="LU1956" s="2"/>
      <c r="LV1956" s="2"/>
      <c r="LW1956" s="2"/>
      <c r="LX1956" s="2"/>
      <c r="LY1956" s="2"/>
      <c r="LZ1956" s="2"/>
      <c r="MA1956" s="2"/>
      <c r="MB1956" s="2"/>
      <c r="MC1956" s="2"/>
      <c r="MD1956" s="2"/>
      <c r="ME1956" s="2"/>
      <c r="MF1956" s="2"/>
      <c r="MG1956" s="2"/>
      <c r="MH1956" s="2"/>
      <c r="MI1956" s="2"/>
      <c r="MJ1956" s="2"/>
      <c r="MK1956" s="2"/>
      <c r="ML1956" s="2"/>
      <c r="MM1956" s="2"/>
      <c r="MN1956" s="2"/>
      <c r="MO1956" s="2"/>
      <c r="MP1956" s="2"/>
      <c r="MQ1956" s="2"/>
      <c r="MR1956" s="2"/>
      <c r="MS1956" s="2"/>
      <c r="MT1956" s="2"/>
      <c r="MU1956" s="2"/>
      <c r="MV1956" s="2"/>
      <c r="MW1956" s="2"/>
      <c r="MX1956" s="2"/>
      <c r="MY1956" s="2"/>
      <c r="MZ1956" s="2"/>
      <c r="NA1956" s="2"/>
      <c r="NB1956" s="2"/>
      <c r="NC1956" s="2"/>
      <c r="ND1956" s="2"/>
      <c r="NE1956" s="2"/>
      <c r="NF1956" s="2"/>
      <c r="NG1956" s="2"/>
      <c r="NH1956" s="2"/>
      <c r="NI1956" s="2"/>
      <c r="NJ1956" s="2"/>
      <c r="NK1956" s="2"/>
      <c r="NL1956" s="2"/>
      <c r="NM1956" s="2"/>
      <c r="NN1956" s="2"/>
      <c r="NO1956" s="2"/>
      <c r="NP1956" s="2"/>
      <c r="NQ1956" s="2"/>
      <c r="NR1956" s="2"/>
      <c r="NS1956" s="2"/>
      <c r="NT1956" s="2"/>
      <c r="NU1956" s="2"/>
      <c r="NV1956" s="2"/>
      <c r="NW1956" s="2"/>
      <c r="NX1956" s="2"/>
      <c r="NY1956" s="2"/>
      <c r="NZ1956" s="2"/>
      <c r="OA1956" s="2"/>
      <c r="OB1956" s="2"/>
      <c r="OC1956" s="2"/>
      <c r="OD1956" s="2"/>
      <c r="OE1956" s="2"/>
      <c r="OF1956" s="2"/>
      <c r="OG1956" s="2"/>
      <c r="OH1956" s="2"/>
      <c r="OI1956" s="2"/>
      <c r="OJ1956" s="2"/>
      <c r="OK1956" s="2"/>
      <c r="OL1956" s="2"/>
      <c r="OM1956" s="2"/>
      <c r="ON1956" s="2"/>
      <c r="OO1956" s="2"/>
      <c r="OP1956" s="2"/>
      <c r="OQ1956" s="2"/>
      <c r="OR1956" s="2"/>
      <c r="OS1956" s="2"/>
      <c r="OT1956" s="2"/>
      <c r="OU1956" s="2"/>
      <c r="OV1956" s="2"/>
      <c r="OW1956" s="2"/>
      <c r="OX1956" s="2"/>
      <c r="OY1956" s="2"/>
      <c r="OZ1956" s="2"/>
      <c r="PA1956" s="2"/>
      <c r="PB1956" s="2"/>
      <c r="PC1956" s="2"/>
      <c r="PD1956" s="2"/>
      <c r="PE1956" s="2"/>
      <c r="PF1956" s="2"/>
      <c r="PG1956" s="2"/>
      <c r="PH1956" s="2"/>
      <c r="PI1956" s="2"/>
      <c r="PJ1956" s="2"/>
      <c r="PK1956" s="2"/>
      <c r="PL1956" s="2"/>
      <c r="PM1956" s="2"/>
      <c r="PN1956" s="2"/>
      <c r="PO1956" s="2"/>
    </row>
    <row r="1957" spans="1:431" ht="98" hidden="1" x14ac:dyDescent="0.15">
      <c r="A1957" s="6" t="s">
        <v>2237</v>
      </c>
      <c r="B1957" s="3"/>
      <c r="C1957" s="6"/>
      <c r="D1957" s="6"/>
      <c r="E1957" s="3"/>
      <c r="F1957" s="6"/>
      <c r="G1957" s="6"/>
      <c r="H1957" s="6"/>
      <c r="I1957" s="3"/>
      <c r="J1957" s="6"/>
      <c r="K1957" s="3"/>
      <c r="L1957" s="3"/>
      <c r="M1957" s="3"/>
      <c r="N1957" s="6"/>
      <c r="O1957" s="3"/>
      <c r="P1957" s="6"/>
      <c r="Q1957" s="6"/>
      <c r="R1957" s="6"/>
      <c r="S1957" s="3"/>
      <c r="T1957" s="3"/>
      <c r="U1957" s="3"/>
      <c r="V1957" s="3"/>
      <c r="W1957" s="3"/>
      <c r="X1957" s="3"/>
      <c r="Y1957" s="6"/>
      <c r="Z1957" s="6"/>
      <c r="AA1957" s="6"/>
      <c r="AB1957" s="3"/>
      <c r="AC1957" s="6"/>
      <c r="AD1957" s="6"/>
      <c r="AE1957" s="3"/>
      <c r="AF1957" s="3"/>
      <c r="AG1957" s="6"/>
      <c r="AH1957" s="6"/>
      <c r="AI1957" s="3"/>
      <c r="AJ1957" s="3"/>
      <c r="AK1957" s="3"/>
      <c r="AL1957" s="3"/>
      <c r="AM1957" s="6"/>
      <c r="AN1957" s="3"/>
      <c r="AO1957" s="3"/>
      <c r="AP1957" s="3"/>
      <c r="AQ1957" s="3"/>
      <c r="AR1957" s="3"/>
      <c r="AS1957" s="3"/>
      <c r="AT1957" s="6"/>
      <c r="AU1957" s="6"/>
      <c r="AV1957" s="6"/>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v>1971</v>
      </c>
      <c r="BZ1957" s="3" t="s">
        <v>2517</v>
      </c>
      <c r="CA1957" s="3" t="s">
        <v>2535</v>
      </c>
      <c r="CB1957" s="3" t="s">
        <v>2539</v>
      </c>
      <c r="CC1957" s="3" t="s">
        <v>2383</v>
      </c>
      <c r="CD1957" s="3"/>
      <c r="CE1957" s="3"/>
      <c r="CF1957" s="7"/>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J1957" s="1"/>
      <c r="DK1957" s="1"/>
      <c r="DL1957" s="1"/>
      <c r="DM1957" s="1"/>
      <c r="DN1957" s="1"/>
      <c r="DO1957" s="1"/>
      <c r="DQ1957" s="1"/>
      <c r="DT1957" s="1"/>
      <c r="DW1957" s="1"/>
      <c r="DX1957" s="1"/>
      <c r="DY1957" s="1"/>
      <c r="DZ1957" s="1"/>
      <c r="EA1957" s="1"/>
      <c r="EB1957" s="1"/>
      <c r="EC1957" s="1"/>
      <c r="EF1957" s="1"/>
      <c r="ER1957" s="1"/>
      <c r="ET1957" s="1"/>
      <c r="FH1957" s="1"/>
      <c r="FI1957" s="1"/>
      <c r="LT1957" s="2"/>
      <c r="LU1957" s="2"/>
      <c r="LV1957" s="2"/>
      <c r="LW1957" s="2"/>
      <c r="LX1957" s="2"/>
      <c r="LY1957" s="2"/>
      <c r="LZ1957" s="2"/>
      <c r="MA1957" s="2"/>
      <c r="MB1957" s="2"/>
      <c r="MC1957" s="2"/>
      <c r="MD1957" s="2"/>
      <c r="ME1957" s="2"/>
      <c r="MF1957" s="2"/>
      <c r="MG1957" s="2"/>
      <c r="MH1957" s="2"/>
      <c r="MI1957" s="2"/>
      <c r="MJ1957" s="2"/>
      <c r="MK1957" s="2"/>
      <c r="ML1957" s="2"/>
      <c r="MM1957" s="2"/>
      <c r="MN1957" s="2"/>
      <c r="MO1957" s="2"/>
      <c r="MP1957" s="2"/>
      <c r="MQ1957" s="2"/>
      <c r="MR1957" s="2"/>
      <c r="MS1957" s="2"/>
      <c r="MT1957" s="2"/>
      <c r="MU1957" s="2"/>
      <c r="MV1957" s="2"/>
      <c r="MW1957" s="2"/>
      <c r="MX1957" s="2"/>
      <c r="MY1957" s="2"/>
      <c r="MZ1957" s="2"/>
      <c r="NA1957" s="2"/>
      <c r="NB1957" s="2"/>
      <c r="NC1957" s="2"/>
      <c r="ND1957" s="2"/>
      <c r="NE1957" s="2"/>
      <c r="NF1957" s="2"/>
      <c r="NG1957" s="2"/>
      <c r="NH1957" s="2"/>
      <c r="NI1957" s="2"/>
      <c r="NJ1957" s="2"/>
      <c r="NK1957" s="2"/>
      <c r="NL1957" s="2"/>
      <c r="NM1957" s="2"/>
      <c r="NN1957" s="2"/>
      <c r="NO1957" s="2"/>
      <c r="NP1957" s="2"/>
      <c r="NQ1957" s="2"/>
      <c r="NR1957" s="2"/>
      <c r="NS1957" s="2"/>
      <c r="NT1957" s="2"/>
      <c r="NU1957" s="2"/>
      <c r="NV1957" s="2"/>
      <c r="NW1957" s="2"/>
      <c r="NX1957" s="2"/>
      <c r="NY1957" s="2"/>
      <c r="NZ1957" s="2"/>
      <c r="OA1957" s="2"/>
      <c r="OB1957" s="2"/>
      <c r="OC1957" s="2"/>
      <c r="OD1957" s="2"/>
      <c r="OE1957" s="2"/>
      <c r="OF1957" s="2"/>
      <c r="OG1957" s="2"/>
      <c r="OH1957" s="2"/>
      <c r="OI1957" s="2"/>
      <c r="OJ1957" s="2"/>
      <c r="OK1957" s="2"/>
      <c r="OL1957" s="2"/>
      <c r="OM1957" s="2"/>
      <c r="ON1957" s="2"/>
      <c r="OO1957" s="2"/>
      <c r="OP1957" s="2"/>
      <c r="OQ1957" s="2"/>
      <c r="OR1957" s="2"/>
      <c r="OS1957" s="2"/>
      <c r="OT1957" s="2"/>
      <c r="OU1957" s="2"/>
      <c r="OV1957" s="2"/>
      <c r="OW1957" s="2"/>
      <c r="OX1957" s="2"/>
      <c r="OY1957" s="2"/>
      <c r="OZ1957" s="2"/>
      <c r="PA1957" s="2"/>
      <c r="PB1957" s="2"/>
      <c r="PC1957" s="2"/>
      <c r="PD1957" s="2"/>
      <c r="PE1957" s="2"/>
      <c r="PF1957" s="2"/>
      <c r="PG1957" s="2"/>
      <c r="PH1957" s="2"/>
      <c r="PI1957" s="2"/>
      <c r="PJ1957" s="2"/>
      <c r="PK1957" s="2"/>
      <c r="PL1957" s="2"/>
      <c r="PM1957" s="2"/>
      <c r="PN1957" s="2"/>
      <c r="PO1957" s="2"/>
    </row>
    <row r="1958" spans="1:431" ht="98" hidden="1" x14ac:dyDescent="0.15">
      <c r="A1958" s="6" t="s">
        <v>2238</v>
      </c>
      <c r="B1958" s="3"/>
      <c r="C1958" s="6"/>
      <c r="D1958" s="6"/>
      <c r="E1958" s="3"/>
      <c r="F1958" s="6"/>
      <c r="G1958" s="6"/>
      <c r="H1958" s="6"/>
      <c r="I1958" s="3"/>
      <c r="J1958" s="6"/>
      <c r="K1958" s="3"/>
      <c r="L1958" s="3"/>
      <c r="M1958" s="3"/>
      <c r="N1958" s="6"/>
      <c r="O1958" s="3"/>
      <c r="P1958" s="6"/>
      <c r="Q1958" s="6"/>
      <c r="R1958" s="6"/>
      <c r="S1958" s="3"/>
      <c r="T1958" s="3"/>
      <c r="U1958" s="3"/>
      <c r="V1958" s="3"/>
      <c r="W1958" s="3"/>
      <c r="X1958" s="3"/>
      <c r="Y1958" s="6"/>
      <c r="Z1958" s="6"/>
      <c r="AA1958" s="6"/>
      <c r="AB1958" s="3"/>
      <c r="AC1958" s="6"/>
      <c r="AD1958" s="6"/>
      <c r="AE1958" s="3"/>
      <c r="AF1958" s="3"/>
      <c r="AG1958" s="6"/>
      <c r="AH1958" s="6"/>
      <c r="AI1958" s="3"/>
      <c r="AJ1958" s="3"/>
      <c r="AK1958" s="3"/>
      <c r="AL1958" s="3"/>
      <c r="AM1958" s="6"/>
      <c r="AN1958" s="3"/>
      <c r="AO1958" s="3"/>
      <c r="AP1958" s="3"/>
      <c r="AQ1958" s="3"/>
      <c r="AR1958" s="3"/>
      <c r="AS1958" s="3"/>
      <c r="AT1958" s="6"/>
      <c r="AU1958" s="6"/>
      <c r="AV1958" s="6"/>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v>1971</v>
      </c>
      <c r="BZ1958" s="3" t="s">
        <v>2517</v>
      </c>
      <c r="CA1958" s="3" t="s">
        <v>2535</v>
      </c>
      <c r="CB1958" s="3" t="s">
        <v>2539</v>
      </c>
      <c r="CC1958" s="3" t="s">
        <v>2383</v>
      </c>
      <c r="CD1958" s="3"/>
      <c r="CE1958" s="3"/>
      <c r="CF1958" s="7"/>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J1958" s="1"/>
      <c r="DK1958" s="1"/>
      <c r="DL1958" s="1"/>
      <c r="DM1958" s="1"/>
      <c r="DN1958" s="1"/>
      <c r="DO1958" s="1"/>
      <c r="DQ1958" s="1"/>
      <c r="DT1958" s="1"/>
      <c r="DW1958" s="1"/>
      <c r="DX1958" s="1"/>
      <c r="DY1958" s="1"/>
      <c r="DZ1958" s="1"/>
      <c r="EA1958" s="1"/>
      <c r="EB1958" s="1"/>
      <c r="EC1958" s="1"/>
      <c r="EF1958" s="1"/>
      <c r="ER1958" s="1"/>
      <c r="ET1958" s="1"/>
      <c r="FH1958" s="1"/>
      <c r="FI1958" s="1"/>
      <c r="LT1958" s="2"/>
      <c r="LU1958" s="2"/>
      <c r="LV1958" s="2"/>
      <c r="LW1958" s="2"/>
      <c r="LX1958" s="2"/>
      <c r="LY1958" s="2"/>
      <c r="LZ1958" s="2"/>
      <c r="MA1958" s="2"/>
      <c r="MB1958" s="2"/>
      <c r="MC1958" s="2"/>
      <c r="MD1958" s="2"/>
      <c r="ME1958" s="2"/>
      <c r="MF1958" s="2"/>
      <c r="MG1958" s="2"/>
      <c r="MH1958" s="2"/>
      <c r="MI1958" s="2"/>
      <c r="MJ1958" s="2"/>
      <c r="MK1958" s="2"/>
      <c r="ML1958" s="2"/>
      <c r="MM1958" s="2"/>
      <c r="MN1958" s="2"/>
      <c r="MO1958" s="2"/>
      <c r="MP1958" s="2"/>
      <c r="MQ1958" s="2"/>
      <c r="MR1958" s="2"/>
      <c r="MS1958" s="2"/>
      <c r="MT1958" s="2"/>
      <c r="MU1958" s="2"/>
      <c r="MV1958" s="2"/>
      <c r="MW1958" s="2"/>
      <c r="MX1958" s="2"/>
      <c r="MY1958" s="2"/>
      <c r="MZ1958" s="2"/>
      <c r="NA1958" s="2"/>
      <c r="NB1958" s="2"/>
      <c r="NC1958" s="2"/>
      <c r="ND1958" s="2"/>
      <c r="NE1958" s="2"/>
      <c r="NF1958" s="2"/>
      <c r="NG1958" s="2"/>
      <c r="NH1958" s="2"/>
      <c r="NI1958" s="2"/>
      <c r="NJ1958" s="2"/>
      <c r="NK1958" s="2"/>
      <c r="NL1958" s="2"/>
      <c r="NM1958" s="2"/>
      <c r="NN1958" s="2"/>
      <c r="NO1958" s="2"/>
      <c r="NP1958" s="2"/>
      <c r="NQ1958" s="2"/>
      <c r="NR1958" s="2"/>
      <c r="NS1958" s="2"/>
      <c r="NT1958" s="2"/>
      <c r="NU1958" s="2"/>
      <c r="NV1958" s="2"/>
      <c r="NW1958" s="2"/>
      <c r="NX1958" s="2"/>
      <c r="NY1958" s="2"/>
      <c r="NZ1958" s="2"/>
      <c r="OA1958" s="2"/>
      <c r="OB1958" s="2"/>
      <c r="OC1958" s="2"/>
      <c r="OD1958" s="2"/>
      <c r="OE1958" s="2"/>
      <c r="OF1958" s="2"/>
      <c r="OG1958" s="2"/>
      <c r="OH1958" s="2"/>
      <c r="OI1958" s="2"/>
      <c r="OJ1958" s="2"/>
      <c r="OK1958" s="2"/>
      <c r="OL1958" s="2"/>
      <c r="OM1958" s="2"/>
      <c r="ON1958" s="2"/>
      <c r="OO1958" s="2"/>
      <c r="OP1958" s="2"/>
      <c r="OQ1958" s="2"/>
      <c r="OR1958" s="2"/>
      <c r="OS1958" s="2"/>
      <c r="OT1958" s="2"/>
      <c r="OU1958" s="2"/>
      <c r="OV1958" s="2"/>
      <c r="OW1958" s="2"/>
      <c r="OX1958" s="2"/>
      <c r="OY1958" s="2"/>
      <c r="OZ1958" s="2"/>
      <c r="PA1958" s="2"/>
      <c r="PB1958" s="2"/>
      <c r="PC1958" s="2"/>
      <c r="PD1958" s="2"/>
      <c r="PE1958" s="2"/>
      <c r="PF1958" s="2"/>
      <c r="PG1958" s="2"/>
      <c r="PH1958" s="2"/>
      <c r="PI1958" s="2"/>
      <c r="PJ1958" s="2"/>
      <c r="PK1958" s="2"/>
      <c r="PL1958" s="2"/>
      <c r="PM1958" s="2"/>
      <c r="PN1958" s="2"/>
      <c r="PO1958" s="2"/>
    </row>
    <row r="1959" spans="1:431" ht="98" hidden="1" x14ac:dyDescent="0.15">
      <c r="A1959" s="6" t="s">
        <v>2239</v>
      </c>
      <c r="B1959" s="3"/>
      <c r="C1959" s="6"/>
      <c r="D1959" s="6"/>
      <c r="E1959" s="3"/>
      <c r="F1959" s="6"/>
      <c r="G1959" s="6"/>
      <c r="H1959" s="6"/>
      <c r="I1959" s="3"/>
      <c r="J1959" s="6"/>
      <c r="K1959" s="3"/>
      <c r="L1959" s="3"/>
      <c r="M1959" s="3"/>
      <c r="N1959" s="6"/>
      <c r="O1959" s="3"/>
      <c r="P1959" s="6"/>
      <c r="Q1959" s="6"/>
      <c r="R1959" s="6"/>
      <c r="S1959" s="3"/>
      <c r="T1959" s="3"/>
      <c r="U1959" s="3"/>
      <c r="V1959" s="3"/>
      <c r="W1959" s="3"/>
      <c r="X1959" s="3"/>
      <c r="Y1959" s="6"/>
      <c r="Z1959" s="6"/>
      <c r="AA1959" s="6"/>
      <c r="AB1959" s="3"/>
      <c r="AC1959" s="6"/>
      <c r="AD1959" s="6"/>
      <c r="AE1959" s="3"/>
      <c r="AF1959" s="3"/>
      <c r="AG1959" s="6"/>
      <c r="AH1959" s="6"/>
      <c r="AI1959" s="3"/>
      <c r="AJ1959" s="3"/>
      <c r="AK1959" s="3"/>
      <c r="AL1959" s="3"/>
      <c r="AM1959" s="6"/>
      <c r="AN1959" s="3"/>
      <c r="AO1959" s="3"/>
      <c r="AP1959" s="3"/>
      <c r="AQ1959" s="3"/>
      <c r="AR1959" s="3"/>
      <c r="AS1959" s="3"/>
      <c r="AT1959" s="6"/>
      <c r="AU1959" s="6"/>
      <c r="AV1959" s="6"/>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v>1971</v>
      </c>
      <c r="BZ1959" s="3" t="s">
        <v>2517</v>
      </c>
      <c r="CA1959" s="3" t="s">
        <v>2535</v>
      </c>
      <c r="CB1959" s="3" t="s">
        <v>2539</v>
      </c>
      <c r="CC1959" s="3" t="s">
        <v>2383</v>
      </c>
      <c r="CD1959" s="3"/>
      <c r="CE1959" s="3"/>
      <c r="CF1959" s="7"/>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J1959" s="1"/>
      <c r="DK1959" s="1"/>
      <c r="DL1959" s="1"/>
      <c r="DM1959" s="1"/>
      <c r="DN1959" s="1"/>
      <c r="DO1959" s="1"/>
      <c r="DQ1959" s="1"/>
      <c r="DT1959" s="1"/>
      <c r="DW1959" s="1"/>
      <c r="DX1959" s="1"/>
      <c r="DY1959" s="1"/>
      <c r="DZ1959" s="1"/>
      <c r="EA1959" s="1"/>
      <c r="EB1959" s="1"/>
      <c r="EC1959" s="1"/>
      <c r="EF1959" s="1"/>
      <c r="ER1959" s="1"/>
      <c r="ET1959" s="1"/>
      <c r="FH1959" s="1"/>
      <c r="FI1959" s="1"/>
      <c r="LT1959" s="2"/>
      <c r="LU1959" s="2"/>
      <c r="LV1959" s="2"/>
      <c r="LW1959" s="2"/>
      <c r="LX1959" s="2"/>
      <c r="LY1959" s="2"/>
      <c r="LZ1959" s="2"/>
      <c r="MA1959" s="2"/>
      <c r="MB1959" s="2"/>
      <c r="MC1959" s="2"/>
      <c r="MD1959" s="2"/>
      <c r="ME1959" s="2"/>
      <c r="MF1959" s="2"/>
      <c r="MG1959" s="2"/>
      <c r="MH1959" s="2"/>
      <c r="MI1959" s="2"/>
      <c r="MJ1959" s="2"/>
      <c r="MK1959" s="2"/>
      <c r="ML1959" s="2"/>
      <c r="MM1959" s="2"/>
      <c r="MN1959" s="2"/>
      <c r="MO1959" s="2"/>
      <c r="MP1959" s="2"/>
      <c r="MQ1959" s="2"/>
      <c r="MR1959" s="2"/>
      <c r="MS1959" s="2"/>
      <c r="MT1959" s="2"/>
      <c r="MU1959" s="2"/>
      <c r="MV1959" s="2"/>
      <c r="MW1959" s="2"/>
      <c r="MX1959" s="2"/>
      <c r="MY1959" s="2"/>
      <c r="MZ1959" s="2"/>
      <c r="NA1959" s="2"/>
      <c r="NB1959" s="2"/>
      <c r="NC1959" s="2"/>
      <c r="ND1959" s="2"/>
      <c r="NE1959" s="2"/>
      <c r="NF1959" s="2"/>
      <c r="NG1959" s="2"/>
      <c r="NH1959" s="2"/>
      <c r="NI1959" s="2"/>
      <c r="NJ1959" s="2"/>
      <c r="NK1959" s="2"/>
      <c r="NL1959" s="2"/>
      <c r="NM1959" s="2"/>
      <c r="NN1959" s="2"/>
      <c r="NO1959" s="2"/>
      <c r="NP1959" s="2"/>
      <c r="NQ1959" s="2"/>
      <c r="NR1959" s="2"/>
      <c r="NS1959" s="2"/>
      <c r="NT1959" s="2"/>
      <c r="NU1959" s="2"/>
      <c r="NV1959" s="2"/>
      <c r="NW1959" s="2"/>
      <c r="NX1959" s="2"/>
      <c r="NY1959" s="2"/>
      <c r="NZ1959" s="2"/>
      <c r="OA1959" s="2"/>
      <c r="OB1959" s="2"/>
      <c r="OC1959" s="2"/>
      <c r="OD1959" s="2"/>
      <c r="OE1959" s="2"/>
      <c r="OF1959" s="2"/>
      <c r="OG1959" s="2"/>
      <c r="OH1959" s="2"/>
      <c r="OI1959" s="2"/>
      <c r="OJ1959" s="2"/>
      <c r="OK1959" s="2"/>
      <c r="OL1959" s="2"/>
      <c r="OM1959" s="2"/>
      <c r="ON1959" s="2"/>
      <c r="OO1959" s="2"/>
      <c r="OP1959" s="2"/>
      <c r="OQ1959" s="2"/>
      <c r="OR1959" s="2"/>
      <c r="OS1959" s="2"/>
      <c r="OT1959" s="2"/>
      <c r="OU1959" s="2"/>
      <c r="OV1959" s="2"/>
      <c r="OW1959" s="2"/>
      <c r="OX1959" s="2"/>
      <c r="OY1959" s="2"/>
      <c r="OZ1959" s="2"/>
      <c r="PA1959" s="2"/>
      <c r="PB1959" s="2"/>
      <c r="PC1959" s="2"/>
      <c r="PD1959" s="2"/>
      <c r="PE1959" s="2"/>
      <c r="PF1959" s="2"/>
      <c r="PG1959" s="2"/>
      <c r="PH1959" s="2"/>
      <c r="PI1959" s="2"/>
      <c r="PJ1959" s="2"/>
      <c r="PK1959" s="2"/>
      <c r="PL1959" s="2"/>
      <c r="PM1959" s="2"/>
      <c r="PN1959" s="2"/>
      <c r="PO1959" s="2"/>
    </row>
    <row r="1960" spans="1:431" ht="98" hidden="1" x14ac:dyDescent="0.15">
      <c r="A1960" s="6" t="s">
        <v>2240</v>
      </c>
      <c r="B1960" s="3"/>
      <c r="C1960" s="6"/>
      <c r="D1960" s="6"/>
      <c r="E1960" s="3"/>
      <c r="F1960" s="6"/>
      <c r="G1960" s="6"/>
      <c r="H1960" s="6"/>
      <c r="I1960" s="3"/>
      <c r="J1960" s="6"/>
      <c r="K1960" s="3"/>
      <c r="L1960" s="3"/>
      <c r="M1960" s="3"/>
      <c r="N1960" s="6"/>
      <c r="O1960" s="3"/>
      <c r="P1960" s="6"/>
      <c r="Q1960" s="6"/>
      <c r="R1960" s="6"/>
      <c r="S1960" s="3"/>
      <c r="T1960" s="3"/>
      <c r="U1960" s="3"/>
      <c r="V1960" s="3"/>
      <c r="W1960" s="3"/>
      <c r="X1960" s="3"/>
      <c r="Y1960" s="6"/>
      <c r="Z1960" s="6"/>
      <c r="AA1960" s="6"/>
      <c r="AB1960" s="3"/>
      <c r="AC1960" s="6"/>
      <c r="AD1960" s="6"/>
      <c r="AE1960" s="3"/>
      <c r="AF1960" s="3"/>
      <c r="AG1960" s="6"/>
      <c r="AH1960" s="6"/>
      <c r="AI1960" s="3"/>
      <c r="AJ1960" s="3"/>
      <c r="AK1960" s="3"/>
      <c r="AL1960" s="3"/>
      <c r="AM1960" s="6"/>
      <c r="AN1960" s="3"/>
      <c r="AO1960" s="3"/>
      <c r="AP1960" s="3"/>
      <c r="AQ1960" s="3"/>
      <c r="AR1960" s="3"/>
      <c r="AS1960" s="3"/>
      <c r="AT1960" s="6"/>
      <c r="AU1960" s="6"/>
      <c r="AV1960" s="6"/>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v>1971</v>
      </c>
      <c r="BZ1960" s="3" t="s">
        <v>2517</v>
      </c>
      <c r="CA1960" s="3" t="s">
        <v>2535</v>
      </c>
      <c r="CB1960" s="3" t="s">
        <v>2539</v>
      </c>
      <c r="CC1960" s="3" t="s">
        <v>2383</v>
      </c>
      <c r="CD1960" s="3"/>
      <c r="CE1960" s="3"/>
      <c r="CF1960" s="7"/>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J1960" s="1"/>
      <c r="DK1960" s="1"/>
      <c r="DL1960" s="1"/>
      <c r="DM1960" s="1"/>
      <c r="DN1960" s="1"/>
      <c r="DO1960" s="1"/>
      <c r="DQ1960" s="1"/>
      <c r="DT1960" s="1"/>
      <c r="DW1960" s="1"/>
      <c r="DX1960" s="1"/>
      <c r="DY1960" s="1"/>
      <c r="DZ1960" s="1"/>
      <c r="EA1960" s="1"/>
      <c r="EB1960" s="1"/>
      <c r="EC1960" s="1"/>
      <c r="EF1960" s="1"/>
      <c r="ER1960" s="1"/>
      <c r="ET1960" s="1"/>
      <c r="FH1960" s="1"/>
      <c r="FI1960" s="1"/>
      <c r="LT1960" s="2"/>
      <c r="LU1960" s="2"/>
      <c r="LV1960" s="2"/>
      <c r="LW1960" s="2"/>
      <c r="LX1960" s="2"/>
      <c r="LY1960" s="2"/>
      <c r="LZ1960" s="2"/>
      <c r="MA1960" s="2"/>
      <c r="MB1960" s="2"/>
      <c r="MC1960" s="2"/>
      <c r="MD1960" s="2"/>
      <c r="ME1960" s="2"/>
      <c r="MF1960" s="2"/>
      <c r="MG1960" s="2"/>
      <c r="MH1960" s="2"/>
      <c r="MI1960" s="2"/>
      <c r="MJ1960" s="2"/>
      <c r="MK1960" s="2"/>
      <c r="ML1960" s="2"/>
      <c r="MM1960" s="2"/>
      <c r="MN1960" s="2"/>
      <c r="MO1960" s="2"/>
      <c r="MP1960" s="2"/>
      <c r="MQ1960" s="2"/>
      <c r="MR1960" s="2"/>
      <c r="MS1960" s="2"/>
      <c r="MT1960" s="2"/>
      <c r="MU1960" s="2"/>
      <c r="MV1960" s="2"/>
      <c r="MW1960" s="2"/>
      <c r="MX1960" s="2"/>
      <c r="MY1960" s="2"/>
      <c r="MZ1960" s="2"/>
      <c r="NA1960" s="2"/>
      <c r="NB1960" s="2"/>
      <c r="NC1960" s="2"/>
      <c r="ND1960" s="2"/>
      <c r="NE1960" s="2"/>
      <c r="NF1960" s="2"/>
      <c r="NG1960" s="2"/>
      <c r="NH1960" s="2"/>
      <c r="NI1960" s="2"/>
      <c r="NJ1960" s="2"/>
      <c r="NK1960" s="2"/>
      <c r="NL1960" s="2"/>
      <c r="NM1960" s="2"/>
      <c r="NN1960" s="2"/>
      <c r="NO1960" s="2"/>
      <c r="NP1960" s="2"/>
      <c r="NQ1960" s="2"/>
      <c r="NR1960" s="2"/>
      <c r="NS1960" s="2"/>
      <c r="NT1960" s="2"/>
      <c r="NU1960" s="2"/>
      <c r="NV1960" s="2"/>
      <c r="NW1960" s="2"/>
      <c r="NX1960" s="2"/>
      <c r="NY1960" s="2"/>
      <c r="NZ1960" s="2"/>
      <c r="OA1960" s="2"/>
      <c r="OB1960" s="2"/>
      <c r="OC1960" s="2"/>
      <c r="OD1960" s="2"/>
      <c r="OE1960" s="2"/>
      <c r="OF1960" s="2"/>
      <c r="OG1960" s="2"/>
      <c r="OH1960" s="2"/>
      <c r="OI1960" s="2"/>
      <c r="OJ1960" s="2"/>
      <c r="OK1960" s="2"/>
      <c r="OL1960" s="2"/>
      <c r="OM1960" s="2"/>
      <c r="ON1960" s="2"/>
      <c r="OO1960" s="2"/>
      <c r="OP1960" s="2"/>
      <c r="OQ1960" s="2"/>
      <c r="OR1960" s="2"/>
      <c r="OS1960" s="2"/>
      <c r="OT1960" s="2"/>
      <c r="OU1960" s="2"/>
      <c r="OV1960" s="2"/>
      <c r="OW1960" s="2"/>
      <c r="OX1960" s="2"/>
      <c r="OY1960" s="2"/>
      <c r="OZ1960" s="2"/>
      <c r="PA1960" s="2"/>
      <c r="PB1960" s="2"/>
      <c r="PC1960" s="2"/>
      <c r="PD1960" s="2"/>
      <c r="PE1960" s="2"/>
      <c r="PF1960" s="2"/>
      <c r="PG1960" s="2"/>
      <c r="PH1960" s="2"/>
      <c r="PI1960" s="2"/>
      <c r="PJ1960" s="2"/>
      <c r="PK1960" s="2"/>
      <c r="PL1960" s="2"/>
      <c r="PM1960" s="2"/>
      <c r="PN1960" s="2"/>
      <c r="PO1960" s="2"/>
    </row>
    <row r="1961" spans="1:431" ht="98" hidden="1" x14ac:dyDescent="0.15">
      <c r="A1961" s="6" t="s">
        <v>2241</v>
      </c>
      <c r="B1961" s="3"/>
      <c r="C1961" s="6"/>
      <c r="D1961" s="6"/>
      <c r="E1961" s="3"/>
      <c r="F1961" s="6"/>
      <c r="G1961" s="6"/>
      <c r="H1961" s="6"/>
      <c r="I1961" s="3"/>
      <c r="J1961" s="6"/>
      <c r="K1961" s="3"/>
      <c r="L1961" s="3"/>
      <c r="M1961" s="3"/>
      <c r="N1961" s="6"/>
      <c r="O1961" s="3"/>
      <c r="P1961" s="6"/>
      <c r="Q1961" s="6"/>
      <c r="R1961" s="6"/>
      <c r="S1961" s="3"/>
      <c r="T1961" s="3"/>
      <c r="U1961" s="3"/>
      <c r="V1961" s="3"/>
      <c r="W1961" s="3"/>
      <c r="X1961" s="3"/>
      <c r="Y1961" s="6"/>
      <c r="Z1961" s="6"/>
      <c r="AA1961" s="6"/>
      <c r="AB1961" s="3"/>
      <c r="AC1961" s="6"/>
      <c r="AD1961" s="6"/>
      <c r="AE1961" s="3"/>
      <c r="AF1961" s="3"/>
      <c r="AG1961" s="6"/>
      <c r="AH1961" s="6"/>
      <c r="AI1961" s="3"/>
      <c r="AJ1961" s="3"/>
      <c r="AK1961" s="3"/>
      <c r="AL1961" s="3"/>
      <c r="AM1961" s="6"/>
      <c r="AN1961" s="3"/>
      <c r="AO1961" s="3"/>
      <c r="AP1961" s="3"/>
      <c r="AQ1961" s="3"/>
      <c r="AR1961" s="3"/>
      <c r="AS1961" s="3"/>
      <c r="AT1961" s="6"/>
      <c r="AU1961" s="6"/>
      <c r="AV1961" s="6"/>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v>1971</v>
      </c>
      <c r="BZ1961" s="3" t="s">
        <v>2517</v>
      </c>
      <c r="CA1961" s="3" t="s">
        <v>2535</v>
      </c>
      <c r="CB1961" s="3" t="s">
        <v>2539</v>
      </c>
      <c r="CC1961" s="3" t="s">
        <v>2383</v>
      </c>
      <c r="CD1961" s="3"/>
      <c r="CE1961" s="3"/>
      <c r="CF1961" s="7"/>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J1961" s="1"/>
      <c r="DK1961" s="1"/>
      <c r="DL1961" s="1"/>
      <c r="DM1961" s="1"/>
      <c r="DN1961" s="1"/>
      <c r="DO1961" s="1"/>
      <c r="DQ1961" s="1"/>
      <c r="DT1961" s="1"/>
      <c r="DW1961" s="1"/>
      <c r="DX1961" s="1"/>
      <c r="DY1961" s="1"/>
      <c r="DZ1961" s="1"/>
      <c r="EA1961" s="1"/>
      <c r="EB1961" s="1"/>
      <c r="EC1961" s="1"/>
      <c r="EF1961" s="1"/>
      <c r="ER1961" s="1"/>
      <c r="ET1961" s="1"/>
      <c r="FH1961" s="1"/>
      <c r="FI1961" s="1"/>
      <c r="LT1961" s="2"/>
      <c r="LU1961" s="2"/>
      <c r="LV1961" s="2"/>
      <c r="LW1961" s="2"/>
      <c r="LX1961" s="2"/>
      <c r="LY1961" s="2"/>
      <c r="LZ1961" s="2"/>
      <c r="MA1961" s="2"/>
      <c r="MB1961" s="2"/>
      <c r="MC1961" s="2"/>
      <c r="MD1961" s="2"/>
      <c r="ME1961" s="2"/>
      <c r="MF1961" s="2"/>
      <c r="MG1961" s="2"/>
      <c r="MH1961" s="2"/>
      <c r="MI1961" s="2"/>
      <c r="MJ1961" s="2"/>
      <c r="MK1961" s="2"/>
      <c r="ML1961" s="2"/>
      <c r="MM1961" s="2"/>
      <c r="MN1961" s="2"/>
      <c r="MO1961" s="2"/>
      <c r="MP1961" s="2"/>
      <c r="MQ1961" s="2"/>
      <c r="MR1961" s="2"/>
      <c r="MS1961" s="2"/>
      <c r="MT1961" s="2"/>
      <c r="MU1961" s="2"/>
      <c r="MV1961" s="2"/>
      <c r="MW1961" s="2"/>
      <c r="MX1961" s="2"/>
      <c r="MY1961" s="2"/>
      <c r="MZ1961" s="2"/>
      <c r="NA1961" s="2"/>
      <c r="NB1961" s="2"/>
      <c r="NC1961" s="2"/>
      <c r="ND1961" s="2"/>
      <c r="NE1961" s="2"/>
      <c r="NF1961" s="2"/>
      <c r="NG1961" s="2"/>
      <c r="NH1961" s="2"/>
      <c r="NI1961" s="2"/>
      <c r="NJ1961" s="2"/>
      <c r="NK1961" s="2"/>
      <c r="NL1961" s="2"/>
      <c r="NM1961" s="2"/>
      <c r="NN1961" s="2"/>
      <c r="NO1961" s="2"/>
      <c r="NP1961" s="2"/>
      <c r="NQ1961" s="2"/>
      <c r="NR1961" s="2"/>
      <c r="NS1961" s="2"/>
      <c r="NT1961" s="2"/>
      <c r="NU1961" s="2"/>
      <c r="NV1961" s="2"/>
      <c r="NW1961" s="2"/>
      <c r="NX1961" s="2"/>
      <c r="NY1961" s="2"/>
      <c r="NZ1961" s="2"/>
      <c r="OA1961" s="2"/>
      <c r="OB1961" s="2"/>
      <c r="OC1961" s="2"/>
      <c r="OD1961" s="2"/>
      <c r="OE1961" s="2"/>
      <c r="OF1961" s="2"/>
      <c r="OG1961" s="2"/>
      <c r="OH1961" s="2"/>
      <c r="OI1961" s="2"/>
      <c r="OJ1961" s="2"/>
      <c r="OK1961" s="2"/>
      <c r="OL1961" s="2"/>
      <c r="OM1961" s="2"/>
      <c r="ON1961" s="2"/>
      <c r="OO1961" s="2"/>
      <c r="OP1961" s="2"/>
      <c r="OQ1961" s="2"/>
      <c r="OR1961" s="2"/>
      <c r="OS1961" s="2"/>
      <c r="OT1961" s="2"/>
      <c r="OU1961" s="2"/>
      <c r="OV1961" s="2"/>
      <c r="OW1961" s="2"/>
      <c r="OX1961" s="2"/>
      <c r="OY1961" s="2"/>
      <c r="OZ1961" s="2"/>
      <c r="PA1961" s="2"/>
      <c r="PB1961" s="2"/>
      <c r="PC1961" s="2"/>
      <c r="PD1961" s="2"/>
      <c r="PE1961" s="2"/>
      <c r="PF1961" s="2"/>
      <c r="PG1961" s="2"/>
      <c r="PH1961" s="2"/>
      <c r="PI1961" s="2"/>
      <c r="PJ1961" s="2"/>
      <c r="PK1961" s="2"/>
      <c r="PL1961" s="2"/>
      <c r="PM1961" s="2"/>
      <c r="PN1961" s="2"/>
      <c r="PO1961" s="2"/>
    </row>
    <row r="1962" spans="1:431" ht="98" hidden="1" x14ac:dyDescent="0.15">
      <c r="A1962" s="6" t="s">
        <v>2242</v>
      </c>
      <c r="B1962" s="3"/>
      <c r="C1962" s="6"/>
      <c r="D1962" s="6"/>
      <c r="E1962" s="3"/>
      <c r="F1962" s="6"/>
      <c r="G1962" s="6"/>
      <c r="H1962" s="6"/>
      <c r="I1962" s="3"/>
      <c r="J1962" s="6"/>
      <c r="K1962" s="3"/>
      <c r="L1962" s="3"/>
      <c r="M1962" s="3"/>
      <c r="N1962" s="6"/>
      <c r="O1962" s="3"/>
      <c r="P1962" s="6"/>
      <c r="Q1962" s="6"/>
      <c r="R1962" s="6"/>
      <c r="S1962" s="3"/>
      <c r="T1962" s="3"/>
      <c r="U1962" s="3"/>
      <c r="V1962" s="3"/>
      <c r="W1962" s="3"/>
      <c r="X1962" s="3"/>
      <c r="Y1962" s="6"/>
      <c r="Z1962" s="6"/>
      <c r="AA1962" s="6"/>
      <c r="AB1962" s="3"/>
      <c r="AC1962" s="6"/>
      <c r="AD1962" s="6"/>
      <c r="AE1962" s="3"/>
      <c r="AF1962" s="3"/>
      <c r="AG1962" s="6"/>
      <c r="AH1962" s="6"/>
      <c r="AI1962" s="3"/>
      <c r="AJ1962" s="3"/>
      <c r="AK1962" s="3"/>
      <c r="AL1962" s="3"/>
      <c r="AM1962" s="6"/>
      <c r="AN1962" s="3"/>
      <c r="AO1962" s="3"/>
      <c r="AP1962" s="3"/>
      <c r="AQ1962" s="3"/>
      <c r="AR1962" s="3"/>
      <c r="AS1962" s="3"/>
      <c r="AT1962" s="6"/>
      <c r="AU1962" s="6"/>
      <c r="AV1962" s="6"/>
      <c r="AW1962" s="3"/>
      <c r="AX1962" s="3"/>
      <c r="AY1962" s="3"/>
      <c r="AZ1962" s="3"/>
      <c r="BA1962" s="3"/>
      <c r="BB1962" s="3"/>
      <c r="BC1962" s="3"/>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v>1971</v>
      </c>
      <c r="BZ1962" s="3" t="s">
        <v>2517</v>
      </c>
      <c r="CA1962" s="3" t="s">
        <v>2535</v>
      </c>
      <c r="CB1962" s="3" t="s">
        <v>2539</v>
      </c>
      <c r="CC1962" s="3" t="s">
        <v>2383</v>
      </c>
      <c r="CD1962" s="3"/>
      <c r="CE1962" s="3"/>
      <c r="CF1962" s="7"/>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J1962" s="1"/>
      <c r="DK1962" s="1"/>
      <c r="DL1962" s="1"/>
      <c r="DM1962" s="1"/>
      <c r="DN1962" s="1"/>
      <c r="DO1962" s="1"/>
      <c r="DQ1962" s="1"/>
      <c r="DT1962" s="1"/>
      <c r="DW1962" s="1"/>
      <c r="DX1962" s="1"/>
      <c r="DY1962" s="1"/>
      <c r="DZ1962" s="1"/>
      <c r="EA1962" s="1"/>
      <c r="EB1962" s="1"/>
      <c r="EC1962" s="1"/>
      <c r="EF1962" s="1"/>
      <c r="ER1962" s="1"/>
      <c r="ET1962" s="1"/>
      <c r="FH1962" s="1"/>
      <c r="FI1962" s="1"/>
      <c r="LT1962" s="2"/>
      <c r="LU1962" s="2"/>
      <c r="LV1962" s="2"/>
      <c r="LW1962" s="2"/>
      <c r="LX1962" s="2"/>
      <c r="LY1962" s="2"/>
      <c r="LZ1962" s="2"/>
      <c r="MA1962" s="2"/>
      <c r="MB1962" s="2"/>
      <c r="MC1962" s="2"/>
      <c r="MD1962" s="2"/>
      <c r="ME1962" s="2"/>
      <c r="MF1962" s="2"/>
      <c r="MG1962" s="2"/>
      <c r="MH1962" s="2"/>
      <c r="MI1962" s="2"/>
      <c r="MJ1962" s="2"/>
      <c r="MK1962" s="2"/>
      <c r="ML1962" s="2"/>
      <c r="MM1962" s="2"/>
      <c r="MN1962" s="2"/>
      <c r="MO1962" s="2"/>
      <c r="MP1962" s="2"/>
      <c r="MQ1962" s="2"/>
      <c r="MR1962" s="2"/>
      <c r="MS1962" s="2"/>
      <c r="MT1962" s="2"/>
      <c r="MU1962" s="2"/>
      <c r="MV1962" s="2"/>
      <c r="MW1962" s="2"/>
      <c r="MX1962" s="2"/>
      <c r="MY1962" s="2"/>
      <c r="MZ1962" s="2"/>
      <c r="NA1962" s="2"/>
      <c r="NB1962" s="2"/>
      <c r="NC1962" s="2"/>
      <c r="ND1962" s="2"/>
      <c r="NE1962" s="2"/>
      <c r="NF1962" s="2"/>
      <c r="NG1962" s="2"/>
      <c r="NH1962" s="2"/>
      <c r="NI1962" s="2"/>
      <c r="NJ1962" s="2"/>
      <c r="NK1962" s="2"/>
      <c r="NL1962" s="2"/>
      <c r="NM1962" s="2"/>
      <c r="NN1962" s="2"/>
      <c r="NO1962" s="2"/>
      <c r="NP1962" s="2"/>
      <c r="NQ1962" s="2"/>
      <c r="NR1962" s="2"/>
      <c r="NS1962" s="2"/>
      <c r="NT1962" s="2"/>
      <c r="NU1962" s="2"/>
      <c r="NV1962" s="2"/>
      <c r="NW1962" s="2"/>
      <c r="NX1962" s="2"/>
      <c r="NY1962" s="2"/>
      <c r="NZ1962" s="2"/>
      <c r="OA1962" s="2"/>
      <c r="OB1962" s="2"/>
      <c r="OC1962" s="2"/>
      <c r="OD1962" s="2"/>
      <c r="OE1962" s="2"/>
      <c r="OF1962" s="2"/>
      <c r="OG1962" s="2"/>
      <c r="OH1962" s="2"/>
      <c r="OI1962" s="2"/>
      <c r="OJ1962" s="2"/>
      <c r="OK1962" s="2"/>
      <c r="OL1962" s="2"/>
      <c r="OM1962" s="2"/>
      <c r="ON1962" s="2"/>
      <c r="OO1962" s="2"/>
      <c r="OP1962" s="2"/>
      <c r="OQ1962" s="2"/>
      <c r="OR1962" s="2"/>
      <c r="OS1962" s="2"/>
      <c r="OT1962" s="2"/>
      <c r="OU1962" s="2"/>
      <c r="OV1962" s="2"/>
      <c r="OW1962" s="2"/>
      <c r="OX1962" s="2"/>
      <c r="OY1962" s="2"/>
      <c r="OZ1962" s="2"/>
      <c r="PA1962" s="2"/>
      <c r="PB1962" s="2"/>
      <c r="PC1962" s="2"/>
      <c r="PD1962" s="2"/>
      <c r="PE1962" s="2"/>
      <c r="PF1962" s="2"/>
      <c r="PG1962" s="2"/>
      <c r="PH1962" s="2"/>
      <c r="PI1962" s="2"/>
      <c r="PJ1962" s="2"/>
      <c r="PK1962" s="2"/>
      <c r="PL1962" s="2"/>
      <c r="PM1962" s="2"/>
      <c r="PN1962" s="2"/>
      <c r="PO1962" s="2"/>
    </row>
    <row r="1963" spans="1:431" ht="98" hidden="1" x14ac:dyDescent="0.15">
      <c r="A1963" s="6" t="s">
        <v>2243</v>
      </c>
      <c r="B1963" s="3"/>
      <c r="C1963" s="6"/>
      <c r="D1963" s="6"/>
      <c r="E1963" s="3"/>
      <c r="F1963" s="6"/>
      <c r="G1963" s="6"/>
      <c r="H1963" s="6"/>
      <c r="I1963" s="3"/>
      <c r="J1963" s="6"/>
      <c r="K1963" s="3"/>
      <c r="L1963" s="3"/>
      <c r="M1963" s="3"/>
      <c r="N1963" s="6"/>
      <c r="O1963" s="3"/>
      <c r="P1963" s="6"/>
      <c r="Q1963" s="6"/>
      <c r="R1963" s="6"/>
      <c r="S1963" s="3"/>
      <c r="T1963" s="3"/>
      <c r="U1963" s="3"/>
      <c r="V1963" s="3"/>
      <c r="W1963" s="3"/>
      <c r="X1963" s="3"/>
      <c r="Y1963" s="6"/>
      <c r="Z1963" s="6"/>
      <c r="AA1963" s="6"/>
      <c r="AB1963" s="3"/>
      <c r="AC1963" s="6"/>
      <c r="AD1963" s="6"/>
      <c r="AE1963" s="3"/>
      <c r="AF1963" s="3"/>
      <c r="AG1963" s="6"/>
      <c r="AH1963" s="6"/>
      <c r="AI1963" s="3"/>
      <c r="AJ1963" s="3"/>
      <c r="AK1963" s="3"/>
      <c r="AL1963" s="3"/>
      <c r="AM1963" s="6"/>
      <c r="AN1963" s="3"/>
      <c r="AO1963" s="3"/>
      <c r="AP1963" s="3"/>
      <c r="AQ1963" s="3"/>
      <c r="AR1963" s="3"/>
      <c r="AS1963" s="3"/>
      <c r="AT1963" s="6"/>
      <c r="AU1963" s="6"/>
      <c r="AV1963" s="6"/>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v>1971</v>
      </c>
      <c r="BZ1963" s="3" t="s">
        <v>2517</v>
      </c>
      <c r="CA1963" s="3" t="s">
        <v>2535</v>
      </c>
      <c r="CB1963" s="3" t="s">
        <v>2539</v>
      </c>
      <c r="CC1963" s="3" t="s">
        <v>2383</v>
      </c>
      <c r="CD1963" s="3"/>
      <c r="CE1963" s="3"/>
      <c r="CF1963" s="7"/>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J1963" s="1"/>
      <c r="DK1963" s="1"/>
      <c r="DL1963" s="1"/>
      <c r="DM1963" s="1"/>
      <c r="DN1963" s="1"/>
      <c r="DO1963" s="1"/>
      <c r="DQ1963" s="1"/>
      <c r="DT1963" s="1"/>
      <c r="DW1963" s="1"/>
      <c r="DX1963" s="1"/>
      <c r="DY1963" s="1"/>
      <c r="DZ1963" s="1"/>
      <c r="EA1963" s="1"/>
      <c r="EB1963" s="1"/>
      <c r="EC1963" s="1"/>
      <c r="EF1963" s="1"/>
      <c r="ER1963" s="1"/>
      <c r="ET1963" s="1"/>
      <c r="FH1963" s="1"/>
      <c r="FI1963" s="1"/>
      <c r="LT1963" s="2"/>
      <c r="LU1963" s="2"/>
      <c r="LV1963" s="2"/>
      <c r="LW1963" s="2"/>
      <c r="LX1963" s="2"/>
      <c r="LY1963" s="2"/>
      <c r="LZ1963" s="2"/>
      <c r="MA1963" s="2"/>
      <c r="MB1963" s="2"/>
      <c r="MC1963" s="2"/>
      <c r="MD1963" s="2"/>
      <c r="ME1963" s="2"/>
      <c r="MF1963" s="2"/>
      <c r="MG1963" s="2"/>
      <c r="MH1963" s="2"/>
      <c r="MI1963" s="2"/>
      <c r="MJ1963" s="2"/>
      <c r="MK1963" s="2"/>
      <c r="ML1963" s="2"/>
      <c r="MM1963" s="2"/>
      <c r="MN1963" s="2"/>
      <c r="MO1963" s="2"/>
      <c r="MP1963" s="2"/>
      <c r="MQ1963" s="2"/>
      <c r="MR1963" s="2"/>
      <c r="MS1963" s="2"/>
      <c r="MT1963" s="2"/>
      <c r="MU1963" s="2"/>
      <c r="MV1963" s="2"/>
      <c r="MW1963" s="2"/>
      <c r="MX1963" s="2"/>
      <c r="MY1963" s="2"/>
      <c r="MZ1963" s="2"/>
      <c r="NA1963" s="2"/>
      <c r="NB1963" s="2"/>
      <c r="NC1963" s="2"/>
      <c r="ND1963" s="2"/>
      <c r="NE1963" s="2"/>
      <c r="NF1963" s="2"/>
      <c r="NG1963" s="2"/>
      <c r="NH1963" s="2"/>
      <c r="NI1963" s="2"/>
      <c r="NJ1963" s="2"/>
      <c r="NK1963" s="2"/>
      <c r="NL1963" s="2"/>
      <c r="NM1963" s="2"/>
      <c r="NN1963" s="2"/>
      <c r="NO1963" s="2"/>
      <c r="NP1963" s="2"/>
      <c r="NQ1963" s="2"/>
      <c r="NR1963" s="2"/>
      <c r="NS1963" s="2"/>
      <c r="NT1963" s="2"/>
      <c r="NU1963" s="2"/>
      <c r="NV1963" s="2"/>
      <c r="NW1963" s="2"/>
      <c r="NX1963" s="2"/>
      <c r="NY1963" s="2"/>
      <c r="NZ1963" s="2"/>
      <c r="OA1963" s="2"/>
      <c r="OB1963" s="2"/>
      <c r="OC1963" s="2"/>
      <c r="OD1963" s="2"/>
      <c r="OE1963" s="2"/>
      <c r="OF1963" s="2"/>
      <c r="OG1963" s="2"/>
      <c r="OH1963" s="2"/>
      <c r="OI1963" s="2"/>
      <c r="OJ1963" s="2"/>
      <c r="OK1963" s="2"/>
      <c r="OL1963" s="2"/>
      <c r="OM1963" s="2"/>
      <c r="ON1963" s="2"/>
      <c r="OO1963" s="2"/>
      <c r="OP1963" s="2"/>
      <c r="OQ1963" s="2"/>
      <c r="OR1963" s="2"/>
      <c r="OS1963" s="2"/>
      <c r="OT1963" s="2"/>
      <c r="OU1963" s="2"/>
      <c r="OV1963" s="2"/>
      <c r="OW1963" s="2"/>
      <c r="OX1963" s="2"/>
      <c r="OY1963" s="2"/>
      <c r="OZ1963" s="2"/>
      <c r="PA1963" s="2"/>
      <c r="PB1963" s="2"/>
      <c r="PC1963" s="2"/>
      <c r="PD1963" s="2"/>
      <c r="PE1963" s="2"/>
      <c r="PF1963" s="2"/>
      <c r="PG1963" s="2"/>
      <c r="PH1963" s="2"/>
      <c r="PI1963" s="2"/>
      <c r="PJ1963" s="2"/>
      <c r="PK1963" s="2"/>
      <c r="PL1963" s="2"/>
      <c r="PM1963" s="2"/>
      <c r="PN1963" s="2"/>
      <c r="PO1963" s="2"/>
    </row>
    <row r="1964" spans="1:431" ht="98" hidden="1" x14ac:dyDescent="0.15">
      <c r="A1964" s="6" t="s">
        <v>2244</v>
      </c>
      <c r="B1964" s="3"/>
      <c r="C1964" s="6"/>
      <c r="D1964" s="6"/>
      <c r="E1964" s="3"/>
      <c r="F1964" s="6"/>
      <c r="G1964" s="6"/>
      <c r="H1964" s="6"/>
      <c r="I1964" s="3"/>
      <c r="J1964" s="6"/>
      <c r="K1964" s="3"/>
      <c r="L1964" s="3"/>
      <c r="M1964" s="3"/>
      <c r="N1964" s="6"/>
      <c r="O1964" s="3"/>
      <c r="P1964" s="6"/>
      <c r="Q1964" s="6"/>
      <c r="R1964" s="6"/>
      <c r="S1964" s="3"/>
      <c r="T1964" s="3"/>
      <c r="U1964" s="3"/>
      <c r="V1964" s="3"/>
      <c r="W1964" s="3"/>
      <c r="X1964" s="3"/>
      <c r="Y1964" s="6"/>
      <c r="Z1964" s="6"/>
      <c r="AA1964" s="6"/>
      <c r="AB1964" s="3"/>
      <c r="AC1964" s="6"/>
      <c r="AD1964" s="6"/>
      <c r="AE1964" s="3"/>
      <c r="AF1964" s="3"/>
      <c r="AG1964" s="6"/>
      <c r="AH1964" s="6"/>
      <c r="AI1964" s="3"/>
      <c r="AJ1964" s="3"/>
      <c r="AK1964" s="3"/>
      <c r="AL1964" s="3"/>
      <c r="AM1964" s="6"/>
      <c r="AN1964" s="3"/>
      <c r="AO1964" s="3"/>
      <c r="AP1964" s="3"/>
      <c r="AQ1964" s="3"/>
      <c r="AR1964" s="3"/>
      <c r="AS1964" s="3"/>
      <c r="AT1964" s="6"/>
      <c r="AU1964" s="6"/>
      <c r="AV1964" s="6"/>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v>1971</v>
      </c>
      <c r="BZ1964" s="3" t="s">
        <v>2517</v>
      </c>
      <c r="CA1964" s="3" t="s">
        <v>2535</v>
      </c>
      <c r="CB1964" s="3" t="s">
        <v>2539</v>
      </c>
      <c r="CC1964" s="3" t="s">
        <v>2383</v>
      </c>
      <c r="CD1964" s="3"/>
      <c r="CE1964" s="3"/>
      <c r="CF1964" s="7"/>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J1964" s="1"/>
      <c r="DK1964" s="1"/>
      <c r="DL1964" s="1"/>
      <c r="DM1964" s="1"/>
      <c r="DN1964" s="1"/>
      <c r="DO1964" s="1"/>
      <c r="DQ1964" s="1"/>
      <c r="DT1964" s="1"/>
      <c r="DW1964" s="1"/>
      <c r="DX1964" s="1"/>
      <c r="DY1964" s="1"/>
      <c r="DZ1964" s="1"/>
      <c r="EA1964" s="1"/>
      <c r="EB1964" s="1"/>
      <c r="EC1964" s="1"/>
      <c r="EF1964" s="1"/>
      <c r="ER1964" s="1"/>
      <c r="ET1964" s="1"/>
      <c r="FH1964" s="1"/>
      <c r="FI1964" s="1"/>
      <c r="LT1964" s="2"/>
      <c r="LU1964" s="2"/>
      <c r="LV1964" s="2"/>
      <c r="LW1964" s="2"/>
      <c r="LX1964" s="2"/>
      <c r="LY1964" s="2"/>
      <c r="LZ1964" s="2"/>
      <c r="MA1964" s="2"/>
      <c r="MB1964" s="2"/>
      <c r="MC1964" s="2"/>
      <c r="MD1964" s="2"/>
      <c r="ME1964" s="2"/>
      <c r="MF1964" s="2"/>
      <c r="MG1964" s="2"/>
      <c r="MH1964" s="2"/>
      <c r="MI1964" s="2"/>
      <c r="MJ1964" s="2"/>
      <c r="MK1964" s="2"/>
      <c r="ML1964" s="2"/>
      <c r="MM1964" s="2"/>
      <c r="MN1964" s="2"/>
      <c r="MO1964" s="2"/>
      <c r="MP1964" s="2"/>
      <c r="MQ1964" s="2"/>
      <c r="MR1964" s="2"/>
      <c r="MS1964" s="2"/>
      <c r="MT1964" s="2"/>
      <c r="MU1964" s="2"/>
      <c r="MV1964" s="2"/>
      <c r="MW1964" s="2"/>
      <c r="MX1964" s="2"/>
      <c r="MY1964" s="2"/>
      <c r="MZ1964" s="2"/>
      <c r="NA1964" s="2"/>
      <c r="NB1964" s="2"/>
      <c r="NC1964" s="2"/>
      <c r="ND1964" s="2"/>
      <c r="NE1964" s="2"/>
      <c r="NF1964" s="2"/>
      <c r="NG1964" s="2"/>
      <c r="NH1964" s="2"/>
      <c r="NI1964" s="2"/>
      <c r="NJ1964" s="2"/>
      <c r="NK1964" s="2"/>
      <c r="NL1964" s="2"/>
      <c r="NM1964" s="2"/>
      <c r="NN1964" s="2"/>
      <c r="NO1964" s="2"/>
      <c r="NP1964" s="2"/>
      <c r="NQ1964" s="2"/>
      <c r="NR1964" s="2"/>
      <c r="NS1964" s="2"/>
      <c r="NT1964" s="2"/>
      <c r="NU1964" s="2"/>
      <c r="NV1964" s="2"/>
      <c r="NW1964" s="2"/>
      <c r="NX1964" s="2"/>
      <c r="NY1964" s="2"/>
      <c r="NZ1964" s="2"/>
      <c r="OA1964" s="2"/>
      <c r="OB1964" s="2"/>
      <c r="OC1964" s="2"/>
      <c r="OD1964" s="2"/>
      <c r="OE1964" s="2"/>
      <c r="OF1964" s="2"/>
      <c r="OG1964" s="2"/>
      <c r="OH1964" s="2"/>
      <c r="OI1964" s="2"/>
      <c r="OJ1964" s="2"/>
      <c r="OK1964" s="2"/>
      <c r="OL1964" s="2"/>
      <c r="OM1964" s="2"/>
      <c r="ON1964" s="2"/>
      <c r="OO1964" s="2"/>
      <c r="OP1964" s="2"/>
      <c r="OQ1964" s="2"/>
      <c r="OR1964" s="2"/>
      <c r="OS1964" s="2"/>
      <c r="OT1964" s="2"/>
      <c r="OU1964" s="2"/>
      <c r="OV1964" s="2"/>
      <c r="OW1964" s="2"/>
      <c r="OX1964" s="2"/>
      <c r="OY1964" s="2"/>
      <c r="OZ1964" s="2"/>
      <c r="PA1964" s="2"/>
      <c r="PB1964" s="2"/>
      <c r="PC1964" s="2"/>
      <c r="PD1964" s="2"/>
      <c r="PE1964" s="2"/>
      <c r="PF1964" s="2"/>
      <c r="PG1964" s="2"/>
      <c r="PH1964" s="2"/>
      <c r="PI1964" s="2"/>
      <c r="PJ1964" s="2"/>
      <c r="PK1964" s="2"/>
      <c r="PL1964" s="2"/>
      <c r="PM1964" s="2"/>
      <c r="PN1964" s="2"/>
      <c r="PO1964" s="2"/>
    </row>
    <row r="1965" spans="1:431" ht="98" hidden="1" x14ac:dyDescent="0.15">
      <c r="A1965" s="6" t="s">
        <v>2245</v>
      </c>
      <c r="B1965" s="3"/>
      <c r="C1965" s="6"/>
      <c r="D1965" s="6"/>
      <c r="E1965" s="3"/>
      <c r="F1965" s="6"/>
      <c r="G1965" s="6"/>
      <c r="H1965" s="6"/>
      <c r="I1965" s="3"/>
      <c r="J1965" s="6"/>
      <c r="K1965" s="3"/>
      <c r="L1965" s="3"/>
      <c r="M1965" s="3"/>
      <c r="N1965" s="6"/>
      <c r="O1965" s="3"/>
      <c r="P1965" s="6"/>
      <c r="Q1965" s="6"/>
      <c r="R1965" s="6"/>
      <c r="S1965" s="3"/>
      <c r="T1965" s="3"/>
      <c r="U1965" s="3"/>
      <c r="V1965" s="3"/>
      <c r="W1965" s="3"/>
      <c r="X1965" s="3"/>
      <c r="Y1965" s="6"/>
      <c r="Z1965" s="6"/>
      <c r="AA1965" s="6"/>
      <c r="AB1965" s="3"/>
      <c r="AC1965" s="6"/>
      <c r="AD1965" s="6"/>
      <c r="AE1965" s="3"/>
      <c r="AF1965" s="3"/>
      <c r="AG1965" s="6"/>
      <c r="AH1965" s="6"/>
      <c r="AI1965" s="3"/>
      <c r="AJ1965" s="3"/>
      <c r="AK1965" s="3"/>
      <c r="AL1965" s="3"/>
      <c r="AM1965" s="6"/>
      <c r="AN1965" s="3"/>
      <c r="AO1965" s="3"/>
      <c r="AP1965" s="3"/>
      <c r="AQ1965" s="3"/>
      <c r="AR1965" s="3"/>
      <c r="AS1965" s="3"/>
      <c r="AT1965" s="6"/>
      <c r="AU1965" s="6"/>
      <c r="AV1965" s="6"/>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v>1971</v>
      </c>
      <c r="BZ1965" s="3" t="s">
        <v>2517</v>
      </c>
      <c r="CA1965" s="3" t="s">
        <v>2535</v>
      </c>
      <c r="CB1965" s="3" t="s">
        <v>2539</v>
      </c>
      <c r="CC1965" s="3" t="s">
        <v>2383</v>
      </c>
      <c r="CD1965" s="3"/>
      <c r="CE1965" s="3"/>
      <c r="CF1965" s="7"/>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J1965" s="1"/>
      <c r="DK1965" s="1"/>
      <c r="DL1965" s="1"/>
      <c r="DM1965" s="1"/>
      <c r="DN1965" s="1"/>
      <c r="DO1965" s="1"/>
      <c r="DQ1965" s="1"/>
      <c r="DT1965" s="1"/>
      <c r="DW1965" s="1"/>
      <c r="DX1965" s="1"/>
      <c r="DY1965" s="1"/>
      <c r="DZ1965" s="1"/>
      <c r="EA1965" s="1"/>
      <c r="EB1965" s="1"/>
      <c r="EC1965" s="1"/>
      <c r="EF1965" s="1"/>
      <c r="ER1965" s="1"/>
      <c r="ET1965" s="1"/>
      <c r="FH1965" s="1"/>
      <c r="FI1965" s="1"/>
      <c r="LT1965" s="2"/>
      <c r="LU1965" s="2"/>
      <c r="LV1965" s="2"/>
      <c r="LW1965" s="2"/>
      <c r="LX1965" s="2"/>
      <c r="LY1965" s="2"/>
      <c r="LZ1965" s="2"/>
      <c r="MA1965" s="2"/>
      <c r="MB1965" s="2"/>
      <c r="MC1965" s="2"/>
      <c r="MD1965" s="2"/>
      <c r="ME1965" s="2"/>
      <c r="MF1965" s="2"/>
      <c r="MG1965" s="2"/>
      <c r="MH1965" s="2"/>
      <c r="MI1965" s="2"/>
      <c r="MJ1965" s="2"/>
      <c r="MK1965" s="2"/>
      <c r="ML1965" s="2"/>
      <c r="MM1965" s="2"/>
      <c r="MN1965" s="2"/>
      <c r="MO1965" s="2"/>
      <c r="MP1965" s="2"/>
      <c r="MQ1965" s="2"/>
      <c r="MR1965" s="2"/>
      <c r="MS1965" s="2"/>
      <c r="MT1965" s="2"/>
      <c r="MU1965" s="2"/>
      <c r="MV1965" s="2"/>
      <c r="MW1965" s="2"/>
      <c r="MX1965" s="2"/>
      <c r="MY1965" s="2"/>
      <c r="MZ1965" s="2"/>
      <c r="NA1965" s="2"/>
      <c r="NB1965" s="2"/>
      <c r="NC1965" s="2"/>
      <c r="ND1965" s="2"/>
      <c r="NE1965" s="2"/>
      <c r="NF1965" s="2"/>
      <c r="NG1965" s="2"/>
      <c r="NH1965" s="2"/>
      <c r="NI1965" s="2"/>
      <c r="NJ1965" s="2"/>
      <c r="NK1965" s="2"/>
      <c r="NL1965" s="2"/>
      <c r="NM1965" s="2"/>
      <c r="NN1965" s="2"/>
      <c r="NO1965" s="2"/>
      <c r="NP1965" s="2"/>
      <c r="NQ1965" s="2"/>
      <c r="NR1965" s="2"/>
      <c r="NS1965" s="2"/>
      <c r="NT1965" s="2"/>
      <c r="NU1965" s="2"/>
      <c r="NV1965" s="2"/>
      <c r="NW1965" s="2"/>
      <c r="NX1965" s="2"/>
      <c r="NY1965" s="2"/>
      <c r="NZ1965" s="2"/>
      <c r="OA1965" s="2"/>
      <c r="OB1965" s="2"/>
      <c r="OC1965" s="2"/>
      <c r="OD1965" s="2"/>
      <c r="OE1965" s="2"/>
      <c r="OF1965" s="2"/>
      <c r="OG1965" s="2"/>
      <c r="OH1965" s="2"/>
      <c r="OI1965" s="2"/>
      <c r="OJ1965" s="2"/>
      <c r="OK1965" s="2"/>
      <c r="OL1965" s="2"/>
      <c r="OM1965" s="2"/>
      <c r="ON1965" s="2"/>
      <c r="OO1965" s="2"/>
      <c r="OP1965" s="2"/>
      <c r="OQ1965" s="2"/>
      <c r="OR1965" s="2"/>
      <c r="OS1965" s="2"/>
      <c r="OT1965" s="2"/>
      <c r="OU1965" s="2"/>
      <c r="OV1965" s="2"/>
      <c r="OW1965" s="2"/>
      <c r="OX1965" s="2"/>
      <c r="OY1965" s="2"/>
      <c r="OZ1965" s="2"/>
      <c r="PA1965" s="2"/>
      <c r="PB1965" s="2"/>
      <c r="PC1965" s="2"/>
      <c r="PD1965" s="2"/>
      <c r="PE1965" s="2"/>
      <c r="PF1965" s="2"/>
      <c r="PG1965" s="2"/>
      <c r="PH1965" s="2"/>
      <c r="PI1965" s="2"/>
      <c r="PJ1965" s="2"/>
      <c r="PK1965" s="2"/>
      <c r="PL1965" s="2"/>
      <c r="PM1965" s="2"/>
      <c r="PN1965" s="2"/>
      <c r="PO1965" s="2"/>
    </row>
    <row r="1966" spans="1:431" ht="98" hidden="1" x14ac:dyDescent="0.15">
      <c r="A1966" s="6" t="s">
        <v>2246</v>
      </c>
      <c r="B1966" s="3"/>
      <c r="C1966" s="6"/>
      <c r="D1966" s="6"/>
      <c r="E1966" s="3"/>
      <c r="F1966" s="6"/>
      <c r="G1966" s="6"/>
      <c r="H1966" s="6"/>
      <c r="I1966" s="3"/>
      <c r="J1966" s="6"/>
      <c r="K1966" s="3"/>
      <c r="L1966" s="3"/>
      <c r="M1966" s="3"/>
      <c r="N1966" s="6"/>
      <c r="O1966" s="3"/>
      <c r="P1966" s="6"/>
      <c r="Q1966" s="6"/>
      <c r="R1966" s="6"/>
      <c r="S1966" s="3"/>
      <c r="T1966" s="3"/>
      <c r="U1966" s="3"/>
      <c r="V1966" s="3"/>
      <c r="W1966" s="3"/>
      <c r="X1966" s="3"/>
      <c r="Y1966" s="6"/>
      <c r="Z1966" s="6"/>
      <c r="AA1966" s="6"/>
      <c r="AB1966" s="3"/>
      <c r="AC1966" s="6"/>
      <c r="AD1966" s="6"/>
      <c r="AE1966" s="3"/>
      <c r="AF1966" s="3"/>
      <c r="AG1966" s="6"/>
      <c r="AH1966" s="6"/>
      <c r="AI1966" s="3"/>
      <c r="AJ1966" s="3"/>
      <c r="AK1966" s="3"/>
      <c r="AL1966" s="3"/>
      <c r="AM1966" s="6"/>
      <c r="AN1966" s="3"/>
      <c r="AO1966" s="3"/>
      <c r="AP1966" s="3"/>
      <c r="AQ1966" s="3"/>
      <c r="AR1966" s="3"/>
      <c r="AS1966" s="3"/>
      <c r="AT1966" s="6"/>
      <c r="AU1966" s="6"/>
      <c r="AV1966" s="6"/>
      <c r="AW1966" s="3"/>
      <c r="AX1966" s="3"/>
      <c r="AY1966" s="3"/>
      <c r="AZ1966" s="3"/>
      <c r="BA1966" s="3"/>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v>1971</v>
      </c>
      <c r="BZ1966" s="3" t="s">
        <v>2517</v>
      </c>
      <c r="CA1966" s="3" t="s">
        <v>2535</v>
      </c>
      <c r="CB1966" s="3" t="s">
        <v>2539</v>
      </c>
      <c r="CC1966" s="3" t="s">
        <v>2383</v>
      </c>
      <c r="CD1966" s="3"/>
      <c r="CE1966" s="3"/>
      <c r="CF1966" s="7"/>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J1966" s="1"/>
      <c r="DK1966" s="1"/>
      <c r="DL1966" s="1"/>
      <c r="DM1966" s="1"/>
      <c r="DN1966" s="1"/>
      <c r="DO1966" s="1"/>
      <c r="DQ1966" s="1"/>
      <c r="DT1966" s="1"/>
      <c r="DW1966" s="1"/>
      <c r="DX1966" s="1"/>
      <c r="DY1966" s="1"/>
      <c r="DZ1966" s="1"/>
      <c r="EA1966" s="1"/>
      <c r="EB1966" s="1"/>
      <c r="EC1966" s="1"/>
      <c r="EF1966" s="1"/>
      <c r="ER1966" s="1"/>
      <c r="ET1966" s="1"/>
      <c r="FH1966" s="1"/>
      <c r="FI1966" s="1"/>
      <c r="LT1966" s="2"/>
      <c r="LU1966" s="2"/>
      <c r="LV1966" s="2"/>
      <c r="LW1966" s="2"/>
      <c r="LX1966" s="2"/>
      <c r="LY1966" s="2"/>
      <c r="LZ1966" s="2"/>
      <c r="MA1966" s="2"/>
      <c r="MB1966" s="2"/>
      <c r="MC1966" s="2"/>
      <c r="MD1966" s="2"/>
      <c r="ME1966" s="2"/>
      <c r="MF1966" s="2"/>
      <c r="MG1966" s="2"/>
      <c r="MH1966" s="2"/>
      <c r="MI1966" s="2"/>
      <c r="MJ1966" s="2"/>
      <c r="MK1966" s="2"/>
      <c r="ML1966" s="2"/>
      <c r="MM1966" s="2"/>
      <c r="MN1966" s="2"/>
      <c r="MO1966" s="2"/>
      <c r="MP1966" s="2"/>
      <c r="MQ1966" s="2"/>
      <c r="MR1966" s="2"/>
      <c r="MS1966" s="2"/>
      <c r="MT1966" s="2"/>
      <c r="MU1966" s="2"/>
      <c r="MV1966" s="2"/>
      <c r="MW1966" s="2"/>
      <c r="MX1966" s="2"/>
      <c r="MY1966" s="2"/>
      <c r="MZ1966" s="2"/>
      <c r="NA1966" s="2"/>
      <c r="NB1966" s="2"/>
      <c r="NC1966" s="2"/>
      <c r="ND1966" s="2"/>
      <c r="NE1966" s="2"/>
      <c r="NF1966" s="2"/>
      <c r="NG1966" s="2"/>
      <c r="NH1966" s="2"/>
      <c r="NI1966" s="2"/>
      <c r="NJ1966" s="2"/>
      <c r="NK1966" s="2"/>
      <c r="NL1966" s="2"/>
      <c r="NM1966" s="2"/>
      <c r="NN1966" s="2"/>
      <c r="NO1966" s="2"/>
      <c r="NP1966" s="2"/>
      <c r="NQ1966" s="2"/>
      <c r="NR1966" s="2"/>
      <c r="NS1966" s="2"/>
      <c r="NT1966" s="2"/>
      <c r="NU1966" s="2"/>
      <c r="NV1966" s="2"/>
      <c r="NW1966" s="2"/>
      <c r="NX1966" s="2"/>
      <c r="NY1966" s="2"/>
      <c r="NZ1966" s="2"/>
      <c r="OA1966" s="2"/>
      <c r="OB1966" s="2"/>
      <c r="OC1966" s="2"/>
      <c r="OD1966" s="2"/>
      <c r="OE1966" s="2"/>
      <c r="OF1966" s="2"/>
      <c r="OG1966" s="2"/>
      <c r="OH1966" s="2"/>
      <c r="OI1966" s="2"/>
      <c r="OJ1966" s="2"/>
      <c r="OK1966" s="2"/>
      <c r="OL1966" s="2"/>
      <c r="OM1966" s="2"/>
      <c r="ON1966" s="2"/>
      <c r="OO1966" s="2"/>
      <c r="OP1966" s="2"/>
      <c r="OQ1966" s="2"/>
      <c r="OR1966" s="2"/>
      <c r="OS1966" s="2"/>
      <c r="OT1966" s="2"/>
      <c r="OU1966" s="2"/>
      <c r="OV1966" s="2"/>
      <c r="OW1966" s="2"/>
      <c r="OX1966" s="2"/>
      <c r="OY1966" s="2"/>
      <c r="OZ1966" s="2"/>
      <c r="PA1966" s="2"/>
      <c r="PB1966" s="2"/>
      <c r="PC1966" s="2"/>
      <c r="PD1966" s="2"/>
      <c r="PE1966" s="2"/>
      <c r="PF1966" s="2"/>
      <c r="PG1966" s="2"/>
      <c r="PH1966" s="2"/>
      <c r="PI1966" s="2"/>
      <c r="PJ1966" s="2"/>
      <c r="PK1966" s="2"/>
      <c r="PL1966" s="2"/>
      <c r="PM1966" s="2"/>
      <c r="PN1966" s="2"/>
      <c r="PO1966" s="2"/>
    </row>
    <row r="1967" spans="1:431" ht="98" hidden="1" x14ac:dyDescent="0.15">
      <c r="A1967" s="6" t="s">
        <v>2247</v>
      </c>
      <c r="B1967" s="3"/>
      <c r="C1967" s="6"/>
      <c r="D1967" s="6"/>
      <c r="E1967" s="3"/>
      <c r="F1967" s="6"/>
      <c r="G1967" s="6"/>
      <c r="H1967" s="6"/>
      <c r="I1967" s="3"/>
      <c r="J1967" s="6"/>
      <c r="K1967" s="3"/>
      <c r="L1967" s="3"/>
      <c r="M1967" s="3"/>
      <c r="N1967" s="6"/>
      <c r="O1967" s="3"/>
      <c r="P1967" s="6"/>
      <c r="Q1967" s="6"/>
      <c r="R1967" s="6"/>
      <c r="S1967" s="3"/>
      <c r="T1967" s="3"/>
      <c r="U1967" s="3"/>
      <c r="V1967" s="3"/>
      <c r="W1967" s="3"/>
      <c r="X1967" s="3"/>
      <c r="Y1967" s="6"/>
      <c r="Z1967" s="6"/>
      <c r="AA1967" s="6"/>
      <c r="AB1967" s="3"/>
      <c r="AC1967" s="6"/>
      <c r="AD1967" s="6"/>
      <c r="AE1967" s="3"/>
      <c r="AF1967" s="3"/>
      <c r="AG1967" s="6"/>
      <c r="AH1967" s="6"/>
      <c r="AI1967" s="3"/>
      <c r="AJ1967" s="3"/>
      <c r="AK1967" s="3"/>
      <c r="AL1967" s="3"/>
      <c r="AM1967" s="6"/>
      <c r="AN1967" s="3"/>
      <c r="AO1967" s="3"/>
      <c r="AP1967" s="3"/>
      <c r="AQ1967" s="3"/>
      <c r="AR1967" s="3"/>
      <c r="AS1967" s="3"/>
      <c r="AT1967" s="6"/>
      <c r="AU1967" s="6"/>
      <c r="AV1967" s="6"/>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v>1971</v>
      </c>
      <c r="BZ1967" s="3" t="s">
        <v>2517</v>
      </c>
      <c r="CA1967" s="3" t="s">
        <v>2535</v>
      </c>
      <c r="CB1967" s="3" t="s">
        <v>2539</v>
      </c>
      <c r="CC1967" s="3" t="s">
        <v>2383</v>
      </c>
      <c r="CD1967" s="3"/>
      <c r="CE1967" s="3"/>
      <c r="CF1967" s="7"/>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J1967" s="1"/>
      <c r="DK1967" s="1"/>
      <c r="DL1967" s="1"/>
      <c r="DM1967" s="1"/>
      <c r="DN1967" s="1"/>
      <c r="DO1967" s="1"/>
      <c r="DQ1967" s="1"/>
      <c r="DT1967" s="1"/>
      <c r="DW1967" s="1"/>
      <c r="DX1967" s="1"/>
      <c r="DY1967" s="1"/>
      <c r="DZ1967" s="1"/>
      <c r="EA1967" s="1"/>
      <c r="EB1967" s="1"/>
      <c r="EC1967" s="1"/>
      <c r="EF1967" s="1"/>
      <c r="ER1967" s="1"/>
      <c r="ET1967" s="1"/>
      <c r="FH1967" s="1"/>
      <c r="FI1967" s="1"/>
      <c r="LT1967" s="2"/>
      <c r="LU1967" s="2"/>
      <c r="LV1967" s="2"/>
      <c r="LW1967" s="2"/>
      <c r="LX1967" s="2"/>
      <c r="LY1967" s="2"/>
      <c r="LZ1967" s="2"/>
      <c r="MA1967" s="2"/>
      <c r="MB1967" s="2"/>
      <c r="MC1967" s="2"/>
      <c r="MD1967" s="2"/>
      <c r="ME1967" s="2"/>
      <c r="MF1967" s="2"/>
      <c r="MG1967" s="2"/>
      <c r="MH1967" s="2"/>
      <c r="MI1967" s="2"/>
      <c r="MJ1967" s="2"/>
      <c r="MK1967" s="2"/>
      <c r="ML1967" s="2"/>
      <c r="MM1967" s="2"/>
      <c r="MN1967" s="2"/>
      <c r="MO1967" s="2"/>
      <c r="MP1967" s="2"/>
      <c r="MQ1967" s="2"/>
      <c r="MR1967" s="2"/>
      <c r="MS1967" s="2"/>
      <c r="MT1967" s="2"/>
      <c r="MU1967" s="2"/>
      <c r="MV1967" s="2"/>
      <c r="MW1967" s="2"/>
      <c r="MX1967" s="2"/>
      <c r="MY1967" s="2"/>
      <c r="MZ1967" s="2"/>
      <c r="NA1967" s="2"/>
      <c r="NB1967" s="2"/>
      <c r="NC1967" s="2"/>
      <c r="ND1967" s="2"/>
      <c r="NE1967" s="2"/>
      <c r="NF1967" s="2"/>
      <c r="NG1967" s="2"/>
      <c r="NH1967" s="2"/>
      <c r="NI1967" s="2"/>
      <c r="NJ1967" s="2"/>
      <c r="NK1967" s="2"/>
      <c r="NL1967" s="2"/>
      <c r="NM1967" s="2"/>
      <c r="NN1967" s="2"/>
      <c r="NO1967" s="2"/>
      <c r="NP1967" s="2"/>
      <c r="NQ1967" s="2"/>
      <c r="NR1967" s="2"/>
      <c r="NS1967" s="2"/>
      <c r="NT1967" s="2"/>
      <c r="NU1967" s="2"/>
      <c r="NV1967" s="2"/>
      <c r="NW1967" s="2"/>
      <c r="NX1967" s="2"/>
      <c r="NY1967" s="2"/>
      <c r="NZ1967" s="2"/>
      <c r="OA1967" s="2"/>
      <c r="OB1967" s="2"/>
      <c r="OC1967" s="2"/>
      <c r="OD1967" s="2"/>
      <c r="OE1967" s="2"/>
      <c r="OF1967" s="2"/>
      <c r="OG1967" s="2"/>
      <c r="OH1967" s="2"/>
      <c r="OI1967" s="2"/>
      <c r="OJ1967" s="2"/>
      <c r="OK1967" s="2"/>
      <c r="OL1967" s="2"/>
      <c r="OM1967" s="2"/>
      <c r="ON1967" s="2"/>
      <c r="OO1967" s="2"/>
      <c r="OP1967" s="2"/>
      <c r="OQ1967" s="2"/>
      <c r="OR1967" s="2"/>
      <c r="OS1967" s="2"/>
      <c r="OT1967" s="2"/>
      <c r="OU1967" s="2"/>
      <c r="OV1967" s="2"/>
      <c r="OW1967" s="2"/>
      <c r="OX1967" s="2"/>
      <c r="OY1967" s="2"/>
      <c r="OZ1967" s="2"/>
      <c r="PA1967" s="2"/>
      <c r="PB1967" s="2"/>
      <c r="PC1967" s="2"/>
      <c r="PD1967" s="2"/>
      <c r="PE1967" s="2"/>
      <c r="PF1967" s="2"/>
      <c r="PG1967" s="2"/>
      <c r="PH1967" s="2"/>
      <c r="PI1967" s="2"/>
      <c r="PJ1967" s="2"/>
      <c r="PK1967" s="2"/>
      <c r="PL1967" s="2"/>
      <c r="PM1967" s="2"/>
      <c r="PN1967" s="2"/>
      <c r="PO1967" s="2"/>
    </row>
    <row r="1968" spans="1:431" ht="98" hidden="1" x14ac:dyDescent="0.15">
      <c r="A1968" s="6" t="s">
        <v>2248</v>
      </c>
      <c r="B1968" s="3"/>
      <c r="C1968" s="6"/>
      <c r="D1968" s="6"/>
      <c r="E1968" s="3"/>
      <c r="F1968" s="6"/>
      <c r="G1968" s="6"/>
      <c r="H1968" s="6"/>
      <c r="I1968" s="3"/>
      <c r="J1968" s="6"/>
      <c r="K1968" s="3"/>
      <c r="L1968" s="3"/>
      <c r="M1968" s="3"/>
      <c r="N1968" s="6"/>
      <c r="O1968" s="3"/>
      <c r="P1968" s="6"/>
      <c r="Q1968" s="6"/>
      <c r="R1968" s="6"/>
      <c r="S1968" s="3"/>
      <c r="T1968" s="3"/>
      <c r="U1968" s="3"/>
      <c r="V1968" s="3"/>
      <c r="W1968" s="3"/>
      <c r="X1968" s="3"/>
      <c r="Y1968" s="6"/>
      <c r="Z1968" s="6"/>
      <c r="AA1968" s="6"/>
      <c r="AB1968" s="3"/>
      <c r="AC1968" s="6"/>
      <c r="AD1968" s="6"/>
      <c r="AE1968" s="3"/>
      <c r="AF1968" s="3"/>
      <c r="AG1968" s="6"/>
      <c r="AH1968" s="6"/>
      <c r="AI1968" s="3"/>
      <c r="AJ1968" s="3"/>
      <c r="AK1968" s="3"/>
      <c r="AL1968" s="3"/>
      <c r="AM1968" s="6"/>
      <c r="AN1968" s="3"/>
      <c r="AO1968" s="3"/>
      <c r="AP1968" s="3"/>
      <c r="AQ1968" s="3"/>
      <c r="AR1968" s="3"/>
      <c r="AS1968" s="3"/>
      <c r="AT1968" s="6"/>
      <c r="AU1968" s="6"/>
      <c r="AV1968" s="6"/>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v>1971</v>
      </c>
      <c r="BZ1968" s="3" t="s">
        <v>2517</v>
      </c>
      <c r="CA1968" s="3" t="s">
        <v>2535</v>
      </c>
      <c r="CB1968" s="3" t="s">
        <v>2539</v>
      </c>
      <c r="CC1968" s="3" t="s">
        <v>2383</v>
      </c>
      <c r="CD1968" s="3"/>
      <c r="CE1968" s="3"/>
      <c r="CF1968" s="7"/>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J1968" s="1"/>
      <c r="DK1968" s="1"/>
      <c r="DL1968" s="1"/>
      <c r="DM1968" s="1"/>
      <c r="DN1968" s="1"/>
      <c r="DO1968" s="1"/>
      <c r="DQ1968" s="1"/>
      <c r="DT1968" s="1"/>
      <c r="DW1968" s="1"/>
      <c r="DX1968" s="1"/>
      <c r="DY1968" s="1"/>
      <c r="DZ1968" s="1"/>
      <c r="EA1968" s="1"/>
      <c r="EB1968" s="1"/>
      <c r="EC1968" s="1"/>
      <c r="EF1968" s="1"/>
      <c r="ER1968" s="1"/>
      <c r="ET1968" s="1"/>
      <c r="FH1968" s="1"/>
      <c r="FI1968" s="1"/>
      <c r="LT1968" s="2"/>
      <c r="LU1968" s="2"/>
      <c r="LV1968" s="2"/>
      <c r="LW1968" s="2"/>
      <c r="LX1968" s="2"/>
      <c r="LY1968" s="2"/>
      <c r="LZ1968" s="2"/>
      <c r="MA1968" s="2"/>
      <c r="MB1968" s="2"/>
      <c r="MC1968" s="2"/>
      <c r="MD1968" s="2"/>
      <c r="ME1968" s="2"/>
      <c r="MF1968" s="2"/>
      <c r="MG1968" s="2"/>
      <c r="MH1968" s="2"/>
      <c r="MI1968" s="2"/>
      <c r="MJ1968" s="2"/>
      <c r="MK1968" s="2"/>
      <c r="ML1968" s="2"/>
      <c r="MM1968" s="2"/>
      <c r="MN1968" s="2"/>
      <c r="MO1968" s="2"/>
      <c r="MP1968" s="2"/>
      <c r="MQ1968" s="2"/>
      <c r="MR1968" s="2"/>
      <c r="MS1968" s="2"/>
      <c r="MT1968" s="2"/>
      <c r="MU1968" s="2"/>
      <c r="MV1968" s="2"/>
      <c r="MW1968" s="2"/>
      <c r="MX1968" s="2"/>
      <c r="MY1968" s="2"/>
      <c r="MZ1968" s="2"/>
      <c r="NA1968" s="2"/>
      <c r="NB1968" s="2"/>
      <c r="NC1968" s="2"/>
      <c r="ND1968" s="2"/>
      <c r="NE1968" s="2"/>
      <c r="NF1968" s="2"/>
      <c r="NG1968" s="2"/>
      <c r="NH1968" s="2"/>
      <c r="NI1968" s="2"/>
      <c r="NJ1968" s="2"/>
      <c r="NK1968" s="2"/>
      <c r="NL1968" s="2"/>
      <c r="NM1968" s="2"/>
      <c r="NN1968" s="2"/>
      <c r="NO1968" s="2"/>
      <c r="NP1968" s="2"/>
      <c r="NQ1968" s="2"/>
      <c r="NR1968" s="2"/>
      <c r="NS1968" s="2"/>
      <c r="NT1968" s="2"/>
      <c r="NU1968" s="2"/>
      <c r="NV1968" s="2"/>
      <c r="NW1968" s="2"/>
      <c r="NX1968" s="2"/>
      <c r="NY1968" s="2"/>
      <c r="NZ1968" s="2"/>
      <c r="OA1968" s="2"/>
      <c r="OB1968" s="2"/>
      <c r="OC1968" s="2"/>
      <c r="OD1968" s="2"/>
      <c r="OE1968" s="2"/>
      <c r="OF1968" s="2"/>
      <c r="OG1968" s="2"/>
      <c r="OH1968" s="2"/>
      <c r="OI1968" s="2"/>
      <c r="OJ1968" s="2"/>
      <c r="OK1968" s="2"/>
      <c r="OL1968" s="2"/>
      <c r="OM1968" s="2"/>
      <c r="ON1968" s="2"/>
      <c r="OO1968" s="2"/>
      <c r="OP1968" s="2"/>
      <c r="OQ1968" s="2"/>
      <c r="OR1968" s="2"/>
      <c r="OS1968" s="2"/>
      <c r="OT1968" s="2"/>
      <c r="OU1968" s="2"/>
      <c r="OV1968" s="2"/>
      <c r="OW1968" s="2"/>
      <c r="OX1968" s="2"/>
      <c r="OY1968" s="2"/>
      <c r="OZ1968" s="2"/>
      <c r="PA1968" s="2"/>
      <c r="PB1968" s="2"/>
      <c r="PC1968" s="2"/>
      <c r="PD1968" s="2"/>
      <c r="PE1968" s="2"/>
      <c r="PF1968" s="2"/>
      <c r="PG1968" s="2"/>
      <c r="PH1968" s="2"/>
      <c r="PI1968" s="2"/>
      <c r="PJ1968" s="2"/>
      <c r="PK1968" s="2"/>
      <c r="PL1968" s="2"/>
      <c r="PM1968" s="2"/>
      <c r="PN1968" s="2"/>
      <c r="PO1968" s="2"/>
    </row>
    <row r="1969" spans="1:431" ht="98" hidden="1" x14ac:dyDescent="0.15">
      <c r="A1969" s="6" t="s">
        <v>2249</v>
      </c>
      <c r="B1969" s="3"/>
      <c r="C1969" s="6"/>
      <c r="D1969" s="6"/>
      <c r="E1969" s="3"/>
      <c r="F1969" s="6"/>
      <c r="G1969" s="6"/>
      <c r="H1969" s="6"/>
      <c r="I1969" s="3"/>
      <c r="J1969" s="6"/>
      <c r="K1969" s="3"/>
      <c r="L1969" s="3"/>
      <c r="M1969" s="3"/>
      <c r="N1969" s="6"/>
      <c r="O1969" s="3"/>
      <c r="P1969" s="6"/>
      <c r="Q1969" s="6"/>
      <c r="R1969" s="6"/>
      <c r="S1969" s="3"/>
      <c r="T1969" s="3"/>
      <c r="U1969" s="3"/>
      <c r="V1969" s="3"/>
      <c r="W1969" s="3"/>
      <c r="X1969" s="3"/>
      <c r="Y1969" s="6"/>
      <c r="Z1969" s="6"/>
      <c r="AA1969" s="6"/>
      <c r="AB1969" s="3"/>
      <c r="AC1969" s="6"/>
      <c r="AD1969" s="6"/>
      <c r="AE1969" s="3"/>
      <c r="AF1969" s="3"/>
      <c r="AG1969" s="6"/>
      <c r="AH1969" s="6"/>
      <c r="AI1969" s="3"/>
      <c r="AJ1969" s="3"/>
      <c r="AK1969" s="3"/>
      <c r="AL1969" s="3"/>
      <c r="AM1969" s="6"/>
      <c r="AN1969" s="3"/>
      <c r="AO1969" s="3"/>
      <c r="AP1969" s="3"/>
      <c r="AQ1969" s="3"/>
      <c r="AR1969" s="3"/>
      <c r="AS1969" s="3"/>
      <c r="AT1969" s="6"/>
      <c r="AU1969" s="6"/>
      <c r="AV1969" s="6"/>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v>1971</v>
      </c>
      <c r="BZ1969" s="3" t="s">
        <v>2517</v>
      </c>
      <c r="CA1969" s="3" t="s">
        <v>2535</v>
      </c>
      <c r="CB1969" s="3" t="s">
        <v>2539</v>
      </c>
      <c r="CC1969" s="3" t="s">
        <v>2383</v>
      </c>
      <c r="CD1969" s="3"/>
      <c r="CE1969" s="3"/>
      <c r="CF1969" s="7"/>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J1969" s="1"/>
      <c r="DK1969" s="1"/>
      <c r="DL1969" s="1"/>
      <c r="DM1969" s="1"/>
      <c r="DN1969" s="1"/>
      <c r="DO1969" s="1"/>
      <c r="DQ1969" s="1"/>
      <c r="DT1969" s="1"/>
      <c r="DW1969" s="1"/>
      <c r="DX1969" s="1"/>
      <c r="DY1969" s="1"/>
      <c r="DZ1969" s="1"/>
      <c r="EA1969" s="1"/>
      <c r="EB1969" s="1"/>
      <c r="EC1969" s="1"/>
      <c r="EF1969" s="1"/>
      <c r="ER1969" s="1"/>
      <c r="ET1969" s="1"/>
      <c r="FH1969" s="1"/>
      <c r="FI1969" s="1"/>
      <c r="LT1969" s="2"/>
      <c r="LU1969" s="2"/>
      <c r="LV1969" s="2"/>
      <c r="LW1969" s="2"/>
      <c r="LX1969" s="2"/>
      <c r="LY1969" s="2"/>
      <c r="LZ1969" s="2"/>
      <c r="MA1969" s="2"/>
      <c r="MB1969" s="2"/>
      <c r="MC1969" s="2"/>
      <c r="MD1969" s="2"/>
      <c r="ME1969" s="2"/>
      <c r="MF1969" s="2"/>
      <c r="MG1969" s="2"/>
      <c r="MH1969" s="2"/>
      <c r="MI1969" s="2"/>
      <c r="MJ1969" s="2"/>
      <c r="MK1969" s="2"/>
      <c r="ML1969" s="2"/>
      <c r="MM1969" s="2"/>
      <c r="MN1969" s="2"/>
      <c r="MO1969" s="2"/>
      <c r="MP1969" s="2"/>
      <c r="MQ1969" s="2"/>
      <c r="MR1969" s="2"/>
      <c r="MS1969" s="2"/>
      <c r="MT1969" s="2"/>
      <c r="MU1969" s="2"/>
      <c r="MV1969" s="2"/>
      <c r="MW1969" s="2"/>
      <c r="MX1969" s="2"/>
      <c r="MY1969" s="2"/>
      <c r="MZ1969" s="2"/>
      <c r="NA1969" s="2"/>
      <c r="NB1969" s="2"/>
      <c r="NC1969" s="2"/>
      <c r="ND1969" s="2"/>
      <c r="NE1969" s="2"/>
      <c r="NF1969" s="2"/>
      <c r="NG1969" s="2"/>
      <c r="NH1969" s="2"/>
      <c r="NI1969" s="2"/>
      <c r="NJ1969" s="2"/>
      <c r="NK1969" s="2"/>
      <c r="NL1969" s="2"/>
      <c r="NM1969" s="2"/>
      <c r="NN1969" s="2"/>
      <c r="NO1969" s="2"/>
      <c r="NP1969" s="2"/>
      <c r="NQ1969" s="2"/>
      <c r="NR1969" s="2"/>
      <c r="NS1969" s="2"/>
      <c r="NT1969" s="2"/>
      <c r="NU1969" s="2"/>
      <c r="NV1969" s="2"/>
      <c r="NW1969" s="2"/>
      <c r="NX1969" s="2"/>
      <c r="NY1969" s="2"/>
      <c r="NZ1969" s="2"/>
      <c r="OA1969" s="2"/>
      <c r="OB1969" s="2"/>
      <c r="OC1969" s="2"/>
      <c r="OD1969" s="2"/>
      <c r="OE1969" s="2"/>
      <c r="OF1969" s="2"/>
      <c r="OG1969" s="2"/>
      <c r="OH1969" s="2"/>
      <c r="OI1969" s="2"/>
      <c r="OJ1969" s="2"/>
      <c r="OK1969" s="2"/>
      <c r="OL1969" s="2"/>
      <c r="OM1969" s="2"/>
      <c r="ON1969" s="2"/>
      <c r="OO1969" s="2"/>
      <c r="OP1969" s="2"/>
      <c r="OQ1969" s="2"/>
      <c r="OR1969" s="2"/>
      <c r="OS1969" s="2"/>
      <c r="OT1969" s="2"/>
      <c r="OU1969" s="2"/>
      <c r="OV1969" s="2"/>
      <c r="OW1969" s="2"/>
      <c r="OX1969" s="2"/>
      <c r="OY1969" s="2"/>
      <c r="OZ1969" s="2"/>
      <c r="PA1969" s="2"/>
      <c r="PB1969" s="2"/>
      <c r="PC1969" s="2"/>
      <c r="PD1969" s="2"/>
      <c r="PE1969" s="2"/>
      <c r="PF1969" s="2"/>
      <c r="PG1969" s="2"/>
      <c r="PH1969" s="2"/>
      <c r="PI1969" s="2"/>
      <c r="PJ1969" s="2"/>
      <c r="PK1969" s="2"/>
      <c r="PL1969" s="2"/>
      <c r="PM1969" s="2"/>
      <c r="PN1969" s="2"/>
      <c r="PO1969" s="2"/>
    </row>
    <row r="1970" spans="1:431" ht="98" hidden="1" x14ac:dyDescent="0.15">
      <c r="A1970" s="16" t="s">
        <v>3750</v>
      </c>
      <c r="B1970" s="3"/>
      <c r="C1970" s="6"/>
      <c r="D1970" s="6"/>
      <c r="E1970" s="3"/>
      <c r="F1970" s="6"/>
      <c r="G1970" s="6"/>
      <c r="H1970" s="6"/>
      <c r="I1970" s="3"/>
      <c r="J1970" s="6"/>
      <c r="K1970" s="3"/>
      <c r="L1970" s="3"/>
      <c r="M1970" s="3"/>
      <c r="N1970" s="6"/>
      <c r="O1970" s="3"/>
      <c r="P1970" s="6"/>
      <c r="Q1970" s="6"/>
      <c r="R1970" s="6"/>
      <c r="S1970" s="3"/>
      <c r="T1970" s="3"/>
      <c r="U1970" s="3"/>
      <c r="V1970" s="3"/>
      <c r="W1970" s="3"/>
      <c r="X1970" s="3"/>
      <c r="Y1970" s="6"/>
      <c r="Z1970" s="6"/>
      <c r="AA1970" s="6"/>
      <c r="AB1970" s="3"/>
      <c r="AC1970" s="6"/>
      <c r="AD1970" s="6"/>
      <c r="AE1970" s="3"/>
      <c r="AF1970" s="3"/>
      <c r="AG1970" s="6"/>
      <c r="AH1970" s="6"/>
      <c r="AI1970" s="3"/>
      <c r="AJ1970" s="3"/>
      <c r="AK1970" s="3"/>
      <c r="AL1970" s="3"/>
      <c r="AM1970" s="6"/>
      <c r="AN1970" s="3"/>
      <c r="AO1970" s="3"/>
      <c r="AP1970" s="3"/>
      <c r="AQ1970" s="3"/>
      <c r="AR1970" s="3"/>
      <c r="AS1970" s="3"/>
      <c r="AT1970" s="6"/>
      <c r="AU1970" s="6"/>
      <c r="AV1970" s="6"/>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v>1971</v>
      </c>
      <c r="BZ1970" s="3" t="s">
        <v>2517</v>
      </c>
      <c r="CA1970" s="3" t="s">
        <v>2535</v>
      </c>
      <c r="CB1970" s="3" t="s">
        <v>2539</v>
      </c>
      <c r="CC1970" s="3" t="s">
        <v>2383</v>
      </c>
      <c r="CD1970" s="3"/>
      <c r="CE1970" s="3"/>
      <c r="CF1970" s="7"/>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J1970" s="1"/>
      <c r="DK1970" s="1"/>
      <c r="DL1970" s="1"/>
      <c r="DM1970" s="1"/>
      <c r="DN1970" s="1"/>
      <c r="DO1970" s="1"/>
      <c r="DQ1970" s="1"/>
      <c r="DT1970" s="1"/>
      <c r="DW1970" s="1"/>
      <c r="DX1970" s="1"/>
      <c r="DY1970" s="1"/>
      <c r="DZ1970" s="1"/>
      <c r="EA1970" s="1"/>
      <c r="EB1970" s="1"/>
      <c r="EC1970" s="1"/>
      <c r="EF1970" s="1"/>
      <c r="ER1970" s="1"/>
      <c r="ET1970" s="1"/>
      <c r="FH1970" s="1"/>
      <c r="FI1970" s="1"/>
      <c r="LT1970" s="2"/>
      <c r="LU1970" s="2"/>
      <c r="LV1970" s="2"/>
      <c r="LW1970" s="2"/>
      <c r="LX1970" s="2"/>
      <c r="LY1970" s="2"/>
      <c r="LZ1970" s="2"/>
      <c r="MA1970" s="2"/>
      <c r="MB1970" s="2"/>
      <c r="MC1970" s="2"/>
      <c r="MD1970" s="2"/>
      <c r="ME1970" s="2"/>
      <c r="MF1970" s="2"/>
      <c r="MG1970" s="2"/>
      <c r="MH1970" s="2"/>
      <c r="MI1970" s="2"/>
      <c r="MJ1970" s="2"/>
      <c r="MK1970" s="2"/>
      <c r="ML1970" s="2"/>
      <c r="MM1970" s="2"/>
      <c r="MN1970" s="2"/>
      <c r="MO1970" s="2"/>
      <c r="MP1970" s="2"/>
      <c r="MQ1970" s="2"/>
      <c r="MR1970" s="2"/>
      <c r="MS1970" s="2"/>
      <c r="MT1970" s="2"/>
      <c r="MU1970" s="2"/>
      <c r="MV1970" s="2"/>
      <c r="MW1970" s="2"/>
      <c r="MX1970" s="2"/>
      <c r="MY1970" s="2"/>
      <c r="MZ1970" s="2"/>
      <c r="NA1970" s="2"/>
      <c r="NB1970" s="2"/>
      <c r="NC1970" s="2"/>
      <c r="ND1970" s="2"/>
      <c r="NE1970" s="2"/>
      <c r="NF1970" s="2"/>
      <c r="NG1970" s="2"/>
      <c r="NH1970" s="2"/>
      <c r="NI1970" s="2"/>
      <c r="NJ1970" s="2"/>
      <c r="NK1970" s="2"/>
      <c r="NL1970" s="2"/>
      <c r="NM1970" s="2"/>
      <c r="NN1970" s="2"/>
      <c r="NO1970" s="2"/>
      <c r="NP1970" s="2"/>
      <c r="NQ1970" s="2"/>
      <c r="NR1970" s="2"/>
      <c r="NS1970" s="2"/>
      <c r="NT1970" s="2"/>
      <c r="NU1970" s="2"/>
      <c r="NV1970" s="2"/>
      <c r="NW1970" s="2"/>
      <c r="NX1970" s="2"/>
      <c r="NY1970" s="2"/>
      <c r="NZ1970" s="2"/>
      <c r="OA1970" s="2"/>
      <c r="OB1970" s="2"/>
      <c r="OC1970" s="2"/>
      <c r="OD1970" s="2"/>
      <c r="OE1970" s="2"/>
      <c r="OF1970" s="2"/>
      <c r="OG1970" s="2"/>
      <c r="OH1970" s="2"/>
      <c r="OI1970" s="2"/>
      <c r="OJ1970" s="2"/>
      <c r="OK1970" s="2"/>
      <c r="OL1970" s="2"/>
      <c r="OM1970" s="2"/>
      <c r="ON1970" s="2"/>
      <c r="OO1970" s="2"/>
      <c r="OP1970" s="2"/>
      <c r="OQ1970" s="2"/>
      <c r="OR1970" s="2"/>
      <c r="OS1970" s="2"/>
      <c r="OT1970" s="2"/>
      <c r="OU1970" s="2"/>
      <c r="OV1970" s="2"/>
      <c r="OW1970" s="2"/>
      <c r="OX1970" s="2"/>
      <c r="OY1970" s="2"/>
      <c r="OZ1970" s="2"/>
      <c r="PA1970" s="2"/>
      <c r="PB1970" s="2"/>
      <c r="PC1970" s="2"/>
      <c r="PD1970" s="2"/>
      <c r="PE1970" s="2"/>
      <c r="PF1970" s="2"/>
      <c r="PG1970" s="2"/>
      <c r="PH1970" s="2"/>
      <c r="PI1970" s="2"/>
      <c r="PJ1970" s="2"/>
      <c r="PK1970" s="2"/>
      <c r="PL1970" s="2"/>
      <c r="PM1970" s="2"/>
      <c r="PN1970" s="2"/>
      <c r="PO1970" s="2"/>
    </row>
    <row r="1971" spans="1:431" ht="98" hidden="1" x14ac:dyDescent="0.15">
      <c r="A1971" s="6" t="s">
        <v>2250</v>
      </c>
      <c r="B1971" s="3"/>
      <c r="C1971" s="6"/>
      <c r="D1971" s="6"/>
      <c r="E1971" s="3"/>
      <c r="F1971" s="6"/>
      <c r="G1971" s="6"/>
      <c r="H1971" s="6"/>
      <c r="I1971" s="3"/>
      <c r="J1971" s="6"/>
      <c r="K1971" s="3"/>
      <c r="L1971" s="3"/>
      <c r="M1971" s="3"/>
      <c r="N1971" s="6"/>
      <c r="O1971" s="3"/>
      <c r="P1971" s="6"/>
      <c r="Q1971" s="6"/>
      <c r="R1971" s="6"/>
      <c r="S1971" s="3"/>
      <c r="T1971" s="3"/>
      <c r="U1971" s="3"/>
      <c r="V1971" s="3"/>
      <c r="W1971" s="3"/>
      <c r="X1971" s="3"/>
      <c r="Y1971" s="6"/>
      <c r="Z1971" s="6"/>
      <c r="AA1971" s="6"/>
      <c r="AB1971" s="3"/>
      <c r="AC1971" s="6"/>
      <c r="AD1971" s="6"/>
      <c r="AE1971" s="3"/>
      <c r="AF1971" s="3"/>
      <c r="AG1971" s="6"/>
      <c r="AH1971" s="6"/>
      <c r="AI1971" s="3"/>
      <c r="AJ1971" s="3"/>
      <c r="AK1971" s="3"/>
      <c r="AL1971" s="3"/>
      <c r="AM1971" s="6"/>
      <c r="AN1971" s="3"/>
      <c r="AO1971" s="3"/>
      <c r="AP1971" s="3"/>
      <c r="AQ1971" s="3"/>
      <c r="AR1971" s="3"/>
      <c r="AS1971" s="3"/>
      <c r="AT1971" s="6"/>
      <c r="AU1971" s="6"/>
      <c r="AV1971" s="6"/>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v>1971</v>
      </c>
      <c r="BZ1971" s="3" t="s">
        <v>2517</v>
      </c>
      <c r="CA1971" s="3" t="s">
        <v>2535</v>
      </c>
      <c r="CB1971" s="3" t="s">
        <v>2539</v>
      </c>
      <c r="CC1971" s="3" t="s">
        <v>2383</v>
      </c>
      <c r="CD1971" s="3"/>
      <c r="CE1971" s="3"/>
      <c r="CF1971" s="7"/>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J1971" s="1"/>
      <c r="DK1971" s="1"/>
      <c r="DL1971" s="1"/>
      <c r="DM1971" s="1"/>
      <c r="DN1971" s="1"/>
      <c r="DO1971" s="1"/>
      <c r="DQ1971" s="1"/>
      <c r="DT1971" s="1"/>
      <c r="DW1971" s="1"/>
      <c r="DX1971" s="1"/>
      <c r="DY1971" s="1"/>
      <c r="DZ1971" s="1"/>
      <c r="EA1971" s="1"/>
      <c r="EB1971" s="1"/>
      <c r="EC1971" s="1"/>
      <c r="EF1971" s="1"/>
      <c r="ER1971" s="1"/>
      <c r="ET1971" s="1"/>
      <c r="FH1971" s="1"/>
      <c r="FI1971" s="1"/>
      <c r="LT1971" s="2"/>
      <c r="LU1971" s="2"/>
      <c r="LV1971" s="2"/>
      <c r="LW1971" s="2"/>
      <c r="LX1971" s="2"/>
      <c r="LY1971" s="2"/>
      <c r="LZ1971" s="2"/>
      <c r="MA1971" s="2"/>
      <c r="MB1971" s="2"/>
      <c r="MC1971" s="2"/>
      <c r="MD1971" s="2"/>
      <c r="ME1971" s="2"/>
      <c r="MF1971" s="2"/>
      <c r="MG1971" s="2"/>
      <c r="MH1971" s="2"/>
      <c r="MI1971" s="2"/>
      <c r="MJ1971" s="2"/>
      <c r="MK1971" s="2"/>
      <c r="ML1971" s="2"/>
      <c r="MM1971" s="2"/>
      <c r="MN1971" s="2"/>
      <c r="MO1971" s="2"/>
      <c r="MP1971" s="2"/>
      <c r="MQ1971" s="2"/>
      <c r="MR1971" s="2"/>
      <c r="MS1971" s="2"/>
      <c r="MT1971" s="2"/>
      <c r="MU1971" s="2"/>
      <c r="MV1971" s="2"/>
      <c r="MW1971" s="2"/>
      <c r="MX1971" s="2"/>
      <c r="MY1971" s="2"/>
      <c r="MZ1971" s="2"/>
      <c r="NA1971" s="2"/>
      <c r="NB1971" s="2"/>
      <c r="NC1971" s="2"/>
      <c r="ND1971" s="2"/>
      <c r="NE1971" s="2"/>
      <c r="NF1971" s="2"/>
      <c r="NG1971" s="2"/>
      <c r="NH1971" s="2"/>
      <c r="NI1971" s="2"/>
      <c r="NJ1971" s="2"/>
      <c r="NK1971" s="2"/>
      <c r="NL1971" s="2"/>
      <c r="NM1971" s="2"/>
      <c r="NN1971" s="2"/>
      <c r="NO1971" s="2"/>
      <c r="NP1971" s="2"/>
      <c r="NQ1971" s="2"/>
      <c r="NR1971" s="2"/>
      <c r="NS1971" s="2"/>
      <c r="NT1971" s="2"/>
      <c r="NU1971" s="2"/>
      <c r="NV1971" s="2"/>
      <c r="NW1971" s="2"/>
      <c r="NX1971" s="2"/>
      <c r="NY1971" s="2"/>
      <c r="NZ1971" s="2"/>
      <c r="OA1971" s="2"/>
      <c r="OB1971" s="2"/>
      <c r="OC1971" s="2"/>
      <c r="OD1971" s="2"/>
      <c r="OE1971" s="2"/>
      <c r="OF1971" s="2"/>
      <c r="OG1971" s="2"/>
      <c r="OH1971" s="2"/>
      <c r="OI1971" s="2"/>
      <c r="OJ1971" s="2"/>
      <c r="OK1971" s="2"/>
      <c r="OL1971" s="2"/>
      <c r="OM1971" s="2"/>
      <c r="ON1971" s="2"/>
      <c r="OO1971" s="2"/>
      <c r="OP1971" s="2"/>
      <c r="OQ1971" s="2"/>
      <c r="OR1971" s="2"/>
      <c r="OS1971" s="2"/>
      <c r="OT1971" s="2"/>
      <c r="OU1971" s="2"/>
      <c r="OV1971" s="2"/>
      <c r="OW1971" s="2"/>
      <c r="OX1971" s="2"/>
      <c r="OY1971" s="2"/>
      <c r="OZ1971" s="2"/>
      <c r="PA1971" s="2"/>
      <c r="PB1971" s="2"/>
      <c r="PC1971" s="2"/>
      <c r="PD1971" s="2"/>
      <c r="PE1971" s="2"/>
      <c r="PF1971" s="2"/>
      <c r="PG1971" s="2"/>
      <c r="PH1971" s="2"/>
      <c r="PI1971" s="2"/>
      <c r="PJ1971" s="2"/>
      <c r="PK1971" s="2"/>
      <c r="PL1971" s="2"/>
      <c r="PM1971" s="2"/>
      <c r="PN1971" s="2"/>
      <c r="PO1971" s="2"/>
    </row>
    <row r="1972" spans="1:431" ht="98" hidden="1" x14ac:dyDescent="0.15">
      <c r="A1972" s="6" t="s">
        <v>2251</v>
      </c>
      <c r="B1972" s="3"/>
      <c r="C1972" s="6"/>
      <c r="D1972" s="6"/>
      <c r="E1972" s="3"/>
      <c r="F1972" s="6"/>
      <c r="G1972" s="6"/>
      <c r="H1972" s="6"/>
      <c r="I1972" s="3"/>
      <c r="J1972" s="6"/>
      <c r="K1972" s="3"/>
      <c r="L1972" s="3"/>
      <c r="M1972" s="3"/>
      <c r="N1972" s="6"/>
      <c r="O1972" s="3"/>
      <c r="P1972" s="6"/>
      <c r="Q1972" s="6"/>
      <c r="R1972" s="6"/>
      <c r="S1972" s="3"/>
      <c r="T1972" s="3"/>
      <c r="U1972" s="3"/>
      <c r="V1972" s="3"/>
      <c r="W1972" s="3"/>
      <c r="X1972" s="3"/>
      <c r="Y1972" s="6"/>
      <c r="Z1972" s="6"/>
      <c r="AA1972" s="6"/>
      <c r="AB1972" s="3"/>
      <c r="AC1972" s="6"/>
      <c r="AD1972" s="6"/>
      <c r="AE1972" s="3"/>
      <c r="AF1972" s="3"/>
      <c r="AG1972" s="6"/>
      <c r="AH1972" s="6"/>
      <c r="AI1972" s="3"/>
      <c r="AJ1972" s="3"/>
      <c r="AK1972" s="3"/>
      <c r="AL1972" s="3"/>
      <c r="AM1972" s="6"/>
      <c r="AN1972" s="3"/>
      <c r="AO1972" s="3"/>
      <c r="AP1972" s="3"/>
      <c r="AQ1972" s="3"/>
      <c r="AR1972" s="3"/>
      <c r="AS1972" s="3"/>
      <c r="AT1972" s="6"/>
      <c r="AU1972" s="6"/>
      <c r="AV1972" s="6"/>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v>1971</v>
      </c>
      <c r="BZ1972" s="3" t="s">
        <v>2517</v>
      </c>
      <c r="CA1972" s="3" t="s">
        <v>2535</v>
      </c>
      <c r="CB1972" s="3" t="s">
        <v>2539</v>
      </c>
      <c r="CC1972" s="3" t="s">
        <v>2383</v>
      </c>
      <c r="CD1972" s="3"/>
      <c r="CE1972" s="3"/>
      <c r="CF1972" s="7"/>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J1972" s="1"/>
      <c r="DK1972" s="1"/>
      <c r="DL1972" s="1"/>
      <c r="DM1972" s="1"/>
      <c r="DN1972" s="1"/>
      <c r="DO1972" s="1"/>
      <c r="DQ1972" s="1"/>
      <c r="DT1972" s="1"/>
      <c r="DW1972" s="1"/>
      <c r="DX1972" s="1"/>
      <c r="DY1972" s="1"/>
      <c r="DZ1972" s="1"/>
      <c r="EA1972" s="1"/>
      <c r="EB1972" s="1"/>
      <c r="EC1972" s="1"/>
      <c r="EF1972" s="1"/>
      <c r="ER1972" s="1"/>
      <c r="ET1972" s="1"/>
      <c r="FH1972" s="1"/>
      <c r="FI1972" s="1"/>
      <c r="LT1972" s="2"/>
      <c r="LU1972" s="2"/>
      <c r="LV1972" s="2"/>
      <c r="LW1972" s="2"/>
      <c r="LX1972" s="2"/>
      <c r="LY1972" s="2"/>
      <c r="LZ1972" s="2"/>
      <c r="MA1972" s="2"/>
      <c r="MB1972" s="2"/>
      <c r="MC1972" s="2"/>
      <c r="MD1972" s="2"/>
      <c r="ME1972" s="2"/>
      <c r="MF1972" s="2"/>
      <c r="MG1972" s="2"/>
      <c r="MH1972" s="2"/>
      <c r="MI1972" s="2"/>
      <c r="MJ1972" s="2"/>
      <c r="MK1972" s="2"/>
      <c r="ML1972" s="2"/>
      <c r="MM1972" s="2"/>
      <c r="MN1972" s="2"/>
      <c r="MO1972" s="2"/>
      <c r="MP1972" s="2"/>
      <c r="MQ1972" s="2"/>
      <c r="MR1972" s="2"/>
      <c r="MS1972" s="2"/>
      <c r="MT1972" s="2"/>
      <c r="MU1972" s="2"/>
      <c r="MV1972" s="2"/>
      <c r="MW1972" s="2"/>
      <c r="MX1972" s="2"/>
      <c r="MY1972" s="2"/>
      <c r="MZ1972" s="2"/>
      <c r="NA1972" s="2"/>
      <c r="NB1972" s="2"/>
      <c r="NC1972" s="2"/>
      <c r="ND1972" s="2"/>
      <c r="NE1972" s="2"/>
      <c r="NF1972" s="2"/>
      <c r="NG1972" s="2"/>
      <c r="NH1972" s="2"/>
      <c r="NI1972" s="2"/>
      <c r="NJ1972" s="2"/>
      <c r="NK1972" s="2"/>
      <c r="NL1972" s="2"/>
      <c r="NM1972" s="2"/>
      <c r="NN1972" s="2"/>
      <c r="NO1972" s="2"/>
      <c r="NP1972" s="2"/>
      <c r="NQ1972" s="2"/>
      <c r="NR1972" s="2"/>
      <c r="NS1972" s="2"/>
      <c r="NT1972" s="2"/>
      <c r="NU1972" s="2"/>
      <c r="NV1972" s="2"/>
      <c r="NW1972" s="2"/>
      <c r="NX1972" s="2"/>
      <c r="NY1972" s="2"/>
      <c r="NZ1972" s="2"/>
      <c r="OA1972" s="2"/>
      <c r="OB1972" s="2"/>
      <c r="OC1972" s="2"/>
      <c r="OD1972" s="2"/>
      <c r="OE1972" s="2"/>
      <c r="OF1972" s="2"/>
      <c r="OG1972" s="2"/>
      <c r="OH1972" s="2"/>
      <c r="OI1972" s="2"/>
      <c r="OJ1972" s="2"/>
      <c r="OK1972" s="2"/>
      <c r="OL1972" s="2"/>
      <c r="OM1972" s="2"/>
      <c r="ON1972" s="2"/>
      <c r="OO1972" s="2"/>
      <c r="OP1972" s="2"/>
      <c r="OQ1972" s="2"/>
      <c r="OR1972" s="2"/>
      <c r="OS1972" s="2"/>
      <c r="OT1972" s="2"/>
      <c r="OU1972" s="2"/>
      <c r="OV1972" s="2"/>
      <c r="OW1972" s="2"/>
      <c r="OX1972" s="2"/>
      <c r="OY1972" s="2"/>
      <c r="OZ1972" s="2"/>
      <c r="PA1972" s="2"/>
      <c r="PB1972" s="2"/>
      <c r="PC1972" s="2"/>
      <c r="PD1972" s="2"/>
      <c r="PE1972" s="2"/>
      <c r="PF1972" s="2"/>
      <c r="PG1972" s="2"/>
      <c r="PH1972" s="2"/>
      <c r="PI1972" s="2"/>
      <c r="PJ1972" s="2"/>
      <c r="PK1972" s="2"/>
      <c r="PL1972" s="2"/>
      <c r="PM1972" s="2"/>
      <c r="PN1972" s="2"/>
      <c r="PO1972" s="2"/>
    </row>
    <row r="1973" spans="1:431" ht="98" hidden="1" x14ac:dyDescent="0.15">
      <c r="A1973" s="6" t="s">
        <v>2252</v>
      </c>
      <c r="B1973" s="3"/>
      <c r="C1973" s="6"/>
      <c r="D1973" s="6"/>
      <c r="E1973" s="3"/>
      <c r="F1973" s="6"/>
      <c r="G1973" s="6"/>
      <c r="H1973" s="6"/>
      <c r="I1973" s="3"/>
      <c r="J1973" s="6"/>
      <c r="K1973" s="3"/>
      <c r="L1973" s="3"/>
      <c r="M1973" s="3"/>
      <c r="N1973" s="6"/>
      <c r="O1973" s="3"/>
      <c r="P1973" s="6"/>
      <c r="Q1973" s="6"/>
      <c r="R1973" s="6"/>
      <c r="S1973" s="3"/>
      <c r="T1973" s="3"/>
      <c r="U1973" s="3"/>
      <c r="V1973" s="3"/>
      <c r="W1973" s="3"/>
      <c r="X1973" s="3"/>
      <c r="Y1973" s="6"/>
      <c r="Z1973" s="6"/>
      <c r="AA1973" s="6"/>
      <c r="AB1973" s="3"/>
      <c r="AC1973" s="6"/>
      <c r="AD1973" s="6"/>
      <c r="AE1973" s="3"/>
      <c r="AF1973" s="3"/>
      <c r="AG1973" s="6"/>
      <c r="AH1973" s="6"/>
      <c r="AI1973" s="3"/>
      <c r="AJ1973" s="3"/>
      <c r="AK1973" s="3"/>
      <c r="AL1973" s="3"/>
      <c r="AM1973" s="6"/>
      <c r="AN1973" s="3"/>
      <c r="AO1973" s="3"/>
      <c r="AP1973" s="3"/>
      <c r="AQ1973" s="3"/>
      <c r="AR1973" s="3"/>
      <c r="AS1973" s="3"/>
      <c r="AT1973" s="6"/>
      <c r="AU1973" s="6"/>
      <c r="AV1973" s="6"/>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v>1971</v>
      </c>
      <c r="BZ1973" s="3" t="s">
        <v>2517</v>
      </c>
      <c r="CA1973" s="3" t="s">
        <v>2535</v>
      </c>
      <c r="CB1973" s="3" t="s">
        <v>2539</v>
      </c>
      <c r="CC1973" s="3" t="s">
        <v>2383</v>
      </c>
      <c r="CD1973" s="3"/>
      <c r="CE1973" s="3"/>
      <c r="CF1973" s="7"/>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J1973" s="1"/>
      <c r="DK1973" s="1"/>
      <c r="DL1973" s="1"/>
      <c r="DM1973" s="1"/>
      <c r="DN1973" s="1"/>
      <c r="DO1973" s="1"/>
      <c r="DQ1973" s="1"/>
      <c r="DT1973" s="1"/>
      <c r="DW1973" s="1"/>
      <c r="DX1973" s="1"/>
      <c r="DY1973" s="1"/>
      <c r="DZ1973" s="1"/>
      <c r="EA1973" s="1"/>
      <c r="EB1973" s="1"/>
      <c r="EC1973" s="1"/>
      <c r="EF1973" s="1"/>
      <c r="ER1973" s="1"/>
      <c r="ET1973" s="1"/>
      <c r="FH1973" s="1"/>
      <c r="FI1973" s="1"/>
      <c r="LT1973" s="2"/>
      <c r="LU1973" s="2"/>
      <c r="LV1973" s="2"/>
      <c r="LW1973" s="2"/>
      <c r="LX1973" s="2"/>
      <c r="LY1973" s="2"/>
      <c r="LZ1973" s="2"/>
      <c r="MA1973" s="2"/>
      <c r="MB1973" s="2"/>
      <c r="MC1973" s="2"/>
      <c r="MD1973" s="2"/>
      <c r="ME1973" s="2"/>
      <c r="MF1973" s="2"/>
      <c r="MG1973" s="2"/>
      <c r="MH1973" s="2"/>
      <c r="MI1973" s="2"/>
      <c r="MJ1973" s="2"/>
      <c r="MK1973" s="2"/>
      <c r="ML1973" s="2"/>
      <c r="MM1973" s="2"/>
      <c r="MN1973" s="2"/>
      <c r="MO1973" s="2"/>
      <c r="MP1973" s="2"/>
      <c r="MQ1973" s="2"/>
      <c r="MR1973" s="2"/>
      <c r="MS1973" s="2"/>
      <c r="MT1973" s="2"/>
      <c r="MU1973" s="2"/>
      <c r="MV1973" s="2"/>
      <c r="MW1973" s="2"/>
      <c r="MX1973" s="2"/>
      <c r="MY1973" s="2"/>
      <c r="MZ1973" s="2"/>
      <c r="NA1973" s="2"/>
      <c r="NB1973" s="2"/>
      <c r="NC1973" s="2"/>
      <c r="ND1973" s="2"/>
      <c r="NE1973" s="2"/>
      <c r="NF1973" s="2"/>
      <c r="NG1973" s="2"/>
      <c r="NH1973" s="2"/>
      <c r="NI1973" s="2"/>
      <c r="NJ1973" s="2"/>
      <c r="NK1973" s="2"/>
      <c r="NL1973" s="2"/>
      <c r="NM1973" s="2"/>
      <c r="NN1973" s="2"/>
      <c r="NO1973" s="2"/>
      <c r="NP1973" s="2"/>
      <c r="NQ1973" s="2"/>
      <c r="NR1973" s="2"/>
      <c r="NS1973" s="2"/>
      <c r="NT1973" s="2"/>
      <c r="NU1973" s="2"/>
      <c r="NV1973" s="2"/>
      <c r="NW1973" s="2"/>
      <c r="NX1973" s="2"/>
      <c r="NY1973" s="2"/>
      <c r="NZ1973" s="2"/>
      <c r="OA1973" s="2"/>
      <c r="OB1973" s="2"/>
      <c r="OC1973" s="2"/>
      <c r="OD1973" s="2"/>
      <c r="OE1973" s="2"/>
      <c r="OF1973" s="2"/>
      <c r="OG1973" s="2"/>
      <c r="OH1973" s="2"/>
      <c r="OI1973" s="2"/>
      <c r="OJ1973" s="2"/>
      <c r="OK1973" s="2"/>
      <c r="OL1973" s="2"/>
      <c r="OM1973" s="2"/>
      <c r="ON1973" s="2"/>
      <c r="OO1973" s="2"/>
      <c r="OP1973" s="2"/>
      <c r="OQ1973" s="2"/>
      <c r="OR1973" s="2"/>
      <c r="OS1973" s="2"/>
      <c r="OT1973" s="2"/>
      <c r="OU1973" s="2"/>
      <c r="OV1973" s="2"/>
      <c r="OW1973" s="2"/>
      <c r="OX1973" s="2"/>
      <c r="OY1973" s="2"/>
      <c r="OZ1973" s="2"/>
      <c r="PA1973" s="2"/>
      <c r="PB1973" s="2"/>
      <c r="PC1973" s="2"/>
      <c r="PD1973" s="2"/>
      <c r="PE1973" s="2"/>
      <c r="PF1973" s="2"/>
      <c r="PG1973" s="2"/>
      <c r="PH1973" s="2"/>
      <c r="PI1973" s="2"/>
      <c r="PJ1973" s="2"/>
      <c r="PK1973" s="2"/>
      <c r="PL1973" s="2"/>
      <c r="PM1973" s="2"/>
      <c r="PN1973" s="2"/>
      <c r="PO1973" s="2"/>
    </row>
    <row r="1974" spans="1:431" ht="98" hidden="1" x14ac:dyDescent="0.15">
      <c r="A1974" s="6" t="s">
        <v>2253</v>
      </c>
      <c r="B1974" s="3"/>
      <c r="C1974" s="6"/>
      <c r="D1974" s="6"/>
      <c r="E1974" s="3"/>
      <c r="F1974" s="6"/>
      <c r="G1974" s="6"/>
      <c r="H1974" s="6"/>
      <c r="I1974" s="3"/>
      <c r="J1974" s="6"/>
      <c r="K1974" s="3"/>
      <c r="L1974" s="3"/>
      <c r="M1974" s="3"/>
      <c r="N1974" s="6"/>
      <c r="O1974" s="3"/>
      <c r="P1974" s="6"/>
      <c r="Q1974" s="6"/>
      <c r="R1974" s="6"/>
      <c r="S1974" s="3"/>
      <c r="T1974" s="3"/>
      <c r="U1974" s="3"/>
      <c r="V1974" s="3"/>
      <c r="W1974" s="3"/>
      <c r="X1974" s="3"/>
      <c r="Y1974" s="6"/>
      <c r="Z1974" s="6"/>
      <c r="AA1974" s="6"/>
      <c r="AB1974" s="3"/>
      <c r="AC1974" s="6"/>
      <c r="AD1974" s="6"/>
      <c r="AE1974" s="3"/>
      <c r="AF1974" s="3"/>
      <c r="AG1974" s="6"/>
      <c r="AH1974" s="6"/>
      <c r="AI1974" s="3"/>
      <c r="AJ1974" s="3"/>
      <c r="AK1974" s="3"/>
      <c r="AL1974" s="3"/>
      <c r="AM1974" s="6"/>
      <c r="AN1974" s="3"/>
      <c r="AO1974" s="3"/>
      <c r="AP1974" s="3"/>
      <c r="AQ1974" s="3"/>
      <c r="AR1974" s="3"/>
      <c r="AS1974" s="3"/>
      <c r="AT1974" s="6"/>
      <c r="AU1974" s="6"/>
      <c r="AV1974" s="6"/>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v>1971</v>
      </c>
      <c r="BZ1974" s="3" t="s">
        <v>2517</v>
      </c>
      <c r="CA1974" s="3" t="s">
        <v>2535</v>
      </c>
      <c r="CB1974" s="3" t="s">
        <v>2539</v>
      </c>
      <c r="CC1974" s="3" t="s">
        <v>2383</v>
      </c>
      <c r="CD1974" s="3"/>
      <c r="CE1974" s="3"/>
      <c r="CF1974" s="7"/>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J1974" s="1"/>
      <c r="DK1974" s="1"/>
      <c r="DL1974" s="1"/>
      <c r="DM1974" s="1"/>
      <c r="DN1974" s="1"/>
      <c r="DO1974" s="1"/>
      <c r="DQ1974" s="1"/>
      <c r="DT1974" s="1"/>
      <c r="DW1974" s="1"/>
      <c r="DX1974" s="1"/>
      <c r="DY1974" s="1"/>
      <c r="DZ1974" s="1"/>
      <c r="EA1974" s="1"/>
      <c r="EB1974" s="1"/>
      <c r="EC1974" s="1"/>
      <c r="EF1974" s="1"/>
      <c r="ER1974" s="1"/>
      <c r="ET1974" s="1"/>
      <c r="FH1974" s="1"/>
      <c r="FI1974" s="1"/>
      <c r="LT1974" s="2"/>
      <c r="LU1974" s="2"/>
      <c r="LV1974" s="2"/>
      <c r="LW1974" s="2"/>
      <c r="LX1974" s="2"/>
      <c r="LY1974" s="2"/>
      <c r="LZ1974" s="2"/>
      <c r="MA1974" s="2"/>
      <c r="MB1974" s="2"/>
      <c r="MC1974" s="2"/>
      <c r="MD1974" s="2"/>
      <c r="ME1974" s="2"/>
      <c r="MF1974" s="2"/>
      <c r="MG1974" s="2"/>
      <c r="MH1974" s="2"/>
      <c r="MI1974" s="2"/>
      <c r="MJ1974" s="2"/>
      <c r="MK1974" s="2"/>
      <c r="ML1974" s="2"/>
      <c r="MM1974" s="2"/>
      <c r="MN1974" s="2"/>
      <c r="MO1974" s="2"/>
      <c r="MP1974" s="2"/>
      <c r="MQ1974" s="2"/>
      <c r="MR1974" s="2"/>
      <c r="MS1974" s="2"/>
      <c r="MT1974" s="2"/>
      <c r="MU1974" s="2"/>
      <c r="MV1974" s="2"/>
      <c r="MW1974" s="2"/>
      <c r="MX1974" s="2"/>
      <c r="MY1974" s="2"/>
      <c r="MZ1974" s="2"/>
      <c r="NA1974" s="2"/>
      <c r="NB1974" s="2"/>
      <c r="NC1974" s="2"/>
      <c r="ND1974" s="2"/>
      <c r="NE1974" s="2"/>
      <c r="NF1974" s="2"/>
      <c r="NG1974" s="2"/>
      <c r="NH1974" s="2"/>
      <c r="NI1974" s="2"/>
      <c r="NJ1974" s="2"/>
      <c r="NK1974" s="2"/>
      <c r="NL1974" s="2"/>
      <c r="NM1974" s="2"/>
      <c r="NN1974" s="2"/>
      <c r="NO1974" s="2"/>
      <c r="NP1974" s="2"/>
      <c r="NQ1974" s="2"/>
      <c r="NR1974" s="2"/>
      <c r="NS1974" s="2"/>
      <c r="NT1974" s="2"/>
      <c r="NU1974" s="2"/>
      <c r="NV1974" s="2"/>
      <c r="NW1974" s="2"/>
      <c r="NX1974" s="2"/>
      <c r="NY1974" s="2"/>
      <c r="NZ1974" s="2"/>
      <c r="OA1974" s="2"/>
      <c r="OB1974" s="2"/>
      <c r="OC1974" s="2"/>
      <c r="OD1974" s="2"/>
      <c r="OE1974" s="2"/>
      <c r="OF1974" s="2"/>
      <c r="OG1974" s="2"/>
      <c r="OH1974" s="2"/>
      <c r="OI1974" s="2"/>
      <c r="OJ1974" s="2"/>
      <c r="OK1974" s="2"/>
      <c r="OL1974" s="2"/>
      <c r="OM1974" s="2"/>
      <c r="ON1974" s="2"/>
      <c r="OO1974" s="2"/>
      <c r="OP1974" s="2"/>
      <c r="OQ1974" s="2"/>
      <c r="OR1974" s="2"/>
      <c r="OS1974" s="2"/>
      <c r="OT1974" s="2"/>
      <c r="OU1974" s="2"/>
      <c r="OV1974" s="2"/>
      <c r="OW1974" s="2"/>
      <c r="OX1974" s="2"/>
      <c r="OY1974" s="2"/>
      <c r="OZ1974" s="2"/>
      <c r="PA1974" s="2"/>
      <c r="PB1974" s="2"/>
      <c r="PC1974" s="2"/>
      <c r="PD1974" s="2"/>
      <c r="PE1974" s="2"/>
      <c r="PF1974" s="2"/>
      <c r="PG1974" s="2"/>
      <c r="PH1974" s="2"/>
      <c r="PI1974" s="2"/>
      <c r="PJ1974" s="2"/>
      <c r="PK1974" s="2"/>
      <c r="PL1974" s="2"/>
      <c r="PM1974" s="2"/>
      <c r="PN1974" s="2"/>
      <c r="PO1974" s="2"/>
    </row>
    <row r="1975" spans="1:431" ht="98" hidden="1" x14ac:dyDescent="0.15">
      <c r="A1975" s="6" t="s">
        <v>2254</v>
      </c>
      <c r="B1975" s="3"/>
      <c r="C1975" s="6"/>
      <c r="D1975" s="6"/>
      <c r="E1975" s="3"/>
      <c r="F1975" s="6"/>
      <c r="G1975" s="6"/>
      <c r="H1975" s="6"/>
      <c r="I1975" s="3"/>
      <c r="J1975" s="6"/>
      <c r="K1975" s="3"/>
      <c r="L1975" s="3"/>
      <c r="M1975" s="3"/>
      <c r="N1975" s="6"/>
      <c r="O1975" s="3"/>
      <c r="P1975" s="6"/>
      <c r="Q1975" s="6"/>
      <c r="R1975" s="6"/>
      <c r="S1975" s="3"/>
      <c r="T1975" s="3"/>
      <c r="U1975" s="3"/>
      <c r="V1975" s="3"/>
      <c r="W1975" s="3"/>
      <c r="X1975" s="3"/>
      <c r="Y1975" s="6"/>
      <c r="Z1975" s="6"/>
      <c r="AA1975" s="6"/>
      <c r="AB1975" s="3"/>
      <c r="AC1975" s="6"/>
      <c r="AD1975" s="6"/>
      <c r="AE1975" s="3"/>
      <c r="AF1975" s="3"/>
      <c r="AG1975" s="6"/>
      <c r="AH1975" s="6"/>
      <c r="AI1975" s="3"/>
      <c r="AJ1975" s="3"/>
      <c r="AK1975" s="3"/>
      <c r="AL1975" s="3"/>
      <c r="AM1975" s="6"/>
      <c r="AN1975" s="3"/>
      <c r="AO1975" s="3"/>
      <c r="AP1975" s="3"/>
      <c r="AQ1975" s="3"/>
      <c r="AR1975" s="3"/>
      <c r="AS1975" s="3"/>
      <c r="AT1975" s="6"/>
      <c r="AU1975" s="6"/>
      <c r="AV1975" s="6"/>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v>1971</v>
      </c>
      <c r="BZ1975" s="3" t="s">
        <v>2517</v>
      </c>
      <c r="CA1975" s="3" t="s">
        <v>2535</v>
      </c>
      <c r="CB1975" s="3" t="s">
        <v>2539</v>
      </c>
      <c r="CC1975" s="3" t="s">
        <v>2383</v>
      </c>
      <c r="CD1975" s="3"/>
      <c r="CE1975" s="3"/>
      <c r="CF1975" s="7"/>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J1975" s="1"/>
      <c r="DK1975" s="1"/>
      <c r="DL1975" s="1"/>
      <c r="DM1975" s="1"/>
      <c r="DN1975" s="1"/>
      <c r="DO1975" s="1"/>
      <c r="DQ1975" s="1"/>
      <c r="DT1975" s="1"/>
      <c r="DW1975" s="1"/>
      <c r="DX1975" s="1"/>
      <c r="DY1975" s="1"/>
      <c r="DZ1975" s="1"/>
      <c r="EA1975" s="1"/>
      <c r="EB1975" s="1"/>
      <c r="EC1975" s="1"/>
      <c r="EF1975" s="1"/>
      <c r="ER1975" s="1"/>
      <c r="ET1975" s="1"/>
      <c r="FH1975" s="1"/>
      <c r="FI1975" s="1"/>
      <c r="LT1975" s="2"/>
      <c r="LU1975" s="2"/>
      <c r="LV1975" s="2"/>
      <c r="LW1975" s="2"/>
      <c r="LX1975" s="2"/>
      <c r="LY1975" s="2"/>
      <c r="LZ1975" s="2"/>
      <c r="MA1975" s="2"/>
      <c r="MB1975" s="2"/>
      <c r="MC1975" s="2"/>
      <c r="MD1975" s="2"/>
      <c r="ME1975" s="2"/>
      <c r="MF1975" s="2"/>
      <c r="MG1975" s="2"/>
      <c r="MH1975" s="2"/>
      <c r="MI1975" s="2"/>
      <c r="MJ1975" s="2"/>
      <c r="MK1975" s="2"/>
      <c r="ML1975" s="2"/>
      <c r="MM1975" s="2"/>
      <c r="MN1975" s="2"/>
      <c r="MO1975" s="2"/>
      <c r="MP1975" s="2"/>
      <c r="MQ1975" s="2"/>
      <c r="MR1975" s="2"/>
      <c r="MS1975" s="2"/>
      <c r="MT1975" s="2"/>
      <c r="MU1975" s="2"/>
      <c r="MV1975" s="2"/>
      <c r="MW1975" s="2"/>
      <c r="MX1975" s="2"/>
      <c r="MY1975" s="2"/>
      <c r="MZ1975" s="2"/>
      <c r="NA1975" s="2"/>
      <c r="NB1975" s="2"/>
      <c r="NC1975" s="2"/>
      <c r="ND1975" s="2"/>
      <c r="NE1975" s="2"/>
      <c r="NF1975" s="2"/>
      <c r="NG1975" s="2"/>
      <c r="NH1975" s="2"/>
      <c r="NI1975" s="2"/>
      <c r="NJ1975" s="2"/>
      <c r="NK1975" s="2"/>
      <c r="NL1975" s="2"/>
      <c r="NM1975" s="2"/>
      <c r="NN1975" s="2"/>
      <c r="NO1975" s="2"/>
      <c r="NP1975" s="2"/>
      <c r="NQ1975" s="2"/>
      <c r="NR1975" s="2"/>
      <c r="NS1975" s="2"/>
      <c r="NT1975" s="2"/>
      <c r="NU1975" s="2"/>
      <c r="NV1975" s="2"/>
      <c r="NW1975" s="2"/>
      <c r="NX1975" s="2"/>
      <c r="NY1975" s="2"/>
      <c r="NZ1975" s="2"/>
      <c r="OA1975" s="2"/>
      <c r="OB1975" s="2"/>
      <c r="OC1975" s="2"/>
      <c r="OD1975" s="2"/>
      <c r="OE1975" s="2"/>
      <c r="OF1975" s="2"/>
      <c r="OG1975" s="2"/>
      <c r="OH1975" s="2"/>
      <c r="OI1975" s="2"/>
      <c r="OJ1975" s="2"/>
      <c r="OK1975" s="2"/>
      <c r="OL1975" s="2"/>
      <c r="OM1975" s="2"/>
      <c r="ON1975" s="2"/>
      <c r="OO1975" s="2"/>
      <c r="OP1975" s="2"/>
      <c r="OQ1975" s="2"/>
      <c r="OR1975" s="2"/>
      <c r="OS1975" s="2"/>
      <c r="OT1975" s="2"/>
      <c r="OU1975" s="2"/>
      <c r="OV1975" s="2"/>
      <c r="OW1975" s="2"/>
      <c r="OX1975" s="2"/>
      <c r="OY1975" s="2"/>
      <c r="OZ1975" s="2"/>
      <c r="PA1975" s="2"/>
      <c r="PB1975" s="2"/>
      <c r="PC1975" s="2"/>
      <c r="PD1975" s="2"/>
      <c r="PE1975" s="2"/>
      <c r="PF1975" s="2"/>
      <c r="PG1975" s="2"/>
      <c r="PH1975" s="2"/>
      <c r="PI1975" s="2"/>
      <c r="PJ1975" s="2"/>
      <c r="PK1975" s="2"/>
      <c r="PL1975" s="2"/>
      <c r="PM1975" s="2"/>
      <c r="PN1975" s="2"/>
      <c r="PO1975" s="2"/>
    </row>
    <row r="1976" spans="1:431" ht="98" hidden="1" x14ac:dyDescent="0.15">
      <c r="A1976" s="6" t="s">
        <v>2255</v>
      </c>
      <c r="B1976" s="3"/>
      <c r="C1976" s="6"/>
      <c r="D1976" s="6"/>
      <c r="E1976" s="3"/>
      <c r="F1976" s="6"/>
      <c r="G1976" s="6"/>
      <c r="H1976" s="6"/>
      <c r="I1976" s="3"/>
      <c r="J1976" s="6"/>
      <c r="K1976" s="3"/>
      <c r="L1976" s="3"/>
      <c r="M1976" s="3"/>
      <c r="N1976" s="6"/>
      <c r="O1976" s="3"/>
      <c r="P1976" s="6"/>
      <c r="Q1976" s="6"/>
      <c r="R1976" s="6"/>
      <c r="S1976" s="3"/>
      <c r="T1976" s="3"/>
      <c r="U1976" s="3"/>
      <c r="V1976" s="3"/>
      <c r="W1976" s="3"/>
      <c r="X1976" s="3"/>
      <c r="Y1976" s="6"/>
      <c r="Z1976" s="6"/>
      <c r="AA1976" s="6"/>
      <c r="AB1976" s="3"/>
      <c r="AC1976" s="6"/>
      <c r="AD1976" s="6"/>
      <c r="AE1976" s="3"/>
      <c r="AF1976" s="3"/>
      <c r="AG1976" s="6"/>
      <c r="AH1976" s="6"/>
      <c r="AI1976" s="3"/>
      <c r="AJ1976" s="3"/>
      <c r="AK1976" s="3"/>
      <c r="AL1976" s="3"/>
      <c r="AM1976" s="6"/>
      <c r="AN1976" s="3"/>
      <c r="AO1976" s="3"/>
      <c r="AP1976" s="3"/>
      <c r="AQ1976" s="3"/>
      <c r="AR1976" s="3"/>
      <c r="AS1976" s="3"/>
      <c r="AT1976" s="6"/>
      <c r="AU1976" s="6"/>
      <c r="AV1976" s="6"/>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v>1971</v>
      </c>
      <c r="BZ1976" s="3" t="s">
        <v>2517</v>
      </c>
      <c r="CA1976" s="3" t="s">
        <v>2535</v>
      </c>
      <c r="CB1976" s="3" t="s">
        <v>2539</v>
      </c>
      <c r="CC1976" s="3" t="s">
        <v>2383</v>
      </c>
      <c r="CD1976" s="3"/>
      <c r="CE1976" s="3"/>
      <c r="CF1976" s="7"/>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J1976" s="1"/>
      <c r="DK1976" s="1"/>
      <c r="DL1976" s="1"/>
      <c r="DM1976" s="1"/>
      <c r="DN1976" s="1"/>
      <c r="DO1976" s="1"/>
      <c r="DQ1976" s="1"/>
      <c r="DT1976" s="1"/>
      <c r="DW1976" s="1"/>
      <c r="DX1976" s="1"/>
      <c r="DY1976" s="1"/>
      <c r="DZ1976" s="1"/>
      <c r="EA1976" s="1"/>
      <c r="EB1976" s="1"/>
      <c r="EC1976" s="1"/>
      <c r="EF1976" s="1"/>
      <c r="ER1976" s="1"/>
      <c r="ET1976" s="1"/>
      <c r="FH1976" s="1"/>
      <c r="FI1976" s="1"/>
      <c r="LT1976" s="2"/>
      <c r="LU1976" s="2"/>
      <c r="LV1976" s="2"/>
      <c r="LW1976" s="2"/>
      <c r="LX1976" s="2"/>
      <c r="LY1976" s="2"/>
      <c r="LZ1976" s="2"/>
      <c r="MA1976" s="2"/>
      <c r="MB1976" s="2"/>
      <c r="MC1976" s="2"/>
      <c r="MD1976" s="2"/>
      <c r="ME1976" s="2"/>
      <c r="MF1976" s="2"/>
      <c r="MG1976" s="2"/>
      <c r="MH1976" s="2"/>
      <c r="MI1976" s="2"/>
      <c r="MJ1976" s="2"/>
      <c r="MK1976" s="2"/>
      <c r="ML1976" s="2"/>
      <c r="MM1976" s="2"/>
      <c r="MN1976" s="2"/>
      <c r="MO1976" s="2"/>
      <c r="MP1976" s="2"/>
      <c r="MQ1976" s="2"/>
      <c r="MR1976" s="2"/>
      <c r="MS1976" s="2"/>
      <c r="MT1976" s="2"/>
      <c r="MU1976" s="2"/>
      <c r="MV1976" s="2"/>
      <c r="MW1976" s="2"/>
      <c r="MX1976" s="2"/>
      <c r="MY1976" s="2"/>
      <c r="MZ1976" s="2"/>
      <c r="NA1976" s="2"/>
      <c r="NB1976" s="2"/>
      <c r="NC1976" s="2"/>
      <c r="ND1976" s="2"/>
      <c r="NE1976" s="2"/>
      <c r="NF1976" s="2"/>
      <c r="NG1976" s="2"/>
      <c r="NH1976" s="2"/>
      <c r="NI1976" s="2"/>
      <c r="NJ1976" s="2"/>
      <c r="NK1976" s="2"/>
      <c r="NL1976" s="2"/>
      <c r="NM1976" s="2"/>
      <c r="NN1976" s="2"/>
      <c r="NO1976" s="2"/>
      <c r="NP1976" s="2"/>
      <c r="NQ1976" s="2"/>
      <c r="NR1976" s="2"/>
      <c r="NS1976" s="2"/>
      <c r="NT1976" s="2"/>
      <c r="NU1976" s="2"/>
      <c r="NV1976" s="2"/>
      <c r="NW1976" s="2"/>
      <c r="NX1976" s="2"/>
      <c r="NY1976" s="2"/>
      <c r="NZ1976" s="2"/>
      <c r="OA1976" s="2"/>
      <c r="OB1976" s="2"/>
      <c r="OC1976" s="2"/>
      <c r="OD1976" s="2"/>
      <c r="OE1976" s="2"/>
      <c r="OF1976" s="2"/>
      <c r="OG1976" s="2"/>
      <c r="OH1976" s="2"/>
      <c r="OI1976" s="2"/>
      <c r="OJ1976" s="2"/>
      <c r="OK1976" s="2"/>
      <c r="OL1976" s="2"/>
      <c r="OM1976" s="2"/>
      <c r="ON1976" s="2"/>
      <c r="OO1976" s="2"/>
      <c r="OP1976" s="2"/>
      <c r="OQ1976" s="2"/>
      <c r="OR1976" s="2"/>
      <c r="OS1976" s="2"/>
      <c r="OT1976" s="2"/>
      <c r="OU1976" s="2"/>
      <c r="OV1976" s="2"/>
      <c r="OW1976" s="2"/>
      <c r="OX1976" s="2"/>
      <c r="OY1976" s="2"/>
      <c r="OZ1976" s="2"/>
      <c r="PA1976" s="2"/>
      <c r="PB1976" s="2"/>
      <c r="PC1976" s="2"/>
      <c r="PD1976" s="2"/>
      <c r="PE1976" s="2"/>
      <c r="PF1976" s="2"/>
      <c r="PG1976" s="2"/>
      <c r="PH1976" s="2"/>
      <c r="PI1976" s="2"/>
      <c r="PJ1976" s="2"/>
      <c r="PK1976" s="2"/>
      <c r="PL1976" s="2"/>
      <c r="PM1976" s="2"/>
      <c r="PN1976" s="2"/>
      <c r="PO1976" s="2"/>
    </row>
    <row r="1977" spans="1:431" ht="98" hidden="1" x14ac:dyDescent="0.15">
      <c r="A1977" s="6" t="s">
        <v>2256</v>
      </c>
      <c r="B1977" s="3"/>
      <c r="C1977" s="6"/>
      <c r="D1977" s="6"/>
      <c r="E1977" s="3"/>
      <c r="F1977" s="6"/>
      <c r="G1977" s="6"/>
      <c r="H1977" s="6"/>
      <c r="I1977" s="3"/>
      <c r="J1977" s="6"/>
      <c r="K1977" s="3"/>
      <c r="L1977" s="3"/>
      <c r="M1977" s="3"/>
      <c r="N1977" s="6"/>
      <c r="O1977" s="3"/>
      <c r="P1977" s="6"/>
      <c r="Q1977" s="6"/>
      <c r="R1977" s="6"/>
      <c r="S1977" s="3"/>
      <c r="T1977" s="3"/>
      <c r="U1977" s="3"/>
      <c r="V1977" s="3"/>
      <c r="W1977" s="3"/>
      <c r="X1977" s="3"/>
      <c r="Y1977" s="6"/>
      <c r="Z1977" s="6"/>
      <c r="AA1977" s="6"/>
      <c r="AB1977" s="3"/>
      <c r="AC1977" s="6"/>
      <c r="AD1977" s="6"/>
      <c r="AE1977" s="3"/>
      <c r="AF1977" s="3"/>
      <c r="AG1977" s="6"/>
      <c r="AH1977" s="6"/>
      <c r="AI1977" s="3"/>
      <c r="AJ1977" s="3"/>
      <c r="AK1977" s="3"/>
      <c r="AL1977" s="3"/>
      <c r="AM1977" s="6"/>
      <c r="AN1977" s="3"/>
      <c r="AO1977" s="3"/>
      <c r="AP1977" s="3"/>
      <c r="AQ1977" s="3"/>
      <c r="AR1977" s="3"/>
      <c r="AS1977" s="3"/>
      <c r="AT1977" s="6"/>
      <c r="AU1977" s="6"/>
      <c r="AV1977" s="6"/>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v>1971</v>
      </c>
      <c r="BZ1977" s="3" t="s">
        <v>2517</v>
      </c>
      <c r="CA1977" s="3" t="s">
        <v>2535</v>
      </c>
      <c r="CB1977" s="3" t="s">
        <v>2539</v>
      </c>
      <c r="CC1977" s="3" t="s">
        <v>2383</v>
      </c>
      <c r="CD1977" s="3"/>
      <c r="CE1977" s="3"/>
      <c r="CF1977" s="7"/>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J1977" s="1"/>
      <c r="DK1977" s="1"/>
      <c r="DL1977" s="1"/>
      <c r="DM1977" s="1"/>
      <c r="DN1977" s="1"/>
      <c r="DO1977" s="1"/>
      <c r="DQ1977" s="1"/>
      <c r="DT1977" s="1"/>
      <c r="DW1977" s="1"/>
      <c r="DX1977" s="1"/>
      <c r="DY1977" s="1"/>
      <c r="DZ1977" s="1"/>
      <c r="EA1977" s="1"/>
      <c r="EB1977" s="1"/>
      <c r="EC1977" s="1"/>
      <c r="EF1977" s="1"/>
      <c r="ER1977" s="1"/>
      <c r="ET1977" s="1"/>
      <c r="FH1977" s="1"/>
      <c r="FI1977" s="1"/>
      <c r="LT1977" s="2"/>
      <c r="LU1977" s="2"/>
      <c r="LV1977" s="2"/>
      <c r="LW1977" s="2"/>
      <c r="LX1977" s="2"/>
      <c r="LY1977" s="2"/>
      <c r="LZ1977" s="2"/>
      <c r="MA1977" s="2"/>
      <c r="MB1977" s="2"/>
      <c r="MC1977" s="2"/>
      <c r="MD1977" s="2"/>
      <c r="ME1977" s="2"/>
      <c r="MF1977" s="2"/>
      <c r="MG1977" s="2"/>
      <c r="MH1977" s="2"/>
      <c r="MI1977" s="2"/>
      <c r="MJ1977" s="2"/>
      <c r="MK1977" s="2"/>
      <c r="ML1977" s="2"/>
      <c r="MM1977" s="2"/>
      <c r="MN1977" s="2"/>
      <c r="MO1977" s="2"/>
      <c r="MP1977" s="2"/>
      <c r="MQ1977" s="2"/>
      <c r="MR1977" s="2"/>
      <c r="MS1977" s="2"/>
      <c r="MT1977" s="2"/>
      <c r="MU1977" s="2"/>
      <c r="MV1977" s="2"/>
      <c r="MW1977" s="2"/>
      <c r="MX1977" s="2"/>
      <c r="MY1977" s="2"/>
      <c r="MZ1977" s="2"/>
      <c r="NA1977" s="2"/>
      <c r="NB1977" s="2"/>
      <c r="NC1977" s="2"/>
      <c r="ND1977" s="2"/>
      <c r="NE1977" s="2"/>
      <c r="NF1977" s="2"/>
      <c r="NG1977" s="2"/>
      <c r="NH1977" s="2"/>
      <c r="NI1977" s="2"/>
      <c r="NJ1977" s="2"/>
      <c r="NK1977" s="2"/>
      <c r="NL1977" s="2"/>
      <c r="NM1977" s="2"/>
      <c r="NN1977" s="2"/>
      <c r="NO1977" s="2"/>
      <c r="NP1977" s="2"/>
      <c r="NQ1977" s="2"/>
      <c r="NR1977" s="2"/>
      <c r="NS1977" s="2"/>
      <c r="NT1977" s="2"/>
      <c r="NU1977" s="2"/>
      <c r="NV1977" s="2"/>
      <c r="NW1977" s="2"/>
      <c r="NX1977" s="2"/>
      <c r="NY1977" s="2"/>
      <c r="NZ1977" s="2"/>
      <c r="OA1977" s="2"/>
      <c r="OB1977" s="2"/>
      <c r="OC1977" s="2"/>
      <c r="OD1977" s="2"/>
      <c r="OE1977" s="2"/>
      <c r="OF1977" s="2"/>
      <c r="OG1977" s="2"/>
      <c r="OH1977" s="2"/>
      <c r="OI1977" s="2"/>
      <c r="OJ1977" s="2"/>
      <c r="OK1977" s="2"/>
      <c r="OL1977" s="2"/>
      <c r="OM1977" s="2"/>
      <c r="ON1977" s="2"/>
      <c r="OO1977" s="2"/>
      <c r="OP1977" s="2"/>
      <c r="OQ1977" s="2"/>
      <c r="OR1977" s="2"/>
      <c r="OS1977" s="2"/>
      <c r="OT1977" s="2"/>
      <c r="OU1977" s="2"/>
      <c r="OV1977" s="2"/>
      <c r="OW1977" s="2"/>
      <c r="OX1977" s="2"/>
      <c r="OY1977" s="2"/>
      <c r="OZ1977" s="2"/>
      <c r="PA1977" s="2"/>
      <c r="PB1977" s="2"/>
      <c r="PC1977" s="2"/>
      <c r="PD1977" s="2"/>
      <c r="PE1977" s="2"/>
      <c r="PF1977" s="2"/>
      <c r="PG1977" s="2"/>
      <c r="PH1977" s="2"/>
      <c r="PI1977" s="2"/>
      <c r="PJ1977" s="2"/>
      <c r="PK1977" s="2"/>
      <c r="PL1977" s="2"/>
      <c r="PM1977" s="2"/>
      <c r="PN1977" s="2"/>
      <c r="PO1977" s="2"/>
    </row>
    <row r="1978" spans="1:431" ht="98" hidden="1" x14ac:dyDescent="0.15">
      <c r="A1978" s="6" t="s">
        <v>2257</v>
      </c>
      <c r="B1978" s="3"/>
      <c r="C1978" s="6"/>
      <c r="D1978" s="6"/>
      <c r="E1978" s="3"/>
      <c r="F1978" s="6"/>
      <c r="G1978" s="6"/>
      <c r="H1978" s="6"/>
      <c r="I1978" s="3"/>
      <c r="J1978" s="6"/>
      <c r="K1978" s="3"/>
      <c r="L1978" s="3"/>
      <c r="M1978" s="3"/>
      <c r="N1978" s="6"/>
      <c r="O1978" s="3"/>
      <c r="P1978" s="6"/>
      <c r="Q1978" s="6"/>
      <c r="R1978" s="6"/>
      <c r="S1978" s="3"/>
      <c r="T1978" s="3"/>
      <c r="U1978" s="3"/>
      <c r="V1978" s="3"/>
      <c r="W1978" s="3"/>
      <c r="X1978" s="3"/>
      <c r="Y1978" s="6"/>
      <c r="Z1978" s="6"/>
      <c r="AA1978" s="6"/>
      <c r="AB1978" s="3"/>
      <c r="AC1978" s="6"/>
      <c r="AD1978" s="6"/>
      <c r="AE1978" s="3"/>
      <c r="AF1978" s="3"/>
      <c r="AG1978" s="6"/>
      <c r="AH1978" s="6"/>
      <c r="AI1978" s="3"/>
      <c r="AJ1978" s="3"/>
      <c r="AK1978" s="3"/>
      <c r="AL1978" s="3"/>
      <c r="AM1978" s="6"/>
      <c r="AN1978" s="3"/>
      <c r="AO1978" s="3"/>
      <c r="AP1978" s="3"/>
      <c r="AQ1978" s="3"/>
      <c r="AR1978" s="3"/>
      <c r="AS1978" s="3"/>
      <c r="AT1978" s="6"/>
      <c r="AU1978" s="6"/>
      <c r="AV1978" s="6"/>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v>1971</v>
      </c>
      <c r="BZ1978" s="3" t="s">
        <v>2517</v>
      </c>
      <c r="CA1978" s="3" t="s">
        <v>2535</v>
      </c>
      <c r="CB1978" s="3" t="s">
        <v>2539</v>
      </c>
      <c r="CC1978" s="3" t="s">
        <v>2383</v>
      </c>
      <c r="CD1978" s="3"/>
      <c r="CE1978" s="3"/>
      <c r="CF1978" s="7"/>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J1978" s="1"/>
      <c r="DK1978" s="1"/>
      <c r="DL1978" s="1"/>
      <c r="DM1978" s="1"/>
      <c r="DN1978" s="1"/>
      <c r="DO1978" s="1"/>
      <c r="DQ1978" s="1"/>
      <c r="DT1978" s="1"/>
      <c r="DW1978" s="1"/>
      <c r="DX1978" s="1"/>
      <c r="DY1978" s="1"/>
      <c r="DZ1978" s="1"/>
      <c r="EA1978" s="1"/>
      <c r="EB1978" s="1"/>
      <c r="EC1978" s="1"/>
      <c r="EF1978" s="1"/>
      <c r="ER1978" s="1"/>
      <c r="ET1978" s="1"/>
      <c r="FH1978" s="1"/>
      <c r="FI1978" s="1"/>
      <c r="LT1978" s="2"/>
      <c r="LU1978" s="2"/>
      <c r="LV1978" s="2"/>
      <c r="LW1978" s="2"/>
      <c r="LX1978" s="2"/>
      <c r="LY1978" s="2"/>
      <c r="LZ1978" s="2"/>
      <c r="MA1978" s="2"/>
      <c r="MB1978" s="2"/>
      <c r="MC1978" s="2"/>
      <c r="MD1978" s="2"/>
      <c r="ME1978" s="2"/>
      <c r="MF1978" s="2"/>
      <c r="MG1978" s="2"/>
      <c r="MH1978" s="2"/>
      <c r="MI1978" s="2"/>
      <c r="MJ1978" s="2"/>
      <c r="MK1978" s="2"/>
      <c r="ML1978" s="2"/>
      <c r="MM1978" s="2"/>
      <c r="MN1978" s="2"/>
      <c r="MO1978" s="2"/>
      <c r="MP1978" s="2"/>
      <c r="MQ1978" s="2"/>
      <c r="MR1978" s="2"/>
      <c r="MS1978" s="2"/>
      <c r="MT1978" s="2"/>
      <c r="MU1978" s="2"/>
      <c r="MV1978" s="2"/>
      <c r="MW1978" s="2"/>
      <c r="MX1978" s="2"/>
      <c r="MY1978" s="2"/>
      <c r="MZ1978" s="2"/>
      <c r="NA1978" s="2"/>
      <c r="NB1978" s="2"/>
      <c r="NC1978" s="2"/>
      <c r="ND1978" s="2"/>
      <c r="NE1978" s="2"/>
      <c r="NF1978" s="2"/>
      <c r="NG1978" s="2"/>
      <c r="NH1978" s="2"/>
      <c r="NI1978" s="2"/>
      <c r="NJ1978" s="2"/>
      <c r="NK1978" s="2"/>
      <c r="NL1978" s="2"/>
      <c r="NM1978" s="2"/>
      <c r="NN1978" s="2"/>
      <c r="NO1978" s="2"/>
      <c r="NP1978" s="2"/>
      <c r="NQ1978" s="2"/>
      <c r="NR1978" s="2"/>
      <c r="NS1978" s="2"/>
      <c r="NT1978" s="2"/>
      <c r="NU1978" s="2"/>
      <c r="NV1978" s="2"/>
      <c r="NW1978" s="2"/>
      <c r="NX1978" s="2"/>
      <c r="NY1978" s="2"/>
      <c r="NZ1978" s="2"/>
      <c r="OA1978" s="2"/>
      <c r="OB1978" s="2"/>
      <c r="OC1978" s="2"/>
      <c r="OD1978" s="2"/>
      <c r="OE1978" s="2"/>
      <c r="OF1978" s="2"/>
      <c r="OG1978" s="2"/>
      <c r="OH1978" s="2"/>
      <c r="OI1978" s="2"/>
      <c r="OJ1978" s="2"/>
      <c r="OK1978" s="2"/>
      <c r="OL1978" s="2"/>
      <c r="OM1978" s="2"/>
      <c r="ON1978" s="2"/>
      <c r="OO1978" s="2"/>
      <c r="OP1978" s="2"/>
      <c r="OQ1978" s="2"/>
      <c r="OR1978" s="2"/>
      <c r="OS1978" s="2"/>
      <c r="OT1978" s="2"/>
      <c r="OU1978" s="2"/>
      <c r="OV1978" s="2"/>
      <c r="OW1978" s="2"/>
      <c r="OX1978" s="2"/>
      <c r="OY1978" s="2"/>
      <c r="OZ1978" s="2"/>
      <c r="PA1978" s="2"/>
      <c r="PB1978" s="2"/>
      <c r="PC1978" s="2"/>
      <c r="PD1978" s="2"/>
      <c r="PE1978" s="2"/>
      <c r="PF1978" s="2"/>
      <c r="PG1978" s="2"/>
      <c r="PH1978" s="2"/>
      <c r="PI1978" s="2"/>
      <c r="PJ1978" s="2"/>
      <c r="PK1978" s="2"/>
      <c r="PL1978" s="2"/>
      <c r="PM1978" s="2"/>
      <c r="PN1978" s="2"/>
      <c r="PO1978" s="2"/>
    </row>
    <row r="1979" spans="1:431" ht="98" hidden="1" x14ac:dyDescent="0.15">
      <c r="A1979" s="6" t="s">
        <v>2258</v>
      </c>
      <c r="B1979" s="3"/>
      <c r="C1979" s="6"/>
      <c r="D1979" s="6"/>
      <c r="E1979" s="3"/>
      <c r="F1979" s="6"/>
      <c r="G1979" s="6"/>
      <c r="H1979" s="6"/>
      <c r="I1979" s="3"/>
      <c r="J1979" s="6"/>
      <c r="K1979" s="3"/>
      <c r="L1979" s="3"/>
      <c r="M1979" s="3"/>
      <c r="N1979" s="6"/>
      <c r="O1979" s="3"/>
      <c r="P1979" s="6"/>
      <c r="Q1979" s="6"/>
      <c r="R1979" s="6"/>
      <c r="S1979" s="3"/>
      <c r="T1979" s="3"/>
      <c r="U1979" s="3"/>
      <c r="V1979" s="3"/>
      <c r="W1979" s="3"/>
      <c r="X1979" s="3"/>
      <c r="Y1979" s="6"/>
      <c r="Z1979" s="6"/>
      <c r="AA1979" s="6"/>
      <c r="AB1979" s="3"/>
      <c r="AC1979" s="6"/>
      <c r="AD1979" s="6"/>
      <c r="AE1979" s="3"/>
      <c r="AF1979" s="3"/>
      <c r="AG1979" s="6"/>
      <c r="AH1979" s="6"/>
      <c r="AI1979" s="3"/>
      <c r="AJ1979" s="3"/>
      <c r="AK1979" s="3"/>
      <c r="AL1979" s="3"/>
      <c r="AM1979" s="6"/>
      <c r="AN1979" s="3"/>
      <c r="AO1979" s="3"/>
      <c r="AP1979" s="3"/>
      <c r="AQ1979" s="3"/>
      <c r="AR1979" s="3"/>
      <c r="AS1979" s="3"/>
      <c r="AT1979" s="6"/>
      <c r="AU1979" s="6"/>
      <c r="AV1979" s="6"/>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v>1971</v>
      </c>
      <c r="BZ1979" s="3" t="s">
        <v>2517</v>
      </c>
      <c r="CA1979" s="3" t="s">
        <v>2535</v>
      </c>
      <c r="CB1979" s="3" t="s">
        <v>2539</v>
      </c>
      <c r="CC1979" s="3" t="s">
        <v>2383</v>
      </c>
      <c r="CD1979" s="3"/>
      <c r="CE1979" s="3"/>
      <c r="CF1979" s="7"/>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J1979" s="1"/>
      <c r="DK1979" s="1"/>
      <c r="DL1979" s="1"/>
      <c r="DM1979" s="1"/>
      <c r="DN1979" s="1"/>
      <c r="DO1979" s="1"/>
      <c r="DQ1979" s="1"/>
      <c r="DT1979" s="1"/>
      <c r="DW1979" s="1"/>
      <c r="DX1979" s="1"/>
      <c r="DY1979" s="1"/>
      <c r="DZ1979" s="1"/>
      <c r="EA1979" s="1"/>
      <c r="EB1979" s="1"/>
      <c r="EC1979" s="1"/>
      <c r="EF1979" s="1"/>
      <c r="ER1979" s="1"/>
      <c r="ET1979" s="1"/>
      <c r="FH1979" s="1"/>
      <c r="FI1979" s="1"/>
      <c r="LT1979" s="2"/>
      <c r="LU1979" s="2"/>
      <c r="LV1979" s="2"/>
      <c r="LW1979" s="2"/>
      <c r="LX1979" s="2"/>
      <c r="LY1979" s="2"/>
      <c r="LZ1979" s="2"/>
      <c r="MA1979" s="2"/>
      <c r="MB1979" s="2"/>
      <c r="MC1979" s="2"/>
      <c r="MD1979" s="2"/>
      <c r="ME1979" s="2"/>
      <c r="MF1979" s="2"/>
      <c r="MG1979" s="2"/>
      <c r="MH1979" s="2"/>
      <c r="MI1979" s="2"/>
      <c r="MJ1979" s="2"/>
      <c r="MK1979" s="2"/>
      <c r="ML1979" s="2"/>
      <c r="MM1979" s="2"/>
      <c r="MN1979" s="2"/>
      <c r="MO1979" s="2"/>
      <c r="MP1979" s="2"/>
      <c r="MQ1979" s="2"/>
      <c r="MR1979" s="2"/>
      <c r="MS1979" s="2"/>
      <c r="MT1979" s="2"/>
      <c r="MU1979" s="2"/>
      <c r="MV1979" s="2"/>
      <c r="MW1979" s="2"/>
      <c r="MX1979" s="2"/>
      <c r="MY1979" s="2"/>
      <c r="MZ1979" s="2"/>
      <c r="NA1979" s="2"/>
      <c r="NB1979" s="2"/>
      <c r="NC1979" s="2"/>
      <c r="ND1979" s="2"/>
      <c r="NE1979" s="2"/>
      <c r="NF1979" s="2"/>
      <c r="NG1979" s="2"/>
      <c r="NH1979" s="2"/>
      <c r="NI1979" s="2"/>
      <c r="NJ1979" s="2"/>
      <c r="NK1979" s="2"/>
      <c r="NL1979" s="2"/>
      <c r="NM1979" s="2"/>
      <c r="NN1979" s="2"/>
      <c r="NO1979" s="2"/>
      <c r="NP1979" s="2"/>
      <c r="NQ1979" s="2"/>
      <c r="NR1979" s="2"/>
      <c r="NS1979" s="2"/>
      <c r="NT1979" s="2"/>
      <c r="NU1979" s="2"/>
      <c r="NV1979" s="2"/>
      <c r="NW1979" s="2"/>
      <c r="NX1979" s="2"/>
      <c r="NY1979" s="2"/>
      <c r="NZ1979" s="2"/>
      <c r="OA1979" s="2"/>
      <c r="OB1979" s="2"/>
      <c r="OC1979" s="2"/>
      <c r="OD1979" s="2"/>
      <c r="OE1979" s="2"/>
      <c r="OF1979" s="2"/>
      <c r="OG1979" s="2"/>
      <c r="OH1979" s="2"/>
      <c r="OI1979" s="2"/>
      <c r="OJ1979" s="2"/>
      <c r="OK1979" s="2"/>
      <c r="OL1979" s="2"/>
      <c r="OM1979" s="2"/>
      <c r="ON1979" s="2"/>
      <c r="OO1979" s="2"/>
      <c r="OP1979" s="2"/>
      <c r="OQ1979" s="2"/>
      <c r="OR1979" s="2"/>
      <c r="OS1979" s="2"/>
      <c r="OT1979" s="2"/>
      <c r="OU1979" s="2"/>
      <c r="OV1979" s="2"/>
      <c r="OW1979" s="2"/>
      <c r="OX1979" s="2"/>
      <c r="OY1979" s="2"/>
      <c r="OZ1979" s="2"/>
      <c r="PA1979" s="2"/>
      <c r="PB1979" s="2"/>
      <c r="PC1979" s="2"/>
      <c r="PD1979" s="2"/>
      <c r="PE1979" s="2"/>
      <c r="PF1979" s="2"/>
      <c r="PG1979" s="2"/>
      <c r="PH1979" s="2"/>
      <c r="PI1979" s="2"/>
      <c r="PJ1979" s="2"/>
      <c r="PK1979" s="2"/>
      <c r="PL1979" s="2"/>
      <c r="PM1979" s="2"/>
      <c r="PN1979" s="2"/>
      <c r="PO1979" s="2"/>
    </row>
    <row r="1980" spans="1:431" ht="98" hidden="1" x14ac:dyDescent="0.15">
      <c r="A1980" s="6" t="s">
        <v>2259</v>
      </c>
      <c r="B1980" s="3"/>
      <c r="C1980" s="6"/>
      <c r="D1980" s="6"/>
      <c r="E1980" s="3"/>
      <c r="F1980" s="6"/>
      <c r="G1980" s="6"/>
      <c r="H1980" s="6"/>
      <c r="I1980" s="3"/>
      <c r="J1980" s="6"/>
      <c r="K1980" s="3"/>
      <c r="L1980" s="3"/>
      <c r="M1980" s="3"/>
      <c r="N1980" s="6"/>
      <c r="O1980" s="3"/>
      <c r="P1980" s="6"/>
      <c r="Q1980" s="6"/>
      <c r="R1980" s="6"/>
      <c r="S1980" s="3"/>
      <c r="T1980" s="3"/>
      <c r="U1980" s="3"/>
      <c r="V1980" s="3"/>
      <c r="W1980" s="3"/>
      <c r="X1980" s="3"/>
      <c r="Y1980" s="6"/>
      <c r="Z1980" s="6"/>
      <c r="AA1980" s="6"/>
      <c r="AB1980" s="3"/>
      <c r="AC1980" s="6"/>
      <c r="AD1980" s="6"/>
      <c r="AE1980" s="3"/>
      <c r="AF1980" s="3"/>
      <c r="AG1980" s="6"/>
      <c r="AH1980" s="6"/>
      <c r="AI1980" s="3"/>
      <c r="AJ1980" s="3"/>
      <c r="AK1980" s="3"/>
      <c r="AL1980" s="3"/>
      <c r="AM1980" s="6"/>
      <c r="AN1980" s="3"/>
      <c r="AO1980" s="3"/>
      <c r="AP1980" s="3"/>
      <c r="AQ1980" s="3"/>
      <c r="AR1980" s="3"/>
      <c r="AS1980" s="3"/>
      <c r="AT1980" s="6"/>
      <c r="AU1980" s="6"/>
      <c r="AV1980" s="6"/>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v>1971</v>
      </c>
      <c r="BZ1980" s="3" t="s">
        <v>2517</v>
      </c>
      <c r="CA1980" s="3" t="s">
        <v>2535</v>
      </c>
      <c r="CB1980" s="3" t="s">
        <v>2539</v>
      </c>
      <c r="CC1980" s="3" t="s">
        <v>2383</v>
      </c>
      <c r="CD1980" s="3"/>
      <c r="CE1980" s="3"/>
      <c r="CF1980" s="7"/>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J1980" s="1"/>
      <c r="DK1980" s="1"/>
      <c r="DL1980" s="1"/>
      <c r="DM1980" s="1"/>
      <c r="DN1980" s="1"/>
      <c r="DO1980" s="1"/>
      <c r="DQ1980" s="1"/>
      <c r="DT1980" s="1"/>
      <c r="DW1980" s="1"/>
      <c r="DX1980" s="1"/>
      <c r="DY1980" s="1"/>
      <c r="DZ1980" s="1"/>
      <c r="EA1980" s="1"/>
      <c r="EB1980" s="1"/>
      <c r="EC1980" s="1"/>
      <c r="EF1980" s="1"/>
      <c r="ER1980" s="1"/>
      <c r="ET1980" s="1"/>
      <c r="FH1980" s="1"/>
      <c r="FI1980" s="1"/>
      <c r="LT1980" s="2"/>
      <c r="LU1980" s="2"/>
      <c r="LV1980" s="2"/>
      <c r="LW1980" s="2"/>
      <c r="LX1980" s="2"/>
      <c r="LY1980" s="2"/>
      <c r="LZ1980" s="2"/>
      <c r="MA1980" s="2"/>
      <c r="MB1980" s="2"/>
      <c r="MC1980" s="2"/>
      <c r="MD1980" s="2"/>
      <c r="ME1980" s="2"/>
      <c r="MF1980" s="2"/>
      <c r="MG1980" s="2"/>
      <c r="MH1980" s="2"/>
      <c r="MI1980" s="2"/>
      <c r="MJ1980" s="2"/>
      <c r="MK1980" s="2"/>
      <c r="ML1980" s="2"/>
      <c r="MM1980" s="2"/>
      <c r="MN1980" s="2"/>
      <c r="MO1980" s="2"/>
      <c r="MP1980" s="2"/>
      <c r="MQ1980" s="2"/>
      <c r="MR1980" s="2"/>
      <c r="MS1980" s="2"/>
      <c r="MT1980" s="2"/>
      <c r="MU1980" s="2"/>
      <c r="MV1980" s="2"/>
      <c r="MW1980" s="2"/>
      <c r="MX1980" s="2"/>
      <c r="MY1980" s="2"/>
      <c r="MZ1980" s="2"/>
      <c r="NA1980" s="2"/>
      <c r="NB1980" s="2"/>
      <c r="NC1980" s="2"/>
      <c r="ND1980" s="2"/>
      <c r="NE1980" s="2"/>
      <c r="NF1980" s="2"/>
      <c r="NG1980" s="2"/>
      <c r="NH1980" s="2"/>
      <c r="NI1980" s="2"/>
      <c r="NJ1980" s="2"/>
      <c r="NK1980" s="2"/>
      <c r="NL1980" s="2"/>
      <c r="NM1980" s="2"/>
      <c r="NN1980" s="2"/>
      <c r="NO1980" s="2"/>
      <c r="NP1980" s="2"/>
      <c r="NQ1980" s="2"/>
      <c r="NR1980" s="2"/>
      <c r="NS1980" s="2"/>
      <c r="NT1980" s="2"/>
      <c r="NU1980" s="2"/>
      <c r="NV1980" s="2"/>
      <c r="NW1980" s="2"/>
      <c r="NX1980" s="2"/>
      <c r="NY1980" s="2"/>
      <c r="NZ1980" s="2"/>
      <c r="OA1980" s="2"/>
      <c r="OB1980" s="2"/>
      <c r="OC1980" s="2"/>
      <c r="OD1980" s="2"/>
      <c r="OE1980" s="2"/>
      <c r="OF1980" s="2"/>
      <c r="OG1980" s="2"/>
      <c r="OH1980" s="2"/>
      <c r="OI1980" s="2"/>
      <c r="OJ1980" s="2"/>
      <c r="OK1980" s="2"/>
      <c r="OL1980" s="2"/>
      <c r="OM1980" s="2"/>
      <c r="ON1980" s="2"/>
      <c r="OO1980" s="2"/>
      <c r="OP1980" s="2"/>
      <c r="OQ1980" s="2"/>
      <c r="OR1980" s="2"/>
      <c r="OS1980" s="2"/>
      <c r="OT1980" s="2"/>
      <c r="OU1980" s="2"/>
      <c r="OV1980" s="2"/>
      <c r="OW1980" s="2"/>
      <c r="OX1980" s="2"/>
      <c r="OY1980" s="2"/>
      <c r="OZ1980" s="2"/>
      <c r="PA1980" s="2"/>
      <c r="PB1980" s="2"/>
      <c r="PC1980" s="2"/>
      <c r="PD1980" s="2"/>
      <c r="PE1980" s="2"/>
      <c r="PF1980" s="2"/>
      <c r="PG1980" s="2"/>
      <c r="PH1980" s="2"/>
      <c r="PI1980" s="2"/>
      <c r="PJ1980" s="2"/>
      <c r="PK1980" s="2"/>
      <c r="PL1980" s="2"/>
      <c r="PM1980" s="2"/>
      <c r="PN1980" s="2"/>
      <c r="PO1980" s="2"/>
    </row>
    <row r="1981" spans="1:431" ht="98" hidden="1" x14ac:dyDescent="0.15">
      <c r="A1981" s="6" t="s">
        <v>2260</v>
      </c>
      <c r="B1981" s="3"/>
      <c r="C1981" s="6"/>
      <c r="D1981" s="6"/>
      <c r="E1981" s="3"/>
      <c r="F1981" s="6"/>
      <c r="G1981" s="6"/>
      <c r="H1981" s="6"/>
      <c r="I1981" s="3"/>
      <c r="J1981" s="6"/>
      <c r="K1981" s="3"/>
      <c r="L1981" s="3"/>
      <c r="M1981" s="3"/>
      <c r="N1981" s="6"/>
      <c r="O1981" s="3"/>
      <c r="P1981" s="6"/>
      <c r="Q1981" s="6"/>
      <c r="R1981" s="6"/>
      <c r="S1981" s="3"/>
      <c r="T1981" s="3"/>
      <c r="U1981" s="3"/>
      <c r="V1981" s="3"/>
      <c r="W1981" s="3"/>
      <c r="X1981" s="3"/>
      <c r="Y1981" s="6"/>
      <c r="Z1981" s="6"/>
      <c r="AA1981" s="6"/>
      <c r="AB1981" s="3"/>
      <c r="AC1981" s="6"/>
      <c r="AD1981" s="6"/>
      <c r="AE1981" s="3"/>
      <c r="AF1981" s="3"/>
      <c r="AG1981" s="6"/>
      <c r="AH1981" s="6"/>
      <c r="AI1981" s="3"/>
      <c r="AJ1981" s="3"/>
      <c r="AK1981" s="3"/>
      <c r="AL1981" s="3"/>
      <c r="AM1981" s="6"/>
      <c r="AN1981" s="3"/>
      <c r="AO1981" s="3"/>
      <c r="AP1981" s="3"/>
      <c r="AQ1981" s="3"/>
      <c r="AR1981" s="3"/>
      <c r="AS1981" s="3"/>
      <c r="AT1981" s="6"/>
      <c r="AU1981" s="6"/>
      <c r="AV1981" s="6"/>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v>1971</v>
      </c>
      <c r="BZ1981" s="3" t="s">
        <v>2517</v>
      </c>
      <c r="CA1981" s="3" t="s">
        <v>2535</v>
      </c>
      <c r="CB1981" s="3" t="s">
        <v>2539</v>
      </c>
      <c r="CC1981" s="3" t="s">
        <v>2383</v>
      </c>
      <c r="CD1981" s="3"/>
      <c r="CE1981" s="3"/>
      <c r="CF1981" s="7"/>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J1981" s="1"/>
      <c r="DK1981" s="1"/>
      <c r="DL1981" s="1"/>
      <c r="DM1981" s="1"/>
      <c r="DN1981" s="1"/>
      <c r="DO1981" s="1"/>
      <c r="DQ1981" s="1"/>
      <c r="DT1981" s="1"/>
      <c r="DW1981" s="1"/>
      <c r="DX1981" s="1"/>
      <c r="DY1981" s="1"/>
      <c r="DZ1981" s="1"/>
      <c r="EA1981" s="1"/>
      <c r="EB1981" s="1"/>
      <c r="EC1981" s="1"/>
      <c r="EF1981" s="1"/>
      <c r="ER1981" s="1"/>
      <c r="ET1981" s="1"/>
      <c r="FH1981" s="1"/>
      <c r="FI1981" s="1"/>
      <c r="LT1981" s="2"/>
      <c r="LU1981" s="2"/>
      <c r="LV1981" s="2"/>
      <c r="LW1981" s="2"/>
      <c r="LX1981" s="2"/>
      <c r="LY1981" s="2"/>
      <c r="LZ1981" s="2"/>
      <c r="MA1981" s="2"/>
      <c r="MB1981" s="2"/>
      <c r="MC1981" s="2"/>
      <c r="MD1981" s="2"/>
      <c r="ME1981" s="2"/>
      <c r="MF1981" s="2"/>
      <c r="MG1981" s="2"/>
      <c r="MH1981" s="2"/>
      <c r="MI1981" s="2"/>
      <c r="MJ1981" s="2"/>
      <c r="MK1981" s="2"/>
      <c r="ML1981" s="2"/>
      <c r="MM1981" s="2"/>
      <c r="MN1981" s="2"/>
      <c r="MO1981" s="2"/>
      <c r="MP1981" s="2"/>
      <c r="MQ1981" s="2"/>
      <c r="MR1981" s="2"/>
      <c r="MS1981" s="2"/>
      <c r="MT1981" s="2"/>
      <c r="MU1981" s="2"/>
      <c r="MV1981" s="2"/>
      <c r="MW1981" s="2"/>
      <c r="MX1981" s="2"/>
      <c r="MY1981" s="2"/>
      <c r="MZ1981" s="2"/>
      <c r="NA1981" s="2"/>
      <c r="NB1981" s="2"/>
      <c r="NC1981" s="2"/>
      <c r="ND1981" s="2"/>
      <c r="NE1981" s="2"/>
      <c r="NF1981" s="2"/>
      <c r="NG1981" s="2"/>
      <c r="NH1981" s="2"/>
      <c r="NI1981" s="2"/>
      <c r="NJ1981" s="2"/>
      <c r="NK1981" s="2"/>
      <c r="NL1981" s="2"/>
      <c r="NM1981" s="2"/>
      <c r="NN1981" s="2"/>
      <c r="NO1981" s="2"/>
      <c r="NP1981" s="2"/>
      <c r="NQ1981" s="2"/>
      <c r="NR1981" s="2"/>
      <c r="NS1981" s="2"/>
      <c r="NT1981" s="2"/>
      <c r="NU1981" s="2"/>
      <c r="NV1981" s="2"/>
      <c r="NW1981" s="2"/>
      <c r="NX1981" s="2"/>
      <c r="NY1981" s="2"/>
      <c r="NZ1981" s="2"/>
      <c r="OA1981" s="2"/>
      <c r="OB1981" s="2"/>
      <c r="OC1981" s="2"/>
      <c r="OD1981" s="2"/>
      <c r="OE1981" s="2"/>
      <c r="OF1981" s="2"/>
      <c r="OG1981" s="2"/>
      <c r="OH1981" s="2"/>
      <c r="OI1981" s="2"/>
      <c r="OJ1981" s="2"/>
      <c r="OK1981" s="2"/>
      <c r="OL1981" s="2"/>
      <c r="OM1981" s="2"/>
      <c r="ON1981" s="2"/>
      <c r="OO1981" s="2"/>
      <c r="OP1981" s="2"/>
      <c r="OQ1981" s="2"/>
      <c r="OR1981" s="2"/>
      <c r="OS1981" s="2"/>
      <c r="OT1981" s="2"/>
      <c r="OU1981" s="2"/>
      <c r="OV1981" s="2"/>
      <c r="OW1981" s="2"/>
      <c r="OX1981" s="2"/>
      <c r="OY1981" s="2"/>
      <c r="OZ1981" s="2"/>
      <c r="PA1981" s="2"/>
      <c r="PB1981" s="2"/>
      <c r="PC1981" s="2"/>
      <c r="PD1981" s="2"/>
      <c r="PE1981" s="2"/>
      <c r="PF1981" s="2"/>
      <c r="PG1981" s="2"/>
      <c r="PH1981" s="2"/>
      <c r="PI1981" s="2"/>
      <c r="PJ1981" s="2"/>
      <c r="PK1981" s="2"/>
      <c r="PL1981" s="2"/>
      <c r="PM1981" s="2"/>
      <c r="PN1981" s="2"/>
      <c r="PO1981" s="2"/>
    </row>
    <row r="1982" spans="1:431" ht="98" hidden="1" x14ac:dyDescent="0.15">
      <c r="A1982" s="6" t="s">
        <v>2261</v>
      </c>
      <c r="B1982" s="3"/>
      <c r="C1982" s="6"/>
      <c r="D1982" s="6"/>
      <c r="E1982" s="3"/>
      <c r="F1982" s="6"/>
      <c r="G1982" s="6"/>
      <c r="H1982" s="6"/>
      <c r="I1982" s="3"/>
      <c r="J1982" s="6"/>
      <c r="K1982" s="3"/>
      <c r="L1982" s="3"/>
      <c r="M1982" s="3"/>
      <c r="N1982" s="6"/>
      <c r="O1982" s="3"/>
      <c r="P1982" s="6"/>
      <c r="Q1982" s="6"/>
      <c r="R1982" s="6"/>
      <c r="S1982" s="3"/>
      <c r="T1982" s="3"/>
      <c r="U1982" s="3"/>
      <c r="V1982" s="3"/>
      <c r="W1982" s="3"/>
      <c r="X1982" s="3"/>
      <c r="Y1982" s="6"/>
      <c r="Z1982" s="6"/>
      <c r="AA1982" s="6"/>
      <c r="AB1982" s="3"/>
      <c r="AC1982" s="6"/>
      <c r="AD1982" s="6"/>
      <c r="AE1982" s="3"/>
      <c r="AF1982" s="3"/>
      <c r="AG1982" s="6"/>
      <c r="AH1982" s="6"/>
      <c r="AI1982" s="3"/>
      <c r="AJ1982" s="3"/>
      <c r="AK1982" s="3"/>
      <c r="AL1982" s="3"/>
      <c r="AM1982" s="6"/>
      <c r="AN1982" s="3"/>
      <c r="AO1982" s="3"/>
      <c r="AP1982" s="3"/>
      <c r="AQ1982" s="3"/>
      <c r="AR1982" s="3"/>
      <c r="AS1982" s="3"/>
      <c r="AT1982" s="6"/>
      <c r="AU1982" s="6"/>
      <c r="AV1982" s="6"/>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v>1971</v>
      </c>
      <c r="BZ1982" s="3" t="s">
        <v>2517</v>
      </c>
      <c r="CA1982" s="3" t="s">
        <v>2535</v>
      </c>
      <c r="CB1982" s="3" t="s">
        <v>2539</v>
      </c>
      <c r="CC1982" s="3" t="s">
        <v>2383</v>
      </c>
      <c r="CD1982" s="3"/>
      <c r="CE1982" s="3"/>
      <c r="CF1982" s="7"/>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J1982" s="1"/>
      <c r="DK1982" s="1"/>
      <c r="DL1982" s="1"/>
      <c r="DM1982" s="1"/>
      <c r="DN1982" s="1"/>
      <c r="DO1982" s="1"/>
      <c r="DQ1982" s="1"/>
      <c r="DT1982" s="1"/>
      <c r="DW1982" s="1"/>
      <c r="DX1982" s="1"/>
      <c r="DY1982" s="1"/>
      <c r="DZ1982" s="1"/>
      <c r="EA1982" s="1"/>
      <c r="EB1982" s="1"/>
      <c r="EC1982" s="1"/>
      <c r="EF1982" s="1"/>
      <c r="ER1982" s="1"/>
      <c r="ET1982" s="1"/>
      <c r="FH1982" s="1"/>
      <c r="FI1982" s="1"/>
      <c r="LT1982" s="2"/>
      <c r="LU1982" s="2"/>
      <c r="LV1982" s="2"/>
      <c r="LW1982" s="2"/>
      <c r="LX1982" s="2"/>
      <c r="LY1982" s="2"/>
      <c r="LZ1982" s="2"/>
      <c r="MA1982" s="2"/>
      <c r="MB1982" s="2"/>
      <c r="MC1982" s="2"/>
      <c r="MD1982" s="2"/>
      <c r="ME1982" s="2"/>
      <c r="MF1982" s="2"/>
      <c r="MG1982" s="2"/>
      <c r="MH1982" s="2"/>
      <c r="MI1982" s="2"/>
      <c r="MJ1982" s="2"/>
      <c r="MK1982" s="2"/>
      <c r="ML1982" s="2"/>
      <c r="MM1982" s="2"/>
      <c r="MN1982" s="2"/>
      <c r="MO1982" s="2"/>
      <c r="MP1982" s="2"/>
      <c r="MQ1982" s="2"/>
      <c r="MR1982" s="2"/>
      <c r="MS1982" s="2"/>
      <c r="MT1982" s="2"/>
      <c r="MU1982" s="2"/>
      <c r="MV1982" s="2"/>
      <c r="MW1982" s="2"/>
      <c r="MX1982" s="2"/>
      <c r="MY1982" s="2"/>
      <c r="MZ1982" s="2"/>
      <c r="NA1982" s="2"/>
      <c r="NB1982" s="2"/>
      <c r="NC1982" s="2"/>
      <c r="ND1982" s="2"/>
      <c r="NE1982" s="2"/>
      <c r="NF1982" s="2"/>
      <c r="NG1982" s="2"/>
      <c r="NH1982" s="2"/>
      <c r="NI1982" s="2"/>
      <c r="NJ1982" s="2"/>
      <c r="NK1982" s="2"/>
      <c r="NL1982" s="2"/>
      <c r="NM1982" s="2"/>
      <c r="NN1982" s="2"/>
      <c r="NO1982" s="2"/>
      <c r="NP1982" s="2"/>
      <c r="NQ1982" s="2"/>
      <c r="NR1982" s="2"/>
      <c r="NS1982" s="2"/>
      <c r="NT1982" s="2"/>
      <c r="NU1982" s="2"/>
      <c r="NV1982" s="2"/>
      <c r="NW1982" s="2"/>
      <c r="NX1982" s="2"/>
      <c r="NY1982" s="2"/>
      <c r="NZ1982" s="2"/>
      <c r="OA1982" s="2"/>
      <c r="OB1982" s="2"/>
      <c r="OC1982" s="2"/>
      <c r="OD1982" s="2"/>
      <c r="OE1982" s="2"/>
      <c r="OF1982" s="2"/>
      <c r="OG1982" s="2"/>
      <c r="OH1982" s="2"/>
      <c r="OI1982" s="2"/>
      <c r="OJ1982" s="2"/>
      <c r="OK1982" s="2"/>
      <c r="OL1982" s="2"/>
      <c r="OM1982" s="2"/>
      <c r="ON1982" s="2"/>
      <c r="OO1982" s="2"/>
      <c r="OP1982" s="2"/>
      <c r="OQ1982" s="2"/>
      <c r="OR1982" s="2"/>
      <c r="OS1982" s="2"/>
      <c r="OT1982" s="2"/>
      <c r="OU1982" s="2"/>
      <c r="OV1982" s="2"/>
      <c r="OW1982" s="2"/>
      <c r="OX1982" s="2"/>
      <c r="OY1982" s="2"/>
      <c r="OZ1982" s="2"/>
      <c r="PA1982" s="2"/>
      <c r="PB1982" s="2"/>
      <c r="PC1982" s="2"/>
      <c r="PD1982" s="2"/>
      <c r="PE1982" s="2"/>
      <c r="PF1982" s="2"/>
      <c r="PG1982" s="2"/>
      <c r="PH1982" s="2"/>
      <c r="PI1982" s="2"/>
      <c r="PJ1982" s="2"/>
      <c r="PK1982" s="2"/>
      <c r="PL1982" s="2"/>
      <c r="PM1982" s="2"/>
      <c r="PN1982" s="2"/>
      <c r="PO1982" s="2"/>
    </row>
    <row r="1983" spans="1:431" ht="98" hidden="1" x14ac:dyDescent="0.15">
      <c r="A1983" s="6" t="s">
        <v>2262</v>
      </c>
      <c r="B1983" s="3"/>
      <c r="C1983" s="6"/>
      <c r="D1983" s="6"/>
      <c r="E1983" s="3"/>
      <c r="F1983" s="6"/>
      <c r="G1983" s="6"/>
      <c r="H1983" s="6"/>
      <c r="I1983" s="3"/>
      <c r="J1983" s="6"/>
      <c r="K1983" s="3"/>
      <c r="L1983" s="3"/>
      <c r="M1983" s="3"/>
      <c r="N1983" s="6"/>
      <c r="O1983" s="3"/>
      <c r="P1983" s="6"/>
      <c r="Q1983" s="6"/>
      <c r="R1983" s="6"/>
      <c r="S1983" s="3"/>
      <c r="T1983" s="3"/>
      <c r="U1983" s="3"/>
      <c r="V1983" s="3"/>
      <c r="W1983" s="3"/>
      <c r="X1983" s="3"/>
      <c r="Y1983" s="6"/>
      <c r="Z1983" s="6"/>
      <c r="AA1983" s="6"/>
      <c r="AB1983" s="3"/>
      <c r="AC1983" s="6"/>
      <c r="AD1983" s="6"/>
      <c r="AE1983" s="3"/>
      <c r="AF1983" s="3"/>
      <c r="AG1983" s="6"/>
      <c r="AH1983" s="6"/>
      <c r="AI1983" s="3"/>
      <c r="AJ1983" s="3"/>
      <c r="AK1983" s="3"/>
      <c r="AL1983" s="3"/>
      <c r="AM1983" s="6"/>
      <c r="AN1983" s="3"/>
      <c r="AO1983" s="3"/>
      <c r="AP1983" s="3"/>
      <c r="AQ1983" s="3"/>
      <c r="AR1983" s="3"/>
      <c r="AS1983" s="3"/>
      <c r="AT1983" s="6"/>
      <c r="AU1983" s="6"/>
      <c r="AV1983" s="6"/>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v>1971</v>
      </c>
      <c r="BZ1983" s="3" t="s">
        <v>2517</v>
      </c>
      <c r="CA1983" s="3" t="s">
        <v>2535</v>
      </c>
      <c r="CB1983" s="3" t="s">
        <v>2539</v>
      </c>
      <c r="CC1983" s="3" t="s">
        <v>2383</v>
      </c>
      <c r="CD1983" s="3"/>
      <c r="CE1983" s="3"/>
      <c r="CF1983" s="7"/>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J1983" s="1"/>
      <c r="DK1983" s="1"/>
      <c r="DL1983" s="1"/>
      <c r="DM1983" s="1"/>
      <c r="DN1983" s="1"/>
      <c r="DO1983" s="1"/>
      <c r="DQ1983" s="1"/>
      <c r="DT1983" s="1"/>
      <c r="DW1983" s="1"/>
      <c r="DX1983" s="1"/>
      <c r="DY1983" s="1"/>
      <c r="DZ1983" s="1"/>
      <c r="EA1983" s="1"/>
      <c r="EB1983" s="1"/>
      <c r="EC1983" s="1"/>
      <c r="EF1983" s="1"/>
      <c r="ER1983" s="1"/>
      <c r="ET1983" s="1"/>
      <c r="FH1983" s="1"/>
      <c r="FI1983" s="1"/>
      <c r="LT1983" s="2"/>
      <c r="LU1983" s="2"/>
      <c r="LV1983" s="2"/>
      <c r="LW1983" s="2"/>
      <c r="LX1983" s="2"/>
      <c r="LY1983" s="2"/>
      <c r="LZ1983" s="2"/>
      <c r="MA1983" s="2"/>
      <c r="MB1983" s="2"/>
      <c r="MC1983" s="2"/>
      <c r="MD1983" s="2"/>
      <c r="ME1983" s="2"/>
      <c r="MF1983" s="2"/>
      <c r="MG1983" s="2"/>
      <c r="MH1983" s="2"/>
      <c r="MI1983" s="2"/>
      <c r="MJ1983" s="2"/>
      <c r="MK1983" s="2"/>
      <c r="ML1983" s="2"/>
      <c r="MM1983" s="2"/>
      <c r="MN1983" s="2"/>
      <c r="MO1983" s="2"/>
      <c r="MP1983" s="2"/>
      <c r="MQ1983" s="2"/>
      <c r="MR1983" s="2"/>
      <c r="MS1983" s="2"/>
      <c r="MT1983" s="2"/>
      <c r="MU1983" s="2"/>
      <c r="MV1983" s="2"/>
      <c r="MW1983" s="2"/>
      <c r="MX1983" s="2"/>
      <c r="MY1983" s="2"/>
      <c r="MZ1983" s="2"/>
      <c r="NA1983" s="2"/>
      <c r="NB1983" s="2"/>
      <c r="NC1983" s="2"/>
      <c r="ND1983" s="2"/>
      <c r="NE1983" s="2"/>
      <c r="NF1983" s="2"/>
      <c r="NG1983" s="2"/>
      <c r="NH1983" s="2"/>
      <c r="NI1983" s="2"/>
      <c r="NJ1983" s="2"/>
      <c r="NK1983" s="2"/>
      <c r="NL1983" s="2"/>
      <c r="NM1983" s="2"/>
      <c r="NN1983" s="2"/>
      <c r="NO1983" s="2"/>
      <c r="NP1983" s="2"/>
      <c r="NQ1983" s="2"/>
      <c r="NR1983" s="2"/>
      <c r="NS1983" s="2"/>
      <c r="NT1983" s="2"/>
      <c r="NU1983" s="2"/>
      <c r="NV1983" s="2"/>
      <c r="NW1983" s="2"/>
      <c r="NX1983" s="2"/>
      <c r="NY1983" s="2"/>
      <c r="NZ1983" s="2"/>
      <c r="OA1983" s="2"/>
      <c r="OB1983" s="2"/>
      <c r="OC1983" s="2"/>
      <c r="OD1983" s="2"/>
      <c r="OE1983" s="2"/>
      <c r="OF1983" s="2"/>
      <c r="OG1983" s="2"/>
      <c r="OH1983" s="2"/>
      <c r="OI1983" s="2"/>
      <c r="OJ1983" s="2"/>
      <c r="OK1983" s="2"/>
      <c r="OL1983" s="2"/>
      <c r="OM1983" s="2"/>
      <c r="ON1983" s="2"/>
      <c r="OO1983" s="2"/>
      <c r="OP1983" s="2"/>
      <c r="OQ1983" s="2"/>
      <c r="OR1983" s="2"/>
      <c r="OS1983" s="2"/>
      <c r="OT1983" s="2"/>
      <c r="OU1983" s="2"/>
      <c r="OV1983" s="2"/>
      <c r="OW1983" s="2"/>
      <c r="OX1983" s="2"/>
      <c r="OY1983" s="2"/>
      <c r="OZ1983" s="2"/>
      <c r="PA1983" s="2"/>
      <c r="PB1983" s="2"/>
      <c r="PC1983" s="2"/>
      <c r="PD1983" s="2"/>
      <c r="PE1983" s="2"/>
      <c r="PF1983" s="2"/>
      <c r="PG1983" s="2"/>
      <c r="PH1983" s="2"/>
      <c r="PI1983" s="2"/>
      <c r="PJ1983" s="2"/>
      <c r="PK1983" s="2"/>
      <c r="PL1983" s="2"/>
      <c r="PM1983" s="2"/>
      <c r="PN1983" s="2"/>
      <c r="PO1983" s="2"/>
    </row>
    <row r="1984" spans="1:431" ht="98" hidden="1" x14ac:dyDescent="0.15">
      <c r="A1984" s="6" t="s">
        <v>2263</v>
      </c>
      <c r="B1984" s="3"/>
      <c r="C1984" s="6"/>
      <c r="D1984" s="6"/>
      <c r="E1984" s="3"/>
      <c r="F1984" s="6"/>
      <c r="G1984" s="6"/>
      <c r="H1984" s="6"/>
      <c r="I1984" s="3"/>
      <c r="J1984" s="6"/>
      <c r="K1984" s="3"/>
      <c r="L1984" s="3"/>
      <c r="M1984" s="3"/>
      <c r="N1984" s="6"/>
      <c r="O1984" s="3"/>
      <c r="P1984" s="6"/>
      <c r="Q1984" s="6"/>
      <c r="R1984" s="6"/>
      <c r="S1984" s="3"/>
      <c r="T1984" s="3"/>
      <c r="U1984" s="3"/>
      <c r="V1984" s="3"/>
      <c r="W1984" s="3"/>
      <c r="X1984" s="3"/>
      <c r="Y1984" s="6"/>
      <c r="Z1984" s="6"/>
      <c r="AA1984" s="6"/>
      <c r="AB1984" s="3"/>
      <c r="AC1984" s="6"/>
      <c r="AD1984" s="6"/>
      <c r="AE1984" s="3"/>
      <c r="AF1984" s="3"/>
      <c r="AG1984" s="6"/>
      <c r="AH1984" s="6"/>
      <c r="AI1984" s="3"/>
      <c r="AJ1984" s="3"/>
      <c r="AK1984" s="3"/>
      <c r="AL1984" s="3"/>
      <c r="AM1984" s="6"/>
      <c r="AN1984" s="3"/>
      <c r="AO1984" s="3"/>
      <c r="AP1984" s="3"/>
      <c r="AQ1984" s="3"/>
      <c r="AR1984" s="3"/>
      <c r="AS1984" s="3"/>
      <c r="AT1984" s="6"/>
      <c r="AU1984" s="6"/>
      <c r="AV1984" s="6"/>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v>1971</v>
      </c>
      <c r="BZ1984" s="3" t="s">
        <v>2517</v>
      </c>
      <c r="CA1984" s="3" t="s">
        <v>2535</v>
      </c>
      <c r="CB1984" s="3" t="s">
        <v>2539</v>
      </c>
      <c r="CC1984" s="3" t="s">
        <v>2383</v>
      </c>
      <c r="CD1984" s="3"/>
      <c r="CE1984" s="3"/>
      <c r="CF1984" s="7"/>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J1984" s="1"/>
      <c r="DK1984" s="1"/>
      <c r="DL1984" s="1"/>
      <c r="DM1984" s="1"/>
      <c r="DN1984" s="1"/>
      <c r="DO1984" s="1"/>
      <c r="DQ1984" s="1"/>
      <c r="DT1984" s="1"/>
      <c r="DW1984" s="1"/>
      <c r="DX1984" s="1"/>
      <c r="DY1984" s="1"/>
      <c r="DZ1984" s="1"/>
      <c r="EA1984" s="1"/>
      <c r="EB1984" s="1"/>
      <c r="EC1984" s="1"/>
      <c r="EF1984" s="1"/>
      <c r="ER1984" s="1"/>
      <c r="ET1984" s="1"/>
      <c r="FH1984" s="1"/>
      <c r="FI1984" s="1"/>
      <c r="LT1984" s="2"/>
      <c r="LU1984" s="2"/>
      <c r="LV1984" s="2"/>
      <c r="LW1984" s="2"/>
      <c r="LX1984" s="2"/>
      <c r="LY1984" s="2"/>
      <c r="LZ1984" s="2"/>
      <c r="MA1984" s="2"/>
      <c r="MB1984" s="2"/>
      <c r="MC1984" s="2"/>
      <c r="MD1984" s="2"/>
      <c r="ME1984" s="2"/>
      <c r="MF1984" s="2"/>
      <c r="MG1984" s="2"/>
      <c r="MH1984" s="2"/>
      <c r="MI1984" s="2"/>
      <c r="MJ1984" s="2"/>
      <c r="MK1984" s="2"/>
      <c r="ML1984" s="2"/>
      <c r="MM1984" s="2"/>
      <c r="MN1984" s="2"/>
      <c r="MO1984" s="2"/>
      <c r="MP1984" s="2"/>
      <c r="MQ1984" s="2"/>
      <c r="MR1984" s="2"/>
      <c r="MS1984" s="2"/>
      <c r="MT1984" s="2"/>
      <c r="MU1984" s="2"/>
      <c r="MV1984" s="2"/>
      <c r="MW1984" s="2"/>
      <c r="MX1984" s="2"/>
      <c r="MY1984" s="2"/>
      <c r="MZ1984" s="2"/>
      <c r="NA1984" s="2"/>
      <c r="NB1984" s="2"/>
      <c r="NC1984" s="2"/>
      <c r="ND1984" s="2"/>
      <c r="NE1984" s="2"/>
      <c r="NF1984" s="2"/>
      <c r="NG1984" s="2"/>
      <c r="NH1984" s="2"/>
      <c r="NI1984" s="2"/>
      <c r="NJ1984" s="2"/>
      <c r="NK1984" s="2"/>
      <c r="NL1984" s="2"/>
      <c r="NM1984" s="2"/>
      <c r="NN1984" s="2"/>
      <c r="NO1984" s="2"/>
      <c r="NP1984" s="2"/>
      <c r="NQ1984" s="2"/>
      <c r="NR1984" s="2"/>
      <c r="NS1984" s="2"/>
      <c r="NT1984" s="2"/>
      <c r="NU1984" s="2"/>
      <c r="NV1984" s="2"/>
      <c r="NW1984" s="2"/>
      <c r="NX1984" s="2"/>
      <c r="NY1984" s="2"/>
      <c r="NZ1984" s="2"/>
      <c r="OA1984" s="2"/>
      <c r="OB1984" s="2"/>
      <c r="OC1984" s="2"/>
      <c r="OD1984" s="2"/>
      <c r="OE1984" s="2"/>
      <c r="OF1984" s="2"/>
      <c r="OG1984" s="2"/>
      <c r="OH1984" s="2"/>
      <c r="OI1984" s="2"/>
      <c r="OJ1984" s="2"/>
      <c r="OK1984" s="2"/>
      <c r="OL1984" s="2"/>
      <c r="OM1984" s="2"/>
      <c r="ON1984" s="2"/>
      <c r="OO1984" s="2"/>
      <c r="OP1984" s="2"/>
      <c r="OQ1984" s="2"/>
      <c r="OR1984" s="2"/>
      <c r="OS1984" s="2"/>
      <c r="OT1984" s="2"/>
      <c r="OU1984" s="2"/>
      <c r="OV1984" s="2"/>
      <c r="OW1984" s="2"/>
      <c r="OX1984" s="2"/>
      <c r="OY1984" s="2"/>
      <c r="OZ1984" s="2"/>
      <c r="PA1984" s="2"/>
      <c r="PB1984" s="2"/>
      <c r="PC1984" s="2"/>
      <c r="PD1984" s="2"/>
      <c r="PE1984" s="2"/>
      <c r="PF1984" s="2"/>
      <c r="PG1984" s="2"/>
      <c r="PH1984" s="2"/>
      <c r="PI1984" s="2"/>
      <c r="PJ1984" s="2"/>
      <c r="PK1984" s="2"/>
      <c r="PL1984" s="2"/>
      <c r="PM1984" s="2"/>
      <c r="PN1984" s="2"/>
      <c r="PO1984" s="2"/>
    </row>
    <row r="1985" spans="1:431" ht="98" hidden="1" x14ac:dyDescent="0.15">
      <c r="A1985" s="6" t="s">
        <v>2264</v>
      </c>
      <c r="B1985" s="3"/>
      <c r="C1985" s="6"/>
      <c r="D1985" s="6"/>
      <c r="E1985" s="3"/>
      <c r="F1985" s="6"/>
      <c r="G1985" s="6"/>
      <c r="H1985" s="6"/>
      <c r="I1985" s="3"/>
      <c r="J1985" s="6"/>
      <c r="K1985" s="3"/>
      <c r="L1985" s="3"/>
      <c r="M1985" s="3"/>
      <c r="N1985" s="6"/>
      <c r="O1985" s="3"/>
      <c r="P1985" s="6"/>
      <c r="Q1985" s="6"/>
      <c r="R1985" s="6"/>
      <c r="S1985" s="3"/>
      <c r="T1985" s="3"/>
      <c r="U1985" s="3"/>
      <c r="V1985" s="3"/>
      <c r="W1985" s="3"/>
      <c r="X1985" s="3"/>
      <c r="Y1985" s="6"/>
      <c r="Z1985" s="6"/>
      <c r="AA1985" s="6"/>
      <c r="AB1985" s="3"/>
      <c r="AC1985" s="6"/>
      <c r="AD1985" s="6"/>
      <c r="AE1985" s="3"/>
      <c r="AF1985" s="3"/>
      <c r="AG1985" s="6"/>
      <c r="AH1985" s="6"/>
      <c r="AI1985" s="3"/>
      <c r="AJ1985" s="3"/>
      <c r="AK1985" s="3"/>
      <c r="AL1985" s="3"/>
      <c r="AM1985" s="6"/>
      <c r="AN1985" s="3"/>
      <c r="AO1985" s="3"/>
      <c r="AP1985" s="3"/>
      <c r="AQ1985" s="3"/>
      <c r="AR1985" s="3"/>
      <c r="AS1985" s="3"/>
      <c r="AT1985" s="6"/>
      <c r="AU1985" s="6"/>
      <c r="AV1985" s="6"/>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v>1971</v>
      </c>
      <c r="BZ1985" s="3" t="s">
        <v>2517</v>
      </c>
      <c r="CA1985" s="3" t="s">
        <v>2535</v>
      </c>
      <c r="CB1985" s="3" t="s">
        <v>2539</v>
      </c>
      <c r="CC1985" s="3" t="s">
        <v>2383</v>
      </c>
      <c r="CD1985" s="3"/>
      <c r="CE1985" s="3"/>
      <c r="CF1985" s="7"/>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J1985" s="1"/>
      <c r="DK1985" s="1"/>
      <c r="DL1985" s="1"/>
      <c r="DM1985" s="1"/>
      <c r="DN1985" s="1"/>
      <c r="DO1985" s="1"/>
      <c r="DQ1985" s="1"/>
      <c r="DT1985" s="1"/>
      <c r="DW1985" s="1"/>
      <c r="DX1985" s="1"/>
      <c r="DY1985" s="1"/>
      <c r="DZ1985" s="1"/>
      <c r="EA1985" s="1"/>
      <c r="EB1985" s="1"/>
      <c r="EC1985" s="1"/>
      <c r="EF1985" s="1"/>
      <c r="ER1985" s="1"/>
      <c r="ET1985" s="1"/>
      <c r="FH1985" s="1"/>
      <c r="FI1985" s="1"/>
      <c r="LT1985" s="2"/>
      <c r="LU1985" s="2"/>
      <c r="LV1985" s="2"/>
      <c r="LW1985" s="2"/>
      <c r="LX1985" s="2"/>
      <c r="LY1985" s="2"/>
      <c r="LZ1985" s="2"/>
      <c r="MA1985" s="2"/>
      <c r="MB1985" s="2"/>
      <c r="MC1985" s="2"/>
      <c r="MD1985" s="2"/>
      <c r="ME1985" s="2"/>
      <c r="MF1985" s="2"/>
      <c r="MG1985" s="2"/>
      <c r="MH1985" s="2"/>
      <c r="MI1985" s="2"/>
      <c r="MJ1985" s="2"/>
      <c r="MK1985" s="2"/>
      <c r="ML1985" s="2"/>
      <c r="MM1985" s="2"/>
      <c r="MN1985" s="2"/>
      <c r="MO1985" s="2"/>
      <c r="MP1985" s="2"/>
      <c r="MQ1985" s="2"/>
      <c r="MR1985" s="2"/>
      <c r="MS1985" s="2"/>
      <c r="MT1985" s="2"/>
      <c r="MU1985" s="2"/>
      <c r="MV1985" s="2"/>
      <c r="MW1985" s="2"/>
      <c r="MX1985" s="2"/>
      <c r="MY1985" s="2"/>
      <c r="MZ1985" s="2"/>
      <c r="NA1985" s="2"/>
      <c r="NB1985" s="2"/>
      <c r="NC1985" s="2"/>
      <c r="ND1985" s="2"/>
      <c r="NE1985" s="2"/>
      <c r="NF1985" s="2"/>
      <c r="NG1985" s="2"/>
      <c r="NH1985" s="2"/>
      <c r="NI1985" s="2"/>
      <c r="NJ1985" s="2"/>
      <c r="NK1985" s="2"/>
      <c r="NL1985" s="2"/>
      <c r="NM1985" s="2"/>
      <c r="NN1985" s="2"/>
      <c r="NO1985" s="2"/>
      <c r="NP1985" s="2"/>
      <c r="NQ1985" s="2"/>
      <c r="NR1985" s="2"/>
      <c r="NS1985" s="2"/>
      <c r="NT1985" s="2"/>
      <c r="NU1985" s="2"/>
      <c r="NV1985" s="2"/>
      <c r="NW1985" s="2"/>
      <c r="NX1985" s="2"/>
      <c r="NY1985" s="2"/>
      <c r="NZ1985" s="2"/>
      <c r="OA1985" s="2"/>
      <c r="OB1985" s="2"/>
      <c r="OC1985" s="2"/>
      <c r="OD1985" s="2"/>
      <c r="OE1985" s="2"/>
      <c r="OF1985" s="2"/>
      <c r="OG1985" s="2"/>
      <c r="OH1985" s="2"/>
      <c r="OI1985" s="2"/>
      <c r="OJ1985" s="2"/>
      <c r="OK1985" s="2"/>
      <c r="OL1985" s="2"/>
      <c r="OM1985" s="2"/>
      <c r="ON1985" s="2"/>
      <c r="OO1985" s="2"/>
      <c r="OP1985" s="2"/>
      <c r="OQ1985" s="2"/>
      <c r="OR1985" s="2"/>
      <c r="OS1985" s="2"/>
      <c r="OT1985" s="2"/>
      <c r="OU1985" s="2"/>
      <c r="OV1985" s="2"/>
      <c r="OW1985" s="2"/>
      <c r="OX1985" s="2"/>
      <c r="OY1985" s="2"/>
      <c r="OZ1985" s="2"/>
      <c r="PA1985" s="2"/>
      <c r="PB1985" s="2"/>
      <c r="PC1985" s="2"/>
      <c r="PD1985" s="2"/>
      <c r="PE1985" s="2"/>
      <c r="PF1985" s="2"/>
      <c r="PG1985" s="2"/>
      <c r="PH1985" s="2"/>
      <c r="PI1985" s="2"/>
      <c r="PJ1985" s="2"/>
      <c r="PK1985" s="2"/>
      <c r="PL1985" s="2"/>
      <c r="PM1985" s="2"/>
      <c r="PN1985" s="2"/>
      <c r="PO1985" s="2"/>
    </row>
    <row r="1986" spans="1:431" ht="98" hidden="1" x14ac:dyDescent="0.15">
      <c r="A1986" s="6" t="s">
        <v>2265</v>
      </c>
      <c r="B1986" s="3"/>
      <c r="C1986" s="6"/>
      <c r="D1986" s="6"/>
      <c r="E1986" s="3"/>
      <c r="F1986" s="6"/>
      <c r="G1986" s="6"/>
      <c r="H1986" s="6"/>
      <c r="I1986" s="3"/>
      <c r="J1986" s="6"/>
      <c r="K1986" s="3"/>
      <c r="L1986" s="3"/>
      <c r="M1986" s="3"/>
      <c r="N1986" s="6"/>
      <c r="O1986" s="3"/>
      <c r="P1986" s="6"/>
      <c r="Q1986" s="6"/>
      <c r="R1986" s="6"/>
      <c r="S1986" s="3"/>
      <c r="T1986" s="3"/>
      <c r="U1986" s="3"/>
      <c r="V1986" s="3"/>
      <c r="W1986" s="3"/>
      <c r="X1986" s="3"/>
      <c r="Y1986" s="6"/>
      <c r="Z1986" s="6"/>
      <c r="AA1986" s="6"/>
      <c r="AB1986" s="3"/>
      <c r="AC1986" s="6"/>
      <c r="AD1986" s="6"/>
      <c r="AE1986" s="3"/>
      <c r="AF1986" s="3"/>
      <c r="AG1986" s="6"/>
      <c r="AH1986" s="6"/>
      <c r="AI1986" s="3"/>
      <c r="AJ1986" s="3"/>
      <c r="AK1986" s="3"/>
      <c r="AL1986" s="3"/>
      <c r="AM1986" s="6"/>
      <c r="AN1986" s="3"/>
      <c r="AO1986" s="3"/>
      <c r="AP1986" s="3"/>
      <c r="AQ1986" s="3"/>
      <c r="AR1986" s="3"/>
      <c r="AS1986" s="3"/>
      <c r="AT1986" s="6"/>
      <c r="AU1986" s="6"/>
      <c r="AV1986" s="6"/>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v>1971</v>
      </c>
      <c r="BZ1986" s="3" t="s">
        <v>2517</v>
      </c>
      <c r="CA1986" s="3" t="s">
        <v>2535</v>
      </c>
      <c r="CB1986" s="3" t="s">
        <v>2539</v>
      </c>
      <c r="CC1986" s="3" t="s">
        <v>2383</v>
      </c>
      <c r="CD1986" s="3"/>
      <c r="CE1986" s="3"/>
      <c r="CF1986" s="7"/>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J1986" s="1"/>
      <c r="DK1986" s="1"/>
      <c r="DL1986" s="1"/>
      <c r="DM1986" s="1"/>
      <c r="DN1986" s="1"/>
      <c r="DO1986" s="1"/>
      <c r="DQ1986" s="1"/>
      <c r="DT1986" s="1"/>
      <c r="DW1986" s="1"/>
      <c r="DX1986" s="1"/>
      <c r="DY1986" s="1"/>
      <c r="DZ1986" s="1"/>
      <c r="EA1986" s="1"/>
      <c r="EB1986" s="1"/>
      <c r="EC1986" s="1"/>
      <c r="EF1986" s="1"/>
      <c r="ER1986" s="1"/>
      <c r="ET1986" s="1"/>
      <c r="FH1986" s="1"/>
      <c r="FI1986" s="1"/>
      <c r="LT1986" s="2"/>
      <c r="LU1986" s="2"/>
      <c r="LV1986" s="2"/>
      <c r="LW1986" s="2"/>
      <c r="LX1986" s="2"/>
      <c r="LY1986" s="2"/>
      <c r="LZ1986" s="2"/>
      <c r="MA1986" s="2"/>
      <c r="MB1986" s="2"/>
      <c r="MC1986" s="2"/>
      <c r="MD1986" s="2"/>
      <c r="ME1986" s="2"/>
      <c r="MF1986" s="2"/>
      <c r="MG1986" s="2"/>
      <c r="MH1986" s="2"/>
      <c r="MI1986" s="2"/>
      <c r="MJ1986" s="2"/>
      <c r="MK1986" s="2"/>
      <c r="ML1986" s="2"/>
      <c r="MM1986" s="2"/>
      <c r="MN1986" s="2"/>
      <c r="MO1986" s="2"/>
      <c r="MP1986" s="2"/>
      <c r="MQ1986" s="2"/>
      <c r="MR1986" s="2"/>
      <c r="MS1986" s="2"/>
      <c r="MT1986" s="2"/>
      <c r="MU1986" s="2"/>
      <c r="MV1986" s="2"/>
      <c r="MW1986" s="2"/>
      <c r="MX1986" s="2"/>
      <c r="MY1986" s="2"/>
      <c r="MZ1986" s="2"/>
      <c r="NA1986" s="2"/>
      <c r="NB1986" s="2"/>
      <c r="NC1986" s="2"/>
      <c r="ND1986" s="2"/>
      <c r="NE1986" s="2"/>
      <c r="NF1986" s="2"/>
      <c r="NG1986" s="2"/>
      <c r="NH1986" s="2"/>
      <c r="NI1986" s="2"/>
      <c r="NJ1986" s="2"/>
      <c r="NK1986" s="2"/>
      <c r="NL1986" s="2"/>
      <c r="NM1986" s="2"/>
      <c r="NN1986" s="2"/>
      <c r="NO1986" s="2"/>
      <c r="NP1986" s="2"/>
      <c r="NQ1986" s="2"/>
      <c r="NR1986" s="2"/>
      <c r="NS1986" s="2"/>
      <c r="NT1986" s="2"/>
      <c r="NU1986" s="2"/>
      <c r="NV1986" s="2"/>
      <c r="NW1986" s="2"/>
      <c r="NX1986" s="2"/>
      <c r="NY1986" s="2"/>
      <c r="NZ1986" s="2"/>
      <c r="OA1986" s="2"/>
      <c r="OB1986" s="2"/>
      <c r="OC1986" s="2"/>
      <c r="OD1986" s="2"/>
      <c r="OE1986" s="2"/>
      <c r="OF1986" s="2"/>
      <c r="OG1986" s="2"/>
      <c r="OH1986" s="2"/>
      <c r="OI1986" s="2"/>
      <c r="OJ1986" s="2"/>
      <c r="OK1986" s="2"/>
      <c r="OL1986" s="2"/>
      <c r="OM1986" s="2"/>
      <c r="ON1986" s="2"/>
      <c r="OO1986" s="2"/>
      <c r="OP1986" s="2"/>
      <c r="OQ1986" s="2"/>
      <c r="OR1986" s="2"/>
      <c r="OS1986" s="2"/>
      <c r="OT1986" s="2"/>
      <c r="OU1986" s="2"/>
      <c r="OV1986" s="2"/>
      <c r="OW1986" s="2"/>
      <c r="OX1986" s="2"/>
      <c r="OY1986" s="2"/>
      <c r="OZ1986" s="2"/>
      <c r="PA1986" s="2"/>
      <c r="PB1986" s="2"/>
      <c r="PC1986" s="2"/>
      <c r="PD1986" s="2"/>
      <c r="PE1986" s="2"/>
      <c r="PF1986" s="2"/>
      <c r="PG1986" s="2"/>
      <c r="PH1986" s="2"/>
      <c r="PI1986" s="2"/>
      <c r="PJ1986" s="2"/>
      <c r="PK1986" s="2"/>
      <c r="PL1986" s="2"/>
      <c r="PM1986" s="2"/>
      <c r="PN1986" s="2"/>
      <c r="PO1986" s="2"/>
    </row>
    <row r="1987" spans="1:431" ht="98" hidden="1" x14ac:dyDescent="0.15">
      <c r="A1987" s="6" t="s">
        <v>2266</v>
      </c>
      <c r="B1987" s="3"/>
      <c r="C1987" s="6"/>
      <c r="D1987" s="6"/>
      <c r="E1987" s="3"/>
      <c r="F1987" s="6"/>
      <c r="G1987" s="6"/>
      <c r="H1987" s="6"/>
      <c r="I1987" s="3"/>
      <c r="J1987" s="6"/>
      <c r="K1987" s="3"/>
      <c r="L1987" s="3"/>
      <c r="M1987" s="3"/>
      <c r="N1987" s="6"/>
      <c r="O1987" s="3"/>
      <c r="P1987" s="6"/>
      <c r="Q1987" s="6"/>
      <c r="R1987" s="6"/>
      <c r="S1987" s="3"/>
      <c r="T1987" s="3"/>
      <c r="U1987" s="3"/>
      <c r="V1987" s="3"/>
      <c r="W1987" s="3"/>
      <c r="X1987" s="3"/>
      <c r="Y1987" s="6"/>
      <c r="Z1987" s="6"/>
      <c r="AA1987" s="6"/>
      <c r="AB1987" s="3"/>
      <c r="AC1987" s="6"/>
      <c r="AD1987" s="6"/>
      <c r="AE1987" s="3"/>
      <c r="AF1987" s="3"/>
      <c r="AG1987" s="6"/>
      <c r="AH1987" s="6"/>
      <c r="AI1987" s="3"/>
      <c r="AJ1987" s="3"/>
      <c r="AK1987" s="3"/>
      <c r="AL1987" s="3"/>
      <c r="AM1987" s="6"/>
      <c r="AN1987" s="3"/>
      <c r="AO1987" s="3"/>
      <c r="AP1987" s="3"/>
      <c r="AQ1987" s="3"/>
      <c r="AR1987" s="3"/>
      <c r="AS1987" s="3"/>
      <c r="AT1987" s="6"/>
      <c r="AU1987" s="6"/>
      <c r="AV1987" s="6"/>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v>1971</v>
      </c>
      <c r="BZ1987" s="3" t="s">
        <v>2517</v>
      </c>
      <c r="CA1987" s="3" t="s">
        <v>2535</v>
      </c>
      <c r="CB1987" s="3" t="s">
        <v>2539</v>
      </c>
      <c r="CC1987" s="3" t="s">
        <v>2383</v>
      </c>
      <c r="CD1987" s="3"/>
      <c r="CE1987" s="3"/>
      <c r="CF1987" s="7"/>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J1987" s="1"/>
      <c r="DK1987" s="1"/>
      <c r="DL1987" s="1"/>
      <c r="DM1987" s="1"/>
      <c r="DN1987" s="1"/>
      <c r="DO1987" s="1"/>
      <c r="DQ1987" s="1"/>
      <c r="DT1987" s="1"/>
      <c r="DW1987" s="1"/>
      <c r="DX1987" s="1"/>
      <c r="DY1987" s="1"/>
      <c r="DZ1987" s="1"/>
      <c r="EA1987" s="1"/>
      <c r="EB1987" s="1"/>
      <c r="EC1987" s="1"/>
      <c r="EF1987" s="1"/>
      <c r="ER1987" s="1"/>
      <c r="ET1987" s="1"/>
      <c r="FH1987" s="1"/>
      <c r="FI1987" s="1"/>
      <c r="LT1987" s="2"/>
      <c r="LU1987" s="2"/>
      <c r="LV1987" s="2"/>
      <c r="LW1987" s="2"/>
      <c r="LX1987" s="2"/>
      <c r="LY1987" s="2"/>
      <c r="LZ1987" s="2"/>
      <c r="MA1987" s="2"/>
      <c r="MB1987" s="2"/>
      <c r="MC1987" s="2"/>
      <c r="MD1987" s="2"/>
      <c r="ME1987" s="2"/>
      <c r="MF1987" s="2"/>
      <c r="MG1987" s="2"/>
      <c r="MH1987" s="2"/>
      <c r="MI1987" s="2"/>
      <c r="MJ1987" s="2"/>
      <c r="MK1987" s="2"/>
      <c r="ML1987" s="2"/>
      <c r="MM1987" s="2"/>
      <c r="MN1987" s="2"/>
      <c r="MO1987" s="2"/>
      <c r="MP1987" s="2"/>
      <c r="MQ1987" s="2"/>
      <c r="MR1987" s="2"/>
      <c r="MS1987" s="2"/>
      <c r="MT1987" s="2"/>
      <c r="MU1987" s="2"/>
      <c r="MV1987" s="2"/>
      <c r="MW1987" s="2"/>
      <c r="MX1987" s="2"/>
      <c r="MY1987" s="2"/>
      <c r="MZ1987" s="2"/>
      <c r="NA1987" s="2"/>
      <c r="NB1987" s="2"/>
      <c r="NC1987" s="2"/>
      <c r="ND1987" s="2"/>
      <c r="NE1987" s="2"/>
      <c r="NF1987" s="2"/>
      <c r="NG1987" s="2"/>
      <c r="NH1987" s="2"/>
      <c r="NI1987" s="2"/>
      <c r="NJ1987" s="2"/>
      <c r="NK1987" s="2"/>
      <c r="NL1987" s="2"/>
      <c r="NM1987" s="2"/>
      <c r="NN1987" s="2"/>
      <c r="NO1987" s="2"/>
      <c r="NP1987" s="2"/>
      <c r="NQ1987" s="2"/>
      <c r="NR1987" s="2"/>
      <c r="NS1987" s="2"/>
      <c r="NT1987" s="2"/>
      <c r="NU1987" s="2"/>
      <c r="NV1987" s="2"/>
      <c r="NW1987" s="2"/>
      <c r="NX1987" s="2"/>
      <c r="NY1987" s="2"/>
      <c r="NZ1987" s="2"/>
      <c r="OA1987" s="2"/>
      <c r="OB1987" s="2"/>
      <c r="OC1987" s="2"/>
      <c r="OD1987" s="2"/>
      <c r="OE1987" s="2"/>
      <c r="OF1987" s="2"/>
      <c r="OG1987" s="2"/>
      <c r="OH1987" s="2"/>
      <c r="OI1987" s="2"/>
      <c r="OJ1987" s="2"/>
      <c r="OK1987" s="2"/>
      <c r="OL1987" s="2"/>
      <c r="OM1987" s="2"/>
      <c r="ON1987" s="2"/>
      <c r="OO1987" s="2"/>
      <c r="OP1987" s="2"/>
      <c r="OQ1987" s="2"/>
      <c r="OR1987" s="2"/>
      <c r="OS1987" s="2"/>
      <c r="OT1987" s="2"/>
      <c r="OU1987" s="2"/>
      <c r="OV1987" s="2"/>
      <c r="OW1987" s="2"/>
      <c r="OX1987" s="2"/>
      <c r="OY1987" s="2"/>
      <c r="OZ1987" s="2"/>
      <c r="PA1987" s="2"/>
      <c r="PB1987" s="2"/>
      <c r="PC1987" s="2"/>
      <c r="PD1987" s="2"/>
      <c r="PE1987" s="2"/>
      <c r="PF1987" s="2"/>
      <c r="PG1987" s="2"/>
      <c r="PH1987" s="2"/>
      <c r="PI1987" s="2"/>
      <c r="PJ1987" s="2"/>
      <c r="PK1987" s="2"/>
      <c r="PL1987" s="2"/>
      <c r="PM1987" s="2"/>
      <c r="PN1987" s="2"/>
      <c r="PO1987" s="2"/>
    </row>
    <row r="1988" spans="1:431" ht="98" hidden="1" x14ac:dyDescent="0.15">
      <c r="A1988" s="6" t="s">
        <v>2267</v>
      </c>
      <c r="B1988" s="3"/>
      <c r="C1988" s="6"/>
      <c r="D1988" s="6"/>
      <c r="E1988" s="3"/>
      <c r="F1988" s="6"/>
      <c r="G1988" s="6"/>
      <c r="H1988" s="6"/>
      <c r="I1988" s="3"/>
      <c r="J1988" s="6"/>
      <c r="K1988" s="3"/>
      <c r="L1988" s="3"/>
      <c r="M1988" s="3"/>
      <c r="N1988" s="6"/>
      <c r="O1988" s="3"/>
      <c r="P1988" s="6"/>
      <c r="Q1988" s="6"/>
      <c r="R1988" s="6"/>
      <c r="S1988" s="3"/>
      <c r="T1988" s="3"/>
      <c r="U1988" s="3"/>
      <c r="V1988" s="3"/>
      <c r="W1988" s="3"/>
      <c r="X1988" s="3"/>
      <c r="Y1988" s="6"/>
      <c r="Z1988" s="6"/>
      <c r="AA1988" s="6"/>
      <c r="AB1988" s="3"/>
      <c r="AC1988" s="6"/>
      <c r="AD1988" s="6"/>
      <c r="AE1988" s="3"/>
      <c r="AF1988" s="3"/>
      <c r="AG1988" s="6"/>
      <c r="AH1988" s="6"/>
      <c r="AI1988" s="3"/>
      <c r="AJ1988" s="3"/>
      <c r="AK1988" s="3"/>
      <c r="AL1988" s="3"/>
      <c r="AM1988" s="6"/>
      <c r="AN1988" s="3"/>
      <c r="AO1988" s="3"/>
      <c r="AP1988" s="3"/>
      <c r="AQ1988" s="3"/>
      <c r="AR1988" s="3"/>
      <c r="AS1988" s="3"/>
      <c r="AT1988" s="6"/>
      <c r="AU1988" s="6"/>
      <c r="AV1988" s="6"/>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v>1971</v>
      </c>
      <c r="BZ1988" s="3" t="s">
        <v>2517</v>
      </c>
      <c r="CA1988" s="3" t="s">
        <v>2535</v>
      </c>
      <c r="CB1988" s="3" t="s">
        <v>2539</v>
      </c>
      <c r="CC1988" s="3" t="s">
        <v>2383</v>
      </c>
      <c r="CD1988" s="3"/>
      <c r="CE1988" s="3"/>
      <c r="CF1988" s="7"/>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J1988" s="1"/>
      <c r="DK1988" s="1"/>
      <c r="DL1988" s="1"/>
      <c r="DM1988" s="1"/>
      <c r="DN1988" s="1"/>
      <c r="DO1988" s="1"/>
      <c r="DQ1988" s="1"/>
      <c r="DT1988" s="1"/>
      <c r="DW1988" s="1"/>
      <c r="DX1988" s="1"/>
      <c r="DY1988" s="1"/>
      <c r="DZ1988" s="1"/>
      <c r="EA1988" s="1"/>
      <c r="EB1988" s="1"/>
      <c r="EC1988" s="1"/>
      <c r="EF1988" s="1"/>
      <c r="ER1988" s="1"/>
      <c r="ET1988" s="1"/>
      <c r="FH1988" s="1"/>
      <c r="FI1988" s="1"/>
      <c r="LT1988" s="2"/>
      <c r="LU1988" s="2"/>
      <c r="LV1988" s="2"/>
      <c r="LW1988" s="2"/>
      <c r="LX1988" s="2"/>
      <c r="LY1988" s="2"/>
      <c r="LZ1988" s="2"/>
      <c r="MA1988" s="2"/>
      <c r="MB1988" s="2"/>
      <c r="MC1988" s="2"/>
      <c r="MD1988" s="2"/>
      <c r="ME1988" s="2"/>
      <c r="MF1988" s="2"/>
      <c r="MG1988" s="2"/>
      <c r="MH1988" s="2"/>
      <c r="MI1988" s="2"/>
      <c r="MJ1988" s="2"/>
      <c r="MK1988" s="2"/>
      <c r="ML1988" s="2"/>
      <c r="MM1988" s="2"/>
      <c r="MN1988" s="2"/>
      <c r="MO1988" s="2"/>
      <c r="MP1988" s="2"/>
      <c r="MQ1988" s="2"/>
      <c r="MR1988" s="2"/>
      <c r="MS1988" s="2"/>
      <c r="MT1988" s="2"/>
      <c r="MU1988" s="2"/>
      <c r="MV1988" s="2"/>
      <c r="MW1988" s="2"/>
      <c r="MX1988" s="2"/>
      <c r="MY1988" s="2"/>
      <c r="MZ1988" s="2"/>
      <c r="NA1988" s="2"/>
      <c r="NB1988" s="2"/>
      <c r="NC1988" s="2"/>
      <c r="ND1988" s="2"/>
      <c r="NE1988" s="2"/>
      <c r="NF1988" s="2"/>
      <c r="NG1988" s="2"/>
      <c r="NH1988" s="2"/>
      <c r="NI1988" s="2"/>
      <c r="NJ1988" s="2"/>
      <c r="NK1988" s="2"/>
      <c r="NL1988" s="2"/>
      <c r="NM1988" s="2"/>
      <c r="NN1988" s="2"/>
      <c r="NO1988" s="2"/>
      <c r="NP1988" s="2"/>
      <c r="NQ1988" s="2"/>
      <c r="NR1988" s="2"/>
      <c r="NS1988" s="2"/>
      <c r="NT1988" s="2"/>
      <c r="NU1988" s="2"/>
      <c r="NV1988" s="2"/>
      <c r="NW1988" s="2"/>
      <c r="NX1988" s="2"/>
      <c r="NY1988" s="2"/>
      <c r="NZ1988" s="2"/>
      <c r="OA1988" s="2"/>
      <c r="OB1988" s="2"/>
      <c r="OC1988" s="2"/>
      <c r="OD1988" s="2"/>
      <c r="OE1988" s="2"/>
      <c r="OF1988" s="2"/>
      <c r="OG1988" s="2"/>
      <c r="OH1988" s="2"/>
      <c r="OI1988" s="2"/>
      <c r="OJ1988" s="2"/>
      <c r="OK1988" s="2"/>
      <c r="OL1988" s="2"/>
      <c r="OM1988" s="2"/>
      <c r="ON1988" s="2"/>
      <c r="OO1988" s="2"/>
      <c r="OP1988" s="2"/>
      <c r="OQ1988" s="2"/>
      <c r="OR1988" s="2"/>
      <c r="OS1988" s="2"/>
      <c r="OT1988" s="2"/>
      <c r="OU1988" s="2"/>
      <c r="OV1988" s="2"/>
      <c r="OW1988" s="2"/>
      <c r="OX1988" s="2"/>
      <c r="OY1988" s="2"/>
      <c r="OZ1988" s="2"/>
      <c r="PA1988" s="2"/>
      <c r="PB1988" s="2"/>
      <c r="PC1988" s="2"/>
      <c r="PD1988" s="2"/>
      <c r="PE1988" s="2"/>
      <c r="PF1988" s="2"/>
      <c r="PG1988" s="2"/>
      <c r="PH1988" s="2"/>
      <c r="PI1988" s="2"/>
      <c r="PJ1988" s="2"/>
      <c r="PK1988" s="2"/>
      <c r="PL1988" s="2"/>
      <c r="PM1988" s="2"/>
      <c r="PN1988" s="2"/>
      <c r="PO1988" s="2"/>
    </row>
    <row r="1989" spans="1:431" ht="98" hidden="1" x14ac:dyDescent="0.15">
      <c r="A1989" s="6" t="s">
        <v>2268</v>
      </c>
      <c r="B1989" s="3"/>
      <c r="C1989" s="6"/>
      <c r="D1989" s="6"/>
      <c r="E1989" s="3"/>
      <c r="F1989" s="6"/>
      <c r="G1989" s="6"/>
      <c r="H1989" s="6"/>
      <c r="I1989" s="3"/>
      <c r="J1989" s="6"/>
      <c r="K1989" s="3"/>
      <c r="L1989" s="3"/>
      <c r="M1989" s="3"/>
      <c r="N1989" s="6"/>
      <c r="O1989" s="3"/>
      <c r="P1989" s="6"/>
      <c r="Q1989" s="6"/>
      <c r="R1989" s="6"/>
      <c r="S1989" s="3"/>
      <c r="T1989" s="3"/>
      <c r="U1989" s="3"/>
      <c r="V1989" s="3"/>
      <c r="W1989" s="3"/>
      <c r="X1989" s="3"/>
      <c r="Y1989" s="6"/>
      <c r="Z1989" s="6"/>
      <c r="AA1989" s="6"/>
      <c r="AB1989" s="3"/>
      <c r="AC1989" s="6"/>
      <c r="AD1989" s="6"/>
      <c r="AE1989" s="3"/>
      <c r="AF1989" s="3"/>
      <c r="AG1989" s="6"/>
      <c r="AH1989" s="6"/>
      <c r="AI1989" s="3"/>
      <c r="AJ1989" s="3"/>
      <c r="AK1989" s="3"/>
      <c r="AL1989" s="3"/>
      <c r="AM1989" s="6"/>
      <c r="AN1989" s="3"/>
      <c r="AO1989" s="3"/>
      <c r="AP1989" s="3"/>
      <c r="AQ1989" s="3"/>
      <c r="AR1989" s="3"/>
      <c r="AS1989" s="3"/>
      <c r="AT1989" s="6"/>
      <c r="AU1989" s="6"/>
      <c r="AV1989" s="6"/>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v>1971</v>
      </c>
      <c r="BZ1989" s="3" t="s">
        <v>2517</v>
      </c>
      <c r="CA1989" s="3" t="s">
        <v>2535</v>
      </c>
      <c r="CB1989" s="3" t="s">
        <v>2539</v>
      </c>
      <c r="CC1989" s="3" t="s">
        <v>2383</v>
      </c>
      <c r="CD1989" s="3"/>
      <c r="CE1989" s="3"/>
      <c r="CF1989" s="7"/>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J1989" s="1"/>
      <c r="DK1989" s="1"/>
      <c r="DL1989" s="1"/>
      <c r="DM1989" s="1"/>
      <c r="DN1989" s="1"/>
      <c r="DO1989" s="1"/>
      <c r="DQ1989" s="1"/>
      <c r="DT1989" s="1"/>
      <c r="DW1989" s="1"/>
      <c r="DX1989" s="1"/>
      <c r="DY1989" s="1"/>
      <c r="DZ1989" s="1"/>
      <c r="EA1989" s="1"/>
      <c r="EB1989" s="1"/>
      <c r="EC1989" s="1"/>
      <c r="EF1989" s="1"/>
      <c r="ER1989" s="1"/>
      <c r="ET1989" s="1"/>
      <c r="FH1989" s="1"/>
      <c r="FI1989" s="1"/>
      <c r="LT1989" s="2"/>
      <c r="LU1989" s="2"/>
      <c r="LV1989" s="2"/>
      <c r="LW1989" s="2"/>
      <c r="LX1989" s="2"/>
      <c r="LY1989" s="2"/>
      <c r="LZ1989" s="2"/>
      <c r="MA1989" s="2"/>
      <c r="MB1989" s="2"/>
      <c r="MC1989" s="2"/>
      <c r="MD1989" s="2"/>
      <c r="ME1989" s="2"/>
      <c r="MF1989" s="2"/>
      <c r="MG1989" s="2"/>
      <c r="MH1989" s="2"/>
      <c r="MI1989" s="2"/>
      <c r="MJ1989" s="2"/>
      <c r="MK1989" s="2"/>
      <c r="ML1989" s="2"/>
      <c r="MM1989" s="2"/>
      <c r="MN1989" s="2"/>
      <c r="MO1989" s="2"/>
      <c r="MP1989" s="2"/>
      <c r="MQ1989" s="2"/>
      <c r="MR1989" s="2"/>
      <c r="MS1989" s="2"/>
      <c r="MT1989" s="2"/>
      <c r="MU1989" s="2"/>
      <c r="MV1989" s="2"/>
      <c r="MW1989" s="2"/>
      <c r="MX1989" s="2"/>
      <c r="MY1989" s="2"/>
      <c r="MZ1989" s="2"/>
      <c r="NA1989" s="2"/>
      <c r="NB1989" s="2"/>
      <c r="NC1989" s="2"/>
      <c r="ND1989" s="2"/>
      <c r="NE1989" s="2"/>
      <c r="NF1989" s="2"/>
      <c r="NG1989" s="2"/>
      <c r="NH1989" s="2"/>
      <c r="NI1989" s="2"/>
      <c r="NJ1989" s="2"/>
      <c r="NK1989" s="2"/>
      <c r="NL1989" s="2"/>
      <c r="NM1989" s="2"/>
      <c r="NN1989" s="2"/>
      <c r="NO1989" s="2"/>
      <c r="NP1989" s="2"/>
      <c r="NQ1989" s="2"/>
      <c r="NR1989" s="2"/>
      <c r="NS1989" s="2"/>
      <c r="NT1989" s="2"/>
      <c r="NU1989" s="2"/>
      <c r="NV1989" s="2"/>
      <c r="NW1989" s="2"/>
      <c r="NX1989" s="2"/>
      <c r="NY1989" s="2"/>
      <c r="NZ1989" s="2"/>
      <c r="OA1989" s="2"/>
      <c r="OB1989" s="2"/>
      <c r="OC1989" s="2"/>
      <c r="OD1989" s="2"/>
      <c r="OE1989" s="2"/>
      <c r="OF1989" s="2"/>
      <c r="OG1989" s="2"/>
      <c r="OH1989" s="2"/>
      <c r="OI1989" s="2"/>
      <c r="OJ1989" s="2"/>
      <c r="OK1989" s="2"/>
      <c r="OL1989" s="2"/>
      <c r="OM1989" s="2"/>
      <c r="ON1989" s="2"/>
      <c r="OO1989" s="2"/>
      <c r="OP1989" s="2"/>
      <c r="OQ1989" s="2"/>
      <c r="OR1989" s="2"/>
      <c r="OS1989" s="2"/>
      <c r="OT1989" s="2"/>
      <c r="OU1989" s="2"/>
      <c r="OV1989" s="2"/>
      <c r="OW1989" s="2"/>
      <c r="OX1989" s="2"/>
      <c r="OY1989" s="2"/>
      <c r="OZ1989" s="2"/>
      <c r="PA1989" s="2"/>
      <c r="PB1989" s="2"/>
      <c r="PC1989" s="2"/>
      <c r="PD1989" s="2"/>
      <c r="PE1989" s="2"/>
      <c r="PF1989" s="2"/>
      <c r="PG1989" s="2"/>
      <c r="PH1989" s="2"/>
      <c r="PI1989" s="2"/>
      <c r="PJ1989" s="2"/>
      <c r="PK1989" s="2"/>
      <c r="PL1989" s="2"/>
      <c r="PM1989" s="2"/>
      <c r="PN1989" s="2"/>
      <c r="PO1989" s="2"/>
    </row>
    <row r="1990" spans="1:431" ht="98" hidden="1" x14ac:dyDescent="0.15">
      <c r="A1990" s="6" t="s">
        <v>2269</v>
      </c>
      <c r="B1990" s="3"/>
      <c r="C1990" s="6"/>
      <c r="D1990" s="6"/>
      <c r="E1990" s="3"/>
      <c r="F1990" s="6"/>
      <c r="G1990" s="6"/>
      <c r="H1990" s="6"/>
      <c r="I1990" s="3"/>
      <c r="J1990" s="6"/>
      <c r="K1990" s="3"/>
      <c r="L1990" s="3"/>
      <c r="M1990" s="3"/>
      <c r="N1990" s="6"/>
      <c r="O1990" s="3"/>
      <c r="P1990" s="6"/>
      <c r="Q1990" s="6"/>
      <c r="R1990" s="6"/>
      <c r="S1990" s="3"/>
      <c r="T1990" s="3"/>
      <c r="U1990" s="3"/>
      <c r="V1990" s="3"/>
      <c r="W1990" s="3"/>
      <c r="X1990" s="3"/>
      <c r="Y1990" s="6"/>
      <c r="Z1990" s="6"/>
      <c r="AA1990" s="6"/>
      <c r="AB1990" s="3"/>
      <c r="AC1990" s="6"/>
      <c r="AD1990" s="6"/>
      <c r="AE1990" s="3"/>
      <c r="AF1990" s="3"/>
      <c r="AG1990" s="6"/>
      <c r="AH1990" s="6"/>
      <c r="AI1990" s="3"/>
      <c r="AJ1990" s="3"/>
      <c r="AK1990" s="3"/>
      <c r="AL1990" s="3"/>
      <c r="AM1990" s="6"/>
      <c r="AN1990" s="3"/>
      <c r="AO1990" s="3"/>
      <c r="AP1990" s="3"/>
      <c r="AQ1990" s="3"/>
      <c r="AR1990" s="3"/>
      <c r="AS1990" s="3"/>
      <c r="AT1990" s="6"/>
      <c r="AU1990" s="6"/>
      <c r="AV1990" s="6"/>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v>1971</v>
      </c>
      <c r="BZ1990" s="3" t="s">
        <v>2517</v>
      </c>
      <c r="CA1990" s="3" t="s">
        <v>2535</v>
      </c>
      <c r="CB1990" s="3" t="s">
        <v>2539</v>
      </c>
      <c r="CC1990" s="3" t="s">
        <v>2383</v>
      </c>
      <c r="CD1990" s="3"/>
      <c r="CE1990" s="3"/>
      <c r="CF1990" s="7"/>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J1990" s="1"/>
      <c r="DK1990" s="1"/>
      <c r="DL1990" s="1"/>
      <c r="DM1990" s="1"/>
      <c r="DN1990" s="1"/>
      <c r="DO1990" s="1"/>
      <c r="DQ1990" s="1"/>
      <c r="DT1990" s="1"/>
      <c r="DW1990" s="1"/>
      <c r="DX1990" s="1"/>
      <c r="DY1990" s="1"/>
      <c r="DZ1990" s="1"/>
      <c r="EA1990" s="1"/>
      <c r="EB1990" s="1"/>
      <c r="EC1990" s="1"/>
      <c r="EF1990" s="1"/>
      <c r="ER1990" s="1"/>
      <c r="ET1990" s="1"/>
      <c r="FH1990" s="1"/>
      <c r="FI1990" s="1"/>
      <c r="LT1990" s="2"/>
      <c r="LU1990" s="2"/>
      <c r="LV1990" s="2"/>
      <c r="LW1990" s="2"/>
      <c r="LX1990" s="2"/>
      <c r="LY1990" s="2"/>
      <c r="LZ1990" s="2"/>
      <c r="MA1990" s="2"/>
      <c r="MB1990" s="2"/>
      <c r="MC1990" s="2"/>
      <c r="MD1990" s="2"/>
      <c r="ME1990" s="2"/>
      <c r="MF1990" s="2"/>
      <c r="MG1990" s="2"/>
      <c r="MH1990" s="2"/>
      <c r="MI1990" s="2"/>
      <c r="MJ1990" s="2"/>
      <c r="MK1990" s="2"/>
      <c r="ML1990" s="2"/>
      <c r="MM1990" s="2"/>
      <c r="MN1990" s="2"/>
      <c r="MO1990" s="2"/>
      <c r="MP1990" s="2"/>
      <c r="MQ1990" s="2"/>
      <c r="MR1990" s="2"/>
      <c r="MS1990" s="2"/>
      <c r="MT1990" s="2"/>
      <c r="MU1990" s="2"/>
      <c r="MV1990" s="2"/>
      <c r="MW1990" s="2"/>
      <c r="MX1990" s="2"/>
      <c r="MY1990" s="2"/>
      <c r="MZ1990" s="2"/>
      <c r="NA1990" s="2"/>
      <c r="NB1990" s="2"/>
      <c r="NC1990" s="2"/>
      <c r="ND1990" s="2"/>
      <c r="NE1990" s="2"/>
      <c r="NF1990" s="2"/>
      <c r="NG1990" s="2"/>
      <c r="NH1990" s="2"/>
      <c r="NI1990" s="2"/>
      <c r="NJ1990" s="2"/>
      <c r="NK1990" s="2"/>
      <c r="NL1990" s="2"/>
      <c r="NM1990" s="2"/>
      <c r="NN1990" s="2"/>
      <c r="NO1990" s="2"/>
      <c r="NP1990" s="2"/>
      <c r="NQ1990" s="2"/>
      <c r="NR1990" s="2"/>
      <c r="NS1990" s="2"/>
      <c r="NT1990" s="2"/>
      <c r="NU1990" s="2"/>
      <c r="NV1990" s="2"/>
      <c r="NW1990" s="2"/>
      <c r="NX1990" s="2"/>
      <c r="NY1990" s="2"/>
      <c r="NZ1990" s="2"/>
      <c r="OA1990" s="2"/>
      <c r="OB1990" s="2"/>
      <c r="OC1990" s="2"/>
      <c r="OD1990" s="2"/>
      <c r="OE1990" s="2"/>
      <c r="OF1990" s="2"/>
      <c r="OG1990" s="2"/>
      <c r="OH1990" s="2"/>
      <c r="OI1990" s="2"/>
      <c r="OJ1990" s="2"/>
      <c r="OK1990" s="2"/>
      <c r="OL1990" s="2"/>
      <c r="OM1990" s="2"/>
      <c r="ON1990" s="2"/>
      <c r="OO1990" s="2"/>
      <c r="OP1990" s="2"/>
      <c r="OQ1990" s="2"/>
      <c r="OR1990" s="2"/>
      <c r="OS1990" s="2"/>
      <c r="OT1990" s="2"/>
      <c r="OU1990" s="2"/>
      <c r="OV1990" s="2"/>
      <c r="OW1990" s="2"/>
      <c r="OX1990" s="2"/>
      <c r="OY1990" s="2"/>
      <c r="OZ1990" s="2"/>
      <c r="PA1990" s="2"/>
      <c r="PB1990" s="2"/>
      <c r="PC1990" s="2"/>
      <c r="PD1990" s="2"/>
      <c r="PE1990" s="2"/>
      <c r="PF1990" s="2"/>
      <c r="PG1990" s="2"/>
      <c r="PH1990" s="2"/>
      <c r="PI1990" s="2"/>
      <c r="PJ1990" s="2"/>
      <c r="PK1990" s="2"/>
      <c r="PL1990" s="2"/>
      <c r="PM1990" s="2"/>
      <c r="PN1990" s="2"/>
      <c r="PO1990" s="2"/>
    </row>
    <row r="1991" spans="1:431" ht="98" hidden="1" x14ac:dyDescent="0.15">
      <c r="A1991" s="6" t="s">
        <v>2270</v>
      </c>
      <c r="B1991" s="3"/>
      <c r="C1991" s="6"/>
      <c r="D1991" s="6"/>
      <c r="E1991" s="3"/>
      <c r="F1991" s="6"/>
      <c r="G1991" s="6"/>
      <c r="H1991" s="6"/>
      <c r="I1991" s="3"/>
      <c r="J1991" s="6"/>
      <c r="K1991" s="3"/>
      <c r="L1991" s="3"/>
      <c r="M1991" s="3"/>
      <c r="N1991" s="6"/>
      <c r="O1991" s="3"/>
      <c r="P1991" s="6"/>
      <c r="Q1991" s="6"/>
      <c r="R1991" s="6"/>
      <c r="S1991" s="3"/>
      <c r="T1991" s="3"/>
      <c r="U1991" s="3"/>
      <c r="V1991" s="3"/>
      <c r="W1991" s="3"/>
      <c r="X1991" s="3"/>
      <c r="Y1991" s="6"/>
      <c r="Z1991" s="6"/>
      <c r="AA1991" s="6"/>
      <c r="AB1991" s="3"/>
      <c r="AC1991" s="6"/>
      <c r="AD1991" s="6"/>
      <c r="AE1991" s="3"/>
      <c r="AF1991" s="3"/>
      <c r="AG1991" s="6"/>
      <c r="AH1991" s="6"/>
      <c r="AI1991" s="3"/>
      <c r="AJ1991" s="3"/>
      <c r="AK1991" s="3"/>
      <c r="AL1991" s="3"/>
      <c r="AM1991" s="6"/>
      <c r="AN1991" s="3"/>
      <c r="AO1991" s="3"/>
      <c r="AP1991" s="3"/>
      <c r="AQ1991" s="3"/>
      <c r="AR1991" s="3"/>
      <c r="AS1991" s="3"/>
      <c r="AT1991" s="6"/>
      <c r="AU1991" s="6"/>
      <c r="AV1991" s="6"/>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v>1971</v>
      </c>
      <c r="BZ1991" s="3" t="s">
        <v>2517</v>
      </c>
      <c r="CA1991" s="3" t="s">
        <v>2535</v>
      </c>
      <c r="CB1991" s="3" t="s">
        <v>2539</v>
      </c>
      <c r="CC1991" s="3" t="s">
        <v>2383</v>
      </c>
      <c r="CD1991" s="3"/>
      <c r="CE1991" s="3"/>
      <c r="CF1991" s="7"/>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J1991" s="1"/>
      <c r="DK1991" s="1"/>
      <c r="DL1991" s="1"/>
      <c r="DM1991" s="1"/>
      <c r="DN1991" s="1"/>
      <c r="DO1991" s="1"/>
      <c r="DQ1991" s="1"/>
      <c r="DT1991" s="1"/>
      <c r="DW1991" s="1"/>
      <c r="DX1991" s="1"/>
      <c r="DY1991" s="1"/>
      <c r="DZ1991" s="1"/>
      <c r="EA1991" s="1"/>
      <c r="EB1991" s="1"/>
      <c r="EC1991" s="1"/>
      <c r="EF1991" s="1"/>
      <c r="ER1991" s="1"/>
      <c r="ET1991" s="1"/>
      <c r="FH1991" s="1"/>
      <c r="FI1991" s="1"/>
      <c r="LT1991" s="2"/>
      <c r="LU1991" s="2"/>
      <c r="LV1991" s="2"/>
      <c r="LW1991" s="2"/>
      <c r="LX1991" s="2"/>
      <c r="LY1991" s="2"/>
      <c r="LZ1991" s="2"/>
      <c r="MA1991" s="2"/>
      <c r="MB1991" s="2"/>
      <c r="MC1991" s="2"/>
      <c r="MD1991" s="2"/>
      <c r="ME1991" s="2"/>
      <c r="MF1991" s="2"/>
      <c r="MG1991" s="2"/>
      <c r="MH1991" s="2"/>
      <c r="MI1991" s="2"/>
      <c r="MJ1991" s="2"/>
      <c r="MK1991" s="2"/>
      <c r="ML1991" s="2"/>
      <c r="MM1991" s="2"/>
      <c r="MN1991" s="2"/>
      <c r="MO1991" s="2"/>
      <c r="MP1991" s="2"/>
      <c r="MQ1991" s="2"/>
      <c r="MR1991" s="2"/>
      <c r="MS1991" s="2"/>
      <c r="MT1991" s="2"/>
      <c r="MU1991" s="2"/>
      <c r="MV1991" s="2"/>
      <c r="MW1991" s="2"/>
      <c r="MX1991" s="2"/>
      <c r="MY1991" s="2"/>
      <c r="MZ1991" s="2"/>
      <c r="NA1991" s="2"/>
      <c r="NB1991" s="2"/>
      <c r="NC1991" s="2"/>
      <c r="ND1991" s="2"/>
      <c r="NE1991" s="2"/>
      <c r="NF1991" s="2"/>
      <c r="NG1991" s="2"/>
      <c r="NH1991" s="2"/>
      <c r="NI1991" s="2"/>
      <c r="NJ1991" s="2"/>
      <c r="NK1991" s="2"/>
      <c r="NL1991" s="2"/>
      <c r="NM1991" s="2"/>
      <c r="NN1991" s="2"/>
      <c r="NO1991" s="2"/>
      <c r="NP1991" s="2"/>
      <c r="NQ1991" s="2"/>
      <c r="NR1991" s="2"/>
      <c r="NS1991" s="2"/>
      <c r="NT1991" s="2"/>
      <c r="NU1991" s="2"/>
      <c r="NV1991" s="2"/>
      <c r="NW1991" s="2"/>
      <c r="NX1991" s="2"/>
      <c r="NY1991" s="2"/>
      <c r="NZ1991" s="2"/>
      <c r="OA1991" s="2"/>
      <c r="OB1991" s="2"/>
      <c r="OC1991" s="2"/>
      <c r="OD1991" s="2"/>
      <c r="OE1991" s="2"/>
      <c r="OF1991" s="2"/>
      <c r="OG1991" s="2"/>
      <c r="OH1991" s="2"/>
      <c r="OI1991" s="2"/>
      <c r="OJ1991" s="2"/>
      <c r="OK1991" s="2"/>
      <c r="OL1991" s="2"/>
      <c r="OM1991" s="2"/>
      <c r="ON1991" s="2"/>
      <c r="OO1991" s="2"/>
      <c r="OP1991" s="2"/>
      <c r="OQ1991" s="2"/>
      <c r="OR1991" s="2"/>
      <c r="OS1991" s="2"/>
      <c r="OT1991" s="2"/>
      <c r="OU1991" s="2"/>
      <c r="OV1991" s="2"/>
      <c r="OW1991" s="2"/>
      <c r="OX1991" s="2"/>
      <c r="OY1991" s="2"/>
      <c r="OZ1991" s="2"/>
      <c r="PA1991" s="2"/>
      <c r="PB1991" s="2"/>
      <c r="PC1991" s="2"/>
      <c r="PD1991" s="2"/>
      <c r="PE1991" s="2"/>
      <c r="PF1991" s="2"/>
      <c r="PG1991" s="2"/>
      <c r="PH1991" s="2"/>
      <c r="PI1991" s="2"/>
      <c r="PJ1991" s="2"/>
      <c r="PK1991" s="2"/>
      <c r="PL1991" s="2"/>
      <c r="PM1991" s="2"/>
      <c r="PN1991" s="2"/>
      <c r="PO1991" s="2"/>
    </row>
    <row r="1992" spans="1:431" ht="98" hidden="1" x14ac:dyDescent="0.15">
      <c r="A1992" s="6" t="s">
        <v>2271</v>
      </c>
      <c r="B1992" s="3"/>
      <c r="C1992" s="6"/>
      <c r="D1992" s="6"/>
      <c r="E1992" s="3"/>
      <c r="F1992" s="6"/>
      <c r="G1992" s="6"/>
      <c r="H1992" s="6"/>
      <c r="I1992" s="3"/>
      <c r="J1992" s="6"/>
      <c r="K1992" s="3"/>
      <c r="L1992" s="3"/>
      <c r="M1992" s="3"/>
      <c r="N1992" s="6"/>
      <c r="O1992" s="3"/>
      <c r="P1992" s="6"/>
      <c r="Q1992" s="6"/>
      <c r="R1992" s="6"/>
      <c r="S1992" s="3"/>
      <c r="T1992" s="3"/>
      <c r="U1992" s="3"/>
      <c r="V1992" s="3"/>
      <c r="W1992" s="3"/>
      <c r="X1992" s="3"/>
      <c r="Y1992" s="6"/>
      <c r="Z1992" s="6"/>
      <c r="AA1992" s="6"/>
      <c r="AB1992" s="3"/>
      <c r="AC1992" s="6"/>
      <c r="AD1992" s="6"/>
      <c r="AE1992" s="3"/>
      <c r="AF1992" s="3"/>
      <c r="AG1992" s="6"/>
      <c r="AH1992" s="6"/>
      <c r="AI1992" s="3"/>
      <c r="AJ1992" s="3"/>
      <c r="AK1992" s="3"/>
      <c r="AL1992" s="3"/>
      <c r="AM1992" s="6"/>
      <c r="AN1992" s="3"/>
      <c r="AO1992" s="3"/>
      <c r="AP1992" s="3"/>
      <c r="AQ1992" s="3"/>
      <c r="AR1992" s="3"/>
      <c r="AS1992" s="3"/>
      <c r="AT1992" s="6"/>
      <c r="AU1992" s="6"/>
      <c r="AV1992" s="6"/>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v>1971</v>
      </c>
      <c r="BZ1992" s="3" t="s">
        <v>2517</v>
      </c>
      <c r="CA1992" s="3" t="s">
        <v>2535</v>
      </c>
      <c r="CB1992" s="3" t="s">
        <v>2539</v>
      </c>
      <c r="CC1992" s="3" t="s">
        <v>2383</v>
      </c>
      <c r="CD1992" s="3"/>
      <c r="CE1992" s="3"/>
      <c r="CF1992" s="7"/>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J1992" s="1"/>
      <c r="DK1992" s="1"/>
      <c r="DL1992" s="1"/>
      <c r="DM1992" s="1"/>
      <c r="DN1992" s="1"/>
      <c r="DO1992" s="1"/>
      <c r="DQ1992" s="1"/>
      <c r="DT1992" s="1"/>
      <c r="DW1992" s="1"/>
      <c r="DX1992" s="1"/>
      <c r="DY1992" s="1"/>
      <c r="DZ1992" s="1"/>
      <c r="EA1992" s="1"/>
      <c r="EB1992" s="1"/>
      <c r="EC1992" s="1"/>
      <c r="EF1992" s="1"/>
      <c r="ER1992" s="1"/>
      <c r="ET1992" s="1"/>
      <c r="FH1992" s="1"/>
      <c r="FI1992" s="1"/>
      <c r="LT1992" s="2"/>
      <c r="LU1992" s="2"/>
      <c r="LV1992" s="2"/>
      <c r="LW1992" s="2"/>
      <c r="LX1992" s="2"/>
      <c r="LY1992" s="2"/>
      <c r="LZ1992" s="2"/>
      <c r="MA1992" s="2"/>
      <c r="MB1992" s="2"/>
      <c r="MC1992" s="2"/>
      <c r="MD1992" s="2"/>
      <c r="ME1992" s="2"/>
      <c r="MF1992" s="2"/>
      <c r="MG1992" s="2"/>
      <c r="MH1992" s="2"/>
      <c r="MI1992" s="2"/>
      <c r="MJ1992" s="2"/>
      <c r="MK1992" s="2"/>
      <c r="ML1992" s="2"/>
      <c r="MM1992" s="2"/>
      <c r="MN1992" s="2"/>
      <c r="MO1992" s="2"/>
      <c r="MP1992" s="2"/>
      <c r="MQ1992" s="2"/>
      <c r="MR1992" s="2"/>
      <c r="MS1992" s="2"/>
      <c r="MT1992" s="2"/>
      <c r="MU1992" s="2"/>
      <c r="MV1992" s="2"/>
      <c r="MW1992" s="2"/>
      <c r="MX1992" s="2"/>
      <c r="MY1992" s="2"/>
      <c r="MZ1992" s="2"/>
      <c r="NA1992" s="2"/>
      <c r="NB1992" s="2"/>
      <c r="NC1992" s="2"/>
      <c r="ND1992" s="2"/>
      <c r="NE1992" s="2"/>
      <c r="NF1992" s="2"/>
      <c r="NG1992" s="2"/>
      <c r="NH1992" s="2"/>
      <c r="NI1992" s="2"/>
      <c r="NJ1992" s="2"/>
      <c r="NK1992" s="2"/>
      <c r="NL1992" s="2"/>
      <c r="NM1992" s="2"/>
      <c r="NN1992" s="2"/>
      <c r="NO1992" s="2"/>
      <c r="NP1992" s="2"/>
      <c r="NQ1992" s="2"/>
      <c r="NR1992" s="2"/>
      <c r="NS1992" s="2"/>
      <c r="NT1992" s="2"/>
      <c r="NU1992" s="2"/>
      <c r="NV1992" s="2"/>
      <c r="NW1992" s="2"/>
      <c r="NX1992" s="2"/>
      <c r="NY1992" s="2"/>
      <c r="NZ1992" s="2"/>
      <c r="OA1992" s="2"/>
      <c r="OB1992" s="2"/>
      <c r="OC1992" s="2"/>
      <c r="OD1992" s="2"/>
      <c r="OE1992" s="2"/>
      <c r="OF1992" s="2"/>
      <c r="OG1992" s="2"/>
      <c r="OH1992" s="2"/>
      <c r="OI1992" s="2"/>
      <c r="OJ1992" s="2"/>
      <c r="OK1992" s="2"/>
      <c r="OL1992" s="2"/>
      <c r="OM1992" s="2"/>
      <c r="ON1992" s="2"/>
      <c r="OO1992" s="2"/>
      <c r="OP1992" s="2"/>
      <c r="OQ1992" s="2"/>
      <c r="OR1992" s="2"/>
      <c r="OS1992" s="2"/>
      <c r="OT1992" s="2"/>
      <c r="OU1992" s="2"/>
      <c r="OV1992" s="2"/>
      <c r="OW1992" s="2"/>
      <c r="OX1992" s="2"/>
      <c r="OY1992" s="2"/>
      <c r="OZ1992" s="2"/>
      <c r="PA1992" s="2"/>
      <c r="PB1992" s="2"/>
      <c r="PC1992" s="2"/>
      <c r="PD1992" s="2"/>
      <c r="PE1992" s="2"/>
      <c r="PF1992" s="2"/>
      <c r="PG1992" s="2"/>
      <c r="PH1992" s="2"/>
      <c r="PI1992" s="2"/>
      <c r="PJ1992" s="2"/>
      <c r="PK1992" s="2"/>
      <c r="PL1992" s="2"/>
      <c r="PM1992" s="2"/>
      <c r="PN1992" s="2"/>
      <c r="PO1992" s="2"/>
    </row>
    <row r="1993" spans="1:431" ht="98" hidden="1" x14ac:dyDescent="0.15">
      <c r="A1993" s="6" t="s">
        <v>2272</v>
      </c>
      <c r="B1993" s="3"/>
      <c r="C1993" s="6"/>
      <c r="D1993" s="6"/>
      <c r="E1993" s="3"/>
      <c r="F1993" s="6"/>
      <c r="G1993" s="6"/>
      <c r="H1993" s="6"/>
      <c r="I1993" s="3"/>
      <c r="J1993" s="6"/>
      <c r="K1993" s="3"/>
      <c r="L1993" s="3"/>
      <c r="M1993" s="3"/>
      <c r="N1993" s="6"/>
      <c r="O1993" s="3"/>
      <c r="P1993" s="6"/>
      <c r="Q1993" s="6"/>
      <c r="R1993" s="6"/>
      <c r="S1993" s="3"/>
      <c r="T1993" s="3"/>
      <c r="U1993" s="3"/>
      <c r="V1993" s="3"/>
      <c r="W1993" s="3"/>
      <c r="X1993" s="3"/>
      <c r="Y1993" s="6"/>
      <c r="Z1993" s="6"/>
      <c r="AA1993" s="6"/>
      <c r="AB1993" s="3"/>
      <c r="AC1993" s="6"/>
      <c r="AD1993" s="6"/>
      <c r="AE1993" s="3"/>
      <c r="AF1993" s="3"/>
      <c r="AG1993" s="6"/>
      <c r="AH1993" s="6"/>
      <c r="AI1993" s="3"/>
      <c r="AJ1993" s="3"/>
      <c r="AK1993" s="3"/>
      <c r="AL1993" s="3"/>
      <c r="AM1993" s="6"/>
      <c r="AN1993" s="3"/>
      <c r="AO1993" s="3"/>
      <c r="AP1993" s="3"/>
      <c r="AQ1993" s="3"/>
      <c r="AR1993" s="3"/>
      <c r="AS1993" s="3"/>
      <c r="AT1993" s="6"/>
      <c r="AU1993" s="6"/>
      <c r="AV1993" s="6"/>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v>1971</v>
      </c>
      <c r="BZ1993" s="3" t="s">
        <v>2517</v>
      </c>
      <c r="CA1993" s="3" t="s">
        <v>2535</v>
      </c>
      <c r="CB1993" s="3" t="s">
        <v>2539</v>
      </c>
      <c r="CC1993" s="3" t="s">
        <v>2383</v>
      </c>
      <c r="CD1993" s="3"/>
      <c r="CE1993" s="3"/>
      <c r="CF1993" s="7"/>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J1993" s="1"/>
      <c r="DK1993" s="1"/>
      <c r="DL1993" s="1"/>
      <c r="DM1993" s="1"/>
      <c r="DN1993" s="1"/>
      <c r="DO1993" s="1"/>
      <c r="DQ1993" s="1"/>
      <c r="DT1993" s="1"/>
      <c r="DW1993" s="1"/>
      <c r="DX1993" s="1"/>
      <c r="DY1993" s="1"/>
      <c r="DZ1993" s="1"/>
      <c r="EA1993" s="1"/>
      <c r="EB1993" s="1"/>
      <c r="EC1993" s="1"/>
      <c r="EF1993" s="1"/>
      <c r="ER1993" s="1"/>
      <c r="ET1993" s="1"/>
      <c r="FH1993" s="1"/>
      <c r="FI1993" s="1"/>
      <c r="LT1993" s="2"/>
      <c r="LU1993" s="2"/>
      <c r="LV1993" s="2"/>
      <c r="LW1993" s="2"/>
      <c r="LX1993" s="2"/>
      <c r="LY1993" s="2"/>
      <c r="LZ1993" s="2"/>
      <c r="MA1993" s="2"/>
      <c r="MB1993" s="2"/>
      <c r="MC1993" s="2"/>
      <c r="MD1993" s="2"/>
      <c r="ME1993" s="2"/>
      <c r="MF1993" s="2"/>
      <c r="MG1993" s="2"/>
      <c r="MH1993" s="2"/>
      <c r="MI1993" s="2"/>
      <c r="MJ1993" s="2"/>
      <c r="MK1993" s="2"/>
      <c r="ML1993" s="2"/>
      <c r="MM1993" s="2"/>
      <c r="MN1993" s="2"/>
      <c r="MO1993" s="2"/>
      <c r="MP1993" s="2"/>
      <c r="MQ1993" s="2"/>
      <c r="MR1993" s="2"/>
      <c r="MS1993" s="2"/>
      <c r="MT1993" s="2"/>
      <c r="MU1993" s="2"/>
      <c r="MV1993" s="2"/>
      <c r="MW1993" s="2"/>
      <c r="MX1993" s="2"/>
      <c r="MY1993" s="2"/>
      <c r="MZ1993" s="2"/>
      <c r="NA1993" s="2"/>
      <c r="NB1993" s="2"/>
      <c r="NC1993" s="2"/>
      <c r="ND1993" s="2"/>
      <c r="NE1993" s="2"/>
      <c r="NF1993" s="2"/>
      <c r="NG1993" s="2"/>
      <c r="NH1993" s="2"/>
      <c r="NI1993" s="2"/>
      <c r="NJ1993" s="2"/>
      <c r="NK1993" s="2"/>
      <c r="NL1993" s="2"/>
      <c r="NM1993" s="2"/>
      <c r="NN1993" s="2"/>
      <c r="NO1993" s="2"/>
      <c r="NP1993" s="2"/>
      <c r="NQ1993" s="2"/>
      <c r="NR1993" s="2"/>
      <c r="NS1993" s="2"/>
      <c r="NT1993" s="2"/>
      <c r="NU1993" s="2"/>
      <c r="NV1993" s="2"/>
      <c r="NW1993" s="2"/>
      <c r="NX1993" s="2"/>
      <c r="NY1993" s="2"/>
      <c r="NZ1993" s="2"/>
      <c r="OA1993" s="2"/>
      <c r="OB1993" s="2"/>
      <c r="OC1993" s="2"/>
      <c r="OD1993" s="2"/>
      <c r="OE1993" s="2"/>
      <c r="OF1993" s="2"/>
      <c r="OG1993" s="2"/>
      <c r="OH1993" s="2"/>
      <c r="OI1993" s="2"/>
      <c r="OJ1993" s="2"/>
      <c r="OK1993" s="2"/>
      <c r="OL1993" s="2"/>
      <c r="OM1993" s="2"/>
      <c r="ON1993" s="2"/>
      <c r="OO1993" s="2"/>
      <c r="OP1993" s="2"/>
      <c r="OQ1993" s="2"/>
      <c r="OR1993" s="2"/>
      <c r="OS1993" s="2"/>
      <c r="OT1993" s="2"/>
      <c r="OU1993" s="2"/>
      <c r="OV1993" s="2"/>
      <c r="OW1993" s="2"/>
      <c r="OX1993" s="2"/>
      <c r="OY1993" s="2"/>
      <c r="OZ1993" s="2"/>
      <c r="PA1993" s="2"/>
      <c r="PB1993" s="2"/>
      <c r="PC1993" s="2"/>
      <c r="PD1993" s="2"/>
      <c r="PE1993" s="2"/>
      <c r="PF1993" s="2"/>
      <c r="PG1993" s="2"/>
      <c r="PH1993" s="2"/>
      <c r="PI1993" s="2"/>
      <c r="PJ1993" s="2"/>
      <c r="PK1993" s="2"/>
      <c r="PL1993" s="2"/>
      <c r="PM1993" s="2"/>
      <c r="PN1993" s="2"/>
      <c r="PO1993" s="2"/>
    </row>
    <row r="1994" spans="1:431" ht="98" hidden="1" x14ac:dyDescent="0.15">
      <c r="A1994" s="6" t="s">
        <v>2273</v>
      </c>
      <c r="B1994" s="3"/>
      <c r="C1994" s="6"/>
      <c r="D1994" s="6"/>
      <c r="E1994" s="3"/>
      <c r="F1994" s="6"/>
      <c r="G1994" s="6"/>
      <c r="H1994" s="6"/>
      <c r="I1994" s="3"/>
      <c r="J1994" s="6"/>
      <c r="K1994" s="3"/>
      <c r="L1994" s="3"/>
      <c r="M1994" s="3"/>
      <c r="N1994" s="6"/>
      <c r="O1994" s="3"/>
      <c r="P1994" s="6"/>
      <c r="Q1994" s="6"/>
      <c r="R1994" s="6"/>
      <c r="S1994" s="3"/>
      <c r="T1994" s="3"/>
      <c r="U1994" s="3"/>
      <c r="V1994" s="3"/>
      <c r="W1994" s="3"/>
      <c r="X1994" s="3"/>
      <c r="Y1994" s="6"/>
      <c r="Z1994" s="6"/>
      <c r="AA1994" s="6"/>
      <c r="AB1994" s="3"/>
      <c r="AC1994" s="6"/>
      <c r="AD1994" s="6"/>
      <c r="AE1994" s="3"/>
      <c r="AF1994" s="3"/>
      <c r="AG1994" s="6"/>
      <c r="AH1994" s="6"/>
      <c r="AI1994" s="3"/>
      <c r="AJ1994" s="3"/>
      <c r="AK1994" s="3"/>
      <c r="AL1994" s="3"/>
      <c r="AM1994" s="6"/>
      <c r="AN1994" s="3"/>
      <c r="AO1994" s="3"/>
      <c r="AP1994" s="3"/>
      <c r="AQ1994" s="3"/>
      <c r="AR1994" s="3"/>
      <c r="AS1994" s="3"/>
      <c r="AT1994" s="6"/>
      <c r="AU1994" s="6"/>
      <c r="AV1994" s="6"/>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v>1971</v>
      </c>
      <c r="BZ1994" s="3" t="s">
        <v>2517</v>
      </c>
      <c r="CA1994" s="3" t="s">
        <v>2535</v>
      </c>
      <c r="CB1994" s="3" t="s">
        <v>2539</v>
      </c>
      <c r="CC1994" s="3" t="s">
        <v>2383</v>
      </c>
      <c r="CD1994" s="3"/>
      <c r="CE1994" s="3"/>
      <c r="CF1994" s="7"/>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J1994" s="1"/>
      <c r="DK1994" s="1"/>
      <c r="DL1994" s="1"/>
      <c r="DM1994" s="1"/>
      <c r="DN1994" s="1"/>
      <c r="DO1994" s="1"/>
      <c r="DQ1994" s="1"/>
      <c r="DT1994" s="1"/>
      <c r="DW1994" s="1"/>
      <c r="DX1994" s="1"/>
      <c r="DY1994" s="1"/>
      <c r="DZ1994" s="1"/>
      <c r="EA1994" s="1"/>
      <c r="EB1994" s="1"/>
      <c r="EC1994" s="1"/>
      <c r="EF1994" s="1"/>
      <c r="ER1994" s="1"/>
      <c r="ET1994" s="1"/>
      <c r="FH1994" s="1"/>
      <c r="FI1994" s="1"/>
      <c r="LT1994" s="2"/>
      <c r="LU1994" s="2"/>
      <c r="LV1994" s="2"/>
      <c r="LW1994" s="2"/>
      <c r="LX1994" s="2"/>
      <c r="LY1994" s="2"/>
      <c r="LZ1994" s="2"/>
      <c r="MA1994" s="2"/>
      <c r="MB1994" s="2"/>
      <c r="MC1994" s="2"/>
      <c r="MD1994" s="2"/>
      <c r="ME1994" s="2"/>
      <c r="MF1994" s="2"/>
      <c r="MG1994" s="2"/>
      <c r="MH1994" s="2"/>
      <c r="MI1994" s="2"/>
      <c r="MJ1994" s="2"/>
      <c r="MK1994" s="2"/>
      <c r="ML1994" s="2"/>
      <c r="MM1994" s="2"/>
      <c r="MN1994" s="2"/>
      <c r="MO1994" s="2"/>
      <c r="MP1994" s="2"/>
      <c r="MQ1994" s="2"/>
      <c r="MR1994" s="2"/>
      <c r="MS1994" s="2"/>
      <c r="MT1994" s="2"/>
      <c r="MU1994" s="2"/>
      <c r="MV1994" s="2"/>
      <c r="MW1994" s="2"/>
      <c r="MX1994" s="2"/>
      <c r="MY1994" s="2"/>
      <c r="MZ1994" s="2"/>
      <c r="NA1994" s="2"/>
      <c r="NB1994" s="2"/>
      <c r="NC1994" s="2"/>
      <c r="ND1994" s="2"/>
      <c r="NE1994" s="2"/>
      <c r="NF1994" s="2"/>
      <c r="NG1994" s="2"/>
      <c r="NH1994" s="2"/>
      <c r="NI1994" s="2"/>
      <c r="NJ1994" s="2"/>
      <c r="NK1994" s="2"/>
      <c r="NL1994" s="2"/>
      <c r="NM1994" s="2"/>
      <c r="NN1994" s="2"/>
      <c r="NO1994" s="2"/>
      <c r="NP1994" s="2"/>
      <c r="NQ1994" s="2"/>
      <c r="NR1994" s="2"/>
      <c r="NS1994" s="2"/>
      <c r="NT1994" s="2"/>
      <c r="NU1994" s="2"/>
      <c r="NV1994" s="2"/>
      <c r="NW1994" s="2"/>
      <c r="NX1994" s="2"/>
      <c r="NY1994" s="2"/>
      <c r="NZ1994" s="2"/>
      <c r="OA1994" s="2"/>
      <c r="OB1994" s="2"/>
      <c r="OC1994" s="2"/>
      <c r="OD1994" s="2"/>
      <c r="OE1994" s="2"/>
      <c r="OF1994" s="2"/>
      <c r="OG1994" s="2"/>
      <c r="OH1994" s="2"/>
      <c r="OI1994" s="2"/>
      <c r="OJ1994" s="2"/>
      <c r="OK1994" s="2"/>
      <c r="OL1994" s="2"/>
      <c r="OM1994" s="2"/>
      <c r="ON1994" s="2"/>
      <c r="OO1994" s="2"/>
      <c r="OP1994" s="2"/>
      <c r="OQ1994" s="2"/>
      <c r="OR1994" s="2"/>
      <c r="OS1994" s="2"/>
      <c r="OT1994" s="2"/>
      <c r="OU1994" s="2"/>
      <c r="OV1994" s="2"/>
      <c r="OW1994" s="2"/>
      <c r="OX1994" s="2"/>
      <c r="OY1994" s="2"/>
      <c r="OZ1994" s="2"/>
      <c r="PA1994" s="2"/>
      <c r="PB1994" s="2"/>
      <c r="PC1994" s="2"/>
      <c r="PD1994" s="2"/>
      <c r="PE1994" s="2"/>
      <c r="PF1994" s="2"/>
      <c r="PG1994" s="2"/>
      <c r="PH1994" s="2"/>
      <c r="PI1994" s="2"/>
      <c r="PJ1994" s="2"/>
      <c r="PK1994" s="2"/>
      <c r="PL1994" s="2"/>
      <c r="PM1994" s="2"/>
      <c r="PN1994" s="2"/>
      <c r="PO1994" s="2"/>
    </row>
    <row r="1995" spans="1:431" ht="98" hidden="1" x14ac:dyDescent="0.15">
      <c r="A1995" s="6" t="s">
        <v>2274</v>
      </c>
      <c r="B1995" s="3"/>
      <c r="C1995" s="6"/>
      <c r="D1995" s="6"/>
      <c r="E1995" s="3"/>
      <c r="F1995" s="6"/>
      <c r="G1995" s="6"/>
      <c r="H1995" s="6"/>
      <c r="I1995" s="3"/>
      <c r="J1995" s="6"/>
      <c r="K1995" s="3"/>
      <c r="L1995" s="3"/>
      <c r="M1995" s="3"/>
      <c r="N1995" s="6"/>
      <c r="O1995" s="3"/>
      <c r="P1995" s="6"/>
      <c r="Q1995" s="6"/>
      <c r="R1995" s="6"/>
      <c r="S1995" s="3"/>
      <c r="T1995" s="3"/>
      <c r="U1995" s="3"/>
      <c r="V1995" s="3"/>
      <c r="W1995" s="3"/>
      <c r="X1995" s="3"/>
      <c r="Y1995" s="6"/>
      <c r="Z1995" s="6"/>
      <c r="AA1995" s="6"/>
      <c r="AB1995" s="3"/>
      <c r="AC1995" s="6"/>
      <c r="AD1995" s="6"/>
      <c r="AE1995" s="3"/>
      <c r="AF1995" s="3"/>
      <c r="AG1995" s="6"/>
      <c r="AH1995" s="6"/>
      <c r="AI1995" s="3"/>
      <c r="AJ1995" s="3"/>
      <c r="AK1995" s="3"/>
      <c r="AL1995" s="3"/>
      <c r="AM1995" s="6"/>
      <c r="AN1995" s="3"/>
      <c r="AO1995" s="3"/>
      <c r="AP1995" s="3"/>
      <c r="AQ1995" s="3"/>
      <c r="AR1995" s="3"/>
      <c r="AS1995" s="3"/>
      <c r="AT1995" s="6"/>
      <c r="AU1995" s="6"/>
      <c r="AV1995" s="6"/>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v>1971</v>
      </c>
      <c r="BZ1995" s="3" t="s">
        <v>2517</v>
      </c>
      <c r="CA1995" s="3" t="s">
        <v>2535</v>
      </c>
      <c r="CB1995" s="3" t="s">
        <v>2539</v>
      </c>
      <c r="CC1995" s="3" t="s">
        <v>2383</v>
      </c>
      <c r="CD1995" s="3"/>
      <c r="CE1995" s="3"/>
      <c r="CF1995" s="7"/>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J1995" s="1"/>
      <c r="DK1995" s="1"/>
      <c r="DL1995" s="1"/>
      <c r="DM1995" s="1"/>
      <c r="DN1995" s="1"/>
      <c r="DO1995" s="1"/>
      <c r="DQ1995" s="1"/>
      <c r="DT1995" s="1"/>
      <c r="DW1995" s="1"/>
      <c r="DX1995" s="1"/>
      <c r="DY1995" s="1"/>
      <c r="DZ1995" s="1"/>
      <c r="EA1995" s="1"/>
      <c r="EB1995" s="1"/>
      <c r="EC1995" s="1"/>
      <c r="EF1995" s="1"/>
      <c r="ER1995" s="1"/>
      <c r="ET1995" s="1"/>
      <c r="FH1995" s="1"/>
      <c r="FI1995" s="1"/>
      <c r="LT1995" s="2"/>
      <c r="LU1995" s="2"/>
      <c r="LV1995" s="2"/>
      <c r="LW1995" s="2"/>
      <c r="LX1995" s="2"/>
      <c r="LY1995" s="2"/>
      <c r="LZ1995" s="2"/>
      <c r="MA1995" s="2"/>
      <c r="MB1995" s="2"/>
      <c r="MC1995" s="2"/>
      <c r="MD1995" s="2"/>
      <c r="ME1995" s="2"/>
      <c r="MF1995" s="2"/>
      <c r="MG1995" s="2"/>
      <c r="MH1995" s="2"/>
      <c r="MI1995" s="2"/>
      <c r="MJ1995" s="2"/>
      <c r="MK1995" s="2"/>
      <c r="ML1995" s="2"/>
      <c r="MM1995" s="2"/>
      <c r="MN1995" s="2"/>
      <c r="MO1995" s="2"/>
      <c r="MP1995" s="2"/>
      <c r="MQ1995" s="2"/>
      <c r="MR1995" s="2"/>
      <c r="MS1995" s="2"/>
      <c r="MT1995" s="2"/>
      <c r="MU1995" s="2"/>
      <c r="MV1995" s="2"/>
      <c r="MW1995" s="2"/>
      <c r="MX1995" s="2"/>
      <c r="MY1995" s="2"/>
      <c r="MZ1995" s="2"/>
      <c r="NA1995" s="2"/>
      <c r="NB1995" s="2"/>
      <c r="NC1995" s="2"/>
      <c r="ND1995" s="2"/>
      <c r="NE1995" s="2"/>
      <c r="NF1995" s="2"/>
      <c r="NG1995" s="2"/>
      <c r="NH1995" s="2"/>
      <c r="NI1995" s="2"/>
      <c r="NJ1995" s="2"/>
      <c r="NK1995" s="2"/>
      <c r="NL1995" s="2"/>
      <c r="NM1995" s="2"/>
      <c r="NN1995" s="2"/>
      <c r="NO1995" s="2"/>
      <c r="NP1995" s="2"/>
      <c r="NQ1995" s="2"/>
      <c r="NR1995" s="2"/>
      <c r="NS1995" s="2"/>
      <c r="NT1995" s="2"/>
      <c r="NU1995" s="2"/>
      <c r="NV1995" s="2"/>
      <c r="NW1995" s="2"/>
      <c r="NX1995" s="2"/>
      <c r="NY1995" s="2"/>
      <c r="NZ1995" s="2"/>
      <c r="OA1995" s="2"/>
      <c r="OB1995" s="2"/>
      <c r="OC1995" s="2"/>
      <c r="OD1995" s="2"/>
      <c r="OE1995" s="2"/>
      <c r="OF1995" s="2"/>
      <c r="OG1995" s="2"/>
      <c r="OH1995" s="2"/>
      <c r="OI1995" s="2"/>
      <c r="OJ1995" s="2"/>
      <c r="OK1995" s="2"/>
      <c r="OL1995" s="2"/>
      <c r="OM1995" s="2"/>
      <c r="ON1995" s="2"/>
      <c r="OO1995" s="2"/>
      <c r="OP1995" s="2"/>
      <c r="OQ1995" s="2"/>
      <c r="OR1995" s="2"/>
      <c r="OS1995" s="2"/>
      <c r="OT1995" s="2"/>
      <c r="OU1995" s="2"/>
      <c r="OV1995" s="2"/>
      <c r="OW1995" s="2"/>
      <c r="OX1995" s="2"/>
      <c r="OY1995" s="2"/>
      <c r="OZ1995" s="2"/>
      <c r="PA1995" s="2"/>
      <c r="PB1995" s="2"/>
      <c r="PC1995" s="2"/>
      <c r="PD1995" s="2"/>
      <c r="PE1995" s="2"/>
      <c r="PF1995" s="2"/>
      <c r="PG1995" s="2"/>
      <c r="PH1995" s="2"/>
      <c r="PI1995" s="2"/>
      <c r="PJ1995" s="2"/>
      <c r="PK1995" s="2"/>
      <c r="PL1995" s="2"/>
      <c r="PM1995" s="2"/>
      <c r="PN1995" s="2"/>
      <c r="PO1995" s="2"/>
    </row>
    <row r="1996" spans="1:431" ht="98" hidden="1" x14ac:dyDescent="0.15">
      <c r="A1996" s="6" t="s">
        <v>2275</v>
      </c>
      <c r="B1996" s="3"/>
      <c r="C1996" s="6"/>
      <c r="D1996" s="6"/>
      <c r="E1996" s="3"/>
      <c r="F1996" s="6"/>
      <c r="G1996" s="6"/>
      <c r="H1996" s="6"/>
      <c r="I1996" s="3"/>
      <c r="J1996" s="6"/>
      <c r="K1996" s="3"/>
      <c r="L1996" s="3"/>
      <c r="M1996" s="3"/>
      <c r="N1996" s="6"/>
      <c r="O1996" s="3"/>
      <c r="P1996" s="6"/>
      <c r="Q1996" s="6"/>
      <c r="R1996" s="6"/>
      <c r="S1996" s="3"/>
      <c r="T1996" s="3"/>
      <c r="U1996" s="3"/>
      <c r="V1996" s="3"/>
      <c r="W1996" s="3"/>
      <c r="X1996" s="3"/>
      <c r="Y1996" s="6"/>
      <c r="Z1996" s="6"/>
      <c r="AA1996" s="6"/>
      <c r="AB1996" s="3"/>
      <c r="AC1996" s="6"/>
      <c r="AD1996" s="6"/>
      <c r="AE1996" s="3"/>
      <c r="AF1996" s="3"/>
      <c r="AG1996" s="6"/>
      <c r="AH1996" s="6"/>
      <c r="AI1996" s="3"/>
      <c r="AJ1996" s="3"/>
      <c r="AK1996" s="3"/>
      <c r="AL1996" s="3"/>
      <c r="AM1996" s="6"/>
      <c r="AN1996" s="3"/>
      <c r="AO1996" s="3"/>
      <c r="AP1996" s="3"/>
      <c r="AQ1996" s="3"/>
      <c r="AR1996" s="3"/>
      <c r="AS1996" s="3"/>
      <c r="AT1996" s="6"/>
      <c r="AU1996" s="6"/>
      <c r="AV1996" s="6"/>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v>1971</v>
      </c>
      <c r="BZ1996" s="3" t="s">
        <v>2517</v>
      </c>
      <c r="CA1996" s="3" t="s">
        <v>2535</v>
      </c>
      <c r="CB1996" s="3" t="s">
        <v>2539</v>
      </c>
      <c r="CC1996" s="3" t="s">
        <v>2383</v>
      </c>
      <c r="CD1996" s="3"/>
      <c r="CE1996" s="3"/>
      <c r="CF1996" s="7"/>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J1996" s="1"/>
      <c r="DK1996" s="1"/>
      <c r="DL1996" s="1"/>
      <c r="DM1996" s="1"/>
      <c r="DN1996" s="1"/>
      <c r="DO1996" s="1"/>
      <c r="DQ1996" s="1"/>
      <c r="DT1996" s="1"/>
      <c r="DW1996" s="1"/>
      <c r="DX1996" s="1"/>
      <c r="DY1996" s="1"/>
      <c r="DZ1996" s="1"/>
      <c r="EA1996" s="1"/>
      <c r="EB1996" s="1"/>
      <c r="EC1996" s="1"/>
      <c r="EF1996" s="1"/>
      <c r="ER1996" s="1"/>
      <c r="ET1996" s="1"/>
      <c r="FH1996" s="1"/>
      <c r="FI1996" s="1"/>
      <c r="LT1996" s="2"/>
      <c r="LU1996" s="2"/>
      <c r="LV1996" s="2"/>
      <c r="LW1996" s="2"/>
      <c r="LX1996" s="2"/>
      <c r="LY1996" s="2"/>
      <c r="LZ1996" s="2"/>
      <c r="MA1996" s="2"/>
      <c r="MB1996" s="2"/>
      <c r="MC1996" s="2"/>
      <c r="MD1996" s="2"/>
      <c r="ME1996" s="2"/>
      <c r="MF1996" s="2"/>
      <c r="MG1996" s="2"/>
      <c r="MH1996" s="2"/>
      <c r="MI1996" s="2"/>
      <c r="MJ1996" s="2"/>
      <c r="MK1996" s="2"/>
      <c r="ML1996" s="2"/>
      <c r="MM1996" s="2"/>
      <c r="MN1996" s="2"/>
      <c r="MO1996" s="2"/>
      <c r="MP1996" s="2"/>
      <c r="MQ1996" s="2"/>
      <c r="MR1996" s="2"/>
      <c r="MS1996" s="2"/>
      <c r="MT1996" s="2"/>
      <c r="MU1996" s="2"/>
      <c r="MV1996" s="2"/>
      <c r="MW1996" s="2"/>
      <c r="MX1996" s="2"/>
      <c r="MY1996" s="2"/>
      <c r="MZ1996" s="2"/>
      <c r="NA1996" s="2"/>
      <c r="NB1996" s="2"/>
      <c r="NC1996" s="2"/>
      <c r="ND1996" s="2"/>
      <c r="NE1996" s="2"/>
      <c r="NF1996" s="2"/>
      <c r="NG1996" s="2"/>
      <c r="NH1996" s="2"/>
      <c r="NI1996" s="2"/>
      <c r="NJ1996" s="2"/>
      <c r="NK1996" s="2"/>
      <c r="NL1996" s="2"/>
      <c r="NM1996" s="2"/>
      <c r="NN1996" s="2"/>
      <c r="NO1996" s="2"/>
      <c r="NP1996" s="2"/>
      <c r="NQ1996" s="2"/>
      <c r="NR1996" s="2"/>
      <c r="NS1996" s="2"/>
      <c r="NT1996" s="2"/>
      <c r="NU1996" s="2"/>
      <c r="NV1996" s="2"/>
      <c r="NW1996" s="2"/>
      <c r="NX1996" s="2"/>
      <c r="NY1996" s="2"/>
      <c r="NZ1996" s="2"/>
      <c r="OA1996" s="2"/>
      <c r="OB1996" s="2"/>
      <c r="OC1996" s="2"/>
      <c r="OD1996" s="2"/>
      <c r="OE1996" s="2"/>
      <c r="OF1996" s="2"/>
      <c r="OG1996" s="2"/>
      <c r="OH1996" s="2"/>
      <c r="OI1996" s="2"/>
      <c r="OJ1996" s="2"/>
      <c r="OK1996" s="2"/>
      <c r="OL1996" s="2"/>
      <c r="OM1996" s="2"/>
      <c r="ON1996" s="2"/>
      <c r="OO1996" s="2"/>
      <c r="OP1996" s="2"/>
      <c r="OQ1996" s="2"/>
      <c r="OR1996" s="2"/>
      <c r="OS1996" s="2"/>
      <c r="OT1996" s="2"/>
      <c r="OU1996" s="2"/>
      <c r="OV1996" s="2"/>
      <c r="OW1996" s="2"/>
      <c r="OX1996" s="2"/>
      <c r="OY1996" s="2"/>
      <c r="OZ1996" s="2"/>
      <c r="PA1996" s="2"/>
      <c r="PB1996" s="2"/>
      <c r="PC1996" s="2"/>
      <c r="PD1996" s="2"/>
      <c r="PE1996" s="2"/>
      <c r="PF1996" s="2"/>
      <c r="PG1996" s="2"/>
      <c r="PH1996" s="2"/>
      <c r="PI1996" s="2"/>
      <c r="PJ1996" s="2"/>
      <c r="PK1996" s="2"/>
      <c r="PL1996" s="2"/>
      <c r="PM1996" s="2"/>
      <c r="PN1996" s="2"/>
      <c r="PO1996" s="2"/>
    </row>
    <row r="1997" spans="1:431" ht="98" hidden="1" x14ac:dyDescent="0.15">
      <c r="A1997" s="6" t="s">
        <v>2276</v>
      </c>
      <c r="B1997" s="3"/>
      <c r="C1997" s="6"/>
      <c r="D1997" s="6"/>
      <c r="E1997" s="3"/>
      <c r="F1997" s="6"/>
      <c r="G1997" s="6"/>
      <c r="H1997" s="6"/>
      <c r="I1997" s="3"/>
      <c r="J1997" s="6"/>
      <c r="K1997" s="3"/>
      <c r="L1997" s="3"/>
      <c r="M1997" s="3"/>
      <c r="N1997" s="6"/>
      <c r="O1997" s="3"/>
      <c r="P1997" s="6"/>
      <c r="Q1997" s="6"/>
      <c r="R1997" s="6"/>
      <c r="S1997" s="3"/>
      <c r="T1997" s="3"/>
      <c r="U1997" s="3"/>
      <c r="V1997" s="3"/>
      <c r="W1997" s="3"/>
      <c r="X1997" s="3"/>
      <c r="Y1997" s="6"/>
      <c r="Z1997" s="6"/>
      <c r="AA1997" s="6"/>
      <c r="AB1997" s="3"/>
      <c r="AC1997" s="6"/>
      <c r="AD1997" s="6"/>
      <c r="AE1997" s="3"/>
      <c r="AF1997" s="3"/>
      <c r="AG1997" s="6"/>
      <c r="AH1997" s="6"/>
      <c r="AI1997" s="3"/>
      <c r="AJ1997" s="3"/>
      <c r="AK1997" s="3"/>
      <c r="AL1997" s="3"/>
      <c r="AM1997" s="6"/>
      <c r="AN1997" s="3"/>
      <c r="AO1997" s="3"/>
      <c r="AP1997" s="3"/>
      <c r="AQ1997" s="3"/>
      <c r="AR1997" s="3"/>
      <c r="AS1997" s="3"/>
      <c r="AT1997" s="6"/>
      <c r="AU1997" s="6"/>
      <c r="AV1997" s="6"/>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v>1971</v>
      </c>
      <c r="BZ1997" s="3" t="s">
        <v>2517</v>
      </c>
      <c r="CA1997" s="3" t="s">
        <v>2535</v>
      </c>
      <c r="CB1997" s="3" t="s">
        <v>2539</v>
      </c>
      <c r="CC1997" s="3" t="s">
        <v>2383</v>
      </c>
      <c r="CD1997" s="3"/>
      <c r="CE1997" s="3"/>
      <c r="CF1997" s="7"/>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J1997" s="1"/>
      <c r="DK1997" s="1"/>
      <c r="DL1997" s="1"/>
      <c r="DM1997" s="1"/>
      <c r="DN1997" s="1"/>
      <c r="DO1997" s="1"/>
      <c r="DQ1997" s="1"/>
      <c r="DT1997" s="1"/>
      <c r="DW1997" s="1"/>
      <c r="DX1997" s="1"/>
      <c r="DY1997" s="1"/>
      <c r="DZ1997" s="1"/>
      <c r="EA1997" s="1"/>
      <c r="EB1997" s="1"/>
      <c r="EC1997" s="1"/>
      <c r="EF1997" s="1"/>
      <c r="ER1997" s="1"/>
      <c r="ET1997" s="1"/>
      <c r="FH1997" s="1"/>
      <c r="FI1997" s="1"/>
      <c r="LT1997" s="2"/>
      <c r="LU1997" s="2"/>
      <c r="LV1997" s="2"/>
      <c r="LW1997" s="2"/>
      <c r="LX1997" s="2"/>
      <c r="LY1997" s="2"/>
      <c r="LZ1997" s="2"/>
      <c r="MA1997" s="2"/>
      <c r="MB1997" s="2"/>
      <c r="MC1997" s="2"/>
      <c r="MD1997" s="2"/>
      <c r="ME1997" s="2"/>
      <c r="MF1997" s="2"/>
      <c r="MG1997" s="2"/>
      <c r="MH1997" s="2"/>
      <c r="MI1997" s="2"/>
      <c r="MJ1997" s="2"/>
      <c r="MK1997" s="2"/>
      <c r="ML1997" s="2"/>
      <c r="MM1997" s="2"/>
      <c r="MN1997" s="2"/>
      <c r="MO1997" s="2"/>
      <c r="MP1997" s="2"/>
      <c r="MQ1997" s="2"/>
      <c r="MR1997" s="2"/>
      <c r="MS1997" s="2"/>
      <c r="MT1997" s="2"/>
      <c r="MU1997" s="2"/>
      <c r="MV1997" s="2"/>
      <c r="MW1997" s="2"/>
      <c r="MX1997" s="2"/>
      <c r="MY1997" s="2"/>
      <c r="MZ1997" s="2"/>
      <c r="NA1997" s="2"/>
      <c r="NB1997" s="2"/>
      <c r="NC1997" s="2"/>
      <c r="ND1997" s="2"/>
      <c r="NE1997" s="2"/>
      <c r="NF1997" s="2"/>
      <c r="NG1997" s="2"/>
      <c r="NH1997" s="2"/>
      <c r="NI1997" s="2"/>
      <c r="NJ1997" s="2"/>
      <c r="NK1997" s="2"/>
      <c r="NL1997" s="2"/>
      <c r="NM1997" s="2"/>
      <c r="NN1997" s="2"/>
      <c r="NO1997" s="2"/>
      <c r="NP1997" s="2"/>
      <c r="NQ1997" s="2"/>
      <c r="NR1997" s="2"/>
      <c r="NS1997" s="2"/>
      <c r="NT1997" s="2"/>
      <c r="NU1997" s="2"/>
      <c r="NV1997" s="2"/>
      <c r="NW1997" s="2"/>
      <c r="NX1997" s="2"/>
      <c r="NY1997" s="2"/>
      <c r="NZ1997" s="2"/>
      <c r="OA1997" s="2"/>
      <c r="OB1997" s="2"/>
      <c r="OC1997" s="2"/>
      <c r="OD1997" s="2"/>
      <c r="OE1997" s="2"/>
      <c r="OF1997" s="2"/>
      <c r="OG1997" s="2"/>
      <c r="OH1997" s="2"/>
      <c r="OI1997" s="2"/>
      <c r="OJ1997" s="2"/>
      <c r="OK1997" s="2"/>
      <c r="OL1997" s="2"/>
      <c r="OM1997" s="2"/>
      <c r="ON1997" s="2"/>
      <c r="OO1997" s="2"/>
      <c r="OP1997" s="2"/>
      <c r="OQ1997" s="2"/>
      <c r="OR1997" s="2"/>
      <c r="OS1997" s="2"/>
      <c r="OT1997" s="2"/>
      <c r="OU1997" s="2"/>
      <c r="OV1997" s="2"/>
      <c r="OW1997" s="2"/>
      <c r="OX1997" s="2"/>
      <c r="OY1997" s="2"/>
      <c r="OZ1997" s="2"/>
      <c r="PA1997" s="2"/>
      <c r="PB1997" s="2"/>
      <c r="PC1997" s="2"/>
      <c r="PD1997" s="2"/>
      <c r="PE1997" s="2"/>
      <c r="PF1997" s="2"/>
      <c r="PG1997" s="2"/>
      <c r="PH1997" s="2"/>
      <c r="PI1997" s="2"/>
      <c r="PJ1997" s="2"/>
      <c r="PK1997" s="2"/>
      <c r="PL1997" s="2"/>
      <c r="PM1997" s="2"/>
      <c r="PN1997" s="2"/>
      <c r="PO1997" s="2"/>
    </row>
    <row r="1998" spans="1:431" ht="98" hidden="1" x14ac:dyDescent="0.15">
      <c r="A1998" s="6" t="s">
        <v>2277</v>
      </c>
      <c r="B1998" s="3"/>
      <c r="C1998" s="6"/>
      <c r="D1998" s="6"/>
      <c r="E1998" s="3"/>
      <c r="F1998" s="6"/>
      <c r="G1998" s="6"/>
      <c r="H1998" s="6"/>
      <c r="I1998" s="3"/>
      <c r="J1998" s="6"/>
      <c r="K1998" s="3"/>
      <c r="L1998" s="3"/>
      <c r="M1998" s="3"/>
      <c r="N1998" s="6"/>
      <c r="O1998" s="3"/>
      <c r="P1998" s="6"/>
      <c r="Q1998" s="6"/>
      <c r="R1998" s="6"/>
      <c r="S1998" s="3"/>
      <c r="T1998" s="3"/>
      <c r="U1998" s="3"/>
      <c r="V1998" s="3"/>
      <c r="W1998" s="3"/>
      <c r="X1998" s="3"/>
      <c r="Y1998" s="6"/>
      <c r="Z1998" s="6"/>
      <c r="AA1998" s="6"/>
      <c r="AB1998" s="3"/>
      <c r="AC1998" s="6"/>
      <c r="AD1998" s="6"/>
      <c r="AE1998" s="3"/>
      <c r="AF1998" s="3"/>
      <c r="AG1998" s="6"/>
      <c r="AH1998" s="6"/>
      <c r="AI1998" s="3"/>
      <c r="AJ1998" s="3"/>
      <c r="AK1998" s="3"/>
      <c r="AL1998" s="3"/>
      <c r="AM1998" s="6"/>
      <c r="AN1998" s="3"/>
      <c r="AO1998" s="3"/>
      <c r="AP1998" s="3"/>
      <c r="AQ1998" s="3"/>
      <c r="AR1998" s="3"/>
      <c r="AS1998" s="3"/>
      <c r="AT1998" s="6"/>
      <c r="AU1998" s="6"/>
      <c r="AV1998" s="6"/>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v>1971</v>
      </c>
      <c r="BZ1998" s="3" t="s">
        <v>2517</v>
      </c>
      <c r="CA1998" s="3" t="s">
        <v>2535</v>
      </c>
      <c r="CB1998" s="3" t="s">
        <v>2539</v>
      </c>
      <c r="CC1998" s="3" t="s">
        <v>2383</v>
      </c>
      <c r="CD1998" s="3"/>
      <c r="CE1998" s="3"/>
      <c r="CF1998" s="7"/>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J1998" s="1"/>
      <c r="DK1998" s="1"/>
      <c r="DL1998" s="1"/>
      <c r="DM1998" s="1"/>
      <c r="DN1998" s="1"/>
      <c r="DO1998" s="1"/>
      <c r="DQ1998" s="1"/>
      <c r="DT1998" s="1"/>
      <c r="DW1998" s="1"/>
      <c r="DX1998" s="1"/>
      <c r="DY1998" s="1"/>
      <c r="DZ1998" s="1"/>
      <c r="EA1998" s="1"/>
      <c r="EB1998" s="1"/>
      <c r="EC1998" s="1"/>
      <c r="EF1998" s="1"/>
      <c r="ER1998" s="1"/>
      <c r="ET1998" s="1"/>
      <c r="FH1998" s="1"/>
      <c r="FI1998" s="1"/>
      <c r="LT1998" s="2"/>
      <c r="LU1998" s="2"/>
      <c r="LV1998" s="2"/>
      <c r="LW1998" s="2"/>
      <c r="LX1998" s="2"/>
      <c r="LY1998" s="2"/>
      <c r="LZ1998" s="2"/>
      <c r="MA1998" s="2"/>
      <c r="MB1998" s="2"/>
      <c r="MC1998" s="2"/>
      <c r="MD1998" s="2"/>
      <c r="ME1998" s="2"/>
      <c r="MF1998" s="2"/>
      <c r="MG1998" s="2"/>
      <c r="MH1998" s="2"/>
      <c r="MI1998" s="2"/>
      <c r="MJ1998" s="2"/>
      <c r="MK1998" s="2"/>
      <c r="ML1998" s="2"/>
      <c r="MM1998" s="2"/>
      <c r="MN1998" s="2"/>
      <c r="MO1998" s="2"/>
      <c r="MP1998" s="2"/>
      <c r="MQ1998" s="2"/>
      <c r="MR1998" s="2"/>
      <c r="MS1998" s="2"/>
      <c r="MT1998" s="2"/>
      <c r="MU1998" s="2"/>
      <c r="MV1998" s="2"/>
      <c r="MW1998" s="2"/>
      <c r="MX1998" s="2"/>
      <c r="MY1998" s="2"/>
      <c r="MZ1998" s="2"/>
      <c r="NA1998" s="2"/>
      <c r="NB1998" s="2"/>
      <c r="NC1998" s="2"/>
      <c r="ND1998" s="2"/>
      <c r="NE1998" s="2"/>
      <c r="NF1998" s="2"/>
      <c r="NG1998" s="2"/>
      <c r="NH1998" s="2"/>
      <c r="NI1998" s="2"/>
      <c r="NJ1998" s="2"/>
      <c r="NK1998" s="2"/>
      <c r="NL1998" s="2"/>
      <c r="NM1998" s="2"/>
      <c r="NN1998" s="2"/>
      <c r="NO1998" s="2"/>
      <c r="NP1998" s="2"/>
      <c r="NQ1998" s="2"/>
      <c r="NR1998" s="2"/>
      <c r="NS1998" s="2"/>
      <c r="NT1998" s="2"/>
      <c r="NU1998" s="2"/>
      <c r="NV1998" s="2"/>
      <c r="NW1998" s="2"/>
      <c r="NX1998" s="2"/>
      <c r="NY1998" s="2"/>
      <c r="NZ1998" s="2"/>
      <c r="OA1998" s="2"/>
      <c r="OB1998" s="2"/>
      <c r="OC1998" s="2"/>
      <c r="OD1998" s="2"/>
      <c r="OE1998" s="2"/>
      <c r="OF1998" s="2"/>
      <c r="OG1998" s="2"/>
      <c r="OH1998" s="2"/>
      <c r="OI1998" s="2"/>
      <c r="OJ1998" s="2"/>
      <c r="OK1998" s="2"/>
      <c r="OL1998" s="2"/>
      <c r="OM1998" s="2"/>
      <c r="ON1998" s="2"/>
      <c r="OO1998" s="2"/>
      <c r="OP1998" s="2"/>
      <c r="OQ1998" s="2"/>
      <c r="OR1998" s="2"/>
      <c r="OS1998" s="2"/>
      <c r="OT1998" s="2"/>
      <c r="OU1998" s="2"/>
      <c r="OV1998" s="2"/>
      <c r="OW1998" s="2"/>
      <c r="OX1998" s="2"/>
      <c r="OY1998" s="2"/>
      <c r="OZ1998" s="2"/>
      <c r="PA1998" s="2"/>
      <c r="PB1998" s="2"/>
      <c r="PC1998" s="2"/>
      <c r="PD1998" s="2"/>
      <c r="PE1998" s="2"/>
      <c r="PF1998" s="2"/>
      <c r="PG1998" s="2"/>
      <c r="PH1998" s="2"/>
      <c r="PI1998" s="2"/>
      <c r="PJ1998" s="2"/>
      <c r="PK1998" s="2"/>
      <c r="PL1998" s="2"/>
      <c r="PM1998" s="2"/>
      <c r="PN1998" s="2"/>
      <c r="PO1998" s="2"/>
    </row>
    <row r="1999" spans="1:431" ht="98" hidden="1" x14ac:dyDescent="0.15">
      <c r="A1999" s="6" t="s">
        <v>2278</v>
      </c>
      <c r="B1999" s="3"/>
      <c r="C1999" s="6"/>
      <c r="D1999" s="6"/>
      <c r="E1999" s="3"/>
      <c r="F1999" s="6"/>
      <c r="G1999" s="6"/>
      <c r="H1999" s="6"/>
      <c r="I1999" s="3"/>
      <c r="J1999" s="6"/>
      <c r="K1999" s="3"/>
      <c r="L1999" s="3"/>
      <c r="M1999" s="3"/>
      <c r="N1999" s="6"/>
      <c r="O1999" s="3"/>
      <c r="P1999" s="6"/>
      <c r="Q1999" s="6"/>
      <c r="R1999" s="6"/>
      <c r="S1999" s="3"/>
      <c r="T1999" s="3"/>
      <c r="U1999" s="3"/>
      <c r="V1999" s="3"/>
      <c r="W1999" s="3"/>
      <c r="X1999" s="3"/>
      <c r="Y1999" s="6"/>
      <c r="Z1999" s="6"/>
      <c r="AA1999" s="6"/>
      <c r="AB1999" s="3"/>
      <c r="AC1999" s="6"/>
      <c r="AD1999" s="6"/>
      <c r="AE1999" s="3"/>
      <c r="AF1999" s="3"/>
      <c r="AG1999" s="6"/>
      <c r="AH1999" s="6"/>
      <c r="AI1999" s="3"/>
      <c r="AJ1999" s="3"/>
      <c r="AK1999" s="3"/>
      <c r="AL1999" s="3"/>
      <c r="AM1999" s="6"/>
      <c r="AN1999" s="3"/>
      <c r="AO1999" s="3"/>
      <c r="AP1999" s="3"/>
      <c r="AQ1999" s="3"/>
      <c r="AR1999" s="3"/>
      <c r="AS1999" s="3"/>
      <c r="AT1999" s="6"/>
      <c r="AU1999" s="6"/>
      <c r="AV1999" s="6"/>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v>1971</v>
      </c>
      <c r="BZ1999" s="3" t="s">
        <v>2517</v>
      </c>
      <c r="CA1999" s="3" t="s">
        <v>2535</v>
      </c>
      <c r="CB1999" s="3" t="s">
        <v>2539</v>
      </c>
      <c r="CC1999" s="3" t="s">
        <v>2383</v>
      </c>
      <c r="CD1999" s="3"/>
      <c r="CE1999" s="3"/>
      <c r="CF1999" s="7"/>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J1999" s="1"/>
      <c r="DK1999" s="1"/>
      <c r="DL1999" s="1"/>
      <c r="DM1999" s="1"/>
      <c r="DN1999" s="1"/>
      <c r="DO1999" s="1"/>
      <c r="DQ1999" s="1"/>
      <c r="DT1999" s="1"/>
      <c r="DW1999" s="1"/>
      <c r="DX1999" s="1"/>
      <c r="DY1999" s="1"/>
      <c r="DZ1999" s="1"/>
      <c r="EA1999" s="1"/>
      <c r="EB1999" s="1"/>
      <c r="EC1999" s="1"/>
      <c r="EF1999" s="1"/>
      <c r="ER1999" s="1"/>
      <c r="ET1999" s="1"/>
      <c r="FH1999" s="1"/>
      <c r="FI1999" s="1"/>
      <c r="LT1999" s="2"/>
      <c r="LU1999" s="2"/>
      <c r="LV1999" s="2"/>
      <c r="LW1999" s="2"/>
      <c r="LX1999" s="2"/>
      <c r="LY1999" s="2"/>
      <c r="LZ1999" s="2"/>
      <c r="MA1999" s="2"/>
      <c r="MB1999" s="2"/>
      <c r="MC1999" s="2"/>
      <c r="MD1999" s="2"/>
      <c r="ME1999" s="2"/>
      <c r="MF1999" s="2"/>
      <c r="MG1999" s="2"/>
      <c r="MH1999" s="2"/>
      <c r="MI1999" s="2"/>
      <c r="MJ1999" s="2"/>
      <c r="MK1999" s="2"/>
      <c r="ML1999" s="2"/>
      <c r="MM1999" s="2"/>
      <c r="MN1999" s="2"/>
      <c r="MO1999" s="2"/>
      <c r="MP1999" s="2"/>
      <c r="MQ1999" s="2"/>
      <c r="MR1999" s="2"/>
      <c r="MS1999" s="2"/>
      <c r="MT1999" s="2"/>
      <c r="MU1999" s="2"/>
      <c r="MV1999" s="2"/>
      <c r="MW1999" s="2"/>
      <c r="MX1999" s="2"/>
      <c r="MY1999" s="2"/>
      <c r="MZ1999" s="2"/>
      <c r="NA1999" s="2"/>
      <c r="NB1999" s="2"/>
      <c r="NC1999" s="2"/>
      <c r="ND1999" s="2"/>
      <c r="NE1999" s="2"/>
      <c r="NF1999" s="2"/>
      <c r="NG1999" s="2"/>
      <c r="NH1999" s="2"/>
      <c r="NI1999" s="2"/>
      <c r="NJ1999" s="2"/>
      <c r="NK1999" s="2"/>
      <c r="NL1999" s="2"/>
      <c r="NM1999" s="2"/>
      <c r="NN1999" s="2"/>
      <c r="NO1999" s="2"/>
      <c r="NP1999" s="2"/>
      <c r="NQ1999" s="2"/>
      <c r="NR1999" s="2"/>
      <c r="NS1999" s="2"/>
      <c r="NT1999" s="2"/>
      <c r="NU1999" s="2"/>
      <c r="NV1999" s="2"/>
      <c r="NW1999" s="2"/>
      <c r="NX1999" s="2"/>
      <c r="NY1999" s="2"/>
      <c r="NZ1999" s="2"/>
      <c r="OA1999" s="2"/>
      <c r="OB1999" s="2"/>
      <c r="OC1999" s="2"/>
      <c r="OD1999" s="2"/>
      <c r="OE1999" s="2"/>
      <c r="OF1999" s="2"/>
      <c r="OG1999" s="2"/>
      <c r="OH1999" s="2"/>
      <c r="OI1999" s="2"/>
      <c r="OJ1999" s="2"/>
      <c r="OK1999" s="2"/>
      <c r="OL1999" s="2"/>
      <c r="OM1999" s="2"/>
      <c r="ON1999" s="2"/>
      <c r="OO1999" s="2"/>
      <c r="OP1999" s="2"/>
      <c r="OQ1999" s="2"/>
      <c r="OR1999" s="2"/>
      <c r="OS1999" s="2"/>
      <c r="OT1999" s="2"/>
      <c r="OU1999" s="2"/>
      <c r="OV1999" s="2"/>
      <c r="OW1999" s="2"/>
      <c r="OX1999" s="2"/>
      <c r="OY1999" s="2"/>
      <c r="OZ1999" s="2"/>
      <c r="PA1999" s="2"/>
      <c r="PB1999" s="2"/>
      <c r="PC1999" s="2"/>
      <c r="PD1999" s="2"/>
      <c r="PE1999" s="2"/>
      <c r="PF1999" s="2"/>
      <c r="PG1999" s="2"/>
      <c r="PH1999" s="2"/>
      <c r="PI1999" s="2"/>
      <c r="PJ1999" s="2"/>
      <c r="PK1999" s="2"/>
      <c r="PL1999" s="2"/>
      <c r="PM1999" s="2"/>
      <c r="PN1999" s="2"/>
      <c r="PO1999" s="2"/>
    </row>
    <row r="2000" spans="1:431" ht="98" hidden="1" x14ac:dyDescent="0.15">
      <c r="A2000" s="6" t="s">
        <v>2279</v>
      </c>
      <c r="B2000" s="3"/>
      <c r="C2000" s="6"/>
      <c r="D2000" s="6"/>
      <c r="E2000" s="3"/>
      <c r="F2000" s="6"/>
      <c r="G2000" s="6"/>
      <c r="H2000" s="6"/>
      <c r="I2000" s="3"/>
      <c r="J2000" s="6"/>
      <c r="K2000" s="3"/>
      <c r="L2000" s="3"/>
      <c r="M2000" s="3"/>
      <c r="N2000" s="6"/>
      <c r="O2000" s="3"/>
      <c r="P2000" s="6"/>
      <c r="Q2000" s="6"/>
      <c r="R2000" s="6"/>
      <c r="S2000" s="3"/>
      <c r="T2000" s="3"/>
      <c r="U2000" s="3"/>
      <c r="V2000" s="3"/>
      <c r="W2000" s="3"/>
      <c r="X2000" s="3"/>
      <c r="Y2000" s="6"/>
      <c r="Z2000" s="6"/>
      <c r="AA2000" s="6"/>
      <c r="AB2000" s="3"/>
      <c r="AC2000" s="6"/>
      <c r="AD2000" s="6"/>
      <c r="AE2000" s="3"/>
      <c r="AF2000" s="3"/>
      <c r="AG2000" s="6"/>
      <c r="AH2000" s="6"/>
      <c r="AI2000" s="3"/>
      <c r="AJ2000" s="3"/>
      <c r="AK2000" s="3"/>
      <c r="AL2000" s="3"/>
      <c r="AM2000" s="6"/>
      <c r="AN2000" s="3"/>
      <c r="AO2000" s="3"/>
      <c r="AP2000" s="3"/>
      <c r="AQ2000" s="3"/>
      <c r="AR2000" s="3"/>
      <c r="AS2000" s="3"/>
      <c r="AT2000" s="6"/>
      <c r="AU2000" s="6"/>
      <c r="AV2000" s="6"/>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v>1971</v>
      </c>
      <c r="BZ2000" s="3" t="s">
        <v>2517</v>
      </c>
      <c r="CA2000" s="3" t="s">
        <v>2535</v>
      </c>
      <c r="CB2000" s="3" t="s">
        <v>2539</v>
      </c>
      <c r="CC2000" s="3" t="s">
        <v>2383</v>
      </c>
      <c r="CD2000" s="3"/>
      <c r="CE2000" s="3"/>
      <c r="CF2000" s="7"/>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J2000" s="1"/>
      <c r="DK2000" s="1"/>
      <c r="DL2000" s="1"/>
      <c r="DM2000" s="1"/>
      <c r="DN2000" s="1"/>
      <c r="DO2000" s="1"/>
      <c r="DQ2000" s="1"/>
      <c r="DT2000" s="1"/>
      <c r="DW2000" s="1"/>
      <c r="DX2000" s="1"/>
      <c r="DY2000" s="1"/>
      <c r="DZ2000" s="1"/>
      <c r="EA2000" s="1"/>
      <c r="EB2000" s="1"/>
      <c r="EC2000" s="1"/>
      <c r="EF2000" s="1"/>
      <c r="ER2000" s="1"/>
      <c r="ET2000" s="1"/>
      <c r="FH2000" s="1"/>
      <c r="FI2000" s="1"/>
      <c r="LT2000" s="2"/>
      <c r="LU2000" s="2"/>
      <c r="LV2000" s="2"/>
      <c r="LW2000" s="2"/>
      <c r="LX2000" s="2"/>
      <c r="LY2000" s="2"/>
      <c r="LZ2000" s="2"/>
      <c r="MA2000" s="2"/>
      <c r="MB2000" s="2"/>
      <c r="MC2000" s="2"/>
      <c r="MD2000" s="2"/>
      <c r="ME2000" s="2"/>
      <c r="MF2000" s="2"/>
      <c r="MG2000" s="2"/>
      <c r="MH2000" s="2"/>
      <c r="MI2000" s="2"/>
      <c r="MJ2000" s="2"/>
      <c r="MK2000" s="2"/>
      <c r="ML2000" s="2"/>
      <c r="MM2000" s="2"/>
      <c r="MN2000" s="2"/>
      <c r="MO2000" s="2"/>
      <c r="MP2000" s="2"/>
      <c r="MQ2000" s="2"/>
      <c r="MR2000" s="2"/>
      <c r="MS2000" s="2"/>
      <c r="MT2000" s="2"/>
      <c r="MU2000" s="2"/>
      <c r="MV2000" s="2"/>
      <c r="MW2000" s="2"/>
      <c r="MX2000" s="2"/>
      <c r="MY2000" s="2"/>
      <c r="MZ2000" s="2"/>
      <c r="NA2000" s="2"/>
      <c r="NB2000" s="2"/>
      <c r="NC2000" s="2"/>
      <c r="ND2000" s="2"/>
      <c r="NE2000" s="2"/>
      <c r="NF2000" s="2"/>
      <c r="NG2000" s="2"/>
      <c r="NH2000" s="2"/>
      <c r="NI2000" s="2"/>
      <c r="NJ2000" s="2"/>
      <c r="NK2000" s="2"/>
      <c r="NL2000" s="2"/>
      <c r="NM2000" s="2"/>
      <c r="NN2000" s="2"/>
      <c r="NO2000" s="2"/>
      <c r="NP2000" s="2"/>
      <c r="NQ2000" s="2"/>
      <c r="NR2000" s="2"/>
      <c r="NS2000" s="2"/>
      <c r="NT2000" s="2"/>
      <c r="NU2000" s="2"/>
      <c r="NV2000" s="2"/>
      <c r="NW2000" s="2"/>
      <c r="NX2000" s="2"/>
      <c r="NY2000" s="2"/>
      <c r="NZ2000" s="2"/>
      <c r="OA2000" s="2"/>
      <c r="OB2000" s="2"/>
      <c r="OC2000" s="2"/>
      <c r="OD2000" s="2"/>
      <c r="OE2000" s="2"/>
      <c r="OF2000" s="2"/>
      <c r="OG2000" s="2"/>
      <c r="OH2000" s="2"/>
      <c r="OI2000" s="2"/>
      <c r="OJ2000" s="2"/>
      <c r="OK2000" s="2"/>
      <c r="OL2000" s="2"/>
      <c r="OM2000" s="2"/>
      <c r="ON2000" s="2"/>
      <c r="OO2000" s="2"/>
      <c r="OP2000" s="2"/>
      <c r="OQ2000" s="2"/>
      <c r="OR2000" s="2"/>
      <c r="OS2000" s="2"/>
      <c r="OT2000" s="2"/>
      <c r="OU2000" s="2"/>
      <c r="OV2000" s="2"/>
      <c r="OW2000" s="2"/>
      <c r="OX2000" s="2"/>
      <c r="OY2000" s="2"/>
      <c r="OZ2000" s="2"/>
      <c r="PA2000" s="2"/>
      <c r="PB2000" s="2"/>
      <c r="PC2000" s="2"/>
      <c r="PD2000" s="2"/>
      <c r="PE2000" s="2"/>
      <c r="PF2000" s="2"/>
      <c r="PG2000" s="2"/>
      <c r="PH2000" s="2"/>
      <c r="PI2000" s="2"/>
      <c r="PJ2000" s="2"/>
      <c r="PK2000" s="2"/>
      <c r="PL2000" s="2"/>
      <c r="PM2000" s="2"/>
      <c r="PN2000" s="2"/>
      <c r="PO2000" s="2"/>
    </row>
    <row r="2001" spans="1:431" ht="98" hidden="1" x14ac:dyDescent="0.15">
      <c r="A2001" s="6" t="s">
        <v>2280</v>
      </c>
      <c r="B2001" s="3"/>
      <c r="C2001" s="6"/>
      <c r="D2001" s="6"/>
      <c r="E2001" s="3"/>
      <c r="F2001" s="6"/>
      <c r="G2001" s="6"/>
      <c r="H2001" s="6"/>
      <c r="I2001" s="3"/>
      <c r="J2001" s="6"/>
      <c r="K2001" s="3"/>
      <c r="L2001" s="3"/>
      <c r="M2001" s="3"/>
      <c r="N2001" s="6"/>
      <c r="O2001" s="3"/>
      <c r="P2001" s="6"/>
      <c r="Q2001" s="6"/>
      <c r="R2001" s="6"/>
      <c r="S2001" s="3"/>
      <c r="T2001" s="3"/>
      <c r="U2001" s="3"/>
      <c r="V2001" s="3"/>
      <c r="W2001" s="3"/>
      <c r="X2001" s="3"/>
      <c r="Y2001" s="6"/>
      <c r="Z2001" s="6"/>
      <c r="AA2001" s="6"/>
      <c r="AB2001" s="3"/>
      <c r="AC2001" s="6"/>
      <c r="AD2001" s="6"/>
      <c r="AE2001" s="3"/>
      <c r="AF2001" s="3"/>
      <c r="AG2001" s="6"/>
      <c r="AH2001" s="6"/>
      <c r="AI2001" s="3"/>
      <c r="AJ2001" s="3"/>
      <c r="AK2001" s="3"/>
      <c r="AL2001" s="3"/>
      <c r="AM2001" s="6"/>
      <c r="AN2001" s="3"/>
      <c r="AO2001" s="3"/>
      <c r="AP2001" s="3"/>
      <c r="AQ2001" s="3"/>
      <c r="AR2001" s="3"/>
      <c r="AS2001" s="3"/>
      <c r="AT2001" s="6"/>
      <c r="AU2001" s="6"/>
      <c r="AV2001" s="6"/>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v>1971</v>
      </c>
      <c r="BZ2001" s="3" t="s">
        <v>2517</v>
      </c>
      <c r="CA2001" s="3" t="s">
        <v>2535</v>
      </c>
      <c r="CB2001" s="3" t="s">
        <v>2539</v>
      </c>
      <c r="CC2001" s="3" t="s">
        <v>2383</v>
      </c>
      <c r="CD2001" s="3"/>
      <c r="CE2001" s="3"/>
      <c r="CF2001" s="7"/>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J2001" s="1"/>
      <c r="DK2001" s="1"/>
      <c r="DL2001" s="1"/>
      <c r="DM2001" s="1"/>
      <c r="DN2001" s="1"/>
      <c r="DO2001" s="1"/>
      <c r="DQ2001" s="1"/>
      <c r="DT2001" s="1"/>
      <c r="DW2001" s="1"/>
      <c r="DX2001" s="1"/>
      <c r="DY2001" s="1"/>
      <c r="DZ2001" s="1"/>
      <c r="EA2001" s="1"/>
      <c r="EB2001" s="1"/>
      <c r="EC2001" s="1"/>
      <c r="EF2001" s="1"/>
      <c r="ER2001" s="1"/>
      <c r="ET2001" s="1"/>
      <c r="FH2001" s="1"/>
      <c r="FI2001" s="1"/>
      <c r="LT2001" s="2"/>
      <c r="LU2001" s="2"/>
      <c r="LV2001" s="2"/>
      <c r="LW2001" s="2"/>
      <c r="LX2001" s="2"/>
      <c r="LY2001" s="2"/>
      <c r="LZ2001" s="2"/>
      <c r="MA2001" s="2"/>
      <c r="MB2001" s="2"/>
      <c r="MC2001" s="2"/>
      <c r="MD2001" s="2"/>
      <c r="ME2001" s="2"/>
      <c r="MF2001" s="2"/>
      <c r="MG2001" s="2"/>
      <c r="MH2001" s="2"/>
      <c r="MI2001" s="2"/>
      <c r="MJ2001" s="2"/>
      <c r="MK2001" s="2"/>
      <c r="ML2001" s="2"/>
      <c r="MM2001" s="2"/>
      <c r="MN2001" s="2"/>
      <c r="MO2001" s="2"/>
      <c r="MP2001" s="2"/>
      <c r="MQ2001" s="2"/>
      <c r="MR2001" s="2"/>
      <c r="MS2001" s="2"/>
      <c r="MT2001" s="2"/>
      <c r="MU2001" s="2"/>
      <c r="MV2001" s="2"/>
      <c r="MW2001" s="2"/>
      <c r="MX2001" s="2"/>
      <c r="MY2001" s="2"/>
      <c r="MZ2001" s="2"/>
      <c r="NA2001" s="2"/>
      <c r="NB2001" s="2"/>
      <c r="NC2001" s="2"/>
      <c r="ND2001" s="2"/>
      <c r="NE2001" s="2"/>
      <c r="NF2001" s="2"/>
      <c r="NG2001" s="2"/>
      <c r="NH2001" s="2"/>
      <c r="NI2001" s="2"/>
      <c r="NJ2001" s="2"/>
      <c r="NK2001" s="2"/>
      <c r="NL2001" s="2"/>
      <c r="NM2001" s="2"/>
      <c r="NN2001" s="2"/>
      <c r="NO2001" s="2"/>
      <c r="NP2001" s="2"/>
      <c r="NQ2001" s="2"/>
      <c r="NR2001" s="2"/>
      <c r="NS2001" s="2"/>
      <c r="NT2001" s="2"/>
      <c r="NU2001" s="2"/>
      <c r="NV2001" s="2"/>
      <c r="NW2001" s="2"/>
      <c r="NX2001" s="2"/>
      <c r="NY2001" s="2"/>
      <c r="NZ2001" s="2"/>
      <c r="OA2001" s="2"/>
      <c r="OB2001" s="2"/>
      <c r="OC2001" s="2"/>
      <c r="OD2001" s="2"/>
      <c r="OE2001" s="2"/>
      <c r="OF2001" s="2"/>
      <c r="OG2001" s="2"/>
      <c r="OH2001" s="2"/>
      <c r="OI2001" s="2"/>
      <c r="OJ2001" s="2"/>
      <c r="OK2001" s="2"/>
      <c r="OL2001" s="2"/>
      <c r="OM2001" s="2"/>
      <c r="ON2001" s="2"/>
      <c r="OO2001" s="2"/>
      <c r="OP2001" s="2"/>
      <c r="OQ2001" s="2"/>
      <c r="OR2001" s="2"/>
      <c r="OS2001" s="2"/>
      <c r="OT2001" s="2"/>
      <c r="OU2001" s="2"/>
      <c r="OV2001" s="2"/>
      <c r="OW2001" s="2"/>
      <c r="OX2001" s="2"/>
      <c r="OY2001" s="2"/>
      <c r="OZ2001" s="2"/>
      <c r="PA2001" s="2"/>
      <c r="PB2001" s="2"/>
      <c r="PC2001" s="2"/>
      <c r="PD2001" s="2"/>
      <c r="PE2001" s="2"/>
      <c r="PF2001" s="2"/>
      <c r="PG2001" s="2"/>
      <c r="PH2001" s="2"/>
      <c r="PI2001" s="2"/>
      <c r="PJ2001" s="2"/>
      <c r="PK2001" s="2"/>
      <c r="PL2001" s="2"/>
      <c r="PM2001" s="2"/>
      <c r="PN2001" s="2"/>
      <c r="PO2001" s="2"/>
    </row>
    <row r="2002" spans="1:431" ht="98" hidden="1" x14ac:dyDescent="0.15">
      <c r="A2002" s="6" t="s">
        <v>2281</v>
      </c>
      <c r="B2002" s="3"/>
      <c r="C2002" s="6"/>
      <c r="D2002" s="6"/>
      <c r="E2002" s="3"/>
      <c r="F2002" s="6"/>
      <c r="G2002" s="6"/>
      <c r="H2002" s="6"/>
      <c r="I2002" s="3"/>
      <c r="J2002" s="6"/>
      <c r="K2002" s="3"/>
      <c r="L2002" s="3"/>
      <c r="M2002" s="3"/>
      <c r="N2002" s="6"/>
      <c r="O2002" s="3"/>
      <c r="P2002" s="6"/>
      <c r="Q2002" s="6"/>
      <c r="R2002" s="6"/>
      <c r="S2002" s="3"/>
      <c r="T2002" s="3"/>
      <c r="U2002" s="3"/>
      <c r="V2002" s="3"/>
      <c r="W2002" s="3"/>
      <c r="X2002" s="3"/>
      <c r="Y2002" s="6"/>
      <c r="Z2002" s="6"/>
      <c r="AA2002" s="6"/>
      <c r="AB2002" s="3"/>
      <c r="AC2002" s="6"/>
      <c r="AD2002" s="6"/>
      <c r="AE2002" s="3"/>
      <c r="AF2002" s="3"/>
      <c r="AG2002" s="6"/>
      <c r="AH2002" s="6"/>
      <c r="AI2002" s="3"/>
      <c r="AJ2002" s="3"/>
      <c r="AK2002" s="3"/>
      <c r="AL2002" s="3"/>
      <c r="AM2002" s="6"/>
      <c r="AN2002" s="3"/>
      <c r="AO2002" s="3"/>
      <c r="AP2002" s="3"/>
      <c r="AQ2002" s="3"/>
      <c r="AR2002" s="3"/>
      <c r="AS2002" s="3"/>
      <c r="AT2002" s="6"/>
      <c r="AU2002" s="6"/>
      <c r="AV2002" s="6"/>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v>1971</v>
      </c>
      <c r="BZ2002" s="3" t="s">
        <v>2517</v>
      </c>
      <c r="CA2002" s="3" t="s">
        <v>2535</v>
      </c>
      <c r="CB2002" s="3" t="s">
        <v>2539</v>
      </c>
      <c r="CC2002" s="3" t="s">
        <v>2383</v>
      </c>
      <c r="CD2002" s="3"/>
      <c r="CE2002" s="3"/>
      <c r="CF2002" s="7"/>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J2002" s="1"/>
      <c r="DK2002" s="1"/>
      <c r="DL2002" s="1"/>
      <c r="DM2002" s="1"/>
      <c r="DN2002" s="1"/>
      <c r="DO2002" s="1"/>
      <c r="DQ2002" s="1"/>
      <c r="DT2002" s="1"/>
      <c r="DW2002" s="1"/>
      <c r="DX2002" s="1"/>
      <c r="DY2002" s="1"/>
      <c r="DZ2002" s="1"/>
      <c r="EA2002" s="1"/>
      <c r="EB2002" s="1"/>
      <c r="EC2002" s="1"/>
      <c r="EF2002" s="1"/>
      <c r="ER2002" s="1"/>
      <c r="ET2002" s="1"/>
      <c r="FH2002" s="1"/>
      <c r="FI2002" s="1"/>
      <c r="LT2002" s="2"/>
      <c r="LU2002" s="2"/>
      <c r="LV2002" s="2"/>
      <c r="LW2002" s="2"/>
      <c r="LX2002" s="2"/>
      <c r="LY2002" s="2"/>
      <c r="LZ2002" s="2"/>
      <c r="MA2002" s="2"/>
      <c r="MB2002" s="2"/>
      <c r="MC2002" s="2"/>
      <c r="MD2002" s="2"/>
      <c r="ME2002" s="2"/>
      <c r="MF2002" s="2"/>
      <c r="MG2002" s="2"/>
      <c r="MH2002" s="2"/>
      <c r="MI2002" s="2"/>
      <c r="MJ2002" s="2"/>
      <c r="MK2002" s="2"/>
      <c r="ML2002" s="2"/>
      <c r="MM2002" s="2"/>
      <c r="MN2002" s="2"/>
      <c r="MO2002" s="2"/>
      <c r="MP2002" s="2"/>
      <c r="MQ2002" s="2"/>
      <c r="MR2002" s="2"/>
      <c r="MS2002" s="2"/>
      <c r="MT2002" s="2"/>
      <c r="MU2002" s="2"/>
      <c r="MV2002" s="2"/>
      <c r="MW2002" s="2"/>
      <c r="MX2002" s="2"/>
      <c r="MY2002" s="2"/>
      <c r="MZ2002" s="2"/>
      <c r="NA2002" s="2"/>
      <c r="NB2002" s="2"/>
      <c r="NC2002" s="2"/>
      <c r="ND2002" s="2"/>
      <c r="NE2002" s="2"/>
      <c r="NF2002" s="2"/>
      <c r="NG2002" s="2"/>
      <c r="NH2002" s="2"/>
      <c r="NI2002" s="2"/>
      <c r="NJ2002" s="2"/>
      <c r="NK2002" s="2"/>
      <c r="NL2002" s="2"/>
      <c r="NM2002" s="2"/>
      <c r="NN2002" s="2"/>
      <c r="NO2002" s="2"/>
      <c r="NP2002" s="2"/>
      <c r="NQ2002" s="2"/>
      <c r="NR2002" s="2"/>
      <c r="NS2002" s="2"/>
      <c r="NT2002" s="2"/>
      <c r="NU2002" s="2"/>
      <c r="NV2002" s="2"/>
      <c r="NW2002" s="2"/>
      <c r="NX2002" s="2"/>
      <c r="NY2002" s="2"/>
      <c r="NZ2002" s="2"/>
      <c r="OA2002" s="2"/>
      <c r="OB2002" s="2"/>
      <c r="OC2002" s="2"/>
      <c r="OD2002" s="2"/>
      <c r="OE2002" s="2"/>
      <c r="OF2002" s="2"/>
      <c r="OG2002" s="2"/>
      <c r="OH2002" s="2"/>
      <c r="OI2002" s="2"/>
      <c r="OJ2002" s="2"/>
      <c r="OK2002" s="2"/>
      <c r="OL2002" s="2"/>
      <c r="OM2002" s="2"/>
      <c r="ON2002" s="2"/>
      <c r="OO2002" s="2"/>
      <c r="OP2002" s="2"/>
      <c r="OQ2002" s="2"/>
      <c r="OR2002" s="2"/>
      <c r="OS2002" s="2"/>
      <c r="OT2002" s="2"/>
      <c r="OU2002" s="2"/>
      <c r="OV2002" s="2"/>
      <c r="OW2002" s="2"/>
      <c r="OX2002" s="2"/>
      <c r="OY2002" s="2"/>
      <c r="OZ2002" s="2"/>
      <c r="PA2002" s="2"/>
      <c r="PB2002" s="2"/>
      <c r="PC2002" s="2"/>
      <c r="PD2002" s="2"/>
      <c r="PE2002" s="2"/>
      <c r="PF2002" s="2"/>
      <c r="PG2002" s="2"/>
      <c r="PH2002" s="2"/>
      <c r="PI2002" s="2"/>
      <c r="PJ2002" s="2"/>
      <c r="PK2002" s="2"/>
      <c r="PL2002" s="2"/>
      <c r="PM2002" s="2"/>
      <c r="PN2002" s="2"/>
      <c r="PO2002" s="2"/>
    </row>
    <row r="2003" spans="1:431" ht="98" hidden="1" x14ac:dyDescent="0.15">
      <c r="A2003" s="6" t="s">
        <v>2282</v>
      </c>
      <c r="B2003" s="3"/>
      <c r="C2003" s="6"/>
      <c r="D2003" s="6"/>
      <c r="E2003" s="3"/>
      <c r="F2003" s="6"/>
      <c r="G2003" s="6"/>
      <c r="H2003" s="6"/>
      <c r="I2003" s="3"/>
      <c r="J2003" s="6"/>
      <c r="K2003" s="3"/>
      <c r="L2003" s="3"/>
      <c r="M2003" s="3"/>
      <c r="N2003" s="6"/>
      <c r="O2003" s="3"/>
      <c r="P2003" s="6"/>
      <c r="Q2003" s="6"/>
      <c r="R2003" s="6"/>
      <c r="S2003" s="3"/>
      <c r="T2003" s="3"/>
      <c r="U2003" s="3"/>
      <c r="V2003" s="3"/>
      <c r="W2003" s="3"/>
      <c r="X2003" s="3"/>
      <c r="Y2003" s="6"/>
      <c r="Z2003" s="6"/>
      <c r="AA2003" s="6"/>
      <c r="AB2003" s="3"/>
      <c r="AC2003" s="6"/>
      <c r="AD2003" s="6"/>
      <c r="AE2003" s="3"/>
      <c r="AF2003" s="3"/>
      <c r="AG2003" s="6"/>
      <c r="AH2003" s="6"/>
      <c r="AI2003" s="3"/>
      <c r="AJ2003" s="3"/>
      <c r="AK2003" s="3"/>
      <c r="AL2003" s="3"/>
      <c r="AM2003" s="6"/>
      <c r="AN2003" s="3"/>
      <c r="AO2003" s="3"/>
      <c r="AP2003" s="3"/>
      <c r="AQ2003" s="3"/>
      <c r="AR2003" s="3"/>
      <c r="AS2003" s="3"/>
      <c r="AT2003" s="6"/>
      <c r="AU2003" s="6"/>
      <c r="AV2003" s="6"/>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v>1971</v>
      </c>
      <c r="BZ2003" s="3" t="s">
        <v>2517</v>
      </c>
      <c r="CA2003" s="3" t="s">
        <v>2535</v>
      </c>
      <c r="CB2003" s="3" t="s">
        <v>2539</v>
      </c>
      <c r="CC2003" s="3" t="s">
        <v>2383</v>
      </c>
      <c r="CD2003" s="3"/>
      <c r="CE2003" s="3"/>
      <c r="CF2003" s="7"/>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J2003" s="1"/>
      <c r="DK2003" s="1"/>
      <c r="DL2003" s="1"/>
      <c r="DM2003" s="1"/>
      <c r="DN2003" s="1"/>
      <c r="DO2003" s="1"/>
      <c r="DQ2003" s="1"/>
      <c r="DT2003" s="1"/>
      <c r="DW2003" s="1"/>
      <c r="DX2003" s="1"/>
      <c r="DY2003" s="1"/>
      <c r="DZ2003" s="1"/>
      <c r="EA2003" s="1"/>
      <c r="EB2003" s="1"/>
      <c r="EC2003" s="1"/>
      <c r="EF2003" s="1"/>
      <c r="ER2003" s="1"/>
      <c r="ET2003" s="1"/>
      <c r="FH2003" s="1"/>
      <c r="FI2003" s="1"/>
      <c r="LT2003" s="2"/>
      <c r="LU2003" s="2"/>
      <c r="LV2003" s="2"/>
      <c r="LW2003" s="2"/>
      <c r="LX2003" s="2"/>
      <c r="LY2003" s="2"/>
      <c r="LZ2003" s="2"/>
      <c r="MA2003" s="2"/>
      <c r="MB2003" s="2"/>
      <c r="MC2003" s="2"/>
      <c r="MD2003" s="2"/>
      <c r="ME2003" s="2"/>
      <c r="MF2003" s="2"/>
      <c r="MG2003" s="2"/>
      <c r="MH2003" s="2"/>
      <c r="MI2003" s="2"/>
      <c r="MJ2003" s="2"/>
      <c r="MK2003" s="2"/>
      <c r="ML2003" s="2"/>
      <c r="MM2003" s="2"/>
      <c r="MN2003" s="2"/>
      <c r="MO2003" s="2"/>
      <c r="MP2003" s="2"/>
      <c r="MQ2003" s="2"/>
      <c r="MR2003" s="2"/>
      <c r="MS2003" s="2"/>
      <c r="MT2003" s="2"/>
      <c r="MU2003" s="2"/>
      <c r="MV2003" s="2"/>
      <c r="MW2003" s="2"/>
      <c r="MX2003" s="2"/>
      <c r="MY2003" s="2"/>
      <c r="MZ2003" s="2"/>
      <c r="NA2003" s="2"/>
      <c r="NB2003" s="2"/>
      <c r="NC2003" s="2"/>
      <c r="ND2003" s="2"/>
      <c r="NE2003" s="2"/>
      <c r="NF2003" s="2"/>
      <c r="NG2003" s="2"/>
      <c r="NH2003" s="2"/>
      <c r="NI2003" s="2"/>
      <c r="NJ2003" s="2"/>
      <c r="NK2003" s="2"/>
      <c r="NL2003" s="2"/>
      <c r="NM2003" s="2"/>
      <c r="NN2003" s="2"/>
      <c r="NO2003" s="2"/>
      <c r="NP2003" s="2"/>
      <c r="NQ2003" s="2"/>
      <c r="NR2003" s="2"/>
      <c r="NS2003" s="2"/>
      <c r="NT2003" s="2"/>
      <c r="NU2003" s="2"/>
      <c r="NV2003" s="2"/>
      <c r="NW2003" s="2"/>
      <c r="NX2003" s="2"/>
      <c r="NY2003" s="2"/>
      <c r="NZ2003" s="2"/>
      <c r="OA2003" s="2"/>
      <c r="OB2003" s="2"/>
      <c r="OC2003" s="2"/>
      <c r="OD2003" s="2"/>
      <c r="OE2003" s="2"/>
      <c r="OF2003" s="2"/>
      <c r="OG2003" s="2"/>
      <c r="OH2003" s="2"/>
      <c r="OI2003" s="2"/>
      <c r="OJ2003" s="2"/>
      <c r="OK2003" s="2"/>
      <c r="OL2003" s="2"/>
      <c r="OM2003" s="2"/>
      <c r="ON2003" s="2"/>
      <c r="OO2003" s="2"/>
      <c r="OP2003" s="2"/>
      <c r="OQ2003" s="2"/>
      <c r="OR2003" s="2"/>
      <c r="OS2003" s="2"/>
      <c r="OT2003" s="2"/>
      <c r="OU2003" s="2"/>
      <c r="OV2003" s="2"/>
      <c r="OW2003" s="2"/>
      <c r="OX2003" s="2"/>
      <c r="OY2003" s="2"/>
      <c r="OZ2003" s="2"/>
      <c r="PA2003" s="2"/>
      <c r="PB2003" s="2"/>
      <c r="PC2003" s="2"/>
      <c r="PD2003" s="2"/>
      <c r="PE2003" s="2"/>
      <c r="PF2003" s="2"/>
      <c r="PG2003" s="2"/>
      <c r="PH2003" s="2"/>
      <c r="PI2003" s="2"/>
      <c r="PJ2003" s="2"/>
      <c r="PK2003" s="2"/>
      <c r="PL2003" s="2"/>
      <c r="PM2003" s="2"/>
      <c r="PN2003" s="2"/>
      <c r="PO2003" s="2"/>
    </row>
    <row r="2004" spans="1:431" ht="98" hidden="1" x14ac:dyDescent="0.15">
      <c r="A2004" s="6" t="s">
        <v>17</v>
      </c>
      <c r="B2004" s="3"/>
      <c r="C2004" s="6"/>
      <c r="D2004" s="6"/>
      <c r="E2004" s="3"/>
      <c r="F2004" s="6"/>
      <c r="G2004" s="6"/>
      <c r="H2004" s="6"/>
      <c r="I2004" s="3"/>
      <c r="J2004" s="6"/>
      <c r="K2004" s="3"/>
      <c r="L2004" s="3"/>
      <c r="M2004" s="3"/>
      <c r="N2004" s="6"/>
      <c r="O2004" s="3"/>
      <c r="P2004" s="6"/>
      <c r="Q2004" s="6"/>
      <c r="R2004" s="6"/>
      <c r="S2004" s="3"/>
      <c r="T2004" s="3"/>
      <c r="U2004" s="3"/>
      <c r="V2004" s="3"/>
      <c r="W2004" s="3"/>
      <c r="X2004" s="3"/>
      <c r="Y2004" s="6"/>
      <c r="Z2004" s="6"/>
      <c r="AA2004" s="6"/>
      <c r="AB2004" s="3"/>
      <c r="AC2004" s="6"/>
      <c r="AD2004" s="6"/>
      <c r="AE2004" s="3"/>
      <c r="AF2004" s="3"/>
      <c r="AG2004" s="6"/>
      <c r="AH2004" s="6"/>
      <c r="AI2004" s="3"/>
      <c r="AJ2004" s="3"/>
      <c r="AK2004" s="3"/>
      <c r="AL2004" s="3"/>
      <c r="AM2004" s="6"/>
      <c r="AN2004" s="3"/>
      <c r="AO2004" s="3"/>
      <c r="AP2004" s="3"/>
      <c r="AQ2004" s="3"/>
      <c r="AR2004" s="3"/>
      <c r="AS2004" s="3"/>
      <c r="AT2004" s="6"/>
      <c r="AU2004" s="6"/>
      <c r="AV2004" s="6"/>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v>1972</v>
      </c>
      <c r="BZ2004" s="3" t="s">
        <v>2540</v>
      </c>
      <c r="CA2004" s="3" t="s">
        <v>2343</v>
      </c>
      <c r="CB2004" s="3" t="s">
        <v>2541</v>
      </c>
      <c r="CC2004" s="3" t="s">
        <v>2542</v>
      </c>
      <c r="CD2004" s="3"/>
      <c r="CE2004" s="3"/>
      <c r="CF2004" s="7"/>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J2004" s="1"/>
      <c r="DK2004" s="1"/>
      <c r="DL2004" s="1"/>
      <c r="DM2004" s="1"/>
      <c r="DN2004" s="1"/>
      <c r="DO2004" s="1"/>
      <c r="DQ2004" s="1"/>
      <c r="DT2004" s="1"/>
      <c r="DW2004" s="1"/>
      <c r="DX2004" s="1"/>
      <c r="DY2004" s="1"/>
      <c r="DZ2004" s="1"/>
      <c r="EA2004" s="1"/>
      <c r="EB2004" s="1"/>
      <c r="EC2004" s="1"/>
      <c r="EF2004" s="1"/>
      <c r="ER2004" s="1"/>
      <c r="ET2004" s="1"/>
      <c r="FH2004" s="1"/>
      <c r="FI2004" s="1"/>
      <c r="LT2004" s="2"/>
      <c r="LU2004" s="2"/>
      <c r="LV2004" s="2"/>
      <c r="LW2004" s="2"/>
      <c r="LX2004" s="2"/>
      <c r="LY2004" s="2"/>
      <c r="LZ2004" s="2"/>
      <c r="MA2004" s="2"/>
      <c r="MB2004" s="2"/>
      <c r="MC2004" s="2"/>
      <c r="MD2004" s="2"/>
      <c r="ME2004" s="2"/>
      <c r="MF2004" s="2"/>
      <c r="MG2004" s="2"/>
      <c r="MH2004" s="2"/>
      <c r="MI2004" s="2"/>
      <c r="MJ2004" s="2"/>
      <c r="MK2004" s="2"/>
      <c r="ML2004" s="2"/>
      <c r="MM2004" s="2"/>
      <c r="MN2004" s="2"/>
      <c r="MO2004" s="2"/>
      <c r="MP2004" s="2"/>
      <c r="MQ2004" s="2"/>
      <c r="MR2004" s="2"/>
      <c r="MS2004" s="2"/>
      <c r="MT2004" s="2"/>
      <c r="MU2004" s="2"/>
      <c r="MV2004" s="2"/>
      <c r="MW2004" s="2"/>
      <c r="MX2004" s="2"/>
      <c r="MY2004" s="2"/>
      <c r="MZ2004" s="2"/>
      <c r="NA2004" s="2"/>
      <c r="NB2004" s="2"/>
      <c r="NC2004" s="2"/>
      <c r="ND2004" s="2"/>
      <c r="NE2004" s="2"/>
      <c r="NF2004" s="2"/>
      <c r="NG2004" s="2"/>
      <c r="NH2004" s="2"/>
      <c r="NI2004" s="2"/>
      <c r="NJ2004" s="2"/>
      <c r="NK2004" s="2"/>
      <c r="NL2004" s="2"/>
      <c r="NM2004" s="2"/>
      <c r="NN2004" s="2"/>
      <c r="NO2004" s="2"/>
      <c r="NP2004" s="2"/>
      <c r="NQ2004" s="2"/>
      <c r="NR2004" s="2"/>
      <c r="NS2004" s="2"/>
      <c r="NT2004" s="2"/>
      <c r="NU2004" s="2"/>
      <c r="NV2004" s="2"/>
      <c r="NW2004" s="2"/>
      <c r="NX2004" s="2"/>
      <c r="NY2004" s="2"/>
      <c r="NZ2004" s="2"/>
      <c r="OA2004" s="2"/>
      <c r="OB2004" s="2"/>
      <c r="OC2004" s="2"/>
      <c r="OD2004" s="2"/>
      <c r="OE2004" s="2"/>
      <c r="OF2004" s="2"/>
      <c r="OG2004" s="2"/>
      <c r="OH2004" s="2"/>
      <c r="OI2004" s="2"/>
      <c r="OJ2004" s="2"/>
      <c r="OK2004" s="2"/>
      <c r="OL2004" s="2"/>
      <c r="OM2004" s="2"/>
      <c r="ON2004" s="2"/>
      <c r="OO2004" s="2"/>
      <c r="OP2004" s="2"/>
      <c r="OQ2004" s="2"/>
      <c r="OR2004" s="2"/>
      <c r="OS2004" s="2"/>
      <c r="OT2004" s="2"/>
      <c r="OU2004" s="2"/>
      <c r="OV2004" s="2"/>
      <c r="OW2004" s="2"/>
      <c r="OX2004" s="2"/>
      <c r="OY2004" s="2"/>
      <c r="OZ2004" s="2"/>
      <c r="PA2004" s="2"/>
      <c r="PB2004" s="2"/>
      <c r="PC2004" s="2"/>
      <c r="PD2004" s="2"/>
      <c r="PE2004" s="2"/>
      <c r="PF2004" s="2"/>
      <c r="PG2004" s="2"/>
      <c r="PH2004" s="2"/>
      <c r="PI2004" s="2"/>
      <c r="PJ2004" s="2"/>
      <c r="PK2004" s="2"/>
      <c r="PL2004" s="2"/>
      <c r="PM2004" s="2"/>
      <c r="PN2004" s="2"/>
      <c r="PO2004" s="2"/>
    </row>
    <row r="2005" spans="1:431" ht="98" hidden="1" x14ac:dyDescent="0.15">
      <c r="A2005" s="6" t="s">
        <v>41</v>
      </c>
      <c r="B2005" s="3"/>
      <c r="C2005" s="6"/>
      <c r="D2005" s="6"/>
      <c r="E2005" s="3"/>
      <c r="F2005" s="6"/>
      <c r="G2005" s="6"/>
      <c r="H2005" s="6"/>
      <c r="I2005" s="3"/>
      <c r="J2005" s="6"/>
      <c r="K2005" s="3"/>
      <c r="L2005" s="3"/>
      <c r="M2005" s="3"/>
      <c r="N2005" s="6"/>
      <c r="O2005" s="3"/>
      <c r="P2005" s="6"/>
      <c r="Q2005" s="6"/>
      <c r="R2005" s="6"/>
      <c r="S2005" s="3"/>
      <c r="T2005" s="3"/>
      <c r="U2005" s="3"/>
      <c r="V2005" s="3"/>
      <c r="W2005" s="3"/>
      <c r="X2005" s="3"/>
      <c r="Y2005" s="6"/>
      <c r="Z2005" s="6"/>
      <c r="AA2005" s="6"/>
      <c r="AB2005" s="3"/>
      <c r="AC2005" s="6"/>
      <c r="AD2005" s="6"/>
      <c r="AE2005" s="3"/>
      <c r="AF2005" s="3"/>
      <c r="AG2005" s="6"/>
      <c r="AH2005" s="6"/>
      <c r="AI2005" s="3"/>
      <c r="AJ2005" s="3"/>
      <c r="AK2005" s="3"/>
      <c r="AL2005" s="3"/>
      <c r="AM2005" s="6"/>
      <c r="AN2005" s="3"/>
      <c r="AO2005" s="3"/>
      <c r="AP2005" s="3"/>
      <c r="AQ2005" s="3"/>
      <c r="AR2005" s="3"/>
      <c r="AS2005" s="3"/>
      <c r="AT2005" s="6"/>
      <c r="AU2005" s="6"/>
      <c r="AV2005" s="6"/>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v>1972</v>
      </c>
      <c r="BZ2005" s="3" t="s">
        <v>2540</v>
      </c>
      <c r="CA2005" s="3" t="s">
        <v>2343</v>
      </c>
      <c r="CB2005" s="3" t="s">
        <v>2541</v>
      </c>
      <c r="CC2005" s="3" t="s">
        <v>2542</v>
      </c>
      <c r="CD2005" s="3"/>
      <c r="CE2005" s="3"/>
      <c r="CF2005" s="7"/>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J2005" s="1"/>
      <c r="DK2005" s="1"/>
      <c r="DL2005" s="1"/>
      <c r="DM2005" s="1"/>
      <c r="DN2005" s="1"/>
      <c r="DO2005" s="1"/>
      <c r="DQ2005" s="1"/>
      <c r="DT2005" s="1"/>
      <c r="DW2005" s="1"/>
      <c r="DX2005" s="1"/>
      <c r="DY2005" s="1"/>
      <c r="DZ2005" s="1"/>
      <c r="EA2005" s="1"/>
      <c r="EB2005" s="1"/>
      <c r="EC2005" s="1"/>
      <c r="EF2005" s="1"/>
      <c r="ER2005" s="1"/>
      <c r="ET2005" s="1"/>
      <c r="FH2005" s="1"/>
      <c r="FI2005" s="1"/>
      <c r="LT2005" s="2"/>
      <c r="LU2005" s="2"/>
      <c r="LV2005" s="2"/>
      <c r="LW2005" s="2"/>
      <c r="LX2005" s="2"/>
      <c r="LY2005" s="2"/>
      <c r="LZ2005" s="2"/>
      <c r="MA2005" s="2"/>
      <c r="MB2005" s="2"/>
      <c r="MC2005" s="2"/>
      <c r="MD2005" s="2"/>
      <c r="ME2005" s="2"/>
      <c r="MF2005" s="2"/>
      <c r="MG2005" s="2"/>
      <c r="MH2005" s="2"/>
      <c r="MI2005" s="2"/>
      <c r="MJ2005" s="2"/>
      <c r="MK2005" s="2"/>
      <c r="ML2005" s="2"/>
      <c r="MM2005" s="2"/>
      <c r="MN2005" s="2"/>
      <c r="MO2005" s="2"/>
      <c r="MP2005" s="2"/>
      <c r="MQ2005" s="2"/>
      <c r="MR2005" s="2"/>
      <c r="MS2005" s="2"/>
      <c r="MT2005" s="2"/>
      <c r="MU2005" s="2"/>
      <c r="MV2005" s="2"/>
      <c r="MW2005" s="2"/>
      <c r="MX2005" s="2"/>
      <c r="MY2005" s="2"/>
      <c r="MZ2005" s="2"/>
      <c r="NA2005" s="2"/>
      <c r="NB2005" s="2"/>
      <c r="NC2005" s="2"/>
      <c r="ND2005" s="2"/>
      <c r="NE2005" s="2"/>
      <c r="NF2005" s="2"/>
      <c r="NG2005" s="2"/>
      <c r="NH2005" s="2"/>
      <c r="NI2005" s="2"/>
      <c r="NJ2005" s="2"/>
      <c r="NK2005" s="2"/>
      <c r="NL2005" s="2"/>
      <c r="NM2005" s="2"/>
      <c r="NN2005" s="2"/>
      <c r="NO2005" s="2"/>
      <c r="NP2005" s="2"/>
      <c r="NQ2005" s="2"/>
      <c r="NR2005" s="2"/>
      <c r="NS2005" s="2"/>
      <c r="NT2005" s="2"/>
      <c r="NU2005" s="2"/>
      <c r="NV2005" s="2"/>
      <c r="NW2005" s="2"/>
      <c r="NX2005" s="2"/>
      <c r="NY2005" s="2"/>
      <c r="NZ2005" s="2"/>
      <c r="OA2005" s="2"/>
      <c r="OB2005" s="2"/>
      <c r="OC2005" s="2"/>
      <c r="OD2005" s="2"/>
      <c r="OE2005" s="2"/>
      <c r="OF2005" s="2"/>
      <c r="OG2005" s="2"/>
      <c r="OH2005" s="2"/>
      <c r="OI2005" s="2"/>
      <c r="OJ2005" s="2"/>
      <c r="OK2005" s="2"/>
      <c r="OL2005" s="2"/>
      <c r="OM2005" s="2"/>
      <c r="ON2005" s="2"/>
      <c r="OO2005" s="2"/>
      <c r="OP2005" s="2"/>
      <c r="OQ2005" s="2"/>
      <c r="OR2005" s="2"/>
      <c r="OS2005" s="2"/>
      <c r="OT2005" s="2"/>
      <c r="OU2005" s="2"/>
      <c r="OV2005" s="2"/>
      <c r="OW2005" s="2"/>
      <c r="OX2005" s="2"/>
      <c r="OY2005" s="2"/>
      <c r="OZ2005" s="2"/>
      <c r="PA2005" s="2"/>
      <c r="PB2005" s="2"/>
      <c r="PC2005" s="2"/>
      <c r="PD2005" s="2"/>
      <c r="PE2005" s="2"/>
      <c r="PF2005" s="2"/>
      <c r="PG2005" s="2"/>
      <c r="PH2005" s="2"/>
      <c r="PI2005" s="2"/>
      <c r="PJ2005" s="2"/>
      <c r="PK2005" s="2"/>
      <c r="PL2005" s="2"/>
      <c r="PM2005" s="2"/>
      <c r="PN2005" s="2"/>
      <c r="PO2005" s="2"/>
    </row>
    <row r="2006" spans="1:431" ht="98" hidden="1" x14ac:dyDescent="0.15">
      <c r="A2006" s="6" t="s">
        <v>65</v>
      </c>
      <c r="B2006" s="3"/>
      <c r="C2006" s="6"/>
      <c r="D2006" s="6"/>
      <c r="E2006" s="3"/>
      <c r="F2006" s="6"/>
      <c r="G2006" s="6"/>
      <c r="H2006" s="6"/>
      <c r="I2006" s="3"/>
      <c r="J2006" s="6"/>
      <c r="K2006" s="3"/>
      <c r="L2006" s="3"/>
      <c r="M2006" s="3"/>
      <c r="N2006" s="6"/>
      <c r="O2006" s="3"/>
      <c r="P2006" s="6"/>
      <c r="Q2006" s="6"/>
      <c r="R2006" s="6"/>
      <c r="S2006" s="3"/>
      <c r="T2006" s="3"/>
      <c r="U2006" s="3"/>
      <c r="V2006" s="3"/>
      <c r="W2006" s="3"/>
      <c r="X2006" s="3"/>
      <c r="Y2006" s="6"/>
      <c r="Z2006" s="6"/>
      <c r="AA2006" s="6"/>
      <c r="AB2006" s="3"/>
      <c r="AC2006" s="6"/>
      <c r="AD2006" s="6"/>
      <c r="AE2006" s="3"/>
      <c r="AF2006" s="3"/>
      <c r="AG2006" s="6"/>
      <c r="AH2006" s="6"/>
      <c r="AI2006" s="3"/>
      <c r="AJ2006" s="3"/>
      <c r="AK2006" s="3"/>
      <c r="AL2006" s="3"/>
      <c r="AM2006" s="6"/>
      <c r="AN2006" s="3"/>
      <c r="AO2006" s="3"/>
      <c r="AP2006" s="3"/>
      <c r="AQ2006" s="3"/>
      <c r="AR2006" s="3"/>
      <c r="AS2006" s="3"/>
      <c r="AT2006" s="6"/>
      <c r="AU2006" s="6"/>
      <c r="AV2006" s="6"/>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v>1972</v>
      </c>
      <c r="BZ2006" s="3" t="s">
        <v>2540</v>
      </c>
      <c r="CA2006" s="3" t="s">
        <v>2343</v>
      </c>
      <c r="CB2006" s="3" t="s">
        <v>2541</v>
      </c>
      <c r="CC2006" s="3" t="s">
        <v>2542</v>
      </c>
      <c r="CD2006" s="3"/>
      <c r="CE2006" s="3"/>
      <c r="CF2006" s="7"/>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J2006" s="1"/>
      <c r="DK2006" s="1"/>
      <c r="DL2006" s="1"/>
      <c r="DM2006" s="1"/>
      <c r="DN2006" s="1"/>
      <c r="DO2006" s="1"/>
      <c r="DQ2006" s="1"/>
      <c r="DT2006" s="1"/>
      <c r="DW2006" s="1"/>
      <c r="DX2006" s="1"/>
      <c r="DY2006" s="1"/>
      <c r="DZ2006" s="1"/>
      <c r="EA2006" s="1"/>
      <c r="EB2006" s="1"/>
      <c r="EC2006" s="1"/>
      <c r="EF2006" s="1"/>
      <c r="ER2006" s="1"/>
      <c r="ET2006" s="1"/>
      <c r="FH2006" s="1"/>
      <c r="FI2006" s="1"/>
      <c r="LT2006" s="2"/>
      <c r="LU2006" s="2"/>
      <c r="LV2006" s="2"/>
      <c r="LW2006" s="2"/>
      <c r="LX2006" s="2"/>
      <c r="LY2006" s="2"/>
      <c r="LZ2006" s="2"/>
      <c r="MA2006" s="2"/>
      <c r="MB2006" s="2"/>
      <c r="MC2006" s="2"/>
      <c r="MD2006" s="2"/>
      <c r="ME2006" s="2"/>
      <c r="MF2006" s="2"/>
      <c r="MG2006" s="2"/>
      <c r="MH2006" s="2"/>
      <c r="MI2006" s="2"/>
      <c r="MJ2006" s="2"/>
      <c r="MK2006" s="2"/>
      <c r="ML2006" s="2"/>
      <c r="MM2006" s="2"/>
      <c r="MN2006" s="2"/>
      <c r="MO2006" s="2"/>
      <c r="MP2006" s="2"/>
      <c r="MQ2006" s="2"/>
      <c r="MR2006" s="2"/>
      <c r="MS2006" s="2"/>
      <c r="MT2006" s="2"/>
      <c r="MU2006" s="2"/>
      <c r="MV2006" s="2"/>
      <c r="MW2006" s="2"/>
      <c r="MX2006" s="2"/>
      <c r="MY2006" s="2"/>
      <c r="MZ2006" s="2"/>
      <c r="NA2006" s="2"/>
      <c r="NB2006" s="2"/>
      <c r="NC2006" s="2"/>
      <c r="ND2006" s="2"/>
      <c r="NE2006" s="2"/>
      <c r="NF2006" s="2"/>
      <c r="NG2006" s="2"/>
      <c r="NH2006" s="2"/>
      <c r="NI2006" s="2"/>
      <c r="NJ2006" s="2"/>
      <c r="NK2006" s="2"/>
      <c r="NL2006" s="2"/>
      <c r="NM2006" s="2"/>
      <c r="NN2006" s="2"/>
      <c r="NO2006" s="2"/>
      <c r="NP2006" s="2"/>
      <c r="NQ2006" s="2"/>
      <c r="NR2006" s="2"/>
      <c r="NS2006" s="2"/>
      <c r="NT2006" s="2"/>
      <c r="NU2006" s="2"/>
      <c r="NV2006" s="2"/>
      <c r="NW2006" s="2"/>
      <c r="NX2006" s="2"/>
      <c r="NY2006" s="2"/>
      <c r="NZ2006" s="2"/>
      <c r="OA2006" s="2"/>
      <c r="OB2006" s="2"/>
      <c r="OC2006" s="2"/>
      <c r="OD2006" s="2"/>
      <c r="OE2006" s="2"/>
      <c r="OF2006" s="2"/>
      <c r="OG2006" s="2"/>
      <c r="OH2006" s="2"/>
      <c r="OI2006" s="2"/>
      <c r="OJ2006" s="2"/>
      <c r="OK2006" s="2"/>
      <c r="OL2006" s="2"/>
      <c r="OM2006" s="2"/>
      <c r="ON2006" s="2"/>
      <c r="OO2006" s="2"/>
      <c r="OP2006" s="2"/>
      <c r="OQ2006" s="2"/>
      <c r="OR2006" s="2"/>
      <c r="OS2006" s="2"/>
      <c r="OT2006" s="2"/>
      <c r="OU2006" s="2"/>
      <c r="OV2006" s="2"/>
      <c r="OW2006" s="2"/>
      <c r="OX2006" s="2"/>
      <c r="OY2006" s="2"/>
      <c r="OZ2006" s="2"/>
      <c r="PA2006" s="2"/>
      <c r="PB2006" s="2"/>
      <c r="PC2006" s="2"/>
      <c r="PD2006" s="2"/>
      <c r="PE2006" s="2"/>
      <c r="PF2006" s="2"/>
      <c r="PG2006" s="2"/>
      <c r="PH2006" s="2"/>
      <c r="PI2006" s="2"/>
      <c r="PJ2006" s="2"/>
      <c r="PK2006" s="2"/>
      <c r="PL2006" s="2"/>
      <c r="PM2006" s="2"/>
      <c r="PN2006" s="2"/>
      <c r="PO2006" s="2"/>
    </row>
    <row r="2007" spans="1:431" ht="98" hidden="1" x14ac:dyDescent="0.15">
      <c r="A2007" s="6" t="s">
        <v>87</v>
      </c>
      <c r="B2007" s="3"/>
      <c r="C2007" s="6"/>
      <c r="D2007" s="6"/>
      <c r="E2007" s="3"/>
      <c r="F2007" s="6"/>
      <c r="G2007" s="6"/>
      <c r="H2007" s="6"/>
      <c r="I2007" s="3"/>
      <c r="J2007" s="6"/>
      <c r="K2007" s="3"/>
      <c r="L2007" s="3"/>
      <c r="M2007" s="3"/>
      <c r="N2007" s="6"/>
      <c r="O2007" s="3"/>
      <c r="P2007" s="6"/>
      <c r="Q2007" s="6"/>
      <c r="R2007" s="6"/>
      <c r="S2007" s="3"/>
      <c r="T2007" s="3"/>
      <c r="U2007" s="3"/>
      <c r="V2007" s="3"/>
      <c r="W2007" s="3"/>
      <c r="X2007" s="3"/>
      <c r="Y2007" s="6"/>
      <c r="Z2007" s="6"/>
      <c r="AA2007" s="6"/>
      <c r="AB2007" s="3"/>
      <c r="AC2007" s="6"/>
      <c r="AD2007" s="6"/>
      <c r="AE2007" s="3"/>
      <c r="AF2007" s="3"/>
      <c r="AG2007" s="6"/>
      <c r="AH2007" s="6"/>
      <c r="AI2007" s="3"/>
      <c r="AJ2007" s="3"/>
      <c r="AK2007" s="3"/>
      <c r="AL2007" s="3"/>
      <c r="AM2007" s="6"/>
      <c r="AN2007" s="3"/>
      <c r="AO2007" s="3"/>
      <c r="AP2007" s="3"/>
      <c r="AQ2007" s="3"/>
      <c r="AR2007" s="3"/>
      <c r="AS2007" s="3"/>
      <c r="AT2007" s="6"/>
      <c r="AU2007" s="6"/>
      <c r="AV2007" s="6"/>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v>1972</v>
      </c>
      <c r="BZ2007" s="3" t="s">
        <v>2540</v>
      </c>
      <c r="CA2007" s="3" t="s">
        <v>2343</v>
      </c>
      <c r="CB2007" s="3" t="s">
        <v>2541</v>
      </c>
      <c r="CC2007" s="3" t="s">
        <v>2542</v>
      </c>
      <c r="CD2007" s="3"/>
      <c r="CE2007" s="3"/>
      <c r="CF2007" s="7"/>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J2007" s="1"/>
      <c r="DK2007" s="1"/>
      <c r="DL2007" s="1"/>
      <c r="DM2007" s="1"/>
      <c r="DN2007" s="1"/>
      <c r="DO2007" s="1"/>
      <c r="DQ2007" s="1"/>
      <c r="DT2007" s="1"/>
      <c r="DW2007" s="1"/>
      <c r="DX2007" s="1"/>
      <c r="DY2007" s="1"/>
      <c r="DZ2007" s="1"/>
      <c r="EA2007" s="1"/>
      <c r="EB2007" s="1"/>
      <c r="EC2007" s="1"/>
      <c r="EF2007" s="1"/>
      <c r="ER2007" s="1"/>
      <c r="ET2007" s="1"/>
      <c r="FH2007" s="1"/>
      <c r="FI2007" s="1"/>
      <c r="LT2007" s="2"/>
      <c r="LU2007" s="2"/>
      <c r="LV2007" s="2"/>
      <c r="LW2007" s="2"/>
      <c r="LX2007" s="2"/>
      <c r="LY2007" s="2"/>
      <c r="LZ2007" s="2"/>
      <c r="MA2007" s="2"/>
      <c r="MB2007" s="2"/>
      <c r="MC2007" s="2"/>
      <c r="MD2007" s="2"/>
      <c r="ME2007" s="2"/>
      <c r="MF2007" s="2"/>
      <c r="MG2007" s="2"/>
      <c r="MH2007" s="2"/>
      <c r="MI2007" s="2"/>
      <c r="MJ2007" s="2"/>
      <c r="MK2007" s="2"/>
      <c r="ML2007" s="2"/>
      <c r="MM2007" s="2"/>
      <c r="MN2007" s="2"/>
      <c r="MO2007" s="2"/>
      <c r="MP2007" s="2"/>
      <c r="MQ2007" s="2"/>
      <c r="MR2007" s="2"/>
      <c r="MS2007" s="2"/>
      <c r="MT2007" s="2"/>
      <c r="MU2007" s="2"/>
      <c r="MV2007" s="2"/>
      <c r="MW2007" s="2"/>
      <c r="MX2007" s="2"/>
      <c r="MY2007" s="2"/>
      <c r="MZ2007" s="2"/>
      <c r="NA2007" s="2"/>
      <c r="NB2007" s="2"/>
      <c r="NC2007" s="2"/>
      <c r="ND2007" s="2"/>
      <c r="NE2007" s="2"/>
      <c r="NF2007" s="2"/>
      <c r="NG2007" s="2"/>
      <c r="NH2007" s="2"/>
      <c r="NI2007" s="2"/>
      <c r="NJ2007" s="2"/>
      <c r="NK2007" s="2"/>
      <c r="NL2007" s="2"/>
      <c r="NM2007" s="2"/>
      <c r="NN2007" s="2"/>
      <c r="NO2007" s="2"/>
      <c r="NP2007" s="2"/>
      <c r="NQ2007" s="2"/>
      <c r="NR2007" s="2"/>
      <c r="NS2007" s="2"/>
      <c r="NT2007" s="2"/>
      <c r="NU2007" s="2"/>
      <c r="NV2007" s="2"/>
      <c r="NW2007" s="2"/>
      <c r="NX2007" s="2"/>
      <c r="NY2007" s="2"/>
      <c r="NZ2007" s="2"/>
      <c r="OA2007" s="2"/>
      <c r="OB2007" s="2"/>
      <c r="OC2007" s="2"/>
      <c r="OD2007" s="2"/>
      <c r="OE2007" s="2"/>
      <c r="OF2007" s="2"/>
      <c r="OG2007" s="2"/>
      <c r="OH2007" s="2"/>
      <c r="OI2007" s="2"/>
      <c r="OJ2007" s="2"/>
      <c r="OK2007" s="2"/>
      <c r="OL2007" s="2"/>
      <c r="OM2007" s="2"/>
      <c r="ON2007" s="2"/>
      <c r="OO2007" s="2"/>
      <c r="OP2007" s="2"/>
      <c r="OQ2007" s="2"/>
      <c r="OR2007" s="2"/>
      <c r="OS2007" s="2"/>
      <c r="OT2007" s="2"/>
      <c r="OU2007" s="2"/>
      <c r="OV2007" s="2"/>
      <c r="OW2007" s="2"/>
      <c r="OX2007" s="2"/>
      <c r="OY2007" s="2"/>
      <c r="OZ2007" s="2"/>
      <c r="PA2007" s="2"/>
      <c r="PB2007" s="2"/>
      <c r="PC2007" s="2"/>
      <c r="PD2007" s="2"/>
      <c r="PE2007" s="2"/>
      <c r="PF2007" s="2"/>
      <c r="PG2007" s="2"/>
      <c r="PH2007" s="2"/>
      <c r="PI2007" s="2"/>
      <c r="PJ2007" s="2"/>
      <c r="PK2007" s="2"/>
      <c r="PL2007" s="2"/>
      <c r="PM2007" s="2"/>
      <c r="PN2007" s="2"/>
      <c r="PO2007" s="2"/>
    </row>
    <row r="2008" spans="1:431" ht="98" hidden="1" x14ac:dyDescent="0.15">
      <c r="A2008" s="6" t="s">
        <v>108</v>
      </c>
      <c r="B2008" s="3"/>
      <c r="C2008" s="6"/>
      <c r="D2008" s="6"/>
      <c r="E2008" s="3"/>
      <c r="F2008" s="6"/>
      <c r="G2008" s="6"/>
      <c r="H2008" s="6"/>
      <c r="I2008" s="3"/>
      <c r="J2008" s="6"/>
      <c r="K2008" s="3"/>
      <c r="L2008" s="3"/>
      <c r="M2008" s="3"/>
      <c r="N2008" s="6"/>
      <c r="O2008" s="3"/>
      <c r="P2008" s="6"/>
      <c r="Q2008" s="6"/>
      <c r="R2008" s="6"/>
      <c r="S2008" s="3"/>
      <c r="T2008" s="3"/>
      <c r="U2008" s="3"/>
      <c r="V2008" s="3"/>
      <c r="W2008" s="3"/>
      <c r="X2008" s="3"/>
      <c r="Y2008" s="6"/>
      <c r="Z2008" s="6"/>
      <c r="AA2008" s="6"/>
      <c r="AB2008" s="3"/>
      <c r="AC2008" s="6"/>
      <c r="AD2008" s="6"/>
      <c r="AE2008" s="3"/>
      <c r="AF2008" s="3"/>
      <c r="AG2008" s="6"/>
      <c r="AH2008" s="6"/>
      <c r="AI2008" s="3"/>
      <c r="AJ2008" s="3"/>
      <c r="AK2008" s="3"/>
      <c r="AL2008" s="3"/>
      <c r="AM2008" s="6"/>
      <c r="AN2008" s="3"/>
      <c r="AO2008" s="3"/>
      <c r="AP2008" s="3"/>
      <c r="AQ2008" s="3"/>
      <c r="AR2008" s="3"/>
      <c r="AS2008" s="3"/>
      <c r="AT2008" s="6"/>
      <c r="AU2008" s="6"/>
      <c r="AV2008" s="6"/>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v>1972</v>
      </c>
      <c r="BZ2008" s="3" t="s">
        <v>2540</v>
      </c>
      <c r="CA2008" s="3" t="s">
        <v>2343</v>
      </c>
      <c r="CB2008" s="3" t="s">
        <v>2541</v>
      </c>
      <c r="CC2008" s="3" t="s">
        <v>2542</v>
      </c>
      <c r="CD2008" s="3"/>
      <c r="CE2008" s="3"/>
      <c r="CF2008" s="7"/>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J2008" s="1"/>
      <c r="DK2008" s="1"/>
      <c r="DL2008" s="1"/>
      <c r="DM2008" s="1"/>
      <c r="DN2008" s="1"/>
      <c r="DO2008" s="1"/>
      <c r="DQ2008" s="1"/>
      <c r="DT2008" s="1"/>
      <c r="DW2008" s="1"/>
      <c r="DX2008" s="1"/>
      <c r="DY2008" s="1"/>
      <c r="DZ2008" s="1"/>
      <c r="EA2008" s="1"/>
      <c r="EB2008" s="1"/>
      <c r="EC2008" s="1"/>
      <c r="EF2008" s="1"/>
      <c r="ER2008" s="1"/>
      <c r="ET2008" s="1"/>
      <c r="FH2008" s="1"/>
      <c r="FI2008" s="1"/>
      <c r="LT2008" s="2"/>
      <c r="LU2008" s="2"/>
      <c r="LV2008" s="2"/>
      <c r="LW2008" s="2"/>
      <c r="LX2008" s="2"/>
      <c r="LY2008" s="2"/>
      <c r="LZ2008" s="2"/>
      <c r="MA2008" s="2"/>
      <c r="MB2008" s="2"/>
      <c r="MC2008" s="2"/>
      <c r="MD2008" s="2"/>
      <c r="ME2008" s="2"/>
      <c r="MF2008" s="2"/>
      <c r="MG2008" s="2"/>
      <c r="MH2008" s="2"/>
      <c r="MI2008" s="2"/>
      <c r="MJ2008" s="2"/>
      <c r="MK2008" s="2"/>
      <c r="ML2008" s="2"/>
      <c r="MM2008" s="2"/>
      <c r="MN2008" s="2"/>
      <c r="MO2008" s="2"/>
      <c r="MP2008" s="2"/>
      <c r="MQ2008" s="2"/>
      <c r="MR2008" s="2"/>
      <c r="MS2008" s="2"/>
      <c r="MT2008" s="2"/>
      <c r="MU2008" s="2"/>
      <c r="MV2008" s="2"/>
      <c r="MW2008" s="2"/>
      <c r="MX2008" s="2"/>
      <c r="MY2008" s="2"/>
      <c r="MZ2008" s="2"/>
      <c r="NA2008" s="2"/>
      <c r="NB2008" s="2"/>
      <c r="NC2008" s="2"/>
      <c r="ND2008" s="2"/>
      <c r="NE2008" s="2"/>
      <c r="NF2008" s="2"/>
      <c r="NG2008" s="2"/>
      <c r="NH2008" s="2"/>
      <c r="NI2008" s="2"/>
      <c r="NJ2008" s="2"/>
      <c r="NK2008" s="2"/>
      <c r="NL2008" s="2"/>
      <c r="NM2008" s="2"/>
      <c r="NN2008" s="2"/>
      <c r="NO2008" s="2"/>
      <c r="NP2008" s="2"/>
      <c r="NQ2008" s="2"/>
      <c r="NR2008" s="2"/>
      <c r="NS2008" s="2"/>
      <c r="NT2008" s="2"/>
      <c r="NU2008" s="2"/>
      <c r="NV2008" s="2"/>
      <c r="NW2008" s="2"/>
      <c r="NX2008" s="2"/>
      <c r="NY2008" s="2"/>
      <c r="NZ2008" s="2"/>
      <c r="OA2008" s="2"/>
      <c r="OB2008" s="2"/>
      <c r="OC2008" s="2"/>
      <c r="OD2008" s="2"/>
      <c r="OE2008" s="2"/>
      <c r="OF2008" s="2"/>
      <c r="OG2008" s="2"/>
      <c r="OH2008" s="2"/>
      <c r="OI2008" s="2"/>
      <c r="OJ2008" s="2"/>
      <c r="OK2008" s="2"/>
      <c r="OL2008" s="2"/>
      <c r="OM2008" s="2"/>
      <c r="ON2008" s="2"/>
      <c r="OO2008" s="2"/>
      <c r="OP2008" s="2"/>
      <c r="OQ2008" s="2"/>
      <c r="OR2008" s="2"/>
      <c r="OS2008" s="2"/>
      <c r="OT2008" s="2"/>
      <c r="OU2008" s="2"/>
      <c r="OV2008" s="2"/>
      <c r="OW2008" s="2"/>
      <c r="OX2008" s="2"/>
      <c r="OY2008" s="2"/>
      <c r="OZ2008" s="2"/>
      <c r="PA2008" s="2"/>
      <c r="PB2008" s="2"/>
      <c r="PC2008" s="2"/>
      <c r="PD2008" s="2"/>
      <c r="PE2008" s="2"/>
      <c r="PF2008" s="2"/>
      <c r="PG2008" s="2"/>
      <c r="PH2008" s="2"/>
      <c r="PI2008" s="2"/>
      <c r="PJ2008" s="2"/>
      <c r="PK2008" s="2"/>
      <c r="PL2008" s="2"/>
      <c r="PM2008" s="2"/>
      <c r="PN2008" s="2"/>
      <c r="PO2008" s="2"/>
    </row>
    <row r="2009" spans="1:431" ht="98" hidden="1" x14ac:dyDescent="0.15">
      <c r="A2009" s="6" t="s">
        <v>130</v>
      </c>
      <c r="B2009" s="3"/>
      <c r="C2009" s="6"/>
      <c r="D2009" s="6"/>
      <c r="E2009" s="3"/>
      <c r="F2009" s="6"/>
      <c r="G2009" s="6"/>
      <c r="H2009" s="6"/>
      <c r="I2009" s="3"/>
      <c r="J2009" s="6"/>
      <c r="K2009" s="3"/>
      <c r="L2009" s="3"/>
      <c r="M2009" s="3"/>
      <c r="N2009" s="6"/>
      <c r="O2009" s="3"/>
      <c r="P2009" s="6"/>
      <c r="Q2009" s="6"/>
      <c r="R2009" s="6"/>
      <c r="S2009" s="3"/>
      <c r="T2009" s="3"/>
      <c r="U2009" s="3"/>
      <c r="V2009" s="3"/>
      <c r="W2009" s="3"/>
      <c r="X2009" s="3"/>
      <c r="Y2009" s="6"/>
      <c r="Z2009" s="6"/>
      <c r="AA2009" s="6"/>
      <c r="AB2009" s="3"/>
      <c r="AC2009" s="6"/>
      <c r="AD2009" s="6"/>
      <c r="AE2009" s="3"/>
      <c r="AF2009" s="3"/>
      <c r="AG2009" s="6"/>
      <c r="AH2009" s="6"/>
      <c r="AI2009" s="3"/>
      <c r="AJ2009" s="3"/>
      <c r="AK2009" s="3"/>
      <c r="AL2009" s="3"/>
      <c r="AM2009" s="6"/>
      <c r="AN2009" s="3"/>
      <c r="AO2009" s="3"/>
      <c r="AP2009" s="3"/>
      <c r="AQ2009" s="3"/>
      <c r="AR2009" s="3"/>
      <c r="AS2009" s="3"/>
      <c r="AT2009" s="6"/>
      <c r="AU2009" s="6"/>
      <c r="AV2009" s="6"/>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v>1972</v>
      </c>
      <c r="BZ2009" s="3" t="s">
        <v>2540</v>
      </c>
      <c r="CA2009" s="3" t="s">
        <v>2343</v>
      </c>
      <c r="CB2009" s="3" t="s">
        <v>2541</v>
      </c>
      <c r="CC2009" s="3" t="s">
        <v>2542</v>
      </c>
      <c r="CD2009" s="3"/>
      <c r="CE2009" s="3"/>
      <c r="CF2009" s="7"/>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J2009" s="1"/>
      <c r="DK2009" s="1"/>
      <c r="DL2009" s="1"/>
      <c r="DM2009" s="1"/>
      <c r="DN2009" s="1"/>
      <c r="DO2009" s="1"/>
      <c r="DQ2009" s="1"/>
      <c r="DT2009" s="1"/>
      <c r="DW2009" s="1"/>
      <c r="DX2009" s="1"/>
      <c r="DY2009" s="1"/>
      <c r="DZ2009" s="1"/>
      <c r="EA2009" s="1"/>
      <c r="EB2009" s="1"/>
      <c r="EC2009" s="1"/>
      <c r="EF2009" s="1"/>
      <c r="ER2009" s="1"/>
      <c r="ET2009" s="1"/>
      <c r="FH2009" s="1"/>
      <c r="FI2009" s="1"/>
      <c r="LT2009" s="2"/>
      <c r="LU2009" s="2"/>
      <c r="LV2009" s="2"/>
      <c r="LW2009" s="2"/>
      <c r="LX2009" s="2"/>
      <c r="LY2009" s="2"/>
      <c r="LZ2009" s="2"/>
      <c r="MA2009" s="2"/>
      <c r="MB2009" s="2"/>
      <c r="MC2009" s="2"/>
      <c r="MD2009" s="2"/>
      <c r="ME2009" s="2"/>
      <c r="MF2009" s="2"/>
      <c r="MG2009" s="2"/>
      <c r="MH2009" s="2"/>
      <c r="MI2009" s="2"/>
      <c r="MJ2009" s="2"/>
      <c r="MK2009" s="2"/>
      <c r="ML2009" s="2"/>
      <c r="MM2009" s="2"/>
      <c r="MN2009" s="2"/>
      <c r="MO2009" s="2"/>
      <c r="MP2009" s="2"/>
      <c r="MQ2009" s="2"/>
      <c r="MR2009" s="2"/>
      <c r="MS2009" s="2"/>
      <c r="MT2009" s="2"/>
      <c r="MU2009" s="2"/>
      <c r="MV2009" s="2"/>
      <c r="MW2009" s="2"/>
      <c r="MX2009" s="2"/>
      <c r="MY2009" s="2"/>
      <c r="MZ2009" s="2"/>
      <c r="NA2009" s="2"/>
      <c r="NB2009" s="2"/>
      <c r="NC2009" s="2"/>
      <c r="ND2009" s="2"/>
      <c r="NE2009" s="2"/>
      <c r="NF2009" s="2"/>
      <c r="NG2009" s="2"/>
      <c r="NH2009" s="2"/>
      <c r="NI2009" s="2"/>
      <c r="NJ2009" s="2"/>
      <c r="NK2009" s="2"/>
      <c r="NL2009" s="2"/>
      <c r="NM2009" s="2"/>
      <c r="NN2009" s="2"/>
      <c r="NO2009" s="2"/>
      <c r="NP2009" s="2"/>
      <c r="NQ2009" s="2"/>
      <c r="NR2009" s="2"/>
      <c r="NS2009" s="2"/>
      <c r="NT2009" s="2"/>
      <c r="NU2009" s="2"/>
      <c r="NV2009" s="2"/>
      <c r="NW2009" s="2"/>
      <c r="NX2009" s="2"/>
      <c r="NY2009" s="2"/>
      <c r="NZ2009" s="2"/>
      <c r="OA2009" s="2"/>
      <c r="OB2009" s="2"/>
      <c r="OC2009" s="2"/>
      <c r="OD2009" s="2"/>
      <c r="OE2009" s="2"/>
      <c r="OF2009" s="2"/>
      <c r="OG2009" s="2"/>
      <c r="OH2009" s="2"/>
      <c r="OI2009" s="2"/>
      <c r="OJ2009" s="2"/>
      <c r="OK2009" s="2"/>
      <c r="OL2009" s="2"/>
      <c r="OM2009" s="2"/>
      <c r="ON2009" s="2"/>
      <c r="OO2009" s="2"/>
      <c r="OP2009" s="2"/>
      <c r="OQ2009" s="2"/>
      <c r="OR2009" s="2"/>
      <c r="OS2009" s="2"/>
      <c r="OT2009" s="2"/>
      <c r="OU2009" s="2"/>
      <c r="OV2009" s="2"/>
      <c r="OW2009" s="2"/>
      <c r="OX2009" s="2"/>
      <c r="OY2009" s="2"/>
      <c r="OZ2009" s="2"/>
      <c r="PA2009" s="2"/>
      <c r="PB2009" s="2"/>
      <c r="PC2009" s="2"/>
      <c r="PD2009" s="2"/>
      <c r="PE2009" s="2"/>
      <c r="PF2009" s="2"/>
      <c r="PG2009" s="2"/>
      <c r="PH2009" s="2"/>
      <c r="PI2009" s="2"/>
      <c r="PJ2009" s="2"/>
      <c r="PK2009" s="2"/>
      <c r="PL2009" s="2"/>
      <c r="PM2009" s="2"/>
      <c r="PN2009" s="2"/>
      <c r="PO2009" s="2"/>
    </row>
    <row r="2010" spans="1:431" ht="98" hidden="1" x14ac:dyDescent="0.15">
      <c r="A2010" s="6" t="s">
        <v>153</v>
      </c>
      <c r="B2010" s="3"/>
      <c r="C2010" s="6"/>
      <c r="D2010" s="6"/>
      <c r="E2010" s="3"/>
      <c r="F2010" s="6"/>
      <c r="G2010" s="6"/>
      <c r="H2010" s="6"/>
      <c r="I2010" s="3"/>
      <c r="J2010" s="6"/>
      <c r="K2010" s="3"/>
      <c r="L2010" s="3"/>
      <c r="M2010" s="3"/>
      <c r="N2010" s="6"/>
      <c r="O2010" s="3"/>
      <c r="P2010" s="6"/>
      <c r="Q2010" s="6"/>
      <c r="R2010" s="6"/>
      <c r="S2010" s="3"/>
      <c r="T2010" s="3"/>
      <c r="U2010" s="3"/>
      <c r="V2010" s="3"/>
      <c r="W2010" s="3"/>
      <c r="X2010" s="3"/>
      <c r="Y2010" s="6"/>
      <c r="Z2010" s="6"/>
      <c r="AA2010" s="6"/>
      <c r="AB2010" s="3"/>
      <c r="AC2010" s="6"/>
      <c r="AD2010" s="6"/>
      <c r="AE2010" s="3"/>
      <c r="AF2010" s="3"/>
      <c r="AG2010" s="6"/>
      <c r="AH2010" s="6"/>
      <c r="AI2010" s="3"/>
      <c r="AJ2010" s="3"/>
      <c r="AK2010" s="3"/>
      <c r="AL2010" s="3"/>
      <c r="AM2010" s="6"/>
      <c r="AN2010" s="3"/>
      <c r="AO2010" s="3"/>
      <c r="AP2010" s="3"/>
      <c r="AQ2010" s="3"/>
      <c r="AR2010" s="3"/>
      <c r="AS2010" s="3"/>
      <c r="AT2010" s="6"/>
      <c r="AU2010" s="6"/>
      <c r="AV2010" s="6"/>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v>1972</v>
      </c>
      <c r="BZ2010" s="3" t="s">
        <v>2540</v>
      </c>
      <c r="CA2010" s="3" t="s">
        <v>2343</v>
      </c>
      <c r="CB2010" s="3" t="s">
        <v>2541</v>
      </c>
      <c r="CC2010" s="3" t="s">
        <v>2542</v>
      </c>
      <c r="CD2010" s="3"/>
      <c r="CE2010" s="3"/>
      <c r="CF2010" s="7"/>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J2010" s="1"/>
      <c r="DK2010" s="1"/>
      <c r="DL2010" s="1"/>
      <c r="DM2010" s="1"/>
      <c r="DN2010" s="1"/>
      <c r="DO2010" s="1"/>
      <c r="DQ2010" s="1"/>
      <c r="DT2010" s="1"/>
      <c r="DW2010" s="1"/>
      <c r="DX2010" s="1"/>
      <c r="DY2010" s="1"/>
      <c r="DZ2010" s="1"/>
      <c r="EA2010" s="1"/>
      <c r="EB2010" s="1"/>
      <c r="EC2010" s="1"/>
      <c r="EF2010" s="1"/>
      <c r="ER2010" s="1"/>
      <c r="ET2010" s="1"/>
      <c r="FH2010" s="1"/>
      <c r="FI2010" s="1"/>
      <c r="LT2010" s="2"/>
      <c r="LU2010" s="2"/>
      <c r="LV2010" s="2"/>
      <c r="LW2010" s="2"/>
      <c r="LX2010" s="2"/>
      <c r="LY2010" s="2"/>
      <c r="LZ2010" s="2"/>
      <c r="MA2010" s="2"/>
      <c r="MB2010" s="2"/>
      <c r="MC2010" s="2"/>
      <c r="MD2010" s="2"/>
      <c r="ME2010" s="2"/>
      <c r="MF2010" s="2"/>
      <c r="MG2010" s="2"/>
      <c r="MH2010" s="2"/>
      <c r="MI2010" s="2"/>
      <c r="MJ2010" s="2"/>
      <c r="MK2010" s="2"/>
      <c r="ML2010" s="2"/>
      <c r="MM2010" s="2"/>
      <c r="MN2010" s="2"/>
      <c r="MO2010" s="2"/>
      <c r="MP2010" s="2"/>
      <c r="MQ2010" s="2"/>
      <c r="MR2010" s="2"/>
      <c r="MS2010" s="2"/>
      <c r="MT2010" s="2"/>
      <c r="MU2010" s="2"/>
      <c r="MV2010" s="2"/>
      <c r="MW2010" s="2"/>
      <c r="MX2010" s="2"/>
      <c r="MY2010" s="2"/>
      <c r="MZ2010" s="2"/>
      <c r="NA2010" s="2"/>
      <c r="NB2010" s="2"/>
      <c r="NC2010" s="2"/>
      <c r="ND2010" s="2"/>
      <c r="NE2010" s="2"/>
      <c r="NF2010" s="2"/>
      <c r="NG2010" s="2"/>
      <c r="NH2010" s="2"/>
      <c r="NI2010" s="2"/>
      <c r="NJ2010" s="2"/>
      <c r="NK2010" s="2"/>
      <c r="NL2010" s="2"/>
      <c r="NM2010" s="2"/>
      <c r="NN2010" s="2"/>
      <c r="NO2010" s="2"/>
      <c r="NP2010" s="2"/>
      <c r="NQ2010" s="2"/>
      <c r="NR2010" s="2"/>
      <c r="NS2010" s="2"/>
      <c r="NT2010" s="2"/>
      <c r="NU2010" s="2"/>
      <c r="NV2010" s="2"/>
      <c r="NW2010" s="2"/>
      <c r="NX2010" s="2"/>
      <c r="NY2010" s="2"/>
      <c r="NZ2010" s="2"/>
      <c r="OA2010" s="2"/>
      <c r="OB2010" s="2"/>
      <c r="OC2010" s="2"/>
      <c r="OD2010" s="2"/>
      <c r="OE2010" s="2"/>
      <c r="OF2010" s="2"/>
      <c r="OG2010" s="2"/>
      <c r="OH2010" s="2"/>
      <c r="OI2010" s="2"/>
      <c r="OJ2010" s="2"/>
      <c r="OK2010" s="2"/>
      <c r="OL2010" s="2"/>
      <c r="OM2010" s="2"/>
      <c r="ON2010" s="2"/>
      <c r="OO2010" s="2"/>
      <c r="OP2010" s="2"/>
      <c r="OQ2010" s="2"/>
      <c r="OR2010" s="2"/>
      <c r="OS2010" s="2"/>
      <c r="OT2010" s="2"/>
      <c r="OU2010" s="2"/>
      <c r="OV2010" s="2"/>
      <c r="OW2010" s="2"/>
      <c r="OX2010" s="2"/>
      <c r="OY2010" s="2"/>
      <c r="OZ2010" s="2"/>
      <c r="PA2010" s="2"/>
      <c r="PB2010" s="2"/>
      <c r="PC2010" s="2"/>
      <c r="PD2010" s="2"/>
      <c r="PE2010" s="2"/>
      <c r="PF2010" s="2"/>
      <c r="PG2010" s="2"/>
      <c r="PH2010" s="2"/>
      <c r="PI2010" s="2"/>
      <c r="PJ2010" s="2"/>
      <c r="PK2010" s="2"/>
      <c r="PL2010" s="2"/>
      <c r="PM2010" s="2"/>
      <c r="PN2010" s="2"/>
      <c r="PO2010" s="2"/>
    </row>
    <row r="2011" spans="1:431" ht="98" hidden="1" x14ac:dyDescent="0.15">
      <c r="A2011" s="6" t="s">
        <v>177</v>
      </c>
      <c r="B2011" s="3"/>
      <c r="C2011" s="6"/>
      <c r="D2011" s="6"/>
      <c r="E2011" s="3"/>
      <c r="F2011" s="6"/>
      <c r="G2011" s="6"/>
      <c r="H2011" s="6"/>
      <c r="I2011" s="3"/>
      <c r="J2011" s="6"/>
      <c r="K2011" s="3"/>
      <c r="L2011" s="3"/>
      <c r="M2011" s="3"/>
      <c r="N2011" s="6"/>
      <c r="O2011" s="3"/>
      <c r="P2011" s="6"/>
      <c r="Q2011" s="6"/>
      <c r="R2011" s="6"/>
      <c r="S2011" s="3"/>
      <c r="T2011" s="3"/>
      <c r="U2011" s="3"/>
      <c r="V2011" s="3"/>
      <c r="W2011" s="3"/>
      <c r="X2011" s="3"/>
      <c r="Y2011" s="6"/>
      <c r="Z2011" s="6"/>
      <c r="AA2011" s="6"/>
      <c r="AB2011" s="3"/>
      <c r="AC2011" s="6"/>
      <c r="AD2011" s="6"/>
      <c r="AE2011" s="3"/>
      <c r="AF2011" s="3"/>
      <c r="AG2011" s="6"/>
      <c r="AH2011" s="6"/>
      <c r="AI2011" s="3"/>
      <c r="AJ2011" s="3"/>
      <c r="AK2011" s="3"/>
      <c r="AL2011" s="3"/>
      <c r="AM2011" s="6"/>
      <c r="AN2011" s="3"/>
      <c r="AO2011" s="3"/>
      <c r="AP2011" s="3"/>
      <c r="AQ2011" s="3"/>
      <c r="AR2011" s="3"/>
      <c r="AS2011" s="3"/>
      <c r="AT2011" s="6"/>
      <c r="AU2011" s="6"/>
      <c r="AV2011" s="6"/>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v>1972</v>
      </c>
      <c r="BZ2011" s="3" t="s">
        <v>2540</v>
      </c>
      <c r="CA2011" s="3" t="s">
        <v>2343</v>
      </c>
      <c r="CB2011" s="3" t="s">
        <v>2541</v>
      </c>
      <c r="CC2011" s="3" t="s">
        <v>2542</v>
      </c>
      <c r="CD2011" s="3"/>
      <c r="CE2011" s="3"/>
      <c r="CF2011" s="7"/>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J2011" s="1"/>
      <c r="DK2011" s="1"/>
      <c r="DL2011" s="1"/>
      <c r="DM2011" s="1"/>
      <c r="DN2011" s="1"/>
      <c r="DO2011" s="1"/>
      <c r="DQ2011" s="1"/>
      <c r="DT2011" s="1"/>
      <c r="DW2011" s="1"/>
      <c r="DX2011" s="1"/>
      <c r="DY2011" s="1"/>
      <c r="DZ2011" s="1"/>
      <c r="EA2011" s="1"/>
      <c r="EB2011" s="1"/>
      <c r="EC2011" s="1"/>
      <c r="EF2011" s="1"/>
      <c r="ER2011" s="1"/>
      <c r="ET2011" s="1"/>
      <c r="FH2011" s="1"/>
      <c r="FI2011" s="1"/>
      <c r="LT2011" s="2"/>
      <c r="LU2011" s="2"/>
      <c r="LV2011" s="2"/>
      <c r="LW2011" s="2"/>
      <c r="LX2011" s="2"/>
      <c r="LY2011" s="2"/>
      <c r="LZ2011" s="2"/>
      <c r="MA2011" s="2"/>
      <c r="MB2011" s="2"/>
      <c r="MC2011" s="2"/>
      <c r="MD2011" s="2"/>
      <c r="ME2011" s="2"/>
      <c r="MF2011" s="2"/>
      <c r="MG2011" s="2"/>
      <c r="MH2011" s="2"/>
      <c r="MI2011" s="2"/>
      <c r="MJ2011" s="2"/>
      <c r="MK2011" s="2"/>
      <c r="ML2011" s="2"/>
      <c r="MM2011" s="2"/>
      <c r="MN2011" s="2"/>
      <c r="MO2011" s="2"/>
      <c r="MP2011" s="2"/>
      <c r="MQ2011" s="2"/>
      <c r="MR2011" s="2"/>
      <c r="MS2011" s="2"/>
      <c r="MT2011" s="2"/>
      <c r="MU2011" s="2"/>
      <c r="MV2011" s="2"/>
      <c r="MW2011" s="2"/>
      <c r="MX2011" s="2"/>
      <c r="MY2011" s="2"/>
      <c r="MZ2011" s="2"/>
      <c r="NA2011" s="2"/>
      <c r="NB2011" s="2"/>
      <c r="NC2011" s="2"/>
      <c r="ND2011" s="2"/>
      <c r="NE2011" s="2"/>
      <c r="NF2011" s="2"/>
      <c r="NG2011" s="2"/>
      <c r="NH2011" s="2"/>
      <c r="NI2011" s="2"/>
      <c r="NJ2011" s="2"/>
      <c r="NK2011" s="2"/>
      <c r="NL2011" s="2"/>
      <c r="NM2011" s="2"/>
      <c r="NN2011" s="2"/>
      <c r="NO2011" s="2"/>
      <c r="NP2011" s="2"/>
      <c r="NQ2011" s="2"/>
      <c r="NR2011" s="2"/>
      <c r="NS2011" s="2"/>
      <c r="NT2011" s="2"/>
      <c r="NU2011" s="2"/>
      <c r="NV2011" s="2"/>
      <c r="NW2011" s="2"/>
      <c r="NX2011" s="2"/>
      <c r="NY2011" s="2"/>
      <c r="NZ2011" s="2"/>
      <c r="OA2011" s="2"/>
      <c r="OB2011" s="2"/>
      <c r="OC2011" s="2"/>
      <c r="OD2011" s="2"/>
      <c r="OE2011" s="2"/>
      <c r="OF2011" s="2"/>
      <c r="OG2011" s="2"/>
      <c r="OH2011" s="2"/>
      <c r="OI2011" s="2"/>
      <c r="OJ2011" s="2"/>
      <c r="OK2011" s="2"/>
      <c r="OL2011" s="2"/>
      <c r="OM2011" s="2"/>
      <c r="ON2011" s="2"/>
      <c r="OO2011" s="2"/>
      <c r="OP2011" s="2"/>
      <c r="OQ2011" s="2"/>
      <c r="OR2011" s="2"/>
      <c r="OS2011" s="2"/>
      <c r="OT2011" s="2"/>
      <c r="OU2011" s="2"/>
      <c r="OV2011" s="2"/>
      <c r="OW2011" s="2"/>
      <c r="OX2011" s="2"/>
      <c r="OY2011" s="2"/>
      <c r="OZ2011" s="2"/>
      <c r="PA2011" s="2"/>
      <c r="PB2011" s="2"/>
      <c r="PC2011" s="2"/>
      <c r="PD2011" s="2"/>
      <c r="PE2011" s="2"/>
      <c r="PF2011" s="2"/>
      <c r="PG2011" s="2"/>
      <c r="PH2011" s="2"/>
      <c r="PI2011" s="2"/>
      <c r="PJ2011" s="2"/>
      <c r="PK2011" s="2"/>
      <c r="PL2011" s="2"/>
      <c r="PM2011" s="2"/>
      <c r="PN2011" s="2"/>
      <c r="PO2011" s="2"/>
    </row>
    <row r="2012" spans="1:431" ht="98" hidden="1" x14ac:dyDescent="0.15">
      <c r="A2012" s="6" t="s">
        <v>199</v>
      </c>
      <c r="B2012" s="3"/>
      <c r="C2012" s="6"/>
      <c r="D2012" s="6"/>
      <c r="E2012" s="3"/>
      <c r="F2012" s="6"/>
      <c r="G2012" s="6"/>
      <c r="H2012" s="6"/>
      <c r="I2012" s="3"/>
      <c r="J2012" s="6"/>
      <c r="K2012" s="3"/>
      <c r="L2012" s="3"/>
      <c r="M2012" s="3"/>
      <c r="N2012" s="6"/>
      <c r="O2012" s="3"/>
      <c r="P2012" s="6"/>
      <c r="Q2012" s="6"/>
      <c r="R2012" s="6"/>
      <c r="S2012" s="3"/>
      <c r="T2012" s="3"/>
      <c r="U2012" s="3"/>
      <c r="V2012" s="3"/>
      <c r="W2012" s="3"/>
      <c r="X2012" s="3"/>
      <c r="Y2012" s="6"/>
      <c r="Z2012" s="6"/>
      <c r="AA2012" s="6"/>
      <c r="AB2012" s="3"/>
      <c r="AC2012" s="6"/>
      <c r="AD2012" s="6"/>
      <c r="AE2012" s="3"/>
      <c r="AF2012" s="3"/>
      <c r="AG2012" s="6"/>
      <c r="AH2012" s="6"/>
      <c r="AI2012" s="3"/>
      <c r="AJ2012" s="3"/>
      <c r="AK2012" s="3"/>
      <c r="AL2012" s="3"/>
      <c r="AM2012" s="6"/>
      <c r="AN2012" s="3"/>
      <c r="AO2012" s="3"/>
      <c r="AP2012" s="3"/>
      <c r="AQ2012" s="3"/>
      <c r="AR2012" s="3"/>
      <c r="AS2012" s="3"/>
      <c r="AT2012" s="6"/>
      <c r="AU2012" s="6"/>
      <c r="AV2012" s="6"/>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v>1972</v>
      </c>
      <c r="BZ2012" s="3" t="s">
        <v>2540</v>
      </c>
      <c r="CA2012" s="3" t="s">
        <v>2343</v>
      </c>
      <c r="CB2012" s="3" t="s">
        <v>2541</v>
      </c>
      <c r="CC2012" s="3" t="s">
        <v>2542</v>
      </c>
      <c r="CD2012" s="3"/>
      <c r="CE2012" s="3"/>
      <c r="CF2012" s="7"/>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J2012" s="1"/>
      <c r="DK2012" s="1"/>
      <c r="DL2012" s="1"/>
      <c r="DM2012" s="1"/>
      <c r="DN2012" s="1"/>
      <c r="DO2012" s="1"/>
      <c r="DQ2012" s="1"/>
      <c r="DT2012" s="1"/>
      <c r="DW2012" s="1"/>
      <c r="DX2012" s="1"/>
      <c r="DY2012" s="1"/>
      <c r="DZ2012" s="1"/>
      <c r="EA2012" s="1"/>
      <c r="EB2012" s="1"/>
      <c r="EC2012" s="1"/>
      <c r="EF2012" s="1"/>
      <c r="ER2012" s="1"/>
      <c r="ET2012" s="1"/>
      <c r="FH2012" s="1"/>
      <c r="FI2012" s="1"/>
      <c r="LT2012" s="2"/>
      <c r="LU2012" s="2"/>
      <c r="LV2012" s="2"/>
      <c r="LW2012" s="2"/>
      <c r="LX2012" s="2"/>
      <c r="LY2012" s="2"/>
      <c r="LZ2012" s="2"/>
      <c r="MA2012" s="2"/>
      <c r="MB2012" s="2"/>
      <c r="MC2012" s="2"/>
      <c r="MD2012" s="2"/>
      <c r="ME2012" s="2"/>
      <c r="MF2012" s="2"/>
      <c r="MG2012" s="2"/>
      <c r="MH2012" s="2"/>
      <c r="MI2012" s="2"/>
      <c r="MJ2012" s="2"/>
      <c r="MK2012" s="2"/>
      <c r="ML2012" s="2"/>
      <c r="MM2012" s="2"/>
      <c r="MN2012" s="2"/>
      <c r="MO2012" s="2"/>
      <c r="MP2012" s="2"/>
      <c r="MQ2012" s="2"/>
      <c r="MR2012" s="2"/>
      <c r="MS2012" s="2"/>
      <c r="MT2012" s="2"/>
      <c r="MU2012" s="2"/>
      <c r="MV2012" s="2"/>
      <c r="MW2012" s="2"/>
      <c r="MX2012" s="2"/>
      <c r="MY2012" s="2"/>
      <c r="MZ2012" s="2"/>
      <c r="NA2012" s="2"/>
      <c r="NB2012" s="2"/>
      <c r="NC2012" s="2"/>
      <c r="ND2012" s="2"/>
      <c r="NE2012" s="2"/>
      <c r="NF2012" s="2"/>
      <c r="NG2012" s="2"/>
      <c r="NH2012" s="2"/>
      <c r="NI2012" s="2"/>
      <c r="NJ2012" s="2"/>
      <c r="NK2012" s="2"/>
      <c r="NL2012" s="2"/>
      <c r="NM2012" s="2"/>
      <c r="NN2012" s="2"/>
      <c r="NO2012" s="2"/>
      <c r="NP2012" s="2"/>
      <c r="NQ2012" s="2"/>
      <c r="NR2012" s="2"/>
      <c r="NS2012" s="2"/>
      <c r="NT2012" s="2"/>
      <c r="NU2012" s="2"/>
      <c r="NV2012" s="2"/>
      <c r="NW2012" s="2"/>
      <c r="NX2012" s="2"/>
      <c r="NY2012" s="2"/>
      <c r="NZ2012" s="2"/>
      <c r="OA2012" s="2"/>
      <c r="OB2012" s="2"/>
      <c r="OC2012" s="2"/>
      <c r="OD2012" s="2"/>
      <c r="OE2012" s="2"/>
      <c r="OF2012" s="2"/>
      <c r="OG2012" s="2"/>
      <c r="OH2012" s="2"/>
      <c r="OI2012" s="2"/>
      <c r="OJ2012" s="2"/>
      <c r="OK2012" s="2"/>
      <c r="OL2012" s="2"/>
      <c r="OM2012" s="2"/>
      <c r="ON2012" s="2"/>
      <c r="OO2012" s="2"/>
      <c r="OP2012" s="2"/>
      <c r="OQ2012" s="2"/>
      <c r="OR2012" s="2"/>
      <c r="OS2012" s="2"/>
      <c r="OT2012" s="2"/>
      <c r="OU2012" s="2"/>
      <c r="OV2012" s="2"/>
      <c r="OW2012" s="2"/>
      <c r="OX2012" s="2"/>
      <c r="OY2012" s="2"/>
      <c r="OZ2012" s="2"/>
      <c r="PA2012" s="2"/>
      <c r="PB2012" s="2"/>
      <c r="PC2012" s="2"/>
      <c r="PD2012" s="2"/>
      <c r="PE2012" s="2"/>
      <c r="PF2012" s="2"/>
      <c r="PG2012" s="2"/>
      <c r="PH2012" s="2"/>
      <c r="PI2012" s="2"/>
      <c r="PJ2012" s="2"/>
      <c r="PK2012" s="2"/>
      <c r="PL2012" s="2"/>
      <c r="PM2012" s="2"/>
      <c r="PN2012" s="2"/>
      <c r="PO2012" s="2"/>
    </row>
    <row r="2013" spans="1:431" ht="98" hidden="1" x14ac:dyDescent="0.15">
      <c r="A2013" s="6" t="s">
        <v>220</v>
      </c>
      <c r="B2013" s="3"/>
      <c r="C2013" s="6"/>
      <c r="D2013" s="6"/>
      <c r="E2013" s="3"/>
      <c r="F2013" s="6"/>
      <c r="G2013" s="6"/>
      <c r="H2013" s="6"/>
      <c r="I2013" s="3"/>
      <c r="J2013" s="6"/>
      <c r="K2013" s="3"/>
      <c r="L2013" s="3"/>
      <c r="M2013" s="3"/>
      <c r="N2013" s="6"/>
      <c r="O2013" s="3"/>
      <c r="P2013" s="6"/>
      <c r="Q2013" s="6"/>
      <c r="R2013" s="6"/>
      <c r="S2013" s="3"/>
      <c r="T2013" s="3"/>
      <c r="U2013" s="3"/>
      <c r="V2013" s="3"/>
      <c r="W2013" s="3"/>
      <c r="X2013" s="3"/>
      <c r="Y2013" s="6"/>
      <c r="Z2013" s="6"/>
      <c r="AA2013" s="6"/>
      <c r="AB2013" s="3"/>
      <c r="AC2013" s="6"/>
      <c r="AD2013" s="6"/>
      <c r="AE2013" s="3"/>
      <c r="AF2013" s="3"/>
      <c r="AG2013" s="6"/>
      <c r="AH2013" s="6"/>
      <c r="AI2013" s="3"/>
      <c r="AJ2013" s="3"/>
      <c r="AK2013" s="3"/>
      <c r="AL2013" s="3"/>
      <c r="AM2013" s="6"/>
      <c r="AN2013" s="3"/>
      <c r="AO2013" s="3"/>
      <c r="AP2013" s="3"/>
      <c r="AQ2013" s="3"/>
      <c r="AR2013" s="3"/>
      <c r="AS2013" s="3"/>
      <c r="AT2013" s="6"/>
      <c r="AU2013" s="6"/>
      <c r="AV2013" s="6"/>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v>1972</v>
      </c>
      <c r="BZ2013" s="3" t="s">
        <v>2540</v>
      </c>
      <c r="CA2013" s="3" t="s">
        <v>2343</v>
      </c>
      <c r="CB2013" s="3" t="s">
        <v>2541</v>
      </c>
      <c r="CC2013" s="3" t="s">
        <v>2542</v>
      </c>
      <c r="CD2013" s="3"/>
      <c r="CE2013" s="3"/>
      <c r="CF2013" s="7"/>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J2013" s="1"/>
      <c r="DK2013" s="1"/>
      <c r="DL2013" s="1"/>
      <c r="DM2013" s="1"/>
      <c r="DN2013" s="1"/>
      <c r="DO2013" s="1"/>
      <c r="DQ2013" s="1"/>
      <c r="DT2013" s="1"/>
      <c r="DW2013" s="1"/>
      <c r="DX2013" s="1"/>
      <c r="DY2013" s="1"/>
      <c r="DZ2013" s="1"/>
      <c r="EA2013" s="1"/>
      <c r="EB2013" s="1"/>
      <c r="EC2013" s="1"/>
      <c r="EF2013" s="1"/>
      <c r="ER2013" s="1"/>
      <c r="ET2013" s="1"/>
      <c r="FH2013" s="1"/>
      <c r="FI2013" s="1"/>
      <c r="LT2013" s="2"/>
      <c r="LU2013" s="2"/>
      <c r="LV2013" s="2"/>
      <c r="LW2013" s="2"/>
      <c r="LX2013" s="2"/>
      <c r="LY2013" s="2"/>
      <c r="LZ2013" s="2"/>
      <c r="MA2013" s="2"/>
      <c r="MB2013" s="2"/>
      <c r="MC2013" s="2"/>
      <c r="MD2013" s="2"/>
      <c r="ME2013" s="2"/>
      <c r="MF2013" s="2"/>
      <c r="MG2013" s="2"/>
      <c r="MH2013" s="2"/>
      <c r="MI2013" s="2"/>
      <c r="MJ2013" s="2"/>
      <c r="MK2013" s="2"/>
      <c r="ML2013" s="2"/>
      <c r="MM2013" s="2"/>
      <c r="MN2013" s="2"/>
      <c r="MO2013" s="2"/>
      <c r="MP2013" s="2"/>
      <c r="MQ2013" s="2"/>
      <c r="MR2013" s="2"/>
      <c r="MS2013" s="2"/>
      <c r="MT2013" s="2"/>
      <c r="MU2013" s="2"/>
      <c r="MV2013" s="2"/>
      <c r="MW2013" s="2"/>
      <c r="MX2013" s="2"/>
      <c r="MY2013" s="2"/>
      <c r="MZ2013" s="2"/>
      <c r="NA2013" s="2"/>
      <c r="NB2013" s="2"/>
      <c r="NC2013" s="2"/>
      <c r="ND2013" s="2"/>
      <c r="NE2013" s="2"/>
      <c r="NF2013" s="2"/>
      <c r="NG2013" s="2"/>
      <c r="NH2013" s="2"/>
      <c r="NI2013" s="2"/>
      <c r="NJ2013" s="2"/>
      <c r="NK2013" s="2"/>
      <c r="NL2013" s="2"/>
      <c r="NM2013" s="2"/>
      <c r="NN2013" s="2"/>
      <c r="NO2013" s="2"/>
      <c r="NP2013" s="2"/>
      <c r="NQ2013" s="2"/>
      <c r="NR2013" s="2"/>
      <c r="NS2013" s="2"/>
      <c r="NT2013" s="2"/>
      <c r="NU2013" s="2"/>
      <c r="NV2013" s="2"/>
      <c r="NW2013" s="2"/>
      <c r="NX2013" s="2"/>
      <c r="NY2013" s="2"/>
      <c r="NZ2013" s="2"/>
      <c r="OA2013" s="2"/>
      <c r="OB2013" s="2"/>
      <c r="OC2013" s="2"/>
      <c r="OD2013" s="2"/>
      <c r="OE2013" s="2"/>
      <c r="OF2013" s="2"/>
      <c r="OG2013" s="2"/>
      <c r="OH2013" s="2"/>
      <c r="OI2013" s="2"/>
      <c r="OJ2013" s="2"/>
      <c r="OK2013" s="2"/>
      <c r="OL2013" s="2"/>
      <c r="OM2013" s="2"/>
      <c r="ON2013" s="2"/>
      <c r="OO2013" s="2"/>
      <c r="OP2013" s="2"/>
      <c r="OQ2013" s="2"/>
      <c r="OR2013" s="2"/>
      <c r="OS2013" s="2"/>
      <c r="OT2013" s="2"/>
      <c r="OU2013" s="2"/>
      <c r="OV2013" s="2"/>
      <c r="OW2013" s="2"/>
      <c r="OX2013" s="2"/>
      <c r="OY2013" s="2"/>
      <c r="OZ2013" s="2"/>
      <c r="PA2013" s="2"/>
      <c r="PB2013" s="2"/>
      <c r="PC2013" s="2"/>
      <c r="PD2013" s="2"/>
      <c r="PE2013" s="2"/>
      <c r="PF2013" s="2"/>
      <c r="PG2013" s="2"/>
      <c r="PH2013" s="2"/>
      <c r="PI2013" s="2"/>
      <c r="PJ2013" s="2"/>
      <c r="PK2013" s="2"/>
      <c r="PL2013" s="2"/>
      <c r="PM2013" s="2"/>
      <c r="PN2013" s="2"/>
      <c r="PO2013" s="2"/>
    </row>
    <row r="2014" spans="1:431" ht="98" hidden="1" x14ac:dyDescent="0.15">
      <c r="A2014" s="6" t="s">
        <v>242</v>
      </c>
      <c r="B2014" s="3"/>
      <c r="C2014" s="6"/>
      <c r="D2014" s="6"/>
      <c r="E2014" s="3"/>
      <c r="F2014" s="6"/>
      <c r="G2014" s="6"/>
      <c r="H2014" s="6"/>
      <c r="I2014" s="3"/>
      <c r="J2014" s="6"/>
      <c r="K2014" s="3"/>
      <c r="L2014" s="3"/>
      <c r="M2014" s="3"/>
      <c r="N2014" s="6"/>
      <c r="O2014" s="3"/>
      <c r="P2014" s="6"/>
      <c r="Q2014" s="6"/>
      <c r="R2014" s="6"/>
      <c r="S2014" s="3"/>
      <c r="T2014" s="3"/>
      <c r="U2014" s="3"/>
      <c r="V2014" s="3"/>
      <c r="W2014" s="3"/>
      <c r="X2014" s="3"/>
      <c r="Y2014" s="6"/>
      <c r="Z2014" s="6"/>
      <c r="AA2014" s="6"/>
      <c r="AB2014" s="3"/>
      <c r="AC2014" s="6"/>
      <c r="AD2014" s="6"/>
      <c r="AE2014" s="3"/>
      <c r="AF2014" s="3"/>
      <c r="AG2014" s="6"/>
      <c r="AH2014" s="6"/>
      <c r="AI2014" s="3"/>
      <c r="AJ2014" s="3"/>
      <c r="AK2014" s="3"/>
      <c r="AL2014" s="3"/>
      <c r="AM2014" s="6"/>
      <c r="AN2014" s="3"/>
      <c r="AO2014" s="3"/>
      <c r="AP2014" s="3"/>
      <c r="AQ2014" s="3"/>
      <c r="AR2014" s="3"/>
      <c r="AS2014" s="3"/>
      <c r="AT2014" s="6"/>
      <c r="AU2014" s="6"/>
      <c r="AV2014" s="6"/>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v>1972</v>
      </c>
      <c r="BZ2014" s="3" t="s">
        <v>2540</v>
      </c>
      <c r="CA2014" s="3" t="s">
        <v>2343</v>
      </c>
      <c r="CB2014" s="3" t="s">
        <v>2541</v>
      </c>
      <c r="CC2014" s="3" t="s">
        <v>2542</v>
      </c>
      <c r="CD2014" s="3"/>
      <c r="CE2014" s="3"/>
      <c r="CF2014" s="7"/>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J2014" s="1"/>
      <c r="DK2014" s="1"/>
      <c r="DL2014" s="1"/>
      <c r="DM2014" s="1"/>
      <c r="DN2014" s="1"/>
      <c r="DO2014" s="1"/>
      <c r="DQ2014" s="1"/>
      <c r="DT2014" s="1"/>
      <c r="DW2014" s="1"/>
      <c r="DX2014" s="1"/>
      <c r="DY2014" s="1"/>
      <c r="DZ2014" s="1"/>
      <c r="EA2014" s="1"/>
      <c r="EB2014" s="1"/>
      <c r="EC2014" s="1"/>
      <c r="EF2014" s="1"/>
      <c r="ER2014" s="1"/>
      <c r="ET2014" s="1"/>
      <c r="FH2014" s="1"/>
      <c r="FI2014" s="1"/>
      <c r="LT2014" s="2"/>
      <c r="LU2014" s="2"/>
      <c r="LV2014" s="2"/>
      <c r="LW2014" s="2"/>
      <c r="LX2014" s="2"/>
      <c r="LY2014" s="2"/>
      <c r="LZ2014" s="2"/>
      <c r="MA2014" s="2"/>
      <c r="MB2014" s="2"/>
      <c r="MC2014" s="2"/>
      <c r="MD2014" s="2"/>
      <c r="ME2014" s="2"/>
      <c r="MF2014" s="2"/>
      <c r="MG2014" s="2"/>
      <c r="MH2014" s="2"/>
      <c r="MI2014" s="2"/>
      <c r="MJ2014" s="2"/>
      <c r="MK2014" s="2"/>
      <c r="ML2014" s="2"/>
      <c r="MM2014" s="2"/>
      <c r="MN2014" s="2"/>
      <c r="MO2014" s="2"/>
      <c r="MP2014" s="2"/>
      <c r="MQ2014" s="2"/>
      <c r="MR2014" s="2"/>
      <c r="MS2014" s="2"/>
      <c r="MT2014" s="2"/>
      <c r="MU2014" s="2"/>
      <c r="MV2014" s="2"/>
      <c r="MW2014" s="2"/>
      <c r="MX2014" s="2"/>
      <c r="MY2014" s="2"/>
      <c r="MZ2014" s="2"/>
      <c r="NA2014" s="2"/>
      <c r="NB2014" s="2"/>
      <c r="NC2014" s="2"/>
      <c r="ND2014" s="2"/>
      <c r="NE2014" s="2"/>
      <c r="NF2014" s="2"/>
      <c r="NG2014" s="2"/>
      <c r="NH2014" s="2"/>
      <c r="NI2014" s="2"/>
      <c r="NJ2014" s="2"/>
      <c r="NK2014" s="2"/>
      <c r="NL2014" s="2"/>
      <c r="NM2014" s="2"/>
      <c r="NN2014" s="2"/>
      <c r="NO2014" s="2"/>
      <c r="NP2014" s="2"/>
      <c r="NQ2014" s="2"/>
      <c r="NR2014" s="2"/>
      <c r="NS2014" s="2"/>
      <c r="NT2014" s="2"/>
      <c r="NU2014" s="2"/>
      <c r="NV2014" s="2"/>
      <c r="NW2014" s="2"/>
      <c r="NX2014" s="2"/>
      <c r="NY2014" s="2"/>
      <c r="NZ2014" s="2"/>
      <c r="OA2014" s="2"/>
      <c r="OB2014" s="2"/>
      <c r="OC2014" s="2"/>
      <c r="OD2014" s="2"/>
      <c r="OE2014" s="2"/>
      <c r="OF2014" s="2"/>
      <c r="OG2014" s="2"/>
      <c r="OH2014" s="2"/>
      <c r="OI2014" s="2"/>
      <c r="OJ2014" s="2"/>
      <c r="OK2014" s="2"/>
      <c r="OL2014" s="2"/>
      <c r="OM2014" s="2"/>
      <c r="ON2014" s="2"/>
      <c r="OO2014" s="2"/>
      <c r="OP2014" s="2"/>
      <c r="OQ2014" s="2"/>
      <c r="OR2014" s="2"/>
      <c r="OS2014" s="2"/>
      <c r="OT2014" s="2"/>
      <c r="OU2014" s="2"/>
      <c r="OV2014" s="2"/>
      <c r="OW2014" s="2"/>
      <c r="OX2014" s="2"/>
      <c r="OY2014" s="2"/>
      <c r="OZ2014" s="2"/>
      <c r="PA2014" s="2"/>
      <c r="PB2014" s="2"/>
      <c r="PC2014" s="2"/>
      <c r="PD2014" s="2"/>
      <c r="PE2014" s="2"/>
      <c r="PF2014" s="2"/>
      <c r="PG2014" s="2"/>
      <c r="PH2014" s="2"/>
      <c r="PI2014" s="2"/>
      <c r="PJ2014" s="2"/>
      <c r="PK2014" s="2"/>
      <c r="PL2014" s="2"/>
      <c r="PM2014" s="2"/>
      <c r="PN2014" s="2"/>
      <c r="PO2014" s="2"/>
    </row>
    <row r="2015" spans="1:431" ht="98" hidden="1" x14ac:dyDescent="0.15">
      <c r="A2015" s="16" t="s">
        <v>3708</v>
      </c>
      <c r="B2015" s="3">
        <v>0</v>
      </c>
      <c r="C2015" s="6">
        <v>1</v>
      </c>
      <c r="D2015" s="3">
        <v>0</v>
      </c>
      <c r="E2015" s="3">
        <v>0</v>
      </c>
      <c r="F2015" s="3">
        <v>0</v>
      </c>
      <c r="G2015" s="3">
        <v>0</v>
      </c>
      <c r="H2015" s="3">
        <v>0</v>
      </c>
      <c r="I2015" s="3">
        <v>0</v>
      </c>
      <c r="J2015" s="3">
        <v>0</v>
      </c>
      <c r="K2015" s="3">
        <v>0</v>
      </c>
      <c r="L2015" s="3">
        <v>0</v>
      </c>
      <c r="M2015" s="3">
        <v>0</v>
      </c>
      <c r="N2015" s="3">
        <v>0</v>
      </c>
      <c r="O2015" s="3">
        <v>0</v>
      </c>
      <c r="P2015" s="3">
        <v>0</v>
      </c>
      <c r="Q2015" s="3">
        <v>0</v>
      </c>
      <c r="R2015" s="3">
        <v>0</v>
      </c>
      <c r="S2015" s="3">
        <v>0</v>
      </c>
      <c r="T2015" s="3">
        <v>0</v>
      </c>
      <c r="U2015" s="3">
        <v>0</v>
      </c>
      <c r="V2015" s="3">
        <v>0</v>
      </c>
      <c r="W2015" s="3">
        <v>0</v>
      </c>
      <c r="X2015" s="3">
        <v>0</v>
      </c>
      <c r="Y2015" s="3">
        <v>0</v>
      </c>
      <c r="Z2015" s="3">
        <v>0</v>
      </c>
      <c r="AA2015" s="3">
        <v>0</v>
      </c>
      <c r="AB2015" s="3">
        <v>0</v>
      </c>
      <c r="AC2015" s="3">
        <v>0</v>
      </c>
      <c r="AD2015" s="3">
        <v>0</v>
      </c>
      <c r="AE2015" s="3">
        <v>0</v>
      </c>
      <c r="AF2015" s="3">
        <v>0</v>
      </c>
      <c r="AG2015" s="3">
        <v>0</v>
      </c>
      <c r="AH2015" s="3">
        <v>0</v>
      </c>
      <c r="AI2015" s="3">
        <v>0</v>
      </c>
      <c r="AJ2015" s="3">
        <v>0</v>
      </c>
      <c r="AK2015" s="3">
        <v>0</v>
      </c>
      <c r="AL2015" s="3">
        <v>1</v>
      </c>
      <c r="AM2015" s="3">
        <v>0</v>
      </c>
      <c r="AN2015" s="3">
        <v>0</v>
      </c>
      <c r="AO2015" s="3">
        <v>0</v>
      </c>
      <c r="AP2015" s="3">
        <v>0</v>
      </c>
      <c r="AQ2015" s="3">
        <v>0</v>
      </c>
      <c r="AR2015" s="3">
        <v>0</v>
      </c>
      <c r="AS2015" s="3">
        <v>0</v>
      </c>
      <c r="AT2015" s="3">
        <v>0</v>
      </c>
      <c r="AU2015" s="3">
        <v>0</v>
      </c>
      <c r="AV2015" s="3">
        <v>0</v>
      </c>
      <c r="AW2015" s="3">
        <v>0</v>
      </c>
      <c r="AX2015" s="3">
        <v>0</v>
      </c>
      <c r="AY2015" s="3">
        <v>0</v>
      </c>
      <c r="AZ2015" s="3">
        <v>0</v>
      </c>
      <c r="BA2015" s="3">
        <v>0</v>
      </c>
      <c r="BB2015" s="3">
        <v>0</v>
      </c>
      <c r="BC2015" s="3">
        <v>0</v>
      </c>
      <c r="BD2015" s="3">
        <v>0</v>
      </c>
      <c r="BE2015" s="3">
        <v>0</v>
      </c>
      <c r="BF2015" s="3">
        <v>0</v>
      </c>
      <c r="BG2015" s="3">
        <v>0</v>
      </c>
      <c r="BH2015" s="3">
        <v>0</v>
      </c>
      <c r="BI2015" s="3">
        <v>0</v>
      </c>
      <c r="BJ2015" s="3">
        <v>0</v>
      </c>
      <c r="BK2015" s="3">
        <v>0</v>
      </c>
      <c r="BL2015" s="3">
        <v>0</v>
      </c>
      <c r="BM2015" s="3">
        <v>0</v>
      </c>
      <c r="BN2015" s="3">
        <v>0</v>
      </c>
      <c r="BO2015" s="3">
        <v>0</v>
      </c>
      <c r="BP2015" s="3">
        <v>0</v>
      </c>
      <c r="BQ2015" s="3">
        <v>0</v>
      </c>
      <c r="BR2015" s="3">
        <v>0</v>
      </c>
      <c r="BS2015" s="3">
        <v>1</v>
      </c>
      <c r="BT2015" s="3">
        <v>1</v>
      </c>
      <c r="BU2015" s="3">
        <v>1</v>
      </c>
      <c r="BV2015" s="3">
        <v>0</v>
      </c>
      <c r="BW2015" s="3">
        <v>0</v>
      </c>
      <c r="BX2015" s="3">
        <v>0</v>
      </c>
      <c r="BY2015" s="3">
        <v>1972</v>
      </c>
      <c r="BZ2015" s="3" t="s">
        <v>2540</v>
      </c>
      <c r="CA2015" s="3" t="s">
        <v>2343</v>
      </c>
      <c r="CB2015" s="3" t="s">
        <v>2541</v>
      </c>
      <c r="CC2015" s="3" t="s">
        <v>2542</v>
      </c>
      <c r="CD2015" s="3"/>
      <c r="CE2015" s="3"/>
      <c r="CF2015" s="7"/>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J2015" s="1"/>
      <c r="DK2015" s="1"/>
      <c r="DL2015" s="1"/>
      <c r="DM2015" s="1"/>
      <c r="DN2015" s="1"/>
      <c r="DO2015" s="1"/>
      <c r="DQ2015" s="1"/>
      <c r="DT2015" s="1"/>
      <c r="DW2015" s="1"/>
      <c r="DX2015" s="1"/>
      <c r="DY2015" s="1"/>
      <c r="DZ2015" s="1"/>
      <c r="EA2015" s="1"/>
      <c r="EB2015" s="1"/>
      <c r="EC2015" s="1"/>
      <c r="EF2015" s="1"/>
      <c r="ER2015" s="1"/>
      <c r="ET2015" s="1"/>
      <c r="FH2015" s="1"/>
      <c r="FI2015" s="1"/>
      <c r="LT2015" s="2"/>
      <c r="LU2015" s="2"/>
      <c r="LV2015" s="2"/>
      <c r="LW2015" s="2"/>
      <c r="LX2015" s="2"/>
      <c r="LY2015" s="2"/>
      <c r="LZ2015" s="2"/>
      <c r="MA2015" s="2"/>
      <c r="MB2015" s="2"/>
      <c r="MC2015" s="2"/>
      <c r="MD2015" s="2"/>
      <c r="ME2015" s="2"/>
      <c r="MF2015" s="2"/>
      <c r="MG2015" s="2"/>
      <c r="MH2015" s="2"/>
      <c r="MI2015" s="2"/>
      <c r="MJ2015" s="2"/>
      <c r="MK2015" s="2"/>
      <c r="ML2015" s="2"/>
      <c r="MM2015" s="2"/>
      <c r="MN2015" s="2"/>
      <c r="MO2015" s="2"/>
      <c r="MP2015" s="2"/>
      <c r="MQ2015" s="2"/>
      <c r="MR2015" s="2"/>
      <c r="MS2015" s="2"/>
      <c r="MT2015" s="2"/>
      <c r="MU2015" s="2"/>
      <c r="MV2015" s="2"/>
      <c r="MW2015" s="2"/>
      <c r="MX2015" s="2"/>
      <c r="MY2015" s="2"/>
      <c r="MZ2015" s="2"/>
      <c r="NA2015" s="2"/>
      <c r="NB2015" s="2"/>
      <c r="NC2015" s="2"/>
      <c r="ND2015" s="2"/>
      <c r="NE2015" s="2"/>
      <c r="NF2015" s="2"/>
      <c r="NG2015" s="2"/>
      <c r="NH2015" s="2"/>
      <c r="NI2015" s="2"/>
      <c r="NJ2015" s="2"/>
      <c r="NK2015" s="2"/>
      <c r="NL2015" s="2"/>
      <c r="NM2015" s="2"/>
      <c r="NN2015" s="2"/>
      <c r="NO2015" s="2"/>
      <c r="NP2015" s="2"/>
      <c r="NQ2015" s="2"/>
      <c r="NR2015" s="2"/>
      <c r="NS2015" s="2"/>
      <c r="NT2015" s="2"/>
      <c r="NU2015" s="2"/>
      <c r="NV2015" s="2"/>
      <c r="NW2015" s="2"/>
      <c r="NX2015" s="2"/>
      <c r="NY2015" s="2"/>
      <c r="NZ2015" s="2"/>
      <c r="OA2015" s="2"/>
      <c r="OB2015" s="2"/>
      <c r="OC2015" s="2"/>
      <c r="OD2015" s="2"/>
      <c r="OE2015" s="2"/>
      <c r="OF2015" s="2"/>
      <c r="OG2015" s="2"/>
      <c r="OH2015" s="2"/>
      <c r="OI2015" s="2"/>
      <c r="OJ2015" s="2"/>
      <c r="OK2015" s="2"/>
      <c r="OL2015" s="2"/>
      <c r="OM2015" s="2"/>
      <c r="ON2015" s="2"/>
      <c r="OO2015" s="2"/>
      <c r="OP2015" s="2"/>
      <c r="OQ2015" s="2"/>
      <c r="OR2015" s="2"/>
      <c r="OS2015" s="2"/>
      <c r="OT2015" s="2"/>
      <c r="OU2015" s="2"/>
      <c r="OV2015" s="2"/>
      <c r="OW2015" s="2"/>
      <c r="OX2015" s="2"/>
      <c r="OY2015" s="2"/>
      <c r="OZ2015" s="2"/>
      <c r="PA2015" s="2"/>
      <c r="PB2015" s="2"/>
      <c r="PC2015" s="2"/>
      <c r="PD2015" s="2"/>
      <c r="PE2015" s="2"/>
      <c r="PF2015" s="2"/>
      <c r="PG2015" s="2"/>
      <c r="PH2015" s="2"/>
      <c r="PI2015" s="2"/>
      <c r="PJ2015" s="2"/>
      <c r="PK2015" s="2"/>
      <c r="PL2015" s="2"/>
      <c r="PM2015" s="2"/>
      <c r="PN2015" s="2"/>
      <c r="PO2015" s="2"/>
    </row>
    <row r="2016" spans="1:431" ht="98" hidden="1" x14ac:dyDescent="0.15">
      <c r="A2016" s="16" t="s">
        <v>3707</v>
      </c>
      <c r="B2016" s="3">
        <v>0</v>
      </c>
      <c r="C2016" s="6">
        <v>0</v>
      </c>
      <c r="D2016" s="6">
        <v>1</v>
      </c>
      <c r="E2016" s="3">
        <v>0</v>
      </c>
      <c r="F2016" s="3">
        <v>0</v>
      </c>
      <c r="G2016" s="3">
        <v>0</v>
      </c>
      <c r="H2016" s="3">
        <v>0</v>
      </c>
      <c r="I2016" s="3">
        <v>0</v>
      </c>
      <c r="J2016" s="3">
        <v>0</v>
      </c>
      <c r="K2016" s="3">
        <v>0</v>
      </c>
      <c r="L2016" s="3">
        <v>0</v>
      </c>
      <c r="M2016" s="3">
        <v>0</v>
      </c>
      <c r="N2016" s="3">
        <v>0</v>
      </c>
      <c r="O2016" s="3">
        <v>0</v>
      </c>
      <c r="P2016" s="3">
        <v>0</v>
      </c>
      <c r="Q2016" s="3">
        <v>0</v>
      </c>
      <c r="R2016" s="3">
        <v>0</v>
      </c>
      <c r="S2016" s="3">
        <v>0</v>
      </c>
      <c r="T2016" s="3">
        <v>0</v>
      </c>
      <c r="U2016" s="3">
        <v>0</v>
      </c>
      <c r="V2016" s="3">
        <v>0</v>
      </c>
      <c r="W2016" s="3">
        <v>0</v>
      </c>
      <c r="X2016" s="3">
        <v>0</v>
      </c>
      <c r="Y2016" s="3">
        <v>0</v>
      </c>
      <c r="Z2016" s="3">
        <v>0</v>
      </c>
      <c r="AA2016" s="3">
        <v>0</v>
      </c>
      <c r="AB2016" s="3">
        <v>0</v>
      </c>
      <c r="AC2016" s="3">
        <v>0</v>
      </c>
      <c r="AD2016" s="3">
        <v>0</v>
      </c>
      <c r="AE2016" s="3">
        <v>0</v>
      </c>
      <c r="AF2016" s="3">
        <v>0</v>
      </c>
      <c r="AG2016" s="3">
        <v>0</v>
      </c>
      <c r="AH2016" s="3">
        <v>0</v>
      </c>
      <c r="AI2016" s="3">
        <v>0</v>
      </c>
      <c r="AJ2016" s="3">
        <v>0</v>
      </c>
      <c r="AK2016" s="3">
        <v>0</v>
      </c>
      <c r="AL2016" s="3">
        <v>0</v>
      </c>
      <c r="AM2016" s="3">
        <v>0</v>
      </c>
      <c r="AN2016" s="3">
        <v>0</v>
      </c>
      <c r="AO2016" s="3">
        <v>0</v>
      </c>
      <c r="AP2016" s="3">
        <v>0</v>
      </c>
      <c r="AQ2016" s="3">
        <v>0</v>
      </c>
      <c r="AR2016" s="3">
        <v>0</v>
      </c>
      <c r="AS2016" s="3">
        <v>0</v>
      </c>
      <c r="AT2016" s="3">
        <v>0</v>
      </c>
      <c r="AU2016" s="3">
        <v>0</v>
      </c>
      <c r="AV2016" s="3">
        <v>0</v>
      </c>
      <c r="AW2016" s="3">
        <v>0</v>
      </c>
      <c r="AX2016" s="3">
        <v>0</v>
      </c>
      <c r="AY2016" s="3">
        <v>0</v>
      </c>
      <c r="AZ2016" s="3">
        <v>0</v>
      </c>
      <c r="BA2016" s="3">
        <v>0</v>
      </c>
      <c r="BB2016" s="3">
        <v>0</v>
      </c>
      <c r="BC2016" s="3">
        <v>0</v>
      </c>
      <c r="BD2016" s="3">
        <v>0</v>
      </c>
      <c r="BE2016" s="3">
        <v>0</v>
      </c>
      <c r="BF2016" s="3">
        <v>0</v>
      </c>
      <c r="BG2016" s="3">
        <v>0</v>
      </c>
      <c r="BH2016" s="3">
        <v>0</v>
      </c>
      <c r="BI2016" s="3">
        <v>0</v>
      </c>
      <c r="BJ2016" s="3">
        <v>0</v>
      </c>
      <c r="BK2016" s="3">
        <v>0</v>
      </c>
      <c r="BL2016" s="3">
        <v>0</v>
      </c>
      <c r="BM2016" s="3">
        <v>0</v>
      </c>
      <c r="BN2016" s="3">
        <v>0</v>
      </c>
      <c r="BO2016" s="3">
        <v>0</v>
      </c>
      <c r="BP2016" s="3">
        <v>0</v>
      </c>
      <c r="BQ2016" s="3">
        <v>0</v>
      </c>
      <c r="BR2016" s="3">
        <v>0</v>
      </c>
      <c r="BS2016" s="3">
        <v>1</v>
      </c>
      <c r="BT2016" s="3">
        <v>1</v>
      </c>
      <c r="BU2016" s="3">
        <v>0</v>
      </c>
      <c r="BV2016" s="3">
        <v>1</v>
      </c>
      <c r="BW2016" s="3">
        <v>0</v>
      </c>
      <c r="BX2016" s="3">
        <v>0</v>
      </c>
      <c r="BY2016" s="3">
        <v>1972</v>
      </c>
      <c r="BZ2016" s="3" t="s">
        <v>2540</v>
      </c>
      <c r="CA2016" s="3" t="s">
        <v>2343</v>
      </c>
      <c r="CB2016" s="3" t="s">
        <v>2541</v>
      </c>
      <c r="CC2016" s="3" t="s">
        <v>2542</v>
      </c>
      <c r="CD2016" s="3"/>
      <c r="CE2016" s="3"/>
      <c r="CF2016" s="7"/>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J2016" s="1"/>
      <c r="DK2016" s="1"/>
      <c r="DL2016" s="1"/>
      <c r="DM2016" s="1"/>
      <c r="DN2016" s="1"/>
      <c r="DO2016" s="1"/>
      <c r="DQ2016" s="1"/>
      <c r="DT2016" s="1"/>
      <c r="DW2016" s="1"/>
      <c r="DX2016" s="1"/>
      <c r="DY2016" s="1"/>
      <c r="DZ2016" s="1"/>
      <c r="EA2016" s="1"/>
      <c r="EB2016" s="1"/>
      <c r="EC2016" s="1"/>
      <c r="EF2016" s="1"/>
      <c r="ER2016" s="1"/>
      <c r="ET2016" s="1"/>
      <c r="FH2016" s="1"/>
      <c r="FI2016" s="1"/>
      <c r="LT2016" s="2"/>
      <c r="LU2016" s="2"/>
      <c r="LV2016" s="2"/>
      <c r="LW2016" s="2"/>
      <c r="LX2016" s="2"/>
      <c r="LY2016" s="2"/>
      <c r="LZ2016" s="2"/>
      <c r="MA2016" s="2"/>
      <c r="MB2016" s="2"/>
      <c r="MC2016" s="2"/>
      <c r="MD2016" s="2"/>
      <c r="ME2016" s="2"/>
      <c r="MF2016" s="2"/>
      <c r="MG2016" s="2"/>
      <c r="MH2016" s="2"/>
      <c r="MI2016" s="2"/>
      <c r="MJ2016" s="2"/>
      <c r="MK2016" s="2"/>
      <c r="ML2016" s="2"/>
      <c r="MM2016" s="2"/>
      <c r="MN2016" s="2"/>
      <c r="MO2016" s="2"/>
      <c r="MP2016" s="2"/>
      <c r="MQ2016" s="2"/>
      <c r="MR2016" s="2"/>
      <c r="MS2016" s="2"/>
      <c r="MT2016" s="2"/>
      <c r="MU2016" s="2"/>
      <c r="MV2016" s="2"/>
      <c r="MW2016" s="2"/>
      <c r="MX2016" s="2"/>
      <c r="MY2016" s="2"/>
      <c r="MZ2016" s="2"/>
      <c r="NA2016" s="2"/>
      <c r="NB2016" s="2"/>
      <c r="NC2016" s="2"/>
      <c r="ND2016" s="2"/>
      <c r="NE2016" s="2"/>
      <c r="NF2016" s="2"/>
      <c r="NG2016" s="2"/>
      <c r="NH2016" s="2"/>
      <c r="NI2016" s="2"/>
      <c r="NJ2016" s="2"/>
      <c r="NK2016" s="2"/>
      <c r="NL2016" s="2"/>
      <c r="NM2016" s="2"/>
      <c r="NN2016" s="2"/>
      <c r="NO2016" s="2"/>
      <c r="NP2016" s="2"/>
      <c r="NQ2016" s="2"/>
      <c r="NR2016" s="2"/>
      <c r="NS2016" s="2"/>
      <c r="NT2016" s="2"/>
      <c r="NU2016" s="2"/>
      <c r="NV2016" s="2"/>
      <c r="NW2016" s="2"/>
      <c r="NX2016" s="2"/>
      <c r="NY2016" s="2"/>
      <c r="NZ2016" s="2"/>
      <c r="OA2016" s="2"/>
      <c r="OB2016" s="2"/>
      <c r="OC2016" s="2"/>
      <c r="OD2016" s="2"/>
      <c r="OE2016" s="2"/>
      <c r="OF2016" s="2"/>
      <c r="OG2016" s="2"/>
      <c r="OH2016" s="2"/>
      <c r="OI2016" s="2"/>
      <c r="OJ2016" s="2"/>
      <c r="OK2016" s="2"/>
      <c r="OL2016" s="2"/>
      <c r="OM2016" s="2"/>
      <c r="ON2016" s="2"/>
      <c r="OO2016" s="2"/>
      <c r="OP2016" s="2"/>
      <c r="OQ2016" s="2"/>
      <c r="OR2016" s="2"/>
      <c r="OS2016" s="2"/>
      <c r="OT2016" s="2"/>
      <c r="OU2016" s="2"/>
      <c r="OV2016" s="2"/>
      <c r="OW2016" s="2"/>
      <c r="OX2016" s="2"/>
      <c r="OY2016" s="2"/>
      <c r="OZ2016" s="2"/>
      <c r="PA2016" s="2"/>
      <c r="PB2016" s="2"/>
      <c r="PC2016" s="2"/>
      <c r="PD2016" s="2"/>
      <c r="PE2016" s="2"/>
      <c r="PF2016" s="2"/>
      <c r="PG2016" s="2"/>
      <c r="PH2016" s="2"/>
      <c r="PI2016" s="2"/>
      <c r="PJ2016" s="2"/>
      <c r="PK2016" s="2"/>
      <c r="PL2016" s="2"/>
      <c r="PM2016" s="2"/>
      <c r="PN2016" s="2"/>
      <c r="PO2016" s="2"/>
    </row>
    <row r="2017" spans="1:431" ht="98" hidden="1" x14ac:dyDescent="0.15">
      <c r="A2017" s="6" t="s">
        <v>302</v>
      </c>
      <c r="B2017" s="3"/>
      <c r="C2017" s="6"/>
      <c r="D2017" s="6"/>
      <c r="E2017" s="3"/>
      <c r="F2017" s="6"/>
      <c r="G2017" s="6"/>
      <c r="H2017" s="6"/>
      <c r="I2017" s="3"/>
      <c r="J2017" s="6"/>
      <c r="K2017" s="3"/>
      <c r="L2017" s="3"/>
      <c r="M2017" s="3"/>
      <c r="N2017" s="6"/>
      <c r="O2017" s="3"/>
      <c r="P2017" s="6"/>
      <c r="Q2017" s="6"/>
      <c r="R2017" s="6"/>
      <c r="S2017" s="3"/>
      <c r="T2017" s="3"/>
      <c r="U2017" s="3"/>
      <c r="V2017" s="3"/>
      <c r="W2017" s="3"/>
      <c r="X2017" s="3"/>
      <c r="Y2017" s="6"/>
      <c r="Z2017" s="6"/>
      <c r="AA2017" s="6"/>
      <c r="AB2017" s="3"/>
      <c r="AC2017" s="6"/>
      <c r="AD2017" s="6"/>
      <c r="AE2017" s="3"/>
      <c r="AF2017" s="3"/>
      <c r="AG2017" s="6"/>
      <c r="AH2017" s="6"/>
      <c r="AI2017" s="3"/>
      <c r="AJ2017" s="3"/>
      <c r="AK2017" s="3"/>
      <c r="AL2017" s="3"/>
      <c r="AM2017" s="6"/>
      <c r="AN2017" s="3"/>
      <c r="AO2017" s="3"/>
      <c r="AP2017" s="3"/>
      <c r="AQ2017" s="3"/>
      <c r="AR2017" s="3"/>
      <c r="AS2017" s="3"/>
      <c r="AT2017" s="6"/>
      <c r="AU2017" s="6"/>
      <c r="AV2017" s="6"/>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v>1972</v>
      </c>
      <c r="BZ2017" s="3" t="s">
        <v>2540</v>
      </c>
      <c r="CA2017" s="3" t="s">
        <v>2343</v>
      </c>
      <c r="CB2017" s="3" t="s">
        <v>2541</v>
      </c>
      <c r="CC2017" s="3" t="s">
        <v>2542</v>
      </c>
      <c r="CD2017" s="3"/>
      <c r="CE2017" s="3"/>
      <c r="CF2017" s="7"/>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J2017" s="1"/>
      <c r="DK2017" s="1"/>
      <c r="DL2017" s="1"/>
      <c r="DM2017" s="1"/>
      <c r="DN2017" s="1"/>
      <c r="DO2017" s="1"/>
      <c r="DQ2017" s="1"/>
      <c r="DT2017" s="1"/>
      <c r="DW2017" s="1"/>
      <c r="DX2017" s="1"/>
      <c r="DY2017" s="1"/>
      <c r="DZ2017" s="1"/>
      <c r="EA2017" s="1"/>
      <c r="EB2017" s="1"/>
      <c r="EC2017" s="1"/>
      <c r="EF2017" s="1"/>
      <c r="ER2017" s="1"/>
      <c r="ET2017" s="1"/>
      <c r="FH2017" s="1"/>
      <c r="FI2017" s="1"/>
      <c r="LT2017" s="2"/>
      <c r="LU2017" s="2"/>
      <c r="LV2017" s="2"/>
      <c r="LW2017" s="2"/>
      <c r="LX2017" s="2"/>
      <c r="LY2017" s="2"/>
      <c r="LZ2017" s="2"/>
      <c r="MA2017" s="2"/>
      <c r="MB2017" s="2"/>
      <c r="MC2017" s="2"/>
      <c r="MD2017" s="2"/>
      <c r="ME2017" s="2"/>
      <c r="MF2017" s="2"/>
      <c r="MG2017" s="2"/>
      <c r="MH2017" s="2"/>
      <c r="MI2017" s="2"/>
      <c r="MJ2017" s="2"/>
      <c r="MK2017" s="2"/>
      <c r="ML2017" s="2"/>
      <c r="MM2017" s="2"/>
      <c r="MN2017" s="2"/>
      <c r="MO2017" s="2"/>
      <c r="MP2017" s="2"/>
      <c r="MQ2017" s="2"/>
      <c r="MR2017" s="2"/>
      <c r="MS2017" s="2"/>
      <c r="MT2017" s="2"/>
      <c r="MU2017" s="2"/>
      <c r="MV2017" s="2"/>
      <c r="MW2017" s="2"/>
      <c r="MX2017" s="2"/>
      <c r="MY2017" s="2"/>
      <c r="MZ2017" s="2"/>
      <c r="NA2017" s="2"/>
      <c r="NB2017" s="2"/>
      <c r="NC2017" s="2"/>
      <c r="ND2017" s="2"/>
      <c r="NE2017" s="2"/>
      <c r="NF2017" s="2"/>
      <c r="NG2017" s="2"/>
      <c r="NH2017" s="2"/>
      <c r="NI2017" s="2"/>
      <c r="NJ2017" s="2"/>
      <c r="NK2017" s="2"/>
      <c r="NL2017" s="2"/>
      <c r="NM2017" s="2"/>
      <c r="NN2017" s="2"/>
      <c r="NO2017" s="2"/>
      <c r="NP2017" s="2"/>
      <c r="NQ2017" s="2"/>
      <c r="NR2017" s="2"/>
      <c r="NS2017" s="2"/>
      <c r="NT2017" s="2"/>
      <c r="NU2017" s="2"/>
      <c r="NV2017" s="2"/>
      <c r="NW2017" s="2"/>
      <c r="NX2017" s="2"/>
      <c r="NY2017" s="2"/>
      <c r="NZ2017" s="2"/>
      <c r="OA2017" s="2"/>
      <c r="OB2017" s="2"/>
      <c r="OC2017" s="2"/>
      <c r="OD2017" s="2"/>
      <c r="OE2017" s="2"/>
      <c r="OF2017" s="2"/>
      <c r="OG2017" s="2"/>
      <c r="OH2017" s="2"/>
      <c r="OI2017" s="2"/>
      <c r="OJ2017" s="2"/>
      <c r="OK2017" s="2"/>
      <c r="OL2017" s="2"/>
      <c r="OM2017" s="2"/>
      <c r="ON2017" s="2"/>
      <c r="OO2017" s="2"/>
      <c r="OP2017" s="2"/>
      <c r="OQ2017" s="2"/>
      <c r="OR2017" s="2"/>
      <c r="OS2017" s="2"/>
      <c r="OT2017" s="2"/>
      <c r="OU2017" s="2"/>
      <c r="OV2017" s="2"/>
      <c r="OW2017" s="2"/>
      <c r="OX2017" s="2"/>
      <c r="OY2017" s="2"/>
      <c r="OZ2017" s="2"/>
      <c r="PA2017" s="2"/>
      <c r="PB2017" s="2"/>
      <c r="PC2017" s="2"/>
      <c r="PD2017" s="2"/>
      <c r="PE2017" s="2"/>
      <c r="PF2017" s="2"/>
      <c r="PG2017" s="2"/>
      <c r="PH2017" s="2"/>
      <c r="PI2017" s="2"/>
      <c r="PJ2017" s="2"/>
      <c r="PK2017" s="2"/>
      <c r="PL2017" s="2"/>
      <c r="PM2017" s="2"/>
      <c r="PN2017" s="2"/>
      <c r="PO2017" s="2"/>
    </row>
    <row r="2018" spans="1:431" ht="98" hidden="1" x14ac:dyDescent="0.15">
      <c r="A2018" s="16" t="s">
        <v>3710</v>
      </c>
      <c r="B2018" s="6">
        <v>0</v>
      </c>
      <c r="C2018" s="6">
        <v>0</v>
      </c>
      <c r="D2018" s="6">
        <v>0</v>
      </c>
      <c r="E2018" s="6">
        <v>0</v>
      </c>
      <c r="F2018" s="6">
        <v>0</v>
      </c>
      <c r="G2018" s="6">
        <v>0</v>
      </c>
      <c r="H2018" s="6">
        <v>0</v>
      </c>
      <c r="I2018" s="6">
        <v>0</v>
      </c>
      <c r="J2018" s="6">
        <v>0</v>
      </c>
      <c r="K2018" s="6">
        <v>0</v>
      </c>
      <c r="L2018" s="6">
        <v>0</v>
      </c>
      <c r="M2018" s="6">
        <v>0</v>
      </c>
      <c r="N2018" s="6">
        <v>0</v>
      </c>
      <c r="O2018" s="6">
        <v>0</v>
      </c>
      <c r="P2018" s="6">
        <v>0</v>
      </c>
      <c r="Q2018" s="6">
        <v>0</v>
      </c>
      <c r="R2018" s="6">
        <v>0</v>
      </c>
      <c r="S2018" s="6">
        <v>0</v>
      </c>
      <c r="T2018" s="6">
        <v>0</v>
      </c>
      <c r="U2018" s="6">
        <v>0</v>
      </c>
      <c r="V2018" s="6">
        <v>0</v>
      </c>
      <c r="W2018" s="6">
        <v>0</v>
      </c>
      <c r="X2018" s="6">
        <v>0</v>
      </c>
      <c r="Y2018" s="6">
        <v>0</v>
      </c>
      <c r="Z2018" s="6">
        <v>1</v>
      </c>
      <c r="AA2018" s="6">
        <v>0</v>
      </c>
      <c r="AB2018" s="6">
        <v>0</v>
      </c>
      <c r="AC2018" s="6">
        <v>0</v>
      </c>
      <c r="AD2018" s="6">
        <v>0</v>
      </c>
      <c r="AE2018" s="6">
        <v>0</v>
      </c>
      <c r="AF2018" s="6">
        <v>0</v>
      </c>
      <c r="AG2018" s="6">
        <v>0</v>
      </c>
      <c r="AH2018" s="6">
        <v>0</v>
      </c>
      <c r="AI2018" s="6">
        <v>0</v>
      </c>
      <c r="AJ2018" s="6">
        <v>0</v>
      </c>
      <c r="AK2018" s="6">
        <v>0</v>
      </c>
      <c r="AL2018" s="6">
        <v>0</v>
      </c>
      <c r="AM2018" s="6">
        <v>0</v>
      </c>
      <c r="AN2018" s="6">
        <v>0</v>
      </c>
      <c r="AO2018" s="6">
        <v>0</v>
      </c>
      <c r="AP2018" s="6">
        <v>0</v>
      </c>
      <c r="AQ2018" s="6">
        <v>0</v>
      </c>
      <c r="AR2018" s="6">
        <v>0</v>
      </c>
      <c r="AS2018" s="6">
        <v>0</v>
      </c>
      <c r="AT2018" s="6">
        <v>0</v>
      </c>
      <c r="AU2018" s="6">
        <v>0</v>
      </c>
      <c r="AV2018" s="6">
        <v>1</v>
      </c>
      <c r="AW2018" s="3">
        <v>0</v>
      </c>
      <c r="AX2018" s="3">
        <v>0</v>
      </c>
      <c r="AY2018" s="3">
        <v>1</v>
      </c>
      <c r="AZ2018" s="3">
        <v>0</v>
      </c>
      <c r="BA2018" s="3">
        <v>0</v>
      </c>
      <c r="BB2018" s="3">
        <v>0</v>
      </c>
      <c r="BC2018" s="3">
        <v>0</v>
      </c>
      <c r="BD2018" s="3">
        <v>0</v>
      </c>
      <c r="BE2018" s="3">
        <v>0</v>
      </c>
      <c r="BF2018" s="3">
        <v>0</v>
      </c>
      <c r="BG2018" s="3">
        <v>0</v>
      </c>
      <c r="BH2018" s="3">
        <v>0</v>
      </c>
      <c r="BI2018" s="3">
        <v>0</v>
      </c>
      <c r="BJ2018" s="3">
        <v>0</v>
      </c>
      <c r="BK2018" s="3">
        <v>0</v>
      </c>
      <c r="BL2018" s="3">
        <v>0</v>
      </c>
      <c r="BM2018" s="3">
        <v>0</v>
      </c>
      <c r="BN2018" s="3">
        <v>0</v>
      </c>
      <c r="BO2018" s="3">
        <v>0</v>
      </c>
      <c r="BP2018" s="3">
        <v>0</v>
      </c>
      <c r="BQ2018" s="3">
        <v>0</v>
      </c>
      <c r="BR2018" s="3">
        <v>0</v>
      </c>
      <c r="BS2018" s="3">
        <v>1</v>
      </c>
      <c r="BT2018" s="3">
        <v>1</v>
      </c>
      <c r="BU2018" s="48">
        <v>0</v>
      </c>
      <c r="BV2018" s="48">
        <v>1</v>
      </c>
      <c r="BW2018" s="48">
        <v>0</v>
      </c>
      <c r="BX2018" s="48">
        <v>0</v>
      </c>
      <c r="BY2018" s="3">
        <v>1972</v>
      </c>
      <c r="BZ2018" s="3" t="s">
        <v>2540</v>
      </c>
      <c r="CA2018" s="3" t="s">
        <v>2343</v>
      </c>
      <c r="CB2018" s="3" t="s">
        <v>2541</v>
      </c>
      <c r="CC2018" s="3" t="s">
        <v>2542</v>
      </c>
      <c r="CD2018" s="3"/>
      <c r="CE2018" s="3"/>
      <c r="CF2018" s="7"/>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J2018" s="1"/>
      <c r="DK2018" s="1"/>
      <c r="DL2018" s="1"/>
      <c r="DM2018" s="1"/>
      <c r="DN2018" s="1"/>
      <c r="DO2018" s="1"/>
      <c r="DQ2018" s="1"/>
      <c r="DT2018" s="1"/>
      <c r="DW2018" s="1"/>
      <c r="DX2018" s="1"/>
      <c r="DY2018" s="1"/>
      <c r="DZ2018" s="1"/>
      <c r="EA2018" s="1"/>
      <c r="EB2018" s="1"/>
      <c r="EC2018" s="1"/>
      <c r="EF2018" s="1"/>
      <c r="ER2018" s="1"/>
      <c r="ET2018" s="1"/>
      <c r="FH2018" s="1"/>
      <c r="FI2018" s="1"/>
      <c r="LT2018" s="2"/>
      <c r="LU2018" s="2"/>
      <c r="LV2018" s="2"/>
      <c r="LW2018" s="2"/>
      <c r="LX2018" s="2"/>
      <c r="LY2018" s="2"/>
      <c r="LZ2018" s="2"/>
      <c r="MA2018" s="2"/>
      <c r="MB2018" s="2"/>
      <c r="MC2018" s="2"/>
      <c r="MD2018" s="2"/>
      <c r="ME2018" s="2"/>
      <c r="MF2018" s="2"/>
      <c r="MG2018" s="2"/>
      <c r="MH2018" s="2"/>
      <c r="MI2018" s="2"/>
      <c r="MJ2018" s="2"/>
      <c r="MK2018" s="2"/>
      <c r="ML2018" s="2"/>
      <c r="MM2018" s="2"/>
      <c r="MN2018" s="2"/>
      <c r="MO2018" s="2"/>
      <c r="MP2018" s="2"/>
      <c r="MQ2018" s="2"/>
      <c r="MR2018" s="2"/>
      <c r="MS2018" s="2"/>
      <c r="MT2018" s="2"/>
      <c r="MU2018" s="2"/>
      <c r="MV2018" s="2"/>
      <c r="MW2018" s="2"/>
      <c r="MX2018" s="2"/>
      <c r="MY2018" s="2"/>
      <c r="MZ2018" s="2"/>
      <c r="NA2018" s="2"/>
      <c r="NB2018" s="2"/>
      <c r="NC2018" s="2"/>
      <c r="ND2018" s="2"/>
      <c r="NE2018" s="2"/>
      <c r="NF2018" s="2"/>
      <c r="NG2018" s="2"/>
      <c r="NH2018" s="2"/>
      <c r="NI2018" s="2"/>
      <c r="NJ2018" s="2"/>
      <c r="NK2018" s="2"/>
      <c r="NL2018" s="2"/>
      <c r="NM2018" s="2"/>
      <c r="NN2018" s="2"/>
      <c r="NO2018" s="2"/>
      <c r="NP2018" s="2"/>
      <c r="NQ2018" s="2"/>
      <c r="NR2018" s="2"/>
      <c r="NS2018" s="2"/>
      <c r="NT2018" s="2"/>
      <c r="NU2018" s="2"/>
      <c r="NV2018" s="2"/>
      <c r="NW2018" s="2"/>
      <c r="NX2018" s="2"/>
      <c r="NY2018" s="2"/>
      <c r="NZ2018" s="2"/>
      <c r="OA2018" s="2"/>
      <c r="OB2018" s="2"/>
      <c r="OC2018" s="2"/>
      <c r="OD2018" s="2"/>
      <c r="OE2018" s="2"/>
      <c r="OF2018" s="2"/>
      <c r="OG2018" s="2"/>
      <c r="OH2018" s="2"/>
      <c r="OI2018" s="2"/>
      <c r="OJ2018" s="2"/>
      <c r="OK2018" s="2"/>
      <c r="OL2018" s="2"/>
      <c r="OM2018" s="2"/>
      <c r="ON2018" s="2"/>
      <c r="OO2018" s="2"/>
      <c r="OP2018" s="2"/>
      <c r="OQ2018" s="2"/>
      <c r="OR2018" s="2"/>
      <c r="OS2018" s="2"/>
      <c r="OT2018" s="2"/>
      <c r="OU2018" s="2"/>
      <c r="OV2018" s="2"/>
      <c r="OW2018" s="2"/>
      <c r="OX2018" s="2"/>
      <c r="OY2018" s="2"/>
      <c r="OZ2018" s="2"/>
      <c r="PA2018" s="2"/>
      <c r="PB2018" s="2"/>
      <c r="PC2018" s="2"/>
      <c r="PD2018" s="2"/>
      <c r="PE2018" s="2"/>
      <c r="PF2018" s="2"/>
      <c r="PG2018" s="2"/>
      <c r="PH2018" s="2"/>
      <c r="PI2018" s="2"/>
      <c r="PJ2018" s="2"/>
      <c r="PK2018" s="2"/>
      <c r="PL2018" s="2"/>
      <c r="PM2018" s="2"/>
      <c r="PN2018" s="2"/>
      <c r="PO2018" s="2"/>
    </row>
    <row r="2019" spans="1:431" ht="98" hidden="1" x14ac:dyDescent="0.15">
      <c r="A2019" s="16" t="s">
        <v>3709</v>
      </c>
      <c r="B2019" s="3">
        <v>0</v>
      </c>
      <c r="C2019" s="6">
        <v>0</v>
      </c>
      <c r="D2019" s="6">
        <v>1</v>
      </c>
      <c r="E2019" s="3">
        <v>0</v>
      </c>
      <c r="F2019" s="3">
        <v>0</v>
      </c>
      <c r="G2019" s="3">
        <v>0</v>
      </c>
      <c r="H2019" s="3">
        <v>0</v>
      </c>
      <c r="I2019" s="3">
        <v>0</v>
      </c>
      <c r="J2019" s="3">
        <v>0</v>
      </c>
      <c r="K2019" s="3">
        <v>0</v>
      </c>
      <c r="L2019" s="3">
        <v>0</v>
      </c>
      <c r="M2019" s="3">
        <v>0</v>
      </c>
      <c r="N2019" s="3">
        <v>0</v>
      </c>
      <c r="O2019" s="3">
        <v>0</v>
      </c>
      <c r="P2019" s="3">
        <v>0</v>
      </c>
      <c r="Q2019" s="3">
        <v>0</v>
      </c>
      <c r="R2019" s="3">
        <v>0</v>
      </c>
      <c r="S2019" s="3">
        <v>0</v>
      </c>
      <c r="T2019" s="3">
        <v>0</v>
      </c>
      <c r="U2019" s="3">
        <v>0</v>
      </c>
      <c r="V2019" s="3">
        <v>0</v>
      </c>
      <c r="W2019" s="3">
        <v>0</v>
      </c>
      <c r="X2019" s="3">
        <v>0</v>
      </c>
      <c r="Y2019" s="3">
        <v>0</v>
      </c>
      <c r="Z2019" s="3">
        <v>0</v>
      </c>
      <c r="AA2019" s="3">
        <v>0</v>
      </c>
      <c r="AB2019" s="3">
        <v>0</v>
      </c>
      <c r="AC2019" s="3">
        <v>0</v>
      </c>
      <c r="AD2019" s="3">
        <v>0</v>
      </c>
      <c r="AE2019" s="3">
        <v>0</v>
      </c>
      <c r="AF2019" s="3">
        <v>0</v>
      </c>
      <c r="AG2019" s="3">
        <v>0</v>
      </c>
      <c r="AH2019" s="3">
        <v>0</v>
      </c>
      <c r="AI2019" s="3">
        <v>0</v>
      </c>
      <c r="AJ2019" s="3">
        <v>0</v>
      </c>
      <c r="AK2019" s="3">
        <v>0</v>
      </c>
      <c r="AL2019" s="3">
        <v>0</v>
      </c>
      <c r="AM2019" s="3">
        <v>0</v>
      </c>
      <c r="AN2019" s="3">
        <v>0</v>
      </c>
      <c r="AO2019" s="3">
        <v>0</v>
      </c>
      <c r="AP2019" s="3">
        <v>0</v>
      </c>
      <c r="AQ2019" s="3">
        <v>0</v>
      </c>
      <c r="AR2019" s="3">
        <v>0</v>
      </c>
      <c r="AS2019" s="3">
        <v>0</v>
      </c>
      <c r="AT2019" s="3">
        <v>0</v>
      </c>
      <c r="AU2019" s="3">
        <v>0</v>
      </c>
      <c r="AV2019" s="3">
        <v>0</v>
      </c>
      <c r="AW2019" s="3">
        <v>0</v>
      </c>
      <c r="AX2019" s="3">
        <v>0</v>
      </c>
      <c r="AY2019" s="3">
        <v>0</v>
      </c>
      <c r="AZ2019" s="3">
        <v>0</v>
      </c>
      <c r="BA2019" s="3">
        <v>0</v>
      </c>
      <c r="BB2019" s="3">
        <v>0</v>
      </c>
      <c r="BC2019" s="3">
        <v>0</v>
      </c>
      <c r="BD2019" s="3">
        <v>0</v>
      </c>
      <c r="BE2019" s="3">
        <v>0</v>
      </c>
      <c r="BF2019" s="3">
        <v>0</v>
      </c>
      <c r="BG2019" s="3">
        <v>0</v>
      </c>
      <c r="BH2019" s="3">
        <v>0</v>
      </c>
      <c r="BI2019" s="3">
        <v>0</v>
      </c>
      <c r="BJ2019" s="3">
        <v>0</v>
      </c>
      <c r="BK2019" s="3">
        <v>0</v>
      </c>
      <c r="BL2019" s="3">
        <v>0</v>
      </c>
      <c r="BM2019" s="3">
        <v>0</v>
      </c>
      <c r="BN2019" s="3">
        <v>0</v>
      </c>
      <c r="BO2019" s="3">
        <v>0</v>
      </c>
      <c r="BP2019" s="3">
        <v>0</v>
      </c>
      <c r="BQ2019" s="3">
        <v>0</v>
      </c>
      <c r="BR2019" s="3">
        <v>0</v>
      </c>
      <c r="BS2019" s="3">
        <v>0</v>
      </c>
      <c r="BT2019" s="3">
        <v>1</v>
      </c>
      <c r="BU2019" s="48">
        <v>0</v>
      </c>
      <c r="BV2019" s="48">
        <v>1</v>
      </c>
      <c r="BW2019" s="48">
        <v>0</v>
      </c>
      <c r="BX2019" s="48">
        <v>0</v>
      </c>
      <c r="BY2019" s="3">
        <v>1972</v>
      </c>
      <c r="BZ2019" s="3" t="s">
        <v>2540</v>
      </c>
      <c r="CA2019" s="3" t="s">
        <v>2343</v>
      </c>
      <c r="CB2019" s="3" t="s">
        <v>2541</v>
      </c>
      <c r="CC2019" s="3" t="s">
        <v>2542</v>
      </c>
      <c r="CD2019" s="3"/>
      <c r="CE2019" s="3"/>
      <c r="CF2019" s="7"/>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J2019" s="1"/>
      <c r="DK2019" s="1"/>
      <c r="DL2019" s="1"/>
      <c r="DM2019" s="1"/>
      <c r="DN2019" s="1"/>
      <c r="DO2019" s="1"/>
      <c r="DQ2019" s="1"/>
      <c r="DT2019" s="1"/>
      <c r="DW2019" s="1"/>
      <c r="DX2019" s="1"/>
      <c r="DY2019" s="1"/>
      <c r="DZ2019" s="1"/>
      <c r="EA2019" s="1"/>
      <c r="EB2019" s="1"/>
      <c r="EC2019" s="1"/>
      <c r="EF2019" s="1"/>
      <c r="ER2019" s="1"/>
      <c r="ET2019" s="1"/>
      <c r="FH2019" s="1"/>
      <c r="FI2019" s="1"/>
      <c r="LT2019" s="2"/>
      <c r="LU2019" s="2"/>
      <c r="LV2019" s="2"/>
      <c r="LW2019" s="2"/>
      <c r="LX2019" s="2"/>
      <c r="LY2019" s="2"/>
      <c r="LZ2019" s="2"/>
      <c r="MA2019" s="2"/>
      <c r="MB2019" s="2"/>
      <c r="MC2019" s="2"/>
      <c r="MD2019" s="2"/>
      <c r="ME2019" s="2"/>
      <c r="MF2019" s="2"/>
      <c r="MG2019" s="2"/>
      <c r="MH2019" s="2"/>
      <c r="MI2019" s="2"/>
      <c r="MJ2019" s="2"/>
      <c r="MK2019" s="2"/>
      <c r="ML2019" s="2"/>
      <c r="MM2019" s="2"/>
      <c r="MN2019" s="2"/>
      <c r="MO2019" s="2"/>
      <c r="MP2019" s="2"/>
      <c r="MQ2019" s="2"/>
      <c r="MR2019" s="2"/>
      <c r="MS2019" s="2"/>
      <c r="MT2019" s="2"/>
      <c r="MU2019" s="2"/>
      <c r="MV2019" s="2"/>
      <c r="MW2019" s="2"/>
      <c r="MX2019" s="2"/>
      <c r="MY2019" s="2"/>
      <c r="MZ2019" s="2"/>
      <c r="NA2019" s="2"/>
      <c r="NB2019" s="2"/>
      <c r="NC2019" s="2"/>
      <c r="ND2019" s="2"/>
      <c r="NE2019" s="2"/>
      <c r="NF2019" s="2"/>
      <c r="NG2019" s="2"/>
      <c r="NH2019" s="2"/>
      <c r="NI2019" s="2"/>
      <c r="NJ2019" s="2"/>
      <c r="NK2019" s="2"/>
      <c r="NL2019" s="2"/>
      <c r="NM2019" s="2"/>
      <c r="NN2019" s="2"/>
      <c r="NO2019" s="2"/>
      <c r="NP2019" s="2"/>
      <c r="NQ2019" s="2"/>
      <c r="NR2019" s="2"/>
      <c r="NS2019" s="2"/>
      <c r="NT2019" s="2"/>
      <c r="NU2019" s="2"/>
      <c r="NV2019" s="2"/>
      <c r="NW2019" s="2"/>
      <c r="NX2019" s="2"/>
      <c r="NY2019" s="2"/>
      <c r="NZ2019" s="2"/>
      <c r="OA2019" s="2"/>
      <c r="OB2019" s="2"/>
      <c r="OC2019" s="2"/>
      <c r="OD2019" s="2"/>
      <c r="OE2019" s="2"/>
      <c r="OF2019" s="2"/>
      <c r="OG2019" s="2"/>
      <c r="OH2019" s="2"/>
      <c r="OI2019" s="2"/>
      <c r="OJ2019" s="2"/>
      <c r="OK2019" s="2"/>
      <c r="OL2019" s="2"/>
      <c r="OM2019" s="2"/>
      <c r="ON2019" s="2"/>
      <c r="OO2019" s="2"/>
      <c r="OP2019" s="2"/>
      <c r="OQ2019" s="2"/>
      <c r="OR2019" s="2"/>
      <c r="OS2019" s="2"/>
      <c r="OT2019" s="2"/>
      <c r="OU2019" s="2"/>
      <c r="OV2019" s="2"/>
      <c r="OW2019" s="2"/>
      <c r="OX2019" s="2"/>
      <c r="OY2019" s="2"/>
      <c r="OZ2019" s="2"/>
      <c r="PA2019" s="2"/>
      <c r="PB2019" s="2"/>
      <c r="PC2019" s="2"/>
      <c r="PD2019" s="2"/>
      <c r="PE2019" s="2"/>
      <c r="PF2019" s="2"/>
      <c r="PG2019" s="2"/>
      <c r="PH2019" s="2"/>
      <c r="PI2019" s="2"/>
      <c r="PJ2019" s="2"/>
      <c r="PK2019" s="2"/>
      <c r="PL2019" s="2"/>
      <c r="PM2019" s="2"/>
      <c r="PN2019" s="2"/>
      <c r="PO2019" s="2"/>
    </row>
    <row r="2020" spans="1:431" ht="98" hidden="1" x14ac:dyDescent="0.15">
      <c r="A2020" s="6" t="s">
        <v>352</v>
      </c>
      <c r="B2020" s="3"/>
      <c r="C2020" s="6"/>
      <c r="D2020" s="6"/>
      <c r="E2020" s="3"/>
      <c r="F2020" s="6"/>
      <c r="G2020" s="6"/>
      <c r="H2020" s="6"/>
      <c r="I2020" s="3"/>
      <c r="J2020" s="6"/>
      <c r="K2020" s="3"/>
      <c r="L2020" s="3"/>
      <c r="M2020" s="3"/>
      <c r="N2020" s="6"/>
      <c r="O2020" s="3"/>
      <c r="P2020" s="6"/>
      <c r="Q2020" s="6"/>
      <c r="R2020" s="6"/>
      <c r="S2020" s="3"/>
      <c r="T2020" s="3"/>
      <c r="U2020" s="3"/>
      <c r="V2020" s="3"/>
      <c r="W2020" s="3"/>
      <c r="X2020" s="3"/>
      <c r="Y2020" s="6"/>
      <c r="Z2020" s="6"/>
      <c r="AA2020" s="6"/>
      <c r="AB2020" s="3"/>
      <c r="AC2020" s="6"/>
      <c r="AD2020" s="6"/>
      <c r="AE2020" s="3"/>
      <c r="AF2020" s="3"/>
      <c r="AG2020" s="6"/>
      <c r="AH2020" s="6"/>
      <c r="AI2020" s="3"/>
      <c r="AJ2020" s="3"/>
      <c r="AK2020" s="3"/>
      <c r="AL2020" s="3"/>
      <c r="AM2020" s="6"/>
      <c r="AN2020" s="3"/>
      <c r="AO2020" s="3"/>
      <c r="AP2020" s="3"/>
      <c r="AQ2020" s="3"/>
      <c r="AR2020" s="3"/>
      <c r="AS2020" s="3"/>
      <c r="AT2020" s="6"/>
      <c r="AU2020" s="6"/>
      <c r="AV2020" s="6"/>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v>1972</v>
      </c>
      <c r="BZ2020" s="3" t="s">
        <v>2540</v>
      </c>
      <c r="CA2020" s="3" t="s">
        <v>2343</v>
      </c>
      <c r="CB2020" s="3" t="s">
        <v>2541</v>
      </c>
      <c r="CC2020" s="3" t="s">
        <v>2542</v>
      </c>
      <c r="CD2020" s="3"/>
      <c r="CE2020" s="3"/>
      <c r="CF2020" s="7"/>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J2020" s="1"/>
      <c r="DK2020" s="1"/>
      <c r="DL2020" s="1"/>
      <c r="DM2020" s="1"/>
      <c r="DN2020" s="1"/>
      <c r="DO2020" s="1"/>
      <c r="DQ2020" s="1"/>
      <c r="DT2020" s="1"/>
      <c r="DW2020" s="1"/>
      <c r="DX2020" s="1"/>
      <c r="DY2020" s="1"/>
      <c r="DZ2020" s="1"/>
      <c r="EA2020" s="1"/>
      <c r="EB2020" s="1"/>
      <c r="EC2020" s="1"/>
      <c r="EF2020" s="1"/>
      <c r="ER2020" s="1"/>
      <c r="ET2020" s="1"/>
      <c r="FH2020" s="1"/>
      <c r="FI2020" s="1"/>
      <c r="LT2020" s="2"/>
      <c r="LU2020" s="2"/>
      <c r="LV2020" s="2"/>
      <c r="LW2020" s="2"/>
      <c r="LX2020" s="2"/>
      <c r="LY2020" s="2"/>
      <c r="LZ2020" s="2"/>
      <c r="MA2020" s="2"/>
      <c r="MB2020" s="2"/>
      <c r="MC2020" s="2"/>
      <c r="MD2020" s="2"/>
      <c r="ME2020" s="2"/>
      <c r="MF2020" s="2"/>
      <c r="MG2020" s="2"/>
      <c r="MH2020" s="2"/>
      <c r="MI2020" s="2"/>
      <c r="MJ2020" s="2"/>
      <c r="MK2020" s="2"/>
      <c r="ML2020" s="2"/>
      <c r="MM2020" s="2"/>
      <c r="MN2020" s="2"/>
      <c r="MO2020" s="2"/>
      <c r="MP2020" s="2"/>
      <c r="MQ2020" s="2"/>
      <c r="MR2020" s="2"/>
      <c r="MS2020" s="2"/>
      <c r="MT2020" s="2"/>
      <c r="MU2020" s="2"/>
      <c r="MV2020" s="2"/>
      <c r="MW2020" s="2"/>
      <c r="MX2020" s="2"/>
      <c r="MY2020" s="2"/>
      <c r="MZ2020" s="2"/>
      <c r="NA2020" s="2"/>
      <c r="NB2020" s="2"/>
      <c r="NC2020" s="2"/>
      <c r="ND2020" s="2"/>
      <c r="NE2020" s="2"/>
      <c r="NF2020" s="2"/>
      <c r="NG2020" s="2"/>
      <c r="NH2020" s="2"/>
      <c r="NI2020" s="2"/>
      <c r="NJ2020" s="2"/>
      <c r="NK2020" s="2"/>
      <c r="NL2020" s="2"/>
      <c r="NM2020" s="2"/>
      <c r="NN2020" s="2"/>
      <c r="NO2020" s="2"/>
      <c r="NP2020" s="2"/>
      <c r="NQ2020" s="2"/>
      <c r="NR2020" s="2"/>
      <c r="NS2020" s="2"/>
      <c r="NT2020" s="2"/>
      <c r="NU2020" s="2"/>
      <c r="NV2020" s="2"/>
      <c r="NW2020" s="2"/>
      <c r="NX2020" s="2"/>
      <c r="NY2020" s="2"/>
      <c r="NZ2020" s="2"/>
      <c r="OA2020" s="2"/>
      <c r="OB2020" s="2"/>
      <c r="OC2020" s="2"/>
      <c r="OD2020" s="2"/>
      <c r="OE2020" s="2"/>
      <c r="OF2020" s="2"/>
      <c r="OG2020" s="2"/>
      <c r="OH2020" s="2"/>
      <c r="OI2020" s="2"/>
      <c r="OJ2020" s="2"/>
      <c r="OK2020" s="2"/>
      <c r="OL2020" s="2"/>
      <c r="OM2020" s="2"/>
      <c r="ON2020" s="2"/>
      <c r="OO2020" s="2"/>
      <c r="OP2020" s="2"/>
      <c r="OQ2020" s="2"/>
      <c r="OR2020" s="2"/>
      <c r="OS2020" s="2"/>
      <c r="OT2020" s="2"/>
      <c r="OU2020" s="2"/>
      <c r="OV2020" s="2"/>
      <c r="OW2020" s="2"/>
      <c r="OX2020" s="2"/>
      <c r="OY2020" s="2"/>
      <c r="OZ2020" s="2"/>
      <c r="PA2020" s="2"/>
      <c r="PB2020" s="2"/>
      <c r="PC2020" s="2"/>
      <c r="PD2020" s="2"/>
      <c r="PE2020" s="2"/>
      <c r="PF2020" s="2"/>
      <c r="PG2020" s="2"/>
      <c r="PH2020" s="2"/>
      <c r="PI2020" s="2"/>
      <c r="PJ2020" s="2"/>
      <c r="PK2020" s="2"/>
      <c r="PL2020" s="2"/>
      <c r="PM2020" s="2"/>
      <c r="PN2020" s="2"/>
      <c r="PO2020" s="2"/>
    </row>
    <row r="2021" spans="1:431" ht="98" hidden="1" x14ac:dyDescent="0.15">
      <c r="A2021" s="6" t="s">
        <v>369</v>
      </c>
      <c r="B2021" s="3"/>
      <c r="C2021" s="6"/>
      <c r="D2021" s="6"/>
      <c r="E2021" s="3"/>
      <c r="F2021" s="6"/>
      <c r="G2021" s="6"/>
      <c r="H2021" s="6"/>
      <c r="I2021" s="3"/>
      <c r="J2021" s="6"/>
      <c r="K2021" s="3"/>
      <c r="L2021" s="3"/>
      <c r="M2021" s="3"/>
      <c r="N2021" s="6"/>
      <c r="O2021" s="3"/>
      <c r="P2021" s="6"/>
      <c r="Q2021" s="6"/>
      <c r="R2021" s="6"/>
      <c r="S2021" s="3"/>
      <c r="T2021" s="3"/>
      <c r="U2021" s="3"/>
      <c r="V2021" s="3"/>
      <c r="W2021" s="3"/>
      <c r="X2021" s="3"/>
      <c r="Y2021" s="6"/>
      <c r="Z2021" s="6"/>
      <c r="AA2021" s="6"/>
      <c r="AB2021" s="3"/>
      <c r="AC2021" s="6"/>
      <c r="AD2021" s="6"/>
      <c r="AE2021" s="3"/>
      <c r="AF2021" s="3"/>
      <c r="AG2021" s="6"/>
      <c r="AH2021" s="6"/>
      <c r="AI2021" s="3"/>
      <c r="AJ2021" s="3"/>
      <c r="AK2021" s="3"/>
      <c r="AL2021" s="3"/>
      <c r="AM2021" s="6"/>
      <c r="AN2021" s="3"/>
      <c r="AO2021" s="3"/>
      <c r="AP2021" s="3"/>
      <c r="AQ2021" s="3"/>
      <c r="AR2021" s="3"/>
      <c r="AS2021" s="3"/>
      <c r="AT2021" s="6"/>
      <c r="AU2021" s="6"/>
      <c r="AV2021" s="6"/>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v>1972</v>
      </c>
      <c r="BZ2021" s="3" t="s">
        <v>2540</v>
      </c>
      <c r="CA2021" s="3" t="s">
        <v>2343</v>
      </c>
      <c r="CB2021" s="3" t="s">
        <v>2541</v>
      </c>
      <c r="CC2021" s="3" t="s">
        <v>2542</v>
      </c>
      <c r="CD2021" s="3"/>
      <c r="CE2021" s="3"/>
      <c r="CF2021" s="7"/>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J2021" s="1"/>
      <c r="DK2021" s="1"/>
      <c r="DL2021" s="1"/>
      <c r="DM2021" s="1"/>
      <c r="DN2021" s="1"/>
      <c r="DO2021" s="1"/>
      <c r="DQ2021" s="1"/>
      <c r="DT2021" s="1"/>
      <c r="DW2021" s="1"/>
      <c r="DX2021" s="1"/>
      <c r="DY2021" s="1"/>
      <c r="DZ2021" s="1"/>
      <c r="EA2021" s="1"/>
      <c r="EB2021" s="1"/>
      <c r="EC2021" s="1"/>
      <c r="EF2021" s="1"/>
      <c r="ER2021" s="1"/>
      <c r="ET2021" s="1"/>
      <c r="FH2021" s="1"/>
      <c r="FI2021" s="1"/>
      <c r="LT2021" s="2"/>
      <c r="LU2021" s="2"/>
      <c r="LV2021" s="2"/>
      <c r="LW2021" s="2"/>
      <c r="LX2021" s="2"/>
      <c r="LY2021" s="2"/>
      <c r="LZ2021" s="2"/>
      <c r="MA2021" s="2"/>
      <c r="MB2021" s="2"/>
      <c r="MC2021" s="2"/>
      <c r="MD2021" s="2"/>
      <c r="ME2021" s="2"/>
      <c r="MF2021" s="2"/>
      <c r="MG2021" s="2"/>
      <c r="MH2021" s="2"/>
      <c r="MI2021" s="2"/>
      <c r="MJ2021" s="2"/>
      <c r="MK2021" s="2"/>
      <c r="ML2021" s="2"/>
      <c r="MM2021" s="2"/>
      <c r="MN2021" s="2"/>
      <c r="MO2021" s="2"/>
      <c r="MP2021" s="2"/>
      <c r="MQ2021" s="2"/>
      <c r="MR2021" s="2"/>
      <c r="MS2021" s="2"/>
      <c r="MT2021" s="2"/>
      <c r="MU2021" s="2"/>
      <c r="MV2021" s="2"/>
      <c r="MW2021" s="2"/>
      <c r="MX2021" s="2"/>
      <c r="MY2021" s="2"/>
      <c r="MZ2021" s="2"/>
      <c r="NA2021" s="2"/>
      <c r="NB2021" s="2"/>
      <c r="NC2021" s="2"/>
      <c r="ND2021" s="2"/>
      <c r="NE2021" s="2"/>
      <c r="NF2021" s="2"/>
      <c r="NG2021" s="2"/>
      <c r="NH2021" s="2"/>
      <c r="NI2021" s="2"/>
      <c r="NJ2021" s="2"/>
      <c r="NK2021" s="2"/>
      <c r="NL2021" s="2"/>
      <c r="NM2021" s="2"/>
      <c r="NN2021" s="2"/>
      <c r="NO2021" s="2"/>
      <c r="NP2021" s="2"/>
      <c r="NQ2021" s="2"/>
      <c r="NR2021" s="2"/>
      <c r="NS2021" s="2"/>
      <c r="NT2021" s="2"/>
      <c r="NU2021" s="2"/>
      <c r="NV2021" s="2"/>
      <c r="NW2021" s="2"/>
      <c r="NX2021" s="2"/>
      <c r="NY2021" s="2"/>
      <c r="NZ2021" s="2"/>
      <c r="OA2021" s="2"/>
      <c r="OB2021" s="2"/>
      <c r="OC2021" s="2"/>
      <c r="OD2021" s="2"/>
      <c r="OE2021" s="2"/>
      <c r="OF2021" s="2"/>
      <c r="OG2021" s="2"/>
      <c r="OH2021" s="2"/>
      <c r="OI2021" s="2"/>
      <c r="OJ2021" s="2"/>
      <c r="OK2021" s="2"/>
      <c r="OL2021" s="2"/>
      <c r="OM2021" s="2"/>
      <c r="ON2021" s="2"/>
      <c r="OO2021" s="2"/>
      <c r="OP2021" s="2"/>
      <c r="OQ2021" s="2"/>
      <c r="OR2021" s="2"/>
      <c r="OS2021" s="2"/>
      <c r="OT2021" s="2"/>
      <c r="OU2021" s="2"/>
      <c r="OV2021" s="2"/>
      <c r="OW2021" s="2"/>
      <c r="OX2021" s="2"/>
      <c r="OY2021" s="2"/>
      <c r="OZ2021" s="2"/>
      <c r="PA2021" s="2"/>
      <c r="PB2021" s="2"/>
      <c r="PC2021" s="2"/>
      <c r="PD2021" s="2"/>
      <c r="PE2021" s="2"/>
      <c r="PF2021" s="2"/>
      <c r="PG2021" s="2"/>
      <c r="PH2021" s="2"/>
      <c r="PI2021" s="2"/>
      <c r="PJ2021" s="2"/>
      <c r="PK2021" s="2"/>
      <c r="PL2021" s="2"/>
      <c r="PM2021" s="2"/>
      <c r="PN2021" s="2"/>
      <c r="PO2021" s="2"/>
    </row>
    <row r="2022" spans="1:431" ht="98" hidden="1" x14ac:dyDescent="0.15">
      <c r="A2022" s="6" t="s">
        <v>384</v>
      </c>
      <c r="B2022" s="3"/>
      <c r="C2022" s="6"/>
      <c r="D2022" s="6"/>
      <c r="E2022" s="3"/>
      <c r="F2022" s="6"/>
      <c r="G2022" s="6"/>
      <c r="H2022" s="6"/>
      <c r="I2022" s="3"/>
      <c r="J2022" s="6"/>
      <c r="K2022" s="3"/>
      <c r="L2022" s="3"/>
      <c r="M2022" s="3"/>
      <c r="N2022" s="6"/>
      <c r="O2022" s="3"/>
      <c r="P2022" s="6"/>
      <c r="Q2022" s="6"/>
      <c r="R2022" s="6"/>
      <c r="S2022" s="3"/>
      <c r="T2022" s="3"/>
      <c r="U2022" s="3"/>
      <c r="V2022" s="3"/>
      <c r="W2022" s="3"/>
      <c r="X2022" s="3"/>
      <c r="Y2022" s="6"/>
      <c r="Z2022" s="6"/>
      <c r="AA2022" s="6"/>
      <c r="AB2022" s="3"/>
      <c r="AC2022" s="6"/>
      <c r="AD2022" s="6"/>
      <c r="AE2022" s="3"/>
      <c r="AF2022" s="3"/>
      <c r="AG2022" s="6"/>
      <c r="AH2022" s="6"/>
      <c r="AI2022" s="3"/>
      <c r="AJ2022" s="3"/>
      <c r="AK2022" s="3"/>
      <c r="AL2022" s="3"/>
      <c r="AM2022" s="6"/>
      <c r="AN2022" s="3"/>
      <c r="AO2022" s="3"/>
      <c r="AP2022" s="3"/>
      <c r="AQ2022" s="3"/>
      <c r="AR2022" s="3"/>
      <c r="AS2022" s="3"/>
      <c r="AT2022" s="6"/>
      <c r="AU2022" s="6"/>
      <c r="AV2022" s="6"/>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v>1972</v>
      </c>
      <c r="BZ2022" s="3" t="s">
        <v>2540</v>
      </c>
      <c r="CA2022" s="3" t="s">
        <v>2343</v>
      </c>
      <c r="CB2022" s="3" t="s">
        <v>2541</v>
      </c>
      <c r="CC2022" s="3" t="s">
        <v>2542</v>
      </c>
      <c r="CD2022" s="3"/>
      <c r="CE2022" s="3"/>
      <c r="CF2022" s="7"/>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J2022" s="1"/>
      <c r="DK2022" s="1"/>
      <c r="DL2022" s="1"/>
      <c r="DM2022" s="1"/>
      <c r="DN2022" s="1"/>
      <c r="DO2022" s="1"/>
      <c r="DQ2022" s="1"/>
      <c r="DT2022" s="1"/>
      <c r="DW2022" s="1"/>
      <c r="DX2022" s="1"/>
      <c r="DY2022" s="1"/>
      <c r="DZ2022" s="1"/>
      <c r="EA2022" s="1"/>
      <c r="EB2022" s="1"/>
      <c r="EC2022" s="1"/>
      <c r="EF2022" s="1"/>
      <c r="ER2022" s="1"/>
      <c r="ET2022" s="1"/>
      <c r="FH2022" s="1"/>
      <c r="FI2022" s="1"/>
      <c r="LT2022" s="2"/>
      <c r="LU2022" s="2"/>
      <c r="LV2022" s="2"/>
      <c r="LW2022" s="2"/>
      <c r="LX2022" s="2"/>
      <c r="LY2022" s="2"/>
      <c r="LZ2022" s="2"/>
      <c r="MA2022" s="2"/>
      <c r="MB2022" s="2"/>
      <c r="MC2022" s="2"/>
      <c r="MD2022" s="2"/>
      <c r="ME2022" s="2"/>
      <c r="MF2022" s="2"/>
      <c r="MG2022" s="2"/>
      <c r="MH2022" s="2"/>
      <c r="MI2022" s="2"/>
      <c r="MJ2022" s="2"/>
      <c r="MK2022" s="2"/>
      <c r="ML2022" s="2"/>
      <c r="MM2022" s="2"/>
      <c r="MN2022" s="2"/>
      <c r="MO2022" s="2"/>
      <c r="MP2022" s="2"/>
      <c r="MQ2022" s="2"/>
      <c r="MR2022" s="2"/>
      <c r="MS2022" s="2"/>
      <c r="MT2022" s="2"/>
      <c r="MU2022" s="2"/>
      <c r="MV2022" s="2"/>
      <c r="MW2022" s="2"/>
      <c r="MX2022" s="2"/>
      <c r="MY2022" s="2"/>
      <c r="MZ2022" s="2"/>
      <c r="NA2022" s="2"/>
      <c r="NB2022" s="2"/>
      <c r="NC2022" s="2"/>
      <c r="ND2022" s="2"/>
      <c r="NE2022" s="2"/>
      <c r="NF2022" s="2"/>
      <c r="NG2022" s="2"/>
      <c r="NH2022" s="2"/>
      <c r="NI2022" s="2"/>
      <c r="NJ2022" s="2"/>
      <c r="NK2022" s="2"/>
      <c r="NL2022" s="2"/>
      <c r="NM2022" s="2"/>
      <c r="NN2022" s="2"/>
      <c r="NO2022" s="2"/>
      <c r="NP2022" s="2"/>
      <c r="NQ2022" s="2"/>
      <c r="NR2022" s="2"/>
      <c r="NS2022" s="2"/>
      <c r="NT2022" s="2"/>
      <c r="NU2022" s="2"/>
      <c r="NV2022" s="2"/>
      <c r="NW2022" s="2"/>
      <c r="NX2022" s="2"/>
      <c r="NY2022" s="2"/>
      <c r="NZ2022" s="2"/>
      <c r="OA2022" s="2"/>
      <c r="OB2022" s="2"/>
      <c r="OC2022" s="2"/>
      <c r="OD2022" s="2"/>
      <c r="OE2022" s="2"/>
      <c r="OF2022" s="2"/>
      <c r="OG2022" s="2"/>
      <c r="OH2022" s="2"/>
      <c r="OI2022" s="2"/>
      <c r="OJ2022" s="2"/>
      <c r="OK2022" s="2"/>
      <c r="OL2022" s="2"/>
      <c r="OM2022" s="2"/>
      <c r="ON2022" s="2"/>
      <c r="OO2022" s="2"/>
      <c r="OP2022" s="2"/>
      <c r="OQ2022" s="2"/>
      <c r="OR2022" s="2"/>
      <c r="OS2022" s="2"/>
      <c r="OT2022" s="2"/>
      <c r="OU2022" s="2"/>
      <c r="OV2022" s="2"/>
      <c r="OW2022" s="2"/>
      <c r="OX2022" s="2"/>
      <c r="OY2022" s="2"/>
      <c r="OZ2022" s="2"/>
      <c r="PA2022" s="2"/>
      <c r="PB2022" s="2"/>
      <c r="PC2022" s="2"/>
      <c r="PD2022" s="2"/>
      <c r="PE2022" s="2"/>
      <c r="PF2022" s="2"/>
      <c r="PG2022" s="2"/>
      <c r="PH2022" s="2"/>
      <c r="PI2022" s="2"/>
      <c r="PJ2022" s="2"/>
      <c r="PK2022" s="2"/>
      <c r="PL2022" s="2"/>
      <c r="PM2022" s="2"/>
      <c r="PN2022" s="2"/>
      <c r="PO2022" s="2"/>
    </row>
    <row r="2023" spans="1:431" ht="98" hidden="1" x14ac:dyDescent="0.15">
      <c r="A2023" s="6" t="s">
        <v>402</v>
      </c>
      <c r="B2023" s="3"/>
      <c r="C2023" s="6"/>
      <c r="D2023" s="6"/>
      <c r="E2023" s="3"/>
      <c r="F2023" s="6"/>
      <c r="G2023" s="6"/>
      <c r="H2023" s="6"/>
      <c r="I2023" s="3"/>
      <c r="J2023" s="6"/>
      <c r="K2023" s="3"/>
      <c r="L2023" s="3"/>
      <c r="M2023" s="3"/>
      <c r="N2023" s="6"/>
      <c r="O2023" s="3"/>
      <c r="P2023" s="6"/>
      <c r="Q2023" s="6"/>
      <c r="R2023" s="6"/>
      <c r="S2023" s="3"/>
      <c r="T2023" s="3"/>
      <c r="U2023" s="3"/>
      <c r="V2023" s="3"/>
      <c r="W2023" s="3"/>
      <c r="X2023" s="3"/>
      <c r="Y2023" s="6"/>
      <c r="Z2023" s="6"/>
      <c r="AA2023" s="6"/>
      <c r="AB2023" s="3"/>
      <c r="AC2023" s="6"/>
      <c r="AD2023" s="6"/>
      <c r="AE2023" s="3"/>
      <c r="AF2023" s="3"/>
      <c r="AG2023" s="6"/>
      <c r="AH2023" s="6"/>
      <c r="AI2023" s="3"/>
      <c r="AJ2023" s="3"/>
      <c r="AK2023" s="3"/>
      <c r="AL2023" s="3"/>
      <c r="AM2023" s="6"/>
      <c r="AN2023" s="3"/>
      <c r="AO2023" s="3"/>
      <c r="AP2023" s="3"/>
      <c r="AQ2023" s="3"/>
      <c r="AR2023" s="3"/>
      <c r="AS2023" s="3"/>
      <c r="AT2023" s="6"/>
      <c r="AU2023" s="6"/>
      <c r="AV2023" s="6"/>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v>1972</v>
      </c>
      <c r="BZ2023" s="3" t="s">
        <v>2540</v>
      </c>
      <c r="CA2023" s="3" t="s">
        <v>2343</v>
      </c>
      <c r="CB2023" s="3" t="s">
        <v>2541</v>
      </c>
      <c r="CC2023" s="3" t="s">
        <v>2542</v>
      </c>
      <c r="CD2023" s="3"/>
      <c r="CE2023" s="3"/>
      <c r="CF2023" s="7"/>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J2023" s="1"/>
      <c r="DK2023" s="1"/>
      <c r="DL2023" s="1"/>
      <c r="DM2023" s="1"/>
      <c r="DN2023" s="1"/>
      <c r="DO2023" s="1"/>
      <c r="DQ2023" s="1"/>
      <c r="DT2023" s="1"/>
      <c r="DW2023" s="1"/>
      <c r="DX2023" s="1"/>
      <c r="DY2023" s="1"/>
      <c r="DZ2023" s="1"/>
      <c r="EA2023" s="1"/>
      <c r="EB2023" s="1"/>
      <c r="EC2023" s="1"/>
      <c r="EF2023" s="1"/>
      <c r="ER2023" s="1"/>
      <c r="ET2023" s="1"/>
      <c r="FH2023" s="1"/>
      <c r="FI2023" s="1"/>
      <c r="LT2023" s="2"/>
      <c r="LU2023" s="2"/>
      <c r="LV2023" s="2"/>
      <c r="LW2023" s="2"/>
      <c r="LX2023" s="2"/>
      <c r="LY2023" s="2"/>
      <c r="LZ2023" s="2"/>
      <c r="MA2023" s="2"/>
      <c r="MB2023" s="2"/>
      <c r="MC2023" s="2"/>
      <c r="MD2023" s="2"/>
      <c r="ME2023" s="2"/>
      <c r="MF2023" s="2"/>
      <c r="MG2023" s="2"/>
      <c r="MH2023" s="2"/>
      <c r="MI2023" s="2"/>
      <c r="MJ2023" s="2"/>
      <c r="MK2023" s="2"/>
      <c r="ML2023" s="2"/>
      <c r="MM2023" s="2"/>
      <c r="MN2023" s="2"/>
      <c r="MO2023" s="2"/>
      <c r="MP2023" s="2"/>
      <c r="MQ2023" s="2"/>
      <c r="MR2023" s="2"/>
      <c r="MS2023" s="2"/>
      <c r="MT2023" s="2"/>
      <c r="MU2023" s="2"/>
      <c r="MV2023" s="2"/>
      <c r="MW2023" s="2"/>
      <c r="MX2023" s="2"/>
      <c r="MY2023" s="2"/>
      <c r="MZ2023" s="2"/>
      <c r="NA2023" s="2"/>
      <c r="NB2023" s="2"/>
      <c r="NC2023" s="2"/>
      <c r="ND2023" s="2"/>
      <c r="NE2023" s="2"/>
      <c r="NF2023" s="2"/>
      <c r="NG2023" s="2"/>
      <c r="NH2023" s="2"/>
      <c r="NI2023" s="2"/>
      <c r="NJ2023" s="2"/>
      <c r="NK2023" s="2"/>
      <c r="NL2023" s="2"/>
      <c r="NM2023" s="2"/>
      <c r="NN2023" s="2"/>
      <c r="NO2023" s="2"/>
      <c r="NP2023" s="2"/>
      <c r="NQ2023" s="2"/>
      <c r="NR2023" s="2"/>
      <c r="NS2023" s="2"/>
      <c r="NT2023" s="2"/>
      <c r="NU2023" s="2"/>
      <c r="NV2023" s="2"/>
      <c r="NW2023" s="2"/>
      <c r="NX2023" s="2"/>
      <c r="NY2023" s="2"/>
      <c r="NZ2023" s="2"/>
      <c r="OA2023" s="2"/>
      <c r="OB2023" s="2"/>
      <c r="OC2023" s="2"/>
      <c r="OD2023" s="2"/>
      <c r="OE2023" s="2"/>
      <c r="OF2023" s="2"/>
      <c r="OG2023" s="2"/>
      <c r="OH2023" s="2"/>
      <c r="OI2023" s="2"/>
      <c r="OJ2023" s="2"/>
      <c r="OK2023" s="2"/>
      <c r="OL2023" s="2"/>
      <c r="OM2023" s="2"/>
      <c r="ON2023" s="2"/>
      <c r="OO2023" s="2"/>
      <c r="OP2023" s="2"/>
      <c r="OQ2023" s="2"/>
      <c r="OR2023" s="2"/>
      <c r="OS2023" s="2"/>
      <c r="OT2023" s="2"/>
      <c r="OU2023" s="2"/>
      <c r="OV2023" s="2"/>
      <c r="OW2023" s="2"/>
      <c r="OX2023" s="2"/>
      <c r="OY2023" s="2"/>
      <c r="OZ2023" s="2"/>
      <c r="PA2023" s="2"/>
      <c r="PB2023" s="2"/>
      <c r="PC2023" s="2"/>
      <c r="PD2023" s="2"/>
      <c r="PE2023" s="2"/>
      <c r="PF2023" s="2"/>
      <c r="PG2023" s="2"/>
      <c r="PH2023" s="2"/>
      <c r="PI2023" s="2"/>
      <c r="PJ2023" s="2"/>
      <c r="PK2023" s="2"/>
      <c r="PL2023" s="2"/>
      <c r="PM2023" s="2"/>
      <c r="PN2023" s="2"/>
      <c r="PO2023" s="2"/>
    </row>
    <row r="2024" spans="1:431" ht="98" hidden="1" x14ac:dyDescent="0.15">
      <c r="A2024" s="6" t="s">
        <v>418</v>
      </c>
      <c r="B2024" s="3"/>
      <c r="C2024" s="6"/>
      <c r="D2024" s="6"/>
      <c r="E2024" s="3"/>
      <c r="F2024" s="6"/>
      <c r="G2024" s="6"/>
      <c r="H2024" s="6"/>
      <c r="I2024" s="3"/>
      <c r="J2024" s="6"/>
      <c r="K2024" s="3"/>
      <c r="L2024" s="3"/>
      <c r="M2024" s="3"/>
      <c r="N2024" s="6"/>
      <c r="O2024" s="3"/>
      <c r="P2024" s="6"/>
      <c r="Q2024" s="6"/>
      <c r="R2024" s="6"/>
      <c r="S2024" s="3"/>
      <c r="T2024" s="3"/>
      <c r="U2024" s="3"/>
      <c r="V2024" s="3"/>
      <c r="W2024" s="3"/>
      <c r="X2024" s="3"/>
      <c r="Y2024" s="6"/>
      <c r="Z2024" s="6"/>
      <c r="AA2024" s="6"/>
      <c r="AB2024" s="3"/>
      <c r="AC2024" s="6"/>
      <c r="AD2024" s="6"/>
      <c r="AE2024" s="3"/>
      <c r="AF2024" s="3"/>
      <c r="AG2024" s="6"/>
      <c r="AH2024" s="6"/>
      <c r="AI2024" s="3"/>
      <c r="AJ2024" s="3"/>
      <c r="AK2024" s="3"/>
      <c r="AL2024" s="3"/>
      <c r="AM2024" s="6"/>
      <c r="AN2024" s="3"/>
      <c r="AO2024" s="3"/>
      <c r="AP2024" s="3"/>
      <c r="AQ2024" s="3"/>
      <c r="AR2024" s="3"/>
      <c r="AS2024" s="3"/>
      <c r="AT2024" s="6"/>
      <c r="AU2024" s="6"/>
      <c r="AV2024" s="6"/>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v>1972</v>
      </c>
      <c r="BZ2024" s="3" t="s">
        <v>2540</v>
      </c>
      <c r="CA2024" s="3" t="s">
        <v>2343</v>
      </c>
      <c r="CB2024" s="3" t="s">
        <v>2541</v>
      </c>
      <c r="CC2024" s="3" t="s">
        <v>2542</v>
      </c>
      <c r="CD2024" s="3"/>
      <c r="CE2024" s="3"/>
      <c r="CF2024" s="7"/>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J2024" s="1"/>
      <c r="DK2024" s="1"/>
      <c r="DL2024" s="1"/>
      <c r="DM2024" s="1"/>
      <c r="DN2024" s="1"/>
      <c r="DO2024" s="1"/>
      <c r="DQ2024" s="1"/>
      <c r="DT2024" s="1"/>
      <c r="DW2024" s="1"/>
      <c r="DX2024" s="1"/>
      <c r="DY2024" s="1"/>
      <c r="DZ2024" s="1"/>
      <c r="EA2024" s="1"/>
      <c r="EB2024" s="1"/>
      <c r="EC2024" s="1"/>
      <c r="EF2024" s="1"/>
      <c r="ER2024" s="1"/>
      <c r="ET2024" s="1"/>
      <c r="FH2024" s="1"/>
      <c r="FI2024" s="1"/>
      <c r="LT2024" s="2"/>
      <c r="LU2024" s="2"/>
      <c r="LV2024" s="2"/>
      <c r="LW2024" s="2"/>
      <c r="LX2024" s="2"/>
      <c r="LY2024" s="2"/>
      <c r="LZ2024" s="2"/>
      <c r="MA2024" s="2"/>
      <c r="MB2024" s="2"/>
      <c r="MC2024" s="2"/>
      <c r="MD2024" s="2"/>
      <c r="ME2024" s="2"/>
      <c r="MF2024" s="2"/>
      <c r="MG2024" s="2"/>
      <c r="MH2024" s="2"/>
      <c r="MI2024" s="2"/>
      <c r="MJ2024" s="2"/>
      <c r="MK2024" s="2"/>
      <c r="ML2024" s="2"/>
      <c r="MM2024" s="2"/>
      <c r="MN2024" s="2"/>
      <c r="MO2024" s="2"/>
      <c r="MP2024" s="2"/>
      <c r="MQ2024" s="2"/>
      <c r="MR2024" s="2"/>
      <c r="MS2024" s="2"/>
      <c r="MT2024" s="2"/>
      <c r="MU2024" s="2"/>
      <c r="MV2024" s="2"/>
      <c r="MW2024" s="2"/>
      <c r="MX2024" s="2"/>
      <c r="MY2024" s="2"/>
      <c r="MZ2024" s="2"/>
      <c r="NA2024" s="2"/>
      <c r="NB2024" s="2"/>
      <c r="NC2024" s="2"/>
      <c r="ND2024" s="2"/>
      <c r="NE2024" s="2"/>
      <c r="NF2024" s="2"/>
      <c r="NG2024" s="2"/>
      <c r="NH2024" s="2"/>
      <c r="NI2024" s="2"/>
      <c r="NJ2024" s="2"/>
      <c r="NK2024" s="2"/>
      <c r="NL2024" s="2"/>
      <c r="NM2024" s="2"/>
      <c r="NN2024" s="2"/>
      <c r="NO2024" s="2"/>
      <c r="NP2024" s="2"/>
      <c r="NQ2024" s="2"/>
      <c r="NR2024" s="2"/>
      <c r="NS2024" s="2"/>
      <c r="NT2024" s="2"/>
      <c r="NU2024" s="2"/>
      <c r="NV2024" s="2"/>
      <c r="NW2024" s="2"/>
      <c r="NX2024" s="2"/>
      <c r="NY2024" s="2"/>
      <c r="NZ2024" s="2"/>
      <c r="OA2024" s="2"/>
      <c r="OB2024" s="2"/>
      <c r="OC2024" s="2"/>
      <c r="OD2024" s="2"/>
      <c r="OE2024" s="2"/>
      <c r="OF2024" s="2"/>
      <c r="OG2024" s="2"/>
      <c r="OH2024" s="2"/>
      <c r="OI2024" s="2"/>
      <c r="OJ2024" s="2"/>
      <c r="OK2024" s="2"/>
      <c r="OL2024" s="2"/>
      <c r="OM2024" s="2"/>
      <c r="ON2024" s="2"/>
      <c r="OO2024" s="2"/>
      <c r="OP2024" s="2"/>
      <c r="OQ2024" s="2"/>
      <c r="OR2024" s="2"/>
      <c r="OS2024" s="2"/>
      <c r="OT2024" s="2"/>
      <c r="OU2024" s="2"/>
      <c r="OV2024" s="2"/>
      <c r="OW2024" s="2"/>
      <c r="OX2024" s="2"/>
      <c r="OY2024" s="2"/>
      <c r="OZ2024" s="2"/>
      <c r="PA2024" s="2"/>
      <c r="PB2024" s="2"/>
      <c r="PC2024" s="2"/>
      <c r="PD2024" s="2"/>
      <c r="PE2024" s="2"/>
      <c r="PF2024" s="2"/>
      <c r="PG2024" s="2"/>
      <c r="PH2024" s="2"/>
      <c r="PI2024" s="2"/>
      <c r="PJ2024" s="2"/>
      <c r="PK2024" s="2"/>
      <c r="PL2024" s="2"/>
      <c r="PM2024" s="2"/>
      <c r="PN2024" s="2"/>
      <c r="PO2024" s="2"/>
    </row>
    <row r="2025" spans="1:431" ht="98" hidden="1" x14ac:dyDescent="0.15">
      <c r="A2025" s="16" t="s">
        <v>3448</v>
      </c>
      <c r="B2025" s="3"/>
      <c r="C2025" s="6"/>
      <c r="D2025" s="6"/>
      <c r="E2025" s="3"/>
      <c r="F2025" s="6"/>
      <c r="G2025" s="6"/>
      <c r="H2025" s="6">
        <v>0</v>
      </c>
      <c r="I2025" s="3">
        <v>1</v>
      </c>
      <c r="J2025" s="6">
        <v>0</v>
      </c>
      <c r="K2025" s="3"/>
      <c r="L2025" s="3"/>
      <c r="M2025" s="3"/>
      <c r="N2025" s="6"/>
      <c r="O2025" s="3"/>
      <c r="P2025" s="6"/>
      <c r="Q2025" s="6"/>
      <c r="R2025" s="6"/>
      <c r="S2025" s="3"/>
      <c r="T2025" s="3"/>
      <c r="U2025" s="3"/>
      <c r="V2025" s="3"/>
      <c r="W2025" s="3"/>
      <c r="X2025" s="3"/>
      <c r="Y2025" s="6"/>
      <c r="Z2025" s="6"/>
      <c r="AA2025" s="6"/>
      <c r="AB2025" s="3"/>
      <c r="AC2025" s="6"/>
      <c r="AD2025" s="6"/>
      <c r="AE2025" s="3"/>
      <c r="AF2025" s="3"/>
      <c r="AG2025" s="6"/>
      <c r="AH2025" s="6"/>
      <c r="AI2025" s="3"/>
      <c r="AJ2025" s="3"/>
      <c r="AK2025" s="3"/>
      <c r="AL2025" s="3"/>
      <c r="AM2025" s="6"/>
      <c r="AN2025" s="3"/>
      <c r="AO2025" s="3"/>
      <c r="AP2025" s="3"/>
      <c r="AQ2025" s="3"/>
      <c r="AR2025" s="3"/>
      <c r="AS2025" s="3"/>
      <c r="AT2025" s="6"/>
      <c r="AU2025" s="6"/>
      <c r="AV2025" s="6"/>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v>1972</v>
      </c>
      <c r="BZ2025" s="3" t="s">
        <v>2540</v>
      </c>
      <c r="CA2025" s="3" t="s">
        <v>2343</v>
      </c>
      <c r="CB2025" s="3" t="s">
        <v>2541</v>
      </c>
      <c r="CC2025" s="3" t="s">
        <v>2542</v>
      </c>
      <c r="CD2025" s="3"/>
      <c r="CE2025" s="3"/>
      <c r="CF2025" s="7"/>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J2025" s="1"/>
      <c r="DK2025" s="1"/>
      <c r="DL2025" s="1"/>
      <c r="DM2025" s="1"/>
      <c r="DN2025" s="1"/>
      <c r="DO2025" s="1"/>
      <c r="DQ2025" s="1"/>
      <c r="DT2025" s="1"/>
      <c r="DW2025" s="1"/>
      <c r="DX2025" s="1"/>
      <c r="DY2025" s="1"/>
      <c r="DZ2025" s="1"/>
      <c r="EA2025" s="1"/>
      <c r="EB2025" s="1"/>
      <c r="EC2025" s="1"/>
      <c r="EF2025" s="1"/>
      <c r="ER2025" s="1"/>
      <c r="ET2025" s="1"/>
      <c r="FH2025" s="1"/>
      <c r="FI2025" s="1"/>
      <c r="LT2025" s="2"/>
      <c r="LU2025" s="2"/>
      <c r="LV2025" s="2"/>
      <c r="LW2025" s="2"/>
      <c r="LX2025" s="2"/>
      <c r="LY2025" s="2"/>
      <c r="LZ2025" s="2"/>
      <c r="MA2025" s="2"/>
      <c r="MB2025" s="2"/>
      <c r="MC2025" s="2"/>
      <c r="MD2025" s="2"/>
      <c r="ME2025" s="2"/>
      <c r="MF2025" s="2"/>
      <c r="MG2025" s="2"/>
      <c r="MH2025" s="2"/>
      <c r="MI2025" s="2"/>
      <c r="MJ2025" s="2"/>
      <c r="MK2025" s="2"/>
      <c r="ML2025" s="2"/>
      <c r="MM2025" s="2"/>
      <c r="MN2025" s="2"/>
      <c r="MO2025" s="2"/>
      <c r="MP2025" s="2"/>
      <c r="MQ2025" s="2"/>
      <c r="MR2025" s="2"/>
      <c r="MS2025" s="2"/>
      <c r="MT2025" s="2"/>
      <c r="MU2025" s="2"/>
      <c r="MV2025" s="2"/>
      <c r="MW2025" s="2"/>
      <c r="MX2025" s="2"/>
      <c r="MY2025" s="2"/>
      <c r="MZ2025" s="2"/>
      <c r="NA2025" s="2"/>
      <c r="NB2025" s="2"/>
      <c r="NC2025" s="2"/>
      <c r="ND2025" s="2"/>
      <c r="NE2025" s="2"/>
      <c r="NF2025" s="2"/>
      <c r="NG2025" s="2"/>
      <c r="NH2025" s="2"/>
      <c r="NI2025" s="2"/>
      <c r="NJ2025" s="2"/>
      <c r="NK2025" s="2"/>
      <c r="NL2025" s="2"/>
      <c r="NM2025" s="2"/>
      <c r="NN2025" s="2"/>
      <c r="NO2025" s="2"/>
      <c r="NP2025" s="2"/>
      <c r="NQ2025" s="2"/>
      <c r="NR2025" s="2"/>
      <c r="NS2025" s="2"/>
      <c r="NT2025" s="2"/>
      <c r="NU2025" s="2"/>
      <c r="NV2025" s="2"/>
      <c r="NW2025" s="2"/>
      <c r="NX2025" s="2"/>
      <c r="NY2025" s="2"/>
      <c r="NZ2025" s="2"/>
      <c r="OA2025" s="2"/>
      <c r="OB2025" s="2"/>
      <c r="OC2025" s="2"/>
      <c r="OD2025" s="2"/>
      <c r="OE2025" s="2"/>
      <c r="OF2025" s="2"/>
      <c r="OG2025" s="2"/>
      <c r="OH2025" s="2"/>
      <c r="OI2025" s="2"/>
      <c r="OJ2025" s="2"/>
      <c r="OK2025" s="2"/>
      <c r="OL2025" s="2"/>
      <c r="OM2025" s="2"/>
      <c r="ON2025" s="2"/>
      <c r="OO2025" s="2"/>
      <c r="OP2025" s="2"/>
      <c r="OQ2025" s="2"/>
      <c r="OR2025" s="2"/>
      <c r="OS2025" s="2"/>
      <c r="OT2025" s="2"/>
      <c r="OU2025" s="2"/>
      <c r="OV2025" s="2"/>
      <c r="OW2025" s="2"/>
      <c r="OX2025" s="2"/>
      <c r="OY2025" s="2"/>
      <c r="OZ2025" s="2"/>
      <c r="PA2025" s="2"/>
      <c r="PB2025" s="2"/>
      <c r="PC2025" s="2"/>
      <c r="PD2025" s="2"/>
      <c r="PE2025" s="2"/>
      <c r="PF2025" s="2"/>
      <c r="PG2025" s="2"/>
      <c r="PH2025" s="2"/>
      <c r="PI2025" s="2"/>
      <c r="PJ2025" s="2"/>
      <c r="PK2025" s="2"/>
      <c r="PL2025" s="2"/>
      <c r="PM2025" s="2"/>
      <c r="PN2025" s="2"/>
      <c r="PO2025" s="2"/>
    </row>
    <row r="2026" spans="1:431" ht="98" hidden="1" x14ac:dyDescent="0.15">
      <c r="A2026" s="6" t="s">
        <v>445</v>
      </c>
      <c r="B2026" s="3"/>
      <c r="C2026" s="6"/>
      <c r="D2026" s="6"/>
      <c r="E2026" s="3"/>
      <c r="F2026" s="6"/>
      <c r="G2026" s="6"/>
      <c r="H2026" s="6"/>
      <c r="I2026" s="3"/>
      <c r="J2026" s="6"/>
      <c r="K2026" s="3"/>
      <c r="L2026" s="3"/>
      <c r="M2026" s="3"/>
      <c r="N2026" s="6"/>
      <c r="O2026" s="3"/>
      <c r="P2026" s="6"/>
      <c r="Q2026" s="6"/>
      <c r="R2026" s="6"/>
      <c r="S2026" s="3"/>
      <c r="T2026" s="3"/>
      <c r="U2026" s="3"/>
      <c r="V2026" s="3"/>
      <c r="W2026" s="3"/>
      <c r="X2026" s="3"/>
      <c r="Y2026" s="6"/>
      <c r="Z2026" s="6"/>
      <c r="AA2026" s="6"/>
      <c r="AB2026" s="3"/>
      <c r="AC2026" s="6"/>
      <c r="AD2026" s="6"/>
      <c r="AE2026" s="3"/>
      <c r="AF2026" s="3"/>
      <c r="AG2026" s="6"/>
      <c r="AH2026" s="6"/>
      <c r="AI2026" s="3"/>
      <c r="AJ2026" s="3"/>
      <c r="AK2026" s="3"/>
      <c r="AL2026" s="3"/>
      <c r="AM2026" s="6"/>
      <c r="AN2026" s="3"/>
      <c r="AO2026" s="3"/>
      <c r="AP2026" s="3"/>
      <c r="AQ2026" s="3"/>
      <c r="AR2026" s="3"/>
      <c r="AS2026" s="3"/>
      <c r="AT2026" s="6"/>
      <c r="AU2026" s="6"/>
      <c r="AV2026" s="6"/>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v>1972</v>
      </c>
      <c r="BZ2026" s="3" t="s">
        <v>2540</v>
      </c>
      <c r="CA2026" s="3" t="s">
        <v>2343</v>
      </c>
      <c r="CB2026" s="3" t="s">
        <v>2541</v>
      </c>
      <c r="CC2026" s="3" t="s">
        <v>2542</v>
      </c>
      <c r="CD2026" s="3"/>
      <c r="CE2026" s="3"/>
      <c r="CF2026" s="7"/>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J2026" s="1"/>
      <c r="DK2026" s="1"/>
      <c r="DL2026" s="1"/>
      <c r="DM2026" s="1"/>
      <c r="DN2026" s="1"/>
      <c r="DO2026" s="1"/>
      <c r="DQ2026" s="1"/>
      <c r="DT2026" s="1"/>
      <c r="DW2026" s="1"/>
      <c r="DX2026" s="1"/>
      <c r="DY2026" s="1"/>
      <c r="DZ2026" s="1"/>
      <c r="EA2026" s="1"/>
      <c r="EB2026" s="1"/>
      <c r="EC2026" s="1"/>
      <c r="EF2026" s="1"/>
      <c r="ER2026" s="1"/>
      <c r="ET2026" s="1"/>
      <c r="FH2026" s="1"/>
      <c r="FI2026" s="1"/>
      <c r="LT2026" s="2"/>
      <c r="LU2026" s="2"/>
      <c r="LV2026" s="2"/>
      <c r="LW2026" s="2"/>
      <c r="LX2026" s="2"/>
      <c r="LY2026" s="2"/>
      <c r="LZ2026" s="2"/>
      <c r="MA2026" s="2"/>
      <c r="MB2026" s="2"/>
      <c r="MC2026" s="2"/>
      <c r="MD2026" s="2"/>
      <c r="ME2026" s="2"/>
      <c r="MF2026" s="2"/>
      <c r="MG2026" s="2"/>
      <c r="MH2026" s="2"/>
      <c r="MI2026" s="2"/>
      <c r="MJ2026" s="2"/>
      <c r="MK2026" s="2"/>
      <c r="ML2026" s="2"/>
      <c r="MM2026" s="2"/>
      <c r="MN2026" s="2"/>
      <c r="MO2026" s="2"/>
      <c r="MP2026" s="2"/>
      <c r="MQ2026" s="2"/>
      <c r="MR2026" s="2"/>
      <c r="MS2026" s="2"/>
      <c r="MT2026" s="2"/>
      <c r="MU2026" s="2"/>
      <c r="MV2026" s="2"/>
      <c r="MW2026" s="2"/>
      <c r="MX2026" s="2"/>
      <c r="MY2026" s="2"/>
      <c r="MZ2026" s="2"/>
      <c r="NA2026" s="2"/>
      <c r="NB2026" s="2"/>
      <c r="NC2026" s="2"/>
      <c r="ND2026" s="2"/>
      <c r="NE2026" s="2"/>
      <c r="NF2026" s="2"/>
      <c r="NG2026" s="2"/>
      <c r="NH2026" s="2"/>
      <c r="NI2026" s="2"/>
      <c r="NJ2026" s="2"/>
      <c r="NK2026" s="2"/>
      <c r="NL2026" s="2"/>
      <c r="NM2026" s="2"/>
      <c r="NN2026" s="2"/>
      <c r="NO2026" s="2"/>
      <c r="NP2026" s="2"/>
      <c r="NQ2026" s="2"/>
      <c r="NR2026" s="2"/>
      <c r="NS2026" s="2"/>
      <c r="NT2026" s="2"/>
      <c r="NU2026" s="2"/>
      <c r="NV2026" s="2"/>
      <c r="NW2026" s="2"/>
      <c r="NX2026" s="2"/>
      <c r="NY2026" s="2"/>
      <c r="NZ2026" s="2"/>
      <c r="OA2026" s="2"/>
      <c r="OB2026" s="2"/>
      <c r="OC2026" s="2"/>
      <c r="OD2026" s="2"/>
      <c r="OE2026" s="2"/>
      <c r="OF2026" s="2"/>
      <c r="OG2026" s="2"/>
      <c r="OH2026" s="2"/>
      <c r="OI2026" s="2"/>
      <c r="OJ2026" s="2"/>
      <c r="OK2026" s="2"/>
      <c r="OL2026" s="2"/>
      <c r="OM2026" s="2"/>
      <c r="ON2026" s="2"/>
      <c r="OO2026" s="2"/>
      <c r="OP2026" s="2"/>
      <c r="OQ2026" s="2"/>
      <c r="OR2026" s="2"/>
      <c r="OS2026" s="2"/>
      <c r="OT2026" s="2"/>
      <c r="OU2026" s="2"/>
      <c r="OV2026" s="2"/>
      <c r="OW2026" s="2"/>
      <c r="OX2026" s="2"/>
      <c r="OY2026" s="2"/>
      <c r="OZ2026" s="2"/>
      <c r="PA2026" s="2"/>
      <c r="PB2026" s="2"/>
      <c r="PC2026" s="2"/>
      <c r="PD2026" s="2"/>
      <c r="PE2026" s="2"/>
      <c r="PF2026" s="2"/>
      <c r="PG2026" s="2"/>
      <c r="PH2026" s="2"/>
      <c r="PI2026" s="2"/>
      <c r="PJ2026" s="2"/>
      <c r="PK2026" s="2"/>
      <c r="PL2026" s="2"/>
      <c r="PM2026" s="2"/>
      <c r="PN2026" s="2"/>
      <c r="PO2026" s="2"/>
    </row>
    <row r="2027" spans="1:431" ht="98" hidden="1" x14ac:dyDescent="0.15">
      <c r="A2027" s="6" t="s">
        <v>459</v>
      </c>
      <c r="B2027" s="3"/>
      <c r="C2027" s="6"/>
      <c r="D2027" s="6"/>
      <c r="E2027" s="3"/>
      <c r="F2027" s="6"/>
      <c r="G2027" s="6"/>
      <c r="H2027" s="6"/>
      <c r="I2027" s="3"/>
      <c r="J2027" s="6"/>
      <c r="K2027" s="3"/>
      <c r="L2027" s="3"/>
      <c r="M2027" s="3"/>
      <c r="N2027" s="6"/>
      <c r="O2027" s="3"/>
      <c r="P2027" s="6"/>
      <c r="Q2027" s="6"/>
      <c r="R2027" s="6"/>
      <c r="S2027" s="3"/>
      <c r="T2027" s="3"/>
      <c r="U2027" s="3"/>
      <c r="V2027" s="3"/>
      <c r="W2027" s="3"/>
      <c r="X2027" s="3"/>
      <c r="Y2027" s="6"/>
      <c r="Z2027" s="6"/>
      <c r="AA2027" s="6"/>
      <c r="AB2027" s="3"/>
      <c r="AC2027" s="6"/>
      <c r="AD2027" s="6"/>
      <c r="AE2027" s="3"/>
      <c r="AF2027" s="3"/>
      <c r="AG2027" s="6"/>
      <c r="AH2027" s="6"/>
      <c r="AI2027" s="3"/>
      <c r="AJ2027" s="3"/>
      <c r="AK2027" s="3"/>
      <c r="AL2027" s="3"/>
      <c r="AM2027" s="6"/>
      <c r="AN2027" s="3"/>
      <c r="AO2027" s="3"/>
      <c r="AP2027" s="3"/>
      <c r="AQ2027" s="3"/>
      <c r="AR2027" s="3"/>
      <c r="AS2027" s="3"/>
      <c r="AT2027" s="6"/>
      <c r="AU2027" s="6"/>
      <c r="AV2027" s="6"/>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v>1972</v>
      </c>
      <c r="BZ2027" s="3" t="s">
        <v>2540</v>
      </c>
      <c r="CA2027" s="3" t="s">
        <v>2343</v>
      </c>
      <c r="CB2027" s="3" t="s">
        <v>2541</v>
      </c>
      <c r="CC2027" s="3" t="s">
        <v>2542</v>
      </c>
      <c r="CD2027" s="3"/>
      <c r="CE2027" s="3"/>
      <c r="CF2027" s="7"/>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J2027" s="1"/>
      <c r="DK2027" s="1"/>
      <c r="DL2027" s="1"/>
      <c r="DM2027" s="1"/>
      <c r="DN2027" s="1"/>
      <c r="DO2027" s="1"/>
      <c r="DQ2027" s="1"/>
      <c r="DT2027" s="1"/>
      <c r="DW2027" s="1"/>
      <c r="DX2027" s="1"/>
      <c r="DY2027" s="1"/>
      <c r="DZ2027" s="1"/>
      <c r="EA2027" s="1"/>
      <c r="EB2027" s="1"/>
      <c r="EC2027" s="1"/>
      <c r="EF2027" s="1"/>
      <c r="ER2027" s="1"/>
      <c r="ET2027" s="1"/>
      <c r="FH2027" s="1"/>
      <c r="FI2027" s="1"/>
      <c r="LT2027" s="2"/>
      <c r="LU2027" s="2"/>
      <c r="LV2027" s="2"/>
      <c r="LW2027" s="2"/>
      <c r="LX2027" s="2"/>
      <c r="LY2027" s="2"/>
      <c r="LZ2027" s="2"/>
      <c r="MA2027" s="2"/>
      <c r="MB2027" s="2"/>
      <c r="MC2027" s="2"/>
      <c r="MD2027" s="2"/>
      <c r="ME2027" s="2"/>
      <c r="MF2027" s="2"/>
      <c r="MG2027" s="2"/>
      <c r="MH2027" s="2"/>
      <c r="MI2027" s="2"/>
      <c r="MJ2027" s="2"/>
      <c r="MK2027" s="2"/>
      <c r="ML2027" s="2"/>
      <c r="MM2027" s="2"/>
      <c r="MN2027" s="2"/>
      <c r="MO2027" s="2"/>
      <c r="MP2027" s="2"/>
      <c r="MQ2027" s="2"/>
      <c r="MR2027" s="2"/>
      <c r="MS2027" s="2"/>
      <c r="MT2027" s="2"/>
      <c r="MU2027" s="2"/>
      <c r="MV2027" s="2"/>
      <c r="MW2027" s="2"/>
      <c r="MX2027" s="2"/>
      <c r="MY2027" s="2"/>
      <c r="MZ2027" s="2"/>
      <c r="NA2027" s="2"/>
      <c r="NB2027" s="2"/>
      <c r="NC2027" s="2"/>
      <c r="ND2027" s="2"/>
      <c r="NE2027" s="2"/>
      <c r="NF2027" s="2"/>
      <c r="NG2027" s="2"/>
      <c r="NH2027" s="2"/>
      <c r="NI2027" s="2"/>
      <c r="NJ2027" s="2"/>
      <c r="NK2027" s="2"/>
      <c r="NL2027" s="2"/>
      <c r="NM2027" s="2"/>
      <c r="NN2027" s="2"/>
      <c r="NO2027" s="2"/>
      <c r="NP2027" s="2"/>
      <c r="NQ2027" s="2"/>
      <c r="NR2027" s="2"/>
      <c r="NS2027" s="2"/>
      <c r="NT2027" s="2"/>
      <c r="NU2027" s="2"/>
      <c r="NV2027" s="2"/>
      <c r="NW2027" s="2"/>
      <c r="NX2027" s="2"/>
      <c r="NY2027" s="2"/>
      <c r="NZ2027" s="2"/>
      <c r="OA2027" s="2"/>
      <c r="OB2027" s="2"/>
      <c r="OC2027" s="2"/>
      <c r="OD2027" s="2"/>
      <c r="OE2027" s="2"/>
      <c r="OF2027" s="2"/>
      <c r="OG2027" s="2"/>
      <c r="OH2027" s="2"/>
      <c r="OI2027" s="2"/>
      <c r="OJ2027" s="2"/>
      <c r="OK2027" s="2"/>
      <c r="OL2027" s="2"/>
      <c r="OM2027" s="2"/>
      <c r="ON2027" s="2"/>
      <c r="OO2027" s="2"/>
      <c r="OP2027" s="2"/>
      <c r="OQ2027" s="2"/>
      <c r="OR2027" s="2"/>
      <c r="OS2027" s="2"/>
      <c r="OT2027" s="2"/>
      <c r="OU2027" s="2"/>
      <c r="OV2027" s="2"/>
      <c r="OW2027" s="2"/>
      <c r="OX2027" s="2"/>
      <c r="OY2027" s="2"/>
      <c r="OZ2027" s="2"/>
      <c r="PA2027" s="2"/>
      <c r="PB2027" s="2"/>
      <c r="PC2027" s="2"/>
      <c r="PD2027" s="2"/>
      <c r="PE2027" s="2"/>
      <c r="PF2027" s="2"/>
      <c r="PG2027" s="2"/>
      <c r="PH2027" s="2"/>
      <c r="PI2027" s="2"/>
      <c r="PJ2027" s="2"/>
      <c r="PK2027" s="2"/>
      <c r="PL2027" s="2"/>
      <c r="PM2027" s="2"/>
      <c r="PN2027" s="2"/>
      <c r="PO2027" s="2"/>
    </row>
    <row r="2028" spans="1:431" ht="98" hidden="1" x14ac:dyDescent="0.15">
      <c r="A2028" s="6" t="s">
        <v>471</v>
      </c>
      <c r="B2028" s="3"/>
      <c r="C2028" s="6"/>
      <c r="D2028" s="6"/>
      <c r="E2028" s="3"/>
      <c r="F2028" s="6"/>
      <c r="G2028" s="6"/>
      <c r="H2028" s="6"/>
      <c r="I2028" s="3"/>
      <c r="J2028" s="6"/>
      <c r="K2028" s="3"/>
      <c r="L2028" s="3"/>
      <c r="M2028" s="3"/>
      <c r="N2028" s="6"/>
      <c r="O2028" s="3"/>
      <c r="P2028" s="6"/>
      <c r="Q2028" s="6"/>
      <c r="R2028" s="6"/>
      <c r="S2028" s="3"/>
      <c r="T2028" s="3"/>
      <c r="U2028" s="3"/>
      <c r="V2028" s="3"/>
      <c r="W2028" s="3"/>
      <c r="X2028" s="3"/>
      <c r="Y2028" s="6"/>
      <c r="Z2028" s="6"/>
      <c r="AA2028" s="6"/>
      <c r="AB2028" s="3"/>
      <c r="AC2028" s="6"/>
      <c r="AD2028" s="6"/>
      <c r="AE2028" s="3"/>
      <c r="AF2028" s="3"/>
      <c r="AG2028" s="6"/>
      <c r="AH2028" s="6"/>
      <c r="AI2028" s="3"/>
      <c r="AJ2028" s="3"/>
      <c r="AK2028" s="3"/>
      <c r="AL2028" s="3"/>
      <c r="AM2028" s="6"/>
      <c r="AN2028" s="3"/>
      <c r="AO2028" s="3"/>
      <c r="AP2028" s="3"/>
      <c r="AQ2028" s="3"/>
      <c r="AR2028" s="3"/>
      <c r="AS2028" s="3"/>
      <c r="AT2028" s="6"/>
      <c r="AU2028" s="6"/>
      <c r="AV2028" s="6"/>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v>1972</v>
      </c>
      <c r="BZ2028" s="3" t="s">
        <v>2540</v>
      </c>
      <c r="CA2028" s="3" t="s">
        <v>2343</v>
      </c>
      <c r="CB2028" s="3" t="s">
        <v>2541</v>
      </c>
      <c r="CC2028" s="3" t="s">
        <v>2542</v>
      </c>
      <c r="CD2028" s="3"/>
      <c r="CE2028" s="3"/>
      <c r="CF2028" s="7"/>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J2028" s="1"/>
      <c r="DK2028" s="1"/>
      <c r="DL2028" s="1"/>
      <c r="DM2028" s="1"/>
      <c r="DN2028" s="1"/>
      <c r="DO2028" s="1"/>
      <c r="DQ2028" s="1"/>
      <c r="DT2028" s="1"/>
      <c r="DW2028" s="1"/>
      <c r="DX2028" s="1"/>
      <c r="DY2028" s="1"/>
      <c r="DZ2028" s="1"/>
      <c r="EA2028" s="1"/>
      <c r="EB2028" s="1"/>
      <c r="EC2028" s="1"/>
      <c r="EF2028" s="1"/>
      <c r="ER2028" s="1"/>
      <c r="ET2028" s="1"/>
      <c r="FH2028" s="1"/>
      <c r="FI2028" s="1"/>
      <c r="LT2028" s="2"/>
      <c r="LU2028" s="2"/>
      <c r="LV2028" s="2"/>
      <c r="LW2028" s="2"/>
      <c r="LX2028" s="2"/>
      <c r="LY2028" s="2"/>
      <c r="LZ2028" s="2"/>
      <c r="MA2028" s="2"/>
      <c r="MB2028" s="2"/>
      <c r="MC2028" s="2"/>
      <c r="MD2028" s="2"/>
      <c r="ME2028" s="2"/>
      <c r="MF2028" s="2"/>
      <c r="MG2028" s="2"/>
      <c r="MH2028" s="2"/>
      <c r="MI2028" s="2"/>
      <c r="MJ2028" s="2"/>
      <c r="MK2028" s="2"/>
      <c r="ML2028" s="2"/>
      <c r="MM2028" s="2"/>
      <c r="MN2028" s="2"/>
      <c r="MO2028" s="2"/>
      <c r="MP2028" s="2"/>
      <c r="MQ2028" s="2"/>
      <c r="MR2028" s="2"/>
      <c r="MS2028" s="2"/>
      <c r="MT2028" s="2"/>
      <c r="MU2028" s="2"/>
      <c r="MV2028" s="2"/>
      <c r="MW2028" s="2"/>
      <c r="MX2028" s="2"/>
      <c r="MY2028" s="2"/>
      <c r="MZ2028" s="2"/>
      <c r="NA2028" s="2"/>
      <c r="NB2028" s="2"/>
      <c r="NC2028" s="2"/>
      <c r="ND2028" s="2"/>
      <c r="NE2028" s="2"/>
      <c r="NF2028" s="2"/>
      <c r="NG2028" s="2"/>
      <c r="NH2028" s="2"/>
      <c r="NI2028" s="2"/>
      <c r="NJ2028" s="2"/>
      <c r="NK2028" s="2"/>
      <c r="NL2028" s="2"/>
      <c r="NM2028" s="2"/>
      <c r="NN2028" s="2"/>
      <c r="NO2028" s="2"/>
      <c r="NP2028" s="2"/>
      <c r="NQ2028" s="2"/>
      <c r="NR2028" s="2"/>
      <c r="NS2028" s="2"/>
      <c r="NT2028" s="2"/>
      <c r="NU2028" s="2"/>
      <c r="NV2028" s="2"/>
      <c r="NW2028" s="2"/>
      <c r="NX2028" s="2"/>
      <c r="NY2028" s="2"/>
      <c r="NZ2028" s="2"/>
      <c r="OA2028" s="2"/>
      <c r="OB2028" s="2"/>
      <c r="OC2028" s="2"/>
      <c r="OD2028" s="2"/>
      <c r="OE2028" s="2"/>
      <c r="OF2028" s="2"/>
      <c r="OG2028" s="2"/>
      <c r="OH2028" s="2"/>
      <c r="OI2028" s="2"/>
      <c r="OJ2028" s="2"/>
      <c r="OK2028" s="2"/>
      <c r="OL2028" s="2"/>
      <c r="OM2028" s="2"/>
      <c r="ON2028" s="2"/>
      <c r="OO2028" s="2"/>
      <c r="OP2028" s="2"/>
      <c r="OQ2028" s="2"/>
      <c r="OR2028" s="2"/>
      <c r="OS2028" s="2"/>
      <c r="OT2028" s="2"/>
      <c r="OU2028" s="2"/>
      <c r="OV2028" s="2"/>
      <c r="OW2028" s="2"/>
      <c r="OX2028" s="2"/>
      <c r="OY2028" s="2"/>
      <c r="OZ2028" s="2"/>
      <c r="PA2028" s="2"/>
      <c r="PB2028" s="2"/>
      <c r="PC2028" s="2"/>
      <c r="PD2028" s="2"/>
      <c r="PE2028" s="2"/>
      <c r="PF2028" s="2"/>
      <c r="PG2028" s="2"/>
      <c r="PH2028" s="2"/>
      <c r="PI2028" s="2"/>
      <c r="PJ2028" s="2"/>
      <c r="PK2028" s="2"/>
      <c r="PL2028" s="2"/>
      <c r="PM2028" s="2"/>
      <c r="PN2028" s="2"/>
      <c r="PO2028" s="2"/>
    </row>
    <row r="2029" spans="1:431" ht="98" hidden="1" x14ac:dyDescent="0.15">
      <c r="A2029" s="6" t="s">
        <v>485</v>
      </c>
      <c r="B2029" s="3"/>
      <c r="C2029" s="6"/>
      <c r="D2029" s="6"/>
      <c r="E2029" s="3"/>
      <c r="F2029" s="6"/>
      <c r="G2029" s="6"/>
      <c r="H2029" s="6"/>
      <c r="I2029" s="3"/>
      <c r="J2029" s="6"/>
      <c r="K2029" s="3"/>
      <c r="L2029" s="3"/>
      <c r="M2029" s="3"/>
      <c r="N2029" s="6"/>
      <c r="O2029" s="3"/>
      <c r="P2029" s="6"/>
      <c r="Q2029" s="6"/>
      <c r="R2029" s="6"/>
      <c r="S2029" s="3"/>
      <c r="T2029" s="3"/>
      <c r="U2029" s="3"/>
      <c r="V2029" s="3"/>
      <c r="W2029" s="3"/>
      <c r="X2029" s="3"/>
      <c r="Y2029" s="6"/>
      <c r="Z2029" s="6"/>
      <c r="AA2029" s="6"/>
      <c r="AB2029" s="3"/>
      <c r="AC2029" s="6"/>
      <c r="AD2029" s="6"/>
      <c r="AE2029" s="3"/>
      <c r="AF2029" s="3"/>
      <c r="AG2029" s="6"/>
      <c r="AH2029" s="6"/>
      <c r="AI2029" s="3"/>
      <c r="AJ2029" s="3"/>
      <c r="AK2029" s="3"/>
      <c r="AL2029" s="3"/>
      <c r="AM2029" s="6"/>
      <c r="AN2029" s="3"/>
      <c r="AO2029" s="3"/>
      <c r="AP2029" s="3"/>
      <c r="AQ2029" s="3"/>
      <c r="AR2029" s="3"/>
      <c r="AS2029" s="3"/>
      <c r="AT2029" s="6"/>
      <c r="AU2029" s="6"/>
      <c r="AV2029" s="6"/>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v>1972</v>
      </c>
      <c r="BZ2029" s="3" t="s">
        <v>2540</v>
      </c>
      <c r="CA2029" s="3" t="s">
        <v>2343</v>
      </c>
      <c r="CB2029" s="3" t="s">
        <v>2541</v>
      </c>
      <c r="CC2029" s="3" t="s">
        <v>2542</v>
      </c>
      <c r="CD2029" s="3"/>
      <c r="CE2029" s="3"/>
      <c r="CF2029" s="7"/>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J2029" s="1"/>
      <c r="DK2029" s="1"/>
      <c r="DL2029" s="1"/>
      <c r="DM2029" s="1"/>
      <c r="DN2029" s="1"/>
      <c r="DO2029" s="1"/>
      <c r="DQ2029" s="1"/>
      <c r="DT2029" s="1"/>
      <c r="DW2029" s="1"/>
      <c r="DX2029" s="1"/>
      <c r="DY2029" s="1"/>
      <c r="DZ2029" s="1"/>
      <c r="EA2029" s="1"/>
      <c r="EB2029" s="1"/>
      <c r="EC2029" s="1"/>
      <c r="EF2029" s="1"/>
      <c r="ER2029" s="1"/>
      <c r="ET2029" s="1"/>
      <c r="FH2029" s="1"/>
      <c r="FI2029" s="1"/>
      <c r="LT2029" s="2"/>
      <c r="LU2029" s="2"/>
      <c r="LV2029" s="2"/>
      <c r="LW2029" s="2"/>
      <c r="LX2029" s="2"/>
      <c r="LY2029" s="2"/>
      <c r="LZ2029" s="2"/>
      <c r="MA2029" s="2"/>
      <c r="MB2029" s="2"/>
      <c r="MC2029" s="2"/>
      <c r="MD2029" s="2"/>
      <c r="ME2029" s="2"/>
      <c r="MF2029" s="2"/>
      <c r="MG2029" s="2"/>
      <c r="MH2029" s="2"/>
      <c r="MI2029" s="2"/>
      <c r="MJ2029" s="2"/>
      <c r="MK2029" s="2"/>
      <c r="ML2029" s="2"/>
      <c r="MM2029" s="2"/>
      <c r="MN2029" s="2"/>
      <c r="MO2029" s="2"/>
      <c r="MP2029" s="2"/>
      <c r="MQ2029" s="2"/>
      <c r="MR2029" s="2"/>
      <c r="MS2029" s="2"/>
      <c r="MT2029" s="2"/>
      <c r="MU2029" s="2"/>
      <c r="MV2029" s="2"/>
      <c r="MW2029" s="2"/>
      <c r="MX2029" s="2"/>
      <c r="MY2029" s="2"/>
      <c r="MZ2029" s="2"/>
      <c r="NA2029" s="2"/>
      <c r="NB2029" s="2"/>
      <c r="NC2029" s="2"/>
      <c r="ND2029" s="2"/>
      <c r="NE2029" s="2"/>
      <c r="NF2029" s="2"/>
      <c r="NG2029" s="2"/>
      <c r="NH2029" s="2"/>
      <c r="NI2029" s="2"/>
      <c r="NJ2029" s="2"/>
      <c r="NK2029" s="2"/>
      <c r="NL2029" s="2"/>
      <c r="NM2029" s="2"/>
      <c r="NN2029" s="2"/>
      <c r="NO2029" s="2"/>
      <c r="NP2029" s="2"/>
      <c r="NQ2029" s="2"/>
      <c r="NR2029" s="2"/>
      <c r="NS2029" s="2"/>
      <c r="NT2029" s="2"/>
      <c r="NU2029" s="2"/>
      <c r="NV2029" s="2"/>
      <c r="NW2029" s="2"/>
      <c r="NX2029" s="2"/>
      <c r="NY2029" s="2"/>
      <c r="NZ2029" s="2"/>
      <c r="OA2029" s="2"/>
      <c r="OB2029" s="2"/>
      <c r="OC2029" s="2"/>
      <c r="OD2029" s="2"/>
      <c r="OE2029" s="2"/>
      <c r="OF2029" s="2"/>
      <c r="OG2029" s="2"/>
      <c r="OH2029" s="2"/>
      <c r="OI2029" s="2"/>
      <c r="OJ2029" s="2"/>
      <c r="OK2029" s="2"/>
      <c r="OL2029" s="2"/>
      <c r="OM2029" s="2"/>
      <c r="ON2029" s="2"/>
      <c r="OO2029" s="2"/>
      <c r="OP2029" s="2"/>
      <c r="OQ2029" s="2"/>
      <c r="OR2029" s="2"/>
      <c r="OS2029" s="2"/>
      <c r="OT2029" s="2"/>
      <c r="OU2029" s="2"/>
      <c r="OV2029" s="2"/>
      <c r="OW2029" s="2"/>
      <c r="OX2029" s="2"/>
      <c r="OY2029" s="2"/>
      <c r="OZ2029" s="2"/>
      <c r="PA2029" s="2"/>
      <c r="PB2029" s="2"/>
      <c r="PC2029" s="2"/>
      <c r="PD2029" s="2"/>
      <c r="PE2029" s="2"/>
      <c r="PF2029" s="2"/>
      <c r="PG2029" s="2"/>
      <c r="PH2029" s="2"/>
      <c r="PI2029" s="2"/>
      <c r="PJ2029" s="2"/>
      <c r="PK2029" s="2"/>
      <c r="PL2029" s="2"/>
      <c r="PM2029" s="2"/>
      <c r="PN2029" s="2"/>
      <c r="PO2029" s="2"/>
    </row>
    <row r="2030" spans="1:431" ht="98" hidden="1" x14ac:dyDescent="0.15">
      <c r="A2030" s="6" t="s">
        <v>499</v>
      </c>
      <c r="B2030" s="3"/>
      <c r="C2030" s="6"/>
      <c r="D2030" s="6"/>
      <c r="E2030" s="3"/>
      <c r="F2030" s="6"/>
      <c r="G2030" s="6"/>
      <c r="H2030" s="6"/>
      <c r="I2030" s="3"/>
      <c r="J2030" s="6"/>
      <c r="K2030" s="3"/>
      <c r="L2030" s="3"/>
      <c r="M2030" s="3"/>
      <c r="N2030" s="6"/>
      <c r="O2030" s="3"/>
      <c r="P2030" s="6"/>
      <c r="Q2030" s="6"/>
      <c r="R2030" s="6"/>
      <c r="S2030" s="3"/>
      <c r="T2030" s="3"/>
      <c r="U2030" s="3"/>
      <c r="V2030" s="3"/>
      <c r="W2030" s="3"/>
      <c r="X2030" s="3"/>
      <c r="Y2030" s="6"/>
      <c r="Z2030" s="6"/>
      <c r="AA2030" s="6"/>
      <c r="AB2030" s="3"/>
      <c r="AC2030" s="6"/>
      <c r="AD2030" s="6"/>
      <c r="AE2030" s="3"/>
      <c r="AF2030" s="3"/>
      <c r="AG2030" s="6"/>
      <c r="AH2030" s="6"/>
      <c r="AI2030" s="3"/>
      <c r="AJ2030" s="3"/>
      <c r="AK2030" s="3"/>
      <c r="AL2030" s="3"/>
      <c r="AM2030" s="6"/>
      <c r="AN2030" s="3"/>
      <c r="AO2030" s="3"/>
      <c r="AP2030" s="3"/>
      <c r="AQ2030" s="3"/>
      <c r="AR2030" s="3"/>
      <c r="AS2030" s="3"/>
      <c r="AT2030" s="6"/>
      <c r="AU2030" s="6"/>
      <c r="AV2030" s="6"/>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v>1972</v>
      </c>
      <c r="BZ2030" s="3" t="s">
        <v>2540</v>
      </c>
      <c r="CA2030" s="3" t="s">
        <v>2343</v>
      </c>
      <c r="CB2030" s="3" t="s">
        <v>2541</v>
      </c>
      <c r="CC2030" s="3" t="s">
        <v>2542</v>
      </c>
      <c r="CD2030" s="3"/>
      <c r="CE2030" s="3"/>
      <c r="CF2030" s="7"/>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J2030" s="1"/>
      <c r="DK2030" s="1"/>
      <c r="DL2030" s="1"/>
      <c r="DM2030" s="1"/>
      <c r="DN2030" s="1"/>
      <c r="DO2030" s="1"/>
      <c r="DQ2030" s="1"/>
      <c r="DT2030" s="1"/>
      <c r="DW2030" s="1"/>
      <c r="DX2030" s="1"/>
      <c r="DY2030" s="1"/>
      <c r="DZ2030" s="1"/>
      <c r="EA2030" s="1"/>
      <c r="EB2030" s="1"/>
      <c r="EC2030" s="1"/>
      <c r="EF2030" s="1"/>
      <c r="ER2030" s="1"/>
      <c r="ET2030" s="1"/>
      <c r="FH2030" s="1"/>
      <c r="FI2030" s="1"/>
      <c r="LT2030" s="2"/>
      <c r="LU2030" s="2"/>
      <c r="LV2030" s="2"/>
      <c r="LW2030" s="2"/>
      <c r="LX2030" s="2"/>
      <c r="LY2030" s="2"/>
      <c r="LZ2030" s="2"/>
      <c r="MA2030" s="2"/>
      <c r="MB2030" s="2"/>
      <c r="MC2030" s="2"/>
      <c r="MD2030" s="2"/>
      <c r="ME2030" s="2"/>
      <c r="MF2030" s="2"/>
      <c r="MG2030" s="2"/>
      <c r="MH2030" s="2"/>
      <c r="MI2030" s="2"/>
      <c r="MJ2030" s="2"/>
      <c r="MK2030" s="2"/>
      <c r="ML2030" s="2"/>
      <c r="MM2030" s="2"/>
      <c r="MN2030" s="2"/>
      <c r="MO2030" s="2"/>
      <c r="MP2030" s="2"/>
      <c r="MQ2030" s="2"/>
      <c r="MR2030" s="2"/>
      <c r="MS2030" s="2"/>
      <c r="MT2030" s="2"/>
      <c r="MU2030" s="2"/>
      <c r="MV2030" s="2"/>
      <c r="MW2030" s="2"/>
      <c r="MX2030" s="2"/>
      <c r="MY2030" s="2"/>
      <c r="MZ2030" s="2"/>
      <c r="NA2030" s="2"/>
      <c r="NB2030" s="2"/>
      <c r="NC2030" s="2"/>
      <c r="ND2030" s="2"/>
      <c r="NE2030" s="2"/>
      <c r="NF2030" s="2"/>
      <c r="NG2030" s="2"/>
      <c r="NH2030" s="2"/>
      <c r="NI2030" s="2"/>
      <c r="NJ2030" s="2"/>
      <c r="NK2030" s="2"/>
      <c r="NL2030" s="2"/>
      <c r="NM2030" s="2"/>
      <c r="NN2030" s="2"/>
      <c r="NO2030" s="2"/>
      <c r="NP2030" s="2"/>
      <c r="NQ2030" s="2"/>
      <c r="NR2030" s="2"/>
      <c r="NS2030" s="2"/>
      <c r="NT2030" s="2"/>
      <c r="NU2030" s="2"/>
      <c r="NV2030" s="2"/>
      <c r="NW2030" s="2"/>
      <c r="NX2030" s="2"/>
      <c r="NY2030" s="2"/>
      <c r="NZ2030" s="2"/>
      <c r="OA2030" s="2"/>
      <c r="OB2030" s="2"/>
      <c r="OC2030" s="2"/>
      <c r="OD2030" s="2"/>
      <c r="OE2030" s="2"/>
      <c r="OF2030" s="2"/>
      <c r="OG2030" s="2"/>
      <c r="OH2030" s="2"/>
      <c r="OI2030" s="2"/>
      <c r="OJ2030" s="2"/>
      <c r="OK2030" s="2"/>
      <c r="OL2030" s="2"/>
      <c r="OM2030" s="2"/>
      <c r="ON2030" s="2"/>
      <c r="OO2030" s="2"/>
      <c r="OP2030" s="2"/>
      <c r="OQ2030" s="2"/>
      <c r="OR2030" s="2"/>
      <c r="OS2030" s="2"/>
      <c r="OT2030" s="2"/>
      <c r="OU2030" s="2"/>
      <c r="OV2030" s="2"/>
      <c r="OW2030" s="2"/>
      <c r="OX2030" s="2"/>
      <c r="OY2030" s="2"/>
      <c r="OZ2030" s="2"/>
      <c r="PA2030" s="2"/>
      <c r="PB2030" s="2"/>
      <c r="PC2030" s="2"/>
      <c r="PD2030" s="2"/>
      <c r="PE2030" s="2"/>
      <c r="PF2030" s="2"/>
      <c r="PG2030" s="2"/>
      <c r="PH2030" s="2"/>
      <c r="PI2030" s="2"/>
      <c r="PJ2030" s="2"/>
      <c r="PK2030" s="2"/>
      <c r="PL2030" s="2"/>
      <c r="PM2030" s="2"/>
      <c r="PN2030" s="2"/>
      <c r="PO2030" s="2"/>
    </row>
    <row r="2031" spans="1:431" ht="98" hidden="1" x14ac:dyDescent="0.15">
      <c r="A2031" s="6" t="s">
        <v>513</v>
      </c>
      <c r="B2031" s="3"/>
      <c r="C2031" s="6"/>
      <c r="D2031" s="6"/>
      <c r="E2031" s="3"/>
      <c r="F2031" s="6"/>
      <c r="G2031" s="6"/>
      <c r="H2031" s="6"/>
      <c r="I2031" s="3"/>
      <c r="J2031" s="6"/>
      <c r="K2031" s="3"/>
      <c r="L2031" s="3"/>
      <c r="M2031" s="3"/>
      <c r="N2031" s="6"/>
      <c r="O2031" s="3"/>
      <c r="P2031" s="6"/>
      <c r="Q2031" s="6"/>
      <c r="R2031" s="6"/>
      <c r="S2031" s="3"/>
      <c r="T2031" s="3"/>
      <c r="U2031" s="3"/>
      <c r="V2031" s="3"/>
      <c r="W2031" s="3"/>
      <c r="X2031" s="3"/>
      <c r="Y2031" s="6"/>
      <c r="Z2031" s="6"/>
      <c r="AA2031" s="6"/>
      <c r="AB2031" s="3"/>
      <c r="AC2031" s="6"/>
      <c r="AD2031" s="6"/>
      <c r="AE2031" s="3"/>
      <c r="AF2031" s="3"/>
      <c r="AG2031" s="6"/>
      <c r="AH2031" s="6"/>
      <c r="AI2031" s="3"/>
      <c r="AJ2031" s="3"/>
      <c r="AK2031" s="3"/>
      <c r="AL2031" s="3"/>
      <c r="AM2031" s="6"/>
      <c r="AN2031" s="3"/>
      <c r="AO2031" s="3"/>
      <c r="AP2031" s="3"/>
      <c r="AQ2031" s="3"/>
      <c r="AR2031" s="3"/>
      <c r="AS2031" s="3"/>
      <c r="AT2031" s="6"/>
      <c r="AU2031" s="6"/>
      <c r="AV2031" s="6"/>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v>1972</v>
      </c>
      <c r="BZ2031" s="3" t="s">
        <v>2540</v>
      </c>
      <c r="CA2031" s="3" t="s">
        <v>2343</v>
      </c>
      <c r="CB2031" s="3" t="s">
        <v>2541</v>
      </c>
      <c r="CC2031" s="3" t="s">
        <v>2542</v>
      </c>
      <c r="CD2031" s="3"/>
      <c r="CE2031" s="3"/>
      <c r="CF2031" s="7"/>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J2031" s="1"/>
      <c r="DK2031" s="1"/>
      <c r="DL2031" s="1"/>
      <c r="DM2031" s="1"/>
      <c r="DN2031" s="1"/>
      <c r="DO2031" s="1"/>
      <c r="DQ2031" s="1"/>
      <c r="DT2031" s="1"/>
      <c r="DW2031" s="1"/>
      <c r="DX2031" s="1"/>
      <c r="DY2031" s="1"/>
      <c r="DZ2031" s="1"/>
      <c r="EA2031" s="1"/>
      <c r="EB2031" s="1"/>
      <c r="EC2031" s="1"/>
      <c r="EF2031" s="1"/>
      <c r="ER2031" s="1"/>
      <c r="ET2031" s="1"/>
      <c r="FH2031" s="1"/>
      <c r="FI2031" s="1"/>
      <c r="LT2031" s="2"/>
      <c r="LU2031" s="2"/>
      <c r="LV2031" s="2"/>
      <c r="LW2031" s="2"/>
      <c r="LX2031" s="2"/>
      <c r="LY2031" s="2"/>
      <c r="LZ2031" s="2"/>
      <c r="MA2031" s="2"/>
      <c r="MB2031" s="2"/>
      <c r="MC2031" s="2"/>
      <c r="MD2031" s="2"/>
      <c r="ME2031" s="2"/>
      <c r="MF2031" s="2"/>
      <c r="MG2031" s="2"/>
      <c r="MH2031" s="2"/>
      <c r="MI2031" s="2"/>
      <c r="MJ2031" s="2"/>
      <c r="MK2031" s="2"/>
      <c r="ML2031" s="2"/>
      <c r="MM2031" s="2"/>
      <c r="MN2031" s="2"/>
      <c r="MO2031" s="2"/>
      <c r="MP2031" s="2"/>
      <c r="MQ2031" s="2"/>
      <c r="MR2031" s="2"/>
      <c r="MS2031" s="2"/>
      <c r="MT2031" s="2"/>
      <c r="MU2031" s="2"/>
      <c r="MV2031" s="2"/>
      <c r="MW2031" s="2"/>
      <c r="MX2031" s="2"/>
      <c r="MY2031" s="2"/>
      <c r="MZ2031" s="2"/>
      <c r="NA2031" s="2"/>
      <c r="NB2031" s="2"/>
      <c r="NC2031" s="2"/>
      <c r="ND2031" s="2"/>
      <c r="NE2031" s="2"/>
      <c r="NF2031" s="2"/>
      <c r="NG2031" s="2"/>
      <c r="NH2031" s="2"/>
      <c r="NI2031" s="2"/>
      <c r="NJ2031" s="2"/>
      <c r="NK2031" s="2"/>
      <c r="NL2031" s="2"/>
      <c r="NM2031" s="2"/>
      <c r="NN2031" s="2"/>
      <c r="NO2031" s="2"/>
      <c r="NP2031" s="2"/>
      <c r="NQ2031" s="2"/>
      <c r="NR2031" s="2"/>
      <c r="NS2031" s="2"/>
      <c r="NT2031" s="2"/>
      <c r="NU2031" s="2"/>
      <c r="NV2031" s="2"/>
      <c r="NW2031" s="2"/>
      <c r="NX2031" s="2"/>
      <c r="NY2031" s="2"/>
      <c r="NZ2031" s="2"/>
      <c r="OA2031" s="2"/>
      <c r="OB2031" s="2"/>
      <c r="OC2031" s="2"/>
      <c r="OD2031" s="2"/>
      <c r="OE2031" s="2"/>
      <c r="OF2031" s="2"/>
      <c r="OG2031" s="2"/>
      <c r="OH2031" s="2"/>
      <c r="OI2031" s="2"/>
      <c r="OJ2031" s="2"/>
      <c r="OK2031" s="2"/>
      <c r="OL2031" s="2"/>
      <c r="OM2031" s="2"/>
      <c r="ON2031" s="2"/>
      <c r="OO2031" s="2"/>
      <c r="OP2031" s="2"/>
      <c r="OQ2031" s="2"/>
      <c r="OR2031" s="2"/>
      <c r="OS2031" s="2"/>
      <c r="OT2031" s="2"/>
      <c r="OU2031" s="2"/>
      <c r="OV2031" s="2"/>
      <c r="OW2031" s="2"/>
      <c r="OX2031" s="2"/>
      <c r="OY2031" s="2"/>
      <c r="OZ2031" s="2"/>
      <c r="PA2031" s="2"/>
      <c r="PB2031" s="2"/>
      <c r="PC2031" s="2"/>
      <c r="PD2031" s="2"/>
      <c r="PE2031" s="2"/>
      <c r="PF2031" s="2"/>
      <c r="PG2031" s="2"/>
      <c r="PH2031" s="2"/>
      <c r="PI2031" s="2"/>
      <c r="PJ2031" s="2"/>
      <c r="PK2031" s="2"/>
      <c r="PL2031" s="2"/>
      <c r="PM2031" s="2"/>
      <c r="PN2031" s="2"/>
      <c r="PO2031" s="2"/>
    </row>
    <row r="2032" spans="1:431" ht="98" hidden="1" x14ac:dyDescent="0.15">
      <c r="A2032" s="6" t="s">
        <v>527</v>
      </c>
      <c r="B2032" s="3"/>
      <c r="C2032" s="6"/>
      <c r="D2032" s="6"/>
      <c r="E2032" s="3"/>
      <c r="F2032" s="6"/>
      <c r="G2032" s="6"/>
      <c r="H2032" s="6"/>
      <c r="I2032" s="3"/>
      <c r="J2032" s="6"/>
      <c r="K2032" s="3"/>
      <c r="L2032" s="3"/>
      <c r="M2032" s="3"/>
      <c r="N2032" s="6"/>
      <c r="O2032" s="3"/>
      <c r="P2032" s="6"/>
      <c r="Q2032" s="6"/>
      <c r="R2032" s="6"/>
      <c r="S2032" s="3"/>
      <c r="T2032" s="3"/>
      <c r="U2032" s="3"/>
      <c r="V2032" s="3"/>
      <c r="W2032" s="3"/>
      <c r="X2032" s="3"/>
      <c r="Y2032" s="6"/>
      <c r="Z2032" s="6"/>
      <c r="AA2032" s="6"/>
      <c r="AB2032" s="3"/>
      <c r="AC2032" s="6"/>
      <c r="AD2032" s="6"/>
      <c r="AE2032" s="3"/>
      <c r="AF2032" s="3"/>
      <c r="AG2032" s="6"/>
      <c r="AH2032" s="6"/>
      <c r="AI2032" s="3"/>
      <c r="AJ2032" s="3"/>
      <c r="AK2032" s="3"/>
      <c r="AL2032" s="3"/>
      <c r="AM2032" s="6"/>
      <c r="AN2032" s="3"/>
      <c r="AO2032" s="3"/>
      <c r="AP2032" s="3"/>
      <c r="AQ2032" s="3"/>
      <c r="AR2032" s="3"/>
      <c r="AS2032" s="3"/>
      <c r="AT2032" s="6"/>
      <c r="AU2032" s="6"/>
      <c r="AV2032" s="6"/>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v>1972</v>
      </c>
      <c r="BZ2032" s="3" t="s">
        <v>2540</v>
      </c>
      <c r="CA2032" s="3" t="s">
        <v>2343</v>
      </c>
      <c r="CB2032" s="3" t="s">
        <v>2541</v>
      </c>
      <c r="CC2032" s="3" t="s">
        <v>2542</v>
      </c>
      <c r="CD2032" s="3"/>
      <c r="CE2032" s="3"/>
      <c r="CF2032" s="7"/>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J2032" s="1"/>
      <c r="DK2032" s="1"/>
      <c r="DL2032" s="1"/>
      <c r="DM2032" s="1"/>
      <c r="DN2032" s="1"/>
      <c r="DO2032" s="1"/>
      <c r="DQ2032" s="1"/>
      <c r="DT2032" s="1"/>
      <c r="DW2032" s="1"/>
      <c r="DX2032" s="1"/>
      <c r="DY2032" s="1"/>
      <c r="DZ2032" s="1"/>
      <c r="EA2032" s="1"/>
      <c r="EB2032" s="1"/>
      <c r="EC2032" s="1"/>
      <c r="EF2032" s="1"/>
      <c r="ER2032" s="1"/>
      <c r="ET2032" s="1"/>
      <c r="FH2032" s="1"/>
      <c r="FI2032" s="1"/>
      <c r="LT2032" s="2"/>
      <c r="LU2032" s="2"/>
      <c r="LV2032" s="2"/>
      <c r="LW2032" s="2"/>
      <c r="LX2032" s="2"/>
      <c r="LY2032" s="2"/>
      <c r="LZ2032" s="2"/>
      <c r="MA2032" s="2"/>
      <c r="MB2032" s="2"/>
      <c r="MC2032" s="2"/>
      <c r="MD2032" s="2"/>
      <c r="ME2032" s="2"/>
      <c r="MF2032" s="2"/>
      <c r="MG2032" s="2"/>
      <c r="MH2032" s="2"/>
      <c r="MI2032" s="2"/>
      <c r="MJ2032" s="2"/>
      <c r="MK2032" s="2"/>
      <c r="ML2032" s="2"/>
      <c r="MM2032" s="2"/>
      <c r="MN2032" s="2"/>
      <c r="MO2032" s="2"/>
      <c r="MP2032" s="2"/>
      <c r="MQ2032" s="2"/>
      <c r="MR2032" s="2"/>
      <c r="MS2032" s="2"/>
      <c r="MT2032" s="2"/>
      <c r="MU2032" s="2"/>
      <c r="MV2032" s="2"/>
      <c r="MW2032" s="2"/>
      <c r="MX2032" s="2"/>
      <c r="MY2032" s="2"/>
      <c r="MZ2032" s="2"/>
      <c r="NA2032" s="2"/>
      <c r="NB2032" s="2"/>
      <c r="NC2032" s="2"/>
      <c r="ND2032" s="2"/>
      <c r="NE2032" s="2"/>
      <c r="NF2032" s="2"/>
      <c r="NG2032" s="2"/>
      <c r="NH2032" s="2"/>
      <c r="NI2032" s="2"/>
      <c r="NJ2032" s="2"/>
      <c r="NK2032" s="2"/>
      <c r="NL2032" s="2"/>
      <c r="NM2032" s="2"/>
      <c r="NN2032" s="2"/>
      <c r="NO2032" s="2"/>
      <c r="NP2032" s="2"/>
      <c r="NQ2032" s="2"/>
      <c r="NR2032" s="2"/>
      <c r="NS2032" s="2"/>
      <c r="NT2032" s="2"/>
      <c r="NU2032" s="2"/>
      <c r="NV2032" s="2"/>
      <c r="NW2032" s="2"/>
      <c r="NX2032" s="2"/>
      <c r="NY2032" s="2"/>
      <c r="NZ2032" s="2"/>
      <c r="OA2032" s="2"/>
      <c r="OB2032" s="2"/>
      <c r="OC2032" s="2"/>
      <c r="OD2032" s="2"/>
      <c r="OE2032" s="2"/>
      <c r="OF2032" s="2"/>
      <c r="OG2032" s="2"/>
      <c r="OH2032" s="2"/>
      <c r="OI2032" s="2"/>
      <c r="OJ2032" s="2"/>
      <c r="OK2032" s="2"/>
      <c r="OL2032" s="2"/>
      <c r="OM2032" s="2"/>
      <c r="ON2032" s="2"/>
      <c r="OO2032" s="2"/>
      <c r="OP2032" s="2"/>
      <c r="OQ2032" s="2"/>
      <c r="OR2032" s="2"/>
      <c r="OS2032" s="2"/>
      <c r="OT2032" s="2"/>
      <c r="OU2032" s="2"/>
      <c r="OV2032" s="2"/>
      <c r="OW2032" s="2"/>
      <c r="OX2032" s="2"/>
      <c r="OY2032" s="2"/>
      <c r="OZ2032" s="2"/>
      <c r="PA2032" s="2"/>
      <c r="PB2032" s="2"/>
      <c r="PC2032" s="2"/>
      <c r="PD2032" s="2"/>
      <c r="PE2032" s="2"/>
      <c r="PF2032" s="2"/>
      <c r="PG2032" s="2"/>
      <c r="PH2032" s="2"/>
      <c r="PI2032" s="2"/>
      <c r="PJ2032" s="2"/>
      <c r="PK2032" s="2"/>
      <c r="PL2032" s="2"/>
      <c r="PM2032" s="2"/>
      <c r="PN2032" s="2"/>
      <c r="PO2032" s="2"/>
    </row>
    <row r="2033" spans="1:431" ht="98" hidden="1" x14ac:dyDescent="0.15">
      <c r="A2033" s="6" t="s">
        <v>539</v>
      </c>
      <c r="B2033" s="3"/>
      <c r="C2033" s="6"/>
      <c r="D2033" s="6"/>
      <c r="E2033" s="3"/>
      <c r="F2033" s="6"/>
      <c r="G2033" s="6"/>
      <c r="H2033" s="6"/>
      <c r="I2033" s="3"/>
      <c r="J2033" s="6"/>
      <c r="K2033" s="3"/>
      <c r="L2033" s="3"/>
      <c r="M2033" s="3"/>
      <c r="N2033" s="6"/>
      <c r="O2033" s="3"/>
      <c r="P2033" s="6"/>
      <c r="Q2033" s="6"/>
      <c r="R2033" s="6"/>
      <c r="S2033" s="3"/>
      <c r="T2033" s="3"/>
      <c r="U2033" s="3"/>
      <c r="V2033" s="3"/>
      <c r="W2033" s="3"/>
      <c r="X2033" s="3"/>
      <c r="Y2033" s="6"/>
      <c r="Z2033" s="6"/>
      <c r="AA2033" s="6"/>
      <c r="AB2033" s="3"/>
      <c r="AC2033" s="6"/>
      <c r="AD2033" s="6"/>
      <c r="AE2033" s="3"/>
      <c r="AF2033" s="3"/>
      <c r="AG2033" s="6"/>
      <c r="AH2033" s="6"/>
      <c r="AI2033" s="3"/>
      <c r="AJ2033" s="3"/>
      <c r="AK2033" s="3"/>
      <c r="AL2033" s="3"/>
      <c r="AM2033" s="6"/>
      <c r="AN2033" s="3"/>
      <c r="AO2033" s="3"/>
      <c r="AP2033" s="3"/>
      <c r="AQ2033" s="3"/>
      <c r="AR2033" s="3"/>
      <c r="AS2033" s="3"/>
      <c r="AT2033" s="6"/>
      <c r="AU2033" s="6"/>
      <c r="AV2033" s="6"/>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v>1972</v>
      </c>
      <c r="BZ2033" s="3" t="s">
        <v>2540</v>
      </c>
      <c r="CA2033" s="3" t="s">
        <v>2343</v>
      </c>
      <c r="CB2033" s="3" t="s">
        <v>2541</v>
      </c>
      <c r="CC2033" s="3" t="s">
        <v>2542</v>
      </c>
      <c r="CD2033" s="3"/>
      <c r="CE2033" s="3"/>
      <c r="CF2033" s="7"/>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J2033" s="1"/>
      <c r="DK2033" s="1"/>
      <c r="DL2033" s="1"/>
      <c r="DM2033" s="1"/>
      <c r="DN2033" s="1"/>
      <c r="DO2033" s="1"/>
      <c r="DQ2033" s="1"/>
      <c r="DT2033" s="1"/>
      <c r="DW2033" s="1"/>
      <c r="DX2033" s="1"/>
      <c r="DY2033" s="1"/>
      <c r="DZ2033" s="1"/>
      <c r="EA2033" s="1"/>
      <c r="EB2033" s="1"/>
      <c r="EC2033" s="1"/>
      <c r="EF2033" s="1"/>
      <c r="ER2033" s="1"/>
      <c r="ET2033" s="1"/>
      <c r="FH2033" s="1"/>
      <c r="FI2033" s="1"/>
      <c r="LT2033" s="2"/>
      <c r="LU2033" s="2"/>
      <c r="LV2033" s="2"/>
      <c r="LW2033" s="2"/>
      <c r="LX2033" s="2"/>
      <c r="LY2033" s="2"/>
      <c r="LZ2033" s="2"/>
      <c r="MA2033" s="2"/>
      <c r="MB2033" s="2"/>
      <c r="MC2033" s="2"/>
      <c r="MD2033" s="2"/>
      <c r="ME2033" s="2"/>
      <c r="MF2033" s="2"/>
      <c r="MG2033" s="2"/>
      <c r="MH2033" s="2"/>
      <c r="MI2033" s="2"/>
      <c r="MJ2033" s="2"/>
      <c r="MK2033" s="2"/>
      <c r="ML2033" s="2"/>
      <c r="MM2033" s="2"/>
      <c r="MN2033" s="2"/>
      <c r="MO2033" s="2"/>
      <c r="MP2033" s="2"/>
      <c r="MQ2033" s="2"/>
      <c r="MR2033" s="2"/>
      <c r="MS2033" s="2"/>
      <c r="MT2033" s="2"/>
      <c r="MU2033" s="2"/>
      <c r="MV2033" s="2"/>
      <c r="MW2033" s="2"/>
      <c r="MX2033" s="2"/>
      <c r="MY2033" s="2"/>
      <c r="MZ2033" s="2"/>
      <c r="NA2033" s="2"/>
      <c r="NB2033" s="2"/>
      <c r="NC2033" s="2"/>
      <c r="ND2033" s="2"/>
      <c r="NE2033" s="2"/>
      <c r="NF2033" s="2"/>
      <c r="NG2033" s="2"/>
      <c r="NH2033" s="2"/>
      <c r="NI2033" s="2"/>
      <c r="NJ2033" s="2"/>
      <c r="NK2033" s="2"/>
      <c r="NL2033" s="2"/>
      <c r="NM2033" s="2"/>
      <c r="NN2033" s="2"/>
      <c r="NO2033" s="2"/>
      <c r="NP2033" s="2"/>
      <c r="NQ2033" s="2"/>
      <c r="NR2033" s="2"/>
      <c r="NS2033" s="2"/>
      <c r="NT2033" s="2"/>
      <c r="NU2033" s="2"/>
      <c r="NV2033" s="2"/>
      <c r="NW2033" s="2"/>
      <c r="NX2033" s="2"/>
      <c r="NY2033" s="2"/>
      <c r="NZ2033" s="2"/>
      <c r="OA2033" s="2"/>
      <c r="OB2033" s="2"/>
      <c r="OC2033" s="2"/>
      <c r="OD2033" s="2"/>
      <c r="OE2033" s="2"/>
      <c r="OF2033" s="2"/>
      <c r="OG2033" s="2"/>
      <c r="OH2033" s="2"/>
      <c r="OI2033" s="2"/>
      <c r="OJ2033" s="2"/>
      <c r="OK2033" s="2"/>
      <c r="OL2033" s="2"/>
      <c r="OM2033" s="2"/>
      <c r="ON2033" s="2"/>
      <c r="OO2033" s="2"/>
      <c r="OP2033" s="2"/>
      <c r="OQ2033" s="2"/>
      <c r="OR2033" s="2"/>
      <c r="OS2033" s="2"/>
      <c r="OT2033" s="2"/>
      <c r="OU2033" s="2"/>
      <c r="OV2033" s="2"/>
      <c r="OW2033" s="2"/>
      <c r="OX2033" s="2"/>
      <c r="OY2033" s="2"/>
      <c r="OZ2033" s="2"/>
      <c r="PA2033" s="2"/>
      <c r="PB2033" s="2"/>
      <c r="PC2033" s="2"/>
      <c r="PD2033" s="2"/>
      <c r="PE2033" s="2"/>
      <c r="PF2033" s="2"/>
      <c r="PG2033" s="2"/>
      <c r="PH2033" s="2"/>
      <c r="PI2033" s="2"/>
      <c r="PJ2033" s="2"/>
      <c r="PK2033" s="2"/>
      <c r="PL2033" s="2"/>
      <c r="PM2033" s="2"/>
      <c r="PN2033" s="2"/>
      <c r="PO2033" s="2"/>
    </row>
    <row r="2034" spans="1:431" ht="98" hidden="1" x14ac:dyDescent="0.15">
      <c r="A2034" s="6" t="s">
        <v>551</v>
      </c>
      <c r="B2034" s="3"/>
      <c r="C2034" s="6"/>
      <c r="D2034" s="6"/>
      <c r="E2034" s="3"/>
      <c r="F2034" s="6"/>
      <c r="G2034" s="6"/>
      <c r="H2034" s="6"/>
      <c r="I2034" s="3"/>
      <c r="J2034" s="6"/>
      <c r="K2034" s="3"/>
      <c r="L2034" s="3"/>
      <c r="M2034" s="3"/>
      <c r="N2034" s="6"/>
      <c r="O2034" s="3"/>
      <c r="P2034" s="6"/>
      <c r="Q2034" s="6"/>
      <c r="R2034" s="6"/>
      <c r="S2034" s="3"/>
      <c r="T2034" s="3"/>
      <c r="U2034" s="3"/>
      <c r="V2034" s="3"/>
      <c r="W2034" s="3"/>
      <c r="X2034" s="3"/>
      <c r="Y2034" s="6"/>
      <c r="Z2034" s="6"/>
      <c r="AA2034" s="6"/>
      <c r="AB2034" s="3"/>
      <c r="AC2034" s="6"/>
      <c r="AD2034" s="6"/>
      <c r="AE2034" s="3"/>
      <c r="AF2034" s="3"/>
      <c r="AG2034" s="6"/>
      <c r="AH2034" s="6"/>
      <c r="AI2034" s="3"/>
      <c r="AJ2034" s="3"/>
      <c r="AK2034" s="3"/>
      <c r="AL2034" s="3"/>
      <c r="AM2034" s="6"/>
      <c r="AN2034" s="3"/>
      <c r="AO2034" s="3"/>
      <c r="AP2034" s="3"/>
      <c r="AQ2034" s="3"/>
      <c r="AR2034" s="3"/>
      <c r="AS2034" s="3"/>
      <c r="AT2034" s="6"/>
      <c r="AU2034" s="6"/>
      <c r="AV2034" s="6"/>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v>1972</v>
      </c>
      <c r="BZ2034" s="3" t="s">
        <v>2540</v>
      </c>
      <c r="CA2034" s="3" t="s">
        <v>2343</v>
      </c>
      <c r="CB2034" s="3" t="s">
        <v>2541</v>
      </c>
      <c r="CC2034" s="3" t="s">
        <v>2542</v>
      </c>
      <c r="CD2034" s="3"/>
      <c r="CE2034" s="3"/>
      <c r="CF2034" s="7"/>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J2034" s="1"/>
      <c r="DK2034" s="1"/>
      <c r="DL2034" s="1"/>
      <c r="DM2034" s="1"/>
      <c r="DN2034" s="1"/>
      <c r="DO2034" s="1"/>
      <c r="DQ2034" s="1"/>
      <c r="DT2034" s="1"/>
      <c r="DW2034" s="1"/>
      <c r="DX2034" s="1"/>
      <c r="DY2034" s="1"/>
      <c r="DZ2034" s="1"/>
      <c r="EA2034" s="1"/>
      <c r="EB2034" s="1"/>
      <c r="EC2034" s="1"/>
      <c r="EF2034" s="1"/>
      <c r="ER2034" s="1"/>
      <c r="ET2034" s="1"/>
      <c r="FH2034" s="1"/>
      <c r="FI2034" s="1"/>
      <c r="LT2034" s="2"/>
      <c r="LU2034" s="2"/>
      <c r="LV2034" s="2"/>
      <c r="LW2034" s="2"/>
      <c r="LX2034" s="2"/>
      <c r="LY2034" s="2"/>
      <c r="LZ2034" s="2"/>
      <c r="MA2034" s="2"/>
      <c r="MB2034" s="2"/>
      <c r="MC2034" s="2"/>
      <c r="MD2034" s="2"/>
      <c r="ME2034" s="2"/>
      <c r="MF2034" s="2"/>
      <c r="MG2034" s="2"/>
      <c r="MH2034" s="2"/>
      <c r="MI2034" s="2"/>
      <c r="MJ2034" s="2"/>
      <c r="MK2034" s="2"/>
      <c r="ML2034" s="2"/>
      <c r="MM2034" s="2"/>
      <c r="MN2034" s="2"/>
      <c r="MO2034" s="2"/>
      <c r="MP2034" s="2"/>
      <c r="MQ2034" s="2"/>
      <c r="MR2034" s="2"/>
      <c r="MS2034" s="2"/>
      <c r="MT2034" s="2"/>
      <c r="MU2034" s="2"/>
      <c r="MV2034" s="2"/>
      <c r="MW2034" s="2"/>
      <c r="MX2034" s="2"/>
      <c r="MY2034" s="2"/>
      <c r="MZ2034" s="2"/>
      <c r="NA2034" s="2"/>
      <c r="NB2034" s="2"/>
      <c r="NC2034" s="2"/>
      <c r="ND2034" s="2"/>
      <c r="NE2034" s="2"/>
      <c r="NF2034" s="2"/>
      <c r="NG2034" s="2"/>
      <c r="NH2034" s="2"/>
      <c r="NI2034" s="2"/>
      <c r="NJ2034" s="2"/>
      <c r="NK2034" s="2"/>
      <c r="NL2034" s="2"/>
      <c r="NM2034" s="2"/>
      <c r="NN2034" s="2"/>
      <c r="NO2034" s="2"/>
      <c r="NP2034" s="2"/>
      <c r="NQ2034" s="2"/>
      <c r="NR2034" s="2"/>
      <c r="NS2034" s="2"/>
      <c r="NT2034" s="2"/>
      <c r="NU2034" s="2"/>
      <c r="NV2034" s="2"/>
      <c r="NW2034" s="2"/>
      <c r="NX2034" s="2"/>
      <c r="NY2034" s="2"/>
      <c r="NZ2034" s="2"/>
      <c r="OA2034" s="2"/>
      <c r="OB2034" s="2"/>
      <c r="OC2034" s="2"/>
      <c r="OD2034" s="2"/>
      <c r="OE2034" s="2"/>
      <c r="OF2034" s="2"/>
      <c r="OG2034" s="2"/>
      <c r="OH2034" s="2"/>
      <c r="OI2034" s="2"/>
      <c r="OJ2034" s="2"/>
      <c r="OK2034" s="2"/>
      <c r="OL2034" s="2"/>
      <c r="OM2034" s="2"/>
      <c r="ON2034" s="2"/>
      <c r="OO2034" s="2"/>
      <c r="OP2034" s="2"/>
      <c r="OQ2034" s="2"/>
      <c r="OR2034" s="2"/>
      <c r="OS2034" s="2"/>
      <c r="OT2034" s="2"/>
      <c r="OU2034" s="2"/>
      <c r="OV2034" s="2"/>
      <c r="OW2034" s="2"/>
      <c r="OX2034" s="2"/>
      <c r="OY2034" s="2"/>
      <c r="OZ2034" s="2"/>
      <c r="PA2034" s="2"/>
      <c r="PB2034" s="2"/>
      <c r="PC2034" s="2"/>
      <c r="PD2034" s="2"/>
      <c r="PE2034" s="2"/>
      <c r="PF2034" s="2"/>
      <c r="PG2034" s="2"/>
      <c r="PH2034" s="2"/>
      <c r="PI2034" s="2"/>
      <c r="PJ2034" s="2"/>
      <c r="PK2034" s="2"/>
      <c r="PL2034" s="2"/>
      <c r="PM2034" s="2"/>
      <c r="PN2034" s="2"/>
      <c r="PO2034" s="2"/>
    </row>
    <row r="2035" spans="1:431" ht="98" hidden="1" x14ac:dyDescent="0.15">
      <c r="A2035" s="16" t="s">
        <v>3438</v>
      </c>
      <c r="B2035" s="3"/>
      <c r="C2035" s="6"/>
      <c r="D2035" s="6"/>
      <c r="E2035" s="3"/>
      <c r="F2035" s="6"/>
      <c r="G2035" s="6"/>
      <c r="H2035" s="6">
        <v>0</v>
      </c>
      <c r="I2035" s="3">
        <v>1</v>
      </c>
      <c r="J2035" s="6"/>
      <c r="K2035" s="3"/>
      <c r="L2035" s="3"/>
      <c r="M2035" s="3"/>
      <c r="N2035" s="6"/>
      <c r="O2035" s="3"/>
      <c r="P2035" s="6"/>
      <c r="Q2035" s="6"/>
      <c r="R2035" s="6"/>
      <c r="S2035" s="3"/>
      <c r="T2035" s="3"/>
      <c r="U2035" s="3"/>
      <c r="V2035" s="3"/>
      <c r="W2035" s="3"/>
      <c r="X2035" s="3"/>
      <c r="Y2035" s="6"/>
      <c r="Z2035" s="6"/>
      <c r="AA2035" s="6"/>
      <c r="AB2035" s="3"/>
      <c r="AC2035" s="6"/>
      <c r="AD2035" s="6"/>
      <c r="AE2035" s="3"/>
      <c r="AF2035" s="3"/>
      <c r="AG2035" s="6"/>
      <c r="AH2035" s="6"/>
      <c r="AI2035" s="3"/>
      <c r="AJ2035" s="3"/>
      <c r="AK2035" s="3"/>
      <c r="AL2035" s="3"/>
      <c r="AM2035" s="6"/>
      <c r="AN2035" s="3"/>
      <c r="AO2035" s="3"/>
      <c r="AP2035" s="3"/>
      <c r="AQ2035" s="3"/>
      <c r="AR2035" s="3"/>
      <c r="AS2035" s="3"/>
      <c r="AT2035" s="6"/>
      <c r="AU2035" s="6"/>
      <c r="AV2035" s="6"/>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v>1972</v>
      </c>
      <c r="BZ2035" s="3" t="s">
        <v>2540</v>
      </c>
      <c r="CA2035" s="3" t="s">
        <v>2343</v>
      </c>
      <c r="CB2035" s="3" t="s">
        <v>2541</v>
      </c>
      <c r="CC2035" s="3" t="s">
        <v>2542</v>
      </c>
      <c r="CD2035" s="3"/>
      <c r="CE2035" s="3"/>
      <c r="CF2035" s="7"/>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J2035" s="1"/>
      <c r="DK2035" s="1"/>
      <c r="DL2035" s="1"/>
      <c r="DM2035" s="1"/>
      <c r="DN2035" s="1"/>
      <c r="DO2035" s="1"/>
      <c r="DQ2035" s="1"/>
      <c r="DT2035" s="1"/>
      <c r="DW2035" s="1"/>
      <c r="DX2035" s="1"/>
      <c r="DY2035" s="1"/>
      <c r="DZ2035" s="1"/>
      <c r="EA2035" s="1"/>
      <c r="EB2035" s="1"/>
      <c r="EC2035" s="1"/>
      <c r="EF2035" s="1"/>
      <c r="ER2035" s="1"/>
      <c r="ET2035" s="1"/>
      <c r="FH2035" s="1"/>
      <c r="FI2035" s="1"/>
      <c r="LT2035" s="2"/>
      <c r="LU2035" s="2"/>
      <c r="LV2035" s="2"/>
      <c r="LW2035" s="2"/>
      <c r="LX2035" s="2"/>
      <c r="LY2035" s="2"/>
      <c r="LZ2035" s="2"/>
      <c r="MA2035" s="2"/>
      <c r="MB2035" s="2"/>
      <c r="MC2035" s="2"/>
      <c r="MD2035" s="2"/>
      <c r="ME2035" s="2"/>
      <c r="MF2035" s="2"/>
      <c r="MG2035" s="2"/>
      <c r="MH2035" s="2"/>
      <c r="MI2035" s="2"/>
      <c r="MJ2035" s="2"/>
      <c r="MK2035" s="2"/>
      <c r="ML2035" s="2"/>
      <c r="MM2035" s="2"/>
      <c r="MN2035" s="2"/>
      <c r="MO2035" s="2"/>
      <c r="MP2035" s="2"/>
      <c r="MQ2035" s="2"/>
      <c r="MR2035" s="2"/>
      <c r="MS2035" s="2"/>
      <c r="MT2035" s="2"/>
      <c r="MU2035" s="2"/>
      <c r="MV2035" s="2"/>
      <c r="MW2035" s="2"/>
      <c r="MX2035" s="2"/>
      <c r="MY2035" s="2"/>
      <c r="MZ2035" s="2"/>
      <c r="NA2035" s="2"/>
      <c r="NB2035" s="2"/>
      <c r="NC2035" s="2"/>
      <c r="ND2035" s="2"/>
      <c r="NE2035" s="2"/>
      <c r="NF2035" s="2"/>
      <c r="NG2035" s="2"/>
      <c r="NH2035" s="2"/>
      <c r="NI2035" s="2"/>
      <c r="NJ2035" s="2"/>
      <c r="NK2035" s="2"/>
      <c r="NL2035" s="2"/>
      <c r="NM2035" s="2"/>
      <c r="NN2035" s="2"/>
      <c r="NO2035" s="2"/>
      <c r="NP2035" s="2"/>
      <c r="NQ2035" s="2"/>
      <c r="NR2035" s="2"/>
      <c r="NS2035" s="2"/>
      <c r="NT2035" s="2"/>
      <c r="NU2035" s="2"/>
      <c r="NV2035" s="2"/>
      <c r="NW2035" s="2"/>
      <c r="NX2035" s="2"/>
      <c r="NY2035" s="2"/>
      <c r="NZ2035" s="2"/>
      <c r="OA2035" s="2"/>
      <c r="OB2035" s="2"/>
      <c r="OC2035" s="2"/>
      <c r="OD2035" s="2"/>
      <c r="OE2035" s="2"/>
      <c r="OF2035" s="2"/>
      <c r="OG2035" s="2"/>
      <c r="OH2035" s="2"/>
      <c r="OI2035" s="2"/>
      <c r="OJ2035" s="2"/>
      <c r="OK2035" s="2"/>
      <c r="OL2035" s="2"/>
      <c r="OM2035" s="2"/>
      <c r="ON2035" s="2"/>
      <c r="OO2035" s="2"/>
      <c r="OP2035" s="2"/>
      <c r="OQ2035" s="2"/>
      <c r="OR2035" s="2"/>
      <c r="OS2035" s="2"/>
      <c r="OT2035" s="2"/>
      <c r="OU2035" s="2"/>
      <c r="OV2035" s="2"/>
      <c r="OW2035" s="2"/>
      <c r="OX2035" s="2"/>
      <c r="OY2035" s="2"/>
      <c r="OZ2035" s="2"/>
      <c r="PA2035" s="2"/>
      <c r="PB2035" s="2"/>
      <c r="PC2035" s="2"/>
      <c r="PD2035" s="2"/>
      <c r="PE2035" s="2"/>
      <c r="PF2035" s="2"/>
      <c r="PG2035" s="2"/>
      <c r="PH2035" s="2"/>
      <c r="PI2035" s="2"/>
      <c r="PJ2035" s="2"/>
      <c r="PK2035" s="2"/>
      <c r="PL2035" s="2"/>
      <c r="PM2035" s="2"/>
      <c r="PN2035" s="2"/>
      <c r="PO2035" s="2"/>
    </row>
    <row r="2036" spans="1:431" ht="98" hidden="1" x14ac:dyDescent="0.15">
      <c r="A2036" s="6" t="s">
        <v>573</v>
      </c>
      <c r="B2036" s="3"/>
      <c r="C2036" s="6"/>
      <c r="D2036" s="6"/>
      <c r="E2036" s="3"/>
      <c r="F2036" s="6"/>
      <c r="G2036" s="6"/>
      <c r="H2036" s="6"/>
      <c r="I2036" s="3"/>
      <c r="J2036" s="6"/>
      <c r="K2036" s="3"/>
      <c r="L2036" s="3"/>
      <c r="M2036" s="3"/>
      <c r="N2036" s="6"/>
      <c r="O2036" s="3"/>
      <c r="P2036" s="6"/>
      <c r="Q2036" s="6"/>
      <c r="R2036" s="6"/>
      <c r="S2036" s="3"/>
      <c r="T2036" s="3"/>
      <c r="U2036" s="3"/>
      <c r="V2036" s="3"/>
      <c r="W2036" s="3"/>
      <c r="X2036" s="3"/>
      <c r="Y2036" s="6"/>
      <c r="Z2036" s="6"/>
      <c r="AA2036" s="6"/>
      <c r="AB2036" s="3"/>
      <c r="AC2036" s="6"/>
      <c r="AD2036" s="6"/>
      <c r="AE2036" s="3"/>
      <c r="AF2036" s="3"/>
      <c r="AG2036" s="6"/>
      <c r="AH2036" s="6"/>
      <c r="AI2036" s="3"/>
      <c r="AJ2036" s="3"/>
      <c r="AK2036" s="3"/>
      <c r="AL2036" s="3"/>
      <c r="AM2036" s="6"/>
      <c r="AN2036" s="3"/>
      <c r="AO2036" s="3"/>
      <c r="AP2036" s="3"/>
      <c r="AQ2036" s="3"/>
      <c r="AR2036" s="3"/>
      <c r="AS2036" s="3"/>
      <c r="AT2036" s="6"/>
      <c r="AU2036" s="6"/>
      <c r="AV2036" s="6"/>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v>1972</v>
      </c>
      <c r="BZ2036" s="3" t="s">
        <v>2540</v>
      </c>
      <c r="CA2036" s="3" t="s">
        <v>2343</v>
      </c>
      <c r="CB2036" s="3" t="s">
        <v>2541</v>
      </c>
      <c r="CC2036" s="3" t="s">
        <v>2542</v>
      </c>
      <c r="CD2036" s="3"/>
      <c r="CE2036" s="3"/>
      <c r="CF2036" s="7"/>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J2036" s="1"/>
      <c r="DK2036" s="1"/>
      <c r="DL2036" s="1"/>
      <c r="DM2036" s="1"/>
      <c r="DN2036" s="1"/>
      <c r="DO2036" s="1"/>
      <c r="DQ2036" s="1"/>
      <c r="DT2036" s="1"/>
      <c r="DW2036" s="1"/>
      <c r="DX2036" s="1"/>
      <c r="DY2036" s="1"/>
      <c r="DZ2036" s="1"/>
      <c r="EA2036" s="1"/>
      <c r="EB2036" s="1"/>
      <c r="EC2036" s="1"/>
      <c r="EF2036" s="1"/>
      <c r="ER2036" s="1"/>
      <c r="ET2036" s="1"/>
      <c r="FH2036" s="1"/>
      <c r="FI2036" s="1"/>
      <c r="LT2036" s="2"/>
      <c r="LU2036" s="2"/>
      <c r="LV2036" s="2"/>
      <c r="LW2036" s="2"/>
      <c r="LX2036" s="2"/>
      <c r="LY2036" s="2"/>
      <c r="LZ2036" s="2"/>
      <c r="MA2036" s="2"/>
      <c r="MB2036" s="2"/>
      <c r="MC2036" s="2"/>
      <c r="MD2036" s="2"/>
      <c r="ME2036" s="2"/>
      <c r="MF2036" s="2"/>
      <c r="MG2036" s="2"/>
      <c r="MH2036" s="2"/>
      <c r="MI2036" s="2"/>
      <c r="MJ2036" s="2"/>
      <c r="MK2036" s="2"/>
      <c r="ML2036" s="2"/>
      <c r="MM2036" s="2"/>
      <c r="MN2036" s="2"/>
      <c r="MO2036" s="2"/>
      <c r="MP2036" s="2"/>
      <c r="MQ2036" s="2"/>
      <c r="MR2036" s="2"/>
      <c r="MS2036" s="2"/>
      <c r="MT2036" s="2"/>
      <c r="MU2036" s="2"/>
      <c r="MV2036" s="2"/>
      <c r="MW2036" s="2"/>
      <c r="MX2036" s="2"/>
      <c r="MY2036" s="2"/>
      <c r="MZ2036" s="2"/>
      <c r="NA2036" s="2"/>
      <c r="NB2036" s="2"/>
      <c r="NC2036" s="2"/>
      <c r="ND2036" s="2"/>
      <c r="NE2036" s="2"/>
      <c r="NF2036" s="2"/>
      <c r="NG2036" s="2"/>
      <c r="NH2036" s="2"/>
      <c r="NI2036" s="2"/>
      <c r="NJ2036" s="2"/>
      <c r="NK2036" s="2"/>
      <c r="NL2036" s="2"/>
      <c r="NM2036" s="2"/>
      <c r="NN2036" s="2"/>
      <c r="NO2036" s="2"/>
      <c r="NP2036" s="2"/>
      <c r="NQ2036" s="2"/>
      <c r="NR2036" s="2"/>
      <c r="NS2036" s="2"/>
      <c r="NT2036" s="2"/>
      <c r="NU2036" s="2"/>
      <c r="NV2036" s="2"/>
      <c r="NW2036" s="2"/>
      <c r="NX2036" s="2"/>
      <c r="NY2036" s="2"/>
      <c r="NZ2036" s="2"/>
      <c r="OA2036" s="2"/>
      <c r="OB2036" s="2"/>
      <c r="OC2036" s="2"/>
      <c r="OD2036" s="2"/>
      <c r="OE2036" s="2"/>
      <c r="OF2036" s="2"/>
      <c r="OG2036" s="2"/>
      <c r="OH2036" s="2"/>
      <c r="OI2036" s="2"/>
      <c r="OJ2036" s="2"/>
      <c r="OK2036" s="2"/>
      <c r="OL2036" s="2"/>
      <c r="OM2036" s="2"/>
      <c r="ON2036" s="2"/>
      <c r="OO2036" s="2"/>
      <c r="OP2036" s="2"/>
      <c r="OQ2036" s="2"/>
      <c r="OR2036" s="2"/>
      <c r="OS2036" s="2"/>
      <c r="OT2036" s="2"/>
      <c r="OU2036" s="2"/>
      <c r="OV2036" s="2"/>
      <c r="OW2036" s="2"/>
      <c r="OX2036" s="2"/>
      <c r="OY2036" s="2"/>
      <c r="OZ2036" s="2"/>
      <c r="PA2036" s="2"/>
      <c r="PB2036" s="2"/>
      <c r="PC2036" s="2"/>
      <c r="PD2036" s="2"/>
      <c r="PE2036" s="2"/>
      <c r="PF2036" s="2"/>
      <c r="PG2036" s="2"/>
      <c r="PH2036" s="2"/>
      <c r="PI2036" s="2"/>
      <c r="PJ2036" s="2"/>
      <c r="PK2036" s="2"/>
      <c r="PL2036" s="2"/>
      <c r="PM2036" s="2"/>
      <c r="PN2036" s="2"/>
      <c r="PO2036" s="2"/>
    </row>
    <row r="2037" spans="1:431" ht="98" hidden="1" x14ac:dyDescent="0.15">
      <c r="A2037" s="6" t="s">
        <v>585</v>
      </c>
      <c r="B2037" s="3"/>
      <c r="C2037" s="6"/>
      <c r="D2037" s="6"/>
      <c r="E2037" s="3"/>
      <c r="F2037" s="6"/>
      <c r="G2037" s="6"/>
      <c r="H2037" s="6"/>
      <c r="I2037" s="3"/>
      <c r="J2037" s="6"/>
      <c r="K2037" s="3"/>
      <c r="L2037" s="3"/>
      <c r="M2037" s="3"/>
      <c r="N2037" s="6"/>
      <c r="O2037" s="3"/>
      <c r="P2037" s="6"/>
      <c r="Q2037" s="6"/>
      <c r="R2037" s="6"/>
      <c r="S2037" s="3"/>
      <c r="T2037" s="3"/>
      <c r="U2037" s="3"/>
      <c r="V2037" s="3"/>
      <c r="W2037" s="3"/>
      <c r="X2037" s="3"/>
      <c r="Y2037" s="6"/>
      <c r="Z2037" s="6"/>
      <c r="AA2037" s="6"/>
      <c r="AB2037" s="3"/>
      <c r="AC2037" s="6"/>
      <c r="AD2037" s="6"/>
      <c r="AE2037" s="3"/>
      <c r="AF2037" s="3"/>
      <c r="AG2037" s="6"/>
      <c r="AH2037" s="6"/>
      <c r="AI2037" s="3"/>
      <c r="AJ2037" s="3"/>
      <c r="AK2037" s="3"/>
      <c r="AL2037" s="3"/>
      <c r="AM2037" s="6"/>
      <c r="AN2037" s="3"/>
      <c r="AO2037" s="3"/>
      <c r="AP2037" s="3"/>
      <c r="AQ2037" s="3"/>
      <c r="AR2037" s="3"/>
      <c r="AS2037" s="3"/>
      <c r="AT2037" s="6"/>
      <c r="AU2037" s="6"/>
      <c r="AV2037" s="6"/>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v>1972</v>
      </c>
      <c r="BZ2037" s="3" t="s">
        <v>2540</v>
      </c>
      <c r="CA2037" s="3" t="s">
        <v>2343</v>
      </c>
      <c r="CB2037" s="3" t="s">
        <v>2541</v>
      </c>
      <c r="CC2037" s="3" t="s">
        <v>2542</v>
      </c>
      <c r="CD2037" s="3"/>
      <c r="CE2037" s="3"/>
      <c r="CF2037" s="7"/>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J2037" s="1"/>
      <c r="DK2037" s="1"/>
      <c r="DL2037" s="1"/>
      <c r="DM2037" s="1"/>
      <c r="DN2037" s="1"/>
      <c r="DO2037" s="1"/>
      <c r="DQ2037" s="1"/>
      <c r="DT2037" s="1"/>
      <c r="DW2037" s="1"/>
      <c r="DX2037" s="1"/>
      <c r="DY2037" s="1"/>
      <c r="DZ2037" s="1"/>
      <c r="EA2037" s="1"/>
      <c r="EB2037" s="1"/>
      <c r="EC2037" s="1"/>
      <c r="EF2037" s="1"/>
      <c r="ER2037" s="1"/>
      <c r="ET2037" s="1"/>
      <c r="FH2037" s="1"/>
      <c r="FI2037" s="1"/>
      <c r="LT2037" s="2"/>
      <c r="LU2037" s="2"/>
      <c r="LV2037" s="2"/>
      <c r="LW2037" s="2"/>
      <c r="LX2037" s="2"/>
      <c r="LY2037" s="2"/>
      <c r="LZ2037" s="2"/>
      <c r="MA2037" s="2"/>
      <c r="MB2037" s="2"/>
      <c r="MC2037" s="2"/>
      <c r="MD2037" s="2"/>
      <c r="ME2037" s="2"/>
      <c r="MF2037" s="2"/>
      <c r="MG2037" s="2"/>
      <c r="MH2037" s="2"/>
      <c r="MI2037" s="2"/>
      <c r="MJ2037" s="2"/>
      <c r="MK2037" s="2"/>
      <c r="ML2037" s="2"/>
      <c r="MM2037" s="2"/>
      <c r="MN2037" s="2"/>
      <c r="MO2037" s="2"/>
      <c r="MP2037" s="2"/>
      <c r="MQ2037" s="2"/>
      <c r="MR2037" s="2"/>
      <c r="MS2037" s="2"/>
      <c r="MT2037" s="2"/>
      <c r="MU2037" s="2"/>
      <c r="MV2037" s="2"/>
      <c r="MW2037" s="2"/>
      <c r="MX2037" s="2"/>
      <c r="MY2037" s="2"/>
      <c r="MZ2037" s="2"/>
      <c r="NA2037" s="2"/>
      <c r="NB2037" s="2"/>
      <c r="NC2037" s="2"/>
      <c r="ND2037" s="2"/>
      <c r="NE2037" s="2"/>
      <c r="NF2037" s="2"/>
      <c r="NG2037" s="2"/>
      <c r="NH2037" s="2"/>
      <c r="NI2037" s="2"/>
      <c r="NJ2037" s="2"/>
      <c r="NK2037" s="2"/>
      <c r="NL2037" s="2"/>
      <c r="NM2037" s="2"/>
      <c r="NN2037" s="2"/>
      <c r="NO2037" s="2"/>
      <c r="NP2037" s="2"/>
      <c r="NQ2037" s="2"/>
      <c r="NR2037" s="2"/>
      <c r="NS2037" s="2"/>
      <c r="NT2037" s="2"/>
      <c r="NU2037" s="2"/>
      <c r="NV2037" s="2"/>
      <c r="NW2037" s="2"/>
      <c r="NX2037" s="2"/>
      <c r="NY2037" s="2"/>
      <c r="NZ2037" s="2"/>
      <c r="OA2037" s="2"/>
      <c r="OB2037" s="2"/>
      <c r="OC2037" s="2"/>
      <c r="OD2037" s="2"/>
      <c r="OE2037" s="2"/>
      <c r="OF2037" s="2"/>
      <c r="OG2037" s="2"/>
      <c r="OH2037" s="2"/>
      <c r="OI2037" s="2"/>
      <c r="OJ2037" s="2"/>
      <c r="OK2037" s="2"/>
      <c r="OL2037" s="2"/>
      <c r="OM2037" s="2"/>
      <c r="ON2037" s="2"/>
      <c r="OO2037" s="2"/>
      <c r="OP2037" s="2"/>
      <c r="OQ2037" s="2"/>
      <c r="OR2037" s="2"/>
      <c r="OS2037" s="2"/>
      <c r="OT2037" s="2"/>
      <c r="OU2037" s="2"/>
      <c r="OV2037" s="2"/>
      <c r="OW2037" s="2"/>
      <c r="OX2037" s="2"/>
      <c r="OY2037" s="2"/>
      <c r="OZ2037" s="2"/>
      <c r="PA2037" s="2"/>
      <c r="PB2037" s="2"/>
      <c r="PC2037" s="2"/>
      <c r="PD2037" s="2"/>
      <c r="PE2037" s="2"/>
      <c r="PF2037" s="2"/>
      <c r="PG2037" s="2"/>
      <c r="PH2037" s="2"/>
      <c r="PI2037" s="2"/>
      <c r="PJ2037" s="2"/>
      <c r="PK2037" s="2"/>
      <c r="PL2037" s="2"/>
      <c r="PM2037" s="2"/>
      <c r="PN2037" s="2"/>
      <c r="PO2037" s="2"/>
    </row>
    <row r="2038" spans="1:431" ht="98" hidden="1" x14ac:dyDescent="0.15">
      <c r="A2038" s="6" t="s">
        <v>597</v>
      </c>
      <c r="B2038" s="3"/>
      <c r="C2038" s="6"/>
      <c r="D2038" s="6"/>
      <c r="E2038" s="3"/>
      <c r="F2038" s="6"/>
      <c r="G2038" s="6"/>
      <c r="H2038" s="6"/>
      <c r="I2038" s="3"/>
      <c r="J2038" s="6"/>
      <c r="K2038" s="3"/>
      <c r="L2038" s="3"/>
      <c r="M2038" s="3"/>
      <c r="N2038" s="6"/>
      <c r="O2038" s="3"/>
      <c r="P2038" s="6"/>
      <c r="Q2038" s="6"/>
      <c r="R2038" s="6"/>
      <c r="S2038" s="3"/>
      <c r="T2038" s="3"/>
      <c r="U2038" s="3"/>
      <c r="V2038" s="3"/>
      <c r="W2038" s="3"/>
      <c r="X2038" s="3"/>
      <c r="Y2038" s="6"/>
      <c r="Z2038" s="6"/>
      <c r="AA2038" s="6"/>
      <c r="AB2038" s="3"/>
      <c r="AC2038" s="6"/>
      <c r="AD2038" s="6"/>
      <c r="AE2038" s="3"/>
      <c r="AF2038" s="3"/>
      <c r="AG2038" s="6"/>
      <c r="AH2038" s="6"/>
      <c r="AI2038" s="3"/>
      <c r="AJ2038" s="3"/>
      <c r="AK2038" s="3"/>
      <c r="AL2038" s="3"/>
      <c r="AM2038" s="6"/>
      <c r="AN2038" s="3"/>
      <c r="AO2038" s="3"/>
      <c r="AP2038" s="3"/>
      <c r="AQ2038" s="3"/>
      <c r="AR2038" s="3"/>
      <c r="AS2038" s="3"/>
      <c r="AT2038" s="6"/>
      <c r="AU2038" s="6"/>
      <c r="AV2038" s="6"/>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v>1972</v>
      </c>
      <c r="BZ2038" s="3" t="s">
        <v>2540</v>
      </c>
      <c r="CA2038" s="3" t="s">
        <v>2343</v>
      </c>
      <c r="CB2038" s="3" t="s">
        <v>2541</v>
      </c>
      <c r="CC2038" s="3" t="s">
        <v>2542</v>
      </c>
      <c r="CD2038" s="3"/>
      <c r="CE2038" s="3"/>
      <c r="CF2038" s="7"/>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J2038" s="1"/>
      <c r="DK2038" s="1"/>
      <c r="DL2038" s="1"/>
      <c r="DM2038" s="1"/>
      <c r="DN2038" s="1"/>
      <c r="DO2038" s="1"/>
      <c r="DQ2038" s="1"/>
      <c r="DT2038" s="1"/>
      <c r="DW2038" s="1"/>
      <c r="DX2038" s="1"/>
      <c r="DY2038" s="1"/>
      <c r="DZ2038" s="1"/>
      <c r="EA2038" s="1"/>
      <c r="EB2038" s="1"/>
      <c r="EC2038" s="1"/>
      <c r="EF2038" s="1"/>
      <c r="ER2038" s="1"/>
      <c r="ET2038" s="1"/>
      <c r="FH2038" s="1"/>
      <c r="FI2038" s="1"/>
      <c r="LT2038" s="2"/>
      <c r="LU2038" s="2"/>
      <c r="LV2038" s="2"/>
      <c r="LW2038" s="2"/>
      <c r="LX2038" s="2"/>
      <c r="LY2038" s="2"/>
      <c r="LZ2038" s="2"/>
      <c r="MA2038" s="2"/>
      <c r="MB2038" s="2"/>
      <c r="MC2038" s="2"/>
      <c r="MD2038" s="2"/>
      <c r="ME2038" s="2"/>
      <c r="MF2038" s="2"/>
      <c r="MG2038" s="2"/>
      <c r="MH2038" s="2"/>
      <c r="MI2038" s="2"/>
      <c r="MJ2038" s="2"/>
      <c r="MK2038" s="2"/>
      <c r="ML2038" s="2"/>
      <c r="MM2038" s="2"/>
      <c r="MN2038" s="2"/>
      <c r="MO2038" s="2"/>
      <c r="MP2038" s="2"/>
      <c r="MQ2038" s="2"/>
      <c r="MR2038" s="2"/>
      <c r="MS2038" s="2"/>
      <c r="MT2038" s="2"/>
      <c r="MU2038" s="2"/>
      <c r="MV2038" s="2"/>
      <c r="MW2038" s="2"/>
      <c r="MX2038" s="2"/>
      <c r="MY2038" s="2"/>
      <c r="MZ2038" s="2"/>
      <c r="NA2038" s="2"/>
      <c r="NB2038" s="2"/>
      <c r="NC2038" s="2"/>
      <c r="ND2038" s="2"/>
      <c r="NE2038" s="2"/>
      <c r="NF2038" s="2"/>
      <c r="NG2038" s="2"/>
      <c r="NH2038" s="2"/>
      <c r="NI2038" s="2"/>
      <c r="NJ2038" s="2"/>
      <c r="NK2038" s="2"/>
      <c r="NL2038" s="2"/>
      <c r="NM2038" s="2"/>
      <c r="NN2038" s="2"/>
      <c r="NO2038" s="2"/>
      <c r="NP2038" s="2"/>
      <c r="NQ2038" s="2"/>
      <c r="NR2038" s="2"/>
      <c r="NS2038" s="2"/>
      <c r="NT2038" s="2"/>
      <c r="NU2038" s="2"/>
      <c r="NV2038" s="2"/>
      <c r="NW2038" s="2"/>
      <c r="NX2038" s="2"/>
      <c r="NY2038" s="2"/>
      <c r="NZ2038" s="2"/>
      <c r="OA2038" s="2"/>
      <c r="OB2038" s="2"/>
      <c r="OC2038" s="2"/>
      <c r="OD2038" s="2"/>
      <c r="OE2038" s="2"/>
      <c r="OF2038" s="2"/>
      <c r="OG2038" s="2"/>
      <c r="OH2038" s="2"/>
      <c r="OI2038" s="2"/>
      <c r="OJ2038" s="2"/>
      <c r="OK2038" s="2"/>
      <c r="OL2038" s="2"/>
      <c r="OM2038" s="2"/>
      <c r="ON2038" s="2"/>
      <c r="OO2038" s="2"/>
      <c r="OP2038" s="2"/>
      <c r="OQ2038" s="2"/>
      <c r="OR2038" s="2"/>
      <c r="OS2038" s="2"/>
      <c r="OT2038" s="2"/>
      <c r="OU2038" s="2"/>
      <c r="OV2038" s="2"/>
      <c r="OW2038" s="2"/>
      <c r="OX2038" s="2"/>
      <c r="OY2038" s="2"/>
      <c r="OZ2038" s="2"/>
      <c r="PA2038" s="2"/>
      <c r="PB2038" s="2"/>
      <c r="PC2038" s="2"/>
      <c r="PD2038" s="2"/>
      <c r="PE2038" s="2"/>
      <c r="PF2038" s="2"/>
      <c r="PG2038" s="2"/>
      <c r="PH2038" s="2"/>
      <c r="PI2038" s="2"/>
      <c r="PJ2038" s="2"/>
      <c r="PK2038" s="2"/>
      <c r="PL2038" s="2"/>
      <c r="PM2038" s="2"/>
      <c r="PN2038" s="2"/>
      <c r="PO2038" s="2"/>
    </row>
    <row r="2039" spans="1:431" ht="98" hidden="1" x14ac:dyDescent="0.15">
      <c r="A2039" s="6" t="s">
        <v>607</v>
      </c>
      <c r="B2039" s="3"/>
      <c r="C2039" s="6"/>
      <c r="D2039" s="6"/>
      <c r="E2039" s="3"/>
      <c r="F2039" s="6"/>
      <c r="G2039" s="6"/>
      <c r="H2039" s="6"/>
      <c r="I2039" s="3"/>
      <c r="J2039" s="6"/>
      <c r="K2039" s="3"/>
      <c r="L2039" s="3"/>
      <c r="M2039" s="3"/>
      <c r="N2039" s="6"/>
      <c r="O2039" s="3"/>
      <c r="P2039" s="6"/>
      <c r="Q2039" s="6"/>
      <c r="R2039" s="6"/>
      <c r="S2039" s="3"/>
      <c r="T2039" s="3"/>
      <c r="U2039" s="3"/>
      <c r="V2039" s="3"/>
      <c r="W2039" s="3"/>
      <c r="X2039" s="3"/>
      <c r="Y2039" s="6"/>
      <c r="Z2039" s="6"/>
      <c r="AA2039" s="6"/>
      <c r="AB2039" s="3"/>
      <c r="AC2039" s="6"/>
      <c r="AD2039" s="6"/>
      <c r="AE2039" s="3"/>
      <c r="AF2039" s="3"/>
      <c r="AG2039" s="6"/>
      <c r="AH2039" s="6"/>
      <c r="AI2039" s="3"/>
      <c r="AJ2039" s="3"/>
      <c r="AK2039" s="3"/>
      <c r="AL2039" s="3"/>
      <c r="AM2039" s="6"/>
      <c r="AN2039" s="3"/>
      <c r="AO2039" s="3"/>
      <c r="AP2039" s="3"/>
      <c r="AQ2039" s="3"/>
      <c r="AR2039" s="3"/>
      <c r="AS2039" s="3"/>
      <c r="AT2039" s="6"/>
      <c r="AU2039" s="6"/>
      <c r="AV2039" s="6"/>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v>1972</v>
      </c>
      <c r="BZ2039" s="3" t="s">
        <v>2540</v>
      </c>
      <c r="CA2039" s="3" t="s">
        <v>2343</v>
      </c>
      <c r="CB2039" s="3" t="s">
        <v>2541</v>
      </c>
      <c r="CC2039" s="3" t="s">
        <v>2542</v>
      </c>
      <c r="CD2039" s="3"/>
      <c r="CE2039" s="3"/>
      <c r="CF2039" s="7"/>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J2039" s="1"/>
      <c r="DK2039" s="1"/>
      <c r="DL2039" s="1"/>
      <c r="DM2039" s="1"/>
      <c r="DN2039" s="1"/>
      <c r="DO2039" s="1"/>
      <c r="DQ2039" s="1"/>
      <c r="DT2039" s="1"/>
      <c r="DW2039" s="1"/>
      <c r="DX2039" s="1"/>
      <c r="DY2039" s="1"/>
      <c r="DZ2039" s="1"/>
      <c r="EA2039" s="1"/>
      <c r="EB2039" s="1"/>
      <c r="EC2039" s="1"/>
      <c r="EF2039" s="1"/>
      <c r="ER2039" s="1"/>
      <c r="ET2039" s="1"/>
      <c r="FH2039" s="1"/>
      <c r="FI2039" s="1"/>
      <c r="LT2039" s="2"/>
      <c r="LU2039" s="2"/>
      <c r="LV2039" s="2"/>
      <c r="LW2039" s="2"/>
      <c r="LX2039" s="2"/>
      <c r="LY2039" s="2"/>
      <c r="LZ2039" s="2"/>
      <c r="MA2039" s="2"/>
      <c r="MB2039" s="2"/>
      <c r="MC2039" s="2"/>
      <c r="MD2039" s="2"/>
      <c r="ME2039" s="2"/>
      <c r="MF2039" s="2"/>
      <c r="MG2039" s="2"/>
      <c r="MH2039" s="2"/>
      <c r="MI2039" s="2"/>
      <c r="MJ2039" s="2"/>
      <c r="MK2039" s="2"/>
      <c r="ML2039" s="2"/>
      <c r="MM2039" s="2"/>
      <c r="MN2039" s="2"/>
      <c r="MO2039" s="2"/>
      <c r="MP2039" s="2"/>
      <c r="MQ2039" s="2"/>
      <c r="MR2039" s="2"/>
      <c r="MS2039" s="2"/>
      <c r="MT2039" s="2"/>
      <c r="MU2039" s="2"/>
      <c r="MV2039" s="2"/>
      <c r="MW2039" s="2"/>
      <c r="MX2039" s="2"/>
      <c r="MY2039" s="2"/>
      <c r="MZ2039" s="2"/>
      <c r="NA2039" s="2"/>
      <c r="NB2039" s="2"/>
      <c r="NC2039" s="2"/>
      <c r="ND2039" s="2"/>
      <c r="NE2039" s="2"/>
      <c r="NF2039" s="2"/>
      <c r="NG2039" s="2"/>
      <c r="NH2039" s="2"/>
      <c r="NI2039" s="2"/>
      <c r="NJ2039" s="2"/>
      <c r="NK2039" s="2"/>
      <c r="NL2039" s="2"/>
      <c r="NM2039" s="2"/>
      <c r="NN2039" s="2"/>
      <c r="NO2039" s="2"/>
      <c r="NP2039" s="2"/>
      <c r="NQ2039" s="2"/>
      <c r="NR2039" s="2"/>
      <c r="NS2039" s="2"/>
      <c r="NT2039" s="2"/>
      <c r="NU2039" s="2"/>
      <c r="NV2039" s="2"/>
      <c r="NW2039" s="2"/>
      <c r="NX2039" s="2"/>
      <c r="NY2039" s="2"/>
      <c r="NZ2039" s="2"/>
      <c r="OA2039" s="2"/>
      <c r="OB2039" s="2"/>
      <c r="OC2039" s="2"/>
      <c r="OD2039" s="2"/>
      <c r="OE2039" s="2"/>
      <c r="OF2039" s="2"/>
      <c r="OG2039" s="2"/>
      <c r="OH2039" s="2"/>
      <c r="OI2039" s="2"/>
      <c r="OJ2039" s="2"/>
      <c r="OK2039" s="2"/>
      <c r="OL2039" s="2"/>
      <c r="OM2039" s="2"/>
      <c r="ON2039" s="2"/>
      <c r="OO2039" s="2"/>
      <c r="OP2039" s="2"/>
      <c r="OQ2039" s="2"/>
      <c r="OR2039" s="2"/>
      <c r="OS2039" s="2"/>
      <c r="OT2039" s="2"/>
      <c r="OU2039" s="2"/>
      <c r="OV2039" s="2"/>
      <c r="OW2039" s="2"/>
      <c r="OX2039" s="2"/>
      <c r="OY2039" s="2"/>
      <c r="OZ2039" s="2"/>
      <c r="PA2039" s="2"/>
      <c r="PB2039" s="2"/>
      <c r="PC2039" s="2"/>
      <c r="PD2039" s="2"/>
      <c r="PE2039" s="2"/>
      <c r="PF2039" s="2"/>
      <c r="PG2039" s="2"/>
      <c r="PH2039" s="2"/>
      <c r="PI2039" s="2"/>
      <c r="PJ2039" s="2"/>
      <c r="PK2039" s="2"/>
      <c r="PL2039" s="2"/>
      <c r="PM2039" s="2"/>
      <c r="PN2039" s="2"/>
      <c r="PO2039" s="2"/>
    </row>
    <row r="2040" spans="1:431" ht="98" hidden="1" x14ac:dyDescent="0.15">
      <c r="A2040" s="6" t="s">
        <v>615</v>
      </c>
      <c r="B2040" s="3"/>
      <c r="C2040" s="6"/>
      <c r="D2040" s="6"/>
      <c r="E2040" s="3"/>
      <c r="F2040" s="6"/>
      <c r="G2040" s="6"/>
      <c r="H2040" s="6"/>
      <c r="I2040" s="3"/>
      <c r="J2040" s="6"/>
      <c r="K2040" s="3"/>
      <c r="L2040" s="3"/>
      <c r="M2040" s="3"/>
      <c r="N2040" s="6"/>
      <c r="O2040" s="3"/>
      <c r="P2040" s="6"/>
      <c r="Q2040" s="6"/>
      <c r="R2040" s="6"/>
      <c r="S2040" s="3"/>
      <c r="T2040" s="3"/>
      <c r="U2040" s="3"/>
      <c r="V2040" s="3"/>
      <c r="W2040" s="3"/>
      <c r="X2040" s="3"/>
      <c r="Y2040" s="6"/>
      <c r="Z2040" s="6"/>
      <c r="AA2040" s="6"/>
      <c r="AB2040" s="3"/>
      <c r="AC2040" s="6"/>
      <c r="AD2040" s="6"/>
      <c r="AE2040" s="3"/>
      <c r="AF2040" s="3"/>
      <c r="AG2040" s="6"/>
      <c r="AH2040" s="6"/>
      <c r="AI2040" s="3"/>
      <c r="AJ2040" s="3"/>
      <c r="AK2040" s="3"/>
      <c r="AL2040" s="3"/>
      <c r="AM2040" s="6"/>
      <c r="AN2040" s="3"/>
      <c r="AO2040" s="3"/>
      <c r="AP2040" s="3"/>
      <c r="AQ2040" s="3"/>
      <c r="AR2040" s="3"/>
      <c r="AS2040" s="3"/>
      <c r="AT2040" s="6"/>
      <c r="AU2040" s="6"/>
      <c r="AV2040" s="6"/>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v>1972</v>
      </c>
      <c r="BZ2040" s="3" t="s">
        <v>2540</v>
      </c>
      <c r="CA2040" s="3" t="s">
        <v>2343</v>
      </c>
      <c r="CB2040" s="3" t="s">
        <v>2541</v>
      </c>
      <c r="CC2040" s="3" t="s">
        <v>2542</v>
      </c>
      <c r="CD2040" s="3"/>
      <c r="CE2040" s="3"/>
      <c r="CF2040" s="7"/>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J2040" s="1"/>
      <c r="DK2040" s="1"/>
      <c r="DL2040" s="1"/>
      <c r="DM2040" s="1"/>
      <c r="DN2040" s="1"/>
      <c r="DO2040" s="1"/>
      <c r="DQ2040" s="1"/>
      <c r="DT2040" s="1"/>
      <c r="DW2040" s="1"/>
      <c r="DX2040" s="1"/>
      <c r="DY2040" s="1"/>
      <c r="DZ2040" s="1"/>
      <c r="EA2040" s="1"/>
      <c r="EB2040" s="1"/>
      <c r="EC2040" s="1"/>
      <c r="EF2040" s="1"/>
      <c r="ER2040" s="1"/>
      <c r="ET2040" s="1"/>
      <c r="FH2040" s="1"/>
      <c r="FI2040" s="1"/>
      <c r="LT2040" s="2"/>
      <c r="LU2040" s="2"/>
      <c r="LV2040" s="2"/>
      <c r="LW2040" s="2"/>
      <c r="LX2040" s="2"/>
      <c r="LY2040" s="2"/>
      <c r="LZ2040" s="2"/>
      <c r="MA2040" s="2"/>
      <c r="MB2040" s="2"/>
      <c r="MC2040" s="2"/>
      <c r="MD2040" s="2"/>
      <c r="ME2040" s="2"/>
      <c r="MF2040" s="2"/>
      <c r="MG2040" s="2"/>
      <c r="MH2040" s="2"/>
      <c r="MI2040" s="2"/>
      <c r="MJ2040" s="2"/>
      <c r="MK2040" s="2"/>
      <c r="ML2040" s="2"/>
      <c r="MM2040" s="2"/>
      <c r="MN2040" s="2"/>
      <c r="MO2040" s="2"/>
      <c r="MP2040" s="2"/>
      <c r="MQ2040" s="2"/>
      <c r="MR2040" s="2"/>
      <c r="MS2040" s="2"/>
      <c r="MT2040" s="2"/>
      <c r="MU2040" s="2"/>
      <c r="MV2040" s="2"/>
      <c r="MW2040" s="2"/>
      <c r="MX2040" s="2"/>
      <c r="MY2040" s="2"/>
      <c r="MZ2040" s="2"/>
      <c r="NA2040" s="2"/>
      <c r="NB2040" s="2"/>
      <c r="NC2040" s="2"/>
      <c r="ND2040" s="2"/>
      <c r="NE2040" s="2"/>
      <c r="NF2040" s="2"/>
      <c r="NG2040" s="2"/>
      <c r="NH2040" s="2"/>
      <c r="NI2040" s="2"/>
      <c r="NJ2040" s="2"/>
      <c r="NK2040" s="2"/>
      <c r="NL2040" s="2"/>
      <c r="NM2040" s="2"/>
      <c r="NN2040" s="2"/>
      <c r="NO2040" s="2"/>
      <c r="NP2040" s="2"/>
      <c r="NQ2040" s="2"/>
      <c r="NR2040" s="2"/>
      <c r="NS2040" s="2"/>
      <c r="NT2040" s="2"/>
      <c r="NU2040" s="2"/>
      <c r="NV2040" s="2"/>
      <c r="NW2040" s="2"/>
      <c r="NX2040" s="2"/>
      <c r="NY2040" s="2"/>
      <c r="NZ2040" s="2"/>
      <c r="OA2040" s="2"/>
      <c r="OB2040" s="2"/>
      <c r="OC2040" s="2"/>
      <c r="OD2040" s="2"/>
      <c r="OE2040" s="2"/>
      <c r="OF2040" s="2"/>
      <c r="OG2040" s="2"/>
      <c r="OH2040" s="2"/>
      <c r="OI2040" s="2"/>
      <c r="OJ2040" s="2"/>
      <c r="OK2040" s="2"/>
      <c r="OL2040" s="2"/>
      <c r="OM2040" s="2"/>
      <c r="ON2040" s="2"/>
      <c r="OO2040" s="2"/>
      <c r="OP2040" s="2"/>
      <c r="OQ2040" s="2"/>
      <c r="OR2040" s="2"/>
      <c r="OS2040" s="2"/>
      <c r="OT2040" s="2"/>
      <c r="OU2040" s="2"/>
      <c r="OV2040" s="2"/>
      <c r="OW2040" s="2"/>
      <c r="OX2040" s="2"/>
      <c r="OY2040" s="2"/>
      <c r="OZ2040" s="2"/>
      <c r="PA2040" s="2"/>
      <c r="PB2040" s="2"/>
      <c r="PC2040" s="2"/>
      <c r="PD2040" s="2"/>
      <c r="PE2040" s="2"/>
      <c r="PF2040" s="2"/>
      <c r="PG2040" s="2"/>
      <c r="PH2040" s="2"/>
      <c r="PI2040" s="2"/>
      <c r="PJ2040" s="2"/>
      <c r="PK2040" s="2"/>
      <c r="PL2040" s="2"/>
      <c r="PM2040" s="2"/>
      <c r="PN2040" s="2"/>
      <c r="PO2040" s="2"/>
    </row>
    <row r="2041" spans="1:431" ht="98" hidden="1" x14ac:dyDescent="0.15">
      <c r="A2041" s="16" t="s">
        <v>3751</v>
      </c>
      <c r="B2041" s="3"/>
      <c r="C2041" s="6"/>
      <c r="D2041" s="6"/>
      <c r="E2041" s="3"/>
      <c r="F2041" s="6"/>
      <c r="G2041" s="6"/>
      <c r="H2041" s="6"/>
      <c r="I2041" s="3"/>
      <c r="J2041" s="6"/>
      <c r="K2041" s="3"/>
      <c r="L2041" s="3"/>
      <c r="M2041" s="3"/>
      <c r="N2041" s="6"/>
      <c r="O2041" s="3"/>
      <c r="P2041" s="6"/>
      <c r="Q2041" s="6"/>
      <c r="R2041" s="6"/>
      <c r="S2041" s="3"/>
      <c r="T2041" s="3"/>
      <c r="U2041" s="3"/>
      <c r="V2041" s="3"/>
      <c r="W2041" s="3"/>
      <c r="X2041" s="3"/>
      <c r="Y2041" s="6"/>
      <c r="Z2041" s="6"/>
      <c r="AA2041" s="6"/>
      <c r="AB2041" s="3"/>
      <c r="AC2041" s="6"/>
      <c r="AD2041" s="6"/>
      <c r="AE2041" s="3"/>
      <c r="AF2041" s="3"/>
      <c r="AG2041" s="6"/>
      <c r="AH2041" s="6"/>
      <c r="AI2041" s="3"/>
      <c r="AJ2041" s="3"/>
      <c r="AK2041" s="3"/>
      <c r="AL2041" s="3"/>
      <c r="AM2041" s="6"/>
      <c r="AN2041" s="3"/>
      <c r="AO2041" s="3"/>
      <c r="AP2041" s="3"/>
      <c r="AQ2041" s="3"/>
      <c r="AR2041" s="3"/>
      <c r="AS2041" s="3"/>
      <c r="AT2041" s="6"/>
      <c r="AU2041" s="6"/>
      <c r="AV2041" s="6"/>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v>1972</v>
      </c>
      <c r="BZ2041" s="3" t="s">
        <v>2540</v>
      </c>
      <c r="CA2041" s="3" t="s">
        <v>2343</v>
      </c>
      <c r="CB2041" s="3" t="s">
        <v>2541</v>
      </c>
      <c r="CC2041" s="3" t="s">
        <v>2542</v>
      </c>
      <c r="CD2041" s="3"/>
      <c r="CE2041" s="3" t="s">
        <v>2447</v>
      </c>
      <c r="CF2041" s="7"/>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J2041" s="1"/>
      <c r="DK2041" s="1"/>
      <c r="DL2041" s="1"/>
      <c r="DM2041" s="1"/>
      <c r="DN2041" s="1"/>
      <c r="DO2041" s="1"/>
      <c r="DQ2041" s="1"/>
      <c r="DT2041" s="1"/>
      <c r="DW2041" s="1"/>
      <c r="DX2041" s="1"/>
      <c r="DY2041" s="1"/>
      <c r="DZ2041" s="1"/>
      <c r="EA2041" s="1"/>
      <c r="EB2041" s="1"/>
      <c r="EC2041" s="1"/>
      <c r="EF2041" s="1"/>
      <c r="ER2041" s="1"/>
      <c r="ET2041" s="1"/>
      <c r="FH2041" s="1"/>
      <c r="FI2041" s="1"/>
      <c r="LT2041" s="2"/>
      <c r="LU2041" s="2"/>
      <c r="LV2041" s="2"/>
      <c r="LW2041" s="2"/>
      <c r="LX2041" s="2"/>
      <c r="LY2041" s="2"/>
      <c r="LZ2041" s="2"/>
      <c r="MA2041" s="2"/>
      <c r="MB2041" s="2"/>
      <c r="MC2041" s="2"/>
      <c r="MD2041" s="2"/>
      <c r="ME2041" s="2"/>
      <c r="MF2041" s="2"/>
      <c r="MG2041" s="2"/>
      <c r="MH2041" s="2"/>
      <c r="MI2041" s="2"/>
      <c r="MJ2041" s="2"/>
      <c r="MK2041" s="2"/>
      <c r="ML2041" s="2"/>
      <c r="MM2041" s="2"/>
      <c r="MN2041" s="2"/>
      <c r="MO2041" s="2"/>
      <c r="MP2041" s="2"/>
      <c r="MQ2041" s="2"/>
      <c r="MR2041" s="2"/>
      <c r="MS2041" s="2"/>
      <c r="MT2041" s="2"/>
      <c r="MU2041" s="2"/>
      <c r="MV2041" s="2"/>
      <c r="MW2041" s="2"/>
      <c r="MX2041" s="2"/>
      <c r="MY2041" s="2"/>
      <c r="MZ2041" s="2"/>
      <c r="NA2041" s="2"/>
      <c r="NB2041" s="2"/>
      <c r="NC2041" s="2"/>
      <c r="ND2041" s="2"/>
      <c r="NE2041" s="2"/>
      <c r="NF2041" s="2"/>
      <c r="NG2041" s="2"/>
      <c r="NH2041" s="2"/>
      <c r="NI2041" s="2"/>
      <c r="NJ2041" s="2"/>
      <c r="NK2041" s="2"/>
      <c r="NL2041" s="2"/>
      <c r="NM2041" s="2"/>
      <c r="NN2041" s="2"/>
      <c r="NO2041" s="2"/>
      <c r="NP2041" s="2"/>
      <c r="NQ2041" s="2"/>
      <c r="NR2041" s="2"/>
      <c r="NS2041" s="2"/>
      <c r="NT2041" s="2"/>
      <c r="NU2041" s="2"/>
      <c r="NV2041" s="2"/>
      <c r="NW2041" s="2"/>
      <c r="NX2041" s="2"/>
      <c r="NY2041" s="2"/>
      <c r="NZ2041" s="2"/>
      <c r="OA2041" s="2"/>
      <c r="OB2041" s="2"/>
      <c r="OC2041" s="2"/>
      <c r="OD2041" s="2"/>
      <c r="OE2041" s="2"/>
      <c r="OF2041" s="2"/>
      <c r="OG2041" s="2"/>
      <c r="OH2041" s="2"/>
      <c r="OI2041" s="2"/>
      <c r="OJ2041" s="2"/>
      <c r="OK2041" s="2"/>
      <c r="OL2041" s="2"/>
      <c r="OM2041" s="2"/>
      <c r="ON2041" s="2"/>
      <c r="OO2041" s="2"/>
      <c r="OP2041" s="2"/>
      <c r="OQ2041" s="2"/>
      <c r="OR2041" s="2"/>
      <c r="OS2041" s="2"/>
      <c r="OT2041" s="2"/>
      <c r="OU2041" s="2"/>
      <c r="OV2041" s="2"/>
      <c r="OW2041" s="2"/>
      <c r="OX2041" s="2"/>
      <c r="OY2041" s="2"/>
      <c r="OZ2041" s="2"/>
      <c r="PA2041" s="2"/>
      <c r="PB2041" s="2"/>
      <c r="PC2041" s="2"/>
      <c r="PD2041" s="2"/>
      <c r="PE2041" s="2"/>
      <c r="PF2041" s="2"/>
      <c r="PG2041" s="2"/>
      <c r="PH2041" s="2"/>
      <c r="PI2041" s="2"/>
      <c r="PJ2041" s="2"/>
      <c r="PK2041" s="2"/>
      <c r="PL2041" s="2"/>
      <c r="PM2041" s="2"/>
      <c r="PN2041" s="2"/>
      <c r="PO2041" s="2"/>
    </row>
    <row r="2042" spans="1:431" ht="98" hidden="1" x14ac:dyDescent="0.15">
      <c r="A2042" s="6" t="s">
        <v>638</v>
      </c>
      <c r="B2042" s="3"/>
      <c r="C2042" s="6"/>
      <c r="D2042" s="6"/>
      <c r="E2042" s="3"/>
      <c r="F2042" s="6"/>
      <c r="G2042" s="6"/>
      <c r="H2042" s="6"/>
      <c r="I2042" s="3"/>
      <c r="J2042" s="6"/>
      <c r="K2042" s="3"/>
      <c r="L2042" s="3"/>
      <c r="M2042" s="3"/>
      <c r="N2042" s="6"/>
      <c r="O2042" s="3"/>
      <c r="P2042" s="6"/>
      <c r="Q2042" s="6"/>
      <c r="R2042" s="6"/>
      <c r="S2042" s="3"/>
      <c r="T2042" s="3"/>
      <c r="U2042" s="3"/>
      <c r="V2042" s="3"/>
      <c r="W2042" s="3"/>
      <c r="X2042" s="3"/>
      <c r="Y2042" s="6"/>
      <c r="Z2042" s="6"/>
      <c r="AA2042" s="6"/>
      <c r="AB2042" s="3"/>
      <c r="AC2042" s="6"/>
      <c r="AD2042" s="6"/>
      <c r="AE2042" s="3"/>
      <c r="AF2042" s="3"/>
      <c r="AG2042" s="6"/>
      <c r="AH2042" s="6"/>
      <c r="AI2042" s="3"/>
      <c r="AJ2042" s="3"/>
      <c r="AK2042" s="3"/>
      <c r="AL2042" s="3"/>
      <c r="AM2042" s="6"/>
      <c r="AN2042" s="3"/>
      <c r="AO2042" s="3"/>
      <c r="AP2042" s="3"/>
      <c r="AQ2042" s="3"/>
      <c r="AR2042" s="3"/>
      <c r="AS2042" s="3"/>
      <c r="AT2042" s="6"/>
      <c r="AU2042" s="6"/>
      <c r="AV2042" s="6"/>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v>1972</v>
      </c>
      <c r="BZ2042" s="3" t="s">
        <v>2540</v>
      </c>
      <c r="CA2042" s="3" t="s">
        <v>2343</v>
      </c>
      <c r="CB2042" s="3" t="s">
        <v>2541</v>
      </c>
      <c r="CC2042" s="3" t="s">
        <v>2542</v>
      </c>
      <c r="CD2042" s="3"/>
      <c r="CE2042" s="3" t="s">
        <v>2543</v>
      </c>
      <c r="CF2042" s="7"/>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J2042" s="1"/>
      <c r="DK2042" s="1"/>
      <c r="DL2042" s="1"/>
      <c r="DM2042" s="1"/>
      <c r="DN2042" s="1"/>
      <c r="DO2042" s="1"/>
      <c r="DQ2042" s="1"/>
      <c r="DT2042" s="1"/>
      <c r="DW2042" s="1"/>
      <c r="DX2042" s="1"/>
      <c r="DY2042" s="1"/>
      <c r="DZ2042" s="1"/>
      <c r="EA2042" s="1"/>
      <c r="EB2042" s="1"/>
      <c r="EC2042" s="1"/>
      <c r="EF2042" s="1"/>
      <c r="ER2042" s="1"/>
      <c r="ET2042" s="1"/>
      <c r="FH2042" s="1"/>
      <c r="FI2042" s="1"/>
      <c r="LT2042" s="2"/>
      <c r="LU2042" s="2"/>
      <c r="LV2042" s="2"/>
      <c r="LW2042" s="2"/>
      <c r="LX2042" s="2"/>
      <c r="LY2042" s="2"/>
      <c r="LZ2042" s="2"/>
      <c r="MA2042" s="2"/>
      <c r="MB2042" s="2"/>
      <c r="MC2042" s="2"/>
      <c r="MD2042" s="2"/>
      <c r="ME2042" s="2"/>
      <c r="MF2042" s="2"/>
      <c r="MG2042" s="2"/>
      <c r="MH2042" s="2"/>
      <c r="MI2042" s="2"/>
      <c r="MJ2042" s="2"/>
      <c r="MK2042" s="2"/>
      <c r="ML2042" s="2"/>
      <c r="MM2042" s="2"/>
      <c r="MN2042" s="2"/>
      <c r="MO2042" s="2"/>
      <c r="MP2042" s="2"/>
      <c r="MQ2042" s="2"/>
      <c r="MR2042" s="2"/>
      <c r="MS2042" s="2"/>
      <c r="MT2042" s="2"/>
      <c r="MU2042" s="2"/>
      <c r="MV2042" s="2"/>
      <c r="MW2042" s="2"/>
      <c r="MX2042" s="2"/>
      <c r="MY2042" s="2"/>
      <c r="MZ2042" s="2"/>
      <c r="NA2042" s="2"/>
      <c r="NB2042" s="2"/>
      <c r="NC2042" s="2"/>
      <c r="ND2042" s="2"/>
      <c r="NE2042" s="2"/>
      <c r="NF2042" s="2"/>
      <c r="NG2042" s="2"/>
      <c r="NH2042" s="2"/>
      <c r="NI2042" s="2"/>
      <c r="NJ2042" s="2"/>
      <c r="NK2042" s="2"/>
      <c r="NL2042" s="2"/>
      <c r="NM2042" s="2"/>
      <c r="NN2042" s="2"/>
      <c r="NO2042" s="2"/>
      <c r="NP2042" s="2"/>
      <c r="NQ2042" s="2"/>
      <c r="NR2042" s="2"/>
      <c r="NS2042" s="2"/>
      <c r="NT2042" s="2"/>
      <c r="NU2042" s="2"/>
      <c r="NV2042" s="2"/>
      <c r="NW2042" s="2"/>
      <c r="NX2042" s="2"/>
      <c r="NY2042" s="2"/>
      <c r="NZ2042" s="2"/>
      <c r="OA2042" s="2"/>
      <c r="OB2042" s="2"/>
      <c r="OC2042" s="2"/>
      <c r="OD2042" s="2"/>
      <c r="OE2042" s="2"/>
      <c r="OF2042" s="2"/>
      <c r="OG2042" s="2"/>
      <c r="OH2042" s="2"/>
      <c r="OI2042" s="2"/>
      <c r="OJ2042" s="2"/>
      <c r="OK2042" s="2"/>
      <c r="OL2042" s="2"/>
      <c r="OM2042" s="2"/>
      <c r="ON2042" s="2"/>
      <c r="OO2042" s="2"/>
      <c r="OP2042" s="2"/>
      <c r="OQ2042" s="2"/>
      <c r="OR2042" s="2"/>
      <c r="OS2042" s="2"/>
      <c r="OT2042" s="2"/>
      <c r="OU2042" s="2"/>
      <c r="OV2042" s="2"/>
      <c r="OW2042" s="2"/>
      <c r="OX2042" s="2"/>
      <c r="OY2042" s="2"/>
      <c r="OZ2042" s="2"/>
      <c r="PA2042" s="2"/>
      <c r="PB2042" s="2"/>
      <c r="PC2042" s="2"/>
      <c r="PD2042" s="2"/>
      <c r="PE2042" s="2"/>
      <c r="PF2042" s="2"/>
      <c r="PG2042" s="2"/>
      <c r="PH2042" s="2"/>
      <c r="PI2042" s="2"/>
      <c r="PJ2042" s="2"/>
      <c r="PK2042" s="2"/>
      <c r="PL2042" s="2"/>
      <c r="PM2042" s="2"/>
      <c r="PN2042" s="2"/>
      <c r="PO2042" s="2"/>
    </row>
    <row r="2043" spans="1:431" ht="98" hidden="1" x14ac:dyDescent="0.15">
      <c r="A2043" s="6" t="s">
        <v>646</v>
      </c>
      <c r="B2043" s="3"/>
      <c r="C2043" s="6"/>
      <c r="D2043" s="6"/>
      <c r="E2043" s="3"/>
      <c r="F2043" s="6"/>
      <c r="G2043" s="6"/>
      <c r="H2043" s="6"/>
      <c r="I2043" s="3"/>
      <c r="J2043" s="6"/>
      <c r="K2043" s="3"/>
      <c r="L2043" s="3"/>
      <c r="M2043" s="3"/>
      <c r="N2043" s="6"/>
      <c r="O2043" s="3"/>
      <c r="P2043" s="6"/>
      <c r="Q2043" s="6"/>
      <c r="R2043" s="6"/>
      <c r="S2043" s="3"/>
      <c r="T2043" s="3"/>
      <c r="U2043" s="3"/>
      <c r="V2043" s="3"/>
      <c r="W2043" s="3"/>
      <c r="X2043" s="3"/>
      <c r="Y2043" s="6"/>
      <c r="Z2043" s="6"/>
      <c r="AA2043" s="6"/>
      <c r="AB2043" s="3"/>
      <c r="AC2043" s="6"/>
      <c r="AD2043" s="6"/>
      <c r="AE2043" s="3"/>
      <c r="AF2043" s="3"/>
      <c r="AG2043" s="6"/>
      <c r="AH2043" s="6"/>
      <c r="AI2043" s="3"/>
      <c r="AJ2043" s="3"/>
      <c r="AK2043" s="3"/>
      <c r="AL2043" s="3"/>
      <c r="AM2043" s="6"/>
      <c r="AN2043" s="3"/>
      <c r="AO2043" s="3"/>
      <c r="AP2043" s="3"/>
      <c r="AQ2043" s="3"/>
      <c r="AR2043" s="3"/>
      <c r="AS2043" s="3"/>
      <c r="AT2043" s="6"/>
      <c r="AU2043" s="6"/>
      <c r="AV2043" s="6"/>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v>1972</v>
      </c>
      <c r="BZ2043" s="3" t="s">
        <v>2540</v>
      </c>
      <c r="CA2043" s="3" t="s">
        <v>2343</v>
      </c>
      <c r="CB2043" s="3" t="s">
        <v>2541</v>
      </c>
      <c r="CC2043" s="3" t="s">
        <v>2542</v>
      </c>
      <c r="CD2043" s="3"/>
      <c r="CE2043" s="3"/>
      <c r="CF2043" s="7"/>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J2043" s="1"/>
      <c r="DK2043" s="1"/>
      <c r="DL2043" s="1"/>
      <c r="DM2043" s="1"/>
      <c r="DN2043" s="1"/>
      <c r="DO2043" s="1"/>
      <c r="DQ2043" s="1"/>
      <c r="DT2043" s="1"/>
      <c r="DW2043" s="1"/>
      <c r="DX2043" s="1"/>
      <c r="DY2043" s="1"/>
      <c r="DZ2043" s="1"/>
      <c r="EA2043" s="1"/>
      <c r="EB2043" s="1"/>
      <c r="EC2043" s="1"/>
      <c r="EF2043" s="1"/>
      <c r="ER2043" s="1"/>
      <c r="ET2043" s="1"/>
      <c r="FH2043" s="1"/>
      <c r="FI2043" s="1"/>
      <c r="LT2043" s="2"/>
      <c r="LU2043" s="2"/>
      <c r="LV2043" s="2"/>
      <c r="LW2043" s="2"/>
      <c r="LX2043" s="2"/>
      <c r="LY2043" s="2"/>
      <c r="LZ2043" s="2"/>
      <c r="MA2043" s="2"/>
      <c r="MB2043" s="2"/>
      <c r="MC2043" s="2"/>
      <c r="MD2043" s="2"/>
      <c r="ME2043" s="2"/>
      <c r="MF2043" s="2"/>
      <c r="MG2043" s="2"/>
      <c r="MH2043" s="2"/>
      <c r="MI2043" s="2"/>
      <c r="MJ2043" s="2"/>
      <c r="MK2043" s="2"/>
      <c r="ML2043" s="2"/>
      <c r="MM2043" s="2"/>
      <c r="MN2043" s="2"/>
      <c r="MO2043" s="2"/>
      <c r="MP2043" s="2"/>
      <c r="MQ2043" s="2"/>
      <c r="MR2043" s="2"/>
      <c r="MS2043" s="2"/>
      <c r="MT2043" s="2"/>
      <c r="MU2043" s="2"/>
      <c r="MV2043" s="2"/>
      <c r="MW2043" s="2"/>
      <c r="MX2043" s="2"/>
      <c r="MY2043" s="2"/>
      <c r="MZ2043" s="2"/>
      <c r="NA2043" s="2"/>
      <c r="NB2043" s="2"/>
      <c r="NC2043" s="2"/>
      <c r="ND2043" s="2"/>
      <c r="NE2043" s="2"/>
      <c r="NF2043" s="2"/>
      <c r="NG2043" s="2"/>
      <c r="NH2043" s="2"/>
      <c r="NI2043" s="2"/>
      <c r="NJ2043" s="2"/>
      <c r="NK2043" s="2"/>
      <c r="NL2043" s="2"/>
      <c r="NM2043" s="2"/>
      <c r="NN2043" s="2"/>
      <c r="NO2043" s="2"/>
      <c r="NP2043" s="2"/>
      <c r="NQ2043" s="2"/>
      <c r="NR2043" s="2"/>
      <c r="NS2043" s="2"/>
      <c r="NT2043" s="2"/>
      <c r="NU2043" s="2"/>
      <c r="NV2043" s="2"/>
      <c r="NW2043" s="2"/>
      <c r="NX2043" s="2"/>
      <c r="NY2043" s="2"/>
      <c r="NZ2043" s="2"/>
      <c r="OA2043" s="2"/>
      <c r="OB2043" s="2"/>
      <c r="OC2043" s="2"/>
      <c r="OD2043" s="2"/>
      <c r="OE2043" s="2"/>
      <c r="OF2043" s="2"/>
      <c r="OG2043" s="2"/>
      <c r="OH2043" s="2"/>
      <c r="OI2043" s="2"/>
      <c r="OJ2043" s="2"/>
      <c r="OK2043" s="2"/>
      <c r="OL2043" s="2"/>
      <c r="OM2043" s="2"/>
      <c r="ON2043" s="2"/>
      <c r="OO2043" s="2"/>
      <c r="OP2043" s="2"/>
      <c r="OQ2043" s="2"/>
      <c r="OR2043" s="2"/>
      <c r="OS2043" s="2"/>
      <c r="OT2043" s="2"/>
      <c r="OU2043" s="2"/>
      <c r="OV2043" s="2"/>
      <c r="OW2043" s="2"/>
      <c r="OX2043" s="2"/>
      <c r="OY2043" s="2"/>
      <c r="OZ2043" s="2"/>
      <c r="PA2043" s="2"/>
      <c r="PB2043" s="2"/>
      <c r="PC2043" s="2"/>
      <c r="PD2043" s="2"/>
      <c r="PE2043" s="2"/>
      <c r="PF2043" s="2"/>
      <c r="PG2043" s="2"/>
      <c r="PH2043" s="2"/>
      <c r="PI2043" s="2"/>
      <c r="PJ2043" s="2"/>
      <c r="PK2043" s="2"/>
      <c r="PL2043" s="2"/>
      <c r="PM2043" s="2"/>
      <c r="PN2043" s="2"/>
      <c r="PO2043" s="2"/>
    </row>
    <row r="2044" spans="1:431" ht="98" hidden="1" x14ac:dyDescent="0.15">
      <c r="A2044" s="6" t="s">
        <v>655</v>
      </c>
      <c r="B2044" s="3"/>
      <c r="C2044" s="6"/>
      <c r="D2044" s="6"/>
      <c r="E2044" s="3"/>
      <c r="F2044" s="6"/>
      <c r="G2044" s="6"/>
      <c r="H2044" s="6"/>
      <c r="I2044" s="3"/>
      <c r="J2044" s="6"/>
      <c r="K2044" s="3"/>
      <c r="L2044" s="3"/>
      <c r="M2044" s="3"/>
      <c r="N2044" s="6"/>
      <c r="O2044" s="3"/>
      <c r="P2044" s="6"/>
      <c r="Q2044" s="6"/>
      <c r="R2044" s="6"/>
      <c r="S2044" s="3"/>
      <c r="T2044" s="3"/>
      <c r="U2044" s="3"/>
      <c r="V2044" s="3"/>
      <c r="W2044" s="3"/>
      <c r="X2044" s="3"/>
      <c r="Y2044" s="6"/>
      <c r="Z2044" s="6"/>
      <c r="AA2044" s="6"/>
      <c r="AB2044" s="3"/>
      <c r="AC2044" s="6"/>
      <c r="AD2044" s="6"/>
      <c r="AE2044" s="3"/>
      <c r="AF2044" s="3"/>
      <c r="AG2044" s="6"/>
      <c r="AH2044" s="6"/>
      <c r="AI2044" s="3"/>
      <c r="AJ2044" s="3"/>
      <c r="AK2044" s="3"/>
      <c r="AL2044" s="3"/>
      <c r="AM2044" s="6"/>
      <c r="AN2044" s="3"/>
      <c r="AO2044" s="3"/>
      <c r="AP2044" s="3"/>
      <c r="AQ2044" s="3"/>
      <c r="AR2044" s="3"/>
      <c r="AS2044" s="3"/>
      <c r="AT2044" s="6"/>
      <c r="AU2044" s="6"/>
      <c r="AV2044" s="6"/>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v>1972</v>
      </c>
      <c r="BZ2044" s="3" t="s">
        <v>2540</v>
      </c>
      <c r="CA2044" s="3" t="s">
        <v>2343</v>
      </c>
      <c r="CB2044" s="3" t="s">
        <v>2541</v>
      </c>
      <c r="CC2044" s="3" t="s">
        <v>2542</v>
      </c>
      <c r="CD2044" s="3"/>
      <c r="CE2044" s="3"/>
      <c r="CF2044" s="7"/>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J2044" s="1"/>
      <c r="DK2044" s="1"/>
      <c r="DL2044" s="1"/>
      <c r="DM2044" s="1"/>
      <c r="DN2044" s="1"/>
      <c r="DO2044" s="1"/>
      <c r="DQ2044" s="1"/>
      <c r="DT2044" s="1"/>
      <c r="DW2044" s="1"/>
      <c r="DX2044" s="1"/>
      <c r="DY2044" s="1"/>
      <c r="DZ2044" s="1"/>
      <c r="EA2044" s="1"/>
      <c r="EB2044" s="1"/>
      <c r="EC2044" s="1"/>
      <c r="EF2044" s="1"/>
      <c r="ER2044" s="1"/>
      <c r="ET2044" s="1"/>
      <c r="FH2044" s="1"/>
      <c r="FI2044" s="1"/>
      <c r="LT2044" s="2"/>
      <c r="LU2044" s="2"/>
      <c r="LV2044" s="2"/>
      <c r="LW2044" s="2"/>
      <c r="LX2044" s="2"/>
      <c r="LY2044" s="2"/>
      <c r="LZ2044" s="2"/>
      <c r="MA2044" s="2"/>
      <c r="MB2044" s="2"/>
      <c r="MC2044" s="2"/>
      <c r="MD2044" s="2"/>
      <c r="ME2044" s="2"/>
      <c r="MF2044" s="2"/>
      <c r="MG2044" s="2"/>
      <c r="MH2044" s="2"/>
      <c r="MI2044" s="2"/>
      <c r="MJ2044" s="2"/>
      <c r="MK2044" s="2"/>
      <c r="ML2044" s="2"/>
      <c r="MM2044" s="2"/>
      <c r="MN2044" s="2"/>
      <c r="MO2044" s="2"/>
      <c r="MP2044" s="2"/>
      <c r="MQ2044" s="2"/>
      <c r="MR2044" s="2"/>
      <c r="MS2044" s="2"/>
      <c r="MT2044" s="2"/>
      <c r="MU2044" s="2"/>
      <c r="MV2044" s="2"/>
      <c r="MW2044" s="2"/>
      <c r="MX2044" s="2"/>
      <c r="MY2044" s="2"/>
      <c r="MZ2044" s="2"/>
      <c r="NA2044" s="2"/>
      <c r="NB2044" s="2"/>
      <c r="NC2044" s="2"/>
      <c r="ND2044" s="2"/>
      <c r="NE2044" s="2"/>
      <c r="NF2044" s="2"/>
      <c r="NG2044" s="2"/>
      <c r="NH2044" s="2"/>
      <c r="NI2044" s="2"/>
      <c r="NJ2044" s="2"/>
      <c r="NK2044" s="2"/>
      <c r="NL2044" s="2"/>
      <c r="NM2044" s="2"/>
      <c r="NN2044" s="2"/>
      <c r="NO2044" s="2"/>
      <c r="NP2044" s="2"/>
      <c r="NQ2044" s="2"/>
      <c r="NR2044" s="2"/>
      <c r="NS2044" s="2"/>
      <c r="NT2044" s="2"/>
      <c r="NU2044" s="2"/>
      <c r="NV2044" s="2"/>
      <c r="NW2044" s="2"/>
      <c r="NX2044" s="2"/>
      <c r="NY2044" s="2"/>
      <c r="NZ2044" s="2"/>
      <c r="OA2044" s="2"/>
      <c r="OB2044" s="2"/>
      <c r="OC2044" s="2"/>
      <c r="OD2044" s="2"/>
      <c r="OE2044" s="2"/>
      <c r="OF2044" s="2"/>
      <c r="OG2044" s="2"/>
      <c r="OH2044" s="2"/>
      <c r="OI2044" s="2"/>
      <c r="OJ2044" s="2"/>
      <c r="OK2044" s="2"/>
      <c r="OL2044" s="2"/>
      <c r="OM2044" s="2"/>
      <c r="ON2044" s="2"/>
      <c r="OO2044" s="2"/>
      <c r="OP2044" s="2"/>
      <c r="OQ2044" s="2"/>
      <c r="OR2044" s="2"/>
      <c r="OS2044" s="2"/>
      <c r="OT2044" s="2"/>
      <c r="OU2044" s="2"/>
      <c r="OV2044" s="2"/>
      <c r="OW2044" s="2"/>
      <c r="OX2044" s="2"/>
      <c r="OY2044" s="2"/>
      <c r="OZ2044" s="2"/>
      <c r="PA2044" s="2"/>
      <c r="PB2044" s="2"/>
      <c r="PC2044" s="2"/>
      <c r="PD2044" s="2"/>
      <c r="PE2044" s="2"/>
      <c r="PF2044" s="2"/>
      <c r="PG2044" s="2"/>
      <c r="PH2044" s="2"/>
      <c r="PI2044" s="2"/>
      <c r="PJ2044" s="2"/>
      <c r="PK2044" s="2"/>
      <c r="PL2044" s="2"/>
      <c r="PM2044" s="2"/>
      <c r="PN2044" s="2"/>
      <c r="PO2044" s="2"/>
    </row>
    <row r="2045" spans="1:431" ht="98" hidden="1" x14ac:dyDescent="0.15">
      <c r="A2045" s="6" t="s">
        <v>666</v>
      </c>
      <c r="B2045" s="3"/>
      <c r="C2045" s="6"/>
      <c r="D2045" s="6"/>
      <c r="E2045" s="3"/>
      <c r="F2045" s="6"/>
      <c r="G2045" s="6"/>
      <c r="H2045" s="6"/>
      <c r="I2045" s="3"/>
      <c r="J2045" s="6"/>
      <c r="K2045" s="3"/>
      <c r="L2045" s="3"/>
      <c r="M2045" s="3"/>
      <c r="N2045" s="6"/>
      <c r="O2045" s="3"/>
      <c r="P2045" s="6"/>
      <c r="Q2045" s="6"/>
      <c r="R2045" s="6"/>
      <c r="S2045" s="3"/>
      <c r="T2045" s="3"/>
      <c r="U2045" s="3"/>
      <c r="V2045" s="3"/>
      <c r="W2045" s="3"/>
      <c r="X2045" s="3"/>
      <c r="Y2045" s="6"/>
      <c r="Z2045" s="6"/>
      <c r="AA2045" s="6"/>
      <c r="AB2045" s="3"/>
      <c r="AC2045" s="6"/>
      <c r="AD2045" s="6"/>
      <c r="AE2045" s="3"/>
      <c r="AF2045" s="3"/>
      <c r="AG2045" s="6"/>
      <c r="AH2045" s="6"/>
      <c r="AI2045" s="3"/>
      <c r="AJ2045" s="3"/>
      <c r="AK2045" s="3"/>
      <c r="AL2045" s="3"/>
      <c r="AM2045" s="6"/>
      <c r="AN2045" s="3"/>
      <c r="AO2045" s="3"/>
      <c r="AP2045" s="3"/>
      <c r="AQ2045" s="3"/>
      <c r="AR2045" s="3"/>
      <c r="AS2045" s="3"/>
      <c r="AT2045" s="6"/>
      <c r="AU2045" s="6"/>
      <c r="AV2045" s="6"/>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v>1972</v>
      </c>
      <c r="BZ2045" s="3" t="s">
        <v>2540</v>
      </c>
      <c r="CA2045" s="3" t="s">
        <v>2343</v>
      </c>
      <c r="CB2045" s="3" t="s">
        <v>2541</v>
      </c>
      <c r="CC2045" s="3" t="s">
        <v>2542</v>
      </c>
      <c r="CD2045" s="3"/>
      <c r="CE2045" s="3"/>
      <c r="CF2045" s="7"/>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J2045" s="1"/>
      <c r="DK2045" s="1"/>
      <c r="DL2045" s="1"/>
      <c r="DM2045" s="1"/>
      <c r="DN2045" s="1"/>
      <c r="DO2045" s="1"/>
      <c r="DQ2045" s="1"/>
      <c r="DT2045" s="1"/>
      <c r="DW2045" s="1"/>
      <c r="DX2045" s="1"/>
      <c r="DY2045" s="1"/>
      <c r="DZ2045" s="1"/>
      <c r="EA2045" s="1"/>
      <c r="EB2045" s="1"/>
      <c r="EC2045" s="1"/>
      <c r="EF2045" s="1"/>
      <c r="ER2045" s="1"/>
      <c r="ET2045" s="1"/>
      <c r="FH2045" s="1"/>
      <c r="FI2045" s="1"/>
      <c r="LT2045" s="2"/>
      <c r="LU2045" s="2"/>
      <c r="LV2045" s="2"/>
      <c r="LW2045" s="2"/>
      <c r="LX2045" s="2"/>
      <c r="LY2045" s="2"/>
      <c r="LZ2045" s="2"/>
      <c r="MA2045" s="2"/>
      <c r="MB2045" s="2"/>
      <c r="MC2045" s="2"/>
      <c r="MD2045" s="2"/>
      <c r="ME2045" s="2"/>
      <c r="MF2045" s="2"/>
      <c r="MG2045" s="2"/>
      <c r="MH2045" s="2"/>
      <c r="MI2045" s="2"/>
      <c r="MJ2045" s="2"/>
      <c r="MK2045" s="2"/>
      <c r="ML2045" s="2"/>
      <c r="MM2045" s="2"/>
      <c r="MN2045" s="2"/>
      <c r="MO2045" s="2"/>
      <c r="MP2045" s="2"/>
      <c r="MQ2045" s="2"/>
      <c r="MR2045" s="2"/>
      <c r="MS2045" s="2"/>
      <c r="MT2045" s="2"/>
      <c r="MU2045" s="2"/>
      <c r="MV2045" s="2"/>
      <c r="MW2045" s="2"/>
      <c r="MX2045" s="2"/>
      <c r="MY2045" s="2"/>
      <c r="MZ2045" s="2"/>
      <c r="NA2045" s="2"/>
      <c r="NB2045" s="2"/>
      <c r="NC2045" s="2"/>
      <c r="ND2045" s="2"/>
      <c r="NE2045" s="2"/>
      <c r="NF2045" s="2"/>
      <c r="NG2045" s="2"/>
      <c r="NH2045" s="2"/>
      <c r="NI2045" s="2"/>
      <c r="NJ2045" s="2"/>
      <c r="NK2045" s="2"/>
      <c r="NL2045" s="2"/>
      <c r="NM2045" s="2"/>
      <c r="NN2045" s="2"/>
      <c r="NO2045" s="2"/>
      <c r="NP2045" s="2"/>
      <c r="NQ2045" s="2"/>
      <c r="NR2045" s="2"/>
      <c r="NS2045" s="2"/>
      <c r="NT2045" s="2"/>
      <c r="NU2045" s="2"/>
      <c r="NV2045" s="2"/>
      <c r="NW2045" s="2"/>
      <c r="NX2045" s="2"/>
      <c r="NY2045" s="2"/>
      <c r="NZ2045" s="2"/>
      <c r="OA2045" s="2"/>
      <c r="OB2045" s="2"/>
      <c r="OC2045" s="2"/>
      <c r="OD2045" s="2"/>
      <c r="OE2045" s="2"/>
      <c r="OF2045" s="2"/>
      <c r="OG2045" s="2"/>
      <c r="OH2045" s="2"/>
      <c r="OI2045" s="2"/>
      <c r="OJ2045" s="2"/>
      <c r="OK2045" s="2"/>
      <c r="OL2045" s="2"/>
      <c r="OM2045" s="2"/>
      <c r="ON2045" s="2"/>
      <c r="OO2045" s="2"/>
      <c r="OP2045" s="2"/>
      <c r="OQ2045" s="2"/>
      <c r="OR2045" s="2"/>
      <c r="OS2045" s="2"/>
      <c r="OT2045" s="2"/>
      <c r="OU2045" s="2"/>
      <c r="OV2045" s="2"/>
      <c r="OW2045" s="2"/>
      <c r="OX2045" s="2"/>
      <c r="OY2045" s="2"/>
      <c r="OZ2045" s="2"/>
      <c r="PA2045" s="2"/>
      <c r="PB2045" s="2"/>
      <c r="PC2045" s="2"/>
      <c r="PD2045" s="2"/>
      <c r="PE2045" s="2"/>
      <c r="PF2045" s="2"/>
      <c r="PG2045" s="2"/>
      <c r="PH2045" s="2"/>
      <c r="PI2045" s="2"/>
      <c r="PJ2045" s="2"/>
      <c r="PK2045" s="2"/>
      <c r="PL2045" s="2"/>
      <c r="PM2045" s="2"/>
      <c r="PN2045" s="2"/>
      <c r="PO2045" s="2"/>
    </row>
    <row r="2046" spans="1:431" ht="98" hidden="1" x14ac:dyDescent="0.15">
      <c r="A2046" s="6" t="s">
        <v>676</v>
      </c>
      <c r="B2046" s="3"/>
      <c r="C2046" s="6"/>
      <c r="D2046" s="6"/>
      <c r="E2046" s="3"/>
      <c r="F2046" s="6"/>
      <c r="G2046" s="6"/>
      <c r="H2046" s="6"/>
      <c r="I2046" s="3"/>
      <c r="J2046" s="6"/>
      <c r="K2046" s="3"/>
      <c r="L2046" s="3"/>
      <c r="M2046" s="3"/>
      <c r="N2046" s="6"/>
      <c r="O2046" s="3"/>
      <c r="P2046" s="6"/>
      <c r="Q2046" s="6"/>
      <c r="R2046" s="6"/>
      <c r="S2046" s="3"/>
      <c r="T2046" s="3"/>
      <c r="U2046" s="3"/>
      <c r="V2046" s="3"/>
      <c r="W2046" s="3"/>
      <c r="X2046" s="3"/>
      <c r="Y2046" s="6"/>
      <c r="Z2046" s="6"/>
      <c r="AA2046" s="6"/>
      <c r="AB2046" s="3"/>
      <c r="AC2046" s="6"/>
      <c r="AD2046" s="6"/>
      <c r="AE2046" s="3"/>
      <c r="AF2046" s="3"/>
      <c r="AG2046" s="6"/>
      <c r="AH2046" s="6"/>
      <c r="AI2046" s="3"/>
      <c r="AJ2046" s="3"/>
      <c r="AK2046" s="3"/>
      <c r="AL2046" s="3"/>
      <c r="AM2046" s="6"/>
      <c r="AN2046" s="3"/>
      <c r="AO2046" s="3"/>
      <c r="AP2046" s="3"/>
      <c r="AQ2046" s="3"/>
      <c r="AR2046" s="3"/>
      <c r="AS2046" s="3"/>
      <c r="AT2046" s="6"/>
      <c r="AU2046" s="6"/>
      <c r="AV2046" s="6"/>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v>1972</v>
      </c>
      <c r="BZ2046" s="3" t="s">
        <v>2540</v>
      </c>
      <c r="CA2046" s="3" t="s">
        <v>2343</v>
      </c>
      <c r="CB2046" s="3" t="s">
        <v>2541</v>
      </c>
      <c r="CC2046" s="3" t="s">
        <v>2542</v>
      </c>
      <c r="CD2046" s="3"/>
      <c r="CE2046" s="3"/>
      <c r="CF2046" s="7"/>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J2046" s="1"/>
      <c r="DK2046" s="1"/>
      <c r="DL2046" s="1"/>
      <c r="DM2046" s="1"/>
      <c r="DN2046" s="1"/>
      <c r="DO2046" s="1"/>
      <c r="DQ2046" s="1"/>
      <c r="DT2046" s="1"/>
      <c r="DW2046" s="1"/>
      <c r="DX2046" s="1"/>
      <c r="DY2046" s="1"/>
      <c r="DZ2046" s="1"/>
      <c r="EA2046" s="1"/>
      <c r="EB2046" s="1"/>
      <c r="EC2046" s="1"/>
      <c r="EF2046" s="1"/>
      <c r="ER2046" s="1"/>
      <c r="ET2046" s="1"/>
      <c r="FH2046" s="1"/>
      <c r="FI2046" s="1"/>
      <c r="LT2046" s="2"/>
      <c r="LU2046" s="2"/>
      <c r="LV2046" s="2"/>
      <c r="LW2046" s="2"/>
      <c r="LX2046" s="2"/>
      <c r="LY2046" s="2"/>
      <c r="LZ2046" s="2"/>
      <c r="MA2046" s="2"/>
      <c r="MB2046" s="2"/>
      <c r="MC2046" s="2"/>
      <c r="MD2046" s="2"/>
      <c r="ME2046" s="2"/>
      <c r="MF2046" s="2"/>
      <c r="MG2046" s="2"/>
      <c r="MH2046" s="2"/>
      <c r="MI2046" s="2"/>
      <c r="MJ2046" s="2"/>
      <c r="MK2046" s="2"/>
      <c r="ML2046" s="2"/>
      <c r="MM2046" s="2"/>
      <c r="MN2046" s="2"/>
      <c r="MO2046" s="2"/>
      <c r="MP2046" s="2"/>
      <c r="MQ2046" s="2"/>
      <c r="MR2046" s="2"/>
      <c r="MS2046" s="2"/>
      <c r="MT2046" s="2"/>
      <c r="MU2046" s="2"/>
      <c r="MV2046" s="2"/>
      <c r="MW2046" s="2"/>
      <c r="MX2046" s="2"/>
      <c r="MY2046" s="2"/>
      <c r="MZ2046" s="2"/>
      <c r="NA2046" s="2"/>
      <c r="NB2046" s="2"/>
      <c r="NC2046" s="2"/>
      <c r="ND2046" s="2"/>
      <c r="NE2046" s="2"/>
      <c r="NF2046" s="2"/>
      <c r="NG2046" s="2"/>
      <c r="NH2046" s="2"/>
      <c r="NI2046" s="2"/>
      <c r="NJ2046" s="2"/>
      <c r="NK2046" s="2"/>
      <c r="NL2046" s="2"/>
      <c r="NM2046" s="2"/>
      <c r="NN2046" s="2"/>
      <c r="NO2046" s="2"/>
      <c r="NP2046" s="2"/>
      <c r="NQ2046" s="2"/>
      <c r="NR2046" s="2"/>
      <c r="NS2046" s="2"/>
      <c r="NT2046" s="2"/>
      <c r="NU2046" s="2"/>
      <c r="NV2046" s="2"/>
      <c r="NW2046" s="2"/>
      <c r="NX2046" s="2"/>
      <c r="NY2046" s="2"/>
      <c r="NZ2046" s="2"/>
      <c r="OA2046" s="2"/>
      <c r="OB2046" s="2"/>
      <c r="OC2046" s="2"/>
      <c r="OD2046" s="2"/>
      <c r="OE2046" s="2"/>
      <c r="OF2046" s="2"/>
      <c r="OG2046" s="2"/>
      <c r="OH2046" s="2"/>
      <c r="OI2046" s="2"/>
      <c r="OJ2046" s="2"/>
      <c r="OK2046" s="2"/>
      <c r="OL2046" s="2"/>
      <c r="OM2046" s="2"/>
      <c r="ON2046" s="2"/>
      <c r="OO2046" s="2"/>
      <c r="OP2046" s="2"/>
      <c r="OQ2046" s="2"/>
      <c r="OR2046" s="2"/>
      <c r="OS2046" s="2"/>
      <c r="OT2046" s="2"/>
      <c r="OU2046" s="2"/>
      <c r="OV2046" s="2"/>
      <c r="OW2046" s="2"/>
      <c r="OX2046" s="2"/>
      <c r="OY2046" s="2"/>
      <c r="OZ2046" s="2"/>
      <c r="PA2046" s="2"/>
      <c r="PB2046" s="2"/>
      <c r="PC2046" s="2"/>
      <c r="PD2046" s="2"/>
      <c r="PE2046" s="2"/>
      <c r="PF2046" s="2"/>
      <c r="PG2046" s="2"/>
      <c r="PH2046" s="2"/>
      <c r="PI2046" s="2"/>
      <c r="PJ2046" s="2"/>
      <c r="PK2046" s="2"/>
      <c r="PL2046" s="2"/>
      <c r="PM2046" s="2"/>
      <c r="PN2046" s="2"/>
      <c r="PO2046" s="2"/>
    </row>
    <row r="2047" spans="1:431" ht="98" hidden="1" x14ac:dyDescent="0.15">
      <c r="A2047" s="6" t="s">
        <v>688</v>
      </c>
      <c r="B2047" s="3"/>
      <c r="C2047" s="6"/>
      <c r="D2047" s="6"/>
      <c r="E2047" s="3"/>
      <c r="F2047" s="6"/>
      <c r="G2047" s="6"/>
      <c r="H2047" s="6"/>
      <c r="I2047" s="3"/>
      <c r="J2047" s="6"/>
      <c r="K2047" s="3"/>
      <c r="L2047" s="3"/>
      <c r="M2047" s="3"/>
      <c r="N2047" s="6"/>
      <c r="O2047" s="3"/>
      <c r="P2047" s="6"/>
      <c r="Q2047" s="6"/>
      <c r="R2047" s="6"/>
      <c r="S2047" s="3"/>
      <c r="T2047" s="3"/>
      <c r="U2047" s="3"/>
      <c r="V2047" s="3"/>
      <c r="W2047" s="3"/>
      <c r="X2047" s="3"/>
      <c r="Y2047" s="6"/>
      <c r="Z2047" s="6"/>
      <c r="AA2047" s="6"/>
      <c r="AB2047" s="3"/>
      <c r="AC2047" s="6"/>
      <c r="AD2047" s="6"/>
      <c r="AE2047" s="3"/>
      <c r="AF2047" s="3"/>
      <c r="AG2047" s="6"/>
      <c r="AH2047" s="6"/>
      <c r="AI2047" s="3"/>
      <c r="AJ2047" s="3"/>
      <c r="AK2047" s="3"/>
      <c r="AL2047" s="3"/>
      <c r="AM2047" s="6"/>
      <c r="AN2047" s="3"/>
      <c r="AO2047" s="3"/>
      <c r="AP2047" s="3"/>
      <c r="AQ2047" s="3"/>
      <c r="AR2047" s="3"/>
      <c r="AS2047" s="3"/>
      <c r="AT2047" s="6"/>
      <c r="AU2047" s="6"/>
      <c r="AV2047" s="6"/>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v>1972</v>
      </c>
      <c r="BZ2047" s="3" t="s">
        <v>2540</v>
      </c>
      <c r="CA2047" s="3" t="s">
        <v>2343</v>
      </c>
      <c r="CB2047" s="3" t="s">
        <v>2541</v>
      </c>
      <c r="CC2047" s="3" t="s">
        <v>2542</v>
      </c>
      <c r="CD2047" s="3"/>
      <c r="CE2047" s="3"/>
      <c r="CF2047" s="7"/>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J2047" s="1"/>
      <c r="DK2047" s="1"/>
      <c r="DL2047" s="1"/>
      <c r="DM2047" s="1"/>
      <c r="DN2047" s="1"/>
      <c r="DO2047" s="1"/>
      <c r="DQ2047" s="1"/>
      <c r="DT2047" s="1"/>
      <c r="DW2047" s="1"/>
      <c r="DX2047" s="1"/>
      <c r="DY2047" s="1"/>
      <c r="DZ2047" s="1"/>
      <c r="EA2047" s="1"/>
      <c r="EB2047" s="1"/>
      <c r="EC2047" s="1"/>
      <c r="EF2047" s="1"/>
      <c r="ER2047" s="1"/>
      <c r="ET2047" s="1"/>
      <c r="FH2047" s="1"/>
      <c r="FI2047" s="1"/>
      <c r="LT2047" s="2"/>
      <c r="LU2047" s="2"/>
      <c r="LV2047" s="2"/>
      <c r="LW2047" s="2"/>
      <c r="LX2047" s="2"/>
      <c r="LY2047" s="2"/>
      <c r="LZ2047" s="2"/>
      <c r="MA2047" s="2"/>
      <c r="MB2047" s="2"/>
      <c r="MC2047" s="2"/>
      <c r="MD2047" s="2"/>
      <c r="ME2047" s="2"/>
      <c r="MF2047" s="2"/>
      <c r="MG2047" s="2"/>
      <c r="MH2047" s="2"/>
      <c r="MI2047" s="2"/>
      <c r="MJ2047" s="2"/>
      <c r="MK2047" s="2"/>
      <c r="ML2047" s="2"/>
      <c r="MM2047" s="2"/>
      <c r="MN2047" s="2"/>
      <c r="MO2047" s="2"/>
      <c r="MP2047" s="2"/>
      <c r="MQ2047" s="2"/>
      <c r="MR2047" s="2"/>
      <c r="MS2047" s="2"/>
      <c r="MT2047" s="2"/>
      <c r="MU2047" s="2"/>
      <c r="MV2047" s="2"/>
      <c r="MW2047" s="2"/>
      <c r="MX2047" s="2"/>
      <c r="MY2047" s="2"/>
      <c r="MZ2047" s="2"/>
      <c r="NA2047" s="2"/>
      <c r="NB2047" s="2"/>
      <c r="NC2047" s="2"/>
      <c r="ND2047" s="2"/>
      <c r="NE2047" s="2"/>
      <c r="NF2047" s="2"/>
      <c r="NG2047" s="2"/>
      <c r="NH2047" s="2"/>
      <c r="NI2047" s="2"/>
      <c r="NJ2047" s="2"/>
      <c r="NK2047" s="2"/>
      <c r="NL2047" s="2"/>
      <c r="NM2047" s="2"/>
      <c r="NN2047" s="2"/>
      <c r="NO2047" s="2"/>
      <c r="NP2047" s="2"/>
      <c r="NQ2047" s="2"/>
      <c r="NR2047" s="2"/>
      <c r="NS2047" s="2"/>
      <c r="NT2047" s="2"/>
      <c r="NU2047" s="2"/>
      <c r="NV2047" s="2"/>
      <c r="NW2047" s="2"/>
      <c r="NX2047" s="2"/>
      <c r="NY2047" s="2"/>
      <c r="NZ2047" s="2"/>
      <c r="OA2047" s="2"/>
      <c r="OB2047" s="2"/>
      <c r="OC2047" s="2"/>
      <c r="OD2047" s="2"/>
      <c r="OE2047" s="2"/>
      <c r="OF2047" s="2"/>
      <c r="OG2047" s="2"/>
      <c r="OH2047" s="2"/>
      <c r="OI2047" s="2"/>
      <c r="OJ2047" s="2"/>
      <c r="OK2047" s="2"/>
      <c r="OL2047" s="2"/>
      <c r="OM2047" s="2"/>
      <c r="ON2047" s="2"/>
      <c r="OO2047" s="2"/>
      <c r="OP2047" s="2"/>
      <c r="OQ2047" s="2"/>
      <c r="OR2047" s="2"/>
      <c r="OS2047" s="2"/>
      <c r="OT2047" s="2"/>
      <c r="OU2047" s="2"/>
      <c r="OV2047" s="2"/>
      <c r="OW2047" s="2"/>
      <c r="OX2047" s="2"/>
      <c r="OY2047" s="2"/>
      <c r="OZ2047" s="2"/>
      <c r="PA2047" s="2"/>
      <c r="PB2047" s="2"/>
      <c r="PC2047" s="2"/>
      <c r="PD2047" s="2"/>
      <c r="PE2047" s="2"/>
      <c r="PF2047" s="2"/>
      <c r="PG2047" s="2"/>
      <c r="PH2047" s="2"/>
      <c r="PI2047" s="2"/>
      <c r="PJ2047" s="2"/>
      <c r="PK2047" s="2"/>
      <c r="PL2047" s="2"/>
      <c r="PM2047" s="2"/>
      <c r="PN2047" s="2"/>
      <c r="PO2047" s="2"/>
    </row>
    <row r="2048" spans="1:431" ht="98" hidden="1" x14ac:dyDescent="0.15">
      <c r="A2048" s="6" t="s">
        <v>699</v>
      </c>
      <c r="B2048" s="3"/>
      <c r="C2048" s="6"/>
      <c r="D2048" s="6"/>
      <c r="E2048" s="3"/>
      <c r="F2048" s="6"/>
      <c r="G2048" s="6"/>
      <c r="H2048" s="6"/>
      <c r="I2048" s="3"/>
      <c r="J2048" s="6"/>
      <c r="K2048" s="3"/>
      <c r="L2048" s="3"/>
      <c r="M2048" s="3"/>
      <c r="N2048" s="6"/>
      <c r="O2048" s="3"/>
      <c r="P2048" s="6"/>
      <c r="Q2048" s="6"/>
      <c r="R2048" s="6"/>
      <c r="S2048" s="3"/>
      <c r="T2048" s="3"/>
      <c r="U2048" s="3"/>
      <c r="V2048" s="3"/>
      <c r="W2048" s="3"/>
      <c r="X2048" s="3"/>
      <c r="Y2048" s="6"/>
      <c r="Z2048" s="6"/>
      <c r="AA2048" s="6"/>
      <c r="AB2048" s="3"/>
      <c r="AC2048" s="6"/>
      <c r="AD2048" s="6"/>
      <c r="AE2048" s="3"/>
      <c r="AF2048" s="3"/>
      <c r="AG2048" s="6"/>
      <c r="AH2048" s="6"/>
      <c r="AI2048" s="3"/>
      <c r="AJ2048" s="3"/>
      <c r="AK2048" s="3"/>
      <c r="AL2048" s="3"/>
      <c r="AM2048" s="6"/>
      <c r="AN2048" s="3"/>
      <c r="AO2048" s="3"/>
      <c r="AP2048" s="3"/>
      <c r="AQ2048" s="3"/>
      <c r="AR2048" s="3"/>
      <c r="AS2048" s="3"/>
      <c r="AT2048" s="6"/>
      <c r="AU2048" s="6"/>
      <c r="AV2048" s="6"/>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v>1972</v>
      </c>
      <c r="BZ2048" s="3" t="s">
        <v>2540</v>
      </c>
      <c r="CA2048" s="3" t="s">
        <v>2343</v>
      </c>
      <c r="CB2048" s="3" t="s">
        <v>2541</v>
      </c>
      <c r="CC2048" s="3" t="s">
        <v>2542</v>
      </c>
      <c r="CD2048" s="3"/>
      <c r="CE2048" s="3"/>
      <c r="CF2048" s="7"/>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J2048" s="1"/>
      <c r="DK2048" s="1"/>
      <c r="DL2048" s="1"/>
      <c r="DM2048" s="1"/>
      <c r="DN2048" s="1"/>
      <c r="DO2048" s="1"/>
      <c r="DQ2048" s="1"/>
      <c r="DT2048" s="1"/>
      <c r="DW2048" s="1"/>
      <c r="DX2048" s="1"/>
      <c r="DY2048" s="1"/>
      <c r="DZ2048" s="1"/>
      <c r="EA2048" s="1"/>
      <c r="EB2048" s="1"/>
      <c r="EC2048" s="1"/>
      <c r="EF2048" s="1"/>
      <c r="ER2048" s="1"/>
      <c r="ET2048" s="1"/>
      <c r="FH2048" s="1"/>
      <c r="FI2048" s="1"/>
      <c r="LT2048" s="2"/>
      <c r="LU2048" s="2"/>
      <c r="LV2048" s="2"/>
      <c r="LW2048" s="2"/>
      <c r="LX2048" s="2"/>
      <c r="LY2048" s="2"/>
      <c r="LZ2048" s="2"/>
      <c r="MA2048" s="2"/>
      <c r="MB2048" s="2"/>
      <c r="MC2048" s="2"/>
      <c r="MD2048" s="2"/>
      <c r="ME2048" s="2"/>
      <c r="MF2048" s="2"/>
      <c r="MG2048" s="2"/>
      <c r="MH2048" s="2"/>
      <c r="MI2048" s="2"/>
      <c r="MJ2048" s="2"/>
      <c r="MK2048" s="2"/>
      <c r="ML2048" s="2"/>
      <c r="MM2048" s="2"/>
      <c r="MN2048" s="2"/>
      <c r="MO2048" s="2"/>
      <c r="MP2048" s="2"/>
      <c r="MQ2048" s="2"/>
      <c r="MR2048" s="2"/>
      <c r="MS2048" s="2"/>
      <c r="MT2048" s="2"/>
      <c r="MU2048" s="2"/>
      <c r="MV2048" s="2"/>
      <c r="MW2048" s="2"/>
      <c r="MX2048" s="2"/>
      <c r="MY2048" s="2"/>
      <c r="MZ2048" s="2"/>
      <c r="NA2048" s="2"/>
      <c r="NB2048" s="2"/>
      <c r="NC2048" s="2"/>
      <c r="ND2048" s="2"/>
      <c r="NE2048" s="2"/>
      <c r="NF2048" s="2"/>
      <c r="NG2048" s="2"/>
      <c r="NH2048" s="2"/>
      <c r="NI2048" s="2"/>
      <c r="NJ2048" s="2"/>
      <c r="NK2048" s="2"/>
      <c r="NL2048" s="2"/>
      <c r="NM2048" s="2"/>
      <c r="NN2048" s="2"/>
      <c r="NO2048" s="2"/>
      <c r="NP2048" s="2"/>
      <c r="NQ2048" s="2"/>
      <c r="NR2048" s="2"/>
      <c r="NS2048" s="2"/>
      <c r="NT2048" s="2"/>
      <c r="NU2048" s="2"/>
      <c r="NV2048" s="2"/>
      <c r="NW2048" s="2"/>
      <c r="NX2048" s="2"/>
      <c r="NY2048" s="2"/>
      <c r="NZ2048" s="2"/>
      <c r="OA2048" s="2"/>
      <c r="OB2048" s="2"/>
      <c r="OC2048" s="2"/>
      <c r="OD2048" s="2"/>
      <c r="OE2048" s="2"/>
      <c r="OF2048" s="2"/>
      <c r="OG2048" s="2"/>
      <c r="OH2048" s="2"/>
      <c r="OI2048" s="2"/>
      <c r="OJ2048" s="2"/>
      <c r="OK2048" s="2"/>
      <c r="OL2048" s="2"/>
      <c r="OM2048" s="2"/>
      <c r="ON2048" s="2"/>
      <c r="OO2048" s="2"/>
      <c r="OP2048" s="2"/>
      <c r="OQ2048" s="2"/>
      <c r="OR2048" s="2"/>
      <c r="OS2048" s="2"/>
      <c r="OT2048" s="2"/>
      <c r="OU2048" s="2"/>
      <c r="OV2048" s="2"/>
      <c r="OW2048" s="2"/>
      <c r="OX2048" s="2"/>
      <c r="OY2048" s="2"/>
      <c r="OZ2048" s="2"/>
      <c r="PA2048" s="2"/>
      <c r="PB2048" s="2"/>
      <c r="PC2048" s="2"/>
      <c r="PD2048" s="2"/>
      <c r="PE2048" s="2"/>
      <c r="PF2048" s="2"/>
      <c r="PG2048" s="2"/>
      <c r="PH2048" s="2"/>
      <c r="PI2048" s="2"/>
      <c r="PJ2048" s="2"/>
      <c r="PK2048" s="2"/>
      <c r="PL2048" s="2"/>
      <c r="PM2048" s="2"/>
      <c r="PN2048" s="2"/>
      <c r="PO2048" s="2"/>
    </row>
    <row r="2049" spans="1:431" ht="98" hidden="1" x14ac:dyDescent="0.15">
      <c r="A2049" s="6" t="s">
        <v>710</v>
      </c>
      <c r="B2049" s="3"/>
      <c r="C2049" s="6"/>
      <c r="D2049" s="6"/>
      <c r="E2049" s="3"/>
      <c r="F2049" s="6"/>
      <c r="G2049" s="6"/>
      <c r="H2049" s="6"/>
      <c r="I2049" s="3"/>
      <c r="J2049" s="6"/>
      <c r="K2049" s="3"/>
      <c r="L2049" s="3"/>
      <c r="M2049" s="3"/>
      <c r="N2049" s="6"/>
      <c r="O2049" s="3"/>
      <c r="P2049" s="6"/>
      <c r="Q2049" s="6"/>
      <c r="R2049" s="6"/>
      <c r="S2049" s="3"/>
      <c r="T2049" s="3"/>
      <c r="U2049" s="3"/>
      <c r="V2049" s="3"/>
      <c r="W2049" s="3"/>
      <c r="X2049" s="3"/>
      <c r="Y2049" s="6"/>
      <c r="Z2049" s="6"/>
      <c r="AA2049" s="6"/>
      <c r="AB2049" s="3"/>
      <c r="AC2049" s="6"/>
      <c r="AD2049" s="6"/>
      <c r="AE2049" s="3"/>
      <c r="AF2049" s="3"/>
      <c r="AG2049" s="6"/>
      <c r="AH2049" s="6"/>
      <c r="AI2049" s="3"/>
      <c r="AJ2049" s="3"/>
      <c r="AK2049" s="3"/>
      <c r="AL2049" s="3"/>
      <c r="AM2049" s="6"/>
      <c r="AN2049" s="3"/>
      <c r="AO2049" s="3"/>
      <c r="AP2049" s="3"/>
      <c r="AQ2049" s="3"/>
      <c r="AR2049" s="3"/>
      <c r="AS2049" s="3"/>
      <c r="AT2049" s="6"/>
      <c r="AU2049" s="6"/>
      <c r="AV2049" s="6"/>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v>1972</v>
      </c>
      <c r="BZ2049" s="3" t="s">
        <v>2540</v>
      </c>
      <c r="CA2049" s="3" t="s">
        <v>2343</v>
      </c>
      <c r="CB2049" s="3" t="s">
        <v>2541</v>
      </c>
      <c r="CC2049" s="3" t="s">
        <v>2542</v>
      </c>
      <c r="CD2049" s="3"/>
      <c r="CE2049" s="3"/>
      <c r="CF2049" s="7"/>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J2049" s="1"/>
      <c r="DK2049" s="1"/>
      <c r="DL2049" s="1"/>
      <c r="DM2049" s="1"/>
      <c r="DN2049" s="1"/>
      <c r="DO2049" s="1"/>
      <c r="DQ2049" s="1"/>
      <c r="DT2049" s="1"/>
      <c r="DW2049" s="1"/>
      <c r="DX2049" s="1"/>
      <c r="DY2049" s="1"/>
      <c r="DZ2049" s="1"/>
      <c r="EA2049" s="1"/>
      <c r="EB2049" s="1"/>
      <c r="EC2049" s="1"/>
      <c r="EF2049" s="1"/>
      <c r="ER2049" s="1"/>
      <c r="ET2049" s="1"/>
      <c r="FH2049" s="1"/>
      <c r="FI2049" s="1"/>
      <c r="LT2049" s="2"/>
      <c r="LU2049" s="2"/>
      <c r="LV2049" s="2"/>
      <c r="LW2049" s="2"/>
      <c r="LX2049" s="2"/>
      <c r="LY2049" s="2"/>
      <c r="LZ2049" s="2"/>
      <c r="MA2049" s="2"/>
      <c r="MB2049" s="2"/>
      <c r="MC2049" s="2"/>
      <c r="MD2049" s="2"/>
      <c r="ME2049" s="2"/>
      <c r="MF2049" s="2"/>
      <c r="MG2049" s="2"/>
      <c r="MH2049" s="2"/>
      <c r="MI2049" s="2"/>
      <c r="MJ2049" s="2"/>
      <c r="MK2049" s="2"/>
      <c r="ML2049" s="2"/>
      <c r="MM2049" s="2"/>
      <c r="MN2049" s="2"/>
      <c r="MO2049" s="2"/>
      <c r="MP2049" s="2"/>
      <c r="MQ2049" s="2"/>
      <c r="MR2049" s="2"/>
      <c r="MS2049" s="2"/>
      <c r="MT2049" s="2"/>
      <c r="MU2049" s="2"/>
      <c r="MV2049" s="2"/>
      <c r="MW2049" s="2"/>
      <c r="MX2049" s="2"/>
      <c r="MY2049" s="2"/>
      <c r="MZ2049" s="2"/>
      <c r="NA2049" s="2"/>
      <c r="NB2049" s="2"/>
      <c r="NC2049" s="2"/>
      <c r="ND2049" s="2"/>
      <c r="NE2049" s="2"/>
      <c r="NF2049" s="2"/>
      <c r="NG2049" s="2"/>
      <c r="NH2049" s="2"/>
      <c r="NI2049" s="2"/>
      <c r="NJ2049" s="2"/>
      <c r="NK2049" s="2"/>
      <c r="NL2049" s="2"/>
      <c r="NM2049" s="2"/>
      <c r="NN2049" s="2"/>
      <c r="NO2049" s="2"/>
      <c r="NP2049" s="2"/>
      <c r="NQ2049" s="2"/>
      <c r="NR2049" s="2"/>
      <c r="NS2049" s="2"/>
      <c r="NT2049" s="2"/>
      <c r="NU2049" s="2"/>
      <c r="NV2049" s="2"/>
      <c r="NW2049" s="2"/>
      <c r="NX2049" s="2"/>
      <c r="NY2049" s="2"/>
      <c r="NZ2049" s="2"/>
      <c r="OA2049" s="2"/>
      <c r="OB2049" s="2"/>
      <c r="OC2049" s="2"/>
      <c r="OD2049" s="2"/>
      <c r="OE2049" s="2"/>
      <c r="OF2049" s="2"/>
      <c r="OG2049" s="2"/>
      <c r="OH2049" s="2"/>
      <c r="OI2049" s="2"/>
      <c r="OJ2049" s="2"/>
      <c r="OK2049" s="2"/>
      <c r="OL2049" s="2"/>
      <c r="OM2049" s="2"/>
      <c r="ON2049" s="2"/>
      <c r="OO2049" s="2"/>
      <c r="OP2049" s="2"/>
      <c r="OQ2049" s="2"/>
      <c r="OR2049" s="2"/>
      <c r="OS2049" s="2"/>
      <c r="OT2049" s="2"/>
      <c r="OU2049" s="2"/>
      <c r="OV2049" s="2"/>
      <c r="OW2049" s="2"/>
      <c r="OX2049" s="2"/>
      <c r="OY2049" s="2"/>
      <c r="OZ2049" s="2"/>
      <c r="PA2049" s="2"/>
      <c r="PB2049" s="2"/>
      <c r="PC2049" s="2"/>
      <c r="PD2049" s="2"/>
      <c r="PE2049" s="2"/>
      <c r="PF2049" s="2"/>
      <c r="PG2049" s="2"/>
      <c r="PH2049" s="2"/>
      <c r="PI2049" s="2"/>
      <c r="PJ2049" s="2"/>
      <c r="PK2049" s="2"/>
      <c r="PL2049" s="2"/>
      <c r="PM2049" s="2"/>
      <c r="PN2049" s="2"/>
      <c r="PO2049" s="2"/>
    </row>
    <row r="2050" spans="1:431" ht="98" hidden="1" x14ac:dyDescent="0.15">
      <c r="A2050" s="6" t="s">
        <v>721</v>
      </c>
      <c r="B2050" s="3"/>
      <c r="C2050" s="6"/>
      <c r="D2050" s="6"/>
      <c r="E2050" s="3"/>
      <c r="F2050" s="6"/>
      <c r="G2050" s="6"/>
      <c r="H2050" s="6"/>
      <c r="I2050" s="3"/>
      <c r="J2050" s="6"/>
      <c r="K2050" s="3"/>
      <c r="L2050" s="3"/>
      <c r="M2050" s="3"/>
      <c r="N2050" s="6"/>
      <c r="O2050" s="3"/>
      <c r="P2050" s="6"/>
      <c r="Q2050" s="6"/>
      <c r="R2050" s="6"/>
      <c r="S2050" s="3"/>
      <c r="T2050" s="3"/>
      <c r="U2050" s="3"/>
      <c r="V2050" s="3"/>
      <c r="W2050" s="3"/>
      <c r="X2050" s="3"/>
      <c r="Y2050" s="6"/>
      <c r="Z2050" s="6"/>
      <c r="AA2050" s="6"/>
      <c r="AB2050" s="3"/>
      <c r="AC2050" s="6"/>
      <c r="AD2050" s="6"/>
      <c r="AE2050" s="3"/>
      <c r="AF2050" s="3"/>
      <c r="AG2050" s="6"/>
      <c r="AH2050" s="6"/>
      <c r="AI2050" s="3"/>
      <c r="AJ2050" s="3"/>
      <c r="AK2050" s="3"/>
      <c r="AL2050" s="3"/>
      <c r="AM2050" s="6"/>
      <c r="AN2050" s="3"/>
      <c r="AO2050" s="3"/>
      <c r="AP2050" s="3"/>
      <c r="AQ2050" s="3"/>
      <c r="AR2050" s="3"/>
      <c r="AS2050" s="3"/>
      <c r="AT2050" s="6"/>
      <c r="AU2050" s="6"/>
      <c r="AV2050" s="6"/>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v>1972</v>
      </c>
      <c r="BZ2050" s="3" t="s">
        <v>2540</v>
      </c>
      <c r="CA2050" s="3" t="s">
        <v>2343</v>
      </c>
      <c r="CB2050" s="3" t="s">
        <v>2541</v>
      </c>
      <c r="CC2050" s="3" t="s">
        <v>2542</v>
      </c>
      <c r="CD2050" s="3"/>
      <c r="CE2050" s="3"/>
      <c r="CF2050" s="7"/>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J2050" s="1"/>
      <c r="DK2050" s="1"/>
      <c r="DL2050" s="1"/>
      <c r="DM2050" s="1"/>
      <c r="DN2050" s="1"/>
      <c r="DO2050" s="1"/>
      <c r="DQ2050" s="1"/>
      <c r="DT2050" s="1"/>
      <c r="DW2050" s="1"/>
      <c r="DX2050" s="1"/>
      <c r="DY2050" s="1"/>
      <c r="DZ2050" s="1"/>
      <c r="EA2050" s="1"/>
      <c r="EB2050" s="1"/>
      <c r="EC2050" s="1"/>
      <c r="EF2050" s="1"/>
      <c r="ER2050" s="1"/>
      <c r="ET2050" s="1"/>
      <c r="FH2050" s="1"/>
      <c r="FI2050" s="1"/>
      <c r="LT2050" s="2"/>
      <c r="LU2050" s="2"/>
      <c r="LV2050" s="2"/>
      <c r="LW2050" s="2"/>
      <c r="LX2050" s="2"/>
      <c r="LY2050" s="2"/>
      <c r="LZ2050" s="2"/>
      <c r="MA2050" s="2"/>
      <c r="MB2050" s="2"/>
      <c r="MC2050" s="2"/>
      <c r="MD2050" s="2"/>
      <c r="ME2050" s="2"/>
      <c r="MF2050" s="2"/>
      <c r="MG2050" s="2"/>
      <c r="MH2050" s="2"/>
      <c r="MI2050" s="2"/>
      <c r="MJ2050" s="2"/>
      <c r="MK2050" s="2"/>
      <c r="ML2050" s="2"/>
      <c r="MM2050" s="2"/>
      <c r="MN2050" s="2"/>
      <c r="MO2050" s="2"/>
      <c r="MP2050" s="2"/>
      <c r="MQ2050" s="2"/>
      <c r="MR2050" s="2"/>
      <c r="MS2050" s="2"/>
      <c r="MT2050" s="2"/>
      <c r="MU2050" s="2"/>
      <c r="MV2050" s="2"/>
      <c r="MW2050" s="2"/>
      <c r="MX2050" s="2"/>
      <c r="MY2050" s="2"/>
      <c r="MZ2050" s="2"/>
      <c r="NA2050" s="2"/>
      <c r="NB2050" s="2"/>
      <c r="NC2050" s="2"/>
      <c r="ND2050" s="2"/>
      <c r="NE2050" s="2"/>
      <c r="NF2050" s="2"/>
      <c r="NG2050" s="2"/>
      <c r="NH2050" s="2"/>
      <c r="NI2050" s="2"/>
      <c r="NJ2050" s="2"/>
      <c r="NK2050" s="2"/>
      <c r="NL2050" s="2"/>
      <c r="NM2050" s="2"/>
      <c r="NN2050" s="2"/>
      <c r="NO2050" s="2"/>
      <c r="NP2050" s="2"/>
      <c r="NQ2050" s="2"/>
      <c r="NR2050" s="2"/>
      <c r="NS2050" s="2"/>
      <c r="NT2050" s="2"/>
      <c r="NU2050" s="2"/>
      <c r="NV2050" s="2"/>
      <c r="NW2050" s="2"/>
      <c r="NX2050" s="2"/>
      <c r="NY2050" s="2"/>
      <c r="NZ2050" s="2"/>
      <c r="OA2050" s="2"/>
      <c r="OB2050" s="2"/>
      <c r="OC2050" s="2"/>
      <c r="OD2050" s="2"/>
      <c r="OE2050" s="2"/>
      <c r="OF2050" s="2"/>
      <c r="OG2050" s="2"/>
      <c r="OH2050" s="2"/>
      <c r="OI2050" s="2"/>
      <c r="OJ2050" s="2"/>
      <c r="OK2050" s="2"/>
      <c r="OL2050" s="2"/>
      <c r="OM2050" s="2"/>
      <c r="ON2050" s="2"/>
      <c r="OO2050" s="2"/>
      <c r="OP2050" s="2"/>
      <c r="OQ2050" s="2"/>
      <c r="OR2050" s="2"/>
      <c r="OS2050" s="2"/>
      <c r="OT2050" s="2"/>
      <c r="OU2050" s="2"/>
      <c r="OV2050" s="2"/>
      <c r="OW2050" s="2"/>
      <c r="OX2050" s="2"/>
      <c r="OY2050" s="2"/>
      <c r="OZ2050" s="2"/>
      <c r="PA2050" s="2"/>
      <c r="PB2050" s="2"/>
      <c r="PC2050" s="2"/>
      <c r="PD2050" s="2"/>
      <c r="PE2050" s="2"/>
      <c r="PF2050" s="2"/>
      <c r="PG2050" s="2"/>
      <c r="PH2050" s="2"/>
      <c r="PI2050" s="2"/>
      <c r="PJ2050" s="2"/>
      <c r="PK2050" s="2"/>
      <c r="PL2050" s="2"/>
      <c r="PM2050" s="2"/>
      <c r="PN2050" s="2"/>
      <c r="PO2050" s="2"/>
    </row>
    <row r="2051" spans="1:431" ht="98" hidden="1" x14ac:dyDescent="0.15">
      <c r="A2051" s="6" t="s">
        <v>732</v>
      </c>
      <c r="B2051" s="3"/>
      <c r="C2051" s="6"/>
      <c r="D2051" s="6"/>
      <c r="E2051" s="3"/>
      <c r="F2051" s="6"/>
      <c r="G2051" s="6"/>
      <c r="H2051" s="6"/>
      <c r="I2051" s="3"/>
      <c r="J2051" s="6"/>
      <c r="K2051" s="3"/>
      <c r="L2051" s="3"/>
      <c r="M2051" s="3"/>
      <c r="N2051" s="6"/>
      <c r="O2051" s="3"/>
      <c r="P2051" s="6"/>
      <c r="Q2051" s="6"/>
      <c r="R2051" s="6"/>
      <c r="S2051" s="3"/>
      <c r="T2051" s="3"/>
      <c r="U2051" s="3"/>
      <c r="V2051" s="3"/>
      <c r="W2051" s="3"/>
      <c r="X2051" s="3"/>
      <c r="Y2051" s="6"/>
      <c r="Z2051" s="6"/>
      <c r="AA2051" s="6"/>
      <c r="AB2051" s="3"/>
      <c r="AC2051" s="6"/>
      <c r="AD2051" s="6"/>
      <c r="AE2051" s="3"/>
      <c r="AF2051" s="3"/>
      <c r="AG2051" s="6"/>
      <c r="AH2051" s="6"/>
      <c r="AI2051" s="3"/>
      <c r="AJ2051" s="3"/>
      <c r="AK2051" s="3"/>
      <c r="AL2051" s="3"/>
      <c r="AM2051" s="6"/>
      <c r="AN2051" s="3"/>
      <c r="AO2051" s="3"/>
      <c r="AP2051" s="3"/>
      <c r="AQ2051" s="3"/>
      <c r="AR2051" s="3"/>
      <c r="AS2051" s="3"/>
      <c r="AT2051" s="6"/>
      <c r="AU2051" s="6"/>
      <c r="AV2051" s="6"/>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v>1972</v>
      </c>
      <c r="BZ2051" s="3" t="s">
        <v>2540</v>
      </c>
      <c r="CA2051" s="3" t="s">
        <v>2343</v>
      </c>
      <c r="CB2051" s="3" t="s">
        <v>2541</v>
      </c>
      <c r="CC2051" s="3" t="s">
        <v>2542</v>
      </c>
      <c r="CD2051" s="3"/>
      <c r="CE2051" s="3"/>
      <c r="CF2051" s="7"/>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J2051" s="1"/>
      <c r="DK2051" s="1"/>
      <c r="DL2051" s="1"/>
      <c r="DM2051" s="1"/>
      <c r="DN2051" s="1"/>
      <c r="DO2051" s="1"/>
      <c r="DQ2051" s="1"/>
      <c r="DT2051" s="1"/>
      <c r="DW2051" s="1"/>
      <c r="DX2051" s="1"/>
      <c r="DY2051" s="1"/>
      <c r="DZ2051" s="1"/>
      <c r="EA2051" s="1"/>
      <c r="EB2051" s="1"/>
      <c r="EC2051" s="1"/>
      <c r="EF2051" s="1"/>
      <c r="ER2051" s="1"/>
      <c r="ET2051" s="1"/>
      <c r="FH2051" s="1"/>
      <c r="FI2051" s="1"/>
      <c r="LT2051" s="2"/>
      <c r="LU2051" s="2"/>
      <c r="LV2051" s="2"/>
      <c r="LW2051" s="2"/>
      <c r="LX2051" s="2"/>
      <c r="LY2051" s="2"/>
      <c r="LZ2051" s="2"/>
      <c r="MA2051" s="2"/>
      <c r="MB2051" s="2"/>
      <c r="MC2051" s="2"/>
      <c r="MD2051" s="2"/>
      <c r="ME2051" s="2"/>
      <c r="MF2051" s="2"/>
      <c r="MG2051" s="2"/>
      <c r="MH2051" s="2"/>
      <c r="MI2051" s="2"/>
      <c r="MJ2051" s="2"/>
      <c r="MK2051" s="2"/>
      <c r="ML2051" s="2"/>
      <c r="MM2051" s="2"/>
      <c r="MN2051" s="2"/>
      <c r="MO2051" s="2"/>
      <c r="MP2051" s="2"/>
      <c r="MQ2051" s="2"/>
      <c r="MR2051" s="2"/>
      <c r="MS2051" s="2"/>
      <c r="MT2051" s="2"/>
      <c r="MU2051" s="2"/>
      <c r="MV2051" s="2"/>
      <c r="MW2051" s="2"/>
      <c r="MX2051" s="2"/>
      <c r="MY2051" s="2"/>
      <c r="MZ2051" s="2"/>
      <c r="NA2051" s="2"/>
      <c r="NB2051" s="2"/>
      <c r="NC2051" s="2"/>
      <c r="ND2051" s="2"/>
      <c r="NE2051" s="2"/>
      <c r="NF2051" s="2"/>
      <c r="NG2051" s="2"/>
      <c r="NH2051" s="2"/>
      <c r="NI2051" s="2"/>
      <c r="NJ2051" s="2"/>
      <c r="NK2051" s="2"/>
      <c r="NL2051" s="2"/>
      <c r="NM2051" s="2"/>
      <c r="NN2051" s="2"/>
      <c r="NO2051" s="2"/>
      <c r="NP2051" s="2"/>
      <c r="NQ2051" s="2"/>
      <c r="NR2051" s="2"/>
      <c r="NS2051" s="2"/>
      <c r="NT2051" s="2"/>
      <c r="NU2051" s="2"/>
      <c r="NV2051" s="2"/>
      <c r="NW2051" s="2"/>
      <c r="NX2051" s="2"/>
      <c r="NY2051" s="2"/>
      <c r="NZ2051" s="2"/>
      <c r="OA2051" s="2"/>
      <c r="OB2051" s="2"/>
      <c r="OC2051" s="2"/>
      <c r="OD2051" s="2"/>
      <c r="OE2051" s="2"/>
      <c r="OF2051" s="2"/>
      <c r="OG2051" s="2"/>
      <c r="OH2051" s="2"/>
      <c r="OI2051" s="2"/>
      <c r="OJ2051" s="2"/>
      <c r="OK2051" s="2"/>
      <c r="OL2051" s="2"/>
      <c r="OM2051" s="2"/>
      <c r="ON2051" s="2"/>
      <c r="OO2051" s="2"/>
      <c r="OP2051" s="2"/>
      <c r="OQ2051" s="2"/>
      <c r="OR2051" s="2"/>
      <c r="OS2051" s="2"/>
      <c r="OT2051" s="2"/>
      <c r="OU2051" s="2"/>
      <c r="OV2051" s="2"/>
      <c r="OW2051" s="2"/>
      <c r="OX2051" s="2"/>
      <c r="OY2051" s="2"/>
      <c r="OZ2051" s="2"/>
      <c r="PA2051" s="2"/>
      <c r="PB2051" s="2"/>
      <c r="PC2051" s="2"/>
      <c r="PD2051" s="2"/>
      <c r="PE2051" s="2"/>
      <c r="PF2051" s="2"/>
      <c r="PG2051" s="2"/>
      <c r="PH2051" s="2"/>
      <c r="PI2051" s="2"/>
      <c r="PJ2051" s="2"/>
      <c r="PK2051" s="2"/>
      <c r="PL2051" s="2"/>
      <c r="PM2051" s="2"/>
      <c r="PN2051" s="2"/>
      <c r="PO2051" s="2"/>
    </row>
    <row r="2052" spans="1:431" ht="98" hidden="1" x14ac:dyDescent="0.15">
      <c r="A2052" s="6" t="s">
        <v>743</v>
      </c>
      <c r="B2052" s="3"/>
      <c r="C2052" s="6"/>
      <c r="D2052" s="6"/>
      <c r="E2052" s="3"/>
      <c r="F2052" s="6"/>
      <c r="G2052" s="6"/>
      <c r="H2052" s="6"/>
      <c r="I2052" s="3"/>
      <c r="J2052" s="6"/>
      <c r="K2052" s="3"/>
      <c r="L2052" s="3"/>
      <c r="M2052" s="3"/>
      <c r="N2052" s="6"/>
      <c r="O2052" s="3"/>
      <c r="P2052" s="6"/>
      <c r="Q2052" s="6"/>
      <c r="R2052" s="6"/>
      <c r="S2052" s="3"/>
      <c r="T2052" s="3"/>
      <c r="U2052" s="3"/>
      <c r="V2052" s="3"/>
      <c r="W2052" s="3"/>
      <c r="X2052" s="3"/>
      <c r="Y2052" s="6"/>
      <c r="Z2052" s="6"/>
      <c r="AA2052" s="6"/>
      <c r="AB2052" s="3"/>
      <c r="AC2052" s="6"/>
      <c r="AD2052" s="6"/>
      <c r="AE2052" s="3"/>
      <c r="AF2052" s="3"/>
      <c r="AG2052" s="6"/>
      <c r="AH2052" s="6"/>
      <c r="AI2052" s="3"/>
      <c r="AJ2052" s="3"/>
      <c r="AK2052" s="3"/>
      <c r="AL2052" s="3"/>
      <c r="AM2052" s="6"/>
      <c r="AN2052" s="3"/>
      <c r="AO2052" s="3"/>
      <c r="AP2052" s="3"/>
      <c r="AQ2052" s="3"/>
      <c r="AR2052" s="3"/>
      <c r="AS2052" s="3"/>
      <c r="AT2052" s="6"/>
      <c r="AU2052" s="6"/>
      <c r="AV2052" s="6"/>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v>1972</v>
      </c>
      <c r="BZ2052" s="3" t="s">
        <v>2540</v>
      </c>
      <c r="CA2052" s="3" t="s">
        <v>2343</v>
      </c>
      <c r="CB2052" s="3" t="s">
        <v>2541</v>
      </c>
      <c r="CC2052" s="3" t="s">
        <v>2542</v>
      </c>
      <c r="CD2052" s="3"/>
      <c r="CE2052" s="3"/>
      <c r="CF2052" s="7"/>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J2052" s="1"/>
      <c r="DK2052" s="1"/>
      <c r="DL2052" s="1"/>
      <c r="DM2052" s="1"/>
      <c r="DN2052" s="1"/>
      <c r="DO2052" s="1"/>
      <c r="DQ2052" s="1"/>
      <c r="DT2052" s="1"/>
      <c r="DW2052" s="1"/>
      <c r="DX2052" s="1"/>
      <c r="DY2052" s="1"/>
      <c r="DZ2052" s="1"/>
      <c r="EA2052" s="1"/>
      <c r="EB2052" s="1"/>
      <c r="EC2052" s="1"/>
      <c r="EF2052" s="1"/>
      <c r="ER2052" s="1"/>
      <c r="ET2052" s="1"/>
      <c r="FH2052" s="1"/>
      <c r="FI2052" s="1"/>
      <c r="LT2052" s="2"/>
      <c r="LU2052" s="2"/>
      <c r="LV2052" s="2"/>
      <c r="LW2052" s="2"/>
      <c r="LX2052" s="2"/>
      <c r="LY2052" s="2"/>
      <c r="LZ2052" s="2"/>
      <c r="MA2052" s="2"/>
      <c r="MB2052" s="2"/>
      <c r="MC2052" s="2"/>
      <c r="MD2052" s="2"/>
      <c r="ME2052" s="2"/>
      <c r="MF2052" s="2"/>
      <c r="MG2052" s="2"/>
      <c r="MH2052" s="2"/>
      <c r="MI2052" s="2"/>
      <c r="MJ2052" s="2"/>
      <c r="MK2052" s="2"/>
      <c r="ML2052" s="2"/>
      <c r="MM2052" s="2"/>
      <c r="MN2052" s="2"/>
      <c r="MO2052" s="2"/>
      <c r="MP2052" s="2"/>
      <c r="MQ2052" s="2"/>
      <c r="MR2052" s="2"/>
      <c r="MS2052" s="2"/>
      <c r="MT2052" s="2"/>
      <c r="MU2052" s="2"/>
      <c r="MV2052" s="2"/>
      <c r="MW2052" s="2"/>
      <c r="MX2052" s="2"/>
      <c r="MY2052" s="2"/>
      <c r="MZ2052" s="2"/>
      <c r="NA2052" s="2"/>
      <c r="NB2052" s="2"/>
      <c r="NC2052" s="2"/>
      <c r="ND2052" s="2"/>
      <c r="NE2052" s="2"/>
      <c r="NF2052" s="2"/>
      <c r="NG2052" s="2"/>
      <c r="NH2052" s="2"/>
      <c r="NI2052" s="2"/>
      <c r="NJ2052" s="2"/>
      <c r="NK2052" s="2"/>
      <c r="NL2052" s="2"/>
      <c r="NM2052" s="2"/>
      <c r="NN2052" s="2"/>
      <c r="NO2052" s="2"/>
      <c r="NP2052" s="2"/>
      <c r="NQ2052" s="2"/>
      <c r="NR2052" s="2"/>
      <c r="NS2052" s="2"/>
      <c r="NT2052" s="2"/>
      <c r="NU2052" s="2"/>
      <c r="NV2052" s="2"/>
      <c r="NW2052" s="2"/>
      <c r="NX2052" s="2"/>
      <c r="NY2052" s="2"/>
      <c r="NZ2052" s="2"/>
      <c r="OA2052" s="2"/>
      <c r="OB2052" s="2"/>
      <c r="OC2052" s="2"/>
      <c r="OD2052" s="2"/>
      <c r="OE2052" s="2"/>
      <c r="OF2052" s="2"/>
      <c r="OG2052" s="2"/>
      <c r="OH2052" s="2"/>
      <c r="OI2052" s="2"/>
      <c r="OJ2052" s="2"/>
      <c r="OK2052" s="2"/>
      <c r="OL2052" s="2"/>
      <c r="OM2052" s="2"/>
      <c r="ON2052" s="2"/>
      <c r="OO2052" s="2"/>
      <c r="OP2052" s="2"/>
      <c r="OQ2052" s="2"/>
      <c r="OR2052" s="2"/>
      <c r="OS2052" s="2"/>
      <c r="OT2052" s="2"/>
      <c r="OU2052" s="2"/>
      <c r="OV2052" s="2"/>
      <c r="OW2052" s="2"/>
      <c r="OX2052" s="2"/>
      <c r="OY2052" s="2"/>
      <c r="OZ2052" s="2"/>
      <c r="PA2052" s="2"/>
      <c r="PB2052" s="2"/>
      <c r="PC2052" s="2"/>
      <c r="PD2052" s="2"/>
      <c r="PE2052" s="2"/>
      <c r="PF2052" s="2"/>
      <c r="PG2052" s="2"/>
      <c r="PH2052" s="2"/>
      <c r="PI2052" s="2"/>
      <c r="PJ2052" s="2"/>
      <c r="PK2052" s="2"/>
      <c r="PL2052" s="2"/>
      <c r="PM2052" s="2"/>
      <c r="PN2052" s="2"/>
      <c r="PO2052" s="2"/>
    </row>
    <row r="2053" spans="1:431" ht="98" hidden="1" x14ac:dyDescent="0.15">
      <c r="A2053" s="6" t="s">
        <v>754</v>
      </c>
      <c r="B2053" s="3"/>
      <c r="C2053" s="6"/>
      <c r="D2053" s="6"/>
      <c r="E2053" s="3"/>
      <c r="F2053" s="6"/>
      <c r="G2053" s="6"/>
      <c r="H2053" s="6"/>
      <c r="I2053" s="3"/>
      <c r="J2053" s="6"/>
      <c r="K2053" s="3"/>
      <c r="L2053" s="3"/>
      <c r="M2053" s="3"/>
      <c r="N2053" s="6"/>
      <c r="O2053" s="3"/>
      <c r="P2053" s="6"/>
      <c r="Q2053" s="6"/>
      <c r="R2053" s="6"/>
      <c r="S2053" s="3"/>
      <c r="T2053" s="3"/>
      <c r="U2053" s="3"/>
      <c r="V2053" s="3"/>
      <c r="W2053" s="3"/>
      <c r="X2053" s="3"/>
      <c r="Y2053" s="6"/>
      <c r="Z2053" s="6"/>
      <c r="AA2053" s="6"/>
      <c r="AB2053" s="3"/>
      <c r="AC2053" s="6"/>
      <c r="AD2053" s="6"/>
      <c r="AE2053" s="3"/>
      <c r="AF2053" s="3"/>
      <c r="AG2053" s="6"/>
      <c r="AH2053" s="6"/>
      <c r="AI2053" s="3"/>
      <c r="AJ2053" s="3"/>
      <c r="AK2053" s="3"/>
      <c r="AL2053" s="3"/>
      <c r="AM2053" s="6"/>
      <c r="AN2053" s="3"/>
      <c r="AO2053" s="3"/>
      <c r="AP2053" s="3"/>
      <c r="AQ2053" s="3"/>
      <c r="AR2053" s="3"/>
      <c r="AS2053" s="3"/>
      <c r="AT2053" s="6"/>
      <c r="AU2053" s="6"/>
      <c r="AV2053" s="6"/>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v>1972</v>
      </c>
      <c r="BZ2053" s="3" t="s">
        <v>2540</v>
      </c>
      <c r="CA2053" s="3" t="s">
        <v>2343</v>
      </c>
      <c r="CB2053" s="3" t="s">
        <v>2541</v>
      </c>
      <c r="CC2053" s="3" t="s">
        <v>2542</v>
      </c>
      <c r="CD2053" s="3"/>
      <c r="CE2053" s="3" t="s">
        <v>2349</v>
      </c>
      <c r="CF2053" s="7"/>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J2053" s="1"/>
      <c r="DK2053" s="1"/>
      <c r="DL2053" s="1"/>
      <c r="DM2053" s="1"/>
      <c r="DN2053" s="1"/>
      <c r="DO2053" s="1"/>
      <c r="DQ2053" s="1"/>
      <c r="DT2053" s="1"/>
      <c r="DW2053" s="1"/>
      <c r="DX2053" s="1"/>
      <c r="DY2053" s="1"/>
      <c r="DZ2053" s="1"/>
      <c r="EA2053" s="1"/>
      <c r="EB2053" s="1"/>
      <c r="EC2053" s="1"/>
      <c r="EF2053" s="1"/>
      <c r="ER2053" s="1"/>
      <c r="ET2053" s="1"/>
      <c r="FH2053" s="1"/>
      <c r="FI2053" s="1"/>
      <c r="LT2053" s="2"/>
      <c r="LU2053" s="2"/>
      <c r="LV2053" s="2"/>
      <c r="LW2053" s="2"/>
      <c r="LX2053" s="2"/>
      <c r="LY2053" s="2"/>
      <c r="LZ2053" s="2"/>
      <c r="MA2053" s="2"/>
      <c r="MB2053" s="2"/>
      <c r="MC2053" s="2"/>
      <c r="MD2053" s="2"/>
      <c r="ME2053" s="2"/>
      <c r="MF2053" s="2"/>
      <c r="MG2053" s="2"/>
      <c r="MH2053" s="2"/>
      <c r="MI2053" s="2"/>
      <c r="MJ2053" s="2"/>
      <c r="MK2053" s="2"/>
      <c r="ML2053" s="2"/>
      <c r="MM2053" s="2"/>
      <c r="MN2053" s="2"/>
      <c r="MO2053" s="2"/>
      <c r="MP2053" s="2"/>
      <c r="MQ2053" s="2"/>
      <c r="MR2053" s="2"/>
      <c r="MS2053" s="2"/>
      <c r="MT2053" s="2"/>
      <c r="MU2053" s="2"/>
      <c r="MV2053" s="2"/>
      <c r="MW2053" s="2"/>
      <c r="MX2053" s="2"/>
      <c r="MY2053" s="2"/>
      <c r="MZ2053" s="2"/>
      <c r="NA2053" s="2"/>
      <c r="NB2053" s="2"/>
      <c r="NC2053" s="2"/>
      <c r="ND2053" s="2"/>
      <c r="NE2053" s="2"/>
      <c r="NF2053" s="2"/>
      <c r="NG2053" s="2"/>
      <c r="NH2053" s="2"/>
      <c r="NI2053" s="2"/>
      <c r="NJ2053" s="2"/>
      <c r="NK2053" s="2"/>
      <c r="NL2053" s="2"/>
      <c r="NM2053" s="2"/>
      <c r="NN2053" s="2"/>
      <c r="NO2053" s="2"/>
      <c r="NP2053" s="2"/>
      <c r="NQ2053" s="2"/>
      <c r="NR2053" s="2"/>
      <c r="NS2053" s="2"/>
      <c r="NT2053" s="2"/>
      <c r="NU2053" s="2"/>
      <c r="NV2053" s="2"/>
      <c r="NW2053" s="2"/>
      <c r="NX2053" s="2"/>
      <c r="NY2053" s="2"/>
      <c r="NZ2053" s="2"/>
      <c r="OA2053" s="2"/>
      <c r="OB2053" s="2"/>
      <c r="OC2053" s="2"/>
      <c r="OD2053" s="2"/>
      <c r="OE2053" s="2"/>
      <c r="OF2053" s="2"/>
      <c r="OG2053" s="2"/>
      <c r="OH2053" s="2"/>
      <c r="OI2053" s="2"/>
      <c r="OJ2053" s="2"/>
      <c r="OK2053" s="2"/>
      <c r="OL2053" s="2"/>
      <c r="OM2053" s="2"/>
      <c r="ON2053" s="2"/>
      <c r="OO2053" s="2"/>
      <c r="OP2053" s="2"/>
      <c r="OQ2053" s="2"/>
      <c r="OR2053" s="2"/>
      <c r="OS2053" s="2"/>
      <c r="OT2053" s="2"/>
      <c r="OU2053" s="2"/>
      <c r="OV2053" s="2"/>
      <c r="OW2053" s="2"/>
      <c r="OX2053" s="2"/>
      <c r="OY2053" s="2"/>
      <c r="OZ2053" s="2"/>
      <c r="PA2053" s="2"/>
      <c r="PB2053" s="2"/>
      <c r="PC2053" s="2"/>
      <c r="PD2053" s="2"/>
      <c r="PE2053" s="2"/>
      <c r="PF2053" s="2"/>
      <c r="PG2053" s="2"/>
      <c r="PH2053" s="2"/>
      <c r="PI2053" s="2"/>
      <c r="PJ2053" s="2"/>
      <c r="PK2053" s="2"/>
      <c r="PL2053" s="2"/>
      <c r="PM2053" s="2"/>
      <c r="PN2053" s="2"/>
      <c r="PO2053" s="2"/>
    </row>
    <row r="2054" spans="1:431" ht="98" hidden="1" x14ac:dyDescent="0.15">
      <c r="A2054" s="6" t="s">
        <v>764</v>
      </c>
      <c r="B2054" s="3"/>
      <c r="C2054" s="6"/>
      <c r="D2054" s="6"/>
      <c r="E2054" s="3"/>
      <c r="F2054" s="6"/>
      <c r="G2054" s="6"/>
      <c r="H2054" s="6"/>
      <c r="I2054" s="3"/>
      <c r="J2054" s="6"/>
      <c r="K2054" s="3"/>
      <c r="L2054" s="3"/>
      <c r="M2054" s="3"/>
      <c r="N2054" s="6"/>
      <c r="O2054" s="3"/>
      <c r="P2054" s="6"/>
      <c r="Q2054" s="6"/>
      <c r="R2054" s="6"/>
      <c r="S2054" s="3"/>
      <c r="T2054" s="3"/>
      <c r="U2054" s="3"/>
      <c r="V2054" s="3"/>
      <c r="W2054" s="3"/>
      <c r="X2054" s="3"/>
      <c r="Y2054" s="6"/>
      <c r="Z2054" s="6"/>
      <c r="AA2054" s="6"/>
      <c r="AB2054" s="3"/>
      <c r="AC2054" s="6"/>
      <c r="AD2054" s="6"/>
      <c r="AE2054" s="3"/>
      <c r="AF2054" s="3"/>
      <c r="AG2054" s="6"/>
      <c r="AH2054" s="6"/>
      <c r="AI2054" s="3"/>
      <c r="AJ2054" s="3"/>
      <c r="AK2054" s="3"/>
      <c r="AL2054" s="3"/>
      <c r="AM2054" s="6"/>
      <c r="AN2054" s="3"/>
      <c r="AO2054" s="3"/>
      <c r="AP2054" s="3"/>
      <c r="AQ2054" s="3"/>
      <c r="AR2054" s="3"/>
      <c r="AS2054" s="3"/>
      <c r="AT2054" s="6"/>
      <c r="AU2054" s="6"/>
      <c r="AV2054" s="6"/>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v>1972</v>
      </c>
      <c r="BZ2054" s="3" t="s">
        <v>2540</v>
      </c>
      <c r="CA2054" s="3" t="s">
        <v>2343</v>
      </c>
      <c r="CB2054" s="3" t="s">
        <v>2541</v>
      </c>
      <c r="CC2054" s="3" t="s">
        <v>2542</v>
      </c>
      <c r="CD2054" s="3"/>
      <c r="CE2054" s="3"/>
      <c r="CF2054" s="7"/>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J2054" s="1"/>
      <c r="DK2054" s="1"/>
      <c r="DL2054" s="1"/>
      <c r="DM2054" s="1"/>
      <c r="DN2054" s="1"/>
      <c r="DO2054" s="1"/>
      <c r="DQ2054" s="1"/>
      <c r="DT2054" s="1"/>
      <c r="DW2054" s="1"/>
      <c r="DX2054" s="1"/>
      <c r="DY2054" s="1"/>
      <c r="DZ2054" s="1"/>
      <c r="EA2054" s="1"/>
      <c r="EB2054" s="1"/>
      <c r="EC2054" s="1"/>
      <c r="EF2054" s="1"/>
      <c r="ER2054" s="1"/>
      <c r="ET2054" s="1"/>
      <c r="FH2054" s="1"/>
      <c r="FI2054" s="1"/>
      <c r="LT2054" s="2"/>
      <c r="LU2054" s="2"/>
      <c r="LV2054" s="2"/>
      <c r="LW2054" s="2"/>
      <c r="LX2054" s="2"/>
      <c r="LY2054" s="2"/>
      <c r="LZ2054" s="2"/>
      <c r="MA2054" s="2"/>
      <c r="MB2054" s="2"/>
      <c r="MC2054" s="2"/>
      <c r="MD2054" s="2"/>
      <c r="ME2054" s="2"/>
      <c r="MF2054" s="2"/>
      <c r="MG2054" s="2"/>
      <c r="MH2054" s="2"/>
      <c r="MI2054" s="2"/>
      <c r="MJ2054" s="2"/>
      <c r="MK2054" s="2"/>
      <c r="ML2054" s="2"/>
      <c r="MM2054" s="2"/>
      <c r="MN2054" s="2"/>
      <c r="MO2054" s="2"/>
      <c r="MP2054" s="2"/>
      <c r="MQ2054" s="2"/>
      <c r="MR2054" s="2"/>
      <c r="MS2054" s="2"/>
      <c r="MT2054" s="2"/>
      <c r="MU2054" s="2"/>
      <c r="MV2054" s="2"/>
      <c r="MW2054" s="2"/>
      <c r="MX2054" s="2"/>
      <c r="MY2054" s="2"/>
      <c r="MZ2054" s="2"/>
      <c r="NA2054" s="2"/>
      <c r="NB2054" s="2"/>
      <c r="NC2054" s="2"/>
      <c r="ND2054" s="2"/>
      <c r="NE2054" s="2"/>
      <c r="NF2054" s="2"/>
      <c r="NG2054" s="2"/>
      <c r="NH2054" s="2"/>
      <c r="NI2054" s="2"/>
      <c r="NJ2054" s="2"/>
      <c r="NK2054" s="2"/>
      <c r="NL2054" s="2"/>
      <c r="NM2054" s="2"/>
      <c r="NN2054" s="2"/>
      <c r="NO2054" s="2"/>
      <c r="NP2054" s="2"/>
      <c r="NQ2054" s="2"/>
      <c r="NR2054" s="2"/>
      <c r="NS2054" s="2"/>
      <c r="NT2054" s="2"/>
      <c r="NU2054" s="2"/>
      <c r="NV2054" s="2"/>
      <c r="NW2054" s="2"/>
      <c r="NX2054" s="2"/>
      <c r="NY2054" s="2"/>
      <c r="NZ2054" s="2"/>
      <c r="OA2054" s="2"/>
      <c r="OB2054" s="2"/>
      <c r="OC2054" s="2"/>
      <c r="OD2054" s="2"/>
      <c r="OE2054" s="2"/>
      <c r="OF2054" s="2"/>
      <c r="OG2054" s="2"/>
      <c r="OH2054" s="2"/>
      <c r="OI2054" s="2"/>
      <c r="OJ2054" s="2"/>
      <c r="OK2054" s="2"/>
      <c r="OL2054" s="2"/>
      <c r="OM2054" s="2"/>
      <c r="ON2054" s="2"/>
      <c r="OO2054" s="2"/>
      <c r="OP2054" s="2"/>
      <c r="OQ2054" s="2"/>
      <c r="OR2054" s="2"/>
      <c r="OS2054" s="2"/>
      <c r="OT2054" s="2"/>
      <c r="OU2054" s="2"/>
      <c r="OV2054" s="2"/>
      <c r="OW2054" s="2"/>
      <c r="OX2054" s="2"/>
      <c r="OY2054" s="2"/>
      <c r="OZ2054" s="2"/>
      <c r="PA2054" s="2"/>
      <c r="PB2054" s="2"/>
      <c r="PC2054" s="2"/>
      <c r="PD2054" s="2"/>
      <c r="PE2054" s="2"/>
      <c r="PF2054" s="2"/>
      <c r="PG2054" s="2"/>
      <c r="PH2054" s="2"/>
      <c r="PI2054" s="2"/>
      <c r="PJ2054" s="2"/>
      <c r="PK2054" s="2"/>
      <c r="PL2054" s="2"/>
      <c r="PM2054" s="2"/>
      <c r="PN2054" s="2"/>
      <c r="PO2054" s="2"/>
    </row>
    <row r="2055" spans="1:431" ht="98" hidden="1" x14ac:dyDescent="0.15">
      <c r="A2055" s="6" t="s">
        <v>773</v>
      </c>
      <c r="B2055" s="3"/>
      <c r="C2055" s="6"/>
      <c r="D2055" s="6"/>
      <c r="E2055" s="3"/>
      <c r="F2055" s="6"/>
      <c r="G2055" s="6"/>
      <c r="H2055" s="6"/>
      <c r="I2055" s="3"/>
      <c r="J2055" s="6"/>
      <c r="K2055" s="3"/>
      <c r="L2055" s="3"/>
      <c r="M2055" s="3"/>
      <c r="N2055" s="6"/>
      <c r="O2055" s="3"/>
      <c r="P2055" s="6"/>
      <c r="Q2055" s="6"/>
      <c r="R2055" s="6"/>
      <c r="S2055" s="3"/>
      <c r="T2055" s="3"/>
      <c r="U2055" s="3"/>
      <c r="V2055" s="3"/>
      <c r="W2055" s="3"/>
      <c r="X2055" s="3"/>
      <c r="Y2055" s="6"/>
      <c r="Z2055" s="6"/>
      <c r="AA2055" s="6"/>
      <c r="AB2055" s="3"/>
      <c r="AC2055" s="6"/>
      <c r="AD2055" s="6"/>
      <c r="AE2055" s="3"/>
      <c r="AF2055" s="3"/>
      <c r="AG2055" s="6"/>
      <c r="AH2055" s="6"/>
      <c r="AI2055" s="3"/>
      <c r="AJ2055" s="3"/>
      <c r="AK2055" s="3"/>
      <c r="AL2055" s="3"/>
      <c r="AM2055" s="6"/>
      <c r="AN2055" s="3"/>
      <c r="AO2055" s="3"/>
      <c r="AP2055" s="3"/>
      <c r="AQ2055" s="3"/>
      <c r="AR2055" s="3"/>
      <c r="AS2055" s="3"/>
      <c r="AT2055" s="6"/>
      <c r="AU2055" s="6"/>
      <c r="AV2055" s="6"/>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v>1972</v>
      </c>
      <c r="BZ2055" s="3" t="s">
        <v>2540</v>
      </c>
      <c r="CA2055" s="3" t="s">
        <v>2343</v>
      </c>
      <c r="CB2055" s="3" t="s">
        <v>2541</v>
      </c>
      <c r="CC2055" s="3" t="s">
        <v>2542</v>
      </c>
      <c r="CD2055" s="3"/>
      <c r="CE2055" s="3"/>
      <c r="CF2055" s="7"/>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J2055" s="1"/>
      <c r="DK2055" s="1"/>
      <c r="DL2055" s="1"/>
      <c r="DM2055" s="1"/>
      <c r="DN2055" s="1"/>
      <c r="DO2055" s="1"/>
      <c r="DQ2055" s="1"/>
      <c r="DT2055" s="1"/>
      <c r="DW2055" s="1"/>
      <c r="DX2055" s="1"/>
      <c r="DY2055" s="1"/>
      <c r="DZ2055" s="1"/>
      <c r="EA2055" s="1"/>
      <c r="EB2055" s="1"/>
      <c r="EC2055" s="1"/>
      <c r="EF2055" s="1"/>
      <c r="ER2055" s="1"/>
      <c r="ET2055" s="1"/>
      <c r="FH2055" s="1"/>
      <c r="FI2055" s="1"/>
      <c r="LT2055" s="2"/>
      <c r="LU2055" s="2"/>
      <c r="LV2055" s="2"/>
      <c r="LW2055" s="2"/>
      <c r="LX2055" s="2"/>
      <c r="LY2055" s="2"/>
      <c r="LZ2055" s="2"/>
      <c r="MA2055" s="2"/>
      <c r="MB2055" s="2"/>
      <c r="MC2055" s="2"/>
      <c r="MD2055" s="2"/>
      <c r="ME2055" s="2"/>
      <c r="MF2055" s="2"/>
      <c r="MG2055" s="2"/>
      <c r="MH2055" s="2"/>
      <c r="MI2055" s="2"/>
      <c r="MJ2055" s="2"/>
      <c r="MK2055" s="2"/>
      <c r="ML2055" s="2"/>
      <c r="MM2055" s="2"/>
      <c r="MN2055" s="2"/>
      <c r="MO2055" s="2"/>
      <c r="MP2055" s="2"/>
      <c r="MQ2055" s="2"/>
      <c r="MR2055" s="2"/>
      <c r="MS2055" s="2"/>
      <c r="MT2055" s="2"/>
      <c r="MU2055" s="2"/>
      <c r="MV2055" s="2"/>
      <c r="MW2055" s="2"/>
      <c r="MX2055" s="2"/>
      <c r="MY2055" s="2"/>
      <c r="MZ2055" s="2"/>
      <c r="NA2055" s="2"/>
      <c r="NB2055" s="2"/>
      <c r="NC2055" s="2"/>
      <c r="ND2055" s="2"/>
      <c r="NE2055" s="2"/>
      <c r="NF2055" s="2"/>
      <c r="NG2055" s="2"/>
      <c r="NH2055" s="2"/>
      <c r="NI2055" s="2"/>
      <c r="NJ2055" s="2"/>
      <c r="NK2055" s="2"/>
      <c r="NL2055" s="2"/>
      <c r="NM2055" s="2"/>
      <c r="NN2055" s="2"/>
      <c r="NO2055" s="2"/>
      <c r="NP2055" s="2"/>
      <c r="NQ2055" s="2"/>
      <c r="NR2055" s="2"/>
      <c r="NS2055" s="2"/>
      <c r="NT2055" s="2"/>
      <c r="NU2055" s="2"/>
      <c r="NV2055" s="2"/>
      <c r="NW2055" s="2"/>
      <c r="NX2055" s="2"/>
      <c r="NY2055" s="2"/>
      <c r="NZ2055" s="2"/>
      <c r="OA2055" s="2"/>
      <c r="OB2055" s="2"/>
      <c r="OC2055" s="2"/>
      <c r="OD2055" s="2"/>
      <c r="OE2055" s="2"/>
      <c r="OF2055" s="2"/>
      <c r="OG2055" s="2"/>
      <c r="OH2055" s="2"/>
      <c r="OI2055" s="2"/>
      <c r="OJ2055" s="2"/>
      <c r="OK2055" s="2"/>
      <c r="OL2055" s="2"/>
      <c r="OM2055" s="2"/>
      <c r="ON2055" s="2"/>
      <c r="OO2055" s="2"/>
      <c r="OP2055" s="2"/>
      <c r="OQ2055" s="2"/>
      <c r="OR2055" s="2"/>
      <c r="OS2055" s="2"/>
      <c r="OT2055" s="2"/>
      <c r="OU2055" s="2"/>
      <c r="OV2055" s="2"/>
      <c r="OW2055" s="2"/>
      <c r="OX2055" s="2"/>
      <c r="OY2055" s="2"/>
      <c r="OZ2055" s="2"/>
      <c r="PA2055" s="2"/>
      <c r="PB2055" s="2"/>
      <c r="PC2055" s="2"/>
      <c r="PD2055" s="2"/>
      <c r="PE2055" s="2"/>
      <c r="PF2055" s="2"/>
      <c r="PG2055" s="2"/>
      <c r="PH2055" s="2"/>
      <c r="PI2055" s="2"/>
      <c r="PJ2055" s="2"/>
      <c r="PK2055" s="2"/>
      <c r="PL2055" s="2"/>
      <c r="PM2055" s="2"/>
      <c r="PN2055" s="2"/>
      <c r="PO2055" s="2"/>
    </row>
    <row r="2056" spans="1:431" ht="98" hidden="1" x14ac:dyDescent="0.15">
      <c r="A2056" s="6" t="s">
        <v>781</v>
      </c>
      <c r="B2056" s="3"/>
      <c r="C2056" s="6"/>
      <c r="D2056" s="6"/>
      <c r="E2056" s="3"/>
      <c r="F2056" s="6"/>
      <c r="G2056" s="6"/>
      <c r="H2056" s="6"/>
      <c r="I2056" s="3"/>
      <c r="J2056" s="6"/>
      <c r="K2056" s="3"/>
      <c r="L2056" s="3"/>
      <c r="M2056" s="3"/>
      <c r="N2056" s="6"/>
      <c r="O2056" s="3"/>
      <c r="P2056" s="6"/>
      <c r="Q2056" s="6"/>
      <c r="R2056" s="6"/>
      <c r="S2056" s="3"/>
      <c r="T2056" s="3"/>
      <c r="U2056" s="3"/>
      <c r="V2056" s="3"/>
      <c r="W2056" s="3"/>
      <c r="X2056" s="3"/>
      <c r="Y2056" s="6"/>
      <c r="Z2056" s="6"/>
      <c r="AA2056" s="6"/>
      <c r="AB2056" s="3"/>
      <c r="AC2056" s="6"/>
      <c r="AD2056" s="6"/>
      <c r="AE2056" s="3"/>
      <c r="AF2056" s="3"/>
      <c r="AG2056" s="6"/>
      <c r="AH2056" s="6"/>
      <c r="AI2056" s="3"/>
      <c r="AJ2056" s="3"/>
      <c r="AK2056" s="3"/>
      <c r="AL2056" s="3"/>
      <c r="AM2056" s="6"/>
      <c r="AN2056" s="3"/>
      <c r="AO2056" s="3"/>
      <c r="AP2056" s="3"/>
      <c r="AQ2056" s="3"/>
      <c r="AR2056" s="3"/>
      <c r="AS2056" s="3"/>
      <c r="AT2056" s="6"/>
      <c r="AU2056" s="6"/>
      <c r="AV2056" s="6"/>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v>1972</v>
      </c>
      <c r="BZ2056" s="3" t="s">
        <v>2540</v>
      </c>
      <c r="CA2056" s="3" t="s">
        <v>2343</v>
      </c>
      <c r="CB2056" s="3" t="s">
        <v>2541</v>
      </c>
      <c r="CC2056" s="3" t="s">
        <v>2542</v>
      </c>
      <c r="CD2056" s="3"/>
      <c r="CE2056" s="3"/>
      <c r="CF2056" s="7"/>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J2056" s="1"/>
      <c r="DK2056" s="1"/>
      <c r="DL2056" s="1"/>
      <c r="DM2056" s="1"/>
      <c r="DN2056" s="1"/>
      <c r="DO2056" s="1"/>
      <c r="DQ2056" s="1"/>
      <c r="DT2056" s="1"/>
      <c r="DW2056" s="1"/>
      <c r="DX2056" s="1"/>
      <c r="DY2056" s="1"/>
      <c r="DZ2056" s="1"/>
      <c r="EA2056" s="1"/>
      <c r="EB2056" s="1"/>
      <c r="EC2056" s="1"/>
      <c r="EF2056" s="1"/>
      <c r="ER2056" s="1"/>
      <c r="ET2056" s="1"/>
      <c r="FH2056" s="1"/>
      <c r="FI2056" s="1"/>
      <c r="LT2056" s="2"/>
      <c r="LU2056" s="2"/>
      <c r="LV2056" s="2"/>
      <c r="LW2056" s="2"/>
      <c r="LX2056" s="2"/>
      <c r="LY2056" s="2"/>
      <c r="LZ2056" s="2"/>
      <c r="MA2056" s="2"/>
      <c r="MB2056" s="2"/>
      <c r="MC2056" s="2"/>
      <c r="MD2056" s="2"/>
      <c r="ME2056" s="2"/>
      <c r="MF2056" s="2"/>
      <c r="MG2056" s="2"/>
      <c r="MH2056" s="2"/>
      <c r="MI2056" s="2"/>
      <c r="MJ2056" s="2"/>
      <c r="MK2056" s="2"/>
      <c r="ML2056" s="2"/>
      <c r="MM2056" s="2"/>
      <c r="MN2056" s="2"/>
      <c r="MO2056" s="2"/>
      <c r="MP2056" s="2"/>
      <c r="MQ2056" s="2"/>
      <c r="MR2056" s="2"/>
      <c r="MS2056" s="2"/>
      <c r="MT2056" s="2"/>
      <c r="MU2056" s="2"/>
      <c r="MV2056" s="2"/>
      <c r="MW2056" s="2"/>
      <c r="MX2056" s="2"/>
      <c r="MY2056" s="2"/>
      <c r="MZ2056" s="2"/>
      <c r="NA2056" s="2"/>
      <c r="NB2056" s="2"/>
      <c r="NC2056" s="2"/>
      <c r="ND2056" s="2"/>
      <c r="NE2056" s="2"/>
      <c r="NF2056" s="2"/>
      <c r="NG2056" s="2"/>
      <c r="NH2056" s="2"/>
      <c r="NI2056" s="2"/>
      <c r="NJ2056" s="2"/>
      <c r="NK2056" s="2"/>
      <c r="NL2056" s="2"/>
      <c r="NM2056" s="2"/>
      <c r="NN2056" s="2"/>
      <c r="NO2056" s="2"/>
      <c r="NP2056" s="2"/>
      <c r="NQ2056" s="2"/>
      <c r="NR2056" s="2"/>
      <c r="NS2056" s="2"/>
      <c r="NT2056" s="2"/>
      <c r="NU2056" s="2"/>
      <c r="NV2056" s="2"/>
      <c r="NW2056" s="2"/>
      <c r="NX2056" s="2"/>
      <c r="NY2056" s="2"/>
      <c r="NZ2056" s="2"/>
      <c r="OA2056" s="2"/>
      <c r="OB2056" s="2"/>
      <c r="OC2056" s="2"/>
      <c r="OD2056" s="2"/>
      <c r="OE2056" s="2"/>
      <c r="OF2056" s="2"/>
      <c r="OG2056" s="2"/>
      <c r="OH2056" s="2"/>
      <c r="OI2056" s="2"/>
      <c r="OJ2056" s="2"/>
      <c r="OK2056" s="2"/>
      <c r="OL2056" s="2"/>
      <c r="OM2056" s="2"/>
      <c r="ON2056" s="2"/>
      <c r="OO2056" s="2"/>
      <c r="OP2056" s="2"/>
      <c r="OQ2056" s="2"/>
      <c r="OR2056" s="2"/>
      <c r="OS2056" s="2"/>
      <c r="OT2056" s="2"/>
      <c r="OU2056" s="2"/>
      <c r="OV2056" s="2"/>
      <c r="OW2056" s="2"/>
      <c r="OX2056" s="2"/>
      <c r="OY2056" s="2"/>
      <c r="OZ2056" s="2"/>
      <c r="PA2056" s="2"/>
      <c r="PB2056" s="2"/>
      <c r="PC2056" s="2"/>
      <c r="PD2056" s="2"/>
      <c r="PE2056" s="2"/>
      <c r="PF2056" s="2"/>
      <c r="PG2056" s="2"/>
      <c r="PH2056" s="2"/>
      <c r="PI2056" s="2"/>
      <c r="PJ2056" s="2"/>
      <c r="PK2056" s="2"/>
      <c r="PL2056" s="2"/>
      <c r="PM2056" s="2"/>
      <c r="PN2056" s="2"/>
      <c r="PO2056" s="2"/>
    </row>
    <row r="2057" spans="1:431" ht="98" hidden="1" x14ac:dyDescent="0.15">
      <c r="A2057" s="6" t="s">
        <v>789</v>
      </c>
      <c r="B2057" s="3"/>
      <c r="C2057" s="6"/>
      <c r="D2057" s="6"/>
      <c r="E2057" s="3"/>
      <c r="F2057" s="6"/>
      <c r="G2057" s="6"/>
      <c r="H2057" s="6"/>
      <c r="I2057" s="3"/>
      <c r="J2057" s="6"/>
      <c r="K2057" s="3"/>
      <c r="L2057" s="3"/>
      <c r="M2057" s="3"/>
      <c r="N2057" s="6"/>
      <c r="O2057" s="3"/>
      <c r="P2057" s="6"/>
      <c r="Q2057" s="6"/>
      <c r="R2057" s="6"/>
      <c r="S2057" s="3"/>
      <c r="T2057" s="3"/>
      <c r="U2057" s="3"/>
      <c r="V2057" s="3"/>
      <c r="W2057" s="3"/>
      <c r="X2057" s="3"/>
      <c r="Y2057" s="6"/>
      <c r="Z2057" s="6"/>
      <c r="AA2057" s="6"/>
      <c r="AB2057" s="3"/>
      <c r="AC2057" s="6"/>
      <c r="AD2057" s="6"/>
      <c r="AE2057" s="3"/>
      <c r="AF2057" s="3"/>
      <c r="AG2057" s="6"/>
      <c r="AH2057" s="6"/>
      <c r="AI2057" s="3"/>
      <c r="AJ2057" s="3"/>
      <c r="AK2057" s="3"/>
      <c r="AL2057" s="3"/>
      <c r="AM2057" s="6"/>
      <c r="AN2057" s="3"/>
      <c r="AO2057" s="3"/>
      <c r="AP2057" s="3"/>
      <c r="AQ2057" s="3"/>
      <c r="AR2057" s="3"/>
      <c r="AS2057" s="3"/>
      <c r="AT2057" s="6"/>
      <c r="AU2057" s="6"/>
      <c r="AV2057" s="6"/>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v>1972</v>
      </c>
      <c r="BZ2057" s="3" t="s">
        <v>2540</v>
      </c>
      <c r="CA2057" s="3" t="s">
        <v>2343</v>
      </c>
      <c r="CB2057" s="3" t="s">
        <v>2541</v>
      </c>
      <c r="CC2057" s="3" t="s">
        <v>2542</v>
      </c>
      <c r="CD2057" s="3"/>
      <c r="CE2057" s="3"/>
      <c r="CF2057" s="7"/>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J2057" s="1"/>
      <c r="DK2057" s="1"/>
      <c r="DL2057" s="1"/>
      <c r="DM2057" s="1"/>
      <c r="DN2057" s="1"/>
      <c r="DO2057" s="1"/>
      <c r="DQ2057" s="1"/>
      <c r="DT2057" s="1"/>
      <c r="DW2057" s="1"/>
      <c r="DX2057" s="1"/>
      <c r="DY2057" s="1"/>
      <c r="DZ2057" s="1"/>
      <c r="EA2057" s="1"/>
      <c r="EB2057" s="1"/>
      <c r="EC2057" s="1"/>
      <c r="EF2057" s="1"/>
      <c r="ER2057" s="1"/>
      <c r="ET2057" s="1"/>
      <c r="FH2057" s="1"/>
      <c r="FI2057" s="1"/>
      <c r="LT2057" s="2"/>
      <c r="LU2057" s="2"/>
      <c r="LV2057" s="2"/>
      <c r="LW2057" s="2"/>
      <c r="LX2057" s="2"/>
      <c r="LY2057" s="2"/>
      <c r="LZ2057" s="2"/>
      <c r="MA2057" s="2"/>
      <c r="MB2057" s="2"/>
      <c r="MC2057" s="2"/>
      <c r="MD2057" s="2"/>
      <c r="ME2057" s="2"/>
      <c r="MF2057" s="2"/>
      <c r="MG2057" s="2"/>
      <c r="MH2057" s="2"/>
      <c r="MI2057" s="2"/>
      <c r="MJ2057" s="2"/>
      <c r="MK2057" s="2"/>
      <c r="ML2057" s="2"/>
      <c r="MM2057" s="2"/>
      <c r="MN2057" s="2"/>
      <c r="MO2057" s="2"/>
      <c r="MP2057" s="2"/>
      <c r="MQ2057" s="2"/>
      <c r="MR2057" s="2"/>
      <c r="MS2057" s="2"/>
      <c r="MT2057" s="2"/>
      <c r="MU2057" s="2"/>
      <c r="MV2057" s="2"/>
      <c r="MW2057" s="2"/>
      <c r="MX2057" s="2"/>
      <c r="MY2057" s="2"/>
      <c r="MZ2057" s="2"/>
      <c r="NA2057" s="2"/>
      <c r="NB2057" s="2"/>
      <c r="NC2057" s="2"/>
      <c r="ND2057" s="2"/>
      <c r="NE2057" s="2"/>
      <c r="NF2057" s="2"/>
      <c r="NG2057" s="2"/>
      <c r="NH2057" s="2"/>
      <c r="NI2057" s="2"/>
      <c r="NJ2057" s="2"/>
      <c r="NK2057" s="2"/>
      <c r="NL2057" s="2"/>
      <c r="NM2057" s="2"/>
      <c r="NN2057" s="2"/>
      <c r="NO2057" s="2"/>
      <c r="NP2057" s="2"/>
      <c r="NQ2057" s="2"/>
      <c r="NR2057" s="2"/>
      <c r="NS2057" s="2"/>
      <c r="NT2057" s="2"/>
      <c r="NU2057" s="2"/>
      <c r="NV2057" s="2"/>
      <c r="NW2057" s="2"/>
      <c r="NX2057" s="2"/>
      <c r="NY2057" s="2"/>
      <c r="NZ2057" s="2"/>
      <c r="OA2057" s="2"/>
      <c r="OB2057" s="2"/>
      <c r="OC2057" s="2"/>
      <c r="OD2057" s="2"/>
      <c r="OE2057" s="2"/>
      <c r="OF2057" s="2"/>
      <c r="OG2057" s="2"/>
      <c r="OH2057" s="2"/>
      <c r="OI2057" s="2"/>
      <c r="OJ2057" s="2"/>
      <c r="OK2057" s="2"/>
      <c r="OL2057" s="2"/>
      <c r="OM2057" s="2"/>
      <c r="ON2057" s="2"/>
      <c r="OO2057" s="2"/>
      <c r="OP2057" s="2"/>
      <c r="OQ2057" s="2"/>
      <c r="OR2057" s="2"/>
      <c r="OS2057" s="2"/>
      <c r="OT2057" s="2"/>
      <c r="OU2057" s="2"/>
      <c r="OV2057" s="2"/>
      <c r="OW2057" s="2"/>
      <c r="OX2057" s="2"/>
      <c r="OY2057" s="2"/>
      <c r="OZ2057" s="2"/>
      <c r="PA2057" s="2"/>
      <c r="PB2057" s="2"/>
      <c r="PC2057" s="2"/>
      <c r="PD2057" s="2"/>
      <c r="PE2057" s="2"/>
      <c r="PF2057" s="2"/>
      <c r="PG2057" s="2"/>
      <c r="PH2057" s="2"/>
      <c r="PI2057" s="2"/>
      <c r="PJ2057" s="2"/>
      <c r="PK2057" s="2"/>
      <c r="PL2057" s="2"/>
      <c r="PM2057" s="2"/>
      <c r="PN2057" s="2"/>
      <c r="PO2057" s="2"/>
    </row>
    <row r="2058" spans="1:431" ht="98" hidden="1" x14ac:dyDescent="0.15">
      <c r="A2058" s="6" t="s">
        <v>799</v>
      </c>
      <c r="B2058" s="3"/>
      <c r="C2058" s="6"/>
      <c r="D2058" s="6"/>
      <c r="E2058" s="3"/>
      <c r="F2058" s="6"/>
      <c r="G2058" s="6"/>
      <c r="H2058" s="6"/>
      <c r="I2058" s="3"/>
      <c r="J2058" s="6"/>
      <c r="K2058" s="3"/>
      <c r="L2058" s="3"/>
      <c r="M2058" s="3"/>
      <c r="N2058" s="6"/>
      <c r="O2058" s="3"/>
      <c r="P2058" s="6"/>
      <c r="Q2058" s="6"/>
      <c r="R2058" s="6"/>
      <c r="S2058" s="3"/>
      <c r="T2058" s="3"/>
      <c r="U2058" s="3"/>
      <c r="V2058" s="3"/>
      <c r="W2058" s="3"/>
      <c r="X2058" s="3"/>
      <c r="Y2058" s="6"/>
      <c r="Z2058" s="6"/>
      <c r="AA2058" s="6"/>
      <c r="AB2058" s="3"/>
      <c r="AC2058" s="6"/>
      <c r="AD2058" s="6"/>
      <c r="AE2058" s="3"/>
      <c r="AF2058" s="3"/>
      <c r="AG2058" s="6"/>
      <c r="AH2058" s="6"/>
      <c r="AI2058" s="3"/>
      <c r="AJ2058" s="3"/>
      <c r="AK2058" s="3"/>
      <c r="AL2058" s="3"/>
      <c r="AM2058" s="6"/>
      <c r="AN2058" s="3"/>
      <c r="AO2058" s="3"/>
      <c r="AP2058" s="3"/>
      <c r="AQ2058" s="3"/>
      <c r="AR2058" s="3"/>
      <c r="AS2058" s="3"/>
      <c r="AT2058" s="6"/>
      <c r="AU2058" s="6"/>
      <c r="AV2058" s="6"/>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v>1972</v>
      </c>
      <c r="BZ2058" s="3" t="s">
        <v>2540</v>
      </c>
      <c r="CA2058" s="3" t="s">
        <v>2343</v>
      </c>
      <c r="CB2058" s="3" t="s">
        <v>2541</v>
      </c>
      <c r="CC2058" s="3" t="s">
        <v>2542</v>
      </c>
      <c r="CD2058" s="3"/>
      <c r="CE2058" s="3"/>
      <c r="CF2058" s="7"/>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J2058" s="1"/>
      <c r="DK2058" s="1"/>
      <c r="DL2058" s="1"/>
      <c r="DM2058" s="1"/>
      <c r="DN2058" s="1"/>
      <c r="DO2058" s="1"/>
      <c r="DQ2058" s="1"/>
      <c r="DT2058" s="1"/>
      <c r="DW2058" s="1"/>
      <c r="DX2058" s="1"/>
      <c r="DY2058" s="1"/>
      <c r="DZ2058" s="1"/>
      <c r="EA2058" s="1"/>
      <c r="EB2058" s="1"/>
      <c r="EC2058" s="1"/>
      <c r="EF2058" s="1"/>
      <c r="ER2058" s="1"/>
      <c r="ET2058" s="1"/>
      <c r="FH2058" s="1"/>
      <c r="FI2058" s="1"/>
      <c r="LT2058" s="2"/>
      <c r="LU2058" s="2"/>
      <c r="LV2058" s="2"/>
      <c r="LW2058" s="2"/>
      <c r="LX2058" s="2"/>
      <c r="LY2058" s="2"/>
      <c r="LZ2058" s="2"/>
      <c r="MA2058" s="2"/>
      <c r="MB2058" s="2"/>
      <c r="MC2058" s="2"/>
      <c r="MD2058" s="2"/>
      <c r="ME2058" s="2"/>
      <c r="MF2058" s="2"/>
      <c r="MG2058" s="2"/>
      <c r="MH2058" s="2"/>
      <c r="MI2058" s="2"/>
      <c r="MJ2058" s="2"/>
      <c r="MK2058" s="2"/>
      <c r="ML2058" s="2"/>
      <c r="MM2058" s="2"/>
      <c r="MN2058" s="2"/>
      <c r="MO2058" s="2"/>
      <c r="MP2058" s="2"/>
      <c r="MQ2058" s="2"/>
      <c r="MR2058" s="2"/>
      <c r="MS2058" s="2"/>
      <c r="MT2058" s="2"/>
      <c r="MU2058" s="2"/>
      <c r="MV2058" s="2"/>
      <c r="MW2058" s="2"/>
      <c r="MX2058" s="2"/>
      <c r="MY2058" s="2"/>
      <c r="MZ2058" s="2"/>
      <c r="NA2058" s="2"/>
      <c r="NB2058" s="2"/>
      <c r="NC2058" s="2"/>
      <c r="ND2058" s="2"/>
      <c r="NE2058" s="2"/>
      <c r="NF2058" s="2"/>
      <c r="NG2058" s="2"/>
      <c r="NH2058" s="2"/>
      <c r="NI2058" s="2"/>
      <c r="NJ2058" s="2"/>
      <c r="NK2058" s="2"/>
      <c r="NL2058" s="2"/>
      <c r="NM2058" s="2"/>
      <c r="NN2058" s="2"/>
      <c r="NO2058" s="2"/>
      <c r="NP2058" s="2"/>
      <c r="NQ2058" s="2"/>
      <c r="NR2058" s="2"/>
      <c r="NS2058" s="2"/>
      <c r="NT2058" s="2"/>
      <c r="NU2058" s="2"/>
      <c r="NV2058" s="2"/>
      <c r="NW2058" s="2"/>
      <c r="NX2058" s="2"/>
      <c r="NY2058" s="2"/>
      <c r="NZ2058" s="2"/>
      <c r="OA2058" s="2"/>
      <c r="OB2058" s="2"/>
      <c r="OC2058" s="2"/>
      <c r="OD2058" s="2"/>
      <c r="OE2058" s="2"/>
      <c r="OF2058" s="2"/>
      <c r="OG2058" s="2"/>
      <c r="OH2058" s="2"/>
      <c r="OI2058" s="2"/>
      <c r="OJ2058" s="2"/>
      <c r="OK2058" s="2"/>
      <c r="OL2058" s="2"/>
      <c r="OM2058" s="2"/>
      <c r="ON2058" s="2"/>
      <c r="OO2058" s="2"/>
      <c r="OP2058" s="2"/>
      <c r="OQ2058" s="2"/>
      <c r="OR2058" s="2"/>
      <c r="OS2058" s="2"/>
      <c r="OT2058" s="2"/>
      <c r="OU2058" s="2"/>
      <c r="OV2058" s="2"/>
      <c r="OW2058" s="2"/>
      <c r="OX2058" s="2"/>
      <c r="OY2058" s="2"/>
      <c r="OZ2058" s="2"/>
      <c r="PA2058" s="2"/>
      <c r="PB2058" s="2"/>
      <c r="PC2058" s="2"/>
      <c r="PD2058" s="2"/>
      <c r="PE2058" s="2"/>
      <c r="PF2058" s="2"/>
      <c r="PG2058" s="2"/>
      <c r="PH2058" s="2"/>
      <c r="PI2058" s="2"/>
      <c r="PJ2058" s="2"/>
      <c r="PK2058" s="2"/>
      <c r="PL2058" s="2"/>
      <c r="PM2058" s="2"/>
      <c r="PN2058" s="2"/>
      <c r="PO2058" s="2"/>
    </row>
    <row r="2059" spans="1:431" ht="98" hidden="1" x14ac:dyDescent="0.15">
      <c r="A2059" s="6" t="s">
        <v>807</v>
      </c>
      <c r="B2059" s="3"/>
      <c r="C2059" s="6"/>
      <c r="D2059" s="6"/>
      <c r="E2059" s="3"/>
      <c r="F2059" s="6"/>
      <c r="G2059" s="6"/>
      <c r="H2059" s="6"/>
      <c r="I2059" s="3"/>
      <c r="J2059" s="6"/>
      <c r="K2059" s="3"/>
      <c r="L2059" s="3"/>
      <c r="M2059" s="3"/>
      <c r="N2059" s="6"/>
      <c r="O2059" s="3"/>
      <c r="P2059" s="6"/>
      <c r="Q2059" s="6"/>
      <c r="R2059" s="6"/>
      <c r="S2059" s="3"/>
      <c r="T2059" s="3"/>
      <c r="U2059" s="3"/>
      <c r="V2059" s="3"/>
      <c r="W2059" s="3"/>
      <c r="X2059" s="3"/>
      <c r="Y2059" s="6"/>
      <c r="Z2059" s="6"/>
      <c r="AA2059" s="6"/>
      <c r="AB2059" s="3"/>
      <c r="AC2059" s="6"/>
      <c r="AD2059" s="6"/>
      <c r="AE2059" s="3"/>
      <c r="AF2059" s="3"/>
      <c r="AG2059" s="6"/>
      <c r="AH2059" s="6"/>
      <c r="AI2059" s="3"/>
      <c r="AJ2059" s="3"/>
      <c r="AK2059" s="3"/>
      <c r="AL2059" s="3"/>
      <c r="AM2059" s="6"/>
      <c r="AN2059" s="3"/>
      <c r="AO2059" s="3"/>
      <c r="AP2059" s="3"/>
      <c r="AQ2059" s="3"/>
      <c r="AR2059" s="3"/>
      <c r="AS2059" s="3"/>
      <c r="AT2059" s="6"/>
      <c r="AU2059" s="6"/>
      <c r="AV2059" s="6"/>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v>1972</v>
      </c>
      <c r="BZ2059" s="3" t="s">
        <v>2540</v>
      </c>
      <c r="CA2059" s="3" t="s">
        <v>2343</v>
      </c>
      <c r="CB2059" s="3" t="s">
        <v>2541</v>
      </c>
      <c r="CC2059" s="3" t="s">
        <v>2542</v>
      </c>
      <c r="CD2059" s="3"/>
      <c r="CE2059" s="3"/>
      <c r="CF2059" s="7"/>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J2059" s="1"/>
      <c r="DK2059" s="1"/>
      <c r="DL2059" s="1"/>
      <c r="DM2059" s="1"/>
      <c r="DN2059" s="1"/>
      <c r="DO2059" s="1"/>
      <c r="DQ2059" s="1"/>
      <c r="DT2059" s="1"/>
      <c r="DW2059" s="1"/>
      <c r="DX2059" s="1"/>
      <c r="DY2059" s="1"/>
      <c r="DZ2059" s="1"/>
      <c r="EA2059" s="1"/>
      <c r="EB2059" s="1"/>
      <c r="EC2059" s="1"/>
      <c r="EF2059" s="1"/>
      <c r="ER2059" s="1"/>
      <c r="ET2059" s="1"/>
      <c r="FH2059" s="1"/>
      <c r="FI2059" s="1"/>
      <c r="LT2059" s="2"/>
      <c r="LU2059" s="2"/>
      <c r="LV2059" s="2"/>
      <c r="LW2059" s="2"/>
      <c r="LX2059" s="2"/>
      <c r="LY2059" s="2"/>
      <c r="LZ2059" s="2"/>
      <c r="MA2059" s="2"/>
      <c r="MB2059" s="2"/>
      <c r="MC2059" s="2"/>
      <c r="MD2059" s="2"/>
      <c r="ME2059" s="2"/>
      <c r="MF2059" s="2"/>
      <c r="MG2059" s="2"/>
      <c r="MH2059" s="2"/>
      <c r="MI2059" s="2"/>
      <c r="MJ2059" s="2"/>
      <c r="MK2059" s="2"/>
      <c r="ML2059" s="2"/>
      <c r="MM2059" s="2"/>
      <c r="MN2059" s="2"/>
      <c r="MO2059" s="2"/>
      <c r="MP2059" s="2"/>
      <c r="MQ2059" s="2"/>
      <c r="MR2059" s="2"/>
      <c r="MS2059" s="2"/>
      <c r="MT2059" s="2"/>
      <c r="MU2059" s="2"/>
      <c r="MV2059" s="2"/>
      <c r="MW2059" s="2"/>
      <c r="MX2059" s="2"/>
      <c r="MY2059" s="2"/>
      <c r="MZ2059" s="2"/>
      <c r="NA2059" s="2"/>
      <c r="NB2059" s="2"/>
      <c r="NC2059" s="2"/>
      <c r="ND2059" s="2"/>
      <c r="NE2059" s="2"/>
      <c r="NF2059" s="2"/>
      <c r="NG2059" s="2"/>
      <c r="NH2059" s="2"/>
      <c r="NI2059" s="2"/>
      <c r="NJ2059" s="2"/>
      <c r="NK2059" s="2"/>
      <c r="NL2059" s="2"/>
      <c r="NM2059" s="2"/>
      <c r="NN2059" s="2"/>
      <c r="NO2059" s="2"/>
      <c r="NP2059" s="2"/>
      <c r="NQ2059" s="2"/>
      <c r="NR2059" s="2"/>
      <c r="NS2059" s="2"/>
      <c r="NT2059" s="2"/>
      <c r="NU2059" s="2"/>
      <c r="NV2059" s="2"/>
      <c r="NW2059" s="2"/>
      <c r="NX2059" s="2"/>
      <c r="NY2059" s="2"/>
      <c r="NZ2059" s="2"/>
      <c r="OA2059" s="2"/>
      <c r="OB2059" s="2"/>
      <c r="OC2059" s="2"/>
      <c r="OD2059" s="2"/>
      <c r="OE2059" s="2"/>
      <c r="OF2059" s="2"/>
      <c r="OG2059" s="2"/>
      <c r="OH2059" s="2"/>
      <c r="OI2059" s="2"/>
      <c r="OJ2059" s="2"/>
      <c r="OK2059" s="2"/>
      <c r="OL2059" s="2"/>
      <c r="OM2059" s="2"/>
      <c r="ON2059" s="2"/>
      <c r="OO2059" s="2"/>
      <c r="OP2059" s="2"/>
      <c r="OQ2059" s="2"/>
      <c r="OR2059" s="2"/>
      <c r="OS2059" s="2"/>
      <c r="OT2059" s="2"/>
      <c r="OU2059" s="2"/>
      <c r="OV2059" s="2"/>
      <c r="OW2059" s="2"/>
      <c r="OX2059" s="2"/>
      <c r="OY2059" s="2"/>
      <c r="OZ2059" s="2"/>
      <c r="PA2059" s="2"/>
      <c r="PB2059" s="2"/>
      <c r="PC2059" s="2"/>
      <c r="PD2059" s="2"/>
      <c r="PE2059" s="2"/>
      <c r="PF2059" s="2"/>
      <c r="PG2059" s="2"/>
      <c r="PH2059" s="2"/>
      <c r="PI2059" s="2"/>
      <c r="PJ2059" s="2"/>
      <c r="PK2059" s="2"/>
      <c r="PL2059" s="2"/>
      <c r="PM2059" s="2"/>
      <c r="PN2059" s="2"/>
      <c r="PO2059" s="2"/>
    </row>
    <row r="2060" spans="1:431" ht="98" hidden="1" x14ac:dyDescent="0.15">
      <c r="A2060" s="6" t="s">
        <v>815</v>
      </c>
      <c r="B2060" s="3"/>
      <c r="C2060" s="6"/>
      <c r="D2060" s="6"/>
      <c r="E2060" s="3"/>
      <c r="F2060" s="6"/>
      <c r="G2060" s="6"/>
      <c r="H2060" s="6"/>
      <c r="I2060" s="3"/>
      <c r="J2060" s="6"/>
      <c r="K2060" s="3"/>
      <c r="L2060" s="3"/>
      <c r="M2060" s="3"/>
      <c r="N2060" s="6"/>
      <c r="O2060" s="3"/>
      <c r="P2060" s="6"/>
      <c r="Q2060" s="6"/>
      <c r="R2060" s="6"/>
      <c r="S2060" s="3"/>
      <c r="T2060" s="3"/>
      <c r="U2060" s="3"/>
      <c r="V2060" s="3"/>
      <c r="W2060" s="3"/>
      <c r="X2060" s="3"/>
      <c r="Y2060" s="6"/>
      <c r="Z2060" s="6"/>
      <c r="AA2060" s="6"/>
      <c r="AB2060" s="3"/>
      <c r="AC2060" s="6"/>
      <c r="AD2060" s="6"/>
      <c r="AE2060" s="3"/>
      <c r="AF2060" s="3"/>
      <c r="AG2060" s="6"/>
      <c r="AH2060" s="6"/>
      <c r="AI2060" s="3"/>
      <c r="AJ2060" s="3"/>
      <c r="AK2060" s="3"/>
      <c r="AL2060" s="3"/>
      <c r="AM2060" s="6"/>
      <c r="AN2060" s="3"/>
      <c r="AO2060" s="3"/>
      <c r="AP2060" s="3"/>
      <c r="AQ2060" s="3"/>
      <c r="AR2060" s="3"/>
      <c r="AS2060" s="3"/>
      <c r="AT2060" s="6"/>
      <c r="AU2060" s="6"/>
      <c r="AV2060" s="6"/>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v>1972</v>
      </c>
      <c r="BZ2060" s="3" t="s">
        <v>2540</v>
      </c>
      <c r="CA2060" s="3" t="s">
        <v>2343</v>
      </c>
      <c r="CB2060" s="3" t="s">
        <v>2541</v>
      </c>
      <c r="CC2060" s="3" t="s">
        <v>2542</v>
      </c>
      <c r="CD2060" s="3"/>
      <c r="CE2060" s="3"/>
      <c r="CF2060" s="7"/>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J2060" s="1"/>
      <c r="DK2060" s="1"/>
      <c r="DL2060" s="1"/>
      <c r="DM2060" s="1"/>
      <c r="DN2060" s="1"/>
      <c r="DO2060" s="1"/>
      <c r="DQ2060" s="1"/>
      <c r="DT2060" s="1"/>
      <c r="DW2060" s="1"/>
      <c r="DX2060" s="1"/>
      <c r="DY2060" s="1"/>
      <c r="DZ2060" s="1"/>
      <c r="EA2060" s="1"/>
      <c r="EB2060" s="1"/>
      <c r="EC2060" s="1"/>
      <c r="EF2060" s="1"/>
      <c r="ER2060" s="1"/>
      <c r="ET2060" s="1"/>
      <c r="FH2060" s="1"/>
      <c r="FI2060" s="1"/>
      <c r="LT2060" s="2"/>
      <c r="LU2060" s="2"/>
      <c r="LV2060" s="2"/>
      <c r="LW2060" s="2"/>
      <c r="LX2060" s="2"/>
      <c r="LY2060" s="2"/>
      <c r="LZ2060" s="2"/>
      <c r="MA2060" s="2"/>
      <c r="MB2060" s="2"/>
      <c r="MC2060" s="2"/>
      <c r="MD2060" s="2"/>
      <c r="ME2060" s="2"/>
      <c r="MF2060" s="2"/>
      <c r="MG2060" s="2"/>
      <c r="MH2060" s="2"/>
      <c r="MI2060" s="2"/>
      <c r="MJ2060" s="2"/>
      <c r="MK2060" s="2"/>
      <c r="ML2060" s="2"/>
      <c r="MM2060" s="2"/>
      <c r="MN2060" s="2"/>
      <c r="MO2060" s="2"/>
      <c r="MP2060" s="2"/>
      <c r="MQ2060" s="2"/>
      <c r="MR2060" s="2"/>
      <c r="MS2060" s="2"/>
      <c r="MT2060" s="2"/>
      <c r="MU2060" s="2"/>
      <c r="MV2060" s="2"/>
      <c r="MW2060" s="2"/>
      <c r="MX2060" s="2"/>
      <c r="MY2060" s="2"/>
      <c r="MZ2060" s="2"/>
      <c r="NA2060" s="2"/>
      <c r="NB2060" s="2"/>
      <c r="NC2060" s="2"/>
      <c r="ND2060" s="2"/>
      <c r="NE2060" s="2"/>
      <c r="NF2060" s="2"/>
      <c r="NG2060" s="2"/>
      <c r="NH2060" s="2"/>
      <c r="NI2060" s="2"/>
      <c r="NJ2060" s="2"/>
      <c r="NK2060" s="2"/>
      <c r="NL2060" s="2"/>
      <c r="NM2060" s="2"/>
      <c r="NN2060" s="2"/>
      <c r="NO2060" s="2"/>
      <c r="NP2060" s="2"/>
      <c r="NQ2060" s="2"/>
      <c r="NR2060" s="2"/>
      <c r="NS2060" s="2"/>
      <c r="NT2060" s="2"/>
      <c r="NU2060" s="2"/>
      <c r="NV2060" s="2"/>
      <c r="NW2060" s="2"/>
      <c r="NX2060" s="2"/>
      <c r="NY2060" s="2"/>
      <c r="NZ2060" s="2"/>
      <c r="OA2060" s="2"/>
      <c r="OB2060" s="2"/>
      <c r="OC2060" s="2"/>
      <c r="OD2060" s="2"/>
      <c r="OE2060" s="2"/>
      <c r="OF2060" s="2"/>
      <c r="OG2060" s="2"/>
      <c r="OH2060" s="2"/>
      <c r="OI2060" s="2"/>
      <c r="OJ2060" s="2"/>
      <c r="OK2060" s="2"/>
      <c r="OL2060" s="2"/>
      <c r="OM2060" s="2"/>
      <c r="ON2060" s="2"/>
      <c r="OO2060" s="2"/>
      <c r="OP2060" s="2"/>
      <c r="OQ2060" s="2"/>
      <c r="OR2060" s="2"/>
      <c r="OS2060" s="2"/>
      <c r="OT2060" s="2"/>
      <c r="OU2060" s="2"/>
      <c r="OV2060" s="2"/>
      <c r="OW2060" s="2"/>
      <c r="OX2060" s="2"/>
      <c r="OY2060" s="2"/>
      <c r="OZ2060" s="2"/>
      <c r="PA2060" s="2"/>
      <c r="PB2060" s="2"/>
      <c r="PC2060" s="2"/>
      <c r="PD2060" s="2"/>
      <c r="PE2060" s="2"/>
      <c r="PF2060" s="2"/>
      <c r="PG2060" s="2"/>
      <c r="PH2060" s="2"/>
      <c r="PI2060" s="2"/>
      <c r="PJ2060" s="2"/>
      <c r="PK2060" s="2"/>
      <c r="PL2060" s="2"/>
      <c r="PM2060" s="2"/>
      <c r="PN2060" s="2"/>
      <c r="PO2060" s="2"/>
    </row>
    <row r="2061" spans="1:431" ht="98" hidden="1" x14ac:dyDescent="0.15">
      <c r="A2061" s="16" t="s">
        <v>3752</v>
      </c>
      <c r="B2061" s="3"/>
      <c r="C2061" s="6"/>
      <c r="D2061" s="6"/>
      <c r="E2061" s="3"/>
      <c r="F2061" s="6"/>
      <c r="G2061" s="6"/>
      <c r="H2061" s="6"/>
      <c r="I2061" s="3"/>
      <c r="J2061" s="6"/>
      <c r="K2061" s="3"/>
      <c r="L2061" s="3"/>
      <c r="M2061" s="3"/>
      <c r="N2061" s="6"/>
      <c r="O2061" s="3"/>
      <c r="P2061" s="6"/>
      <c r="Q2061" s="6"/>
      <c r="R2061" s="6"/>
      <c r="S2061" s="3"/>
      <c r="T2061" s="3"/>
      <c r="U2061" s="3"/>
      <c r="V2061" s="3"/>
      <c r="W2061" s="3"/>
      <c r="X2061" s="3"/>
      <c r="Y2061" s="6"/>
      <c r="Z2061" s="6"/>
      <c r="AA2061" s="6"/>
      <c r="AB2061" s="3"/>
      <c r="AC2061" s="6"/>
      <c r="AD2061" s="6"/>
      <c r="AE2061" s="3"/>
      <c r="AF2061" s="3"/>
      <c r="AG2061" s="6"/>
      <c r="AH2061" s="6"/>
      <c r="AI2061" s="3"/>
      <c r="AJ2061" s="3"/>
      <c r="AK2061" s="3"/>
      <c r="AL2061" s="3"/>
      <c r="AM2061" s="6"/>
      <c r="AN2061" s="3"/>
      <c r="AO2061" s="3"/>
      <c r="AP2061" s="3"/>
      <c r="AQ2061" s="3"/>
      <c r="AR2061" s="3"/>
      <c r="AS2061" s="3"/>
      <c r="AT2061" s="6"/>
      <c r="AU2061" s="6"/>
      <c r="AV2061" s="6"/>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v>1972</v>
      </c>
      <c r="BZ2061" s="3" t="s">
        <v>2540</v>
      </c>
      <c r="CA2061" s="3" t="s">
        <v>2343</v>
      </c>
      <c r="CB2061" s="3" t="s">
        <v>2541</v>
      </c>
      <c r="CC2061" s="3" t="s">
        <v>2542</v>
      </c>
      <c r="CD2061" s="3"/>
      <c r="CE2061" s="3"/>
      <c r="CF2061" s="7"/>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J2061" s="1"/>
      <c r="DK2061" s="1"/>
      <c r="DL2061" s="1"/>
      <c r="DM2061" s="1"/>
      <c r="DN2061" s="1"/>
      <c r="DO2061" s="1"/>
      <c r="DQ2061" s="1"/>
      <c r="DT2061" s="1"/>
      <c r="DW2061" s="1"/>
      <c r="DX2061" s="1"/>
      <c r="DY2061" s="1"/>
      <c r="DZ2061" s="1"/>
      <c r="EA2061" s="1"/>
      <c r="EB2061" s="1"/>
      <c r="EC2061" s="1"/>
      <c r="EF2061" s="1"/>
      <c r="ER2061" s="1"/>
      <c r="ET2061" s="1"/>
      <c r="FH2061" s="1"/>
      <c r="FI2061" s="1"/>
      <c r="LT2061" s="2"/>
      <c r="LU2061" s="2"/>
      <c r="LV2061" s="2"/>
      <c r="LW2061" s="2"/>
      <c r="LX2061" s="2"/>
      <c r="LY2061" s="2"/>
      <c r="LZ2061" s="2"/>
      <c r="MA2061" s="2"/>
      <c r="MB2061" s="2"/>
      <c r="MC2061" s="2"/>
      <c r="MD2061" s="2"/>
      <c r="ME2061" s="2"/>
      <c r="MF2061" s="2"/>
      <c r="MG2061" s="2"/>
      <c r="MH2061" s="2"/>
      <c r="MI2061" s="2"/>
      <c r="MJ2061" s="2"/>
      <c r="MK2061" s="2"/>
      <c r="ML2061" s="2"/>
      <c r="MM2061" s="2"/>
      <c r="MN2061" s="2"/>
      <c r="MO2061" s="2"/>
      <c r="MP2061" s="2"/>
      <c r="MQ2061" s="2"/>
      <c r="MR2061" s="2"/>
      <c r="MS2061" s="2"/>
      <c r="MT2061" s="2"/>
      <c r="MU2061" s="2"/>
      <c r="MV2061" s="2"/>
      <c r="MW2061" s="2"/>
      <c r="MX2061" s="2"/>
      <c r="MY2061" s="2"/>
      <c r="MZ2061" s="2"/>
      <c r="NA2061" s="2"/>
      <c r="NB2061" s="2"/>
      <c r="NC2061" s="2"/>
      <c r="ND2061" s="2"/>
      <c r="NE2061" s="2"/>
      <c r="NF2061" s="2"/>
      <c r="NG2061" s="2"/>
      <c r="NH2061" s="2"/>
      <c r="NI2061" s="2"/>
      <c r="NJ2061" s="2"/>
      <c r="NK2061" s="2"/>
      <c r="NL2061" s="2"/>
      <c r="NM2061" s="2"/>
      <c r="NN2061" s="2"/>
      <c r="NO2061" s="2"/>
      <c r="NP2061" s="2"/>
      <c r="NQ2061" s="2"/>
      <c r="NR2061" s="2"/>
      <c r="NS2061" s="2"/>
      <c r="NT2061" s="2"/>
      <c r="NU2061" s="2"/>
      <c r="NV2061" s="2"/>
      <c r="NW2061" s="2"/>
      <c r="NX2061" s="2"/>
      <c r="NY2061" s="2"/>
      <c r="NZ2061" s="2"/>
      <c r="OA2061" s="2"/>
      <c r="OB2061" s="2"/>
      <c r="OC2061" s="2"/>
      <c r="OD2061" s="2"/>
      <c r="OE2061" s="2"/>
      <c r="OF2061" s="2"/>
      <c r="OG2061" s="2"/>
      <c r="OH2061" s="2"/>
      <c r="OI2061" s="2"/>
      <c r="OJ2061" s="2"/>
      <c r="OK2061" s="2"/>
      <c r="OL2061" s="2"/>
      <c r="OM2061" s="2"/>
      <c r="ON2061" s="2"/>
      <c r="OO2061" s="2"/>
      <c r="OP2061" s="2"/>
      <c r="OQ2061" s="2"/>
      <c r="OR2061" s="2"/>
      <c r="OS2061" s="2"/>
      <c r="OT2061" s="2"/>
      <c r="OU2061" s="2"/>
      <c r="OV2061" s="2"/>
      <c r="OW2061" s="2"/>
      <c r="OX2061" s="2"/>
      <c r="OY2061" s="2"/>
      <c r="OZ2061" s="2"/>
      <c r="PA2061" s="2"/>
      <c r="PB2061" s="2"/>
      <c r="PC2061" s="2"/>
      <c r="PD2061" s="2"/>
      <c r="PE2061" s="2"/>
      <c r="PF2061" s="2"/>
      <c r="PG2061" s="2"/>
      <c r="PH2061" s="2"/>
      <c r="PI2061" s="2"/>
      <c r="PJ2061" s="2"/>
      <c r="PK2061" s="2"/>
      <c r="PL2061" s="2"/>
      <c r="PM2061" s="2"/>
      <c r="PN2061" s="2"/>
      <c r="PO2061" s="2"/>
    </row>
    <row r="2062" spans="1:431" ht="98" hidden="1" x14ac:dyDescent="0.15">
      <c r="A2062" s="6" t="s">
        <v>831</v>
      </c>
      <c r="B2062" s="3"/>
      <c r="C2062" s="6"/>
      <c r="D2062" s="6"/>
      <c r="E2062" s="3"/>
      <c r="F2062" s="6"/>
      <c r="G2062" s="6"/>
      <c r="H2062" s="6"/>
      <c r="I2062" s="3"/>
      <c r="J2062" s="6"/>
      <c r="K2062" s="3"/>
      <c r="L2062" s="3"/>
      <c r="M2062" s="3"/>
      <c r="N2062" s="6"/>
      <c r="O2062" s="3"/>
      <c r="P2062" s="6"/>
      <c r="Q2062" s="6"/>
      <c r="R2062" s="6"/>
      <c r="S2062" s="3"/>
      <c r="T2062" s="3"/>
      <c r="U2062" s="3"/>
      <c r="V2062" s="3"/>
      <c r="W2062" s="3"/>
      <c r="X2062" s="3"/>
      <c r="Y2062" s="6"/>
      <c r="Z2062" s="6"/>
      <c r="AA2062" s="6"/>
      <c r="AB2062" s="3"/>
      <c r="AC2062" s="6"/>
      <c r="AD2062" s="6"/>
      <c r="AE2062" s="3"/>
      <c r="AF2062" s="3"/>
      <c r="AG2062" s="6"/>
      <c r="AH2062" s="6"/>
      <c r="AI2062" s="3"/>
      <c r="AJ2062" s="3"/>
      <c r="AK2062" s="3"/>
      <c r="AL2062" s="3"/>
      <c r="AM2062" s="6"/>
      <c r="AN2062" s="3"/>
      <c r="AO2062" s="3"/>
      <c r="AP2062" s="3"/>
      <c r="AQ2062" s="3"/>
      <c r="AR2062" s="3"/>
      <c r="AS2062" s="3"/>
      <c r="AT2062" s="6"/>
      <c r="AU2062" s="6"/>
      <c r="AV2062" s="6"/>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v>1972</v>
      </c>
      <c r="BZ2062" s="3" t="s">
        <v>2540</v>
      </c>
      <c r="CA2062" s="3" t="s">
        <v>2343</v>
      </c>
      <c r="CB2062" s="3" t="s">
        <v>2541</v>
      </c>
      <c r="CC2062" s="3" t="s">
        <v>2542</v>
      </c>
      <c r="CD2062" s="3"/>
      <c r="CE2062" s="3"/>
      <c r="CF2062" s="7"/>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J2062" s="1"/>
      <c r="DK2062" s="1"/>
      <c r="DL2062" s="1"/>
      <c r="DM2062" s="1"/>
      <c r="DN2062" s="1"/>
      <c r="DO2062" s="1"/>
      <c r="DQ2062" s="1"/>
      <c r="DT2062" s="1"/>
      <c r="DW2062" s="1"/>
      <c r="DX2062" s="1"/>
      <c r="DY2062" s="1"/>
      <c r="DZ2062" s="1"/>
      <c r="EA2062" s="1"/>
      <c r="EB2062" s="1"/>
      <c r="EC2062" s="1"/>
      <c r="EF2062" s="1"/>
      <c r="ER2062" s="1"/>
      <c r="ET2062" s="1"/>
      <c r="FH2062" s="1"/>
      <c r="FI2062" s="1"/>
      <c r="LT2062" s="2"/>
      <c r="LU2062" s="2"/>
      <c r="LV2062" s="2"/>
      <c r="LW2062" s="2"/>
      <c r="LX2062" s="2"/>
      <c r="LY2062" s="2"/>
      <c r="LZ2062" s="2"/>
      <c r="MA2062" s="2"/>
      <c r="MB2062" s="2"/>
      <c r="MC2062" s="2"/>
      <c r="MD2062" s="2"/>
      <c r="ME2062" s="2"/>
      <c r="MF2062" s="2"/>
      <c r="MG2062" s="2"/>
      <c r="MH2062" s="2"/>
      <c r="MI2062" s="2"/>
      <c r="MJ2062" s="2"/>
      <c r="MK2062" s="2"/>
      <c r="ML2062" s="2"/>
      <c r="MM2062" s="2"/>
      <c r="MN2062" s="2"/>
      <c r="MO2062" s="2"/>
      <c r="MP2062" s="2"/>
      <c r="MQ2062" s="2"/>
      <c r="MR2062" s="2"/>
      <c r="MS2062" s="2"/>
      <c r="MT2062" s="2"/>
      <c r="MU2062" s="2"/>
      <c r="MV2062" s="2"/>
      <c r="MW2062" s="2"/>
      <c r="MX2062" s="2"/>
      <c r="MY2062" s="2"/>
      <c r="MZ2062" s="2"/>
      <c r="NA2062" s="2"/>
      <c r="NB2062" s="2"/>
      <c r="NC2062" s="2"/>
      <c r="ND2062" s="2"/>
      <c r="NE2062" s="2"/>
      <c r="NF2062" s="2"/>
      <c r="NG2062" s="2"/>
      <c r="NH2062" s="2"/>
      <c r="NI2062" s="2"/>
      <c r="NJ2062" s="2"/>
      <c r="NK2062" s="2"/>
      <c r="NL2062" s="2"/>
      <c r="NM2062" s="2"/>
      <c r="NN2062" s="2"/>
      <c r="NO2062" s="2"/>
      <c r="NP2062" s="2"/>
      <c r="NQ2062" s="2"/>
      <c r="NR2062" s="2"/>
      <c r="NS2062" s="2"/>
      <c r="NT2062" s="2"/>
      <c r="NU2062" s="2"/>
      <c r="NV2062" s="2"/>
      <c r="NW2062" s="2"/>
      <c r="NX2062" s="2"/>
      <c r="NY2062" s="2"/>
      <c r="NZ2062" s="2"/>
      <c r="OA2062" s="2"/>
      <c r="OB2062" s="2"/>
      <c r="OC2062" s="2"/>
      <c r="OD2062" s="2"/>
      <c r="OE2062" s="2"/>
      <c r="OF2062" s="2"/>
      <c r="OG2062" s="2"/>
      <c r="OH2062" s="2"/>
      <c r="OI2062" s="2"/>
      <c r="OJ2062" s="2"/>
      <c r="OK2062" s="2"/>
      <c r="OL2062" s="2"/>
      <c r="OM2062" s="2"/>
      <c r="ON2062" s="2"/>
      <c r="OO2062" s="2"/>
      <c r="OP2062" s="2"/>
      <c r="OQ2062" s="2"/>
      <c r="OR2062" s="2"/>
      <c r="OS2062" s="2"/>
      <c r="OT2062" s="2"/>
      <c r="OU2062" s="2"/>
      <c r="OV2062" s="2"/>
      <c r="OW2062" s="2"/>
      <c r="OX2062" s="2"/>
      <c r="OY2062" s="2"/>
      <c r="OZ2062" s="2"/>
      <c r="PA2062" s="2"/>
      <c r="PB2062" s="2"/>
      <c r="PC2062" s="2"/>
      <c r="PD2062" s="2"/>
      <c r="PE2062" s="2"/>
      <c r="PF2062" s="2"/>
      <c r="PG2062" s="2"/>
      <c r="PH2062" s="2"/>
      <c r="PI2062" s="2"/>
      <c r="PJ2062" s="2"/>
      <c r="PK2062" s="2"/>
      <c r="PL2062" s="2"/>
      <c r="PM2062" s="2"/>
      <c r="PN2062" s="2"/>
      <c r="PO2062" s="2"/>
    </row>
    <row r="2063" spans="1:431" ht="98" hidden="1" x14ac:dyDescent="0.15">
      <c r="A2063" s="6" t="s">
        <v>841</v>
      </c>
      <c r="B2063" s="3"/>
      <c r="C2063" s="6"/>
      <c r="D2063" s="6"/>
      <c r="E2063" s="3"/>
      <c r="F2063" s="6"/>
      <c r="G2063" s="6"/>
      <c r="H2063" s="6"/>
      <c r="I2063" s="3"/>
      <c r="J2063" s="6"/>
      <c r="K2063" s="3"/>
      <c r="L2063" s="3"/>
      <c r="M2063" s="3"/>
      <c r="N2063" s="6"/>
      <c r="O2063" s="3"/>
      <c r="P2063" s="6"/>
      <c r="Q2063" s="6"/>
      <c r="R2063" s="6"/>
      <c r="S2063" s="3"/>
      <c r="T2063" s="3"/>
      <c r="U2063" s="3"/>
      <c r="V2063" s="3"/>
      <c r="W2063" s="3"/>
      <c r="X2063" s="3"/>
      <c r="Y2063" s="6"/>
      <c r="Z2063" s="6"/>
      <c r="AA2063" s="6"/>
      <c r="AB2063" s="3"/>
      <c r="AC2063" s="6"/>
      <c r="AD2063" s="6"/>
      <c r="AE2063" s="3"/>
      <c r="AF2063" s="3"/>
      <c r="AG2063" s="6"/>
      <c r="AH2063" s="6"/>
      <c r="AI2063" s="3"/>
      <c r="AJ2063" s="3"/>
      <c r="AK2063" s="3"/>
      <c r="AL2063" s="3"/>
      <c r="AM2063" s="6"/>
      <c r="AN2063" s="3"/>
      <c r="AO2063" s="3"/>
      <c r="AP2063" s="3"/>
      <c r="AQ2063" s="3"/>
      <c r="AR2063" s="3"/>
      <c r="AS2063" s="3"/>
      <c r="AT2063" s="6"/>
      <c r="AU2063" s="6"/>
      <c r="AV2063" s="6"/>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v>1972</v>
      </c>
      <c r="BZ2063" s="3" t="s">
        <v>2540</v>
      </c>
      <c r="CA2063" s="3" t="s">
        <v>2343</v>
      </c>
      <c r="CB2063" s="3" t="s">
        <v>2541</v>
      </c>
      <c r="CC2063" s="3" t="s">
        <v>2542</v>
      </c>
      <c r="CD2063" s="3"/>
      <c r="CE2063" s="3"/>
      <c r="CF2063" s="7"/>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J2063" s="1"/>
      <c r="DK2063" s="1"/>
      <c r="DL2063" s="1"/>
      <c r="DM2063" s="1"/>
      <c r="DN2063" s="1"/>
      <c r="DO2063" s="1"/>
      <c r="DQ2063" s="1"/>
      <c r="DT2063" s="1"/>
      <c r="DW2063" s="1"/>
      <c r="DX2063" s="1"/>
      <c r="DY2063" s="1"/>
      <c r="DZ2063" s="1"/>
      <c r="EA2063" s="1"/>
      <c r="EB2063" s="1"/>
      <c r="EC2063" s="1"/>
      <c r="EF2063" s="1"/>
      <c r="ER2063" s="1"/>
      <c r="ET2063" s="1"/>
      <c r="FH2063" s="1"/>
      <c r="FI2063" s="1"/>
      <c r="LT2063" s="2"/>
      <c r="LU2063" s="2"/>
      <c r="LV2063" s="2"/>
      <c r="LW2063" s="2"/>
      <c r="LX2063" s="2"/>
      <c r="LY2063" s="2"/>
      <c r="LZ2063" s="2"/>
      <c r="MA2063" s="2"/>
      <c r="MB2063" s="2"/>
      <c r="MC2063" s="2"/>
      <c r="MD2063" s="2"/>
      <c r="ME2063" s="2"/>
      <c r="MF2063" s="2"/>
      <c r="MG2063" s="2"/>
      <c r="MH2063" s="2"/>
      <c r="MI2063" s="2"/>
      <c r="MJ2063" s="2"/>
      <c r="MK2063" s="2"/>
      <c r="ML2063" s="2"/>
      <c r="MM2063" s="2"/>
      <c r="MN2063" s="2"/>
      <c r="MO2063" s="2"/>
      <c r="MP2063" s="2"/>
      <c r="MQ2063" s="2"/>
      <c r="MR2063" s="2"/>
      <c r="MS2063" s="2"/>
      <c r="MT2063" s="2"/>
      <c r="MU2063" s="2"/>
      <c r="MV2063" s="2"/>
      <c r="MW2063" s="2"/>
      <c r="MX2063" s="2"/>
      <c r="MY2063" s="2"/>
      <c r="MZ2063" s="2"/>
      <c r="NA2063" s="2"/>
      <c r="NB2063" s="2"/>
      <c r="NC2063" s="2"/>
      <c r="ND2063" s="2"/>
      <c r="NE2063" s="2"/>
      <c r="NF2063" s="2"/>
      <c r="NG2063" s="2"/>
      <c r="NH2063" s="2"/>
      <c r="NI2063" s="2"/>
      <c r="NJ2063" s="2"/>
      <c r="NK2063" s="2"/>
      <c r="NL2063" s="2"/>
      <c r="NM2063" s="2"/>
      <c r="NN2063" s="2"/>
      <c r="NO2063" s="2"/>
      <c r="NP2063" s="2"/>
      <c r="NQ2063" s="2"/>
      <c r="NR2063" s="2"/>
      <c r="NS2063" s="2"/>
      <c r="NT2063" s="2"/>
      <c r="NU2063" s="2"/>
      <c r="NV2063" s="2"/>
      <c r="NW2063" s="2"/>
      <c r="NX2063" s="2"/>
      <c r="NY2063" s="2"/>
      <c r="NZ2063" s="2"/>
      <c r="OA2063" s="2"/>
      <c r="OB2063" s="2"/>
      <c r="OC2063" s="2"/>
      <c r="OD2063" s="2"/>
      <c r="OE2063" s="2"/>
      <c r="OF2063" s="2"/>
      <c r="OG2063" s="2"/>
      <c r="OH2063" s="2"/>
      <c r="OI2063" s="2"/>
      <c r="OJ2063" s="2"/>
      <c r="OK2063" s="2"/>
      <c r="OL2063" s="2"/>
      <c r="OM2063" s="2"/>
      <c r="ON2063" s="2"/>
      <c r="OO2063" s="2"/>
      <c r="OP2063" s="2"/>
      <c r="OQ2063" s="2"/>
      <c r="OR2063" s="2"/>
      <c r="OS2063" s="2"/>
      <c r="OT2063" s="2"/>
      <c r="OU2063" s="2"/>
      <c r="OV2063" s="2"/>
      <c r="OW2063" s="2"/>
      <c r="OX2063" s="2"/>
      <c r="OY2063" s="2"/>
      <c r="OZ2063" s="2"/>
      <c r="PA2063" s="2"/>
      <c r="PB2063" s="2"/>
      <c r="PC2063" s="2"/>
      <c r="PD2063" s="2"/>
      <c r="PE2063" s="2"/>
      <c r="PF2063" s="2"/>
      <c r="PG2063" s="2"/>
      <c r="PH2063" s="2"/>
      <c r="PI2063" s="2"/>
      <c r="PJ2063" s="2"/>
      <c r="PK2063" s="2"/>
      <c r="PL2063" s="2"/>
      <c r="PM2063" s="2"/>
      <c r="PN2063" s="2"/>
      <c r="PO2063" s="2"/>
    </row>
    <row r="2064" spans="1:431" ht="98" hidden="1" x14ac:dyDescent="0.15">
      <c r="A2064" s="6" t="s">
        <v>851</v>
      </c>
      <c r="B2064" s="3"/>
      <c r="C2064" s="6"/>
      <c r="D2064" s="6"/>
      <c r="E2064" s="3"/>
      <c r="F2064" s="6"/>
      <c r="G2064" s="6"/>
      <c r="H2064" s="6"/>
      <c r="I2064" s="3"/>
      <c r="J2064" s="6"/>
      <c r="K2064" s="3"/>
      <c r="L2064" s="3"/>
      <c r="M2064" s="3"/>
      <c r="N2064" s="6"/>
      <c r="O2064" s="3"/>
      <c r="P2064" s="6"/>
      <c r="Q2064" s="6"/>
      <c r="R2064" s="6"/>
      <c r="S2064" s="3"/>
      <c r="T2064" s="3"/>
      <c r="U2064" s="3"/>
      <c r="V2064" s="3"/>
      <c r="W2064" s="3"/>
      <c r="X2064" s="3"/>
      <c r="Y2064" s="6"/>
      <c r="Z2064" s="6"/>
      <c r="AA2064" s="6"/>
      <c r="AB2064" s="3"/>
      <c r="AC2064" s="6"/>
      <c r="AD2064" s="6"/>
      <c r="AE2064" s="3"/>
      <c r="AF2064" s="3"/>
      <c r="AG2064" s="6"/>
      <c r="AH2064" s="6"/>
      <c r="AI2064" s="3"/>
      <c r="AJ2064" s="3"/>
      <c r="AK2064" s="3"/>
      <c r="AL2064" s="3"/>
      <c r="AM2064" s="6"/>
      <c r="AN2064" s="3"/>
      <c r="AO2064" s="3"/>
      <c r="AP2064" s="3"/>
      <c r="AQ2064" s="3"/>
      <c r="AR2064" s="3"/>
      <c r="AS2064" s="3"/>
      <c r="AT2064" s="6"/>
      <c r="AU2064" s="6"/>
      <c r="AV2064" s="6"/>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v>1972</v>
      </c>
      <c r="BZ2064" s="3" t="s">
        <v>2540</v>
      </c>
      <c r="CA2064" s="3" t="s">
        <v>2343</v>
      </c>
      <c r="CB2064" s="3" t="s">
        <v>2541</v>
      </c>
      <c r="CC2064" s="3" t="s">
        <v>2542</v>
      </c>
      <c r="CD2064" s="3"/>
      <c r="CE2064" s="3"/>
      <c r="CF2064" s="7"/>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J2064" s="1"/>
      <c r="DK2064" s="1"/>
      <c r="DL2064" s="1"/>
      <c r="DM2064" s="1"/>
      <c r="DN2064" s="1"/>
      <c r="DO2064" s="1"/>
      <c r="DQ2064" s="1"/>
      <c r="DT2064" s="1"/>
      <c r="DW2064" s="1"/>
      <c r="DX2064" s="1"/>
      <c r="DY2064" s="1"/>
      <c r="DZ2064" s="1"/>
      <c r="EA2064" s="1"/>
      <c r="EB2064" s="1"/>
      <c r="EC2064" s="1"/>
      <c r="EF2064" s="1"/>
      <c r="ER2064" s="1"/>
      <c r="ET2064" s="1"/>
      <c r="FH2064" s="1"/>
      <c r="FI2064" s="1"/>
      <c r="LT2064" s="2"/>
      <c r="LU2064" s="2"/>
      <c r="LV2064" s="2"/>
      <c r="LW2064" s="2"/>
      <c r="LX2064" s="2"/>
      <c r="LY2064" s="2"/>
      <c r="LZ2064" s="2"/>
      <c r="MA2064" s="2"/>
      <c r="MB2064" s="2"/>
      <c r="MC2064" s="2"/>
      <c r="MD2064" s="2"/>
      <c r="ME2064" s="2"/>
      <c r="MF2064" s="2"/>
      <c r="MG2064" s="2"/>
      <c r="MH2064" s="2"/>
      <c r="MI2064" s="2"/>
      <c r="MJ2064" s="2"/>
      <c r="MK2064" s="2"/>
      <c r="ML2064" s="2"/>
      <c r="MM2064" s="2"/>
      <c r="MN2064" s="2"/>
      <c r="MO2064" s="2"/>
      <c r="MP2064" s="2"/>
      <c r="MQ2064" s="2"/>
      <c r="MR2064" s="2"/>
      <c r="MS2064" s="2"/>
      <c r="MT2064" s="2"/>
      <c r="MU2064" s="2"/>
      <c r="MV2064" s="2"/>
      <c r="MW2064" s="2"/>
      <c r="MX2064" s="2"/>
      <c r="MY2064" s="2"/>
      <c r="MZ2064" s="2"/>
      <c r="NA2064" s="2"/>
      <c r="NB2064" s="2"/>
      <c r="NC2064" s="2"/>
      <c r="ND2064" s="2"/>
      <c r="NE2064" s="2"/>
      <c r="NF2064" s="2"/>
      <c r="NG2064" s="2"/>
      <c r="NH2064" s="2"/>
      <c r="NI2064" s="2"/>
      <c r="NJ2064" s="2"/>
      <c r="NK2064" s="2"/>
      <c r="NL2064" s="2"/>
      <c r="NM2064" s="2"/>
      <c r="NN2064" s="2"/>
      <c r="NO2064" s="2"/>
      <c r="NP2064" s="2"/>
      <c r="NQ2064" s="2"/>
      <c r="NR2064" s="2"/>
      <c r="NS2064" s="2"/>
      <c r="NT2064" s="2"/>
      <c r="NU2064" s="2"/>
      <c r="NV2064" s="2"/>
      <c r="NW2064" s="2"/>
      <c r="NX2064" s="2"/>
      <c r="NY2064" s="2"/>
      <c r="NZ2064" s="2"/>
      <c r="OA2064" s="2"/>
      <c r="OB2064" s="2"/>
      <c r="OC2064" s="2"/>
      <c r="OD2064" s="2"/>
      <c r="OE2064" s="2"/>
      <c r="OF2064" s="2"/>
      <c r="OG2064" s="2"/>
      <c r="OH2064" s="2"/>
      <c r="OI2064" s="2"/>
      <c r="OJ2064" s="2"/>
      <c r="OK2064" s="2"/>
      <c r="OL2064" s="2"/>
      <c r="OM2064" s="2"/>
      <c r="ON2064" s="2"/>
      <c r="OO2064" s="2"/>
      <c r="OP2064" s="2"/>
      <c r="OQ2064" s="2"/>
      <c r="OR2064" s="2"/>
      <c r="OS2064" s="2"/>
      <c r="OT2064" s="2"/>
      <c r="OU2064" s="2"/>
      <c r="OV2064" s="2"/>
      <c r="OW2064" s="2"/>
      <c r="OX2064" s="2"/>
      <c r="OY2064" s="2"/>
      <c r="OZ2064" s="2"/>
      <c r="PA2064" s="2"/>
      <c r="PB2064" s="2"/>
      <c r="PC2064" s="2"/>
      <c r="PD2064" s="2"/>
      <c r="PE2064" s="2"/>
      <c r="PF2064" s="2"/>
      <c r="PG2064" s="2"/>
      <c r="PH2064" s="2"/>
      <c r="PI2064" s="2"/>
      <c r="PJ2064" s="2"/>
      <c r="PK2064" s="2"/>
      <c r="PL2064" s="2"/>
      <c r="PM2064" s="2"/>
      <c r="PN2064" s="2"/>
      <c r="PO2064" s="2"/>
    </row>
    <row r="2065" spans="1:431" ht="98" hidden="1" x14ac:dyDescent="0.15">
      <c r="A2065" s="6" t="s">
        <v>858</v>
      </c>
      <c r="B2065" s="3"/>
      <c r="C2065" s="6"/>
      <c r="D2065" s="6"/>
      <c r="E2065" s="3"/>
      <c r="F2065" s="6"/>
      <c r="G2065" s="6"/>
      <c r="H2065" s="6"/>
      <c r="I2065" s="3"/>
      <c r="J2065" s="6"/>
      <c r="K2065" s="3"/>
      <c r="L2065" s="3"/>
      <c r="M2065" s="3"/>
      <c r="N2065" s="6"/>
      <c r="O2065" s="3"/>
      <c r="P2065" s="6"/>
      <c r="Q2065" s="6"/>
      <c r="R2065" s="6"/>
      <c r="S2065" s="3"/>
      <c r="T2065" s="3"/>
      <c r="U2065" s="3"/>
      <c r="V2065" s="3"/>
      <c r="W2065" s="3"/>
      <c r="X2065" s="3"/>
      <c r="Y2065" s="6"/>
      <c r="Z2065" s="6"/>
      <c r="AA2065" s="6"/>
      <c r="AB2065" s="3"/>
      <c r="AC2065" s="6"/>
      <c r="AD2065" s="6"/>
      <c r="AE2065" s="3"/>
      <c r="AF2065" s="3"/>
      <c r="AG2065" s="6"/>
      <c r="AH2065" s="6"/>
      <c r="AI2065" s="3"/>
      <c r="AJ2065" s="3"/>
      <c r="AK2065" s="3"/>
      <c r="AL2065" s="3"/>
      <c r="AM2065" s="6"/>
      <c r="AN2065" s="3"/>
      <c r="AO2065" s="3"/>
      <c r="AP2065" s="3"/>
      <c r="AQ2065" s="3"/>
      <c r="AR2065" s="3"/>
      <c r="AS2065" s="3"/>
      <c r="AT2065" s="6"/>
      <c r="AU2065" s="6"/>
      <c r="AV2065" s="6"/>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v>1972</v>
      </c>
      <c r="BZ2065" s="3" t="s">
        <v>2540</v>
      </c>
      <c r="CA2065" s="3" t="s">
        <v>2343</v>
      </c>
      <c r="CB2065" s="3" t="s">
        <v>2541</v>
      </c>
      <c r="CC2065" s="3" t="s">
        <v>2542</v>
      </c>
      <c r="CD2065" s="3"/>
      <c r="CE2065" s="3"/>
      <c r="CF2065" s="7"/>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J2065" s="1"/>
      <c r="DK2065" s="1"/>
      <c r="DL2065" s="1"/>
      <c r="DM2065" s="1"/>
      <c r="DN2065" s="1"/>
      <c r="DO2065" s="1"/>
      <c r="DQ2065" s="1"/>
      <c r="DT2065" s="1"/>
      <c r="DW2065" s="1"/>
      <c r="DX2065" s="1"/>
      <c r="DY2065" s="1"/>
      <c r="DZ2065" s="1"/>
      <c r="EA2065" s="1"/>
      <c r="EB2065" s="1"/>
      <c r="EC2065" s="1"/>
      <c r="EF2065" s="1"/>
      <c r="ER2065" s="1"/>
      <c r="ET2065" s="1"/>
      <c r="FH2065" s="1"/>
      <c r="FI2065" s="1"/>
      <c r="LT2065" s="2"/>
      <c r="LU2065" s="2"/>
      <c r="LV2065" s="2"/>
      <c r="LW2065" s="2"/>
      <c r="LX2065" s="2"/>
      <c r="LY2065" s="2"/>
      <c r="LZ2065" s="2"/>
      <c r="MA2065" s="2"/>
      <c r="MB2065" s="2"/>
      <c r="MC2065" s="2"/>
      <c r="MD2065" s="2"/>
      <c r="ME2065" s="2"/>
      <c r="MF2065" s="2"/>
      <c r="MG2065" s="2"/>
      <c r="MH2065" s="2"/>
      <c r="MI2065" s="2"/>
      <c r="MJ2065" s="2"/>
      <c r="MK2065" s="2"/>
      <c r="ML2065" s="2"/>
      <c r="MM2065" s="2"/>
      <c r="MN2065" s="2"/>
      <c r="MO2065" s="2"/>
      <c r="MP2065" s="2"/>
      <c r="MQ2065" s="2"/>
      <c r="MR2065" s="2"/>
      <c r="MS2065" s="2"/>
      <c r="MT2065" s="2"/>
      <c r="MU2065" s="2"/>
      <c r="MV2065" s="2"/>
      <c r="MW2065" s="2"/>
      <c r="MX2065" s="2"/>
      <c r="MY2065" s="2"/>
      <c r="MZ2065" s="2"/>
      <c r="NA2065" s="2"/>
      <c r="NB2065" s="2"/>
      <c r="NC2065" s="2"/>
      <c r="ND2065" s="2"/>
      <c r="NE2065" s="2"/>
      <c r="NF2065" s="2"/>
      <c r="NG2065" s="2"/>
      <c r="NH2065" s="2"/>
      <c r="NI2065" s="2"/>
      <c r="NJ2065" s="2"/>
      <c r="NK2065" s="2"/>
      <c r="NL2065" s="2"/>
      <c r="NM2065" s="2"/>
      <c r="NN2065" s="2"/>
      <c r="NO2065" s="2"/>
      <c r="NP2065" s="2"/>
      <c r="NQ2065" s="2"/>
      <c r="NR2065" s="2"/>
      <c r="NS2065" s="2"/>
      <c r="NT2065" s="2"/>
      <c r="NU2065" s="2"/>
      <c r="NV2065" s="2"/>
      <c r="NW2065" s="2"/>
      <c r="NX2065" s="2"/>
      <c r="NY2065" s="2"/>
      <c r="NZ2065" s="2"/>
      <c r="OA2065" s="2"/>
      <c r="OB2065" s="2"/>
      <c r="OC2065" s="2"/>
      <c r="OD2065" s="2"/>
      <c r="OE2065" s="2"/>
      <c r="OF2065" s="2"/>
      <c r="OG2065" s="2"/>
      <c r="OH2065" s="2"/>
      <c r="OI2065" s="2"/>
      <c r="OJ2065" s="2"/>
      <c r="OK2065" s="2"/>
      <c r="OL2065" s="2"/>
      <c r="OM2065" s="2"/>
      <c r="ON2065" s="2"/>
      <c r="OO2065" s="2"/>
      <c r="OP2065" s="2"/>
      <c r="OQ2065" s="2"/>
      <c r="OR2065" s="2"/>
      <c r="OS2065" s="2"/>
      <c r="OT2065" s="2"/>
      <c r="OU2065" s="2"/>
      <c r="OV2065" s="2"/>
      <c r="OW2065" s="2"/>
      <c r="OX2065" s="2"/>
      <c r="OY2065" s="2"/>
      <c r="OZ2065" s="2"/>
      <c r="PA2065" s="2"/>
      <c r="PB2065" s="2"/>
      <c r="PC2065" s="2"/>
      <c r="PD2065" s="2"/>
      <c r="PE2065" s="2"/>
      <c r="PF2065" s="2"/>
      <c r="PG2065" s="2"/>
      <c r="PH2065" s="2"/>
      <c r="PI2065" s="2"/>
      <c r="PJ2065" s="2"/>
      <c r="PK2065" s="2"/>
      <c r="PL2065" s="2"/>
      <c r="PM2065" s="2"/>
      <c r="PN2065" s="2"/>
      <c r="PO2065" s="2"/>
    </row>
    <row r="2066" spans="1:431" ht="98" hidden="1" x14ac:dyDescent="0.15">
      <c r="A2066" s="6" t="s">
        <v>867</v>
      </c>
      <c r="B2066" s="3"/>
      <c r="C2066" s="6"/>
      <c r="D2066" s="6"/>
      <c r="E2066" s="3"/>
      <c r="F2066" s="6"/>
      <c r="G2066" s="6"/>
      <c r="H2066" s="6"/>
      <c r="I2066" s="3"/>
      <c r="J2066" s="6"/>
      <c r="K2066" s="3"/>
      <c r="L2066" s="3"/>
      <c r="M2066" s="3"/>
      <c r="N2066" s="6"/>
      <c r="O2066" s="3"/>
      <c r="P2066" s="6"/>
      <c r="Q2066" s="6"/>
      <c r="R2066" s="6"/>
      <c r="S2066" s="3"/>
      <c r="T2066" s="3"/>
      <c r="U2066" s="3"/>
      <c r="V2066" s="3"/>
      <c r="W2066" s="3"/>
      <c r="X2066" s="3"/>
      <c r="Y2066" s="6"/>
      <c r="Z2066" s="6"/>
      <c r="AA2066" s="6"/>
      <c r="AB2066" s="3"/>
      <c r="AC2066" s="6"/>
      <c r="AD2066" s="6"/>
      <c r="AE2066" s="3"/>
      <c r="AF2066" s="3"/>
      <c r="AG2066" s="6"/>
      <c r="AH2066" s="6"/>
      <c r="AI2066" s="3"/>
      <c r="AJ2066" s="3"/>
      <c r="AK2066" s="3"/>
      <c r="AL2066" s="3"/>
      <c r="AM2066" s="6"/>
      <c r="AN2066" s="3"/>
      <c r="AO2066" s="3"/>
      <c r="AP2066" s="3"/>
      <c r="AQ2066" s="3"/>
      <c r="AR2066" s="3"/>
      <c r="AS2066" s="3"/>
      <c r="AT2066" s="6"/>
      <c r="AU2066" s="6"/>
      <c r="AV2066" s="6"/>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v>1972</v>
      </c>
      <c r="BZ2066" s="3" t="s">
        <v>2540</v>
      </c>
      <c r="CA2066" s="3" t="s">
        <v>2343</v>
      </c>
      <c r="CB2066" s="3" t="s">
        <v>2541</v>
      </c>
      <c r="CC2066" s="3" t="s">
        <v>2542</v>
      </c>
      <c r="CD2066" s="3"/>
      <c r="CE2066" s="3"/>
      <c r="CF2066" s="7"/>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J2066" s="1"/>
      <c r="DK2066" s="1"/>
      <c r="DL2066" s="1"/>
      <c r="DM2066" s="1"/>
      <c r="DN2066" s="1"/>
      <c r="DO2066" s="1"/>
      <c r="DQ2066" s="1"/>
      <c r="DT2066" s="1"/>
      <c r="DW2066" s="1"/>
      <c r="DX2066" s="1"/>
      <c r="DY2066" s="1"/>
      <c r="DZ2066" s="1"/>
      <c r="EA2066" s="1"/>
      <c r="EB2066" s="1"/>
      <c r="EC2066" s="1"/>
      <c r="EF2066" s="1"/>
      <c r="ER2066" s="1"/>
      <c r="ET2066" s="1"/>
      <c r="FH2066" s="1"/>
      <c r="FI2066" s="1"/>
      <c r="LT2066" s="2"/>
      <c r="LU2066" s="2"/>
      <c r="LV2066" s="2"/>
      <c r="LW2066" s="2"/>
      <c r="LX2066" s="2"/>
      <c r="LY2066" s="2"/>
      <c r="LZ2066" s="2"/>
      <c r="MA2066" s="2"/>
      <c r="MB2066" s="2"/>
      <c r="MC2066" s="2"/>
      <c r="MD2066" s="2"/>
      <c r="ME2066" s="2"/>
      <c r="MF2066" s="2"/>
      <c r="MG2066" s="2"/>
      <c r="MH2066" s="2"/>
      <c r="MI2066" s="2"/>
      <c r="MJ2066" s="2"/>
      <c r="MK2066" s="2"/>
      <c r="ML2066" s="2"/>
      <c r="MM2066" s="2"/>
      <c r="MN2066" s="2"/>
      <c r="MO2066" s="2"/>
      <c r="MP2066" s="2"/>
      <c r="MQ2066" s="2"/>
      <c r="MR2066" s="2"/>
      <c r="MS2066" s="2"/>
      <c r="MT2066" s="2"/>
      <c r="MU2066" s="2"/>
      <c r="MV2066" s="2"/>
      <c r="MW2066" s="2"/>
      <c r="MX2066" s="2"/>
      <c r="MY2066" s="2"/>
      <c r="MZ2066" s="2"/>
      <c r="NA2066" s="2"/>
      <c r="NB2066" s="2"/>
      <c r="NC2066" s="2"/>
      <c r="ND2066" s="2"/>
      <c r="NE2066" s="2"/>
      <c r="NF2066" s="2"/>
      <c r="NG2066" s="2"/>
      <c r="NH2066" s="2"/>
      <c r="NI2066" s="2"/>
      <c r="NJ2066" s="2"/>
      <c r="NK2066" s="2"/>
      <c r="NL2066" s="2"/>
      <c r="NM2066" s="2"/>
      <c r="NN2066" s="2"/>
      <c r="NO2066" s="2"/>
      <c r="NP2066" s="2"/>
      <c r="NQ2066" s="2"/>
      <c r="NR2066" s="2"/>
      <c r="NS2066" s="2"/>
      <c r="NT2066" s="2"/>
      <c r="NU2066" s="2"/>
      <c r="NV2066" s="2"/>
      <c r="NW2066" s="2"/>
      <c r="NX2066" s="2"/>
      <c r="NY2066" s="2"/>
      <c r="NZ2066" s="2"/>
      <c r="OA2066" s="2"/>
      <c r="OB2066" s="2"/>
      <c r="OC2066" s="2"/>
      <c r="OD2066" s="2"/>
      <c r="OE2066" s="2"/>
      <c r="OF2066" s="2"/>
      <c r="OG2066" s="2"/>
      <c r="OH2066" s="2"/>
      <c r="OI2066" s="2"/>
      <c r="OJ2066" s="2"/>
      <c r="OK2066" s="2"/>
      <c r="OL2066" s="2"/>
      <c r="OM2066" s="2"/>
      <c r="ON2066" s="2"/>
      <c r="OO2066" s="2"/>
      <c r="OP2066" s="2"/>
      <c r="OQ2066" s="2"/>
      <c r="OR2066" s="2"/>
      <c r="OS2066" s="2"/>
      <c r="OT2066" s="2"/>
      <c r="OU2066" s="2"/>
      <c r="OV2066" s="2"/>
      <c r="OW2066" s="2"/>
      <c r="OX2066" s="2"/>
      <c r="OY2066" s="2"/>
      <c r="OZ2066" s="2"/>
      <c r="PA2066" s="2"/>
      <c r="PB2066" s="2"/>
      <c r="PC2066" s="2"/>
      <c r="PD2066" s="2"/>
      <c r="PE2066" s="2"/>
      <c r="PF2066" s="2"/>
      <c r="PG2066" s="2"/>
      <c r="PH2066" s="2"/>
      <c r="PI2066" s="2"/>
      <c r="PJ2066" s="2"/>
      <c r="PK2066" s="2"/>
      <c r="PL2066" s="2"/>
      <c r="PM2066" s="2"/>
      <c r="PN2066" s="2"/>
      <c r="PO2066" s="2"/>
    </row>
    <row r="2067" spans="1:431" ht="98" hidden="1" x14ac:dyDescent="0.15">
      <c r="A2067" s="16" t="s">
        <v>3753</v>
      </c>
      <c r="B2067" s="3"/>
      <c r="C2067" s="6"/>
      <c r="D2067" s="6"/>
      <c r="E2067" s="3"/>
      <c r="F2067" s="6"/>
      <c r="G2067" s="6"/>
      <c r="H2067" s="6"/>
      <c r="I2067" s="3"/>
      <c r="J2067" s="6"/>
      <c r="K2067" s="3"/>
      <c r="L2067" s="3"/>
      <c r="M2067" s="3"/>
      <c r="N2067" s="6"/>
      <c r="O2067" s="3"/>
      <c r="P2067" s="6"/>
      <c r="Q2067" s="6"/>
      <c r="R2067" s="6"/>
      <c r="S2067" s="3"/>
      <c r="T2067" s="3"/>
      <c r="U2067" s="3"/>
      <c r="V2067" s="3"/>
      <c r="W2067" s="3"/>
      <c r="X2067" s="3"/>
      <c r="Y2067" s="6"/>
      <c r="Z2067" s="6"/>
      <c r="AA2067" s="6"/>
      <c r="AB2067" s="3"/>
      <c r="AC2067" s="6"/>
      <c r="AD2067" s="6"/>
      <c r="AE2067" s="3"/>
      <c r="AF2067" s="3"/>
      <c r="AG2067" s="6"/>
      <c r="AH2067" s="6"/>
      <c r="AI2067" s="3"/>
      <c r="AJ2067" s="3"/>
      <c r="AK2067" s="3"/>
      <c r="AL2067" s="3"/>
      <c r="AM2067" s="6"/>
      <c r="AN2067" s="3"/>
      <c r="AO2067" s="3"/>
      <c r="AP2067" s="3"/>
      <c r="AQ2067" s="3"/>
      <c r="AR2067" s="3"/>
      <c r="AS2067" s="3"/>
      <c r="AT2067" s="6"/>
      <c r="AU2067" s="6"/>
      <c r="AV2067" s="6"/>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v>1972</v>
      </c>
      <c r="BZ2067" s="3" t="s">
        <v>2540</v>
      </c>
      <c r="CA2067" s="3" t="s">
        <v>2343</v>
      </c>
      <c r="CB2067" s="3" t="s">
        <v>2541</v>
      </c>
      <c r="CC2067" s="3" t="s">
        <v>2542</v>
      </c>
      <c r="CD2067" s="3"/>
      <c r="CE2067" s="3"/>
      <c r="CF2067" s="7"/>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J2067" s="1"/>
      <c r="DK2067" s="1"/>
      <c r="DL2067" s="1"/>
      <c r="DM2067" s="1"/>
      <c r="DN2067" s="1"/>
      <c r="DO2067" s="1"/>
      <c r="DQ2067" s="1"/>
      <c r="DT2067" s="1"/>
      <c r="DW2067" s="1"/>
      <c r="DX2067" s="1"/>
      <c r="DY2067" s="1"/>
      <c r="DZ2067" s="1"/>
      <c r="EA2067" s="1"/>
      <c r="EB2067" s="1"/>
      <c r="EC2067" s="1"/>
      <c r="EF2067" s="1"/>
      <c r="ER2067" s="1"/>
      <c r="ET2067" s="1"/>
      <c r="FH2067" s="1"/>
      <c r="FI2067" s="1"/>
      <c r="LT2067" s="2"/>
      <c r="LU2067" s="2"/>
      <c r="LV2067" s="2"/>
      <c r="LW2067" s="2"/>
      <c r="LX2067" s="2"/>
      <c r="LY2067" s="2"/>
      <c r="LZ2067" s="2"/>
      <c r="MA2067" s="2"/>
      <c r="MB2067" s="2"/>
      <c r="MC2067" s="2"/>
      <c r="MD2067" s="2"/>
      <c r="ME2067" s="2"/>
      <c r="MF2067" s="2"/>
      <c r="MG2067" s="2"/>
      <c r="MH2067" s="2"/>
      <c r="MI2067" s="2"/>
      <c r="MJ2067" s="2"/>
      <c r="MK2067" s="2"/>
      <c r="ML2067" s="2"/>
      <c r="MM2067" s="2"/>
      <c r="MN2067" s="2"/>
      <c r="MO2067" s="2"/>
      <c r="MP2067" s="2"/>
      <c r="MQ2067" s="2"/>
      <c r="MR2067" s="2"/>
      <c r="MS2067" s="2"/>
      <c r="MT2067" s="2"/>
      <c r="MU2067" s="2"/>
      <c r="MV2067" s="2"/>
      <c r="MW2067" s="2"/>
      <c r="MX2067" s="2"/>
      <c r="MY2067" s="2"/>
      <c r="MZ2067" s="2"/>
      <c r="NA2067" s="2"/>
      <c r="NB2067" s="2"/>
      <c r="NC2067" s="2"/>
      <c r="ND2067" s="2"/>
      <c r="NE2067" s="2"/>
      <c r="NF2067" s="2"/>
      <c r="NG2067" s="2"/>
      <c r="NH2067" s="2"/>
      <c r="NI2067" s="2"/>
      <c r="NJ2067" s="2"/>
      <c r="NK2067" s="2"/>
      <c r="NL2067" s="2"/>
      <c r="NM2067" s="2"/>
      <c r="NN2067" s="2"/>
      <c r="NO2067" s="2"/>
      <c r="NP2067" s="2"/>
      <c r="NQ2067" s="2"/>
      <c r="NR2067" s="2"/>
      <c r="NS2067" s="2"/>
      <c r="NT2067" s="2"/>
      <c r="NU2067" s="2"/>
      <c r="NV2067" s="2"/>
      <c r="NW2067" s="2"/>
      <c r="NX2067" s="2"/>
      <c r="NY2067" s="2"/>
      <c r="NZ2067" s="2"/>
      <c r="OA2067" s="2"/>
      <c r="OB2067" s="2"/>
      <c r="OC2067" s="2"/>
      <c r="OD2067" s="2"/>
      <c r="OE2067" s="2"/>
      <c r="OF2067" s="2"/>
      <c r="OG2067" s="2"/>
      <c r="OH2067" s="2"/>
      <c r="OI2067" s="2"/>
      <c r="OJ2067" s="2"/>
      <c r="OK2067" s="2"/>
      <c r="OL2067" s="2"/>
      <c r="OM2067" s="2"/>
      <c r="ON2067" s="2"/>
      <c r="OO2067" s="2"/>
      <c r="OP2067" s="2"/>
      <c r="OQ2067" s="2"/>
      <c r="OR2067" s="2"/>
      <c r="OS2067" s="2"/>
      <c r="OT2067" s="2"/>
      <c r="OU2067" s="2"/>
      <c r="OV2067" s="2"/>
      <c r="OW2067" s="2"/>
      <c r="OX2067" s="2"/>
      <c r="OY2067" s="2"/>
      <c r="OZ2067" s="2"/>
      <c r="PA2067" s="2"/>
      <c r="PB2067" s="2"/>
      <c r="PC2067" s="2"/>
      <c r="PD2067" s="2"/>
      <c r="PE2067" s="2"/>
      <c r="PF2067" s="2"/>
      <c r="PG2067" s="2"/>
      <c r="PH2067" s="2"/>
      <c r="PI2067" s="2"/>
      <c r="PJ2067" s="2"/>
      <c r="PK2067" s="2"/>
      <c r="PL2067" s="2"/>
      <c r="PM2067" s="2"/>
      <c r="PN2067" s="2"/>
      <c r="PO2067" s="2"/>
    </row>
    <row r="2068" spans="1:431" ht="98" hidden="1" x14ac:dyDescent="0.15">
      <c r="A2068" s="6" t="s">
        <v>884</v>
      </c>
      <c r="B2068" s="3"/>
      <c r="C2068" s="6"/>
      <c r="D2068" s="6"/>
      <c r="E2068" s="3"/>
      <c r="F2068" s="6"/>
      <c r="G2068" s="6"/>
      <c r="H2068" s="6"/>
      <c r="I2068" s="3"/>
      <c r="J2068" s="6"/>
      <c r="K2068" s="3"/>
      <c r="L2068" s="3"/>
      <c r="M2068" s="3"/>
      <c r="N2068" s="6"/>
      <c r="O2068" s="3"/>
      <c r="P2068" s="6"/>
      <c r="Q2068" s="6"/>
      <c r="R2068" s="6"/>
      <c r="S2068" s="3"/>
      <c r="T2068" s="3"/>
      <c r="U2068" s="3"/>
      <c r="V2068" s="3"/>
      <c r="W2068" s="3"/>
      <c r="X2068" s="3"/>
      <c r="Y2068" s="6"/>
      <c r="Z2068" s="6"/>
      <c r="AA2068" s="6"/>
      <c r="AB2068" s="3"/>
      <c r="AC2068" s="6"/>
      <c r="AD2068" s="6"/>
      <c r="AE2068" s="3"/>
      <c r="AF2068" s="3"/>
      <c r="AG2068" s="6"/>
      <c r="AH2068" s="6"/>
      <c r="AI2068" s="3"/>
      <c r="AJ2068" s="3"/>
      <c r="AK2068" s="3"/>
      <c r="AL2068" s="3"/>
      <c r="AM2068" s="6"/>
      <c r="AN2068" s="3"/>
      <c r="AO2068" s="3"/>
      <c r="AP2068" s="3"/>
      <c r="AQ2068" s="3"/>
      <c r="AR2068" s="3"/>
      <c r="AS2068" s="3"/>
      <c r="AT2068" s="6"/>
      <c r="AU2068" s="6"/>
      <c r="AV2068" s="6"/>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v>1972</v>
      </c>
      <c r="BZ2068" s="3" t="s">
        <v>2540</v>
      </c>
      <c r="CA2068" s="3" t="s">
        <v>2343</v>
      </c>
      <c r="CB2068" s="3" t="s">
        <v>2541</v>
      </c>
      <c r="CC2068" s="3" t="s">
        <v>2542</v>
      </c>
      <c r="CD2068" s="3"/>
      <c r="CE2068" s="3"/>
      <c r="CF2068" s="7"/>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J2068" s="1"/>
      <c r="DK2068" s="1"/>
      <c r="DL2068" s="1"/>
      <c r="DM2068" s="1"/>
      <c r="DN2068" s="1"/>
      <c r="DO2068" s="1"/>
      <c r="DQ2068" s="1"/>
      <c r="DT2068" s="1"/>
      <c r="DW2068" s="1"/>
      <c r="DX2068" s="1"/>
      <c r="DY2068" s="1"/>
      <c r="DZ2068" s="1"/>
      <c r="EA2068" s="1"/>
      <c r="EB2068" s="1"/>
      <c r="EC2068" s="1"/>
      <c r="EF2068" s="1"/>
      <c r="ER2068" s="1"/>
      <c r="ET2068" s="1"/>
      <c r="FH2068" s="1"/>
      <c r="FI2068" s="1"/>
      <c r="LT2068" s="2"/>
      <c r="LU2068" s="2"/>
      <c r="LV2068" s="2"/>
      <c r="LW2068" s="2"/>
      <c r="LX2068" s="2"/>
      <c r="LY2068" s="2"/>
      <c r="LZ2068" s="2"/>
      <c r="MA2068" s="2"/>
      <c r="MB2068" s="2"/>
      <c r="MC2068" s="2"/>
      <c r="MD2068" s="2"/>
      <c r="ME2068" s="2"/>
      <c r="MF2068" s="2"/>
      <c r="MG2068" s="2"/>
      <c r="MH2068" s="2"/>
      <c r="MI2068" s="2"/>
      <c r="MJ2068" s="2"/>
      <c r="MK2068" s="2"/>
      <c r="ML2068" s="2"/>
      <c r="MM2068" s="2"/>
      <c r="MN2068" s="2"/>
      <c r="MO2068" s="2"/>
      <c r="MP2068" s="2"/>
      <c r="MQ2068" s="2"/>
      <c r="MR2068" s="2"/>
      <c r="MS2068" s="2"/>
      <c r="MT2068" s="2"/>
      <c r="MU2068" s="2"/>
      <c r="MV2068" s="2"/>
      <c r="MW2068" s="2"/>
      <c r="MX2068" s="2"/>
      <c r="MY2068" s="2"/>
      <c r="MZ2068" s="2"/>
      <c r="NA2068" s="2"/>
      <c r="NB2068" s="2"/>
      <c r="NC2068" s="2"/>
      <c r="ND2068" s="2"/>
      <c r="NE2068" s="2"/>
      <c r="NF2068" s="2"/>
      <c r="NG2068" s="2"/>
      <c r="NH2068" s="2"/>
      <c r="NI2068" s="2"/>
      <c r="NJ2068" s="2"/>
      <c r="NK2068" s="2"/>
      <c r="NL2068" s="2"/>
      <c r="NM2068" s="2"/>
      <c r="NN2068" s="2"/>
      <c r="NO2068" s="2"/>
      <c r="NP2068" s="2"/>
      <c r="NQ2068" s="2"/>
      <c r="NR2068" s="2"/>
      <c r="NS2068" s="2"/>
      <c r="NT2068" s="2"/>
      <c r="NU2068" s="2"/>
      <c r="NV2068" s="2"/>
      <c r="NW2068" s="2"/>
      <c r="NX2068" s="2"/>
      <c r="NY2068" s="2"/>
      <c r="NZ2068" s="2"/>
      <c r="OA2068" s="2"/>
      <c r="OB2068" s="2"/>
      <c r="OC2068" s="2"/>
      <c r="OD2068" s="2"/>
      <c r="OE2068" s="2"/>
      <c r="OF2068" s="2"/>
      <c r="OG2068" s="2"/>
      <c r="OH2068" s="2"/>
      <c r="OI2068" s="2"/>
      <c r="OJ2068" s="2"/>
      <c r="OK2068" s="2"/>
      <c r="OL2068" s="2"/>
      <c r="OM2068" s="2"/>
      <c r="ON2068" s="2"/>
      <c r="OO2068" s="2"/>
      <c r="OP2068" s="2"/>
      <c r="OQ2068" s="2"/>
      <c r="OR2068" s="2"/>
      <c r="OS2068" s="2"/>
      <c r="OT2068" s="2"/>
      <c r="OU2068" s="2"/>
      <c r="OV2068" s="2"/>
      <c r="OW2068" s="2"/>
      <c r="OX2068" s="2"/>
      <c r="OY2068" s="2"/>
      <c r="OZ2068" s="2"/>
      <c r="PA2068" s="2"/>
      <c r="PB2068" s="2"/>
      <c r="PC2068" s="2"/>
      <c r="PD2068" s="2"/>
      <c r="PE2068" s="2"/>
      <c r="PF2068" s="2"/>
      <c r="PG2068" s="2"/>
      <c r="PH2068" s="2"/>
      <c r="PI2068" s="2"/>
      <c r="PJ2068" s="2"/>
      <c r="PK2068" s="2"/>
      <c r="PL2068" s="2"/>
      <c r="PM2068" s="2"/>
      <c r="PN2068" s="2"/>
      <c r="PO2068" s="2"/>
    </row>
    <row r="2069" spans="1:431" ht="98" hidden="1" x14ac:dyDescent="0.15">
      <c r="A2069" s="6" t="s">
        <v>891</v>
      </c>
      <c r="B2069" s="3"/>
      <c r="C2069" s="6"/>
      <c r="D2069" s="6"/>
      <c r="E2069" s="3"/>
      <c r="F2069" s="6"/>
      <c r="G2069" s="6"/>
      <c r="H2069" s="6"/>
      <c r="I2069" s="3"/>
      <c r="J2069" s="6"/>
      <c r="K2069" s="3"/>
      <c r="L2069" s="3"/>
      <c r="M2069" s="3"/>
      <c r="N2069" s="6"/>
      <c r="O2069" s="3"/>
      <c r="P2069" s="6"/>
      <c r="Q2069" s="6"/>
      <c r="R2069" s="6"/>
      <c r="S2069" s="3"/>
      <c r="T2069" s="3"/>
      <c r="U2069" s="3"/>
      <c r="V2069" s="3"/>
      <c r="W2069" s="3"/>
      <c r="X2069" s="3"/>
      <c r="Y2069" s="6"/>
      <c r="Z2069" s="6"/>
      <c r="AA2069" s="6"/>
      <c r="AB2069" s="3"/>
      <c r="AC2069" s="6"/>
      <c r="AD2069" s="6"/>
      <c r="AE2069" s="3"/>
      <c r="AF2069" s="3"/>
      <c r="AG2069" s="6"/>
      <c r="AH2069" s="6"/>
      <c r="AI2069" s="3"/>
      <c r="AJ2069" s="3"/>
      <c r="AK2069" s="3"/>
      <c r="AL2069" s="3"/>
      <c r="AM2069" s="6"/>
      <c r="AN2069" s="3"/>
      <c r="AO2069" s="3"/>
      <c r="AP2069" s="3"/>
      <c r="AQ2069" s="3"/>
      <c r="AR2069" s="3"/>
      <c r="AS2069" s="3"/>
      <c r="AT2069" s="6"/>
      <c r="AU2069" s="6"/>
      <c r="AV2069" s="6"/>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v>1972</v>
      </c>
      <c r="BZ2069" s="3" t="s">
        <v>2540</v>
      </c>
      <c r="CA2069" s="3" t="s">
        <v>2343</v>
      </c>
      <c r="CB2069" s="3" t="s">
        <v>2541</v>
      </c>
      <c r="CC2069" s="3" t="s">
        <v>2542</v>
      </c>
      <c r="CD2069" s="3"/>
      <c r="CE2069" s="3"/>
      <c r="CF2069" s="7"/>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J2069" s="1"/>
      <c r="DK2069" s="1"/>
      <c r="DL2069" s="1"/>
      <c r="DM2069" s="1"/>
      <c r="DN2069" s="1"/>
      <c r="DO2069" s="1"/>
      <c r="DQ2069" s="1"/>
      <c r="DT2069" s="1"/>
      <c r="DW2069" s="1"/>
      <c r="DX2069" s="1"/>
      <c r="DY2069" s="1"/>
      <c r="DZ2069" s="1"/>
      <c r="EA2069" s="1"/>
      <c r="EB2069" s="1"/>
      <c r="EC2069" s="1"/>
      <c r="EF2069" s="1"/>
      <c r="ER2069" s="1"/>
      <c r="ET2069" s="1"/>
      <c r="FH2069" s="1"/>
      <c r="FI2069" s="1"/>
      <c r="LT2069" s="2"/>
      <c r="LU2069" s="2"/>
      <c r="LV2069" s="2"/>
      <c r="LW2069" s="2"/>
      <c r="LX2069" s="2"/>
      <c r="LY2069" s="2"/>
      <c r="LZ2069" s="2"/>
      <c r="MA2069" s="2"/>
      <c r="MB2069" s="2"/>
      <c r="MC2069" s="2"/>
      <c r="MD2069" s="2"/>
      <c r="ME2069" s="2"/>
      <c r="MF2069" s="2"/>
      <c r="MG2069" s="2"/>
      <c r="MH2069" s="2"/>
      <c r="MI2069" s="2"/>
      <c r="MJ2069" s="2"/>
      <c r="MK2069" s="2"/>
      <c r="ML2069" s="2"/>
      <c r="MM2069" s="2"/>
      <c r="MN2069" s="2"/>
      <c r="MO2069" s="2"/>
      <c r="MP2069" s="2"/>
      <c r="MQ2069" s="2"/>
      <c r="MR2069" s="2"/>
      <c r="MS2069" s="2"/>
      <c r="MT2069" s="2"/>
      <c r="MU2069" s="2"/>
      <c r="MV2069" s="2"/>
      <c r="MW2069" s="2"/>
      <c r="MX2069" s="2"/>
      <c r="MY2069" s="2"/>
      <c r="MZ2069" s="2"/>
      <c r="NA2069" s="2"/>
      <c r="NB2069" s="2"/>
      <c r="NC2069" s="2"/>
      <c r="ND2069" s="2"/>
      <c r="NE2069" s="2"/>
      <c r="NF2069" s="2"/>
      <c r="NG2069" s="2"/>
      <c r="NH2069" s="2"/>
      <c r="NI2069" s="2"/>
      <c r="NJ2069" s="2"/>
      <c r="NK2069" s="2"/>
      <c r="NL2069" s="2"/>
      <c r="NM2069" s="2"/>
      <c r="NN2069" s="2"/>
      <c r="NO2069" s="2"/>
      <c r="NP2069" s="2"/>
      <c r="NQ2069" s="2"/>
      <c r="NR2069" s="2"/>
      <c r="NS2069" s="2"/>
      <c r="NT2069" s="2"/>
      <c r="NU2069" s="2"/>
      <c r="NV2069" s="2"/>
      <c r="NW2069" s="2"/>
      <c r="NX2069" s="2"/>
      <c r="NY2069" s="2"/>
      <c r="NZ2069" s="2"/>
      <c r="OA2069" s="2"/>
      <c r="OB2069" s="2"/>
      <c r="OC2069" s="2"/>
      <c r="OD2069" s="2"/>
      <c r="OE2069" s="2"/>
      <c r="OF2069" s="2"/>
      <c r="OG2069" s="2"/>
      <c r="OH2069" s="2"/>
      <c r="OI2069" s="2"/>
      <c r="OJ2069" s="2"/>
      <c r="OK2069" s="2"/>
      <c r="OL2069" s="2"/>
      <c r="OM2069" s="2"/>
      <c r="ON2069" s="2"/>
      <c r="OO2069" s="2"/>
      <c r="OP2069" s="2"/>
      <c r="OQ2069" s="2"/>
      <c r="OR2069" s="2"/>
      <c r="OS2069" s="2"/>
      <c r="OT2069" s="2"/>
      <c r="OU2069" s="2"/>
      <c r="OV2069" s="2"/>
      <c r="OW2069" s="2"/>
      <c r="OX2069" s="2"/>
      <c r="OY2069" s="2"/>
      <c r="OZ2069" s="2"/>
      <c r="PA2069" s="2"/>
      <c r="PB2069" s="2"/>
      <c r="PC2069" s="2"/>
      <c r="PD2069" s="2"/>
      <c r="PE2069" s="2"/>
      <c r="PF2069" s="2"/>
      <c r="PG2069" s="2"/>
      <c r="PH2069" s="2"/>
      <c r="PI2069" s="2"/>
      <c r="PJ2069" s="2"/>
      <c r="PK2069" s="2"/>
      <c r="PL2069" s="2"/>
      <c r="PM2069" s="2"/>
      <c r="PN2069" s="2"/>
      <c r="PO2069" s="2"/>
    </row>
    <row r="2070" spans="1:431" ht="98" hidden="1" x14ac:dyDescent="0.15">
      <c r="A2070" s="6" t="s">
        <v>898</v>
      </c>
      <c r="B2070" s="3"/>
      <c r="C2070" s="6"/>
      <c r="D2070" s="6"/>
      <c r="E2070" s="3"/>
      <c r="F2070" s="6"/>
      <c r="G2070" s="6"/>
      <c r="H2070" s="6"/>
      <c r="I2070" s="3"/>
      <c r="J2070" s="6"/>
      <c r="K2070" s="3"/>
      <c r="L2070" s="3"/>
      <c r="M2070" s="3"/>
      <c r="N2070" s="6"/>
      <c r="O2070" s="3"/>
      <c r="P2070" s="6"/>
      <c r="Q2070" s="6"/>
      <c r="R2070" s="6"/>
      <c r="S2070" s="3"/>
      <c r="T2070" s="3"/>
      <c r="U2070" s="3"/>
      <c r="V2070" s="3"/>
      <c r="W2070" s="3"/>
      <c r="X2070" s="3"/>
      <c r="Y2070" s="6"/>
      <c r="Z2070" s="6"/>
      <c r="AA2070" s="6"/>
      <c r="AB2070" s="3"/>
      <c r="AC2070" s="6"/>
      <c r="AD2070" s="6"/>
      <c r="AE2070" s="3"/>
      <c r="AF2070" s="3"/>
      <c r="AG2070" s="6"/>
      <c r="AH2070" s="6"/>
      <c r="AI2070" s="3"/>
      <c r="AJ2070" s="3"/>
      <c r="AK2070" s="3"/>
      <c r="AL2070" s="3"/>
      <c r="AM2070" s="6"/>
      <c r="AN2070" s="3"/>
      <c r="AO2070" s="3"/>
      <c r="AP2070" s="3"/>
      <c r="AQ2070" s="3"/>
      <c r="AR2070" s="3"/>
      <c r="AS2070" s="3"/>
      <c r="AT2070" s="6"/>
      <c r="AU2070" s="6"/>
      <c r="AV2070" s="6"/>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v>1972</v>
      </c>
      <c r="BZ2070" s="3" t="s">
        <v>2540</v>
      </c>
      <c r="CA2070" s="3" t="s">
        <v>2343</v>
      </c>
      <c r="CB2070" s="3" t="s">
        <v>2541</v>
      </c>
      <c r="CC2070" s="3" t="s">
        <v>2542</v>
      </c>
      <c r="CD2070" s="3"/>
      <c r="CE2070" s="3"/>
      <c r="CF2070" s="7"/>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J2070" s="1"/>
      <c r="DK2070" s="1"/>
      <c r="DL2070" s="1"/>
      <c r="DM2070" s="1"/>
      <c r="DN2070" s="1"/>
      <c r="DO2070" s="1"/>
      <c r="DQ2070" s="1"/>
      <c r="DT2070" s="1"/>
      <c r="DW2070" s="1"/>
      <c r="DX2070" s="1"/>
      <c r="DY2070" s="1"/>
      <c r="DZ2070" s="1"/>
      <c r="EA2070" s="1"/>
      <c r="EB2070" s="1"/>
      <c r="EC2070" s="1"/>
      <c r="EF2070" s="1"/>
      <c r="ER2070" s="1"/>
      <c r="ET2070" s="1"/>
      <c r="FH2070" s="1"/>
      <c r="FI2070" s="1"/>
      <c r="LT2070" s="2"/>
      <c r="LU2070" s="2"/>
      <c r="LV2070" s="2"/>
      <c r="LW2070" s="2"/>
      <c r="LX2070" s="2"/>
      <c r="LY2070" s="2"/>
      <c r="LZ2070" s="2"/>
      <c r="MA2070" s="2"/>
      <c r="MB2070" s="2"/>
      <c r="MC2070" s="2"/>
      <c r="MD2070" s="2"/>
      <c r="ME2070" s="2"/>
      <c r="MF2070" s="2"/>
      <c r="MG2070" s="2"/>
      <c r="MH2070" s="2"/>
      <c r="MI2070" s="2"/>
      <c r="MJ2070" s="2"/>
      <c r="MK2070" s="2"/>
      <c r="ML2070" s="2"/>
      <c r="MM2070" s="2"/>
      <c r="MN2070" s="2"/>
      <c r="MO2070" s="2"/>
      <c r="MP2070" s="2"/>
      <c r="MQ2070" s="2"/>
      <c r="MR2070" s="2"/>
      <c r="MS2070" s="2"/>
      <c r="MT2070" s="2"/>
      <c r="MU2070" s="2"/>
      <c r="MV2070" s="2"/>
      <c r="MW2070" s="2"/>
      <c r="MX2070" s="2"/>
      <c r="MY2070" s="2"/>
      <c r="MZ2070" s="2"/>
      <c r="NA2070" s="2"/>
      <c r="NB2070" s="2"/>
      <c r="NC2070" s="2"/>
      <c r="ND2070" s="2"/>
      <c r="NE2070" s="2"/>
      <c r="NF2070" s="2"/>
      <c r="NG2070" s="2"/>
      <c r="NH2070" s="2"/>
      <c r="NI2070" s="2"/>
      <c r="NJ2070" s="2"/>
      <c r="NK2070" s="2"/>
      <c r="NL2070" s="2"/>
      <c r="NM2070" s="2"/>
      <c r="NN2070" s="2"/>
      <c r="NO2070" s="2"/>
      <c r="NP2070" s="2"/>
      <c r="NQ2070" s="2"/>
      <c r="NR2070" s="2"/>
      <c r="NS2070" s="2"/>
      <c r="NT2070" s="2"/>
      <c r="NU2070" s="2"/>
      <c r="NV2070" s="2"/>
      <c r="NW2070" s="2"/>
      <c r="NX2070" s="2"/>
      <c r="NY2070" s="2"/>
      <c r="NZ2070" s="2"/>
      <c r="OA2070" s="2"/>
      <c r="OB2070" s="2"/>
      <c r="OC2070" s="2"/>
      <c r="OD2070" s="2"/>
      <c r="OE2070" s="2"/>
      <c r="OF2070" s="2"/>
      <c r="OG2070" s="2"/>
      <c r="OH2070" s="2"/>
      <c r="OI2070" s="2"/>
      <c r="OJ2070" s="2"/>
      <c r="OK2070" s="2"/>
      <c r="OL2070" s="2"/>
      <c r="OM2070" s="2"/>
      <c r="ON2070" s="2"/>
      <c r="OO2070" s="2"/>
      <c r="OP2070" s="2"/>
      <c r="OQ2070" s="2"/>
      <c r="OR2070" s="2"/>
      <c r="OS2070" s="2"/>
      <c r="OT2070" s="2"/>
      <c r="OU2070" s="2"/>
      <c r="OV2070" s="2"/>
      <c r="OW2070" s="2"/>
      <c r="OX2070" s="2"/>
      <c r="OY2070" s="2"/>
      <c r="OZ2070" s="2"/>
      <c r="PA2070" s="2"/>
      <c r="PB2070" s="2"/>
      <c r="PC2070" s="2"/>
      <c r="PD2070" s="2"/>
      <c r="PE2070" s="2"/>
      <c r="PF2070" s="2"/>
      <c r="PG2070" s="2"/>
      <c r="PH2070" s="2"/>
      <c r="PI2070" s="2"/>
      <c r="PJ2070" s="2"/>
      <c r="PK2070" s="2"/>
      <c r="PL2070" s="2"/>
      <c r="PM2070" s="2"/>
      <c r="PN2070" s="2"/>
      <c r="PO2070" s="2"/>
    </row>
    <row r="2071" spans="1:431" ht="98" hidden="1" x14ac:dyDescent="0.15">
      <c r="A2071" s="6" t="s">
        <v>904</v>
      </c>
      <c r="B2071" s="3"/>
      <c r="C2071" s="6"/>
      <c r="D2071" s="6"/>
      <c r="E2071" s="3"/>
      <c r="F2071" s="6"/>
      <c r="G2071" s="6"/>
      <c r="H2071" s="6"/>
      <c r="I2071" s="3"/>
      <c r="J2071" s="6"/>
      <c r="K2071" s="3"/>
      <c r="L2071" s="3"/>
      <c r="M2071" s="3"/>
      <c r="N2071" s="6"/>
      <c r="O2071" s="3"/>
      <c r="P2071" s="6"/>
      <c r="Q2071" s="6"/>
      <c r="R2071" s="6"/>
      <c r="S2071" s="3"/>
      <c r="T2071" s="3"/>
      <c r="U2071" s="3"/>
      <c r="V2071" s="3"/>
      <c r="W2071" s="3"/>
      <c r="X2071" s="3"/>
      <c r="Y2071" s="6"/>
      <c r="Z2071" s="6"/>
      <c r="AA2071" s="6"/>
      <c r="AB2071" s="3"/>
      <c r="AC2071" s="6"/>
      <c r="AD2071" s="6"/>
      <c r="AE2071" s="3"/>
      <c r="AF2071" s="3"/>
      <c r="AG2071" s="6"/>
      <c r="AH2071" s="6"/>
      <c r="AI2071" s="3"/>
      <c r="AJ2071" s="3"/>
      <c r="AK2071" s="3"/>
      <c r="AL2071" s="3"/>
      <c r="AM2071" s="6"/>
      <c r="AN2071" s="3"/>
      <c r="AO2071" s="3"/>
      <c r="AP2071" s="3"/>
      <c r="AQ2071" s="3"/>
      <c r="AR2071" s="3"/>
      <c r="AS2071" s="3"/>
      <c r="AT2071" s="6"/>
      <c r="AU2071" s="6"/>
      <c r="AV2071" s="6"/>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v>1972</v>
      </c>
      <c r="BZ2071" s="3" t="s">
        <v>2540</v>
      </c>
      <c r="CA2071" s="3" t="s">
        <v>2343</v>
      </c>
      <c r="CB2071" s="3" t="s">
        <v>2541</v>
      </c>
      <c r="CC2071" s="3" t="s">
        <v>2542</v>
      </c>
      <c r="CD2071" s="3"/>
      <c r="CE2071" s="3"/>
      <c r="CF2071" s="7"/>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J2071" s="1"/>
      <c r="DK2071" s="1"/>
      <c r="DL2071" s="1"/>
      <c r="DM2071" s="1"/>
      <c r="DN2071" s="1"/>
      <c r="DO2071" s="1"/>
      <c r="DQ2071" s="1"/>
      <c r="DT2071" s="1"/>
      <c r="DW2071" s="1"/>
      <c r="DX2071" s="1"/>
      <c r="DY2071" s="1"/>
      <c r="DZ2071" s="1"/>
      <c r="EA2071" s="1"/>
      <c r="EB2071" s="1"/>
      <c r="EC2071" s="1"/>
      <c r="EF2071" s="1"/>
      <c r="ER2071" s="1"/>
      <c r="ET2071" s="1"/>
      <c r="FH2071" s="1"/>
      <c r="FI2071" s="1"/>
      <c r="LT2071" s="2"/>
      <c r="LU2071" s="2"/>
      <c r="LV2071" s="2"/>
      <c r="LW2071" s="2"/>
      <c r="LX2071" s="2"/>
      <c r="LY2071" s="2"/>
      <c r="LZ2071" s="2"/>
      <c r="MA2071" s="2"/>
      <c r="MB2071" s="2"/>
      <c r="MC2071" s="2"/>
      <c r="MD2071" s="2"/>
      <c r="ME2071" s="2"/>
      <c r="MF2071" s="2"/>
      <c r="MG2071" s="2"/>
      <c r="MH2071" s="2"/>
      <c r="MI2071" s="2"/>
      <c r="MJ2071" s="2"/>
      <c r="MK2071" s="2"/>
      <c r="ML2071" s="2"/>
      <c r="MM2071" s="2"/>
      <c r="MN2071" s="2"/>
      <c r="MO2071" s="2"/>
      <c r="MP2071" s="2"/>
      <c r="MQ2071" s="2"/>
      <c r="MR2071" s="2"/>
      <c r="MS2071" s="2"/>
      <c r="MT2071" s="2"/>
      <c r="MU2071" s="2"/>
      <c r="MV2071" s="2"/>
      <c r="MW2071" s="2"/>
      <c r="MX2071" s="2"/>
      <c r="MY2071" s="2"/>
      <c r="MZ2071" s="2"/>
      <c r="NA2071" s="2"/>
      <c r="NB2071" s="2"/>
      <c r="NC2071" s="2"/>
      <c r="ND2071" s="2"/>
      <c r="NE2071" s="2"/>
      <c r="NF2071" s="2"/>
      <c r="NG2071" s="2"/>
      <c r="NH2071" s="2"/>
      <c r="NI2071" s="2"/>
      <c r="NJ2071" s="2"/>
      <c r="NK2071" s="2"/>
      <c r="NL2071" s="2"/>
      <c r="NM2071" s="2"/>
      <c r="NN2071" s="2"/>
      <c r="NO2071" s="2"/>
      <c r="NP2071" s="2"/>
      <c r="NQ2071" s="2"/>
      <c r="NR2071" s="2"/>
      <c r="NS2071" s="2"/>
      <c r="NT2071" s="2"/>
      <c r="NU2071" s="2"/>
      <c r="NV2071" s="2"/>
      <c r="NW2071" s="2"/>
      <c r="NX2071" s="2"/>
      <c r="NY2071" s="2"/>
      <c r="NZ2071" s="2"/>
      <c r="OA2071" s="2"/>
      <c r="OB2071" s="2"/>
      <c r="OC2071" s="2"/>
      <c r="OD2071" s="2"/>
      <c r="OE2071" s="2"/>
      <c r="OF2071" s="2"/>
      <c r="OG2071" s="2"/>
      <c r="OH2071" s="2"/>
      <c r="OI2071" s="2"/>
      <c r="OJ2071" s="2"/>
      <c r="OK2071" s="2"/>
      <c r="OL2071" s="2"/>
      <c r="OM2071" s="2"/>
      <c r="ON2071" s="2"/>
      <c r="OO2071" s="2"/>
      <c r="OP2071" s="2"/>
      <c r="OQ2071" s="2"/>
      <c r="OR2071" s="2"/>
      <c r="OS2071" s="2"/>
      <c r="OT2071" s="2"/>
      <c r="OU2071" s="2"/>
      <c r="OV2071" s="2"/>
      <c r="OW2071" s="2"/>
      <c r="OX2071" s="2"/>
      <c r="OY2071" s="2"/>
      <c r="OZ2071" s="2"/>
      <c r="PA2071" s="2"/>
      <c r="PB2071" s="2"/>
      <c r="PC2071" s="2"/>
      <c r="PD2071" s="2"/>
      <c r="PE2071" s="2"/>
      <c r="PF2071" s="2"/>
      <c r="PG2071" s="2"/>
      <c r="PH2071" s="2"/>
      <c r="PI2071" s="2"/>
      <c r="PJ2071" s="2"/>
      <c r="PK2071" s="2"/>
      <c r="PL2071" s="2"/>
      <c r="PM2071" s="2"/>
      <c r="PN2071" s="2"/>
      <c r="PO2071" s="2"/>
    </row>
    <row r="2072" spans="1:431" ht="98" hidden="1" x14ac:dyDescent="0.15">
      <c r="A2072" s="6" t="s">
        <v>911</v>
      </c>
      <c r="B2072" s="3"/>
      <c r="C2072" s="6"/>
      <c r="D2072" s="6"/>
      <c r="E2072" s="3"/>
      <c r="F2072" s="6"/>
      <c r="G2072" s="6"/>
      <c r="H2072" s="6"/>
      <c r="I2072" s="3"/>
      <c r="J2072" s="6"/>
      <c r="K2072" s="3"/>
      <c r="L2072" s="3"/>
      <c r="M2072" s="3"/>
      <c r="N2072" s="6"/>
      <c r="O2072" s="3"/>
      <c r="P2072" s="6"/>
      <c r="Q2072" s="6"/>
      <c r="R2072" s="6"/>
      <c r="S2072" s="3"/>
      <c r="T2072" s="3"/>
      <c r="U2072" s="3"/>
      <c r="V2072" s="3"/>
      <c r="W2072" s="3"/>
      <c r="X2072" s="3"/>
      <c r="Y2072" s="6"/>
      <c r="Z2072" s="6"/>
      <c r="AA2072" s="6"/>
      <c r="AB2072" s="3"/>
      <c r="AC2072" s="6"/>
      <c r="AD2072" s="6"/>
      <c r="AE2072" s="3"/>
      <c r="AF2072" s="3"/>
      <c r="AG2072" s="6"/>
      <c r="AH2072" s="6"/>
      <c r="AI2072" s="3"/>
      <c r="AJ2072" s="3"/>
      <c r="AK2072" s="3"/>
      <c r="AL2072" s="3"/>
      <c r="AM2072" s="6"/>
      <c r="AN2072" s="3"/>
      <c r="AO2072" s="3"/>
      <c r="AP2072" s="3"/>
      <c r="AQ2072" s="3"/>
      <c r="AR2072" s="3"/>
      <c r="AS2072" s="3"/>
      <c r="AT2072" s="6"/>
      <c r="AU2072" s="6"/>
      <c r="AV2072" s="6"/>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v>1972</v>
      </c>
      <c r="BZ2072" s="3" t="s">
        <v>2540</v>
      </c>
      <c r="CA2072" s="3" t="s">
        <v>2343</v>
      </c>
      <c r="CB2072" s="3" t="s">
        <v>2541</v>
      </c>
      <c r="CC2072" s="3" t="s">
        <v>2542</v>
      </c>
      <c r="CD2072" s="3"/>
      <c r="CE2072" s="3"/>
      <c r="CF2072" s="7"/>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J2072" s="1"/>
      <c r="DK2072" s="1"/>
      <c r="DL2072" s="1"/>
      <c r="DM2072" s="1"/>
      <c r="DN2072" s="1"/>
      <c r="DO2072" s="1"/>
      <c r="DQ2072" s="1"/>
      <c r="DT2072" s="1"/>
      <c r="DW2072" s="1"/>
      <c r="DX2072" s="1"/>
      <c r="DY2072" s="1"/>
      <c r="DZ2072" s="1"/>
      <c r="EA2072" s="1"/>
      <c r="EB2072" s="1"/>
      <c r="EC2072" s="1"/>
      <c r="EF2072" s="1"/>
      <c r="ER2072" s="1"/>
      <c r="ET2072" s="1"/>
      <c r="FH2072" s="1"/>
      <c r="FI2072" s="1"/>
      <c r="LT2072" s="2"/>
      <c r="LU2072" s="2"/>
      <c r="LV2072" s="2"/>
      <c r="LW2072" s="2"/>
      <c r="LX2072" s="2"/>
      <c r="LY2072" s="2"/>
      <c r="LZ2072" s="2"/>
      <c r="MA2072" s="2"/>
      <c r="MB2072" s="2"/>
      <c r="MC2072" s="2"/>
      <c r="MD2072" s="2"/>
      <c r="ME2072" s="2"/>
      <c r="MF2072" s="2"/>
      <c r="MG2072" s="2"/>
      <c r="MH2072" s="2"/>
      <c r="MI2072" s="2"/>
      <c r="MJ2072" s="2"/>
      <c r="MK2072" s="2"/>
      <c r="ML2072" s="2"/>
      <c r="MM2072" s="2"/>
      <c r="MN2072" s="2"/>
      <c r="MO2072" s="2"/>
      <c r="MP2072" s="2"/>
      <c r="MQ2072" s="2"/>
      <c r="MR2072" s="2"/>
      <c r="MS2072" s="2"/>
      <c r="MT2072" s="2"/>
      <c r="MU2072" s="2"/>
      <c r="MV2072" s="2"/>
      <c r="MW2072" s="2"/>
      <c r="MX2072" s="2"/>
      <c r="MY2072" s="2"/>
      <c r="MZ2072" s="2"/>
      <c r="NA2072" s="2"/>
      <c r="NB2072" s="2"/>
      <c r="NC2072" s="2"/>
      <c r="ND2072" s="2"/>
      <c r="NE2072" s="2"/>
      <c r="NF2072" s="2"/>
      <c r="NG2072" s="2"/>
      <c r="NH2072" s="2"/>
      <c r="NI2072" s="2"/>
      <c r="NJ2072" s="2"/>
      <c r="NK2072" s="2"/>
      <c r="NL2072" s="2"/>
      <c r="NM2072" s="2"/>
      <c r="NN2072" s="2"/>
      <c r="NO2072" s="2"/>
      <c r="NP2072" s="2"/>
      <c r="NQ2072" s="2"/>
      <c r="NR2072" s="2"/>
      <c r="NS2072" s="2"/>
      <c r="NT2072" s="2"/>
      <c r="NU2072" s="2"/>
      <c r="NV2072" s="2"/>
      <c r="NW2072" s="2"/>
      <c r="NX2072" s="2"/>
      <c r="NY2072" s="2"/>
      <c r="NZ2072" s="2"/>
      <c r="OA2072" s="2"/>
      <c r="OB2072" s="2"/>
      <c r="OC2072" s="2"/>
      <c r="OD2072" s="2"/>
      <c r="OE2072" s="2"/>
      <c r="OF2072" s="2"/>
      <c r="OG2072" s="2"/>
      <c r="OH2072" s="2"/>
      <c r="OI2072" s="2"/>
      <c r="OJ2072" s="2"/>
      <c r="OK2072" s="2"/>
      <c r="OL2072" s="2"/>
      <c r="OM2072" s="2"/>
      <c r="ON2072" s="2"/>
      <c r="OO2072" s="2"/>
      <c r="OP2072" s="2"/>
      <c r="OQ2072" s="2"/>
      <c r="OR2072" s="2"/>
      <c r="OS2072" s="2"/>
      <c r="OT2072" s="2"/>
      <c r="OU2072" s="2"/>
      <c r="OV2072" s="2"/>
      <c r="OW2072" s="2"/>
      <c r="OX2072" s="2"/>
      <c r="OY2072" s="2"/>
      <c r="OZ2072" s="2"/>
      <c r="PA2072" s="2"/>
      <c r="PB2072" s="2"/>
      <c r="PC2072" s="2"/>
      <c r="PD2072" s="2"/>
      <c r="PE2072" s="2"/>
      <c r="PF2072" s="2"/>
      <c r="PG2072" s="2"/>
      <c r="PH2072" s="2"/>
      <c r="PI2072" s="2"/>
      <c r="PJ2072" s="2"/>
      <c r="PK2072" s="2"/>
      <c r="PL2072" s="2"/>
      <c r="PM2072" s="2"/>
      <c r="PN2072" s="2"/>
      <c r="PO2072" s="2"/>
    </row>
    <row r="2073" spans="1:431" ht="98" hidden="1" x14ac:dyDescent="0.15">
      <c r="A2073" s="21" t="s">
        <v>3715</v>
      </c>
      <c r="B2073" s="6">
        <v>0</v>
      </c>
      <c r="C2073" s="6">
        <v>0</v>
      </c>
      <c r="D2073" s="6">
        <v>0</v>
      </c>
      <c r="E2073" s="6">
        <v>0</v>
      </c>
      <c r="F2073" s="6">
        <v>0</v>
      </c>
      <c r="G2073" s="6">
        <v>0</v>
      </c>
      <c r="H2073" s="6">
        <v>0</v>
      </c>
      <c r="I2073" s="3">
        <v>1</v>
      </c>
      <c r="J2073" s="6">
        <v>0</v>
      </c>
      <c r="K2073" s="6">
        <v>0</v>
      </c>
      <c r="L2073" s="6">
        <v>0</v>
      </c>
      <c r="M2073" s="6">
        <v>0</v>
      </c>
      <c r="N2073" s="6">
        <v>0</v>
      </c>
      <c r="O2073" s="6">
        <v>0</v>
      </c>
      <c r="P2073" s="6">
        <v>0</v>
      </c>
      <c r="Q2073" s="6">
        <v>0</v>
      </c>
      <c r="R2073" s="6">
        <v>0</v>
      </c>
      <c r="S2073" s="6">
        <v>0</v>
      </c>
      <c r="T2073" s="6">
        <v>0</v>
      </c>
      <c r="U2073" s="6">
        <v>0</v>
      </c>
      <c r="V2073" s="6">
        <v>0</v>
      </c>
      <c r="W2073" s="6">
        <v>0</v>
      </c>
      <c r="X2073" s="6">
        <v>0</v>
      </c>
      <c r="Y2073" s="6">
        <v>0</v>
      </c>
      <c r="Z2073" s="6">
        <v>0</v>
      </c>
      <c r="AA2073" s="6">
        <v>0</v>
      </c>
      <c r="AB2073" s="6">
        <v>0</v>
      </c>
      <c r="AC2073" s="6">
        <v>0</v>
      </c>
      <c r="AD2073" s="6">
        <v>0</v>
      </c>
      <c r="AE2073" s="6">
        <v>0</v>
      </c>
      <c r="AF2073" s="6">
        <v>0</v>
      </c>
      <c r="AG2073" s="6">
        <v>0</v>
      </c>
      <c r="AH2073" s="6">
        <v>0</v>
      </c>
      <c r="AI2073" s="6">
        <v>0</v>
      </c>
      <c r="AJ2073" s="6">
        <v>0</v>
      </c>
      <c r="AK2073" s="6">
        <v>0</v>
      </c>
      <c r="AL2073" s="6">
        <v>0</v>
      </c>
      <c r="AM2073" s="6">
        <v>0</v>
      </c>
      <c r="AN2073" s="6">
        <v>0</v>
      </c>
      <c r="AO2073" s="6">
        <v>0</v>
      </c>
      <c r="AP2073" s="6">
        <v>0</v>
      </c>
      <c r="AQ2073" s="6">
        <v>0</v>
      </c>
      <c r="AR2073" s="6">
        <v>0</v>
      </c>
      <c r="AS2073" s="6">
        <v>0</v>
      </c>
      <c r="AT2073" s="6">
        <v>0</v>
      </c>
      <c r="AU2073" s="6">
        <v>0</v>
      </c>
      <c r="AV2073" s="6">
        <v>1</v>
      </c>
      <c r="AW2073" s="3">
        <v>0</v>
      </c>
      <c r="AX2073" s="3">
        <v>0</v>
      </c>
      <c r="AY2073" s="3">
        <v>1</v>
      </c>
      <c r="AZ2073" s="3">
        <v>0</v>
      </c>
      <c r="BA2073" s="3">
        <v>0</v>
      </c>
      <c r="BB2073" s="3">
        <v>0</v>
      </c>
      <c r="BC2073" s="3">
        <v>0</v>
      </c>
      <c r="BD2073" s="3">
        <v>0</v>
      </c>
      <c r="BE2073" s="3">
        <v>0</v>
      </c>
      <c r="BF2073" s="3">
        <v>0</v>
      </c>
      <c r="BG2073" s="3">
        <v>0</v>
      </c>
      <c r="BH2073" s="3">
        <v>0</v>
      </c>
      <c r="BI2073" s="3">
        <v>0</v>
      </c>
      <c r="BJ2073" s="3">
        <v>0</v>
      </c>
      <c r="BK2073" s="3">
        <v>0</v>
      </c>
      <c r="BL2073" s="3">
        <v>0</v>
      </c>
      <c r="BM2073" s="3">
        <v>0</v>
      </c>
      <c r="BN2073" s="3">
        <v>0</v>
      </c>
      <c r="BO2073" s="3">
        <v>0</v>
      </c>
      <c r="BP2073" s="3">
        <v>0</v>
      </c>
      <c r="BQ2073" s="3">
        <v>0</v>
      </c>
      <c r="BR2073" s="3">
        <v>0</v>
      </c>
      <c r="BS2073" s="3">
        <v>1</v>
      </c>
      <c r="BT2073" s="3">
        <v>1</v>
      </c>
      <c r="BU2073" s="3">
        <v>1</v>
      </c>
      <c r="BV2073" s="3">
        <v>0</v>
      </c>
      <c r="BW2073" s="3">
        <v>0</v>
      </c>
      <c r="BX2073" s="3">
        <v>0</v>
      </c>
      <c r="BY2073" s="3">
        <v>1972</v>
      </c>
      <c r="BZ2073" s="3" t="s">
        <v>2540</v>
      </c>
      <c r="CA2073" s="3" t="s">
        <v>2343</v>
      </c>
      <c r="CB2073" s="3" t="s">
        <v>2541</v>
      </c>
      <c r="CC2073" s="3" t="s">
        <v>2542</v>
      </c>
      <c r="CD2073" s="3"/>
      <c r="CE2073" s="3"/>
      <c r="CF2073" s="7"/>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J2073" s="1"/>
      <c r="DK2073" s="1"/>
      <c r="DL2073" s="1"/>
      <c r="DM2073" s="1"/>
      <c r="DN2073" s="1"/>
      <c r="DO2073" s="1"/>
      <c r="DQ2073" s="1"/>
      <c r="DT2073" s="1"/>
      <c r="DW2073" s="1"/>
      <c r="DX2073" s="1"/>
      <c r="DY2073" s="1"/>
      <c r="DZ2073" s="1"/>
      <c r="EA2073" s="1"/>
      <c r="EB2073" s="1"/>
      <c r="EC2073" s="1"/>
      <c r="EF2073" s="1"/>
      <c r="ER2073" s="1"/>
      <c r="ET2073" s="1"/>
      <c r="FH2073" s="1"/>
      <c r="FI2073" s="1"/>
      <c r="LT2073" s="2"/>
      <c r="LU2073" s="2"/>
      <c r="LV2073" s="2"/>
      <c r="LW2073" s="2"/>
      <c r="LX2073" s="2"/>
      <c r="LY2073" s="2"/>
      <c r="LZ2073" s="2"/>
      <c r="MA2073" s="2"/>
      <c r="MB2073" s="2"/>
      <c r="MC2073" s="2"/>
      <c r="MD2073" s="2"/>
      <c r="ME2073" s="2"/>
      <c r="MF2073" s="2"/>
      <c r="MG2073" s="2"/>
      <c r="MH2073" s="2"/>
      <c r="MI2073" s="2"/>
      <c r="MJ2073" s="2"/>
      <c r="MK2073" s="2"/>
      <c r="ML2073" s="2"/>
      <c r="MM2073" s="2"/>
      <c r="MN2073" s="2"/>
      <c r="MO2073" s="2"/>
      <c r="MP2073" s="2"/>
      <c r="MQ2073" s="2"/>
      <c r="MR2073" s="2"/>
      <c r="MS2073" s="2"/>
      <c r="MT2073" s="2"/>
      <c r="MU2073" s="2"/>
      <c r="MV2073" s="2"/>
      <c r="MW2073" s="2"/>
      <c r="MX2073" s="2"/>
      <c r="MY2073" s="2"/>
      <c r="MZ2073" s="2"/>
      <c r="NA2073" s="2"/>
      <c r="NB2073" s="2"/>
      <c r="NC2073" s="2"/>
      <c r="ND2073" s="2"/>
      <c r="NE2073" s="2"/>
      <c r="NF2073" s="2"/>
      <c r="NG2073" s="2"/>
      <c r="NH2073" s="2"/>
      <c r="NI2073" s="2"/>
      <c r="NJ2073" s="2"/>
      <c r="NK2073" s="2"/>
      <c r="NL2073" s="2"/>
      <c r="NM2073" s="2"/>
      <c r="NN2073" s="2"/>
      <c r="NO2073" s="2"/>
      <c r="NP2073" s="2"/>
      <c r="NQ2073" s="2"/>
      <c r="NR2073" s="2"/>
      <c r="NS2073" s="2"/>
      <c r="NT2073" s="2"/>
      <c r="NU2073" s="2"/>
      <c r="NV2073" s="2"/>
      <c r="NW2073" s="2"/>
      <c r="NX2073" s="2"/>
      <c r="NY2073" s="2"/>
      <c r="NZ2073" s="2"/>
      <c r="OA2073" s="2"/>
      <c r="OB2073" s="2"/>
      <c r="OC2073" s="2"/>
      <c r="OD2073" s="2"/>
      <c r="OE2073" s="2"/>
      <c r="OF2073" s="2"/>
      <c r="OG2073" s="2"/>
      <c r="OH2073" s="2"/>
      <c r="OI2073" s="2"/>
      <c r="OJ2073" s="2"/>
      <c r="OK2073" s="2"/>
      <c r="OL2073" s="2"/>
      <c r="OM2073" s="2"/>
      <c r="ON2073" s="2"/>
      <c r="OO2073" s="2"/>
      <c r="OP2073" s="2"/>
      <c r="OQ2073" s="2"/>
      <c r="OR2073" s="2"/>
      <c r="OS2073" s="2"/>
      <c r="OT2073" s="2"/>
      <c r="OU2073" s="2"/>
      <c r="OV2073" s="2"/>
      <c r="OW2073" s="2"/>
      <c r="OX2073" s="2"/>
      <c r="OY2073" s="2"/>
      <c r="OZ2073" s="2"/>
      <c r="PA2073" s="2"/>
      <c r="PB2073" s="2"/>
      <c r="PC2073" s="2"/>
      <c r="PD2073" s="2"/>
      <c r="PE2073" s="2"/>
      <c r="PF2073" s="2"/>
      <c r="PG2073" s="2"/>
      <c r="PH2073" s="2"/>
      <c r="PI2073" s="2"/>
      <c r="PJ2073" s="2"/>
      <c r="PK2073" s="2"/>
      <c r="PL2073" s="2"/>
      <c r="PM2073" s="2"/>
      <c r="PN2073" s="2"/>
      <c r="PO2073" s="2"/>
    </row>
    <row r="2074" spans="1:431" ht="98" hidden="1" x14ac:dyDescent="0.15">
      <c r="A2074" s="17" t="s">
        <v>3712</v>
      </c>
      <c r="B2074" s="3">
        <v>0</v>
      </c>
      <c r="C2074" s="3">
        <v>0</v>
      </c>
      <c r="D2074" s="3">
        <v>0</v>
      </c>
      <c r="E2074" s="3">
        <v>0</v>
      </c>
      <c r="F2074" s="3">
        <v>0</v>
      </c>
      <c r="G2074" s="3">
        <v>0</v>
      </c>
      <c r="H2074" s="3">
        <v>0</v>
      </c>
      <c r="I2074" s="3">
        <v>0</v>
      </c>
      <c r="J2074" s="3">
        <v>0</v>
      </c>
      <c r="K2074" s="3">
        <v>0</v>
      </c>
      <c r="L2074" s="3">
        <v>1</v>
      </c>
      <c r="M2074" s="3">
        <v>0</v>
      </c>
      <c r="N2074" s="3">
        <v>0</v>
      </c>
      <c r="O2074" s="3">
        <v>0</v>
      </c>
      <c r="P2074" s="3">
        <v>0</v>
      </c>
      <c r="Q2074" s="3">
        <v>0</v>
      </c>
      <c r="R2074" s="3">
        <v>0</v>
      </c>
      <c r="S2074" s="3">
        <v>0</v>
      </c>
      <c r="T2074" s="3">
        <v>0</v>
      </c>
      <c r="U2074" s="3">
        <v>0</v>
      </c>
      <c r="V2074" s="3">
        <v>0</v>
      </c>
      <c r="W2074" s="3">
        <v>0</v>
      </c>
      <c r="X2074" s="3">
        <v>0</v>
      </c>
      <c r="Y2074" s="3">
        <v>0</v>
      </c>
      <c r="Z2074" s="3">
        <v>0</v>
      </c>
      <c r="AA2074" s="3">
        <v>0</v>
      </c>
      <c r="AB2074" s="3">
        <v>0</v>
      </c>
      <c r="AC2074" s="3">
        <v>0</v>
      </c>
      <c r="AD2074" s="3">
        <v>0</v>
      </c>
      <c r="AE2074" s="3">
        <v>0</v>
      </c>
      <c r="AF2074" s="3">
        <v>0</v>
      </c>
      <c r="AG2074" s="3">
        <v>0</v>
      </c>
      <c r="AH2074" s="3">
        <v>0</v>
      </c>
      <c r="AI2074" s="3">
        <v>0</v>
      </c>
      <c r="AJ2074" s="3">
        <v>0</v>
      </c>
      <c r="AK2074" s="3">
        <v>0</v>
      </c>
      <c r="AL2074" s="3">
        <v>0</v>
      </c>
      <c r="AM2074" s="3">
        <v>0</v>
      </c>
      <c r="AN2074" s="3">
        <v>0</v>
      </c>
      <c r="AO2074" s="3">
        <v>0</v>
      </c>
      <c r="AP2074" s="3">
        <v>0</v>
      </c>
      <c r="AQ2074" s="3">
        <v>0</v>
      </c>
      <c r="AR2074" s="3">
        <v>0</v>
      </c>
      <c r="AS2074" s="3">
        <v>0</v>
      </c>
      <c r="AT2074" s="3">
        <v>0</v>
      </c>
      <c r="AU2074" s="3">
        <v>0</v>
      </c>
      <c r="AV2074" s="3">
        <v>0</v>
      </c>
      <c r="AW2074" s="3">
        <v>0</v>
      </c>
      <c r="AX2074" s="3">
        <v>0</v>
      </c>
      <c r="AY2074" s="3">
        <v>0</v>
      </c>
      <c r="AZ2074" s="3">
        <v>0</v>
      </c>
      <c r="BA2074" s="3">
        <v>0</v>
      </c>
      <c r="BB2074" s="3">
        <v>0</v>
      </c>
      <c r="BC2074" s="3">
        <v>0</v>
      </c>
      <c r="BD2074" s="3">
        <v>1</v>
      </c>
      <c r="BE2074" s="3">
        <v>0</v>
      </c>
      <c r="BF2074" s="3">
        <v>0</v>
      </c>
      <c r="BG2074" s="3">
        <v>0</v>
      </c>
      <c r="BH2074" s="3">
        <v>0</v>
      </c>
      <c r="BI2074" s="3">
        <v>0</v>
      </c>
      <c r="BJ2074" s="3">
        <v>0</v>
      </c>
      <c r="BK2074" s="3">
        <v>0</v>
      </c>
      <c r="BL2074" s="3">
        <v>0</v>
      </c>
      <c r="BM2074" s="3">
        <v>0</v>
      </c>
      <c r="BN2074" s="3">
        <v>0</v>
      </c>
      <c r="BO2074" s="3">
        <v>0</v>
      </c>
      <c r="BP2074" s="3">
        <v>0</v>
      </c>
      <c r="BQ2074" s="3">
        <v>0</v>
      </c>
      <c r="BR2074" s="3">
        <v>0</v>
      </c>
      <c r="BS2074" s="3">
        <v>1</v>
      </c>
      <c r="BT2074" s="3">
        <v>1</v>
      </c>
      <c r="BU2074" s="48">
        <v>0</v>
      </c>
      <c r="BV2074" s="48">
        <v>1</v>
      </c>
      <c r="BW2074" s="48">
        <v>0</v>
      </c>
      <c r="BX2074" s="48">
        <v>0</v>
      </c>
      <c r="BY2074" s="3">
        <v>1972</v>
      </c>
      <c r="BZ2074" s="3" t="s">
        <v>2540</v>
      </c>
      <c r="CA2074" s="3" t="s">
        <v>2343</v>
      </c>
      <c r="CB2074" s="3" t="s">
        <v>2541</v>
      </c>
      <c r="CC2074" s="3" t="s">
        <v>2542</v>
      </c>
      <c r="CD2074" s="3"/>
      <c r="CE2074" s="3"/>
      <c r="CF2074" s="7"/>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J2074" s="1"/>
      <c r="DK2074" s="1"/>
      <c r="DL2074" s="1"/>
      <c r="DM2074" s="1"/>
      <c r="DN2074" s="1"/>
      <c r="DO2074" s="1"/>
      <c r="DQ2074" s="1"/>
      <c r="DT2074" s="1"/>
      <c r="DW2074" s="1"/>
      <c r="DX2074" s="1"/>
      <c r="DY2074" s="1"/>
      <c r="DZ2074" s="1"/>
      <c r="EA2074" s="1"/>
      <c r="EB2074" s="1"/>
      <c r="EC2074" s="1"/>
      <c r="EF2074" s="1"/>
      <c r="ER2074" s="1"/>
      <c r="ET2074" s="1"/>
      <c r="FH2074" s="1"/>
      <c r="FI2074" s="1"/>
      <c r="LT2074" s="2"/>
      <c r="LU2074" s="2"/>
      <c r="LV2074" s="2"/>
      <c r="LW2074" s="2"/>
      <c r="LX2074" s="2"/>
      <c r="LY2074" s="2"/>
      <c r="LZ2074" s="2"/>
      <c r="MA2074" s="2"/>
      <c r="MB2074" s="2"/>
      <c r="MC2074" s="2"/>
      <c r="MD2074" s="2"/>
      <c r="ME2074" s="2"/>
      <c r="MF2074" s="2"/>
      <c r="MG2074" s="2"/>
      <c r="MH2074" s="2"/>
      <c r="MI2074" s="2"/>
      <c r="MJ2074" s="2"/>
      <c r="MK2074" s="2"/>
      <c r="ML2074" s="2"/>
      <c r="MM2074" s="2"/>
      <c r="MN2074" s="2"/>
      <c r="MO2074" s="2"/>
      <c r="MP2074" s="2"/>
      <c r="MQ2074" s="2"/>
      <c r="MR2074" s="2"/>
      <c r="MS2074" s="2"/>
      <c r="MT2074" s="2"/>
      <c r="MU2074" s="2"/>
      <c r="MV2074" s="2"/>
      <c r="MW2074" s="2"/>
      <c r="MX2074" s="2"/>
      <c r="MY2074" s="2"/>
      <c r="MZ2074" s="2"/>
      <c r="NA2074" s="2"/>
      <c r="NB2074" s="2"/>
      <c r="NC2074" s="2"/>
      <c r="ND2074" s="2"/>
      <c r="NE2074" s="2"/>
      <c r="NF2074" s="2"/>
      <c r="NG2074" s="2"/>
      <c r="NH2074" s="2"/>
      <c r="NI2074" s="2"/>
      <c r="NJ2074" s="2"/>
      <c r="NK2074" s="2"/>
      <c r="NL2074" s="2"/>
      <c r="NM2074" s="2"/>
      <c r="NN2074" s="2"/>
      <c r="NO2074" s="2"/>
      <c r="NP2074" s="2"/>
      <c r="NQ2074" s="2"/>
      <c r="NR2074" s="2"/>
      <c r="NS2074" s="2"/>
      <c r="NT2074" s="2"/>
      <c r="NU2074" s="2"/>
      <c r="NV2074" s="2"/>
      <c r="NW2074" s="2"/>
      <c r="NX2074" s="2"/>
      <c r="NY2074" s="2"/>
      <c r="NZ2074" s="2"/>
      <c r="OA2074" s="2"/>
      <c r="OB2074" s="2"/>
      <c r="OC2074" s="2"/>
      <c r="OD2074" s="2"/>
      <c r="OE2074" s="2"/>
      <c r="OF2074" s="2"/>
      <c r="OG2074" s="2"/>
      <c r="OH2074" s="2"/>
      <c r="OI2074" s="2"/>
      <c r="OJ2074" s="2"/>
      <c r="OK2074" s="2"/>
      <c r="OL2074" s="2"/>
      <c r="OM2074" s="2"/>
      <c r="ON2074" s="2"/>
      <c r="OO2074" s="2"/>
      <c r="OP2074" s="2"/>
      <c r="OQ2074" s="2"/>
      <c r="OR2074" s="2"/>
      <c r="OS2074" s="2"/>
      <c r="OT2074" s="2"/>
      <c r="OU2074" s="2"/>
      <c r="OV2074" s="2"/>
      <c r="OW2074" s="2"/>
      <c r="OX2074" s="2"/>
      <c r="OY2074" s="2"/>
      <c r="OZ2074" s="2"/>
      <c r="PA2074" s="2"/>
      <c r="PB2074" s="2"/>
      <c r="PC2074" s="2"/>
      <c r="PD2074" s="2"/>
      <c r="PE2074" s="2"/>
      <c r="PF2074" s="2"/>
      <c r="PG2074" s="2"/>
      <c r="PH2074" s="2"/>
      <c r="PI2074" s="2"/>
      <c r="PJ2074" s="2"/>
      <c r="PK2074" s="2"/>
      <c r="PL2074" s="2"/>
      <c r="PM2074" s="2"/>
      <c r="PN2074" s="2"/>
      <c r="PO2074" s="2"/>
    </row>
    <row r="2075" spans="1:431" ht="98" hidden="1" x14ac:dyDescent="0.15">
      <c r="A2075" s="16" t="s">
        <v>3713</v>
      </c>
      <c r="B2075" s="3">
        <v>0</v>
      </c>
      <c r="C2075" s="3">
        <v>0</v>
      </c>
      <c r="D2075" s="3">
        <v>0</v>
      </c>
      <c r="E2075" s="3">
        <v>0</v>
      </c>
      <c r="F2075" s="3">
        <v>0</v>
      </c>
      <c r="G2075" s="3">
        <v>0</v>
      </c>
      <c r="H2075" s="3">
        <v>0</v>
      </c>
      <c r="I2075" s="3">
        <v>0</v>
      </c>
      <c r="J2075" s="3">
        <v>0</v>
      </c>
      <c r="K2075" s="3">
        <v>0</v>
      </c>
      <c r="L2075" s="3">
        <v>1</v>
      </c>
      <c r="M2075" s="3">
        <v>1</v>
      </c>
      <c r="N2075" s="6">
        <v>0</v>
      </c>
      <c r="O2075" s="6">
        <v>0</v>
      </c>
      <c r="P2075" s="6">
        <v>0</v>
      </c>
      <c r="Q2075" s="6">
        <v>0</v>
      </c>
      <c r="R2075" s="6">
        <v>0</v>
      </c>
      <c r="S2075" s="6">
        <v>0</v>
      </c>
      <c r="T2075" s="6">
        <v>0</v>
      </c>
      <c r="U2075" s="6">
        <v>0</v>
      </c>
      <c r="V2075" s="6">
        <v>0</v>
      </c>
      <c r="W2075" s="6">
        <v>0</v>
      </c>
      <c r="X2075" s="6">
        <v>0</v>
      </c>
      <c r="Y2075" s="6">
        <v>0</v>
      </c>
      <c r="Z2075" s="6">
        <v>1</v>
      </c>
      <c r="AA2075" s="3">
        <v>0</v>
      </c>
      <c r="AB2075" s="3">
        <v>0</v>
      </c>
      <c r="AC2075" s="3">
        <v>0</v>
      </c>
      <c r="AD2075" s="3">
        <v>0</v>
      </c>
      <c r="AE2075" s="3">
        <v>0</v>
      </c>
      <c r="AF2075" s="3">
        <v>0</v>
      </c>
      <c r="AG2075" s="3">
        <v>0</v>
      </c>
      <c r="AH2075" s="3">
        <v>0</v>
      </c>
      <c r="AI2075" s="3">
        <v>0</v>
      </c>
      <c r="AJ2075" s="3">
        <v>0</v>
      </c>
      <c r="AK2075" s="3">
        <v>0</v>
      </c>
      <c r="AL2075" s="3">
        <v>0</v>
      </c>
      <c r="AM2075" s="3">
        <v>0</v>
      </c>
      <c r="AN2075" s="3">
        <v>0</v>
      </c>
      <c r="AO2075" s="3">
        <v>0</v>
      </c>
      <c r="AP2075" s="3">
        <v>0</v>
      </c>
      <c r="AQ2075" s="3">
        <v>0</v>
      </c>
      <c r="AR2075" s="3">
        <v>0</v>
      </c>
      <c r="AS2075" s="3">
        <v>0</v>
      </c>
      <c r="AT2075" s="3">
        <v>0</v>
      </c>
      <c r="AU2075" s="3">
        <v>0</v>
      </c>
      <c r="AV2075" s="3">
        <v>1</v>
      </c>
      <c r="AW2075" s="3">
        <v>0</v>
      </c>
      <c r="AX2075" s="3">
        <v>0</v>
      </c>
      <c r="AY2075" s="3">
        <v>0</v>
      </c>
      <c r="AZ2075" s="3">
        <v>0</v>
      </c>
      <c r="BA2075" s="3">
        <v>0</v>
      </c>
      <c r="BB2075" s="3">
        <v>0</v>
      </c>
      <c r="BC2075" s="3">
        <v>1</v>
      </c>
      <c r="BD2075" s="3">
        <v>0</v>
      </c>
      <c r="BE2075" s="3">
        <v>0</v>
      </c>
      <c r="BF2075" s="3">
        <v>0</v>
      </c>
      <c r="BG2075" s="3">
        <v>0</v>
      </c>
      <c r="BH2075" s="3">
        <v>0</v>
      </c>
      <c r="BI2075" s="3">
        <v>0</v>
      </c>
      <c r="BJ2075" s="3">
        <v>0</v>
      </c>
      <c r="BK2075" s="3">
        <v>0</v>
      </c>
      <c r="BL2075" s="3">
        <v>0</v>
      </c>
      <c r="BM2075" s="3">
        <v>0</v>
      </c>
      <c r="BN2075" s="3">
        <v>0</v>
      </c>
      <c r="BO2075" s="3">
        <v>0</v>
      </c>
      <c r="BP2075" s="3">
        <v>0</v>
      </c>
      <c r="BQ2075" s="3">
        <v>0</v>
      </c>
      <c r="BR2075" s="3">
        <v>0</v>
      </c>
      <c r="BS2075" s="3">
        <v>0</v>
      </c>
      <c r="BT2075" s="3">
        <v>0</v>
      </c>
      <c r="BU2075" s="3">
        <v>1</v>
      </c>
      <c r="BV2075" s="3">
        <v>0</v>
      </c>
      <c r="BW2075" s="3">
        <v>1</v>
      </c>
      <c r="BX2075" s="3">
        <v>0</v>
      </c>
      <c r="BY2075" s="3">
        <v>1972</v>
      </c>
      <c r="BZ2075" s="3" t="s">
        <v>2540</v>
      </c>
      <c r="CA2075" s="3" t="s">
        <v>2343</v>
      </c>
      <c r="CB2075" s="3" t="s">
        <v>2541</v>
      </c>
      <c r="CC2075" s="3" t="s">
        <v>2542</v>
      </c>
      <c r="CD2075" s="3"/>
      <c r="CE2075" s="3"/>
      <c r="CF2075" s="7"/>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J2075" s="1"/>
      <c r="DK2075" s="1"/>
      <c r="DL2075" s="1"/>
      <c r="DM2075" s="1"/>
      <c r="DN2075" s="1"/>
      <c r="DO2075" s="1"/>
      <c r="DQ2075" s="1"/>
      <c r="DT2075" s="1"/>
      <c r="DW2075" s="1"/>
      <c r="DX2075" s="1"/>
      <c r="DY2075" s="1"/>
      <c r="DZ2075" s="1"/>
      <c r="EA2075" s="1"/>
      <c r="EB2075" s="1"/>
      <c r="EC2075" s="1"/>
      <c r="EF2075" s="1"/>
      <c r="ER2075" s="1"/>
      <c r="ET2075" s="1"/>
      <c r="FH2075" s="1"/>
      <c r="FI2075" s="1"/>
      <c r="LT2075" s="2"/>
      <c r="LU2075" s="2"/>
      <c r="LV2075" s="2"/>
      <c r="LW2075" s="2"/>
      <c r="LX2075" s="2"/>
      <c r="LY2075" s="2"/>
      <c r="LZ2075" s="2"/>
      <c r="MA2075" s="2"/>
      <c r="MB2075" s="2"/>
      <c r="MC2075" s="2"/>
      <c r="MD2075" s="2"/>
      <c r="ME2075" s="2"/>
      <c r="MF2075" s="2"/>
      <c r="MG2075" s="2"/>
      <c r="MH2075" s="2"/>
      <c r="MI2075" s="2"/>
      <c r="MJ2075" s="2"/>
      <c r="MK2075" s="2"/>
      <c r="ML2075" s="2"/>
      <c r="MM2075" s="2"/>
      <c r="MN2075" s="2"/>
      <c r="MO2075" s="2"/>
      <c r="MP2075" s="2"/>
      <c r="MQ2075" s="2"/>
      <c r="MR2075" s="2"/>
      <c r="MS2075" s="2"/>
      <c r="MT2075" s="2"/>
      <c r="MU2075" s="2"/>
      <c r="MV2075" s="2"/>
      <c r="MW2075" s="2"/>
      <c r="MX2075" s="2"/>
      <c r="MY2075" s="2"/>
      <c r="MZ2075" s="2"/>
      <c r="NA2075" s="2"/>
      <c r="NB2075" s="2"/>
      <c r="NC2075" s="2"/>
      <c r="ND2075" s="2"/>
      <c r="NE2075" s="2"/>
      <c r="NF2075" s="2"/>
      <c r="NG2075" s="2"/>
      <c r="NH2075" s="2"/>
      <c r="NI2075" s="2"/>
      <c r="NJ2075" s="2"/>
      <c r="NK2075" s="2"/>
      <c r="NL2075" s="2"/>
      <c r="NM2075" s="2"/>
      <c r="NN2075" s="2"/>
      <c r="NO2075" s="2"/>
      <c r="NP2075" s="2"/>
      <c r="NQ2075" s="2"/>
      <c r="NR2075" s="2"/>
      <c r="NS2075" s="2"/>
      <c r="NT2075" s="2"/>
      <c r="NU2075" s="2"/>
      <c r="NV2075" s="2"/>
      <c r="NW2075" s="2"/>
      <c r="NX2075" s="2"/>
      <c r="NY2075" s="2"/>
      <c r="NZ2075" s="2"/>
      <c r="OA2075" s="2"/>
      <c r="OB2075" s="2"/>
      <c r="OC2075" s="2"/>
      <c r="OD2075" s="2"/>
      <c r="OE2075" s="2"/>
      <c r="OF2075" s="2"/>
      <c r="OG2075" s="2"/>
      <c r="OH2075" s="2"/>
      <c r="OI2075" s="2"/>
      <c r="OJ2075" s="2"/>
      <c r="OK2075" s="2"/>
      <c r="OL2075" s="2"/>
      <c r="OM2075" s="2"/>
      <c r="ON2075" s="2"/>
      <c r="OO2075" s="2"/>
      <c r="OP2075" s="2"/>
      <c r="OQ2075" s="2"/>
      <c r="OR2075" s="2"/>
      <c r="OS2075" s="2"/>
      <c r="OT2075" s="2"/>
      <c r="OU2075" s="2"/>
      <c r="OV2075" s="2"/>
      <c r="OW2075" s="2"/>
      <c r="OX2075" s="2"/>
      <c r="OY2075" s="2"/>
      <c r="OZ2075" s="2"/>
      <c r="PA2075" s="2"/>
      <c r="PB2075" s="2"/>
      <c r="PC2075" s="2"/>
      <c r="PD2075" s="2"/>
      <c r="PE2075" s="2"/>
      <c r="PF2075" s="2"/>
      <c r="PG2075" s="2"/>
      <c r="PH2075" s="2"/>
      <c r="PI2075" s="2"/>
      <c r="PJ2075" s="2"/>
      <c r="PK2075" s="2"/>
      <c r="PL2075" s="2"/>
      <c r="PM2075" s="2"/>
      <c r="PN2075" s="2"/>
      <c r="PO2075" s="2"/>
    </row>
    <row r="2076" spans="1:431" ht="98" hidden="1" x14ac:dyDescent="0.15">
      <c r="A2076" s="16" t="s">
        <v>3711</v>
      </c>
      <c r="B2076" s="3">
        <v>0</v>
      </c>
      <c r="C2076" s="6">
        <v>0</v>
      </c>
      <c r="D2076" s="6">
        <v>1</v>
      </c>
      <c r="E2076" s="3">
        <v>0</v>
      </c>
      <c r="F2076" s="6">
        <v>0</v>
      </c>
      <c r="G2076" s="6">
        <v>1</v>
      </c>
      <c r="H2076" s="6">
        <v>0</v>
      </c>
      <c r="I2076" s="6">
        <v>0</v>
      </c>
      <c r="J2076" s="6">
        <v>0</v>
      </c>
      <c r="K2076" s="6">
        <v>0</v>
      </c>
      <c r="L2076" s="6">
        <v>0</v>
      </c>
      <c r="M2076" s="6">
        <v>0</v>
      </c>
      <c r="N2076" s="6">
        <v>0</v>
      </c>
      <c r="O2076" s="6">
        <v>0</v>
      </c>
      <c r="P2076" s="6">
        <v>0</v>
      </c>
      <c r="Q2076" s="6">
        <v>0</v>
      </c>
      <c r="R2076" s="6">
        <v>0</v>
      </c>
      <c r="S2076" s="6">
        <v>0</v>
      </c>
      <c r="T2076" s="6">
        <v>0</v>
      </c>
      <c r="U2076" s="6">
        <v>0</v>
      </c>
      <c r="V2076" s="6">
        <v>0</v>
      </c>
      <c r="W2076" s="6">
        <v>0</v>
      </c>
      <c r="X2076" s="6">
        <v>0</v>
      </c>
      <c r="Y2076" s="6">
        <v>0</v>
      </c>
      <c r="Z2076" s="6">
        <v>1</v>
      </c>
      <c r="AA2076" s="6">
        <v>0</v>
      </c>
      <c r="AB2076" s="6">
        <v>0</v>
      </c>
      <c r="AC2076" s="6">
        <v>0</v>
      </c>
      <c r="AD2076" s="6">
        <v>0</v>
      </c>
      <c r="AE2076" s="6">
        <v>0</v>
      </c>
      <c r="AF2076" s="6">
        <v>0</v>
      </c>
      <c r="AG2076" s="6">
        <v>0</v>
      </c>
      <c r="AH2076" s="6">
        <v>0</v>
      </c>
      <c r="AI2076" s="6">
        <v>0</v>
      </c>
      <c r="AJ2076" s="6">
        <v>0</v>
      </c>
      <c r="AK2076" s="6">
        <v>0</v>
      </c>
      <c r="AL2076" s="6">
        <v>0</v>
      </c>
      <c r="AM2076" s="6">
        <v>0</v>
      </c>
      <c r="AN2076" s="6">
        <v>0</v>
      </c>
      <c r="AO2076" s="6">
        <v>0</v>
      </c>
      <c r="AP2076" s="6">
        <v>0</v>
      </c>
      <c r="AQ2076" s="6">
        <v>0</v>
      </c>
      <c r="AR2076" s="6">
        <v>0</v>
      </c>
      <c r="AS2076" s="6">
        <v>0</v>
      </c>
      <c r="AT2076" s="6">
        <v>0</v>
      </c>
      <c r="AU2076" s="6">
        <v>0</v>
      </c>
      <c r="AV2076" s="6">
        <v>1</v>
      </c>
      <c r="AW2076" s="3">
        <v>0</v>
      </c>
      <c r="AX2076" s="3">
        <v>0</v>
      </c>
      <c r="AY2076" s="3">
        <v>0</v>
      </c>
      <c r="AZ2076" s="3">
        <v>0</v>
      </c>
      <c r="BA2076" s="3">
        <v>0</v>
      </c>
      <c r="BB2076" s="3">
        <v>0</v>
      </c>
      <c r="BC2076" s="3">
        <v>1</v>
      </c>
      <c r="BD2076" s="3">
        <v>0</v>
      </c>
      <c r="BE2076" s="3">
        <v>0</v>
      </c>
      <c r="BF2076" s="3">
        <v>0</v>
      </c>
      <c r="BG2076" s="3">
        <v>0</v>
      </c>
      <c r="BH2076" s="3">
        <v>0</v>
      </c>
      <c r="BI2076" s="3">
        <v>0</v>
      </c>
      <c r="BJ2076" s="3">
        <v>0</v>
      </c>
      <c r="BK2076" s="3">
        <v>0</v>
      </c>
      <c r="BL2076" s="3">
        <v>0</v>
      </c>
      <c r="BM2076" s="3">
        <v>0</v>
      </c>
      <c r="BN2076" s="3">
        <v>0</v>
      </c>
      <c r="BO2076" s="3">
        <v>0</v>
      </c>
      <c r="BP2076" s="3">
        <v>0</v>
      </c>
      <c r="BQ2076" s="3">
        <v>0</v>
      </c>
      <c r="BR2076" s="3">
        <v>0</v>
      </c>
      <c r="BS2076" s="3">
        <v>0</v>
      </c>
      <c r="BT2076" s="3">
        <v>1</v>
      </c>
      <c r="BU2076" s="48">
        <v>0</v>
      </c>
      <c r="BV2076" s="48">
        <v>1</v>
      </c>
      <c r="BW2076" s="48">
        <v>0</v>
      </c>
      <c r="BX2076" s="48">
        <v>0</v>
      </c>
      <c r="BY2076" s="3">
        <v>1972</v>
      </c>
      <c r="BZ2076" s="3" t="s">
        <v>2540</v>
      </c>
      <c r="CA2076" s="3" t="s">
        <v>2343</v>
      </c>
      <c r="CB2076" s="3" t="s">
        <v>2541</v>
      </c>
      <c r="CC2076" s="3" t="s">
        <v>2542</v>
      </c>
      <c r="CD2076" s="3"/>
      <c r="CE2076" s="3"/>
      <c r="CF2076" s="7"/>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J2076" s="1"/>
      <c r="DK2076" s="1"/>
      <c r="DL2076" s="1"/>
      <c r="DM2076" s="1"/>
      <c r="DN2076" s="1"/>
      <c r="DO2076" s="1"/>
      <c r="DQ2076" s="1"/>
      <c r="DT2076" s="1"/>
      <c r="DW2076" s="1"/>
      <c r="DX2076" s="1"/>
      <c r="DY2076" s="1"/>
      <c r="DZ2076" s="1"/>
      <c r="EA2076" s="1"/>
      <c r="EB2076" s="1"/>
      <c r="EC2076" s="1"/>
      <c r="EF2076" s="1"/>
      <c r="ER2076" s="1"/>
      <c r="ET2076" s="1"/>
      <c r="FH2076" s="1"/>
      <c r="FI2076" s="1"/>
      <c r="LT2076" s="2"/>
      <c r="LU2076" s="2"/>
      <c r="LV2076" s="2"/>
      <c r="LW2076" s="2"/>
      <c r="LX2076" s="2"/>
      <c r="LY2076" s="2"/>
      <c r="LZ2076" s="2"/>
      <c r="MA2076" s="2"/>
      <c r="MB2076" s="2"/>
      <c r="MC2076" s="2"/>
      <c r="MD2076" s="2"/>
      <c r="ME2076" s="2"/>
      <c r="MF2076" s="2"/>
      <c r="MG2076" s="2"/>
      <c r="MH2076" s="2"/>
      <c r="MI2076" s="2"/>
      <c r="MJ2076" s="2"/>
      <c r="MK2076" s="2"/>
      <c r="ML2076" s="2"/>
      <c r="MM2076" s="2"/>
      <c r="MN2076" s="2"/>
      <c r="MO2076" s="2"/>
      <c r="MP2076" s="2"/>
      <c r="MQ2076" s="2"/>
      <c r="MR2076" s="2"/>
      <c r="MS2076" s="2"/>
      <c r="MT2076" s="2"/>
      <c r="MU2076" s="2"/>
      <c r="MV2076" s="2"/>
      <c r="MW2076" s="2"/>
      <c r="MX2076" s="2"/>
      <c r="MY2076" s="2"/>
      <c r="MZ2076" s="2"/>
      <c r="NA2076" s="2"/>
      <c r="NB2076" s="2"/>
      <c r="NC2076" s="2"/>
      <c r="ND2076" s="2"/>
      <c r="NE2076" s="2"/>
      <c r="NF2076" s="2"/>
      <c r="NG2076" s="2"/>
      <c r="NH2076" s="2"/>
      <c r="NI2076" s="2"/>
      <c r="NJ2076" s="2"/>
      <c r="NK2076" s="2"/>
      <c r="NL2076" s="2"/>
      <c r="NM2076" s="2"/>
      <c r="NN2076" s="2"/>
      <c r="NO2076" s="2"/>
      <c r="NP2076" s="2"/>
      <c r="NQ2076" s="2"/>
      <c r="NR2076" s="2"/>
      <c r="NS2076" s="2"/>
      <c r="NT2076" s="2"/>
      <c r="NU2076" s="2"/>
      <c r="NV2076" s="2"/>
      <c r="NW2076" s="2"/>
      <c r="NX2076" s="2"/>
      <c r="NY2076" s="2"/>
      <c r="NZ2076" s="2"/>
      <c r="OA2076" s="2"/>
      <c r="OB2076" s="2"/>
      <c r="OC2076" s="2"/>
      <c r="OD2076" s="2"/>
      <c r="OE2076" s="2"/>
      <c r="OF2076" s="2"/>
      <c r="OG2076" s="2"/>
      <c r="OH2076" s="2"/>
      <c r="OI2076" s="2"/>
      <c r="OJ2076" s="2"/>
      <c r="OK2076" s="2"/>
      <c r="OL2076" s="2"/>
      <c r="OM2076" s="2"/>
      <c r="ON2076" s="2"/>
      <c r="OO2076" s="2"/>
      <c r="OP2076" s="2"/>
      <c r="OQ2076" s="2"/>
      <c r="OR2076" s="2"/>
      <c r="OS2076" s="2"/>
      <c r="OT2076" s="2"/>
      <c r="OU2076" s="2"/>
      <c r="OV2076" s="2"/>
      <c r="OW2076" s="2"/>
      <c r="OX2076" s="2"/>
      <c r="OY2076" s="2"/>
      <c r="OZ2076" s="2"/>
      <c r="PA2076" s="2"/>
      <c r="PB2076" s="2"/>
      <c r="PC2076" s="2"/>
      <c r="PD2076" s="2"/>
      <c r="PE2076" s="2"/>
      <c r="PF2076" s="2"/>
      <c r="PG2076" s="2"/>
      <c r="PH2076" s="2"/>
      <c r="PI2076" s="2"/>
      <c r="PJ2076" s="2"/>
      <c r="PK2076" s="2"/>
      <c r="PL2076" s="2"/>
      <c r="PM2076" s="2"/>
      <c r="PN2076" s="2"/>
      <c r="PO2076" s="2"/>
    </row>
    <row r="2077" spans="1:431" ht="98" hidden="1" x14ac:dyDescent="0.15">
      <c r="A2077" s="16" t="s">
        <v>3714</v>
      </c>
      <c r="B2077" s="6">
        <v>0</v>
      </c>
      <c r="C2077" s="6">
        <v>0</v>
      </c>
      <c r="D2077" s="6">
        <v>0</v>
      </c>
      <c r="E2077" s="6">
        <v>0</v>
      </c>
      <c r="F2077" s="6">
        <v>0</v>
      </c>
      <c r="G2077" s="6">
        <v>0</v>
      </c>
      <c r="H2077" s="6">
        <v>0</v>
      </c>
      <c r="I2077" s="6">
        <v>0</v>
      </c>
      <c r="J2077" s="6">
        <v>0</v>
      </c>
      <c r="K2077" s="6">
        <v>0</v>
      </c>
      <c r="L2077" s="6">
        <v>0</v>
      </c>
      <c r="M2077" s="6">
        <v>0</v>
      </c>
      <c r="N2077" s="6">
        <v>0</v>
      </c>
      <c r="O2077" s="6">
        <v>0</v>
      </c>
      <c r="P2077" s="6">
        <v>0</v>
      </c>
      <c r="Q2077" s="6">
        <v>0</v>
      </c>
      <c r="R2077" s="6">
        <v>0</v>
      </c>
      <c r="S2077" s="6">
        <v>0</v>
      </c>
      <c r="T2077" s="6">
        <v>0</v>
      </c>
      <c r="U2077" s="6">
        <v>0</v>
      </c>
      <c r="V2077" s="6">
        <v>0</v>
      </c>
      <c r="W2077" s="6">
        <v>0</v>
      </c>
      <c r="X2077" s="6">
        <v>0</v>
      </c>
      <c r="Y2077" s="6">
        <v>0</v>
      </c>
      <c r="Z2077" s="6">
        <v>0</v>
      </c>
      <c r="AA2077" s="6">
        <v>0</v>
      </c>
      <c r="AB2077" s="6">
        <v>0</v>
      </c>
      <c r="AC2077" s="6">
        <v>0</v>
      </c>
      <c r="AD2077" s="6">
        <v>0</v>
      </c>
      <c r="AE2077" s="6">
        <v>0</v>
      </c>
      <c r="AF2077" s="6">
        <v>0</v>
      </c>
      <c r="AG2077" s="6">
        <v>0</v>
      </c>
      <c r="AH2077" s="6">
        <v>0</v>
      </c>
      <c r="AI2077" s="6">
        <v>0</v>
      </c>
      <c r="AJ2077" s="6">
        <v>0</v>
      </c>
      <c r="AK2077" s="6">
        <v>0</v>
      </c>
      <c r="AL2077" s="6">
        <v>0</v>
      </c>
      <c r="AM2077" s="6">
        <v>0</v>
      </c>
      <c r="AN2077" s="6">
        <v>0</v>
      </c>
      <c r="AO2077" s="6">
        <v>0</v>
      </c>
      <c r="AP2077" s="6">
        <v>0</v>
      </c>
      <c r="AQ2077" s="6">
        <v>0</v>
      </c>
      <c r="AR2077" s="6">
        <v>0</v>
      </c>
      <c r="AS2077" s="6">
        <v>0</v>
      </c>
      <c r="AT2077" s="6">
        <v>0</v>
      </c>
      <c r="AU2077" s="6">
        <v>1</v>
      </c>
      <c r="AV2077" s="3">
        <v>0</v>
      </c>
      <c r="AW2077" s="3">
        <v>0</v>
      </c>
      <c r="AX2077" s="3">
        <v>0</v>
      </c>
      <c r="AY2077" s="3">
        <v>0</v>
      </c>
      <c r="AZ2077" s="3">
        <v>1</v>
      </c>
      <c r="BA2077" s="3">
        <v>0</v>
      </c>
      <c r="BB2077" s="3">
        <v>0</v>
      </c>
      <c r="BC2077" s="3">
        <v>0</v>
      </c>
      <c r="BD2077" s="3">
        <v>0</v>
      </c>
      <c r="BE2077" s="3">
        <v>0</v>
      </c>
      <c r="BF2077" s="3">
        <v>0</v>
      </c>
      <c r="BG2077" s="3">
        <v>0</v>
      </c>
      <c r="BH2077" s="3">
        <v>0</v>
      </c>
      <c r="BI2077" s="3">
        <v>0</v>
      </c>
      <c r="BJ2077" s="3">
        <v>0</v>
      </c>
      <c r="BK2077" s="3">
        <v>0</v>
      </c>
      <c r="BL2077" s="3">
        <v>0</v>
      </c>
      <c r="BM2077" s="3">
        <v>0</v>
      </c>
      <c r="BN2077" s="3">
        <v>0</v>
      </c>
      <c r="BO2077" s="3">
        <v>0</v>
      </c>
      <c r="BP2077" s="3">
        <v>0</v>
      </c>
      <c r="BQ2077" s="3">
        <v>0</v>
      </c>
      <c r="BR2077" s="3">
        <v>0</v>
      </c>
      <c r="BS2077" s="3">
        <v>1</v>
      </c>
      <c r="BT2077" s="3">
        <v>1</v>
      </c>
      <c r="BU2077" s="48">
        <v>0</v>
      </c>
      <c r="BV2077" s="48">
        <v>1</v>
      </c>
      <c r="BW2077" s="48">
        <v>0</v>
      </c>
      <c r="BX2077" s="48">
        <v>0</v>
      </c>
      <c r="BY2077" s="3">
        <v>1972</v>
      </c>
      <c r="BZ2077" s="3" t="s">
        <v>2540</v>
      </c>
      <c r="CA2077" s="3" t="s">
        <v>2343</v>
      </c>
      <c r="CB2077" s="3" t="s">
        <v>2541</v>
      </c>
      <c r="CC2077" s="3" t="s">
        <v>2542</v>
      </c>
      <c r="CD2077" s="3"/>
      <c r="CE2077" s="3"/>
      <c r="CF2077" s="7"/>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J2077" s="1"/>
      <c r="DK2077" s="1"/>
      <c r="DL2077" s="1"/>
      <c r="DM2077" s="1"/>
      <c r="DN2077" s="1"/>
      <c r="DO2077" s="1"/>
      <c r="DQ2077" s="1"/>
      <c r="DT2077" s="1"/>
      <c r="DW2077" s="1"/>
      <c r="DX2077" s="1"/>
      <c r="DY2077" s="1"/>
      <c r="DZ2077" s="1"/>
      <c r="EA2077" s="1"/>
      <c r="EB2077" s="1"/>
      <c r="EC2077" s="1"/>
      <c r="EF2077" s="1"/>
      <c r="ER2077" s="1"/>
      <c r="ET2077" s="1"/>
      <c r="FH2077" s="1"/>
      <c r="FI2077" s="1"/>
      <c r="LT2077" s="2"/>
      <c r="LU2077" s="2"/>
      <c r="LV2077" s="2"/>
      <c r="LW2077" s="2"/>
      <c r="LX2077" s="2"/>
      <c r="LY2077" s="2"/>
      <c r="LZ2077" s="2"/>
      <c r="MA2077" s="2"/>
      <c r="MB2077" s="2"/>
      <c r="MC2077" s="2"/>
      <c r="MD2077" s="2"/>
      <c r="ME2077" s="2"/>
      <c r="MF2077" s="2"/>
      <c r="MG2077" s="2"/>
      <c r="MH2077" s="2"/>
      <c r="MI2077" s="2"/>
      <c r="MJ2077" s="2"/>
      <c r="MK2077" s="2"/>
      <c r="ML2077" s="2"/>
      <c r="MM2077" s="2"/>
      <c r="MN2077" s="2"/>
      <c r="MO2077" s="2"/>
      <c r="MP2077" s="2"/>
      <c r="MQ2077" s="2"/>
      <c r="MR2077" s="2"/>
      <c r="MS2077" s="2"/>
      <c r="MT2077" s="2"/>
      <c r="MU2077" s="2"/>
      <c r="MV2077" s="2"/>
      <c r="MW2077" s="2"/>
      <c r="MX2077" s="2"/>
      <c r="MY2077" s="2"/>
      <c r="MZ2077" s="2"/>
      <c r="NA2077" s="2"/>
      <c r="NB2077" s="2"/>
      <c r="NC2077" s="2"/>
      <c r="ND2077" s="2"/>
      <c r="NE2077" s="2"/>
      <c r="NF2077" s="2"/>
      <c r="NG2077" s="2"/>
      <c r="NH2077" s="2"/>
      <c r="NI2077" s="2"/>
      <c r="NJ2077" s="2"/>
      <c r="NK2077" s="2"/>
      <c r="NL2077" s="2"/>
      <c r="NM2077" s="2"/>
      <c r="NN2077" s="2"/>
      <c r="NO2077" s="2"/>
      <c r="NP2077" s="2"/>
      <c r="NQ2077" s="2"/>
      <c r="NR2077" s="2"/>
      <c r="NS2077" s="2"/>
      <c r="NT2077" s="2"/>
      <c r="NU2077" s="2"/>
      <c r="NV2077" s="2"/>
      <c r="NW2077" s="2"/>
      <c r="NX2077" s="2"/>
      <c r="NY2077" s="2"/>
      <c r="NZ2077" s="2"/>
      <c r="OA2077" s="2"/>
      <c r="OB2077" s="2"/>
      <c r="OC2077" s="2"/>
      <c r="OD2077" s="2"/>
      <c r="OE2077" s="2"/>
      <c r="OF2077" s="2"/>
      <c r="OG2077" s="2"/>
      <c r="OH2077" s="2"/>
      <c r="OI2077" s="2"/>
      <c r="OJ2077" s="2"/>
      <c r="OK2077" s="2"/>
      <c r="OL2077" s="2"/>
      <c r="OM2077" s="2"/>
      <c r="ON2077" s="2"/>
      <c r="OO2077" s="2"/>
      <c r="OP2077" s="2"/>
      <c r="OQ2077" s="2"/>
      <c r="OR2077" s="2"/>
      <c r="OS2077" s="2"/>
      <c r="OT2077" s="2"/>
      <c r="OU2077" s="2"/>
      <c r="OV2077" s="2"/>
      <c r="OW2077" s="2"/>
      <c r="OX2077" s="2"/>
      <c r="OY2077" s="2"/>
      <c r="OZ2077" s="2"/>
      <c r="PA2077" s="2"/>
      <c r="PB2077" s="2"/>
      <c r="PC2077" s="2"/>
      <c r="PD2077" s="2"/>
      <c r="PE2077" s="2"/>
      <c r="PF2077" s="2"/>
      <c r="PG2077" s="2"/>
      <c r="PH2077" s="2"/>
      <c r="PI2077" s="2"/>
      <c r="PJ2077" s="2"/>
      <c r="PK2077" s="2"/>
      <c r="PL2077" s="2"/>
      <c r="PM2077" s="2"/>
      <c r="PN2077" s="2"/>
      <c r="PO2077" s="2"/>
    </row>
    <row r="2078" spans="1:431" ht="98" hidden="1" x14ac:dyDescent="0.15">
      <c r="A2078" s="16" t="s">
        <v>3716</v>
      </c>
      <c r="B2078" s="3">
        <v>1</v>
      </c>
      <c r="C2078" s="3">
        <v>0</v>
      </c>
      <c r="D2078" s="3">
        <v>0</v>
      </c>
      <c r="E2078" s="3">
        <v>0</v>
      </c>
      <c r="F2078" s="3">
        <v>0</v>
      </c>
      <c r="G2078" s="3">
        <v>0</v>
      </c>
      <c r="H2078" s="3">
        <v>0</v>
      </c>
      <c r="I2078" s="3">
        <v>0</v>
      </c>
      <c r="J2078" s="3">
        <v>0</v>
      </c>
      <c r="K2078" s="3">
        <v>0</v>
      </c>
      <c r="L2078" s="3">
        <v>0</v>
      </c>
      <c r="M2078" s="3">
        <v>0</v>
      </c>
      <c r="N2078" s="3">
        <v>0</v>
      </c>
      <c r="O2078" s="3">
        <v>0</v>
      </c>
      <c r="P2078" s="3">
        <v>0</v>
      </c>
      <c r="Q2078" s="3">
        <v>0</v>
      </c>
      <c r="R2078" s="3">
        <v>0</v>
      </c>
      <c r="S2078" s="3">
        <v>0</v>
      </c>
      <c r="T2078" s="3">
        <v>0</v>
      </c>
      <c r="U2078" s="3">
        <v>0</v>
      </c>
      <c r="V2078" s="3">
        <v>0</v>
      </c>
      <c r="W2078" s="3">
        <v>0</v>
      </c>
      <c r="X2078" s="3">
        <v>0</v>
      </c>
      <c r="Y2078" s="3">
        <v>0</v>
      </c>
      <c r="Z2078" s="3">
        <v>0</v>
      </c>
      <c r="AA2078" s="3">
        <v>0</v>
      </c>
      <c r="AB2078" s="3">
        <v>0</v>
      </c>
      <c r="AC2078" s="3">
        <v>0</v>
      </c>
      <c r="AD2078" s="3">
        <v>0</v>
      </c>
      <c r="AE2078" s="3">
        <v>0</v>
      </c>
      <c r="AF2078" s="3">
        <v>0</v>
      </c>
      <c r="AG2078" s="3">
        <v>0</v>
      </c>
      <c r="AH2078" s="3">
        <v>0</v>
      </c>
      <c r="AI2078" s="3">
        <v>0</v>
      </c>
      <c r="AJ2078" s="3">
        <v>0</v>
      </c>
      <c r="AK2078" s="3">
        <v>0</v>
      </c>
      <c r="AL2078" s="3">
        <v>0</v>
      </c>
      <c r="AM2078" s="3">
        <v>0</v>
      </c>
      <c r="AN2078" s="3">
        <v>0</v>
      </c>
      <c r="AO2078" s="3">
        <v>0</v>
      </c>
      <c r="AP2078" s="3">
        <v>0</v>
      </c>
      <c r="AQ2078" s="3">
        <v>1</v>
      </c>
      <c r="AR2078" s="3">
        <v>0</v>
      </c>
      <c r="AS2078" s="3">
        <v>0</v>
      </c>
      <c r="AT2078" s="3">
        <v>0</v>
      </c>
      <c r="AU2078" s="3">
        <v>0</v>
      </c>
      <c r="AV2078" s="3">
        <v>0</v>
      </c>
      <c r="AW2078" s="3">
        <v>0</v>
      </c>
      <c r="AX2078" s="3">
        <v>0</v>
      </c>
      <c r="AY2078" s="3">
        <v>0</v>
      </c>
      <c r="AZ2078" s="3">
        <v>0</v>
      </c>
      <c r="BA2078" s="3">
        <v>0</v>
      </c>
      <c r="BB2078" s="3">
        <v>0</v>
      </c>
      <c r="BC2078" s="3">
        <v>0</v>
      </c>
      <c r="BD2078" s="3">
        <v>0</v>
      </c>
      <c r="BE2078" s="3">
        <v>0</v>
      </c>
      <c r="BF2078" s="3">
        <v>0</v>
      </c>
      <c r="BG2078" s="3">
        <v>0</v>
      </c>
      <c r="BH2078" s="3">
        <v>0</v>
      </c>
      <c r="BI2078" s="3">
        <v>0</v>
      </c>
      <c r="BJ2078" s="3">
        <v>0</v>
      </c>
      <c r="BK2078" s="3">
        <v>0</v>
      </c>
      <c r="BL2078" s="3">
        <v>0</v>
      </c>
      <c r="BM2078" s="3">
        <v>0</v>
      </c>
      <c r="BN2078" s="3">
        <v>0</v>
      </c>
      <c r="BO2078" s="3">
        <v>0</v>
      </c>
      <c r="BP2078" s="3">
        <v>0</v>
      </c>
      <c r="BQ2078" s="3">
        <v>0</v>
      </c>
      <c r="BR2078" s="3">
        <v>0</v>
      </c>
      <c r="BS2078" s="3">
        <v>1</v>
      </c>
      <c r="BT2078" s="3">
        <v>0</v>
      </c>
      <c r="BU2078" s="3">
        <v>1</v>
      </c>
      <c r="BV2078" s="3">
        <v>0</v>
      </c>
      <c r="BW2078" s="3">
        <v>1</v>
      </c>
      <c r="BX2078" s="3">
        <v>0</v>
      </c>
      <c r="BY2078" s="3">
        <v>1972</v>
      </c>
      <c r="BZ2078" s="3" t="s">
        <v>2540</v>
      </c>
      <c r="CA2078" s="3" t="s">
        <v>2343</v>
      </c>
      <c r="CB2078" s="3" t="s">
        <v>2541</v>
      </c>
      <c r="CC2078" s="3" t="s">
        <v>2542</v>
      </c>
      <c r="CD2078" s="3"/>
      <c r="CE2078" s="3"/>
      <c r="CF2078" s="7"/>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J2078" s="1"/>
      <c r="DK2078" s="1"/>
      <c r="DL2078" s="1"/>
      <c r="DM2078" s="1"/>
      <c r="DN2078" s="1"/>
      <c r="DO2078" s="1"/>
      <c r="DQ2078" s="1"/>
      <c r="DT2078" s="1"/>
      <c r="DW2078" s="1"/>
      <c r="DX2078" s="1"/>
      <c r="DY2078" s="1"/>
      <c r="DZ2078" s="1"/>
      <c r="EA2078" s="1"/>
      <c r="EB2078" s="1"/>
      <c r="EC2078" s="1"/>
      <c r="EF2078" s="1"/>
      <c r="ER2078" s="1"/>
      <c r="ET2078" s="1"/>
      <c r="FH2078" s="1"/>
      <c r="FI2078" s="1"/>
      <c r="LT2078" s="2"/>
      <c r="LU2078" s="2"/>
      <c r="LV2078" s="2"/>
      <c r="LW2078" s="2"/>
      <c r="LX2078" s="2"/>
      <c r="LY2078" s="2"/>
      <c r="LZ2078" s="2"/>
      <c r="MA2078" s="2"/>
      <c r="MB2078" s="2"/>
      <c r="MC2078" s="2"/>
      <c r="MD2078" s="2"/>
      <c r="ME2078" s="2"/>
      <c r="MF2078" s="2"/>
      <c r="MG2078" s="2"/>
      <c r="MH2078" s="2"/>
      <c r="MI2078" s="2"/>
      <c r="MJ2078" s="2"/>
      <c r="MK2078" s="2"/>
      <c r="ML2078" s="2"/>
      <c r="MM2078" s="2"/>
      <c r="MN2078" s="2"/>
      <c r="MO2078" s="2"/>
      <c r="MP2078" s="2"/>
      <c r="MQ2078" s="2"/>
      <c r="MR2078" s="2"/>
      <c r="MS2078" s="2"/>
      <c r="MT2078" s="2"/>
      <c r="MU2078" s="2"/>
      <c r="MV2078" s="2"/>
      <c r="MW2078" s="2"/>
      <c r="MX2078" s="2"/>
      <c r="MY2078" s="2"/>
      <c r="MZ2078" s="2"/>
      <c r="NA2078" s="2"/>
      <c r="NB2078" s="2"/>
      <c r="NC2078" s="2"/>
      <c r="ND2078" s="2"/>
      <c r="NE2078" s="2"/>
      <c r="NF2078" s="2"/>
      <c r="NG2078" s="2"/>
      <c r="NH2078" s="2"/>
      <c r="NI2078" s="2"/>
      <c r="NJ2078" s="2"/>
      <c r="NK2078" s="2"/>
      <c r="NL2078" s="2"/>
      <c r="NM2078" s="2"/>
      <c r="NN2078" s="2"/>
      <c r="NO2078" s="2"/>
      <c r="NP2078" s="2"/>
      <c r="NQ2078" s="2"/>
      <c r="NR2078" s="2"/>
      <c r="NS2078" s="2"/>
      <c r="NT2078" s="2"/>
      <c r="NU2078" s="2"/>
      <c r="NV2078" s="2"/>
      <c r="NW2078" s="2"/>
      <c r="NX2078" s="2"/>
      <c r="NY2078" s="2"/>
      <c r="NZ2078" s="2"/>
      <c r="OA2078" s="2"/>
      <c r="OB2078" s="2"/>
      <c r="OC2078" s="2"/>
      <c r="OD2078" s="2"/>
      <c r="OE2078" s="2"/>
      <c r="OF2078" s="2"/>
      <c r="OG2078" s="2"/>
      <c r="OH2078" s="2"/>
      <c r="OI2078" s="2"/>
      <c r="OJ2078" s="2"/>
      <c r="OK2078" s="2"/>
      <c r="OL2078" s="2"/>
      <c r="OM2078" s="2"/>
      <c r="ON2078" s="2"/>
      <c r="OO2078" s="2"/>
      <c r="OP2078" s="2"/>
      <c r="OQ2078" s="2"/>
      <c r="OR2078" s="2"/>
      <c r="OS2078" s="2"/>
      <c r="OT2078" s="2"/>
      <c r="OU2078" s="2"/>
      <c r="OV2078" s="2"/>
      <c r="OW2078" s="2"/>
      <c r="OX2078" s="2"/>
      <c r="OY2078" s="2"/>
      <c r="OZ2078" s="2"/>
      <c r="PA2078" s="2"/>
      <c r="PB2078" s="2"/>
      <c r="PC2078" s="2"/>
      <c r="PD2078" s="2"/>
      <c r="PE2078" s="2"/>
      <c r="PF2078" s="2"/>
      <c r="PG2078" s="2"/>
      <c r="PH2078" s="2"/>
      <c r="PI2078" s="2"/>
      <c r="PJ2078" s="2"/>
      <c r="PK2078" s="2"/>
      <c r="PL2078" s="2"/>
      <c r="PM2078" s="2"/>
      <c r="PN2078" s="2"/>
      <c r="PO2078" s="2"/>
    </row>
    <row r="2079" spans="1:431" ht="98" hidden="1" x14ac:dyDescent="0.15">
      <c r="A2079" s="16" t="s">
        <v>3717</v>
      </c>
      <c r="B2079" s="6">
        <v>0</v>
      </c>
      <c r="C2079" s="6">
        <v>0</v>
      </c>
      <c r="D2079" s="6">
        <v>0</v>
      </c>
      <c r="E2079" s="6">
        <v>0</v>
      </c>
      <c r="F2079" s="6">
        <v>0</v>
      </c>
      <c r="G2079" s="6">
        <v>0</v>
      </c>
      <c r="H2079" s="6">
        <v>0</v>
      </c>
      <c r="I2079" s="6">
        <v>0</v>
      </c>
      <c r="J2079" s="6">
        <v>0</v>
      </c>
      <c r="K2079" s="6">
        <v>0</v>
      </c>
      <c r="L2079" s="6">
        <v>0</v>
      </c>
      <c r="M2079" s="6">
        <v>0</v>
      </c>
      <c r="N2079" s="6">
        <v>0</v>
      </c>
      <c r="O2079" s="6">
        <v>0</v>
      </c>
      <c r="P2079" s="6">
        <v>0</v>
      </c>
      <c r="Q2079" s="6">
        <v>0</v>
      </c>
      <c r="R2079" s="6">
        <v>0</v>
      </c>
      <c r="S2079" s="3">
        <v>1</v>
      </c>
      <c r="T2079" s="6">
        <v>0</v>
      </c>
      <c r="U2079" s="6">
        <v>0</v>
      </c>
      <c r="V2079" s="6">
        <v>0</v>
      </c>
      <c r="W2079" s="6">
        <v>0</v>
      </c>
      <c r="X2079" s="6">
        <v>0</v>
      </c>
      <c r="Y2079" s="6">
        <v>0</v>
      </c>
      <c r="Z2079" s="6">
        <v>1</v>
      </c>
      <c r="AA2079" s="6">
        <v>0</v>
      </c>
      <c r="AB2079" s="6">
        <v>0</v>
      </c>
      <c r="AC2079" s="6">
        <v>0</v>
      </c>
      <c r="AD2079" s="6">
        <v>0</v>
      </c>
      <c r="AE2079" s="6">
        <v>0</v>
      </c>
      <c r="AF2079" s="6">
        <v>0</v>
      </c>
      <c r="AG2079" s="6">
        <v>0</v>
      </c>
      <c r="AH2079" s="6">
        <v>0</v>
      </c>
      <c r="AI2079" s="6">
        <v>0</v>
      </c>
      <c r="AJ2079" s="6">
        <v>0</v>
      </c>
      <c r="AK2079" s="6">
        <v>0</v>
      </c>
      <c r="AL2079" s="6">
        <v>0</v>
      </c>
      <c r="AM2079" s="6">
        <v>0</v>
      </c>
      <c r="AN2079" s="6">
        <v>0</v>
      </c>
      <c r="AO2079" s="6">
        <v>0</v>
      </c>
      <c r="AP2079" s="6">
        <v>0</v>
      </c>
      <c r="AQ2079" s="6">
        <v>0</v>
      </c>
      <c r="AR2079" s="6">
        <v>0</v>
      </c>
      <c r="AS2079" s="6">
        <v>0</v>
      </c>
      <c r="AT2079" s="6">
        <v>0</v>
      </c>
      <c r="AU2079" s="6">
        <v>0</v>
      </c>
      <c r="AV2079" s="6">
        <v>1</v>
      </c>
      <c r="AW2079" s="3">
        <v>0</v>
      </c>
      <c r="AX2079" s="3">
        <v>0</v>
      </c>
      <c r="AY2079" s="3">
        <v>1</v>
      </c>
      <c r="AZ2079" s="3">
        <v>0</v>
      </c>
      <c r="BA2079" s="3">
        <v>0</v>
      </c>
      <c r="BB2079" s="3">
        <v>0</v>
      </c>
      <c r="BC2079" s="3">
        <v>0</v>
      </c>
      <c r="BD2079" s="3">
        <v>0</v>
      </c>
      <c r="BE2079" s="3">
        <v>0</v>
      </c>
      <c r="BF2079" s="3">
        <v>0</v>
      </c>
      <c r="BG2079" s="3">
        <v>0</v>
      </c>
      <c r="BH2079" s="3">
        <v>0</v>
      </c>
      <c r="BI2079" s="3">
        <v>0</v>
      </c>
      <c r="BJ2079" s="3">
        <v>0</v>
      </c>
      <c r="BK2079" s="3">
        <v>0</v>
      </c>
      <c r="BL2079" s="3">
        <v>0</v>
      </c>
      <c r="BM2079" s="3">
        <v>0</v>
      </c>
      <c r="BN2079" s="3">
        <v>0</v>
      </c>
      <c r="BO2079" s="3">
        <v>0</v>
      </c>
      <c r="BP2079" s="3">
        <v>0</v>
      </c>
      <c r="BQ2079" s="3">
        <v>0</v>
      </c>
      <c r="BR2079" s="3">
        <v>0</v>
      </c>
      <c r="BS2079" s="3">
        <v>1</v>
      </c>
      <c r="BT2079" s="3">
        <v>1</v>
      </c>
      <c r="BU2079" s="48">
        <v>0</v>
      </c>
      <c r="BV2079" s="48">
        <v>1</v>
      </c>
      <c r="BW2079" s="48">
        <v>0</v>
      </c>
      <c r="BX2079" s="48">
        <v>0</v>
      </c>
      <c r="BY2079" s="3">
        <v>1972</v>
      </c>
      <c r="BZ2079" s="3" t="s">
        <v>2540</v>
      </c>
      <c r="CA2079" s="3" t="s">
        <v>2343</v>
      </c>
      <c r="CB2079" s="3" t="s">
        <v>2541</v>
      </c>
      <c r="CC2079" s="3" t="s">
        <v>2542</v>
      </c>
      <c r="CD2079" s="3"/>
      <c r="CE2079" s="3"/>
      <c r="CF2079" s="7"/>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J2079" s="1"/>
      <c r="DK2079" s="1"/>
      <c r="DL2079" s="1"/>
      <c r="DM2079" s="1"/>
      <c r="DN2079" s="1"/>
      <c r="DO2079" s="1"/>
      <c r="DQ2079" s="1"/>
      <c r="DT2079" s="1"/>
      <c r="DW2079" s="1"/>
      <c r="DX2079" s="1"/>
      <c r="DY2079" s="1"/>
      <c r="DZ2079" s="1"/>
      <c r="EA2079" s="1"/>
      <c r="EB2079" s="1"/>
      <c r="EC2079" s="1"/>
      <c r="EF2079" s="1"/>
      <c r="ER2079" s="1"/>
      <c r="ET2079" s="1"/>
      <c r="FH2079" s="1"/>
      <c r="FI2079" s="1"/>
      <c r="LT2079" s="2"/>
      <c r="LU2079" s="2"/>
      <c r="LV2079" s="2"/>
      <c r="LW2079" s="2"/>
      <c r="LX2079" s="2"/>
      <c r="LY2079" s="2"/>
      <c r="LZ2079" s="2"/>
      <c r="MA2079" s="2"/>
      <c r="MB2079" s="2"/>
      <c r="MC2079" s="2"/>
      <c r="MD2079" s="2"/>
      <c r="ME2079" s="2"/>
      <c r="MF2079" s="2"/>
      <c r="MG2079" s="2"/>
      <c r="MH2079" s="2"/>
      <c r="MI2079" s="2"/>
      <c r="MJ2079" s="2"/>
      <c r="MK2079" s="2"/>
      <c r="ML2079" s="2"/>
      <c r="MM2079" s="2"/>
      <c r="MN2079" s="2"/>
      <c r="MO2079" s="2"/>
      <c r="MP2079" s="2"/>
      <c r="MQ2079" s="2"/>
      <c r="MR2079" s="2"/>
      <c r="MS2079" s="2"/>
      <c r="MT2079" s="2"/>
      <c r="MU2079" s="2"/>
      <c r="MV2079" s="2"/>
      <c r="MW2079" s="2"/>
      <c r="MX2079" s="2"/>
      <c r="MY2079" s="2"/>
      <c r="MZ2079" s="2"/>
      <c r="NA2079" s="2"/>
      <c r="NB2079" s="2"/>
      <c r="NC2079" s="2"/>
      <c r="ND2079" s="2"/>
      <c r="NE2079" s="2"/>
      <c r="NF2079" s="2"/>
      <c r="NG2079" s="2"/>
      <c r="NH2079" s="2"/>
      <c r="NI2079" s="2"/>
      <c r="NJ2079" s="2"/>
      <c r="NK2079" s="2"/>
      <c r="NL2079" s="2"/>
      <c r="NM2079" s="2"/>
      <c r="NN2079" s="2"/>
      <c r="NO2079" s="2"/>
      <c r="NP2079" s="2"/>
      <c r="NQ2079" s="2"/>
      <c r="NR2079" s="2"/>
      <c r="NS2079" s="2"/>
      <c r="NT2079" s="2"/>
      <c r="NU2079" s="2"/>
      <c r="NV2079" s="2"/>
      <c r="NW2079" s="2"/>
      <c r="NX2079" s="2"/>
      <c r="NY2079" s="2"/>
      <c r="NZ2079" s="2"/>
      <c r="OA2079" s="2"/>
      <c r="OB2079" s="2"/>
      <c r="OC2079" s="2"/>
      <c r="OD2079" s="2"/>
      <c r="OE2079" s="2"/>
      <c r="OF2079" s="2"/>
      <c r="OG2079" s="2"/>
      <c r="OH2079" s="2"/>
      <c r="OI2079" s="2"/>
      <c r="OJ2079" s="2"/>
      <c r="OK2079" s="2"/>
      <c r="OL2079" s="2"/>
      <c r="OM2079" s="2"/>
      <c r="ON2079" s="2"/>
      <c r="OO2079" s="2"/>
      <c r="OP2079" s="2"/>
      <c r="OQ2079" s="2"/>
      <c r="OR2079" s="2"/>
      <c r="OS2079" s="2"/>
      <c r="OT2079" s="2"/>
      <c r="OU2079" s="2"/>
      <c r="OV2079" s="2"/>
      <c r="OW2079" s="2"/>
      <c r="OX2079" s="2"/>
      <c r="OY2079" s="2"/>
      <c r="OZ2079" s="2"/>
      <c r="PA2079" s="2"/>
      <c r="PB2079" s="2"/>
      <c r="PC2079" s="2"/>
      <c r="PD2079" s="2"/>
      <c r="PE2079" s="2"/>
      <c r="PF2079" s="2"/>
      <c r="PG2079" s="2"/>
      <c r="PH2079" s="2"/>
      <c r="PI2079" s="2"/>
      <c r="PJ2079" s="2"/>
      <c r="PK2079" s="2"/>
      <c r="PL2079" s="2"/>
      <c r="PM2079" s="2"/>
      <c r="PN2079" s="2"/>
      <c r="PO2079" s="2"/>
    </row>
    <row r="2080" spans="1:431" ht="98" hidden="1" x14ac:dyDescent="0.15">
      <c r="A2080" s="16" t="s">
        <v>3718</v>
      </c>
      <c r="B2080" s="3">
        <v>0</v>
      </c>
      <c r="C2080" s="3">
        <v>0</v>
      </c>
      <c r="D2080" s="3">
        <v>0</v>
      </c>
      <c r="E2080" s="3">
        <v>0</v>
      </c>
      <c r="F2080" s="3">
        <v>0</v>
      </c>
      <c r="G2080" s="3">
        <v>0</v>
      </c>
      <c r="H2080" s="3">
        <v>0</v>
      </c>
      <c r="I2080" s="3">
        <v>0</v>
      </c>
      <c r="J2080" s="3">
        <v>0</v>
      </c>
      <c r="K2080" s="3">
        <v>0</v>
      </c>
      <c r="L2080" s="3">
        <v>0</v>
      </c>
      <c r="M2080" s="3">
        <v>1</v>
      </c>
      <c r="N2080" s="6">
        <v>0</v>
      </c>
      <c r="O2080" s="6">
        <v>0</v>
      </c>
      <c r="P2080" s="6">
        <v>0</v>
      </c>
      <c r="Q2080" s="6">
        <v>0</v>
      </c>
      <c r="R2080" s="6">
        <v>0</v>
      </c>
      <c r="S2080" s="6">
        <v>0</v>
      </c>
      <c r="T2080" s="6">
        <v>0</v>
      </c>
      <c r="U2080" s="6">
        <v>0</v>
      </c>
      <c r="V2080" s="6">
        <v>0</v>
      </c>
      <c r="W2080" s="6">
        <v>0</v>
      </c>
      <c r="X2080" s="6">
        <v>0</v>
      </c>
      <c r="Y2080" s="6">
        <v>0</v>
      </c>
      <c r="Z2080" s="6">
        <v>0</v>
      </c>
      <c r="AA2080" s="6">
        <v>1</v>
      </c>
      <c r="AB2080" s="3"/>
      <c r="AC2080" s="6"/>
      <c r="AD2080" s="6"/>
      <c r="AE2080" s="3"/>
      <c r="AF2080" s="3"/>
      <c r="AG2080" s="6"/>
      <c r="AH2080" s="6"/>
      <c r="AI2080" s="3"/>
      <c r="AJ2080" s="3"/>
      <c r="AK2080" s="3"/>
      <c r="AL2080" s="3"/>
      <c r="AM2080" s="6"/>
      <c r="AN2080" s="3"/>
      <c r="AO2080" s="3"/>
      <c r="AP2080" s="3"/>
      <c r="AQ2080" s="3"/>
      <c r="AR2080" s="3"/>
      <c r="AS2080" s="3"/>
      <c r="AT2080" s="6"/>
      <c r="AU2080" s="6"/>
      <c r="AV2080" s="6"/>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v>1972</v>
      </c>
      <c r="BZ2080" s="3" t="s">
        <v>2540</v>
      </c>
      <c r="CA2080" s="3" t="s">
        <v>2343</v>
      </c>
      <c r="CB2080" s="3" t="s">
        <v>2541</v>
      </c>
      <c r="CC2080" s="3" t="s">
        <v>2542</v>
      </c>
      <c r="CD2080" s="3"/>
      <c r="CE2080" s="3"/>
      <c r="CF2080" s="7"/>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J2080" s="1"/>
      <c r="DK2080" s="1"/>
      <c r="DL2080" s="1"/>
      <c r="DM2080" s="1"/>
      <c r="DN2080" s="1"/>
      <c r="DO2080" s="1"/>
      <c r="DQ2080" s="1"/>
      <c r="DT2080" s="1"/>
      <c r="DW2080" s="1"/>
      <c r="DX2080" s="1"/>
      <c r="DY2080" s="1"/>
      <c r="DZ2080" s="1"/>
      <c r="EA2080" s="1"/>
      <c r="EB2080" s="1"/>
      <c r="EC2080" s="1"/>
      <c r="EF2080" s="1"/>
      <c r="ER2080" s="1"/>
      <c r="ET2080" s="1"/>
      <c r="FH2080" s="1"/>
      <c r="FI2080" s="1"/>
      <c r="LT2080" s="2"/>
      <c r="LU2080" s="2"/>
      <c r="LV2080" s="2"/>
      <c r="LW2080" s="2"/>
      <c r="LX2080" s="2"/>
      <c r="LY2080" s="2"/>
      <c r="LZ2080" s="2"/>
      <c r="MA2080" s="2"/>
      <c r="MB2080" s="2"/>
      <c r="MC2080" s="2"/>
      <c r="MD2080" s="2"/>
      <c r="ME2080" s="2"/>
      <c r="MF2080" s="2"/>
      <c r="MG2080" s="2"/>
      <c r="MH2080" s="2"/>
      <c r="MI2080" s="2"/>
      <c r="MJ2080" s="2"/>
      <c r="MK2080" s="2"/>
      <c r="ML2080" s="2"/>
      <c r="MM2080" s="2"/>
      <c r="MN2080" s="2"/>
      <c r="MO2080" s="2"/>
      <c r="MP2080" s="2"/>
      <c r="MQ2080" s="2"/>
      <c r="MR2080" s="2"/>
      <c r="MS2080" s="2"/>
      <c r="MT2080" s="2"/>
      <c r="MU2080" s="2"/>
      <c r="MV2080" s="2"/>
      <c r="MW2080" s="2"/>
      <c r="MX2080" s="2"/>
      <c r="MY2080" s="2"/>
      <c r="MZ2080" s="2"/>
      <c r="NA2080" s="2"/>
      <c r="NB2080" s="2"/>
      <c r="NC2080" s="2"/>
      <c r="ND2080" s="2"/>
      <c r="NE2080" s="2"/>
      <c r="NF2080" s="2"/>
      <c r="NG2080" s="2"/>
      <c r="NH2080" s="2"/>
      <c r="NI2080" s="2"/>
      <c r="NJ2080" s="2"/>
      <c r="NK2080" s="2"/>
      <c r="NL2080" s="2"/>
      <c r="NM2080" s="2"/>
      <c r="NN2080" s="2"/>
      <c r="NO2080" s="2"/>
      <c r="NP2080" s="2"/>
      <c r="NQ2080" s="2"/>
      <c r="NR2080" s="2"/>
      <c r="NS2080" s="2"/>
      <c r="NT2080" s="2"/>
      <c r="NU2080" s="2"/>
      <c r="NV2080" s="2"/>
      <c r="NW2080" s="2"/>
      <c r="NX2080" s="2"/>
      <c r="NY2080" s="2"/>
      <c r="NZ2080" s="2"/>
      <c r="OA2080" s="2"/>
      <c r="OB2080" s="2"/>
      <c r="OC2080" s="2"/>
      <c r="OD2080" s="2"/>
      <c r="OE2080" s="2"/>
      <c r="OF2080" s="2"/>
      <c r="OG2080" s="2"/>
      <c r="OH2080" s="2"/>
      <c r="OI2080" s="2"/>
      <c r="OJ2080" s="2"/>
      <c r="OK2080" s="2"/>
      <c r="OL2080" s="2"/>
      <c r="OM2080" s="2"/>
      <c r="ON2080" s="2"/>
      <c r="OO2080" s="2"/>
      <c r="OP2080" s="2"/>
      <c r="OQ2080" s="2"/>
      <c r="OR2080" s="2"/>
      <c r="OS2080" s="2"/>
      <c r="OT2080" s="2"/>
      <c r="OU2080" s="2"/>
      <c r="OV2080" s="2"/>
      <c r="OW2080" s="2"/>
      <c r="OX2080" s="2"/>
      <c r="OY2080" s="2"/>
      <c r="OZ2080" s="2"/>
      <c r="PA2080" s="2"/>
      <c r="PB2080" s="2"/>
      <c r="PC2080" s="2"/>
      <c r="PD2080" s="2"/>
      <c r="PE2080" s="2"/>
      <c r="PF2080" s="2"/>
      <c r="PG2080" s="2"/>
      <c r="PH2080" s="2"/>
      <c r="PI2080" s="2"/>
      <c r="PJ2080" s="2"/>
      <c r="PK2080" s="2"/>
      <c r="PL2080" s="2"/>
      <c r="PM2080" s="2"/>
      <c r="PN2080" s="2"/>
      <c r="PO2080" s="2"/>
    </row>
    <row r="2081" spans="1:431" ht="98" hidden="1" x14ac:dyDescent="0.15">
      <c r="A2081" s="6" t="s">
        <v>974</v>
      </c>
      <c r="B2081" s="3"/>
      <c r="C2081" s="6"/>
      <c r="D2081" s="6"/>
      <c r="E2081" s="3"/>
      <c r="F2081" s="6"/>
      <c r="G2081" s="6"/>
      <c r="H2081" s="6"/>
      <c r="I2081" s="3"/>
      <c r="J2081" s="6"/>
      <c r="K2081" s="3"/>
      <c r="L2081" s="3"/>
      <c r="M2081" s="3"/>
      <c r="N2081" s="6"/>
      <c r="O2081" s="3"/>
      <c r="P2081" s="6"/>
      <c r="Q2081" s="6"/>
      <c r="R2081" s="6"/>
      <c r="S2081" s="3"/>
      <c r="T2081" s="3"/>
      <c r="U2081" s="3"/>
      <c r="V2081" s="3"/>
      <c r="W2081" s="3"/>
      <c r="X2081" s="3"/>
      <c r="Y2081" s="6"/>
      <c r="Z2081" s="6"/>
      <c r="AA2081" s="6"/>
      <c r="AB2081" s="3"/>
      <c r="AC2081" s="6"/>
      <c r="AD2081" s="6"/>
      <c r="AE2081" s="3"/>
      <c r="AF2081" s="3"/>
      <c r="AG2081" s="6"/>
      <c r="AH2081" s="6"/>
      <c r="AI2081" s="3"/>
      <c r="AJ2081" s="3"/>
      <c r="AK2081" s="3"/>
      <c r="AL2081" s="3"/>
      <c r="AM2081" s="6"/>
      <c r="AN2081" s="3"/>
      <c r="AO2081" s="3"/>
      <c r="AP2081" s="3"/>
      <c r="AQ2081" s="3"/>
      <c r="AR2081" s="3"/>
      <c r="AS2081" s="3"/>
      <c r="AT2081" s="6"/>
      <c r="AU2081" s="6"/>
      <c r="AV2081" s="6"/>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v>1972</v>
      </c>
      <c r="BZ2081" s="3" t="s">
        <v>2540</v>
      </c>
      <c r="CA2081" s="3" t="s">
        <v>2343</v>
      </c>
      <c r="CB2081" s="3" t="s">
        <v>2541</v>
      </c>
      <c r="CC2081" s="3" t="s">
        <v>2542</v>
      </c>
      <c r="CD2081" s="3"/>
      <c r="CE2081" s="3"/>
      <c r="CF2081" s="7"/>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J2081" s="1"/>
      <c r="DK2081" s="1"/>
      <c r="DL2081" s="1"/>
      <c r="DM2081" s="1"/>
      <c r="DN2081" s="1"/>
      <c r="DO2081" s="1"/>
      <c r="DQ2081" s="1"/>
      <c r="DT2081" s="1"/>
      <c r="DW2081" s="1"/>
      <c r="DX2081" s="1"/>
      <c r="DY2081" s="1"/>
      <c r="DZ2081" s="1"/>
      <c r="EA2081" s="1"/>
      <c r="EB2081" s="1"/>
      <c r="EC2081" s="1"/>
      <c r="EF2081" s="1"/>
      <c r="ER2081" s="1"/>
      <c r="ET2081" s="1"/>
      <c r="FH2081" s="1"/>
      <c r="FI2081" s="1"/>
      <c r="LT2081" s="2"/>
      <c r="LU2081" s="2"/>
      <c r="LV2081" s="2"/>
      <c r="LW2081" s="2"/>
      <c r="LX2081" s="2"/>
      <c r="LY2081" s="2"/>
      <c r="LZ2081" s="2"/>
      <c r="MA2081" s="2"/>
      <c r="MB2081" s="2"/>
      <c r="MC2081" s="2"/>
      <c r="MD2081" s="2"/>
      <c r="ME2081" s="2"/>
      <c r="MF2081" s="2"/>
      <c r="MG2081" s="2"/>
      <c r="MH2081" s="2"/>
      <c r="MI2081" s="2"/>
      <c r="MJ2081" s="2"/>
      <c r="MK2081" s="2"/>
      <c r="ML2081" s="2"/>
      <c r="MM2081" s="2"/>
      <c r="MN2081" s="2"/>
      <c r="MO2081" s="2"/>
      <c r="MP2081" s="2"/>
      <c r="MQ2081" s="2"/>
      <c r="MR2081" s="2"/>
      <c r="MS2081" s="2"/>
      <c r="MT2081" s="2"/>
      <c r="MU2081" s="2"/>
      <c r="MV2081" s="2"/>
      <c r="MW2081" s="2"/>
      <c r="MX2081" s="2"/>
      <c r="MY2081" s="2"/>
      <c r="MZ2081" s="2"/>
      <c r="NA2081" s="2"/>
      <c r="NB2081" s="2"/>
      <c r="NC2081" s="2"/>
      <c r="ND2081" s="2"/>
      <c r="NE2081" s="2"/>
      <c r="NF2081" s="2"/>
      <c r="NG2081" s="2"/>
      <c r="NH2081" s="2"/>
      <c r="NI2081" s="2"/>
      <c r="NJ2081" s="2"/>
      <c r="NK2081" s="2"/>
      <c r="NL2081" s="2"/>
      <c r="NM2081" s="2"/>
      <c r="NN2081" s="2"/>
      <c r="NO2081" s="2"/>
      <c r="NP2081" s="2"/>
      <c r="NQ2081" s="2"/>
      <c r="NR2081" s="2"/>
      <c r="NS2081" s="2"/>
      <c r="NT2081" s="2"/>
      <c r="NU2081" s="2"/>
      <c r="NV2081" s="2"/>
      <c r="NW2081" s="2"/>
      <c r="NX2081" s="2"/>
      <c r="NY2081" s="2"/>
      <c r="NZ2081" s="2"/>
      <c r="OA2081" s="2"/>
      <c r="OB2081" s="2"/>
      <c r="OC2081" s="2"/>
      <c r="OD2081" s="2"/>
      <c r="OE2081" s="2"/>
      <c r="OF2081" s="2"/>
      <c r="OG2081" s="2"/>
      <c r="OH2081" s="2"/>
      <c r="OI2081" s="2"/>
      <c r="OJ2081" s="2"/>
      <c r="OK2081" s="2"/>
      <c r="OL2081" s="2"/>
      <c r="OM2081" s="2"/>
      <c r="ON2081" s="2"/>
      <c r="OO2081" s="2"/>
      <c r="OP2081" s="2"/>
      <c r="OQ2081" s="2"/>
      <c r="OR2081" s="2"/>
      <c r="OS2081" s="2"/>
      <c r="OT2081" s="2"/>
      <c r="OU2081" s="2"/>
      <c r="OV2081" s="2"/>
      <c r="OW2081" s="2"/>
      <c r="OX2081" s="2"/>
      <c r="OY2081" s="2"/>
      <c r="OZ2081" s="2"/>
      <c r="PA2081" s="2"/>
      <c r="PB2081" s="2"/>
      <c r="PC2081" s="2"/>
      <c r="PD2081" s="2"/>
      <c r="PE2081" s="2"/>
      <c r="PF2081" s="2"/>
      <c r="PG2081" s="2"/>
      <c r="PH2081" s="2"/>
      <c r="PI2081" s="2"/>
      <c r="PJ2081" s="2"/>
      <c r="PK2081" s="2"/>
      <c r="PL2081" s="2"/>
      <c r="PM2081" s="2"/>
      <c r="PN2081" s="2"/>
      <c r="PO2081" s="2"/>
    </row>
    <row r="2082" spans="1:431" ht="98" hidden="1" x14ac:dyDescent="0.15">
      <c r="A2082" s="6" t="s">
        <v>982</v>
      </c>
      <c r="B2082" s="3"/>
      <c r="C2082" s="6"/>
      <c r="D2082" s="6"/>
      <c r="E2082" s="3"/>
      <c r="F2082" s="6"/>
      <c r="G2082" s="6"/>
      <c r="H2082" s="6"/>
      <c r="I2082" s="3"/>
      <c r="J2082" s="6"/>
      <c r="K2082" s="3"/>
      <c r="L2082" s="3"/>
      <c r="M2082" s="3"/>
      <c r="N2082" s="6"/>
      <c r="O2082" s="3"/>
      <c r="P2082" s="6"/>
      <c r="Q2082" s="6"/>
      <c r="R2082" s="6"/>
      <c r="S2082" s="3"/>
      <c r="T2082" s="3"/>
      <c r="U2082" s="3"/>
      <c r="V2082" s="3"/>
      <c r="W2082" s="3"/>
      <c r="X2082" s="3"/>
      <c r="Y2082" s="6"/>
      <c r="Z2082" s="6"/>
      <c r="AA2082" s="6"/>
      <c r="AB2082" s="3"/>
      <c r="AC2082" s="6"/>
      <c r="AD2082" s="6"/>
      <c r="AE2082" s="3"/>
      <c r="AF2082" s="3"/>
      <c r="AG2082" s="6"/>
      <c r="AH2082" s="6"/>
      <c r="AI2082" s="3"/>
      <c r="AJ2082" s="3"/>
      <c r="AK2082" s="3"/>
      <c r="AL2082" s="3"/>
      <c r="AM2082" s="6"/>
      <c r="AN2082" s="3"/>
      <c r="AO2082" s="3"/>
      <c r="AP2082" s="3"/>
      <c r="AQ2082" s="3"/>
      <c r="AR2082" s="3"/>
      <c r="AS2082" s="3"/>
      <c r="AT2082" s="6"/>
      <c r="AU2082" s="6"/>
      <c r="AV2082" s="6"/>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v>1972</v>
      </c>
      <c r="BZ2082" s="3" t="s">
        <v>2540</v>
      </c>
      <c r="CA2082" s="3" t="s">
        <v>2343</v>
      </c>
      <c r="CB2082" s="3" t="s">
        <v>2541</v>
      </c>
      <c r="CC2082" s="3" t="s">
        <v>2542</v>
      </c>
      <c r="CD2082" s="3"/>
      <c r="CE2082" s="3"/>
      <c r="CF2082" s="7"/>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J2082" s="1"/>
      <c r="DK2082" s="1"/>
      <c r="DL2082" s="1"/>
      <c r="DM2082" s="1"/>
      <c r="DN2082" s="1"/>
      <c r="DO2082" s="1"/>
      <c r="DQ2082" s="1"/>
      <c r="DT2082" s="1"/>
      <c r="DW2082" s="1"/>
      <c r="DX2082" s="1"/>
      <c r="DY2082" s="1"/>
      <c r="DZ2082" s="1"/>
      <c r="EA2082" s="1"/>
      <c r="EB2082" s="1"/>
      <c r="EC2082" s="1"/>
      <c r="EF2082" s="1"/>
      <c r="ER2082" s="1"/>
      <c r="ET2082" s="1"/>
      <c r="FH2082" s="1"/>
      <c r="FI2082" s="1"/>
      <c r="LT2082" s="2"/>
      <c r="LU2082" s="2"/>
      <c r="LV2082" s="2"/>
      <c r="LW2082" s="2"/>
      <c r="LX2082" s="2"/>
      <c r="LY2082" s="2"/>
      <c r="LZ2082" s="2"/>
      <c r="MA2082" s="2"/>
      <c r="MB2082" s="2"/>
      <c r="MC2082" s="2"/>
      <c r="MD2082" s="2"/>
      <c r="ME2082" s="2"/>
      <c r="MF2082" s="2"/>
      <c r="MG2082" s="2"/>
      <c r="MH2082" s="2"/>
      <c r="MI2082" s="2"/>
      <c r="MJ2082" s="2"/>
      <c r="MK2082" s="2"/>
      <c r="ML2082" s="2"/>
      <c r="MM2082" s="2"/>
      <c r="MN2082" s="2"/>
      <c r="MO2082" s="2"/>
      <c r="MP2082" s="2"/>
      <c r="MQ2082" s="2"/>
      <c r="MR2082" s="2"/>
      <c r="MS2082" s="2"/>
      <c r="MT2082" s="2"/>
      <c r="MU2082" s="2"/>
      <c r="MV2082" s="2"/>
      <c r="MW2082" s="2"/>
      <c r="MX2082" s="2"/>
      <c r="MY2082" s="2"/>
      <c r="MZ2082" s="2"/>
      <c r="NA2082" s="2"/>
      <c r="NB2082" s="2"/>
      <c r="NC2082" s="2"/>
      <c r="ND2082" s="2"/>
      <c r="NE2082" s="2"/>
      <c r="NF2082" s="2"/>
      <c r="NG2082" s="2"/>
      <c r="NH2082" s="2"/>
      <c r="NI2082" s="2"/>
      <c r="NJ2082" s="2"/>
      <c r="NK2082" s="2"/>
      <c r="NL2082" s="2"/>
      <c r="NM2082" s="2"/>
      <c r="NN2082" s="2"/>
      <c r="NO2082" s="2"/>
      <c r="NP2082" s="2"/>
      <c r="NQ2082" s="2"/>
      <c r="NR2082" s="2"/>
      <c r="NS2082" s="2"/>
      <c r="NT2082" s="2"/>
      <c r="NU2082" s="2"/>
      <c r="NV2082" s="2"/>
      <c r="NW2082" s="2"/>
      <c r="NX2082" s="2"/>
      <c r="NY2082" s="2"/>
      <c r="NZ2082" s="2"/>
      <c r="OA2082" s="2"/>
      <c r="OB2082" s="2"/>
      <c r="OC2082" s="2"/>
      <c r="OD2082" s="2"/>
      <c r="OE2082" s="2"/>
      <c r="OF2082" s="2"/>
      <c r="OG2082" s="2"/>
      <c r="OH2082" s="2"/>
      <c r="OI2082" s="2"/>
      <c r="OJ2082" s="2"/>
      <c r="OK2082" s="2"/>
      <c r="OL2082" s="2"/>
      <c r="OM2082" s="2"/>
      <c r="ON2082" s="2"/>
      <c r="OO2082" s="2"/>
      <c r="OP2082" s="2"/>
      <c r="OQ2082" s="2"/>
      <c r="OR2082" s="2"/>
      <c r="OS2082" s="2"/>
      <c r="OT2082" s="2"/>
      <c r="OU2082" s="2"/>
      <c r="OV2082" s="2"/>
      <c r="OW2082" s="2"/>
      <c r="OX2082" s="2"/>
      <c r="OY2082" s="2"/>
      <c r="OZ2082" s="2"/>
      <c r="PA2082" s="2"/>
      <c r="PB2082" s="2"/>
      <c r="PC2082" s="2"/>
      <c r="PD2082" s="2"/>
      <c r="PE2082" s="2"/>
      <c r="PF2082" s="2"/>
      <c r="PG2082" s="2"/>
      <c r="PH2082" s="2"/>
      <c r="PI2082" s="2"/>
      <c r="PJ2082" s="2"/>
      <c r="PK2082" s="2"/>
      <c r="PL2082" s="2"/>
      <c r="PM2082" s="2"/>
      <c r="PN2082" s="2"/>
      <c r="PO2082" s="2"/>
    </row>
    <row r="2083" spans="1:431" ht="98" hidden="1" x14ac:dyDescent="0.15">
      <c r="A2083" s="6" t="s">
        <v>989</v>
      </c>
      <c r="B2083" s="3"/>
      <c r="C2083" s="6"/>
      <c r="D2083" s="6"/>
      <c r="E2083" s="3"/>
      <c r="F2083" s="6"/>
      <c r="G2083" s="6"/>
      <c r="H2083" s="6"/>
      <c r="I2083" s="3"/>
      <c r="J2083" s="6"/>
      <c r="K2083" s="3"/>
      <c r="L2083" s="3"/>
      <c r="M2083" s="3"/>
      <c r="N2083" s="6"/>
      <c r="O2083" s="3"/>
      <c r="P2083" s="6"/>
      <c r="Q2083" s="6"/>
      <c r="R2083" s="6"/>
      <c r="S2083" s="3"/>
      <c r="T2083" s="3"/>
      <c r="U2083" s="3"/>
      <c r="V2083" s="3"/>
      <c r="W2083" s="3"/>
      <c r="X2083" s="3"/>
      <c r="Y2083" s="6"/>
      <c r="Z2083" s="6"/>
      <c r="AA2083" s="6"/>
      <c r="AB2083" s="3"/>
      <c r="AC2083" s="6"/>
      <c r="AD2083" s="6"/>
      <c r="AE2083" s="3"/>
      <c r="AF2083" s="3"/>
      <c r="AG2083" s="6"/>
      <c r="AH2083" s="6"/>
      <c r="AI2083" s="3"/>
      <c r="AJ2083" s="3"/>
      <c r="AK2083" s="3"/>
      <c r="AL2083" s="3"/>
      <c r="AM2083" s="6"/>
      <c r="AN2083" s="3"/>
      <c r="AO2083" s="3"/>
      <c r="AP2083" s="3"/>
      <c r="AQ2083" s="3"/>
      <c r="AR2083" s="3"/>
      <c r="AS2083" s="3"/>
      <c r="AT2083" s="6"/>
      <c r="AU2083" s="6"/>
      <c r="AV2083" s="6"/>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v>1972</v>
      </c>
      <c r="BZ2083" s="3" t="s">
        <v>2540</v>
      </c>
      <c r="CA2083" s="3" t="s">
        <v>2343</v>
      </c>
      <c r="CB2083" s="3" t="s">
        <v>2541</v>
      </c>
      <c r="CC2083" s="3" t="s">
        <v>2542</v>
      </c>
      <c r="CD2083" s="3"/>
      <c r="CE2083" s="3"/>
      <c r="CF2083" s="7"/>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J2083" s="1"/>
      <c r="DK2083" s="1"/>
      <c r="DL2083" s="1"/>
      <c r="DM2083" s="1"/>
      <c r="DN2083" s="1"/>
      <c r="DO2083" s="1"/>
      <c r="DQ2083" s="1"/>
      <c r="DT2083" s="1"/>
      <c r="DW2083" s="1"/>
      <c r="DX2083" s="1"/>
      <c r="DY2083" s="1"/>
      <c r="DZ2083" s="1"/>
      <c r="EA2083" s="1"/>
      <c r="EB2083" s="1"/>
      <c r="EC2083" s="1"/>
      <c r="EF2083" s="1"/>
      <c r="ER2083" s="1"/>
      <c r="ET2083" s="1"/>
      <c r="FH2083" s="1"/>
      <c r="FI2083" s="1"/>
      <c r="LT2083" s="2"/>
      <c r="LU2083" s="2"/>
      <c r="LV2083" s="2"/>
      <c r="LW2083" s="2"/>
      <c r="LX2083" s="2"/>
      <c r="LY2083" s="2"/>
      <c r="LZ2083" s="2"/>
      <c r="MA2083" s="2"/>
      <c r="MB2083" s="2"/>
      <c r="MC2083" s="2"/>
      <c r="MD2083" s="2"/>
      <c r="ME2083" s="2"/>
      <c r="MF2083" s="2"/>
      <c r="MG2083" s="2"/>
      <c r="MH2083" s="2"/>
      <c r="MI2083" s="2"/>
      <c r="MJ2083" s="2"/>
      <c r="MK2083" s="2"/>
      <c r="ML2083" s="2"/>
      <c r="MM2083" s="2"/>
      <c r="MN2083" s="2"/>
      <c r="MO2083" s="2"/>
      <c r="MP2083" s="2"/>
      <c r="MQ2083" s="2"/>
      <c r="MR2083" s="2"/>
      <c r="MS2083" s="2"/>
      <c r="MT2083" s="2"/>
      <c r="MU2083" s="2"/>
      <c r="MV2083" s="2"/>
      <c r="MW2083" s="2"/>
      <c r="MX2083" s="2"/>
      <c r="MY2083" s="2"/>
      <c r="MZ2083" s="2"/>
      <c r="NA2083" s="2"/>
      <c r="NB2083" s="2"/>
      <c r="NC2083" s="2"/>
      <c r="ND2083" s="2"/>
      <c r="NE2083" s="2"/>
      <c r="NF2083" s="2"/>
      <c r="NG2083" s="2"/>
      <c r="NH2083" s="2"/>
      <c r="NI2083" s="2"/>
      <c r="NJ2083" s="2"/>
      <c r="NK2083" s="2"/>
      <c r="NL2083" s="2"/>
      <c r="NM2083" s="2"/>
      <c r="NN2083" s="2"/>
      <c r="NO2083" s="2"/>
      <c r="NP2083" s="2"/>
      <c r="NQ2083" s="2"/>
      <c r="NR2083" s="2"/>
      <c r="NS2083" s="2"/>
      <c r="NT2083" s="2"/>
      <c r="NU2083" s="2"/>
      <c r="NV2083" s="2"/>
      <c r="NW2083" s="2"/>
      <c r="NX2083" s="2"/>
      <c r="NY2083" s="2"/>
      <c r="NZ2083" s="2"/>
      <c r="OA2083" s="2"/>
      <c r="OB2083" s="2"/>
      <c r="OC2083" s="2"/>
      <c r="OD2083" s="2"/>
      <c r="OE2083" s="2"/>
      <c r="OF2083" s="2"/>
      <c r="OG2083" s="2"/>
      <c r="OH2083" s="2"/>
      <c r="OI2083" s="2"/>
      <c r="OJ2083" s="2"/>
      <c r="OK2083" s="2"/>
      <c r="OL2083" s="2"/>
      <c r="OM2083" s="2"/>
      <c r="ON2083" s="2"/>
      <c r="OO2083" s="2"/>
      <c r="OP2083" s="2"/>
      <c r="OQ2083" s="2"/>
      <c r="OR2083" s="2"/>
      <c r="OS2083" s="2"/>
      <c r="OT2083" s="2"/>
      <c r="OU2083" s="2"/>
      <c r="OV2083" s="2"/>
      <c r="OW2083" s="2"/>
      <c r="OX2083" s="2"/>
      <c r="OY2083" s="2"/>
      <c r="OZ2083" s="2"/>
      <c r="PA2083" s="2"/>
      <c r="PB2083" s="2"/>
      <c r="PC2083" s="2"/>
      <c r="PD2083" s="2"/>
      <c r="PE2083" s="2"/>
      <c r="PF2083" s="2"/>
      <c r="PG2083" s="2"/>
      <c r="PH2083" s="2"/>
      <c r="PI2083" s="2"/>
      <c r="PJ2083" s="2"/>
      <c r="PK2083" s="2"/>
      <c r="PL2083" s="2"/>
      <c r="PM2083" s="2"/>
      <c r="PN2083" s="2"/>
      <c r="PO2083" s="2"/>
    </row>
    <row r="2084" spans="1:431" ht="98" hidden="1" x14ac:dyDescent="0.15">
      <c r="A2084" s="6" t="s">
        <v>996</v>
      </c>
      <c r="B2084" s="3"/>
      <c r="C2084" s="6"/>
      <c r="D2084" s="6"/>
      <c r="E2084" s="3"/>
      <c r="F2084" s="6"/>
      <c r="G2084" s="6"/>
      <c r="H2084" s="6"/>
      <c r="I2084" s="3"/>
      <c r="J2084" s="6"/>
      <c r="K2084" s="3"/>
      <c r="L2084" s="3"/>
      <c r="M2084" s="3"/>
      <c r="N2084" s="6"/>
      <c r="O2084" s="3"/>
      <c r="P2084" s="6"/>
      <c r="Q2084" s="6"/>
      <c r="R2084" s="6"/>
      <c r="S2084" s="3"/>
      <c r="T2084" s="3"/>
      <c r="U2084" s="3"/>
      <c r="V2084" s="3"/>
      <c r="W2084" s="3"/>
      <c r="X2084" s="3"/>
      <c r="Y2084" s="6"/>
      <c r="Z2084" s="6"/>
      <c r="AA2084" s="6"/>
      <c r="AB2084" s="3"/>
      <c r="AC2084" s="6"/>
      <c r="AD2084" s="6"/>
      <c r="AE2084" s="3"/>
      <c r="AF2084" s="3"/>
      <c r="AG2084" s="6"/>
      <c r="AH2084" s="6"/>
      <c r="AI2084" s="3"/>
      <c r="AJ2084" s="3"/>
      <c r="AK2084" s="3"/>
      <c r="AL2084" s="3"/>
      <c r="AM2084" s="6"/>
      <c r="AN2084" s="3"/>
      <c r="AO2084" s="3"/>
      <c r="AP2084" s="3"/>
      <c r="AQ2084" s="3"/>
      <c r="AR2084" s="3"/>
      <c r="AS2084" s="3"/>
      <c r="AT2084" s="6"/>
      <c r="AU2084" s="6"/>
      <c r="AV2084" s="6"/>
      <c r="AW2084" s="3"/>
      <c r="AX2084" s="3"/>
      <c r="AY2084" s="3"/>
      <c r="AZ2084" s="3"/>
      <c r="BA2084" s="3"/>
      <c r="BB2084" s="3"/>
      <c r="BC2084" s="3"/>
      <c r="BD2084" s="3"/>
      <c r="BE2084" s="3"/>
      <c r="BF2084" s="3"/>
      <c r="BG2084" s="3"/>
      <c r="BH2084" s="3"/>
      <c r="BI2084" s="3"/>
      <c r="BJ2084" s="3"/>
      <c r="BK2084" s="3"/>
      <c r="BL2084" s="3"/>
      <c r="BM2084" s="3"/>
      <c r="BN2084" s="3"/>
      <c r="BO2084" s="3"/>
      <c r="BP2084" s="3"/>
      <c r="BQ2084" s="3"/>
      <c r="BR2084" s="3"/>
      <c r="BS2084" s="3"/>
      <c r="BT2084" s="3"/>
      <c r="BU2084" s="3"/>
      <c r="BV2084" s="3"/>
      <c r="BW2084" s="3"/>
      <c r="BX2084" s="3"/>
      <c r="BY2084" s="3">
        <v>1972</v>
      </c>
      <c r="BZ2084" s="3" t="s">
        <v>2540</v>
      </c>
      <c r="CA2084" s="3" t="s">
        <v>2343</v>
      </c>
      <c r="CB2084" s="3" t="s">
        <v>2541</v>
      </c>
      <c r="CC2084" s="3" t="s">
        <v>2542</v>
      </c>
      <c r="CD2084" s="3"/>
      <c r="CE2084" s="3"/>
      <c r="CF2084" s="7"/>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J2084" s="1"/>
      <c r="DK2084" s="1"/>
      <c r="DL2084" s="1"/>
      <c r="DM2084" s="1"/>
      <c r="DN2084" s="1"/>
      <c r="DO2084" s="1"/>
      <c r="DQ2084" s="1"/>
      <c r="DT2084" s="1"/>
      <c r="DW2084" s="1"/>
      <c r="DX2084" s="1"/>
      <c r="DY2084" s="1"/>
      <c r="DZ2084" s="1"/>
      <c r="EA2084" s="1"/>
      <c r="EB2084" s="1"/>
      <c r="EC2084" s="1"/>
      <c r="EF2084" s="1"/>
      <c r="ER2084" s="1"/>
      <c r="ET2084" s="1"/>
      <c r="FH2084" s="1"/>
      <c r="FI2084" s="1"/>
      <c r="LT2084" s="2"/>
      <c r="LU2084" s="2"/>
      <c r="LV2084" s="2"/>
      <c r="LW2084" s="2"/>
      <c r="LX2084" s="2"/>
      <c r="LY2084" s="2"/>
      <c r="LZ2084" s="2"/>
      <c r="MA2084" s="2"/>
      <c r="MB2084" s="2"/>
      <c r="MC2084" s="2"/>
      <c r="MD2084" s="2"/>
      <c r="ME2084" s="2"/>
      <c r="MF2084" s="2"/>
      <c r="MG2084" s="2"/>
      <c r="MH2084" s="2"/>
      <c r="MI2084" s="2"/>
      <c r="MJ2084" s="2"/>
      <c r="MK2084" s="2"/>
      <c r="ML2084" s="2"/>
      <c r="MM2084" s="2"/>
      <c r="MN2084" s="2"/>
      <c r="MO2084" s="2"/>
      <c r="MP2084" s="2"/>
      <c r="MQ2084" s="2"/>
      <c r="MR2084" s="2"/>
      <c r="MS2084" s="2"/>
      <c r="MT2084" s="2"/>
      <c r="MU2084" s="2"/>
      <c r="MV2084" s="2"/>
      <c r="MW2084" s="2"/>
      <c r="MX2084" s="2"/>
      <c r="MY2084" s="2"/>
      <c r="MZ2084" s="2"/>
      <c r="NA2084" s="2"/>
      <c r="NB2084" s="2"/>
      <c r="NC2084" s="2"/>
      <c r="ND2084" s="2"/>
      <c r="NE2084" s="2"/>
      <c r="NF2084" s="2"/>
      <c r="NG2084" s="2"/>
      <c r="NH2084" s="2"/>
      <c r="NI2084" s="2"/>
      <c r="NJ2084" s="2"/>
      <c r="NK2084" s="2"/>
      <c r="NL2084" s="2"/>
      <c r="NM2084" s="2"/>
      <c r="NN2084" s="2"/>
      <c r="NO2084" s="2"/>
      <c r="NP2084" s="2"/>
      <c r="NQ2084" s="2"/>
      <c r="NR2084" s="2"/>
      <c r="NS2084" s="2"/>
      <c r="NT2084" s="2"/>
      <c r="NU2084" s="2"/>
      <c r="NV2084" s="2"/>
      <c r="NW2084" s="2"/>
      <c r="NX2084" s="2"/>
      <c r="NY2084" s="2"/>
      <c r="NZ2084" s="2"/>
      <c r="OA2084" s="2"/>
      <c r="OB2084" s="2"/>
      <c r="OC2084" s="2"/>
      <c r="OD2084" s="2"/>
      <c r="OE2084" s="2"/>
      <c r="OF2084" s="2"/>
      <c r="OG2084" s="2"/>
      <c r="OH2084" s="2"/>
      <c r="OI2084" s="2"/>
      <c r="OJ2084" s="2"/>
      <c r="OK2084" s="2"/>
      <c r="OL2084" s="2"/>
      <c r="OM2084" s="2"/>
      <c r="ON2084" s="2"/>
      <c r="OO2084" s="2"/>
      <c r="OP2084" s="2"/>
      <c r="OQ2084" s="2"/>
      <c r="OR2084" s="2"/>
      <c r="OS2084" s="2"/>
      <c r="OT2084" s="2"/>
      <c r="OU2084" s="2"/>
      <c r="OV2084" s="2"/>
      <c r="OW2084" s="2"/>
      <c r="OX2084" s="2"/>
      <c r="OY2084" s="2"/>
      <c r="OZ2084" s="2"/>
      <c r="PA2084" s="2"/>
      <c r="PB2084" s="2"/>
      <c r="PC2084" s="2"/>
      <c r="PD2084" s="2"/>
      <c r="PE2084" s="2"/>
      <c r="PF2084" s="2"/>
      <c r="PG2084" s="2"/>
      <c r="PH2084" s="2"/>
      <c r="PI2084" s="2"/>
      <c r="PJ2084" s="2"/>
      <c r="PK2084" s="2"/>
      <c r="PL2084" s="2"/>
      <c r="PM2084" s="2"/>
      <c r="PN2084" s="2"/>
      <c r="PO2084" s="2"/>
    </row>
    <row r="2085" spans="1:431" ht="98" hidden="1" x14ac:dyDescent="0.15">
      <c r="A2085" s="6" t="s">
        <v>1003</v>
      </c>
      <c r="B2085" s="3"/>
      <c r="C2085" s="6"/>
      <c r="D2085" s="6"/>
      <c r="E2085" s="3"/>
      <c r="F2085" s="6"/>
      <c r="G2085" s="6"/>
      <c r="H2085" s="6"/>
      <c r="I2085" s="3"/>
      <c r="J2085" s="6"/>
      <c r="K2085" s="3"/>
      <c r="L2085" s="3"/>
      <c r="M2085" s="3"/>
      <c r="N2085" s="6"/>
      <c r="O2085" s="3"/>
      <c r="P2085" s="6"/>
      <c r="Q2085" s="6"/>
      <c r="R2085" s="6"/>
      <c r="S2085" s="3"/>
      <c r="T2085" s="3"/>
      <c r="U2085" s="3"/>
      <c r="V2085" s="3"/>
      <c r="W2085" s="3"/>
      <c r="X2085" s="3"/>
      <c r="Y2085" s="6"/>
      <c r="Z2085" s="6"/>
      <c r="AA2085" s="6"/>
      <c r="AB2085" s="3"/>
      <c r="AC2085" s="6"/>
      <c r="AD2085" s="6"/>
      <c r="AE2085" s="3"/>
      <c r="AF2085" s="3"/>
      <c r="AG2085" s="6"/>
      <c r="AH2085" s="6"/>
      <c r="AI2085" s="3"/>
      <c r="AJ2085" s="3"/>
      <c r="AK2085" s="3"/>
      <c r="AL2085" s="3"/>
      <c r="AM2085" s="6"/>
      <c r="AN2085" s="3"/>
      <c r="AO2085" s="3"/>
      <c r="AP2085" s="3"/>
      <c r="AQ2085" s="3"/>
      <c r="AR2085" s="3"/>
      <c r="AS2085" s="3"/>
      <c r="AT2085" s="6"/>
      <c r="AU2085" s="6"/>
      <c r="AV2085" s="6"/>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v>1972</v>
      </c>
      <c r="BZ2085" s="3" t="s">
        <v>2540</v>
      </c>
      <c r="CA2085" s="3" t="s">
        <v>2343</v>
      </c>
      <c r="CB2085" s="3" t="s">
        <v>2541</v>
      </c>
      <c r="CC2085" s="3" t="s">
        <v>2542</v>
      </c>
      <c r="CD2085" s="3"/>
      <c r="CE2085" s="3"/>
      <c r="CF2085" s="7"/>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J2085" s="1"/>
      <c r="DK2085" s="1"/>
      <c r="DL2085" s="1"/>
      <c r="DM2085" s="1"/>
      <c r="DN2085" s="1"/>
      <c r="DO2085" s="1"/>
      <c r="DQ2085" s="1"/>
      <c r="DT2085" s="1"/>
      <c r="DW2085" s="1"/>
      <c r="DX2085" s="1"/>
      <c r="DY2085" s="1"/>
      <c r="DZ2085" s="1"/>
      <c r="EA2085" s="1"/>
      <c r="EB2085" s="1"/>
      <c r="EC2085" s="1"/>
      <c r="EF2085" s="1"/>
      <c r="ER2085" s="1"/>
      <c r="ET2085" s="1"/>
      <c r="FH2085" s="1"/>
      <c r="FI2085" s="1"/>
      <c r="LT2085" s="2"/>
      <c r="LU2085" s="2"/>
      <c r="LV2085" s="2"/>
      <c r="LW2085" s="2"/>
      <c r="LX2085" s="2"/>
      <c r="LY2085" s="2"/>
      <c r="LZ2085" s="2"/>
      <c r="MA2085" s="2"/>
      <c r="MB2085" s="2"/>
      <c r="MC2085" s="2"/>
      <c r="MD2085" s="2"/>
      <c r="ME2085" s="2"/>
      <c r="MF2085" s="2"/>
      <c r="MG2085" s="2"/>
      <c r="MH2085" s="2"/>
      <c r="MI2085" s="2"/>
      <c r="MJ2085" s="2"/>
      <c r="MK2085" s="2"/>
      <c r="ML2085" s="2"/>
      <c r="MM2085" s="2"/>
      <c r="MN2085" s="2"/>
      <c r="MO2085" s="2"/>
      <c r="MP2085" s="2"/>
      <c r="MQ2085" s="2"/>
      <c r="MR2085" s="2"/>
      <c r="MS2085" s="2"/>
      <c r="MT2085" s="2"/>
      <c r="MU2085" s="2"/>
      <c r="MV2085" s="2"/>
      <c r="MW2085" s="2"/>
      <c r="MX2085" s="2"/>
      <c r="MY2085" s="2"/>
      <c r="MZ2085" s="2"/>
      <c r="NA2085" s="2"/>
      <c r="NB2085" s="2"/>
      <c r="NC2085" s="2"/>
      <c r="ND2085" s="2"/>
      <c r="NE2085" s="2"/>
      <c r="NF2085" s="2"/>
      <c r="NG2085" s="2"/>
      <c r="NH2085" s="2"/>
      <c r="NI2085" s="2"/>
      <c r="NJ2085" s="2"/>
      <c r="NK2085" s="2"/>
      <c r="NL2085" s="2"/>
      <c r="NM2085" s="2"/>
      <c r="NN2085" s="2"/>
      <c r="NO2085" s="2"/>
      <c r="NP2085" s="2"/>
      <c r="NQ2085" s="2"/>
      <c r="NR2085" s="2"/>
      <c r="NS2085" s="2"/>
      <c r="NT2085" s="2"/>
      <c r="NU2085" s="2"/>
      <c r="NV2085" s="2"/>
      <c r="NW2085" s="2"/>
      <c r="NX2085" s="2"/>
      <c r="NY2085" s="2"/>
      <c r="NZ2085" s="2"/>
      <c r="OA2085" s="2"/>
      <c r="OB2085" s="2"/>
      <c r="OC2085" s="2"/>
      <c r="OD2085" s="2"/>
      <c r="OE2085" s="2"/>
      <c r="OF2085" s="2"/>
      <c r="OG2085" s="2"/>
      <c r="OH2085" s="2"/>
      <c r="OI2085" s="2"/>
      <c r="OJ2085" s="2"/>
      <c r="OK2085" s="2"/>
      <c r="OL2085" s="2"/>
      <c r="OM2085" s="2"/>
      <c r="ON2085" s="2"/>
      <c r="OO2085" s="2"/>
      <c r="OP2085" s="2"/>
      <c r="OQ2085" s="2"/>
      <c r="OR2085" s="2"/>
      <c r="OS2085" s="2"/>
      <c r="OT2085" s="2"/>
      <c r="OU2085" s="2"/>
      <c r="OV2085" s="2"/>
      <c r="OW2085" s="2"/>
      <c r="OX2085" s="2"/>
      <c r="OY2085" s="2"/>
      <c r="OZ2085" s="2"/>
      <c r="PA2085" s="2"/>
      <c r="PB2085" s="2"/>
      <c r="PC2085" s="2"/>
      <c r="PD2085" s="2"/>
      <c r="PE2085" s="2"/>
      <c r="PF2085" s="2"/>
      <c r="PG2085" s="2"/>
      <c r="PH2085" s="2"/>
      <c r="PI2085" s="2"/>
      <c r="PJ2085" s="2"/>
      <c r="PK2085" s="2"/>
      <c r="PL2085" s="2"/>
      <c r="PM2085" s="2"/>
      <c r="PN2085" s="2"/>
      <c r="PO2085" s="2"/>
    </row>
    <row r="2086" spans="1:431" ht="98" hidden="1" x14ac:dyDescent="0.15">
      <c r="A2086" s="6" t="s">
        <v>1010</v>
      </c>
      <c r="B2086" s="3"/>
      <c r="C2086" s="6"/>
      <c r="D2086" s="6"/>
      <c r="E2086" s="3"/>
      <c r="F2086" s="6"/>
      <c r="G2086" s="6"/>
      <c r="H2086" s="6"/>
      <c r="I2086" s="3"/>
      <c r="J2086" s="6"/>
      <c r="K2086" s="3"/>
      <c r="L2086" s="3"/>
      <c r="M2086" s="3"/>
      <c r="N2086" s="6"/>
      <c r="O2086" s="3"/>
      <c r="P2086" s="6"/>
      <c r="Q2086" s="6"/>
      <c r="R2086" s="6"/>
      <c r="S2086" s="3"/>
      <c r="T2086" s="3"/>
      <c r="U2086" s="3"/>
      <c r="V2086" s="3"/>
      <c r="W2086" s="3"/>
      <c r="X2086" s="3"/>
      <c r="Y2086" s="6"/>
      <c r="Z2086" s="6"/>
      <c r="AA2086" s="6"/>
      <c r="AB2086" s="3"/>
      <c r="AC2086" s="6"/>
      <c r="AD2086" s="6"/>
      <c r="AE2086" s="3"/>
      <c r="AF2086" s="3"/>
      <c r="AG2086" s="6"/>
      <c r="AH2086" s="6"/>
      <c r="AI2086" s="3"/>
      <c r="AJ2086" s="3"/>
      <c r="AK2086" s="3"/>
      <c r="AL2086" s="3"/>
      <c r="AM2086" s="6"/>
      <c r="AN2086" s="3"/>
      <c r="AO2086" s="3"/>
      <c r="AP2086" s="3"/>
      <c r="AQ2086" s="3"/>
      <c r="AR2086" s="3"/>
      <c r="AS2086" s="3"/>
      <c r="AT2086" s="6"/>
      <c r="AU2086" s="6"/>
      <c r="AV2086" s="6"/>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v>1972</v>
      </c>
      <c r="BZ2086" s="3" t="s">
        <v>2540</v>
      </c>
      <c r="CA2086" s="3" t="s">
        <v>2343</v>
      </c>
      <c r="CB2086" s="3" t="s">
        <v>2541</v>
      </c>
      <c r="CC2086" s="3" t="s">
        <v>2542</v>
      </c>
      <c r="CD2086" s="3"/>
      <c r="CE2086" s="3"/>
      <c r="CF2086" s="7"/>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J2086" s="1"/>
      <c r="DK2086" s="1"/>
      <c r="DL2086" s="1"/>
      <c r="DM2086" s="1"/>
      <c r="DN2086" s="1"/>
      <c r="DO2086" s="1"/>
      <c r="DQ2086" s="1"/>
      <c r="DT2086" s="1"/>
      <c r="DW2086" s="1"/>
      <c r="DX2086" s="1"/>
      <c r="DY2086" s="1"/>
      <c r="DZ2086" s="1"/>
      <c r="EA2086" s="1"/>
      <c r="EB2086" s="1"/>
      <c r="EC2086" s="1"/>
      <c r="EF2086" s="1"/>
      <c r="ER2086" s="1"/>
      <c r="ET2086" s="1"/>
      <c r="FH2086" s="1"/>
      <c r="FI2086" s="1"/>
      <c r="LT2086" s="2"/>
      <c r="LU2086" s="2"/>
      <c r="LV2086" s="2"/>
      <c r="LW2086" s="2"/>
      <c r="LX2086" s="2"/>
      <c r="LY2086" s="2"/>
      <c r="LZ2086" s="2"/>
      <c r="MA2086" s="2"/>
      <c r="MB2086" s="2"/>
      <c r="MC2086" s="2"/>
      <c r="MD2086" s="2"/>
      <c r="ME2086" s="2"/>
      <c r="MF2086" s="2"/>
      <c r="MG2086" s="2"/>
      <c r="MH2086" s="2"/>
      <c r="MI2086" s="2"/>
      <c r="MJ2086" s="2"/>
      <c r="MK2086" s="2"/>
      <c r="ML2086" s="2"/>
      <c r="MM2086" s="2"/>
      <c r="MN2086" s="2"/>
      <c r="MO2086" s="2"/>
      <c r="MP2086" s="2"/>
      <c r="MQ2086" s="2"/>
      <c r="MR2086" s="2"/>
      <c r="MS2086" s="2"/>
      <c r="MT2086" s="2"/>
      <c r="MU2086" s="2"/>
      <c r="MV2086" s="2"/>
      <c r="MW2086" s="2"/>
      <c r="MX2086" s="2"/>
      <c r="MY2086" s="2"/>
      <c r="MZ2086" s="2"/>
      <c r="NA2086" s="2"/>
      <c r="NB2086" s="2"/>
      <c r="NC2086" s="2"/>
      <c r="ND2086" s="2"/>
      <c r="NE2086" s="2"/>
      <c r="NF2086" s="2"/>
      <c r="NG2086" s="2"/>
      <c r="NH2086" s="2"/>
      <c r="NI2086" s="2"/>
      <c r="NJ2086" s="2"/>
      <c r="NK2086" s="2"/>
      <c r="NL2086" s="2"/>
      <c r="NM2086" s="2"/>
      <c r="NN2086" s="2"/>
      <c r="NO2086" s="2"/>
      <c r="NP2086" s="2"/>
      <c r="NQ2086" s="2"/>
      <c r="NR2086" s="2"/>
      <c r="NS2086" s="2"/>
      <c r="NT2086" s="2"/>
      <c r="NU2086" s="2"/>
      <c r="NV2086" s="2"/>
      <c r="NW2086" s="2"/>
      <c r="NX2086" s="2"/>
      <c r="NY2086" s="2"/>
      <c r="NZ2086" s="2"/>
      <c r="OA2086" s="2"/>
      <c r="OB2086" s="2"/>
      <c r="OC2086" s="2"/>
      <c r="OD2086" s="2"/>
      <c r="OE2086" s="2"/>
      <c r="OF2086" s="2"/>
      <c r="OG2086" s="2"/>
      <c r="OH2086" s="2"/>
      <c r="OI2086" s="2"/>
      <c r="OJ2086" s="2"/>
      <c r="OK2086" s="2"/>
      <c r="OL2086" s="2"/>
      <c r="OM2086" s="2"/>
      <c r="ON2086" s="2"/>
      <c r="OO2086" s="2"/>
      <c r="OP2086" s="2"/>
      <c r="OQ2086" s="2"/>
      <c r="OR2086" s="2"/>
      <c r="OS2086" s="2"/>
      <c r="OT2086" s="2"/>
      <c r="OU2086" s="2"/>
      <c r="OV2086" s="2"/>
      <c r="OW2086" s="2"/>
      <c r="OX2086" s="2"/>
      <c r="OY2086" s="2"/>
      <c r="OZ2086" s="2"/>
      <c r="PA2086" s="2"/>
      <c r="PB2086" s="2"/>
      <c r="PC2086" s="2"/>
      <c r="PD2086" s="2"/>
      <c r="PE2086" s="2"/>
      <c r="PF2086" s="2"/>
      <c r="PG2086" s="2"/>
      <c r="PH2086" s="2"/>
      <c r="PI2086" s="2"/>
      <c r="PJ2086" s="2"/>
      <c r="PK2086" s="2"/>
      <c r="PL2086" s="2"/>
      <c r="PM2086" s="2"/>
      <c r="PN2086" s="2"/>
      <c r="PO2086" s="2"/>
    </row>
    <row r="2087" spans="1:431" ht="98" hidden="1" x14ac:dyDescent="0.15">
      <c r="A2087" s="6" t="s">
        <v>1017</v>
      </c>
      <c r="B2087" s="3"/>
      <c r="C2087" s="6"/>
      <c r="D2087" s="6"/>
      <c r="E2087" s="3"/>
      <c r="F2087" s="6"/>
      <c r="G2087" s="6"/>
      <c r="H2087" s="6"/>
      <c r="I2087" s="3"/>
      <c r="J2087" s="6"/>
      <c r="K2087" s="3"/>
      <c r="L2087" s="3"/>
      <c r="M2087" s="3"/>
      <c r="N2087" s="6"/>
      <c r="O2087" s="3"/>
      <c r="P2087" s="6"/>
      <c r="Q2087" s="6"/>
      <c r="R2087" s="6"/>
      <c r="S2087" s="3"/>
      <c r="T2087" s="3"/>
      <c r="U2087" s="3"/>
      <c r="V2087" s="3"/>
      <c r="W2087" s="3"/>
      <c r="X2087" s="3"/>
      <c r="Y2087" s="6"/>
      <c r="Z2087" s="6"/>
      <c r="AA2087" s="6"/>
      <c r="AB2087" s="3"/>
      <c r="AC2087" s="6"/>
      <c r="AD2087" s="6"/>
      <c r="AE2087" s="3"/>
      <c r="AF2087" s="3"/>
      <c r="AG2087" s="6"/>
      <c r="AH2087" s="6"/>
      <c r="AI2087" s="3"/>
      <c r="AJ2087" s="3"/>
      <c r="AK2087" s="3"/>
      <c r="AL2087" s="3"/>
      <c r="AM2087" s="6"/>
      <c r="AN2087" s="3"/>
      <c r="AO2087" s="3"/>
      <c r="AP2087" s="3"/>
      <c r="AQ2087" s="3"/>
      <c r="AR2087" s="3"/>
      <c r="AS2087" s="3"/>
      <c r="AT2087" s="6"/>
      <c r="AU2087" s="6"/>
      <c r="AV2087" s="6"/>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v>1972</v>
      </c>
      <c r="BZ2087" s="3" t="s">
        <v>2540</v>
      </c>
      <c r="CA2087" s="3" t="s">
        <v>2343</v>
      </c>
      <c r="CB2087" s="3" t="s">
        <v>2541</v>
      </c>
      <c r="CC2087" s="3" t="s">
        <v>2542</v>
      </c>
      <c r="CD2087" s="3"/>
      <c r="CE2087" s="3"/>
      <c r="CF2087" s="7"/>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J2087" s="1"/>
      <c r="DK2087" s="1"/>
      <c r="DL2087" s="1"/>
      <c r="DM2087" s="1"/>
      <c r="DN2087" s="1"/>
      <c r="DO2087" s="1"/>
      <c r="DQ2087" s="1"/>
      <c r="DT2087" s="1"/>
      <c r="DW2087" s="1"/>
      <c r="DX2087" s="1"/>
      <c r="DY2087" s="1"/>
      <c r="DZ2087" s="1"/>
      <c r="EA2087" s="1"/>
      <c r="EB2087" s="1"/>
      <c r="EC2087" s="1"/>
      <c r="EF2087" s="1"/>
      <c r="ER2087" s="1"/>
      <c r="ET2087" s="1"/>
      <c r="FH2087" s="1"/>
      <c r="FI2087" s="1"/>
      <c r="LT2087" s="2"/>
      <c r="LU2087" s="2"/>
      <c r="LV2087" s="2"/>
      <c r="LW2087" s="2"/>
      <c r="LX2087" s="2"/>
      <c r="LY2087" s="2"/>
      <c r="LZ2087" s="2"/>
      <c r="MA2087" s="2"/>
      <c r="MB2087" s="2"/>
      <c r="MC2087" s="2"/>
      <c r="MD2087" s="2"/>
      <c r="ME2087" s="2"/>
      <c r="MF2087" s="2"/>
      <c r="MG2087" s="2"/>
      <c r="MH2087" s="2"/>
      <c r="MI2087" s="2"/>
      <c r="MJ2087" s="2"/>
      <c r="MK2087" s="2"/>
      <c r="ML2087" s="2"/>
      <c r="MM2087" s="2"/>
      <c r="MN2087" s="2"/>
      <c r="MO2087" s="2"/>
      <c r="MP2087" s="2"/>
      <c r="MQ2087" s="2"/>
      <c r="MR2087" s="2"/>
      <c r="MS2087" s="2"/>
      <c r="MT2087" s="2"/>
      <c r="MU2087" s="2"/>
      <c r="MV2087" s="2"/>
      <c r="MW2087" s="2"/>
      <c r="MX2087" s="2"/>
      <c r="MY2087" s="2"/>
      <c r="MZ2087" s="2"/>
      <c r="NA2087" s="2"/>
      <c r="NB2087" s="2"/>
      <c r="NC2087" s="2"/>
      <c r="ND2087" s="2"/>
      <c r="NE2087" s="2"/>
      <c r="NF2087" s="2"/>
      <c r="NG2087" s="2"/>
      <c r="NH2087" s="2"/>
      <c r="NI2087" s="2"/>
      <c r="NJ2087" s="2"/>
      <c r="NK2087" s="2"/>
      <c r="NL2087" s="2"/>
      <c r="NM2087" s="2"/>
      <c r="NN2087" s="2"/>
      <c r="NO2087" s="2"/>
      <c r="NP2087" s="2"/>
      <c r="NQ2087" s="2"/>
      <c r="NR2087" s="2"/>
      <c r="NS2087" s="2"/>
      <c r="NT2087" s="2"/>
      <c r="NU2087" s="2"/>
      <c r="NV2087" s="2"/>
      <c r="NW2087" s="2"/>
      <c r="NX2087" s="2"/>
      <c r="NY2087" s="2"/>
      <c r="NZ2087" s="2"/>
      <c r="OA2087" s="2"/>
      <c r="OB2087" s="2"/>
      <c r="OC2087" s="2"/>
      <c r="OD2087" s="2"/>
      <c r="OE2087" s="2"/>
      <c r="OF2087" s="2"/>
      <c r="OG2087" s="2"/>
      <c r="OH2087" s="2"/>
      <c r="OI2087" s="2"/>
      <c r="OJ2087" s="2"/>
      <c r="OK2087" s="2"/>
      <c r="OL2087" s="2"/>
      <c r="OM2087" s="2"/>
      <c r="ON2087" s="2"/>
      <c r="OO2087" s="2"/>
      <c r="OP2087" s="2"/>
      <c r="OQ2087" s="2"/>
      <c r="OR2087" s="2"/>
      <c r="OS2087" s="2"/>
      <c r="OT2087" s="2"/>
      <c r="OU2087" s="2"/>
      <c r="OV2087" s="2"/>
      <c r="OW2087" s="2"/>
      <c r="OX2087" s="2"/>
      <c r="OY2087" s="2"/>
      <c r="OZ2087" s="2"/>
      <c r="PA2087" s="2"/>
      <c r="PB2087" s="2"/>
      <c r="PC2087" s="2"/>
      <c r="PD2087" s="2"/>
      <c r="PE2087" s="2"/>
      <c r="PF2087" s="2"/>
      <c r="PG2087" s="2"/>
      <c r="PH2087" s="2"/>
      <c r="PI2087" s="2"/>
      <c r="PJ2087" s="2"/>
      <c r="PK2087" s="2"/>
      <c r="PL2087" s="2"/>
      <c r="PM2087" s="2"/>
      <c r="PN2087" s="2"/>
      <c r="PO2087" s="2"/>
    </row>
    <row r="2088" spans="1:431" ht="98" hidden="1" x14ac:dyDescent="0.15">
      <c r="A2088" s="6" t="s">
        <v>1024</v>
      </c>
      <c r="B2088" s="3"/>
      <c r="C2088" s="6"/>
      <c r="D2088" s="6"/>
      <c r="E2088" s="3"/>
      <c r="F2088" s="6"/>
      <c r="G2088" s="6"/>
      <c r="H2088" s="6"/>
      <c r="I2088" s="3"/>
      <c r="J2088" s="6"/>
      <c r="K2088" s="3"/>
      <c r="L2088" s="3"/>
      <c r="M2088" s="3"/>
      <c r="N2088" s="6"/>
      <c r="O2088" s="3"/>
      <c r="P2088" s="6"/>
      <c r="Q2088" s="6"/>
      <c r="R2088" s="6"/>
      <c r="S2088" s="3"/>
      <c r="T2088" s="3"/>
      <c r="U2088" s="3"/>
      <c r="V2088" s="3"/>
      <c r="W2088" s="3"/>
      <c r="X2088" s="3"/>
      <c r="Y2088" s="6"/>
      <c r="Z2088" s="6"/>
      <c r="AA2088" s="6"/>
      <c r="AB2088" s="3"/>
      <c r="AC2088" s="6"/>
      <c r="AD2088" s="6"/>
      <c r="AE2088" s="3"/>
      <c r="AF2088" s="3"/>
      <c r="AG2088" s="6"/>
      <c r="AH2088" s="6"/>
      <c r="AI2088" s="3"/>
      <c r="AJ2088" s="3"/>
      <c r="AK2088" s="3"/>
      <c r="AL2088" s="3"/>
      <c r="AM2088" s="6"/>
      <c r="AN2088" s="3"/>
      <c r="AO2088" s="3"/>
      <c r="AP2088" s="3"/>
      <c r="AQ2088" s="3"/>
      <c r="AR2088" s="3"/>
      <c r="AS2088" s="3"/>
      <c r="AT2088" s="6"/>
      <c r="AU2088" s="6"/>
      <c r="AV2088" s="6"/>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v>1972</v>
      </c>
      <c r="BZ2088" s="3" t="s">
        <v>2540</v>
      </c>
      <c r="CA2088" s="3" t="s">
        <v>2343</v>
      </c>
      <c r="CB2088" s="3" t="s">
        <v>2541</v>
      </c>
      <c r="CC2088" s="3" t="s">
        <v>2542</v>
      </c>
      <c r="CD2088" s="3"/>
      <c r="CE2088" s="3"/>
      <c r="CF2088" s="7"/>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J2088" s="1"/>
      <c r="DK2088" s="1"/>
      <c r="DL2088" s="1"/>
      <c r="DM2088" s="1"/>
      <c r="DN2088" s="1"/>
      <c r="DO2088" s="1"/>
      <c r="DQ2088" s="1"/>
      <c r="DT2088" s="1"/>
      <c r="DW2088" s="1"/>
      <c r="DX2088" s="1"/>
      <c r="DY2088" s="1"/>
      <c r="DZ2088" s="1"/>
      <c r="EA2088" s="1"/>
      <c r="EB2088" s="1"/>
      <c r="EC2088" s="1"/>
      <c r="EF2088" s="1"/>
      <c r="ER2088" s="1"/>
      <c r="ET2088" s="1"/>
      <c r="FH2088" s="1"/>
      <c r="FI2088" s="1"/>
      <c r="LT2088" s="2"/>
      <c r="LU2088" s="2"/>
      <c r="LV2088" s="2"/>
      <c r="LW2088" s="2"/>
      <c r="LX2088" s="2"/>
      <c r="LY2088" s="2"/>
      <c r="LZ2088" s="2"/>
      <c r="MA2088" s="2"/>
      <c r="MB2088" s="2"/>
      <c r="MC2088" s="2"/>
      <c r="MD2088" s="2"/>
      <c r="ME2088" s="2"/>
      <c r="MF2088" s="2"/>
      <c r="MG2088" s="2"/>
      <c r="MH2088" s="2"/>
      <c r="MI2088" s="2"/>
      <c r="MJ2088" s="2"/>
      <c r="MK2088" s="2"/>
      <c r="ML2088" s="2"/>
      <c r="MM2088" s="2"/>
      <c r="MN2088" s="2"/>
      <c r="MO2088" s="2"/>
      <c r="MP2088" s="2"/>
      <c r="MQ2088" s="2"/>
      <c r="MR2088" s="2"/>
      <c r="MS2088" s="2"/>
      <c r="MT2088" s="2"/>
      <c r="MU2088" s="2"/>
      <c r="MV2088" s="2"/>
      <c r="MW2088" s="2"/>
      <c r="MX2088" s="2"/>
      <c r="MY2088" s="2"/>
      <c r="MZ2088" s="2"/>
      <c r="NA2088" s="2"/>
      <c r="NB2088" s="2"/>
      <c r="NC2088" s="2"/>
      <c r="ND2088" s="2"/>
      <c r="NE2088" s="2"/>
      <c r="NF2088" s="2"/>
      <c r="NG2088" s="2"/>
      <c r="NH2088" s="2"/>
      <c r="NI2088" s="2"/>
      <c r="NJ2088" s="2"/>
      <c r="NK2088" s="2"/>
      <c r="NL2088" s="2"/>
      <c r="NM2088" s="2"/>
      <c r="NN2088" s="2"/>
      <c r="NO2088" s="2"/>
      <c r="NP2088" s="2"/>
      <c r="NQ2088" s="2"/>
      <c r="NR2088" s="2"/>
      <c r="NS2088" s="2"/>
      <c r="NT2088" s="2"/>
      <c r="NU2088" s="2"/>
      <c r="NV2088" s="2"/>
      <c r="NW2088" s="2"/>
      <c r="NX2088" s="2"/>
      <c r="NY2088" s="2"/>
      <c r="NZ2088" s="2"/>
      <c r="OA2088" s="2"/>
      <c r="OB2088" s="2"/>
      <c r="OC2088" s="2"/>
      <c r="OD2088" s="2"/>
      <c r="OE2088" s="2"/>
      <c r="OF2088" s="2"/>
      <c r="OG2088" s="2"/>
      <c r="OH2088" s="2"/>
      <c r="OI2088" s="2"/>
      <c r="OJ2088" s="2"/>
      <c r="OK2088" s="2"/>
      <c r="OL2088" s="2"/>
      <c r="OM2088" s="2"/>
      <c r="ON2088" s="2"/>
      <c r="OO2088" s="2"/>
      <c r="OP2088" s="2"/>
      <c r="OQ2088" s="2"/>
      <c r="OR2088" s="2"/>
      <c r="OS2088" s="2"/>
      <c r="OT2088" s="2"/>
      <c r="OU2088" s="2"/>
      <c r="OV2088" s="2"/>
      <c r="OW2088" s="2"/>
      <c r="OX2088" s="2"/>
      <c r="OY2088" s="2"/>
      <c r="OZ2088" s="2"/>
      <c r="PA2088" s="2"/>
      <c r="PB2088" s="2"/>
      <c r="PC2088" s="2"/>
      <c r="PD2088" s="2"/>
      <c r="PE2088" s="2"/>
      <c r="PF2088" s="2"/>
      <c r="PG2088" s="2"/>
      <c r="PH2088" s="2"/>
      <c r="PI2088" s="2"/>
      <c r="PJ2088" s="2"/>
      <c r="PK2088" s="2"/>
      <c r="PL2088" s="2"/>
      <c r="PM2088" s="2"/>
      <c r="PN2088" s="2"/>
      <c r="PO2088" s="2"/>
    </row>
    <row r="2089" spans="1:431" ht="98" hidden="1" x14ac:dyDescent="0.15">
      <c r="A2089" s="6" t="s">
        <v>1031</v>
      </c>
      <c r="B2089" s="3"/>
      <c r="C2089" s="6"/>
      <c r="D2089" s="6"/>
      <c r="E2089" s="3"/>
      <c r="F2089" s="6"/>
      <c r="G2089" s="6"/>
      <c r="H2089" s="6"/>
      <c r="I2089" s="3"/>
      <c r="J2089" s="6"/>
      <c r="K2089" s="3"/>
      <c r="L2089" s="3"/>
      <c r="M2089" s="3"/>
      <c r="N2089" s="6"/>
      <c r="O2089" s="3"/>
      <c r="P2089" s="6"/>
      <c r="Q2089" s="6"/>
      <c r="R2089" s="6"/>
      <c r="S2089" s="3"/>
      <c r="T2089" s="3"/>
      <c r="U2089" s="3"/>
      <c r="V2089" s="3"/>
      <c r="W2089" s="3"/>
      <c r="X2089" s="3"/>
      <c r="Y2089" s="6"/>
      <c r="Z2089" s="6"/>
      <c r="AA2089" s="6"/>
      <c r="AB2089" s="3"/>
      <c r="AC2089" s="6"/>
      <c r="AD2089" s="6"/>
      <c r="AE2089" s="3"/>
      <c r="AF2089" s="3"/>
      <c r="AG2089" s="6"/>
      <c r="AH2089" s="6"/>
      <c r="AI2089" s="3"/>
      <c r="AJ2089" s="3"/>
      <c r="AK2089" s="3"/>
      <c r="AL2089" s="3"/>
      <c r="AM2089" s="6"/>
      <c r="AN2089" s="3"/>
      <c r="AO2089" s="3"/>
      <c r="AP2089" s="3"/>
      <c r="AQ2089" s="3"/>
      <c r="AR2089" s="3"/>
      <c r="AS2089" s="3"/>
      <c r="AT2089" s="6"/>
      <c r="AU2089" s="6"/>
      <c r="AV2089" s="6"/>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v>1972</v>
      </c>
      <c r="BZ2089" s="3" t="s">
        <v>2540</v>
      </c>
      <c r="CA2089" s="3" t="s">
        <v>2343</v>
      </c>
      <c r="CB2089" s="3" t="s">
        <v>2541</v>
      </c>
      <c r="CC2089" s="3" t="s">
        <v>2542</v>
      </c>
      <c r="CD2089" s="3"/>
      <c r="CE2089" s="3"/>
      <c r="CF2089" s="7"/>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J2089" s="1"/>
      <c r="DK2089" s="1"/>
      <c r="DL2089" s="1"/>
      <c r="DM2089" s="1"/>
      <c r="DN2089" s="1"/>
      <c r="DO2089" s="1"/>
      <c r="DQ2089" s="1"/>
      <c r="DT2089" s="1"/>
      <c r="DW2089" s="1"/>
      <c r="DX2089" s="1"/>
      <c r="DY2089" s="1"/>
      <c r="DZ2089" s="1"/>
      <c r="EA2089" s="1"/>
      <c r="EB2089" s="1"/>
      <c r="EC2089" s="1"/>
      <c r="EF2089" s="1"/>
      <c r="ER2089" s="1"/>
      <c r="ET2089" s="1"/>
      <c r="FH2089" s="1"/>
      <c r="FI2089" s="1"/>
      <c r="LT2089" s="2"/>
      <c r="LU2089" s="2"/>
      <c r="LV2089" s="2"/>
      <c r="LW2089" s="2"/>
      <c r="LX2089" s="2"/>
      <c r="LY2089" s="2"/>
      <c r="LZ2089" s="2"/>
      <c r="MA2089" s="2"/>
      <c r="MB2089" s="2"/>
      <c r="MC2089" s="2"/>
      <c r="MD2089" s="2"/>
      <c r="ME2089" s="2"/>
      <c r="MF2089" s="2"/>
      <c r="MG2089" s="2"/>
      <c r="MH2089" s="2"/>
      <c r="MI2089" s="2"/>
      <c r="MJ2089" s="2"/>
      <c r="MK2089" s="2"/>
      <c r="ML2089" s="2"/>
      <c r="MM2089" s="2"/>
      <c r="MN2089" s="2"/>
      <c r="MO2089" s="2"/>
      <c r="MP2089" s="2"/>
      <c r="MQ2089" s="2"/>
      <c r="MR2089" s="2"/>
      <c r="MS2089" s="2"/>
      <c r="MT2089" s="2"/>
      <c r="MU2089" s="2"/>
      <c r="MV2089" s="2"/>
      <c r="MW2089" s="2"/>
      <c r="MX2089" s="2"/>
      <c r="MY2089" s="2"/>
      <c r="MZ2089" s="2"/>
      <c r="NA2089" s="2"/>
      <c r="NB2089" s="2"/>
      <c r="NC2089" s="2"/>
      <c r="ND2089" s="2"/>
      <c r="NE2089" s="2"/>
      <c r="NF2089" s="2"/>
      <c r="NG2089" s="2"/>
      <c r="NH2089" s="2"/>
      <c r="NI2089" s="2"/>
      <c r="NJ2089" s="2"/>
      <c r="NK2089" s="2"/>
      <c r="NL2089" s="2"/>
      <c r="NM2089" s="2"/>
      <c r="NN2089" s="2"/>
      <c r="NO2089" s="2"/>
      <c r="NP2089" s="2"/>
      <c r="NQ2089" s="2"/>
      <c r="NR2089" s="2"/>
      <c r="NS2089" s="2"/>
      <c r="NT2089" s="2"/>
      <c r="NU2089" s="2"/>
      <c r="NV2089" s="2"/>
      <c r="NW2089" s="2"/>
      <c r="NX2089" s="2"/>
      <c r="NY2089" s="2"/>
      <c r="NZ2089" s="2"/>
      <c r="OA2089" s="2"/>
      <c r="OB2089" s="2"/>
      <c r="OC2089" s="2"/>
      <c r="OD2089" s="2"/>
      <c r="OE2089" s="2"/>
      <c r="OF2089" s="2"/>
      <c r="OG2089" s="2"/>
      <c r="OH2089" s="2"/>
      <c r="OI2089" s="2"/>
      <c r="OJ2089" s="2"/>
      <c r="OK2089" s="2"/>
      <c r="OL2089" s="2"/>
      <c r="OM2089" s="2"/>
      <c r="ON2089" s="2"/>
      <c r="OO2089" s="2"/>
      <c r="OP2089" s="2"/>
      <c r="OQ2089" s="2"/>
      <c r="OR2089" s="2"/>
      <c r="OS2089" s="2"/>
      <c r="OT2089" s="2"/>
      <c r="OU2089" s="2"/>
      <c r="OV2089" s="2"/>
      <c r="OW2089" s="2"/>
      <c r="OX2089" s="2"/>
      <c r="OY2089" s="2"/>
      <c r="OZ2089" s="2"/>
      <c r="PA2089" s="2"/>
      <c r="PB2089" s="2"/>
      <c r="PC2089" s="2"/>
      <c r="PD2089" s="2"/>
      <c r="PE2089" s="2"/>
      <c r="PF2089" s="2"/>
      <c r="PG2089" s="2"/>
      <c r="PH2089" s="2"/>
      <c r="PI2089" s="2"/>
      <c r="PJ2089" s="2"/>
      <c r="PK2089" s="2"/>
      <c r="PL2089" s="2"/>
      <c r="PM2089" s="2"/>
      <c r="PN2089" s="2"/>
      <c r="PO2089" s="2"/>
    </row>
    <row r="2090" spans="1:431" ht="98" hidden="1" x14ac:dyDescent="0.15">
      <c r="A2090" s="6" t="s">
        <v>1038</v>
      </c>
      <c r="B2090" s="3"/>
      <c r="C2090" s="6"/>
      <c r="D2090" s="6"/>
      <c r="E2090" s="3"/>
      <c r="F2090" s="6"/>
      <c r="G2090" s="6"/>
      <c r="H2090" s="6"/>
      <c r="I2090" s="3"/>
      <c r="J2090" s="6"/>
      <c r="K2090" s="3"/>
      <c r="L2090" s="3"/>
      <c r="M2090" s="3"/>
      <c r="N2090" s="6"/>
      <c r="O2090" s="3"/>
      <c r="P2090" s="6"/>
      <c r="Q2090" s="6"/>
      <c r="R2090" s="6"/>
      <c r="S2090" s="3"/>
      <c r="T2090" s="3"/>
      <c r="U2090" s="3"/>
      <c r="V2090" s="3"/>
      <c r="W2090" s="3"/>
      <c r="X2090" s="3"/>
      <c r="Y2090" s="6"/>
      <c r="Z2090" s="6"/>
      <c r="AA2090" s="6"/>
      <c r="AB2090" s="3"/>
      <c r="AC2090" s="6"/>
      <c r="AD2090" s="6"/>
      <c r="AE2090" s="3"/>
      <c r="AF2090" s="3"/>
      <c r="AG2090" s="6"/>
      <c r="AH2090" s="6"/>
      <c r="AI2090" s="3"/>
      <c r="AJ2090" s="3"/>
      <c r="AK2090" s="3"/>
      <c r="AL2090" s="3"/>
      <c r="AM2090" s="6"/>
      <c r="AN2090" s="3"/>
      <c r="AO2090" s="3"/>
      <c r="AP2090" s="3"/>
      <c r="AQ2090" s="3"/>
      <c r="AR2090" s="3"/>
      <c r="AS2090" s="3"/>
      <c r="AT2090" s="6"/>
      <c r="AU2090" s="6"/>
      <c r="AV2090" s="6"/>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v>1972</v>
      </c>
      <c r="BZ2090" s="3" t="s">
        <v>2540</v>
      </c>
      <c r="CA2090" s="3" t="s">
        <v>2343</v>
      </c>
      <c r="CB2090" s="3" t="s">
        <v>2541</v>
      </c>
      <c r="CC2090" s="3" t="s">
        <v>2542</v>
      </c>
      <c r="CD2090" s="3"/>
      <c r="CE2090" s="3"/>
      <c r="CF2090" s="7"/>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J2090" s="1"/>
      <c r="DK2090" s="1"/>
      <c r="DL2090" s="1"/>
      <c r="DM2090" s="1"/>
      <c r="DN2090" s="1"/>
      <c r="DO2090" s="1"/>
      <c r="DQ2090" s="1"/>
      <c r="DT2090" s="1"/>
      <c r="DW2090" s="1"/>
      <c r="DX2090" s="1"/>
      <c r="DY2090" s="1"/>
      <c r="DZ2090" s="1"/>
      <c r="EA2090" s="1"/>
      <c r="EB2090" s="1"/>
      <c r="EC2090" s="1"/>
      <c r="EF2090" s="1"/>
      <c r="ER2090" s="1"/>
      <c r="ET2090" s="1"/>
      <c r="FH2090" s="1"/>
      <c r="FI2090" s="1"/>
      <c r="LT2090" s="2"/>
      <c r="LU2090" s="2"/>
      <c r="LV2090" s="2"/>
      <c r="LW2090" s="2"/>
      <c r="LX2090" s="2"/>
      <c r="LY2090" s="2"/>
      <c r="LZ2090" s="2"/>
      <c r="MA2090" s="2"/>
      <c r="MB2090" s="2"/>
      <c r="MC2090" s="2"/>
      <c r="MD2090" s="2"/>
      <c r="ME2090" s="2"/>
      <c r="MF2090" s="2"/>
      <c r="MG2090" s="2"/>
      <c r="MH2090" s="2"/>
      <c r="MI2090" s="2"/>
      <c r="MJ2090" s="2"/>
      <c r="MK2090" s="2"/>
      <c r="ML2090" s="2"/>
      <c r="MM2090" s="2"/>
      <c r="MN2090" s="2"/>
      <c r="MO2090" s="2"/>
      <c r="MP2090" s="2"/>
      <c r="MQ2090" s="2"/>
      <c r="MR2090" s="2"/>
      <c r="MS2090" s="2"/>
      <c r="MT2090" s="2"/>
      <c r="MU2090" s="2"/>
      <c r="MV2090" s="2"/>
      <c r="MW2090" s="2"/>
      <c r="MX2090" s="2"/>
      <c r="MY2090" s="2"/>
      <c r="MZ2090" s="2"/>
      <c r="NA2090" s="2"/>
      <c r="NB2090" s="2"/>
      <c r="NC2090" s="2"/>
      <c r="ND2090" s="2"/>
      <c r="NE2090" s="2"/>
      <c r="NF2090" s="2"/>
      <c r="NG2090" s="2"/>
      <c r="NH2090" s="2"/>
      <c r="NI2090" s="2"/>
      <c r="NJ2090" s="2"/>
      <c r="NK2090" s="2"/>
      <c r="NL2090" s="2"/>
      <c r="NM2090" s="2"/>
      <c r="NN2090" s="2"/>
      <c r="NO2090" s="2"/>
      <c r="NP2090" s="2"/>
      <c r="NQ2090" s="2"/>
      <c r="NR2090" s="2"/>
      <c r="NS2090" s="2"/>
      <c r="NT2090" s="2"/>
      <c r="NU2090" s="2"/>
      <c r="NV2090" s="2"/>
      <c r="NW2090" s="2"/>
      <c r="NX2090" s="2"/>
      <c r="NY2090" s="2"/>
      <c r="NZ2090" s="2"/>
      <c r="OA2090" s="2"/>
      <c r="OB2090" s="2"/>
      <c r="OC2090" s="2"/>
      <c r="OD2090" s="2"/>
      <c r="OE2090" s="2"/>
      <c r="OF2090" s="2"/>
      <c r="OG2090" s="2"/>
      <c r="OH2090" s="2"/>
      <c r="OI2090" s="2"/>
      <c r="OJ2090" s="2"/>
      <c r="OK2090" s="2"/>
      <c r="OL2090" s="2"/>
      <c r="OM2090" s="2"/>
      <c r="ON2090" s="2"/>
      <c r="OO2090" s="2"/>
      <c r="OP2090" s="2"/>
      <c r="OQ2090" s="2"/>
      <c r="OR2090" s="2"/>
      <c r="OS2090" s="2"/>
      <c r="OT2090" s="2"/>
      <c r="OU2090" s="2"/>
      <c r="OV2090" s="2"/>
      <c r="OW2090" s="2"/>
      <c r="OX2090" s="2"/>
      <c r="OY2090" s="2"/>
      <c r="OZ2090" s="2"/>
      <c r="PA2090" s="2"/>
      <c r="PB2090" s="2"/>
      <c r="PC2090" s="2"/>
      <c r="PD2090" s="2"/>
      <c r="PE2090" s="2"/>
      <c r="PF2090" s="2"/>
      <c r="PG2090" s="2"/>
      <c r="PH2090" s="2"/>
      <c r="PI2090" s="2"/>
      <c r="PJ2090" s="2"/>
      <c r="PK2090" s="2"/>
      <c r="PL2090" s="2"/>
      <c r="PM2090" s="2"/>
      <c r="PN2090" s="2"/>
      <c r="PO2090" s="2"/>
    </row>
    <row r="2091" spans="1:431" ht="98" hidden="1" x14ac:dyDescent="0.15">
      <c r="A2091" s="6" t="s">
        <v>1045</v>
      </c>
      <c r="B2091" s="3"/>
      <c r="C2091" s="6"/>
      <c r="D2091" s="6"/>
      <c r="E2091" s="3"/>
      <c r="F2091" s="6"/>
      <c r="G2091" s="6"/>
      <c r="H2091" s="6"/>
      <c r="I2091" s="3"/>
      <c r="J2091" s="6"/>
      <c r="K2091" s="3"/>
      <c r="L2091" s="3"/>
      <c r="M2091" s="3"/>
      <c r="N2091" s="6"/>
      <c r="O2091" s="3"/>
      <c r="P2091" s="6"/>
      <c r="Q2091" s="6"/>
      <c r="R2091" s="6"/>
      <c r="S2091" s="3"/>
      <c r="T2091" s="3"/>
      <c r="U2091" s="3"/>
      <c r="V2091" s="3"/>
      <c r="W2091" s="3"/>
      <c r="X2091" s="3"/>
      <c r="Y2091" s="6"/>
      <c r="Z2091" s="6"/>
      <c r="AA2091" s="6"/>
      <c r="AB2091" s="3"/>
      <c r="AC2091" s="6"/>
      <c r="AD2091" s="6"/>
      <c r="AE2091" s="3"/>
      <c r="AF2091" s="3"/>
      <c r="AG2091" s="6"/>
      <c r="AH2091" s="6"/>
      <c r="AI2091" s="3"/>
      <c r="AJ2091" s="3"/>
      <c r="AK2091" s="3"/>
      <c r="AL2091" s="3"/>
      <c r="AM2091" s="6"/>
      <c r="AN2091" s="3"/>
      <c r="AO2091" s="3"/>
      <c r="AP2091" s="3"/>
      <c r="AQ2091" s="3"/>
      <c r="AR2091" s="3"/>
      <c r="AS2091" s="3"/>
      <c r="AT2091" s="6"/>
      <c r="AU2091" s="6"/>
      <c r="AV2091" s="6"/>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v>1972</v>
      </c>
      <c r="BZ2091" s="3" t="s">
        <v>2540</v>
      </c>
      <c r="CA2091" s="3" t="s">
        <v>2343</v>
      </c>
      <c r="CB2091" s="3" t="s">
        <v>2541</v>
      </c>
      <c r="CC2091" s="3" t="s">
        <v>2542</v>
      </c>
      <c r="CD2091" s="3"/>
      <c r="CE2091" s="3"/>
      <c r="CF2091" s="7"/>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J2091" s="1"/>
      <c r="DK2091" s="1"/>
      <c r="DL2091" s="1"/>
      <c r="DM2091" s="1"/>
      <c r="DN2091" s="1"/>
      <c r="DO2091" s="1"/>
      <c r="DQ2091" s="1"/>
      <c r="DT2091" s="1"/>
      <c r="DW2091" s="1"/>
      <c r="DX2091" s="1"/>
      <c r="DY2091" s="1"/>
      <c r="DZ2091" s="1"/>
      <c r="EA2091" s="1"/>
      <c r="EB2091" s="1"/>
      <c r="EC2091" s="1"/>
      <c r="EF2091" s="1"/>
      <c r="ER2091" s="1"/>
      <c r="ET2091" s="1"/>
      <c r="FH2091" s="1"/>
      <c r="FI2091" s="1"/>
      <c r="LT2091" s="2"/>
      <c r="LU2091" s="2"/>
      <c r="LV2091" s="2"/>
      <c r="LW2091" s="2"/>
      <c r="LX2091" s="2"/>
      <c r="LY2091" s="2"/>
      <c r="LZ2091" s="2"/>
      <c r="MA2091" s="2"/>
      <c r="MB2091" s="2"/>
      <c r="MC2091" s="2"/>
      <c r="MD2091" s="2"/>
      <c r="ME2091" s="2"/>
      <c r="MF2091" s="2"/>
      <c r="MG2091" s="2"/>
      <c r="MH2091" s="2"/>
      <c r="MI2091" s="2"/>
      <c r="MJ2091" s="2"/>
      <c r="MK2091" s="2"/>
      <c r="ML2091" s="2"/>
      <c r="MM2091" s="2"/>
      <c r="MN2091" s="2"/>
      <c r="MO2091" s="2"/>
      <c r="MP2091" s="2"/>
      <c r="MQ2091" s="2"/>
      <c r="MR2091" s="2"/>
      <c r="MS2091" s="2"/>
      <c r="MT2091" s="2"/>
      <c r="MU2091" s="2"/>
      <c r="MV2091" s="2"/>
      <c r="MW2091" s="2"/>
      <c r="MX2091" s="2"/>
      <c r="MY2091" s="2"/>
      <c r="MZ2091" s="2"/>
      <c r="NA2091" s="2"/>
      <c r="NB2091" s="2"/>
      <c r="NC2091" s="2"/>
      <c r="ND2091" s="2"/>
      <c r="NE2091" s="2"/>
      <c r="NF2091" s="2"/>
      <c r="NG2091" s="2"/>
      <c r="NH2091" s="2"/>
      <c r="NI2091" s="2"/>
      <c r="NJ2091" s="2"/>
      <c r="NK2091" s="2"/>
      <c r="NL2091" s="2"/>
      <c r="NM2091" s="2"/>
      <c r="NN2091" s="2"/>
      <c r="NO2091" s="2"/>
      <c r="NP2091" s="2"/>
      <c r="NQ2091" s="2"/>
      <c r="NR2091" s="2"/>
      <c r="NS2091" s="2"/>
      <c r="NT2091" s="2"/>
      <c r="NU2091" s="2"/>
      <c r="NV2091" s="2"/>
      <c r="NW2091" s="2"/>
      <c r="NX2091" s="2"/>
      <c r="NY2091" s="2"/>
      <c r="NZ2091" s="2"/>
      <c r="OA2091" s="2"/>
      <c r="OB2091" s="2"/>
      <c r="OC2091" s="2"/>
      <c r="OD2091" s="2"/>
      <c r="OE2091" s="2"/>
      <c r="OF2091" s="2"/>
      <c r="OG2091" s="2"/>
      <c r="OH2091" s="2"/>
      <c r="OI2091" s="2"/>
      <c r="OJ2091" s="2"/>
      <c r="OK2091" s="2"/>
      <c r="OL2091" s="2"/>
      <c r="OM2091" s="2"/>
      <c r="ON2091" s="2"/>
      <c r="OO2091" s="2"/>
      <c r="OP2091" s="2"/>
      <c r="OQ2091" s="2"/>
      <c r="OR2091" s="2"/>
      <c r="OS2091" s="2"/>
      <c r="OT2091" s="2"/>
      <c r="OU2091" s="2"/>
      <c r="OV2091" s="2"/>
      <c r="OW2091" s="2"/>
      <c r="OX2091" s="2"/>
      <c r="OY2091" s="2"/>
      <c r="OZ2091" s="2"/>
      <c r="PA2091" s="2"/>
      <c r="PB2091" s="2"/>
      <c r="PC2091" s="2"/>
      <c r="PD2091" s="2"/>
      <c r="PE2091" s="2"/>
      <c r="PF2091" s="2"/>
      <c r="PG2091" s="2"/>
      <c r="PH2091" s="2"/>
      <c r="PI2091" s="2"/>
      <c r="PJ2091" s="2"/>
      <c r="PK2091" s="2"/>
      <c r="PL2091" s="2"/>
      <c r="PM2091" s="2"/>
      <c r="PN2091" s="2"/>
      <c r="PO2091" s="2"/>
    </row>
    <row r="2092" spans="1:431" ht="98" hidden="1" x14ac:dyDescent="0.15">
      <c r="A2092" s="16" t="s">
        <v>3754</v>
      </c>
      <c r="B2092" s="3"/>
      <c r="C2092" s="6"/>
      <c r="D2092" s="6"/>
      <c r="E2092" s="3"/>
      <c r="F2092" s="6"/>
      <c r="G2092" s="6"/>
      <c r="H2092" s="6"/>
      <c r="I2092" s="3"/>
      <c r="J2092" s="6"/>
      <c r="K2092" s="3"/>
      <c r="L2092" s="3"/>
      <c r="M2092" s="3"/>
      <c r="N2092" s="6"/>
      <c r="O2092" s="3"/>
      <c r="P2092" s="6"/>
      <c r="Q2092" s="6"/>
      <c r="R2092" s="6"/>
      <c r="S2092" s="3"/>
      <c r="T2092" s="3"/>
      <c r="U2092" s="3"/>
      <c r="V2092" s="3"/>
      <c r="W2092" s="3"/>
      <c r="X2092" s="3"/>
      <c r="Y2092" s="6"/>
      <c r="Z2092" s="6"/>
      <c r="AA2092" s="6"/>
      <c r="AB2092" s="3"/>
      <c r="AC2092" s="6"/>
      <c r="AD2092" s="6"/>
      <c r="AE2092" s="3"/>
      <c r="AF2092" s="3"/>
      <c r="AG2092" s="6"/>
      <c r="AH2092" s="6"/>
      <c r="AI2092" s="3"/>
      <c r="AJ2092" s="3"/>
      <c r="AK2092" s="3"/>
      <c r="AL2092" s="3"/>
      <c r="AM2092" s="6"/>
      <c r="AN2092" s="3"/>
      <c r="AO2092" s="3"/>
      <c r="AP2092" s="3"/>
      <c r="AQ2092" s="3"/>
      <c r="AR2092" s="3"/>
      <c r="AS2092" s="3"/>
      <c r="AT2092" s="6"/>
      <c r="AU2092" s="6"/>
      <c r="AV2092" s="6"/>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v>1972</v>
      </c>
      <c r="BZ2092" s="3" t="s">
        <v>2540</v>
      </c>
      <c r="CA2092" s="3" t="s">
        <v>2343</v>
      </c>
      <c r="CB2092" s="3" t="s">
        <v>2541</v>
      </c>
      <c r="CC2092" s="3" t="s">
        <v>2542</v>
      </c>
      <c r="CD2092" s="3"/>
      <c r="CE2092" s="3"/>
      <c r="CF2092" s="7"/>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J2092" s="1"/>
      <c r="DK2092" s="1"/>
      <c r="DL2092" s="1"/>
      <c r="DM2092" s="1"/>
      <c r="DN2092" s="1"/>
      <c r="DO2092" s="1"/>
      <c r="DQ2092" s="1"/>
      <c r="DT2092" s="1"/>
      <c r="DW2092" s="1"/>
      <c r="DX2092" s="1"/>
      <c r="DY2092" s="1"/>
      <c r="DZ2092" s="1"/>
      <c r="EA2092" s="1"/>
      <c r="EB2092" s="1"/>
      <c r="EC2092" s="1"/>
      <c r="EF2092" s="1"/>
      <c r="ER2092" s="1"/>
      <c r="ET2092" s="1"/>
      <c r="FH2092" s="1"/>
      <c r="FI2092" s="1"/>
      <c r="LT2092" s="2"/>
      <c r="LU2092" s="2"/>
      <c r="LV2092" s="2"/>
      <c r="LW2092" s="2"/>
      <c r="LX2092" s="2"/>
      <c r="LY2092" s="2"/>
      <c r="LZ2092" s="2"/>
      <c r="MA2092" s="2"/>
      <c r="MB2092" s="2"/>
      <c r="MC2092" s="2"/>
      <c r="MD2092" s="2"/>
      <c r="ME2092" s="2"/>
      <c r="MF2092" s="2"/>
      <c r="MG2092" s="2"/>
      <c r="MH2092" s="2"/>
      <c r="MI2092" s="2"/>
      <c r="MJ2092" s="2"/>
      <c r="MK2092" s="2"/>
      <c r="ML2092" s="2"/>
      <c r="MM2092" s="2"/>
      <c r="MN2092" s="2"/>
      <c r="MO2092" s="2"/>
      <c r="MP2092" s="2"/>
      <c r="MQ2092" s="2"/>
      <c r="MR2092" s="2"/>
      <c r="MS2092" s="2"/>
      <c r="MT2092" s="2"/>
      <c r="MU2092" s="2"/>
      <c r="MV2092" s="2"/>
      <c r="MW2092" s="2"/>
      <c r="MX2092" s="2"/>
      <c r="MY2092" s="2"/>
      <c r="MZ2092" s="2"/>
      <c r="NA2092" s="2"/>
      <c r="NB2092" s="2"/>
      <c r="NC2092" s="2"/>
      <c r="ND2092" s="2"/>
      <c r="NE2092" s="2"/>
      <c r="NF2092" s="2"/>
      <c r="NG2092" s="2"/>
      <c r="NH2092" s="2"/>
      <c r="NI2092" s="2"/>
      <c r="NJ2092" s="2"/>
      <c r="NK2092" s="2"/>
      <c r="NL2092" s="2"/>
      <c r="NM2092" s="2"/>
      <c r="NN2092" s="2"/>
      <c r="NO2092" s="2"/>
      <c r="NP2092" s="2"/>
      <c r="NQ2092" s="2"/>
      <c r="NR2092" s="2"/>
      <c r="NS2092" s="2"/>
      <c r="NT2092" s="2"/>
      <c r="NU2092" s="2"/>
      <c r="NV2092" s="2"/>
      <c r="NW2092" s="2"/>
      <c r="NX2092" s="2"/>
      <c r="NY2092" s="2"/>
      <c r="NZ2092" s="2"/>
      <c r="OA2092" s="2"/>
      <c r="OB2092" s="2"/>
      <c r="OC2092" s="2"/>
      <c r="OD2092" s="2"/>
      <c r="OE2092" s="2"/>
      <c r="OF2092" s="2"/>
      <c r="OG2092" s="2"/>
      <c r="OH2092" s="2"/>
      <c r="OI2092" s="2"/>
      <c r="OJ2092" s="2"/>
      <c r="OK2092" s="2"/>
      <c r="OL2092" s="2"/>
      <c r="OM2092" s="2"/>
      <c r="ON2092" s="2"/>
      <c r="OO2092" s="2"/>
      <c r="OP2092" s="2"/>
      <c r="OQ2092" s="2"/>
      <c r="OR2092" s="2"/>
      <c r="OS2092" s="2"/>
      <c r="OT2092" s="2"/>
      <c r="OU2092" s="2"/>
      <c r="OV2092" s="2"/>
      <c r="OW2092" s="2"/>
      <c r="OX2092" s="2"/>
      <c r="OY2092" s="2"/>
      <c r="OZ2092" s="2"/>
      <c r="PA2092" s="2"/>
      <c r="PB2092" s="2"/>
      <c r="PC2092" s="2"/>
      <c r="PD2092" s="2"/>
      <c r="PE2092" s="2"/>
      <c r="PF2092" s="2"/>
      <c r="PG2092" s="2"/>
      <c r="PH2092" s="2"/>
      <c r="PI2092" s="2"/>
      <c r="PJ2092" s="2"/>
      <c r="PK2092" s="2"/>
      <c r="PL2092" s="2"/>
      <c r="PM2092" s="2"/>
      <c r="PN2092" s="2"/>
      <c r="PO2092" s="2"/>
    </row>
    <row r="2093" spans="1:431" ht="98" hidden="1" x14ac:dyDescent="0.15">
      <c r="A2093" s="6" t="s">
        <v>1060</v>
      </c>
      <c r="B2093" s="3"/>
      <c r="C2093" s="6"/>
      <c r="D2093" s="6"/>
      <c r="E2093" s="3"/>
      <c r="F2093" s="6"/>
      <c r="G2093" s="6"/>
      <c r="H2093" s="6"/>
      <c r="I2093" s="3"/>
      <c r="J2093" s="6"/>
      <c r="K2093" s="3"/>
      <c r="L2093" s="3"/>
      <c r="M2093" s="3"/>
      <c r="N2093" s="6"/>
      <c r="O2093" s="3"/>
      <c r="P2093" s="6"/>
      <c r="Q2093" s="6"/>
      <c r="R2093" s="6"/>
      <c r="S2093" s="3"/>
      <c r="T2093" s="3"/>
      <c r="U2093" s="3"/>
      <c r="V2093" s="3"/>
      <c r="W2093" s="3"/>
      <c r="X2093" s="3"/>
      <c r="Y2093" s="6"/>
      <c r="Z2093" s="6"/>
      <c r="AA2093" s="6"/>
      <c r="AB2093" s="3"/>
      <c r="AC2093" s="6"/>
      <c r="AD2093" s="6"/>
      <c r="AE2093" s="3"/>
      <c r="AF2093" s="3"/>
      <c r="AG2093" s="6"/>
      <c r="AH2093" s="6"/>
      <c r="AI2093" s="3"/>
      <c r="AJ2093" s="3"/>
      <c r="AK2093" s="3"/>
      <c r="AL2093" s="3"/>
      <c r="AM2093" s="6"/>
      <c r="AN2093" s="3"/>
      <c r="AO2093" s="3"/>
      <c r="AP2093" s="3"/>
      <c r="AQ2093" s="3"/>
      <c r="AR2093" s="3"/>
      <c r="AS2093" s="3"/>
      <c r="AT2093" s="6"/>
      <c r="AU2093" s="6"/>
      <c r="AV2093" s="6"/>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v>1972</v>
      </c>
      <c r="BZ2093" s="3" t="s">
        <v>2540</v>
      </c>
      <c r="CA2093" s="3" t="s">
        <v>2343</v>
      </c>
      <c r="CB2093" s="3" t="s">
        <v>2541</v>
      </c>
      <c r="CC2093" s="3" t="s">
        <v>2542</v>
      </c>
      <c r="CD2093" s="3"/>
      <c r="CE2093" s="3"/>
      <c r="CF2093" s="7"/>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J2093" s="1"/>
      <c r="DK2093" s="1"/>
      <c r="DL2093" s="1"/>
      <c r="DM2093" s="1"/>
      <c r="DN2093" s="1"/>
      <c r="DO2093" s="1"/>
      <c r="DQ2093" s="1"/>
      <c r="DT2093" s="1"/>
      <c r="DW2093" s="1"/>
      <c r="DX2093" s="1"/>
      <c r="DY2093" s="1"/>
      <c r="DZ2093" s="1"/>
      <c r="EA2093" s="1"/>
      <c r="EB2093" s="1"/>
      <c r="EC2093" s="1"/>
      <c r="EF2093" s="1"/>
      <c r="ER2093" s="1"/>
      <c r="ET2093" s="1"/>
      <c r="FH2093" s="1"/>
      <c r="FI2093" s="1"/>
      <c r="LT2093" s="2"/>
      <c r="LU2093" s="2"/>
      <c r="LV2093" s="2"/>
      <c r="LW2093" s="2"/>
      <c r="LX2093" s="2"/>
      <c r="LY2093" s="2"/>
      <c r="LZ2093" s="2"/>
      <c r="MA2093" s="2"/>
      <c r="MB2093" s="2"/>
      <c r="MC2093" s="2"/>
      <c r="MD2093" s="2"/>
      <c r="ME2093" s="2"/>
      <c r="MF2093" s="2"/>
      <c r="MG2093" s="2"/>
      <c r="MH2093" s="2"/>
      <c r="MI2093" s="2"/>
      <c r="MJ2093" s="2"/>
      <c r="MK2093" s="2"/>
      <c r="ML2093" s="2"/>
      <c r="MM2093" s="2"/>
      <c r="MN2093" s="2"/>
      <c r="MO2093" s="2"/>
      <c r="MP2093" s="2"/>
      <c r="MQ2093" s="2"/>
      <c r="MR2093" s="2"/>
      <c r="MS2093" s="2"/>
      <c r="MT2093" s="2"/>
      <c r="MU2093" s="2"/>
      <c r="MV2093" s="2"/>
      <c r="MW2093" s="2"/>
      <c r="MX2093" s="2"/>
      <c r="MY2093" s="2"/>
      <c r="MZ2093" s="2"/>
      <c r="NA2093" s="2"/>
      <c r="NB2093" s="2"/>
      <c r="NC2093" s="2"/>
      <c r="ND2093" s="2"/>
      <c r="NE2093" s="2"/>
      <c r="NF2093" s="2"/>
      <c r="NG2093" s="2"/>
      <c r="NH2093" s="2"/>
      <c r="NI2093" s="2"/>
      <c r="NJ2093" s="2"/>
      <c r="NK2093" s="2"/>
      <c r="NL2093" s="2"/>
      <c r="NM2093" s="2"/>
      <c r="NN2093" s="2"/>
      <c r="NO2093" s="2"/>
      <c r="NP2093" s="2"/>
      <c r="NQ2093" s="2"/>
      <c r="NR2093" s="2"/>
      <c r="NS2093" s="2"/>
      <c r="NT2093" s="2"/>
      <c r="NU2093" s="2"/>
      <c r="NV2093" s="2"/>
      <c r="NW2093" s="2"/>
      <c r="NX2093" s="2"/>
      <c r="NY2093" s="2"/>
      <c r="NZ2093" s="2"/>
      <c r="OA2093" s="2"/>
      <c r="OB2093" s="2"/>
      <c r="OC2093" s="2"/>
      <c r="OD2093" s="2"/>
      <c r="OE2093" s="2"/>
      <c r="OF2093" s="2"/>
      <c r="OG2093" s="2"/>
      <c r="OH2093" s="2"/>
      <c r="OI2093" s="2"/>
      <c r="OJ2093" s="2"/>
      <c r="OK2093" s="2"/>
      <c r="OL2093" s="2"/>
      <c r="OM2093" s="2"/>
      <c r="ON2093" s="2"/>
      <c r="OO2093" s="2"/>
      <c r="OP2093" s="2"/>
      <c r="OQ2093" s="2"/>
      <c r="OR2093" s="2"/>
      <c r="OS2093" s="2"/>
      <c r="OT2093" s="2"/>
      <c r="OU2093" s="2"/>
      <c r="OV2093" s="2"/>
      <c r="OW2093" s="2"/>
      <c r="OX2093" s="2"/>
      <c r="OY2093" s="2"/>
      <c r="OZ2093" s="2"/>
      <c r="PA2093" s="2"/>
      <c r="PB2093" s="2"/>
      <c r="PC2093" s="2"/>
      <c r="PD2093" s="2"/>
      <c r="PE2093" s="2"/>
      <c r="PF2093" s="2"/>
      <c r="PG2093" s="2"/>
      <c r="PH2093" s="2"/>
      <c r="PI2093" s="2"/>
      <c r="PJ2093" s="2"/>
      <c r="PK2093" s="2"/>
      <c r="PL2093" s="2"/>
      <c r="PM2093" s="2"/>
      <c r="PN2093" s="2"/>
      <c r="PO2093" s="2"/>
    </row>
    <row r="2094" spans="1:431" ht="98" hidden="1" x14ac:dyDescent="0.15">
      <c r="A2094" s="6" t="s">
        <v>1904</v>
      </c>
      <c r="B2094" s="3"/>
      <c r="C2094" s="6"/>
      <c r="D2094" s="6"/>
      <c r="E2094" s="3"/>
      <c r="F2094" s="6"/>
      <c r="G2094" s="6"/>
      <c r="H2094" s="6"/>
      <c r="I2094" s="3"/>
      <c r="J2094" s="6"/>
      <c r="K2094" s="3"/>
      <c r="L2094" s="3"/>
      <c r="M2094" s="3"/>
      <c r="N2094" s="6"/>
      <c r="O2094" s="3"/>
      <c r="P2094" s="6"/>
      <c r="Q2094" s="6"/>
      <c r="R2094" s="6"/>
      <c r="S2094" s="3"/>
      <c r="T2094" s="3"/>
      <c r="U2094" s="3"/>
      <c r="V2094" s="3"/>
      <c r="W2094" s="3"/>
      <c r="X2094" s="3"/>
      <c r="Y2094" s="6"/>
      <c r="Z2094" s="6"/>
      <c r="AA2094" s="6"/>
      <c r="AB2094" s="3"/>
      <c r="AC2094" s="6"/>
      <c r="AD2094" s="6"/>
      <c r="AE2094" s="3"/>
      <c r="AF2094" s="3"/>
      <c r="AG2094" s="6"/>
      <c r="AH2094" s="6"/>
      <c r="AI2094" s="3"/>
      <c r="AJ2094" s="3"/>
      <c r="AK2094" s="3"/>
      <c r="AL2094" s="3"/>
      <c r="AM2094" s="6"/>
      <c r="AN2094" s="3"/>
      <c r="AO2094" s="3"/>
      <c r="AP2094" s="3"/>
      <c r="AQ2094" s="3"/>
      <c r="AR2094" s="3"/>
      <c r="AS2094" s="3"/>
      <c r="AT2094" s="6"/>
      <c r="AU2094" s="6"/>
      <c r="AV2094" s="6"/>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v>1972</v>
      </c>
      <c r="BZ2094" s="3" t="s">
        <v>2540</v>
      </c>
      <c r="CA2094" s="3" t="s">
        <v>2343</v>
      </c>
      <c r="CB2094" s="3" t="s">
        <v>2544</v>
      </c>
      <c r="CC2094" s="3" t="s">
        <v>2383</v>
      </c>
      <c r="CD2094" s="3"/>
      <c r="CE2094" s="3"/>
      <c r="CF2094" s="7"/>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J2094" s="1"/>
      <c r="DK2094" s="1"/>
      <c r="DL2094" s="1"/>
      <c r="DM2094" s="1"/>
      <c r="DN2094" s="1"/>
      <c r="DO2094" s="1"/>
      <c r="DQ2094" s="1"/>
      <c r="DT2094" s="1"/>
      <c r="DW2094" s="1"/>
      <c r="DX2094" s="1"/>
      <c r="DY2094" s="1"/>
      <c r="DZ2094" s="1"/>
      <c r="EA2094" s="1"/>
      <c r="EB2094" s="1"/>
      <c r="EC2094" s="1"/>
      <c r="EF2094" s="1"/>
      <c r="ER2094" s="1"/>
      <c r="ET2094" s="1"/>
      <c r="FH2094" s="1"/>
      <c r="FI2094" s="1"/>
      <c r="LT2094" s="2"/>
      <c r="LU2094" s="2"/>
      <c r="LV2094" s="2"/>
      <c r="LW2094" s="2"/>
      <c r="LX2094" s="2"/>
      <c r="LY2094" s="2"/>
      <c r="LZ2094" s="2"/>
      <c r="MA2094" s="2"/>
      <c r="MB2094" s="2"/>
      <c r="MC2094" s="2"/>
      <c r="MD2094" s="2"/>
      <c r="ME2094" s="2"/>
      <c r="MF2094" s="2"/>
      <c r="MG2094" s="2"/>
      <c r="MH2094" s="2"/>
      <c r="MI2094" s="2"/>
      <c r="MJ2094" s="2"/>
      <c r="MK2094" s="2"/>
      <c r="ML2094" s="2"/>
      <c r="MM2094" s="2"/>
      <c r="MN2094" s="2"/>
      <c r="MO2094" s="2"/>
      <c r="MP2094" s="2"/>
      <c r="MQ2094" s="2"/>
      <c r="MR2094" s="2"/>
      <c r="MS2094" s="2"/>
      <c r="MT2094" s="2"/>
      <c r="MU2094" s="2"/>
      <c r="MV2094" s="2"/>
      <c r="MW2094" s="2"/>
      <c r="MX2094" s="2"/>
      <c r="MY2094" s="2"/>
      <c r="MZ2094" s="2"/>
      <c r="NA2094" s="2"/>
      <c r="NB2094" s="2"/>
      <c r="NC2094" s="2"/>
      <c r="ND2094" s="2"/>
      <c r="NE2094" s="2"/>
      <c r="NF2094" s="2"/>
      <c r="NG2094" s="2"/>
      <c r="NH2094" s="2"/>
      <c r="NI2094" s="2"/>
      <c r="NJ2094" s="2"/>
      <c r="NK2094" s="2"/>
      <c r="NL2094" s="2"/>
      <c r="NM2094" s="2"/>
      <c r="NN2094" s="2"/>
      <c r="NO2094" s="2"/>
      <c r="NP2094" s="2"/>
      <c r="NQ2094" s="2"/>
      <c r="NR2094" s="2"/>
      <c r="NS2094" s="2"/>
      <c r="NT2094" s="2"/>
      <c r="NU2094" s="2"/>
      <c r="NV2094" s="2"/>
      <c r="NW2094" s="2"/>
      <c r="NX2094" s="2"/>
      <c r="NY2094" s="2"/>
      <c r="NZ2094" s="2"/>
      <c r="OA2094" s="2"/>
      <c r="OB2094" s="2"/>
      <c r="OC2094" s="2"/>
      <c r="OD2094" s="2"/>
      <c r="OE2094" s="2"/>
      <c r="OF2094" s="2"/>
      <c r="OG2094" s="2"/>
      <c r="OH2094" s="2"/>
      <c r="OI2094" s="2"/>
      <c r="OJ2094" s="2"/>
      <c r="OK2094" s="2"/>
      <c r="OL2094" s="2"/>
      <c r="OM2094" s="2"/>
      <c r="ON2094" s="2"/>
      <c r="OO2094" s="2"/>
      <c r="OP2094" s="2"/>
      <c r="OQ2094" s="2"/>
      <c r="OR2094" s="2"/>
      <c r="OS2094" s="2"/>
      <c r="OT2094" s="2"/>
      <c r="OU2094" s="2"/>
      <c r="OV2094" s="2"/>
      <c r="OW2094" s="2"/>
      <c r="OX2094" s="2"/>
      <c r="OY2094" s="2"/>
      <c r="OZ2094" s="2"/>
      <c r="PA2094" s="2"/>
      <c r="PB2094" s="2"/>
      <c r="PC2094" s="2"/>
      <c r="PD2094" s="2"/>
      <c r="PE2094" s="2"/>
      <c r="PF2094" s="2"/>
      <c r="PG2094" s="2"/>
      <c r="PH2094" s="2"/>
      <c r="PI2094" s="2"/>
      <c r="PJ2094" s="2"/>
      <c r="PK2094" s="2"/>
      <c r="PL2094" s="2"/>
      <c r="PM2094" s="2"/>
      <c r="PN2094" s="2"/>
      <c r="PO2094" s="2"/>
    </row>
    <row r="2095" spans="1:431" ht="98" hidden="1" x14ac:dyDescent="0.15">
      <c r="A2095" s="16" t="s">
        <v>3755</v>
      </c>
      <c r="B2095" s="3"/>
      <c r="C2095" s="6"/>
      <c r="D2095" s="6"/>
      <c r="E2095" s="3"/>
      <c r="F2095" s="6"/>
      <c r="G2095" s="6"/>
      <c r="H2095" s="6"/>
      <c r="I2095" s="3"/>
      <c r="J2095" s="6"/>
      <c r="K2095" s="3"/>
      <c r="L2095" s="3"/>
      <c r="M2095" s="3"/>
      <c r="N2095" s="6"/>
      <c r="O2095" s="3"/>
      <c r="P2095" s="6"/>
      <c r="Q2095" s="6"/>
      <c r="R2095" s="6"/>
      <c r="S2095" s="3"/>
      <c r="T2095" s="3"/>
      <c r="U2095" s="3"/>
      <c r="V2095" s="3"/>
      <c r="W2095" s="3"/>
      <c r="X2095" s="3"/>
      <c r="Y2095" s="6"/>
      <c r="Z2095" s="6"/>
      <c r="AA2095" s="6"/>
      <c r="AB2095" s="3"/>
      <c r="AC2095" s="6"/>
      <c r="AD2095" s="6"/>
      <c r="AE2095" s="3"/>
      <c r="AF2095" s="3"/>
      <c r="AG2095" s="6"/>
      <c r="AH2095" s="6"/>
      <c r="AI2095" s="3"/>
      <c r="AJ2095" s="3"/>
      <c r="AK2095" s="3"/>
      <c r="AL2095" s="3"/>
      <c r="AM2095" s="6"/>
      <c r="AN2095" s="3"/>
      <c r="AO2095" s="3"/>
      <c r="AP2095" s="3"/>
      <c r="AQ2095" s="3"/>
      <c r="AR2095" s="3"/>
      <c r="AS2095" s="3"/>
      <c r="AT2095" s="6"/>
      <c r="AU2095" s="6"/>
      <c r="AV2095" s="6"/>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v>1972</v>
      </c>
      <c r="BZ2095" s="3" t="s">
        <v>2540</v>
      </c>
      <c r="CA2095" s="3" t="s">
        <v>2343</v>
      </c>
      <c r="CB2095" s="3" t="s">
        <v>2544</v>
      </c>
      <c r="CC2095" s="3" t="s">
        <v>2383</v>
      </c>
      <c r="CD2095" s="3"/>
      <c r="CE2095" s="3"/>
      <c r="CF2095" s="7"/>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J2095" s="1"/>
      <c r="DK2095" s="1"/>
      <c r="DL2095" s="1"/>
      <c r="DM2095" s="1"/>
      <c r="DN2095" s="1"/>
      <c r="DO2095" s="1"/>
      <c r="DQ2095" s="1"/>
      <c r="DT2095" s="1"/>
      <c r="DW2095" s="1"/>
      <c r="DX2095" s="1"/>
      <c r="DY2095" s="1"/>
      <c r="DZ2095" s="1"/>
      <c r="EA2095" s="1"/>
      <c r="EB2095" s="1"/>
      <c r="EC2095" s="1"/>
      <c r="EF2095" s="1"/>
      <c r="ER2095" s="1"/>
      <c r="ET2095" s="1"/>
      <c r="FH2095" s="1"/>
      <c r="FI2095" s="1"/>
      <c r="LT2095" s="2"/>
      <c r="LU2095" s="2"/>
      <c r="LV2095" s="2"/>
      <c r="LW2095" s="2"/>
      <c r="LX2095" s="2"/>
      <c r="LY2095" s="2"/>
      <c r="LZ2095" s="2"/>
      <c r="MA2095" s="2"/>
      <c r="MB2095" s="2"/>
      <c r="MC2095" s="2"/>
      <c r="MD2095" s="2"/>
      <c r="ME2095" s="2"/>
      <c r="MF2095" s="2"/>
      <c r="MG2095" s="2"/>
      <c r="MH2095" s="2"/>
      <c r="MI2095" s="2"/>
      <c r="MJ2095" s="2"/>
      <c r="MK2095" s="2"/>
      <c r="ML2095" s="2"/>
      <c r="MM2095" s="2"/>
      <c r="MN2095" s="2"/>
      <c r="MO2095" s="2"/>
      <c r="MP2095" s="2"/>
      <c r="MQ2095" s="2"/>
      <c r="MR2095" s="2"/>
      <c r="MS2095" s="2"/>
      <c r="MT2095" s="2"/>
      <c r="MU2095" s="2"/>
      <c r="MV2095" s="2"/>
      <c r="MW2095" s="2"/>
      <c r="MX2095" s="2"/>
      <c r="MY2095" s="2"/>
      <c r="MZ2095" s="2"/>
      <c r="NA2095" s="2"/>
      <c r="NB2095" s="2"/>
      <c r="NC2095" s="2"/>
      <c r="ND2095" s="2"/>
      <c r="NE2095" s="2"/>
      <c r="NF2095" s="2"/>
      <c r="NG2095" s="2"/>
      <c r="NH2095" s="2"/>
      <c r="NI2095" s="2"/>
      <c r="NJ2095" s="2"/>
      <c r="NK2095" s="2"/>
      <c r="NL2095" s="2"/>
      <c r="NM2095" s="2"/>
      <c r="NN2095" s="2"/>
      <c r="NO2095" s="2"/>
      <c r="NP2095" s="2"/>
      <c r="NQ2095" s="2"/>
      <c r="NR2095" s="2"/>
      <c r="NS2095" s="2"/>
      <c r="NT2095" s="2"/>
      <c r="NU2095" s="2"/>
      <c r="NV2095" s="2"/>
      <c r="NW2095" s="2"/>
      <c r="NX2095" s="2"/>
      <c r="NY2095" s="2"/>
      <c r="NZ2095" s="2"/>
      <c r="OA2095" s="2"/>
      <c r="OB2095" s="2"/>
      <c r="OC2095" s="2"/>
      <c r="OD2095" s="2"/>
      <c r="OE2095" s="2"/>
      <c r="OF2095" s="2"/>
      <c r="OG2095" s="2"/>
      <c r="OH2095" s="2"/>
      <c r="OI2095" s="2"/>
      <c r="OJ2095" s="2"/>
      <c r="OK2095" s="2"/>
      <c r="OL2095" s="2"/>
      <c r="OM2095" s="2"/>
      <c r="ON2095" s="2"/>
      <c r="OO2095" s="2"/>
      <c r="OP2095" s="2"/>
      <c r="OQ2095" s="2"/>
      <c r="OR2095" s="2"/>
      <c r="OS2095" s="2"/>
      <c r="OT2095" s="2"/>
      <c r="OU2095" s="2"/>
      <c r="OV2095" s="2"/>
      <c r="OW2095" s="2"/>
      <c r="OX2095" s="2"/>
      <c r="OY2095" s="2"/>
      <c r="OZ2095" s="2"/>
      <c r="PA2095" s="2"/>
      <c r="PB2095" s="2"/>
      <c r="PC2095" s="2"/>
      <c r="PD2095" s="2"/>
      <c r="PE2095" s="2"/>
      <c r="PF2095" s="2"/>
      <c r="PG2095" s="2"/>
      <c r="PH2095" s="2"/>
      <c r="PI2095" s="2"/>
      <c r="PJ2095" s="2"/>
      <c r="PK2095" s="2"/>
      <c r="PL2095" s="2"/>
      <c r="PM2095" s="2"/>
      <c r="PN2095" s="2"/>
      <c r="PO2095" s="2"/>
    </row>
    <row r="2096" spans="1:431" ht="98" hidden="1" x14ac:dyDescent="0.15">
      <c r="A2096" s="6" t="s">
        <v>1906</v>
      </c>
      <c r="B2096" s="3"/>
      <c r="C2096" s="6"/>
      <c r="D2096" s="6"/>
      <c r="E2096" s="3"/>
      <c r="F2096" s="6"/>
      <c r="G2096" s="6"/>
      <c r="H2096" s="6"/>
      <c r="I2096" s="3"/>
      <c r="J2096" s="6"/>
      <c r="K2096" s="3"/>
      <c r="L2096" s="3"/>
      <c r="M2096" s="3"/>
      <c r="N2096" s="6"/>
      <c r="O2096" s="3"/>
      <c r="P2096" s="6"/>
      <c r="Q2096" s="6"/>
      <c r="R2096" s="6"/>
      <c r="S2096" s="3"/>
      <c r="T2096" s="3"/>
      <c r="U2096" s="3"/>
      <c r="V2096" s="3"/>
      <c r="W2096" s="3"/>
      <c r="X2096" s="3"/>
      <c r="Y2096" s="6"/>
      <c r="Z2096" s="6"/>
      <c r="AA2096" s="6"/>
      <c r="AB2096" s="3"/>
      <c r="AC2096" s="6"/>
      <c r="AD2096" s="6"/>
      <c r="AE2096" s="3"/>
      <c r="AF2096" s="3"/>
      <c r="AG2096" s="6"/>
      <c r="AH2096" s="6"/>
      <c r="AI2096" s="3"/>
      <c r="AJ2096" s="3"/>
      <c r="AK2096" s="3"/>
      <c r="AL2096" s="3"/>
      <c r="AM2096" s="6"/>
      <c r="AN2096" s="3"/>
      <c r="AO2096" s="3"/>
      <c r="AP2096" s="3"/>
      <c r="AQ2096" s="3"/>
      <c r="AR2096" s="3"/>
      <c r="AS2096" s="3"/>
      <c r="AT2096" s="6"/>
      <c r="AU2096" s="6"/>
      <c r="AV2096" s="6"/>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v>1972</v>
      </c>
      <c r="BZ2096" s="3" t="s">
        <v>2540</v>
      </c>
      <c r="CA2096" s="3" t="s">
        <v>2343</v>
      </c>
      <c r="CB2096" s="3" t="s">
        <v>2544</v>
      </c>
      <c r="CC2096" s="3" t="s">
        <v>2383</v>
      </c>
      <c r="CD2096" s="3"/>
      <c r="CE2096" s="3"/>
      <c r="CF2096" s="7"/>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J2096" s="1"/>
      <c r="DK2096" s="1"/>
      <c r="DL2096" s="1"/>
      <c r="DM2096" s="1"/>
      <c r="DN2096" s="1"/>
      <c r="DO2096" s="1"/>
      <c r="DQ2096" s="1"/>
      <c r="DT2096" s="1"/>
      <c r="DW2096" s="1"/>
      <c r="DX2096" s="1"/>
      <c r="DY2096" s="1"/>
      <c r="DZ2096" s="1"/>
      <c r="EA2096" s="1"/>
      <c r="EB2096" s="1"/>
      <c r="EC2096" s="1"/>
      <c r="EF2096" s="1"/>
      <c r="ER2096" s="1"/>
      <c r="ET2096" s="1"/>
      <c r="FH2096" s="1"/>
      <c r="FI2096" s="1"/>
      <c r="LT2096" s="2"/>
      <c r="LU2096" s="2"/>
      <c r="LV2096" s="2"/>
      <c r="LW2096" s="2"/>
      <c r="LX2096" s="2"/>
      <c r="LY2096" s="2"/>
      <c r="LZ2096" s="2"/>
      <c r="MA2096" s="2"/>
      <c r="MB2096" s="2"/>
      <c r="MC2096" s="2"/>
      <c r="MD2096" s="2"/>
      <c r="ME2096" s="2"/>
      <c r="MF2096" s="2"/>
      <c r="MG2096" s="2"/>
      <c r="MH2096" s="2"/>
      <c r="MI2096" s="2"/>
      <c r="MJ2096" s="2"/>
      <c r="MK2096" s="2"/>
      <c r="ML2096" s="2"/>
      <c r="MM2096" s="2"/>
      <c r="MN2096" s="2"/>
      <c r="MO2096" s="2"/>
      <c r="MP2096" s="2"/>
      <c r="MQ2096" s="2"/>
      <c r="MR2096" s="2"/>
      <c r="MS2096" s="2"/>
      <c r="MT2096" s="2"/>
      <c r="MU2096" s="2"/>
      <c r="MV2096" s="2"/>
      <c r="MW2096" s="2"/>
      <c r="MX2096" s="2"/>
      <c r="MY2096" s="2"/>
      <c r="MZ2096" s="2"/>
      <c r="NA2096" s="2"/>
      <c r="NB2096" s="2"/>
      <c r="NC2096" s="2"/>
      <c r="ND2096" s="2"/>
      <c r="NE2096" s="2"/>
      <c r="NF2096" s="2"/>
      <c r="NG2096" s="2"/>
      <c r="NH2096" s="2"/>
      <c r="NI2096" s="2"/>
      <c r="NJ2096" s="2"/>
      <c r="NK2096" s="2"/>
      <c r="NL2096" s="2"/>
      <c r="NM2096" s="2"/>
      <c r="NN2096" s="2"/>
      <c r="NO2096" s="2"/>
      <c r="NP2096" s="2"/>
      <c r="NQ2096" s="2"/>
      <c r="NR2096" s="2"/>
      <c r="NS2096" s="2"/>
      <c r="NT2096" s="2"/>
      <c r="NU2096" s="2"/>
      <c r="NV2096" s="2"/>
      <c r="NW2096" s="2"/>
      <c r="NX2096" s="2"/>
      <c r="NY2096" s="2"/>
      <c r="NZ2096" s="2"/>
      <c r="OA2096" s="2"/>
      <c r="OB2096" s="2"/>
      <c r="OC2096" s="2"/>
      <c r="OD2096" s="2"/>
      <c r="OE2096" s="2"/>
      <c r="OF2096" s="2"/>
      <c r="OG2096" s="2"/>
      <c r="OH2096" s="2"/>
      <c r="OI2096" s="2"/>
      <c r="OJ2096" s="2"/>
      <c r="OK2096" s="2"/>
      <c r="OL2096" s="2"/>
      <c r="OM2096" s="2"/>
      <c r="ON2096" s="2"/>
      <c r="OO2096" s="2"/>
      <c r="OP2096" s="2"/>
      <c r="OQ2096" s="2"/>
      <c r="OR2096" s="2"/>
      <c r="OS2096" s="2"/>
      <c r="OT2096" s="2"/>
      <c r="OU2096" s="2"/>
      <c r="OV2096" s="2"/>
      <c r="OW2096" s="2"/>
      <c r="OX2096" s="2"/>
      <c r="OY2096" s="2"/>
      <c r="OZ2096" s="2"/>
      <c r="PA2096" s="2"/>
      <c r="PB2096" s="2"/>
      <c r="PC2096" s="2"/>
      <c r="PD2096" s="2"/>
      <c r="PE2096" s="2"/>
      <c r="PF2096" s="2"/>
      <c r="PG2096" s="2"/>
      <c r="PH2096" s="2"/>
      <c r="PI2096" s="2"/>
      <c r="PJ2096" s="2"/>
      <c r="PK2096" s="2"/>
      <c r="PL2096" s="2"/>
      <c r="PM2096" s="2"/>
      <c r="PN2096" s="2"/>
      <c r="PO2096" s="2"/>
    </row>
    <row r="2097" spans="1:431" ht="98" hidden="1" x14ac:dyDescent="0.15">
      <c r="A2097" s="6" t="s">
        <v>1908</v>
      </c>
      <c r="B2097" s="3"/>
      <c r="C2097" s="6"/>
      <c r="D2097" s="6"/>
      <c r="E2097" s="3"/>
      <c r="F2097" s="6"/>
      <c r="G2097" s="6"/>
      <c r="H2097" s="6"/>
      <c r="I2097" s="3"/>
      <c r="J2097" s="6"/>
      <c r="K2097" s="3"/>
      <c r="L2097" s="3"/>
      <c r="M2097" s="3"/>
      <c r="N2097" s="6"/>
      <c r="O2097" s="3"/>
      <c r="P2097" s="6"/>
      <c r="Q2097" s="6"/>
      <c r="R2097" s="6"/>
      <c r="S2097" s="3"/>
      <c r="T2097" s="3"/>
      <c r="U2097" s="3"/>
      <c r="V2097" s="3"/>
      <c r="W2097" s="3"/>
      <c r="X2097" s="3"/>
      <c r="Y2097" s="6"/>
      <c r="Z2097" s="6"/>
      <c r="AA2097" s="6"/>
      <c r="AB2097" s="3"/>
      <c r="AC2097" s="6"/>
      <c r="AD2097" s="6"/>
      <c r="AE2097" s="3"/>
      <c r="AF2097" s="3"/>
      <c r="AG2097" s="6"/>
      <c r="AH2097" s="6"/>
      <c r="AI2097" s="3"/>
      <c r="AJ2097" s="3"/>
      <c r="AK2097" s="3"/>
      <c r="AL2097" s="3"/>
      <c r="AM2097" s="6"/>
      <c r="AN2097" s="3"/>
      <c r="AO2097" s="3"/>
      <c r="AP2097" s="3"/>
      <c r="AQ2097" s="3"/>
      <c r="AR2097" s="3"/>
      <c r="AS2097" s="3"/>
      <c r="AT2097" s="6"/>
      <c r="AU2097" s="6"/>
      <c r="AV2097" s="6"/>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v>1972</v>
      </c>
      <c r="BZ2097" s="3" t="s">
        <v>2540</v>
      </c>
      <c r="CA2097" s="3" t="s">
        <v>2343</v>
      </c>
      <c r="CB2097" s="3" t="s">
        <v>2544</v>
      </c>
      <c r="CC2097" s="3" t="s">
        <v>2383</v>
      </c>
      <c r="CD2097" s="3"/>
      <c r="CE2097" s="3"/>
      <c r="CF2097" s="7"/>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J2097" s="1"/>
      <c r="DK2097" s="1"/>
      <c r="DL2097" s="1"/>
      <c r="DM2097" s="1"/>
      <c r="DN2097" s="1"/>
      <c r="DO2097" s="1"/>
      <c r="DQ2097" s="1"/>
      <c r="DT2097" s="1"/>
      <c r="DW2097" s="1"/>
      <c r="DX2097" s="1"/>
      <c r="DY2097" s="1"/>
      <c r="DZ2097" s="1"/>
      <c r="EA2097" s="1"/>
      <c r="EB2097" s="1"/>
      <c r="EC2097" s="1"/>
      <c r="EF2097" s="1"/>
      <c r="ER2097" s="1"/>
      <c r="ET2097" s="1"/>
      <c r="FH2097" s="1"/>
      <c r="FI2097" s="1"/>
      <c r="LT2097" s="2"/>
      <c r="LU2097" s="2"/>
      <c r="LV2097" s="2"/>
      <c r="LW2097" s="2"/>
      <c r="LX2097" s="2"/>
      <c r="LY2097" s="2"/>
      <c r="LZ2097" s="2"/>
      <c r="MA2097" s="2"/>
      <c r="MB2097" s="2"/>
      <c r="MC2097" s="2"/>
      <c r="MD2097" s="2"/>
      <c r="ME2097" s="2"/>
      <c r="MF2097" s="2"/>
      <c r="MG2097" s="2"/>
      <c r="MH2097" s="2"/>
      <c r="MI2097" s="2"/>
      <c r="MJ2097" s="2"/>
      <c r="MK2097" s="2"/>
      <c r="ML2097" s="2"/>
      <c r="MM2097" s="2"/>
      <c r="MN2097" s="2"/>
      <c r="MO2097" s="2"/>
      <c r="MP2097" s="2"/>
      <c r="MQ2097" s="2"/>
      <c r="MR2097" s="2"/>
      <c r="MS2097" s="2"/>
      <c r="MT2097" s="2"/>
      <c r="MU2097" s="2"/>
      <c r="MV2097" s="2"/>
      <c r="MW2097" s="2"/>
      <c r="MX2097" s="2"/>
      <c r="MY2097" s="2"/>
      <c r="MZ2097" s="2"/>
      <c r="NA2097" s="2"/>
      <c r="NB2097" s="2"/>
      <c r="NC2097" s="2"/>
      <c r="ND2097" s="2"/>
      <c r="NE2097" s="2"/>
      <c r="NF2097" s="2"/>
      <c r="NG2097" s="2"/>
      <c r="NH2097" s="2"/>
      <c r="NI2097" s="2"/>
      <c r="NJ2097" s="2"/>
      <c r="NK2097" s="2"/>
      <c r="NL2097" s="2"/>
      <c r="NM2097" s="2"/>
      <c r="NN2097" s="2"/>
      <c r="NO2097" s="2"/>
      <c r="NP2097" s="2"/>
      <c r="NQ2097" s="2"/>
      <c r="NR2097" s="2"/>
      <c r="NS2097" s="2"/>
      <c r="NT2097" s="2"/>
      <c r="NU2097" s="2"/>
      <c r="NV2097" s="2"/>
      <c r="NW2097" s="2"/>
      <c r="NX2097" s="2"/>
      <c r="NY2097" s="2"/>
      <c r="NZ2097" s="2"/>
      <c r="OA2097" s="2"/>
      <c r="OB2097" s="2"/>
      <c r="OC2097" s="2"/>
      <c r="OD2097" s="2"/>
      <c r="OE2097" s="2"/>
      <c r="OF2097" s="2"/>
      <c r="OG2097" s="2"/>
      <c r="OH2097" s="2"/>
      <c r="OI2097" s="2"/>
      <c r="OJ2097" s="2"/>
      <c r="OK2097" s="2"/>
      <c r="OL2097" s="2"/>
      <c r="OM2097" s="2"/>
      <c r="ON2097" s="2"/>
      <c r="OO2097" s="2"/>
      <c r="OP2097" s="2"/>
      <c r="OQ2097" s="2"/>
      <c r="OR2097" s="2"/>
      <c r="OS2097" s="2"/>
      <c r="OT2097" s="2"/>
      <c r="OU2097" s="2"/>
      <c r="OV2097" s="2"/>
      <c r="OW2097" s="2"/>
      <c r="OX2097" s="2"/>
      <c r="OY2097" s="2"/>
      <c r="OZ2097" s="2"/>
      <c r="PA2097" s="2"/>
      <c r="PB2097" s="2"/>
      <c r="PC2097" s="2"/>
      <c r="PD2097" s="2"/>
      <c r="PE2097" s="2"/>
      <c r="PF2097" s="2"/>
      <c r="PG2097" s="2"/>
      <c r="PH2097" s="2"/>
      <c r="PI2097" s="2"/>
      <c r="PJ2097" s="2"/>
      <c r="PK2097" s="2"/>
      <c r="PL2097" s="2"/>
      <c r="PM2097" s="2"/>
      <c r="PN2097" s="2"/>
      <c r="PO2097" s="2"/>
    </row>
    <row r="2098" spans="1:431" ht="98" hidden="1" x14ac:dyDescent="0.15">
      <c r="A2098" s="6" t="s">
        <v>1910</v>
      </c>
      <c r="B2098" s="3"/>
      <c r="C2098" s="6"/>
      <c r="D2098" s="6"/>
      <c r="E2098" s="3"/>
      <c r="F2098" s="6"/>
      <c r="G2098" s="6"/>
      <c r="H2098" s="6"/>
      <c r="I2098" s="3"/>
      <c r="J2098" s="6"/>
      <c r="K2098" s="3"/>
      <c r="L2098" s="3"/>
      <c r="M2098" s="3"/>
      <c r="N2098" s="6"/>
      <c r="O2098" s="3"/>
      <c r="P2098" s="6"/>
      <c r="Q2098" s="6"/>
      <c r="R2098" s="6"/>
      <c r="S2098" s="3"/>
      <c r="T2098" s="3"/>
      <c r="U2098" s="3"/>
      <c r="V2098" s="3"/>
      <c r="W2098" s="3"/>
      <c r="X2098" s="3"/>
      <c r="Y2098" s="6"/>
      <c r="Z2098" s="6"/>
      <c r="AA2098" s="6"/>
      <c r="AB2098" s="3"/>
      <c r="AC2098" s="6"/>
      <c r="AD2098" s="6"/>
      <c r="AE2098" s="3"/>
      <c r="AF2098" s="3"/>
      <c r="AG2098" s="6"/>
      <c r="AH2098" s="6"/>
      <c r="AI2098" s="3"/>
      <c r="AJ2098" s="3"/>
      <c r="AK2098" s="3"/>
      <c r="AL2098" s="3"/>
      <c r="AM2098" s="6"/>
      <c r="AN2098" s="3"/>
      <c r="AO2098" s="3"/>
      <c r="AP2098" s="3"/>
      <c r="AQ2098" s="3"/>
      <c r="AR2098" s="3"/>
      <c r="AS2098" s="3"/>
      <c r="AT2098" s="6"/>
      <c r="AU2098" s="6"/>
      <c r="AV2098" s="6"/>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v>1972</v>
      </c>
      <c r="BZ2098" s="3" t="s">
        <v>2540</v>
      </c>
      <c r="CA2098" s="3" t="s">
        <v>2343</v>
      </c>
      <c r="CB2098" s="3" t="s">
        <v>2544</v>
      </c>
      <c r="CC2098" s="3" t="s">
        <v>2383</v>
      </c>
      <c r="CD2098" s="3"/>
      <c r="CE2098" s="3"/>
      <c r="CF2098" s="7"/>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J2098" s="1"/>
      <c r="DK2098" s="1"/>
      <c r="DL2098" s="1"/>
      <c r="DM2098" s="1"/>
      <c r="DN2098" s="1"/>
      <c r="DO2098" s="1"/>
      <c r="DQ2098" s="1"/>
      <c r="DT2098" s="1"/>
      <c r="DW2098" s="1"/>
      <c r="DX2098" s="1"/>
      <c r="DY2098" s="1"/>
      <c r="DZ2098" s="1"/>
      <c r="EA2098" s="1"/>
      <c r="EB2098" s="1"/>
      <c r="EC2098" s="1"/>
      <c r="EF2098" s="1"/>
      <c r="ER2098" s="1"/>
      <c r="ET2098" s="1"/>
      <c r="FH2098" s="1"/>
      <c r="FI2098" s="1"/>
      <c r="LT2098" s="2"/>
      <c r="LU2098" s="2"/>
      <c r="LV2098" s="2"/>
      <c r="LW2098" s="2"/>
      <c r="LX2098" s="2"/>
      <c r="LY2098" s="2"/>
      <c r="LZ2098" s="2"/>
      <c r="MA2098" s="2"/>
      <c r="MB2098" s="2"/>
      <c r="MC2098" s="2"/>
      <c r="MD2098" s="2"/>
      <c r="ME2098" s="2"/>
      <c r="MF2098" s="2"/>
      <c r="MG2098" s="2"/>
      <c r="MH2098" s="2"/>
      <c r="MI2098" s="2"/>
      <c r="MJ2098" s="2"/>
      <c r="MK2098" s="2"/>
      <c r="ML2098" s="2"/>
      <c r="MM2098" s="2"/>
      <c r="MN2098" s="2"/>
      <c r="MO2098" s="2"/>
      <c r="MP2098" s="2"/>
      <c r="MQ2098" s="2"/>
      <c r="MR2098" s="2"/>
      <c r="MS2098" s="2"/>
      <c r="MT2098" s="2"/>
      <c r="MU2098" s="2"/>
      <c r="MV2098" s="2"/>
      <c r="MW2098" s="2"/>
      <c r="MX2098" s="2"/>
      <c r="MY2098" s="2"/>
      <c r="MZ2098" s="2"/>
      <c r="NA2098" s="2"/>
      <c r="NB2098" s="2"/>
      <c r="NC2098" s="2"/>
      <c r="ND2098" s="2"/>
      <c r="NE2098" s="2"/>
      <c r="NF2098" s="2"/>
      <c r="NG2098" s="2"/>
      <c r="NH2098" s="2"/>
      <c r="NI2098" s="2"/>
      <c r="NJ2098" s="2"/>
      <c r="NK2098" s="2"/>
      <c r="NL2098" s="2"/>
      <c r="NM2098" s="2"/>
      <c r="NN2098" s="2"/>
      <c r="NO2098" s="2"/>
      <c r="NP2098" s="2"/>
      <c r="NQ2098" s="2"/>
      <c r="NR2098" s="2"/>
      <c r="NS2098" s="2"/>
      <c r="NT2098" s="2"/>
      <c r="NU2098" s="2"/>
      <c r="NV2098" s="2"/>
      <c r="NW2098" s="2"/>
      <c r="NX2098" s="2"/>
      <c r="NY2098" s="2"/>
      <c r="NZ2098" s="2"/>
      <c r="OA2098" s="2"/>
      <c r="OB2098" s="2"/>
      <c r="OC2098" s="2"/>
      <c r="OD2098" s="2"/>
      <c r="OE2098" s="2"/>
      <c r="OF2098" s="2"/>
      <c r="OG2098" s="2"/>
      <c r="OH2098" s="2"/>
      <c r="OI2098" s="2"/>
      <c r="OJ2098" s="2"/>
      <c r="OK2098" s="2"/>
      <c r="OL2098" s="2"/>
      <c r="OM2098" s="2"/>
      <c r="ON2098" s="2"/>
      <c r="OO2098" s="2"/>
      <c r="OP2098" s="2"/>
      <c r="OQ2098" s="2"/>
      <c r="OR2098" s="2"/>
      <c r="OS2098" s="2"/>
      <c r="OT2098" s="2"/>
      <c r="OU2098" s="2"/>
      <c r="OV2098" s="2"/>
      <c r="OW2098" s="2"/>
      <c r="OX2098" s="2"/>
      <c r="OY2098" s="2"/>
      <c r="OZ2098" s="2"/>
      <c r="PA2098" s="2"/>
      <c r="PB2098" s="2"/>
      <c r="PC2098" s="2"/>
      <c r="PD2098" s="2"/>
      <c r="PE2098" s="2"/>
      <c r="PF2098" s="2"/>
      <c r="PG2098" s="2"/>
      <c r="PH2098" s="2"/>
      <c r="PI2098" s="2"/>
      <c r="PJ2098" s="2"/>
      <c r="PK2098" s="2"/>
      <c r="PL2098" s="2"/>
      <c r="PM2098" s="2"/>
      <c r="PN2098" s="2"/>
      <c r="PO2098" s="2"/>
    </row>
    <row r="2099" spans="1:431" ht="98" hidden="1" x14ac:dyDescent="0.15">
      <c r="A2099" s="6" t="s">
        <v>1912</v>
      </c>
      <c r="B2099" s="3"/>
      <c r="C2099" s="6"/>
      <c r="D2099" s="6"/>
      <c r="E2099" s="3"/>
      <c r="F2099" s="6"/>
      <c r="G2099" s="6"/>
      <c r="H2099" s="6"/>
      <c r="I2099" s="3"/>
      <c r="J2099" s="6"/>
      <c r="K2099" s="3"/>
      <c r="L2099" s="3"/>
      <c r="M2099" s="3"/>
      <c r="N2099" s="6"/>
      <c r="O2099" s="3"/>
      <c r="P2099" s="6"/>
      <c r="Q2099" s="6"/>
      <c r="R2099" s="6"/>
      <c r="S2099" s="3"/>
      <c r="T2099" s="3"/>
      <c r="U2099" s="3"/>
      <c r="V2099" s="3"/>
      <c r="W2099" s="3"/>
      <c r="X2099" s="3"/>
      <c r="Y2099" s="6"/>
      <c r="Z2099" s="6"/>
      <c r="AA2099" s="6"/>
      <c r="AB2099" s="3"/>
      <c r="AC2099" s="6"/>
      <c r="AD2099" s="6"/>
      <c r="AE2099" s="3"/>
      <c r="AF2099" s="3"/>
      <c r="AG2099" s="6"/>
      <c r="AH2099" s="6"/>
      <c r="AI2099" s="3"/>
      <c r="AJ2099" s="3"/>
      <c r="AK2099" s="3"/>
      <c r="AL2099" s="3"/>
      <c r="AM2099" s="6"/>
      <c r="AN2099" s="3"/>
      <c r="AO2099" s="3"/>
      <c r="AP2099" s="3"/>
      <c r="AQ2099" s="3"/>
      <c r="AR2099" s="3"/>
      <c r="AS2099" s="3"/>
      <c r="AT2099" s="6"/>
      <c r="AU2099" s="6"/>
      <c r="AV2099" s="6"/>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v>1972</v>
      </c>
      <c r="BZ2099" s="3" t="s">
        <v>2540</v>
      </c>
      <c r="CA2099" s="3" t="s">
        <v>2343</v>
      </c>
      <c r="CB2099" s="3" t="s">
        <v>2544</v>
      </c>
      <c r="CC2099" s="3" t="s">
        <v>2383</v>
      </c>
      <c r="CD2099" s="3"/>
      <c r="CE2099" s="3"/>
      <c r="CF2099" s="7"/>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J2099" s="1"/>
      <c r="DK2099" s="1"/>
      <c r="DL2099" s="1"/>
      <c r="DM2099" s="1"/>
      <c r="DN2099" s="1"/>
      <c r="DO2099" s="1"/>
      <c r="DQ2099" s="1"/>
      <c r="DT2099" s="1"/>
      <c r="DW2099" s="1"/>
      <c r="DX2099" s="1"/>
      <c r="DY2099" s="1"/>
      <c r="DZ2099" s="1"/>
      <c r="EA2099" s="1"/>
      <c r="EB2099" s="1"/>
      <c r="EC2099" s="1"/>
      <c r="EF2099" s="1"/>
      <c r="ER2099" s="1"/>
      <c r="ET2099" s="1"/>
      <c r="FH2099" s="1"/>
      <c r="FI2099" s="1"/>
      <c r="LT2099" s="2"/>
      <c r="LU2099" s="2"/>
      <c r="LV2099" s="2"/>
      <c r="LW2099" s="2"/>
      <c r="LX2099" s="2"/>
      <c r="LY2099" s="2"/>
      <c r="LZ2099" s="2"/>
      <c r="MA2099" s="2"/>
      <c r="MB2099" s="2"/>
      <c r="MC2099" s="2"/>
      <c r="MD2099" s="2"/>
      <c r="ME2099" s="2"/>
      <c r="MF2099" s="2"/>
      <c r="MG2099" s="2"/>
      <c r="MH2099" s="2"/>
      <c r="MI2099" s="2"/>
      <c r="MJ2099" s="2"/>
      <c r="MK2099" s="2"/>
      <c r="ML2099" s="2"/>
      <c r="MM2099" s="2"/>
      <c r="MN2099" s="2"/>
      <c r="MO2099" s="2"/>
      <c r="MP2099" s="2"/>
      <c r="MQ2099" s="2"/>
      <c r="MR2099" s="2"/>
      <c r="MS2099" s="2"/>
      <c r="MT2099" s="2"/>
      <c r="MU2099" s="2"/>
      <c r="MV2099" s="2"/>
      <c r="MW2099" s="2"/>
      <c r="MX2099" s="2"/>
      <c r="MY2099" s="2"/>
      <c r="MZ2099" s="2"/>
      <c r="NA2099" s="2"/>
      <c r="NB2099" s="2"/>
      <c r="NC2099" s="2"/>
      <c r="ND2099" s="2"/>
      <c r="NE2099" s="2"/>
      <c r="NF2099" s="2"/>
      <c r="NG2099" s="2"/>
      <c r="NH2099" s="2"/>
      <c r="NI2099" s="2"/>
      <c r="NJ2099" s="2"/>
      <c r="NK2099" s="2"/>
      <c r="NL2099" s="2"/>
      <c r="NM2099" s="2"/>
      <c r="NN2099" s="2"/>
      <c r="NO2099" s="2"/>
      <c r="NP2099" s="2"/>
      <c r="NQ2099" s="2"/>
      <c r="NR2099" s="2"/>
      <c r="NS2099" s="2"/>
      <c r="NT2099" s="2"/>
      <c r="NU2099" s="2"/>
      <c r="NV2099" s="2"/>
      <c r="NW2099" s="2"/>
      <c r="NX2099" s="2"/>
      <c r="NY2099" s="2"/>
      <c r="NZ2099" s="2"/>
      <c r="OA2099" s="2"/>
      <c r="OB2099" s="2"/>
      <c r="OC2099" s="2"/>
      <c r="OD2099" s="2"/>
      <c r="OE2099" s="2"/>
      <c r="OF2099" s="2"/>
      <c r="OG2099" s="2"/>
      <c r="OH2099" s="2"/>
      <c r="OI2099" s="2"/>
      <c r="OJ2099" s="2"/>
      <c r="OK2099" s="2"/>
      <c r="OL2099" s="2"/>
      <c r="OM2099" s="2"/>
      <c r="ON2099" s="2"/>
      <c r="OO2099" s="2"/>
      <c r="OP2099" s="2"/>
      <c r="OQ2099" s="2"/>
      <c r="OR2099" s="2"/>
      <c r="OS2099" s="2"/>
      <c r="OT2099" s="2"/>
      <c r="OU2099" s="2"/>
      <c r="OV2099" s="2"/>
      <c r="OW2099" s="2"/>
      <c r="OX2099" s="2"/>
      <c r="OY2099" s="2"/>
      <c r="OZ2099" s="2"/>
      <c r="PA2099" s="2"/>
      <c r="PB2099" s="2"/>
      <c r="PC2099" s="2"/>
      <c r="PD2099" s="2"/>
      <c r="PE2099" s="2"/>
      <c r="PF2099" s="2"/>
      <c r="PG2099" s="2"/>
      <c r="PH2099" s="2"/>
      <c r="PI2099" s="2"/>
      <c r="PJ2099" s="2"/>
      <c r="PK2099" s="2"/>
      <c r="PL2099" s="2"/>
      <c r="PM2099" s="2"/>
      <c r="PN2099" s="2"/>
      <c r="PO2099" s="2"/>
    </row>
    <row r="2100" spans="1:431" ht="98" hidden="1" x14ac:dyDescent="0.15">
      <c r="A2100" s="6" t="s">
        <v>1914</v>
      </c>
      <c r="B2100" s="3"/>
      <c r="C2100" s="6"/>
      <c r="D2100" s="6"/>
      <c r="E2100" s="3"/>
      <c r="F2100" s="6"/>
      <c r="G2100" s="6"/>
      <c r="H2100" s="6"/>
      <c r="I2100" s="3"/>
      <c r="J2100" s="6"/>
      <c r="K2100" s="3"/>
      <c r="L2100" s="3"/>
      <c r="M2100" s="3"/>
      <c r="N2100" s="6"/>
      <c r="O2100" s="3"/>
      <c r="P2100" s="6"/>
      <c r="Q2100" s="6"/>
      <c r="R2100" s="6"/>
      <c r="S2100" s="3"/>
      <c r="T2100" s="3"/>
      <c r="U2100" s="3"/>
      <c r="V2100" s="3"/>
      <c r="W2100" s="3"/>
      <c r="X2100" s="3"/>
      <c r="Y2100" s="6"/>
      <c r="Z2100" s="6"/>
      <c r="AA2100" s="6"/>
      <c r="AB2100" s="3"/>
      <c r="AC2100" s="6"/>
      <c r="AD2100" s="6"/>
      <c r="AE2100" s="3"/>
      <c r="AF2100" s="3"/>
      <c r="AG2100" s="6"/>
      <c r="AH2100" s="6"/>
      <c r="AI2100" s="3"/>
      <c r="AJ2100" s="3"/>
      <c r="AK2100" s="3"/>
      <c r="AL2100" s="3"/>
      <c r="AM2100" s="6"/>
      <c r="AN2100" s="3"/>
      <c r="AO2100" s="3"/>
      <c r="AP2100" s="3"/>
      <c r="AQ2100" s="3"/>
      <c r="AR2100" s="3"/>
      <c r="AS2100" s="3"/>
      <c r="AT2100" s="6"/>
      <c r="AU2100" s="6"/>
      <c r="AV2100" s="6"/>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v>1972</v>
      </c>
      <c r="BZ2100" s="3" t="s">
        <v>2540</v>
      </c>
      <c r="CA2100" s="3" t="s">
        <v>2343</v>
      </c>
      <c r="CB2100" s="3" t="s">
        <v>2544</v>
      </c>
      <c r="CC2100" s="3" t="s">
        <v>2383</v>
      </c>
      <c r="CD2100" s="3"/>
      <c r="CE2100" s="3"/>
      <c r="CF2100" s="7"/>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J2100" s="1"/>
      <c r="DK2100" s="1"/>
      <c r="DL2100" s="1"/>
      <c r="DM2100" s="1"/>
      <c r="DN2100" s="1"/>
      <c r="DO2100" s="1"/>
      <c r="DQ2100" s="1"/>
      <c r="DT2100" s="1"/>
      <c r="DW2100" s="1"/>
      <c r="DX2100" s="1"/>
      <c r="DY2100" s="1"/>
      <c r="DZ2100" s="1"/>
      <c r="EA2100" s="1"/>
      <c r="EB2100" s="1"/>
      <c r="EC2100" s="1"/>
      <c r="EF2100" s="1"/>
      <c r="ER2100" s="1"/>
      <c r="ET2100" s="1"/>
      <c r="FH2100" s="1"/>
      <c r="FI2100" s="1"/>
      <c r="LT2100" s="2"/>
      <c r="LU2100" s="2"/>
      <c r="LV2100" s="2"/>
      <c r="LW2100" s="2"/>
      <c r="LX2100" s="2"/>
      <c r="LY2100" s="2"/>
      <c r="LZ2100" s="2"/>
      <c r="MA2100" s="2"/>
      <c r="MB2100" s="2"/>
      <c r="MC2100" s="2"/>
      <c r="MD2100" s="2"/>
      <c r="ME2100" s="2"/>
      <c r="MF2100" s="2"/>
      <c r="MG2100" s="2"/>
      <c r="MH2100" s="2"/>
      <c r="MI2100" s="2"/>
      <c r="MJ2100" s="2"/>
      <c r="MK2100" s="2"/>
      <c r="ML2100" s="2"/>
      <c r="MM2100" s="2"/>
      <c r="MN2100" s="2"/>
      <c r="MO2100" s="2"/>
      <c r="MP2100" s="2"/>
      <c r="MQ2100" s="2"/>
      <c r="MR2100" s="2"/>
      <c r="MS2100" s="2"/>
      <c r="MT2100" s="2"/>
      <c r="MU2100" s="2"/>
      <c r="MV2100" s="2"/>
      <c r="MW2100" s="2"/>
      <c r="MX2100" s="2"/>
      <c r="MY2100" s="2"/>
      <c r="MZ2100" s="2"/>
      <c r="NA2100" s="2"/>
      <c r="NB2100" s="2"/>
      <c r="NC2100" s="2"/>
      <c r="ND2100" s="2"/>
      <c r="NE2100" s="2"/>
      <c r="NF2100" s="2"/>
      <c r="NG2100" s="2"/>
      <c r="NH2100" s="2"/>
      <c r="NI2100" s="2"/>
      <c r="NJ2100" s="2"/>
      <c r="NK2100" s="2"/>
      <c r="NL2100" s="2"/>
      <c r="NM2100" s="2"/>
      <c r="NN2100" s="2"/>
      <c r="NO2100" s="2"/>
      <c r="NP2100" s="2"/>
      <c r="NQ2100" s="2"/>
      <c r="NR2100" s="2"/>
      <c r="NS2100" s="2"/>
      <c r="NT2100" s="2"/>
      <c r="NU2100" s="2"/>
      <c r="NV2100" s="2"/>
      <c r="NW2100" s="2"/>
      <c r="NX2100" s="2"/>
      <c r="NY2100" s="2"/>
      <c r="NZ2100" s="2"/>
      <c r="OA2100" s="2"/>
      <c r="OB2100" s="2"/>
      <c r="OC2100" s="2"/>
      <c r="OD2100" s="2"/>
      <c r="OE2100" s="2"/>
      <c r="OF2100" s="2"/>
      <c r="OG2100" s="2"/>
      <c r="OH2100" s="2"/>
      <c r="OI2100" s="2"/>
      <c r="OJ2100" s="2"/>
      <c r="OK2100" s="2"/>
      <c r="OL2100" s="2"/>
      <c r="OM2100" s="2"/>
      <c r="ON2100" s="2"/>
      <c r="OO2100" s="2"/>
      <c r="OP2100" s="2"/>
      <c r="OQ2100" s="2"/>
      <c r="OR2100" s="2"/>
      <c r="OS2100" s="2"/>
      <c r="OT2100" s="2"/>
      <c r="OU2100" s="2"/>
      <c r="OV2100" s="2"/>
      <c r="OW2100" s="2"/>
      <c r="OX2100" s="2"/>
      <c r="OY2100" s="2"/>
      <c r="OZ2100" s="2"/>
      <c r="PA2100" s="2"/>
      <c r="PB2100" s="2"/>
      <c r="PC2100" s="2"/>
      <c r="PD2100" s="2"/>
      <c r="PE2100" s="2"/>
      <c r="PF2100" s="2"/>
      <c r="PG2100" s="2"/>
      <c r="PH2100" s="2"/>
      <c r="PI2100" s="2"/>
      <c r="PJ2100" s="2"/>
      <c r="PK2100" s="2"/>
      <c r="PL2100" s="2"/>
      <c r="PM2100" s="2"/>
      <c r="PN2100" s="2"/>
      <c r="PO2100" s="2"/>
    </row>
    <row r="2101" spans="1:431" ht="98" hidden="1" x14ac:dyDescent="0.15">
      <c r="A2101" s="6" t="s">
        <v>1916</v>
      </c>
      <c r="B2101" s="3"/>
      <c r="C2101" s="6"/>
      <c r="D2101" s="6"/>
      <c r="E2101" s="3"/>
      <c r="F2101" s="6"/>
      <c r="G2101" s="6"/>
      <c r="H2101" s="6"/>
      <c r="I2101" s="3"/>
      <c r="J2101" s="6"/>
      <c r="K2101" s="3"/>
      <c r="L2101" s="3"/>
      <c r="M2101" s="3"/>
      <c r="N2101" s="6"/>
      <c r="O2101" s="3"/>
      <c r="P2101" s="6"/>
      <c r="Q2101" s="6"/>
      <c r="R2101" s="6"/>
      <c r="S2101" s="3"/>
      <c r="T2101" s="3"/>
      <c r="U2101" s="3"/>
      <c r="V2101" s="3"/>
      <c r="W2101" s="3"/>
      <c r="X2101" s="3"/>
      <c r="Y2101" s="6"/>
      <c r="Z2101" s="6"/>
      <c r="AA2101" s="6"/>
      <c r="AB2101" s="3"/>
      <c r="AC2101" s="6"/>
      <c r="AD2101" s="6"/>
      <c r="AE2101" s="3"/>
      <c r="AF2101" s="3"/>
      <c r="AG2101" s="6"/>
      <c r="AH2101" s="6"/>
      <c r="AI2101" s="3"/>
      <c r="AJ2101" s="3"/>
      <c r="AK2101" s="3"/>
      <c r="AL2101" s="3"/>
      <c r="AM2101" s="6"/>
      <c r="AN2101" s="3"/>
      <c r="AO2101" s="3"/>
      <c r="AP2101" s="3"/>
      <c r="AQ2101" s="3"/>
      <c r="AR2101" s="3"/>
      <c r="AS2101" s="3"/>
      <c r="AT2101" s="6"/>
      <c r="AU2101" s="6"/>
      <c r="AV2101" s="6"/>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v>1972</v>
      </c>
      <c r="BZ2101" s="3" t="s">
        <v>2540</v>
      </c>
      <c r="CA2101" s="3" t="s">
        <v>2343</v>
      </c>
      <c r="CB2101" s="3" t="s">
        <v>2544</v>
      </c>
      <c r="CC2101" s="3" t="s">
        <v>2383</v>
      </c>
      <c r="CD2101" s="3"/>
      <c r="CE2101" s="3"/>
      <c r="CF2101" s="7"/>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J2101" s="1"/>
      <c r="DK2101" s="1"/>
      <c r="DL2101" s="1"/>
      <c r="DM2101" s="1"/>
      <c r="DN2101" s="1"/>
      <c r="DO2101" s="1"/>
      <c r="DQ2101" s="1"/>
      <c r="DT2101" s="1"/>
      <c r="DW2101" s="1"/>
      <c r="DX2101" s="1"/>
      <c r="DY2101" s="1"/>
      <c r="DZ2101" s="1"/>
      <c r="EA2101" s="1"/>
      <c r="EB2101" s="1"/>
      <c r="EC2101" s="1"/>
      <c r="EF2101" s="1"/>
      <c r="ER2101" s="1"/>
      <c r="ET2101" s="1"/>
      <c r="FH2101" s="1"/>
      <c r="FI2101" s="1"/>
      <c r="LT2101" s="2"/>
      <c r="LU2101" s="2"/>
      <c r="LV2101" s="2"/>
      <c r="LW2101" s="2"/>
      <c r="LX2101" s="2"/>
      <c r="LY2101" s="2"/>
      <c r="LZ2101" s="2"/>
      <c r="MA2101" s="2"/>
      <c r="MB2101" s="2"/>
      <c r="MC2101" s="2"/>
      <c r="MD2101" s="2"/>
      <c r="ME2101" s="2"/>
      <c r="MF2101" s="2"/>
      <c r="MG2101" s="2"/>
      <c r="MH2101" s="2"/>
      <c r="MI2101" s="2"/>
      <c r="MJ2101" s="2"/>
      <c r="MK2101" s="2"/>
      <c r="ML2101" s="2"/>
      <c r="MM2101" s="2"/>
      <c r="MN2101" s="2"/>
      <c r="MO2101" s="2"/>
      <c r="MP2101" s="2"/>
      <c r="MQ2101" s="2"/>
      <c r="MR2101" s="2"/>
      <c r="MS2101" s="2"/>
      <c r="MT2101" s="2"/>
      <c r="MU2101" s="2"/>
      <c r="MV2101" s="2"/>
      <c r="MW2101" s="2"/>
      <c r="MX2101" s="2"/>
      <c r="MY2101" s="2"/>
      <c r="MZ2101" s="2"/>
      <c r="NA2101" s="2"/>
      <c r="NB2101" s="2"/>
      <c r="NC2101" s="2"/>
      <c r="ND2101" s="2"/>
      <c r="NE2101" s="2"/>
      <c r="NF2101" s="2"/>
      <c r="NG2101" s="2"/>
      <c r="NH2101" s="2"/>
      <c r="NI2101" s="2"/>
      <c r="NJ2101" s="2"/>
      <c r="NK2101" s="2"/>
      <c r="NL2101" s="2"/>
      <c r="NM2101" s="2"/>
      <c r="NN2101" s="2"/>
      <c r="NO2101" s="2"/>
      <c r="NP2101" s="2"/>
      <c r="NQ2101" s="2"/>
      <c r="NR2101" s="2"/>
      <c r="NS2101" s="2"/>
      <c r="NT2101" s="2"/>
      <c r="NU2101" s="2"/>
      <c r="NV2101" s="2"/>
      <c r="NW2101" s="2"/>
      <c r="NX2101" s="2"/>
      <c r="NY2101" s="2"/>
      <c r="NZ2101" s="2"/>
      <c r="OA2101" s="2"/>
      <c r="OB2101" s="2"/>
      <c r="OC2101" s="2"/>
      <c r="OD2101" s="2"/>
      <c r="OE2101" s="2"/>
      <c r="OF2101" s="2"/>
      <c r="OG2101" s="2"/>
      <c r="OH2101" s="2"/>
      <c r="OI2101" s="2"/>
      <c r="OJ2101" s="2"/>
      <c r="OK2101" s="2"/>
      <c r="OL2101" s="2"/>
      <c r="OM2101" s="2"/>
      <c r="ON2101" s="2"/>
      <c r="OO2101" s="2"/>
      <c r="OP2101" s="2"/>
      <c r="OQ2101" s="2"/>
      <c r="OR2101" s="2"/>
      <c r="OS2101" s="2"/>
      <c r="OT2101" s="2"/>
      <c r="OU2101" s="2"/>
      <c r="OV2101" s="2"/>
      <c r="OW2101" s="2"/>
      <c r="OX2101" s="2"/>
      <c r="OY2101" s="2"/>
      <c r="OZ2101" s="2"/>
      <c r="PA2101" s="2"/>
      <c r="PB2101" s="2"/>
      <c r="PC2101" s="2"/>
      <c r="PD2101" s="2"/>
      <c r="PE2101" s="2"/>
      <c r="PF2101" s="2"/>
      <c r="PG2101" s="2"/>
      <c r="PH2101" s="2"/>
      <c r="PI2101" s="2"/>
      <c r="PJ2101" s="2"/>
      <c r="PK2101" s="2"/>
      <c r="PL2101" s="2"/>
      <c r="PM2101" s="2"/>
      <c r="PN2101" s="2"/>
      <c r="PO2101" s="2"/>
    </row>
    <row r="2102" spans="1:431" ht="98" hidden="1" x14ac:dyDescent="0.15">
      <c r="A2102" s="6" t="s">
        <v>1918</v>
      </c>
      <c r="B2102" s="3"/>
      <c r="C2102" s="6"/>
      <c r="D2102" s="6"/>
      <c r="E2102" s="3"/>
      <c r="F2102" s="6"/>
      <c r="G2102" s="6"/>
      <c r="H2102" s="6"/>
      <c r="I2102" s="3"/>
      <c r="J2102" s="6"/>
      <c r="K2102" s="3"/>
      <c r="L2102" s="3"/>
      <c r="M2102" s="3"/>
      <c r="N2102" s="6"/>
      <c r="O2102" s="3"/>
      <c r="P2102" s="6"/>
      <c r="Q2102" s="6"/>
      <c r="R2102" s="6"/>
      <c r="S2102" s="3"/>
      <c r="T2102" s="3"/>
      <c r="U2102" s="3"/>
      <c r="V2102" s="3"/>
      <c r="W2102" s="3"/>
      <c r="X2102" s="3"/>
      <c r="Y2102" s="6"/>
      <c r="Z2102" s="6"/>
      <c r="AA2102" s="6"/>
      <c r="AB2102" s="3"/>
      <c r="AC2102" s="6"/>
      <c r="AD2102" s="6"/>
      <c r="AE2102" s="3"/>
      <c r="AF2102" s="3"/>
      <c r="AG2102" s="6"/>
      <c r="AH2102" s="6"/>
      <c r="AI2102" s="3"/>
      <c r="AJ2102" s="3"/>
      <c r="AK2102" s="3"/>
      <c r="AL2102" s="3"/>
      <c r="AM2102" s="6"/>
      <c r="AN2102" s="3"/>
      <c r="AO2102" s="3"/>
      <c r="AP2102" s="3"/>
      <c r="AQ2102" s="3"/>
      <c r="AR2102" s="3"/>
      <c r="AS2102" s="3"/>
      <c r="AT2102" s="6"/>
      <c r="AU2102" s="6"/>
      <c r="AV2102" s="6"/>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v>1972</v>
      </c>
      <c r="BZ2102" s="3" t="s">
        <v>2540</v>
      </c>
      <c r="CA2102" s="3" t="s">
        <v>2343</v>
      </c>
      <c r="CB2102" s="3" t="s">
        <v>2544</v>
      </c>
      <c r="CC2102" s="3" t="s">
        <v>2383</v>
      </c>
      <c r="CD2102" s="3"/>
      <c r="CE2102" s="3"/>
      <c r="CF2102" s="7"/>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J2102" s="1"/>
      <c r="DK2102" s="1"/>
      <c r="DL2102" s="1"/>
      <c r="DM2102" s="1"/>
      <c r="DN2102" s="1"/>
      <c r="DO2102" s="1"/>
      <c r="DQ2102" s="1"/>
      <c r="DT2102" s="1"/>
      <c r="DW2102" s="1"/>
      <c r="DX2102" s="1"/>
      <c r="DY2102" s="1"/>
      <c r="DZ2102" s="1"/>
      <c r="EA2102" s="1"/>
      <c r="EB2102" s="1"/>
      <c r="EC2102" s="1"/>
      <c r="EF2102" s="1"/>
      <c r="ER2102" s="1"/>
      <c r="ET2102" s="1"/>
      <c r="FH2102" s="1"/>
      <c r="FI2102" s="1"/>
      <c r="LT2102" s="2"/>
      <c r="LU2102" s="2"/>
      <c r="LV2102" s="2"/>
      <c r="LW2102" s="2"/>
      <c r="LX2102" s="2"/>
      <c r="LY2102" s="2"/>
      <c r="LZ2102" s="2"/>
      <c r="MA2102" s="2"/>
      <c r="MB2102" s="2"/>
      <c r="MC2102" s="2"/>
      <c r="MD2102" s="2"/>
      <c r="ME2102" s="2"/>
      <c r="MF2102" s="2"/>
      <c r="MG2102" s="2"/>
      <c r="MH2102" s="2"/>
      <c r="MI2102" s="2"/>
      <c r="MJ2102" s="2"/>
      <c r="MK2102" s="2"/>
      <c r="ML2102" s="2"/>
      <c r="MM2102" s="2"/>
      <c r="MN2102" s="2"/>
      <c r="MO2102" s="2"/>
      <c r="MP2102" s="2"/>
      <c r="MQ2102" s="2"/>
      <c r="MR2102" s="2"/>
      <c r="MS2102" s="2"/>
      <c r="MT2102" s="2"/>
      <c r="MU2102" s="2"/>
      <c r="MV2102" s="2"/>
      <c r="MW2102" s="2"/>
      <c r="MX2102" s="2"/>
      <c r="MY2102" s="2"/>
      <c r="MZ2102" s="2"/>
      <c r="NA2102" s="2"/>
      <c r="NB2102" s="2"/>
      <c r="NC2102" s="2"/>
      <c r="ND2102" s="2"/>
      <c r="NE2102" s="2"/>
      <c r="NF2102" s="2"/>
      <c r="NG2102" s="2"/>
      <c r="NH2102" s="2"/>
      <c r="NI2102" s="2"/>
      <c r="NJ2102" s="2"/>
      <c r="NK2102" s="2"/>
      <c r="NL2102" s="2"/>
      <c r="NM2102" s="2"/>
      <c r="NN2102" s="2"/>
      <c r="NO2102" s="2"/>
      <c r="NP2102" s="2"/>
      <c r="NQ2102" s="2"/>
      <c r="NR2102" s="2"/>
      <c r="NS2102" s="2"/>
      <c r="NT2102" s="2"/>
      <c r="NU2102" s="2"/>
      <c r="NV2102" s="2"/>
      <c r="NW2102" s="2"/>
      <c r="NX2102" s="2"/>
      <c r="NY2102" s="2"/>
      <c r="NZ2102" s="2"/>
      <c r="OA2102" s="2"/>
      <c r="OB2102" s="2"/>
      <c r="OC2102" s="2"/>
      <c r="OD2102" s="2"/>
      <c r="OE2102" s="2"/>
      <c r="OF2102" s="2"/>
      <c r="OG2102" s="2"/>
      <c r="OH2102" s="2"/>
      <c r="OI2102" s="2"/>
      <c r="OJ2102" s="2"/>
      <c r="OK2102" s="2"/>
      <c r="OL2102" s="2"/>
      <c r="OM2102" s="2"/>
      <c r="ON2102" s="2"/>
      <c r="OO2102" s="2"/>
      <c r="OP2102" s="2"/>
      <c r="OQ2102" s="2"/>
      <c r="OR2102" s="2"/>
      <c r="OS2102" s="2"/>
      <c r="OT2102" s="2"/>
      <c r="OU2102" s="2"/>
      <c r="OV2102" s="2"/>
      <c r="OW2102" s="2"/>
      <c r="OX2102" s="2"/>
      <c r="OY2102" s="2"/>
      <c r="OZ2102" s="2"/>
      <c r="PA2102" s="2"/>
      <c r="PB2102" s="2"/>
      <c r="PC2102" s="2"/>
      <c r="PD2102" s="2"/>
      <c r="PE2102" s="2"/>
      <c r="PF2102" s="2"/>
      <c r="PG2102" s="2"/>
      <c r="PH2102" s="2"/>
      <c r="PI2102" s="2"/>
      <c r="PJ2102" s="2"/>
      <c r="PK2102" s="2"/>
      <c r="PL2102" s="2"/>
      <c r="PM2102" s="2"/>
      <c r="PN2102" s="2"/>
      <c r="PO2102" s="2"/>
    </row>
    <row r="2103" spans="1:431" ht="98" hidden="1" x14ac:dyDescent="0.15">
      <c r="A2103" s="6" t="s">
        <v>1920</v>
      </c>
      <c r="B2103" s="3"/>
      <c r="C2103" s="6"/>
      <c r="D2103" s="6"/>
      <c r="E2103" s="3"/>
      <c r="F2103" s="6"/>
      <c r="G2103" s="6"/>
      <c r="H2103" s="6"/>
      <c r="I2103" s="3"/>
      <c r="J2103" s="6"/>
      <c r="K2103" s="3"/>
      <c r="L2103" s="3"/>
      <c r="M2103" s="3"/>
      <c r="N2103" s="6"/>
      <c r="O2103" s="3"/>
      <c r="P2103" s="6"/>
      <c r="Q2103" s="6"/>
      <c r="R2103" s="6"/>
      <c r="S2103" s="3"/>
      <c r="T2103" s="3"/>
      <c r="U2103" s="3"/>
      <c r="V2103" s="3"/>
      <c r="W2103" s="3"/>
      <c r="X2103" s="3"/>
      <c r="Y2103" s="6"/>
      <c r="Z2103" s="6"/>
      <c r="AA2103" s="6"/>
      <c r="AB2103" s="3"/>
      <c r="AC2103" s="6"/>
      <c r="AD2103" s="6"/>
      <c r="AE2103" s="3"/>
      <c r="AF2103" s="3"/>
      <c r="AG2103" s="6"/>
      <c r="AH2103" s="6"/>
      <c r="AI2103" s="3"/>
      <c r="AJ2103" s="3"/>
      <c r="AK2103" s="3"/>
      <c r="AL2103" s="3"/>
      <c r="AM2103" s="6"/>
      <c r="AN2103" s="3"/>
      <c r="AO2103" s="3"/>
      <c r="AP2103" s="3"/>
      <c r="AQ2103" s="3"/>
      <c r="AR2103" s="3"/>
      <c r="AS2103" s="3"/>
      <c r="AT2103" s="6"/>
      <c r="AU2103" s="6"/>
      <c r="AV2103" s="6"/>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v>1972</v>
      </c>
      <c r="BZ2103" s="3" t="s">
        <v>2540</v>
      </c>
      <c r="CA2103" s="3" t="s">
        <v>2343</v>
      </c>
      <c r="CB2103" s="3" t="s">
        <v>2544</v>
      </c>
      <c r="CC2103" s="3" t="s">
        <v>2383</v>
      </c>
      <c r="CD2103" s="3"/>
      <c r="CE2103" s="3"/>
      <c r="CF2103" s="7"/>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J2103" s="1"/>
      <c r="DK2103" s="1"/>
      <c r="DL2103" s="1"/>
      <c r="DM2103" s="1"/>
      <c r="DN2103" s="1"/>
      <c r="DO2103" s="1"/>
      <c r="DQ2103" s="1"/>
      <c r="DT2103" s="1"/>
      <c r="DW2103" s="1"/>
      <c r="DX2103" s="1"/>
      <c r="DY2103" s="1"/>
      <c r="DZ2103" s="1"/>
      <c r="EA2103" s="1"/>
      <c r="EB2103" s="1"/>
      <c r="EC2103" s="1"/>
      <c r="EF2103" s="1"/>
      <c r="ER2103" s="1"/>
      <c r="ET2103" s="1"/>
      <c r="FH2103" s="1"/>
      <c r="FI2103" s="1"/>
      <c r="LT2103" s="2"/>
      <c r="LU2103" s="2"/>
      <c r="LV2103" s="2"/>
      <c r="LW2103" s="2"/>
      <c r="LX2103" s="2"/>
      <c r="LY2103" s="2"/>
      <c r="LZ2103" s="2"/>
      <c r="MA2103" s="2"/>
      <c r="MB2103" s="2"/>
      <c r="MC2103" s="2"/>
      <c r="MD2103" s="2"/>
      <c r="ME2103" s="2"/>
      <c r="MF2103" s="2"/>
      <c r="MG2103" s="2"/>
      <c r="MH2103" s="2"/>
      <c r="MI2103" s="2"/>
      <c r="MJ2103" s="2"/>
      <c r="MK2103" s="2"/>
      <c r="ML2103" s="2"/>
      <c r="MM2103" s="2"/>
      <c r="MN2103" s="2"/>
      <c r="MO2103" s="2"/>
      <c r="MP2103" s="2"/>
      <c r="MQ2103" s="2"/>
      <c r="MR2103" s="2"/>
      <c r="MS2103" s="2"/>
      <c r="MT2103" s="2"/>
      <c r="MU2103" s="2"/>
      <c r="MV2103" s="2"/>
      <c r="MW2103" s="2"/>
      <c r="MX2103" s="2"/>
      <c r="MY2103" s="2"/>
      <c r="MZ2103" s="2"/>
      <c r="NA2103" s="2"/>
      <c r="NB2103" s="2"/>
      <c r="NC2103" s="2"/>
      <c r="ND2103" s="2"/>
      <c r="NE2103" s="2"/>
      <c r="NF2103" s="2"/>
      <c r="NG2103" s="2"/>
      <c r="NH2103" s="2"/>
      <c r="NI2103" s="2"/>
      <c r="NJ2103" s="2"/>
      <c r="NK2103" s="2"/>
      <c r="NL2103" s="2"/>
      <c r="NM2103" s="2"/>
      <c r="NN2103" s="2"/>
      <c r="NO2103" s="2"/>
      <c r="NP2103" s="2"/>
      <c r="NQ2103" s="2"/>
      <c r="NR2103" s="2"/>
      <c r="NS2103" s="2"/>
      <c r="NT2103" s="2"/>
      <c r="NU2103" s="2"/>
      <c r="NV2103" s="2"/>
      <c r="NW2103" s="2"/>
      <c r="NX2103" s="2"/>
      <c r="NY2103" s="2"/>
      <c r="NZ2103" s="2"/>
      <c r="OA2103" s="2"/>
      <c r="OB2103" s="2"/>
      <c r="OC2103" s="2"/>
      <c r="OD2103" s="2"/>
      <c r="OE2103" s="2"/>
      <c r="OF2103" s="2"/>
      <c r="OG2103" s="2"/>
      <c r="OH2103" s="2"/>
      <c r="OI2103" s="2"/>
      <c r="OJ2103" s="2"/>
      <c r="OK2103" s="2"/>
      <c r="OL2103" s="2"/>
      <c r="OM2103" s="2"/>
      <c r="ON2103" s="2"/>
      <c r="OO2103" s="2"/>
      <c r="OP2103" s="2"/>
      <c r="OQ2103" s="2"/>
      <c r="OR2103" s="2"/>
      <c r="OS2103" s="2"/>
      <c r="OT2103" s="2"/>
      <c r="OU2103" s="2"/>
      <c r="OV2103" s="2"/>
      <c r="OW2103" s="2"/>
      <c r="OX2103" s="2"/>
      <c r="OY2103" s="2"/>
      <c r="OZ2103" s="2"/>
      <c r="PA2103" s="2"/>
      <c r="PB2103" s="2"/>
      <c r="PC2103" s="2"/>
      <c r="PD2103" s="2"/>
      <c r="PE2103" s="2"/>
      <c r="PF2103" s="2"/>
      <c r="PG2103" s="2"/>
      <c r="PH2103" s="2"/>
      <c r="PI2103" s="2"/>
      <c r="PJ2103" s="2"/>
      <c r="PK2103" s="2"/>
      <c r="PL2103" s="2"/>
      <c r="PM2103" s="2"/>
      <c r="PN2103" s="2"/>
      <c r="PO2103" s="2"/>
    </row>
    <row r="2104" spans="1:431" ht="98" hidden="1" x14ac:dyDescent="0.15">
      <c r="A2104" s="6" t="s">
        <v>1922</v>
      </c>
      <c r="B2104" s="3"/>
      <c r="C2104" s="6"/>
      <c r="D2104" s="6"/>
      <c r="E2104" s="3"/>
      <c r="F2104" s="6"/>
      <c r="G2104" s="6"/>
      <c r="H2104" s="6"/>
      <c r="I2104" s="3"/>
      <c r="J2104" s="6"/>
      <c r="K2104" s="3"/>
      <c r="L2104" s="3"/>
      <c r="M2104" s="3"/>
      <c r="N2104" s="6"/>
      <c r="O2104" s="3"/>
      <c r="P2104" s="6"/>
      <c r="Q2104" s="6"/>
      <c r="R2104" s="6"/>
      <c r="S2104" s="3"/>
      <c r="T2104" s="3"/>
      <c r="U2104" s="3"/>
      <c r="V2104" s="3"/>
      <c r="W2104" s="3"/>
      <c r="X2104" s="3"/>
      <c r="Y2104" s="6"/>
      <c r="Z2104" s="6"/>
      <c r="AA2104" s="6"/>
      <c r="AB2104" s="3"/>
      <c r="AC2104" s="6"/>
      <c r="AD2104" s="6"/>
      <c r="AE2104" s="3"/>
      <c r="AF2104" s="3"/>
      <c r="AG2104" s="6"/>
      <c r="AH2104" s="6"/>
      <c r="AI2104" s="3"/>
      <c r="AJ2104" s="3"/>
      <c r="AK2104" s="3"/>
      <c r="AL2104" s="3"/>
      <c r="AM2104" s="6"/>
      <c r="AN2104" s="3"/>
      <c r="AO2104" s="3"/>
      <c r="AP2104" s="3"/>
      <c r="AQ2104" s="3"/>
      <c r="AR2104" s="3"/>
      <c r="AS2104" s="3"/>
      <c r="AT2104" s="6"/>
      <c r="AU2104" s="6"/>
      <c r="AV2104" s="6"/>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v>1972</v>
      </c>
      <c r="BZ2104" s="3" t="s">
        <v>2540</v>
      </c>
      <c r="CA2104" s="3" t="s">
        <v>2343</v>
      </c>
      <c r="CB2104" s="3" t="s">
        <v>2544</v>
      </c>
      <c r="CC2104" s="3" t="s">
        <v>2383</v>
      </c>
      <c r="CD2104" s="3"/>
      <c r="CE2104" s="3"/>
      <c r="CF2104" s="7"/>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J2104" s="1"/>
      <c r="DK2104" s="1"/>
      <c r="DL2104" s="1"/>
      <c r="DM2104" s="1"/>
      <c r="DN2104" s="1"/>
      <c r="DO2104" s="1"/>
      <c r="DQ2104" s="1"/>
      <c r="DT2104" s="1"/>
      <c r="DW2104" s="1"/>
      <c r="DX2104" s="1"/>
      <c r="DY2104" s="1"/>
      <c r="DZ2104" s="1"/>
      <c r="EA2104" s="1"/>
      <c r="EB2104" s="1"/>
      <c r="EC2104" s="1"/>
      <c r="EF2104" s="1"/>
      <c r="ER2104" s="1"/>
      <c r="ET2104" s="1"/>
      <c r="FH2104" s="1"/>
      <c r="FI2104" s="1"/>
      <c r="LT2104" s="2"/>
      <c r="LU2104" s="2"/>
      <c r="LV2104" s="2"/>
      <c r="LW2104" s="2"/>
      <c r="LX2104" s="2"/>
      <c r="LY2104" s="2"/>
      <c r="LZ2104" s="2"/>
      <c r="MA2104" s="2"/>
      <c r="MB2104" s="2"/>
      <c r="MC2104" s="2"/>
      <c r="MD2104" s="2"/>
      <c r="ME2104" s="2"/>
      <c r="MF2104" s="2"/>
      <c r="MG2104" s="2"/>
      <c r="MH2104" s="2"/>
      <c r="MI2104" s="2"/>
      <c r="MJ2104" s="2"/>
      <c r="MK2104" s="2"/>
      <c r="ML2104" s="2"/>
      <c r="MM2104" s="2"/>
      <c r="MN2104" s="2"/>
      <c r="MO2104" s="2"/>
      <c r="MP2104" s="2"/>
      <c r="MQ2104" s="2"/>
      <c r="MR2104" s="2"/>
      <c r="MS2104" s="2"/>
      <c r="MT2104" s="2"/>
      <c r="MU2104" s="2"/>
      <c r="MV2104" s="2"/>
      <c r="MW2104" s="2"/>
      <c r="MX2104" s="2"/>
      <c r="MY2104" s="2"/>
      <c r="MZ2104" s="2"/>
      <c r="NA2104" s="2"/>
      <c r="NB2104" s="2"/>
      <c r="NC2104" s="2"/>
      <c r="ND2104" s="2"/>
      <c r="NE2104" s="2"/>
      <c r="NF2104" s="2"/>
      <c r="NG2104" s="2"/>
      <c r="NH2104" s="2"/>
      <c r="NI2104" s="2"/>
      <c r="NJ2104" s="2"/>
      <c r="NK2104" s="2"/>
      <c r="NL2104" s="2"/>
      <c r="NM2104" s="2"/>
      <c r="NN2104" s="2"/>
      <c r="NO2104" s="2"/>
      <c r="NP2104" s="2"/>
      <c r="NQ2104" s="2"/>
      <c r="NR2104" s="2"/>
      <c r="NS2104" s="2"/>
      <c r="NT2104" s="2"/>
      <c r="NU2104" s="2"/>
      <c r="NV2104" s="2"/>
      <c r="NW2104" s="2"/>
      <c r="NX2104" s="2"/>
      <c r="NY2104" s="2"/>
      <c r="NZ2104" s="2"/>
      <c r="OA2104" s="2"/>
      <c r="OB2104" s="2"/>
      <c r="OC2104" s="2"/>
      <c r="OD2104" s="2"/>
      <c r="OE2104" s="2"/>
      <c r="OF2104" s="2"/>
      <c r="OG2104" s="2"/>
      <c r="OH2104" s="2"/>
      <c r="OI2104" s="2"/>
      <c r="OJ2104" s="2"/>
      <c r="OK2104" s="2"/>
      <c r="OL2104" s="2"/>
      <c r="OM2104" s="2"/>
      <c r="ON2104" s="2"/>
      <c r="OO2104" s="2"/>
      <c r="OP2104" s="2"/>
      <c r="OQ2104" s="2"/>
      <c r="OR2104" s="2"/>
      <c r="OS2104" s="2"/>
      <c r="OT2104" s="2"/>
      <c r="OU2104" s="2"/>
      <c r="OV2104" s="2"/>
      <c r="OW2104" s="2"/>
      <c r="OX2104" s="2"/>
      <c r="OY2104" s="2"/>
      <c r="OZ2104" s="2"/>
      <c r="PA2104" s="2"/>
      <c r="PB2104" s="2"/>
      <c r="PC2104" s="2"/>
      <c r="PD2104" s="2"/>
      <c r="PE2104" s="2"/>
      <c r="PF2104" s="2"/>
      <c r="PG2104" s="2"/>
      <c r="PH2104" s="2"/>
      <c r="PI2104" s="2"/>
      <c r="PJ2104" s="2"/>
      <c r="PK2104" s="2"/>
      <c r="PL2104" s="2"/>
      <c r="PM2104" s="2"/>
      <c r="PN2104" s="2"/>
      <c r="PO2104" s="2"/>
    </row>
    <row r="2105" spans="1:431" ht="98" hidden="1" x14ac:dyDescent="0.15">
      <c r="A2105" s="6" t="s">
        <v>1924</v>
      </c>
      <c r="B2105" s="3"/>
      <c r="C2105" s="6"/>
      <c r="D2105" s="6"/>
      <c r="E2105" s="3"/>
      <c r="F2105" s="6"/>
      <c r="G2105" s="6"/>
      <c r="H2105" s="6"/>
      <c r="I2105" s="3"/>
      <c r="J2105" s="6"/>
      <c r="K2105" s="3"/>
      <c r="L2105" s="3"/>
      <c r="M2105" s="3"/>
      <c r="N2105" s="6"/>
      <c r="O2105" s="3"/>
      <c r="P2105" s="6"/>
      <c r="Q2105" s="6"/>
      <c r="R2105" s="6"/>
      <c r="S2105" s="3"/>
      <c r="T2105" s="3"/>
      <c r="U2105" s="3"/>
      <c r="V2105" s="3"/>
      <c r="W2105" s="3"/>
      <c r="X2105" s="3"/>
      <c r="Y2105" s="6"/>
      <c r="Z2105" s="6"/>
      <c r="AA2105" s="6"/>
      <c r="AB2105" s="3"/>
      <c r="AC2105" s="6"/>
      <c r="AD2105" s="6"/>
      <c r="AE2105" s="3"/>
      <c r="AF2105" s="3"/>
      <c r="AG2105" s="6"/>
      <c r="AH2105" s="6"/>
      <c r="AI2105" s="3"/>
      <c r="AJ2105" s="3"/>
      <c r="AK2105" s="3"/>
      <c r="AL2105" s="3"/>
      <c r="AM2105" s="6"/>
      <c r="AN2105" s="3"/>
      <c r="AO2105" s="3"/>
      <c r="AP2105" s="3"/>
      <c r="AQ2105" s="3"/>
      <c r="AR2105" s="3"/>
      <c r="AS2105" s="3"/>
      <c r="AT2105" s="6"/>
      <c r="AU2105" s="6"/>
      <c r="AV2105" s="6"/>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v>1972</v>
      </c>
      <c r="BZ2105" s="3" t="s">
        <v>2540</v>
      </c>
      <c r="CA2105" s="3" t="s">
        <v>2343</v>
      </c>
      <c r="CB2105" s="3" t="s">
        <v>2544</v>
      </c>
      <c r="CC2105" s="3" t="s">
        <v>2383</v>
      </c>
      <c r="CD2105" s="3"/>
      <c r="CE2105" s="3"/>
      <c r="CF2105" s="7"/>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J2105" s="1"/>
      <c r="DK2105" s="1"/>
      <c r="DL2105" s="1"/>
      <c r="DM2105" s="1"/>
      <c r="DN2105" s="1"/>
      <c r="DO2105" s="1"/>
      <c r="DQ2105" s="1"/>
      <c r="DT2105" s="1"/>
      <c r="DW2105" s="1"/>
      <c r="DX2105" s="1"/>
      <c r="DY2105" s="1"/>
      <c r="DZ2105" s="1"/>
      <c r="EA2105" s="1"/>
      <c r="EB2105" s="1"/>
      <c r="EC2105" s="1"/>
      <c r="EF2105" s="1"/>
      <c r="ER2105" s="1"/>
      <c r="ET2105" s="1"/>
      <c r="FH2105" s="1"/>
      <c r="FI2105" s="1"/>
      <c r="LT2105" s="2"/>
      <c r="LU2105" s="2"/>
      <c r="LV2105" s="2"/>
      <c r="LW2105" s="2"/>
      <c r="LX2105" s="2"/>
      <c r="LY2105" s="2"/>
      <c r="LZ2105" s="2"/>
      <c r="MA2105" s="2"/>
      <c r="MB2105" s="2"/>
      <c r="MC2105" s="2"/>
      <c r="MD2105" s="2"/>
      <c r="ME2105" s="2"/>
      <c r="MF2105" s="2"/>
      <c r="MG2105" s="2"/>
      <c r="MH2105" s="2"/>
      <c r="MI2105" s="2"/>
      <c r="MJ2105" s="2"/>
      <c r="MK2105" s="2"/>
      <c r="ML2105" s="2"/>
      <c r="MM2105" s="2"/>
      <c r="MN2105" s="2"/>
      <c r="MO2105" s="2"/>
      <c r="MP2105" s="2"/>
      <c r="MQ2105" s="2"/>
      <c r="MR2105" s="2"/>
      <c r="MS2105" s="2"/>
      <c r="MT2105" s="2"/>
      <c r="MU2105" s="2"/>
      <c r="MV2105" s="2"/>
      <c r="MW2105" s="2"/>
      <c r="MX2105" s="2"/>
      <c r="MY2105" s="2"/>
      <c r="MZ2105" s="2"/>
      <c r="NA2105" s="2"/>
      <c r="NB2105" s="2"/>
      <c r="NC2105" s="2"/>
      <c r="ND2105" s="2"/>
      <c r="NE2105" s="2"/>
      <c r="NF2105" s="2"/>
      <c r="NG2105" s="2"/>
      <c r="NH2105" s="2"/>
      <c r="NI2105" s="2"/>
      <c r="NJ2105" s="2"/>
      <c r="NK2105" s="2"/>
      <c r="NL2105" s="2"/>
      <c r="NM2105" s="2"/>
      <c r="NN2105" s="2"/>
      <c r="NO2105" s="2"/>
      <c r="NP2105" s="2"/>
      <c r="NQ2105" s="2"/>
      <c r="NR2105" s="2"/>
      <c r="NS2105" s="2"/>
      <c r="NT2105" s="2"/>
      <c r="NU2105" s="2"/>
      <c r="NV2105" s="2"/>
      <c r="NW2105" s="2"/>
      <c r="NX2105" s="2"/>
      <c r="NY2105" s="2"/>
      <c r="NZ2105" s="2"/>
      <c r="OA2105" s="2"/>
      <c r="OB2105" s="2"/>
      <c r="OC2105" s="2"/>
      <c r="OD2105" s="2"/>
      <c r="OE2105" s="2"/>
      <c r="OF2105" s="2"/>
      <c r="OG2105" s="2"/>
      <c r="OH2105" s="2"/>
      <c r="OI2105" s="2"/>
      <c r="OJ2105" s="2"/>
      <c r="OK2105" s="2"/>
      <c r="OL2105" s="2"/>
      <c r="OM2105" s="2"/>
      <c r="ON2105" s="2"/>
      <c r="OO2105" s="2"/>
      <c r="OP2105" s="2"/>
      <c r="OQ2105" s="2"/>
      <c r="OR2105" s="2"/>
      <c r="OS2105" s="2"/>
      <c r="OT2105" s="2"/>
      <c r="OU2105" s="2"/>
      <c r="OV2105" s="2"/>
      <c r="OW2105" s="2"/>
      <c r="OX2105" s="2"/>
      <c r="OY2105" s="2"/>
      <c r="OZ2105" s="2"/>
      <c r="PA2105" s="2"/>
      <c r="PB2105" s="2"/>
      <c r="PC2105" s="2"/>
      <c r="PD2105" s="2"/>
      <c r="PE2105" s="2"/>
      <c r="PF2105" s="2"/>
      <c r="PG2105" s="2"/>
      <c r="PH2105" s="2"/>
      <c r="PI2105" s="2"/>
      <c r="PJ2105" s="2"/>
      <c r="PK2105" s="2"/>
      <c r="PL2105" s="2"/>
      <c r="PM2105" s="2"/>
      <c r="PN2105" s="2"/>
      <c r="PO2105" s="2"/>
    </row>
    <row r="2106" spans="1:431" ht="98" hidden="1" x14ac:dyDescent="0.15">
      <c r="A2106" s="6" t="s">
        <v>1926</v>
      </c>
      <c r="B2106" s="3"/>
      <c r="C2106" s="6"/>
      <c r="D2106" s="6"/>
      <c r="E2106" s="3"/>
      <c r="F2106" s="6"/>
      <c r="G2106" s="6"/>
      <c r="H2106" s="6"/>
      <c r="I2106" s="3"/>
      <c r="J2106" s="6"/>
      <c r="K2106" s="3"/>
      <c r="L2106" s="3"/>
      <c r="M2106" s="3"/>
      <c r="N2106" s="6"/>
      <c r="O2106" s="3"/>
      <c r="P2106" s="6"/>
      <c r="Q2106" s="6"/>
      <c r="R2106" s="6"/>
      <c r="S2106" s="3"/>
      <c r="T2106" s="3"/>
      <c r="U2106" s="3"/>
      <c r="V2106" s="3"/>
      <c r="W2106" s="3"/>
      <c r="X2106" s="3"/>
      <c r="Y2106" s="6"/>
      <c r="Z2106" s="6"/>
      <c r="AA2106" s="6"/>
      <c r="AB2106" s="3"/>
      <c r="AC2106" s="6"/>
      <c r="AD2106" s="6"/>
      <c r="AE2106" s="3"/>
      <c r="AF2106" s="3"/>
      <c r="AG2106" s="6"/>
      <c r="AH2106" s="6"/>
      <c r="AI2106" s="3"/>
      <c r="AJ2106" s="3"/>
      <c r="AK2106" s="3"/>
      <c r="AL2106" s="3"/>
      <c r="AM2106" s="6"/>
      <c r="AN2106" s="3"/>
      <c r="AO2106" s="3"/>
      <c r="AP2106" s="3"/>
      <c r="AQ2106" s="3"/>
      <c r="AR2106" s="3"/>
      <c r="AS2106" s="3"/>
      <c r="AT2106" s="6"/>
      <c r="AU2106" s="6"/>
      <c r="AV2106" s="6"/>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v>1972</v>
      </c>
      <c r="BZ2106" s="3" t="s">
        <v>2540</v>
      </c>
      <c r="CA2106" s="3" t="s">
        <v>2343</v>
      </c>
      <c r="CB2106" s="3" t="s">
        <v>2544</v>
      </c>
      <c r="CC2106" s="3" t="s">
        <v>2383</v>
      </c>
      <c r="CD2106" s="3"/>
      <c r="CE2106" s="3"/>
      <c r="CF2106" s="7"/>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J2106" s="1"/>
      <c r="DK2106" s="1"/>
      <c r="DL2106" s="1"/>
      <c r="DM2106" s="1"/>
      <c r="DN2106" s="1"/>
      <c r="DO2106" s="1"/>
      <c r="DQ2106" s="1"/>
      <c r="DT2106" s="1"/>
      <c r="DW2106" s="1"/>
      <c r="DX2106" s="1"/>
      <c r="DY2106" s="1"/>
      <c r="DZ2106" s="1"/>
      <c r="EA2106" s="1"/>
      <c r="EB2106" s="1"/>
      <c r="EC2106" s="1"/>
      <c r="EF2106" s="1"/>
      <c r="ER2106" s="1"/>
      <c r="ET2106" s="1"/>
      <c r="FH2106" s="1"/>
      <c r="FI2106" s="1"/>
      <c r="LT2106" s="2"/>
      <c r="LU2106" s="2"/>
      <c r="LV2106" s="2"/>
      <c r="LW2106" s="2"/>
      <c r="LX2106" s="2"/>
      <c r="LY2106" s="2"/>
      <c r="LZ2106" s="2"/>
      <c r="MA2106" s="2"/>
      <c r="MB2106" s="2"/>
      <c r="MC2106" s="2"/>
      <c r="MD2106" s="2"/>
      <c r="ME2106" s="2"/>
      <c r="MF2106" s="2"/>
      <c r="MG2106" s="2"/>
      <c r="MH2106" s="2"/>
      <c r="MI2106" s="2"/>
      <c r="MJ2106" s="2"/>
      <c r="MK2106" s="2"/>
      <c r="ML2106" s="2"/>
      <c r="MM2106" s="2"/>
      <c r="MN2106" s="2"/>
      <c r="MO2106" s="2"/>
      <c r="MP2106" s="2"/>
      <c r="MQ2106" s="2"/>
      <c r="MR2106" s="2"/>
      <c r="MS2106" s="2"/>
      <c r="MT2106" s="2"/>
      <c r="MU2106" s="2"/>
      <c r="MV2106" s="2"/>
      <c r="MW2106" s="2"/>
      <c r="MX2106" s="2"/>
      <c r="MY2106" s="2"/>
      <c r="MZ2106" s="2"/>
      <c r="NA2106" s="2"/>
      <c r="NB2106" s="2"/>
      <c r="NC2106" s="2"/>
      <c r="ND2106" s="2"/>
      <c r="NE2106" s="2"/>
      <c r="NF2106" s="2"/>
      <c r="NG2106" s="2"/>
      <c r="NH2106" s="2"/>
      <c r="NI2106" s="2"/>
      <c r="NJ2106" s="2"/>
      <c r="NK2106" s="2"/>
      <c r="NL2106" s="2"/>
      <c r="NM2106" s="2"/>
      <c r="NN2106" s="2"/>
      <c r="NO2106" s="2"/>
      <c r="NP2106" s="2"/>
      <c r="NQ2106" s="2"/>
      <c r="NR2106" s="2"/>
      <c r="NS2106" s="2"/>
      <c r="NT2106" s="2"/>
      <c r="NU2106" s="2"/>
      <c r="NV2106" s="2"/>
      <c r="NW2106" s="2"/>
      <c r="NX2106" s="2"/>
      <c r="NY2106" s="2"/>
      <c r="NZ2106" s="2"/>
      <c r="OA2106" s="2"/>
      <c r="OB2106" s="2"/>
      <c r="OC2106" s="2"/>
      <c r="OD2106" s="2"/>
      <c r="OE2106" s="2"/>
      <c r="OF2106" s="2"/>
      <c r="OG2106" s="2"/>
      <c r="OH2106" s="2"/>
      <c r="OI2106" s="2"/>
      <c r="OJ2106" s="2"/>
      <c r="OK2106" s="2"/>
      <c r="OL2106" s="2"/>
      <c r="OM2106" s="2"/>
      <c r="ON2106" s="2"/>
      <c r="OO2106" s="2"/>
      <c r="OP2106" s="2"/>
      <c r="OQ2106" s="2"/>
      <c r="OR2106" s="2"/>
      <c r="OS2106" s="2"/>
      <c r="OT2106" s="2"/>
      <c r="OU2106" s="2"/>
      <c r="OV2106" s="2"/>
      <c r="OW2106" s="2"/>
      <c r="OX2106" s="2"/>
      <c r="OY2106" s="2"/>
      <c r="OZ2106" s="2"/>
      <c r="PA2106" s="2"/>
      <c r="PB2106" s="2"/>
      <c r="PC2106" s="2"/>
      <c r="PD2106" s="2"/>
      <c r="PE2106" s="2"/>
      <c r="PF2106" s="2"/>
      <c r="PG2106" s="2"/>
      <c r="PH2106" s="2"/>
      <c r="PI2106" s="2"/>
      <c r="PJ2106" s="2"/>
      <c r="PK2106" s="2"/>
      <c r="PL2106" s="2"/>
      <c r="PM2106" s="2"/>
      <c r="PN2106" s="2"/>
      <c r="PO2106" s="2"/>
    </row>
    <row r="2107" spans="1:431" ht="98" hidden="1" x14ac:dyDescent="0.15">
      <c r="A2107" s="6" t="s">
        <v>1929</v>
      </c>
      <c r="B2107" s="3"/>
      <c r="C2107" s="6"/>
      <c r="D2107" s="6"/>
      <c r="E2107" s="3"/>
      <c r="F2107" s="6"/>
      <c r="G2107" s="6"/>
      <c r="H2107" s="6"/>
      <c r="I2107" s="3"/>
      <c r="J2107" s="6"/>
      <c r="K2107" s="3"/>
      <c r="L2107" s="3"/>
      <c r="M2107" s="3"/>
      <c r="N2107" s="6"/>
      <c r="O2107" s="3"/>
      <c r="P2107" s="6"/>
      <c r="Q2107" s="6"/>
      <c r="R2107" s="6"/>
      <c r="S2107" s="3"/>
      <c r="T2107" s="3"/>
      <c r="U2107" s="3"/>
      <c r="V2107" s="3"/>
      <c r="W2107" s="3"/>
      <c r="X2107" s="3"/>
      <c r="Y2107" s="6"/>
      <c r="Z2107" s="6"/>
      <c r="AA2107" s="6"/>
      <c r="AB2107" s="3"/>
      <c r="AC2107" s="6"/>
      <c r="AD2107" s="6"/>
      <c r="AE2107" s="3"/>
      <c r="AF2107" s="3"/>
      <c r="AG2107" s="6"/>
      <c r="AH2107" s="6"/>
      <c r="AI2107" s="3"/>
      <c r="AJ2107" s="3"/>
      <c r="AK2107" s="3"/>
      <c r="AL2107" s="3"/>
      <c r="AM2107" s="6"/>
      <c r="AN2107" s="3"/>
      <c r="AO2107" s="3">
        <v>1</v>
      </c>
      <c r="AP2107" s="3"/>
      <c r="AQ2107" s="3"/>
      <c r="AR2107" s="3"/>
      <c r="AS2107" s="3"/>
      <c r="AT2107" s="6"/>
      <c r="AU2107" s="6"/>
      <c r="AV2107" s="6"/>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v>1972</v>
      </c>
      <c r="BZ2107" s="3" t="s">
        <v>2540</v>
      </c>
      <c r="CA2107" s="3" t="s">
        <v>2343</v>
      </c>
      <c r="CB2107" s="3" t="s">
        <v>2544</v>
      </c>
      <c r="CC2107" s="3" t="s">
        <v>2383</v>
      </c>
      <c r="CD2107" s="3"/>
      <c r="CE2107" s="3"/>
      <c r="CF2107" s="7"/>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J2107" s="1"/>
      <c r="DK2107" s="1"/>
      <c r="DL2107" s="1"/>
      <c r="DM2107" s="1"/>
      <c r="DN2107" s="1"/>
      <c r="DO2107" s="1"/>
      <c r="DQ2107" s="1"/>
      <c r="DT2107" s="1"/>
      <c r="DW2107" s="1"/>
      <c r="DX2107" s="1"/>
      <c r="DY2107" s="1"/>
      <c r="DZ2107" s="1"/>
      <c r="EA2107" s="1"/>
      <c r="EB2107" s="1"/>
      <c r="EC2107" s="1"/>
      <c r="EF2107" s="1"/>
      <c r="ER2107" s="1"/>
      <c r="ET2107" s="1"/>
      <c r="FH2107" s="1"/>
      <c r="FI2107" s="1"/>
      <c r="LT2107" s="2"/>
      <c r="LU2107" s="2"/>
      <c r="LV2107" s="2"/>
      <c r="LW2107" s="2"/>
      <c r="LX2107" s="2"/>
      <c r="LY2107" s="2"/>
      <c r="LZ2107" s="2"/>
      <c r="MA2107" s="2"/>
      <c r="MB2107" s="2"/>
      <c r="MC2107" s="2"/>
      <c r="MD2107" s="2"/>
      <c r="ME2107" s="2"/>
      <c r="MF2107" s="2"/>
      <c r="MG2107" s="2"/>
      <c r="MH2107" s="2"/>
      <c r="MI2107" s="2"/>
      <c r="MJ2107" s="2"/>
      <c r="MK2107" s="2"/>
      <c r="ML2107" s="2"/>
      <c r="MM2107" s="2"/>
      <c r="MN2107" s="2"/>
      <c r="MO2107" s="2"/>
      <c r="MP2107" s="2"/>
      <c r="MQ2107" s="2"/>
      <c r="MR2107" s="2"/>
      <c r="MS2107" s="2"/>
      <c r="MT2107" s="2"/>
      <c r="MU2107" s="2"/>
      <c r="MV2107" s="2"/>
      <c r="MW2107" s="2"/>
      <c r="MX2107" s="2"/>
      <c r="MY2107" s="2"/>
      <c r="MZ2107" s="2"/>
      <c r="NA2107" s="2"/>
      <c r="NB2107" s="2"/>
      <c r="NC2107" s="2"/>
      <c r="ND2107" s="2"/>
      <c r="NE2107" s="2"/>
      <c r="NF2107" s="2"/>
      <c r="NG2107" s="2"/>
      <c r="NH2107" s="2"/>
      <c r="NI2107" s="2"/>
      <c r="NJ2107" s="2"/>
      <c r="NK2107" s="2"/>
      <c r="NL2107" s="2"/>
      <c r="NM2107" s="2"/>
      <c r="NN2107" s="2"/>
      <c r="NO2107" s="2"/>
      <c r="NP2107" s="2"/>
      <c r="NQ2107" s="2"/>
      <c r="NR2107" s="2"/>
      <c r="NS2107" s="2"/>
      <c r="NT2107" s="2"/>
      <c r="NU2107" s="2"/>
      <c r="NV2107" s="2"/>
      <c r="NW2107" s="2"/>
      <c r="NX2107" s="2"/>
      <c r="NY2107" s="2"/>
      <c r="NZ2107" s="2"/>
      <c r="OA2107" s="2"/>
      <c r="OB2107" s="2"/>
      <c r="OC2107" s="2"/>
      <c r="OD2107" s="2"/>
      <c r="OE2107" s="2"/>
      <c r="OF2107" s="2"/>
      <c r="OG2107" s="2"/>
      <c r="OH2107" s="2"/>
      <c r="OI2107" s="2"/>
      <c r="OJ2107" s="2"/>
      <c r="OK2107" s="2"/>
      <c r="OL2107" s="2"/>
      <c r="OM2107" s="2"/>
      <c r="ON2107" s="2"/>
      <c r="OO2107" s="2"/>
      <c r="OP2107" s="2"/>
      <c r="OQ2107" s="2"/>
      <c r="OR2107" s="2"/>
      <c r="OS2107" s="2"/>
      <c r="OT2107" s="2"/>
      <c r="OU2107" s="2"/>
      <c r="OV2107" s="2"/>
      <c r="OW2107" s="2"/>
      <c r="OX2107" s="2"/>
      <c r="OY2107" s="2"/>
      <c r="OZ2107" s="2"/>
      <c r="PA2107" s="2"/>
      <c r="PB2107" s="2"/>
      <c r="PC2107" s="2"/>
      <c r="PD2107" s="2"/>
      <c r="PE2107" s="2"/>
      <c r="PF2107" s="2"/>
      <c r="PG2107" s="2"/>
      <c r="PH2107" s="2"/>
      <c r="PI2107" s="2"/>
      <c r="PJ2107" s="2"/>
      <c r="PK2107" s="2"/>
      <c r="PL2107" s="2"/>
      <c r="PM2107" s="2"/>
      <c r="PN2107" s="2"/>
      <c r="PO2107" s="2"/>
    </row>
    <row r="2108" spans="1:431" ht="98" hidden="1" x14ac:dyDescent="0.15">
      <c r="A2108" s="6" t="s">
        <v>1931</v>
      </c>
      <c r="B2108" s="3"/>
      <c r="C2108" s="6"/>
      <c r="D2108" s="6"/>
      <c r="E2108" s="3"/>
      <c r="F2108" s="6"/>
      <c r="G2108" s="6"/>
      <c r="H2108" s="6"/>
      <c r="I2108" s="3"/>
      <c r="J2108" s="6"/>
      <c r="K2108" s="3"/>
      <c r="L2108" s="3"/>
      <c r="M2108" s="3"/>
      <c r="N2108" s="6"/>
      <c r="O2108" s="3"/>
      <c r="P2108" s="6"/>
      <c r="Q2108" s="6"/>
      <c r="R2108" s="6"/>
      <c r="S2108" s="3"/>
      <c r="T2108" s="3"/>
      <c r="U2108" s="3"/>
      <c r="V2108" s="3"/>
      <c r="W2108" s="3"/>
      <c r="X2108" s="3"/>
      <c r="Y2108" s="6"/>
      <c r="Z2108" s="6"/>
      <c r="AA2108" s="6"/>
      <c r="AB2108" s="3"/>
      <c r="AC2108" s="6"/>
      <c r="AD2108" s="6"/>
      <c r="AE2108" s="3"/>
      <c r="AF2108" s="3"/>
      <c r="AG2108" s="6"/>
      <c r="AH2108" s="6"/>
      <c r="AI2108" s="3"/>
      <c r="AJ2108" s="3"/>
      <c r="AK2108" s="3"/>
      <c r="AL2108" s="3"/>
      <c r="AM2108" s="6"/>
      <c r="AN2108" s="3"/>
      <c r="AO2108" s="3"/>
      <c r="AP2108" s="3"/>
      <c r="AQ2108" s="3"/>
      <c r="AR2108" s="3"/>
      <c r="AS2108" s="3"/>
      <c r="AT2108" s="6"/>
      <c r="AU2108" s="6"/>
      <c r="AV2108" s="6"/>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v>1972</v>
      </c>
      <c r="BZ2108" s="3" t="s">
        <v>2540</v>
      </c>
      <c r="CA2108" s="3" t="s">
        <v>2343</v>
      </c>
      <c r="CB2108" s="3" t="s">
        <v>2544</v>
      </c>
      <c r="CC2108" s="3" t="s">
        <v>2383</v>
      </c>
      <c r="CD2108" s="3"/>
      <c r="CE2108" s="3"/>
      <c r="CF2108" s="7"/>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J2108" s="1"/>
      <c r="DK2108" s="1"/>
      <c r="DL2108" s="1"/>
      <c r="DM2108" s="1"/>
      <c r="DN2108" s="1"/>
      <c r="DO2108" s="1"/>
      <c r="DQ2108" s="1"/>
      <c r="DT2108" s="1"/>
      <c r="DW2108" s="1"/>
      <c r="DX2108" s="1"/>
      <c r="DY2108" s="1"/>
      <c r="DZ2108" s="1"/>
      <c r="EA2108" s="1"/>
      <c r="EB2108" s="1"/>
      <c r="EC2108" s="1"/>
      <c r="EF2108" s="1"/>
      <c r="ER2108" s="1"/>
      <c r="ET2108" s="1"/>
      <c r="FH2108" s="1"/>
      <c r="FI2108" s="1"/>
      <c r="LT2108" s="2"/>
      <c r="LU2108" s="2"/>
      <c r="LV2108" s="2"/>
      <c r="LW2108" s="2"/>
      <c r="LX2108" s="2"/>
      <c r="LY2108" s="2"/>
      <c r="LZ2108" s="2"/>
      <c r="MA2108" s="2"/>
      <c r="MB2108" s="2"/>
      <c r="MC2108" s="2"/>
      <c r="MD2108" s="2"/>
      <c r="ME2108" s="2"/>
      <c r="MF2108" s="2"/>
      <c r="MG2108" s="2"/>
      <c r="MH2108" s="2"/>
      <c r="MI2108" s="2"/>
      <c r="MJ2108" s="2"/>
      <c r="MK2108" s="2"/>
      <c r="ML2108" s="2"/>
      <c r="MM2108" s="2"/>
      <c r="MN2108" s="2"/>
      <c r="MO2108" s="2"/>
      <c r="MP2108" s="2"/>
      <c r="MQ2108" s="2"/>
      <c r="MR2108" s="2"/>
      <c r="MS2108" s="2"/>
      <c r="MT2108" s="2"/>
      <c r="MU2108" s="2"/>
      <c r="MV2108" s="2"/>
      <c r="MW2108" s="2"/>
      <c r="MX2108" s="2"/>
      <c r="MY2108" s="2"/>
      <c r="MZ2108" s="2"/>
      <c r="NA2108" s="2"/>
      <c r="NB2108" s="2"/>
      <c r="NC2108" s="2"/>
      <c r="ND2108" s="2"/>
      <c r="NE2108" s="2"/>
      <c r="NF2108" s="2"/>
      <c r="NG2108" s="2"/>
      <c r="NH2108" s="2"/>
      <c r="NI2108" s="2"/>
      <c r="NJ2108" s="2"/>
      <c r="NK2108" s="2"/>
      <c r="NL2108" s="2"/>
      <c r="NM2108" s="2"/>
      <c r="NN2108" s="2"/>
      <c r="NO2108" s="2"/>
      <c r="NP2108" s="2"/>
      <c r="NQ2108" s="2"/>
      <c r="NR2108" s="2"/>
      <c r="NS2108" s="2"/>
      <c r="NT2108" s="2"/>
      <c r="NU2108" s="2"/>
      <c r="NV2108" s="2"/>
      <c r="NW2108" s="2"/>
      <c r="NX2108" s="2"/>
      <c r="NY2108" s="2"/>
      <c r="NZ2108" s="2"/>
      <c r="OA2108" s="2"/>
      <c r="OB2108" s="2"/>
      <c r="OC2108" s="2"/>
      <c r="OD2108" s="2"/>
      <c r="OE2108" s="2"/>
      <c r="OF2108" s="2"/>
      <c r="OG2108" s="2"/>
      <c r="OH2108" s="2"/>
      <c r="OI2108" s="2"/>
      <c r="OJ2108" s="2"/>
      <c r="OK2108" s="2"/>
      <c r="OL2108" s="2"/>
      <c r="OM2108" s="2"/>
      <c r="ON2108" s="2"/>
      <c r="OO2108" s="2"/>
      <c r="OP2108" s="2"/>
      <c r="OQ2108" s="2"/>
      <c r="OR2108" s="2"/>
      <c r="OS2108" s="2"/>
      <c r="OT2108" s="2"/>
      <c r="OU2108" s="2"/>
      <c r="OV2108" s="2"/>
      <c r="OW2108" s="2"/>
      <c r="OX2108" s="2"/>
      <c r="OY2108" s="2"/>
      <c r="OZ2108" s="2"/>
      <c r="PA2108" s="2"/>
      <c r="PB2108" s="2"/>
      <c r="PC2108" s="2"/>
      <c r="PD2108" s="2"/>
      <c r="PE2108" s="2"/>
      <c r="PF2108" s="2"/>
      <c r="PG2108" s="2"/>
      <c r="PH2108" s="2"/>
      <c r="PI2108" s="2"/>
      <c r="PJ2108" s="2"/>
      <c r="PK2108" s="2"/>
      <c r="PL2108" s="2"/>
      <c r="PM2108" s="2"/>
      <c r="PN2108" s="2"/>
      <c r="PO2108" s="2"/>
    </row>
    <row r="2109" spans="1:431" ht="98" hidden="1" x14ac:dyDescent="0.15">
      <c r="A2109" s="6" t="s">
        <v>1933</v>
      </c>
      <c r="B2109" s="3"/>
      <c r="C2109" s="6"/>
      <c r="D2109" s="6"/>
      <c r="E2109" s="3"/>
      <c r="F2109" s="6"/>
      <c r="G2109" s="6"/>
      <c r="H2109" s="6"/>
      <c r="I2109" s="3">
        <v>1</v>
      </c>
      <c r="J2109" s="6"/>
      <c r="K2109" s="3"/>
      <c r="L2109" s="3"/>
      <c r="M2109" s="3"/>
      <c r="N2109" s="6"/>
      <c r="O2109" s="3"/>
      <c r="P2109" s="6"/>
      <c r="Q2109" s="6"/>
      <c r="R2109" s="6"/>
      <c r="S2109" s="3"/>
      <c r="T2109" s="3"/>
      <c r="U2109" s="3"/>
      <c r="V2109" s="3"/>
      <c r="W2109" s="3"/>
      <c r="X2109" s="3"/>
      <c r="Y2109" s="6"/>
      <c r="Z2109" s="6"/>
      <c r="AA2109" s="6"/>
      <c r="AB2109" s="3"/>
      <c r="AC2109" s="6"/>
      <c r="AD2109" s="6"/>
      <c r="AE2109" s="3"/>
      <c r="AF2109" s="3"/>
      <c r="AG2109" s="6"/>
      <c r="AH2109" s="6"/>
      <c r="AI2109" s="3"/>
      <c r="AJ2109" s="3"/>
      <c r="AK2109" s="3"/>
      <c r="AL2109" s="3"/>
      <c r="AM2109" s="6"/>
      <c r="AN2109" s="3"/>
      <c r="AO2109" s="3"/>
      <c r="AP2109" s="3"/>
      <c r="AQ2109" s="3"/>
      <c r="AR2109" s="3"/>
      <c r="AS2109" s="3"/>
      <c r="AT2109" s="6"/>
      <c r="AU2109" s="6"/>
      <c r="AV2109" s="6"/>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v>1972</v>
      </c>
      <c r="BZ2109" s="3" t="s">
        <v>2540</v>
      </c>
      <c r="CA2109" s="3" t="s">
        <v>2343</v>
      </c>
      <c r="CB2109" s="3" t="s">
        <v>2544</v>
      </c>
      <c r="CC2109" s="3" t="s">
        <v>2383</v>
      </c>
      <c r="CD2109" s="3"/>
      <c r="CE2109" s="3"/>
      <c r="CF2109" s="7"/>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J2109" s="1"/>
      <c r="DK2109" s="1"/>
      <c r="DL2109" s="1"/>
      <c r="DM2109" s="1"/>
      <c r="DN2109" s="1"/>
      <c r="DO2109" s="1"/>
      <c r="DQ2109" s="1"/>
      <c r="DT2109" s="1"/>
      <c r="DW2109" s="1"/>
      <c r="DX2109" s="1"/>
      <c r="DY2109" s="1"/>
      <c r="DZ2109" s="1"/>
      <c r="EA2109" s="1"/>
      <c r="EB2109" s="1"/>
      <c r="EC2109" s="1"/>
      <c r="EF2109" s="1"/>
      <c r="ER2109" s="1"/>
      <c r="ET2109" s="1"/>
      <c r="FH2109" s="1"/>
      <c r="FI2109" s="1"/>
      <c r="LT2109" s="2"/>
      <c r="LU2109" s="2"/>
      <c r="LV2109" s="2"/>
      <c r="LW2109" s="2"/>
      <c r="LX2109" s="2"/>
      <c r="LY2109" s="2"/>
      <c r="LZ2109" s="2"/>
      <c r="MA2109" s="2"/>
      <c r="MB2109" s="2"/>
      <c r="MC2109" s="2"/>
      <c r="MD2109" s="2"/>
      <c r="ME2109" s="2"/>
      <c r="MF2109" s="2"/>
      <c r="MG2109" s="2"/>
      <c r="MH2109" s="2"/>
      <c r="MI2109" s="2"/>
      <c r="MJ2109" s="2"/>
      <c r="MK2109" s="2"/>
      <c r="ML2109" s="2"/>
      <c r="MM2109" s="2"/>
      <c r="MN2109" s="2"/>
      <c r="MO2109" s="2"/>
      <c r="MP2109" s="2"/>
      <c r="MQ2109" s="2"/>
      <c r="MR2109" s="2"/>
      <c r="MS2109" s="2"/>
      <c r="MT2109" s="2"/>
      <c r="MU2109" s="2"/>
      <c r="MV2109" s="2"/>
      <c r="MW2109" s="2"/>
      <c r="MX2109" s="2"/>
      <c r="MY2109" s="2"/>
      <c r="MZ2109" s="2"/>
      <c r="NA2109" s="2"/>
      <c r="NB2109" s="2"/>
      <c r="NC2109" s="2"/>
      <c r="ND2109" s="2"/>
      <c r="NE2109" s="2"/>
      <c r="NF2109" s="2"/>
      <c r="NG2109" s="2"/>
      <c r="NH2109" s="2"/>
      <c r="NI2109" s="2"/>
      <c r="NJ2109" s="2"/>
      <c r="NK2109" s="2"/>
      <c r="NL2109" s="2"/>
      <c r="NM2109" s="2"/>
      <c r="NN2109" s="2"/>
      <c r="NO2109" s="2"/>
      <c r="NP2109" s="2"/>
      <c r="NQ2109" s="2"/>
      <c r="NR2109" s="2"/>
      <c r="NS2109" s="2"/>
      <c r="NT2109" s="2"/>
      <c r="NU2109" s="2"/>
      <c r="NV2109" s="2"/>
      <c r="NW2109" s="2"/>
      <c r="NX2109" s="2"/>
      <c r="NY2109" s="2"/>
      <c r="NZ2109" s="2"/>
      <c r="OA2109" s="2"/>
      <c r="OB2109" s="2"/>
      <c r="OC2109" s="2"/>
      <c r="OD2109" s="2"/>
      <c r="OE2109" s="2"/>
      <c r="OF2109" s="2"/>
      <c r="OG2109" s="2"/>
      <c r="OH2109" s="2"/>
      <c r="OI2109" s="2"/>
      <c r="OJ2109" s="2"/>
      <c r="OK2109" s="2"/>
      <c r="OL2109" s="2"/>
      <c r="OM2109" s="2"/>
      <c r="ON2109" s="2"/>
      <c r="OO2109" s="2"/>
      <c r="OP2109" s="2"/>
      <c r="OQ2109" s="2"/>
      <c r="OR2109" s="2"/>
      <c r="OS2109" s="2"/>
      <c r="OT2109" s="2"/>
      <c r="OU2109" s="2"/>
      <c r="OV2109" s="2"/>
      <c r="OW2109" s="2"/>
      <c r="OX2109" s="2"/>
      <c r="OY2109" s="2"/>
      <c r="OZ2109" s="2"/>
      <c r="PA2109" s="2"/>
      <c r="PB2109" s="2"/>
      <c r="PC2109" s="2"/>
      <c r="PD2109" s="2"/>
      <c r="PE2109" s="2"/>
      <c r="PF2109" s="2"/>
      <c r="PG2109" s="2"/>
      <c r="PH2109" s="2"/>
      <c r="PI2109" s="2"/>
      <c r="PJ2109" s="2"/>
      <c r="PK2109" s="2"/>
      <c r="PL2109" s="2"/>
      <c r="PM2109" s="2"/>
      <c r="PN2109" s="2"/>
      <c r="PO2109" s="2"/>
    </row>
    <row r="2110" spans="1:431" ht="98" hidden="1" x14ac:dyDescent="0.15">
      <c r="A2110" s="6" t="s">
        <v>1934</v>
      </c>
      <c r="B2110" s="3"/>
      <c r="C2110" s="6"/>
      <c r="D2110" s="6"/>
      <c r="E2110" s="3"/>
      <c r="F2110" s="6"/>
      <c r="G2110" s="6"/>
      <c r="H2110" s="6"/>
      <c r="I2110" s="3"/>
      <c r="J2110" s="6"/>
      <c r="K2110" s="3"/>
      <c r="L2110" s="3"/>
      <c r="M2110" s="3"/>
      <c r="N2110" s="6"/>
      <c r="O2110" s="3"/>
      <c r="P2110" s="6"/>
      <c r="Q2110" s="6"/>
      <c r="R2110" s="6"/>
      <c r="S2110" s="3"/>
      <c r="T2110" s="3"/>
      <c r="U2110" s="3"/>
      <c r="V2110" s="3"/>
      <c r="W2110" s="3"/>
      <c r="X2110" s="3"/>
      <c r="Y2110" s="6"/>
      <c r="Z2110" s="6"/>
      <c r="AA2110" s="6"/>
      <c r="AB2110" s="3"/>
      <c r="AC2110" s="6"/>
      <c r="AD2110" s="6"/>
      <c r="AE2110" s="3"/>
      <c r="AF2110" s="3"/>
      <c r="AG2110" s="6"/>
      <c r="AH2110" s="6"/>
      <c r="AI2110" s="3"/>
      <c r="AJ2110" s="3"/>
      <c r="AK2110" s="3"/>
      <c r="AL2110" s="3"/>
      <c r="AM2110" s="6"/>
      <c r="AN2110" s="3"/>
      <c r="AO2110" s="3"/>
      <c r="AP2110" s="3"/>
      <c r="AQ2110" s="3"/>
      <c r="AR2110" s="3"/>
      <c r="AS2110" s="3"/>
      <c r="AT2110" s="6"/>
      <c r="AU2110" s="6"/>
      <c r="AV2110" s="6"/>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v>1972</v>
      </c>
      <c r="BZ2110" s="3" t="s">
        <v>2540</v>
      </c>
      <c r="CA2110" s="3" t="s">
        <v>2343</v>
      </c>
      <c r="CB2110" s="3" t="s">
        <v>2544</v>
      </c>
      <c r="CC2110" s="3" t="s">
        <v>2383</v>
      </c>
      <c r="CD2110" s="3"/>
      <c r="CE2110" s="3"/>
      <c r="CF2110" s="7"/>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J2110" s="1"/>
      <c r="DK2110" s="1"/>
      <c r="DL2110" s="1"/>
      <c r="DM2110" s="1"/>
      <c r="DN2110" s="1"/>
      <c r="DO2110" s="1"/>
      <c r="DQ2110" s="1"/>
      <c r="DT2110" s="1"/>
      <c r="DW2110" s="1"/>
      <c r="DX2110" s="1"/>
      <c r="DY2110" s="1"/>
      <c r="DZ2110" s="1"/>
      <c r="EA2110" s="1"/>
      <c r="EB2110" s="1"/>
      <c r="EC2110" s="1"/>
      <c r="EF2110" s="1"/>
      <c r="ER2110" s="1"/>
      <c r="ET2110" s="1"/>
      <c r="FH2110" s="1"/>
      <c r="FI2110" s="1"/>
      <c r="LT2110" s="2"/>
      <c r="LU2110" s="2"/>
      <c r="LV2110" s="2"/>
      <c r="LW2110" s="2"/>
      <c r="LX2110" s="2"/>
      <c r="LY2110" s="2"/>
      <c r="LZ2110" s="2"/>
      <c r="MA2110" s="2"/>
      <c r="MB2110" s="2"/>
      <c r="MC2110" s="2"/>
      <c r="MD2110" s="2"/>
      <c r="ME2110" s="2"/>
      <c r="MF2110" s="2"/>
      <c r="MG2110" s="2"/>
      <c r="MH2110" s="2"/>
      <c r="MI2110" s="2"/>
      <c r="MJ2110" s="2"/>
      <c r="MK2110" s="2"/>
      <c r="ML2110" s="2"/>
      <c r="MM2110" s="2"/>
      <c r="MN2110" s="2"/>
      <c r="MO2110" s="2"/>
      <c r="MP2110" s="2"/>
      <c r="MQ2110" s="2"/>
      <c r="MR2110" s="2"/>
      <c r="MS2110" s="2"/>
      <c r="MT2110" s="2"/>
      <c r="MU2110" s="2"/>
      <c r="MV2110" s="2"/>
      <c r="MW2110" s="2"/>
      <c r="MX2110" s="2"/>
      <c r="MY2110" s="2"/>
      <c r="MZ2110" s="2"/>
      <c r="NA2110" s="2"/>
      <c r="NB2110" s="2"/>
      <c r="NC2110" s="2"/>
      <c r="ND2110" s="2"/>
      <c r="NE2110" s="2"/>
      <c r="NF2110" s="2"/>
      <c r="NG2110" s="2"/>
      <c r="NH2110" s="2"/>
      <c r="NI2110" s="2"/>
      <c r="NJ2110" s="2"/>
      <c r="NK2110" s="2"/>
      <c r="NL2110" s="2"/>
      <c r="NM2110" s="2"/>
      <c r="NN2110" s="2"/>
      <c r="NO2110" s="2"/>
      <c r="NP2110" s="2"/>
      <c r="NQ2110" s="2"/>
      <c r="NR2110" s="2"/>
      <c r="NS2110" s="2"/>
      <c r="NT2110" s="2"/>
      <c r="NU2110" s="2"/>
      <c r="NV2110" s="2"/>
      <c r="NW2110" s="2"/>
      <c r="NX2110" s="2"/>
      <c r="NY2110" s="2"/>
      <c r="NZ2110" s="2"/>
      <c r="OA2110" s="2"/>
      <c r="OB2110" s="2"/>
      <c r="OC2110" s="2"/>
      <c r="OD2110" s="2"/>
      <c r="OE2110" s="2"/>
      <c r="OF2110" s="2"/>
      <c r="OG2110" s="2"/>
      <c r="OH2110" s="2"/>
      <c r="OI2110" s="2"/>
      <c r="OJ2110" s="2"/>
      <c r="OK2110" s="2"/>
      <c r="OL2110" s="2"/>
      <c r="OM2110" s="2"/>
      <c r="ON2110" s="2"/>
      <c r="OO2110" s="2"/>
      <c r="OP2110" s="2"/>
      <c r="OQ2110" s="2"/>
      <c r="OR2110" s="2"/>
      <c r="OS2110" s="2"/>
      <c r="OT2110" s="2"/>
      <c r="OU2110" s="2"/>
      <c r="OV2110" s="2"/>
      <c r="OW2110" s="2"/>
      <c r="OX2110" s="2"/>
      <c r="OY2110" s="2"/>
      <c r="OZ2110" s="2"/>
      <c r="PA2110" s="2"/>
      <c r="PB2110" s="2"/>
      <c r="PC2110" s="2"/>
      <c r="PD2110" s="2"/>
      <c r="PE2110" s="2"/>
      <c r="PF2110" s="2"/>
      <c r="PG2110" s="2"/>
      <c r="PH2110" s="2"/>
      <c r="PI2110" s="2"/>
      <c r="PJ2110" s="2"/>
      <c r="PK2110" s="2"/>
      <c r="PL2110" s="2"/>
      <c r="PM2110" s="2"/>
      <c r="PN2110" s="2"/>
      <c r="PO2110" s="2"/>
    </row>
    <row r="2111" spans="1:431" ht="98" hidden="1" x14ac:dyDescent="0.15">
      <c r="A2111" s="6" t="s">
        <v>1935</v>
      </c>
      <c r="B2111" s="3"/>
      <c r="C2111" s="6"/>
      <c r="D2111" s="6"/>
      <c r="E2111" s="3"/>
      <c r="F2111" s="6"/>
      <c r="G2111" s="6"/>
      <c r="H2111" s="6"/>
      <c r="I2111" s="3"/>
      <c r="J2111" s="6"/>
      <c r="K2111" s="3"/>
      <c r="L2111" s="3"/>
      <c r="M2111" s="3"/>
      <c r="N2111" s="6"/>
      <c r="O2111" s="3"/>
      <c r="P2111" s="6"/>
      <c r="Q2111" s="6"/>
      <c r="R2111" s="6"/>
      <c r="S2111" s="3"/>
      <c r="T2111" s="3"/>
      <c r="U2111" s="3"/>
      <c r="V2111" s="3"/>
      <c r="W2111" s="3"/>
      <c r="X2111" s="3"/>
      <c r="Y2111" s="6"/>
      <c r="Z2111" s="6"/>
      <c r="AA2111" s="6"/>
      <c r="AB2111" s="3"/>
      <c r="AC2111" s="6"/>
      <c r="AD2111" s="6"/>
      <c r="AE2111" s="3"/>
      <c r="AF2111" s="3"/>
      <c r="AG2111" s="6"/>
      <c r="AH2111" s="6"/>
      <c r="AI2111" s="3"/>
      <c r="AJ2111" s="3"/>
      <c r="AK2111" s="3"/>
      <c r="AL2111" s="3"/>
      <c r="AM2111" s="6"/>
      <c r="AN2111" s="3"/>
      <c r="AO2111" s="3"/>
      <c r="AP2111" s="3"/>
      <c r="AQ2111" s="3"/>
      <c r="AR2111" s="3"/>
      <c r="AS2111" s="3"/>
      <c r="AT2111" s="6"/>
      <c r="AU2111" s="6"/>
      <c r="AV2111" s="6"/>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v>1972</v>
      </c>
      <c r="BZ2111" s="3" t="s">
        <v>2540</v>
      </c>
      <c r="CA2111" s="3" t="s">
        <v>2343</v>
      </c>
      <c r="CB2111" s="3" t="s">
        <v>2544</v>
      </c>
      <c r="CC2111" s="3" t="s">
        <v>2383</v>
      </c>
      <c r="CD2111" s="3"/>
      <c r="CE2111" s="3"/>
      <c r="CF2111" s="7"/>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J2111" s="1"/>
      <c r="DK2111" s="1"/>
      <c r="DL2111" s="1"/>
      <c r="DM2111" s="1"/>
      <c r="DN2111" s="1"/>
      <c r="DO2111" s="1"/>
      <c r="DQ2111" s="1"/>
      <c r="DT2111" s="1"/>
      <c r="DW2111" s="1"/>
      <c r="DX2111" s="1"/>
      <c r="DY2111" s="1"/>
      <c r="DZ2111" s="1"/>
      <c r="EA2111" s="1"/>
      <c r="EB2111" s="1"/>
      <c r="EC2111" s="1"/>
      <c r="EF2111" s="1"/>
      <c r="ER2111" s="1"/>
      <c r="ET2111" s="1"/>
      <c r="FH2111" s="1"/>
      <c r="FI2111" s="1"/>
      <c r="LT2111" s="2"/>
      <c r="LU2111" s="2"/>
      <c r="LV2111" s="2"/>
      <c r="LW2111" s="2"/>
      <c r="LX2111" s="2"/>
      <c r="LY2111" s="2"/>
      <c r="LZ2111" s="2"/>
      <c r="MA2111" s="2"/>
      <c r="MB2111" s="2"/>
      <c r="MC2111" s="2"/>
      <c r="MD2111" s="2"/>
      <c r="ME2111" s="2"/>
      <c r="MF2111" s="2"/>
      <c r="MG2111" s="2"/>
      <c r="MH2111" s="2"/>
      <c r="MI2111" s="2"/>
      <c r="MJ2111" s="2"/>
      <c r="MK2111" s="2"/>
      <c r="ML2111" s="2"/>
      <c r="MM2111" s="2"/>
      <c r="MN2111" s="2"/>
      <c r="MO2111" s="2"/>
      <c r="MP2111" s="2"/>
      <c r="MQ2111" s="2"/>
      <c r="MR2111" s="2"/>
      <c r="MS2111" s="2"/>
      <c r="MT2111" s="2"/>
      <c r="MU2111" s="2"/>
      <c r="MV2111" s="2"/>
      <c r="MW2111" s="2"/>
      <c r="MX2111" s="2"/>
      <c r="MY2111" s="2"/>
      <c r="MZ2111" s="2"/>
      <c r="NA2111" s="2"/>
      <c r="NB2111" s="2"/>
      <c r="NC2111" s="2"/>
      <c r="ND2111" s="2"/>
      <c r="NE2111" s="2"/>
      <c r="NF2111" s="2"/>
      <c r="NG2111" s="2"/>
      <c r="NH2111" s="2"/>
      <c r="NI2111" s="2"/>
      <c r="NJ2111" s="2"/>
      <c r="NK2111" s="2"/>
      <c r="NL2111" s="2"/>
      <c r="NM2111" s="2"/>
      <c r="NN2111" s="2"/>
      <c r="NO2111" s="2"/>
      <c r="NP2111" s="2"/>
      <c r="NQ2111" s="2"/>
      <c r="NR2111" s="2"/>
      <c r="NS2111" s="2"/>
      <c r="NT2111" s="2"/>
      <c r="NU2111" s="2"/>
      <c r="NV2111" s="2"/>
      <c r="NW2111" s="2"/>
      <c r="NX2111" s="2"/>
      <c r="NY2111" s="2"/>
      <c r="NZ2111" s="2"/>
      <c r="OA2111" s="2"/>
      <c r="OB2111" s="2"/>
      <c r="OC2111" s="2"/>
      <c r="OD2111" s="2"/>
      <c r="OE2111" s="2"/>
      <c r="OF2111" s="2"/>
      <c r="OG2111" s="2"/>
      <c r="OH2111" s="2"/>
      <c r="OI2111" s="2"/>
      <c r="OJ2111" s="2"/>
      <c r="OK2111" s="2"/>
      <c r="OL2111" s="2"/>
      <c r="OM2111" s="2"/>
      <c r="ON2111" s="2"/>
      <c r="OO2111" s="2"/>
      <c r="OP2111" s="2"/>
      <c r="OQ2111" s="2"/>
      <c r="OR2111" s="2"/>
      <c r="OS2111" s="2"/>
      <c r="OT2111" s="2"/>
      <c r="OU2111" s="2"/>
      <c r="OV2111" s="2"/>
      <c r="OW2111" s="2"/>
      <c r="OX2111" s="2"/>
      <c r="OY2111" s="2"/>
      <c r="OZ2111" s="2"/>
      <c r="PA2111" s="2"/>
      <c r="PB2111" s="2"/>
      <c r="PC2111" s="2"/>
      <c r="PD2111" s="2"/>
      <c r="PE2111" s="2"/>
      <c r="PF2111" s="2"/>
      <c r="PG2111" s="2"/>
      <c r="PH2111" s="2"/>
      <c r="PI2111" s="2"/>
      <c r="PJ2111" s="2"/>
      <c r="PK2111" s="2"/>
      <c r="PL2111" s="2"/>
      <c r="PM2111" s="2"/>
      <c r="PN2111" s="2"/>
      <c r="PO2111" s="2"/>
    </row>
    <row r="2112" spans="1:431" ht="98" hidden="1" x14ac:dyDescent="0.15">
      <c r="A2112" s="6" t="s">
        <v>1937</v>
      </c>
      <c r="B2112" s="3"/>
      <c r="C2112" s="6"/>
      <c r="D2112" s="6"/>
      <c r="E2112" s="3"/>
      <c r="F2112" s="6"/>
      <c r="G2112" s="6"/>
      <c r="H2112" s="6"/>
      <c r="I2112" s="3"/>
      <c r="J2112" s="6"/>
      <c r="K2112" s="3"/>
      <c r="L2112" s="3"/>
      <c r="M2112" s="3"/>
      <c r="N2112" s="6"/>
      <c r="O2112" s="3"/>
      <c r="P2112" s="6"/>
      <c r="Q2112" s="6"/>
      <c r="R2112" s="6"/>
      <c r="S2112" s="3"/>
      <c r="T2112" s="3"/>
      <c r="U2112" s="3"/>
      <c r="V2112" s="3"/>
      <c r="W2112" s="3"/>
      <c r="X2112" s="3"/>
      <c r="Y2112" s="6"/>
      <c r="Z2112" s="6"/>
      <c r="AA2112" s="6"/>
      <c r="AB2112" s="3"/>
      <c r="AC2112" s="6"/>
      <c r="AD2112" s="6"/>
      <c r="AE2112" s="3"/>
      <c r="AF2112" s="3"/>
      <c r="AG2112" s="6"/>
      <c r="AH2112" s="6"/>
      <c r="AI2112" s="3"/>
      <c r="AJ2112" s="3"/>
      <c r="AK2112" s="3"/>
      <c r="AL2112" s="3"/>
      <c r="AM2112" s="6"/>
      <c r="AN2112" s="3"/>
      <c r="AO2112" s="3"/>
      <c r="AP2112" s="3"/>
      <c r="AQ2112" s="3"/>
      <c r="AR2112" s="3"/>
      <c r="AS2112" s="3"/>
      <c r="AT2112" s="6"/>
      <c r="AU2112" s="6"/>
      <c r="AV2112" s="6"/>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v>1972</v>
      </c>
      <c r="BZ2112" s="3" t="s">
        <v>2540</v>
      </c>
      <c r="CA2112" s="3" t="s">
        <v>2343</v>
      </c>
      <c r="CB2112" s="3" t="s">
        <v>2544</v>
      </c>
      <c r="CC2112" s="3" t="s">
        <v>2383</v>
      </c>
      <c r="CD2112" s="3"/>
      <c r="CE2112" s="3"/>
      <c r="CF2112" s="7"/>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J2112" s="1"/>
      <c r="DK2112" s="1"/>
      <c r="DL2112" s="1"/>
      <c r="DM2112" s="1"/>
      <c r="DN2112" s="1"/>
      <c r="DO2112" s="1"/>
      <c r="DQ2112" s="1"/>
      <c r="DT2112" s="1"/>
      <c r="DW2112" s="1"/>
      <c r="DX2112" s="1"/>
      <c r="DY2112" s="1"/>
      <c r="DZ2112" s="1"/>
      <c r="EA2112" s="1"/>
      <c r="EB2112" s="1"/>
      <c r="EC2112" s="1"/>
      <c r="EF2112" s="1"/>
      <c r="ER2112" s="1"/>
      <c r="ET2112" s="1"/>
      <c r="FH2112" s="1"/>
      <c r="FI2112" s="1"/>
      <c r="LT2112" s="2"/>
      <c r="LU2112" s="2"/>
      <c r="LV2112" s="2"/>
      <c r="LW2112" s="2"/>
      <c r="LX2112" s="2"/>
      <c r="LY2112" s="2"/>
      <c r="LZ2112" s="2"/>
      <c r="MA2112" s="2"/>
      <c r="MB2112" s="2"/>
      <c r="MC2112" s="2"/>
      <c r="MD2112" s="2"/>
      <c r="ME2112" s="2"/>
      <c r="MF2112" s="2"/>
      <c r="MG2112" s="2"/>
      <c r="MH2112" s="2"/>
      <c r="MI2112" s="2"/>
      <c r="MJ2112" s="2"/>
      <c r="MK2112" s="2"/>
      <c r="ML2112" s="2"/>
      <c r="MM2112" s="2"/>
      <c r="MN2112" s="2"/>
      <c r="MO2112" s="2"/>
      <c r="MP2112" s="2"/>
      <c r="MQ2112" s="2"/>
      <c r="MR2112" s="2"/>
      <c r="MS2112" s="2"/>
      <c r="MT2112" s="2"/>
      <c r="MU2112" s="2"/>
      <c r="MV2112" s="2"/>
      <c r="MW2112" s="2"/>
      <c r="MX2112" s="2"/>
      <c r="MY2112" s="2"/>
      <c r="MZ2112" s="2"/>
      <c r="NA2112" s="2"/>
      <c r="NB2112" s="2"/>
      <c r="NC2112" s="2"/>
      <c r="ND2112" s="2"/>
      <c r="NE2112" s="2"/>
      <c r="NF2112" s="2"/>
      <c r="NG2112" s="2"/>
      <c r="NH2112" s="2"/>
      <c r="NI2112" s="2"/>
      <c r="NJ2112" s="2"/>
      <c r="NK2112" s="2"/>
      <c r="NL2112" s="2"/>
      <c r="NM2112" s="2"/>
      <c r="NN2112" s="2"/>
      <c r="NO2112" s="2"/>
      <c r="NP2112" s="2"/>
      <c r="NQ2112" s="2"/>
      <c r="NR2112" s="2"/>
      <c r="NS2112" s="2"/>
      <c r="NT2112" s="2"/>
      <c r="NU2112" s="2"/>
      <c r="NV2112" s="2"/>
      <c r="NW2112" s="2"/>
      <c r="NX2112" s="2"/>
      <c r="NY2112" s="2"/>
      <c r="NZ2112" s="2"/>
      <c r="OA2112" s="2"/>
      <c r="OB2112" s="2"/>
      <c r="OC2112" s="2"/>
      <c r="OD2112" s="2"/>
      <c r="OE2112" s="2"/>
      <c r="OF2112" s="2"/>
      <c r="OG2112" s="2"/>
      <c r="OH2112" s="2"/>
      <c r="OI2112" s="2"/>
      <c r="OJ2112" s="2"/>
      <c r="OK2112" s="2"/>
      <c r="OL2112" s="2"/>
      <c r="OM2112" s="2"/>
      <c r="ON2112" s="2"/>
      <c r="OO2112" s="2"/>
      <c r="OP2112" s="2"/>
      <c r="OQ2112" s="2"/>
      <c r="OR2112" s="2"/>
      <c r="OS2112" s="2"/>
      <c r="OT2112" s="2"/>
      <c r="OU2112" s="2"/>
      <c r="OV2112" s="2"/>
      <c r="OW2112" s="2"/>
      <c r="OX2112" s="2"/>
      <c r="OY2112" s="2"/>
      <c r="OZ2112" s="2"/>
      <c r="PA2112" s="2"/>
      <c r="PB2112" s="2"/>
      <c r="PC2112" s="2"/>
      <c r="PD2112" s="2"/>
      <c r="PE2112" s="2"/>
      <c r="PF2112" s="2"/>
      <c r="PG2112" s="2"/>
      <c r="PH2112" s="2"/>
      <c r="PI2112" s="2"/>
      <c r="PJ2112" s="2"/>
      <c r="PK2112" s="2"/>
      <c r="PL2112" s="2"/>
      <c r="PM2112" s="2"/>
      <c r="PN2112" s="2"/>
      <c r="PO2112" s="2"/>
    </row>
    <row r="2113" spans="1:431" ht="98" hidden="1" x14ac:dyDescent="0.15">
      <c r="A2113" s="6" t="s">
        <v>1939</v>
      </c>
      <c r="B2113" s="3"/>
      <c r="C2113" s="6"/>
      <c r="D2113" s="6"/>
      <c r="E2113" s="3"/>
      <c r="F2113" s="6"/>
      <c r="G2113" s="6"/>
      <c r="H2113" s="6"/>
      <c r="I2113" s="3"/>
      <c r="J2113" s="6"/>
      <c r="K2113" s="3"/>
      <c r="L2113" s="3"/>
      <c r="M2113" s="3"/>
      <c r="N2113" s="6"/>
      <c r="O2113" s="3"/>
      <c r="P2113" s="6"/>
      <c r="Q2113" s="6"/>
      <c r="R2113" s="6"/>
      <c r="S2113" s="3"/>
      <c r="T2113" s="3"/>
      <c r="U2113" s="3"/>
      <c r="V2113" s="3"/>
      <c r="W2113" s="3"/>
      <c r="X2113" s="3"/>
      <c r="Y2113" s="6"/>
      <c r="Z2113" s="6"/>
      <c r="AA2113" s="6"/>
      <c r="AB2113" s="3"/>
      <c r="AC2113" s="6"/>
      <c r="AD2113" s="6"/>
      <c r="AE2113" s="3"/>
      <c r="AF2113" s="3"/>
      <c r="AG2113" s="6"/>
      <c r="AH2113" s="6"/>
      <c r="AI2113" s="3"/>
      <c r="AJ2113" s="3"/>
      <c r="AK2113" s="3"/>
      <c r="AL2113" s="3"/>
      <c r="AM2113" s="6"/>
      <c r="AN2113" s="3"/>
      <c r="AO2113" s="3"/>
      <c r="AP2113" s="3"/>
      <c r="AQ2113" s="3"/>
      <c r="AR2113" s="3"/>
      <c r="AS2113" s="3"/>
      <c r="AT2113" s="6"/>
      <c r="AU2113" s="6"/>
      <c r="AV2113" s="6"/>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v>1972</v>
      </c>
      <c r="BZ2113" s="3" t="s">
        <v>2540</v>
      </c>
      <c r="CA2113" s="3" t="s">
        <v>2343</v>
      </c>
      <c r="CB2113" s="3" t="s">
        <v>2544</v>
      </c>
      <c r="CC2113" s="3" t="s">
        <v>2383</v>
      </c>
      <c r="CD2113" s="3"/>
      <c r="CE2113" s="3"/>
      <c r="CF2113" s="7"/>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J2113" s="1"/>
      <c r="DK2113" s="1"/>
      <c r="DL2113" s="1"/>
      <c r="DM2113" s="1"/>
      <c r="DN2113" s="1"/>
      <c r="DO2113" s="1"/>
      <c r="DQ2113" s="1"/>
      <c r="DT2113" s="1"/>
      <c r="DW2113" s="1"/>
      <c r="DX2113" s="1"/>
      <c r="DY2113" s="1"/>
      <c r="DZ2113" s="1"/>
      <c r="EA2113" s="1"/>
      <c r="EB2113" s="1"/>
      <c r="EC2113" s="1"/>
      <c r="EF2113" s="1"/>
      <c r="ER2113" s="1"/>
      <c r="ET2113" s="1"/>
      <c r="FH2113" s="1"/>
      <c r="FI2113" s="1"/>
      <c r="LT2113" s="2"/>
      <c r="LU2113" s="2"/>
      <c r="LV2113" s="2"/>
      <c r="LW2113" s="2"/>
      <c r="LX2113" s="2"/>
      <c r="LY2113" s="2"/>
      <c r="LZ2113" s="2"/>
      <c r="MA2113" s="2"/>
      <c r="MB2113" s="2"/>
      <c r="MC2113" s="2"/>
      <c r="MD2113" s="2"/>
      <c r="ME2113" s="2"/>
      <c r="MF2113" s="2"/>
      <c r="MG2113" s="2"/>
      <c r="MH2113" s="2"/>
      <c r="MI2113" s="2"/>
      <c r="MJ2113" s="2"/>
      <c r="MK2113" s="2"/>
      <c r="ML2113" s="2"/>
      <c r="MM2113" s="2"/>
      <c r="MN2113" s="2"/>
      <c r="MO2113" s="2"/>
      <c r="MP2113" s="2"/>
      <c r="MQ2113" s="2"/>
      <c r="MR2113" s="2"/>
      <c r="MS2113" s="2"/>
      <c r="MT2113" s="2"/>
      <c r="MU2113" s="2"/>
      <c r="MV2113" s="2"/>
      <c r="MW2113" s="2"/>
      <c r="MX2113" s="2"/>
      <c r="MY2113" s="2"/>
      <c r="MZ2113" s="2"/>
      <c r="NA2113" s="2"/>
      <c r="NB2113" s="2"/>
      <c r="NC2113" s="2"/>
      <c r="ND2113" s="2"/>
      <c r="NE2113" s="2"/>
      <c r="NF2113" s="2"/>
      <c r="NG2113" s="2"/>
      <c r="NH2113" s="2"/>
      <c r="NI2113" s="2"/>
      <c r="NJ2113" s="2"/>
      <c r="NK2113" s="2"/>
      <c r="NL2113" s="2"/>
      <c r="NM2113" s="2"/>
      <c r="NN2113" s="2"/>
      <c r="NO2113" s="2"/>
      <c r="NP2113" s="2"/>
      <c r="NQ2113" s="2"/>
      <c r="NR2113" s="2"/>
      <c r="NS2113" s="2"/>
      <c r="NT2113" s="2"/>
      <c r="NU2113" s="2"/>
      <c r="NV2113" s="2"/>
      <c r="NW2113" s="2"/>
      <c r="NX2113" s="2"/>
      <c r="NY2113" s="2"/>
      <c r="NZ2113" s="2"/>
      <c r="OA2113" s="2"/>
      <c r="OB2113" s="2"/>
      <c r="OC2113" s="2"/>
      <c r="OD2113" s="2"/>
      <c r="OE2113" s="2"/>
      <c r="OF2113" s="2"/>
      <c r="OG2113" s="2"/>
      <c r="OH2113" s="2"/>
      <c r="OI2113" s="2"/>
      <c r="OJ2113" s="2"/>
      <c r="OK2113" s="2"/>
      <c r="OL2113" s="2"/>
      <c r="OM2113" s="2"/>
      <c r="ON2113" s="2"/>
      <c r="OO2113" s="2"/>
      <c r="OP2113" s="2"/>
      <c r="OQ2113" s="2"/>
      <c r="OR2113" s="2"/>
      <c r="OS2113" s="2"/>
      <c r="OT2113" s="2"/>
      <c r="OU2113" s="2"/>
      <c r="OV2113" s="2"/>
      <c r="OW2113" s="2"/>
      <c r="OX2113" s="2"/>
      <c r="OY2113" s="2"/>
      <c r="OZ2113" s="2"/>
      <c r="PA2113" s="2"/>
      <c r="PB2113" s="2"/>
      <c r="PC2113" s="2"/>
      <c r="PD2113" s="2"/>
      <c r="PE2113" s="2"/>
      <c r="PF2113" s="2"/>
      <c r="PG2113" s="2"/>
      <c r="PH2113" s="2"/>
      <c r="PI2113" s="2"/>
      <c r="PJ2113" s="2"/>
      <c r="PK2113" s="2"/>
      <c r="PL2113" s="2"/>
      <c r="PM2113" s="2"/>
      <c r="PN2113" s="2"/>
      <c r="PO2113" s="2"/>
    </row>
    <row r="2114" spans="1:431" ht="98" hidden="1" x14ac:dyDescent="0.15">
      <c r="A2114" s="6" t="s">
        <v>1941</v>
      </c>
      <c r="B2114" s="3"/>
      <c r="C2114" s="6"/>
      <c r="D2114" s="6"/>
      <c r="E2114" s="3"/>
      <c r="F2114" s="6"/>
      <c r="G2114" s="6"/>
      <c r="H2114" s="6"/>
      <c r="I2114" s="3"/>
      <c r="J2114" s="6"/>
      <c r="K2114" s="3"/>
      <c r="L2114" s="3"/>
      <c r="M2114" s="3"/>
      <c r="N2114" s="6"/>
      <c r="O2114" s="3"/>
      <c r="P2114" s="6"/>
      <c r="Q2114" s="6"/>
      <c r="R2114" s="6"/>
      <c r="S2114" s="3"/>
      <c r="T2114" s="3"/>
      <c r="U2114" s="3"/>
      <c r="V2114" s="3"/>
      <c r="W2114" s="3"/>
      <c r="X2114" s="3"/>
      <c r="Y2114" s="6"/>
      <c r="Z2114" s="6"/>
      <c r="AA2114" s="6"/>
      <c r="AB2114" s="3"/>
      <c r="AC2114" s="6"/>
      <c r="AD2114" s="6"/>
      <c r="AE2114" s="3"/>
      <c r="AF2114" s="3"/>
      <c r="AG2114" s="6"/>
      <c r="AH2114" s="6"/>
      <c r="AI2114" s="3"/>
      <c r="AJ2114" s="3"/>
      <c r="AK2114" s="3"/>
      <c r="AL2114" s="3"/>
      <c r="AM2114" s="6"/>
      <c r="AN2114" s="3"/>
      <c r="AO2114" s="3"/>
      <c r="AP2114" s="3"/>
      <c r="AQ2114" s="3"/>
      <c r="AR2114" s="3"/>
      <c r="AS2114" s="3"/>
      <c r="AT2114" s="6"/>
      <c r="AU2114" s="6"/>
      <c r="AV2114" s="6"/>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v>1972</v>
      </c>
      <c r="BZ2114" s="3" t="s">
        <v>2540</v>
      </c>
      <c r="CA2114" s="3" t="s">
        <v>2343</v>
      </c>
      <c r="CB2114" s="3" t="s">
        <v>2544</v>
      </c>
      <c r="CC2114" s="3" t="s">
        <v>2383</v>
      </c>
      <c r="CD2114" s="3"/>
      <c r="CE2114" s="3"/>
      <c r="CF2114" s="7"/>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J2114" s="1"/>
      <c r="DK2114" s="1"/>
      <c r="DL2114" s="1"/>
      <c r="DM2114" s="1"/>
      <c r="DN2114" s="1"/>
      <c r="DO2114" s="1"/>
      <c r="DQ2114" s="1"/>
      <c r="DT2114" s="1"/>
      <c r="DW2114" s="1"/>
      <c r="DX2114" s="1"/>
      <c r="DY2114" s="1"/>
      <c r="DZ2114" s="1"/>
      <c r="EA2114" s="1"/>
      <c r="EB2114" s="1"/>
      <c r="EC2114" s="1"/>
      <c r="EF2114" s="1"/>
      <c r="ER2114" s="1"/>
      <c r="ET2114" s="1"/>
      <c r="FH2114" s="1"/>
      <c r="FI2114" s="1"/>
      <c r="LT2114" s="2"/>
      <c r="LU2114" s="2"/>
      <c r="LV2114" s="2"/>
      <c r="LW2114" s="2"/>
      <c r="LX2114" s="2"/>
      <c r="LY2114" s="2"/>
      <c r="LZ2114" s="2"/>
      <c r="MA2114" s="2"/>
      <c r="MB2114" s="2"/>
      <c r="MC2114" s="2"/>
      <c r="MD2114" s="2"/>
      <c r="ME2114" s="2"/>
      <c r="MF2114" s="2"/>
      <c r="MG2114" s="2"/>
      <c r="MH2114" s="2"/>
      <c r="MI2114" s="2"/>
      <c r="MJ2114" s="2"/>
      <c r="MK2114" s="2"/>
      <c r="ML2114" s="2"/>
      <c r="MM2114" s="2"/>
      <c r="MN2114" s="2"/>
      <c r="MO2114" s="2"/>
      <c r="MP2114" s="2"/>
      <c r="MQ2114" s="2"/>
      <c r="MR2114" s="2"/>
      <c r="MS2114" s="2"/>
      <c r="MT2114" s="2"/>
      <c r="MU2114" s="2"/>
      <c r="MV2114" s="2"/>
      <c r="MW2114" s="2"/>
      <c r="MX2114" s="2"/>
      <c r="MY2114" s="2"/>
      <c r="MZ2114" s="2"/>
      <c r="NA2114" s="2"/>
      <c r="NB2114" s="2"/>
      <c r="NC2114" s="2"/>
      <c r="ND2114" s="2"/>
      <c r="NE2114" s="2"/>
      <c r="NF2114" s="2"/>
      <c r="NG2114" s="2"/>
      <c r="NH2114" s="2"/>
      <c r="NI2114" s="2"/>
      <c r="NJ2114" s="2"/>
      <c r="NK2114" s="2"/>
      <c r="NL2114" s="2"/>
      <c r="NM2114" s="2"/>
      <c r="NN2114" s="2"/>
      <c r="NO2114" s="2"/>
      <c r="NP2114" s="2"/>
      <c r="NQ2114" s="2"/>
      <c r="NR2114" s="2"/>
      <c r="NS2114" s="2"/>
      <c r="NT2114" s="2"/>
      <c r="NU2114" s="2"/>
      <c r="NV2114" s="2"/>
      <c r="NW2114" s="2"/>
      <c r="NX2114" s="2"/>
      <c r="NY2114" s="2"/>
      <c r="NZ2114" s="2"/>
      <c r="OA2114" s="2"/>
      <c r="OB2114" s="2"/>
      <c r="OC2114" s="2"/>
      <c r="OD2114" s="2"/>
      <c r="OE2114" s="2"/>
      <c r="OF2114" s="2"/>
      <c r="OG2114" s="2"/>
      <c r="OH2114" s="2"/>
      <c r="OI2114" s="2"/>
      <c r="OJ2114" s="2"/>
      <c r="OK2114" s="2"/>
      <c r="OL2114" s="2"/>
      <c r="OM2114" s="2"/>
      <c r="ON2114" s="2"/>
      <c r="OO2114" s="2"/>
      <c r="OP2114" s="2"/>
      <c r="OQ2114" s="2"/>
      <c r="OR2114" s="2"/>
      <c r="OS2114" s="2"/>
      <c r="OT2114" s="2"/>
      <c r="OU2114" s="2"/>
      <c r="OV2114" s="2"/>
      <c r="OW2114" s="2"/>
      <c r="OX2114" s="2"/>
      <c r="OY2114" s="2"/>
      <c r="OZ2114" s="2"/>
      <c r="PA2114" s="2"/>
      <c r="PB2114" s="2"/>
      <c r="PC2114" s="2"/>
      <c r="PD2114" s="2"/>
      <c r="PE2114" s="2"/>
      <c r="PF2114" s="2"/>
      <c r="PG2114" s="2"/>
      <c r="PH2114" s="2"/>
      <c r="PI2114" s="2"/>
      <c r="PJ2114" s="2"/>
      <c r="PK2114" s="2"/>
      <c r="PL2114" s="2"/>
      <c r="PM2114" s="2"/>
      <c r="PN2114" s="2"/>
      <c r="PO2114" s="2"/>
    </row>
    <row r="2115" spans="1:431" ht="98" hidden="1" x14ac:dyDescent="0.15">
      <c r="A2115" s="6" t="s">
        <v>1943</v>
      </c>
      <c r="B2115" s="3"/>
      <c r="C2115" s="6"/>
      <c r="D2115" s="6"/>
      <c r="E2115" s="3"/>
      <c r="F2115" s="6"/>
      <c r="G2115" s="6"/>
      <c r="H2115" s="6"/>
      <c r="I2115" s="3"/>
      <c r="J2115" s="6"/>
      <c r="K2115" s="3"/>
      <c r="L2115" s="3"/>
      <c r="M2115" s="3"/>
      <c r="N2115" s="6"/>
      <c r="O2115" s="3"/>
      <c r="P2115" s="6"/>
      <c r="Q2115" s="6"/>
      <c r="R2115" s="6"/>
      <c r="S2115" s="3"/>
      <c r="T2115" s="3"/>
      <c r="U2115" s="3"/>
      <c r="V2115" s="3"/>
      <c r="W2115" s="3"/>
      <c r="X2115" s="3"/>
      <c r="Y2115" s="6"/>
      <c r="Z2115" s="6"/>
      <c r="AA2115" s="6"/>
      <c r="AB2115" s="3"/>
      <c r="AC2115" s="6"/>
      <c r="AD2115" s="6"/>
      <c r="AE2115" s="3"/>
      <c r="AF2115" s="3"/>
      <c r="AG2115" s="6"/>
      <c r="AH2115" s="6"/>
      <c r="AI2115" s="3"/>
      <c r="AJ2115" s="3"/>
      <c r="AK2115" s="3"/>
      <c r="AL2115" s="3"/>
      <c r="AM2115" s="6"/>
      <c r="AN2115" s="3"/>
      <c r="AO2115" s="3"/>
      <c r="AP2115" s="3"/>
      <c r="AQ2115" s="3"/>
      <c r="AR2115" s="3"/>
      <c r="AS2115" s="3"/>
      <c r="AT2115" s="6"/>
      <c r="AU2115" s="6"/>
      <c r="AV2115" s="6"/>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v>1972</v>
      </c>
      <c r="BZ2115" s="3" t="s">
        <v>2540</v>
      </c>
      <c r="CA2115" s="3" t="s">
        <v>2343</v>
      </c>
      <c r="CB2115" s="3" t="s">
        <v>2544</v>
      </c>
      <c r="CC2115" s="3" t="s">
        <v>2383</v>
      </c>
      <c r="CD2115" s="3"/>
      <c r="CE2115" s="3"/>
      <c r="CF2115" s="7"/>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J2115" s="1"/>
      <c r="DK2115" s="1"/>
      <c r="DL2115" s="1"/>
      <c r="DM2115" s="1"/>
      <c r="DN2115" s="1"/>
      <c r="DO2115" s="1"/>
      <c r="DQ2115" s="1"/>
      <c r="DT2115" s="1"/>
      <c r="DW2115" s="1"/>
      <c r="DX2115" s="1"/>
      <c r="DY2115" s="1"/>
      <c r="DZ2115" s="1"/>
      <c r="EA2115" s="1"/>
      <c r="EB2115" s="1"/>
      <c r="EC2115" s="1"/>
      <c r="EF2115" s="1"/>
      <c r="ER2115" s="1"/>
      <c r="ET2115" s="1"/>
      <c r="FH2115" s="1"/>
      <c r="FI2115" s="1"/>
      <c r="LT2115" s="2"/>
      <c r="LU2115" s="2"/>
      <c r="LV2115" s="2"/>
      <c r="LW2115" s="2"/>
      <c r="LX2115" s="2"/>
      <c r="LY2115" s="2"/>
      <c r="LZ2115" s="2"/>
      <c r="MA2115" s="2"/>
      <c r="MB2115" s="2"/>
      <c r="MC2115" s="2"/>
      <c r="MD2115" s="2"/>
      <c r="ME2115" s="2"/>
      <c r="MF2115" s="2"/>
      <c r="MG2115" s="2"/>
      <c r="MH2115" s="2"/>
      <c r="MI2115" s="2"/>
      <c r="MJ2115" s="2"/>
      <c r="MK2115" s="2"/>
      <c r="ML2115" s="2"/>
      <c r="MM2115" s="2"/>
      <c r="MN2115" s="2"/>
      <c r="MO2115" s="2"/>
      <c r="MP2115" s="2"/>
      <c r="MQ2115" s="2"/>
      <c r="MR2115" s="2"/>
      <c r="MS2115" s="2"/>
      <c r="MT2115" s="2"/>
      <c r="MU2115" s="2"/>
      <c r="MV2115" s="2"/>
      <c r="MW2115" s="2"/>
      <c r="MX2115" s="2"/>
      <c r="MY2115" s="2"/>
      <c r="MZ2115" s="2"/>
      <c r="NA2115" s="2"/>
      <c r="NB2115" s="2"/>
      <c r="NC2115" s="2"/>
      <c r="ND2115" s="2"/>
      <c r="NE2115" s="2"/>
      <c r="NF2115" s="2"/>
      <c r="NG2115" s="2"/>
      <c r="NH2115" s="2"/>
      <c r="NI2115" s="2"/>
      <c r="NJ2115" s="2"/>
      <c r="NK2115" s="2"/>
      <c r="NL2115" s="2"/>
      <c r="NM2115" s="2"/>
      <c r="NN2115" s="2"/>
      <c r="NO2115" s="2"/>
      <c r="NP2115" s="2"/>
      <c r="NQ2115" s="2"/>
      <c r="NR2115" s="2"/>
      <c r="NS2115" s="2"/>
      <c r="NT2115" s="2"/>
      <c r="NU2115" s="2"/>
      <c r="NV2115" s="2"/>
      <c r="NW2115" s="2"/>
      <c r="NX2115" s="2"/>
      <c r="NY2115" s="2"/>
      <c r="NZ2115" s="2"/>
      <c r="OA2115" s="2"/>
      <c r="OB2115" s="2"/>
      <c r="OC2115" s="2"/>
      <c r="OD2115" s="2"/>
      <c r="OE2115" s="2"/>
      <c r="OF2115" s="2"/>
      <c r="OG2115" s="2"/>
      <c r="OH2115" s="2"/>
      <c r="OI2115" s="2"/>
      <c r="OJ2115" s="2"/>
      <c r="OK2115" s="2"/>
      <c r="OL2115" s="2"/>
      <c r="OM2115" s="2"/>
      <c r="ON2115" s="2"/>
      <c r="OO2115" s="2"/>
      <c r="OP2115" s="2"/>
      <c r="OQ2115" s="2"/>
      <c r="OR2115" s="2"/>
      <c r="OS2115" s="2"/>
      <c r="OT2115" s="2"/>
      <c r="OU2115" s="2"/>
      <c r="OV2115" s="2"/>
      <c r="OW2115" s="2"/>
      <c r="OX2115" s="2"/>
      <c r="OY2115" s="2"/>
      <c r="OZ2115" s="2"/>
      <c r="PA2115" s="2"/>
      <c r="PB2115" s="2"/>
      <c r="PC2115" s="2"/>
      <c r="PD2115" s="2"/>
      <c r="PE2115" s="2"/>
      <c r="PF2115" s="2"/>
      <c r="PG2115" s="2"/>
      <c r="PH2115" s="2"/>
      <c r="PI2115" s="2"/>
      <c r="PJ2115" s="2"/>
      <c r="PK2115" s="2"/>
      <c r="PL2115" s="2"/>
      <c r="PM2115" s="2"/>
      <c r="PN2115" s="2"/>
      <c r="PO2115" s="2"/>
    </row>
    <row r="2116" spans="1:431" ht="98" hidden="1" x14ac:dyDescent="0.15">
      <c r="A2116" s="6" t="s">
        <v>1945</v>
      </c>
      <c r="B2116" s="3"/>
      <c r="C2116" s="6"/>
      <c r="D2116" s="6"/>
      <c r="E2116" s="3"/>
      <c r="F2116" s="6"/>
      <c r="G2116" s="6"/>
      <c r="H2116" s="6"/>
      <c r="I2116" s="3"/>
      <c r="J2116" s="6"/>
      <c r="K2116" s="3"/>
      <c r="L2116" s="3"/>
      <c r="M2116" s="3"/>
      <c r="N2116" s="6"/>
      <c r="O2116" s="3"/>
      <c r="P2116" s="6"/>
      <c r="Q2116" s="6"/>
      <c r="R2116" s="6"/>
      <c r="S2116" s="3"/>
      <c r="T2116" s="3"/>
      <c r="U2116" s="3"/>
      <c r="V2116" s="3"/>
      <c r="W2116" s="3"/>
      <c r="X2116" s="3"/>
      <c r="Y2116" s="6"/>
      <c r="Z2116" s="6"/>
      <c r="AA2116" s="6"/>
      <c r="AB2116" s="3"/>
      <c r="AC2116" s="6"/>
      <c r="AD2116" s="6"/>
      <c r="AE2116" s="3"/>
      <c r="AF2116" s="3"/>
      <c r="AG2116" s="6"/>
      <c r="AH2116" s="6"/>
      <c r="AI2116" s="3"/>
      <c r="AJ2116" s="3"/>
      <c r="AK2116" s="3"/>
      <c r="AL2116" s="3"/>
      <c r="AM2116" s="6"/>
      <c r="AN2116" s="3"/>
      <c r="AO2116" s="3"/>
      <c r="AP2116" s="3"/>
      <c r="AQ2116" s="3"/>
      <c r="AR2116" s="3"/>
      <c r="AS2116" s="3"/>
      <c r="AT2116" s="6"/>
      <c r="AU2116" s="6"/>
      <c r="AV2116" s="6"/>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v>1972</v>
      </c>
      <c r="BZ2116" s="3" t="s">
        <v>2540</v>
      </c>
      <c r="CA2116" s="3" t="s">
        <v>2343</v>
      </c>
      <c r="CB2116" s="3" t="s">
        <v>2544</v>
      </c>
      <c r="CC2116" s="3" t="s">
        <v>2383</v>
      </c>
      <c r="CD2116" s="3"/>
      <c r="CE2116" s="3"/>
      <c r="CF2116" s="7"/>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J2116" s="1"/>
      <c r="DK2116" s="1"/>
      <c r="DL2116" s="1"/>
      <c r="DM2116" s="1"/>
      <c r="DN2116" s="1"/>
      <c r="DO2116" s="1"/>
      <c r="DQ2116" s="1"/>
      <c r="DT2116" s="1"/>
      <c r="DW2116" s="1"/>
      <c r="DX2116" s="1"/>
      <c r="DY2116" s="1"/>
      <c r="DZ2116" s="1"/>
      <c r="EA2116" s="1"/>
      <c r="EB2116" s="1"/>
      <c r="EC2116" s="1"/>
      <c r="EF2116" s="1"/>
      <c r="ER2116" s="1"/>
      <c r="ET2116" s="1"/>
      <c r="FH2116" s="1"/>
      <c r="FI2116" s="1"/>
      <c r="LT2116" s="2"/>
      <c r="LU2116" s="2"/>
      <c r="LV2116" s="2"/>
      <c r="LW2116" s="2"/>
      <c r="LX2116" s="2"/>
      <c r="LY2116" s="2"/>
      <c r="LZ2116" s="2"/>
      <c r="MA2116" s="2"/>
      <c r="MB2116" s="2"/>
      <c r="MC2116" s="2"/>
      <c r="MD2116" s="2"/>
      <c r="ME2116" s="2"/>
      <c r="MF2116" s="2"/>
      <c r="MG2116" s="2"/>
      <c r="MH2116" s="2"/>
      <c r="MI2116" s="2"/>
      <c r="MJ2116" s="2"/>
      <c r="MK2116" s="2"/>
      <c r="ML2116" s="2"/>
      <c r="MM2116" s="2"/>
      <c r="MN2116" s="2"/>
      <c r="MO2116" s="2"/>
      <c r="MP2116" s="2"/>
      <c r="MQ2116" s="2"/>
      <c r="MR2116" s="2"/>
      <c r="MS2116" s="2"/>
      <c r="MT2116" s="2"/>
      <c r="MU2116" s="2"/>
      <c r="MV2116" s="2"/>
      <c r="MW2116" s="2"/>
      <c r="MX2116" s="2"/>
      <c r="MY2116" s="2"/>
      <c r="MZ2116" s="2"/>
      <c r="NA2116" s="2"/>
      <c r="NB2116" s="2"/>
      <c r="NC2116" s="2"/>
      <c r="ND2116" s="2"/>
      <c r="NE2116" s="2"/>
      <c r="NF2116" s="2"/>
      <c r="NG2116" s="2"/>
      <c r="NH2116" s="2"/>
      <c r="NI2116" s="2"/>
      <c r="NJ2116" s="2"/>
      <c r="NK2116" s="2"/>
      <c r="NL2116" s="2"/>
      <c r="NM2116" s="2"/>
      <c r="NN2116" s="2"/>
      <c r="NO2116" s="2"/>
      <c r="NP2116" s="2"/>
      <c r="NQ2116" s="2"/>
      <c r="NR2116" s="2"/>
      <c r="NS2116" s="2"/>
      <c r="NT2116" s="2"/>
      <c r="NU2116" s="2"/>
      <c r="NV2116" s="2"/>
      <c r="NW2116" s="2"/>
      <c r="NX2116" s="2"/>
      <c r="NY2116" s="2"/>
      <c r="NZ2116" s="2"/>
      <c r="OA2116" s="2"/>
      <c r="OB2116" s="2"/>
      <c r="OC2116" s="2"/>
      <c r="OD2116" s="2"/>
      <c r="OE2116" s="2"/>
      <c r="OF2116" s="2"/>
      <c r="OG2116" s="2"/>
      <c r="OH2116" s="2"/>
      <c r="OI2116" s="2"/>
      <c r="OJ2116" s="2"/>
      <c r="OK2116" s="2"/>
      <c r="OL2116" s="2"/>
      <c r="OM2116" s="2"/>
      <c r="ON2116" s="2"/>
      <c r="OO2116" s="2"/>
      <c r="OP2116" s="2"/>
      <c r="OQ2116" s="2"/>
      <c r="OR2116" s="2"/>
      <c r="OS2116" s="2"/>
      <c r="OT2116" s="2"/>
      <c r="OU2116" s="2"/>
      <c r="OV2116" s="2"/>
      <c r="OW2116" s="2"/>
      <c r="OX2116" s="2"/>
      <c r="OY2116" s="2"/>
      <c r="OZ2116" s="2"/>
      <c r="PA2116" s="2"/>
      <c r="PB2116" s="2"/>
      <c r="PC2116" s="2"/>
      <c r="PD2116" s="2"/>
      <c r="PE2116" s="2"/>
      <c r="PF2116" s="2"/>
      <c r="PG2116" s="2"/>
      <c r="PH2116" s="2"/>
      <c r="PI2116" s="2"/>
      <c r="PJ2116" s="2"/>
      <c r="PK2116" s="2"/>
      <c r="PL2116" s="2"/>
      <c r="PM2116" s="2"/>
      <c r="PN2116" s="2"/>
      <c r="PO2116" s="2"/>
    </row>
    <row r="2117" spans="1:431" ht="98" hidden="1" x14ac:dyDescent="0.15">
      <c r="A2117" s="6" t="s">
        <v>1947</v>
      </c>
      <c r="B2117" s="3"/>
      <c r="C2117" s="6"/>
      <c r="D2117" s="6"/>
      <c r="E2117" s="3"/>
      <c r="F2117" s="6"/>
      <c r="G2117" s="6"/>
      <c r="H2117" s="6"/>
      <c r="I2117" s="3"/>
      <c r="J2117" s="6"/>
      <c r="K2117" s="3"/>
      <c r="L2117" s="3"/>
      <c r="M2117" s="3"/>
      <c r="N2117" s="6"/>
      <c r="O2117" s="3"/>
      <c r="P2117" s="6"/>
      <c r="Q2117" s="6"/>
      <c r="R2117" s="6"/>
      <c r="S2117" s="3"/>
      <c r="T2117" s="3"/>
      <c r="U2117" s="3"/>
      <c r="V2117" s="3"/>
      <c r="W2117" s="3"/>
      <c r="X2117" s="3"/>
      <c r="Y2117" s="6"/>
      <c r="Z2117" s="6"/>
      <c r="AA2117" s="6"/>
      <c r="AB2117" s="3"/>
      <c r="AC2117" s="6"/>
      <c r="AD2117" s="6"/>
      <c r="AE2117" s="3"/>
      <c r="AF2117" s="3"/>
      <c r="AG2117" s="6"/>
      <c r="AH2117" s="6"/>
      <c r="AI2117" s="3"/>
      <c r="AJ2117" s="3"/>
      <c r="AK2117" s="3"/>
      <c r="AL2117" s="3"/>
      <c r="AM2117" s="6"/>
      <c r="AN2117" s="3"/>
      <c r="AO2117" s="3"/>
      <c r="AP2117" s="3"/>
      <c r="AQ2117" s="3"/>
      <c r="AR2117" s="3"/>
      <c r="AS2117" s="3"/>
      <c r="AT2117" s="6"/>
      <c r="AU2117" s="6"/>
      <c r="AV2117" s="6"/>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v>1972</v>
      </c>
      <c r="BZ2117" s="3" t="s">
        <v>2540</v>
      </c>
      <c r="CA2117" s="3" t="s">
        <v>2343</v>
      </c>
      <c r="CB2117" s="3" t="s">
        <v>2544</v>
      </c>
      <c r="CC2117" s="3" t="s">
        <v>2383</v>
      </c>
      <c r="CD2117" s="3"/>
      <c r="CE2117" s="3"/>
      <c r="CF2117" s="7"/>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J2117" s="1"/>
      <c r="DK2117" s="1"/>
      <c r="DL2117" s="1"/>
      <c r="DM2117" s="1"/>
      <c r="DN2117" s="1"/>
      <c r="DO2117" s="1"/>
      <c r="DQ2117" s="1"/>
      <c r="DT2117" s="1"/>
      <c r="DW2117" s="1"/>
      <c r="DX2117" s="1"/>
      <c r="DY2117" s="1"/>
      <c r="DZ2117" s="1"/>
      <c r="EA2117" s="1"/>
      <c r="EB2117" s="1"/>
      <c r="EC2117" s="1"/>
      <c r="EF2117" s="1"/>
      <c r="ER2117" s="1"/>
      <c r="ET2117" s="1"/>
      <c r="FH2117" s="1"/>
      <c r="FI2117" s="1"/>
      <c r="LT2117" s="2"/>
      <c r="LU2117" s="2"/>
      <c r="LV2117" s="2"/>
      <c r="LW2117" s="2"/>
      <c r="LX2117" s="2"/>
      <c r="LY2117" s="2"/>
      <c r="LZ2117" s="2"/>
      <c r="MA2117" s="2"/>
      <c r="MB2117" s="2"/>
      <c r="MC2117" s="2"/>
      <c r="MD2117" s="2"/>
      <c r="ME2117" s="2"/>
      <c r="MF2117" s="2"/>
      <c r="MG2117" s="2"/>
      <c r="MH2117" s="2"/>
      <c r="MI2117" s="2"/>
      <c r="MJ2117" s="2"/>
      <c r="MK2117" s="2"/>
      <c r="ML2117" s="2"/>
      <c r="MM2117" s="2"/>
      <c r="MN2117" s="2"/>
      <c r="MO2117" s="2"/>
      <c r="MP2117" s="2"/>
      <c r="MQ2117" s="2"/>
      <c r="MR2117" s="2"/>
      <c r="MS2117" s="2"/>
      <c r="MT2117" s="2"/>
      <c r="MU2117" s="2"/>
      <c r="MV2117" s="2"/>
      <c r="MW2117" s="2"/>
      <c r="MX2117" s="2"/>
      <c r="MY2117" s="2"/>
      <c r="MZ2117" s="2"/>
      <c r="NA2117" s="2"/>
      <c r="NB2117" s="2"/>
      <c r="NC2117" s="2"/>
      <c r="ND2117" s="2"/>
      <c r="NE2117" s="2"/>
      <c r="NF2117" s="2"/>
      <c r="NG2117" s="2"/>
      <c r="NH2117" s="2"/>
      <c r="NI2117" s="2"/>
      <c r="NJ2117" s="2"/>
      <c r="NK2117" s="2"/>
      <c r="NL2117" s="2"/>
      <c r="NM2117" s="2"/>
      <c r="NN2117" s="2"/>
      <c r="NO2117" s="2"/>
      <c r="NP2117" s="2"/>
      <c r="NQ2117" s="2"/>
      <c r="NR2117" s="2"/>
      <c r="NS2117" s="2"/>
      <c r="NT2117" s="2"/>
      <c r="NU2117" s="2"/>
      <c r="NV2117" s="2"/>
      <c r="NW2117" s="2"/>
      <c r="NX2117" s="2"/>
      <c r="NY2117" s="2"/>
      <c r="NZ2117" s="2"/>
      <c r="OA2117" s="2"/>
      <c r="OB2117" s="2"/>
      <c r="OC2117" s="2"/>
      <c r="OD2117" s="2"/>
      <c r="OE2117" s="2"/>
      <c r="OF2117" s="2"/>
      <c r="OG2117" s="2"/>
      <c r="OH2117" s="2"/>
      <c r="OI2117" s="2"/>
      <c r="OJ2117" s="2"/>
      <c r="OK2117" s="2"/>
      <c r="OL2117" s="2"/>
      <c r="OM2117" s="2"/>
      <c r="ON2117" s="2"/>
      <c r="OO2117" s="2"/>
      <c r="OP2117" s="2"/>
      <c r="OQ2117" s="2"/>
      <c r="OR2117" s="2"/>
      <c r="OS2117" s="2"/>
      <c r="OT2117" s="2"/>
      <c r="OU2117" s="2"/>
      <c r="OV2117" s="2"/>
      <c r="OW2117" s="2"/>
      <c r="OX2117" s="2"/>
      <c r="OY2117" s="2"/>
      <c r="OZ2117" s="2"/>
      <c r="PA2117" s="2"/>
      <c r="PB2117" s="2"/>
      <c r="PC2117" s="2"/>
      <c r="PD2117" s="2"/>
      <c r="PE2117" s="2"/>
      <c r="PF2117" s="2"/>
      <c r="PG2117" s="2"/>
      <c r="PH2117" s="2"/>
      <c r="PI2117" s="2"/>
      <c r="PJ2117" s="2"/>
      <c r="PK2117" s="2"/>
      <c r="PL2117" s="2"/>
      <c r="PM2117" s="2"/>
      <c r="PN2117" s="2"/>
      <c r="PO2117" s="2"/>
    </row>
    <row r="2118" spans="1:431" ht="98" hidden="1" x14ac:dyDescent="0.15">
      <c r="A2118" s="6" t="s">
        <v>1949</v>
      </c>
      <c r="B2118" s="3"/>
      <c r="C2118" s="6"/>
      <c r="D2118" s="6"/>
      <c r="E2118" s="3"/>
      <c r="F2118" s="6"/>
      <c r="G2118" s="6"/>
      <c r="H2118" s="6"/>
      <c r="I2118" s="3"/>
      <c r="J2118" s="6"/>
      <c r="K2118" s="3"/>
      <c r="L2118" s="3"/>
      <c r="M2118" s="3"/>
      <c r="N2118" s="6"/>
      <c r="O2118" s="3"/>
      <c r="P2118" s="6"/>
      <c r="Q2118" s="6"/>
      <c r="R2118" s="6"/>
      <c r="S2118" s="3"/>
      <c r="T2118" s="3"/>
      <c r="U2118" s="3"/>
      <c r="V2118" s="3"/>
      <c r="W2118" s="3"/>
      <c r="X2118" s="3"/>
      <c r="Y2118" s="6"/>
      <c r="Z2118" s="6"/>
      <c r="AA2118" s="6"/>
      <c r="AB2118" s="3"/>
      <c r="AC2118" s="6"/>
      <c r="AD2118" s="6"/>
      <c r="AE2118" s="3"/>
      <c r="AF2118" s="3"/>
      <c r="AG2118" s="6"/>
      <c r="AH2118" s="6"/>
      <c r="AI2118" s="3"/>
      <c r="AJ2118" s="3"/>
      <c r="AK2118" s="3"/>
      <c r="AL2118" s="3"/>
      <c r="AM2118" s="6"/>
      <c r="AN2118" s="3"/>
      <c r="AO2118" s="3"/>
      <c r="AP2118" s="3"/>
      <c r="AQ2118" s="3"/>
      <c r="AR2118" s="3"/>
      <c r="AS2118" s="3"/>
      <c r="AT2118" s="6"/>
      <c r="AU2118" s="6"/>
      <c r="AV2118" s="6"/>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v>1972</v>
      </c>
      <c r="BZ2118" s="3" t="s">
        <v>2540</v>
      </c>
      <c r="CA2118" s="3" t="s">
        <v>2343</v>
      </c>
      <c r="CB2118" s="3" t="s">
        <v>2544</v>
      </c>
      <c r="CC2118" s="3" t="s">
        <v>2383</v>
      </c>
      <c r="CD2118" s="3"/>
      <c r="CE2118" s="3"/>
      <c r="CF2118" s="7"/>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J2118" s="1"/>
      <c r="DK2118" s="1"/>
      <c r="DL2118" s="1"/>
      <c r="DM2118" s="1"/>
      <c r="DN2118" s="1"/>
      <c r="DO2118" s="1"/>
      <c r="DQ2118" s="1"/>
      <c r="DT2118" s="1"/>
      <c r="DW2118" s="1"/>
      <c r="DX2118" s="1"/>
      <c r="DY2118" s="1"/>
      <c r="DZ2118" s="1"/>
      <c r="EA2118" s="1"/>
      <c r="EB2118" s="1"/>
      <c r="EC2118" s="1"/>
      <c r="EF2118" s="1"/>
      <c r="ER2118" s="1"/>
      <c r="ET2118" s="1"/>
      <c r="FH2118" s="1"/>
      <c r="FI2118" s="1"/>
      <c r="LT2118" s="2"/>
      <c r="LU2118" s="2"/>
      <c r="LV2118" s="2"/>
      <c r="LW2118" s="2"/>
      <c r="LX2118" s="2"/>
      <c r="LY2118" s="2"/>
      <c r="LZ2118" s="2"/>
      <c r="MA2118" s="2"/>
      <c r="MB2118" s="2"/>
      <c r="MC2118" s="2"/>
      <c r="MD2118" s="2"/>
      <c r="ME2118" s="2"/>
      <c r="MF2118" s="2"/>
      <c r="MG2118" s="2"/>
      <c r="MH2118" s="2"/>
      <c r="MI2118" s="2"/>
      <c r="MJ2118" s="2"/>
      <c r="MK2118" s="2"/>
      <c r="ML2118" s="2"/>
      <c r="MM2118" s="2"/>
      <c r="MN2118" s="2"/>
      <c r="MO2118" s="2"/>
      <c r="MP2118" s="2"/>
      <c r="MQ2118" s="2"/>
      <c r="MR2118" s="2"/>
      <c r="MS2118" s="2"/>
      <c r="MT2118" s="2"/>
      <c r="MU2118" s="2"/>
      <c r="MV2118" s="2"/>
      <c r="MW2118" s="2"/>
      <c r="MX2118" s="2"/>
      <c r="MY2118" s="2"/>
      <c r="MZ2118" s="2"/>
      <c r="NA2118" s="2"/>
      <c r="NB2118" s="2"/>
      <c r="NC2118" s="2"/>
      <c r="ND2118" s="2"/>
      <c r="NE2118" s="2"/>
      <c r="NF2118" s="2"/>
      <c r="NG2118" s="2"/>
      <c r="NH2118" s="2"/>
      <c r="NI2118" s="2"/>
      <c r="NJ2118" s="2"/>
      <c r="NK2118" s="2"/>
      <c r="NL2118" s="2"/>
      <c r="NM2118" s="2"/>
      <c r="NN2118" s="2"/>
      <c r="NO2118" s="2"/>
      <c r="NP2118" s="2"/>
      <c r="NQ2118" s="2"/>
      <c r="NR2118" s="2"/>
      <c r="NS2118" s="2"/>
      <c r="NT2118" s="2"/>
      <c r="NU2118" s="2"/>
      <c r="NV2118" s="2"/>
      <c r="NW2118" s="2"/>
      <c r="NX2118" s="2"/>
      <c r="NY2118" s="2"/>
      <c r="NZ2118" s="2"/>
      <c r="OA2118" s="2"/>
      <c r="OB2118" s="2"/>
      <c r="OC2118" s="2"/>
      <c r="OD2118" s="2"/>
      <c r="OE2118" s="2"/>
      <c r="OF2118" s="2"/>
      <c r="OG2118" s="2"/>
      <c r="OH2118" s="2"/>
      <c r="OI2118" s="2"/>
      <c r="OJ2118" s="2"/>
      <c r="OK2118" s="2"/>
      <c r="OL2118" s="2"/>
      <c r="OM2118" s="2"/>
      <c r="ON2118" s="2"/>
      <c r="OO2118" s="2"/>
      <c r="OP2118" s="2"/>
      <c r="OQ2118" s="2"/>
      <c r="OR2118" s="2"/>
      <c r="OS2118" s="2"/>
      <c r="OT2118" s="2"/>
      <c r="OU2118" s="2"/>
      <c r="OV2118" s="2"/>
      <c r="OW2118" s="2"/>
      <c r="OX2118" s="2"/>
      <c r="OY2118" s="2"/>
      <c r="OZ2118" s="2"/>
      <c r="PA2118" s="2"/>
      <c r="PB2118" s="2"/>
      <c r="PC2118" s="2"/>
      <c r="PD2118" s="2"/>
      <c r="PE2118" s="2"/>
      <c r="PF2118" s="2"/>
      <c r="PG2118" s="2"/>
      <c r="PH2118" s="2"/>
      <c r="PI2118" s="2"/>
      <c r="PJ2118" s="2"/>
      <c r="PK2118" s="2"/>
      <c r="PL2118" s="2"/>
      <c r="PM2118" s="2"/>
      <c r="PN2118" s="2"/>
      <c r="PO2118" s="2"/>
    </row>
    <row r="2119" spans="1:431" ht="98" hidden="1" x14ac:dyDescent="0.15">
      <c r="A2119" s="6" t="s">
        <v>1951</v>
      </c>
      <c r="B2119" s="3"/>
      <c r="C2119" s="6"/>
      <c r="D2119" s="6"/>
      <c r="E2119" s="3"/>
      <c r="F2119" s="6"/>
      <c r="G2119" s="6"/>
      <c r="H2119" s="6"/>
      <c r="I2119" s="3"/>
      <c r="J2119" s="6"/>
      <c r="K2119" s="3"/>
      <c r="L2119" s="3"/>
      <c r="M2119" s="3"/>
      <c r="N2119" s="6"/>
      <c r="O2119" s="3"/>
      <c r="P2119" s="6"/>
      <c r="Q2119" s="6"/>
      <c r="R2119" s="6"/>
      <c r="S2119" s="3"/>
      <c r="T2119" s="3"/>
      <c r="U2119" s="3"/>
      <c r="V2119" s="3"/>
      <c r="W2119" s="3"/>
      <c r="X2119" s="3"/>
      <c r="Y2119" s="6"/>
      <c r="Z2119" s="6"/>
      <c r="AA2119" s="6"/>
      <c r="AB2119" s="3"/>
      <c r="AC2119" s="6"/>
      <c r="AD2119" s="6"/>
      <c r="AE2119" s="3"/>
      <c r="AF2119" s="3"/>
      <c r="AG2119" s="6"/>
      <c r="AH2119" s="6"/>
      <c r="AI2119" s="3"/>
      <c r="AJ2119" s="3"/>
      <c r="AK2119" s="3"/>
      <c r="AL2119" s="3"/>
      <c r="AM2119" s="6"/>
      <c r="AN2119" s="3"/>
      <c r="AO2119" s="3"/>
      <c r="AP2119" s="3"/>
      <c r="AQ2119" s="3"/>
      <c r="AR2119" s="3"/>
      <c r="AS2119" s="3"/>
      <c r="AT2119" s="6"/>
      <c r="AU2119" s="6"/>
      <c r="AV2119" s="6"/>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v>1972</v>
      </c>
      <c r="BZ2119" s="3" t="s">
        <v>2540</v>
      </c>
      <c r="CA2119" s="3" t="s">
        <v>2343</v>
      </c>
      <c r="CB2119" s="3" t="s">
        <v>2544</v>
      </c>
      <c r="CC2119" s="3" t="s">
        <v>2383</v>
      </c>
      <c r="CD2119" s="3"/>
      <c r="CE2119" s="3"/>
      <c r="CF2119" s="7"/>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J2119" s="1"/>
      <c r="DK2119" s="1"/>
      <c r="DL2119" s="1"/>
      <c r="DM2119" s="1"/>
      <c r="DN2119" s="1"/>
      <c r="DO2119" s="1"/>
      <c r="DQ2119" s="1"/>
      <c r="DT2119" s="1"/>
      <c r="DW2119" s="1"/>
      <c r="DX2119" s="1"/>
      <c r="DY2119" s="1"/>
      <c r="DZ2119" s="1"/>
      <c r="EA2119" s="1"/>
      <c r="EB2119" s="1"/>
      <c r="EC2119" s="1"/>
      <c r="EF2119" s="1"/>
      <c r="ER2119" s="1"/>
      <c r="ET2119" s="1"/>
      <c r="FH2119" s="1"/>
      <c r="FI2119" s="1"/>
      <c r="LT2119" s="2"/>
      <c r="LU2119" s="2"/>
      <c r="LV2119" s="2"/>
      <c r="LW2119" s="2"/>
      <c r="LX2119" s="2"/>
      <c r="LY2119" s="2"/>
      <c r="LZ2119" s="2"/>
      <c r="MA2119" s="2"/>
      <c r="MB2119" s="2"/>
      <c r="MC2119" s="2"/>
      <c r="MD2119" s="2"/>
      <c r="ME2119" s="2"/>
      <c r="MF2119" s="2"/>
      <c r="MG2119" s="2"/>
      <c r="MH2119" s="2"/>
      <c r="MI2119" s="2"/>
      <c r="MJ2119" s="2"/>
      <c r="MK2119" s="2"/>
      <c r="ML2119" s="2"/>
      <c r="MM2119" s="2"/>
      <c r="MN2119" s="2"/>
      <c r="MO2119" s="2"/>
      <c r="MP2119" s="2"/>
      <c r="MQ2119" s="2"/>
      <c r="MR2119" s="2"/>
      <c r="MS2119" s="2"/>
      <c r="MT2119" s="2"/>
      <c r="MU2119" s="2"/>
      <c r="MV2119" s="2"/>
      <c r="MW2119" s="2"/>
      <c r="MX2119" s="2"/>
      <c r="MY2119" s="2"/>
      <c r="MZ2119" s="2"/>
      <c r="NA2119" s="2"/>
      <c r="NB2119" s="2"/>
      <c r="NC2119" s="2"/>
      <c r="ND2119" s="2"/>
      <c r="NE2119" s="2"/>
      <c r="NF2119" s="2"/>
      <c r="NG2119" s="2"/>
      <c r="NH2119" s="2"/>
      <c r="NI2119" s="2"/>
      <c r="NJ2119" s="2"/>
      <c r="NK2119" s="2"/>
      <c r="NL2119" s="2"/>
      <c r="NM2119" s="2"/>
      <c r="NN2119" s="2"/>
      <c r="NO2119" s="2"/>
      <c r="NP2119" s="2"/>
      <c r="NQ2119" s="2"/>
      <c r="NR2119" s="2"/>
      <c r="NS2119" s="2"/>
      <c r="NT2119" s="2"/>
      <c r="NU2119" s="2"/>
      <c r="NV2119" s="2"/>
      <c r="NW2119" s="2"/>
      <c r="NX2119" s="2"/>
      <c r="NY2119" s="2"/>
      <c r="NZ2119" s="2"/>
      <c r="OA2119" s="2"/>
      <c r="OB2119" s="2"/>
      <c r="OC2119" s="2"/>
      <c r="OD2119" s="2"/>
      <c r="OE2119" s="2"/>
      <c r="OF2119" s="2"/>
      <c r="OG2119" s="2"/>
      <c r="OH2119" s="2"/>
      <c r="OI2119" s="2"/>
      <c r="OJ2119" s="2"/>
      <c r="OK2119" s="2"/>
      <c r="OL2119" s="2"/>
      <c r="OM2119" s="2"/>
      <c r="ON2119" s="2"/>
      <c r="OO2119" s="2"/>
      <c r="OP2119" s="2"/>
      <c r="OQ2119" s="2"/>
      <c r="OR2119" s="2"/>
      <c r="OS2119" s="2"/>
      <c r="OT2119" s="2"/>
      <c r="OU2119" s="2"/>
      <c r="OV2119" s="2"/>
      <c r="OW2119" s="2"/>
      <c r="OX2119" s="2"/>
      <c r="OY2119" s="2"/>
      <c r="OZ2119" s="2"/>
      <c r="PA2119" s="2"/>
      <c r="PB2119" s="2"/>
      <c r="PC2119" s="2"/>
      <c r="PD2119" s="2"/>
      <c r="PE2119" s="2"/>
      <c r="PF2119" s="2"/>
      <c r="PG2119" s="2"/>
      <c r="PH2119" s="2"/>
      <c r="PI2119" s="2"/>
      <c r="PJ2119" s="2"/>
      <c r="PK2119" s="2"/>
      <c r="PL2119" s="2"/>
      <c r="PM2119" s="2"/>
      <c r="PN2119" s="2"/>
      <c r="PO2119" s="2"/>
    </row>
    <row r="2120" spans="1:431" ht="98" hidden="1" x14ac:dyDescent="0.15">
      <c r="A2120" s="6" t="s">
        <v>1953</v>
      </c>
      <c r="B2120" s="3"/>
      <c r="C2120" s="6"/>
      <c r="D2120" s="6"/>
      <c r="E2120" s="3"/>
      <c r="F2120" s="6"/>
      <c r="G2120" s="6"/>
      <c r="H2120" s="6"/>
      <c r="I2120" s="3"/>
      <c r="J2120" s="6"/>
      <c r="K2120" s="3"/>
      <c r="L2120" s="3"/>
      <c r="M2120" s="3"/>
      <c r="N2120" s="6"/>
      <c r="O2120" s="3"/>
      <c r="P2120" s="6"/>
      <c r="Q2120" s="6"/>
      <c r="R2120" s="6"/>
      <c r="S2120" s="3"/>
      <c r="T2120" s="3"/>
      <c r="U2120" s="3"/>
      <c r="V2120" s="3"/>
      <c r="W2120" s="3"/>
      <c r="X2120" s="3"/>
      <c r="Y2120" s="6"/>
      <c r="Z2120" s="6"/>
      <c r="AA2120" s="6"/>
      <c r="AB2120" s="3"/>
      <c r="AC2120" s="6"/>
      <c r="AD2120" s="6"/>
      <c r="AE2120" s="3"/>
      <c r="AF2120" s="3"/>
      <c r="AG2120" s="6"/>
      <c r="AH2120" s="6"/>
      <c r="AI2120" s="3"/>
      <c r="AJ2120" s="3"/>
      <c r="AK2120" s="3"/>
      <c r="AL2120" s="3"/>
      <c r="AM2120" s="6"/>
      <c r="AN2120" s="3"/>
      <c r="AO2120" s="3"/>
      <c r="AP2120" s="3"/>
      <c r="AQ2120" s="3"/>
      <c r="AR2120" s="3"/>
      <c r="AS2120" s="3"/>
      <c r="AT2120" s="6"/>
      <c r="AU2120" s="6"/>
      <c r="AV2120" s="6"/>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v>1972</v>
      </c>
      <c r="BZ2120" s="3" t="s">
        <v>2540</v>
      </c>
      <c r="CA2120" s="3" t="s">
        <v>2343</v>
      </c>
      <c r="CB2120" s="3" t="s">
        <v>2544</v>
      </c>
      <c r="CC2120" s="3" t="s">
        <v>2383</v>
      </c>
      <c r="CD2120" s="3"/>
      <c r="CE2120" s="3"/>
      <c r="CF2120" s="7"/>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J2120" s="1"/>
      <c r="DK2120" s="1"/>
      <c r="DL2120" s="1"/>
      <c r="DM2120" s="1"/>
      <c r="DN2120" s="1"/>
      <c r="DO2120" s="1"/>
      <c r="DQ2120" s="1"/>
      <c r="DT2120" s="1"/>
      <c r="DW2120" s="1"/>
      <c r="DX2120" s="1"/>
      <c r="DY2120" s="1"/>
      <c r="DZ2120" s="1"/>
      <c r="EA2120" s="1"/>
      <c r="EB2120" s="1"/>
      <c r="EC2120" s="1"/>
      <c r="EF2120" s="1"/>
      <c r="ER2120" s="1"/>
      <c r="ET2120" s="1"/>
      <c r="FH2120" s="1"/>
      <c r="FI2120" s="1"/>
      <c r="LT2120" s="2"/>
      <c r="LU2120" s="2"/>
      <c r="LV2120" s="2"/>
      <c r="LW2120" s="2"/>
      <c r="LX2120" s="2"/>
      <c r="LY2120" s="2"/>
      <c r="LZ2120" s="2"/>
      <c r="MA2120" s="2"/>
      <c r="MB2120" s="2"/>
      <c r="MC2120" s="2"/>
      <c r="MD2120" s="2"/>
      <c r="ME2120" s="2"/>
      <c r="MF2120" s="2"/>
      <c r="MG2120" s="2"/>
      <c r="MH2120" s="2"/>
      <c r="MI2120" s="2"/>
      <c r="MJ2120" s="2"/>
      <c r="MK2120" s="2"/>
      <c r="ML2120" s="2"/>
      <c r="MM2120" s="2"/>
      <c r="MN2120" s="2"/>
      <c r="MO2120" s="2"/>
      <c r="MP2120" s="2"/>
      <c r="MQ2120" s="2"/>
      <c r="MR2120" s="2"/>
      <c r="MS2120" s="2"/>
      <c r="MT2120" s="2"/>
      <c r="MU2120" s="2"/>
      <c r="MV2120" s="2"/>
      <c r="MW2120" s="2"/>
      <c r="MX2120" s="2"/>
      <c r="MY2120" s="2"/>
      <c r="MZ2120" s="2"/>
      <c r="NA2120" s="2"/>
      <c r="NB2120" s="2"/>
      <c r="NC2120" s="2"/>
      <c r="ND2120" s="2"/>
      <c r="NE2120" s="2"/>
      <c r="NF2120" s="2"/>
      <c r="NG2120" s="2"/>
      <c r="NH2120" s="2"/>
      <c r="NI2120" s="2"/>
      <c r="NJ2120" s="2"/>
      <c r="NK2120" s="2"/>
      <c r="NL2120" s="2"/>
      <c r="NM2120" s="2"/>
      <c r="NN2120" s="2"/>
      <c r="NO2120" s="2"/>
      <c r="NP2120" s="2"/>
      <c r="NQ2120" s="2"/>
      <c r="NR2120" s="2"/>
      <c r="NS2120" s="2"/>
      <c r="NT2120" s="2"/>
      <c r="NU2120" s="2"/>
      <c r="NV2120" s="2"/>
      <c r="NW2120" s="2"/>
      <c r="NX2120" s="2"/>
      <c r="NY2120" s="2"/>
      <c r="NZ2120" s="2"/>
      <c r="OA2120" s="2"/>
      <c r="OB2120" s="2"/>
      <c r="OC2120" s="2"/>
      <c r="OD2120" s="2"/>
      <c r="OE2120" s="2"/>
      <c r="OF2120" s="2"/>
      <c r="OG2120" s="2"/>
      <c r="OH2120" s="2"/>
      <c r="OI2120" s="2"/>
      <c r="OJ2120" s="2"/>
      <c r="OK2120" s="2"/>
      <c r="OL2120" s="2"/>
      <c r="OM2120" s="2"/>
      <c r="ON2120" s="2"/>
      <c r="OO2120" s="2"/>
      <c r="OP2120" s="2"/>
      <c r="OQ2120" s="2"/>
      <c r="OR2120" s="2"/>
      <c r="OS2120" s="2"/>
      <c r="OT2120" s="2"/>
      <c r="OU2120" s="2"/>
      <c r="OV2120" s="2"/>
      <c r="OW2120" s="2"/>
      <c r="OX2120" s="2"/>
      <c r="OY2120" s="2"/>
      <c r="OZ2120" s="2"/>
      <c r="PA2120" s="2"/>
      <c r="PB2120" s="2"/>
      <c r="PC2120" s="2"/>
      <c r="PD2120" s="2"/>
      <c r="PE2120" s="2"/>
      <c r="PF2120" s="2"/>
      <c r="PG2120" s="2"/>
      <c r="PH2120" s="2"/>
      <c r="PI2120" s="2"/>
      <c r="PJ2120" s="2"/>
      <c r="PK2120" s="2"/>
      <c r="PL2120" s="2"/>
      <c r="PM2120" s="2"/>
      <c r="PN2120" s="2"/>
      <c r="PO2120" s="2"/>
    </row>
    <row r="2121" spans="1:431" ht="98" hidden="1" x14ac:dyDescent="0.15">
      <c r="A2121" s="6" t="s">
        <v>1955</v>
      </c>
      <c r="B2121" s="3"/>
      <c r="C2121" s="6"/>
      <c r="D2121" s="6"/>
      <c r="E2121" s="3"/>
      <c r="F2121" s="6"/>
      <c r="G2121" s="6"/>
      <c r="H2121" s="6"/>
      <c r="I2121" s="3"/>
      <c r="J2121" s="6"/>
      <c r="K2121" s="3"/>
      <c r="L2121" s="3"/>
      <c r="M2121" s="3"/>
      <c r="N2121" s="6"/>
      <c r="O2121" s="3"/>
      <c r="P2121" s="6"/>
      <c r="Q2121" s="6"/>
      <c r="R2121" s="6"/>
      <c r="S2121" s="3"/>
      <c r="T2121" s="3"/>
      <c r="U2121" s="3"/>
      <c r="V2121" s="3"/>
      <c r="W2121" s="3"/>
      <c r="X2121" s="3"/>
      <c r="Y2121" s="6"/>
      <c r="Z2121" s="6"/>
      <c r="AA2121" s="6"/>
      <c r="AB2121" s="3"/>
      <c r="AC2121" s="6"/>
      <c r="AD2121" s="6"/>
      <c r="AE2121" s="3"/>
      <c r="AF2121" s="3"/>
      <c r="AG2121" s="6"/>
      <c r="AH2121" s="6"/>
      <c r="AI2121" s="3"/>
      <c r="AJ2121" s="3"/>
      <c r="AK2121" s="3"/>
      <c r="AL2121" s="3"/>
      <c r="AM2121" s="6"/>
      <c r="AN2121" s="3"/>
      <c r="AO2121" s="3"/>
      <c r="AP2121" s="3"/>
      <c r="AQ2121" s="3"/>
      <c r="AR2121" s="3"/>
      <c r="AS2121" s="3"/>
      <c r="AT2121" s="6"/>
      <c r="AU2121" s="6"/>
      <c r="AV2121" s="6"/>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v>1972</v>
      </c>
      <c r="BZ2121" s="3" t="s">
        <v>2540</v>
      </c>
      <c r="CA2121" s="3" t="s">
        <v>2343</v>
      </c>
      <c r="CB2121" s="3" t="s">
        <v>2544</v>
      </c>
      <c r="CC2121" s="3" t="s">
        <v>2383</v>
      </c>
      <c r="CD2121" s="3"/>
      <c r="CE2121" s="3"/>
      <c r="CF2121" s="7"/>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J2121" s="1"/>
      <c r="DK2121" s="1"/>
      <c r="DL2121" s="1"/>
      <c r="DM2121" s="1"/>
      <c r="DN2121" s="1"/>
      <c r="DO2121" s="1"/>
      <c r="DQ2121" s="1"/>
      <c r="DT2121" s="1"/>
      <c r="DW2121" s="1"/>
      <c r="DX2121" s="1"/>
      <c r="DY2121" s="1"/>
      <c r="DZ2121" s="1"/>
      <c r="EA2121" s="1"/>
      <c r="EB2121" s="1"/>
      <c r="EC2121" s="1"/>
      <c r="EF2121" s="1"/>
      <c r="ER2121" s="1"/>
      <c r="ET2121" s="1"/>
      <c r="FH2121" s="1"/>
      <c r="FI2121" s="1"/>
      <c r="LT2121" s="2"/>
      <c r="LU2121" s="2"/>
      <c r="LV2121" s="2"/>
      <c r="LW2121" s="2"/>
      <c r="LX2121" s="2"/>
      <c r="LY2121" s="2"/>
      <c r="LZ2121" s="2"/>
      <c r="MA2121" s="2"/>
      <c r="MB2121" s="2"/>
      <c r="MC2121" s="2"/>
      <c r="MD2121" s="2"/>
      <c r="ME2121" s="2"/>
      <c r="MF2121" s="2"/>
      <c r="MG2121" s="2"/>
      <c r="MH2121" s="2"/>
      <c r="MI2121" s="2"/>
      <c r="MJ2121" s="2"/>
      <c r="MK2121" s="2"/>
      <c r="ML2121" s="2"/>
      <c r="MM2121" s="2"/>
      <c r="MN2121" s="2"/>
      <c r="MO2121" s="2"/>
      <c r="MP2121" s="2"/>
      <c r="MQ2121" s="2"/>
      <c r="MR2121" s="2"/>
      <c r="MS2121" s="2"/>
      <c r="MT2121" s="2"/>
      <c r="MU2121" s="2"/>
      <c r="MV2121" s="2"/>
      <c r="MW2121" s="2"/>
      <c r="MX2121" s="2"/>
      <c r="MY2121" s="2"/>
      <c r="MZ2121" s="2"/>
      <c r="NA2121" s="2"/>
      <c r="NB2121" s="2"/>
      <c r="NC2121" s="2"/>
      <c r="ND2121" s="2"/>
      <c r="NE2121" s="2"/>
      <c r="NF2121" s="2"/>
      <c r="NG2121" s="2"/>
      <c r="NH2121" s="2"/>
      <c r="NI2121" s="2"/>
      <c r="NJ2121" s="2"/>
      <c r="NK2121" s="2"/>
      <c r="NL2121" s="2"/>
      <c r="NM2121" s="2"/>
      <c r="NN2121" s="2"/>
      <c r="NO2121" s="2"/>
      <c r="NP2121" s="2"/>
      <c r="NQ2121" s="2"/>
      <c r="NR2121" s="2"/>
      <c r="NS2121" s="2"/>
      <c r="NT2121" s="2"/>
      <c r="NU2121" s="2"/>
      <c r="NV2121" s="2"/>
      <c r="NW2121" s="2"/>
      <c r="NX2121" s="2"/>
      <c r="NY2121" s="2"/>
      <c r="NZ2121" s="2"/>
      <c r="OA2121" s="2"/>
      <c r="OB2121" s="2"/>
      <c r="OC2121" s="2"/>
      <c r="OD2121" s="2"/>
      <c r="OE2121" s="2"/>
      <c r="OF2121" s="2"/>
      <c r="OG2121" s="2"/>
      <c r="OH2121" s="2"/>
      <c r="OI2121" s="2"/>
      <c r="OJ2121" s="2"/>
      <c r="OK2121" s="2"/>
      <c r="OL2121" s="2"/>
      <c r="OM2121" s="2"/>
      <c r="ON2121" s="2"/>
      <c r="OO2121" s="2"/>
      <c r="OP2121" s="2"/>
      <c r="OQ2121" s="2"/>
      <c r="OR2121" s="2"/>
      <c r="OS2121" s="2"/>
      <c r="OT2121" s="2"/>
      <c r="OU2121" s="2"/>
      <c r="OV2121" s="2"/>
      <c r="OW2121" s="2"/>
      <c r="OX2121" s="2"/>
      <c r="OY2121" s="2"/>
      <c r="OZ2121" s="2"/>
      <c r="PA2121" s="2"/>
      <c r="PB2121" s="2"/>
      <c r="PC2121" s="2"/>
      <c r="PD2121" s="2"/>
      <c r="PE2121" s="2"/>
      <c r="PF2121" s="2"/>
      <c r="PG2121" s="2"/>
      <c r="PH2121" s="2"/>
      <c r="PI2121" s="2"/>
      <c r="PJ2121" s="2"/>
      <c r="PK2121" s="2"/>
      <c r="PL2121" s="2"/>
      <c r="PM2121" s="2"/>
      <c r="PN2121" s="2"/>
      <c r="PO2121" s="2"/>
    </row>
    <row r="2122" spans="1:431" ht="98" hidden="1" x14ac:dyDescent="0.15">
      <c r="A2122" s="6" t="s">
        <v>1957</v>
      </c>
      <c r="B2122" s="3"/>
      <c r="C2122" s="6"/>
      <c r="D2122" s="6"/>
      <c r="E2122" s="3"/>
      <c r="F2122" s="6"/>
      <c r="G2122" s="6"/>
      <c r="H2122" s="6"/>
      <c r="I2122" s="3"/>
      <c r="J2122" s="6"/>
      <c r="K2122" s="3"/>
      <c r="L2122" s="3"/>
      <c r="M2122" s="3"/>
      <c r="N2122" s="6"/>
      <c r="O2122" s="3"/>
      <c r="P2122" s="6"/>
      <c r="Q2122" s="6"/>
      <c r="R2122" s="6"/>
      <c r="S2122" s="3"/>
      <c r="T2122" s="3"/>
      <c r="U2122" s="3"/>
      <c r="V2122" s="3"/>
      <c r="W2122" s="3"/>
      <c r="X2122" s="3"/>
      <c r="Y2122" s="6"/>
      <c r="Z2122" s="6"/>
      <c r="AA2122" s="6"/>
      <c r="AB2122" s="3"/>
      <c r="AC2122" s="6"/>
      <c r="AD2122" s="6"/>
      <c r="AE2122" s="3"/>
      <c r="AF2122" s="3"/>
      <c r="AG2122" s="6"/>
      <c r="AH2122" s="6"/>
      <c r="AI2122" s="3"/>
      <c r="AJ2122" s="3"/>
      <c r="AK2122" s="3"/>
      <c r="AL2122" s="3"/>
      <c r="AM2122" s="6"/>
      <c r="AN2122" s="3"/>
      <c r="AO2122" s="3"/>
      <c r="AP2122" s="3"/>
      <c r="AQ2122" s="3"/>
      <c r="AR2122" s="3"/>
      <c r="AS2122" s="3"/>
      <c r="AT2122" s="6"/>
      <c r="AU2122" s="6"/>
      <c r="AV2122" s="6"/>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v>1972</v>
      </c>
      <c r="BZ2122" s="3" t="s">
        <v>2540</v>
      </c>
      <c r="CA2122" s="3" t="s">
        <v>2343</v>
      </c>
      <c r="CB2122" s="3" t="s">
        <v>2544</v>
      </c>
      <c r="CC2122" s="3" t="s">
        <v>2383</v>
      </c>
      <c r="CD2122" s="3"/>
      <c r="CE2122" s="3"/>
      <c r="CF2122" s="7"/>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J2122" s="1"/>
      <c r="DK2122" s="1"/>
      <c r="DL2122" s="1"/>
      <c r="DM2122" s="1"/>
      <c r="DN2122" s="1"/>
      <c r="DO2122" s="1"/>
      <c r="DQ2122" s="1"/>
      <c r="DT2122" s="1"/>
      <c r="DW2122" s="1"/>
      <c r="DX2122" s="1"/>
      <c r="DY2122" s="1"/>
      <c r="DZ2122" s="1"/>
      <c r="EA2122" s="1"/>
      <c r="EB2122" s="1"/>
      <c r="EC2122" s="1"/>
      <c r="EF2122" s="1"/>
      <c r="ER2122" s="1"/>
      <c r="ET2122" s="1"/>
      <c r="FH2122" s="1"/>
      <c r="FI2122" s="1"/>
      <c r="LT2122" s="2"/>
      <c r="LU2122" s="2"/>
      <c r="LV2122" s="2"/>
      <c r="LW2122" s="2"/>
      <c r="LX2122" s="2"/>
      <c r="LY2122" s="2"/>
      <c r="LZ2122" s="2"/>
      <c r="MA2122" s="2"/>
      <c r="MB2122" s="2"/>
      <c r="MC2122" s="2"/>
      <c r="MD2122" s="2"/>
      <c r="ME2122" s="2"/>
      <c r="MF2122" s="2"/>
      <c r="MG2122" s="2"/>
      <c r="MH2122" s="2"/>
      <c r="MI2122" s="2"/>
      <c r="MJ2122" s="2"/>
      <c r="MK2122" s="2"/>
      <c r="ML2122" s="2"/>
      <c r="MM2122" s="2"/>
      <c r="MN2122" s="2"/>
      <c r="MO2122" s="2"/>
      <c r="MP2122" s="2"/>
      <c r="MQ2122" s="2"/>
      <c r="MR2122" s="2"/>
      <c r="MS2122" s="2"/>
      <c r="MT2122" s="2"/>
      <c r="MU2122" s="2"/>
      <c r="MV2122" s="2"/>
      <c r="MW2122" s="2"/>
      <c r="MX2122" s="2"/>
      <c r="MY2122" s="2"/>
      <c r="MZ2122" s="2"/>
      <c r="NA2122" s="2"/>
      <c r="NB2122" s="2"/>
      <c r="NC2122" s="2"/>
      <c r="ND2122" s="2"/>
      <c r="NE2122" s="2"/>
      <c r="NF2122" s="2"/>
      <c r="NG2122" s="2"/>
      <c r="NH2122" s="2"/>
      <c r="NI2122" s="2"/>
      <c r="NJ2122" s="2"/>
      <c r="NK2122" s="2"/>
      <c r="NL2122" s="2"/>
      <c r="NM2122" s="2"/>
      <c r="NN2122" s="2"/>
      <c r="NO2122" s="2"/>
      <c r="NP2122" s="2"/>
      <c r="NQ2122" s="2"/>
      <c r="NR2122" s="2"/>
      <c r="NS2122" s="2"/>
      <c r="NT2122" s="2"/>
      <c r="NU2122" s="2"/>
      <c r="NV2122" s="2"/>
      <c r="NW2122" s="2"/>
      <c r="NX2122" s="2"/>
      <c r="NY2122" s="2"/>
      <c r="NZ2122" s="2"/>
      <c r="OA2122" s="2"/>
      <c r="OB2122" s="2"/>
      <c r="OC2122" s="2"/>
      <c r="OD2122" s="2"/>
      <c r="OE2122" s="2"/>
      <c r="OF2122" s="2"/>
      <c r="OG2122" s="2"/>
      <c r="OH2122" s="2"/>
      <c r="OI2122" s="2"/>
      <c r="OJ2122" s="2"/>
      <c r="OK2122" s="2"/>
      <c r="OL2122" s="2"/>
      <c r="OM2122" s="2"/>
      <c r="ON2122" s="2"/>
      <c r="OO2122" s="2"/>
      <c r="OP2122" s="2"/>
      <c r="OQ2122" s="2"/>
      <c r="OR2122" s="2"/>
      <c r="OS2122" s="2"/>
      <c r="OT2122" s="2"/>
      <c r="OU2122" s="2"/>
      <c r="OV2122" s="2"/>
      <c r="OW2122" s="2"/>
      <c r="OX2122" s="2"/>
      <c r="OY2122" s="2"/>
      <c r="OZ2122" s="2"/>
      <c r="PA2122" s="2"/>
      <c r="PB2122" s="2"/>
      <c r="PC2122" s="2"/>
      <c r="PD2122" s="2"/>
      <c r="PE2122" s="2"/>
      <c r="PF2122" s="2"/>
      <c r="PG2122" s="2"/>
      <c r="PH2122" s="2"/>
      <c r="PI2122" s="2"/>
      <c r="PJ2122" s="2"/>
      <c r="PK2122" s="2"/>
      <c r="PL2122" s="2"/>
      <c r="PM2122" s="2"/>
      <c r="PN2122" s="2"/>
      <c r="PO2122" s="2"/>
    </row>
    <row r="2123" spans="1:431" ht="98" hidden="1" x14ac:dyDescent="0.15">
      <c r="A2123" s="6" t="s">
        <v>1959</v>
      </c>
      <c r="B2123" s="3"/>
      <c r="C2123" s="6"/>
      <c r="D2123" s="6"/>
      <c r="E2123" s="3"/>
      <c r="F2123" s="6"/>
      <c r="G2123" s="6"/>
      <c r="H2123" s="6"/>
      <c r="I2123" s="3"/>
      <c r="J2123" s="6"/>
      <c r="K2123" s="3"/>
      <c r="L2123" s="3"/>
      <c r="M2123" s="3"/>
      <c r="N2123" s="6"/>
      <c r="O2123" s="3"/>
      <c r="P2123" s="6"/>
      <c r="Q2123" s="6"/>
      <c r="R2123" s="6"/>
      <c r="S2123" s="3"/>
      <c r="T2123" s="3"/>
      <c r="U2123" s="3"/>
      <c r="V2123" s="3"/>
      <c r="W2123" s="3"/>
      <c r="X2123" s="3"/>
      <c r="Y2123" s="6"/>
      <c r="Z2123" s="6"/>
      <c r="AA2123" s="6"/>
      <c r="AB2123" s="3"/>
      <c r="AC2123" s="6"/>
      <c r="AD2123" s="6"/>
      <c r="AE2123" s="3"/>
      <c r="AF2123" s="3"/>
      <c r="AG2123" s="6"/>
      <c r="AH2123" s="6"/>
      <c r="AI2123" s="3"/>
      <c r="AJ2123" s="3"/>
      <c r="AK2123" s="3"/>
      <c r="AL2123" s="3"/>
      <c r="AM2123" s="6"/>
      <c r="AN2123" s="3"/>
      <c r="AO2123" s="3"/>
      <c r="AP2123" s="3"/>
      <c r="AQ2123" s="3"/>
      <c r="AR2123" s="3"/>
      <c r="AS2123" s="3"/>
      <c r="AT2123" s="6"/>
      <c r="AU2123" s="6"/>
      <c r="AV2123" s="6"/>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v>1972</v>
      </c>
      <c r="BZ2123" s="3" t="s">
        <v>2540</v>
      </c>
      <c r="CA2123" s="3" t="s">
        <v>2343</v>
      </c>
      <c r="CB2123" s="3" t="s">
        <v>2544</v>
      </c>
      <c r="CC2123" s="3" t="s">
        <v>2383</v>
      </c>
      <c r="CD2123" s="3"/>
      <c r="CE2123" s="3"/>
      <c r="CF2123" s="7"/>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J2123" s="1"/>
      <c r="DK2123" s="1"/>
      <c r="DL2123" s="1"/>
      <c r="DM2123" s="1"/>
      <c r="DN2123" s="1"/>
      <c r="DO2123" s="1"/>
      <c r="DQ2123" s="1"/>
      <c r="DT2123" s="1"/>
      <c r="DW2123" s="1"/>
      <c r="DX2123" s="1"/>
      <c r="DY2123" s="1"/>
      <c r="DZ2123" s="1"/>
      <c r="EA2123" s="1"/>
      <c r="EB2123" s="1"/>
      <c r="EC2123" s="1"/>
      <c r="EF2123" s="1"/>
      <c r="ER2123" s="1"/>
      <c r="ET2123" s="1"/>
      <c r="FH2123" s="1"/>
      <c r="FI2123" s="1"/>
      <c r="LT2123" s="2"/>
      <c r="LU2123" s="2"/>
      <c r="LV2123" s="2"/>
      <c r="LW2123" s="2"/>
      <c r="LX2123" s="2"/>
      <c r="LY2123" s="2"/>
      <c r="LZ2123" s="2"/>
      <c r="MA2123" s="2"/>
      <c r="MB2123" s="2"/>
      <c r="MC2123" s="2"/>
      <c r="MD2123" s="2"/>
      <c r="ME2123" s="2"/>
      <c r="MF2123" s="2"/>
      <c r="MG2123" s="2"/>
      <c r="MH2123" s="2"/>
      <c r="MI2123" s="2"/>
      <c r="MJ2123" s="2"/>
      <c r="MK2123" s="2"/>
      <c r="ML2123" s="2"/>
      <c r="MM2123" s="2"/>
      <c r="MN2123" s="2"/>
      <c r="MO2123" s="2"/>
      <c r="MP2123" s="2"/>
      <c r="MQ2123" s="2"/>
      <c r="MR2123" s="2"/>
      <c r="MS2123" s="2"/>
      <c r="MT2123" s="2"/>
      <c r="MU2123" s="2"/>
      <c r="MV2123" s="2"/>
      <c r="MW2123" s="2"/>
      <c r="MX2123" s="2"/>
      <c r="MY2123" s="2"/>
      <c r="MZ2123" s="2"/>
      <c r="NA2123" s="2"/>
      <c r="NB2123" s="2"/>
      <c r="NC2123" s="2"/>
      <c r="ND2123" s="2"/>
      <c r="NE2123" s="2"/>
      <c r="NF2123" s="2"/>
      <c r="NG2123" s="2"/>
      <c r="NH2123" s="2"/>
      <c r="NI2123" s="2"/>
      <c r="NJ2123" s="2"/>
      <c r="NK2123" s="2"/>
      <c r="NL2123" s="2"/>
      <c r="NM2123" s="2"/>
      <c r="NN2123" s="2"/>
      <c r="NO2123" s="2"/>
      <c r="NP2123" s="2"/>
      <c r="NQ2123" s="2"/>
      <c r="NR2123" s="2"/>
      <c r="NS2123" s="2"/>
      <c r="NT2123" s="2"/>
      <c r="NU2123" s="2"/>
      <c r="NV2123" s="2"/>
      <c r="NW2123" s="2"/>
      <c r="NX2123" s="2"/>
      <c r="NY2123" s="2"/>
      <c r="NZ2123" s="2"/>
      <c r="OA2123" s="2"/>
      <c r="OB2123" s="2"/>
      <c r="OC2123" s="2"/>
      <c r="OD2123" s="2"/>
      <c r="OE2123" s="2"/>
      <c r="OF2123" s="2"/>
      <c r="OG2123" s="2"/>
      <c r="OH2123" s="2"/>
      <c r="OI2123" s="2"/>
      <c r="OJ2123" s="2"/>
      <c r="OK2123" s="2"/>
      <c r="OL2123" s="2"/>
      <c r="OM2123" s="2"/>
      <c r="ON2123" s="2"/>
      <c r="OO2123" s="2"/>
      <c r="OP2123" s="2"/>
      <c r="OQ2123" s="2"/>
      <c r="OR2123" s="2"/>
      <c r="OS2123" s="2"/>
      <c r="OT2123" s="2"/>
      <c r="OU2123" s="2"/>
      <c r="OV2123" s="2"/>
      <c r="OW2123" s="2"/>
      <c r="OX2123" s="2"/>
      <c r="OY2123" s="2"/>
      <c r="OZ2123" s="2"/>
      <c r="PA2123" s="2"/>
      <c r="PB2123" s="2"/>
      <c r="PC2123" s="2"/>
      <c r="PD2123" s="2"/>
      <c r="PE2123" s="2"/>
      <c r="PF2123" s="2"/>
      <c r="PG2123" s="2"/>
      <c r="PH2123" s="2"/>
      <c r="PI2123" s="2"/>
      <c r="PJ2123" s="2"/>
      <c r="PK2123" s="2"/>
      <c r="PL2123" s="2"/>
      <c r="PM2123" s="2"/>
      <c r="PN2123" s="2"/>
      <c r="PO2123" s="2"/>
    </row>
    <row r="2124" spans="1:431" ht="98" hidden="1" x14ac:dyDescent="0.15">
      <c r="A2124" s="6" t="s">
        <v>1961</v>
      </c>
      <c r="B2124" s="3"/>
      <c r="C2124" s="6"/>
      <c r="D2124" s="6"/>
      <c r="E2124" s="3"/>
      <c r="F2124" s="6"/>
      <c r="G2124" s="6"/>
      <c r="H2124" s="6"/>
      <c r="I2124" s="3"/>
      <c r="J2124" s="6"/>
      <c r="K2124" s="3"/>
      <c r="L2124" s="3"/>
      <c r="M2124" s="3"/>
      <c r="N2124" s="6"/>
      <c r="O2124" s="3"/>
      <c r="P2124" s="6"/>
      <c r="Q2124" s="6"/>
      <c r="R2124" s="6"/>
      <c r="S2124" s="3"/>
      <c r="T2124" s="3"/>
      <c r="U2124" s="3"/>
      <c r="V2124" s="3"/>
      <c r="W2124" s="3"/>
      <c r="X2124" s="3"/>
      <c r="Y2124" s="6"/>
      <c r="Z2124" s="6"/>
      <c r="AA2124" s="6"/>
      <c r="AB2124" s="3"/>
      <c r="AC2124" s="6"/>
      <c r="AD2124" s="6"/>
      <c r="AE2124" s="3"/>
      <c r="AF2124" s="3"/>
      <c r="AG2124" s="6"/>
      <c r="AH2124" s="6"/>
      <c r="AI2124" s="3"/>
      <c r="AJ2124" s="3"/>
      <c r="AK2124" s="3"/>
      <c r="AL2124" s="3"/>
      <c r="AM2124" s="6"/>
      <c r="AN2124" s="3"/>
      <c r="AO2124" s="3"/>
      <c r="AP2124" s="3"/>
      <c r="AQ2124" s="3"/>
      <c r="AR2124" s="3"/>
      <c r="AS2124" s="3"/>
      <c r="AT2124" s="6"/>
      <c r="AU2124" s="6"/>
      <c r="AV2124" s="6"/>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v>1972</v>
      </c>
      <c r="BZ2124" s="3" t="s">
        <v>2540</v>
      </c>
      <c r="CA2124" s="3" t="s">
        <v>2343</v>
      </c>
      <c r="CB2124" s="3" t="s">
        <v>2544</v>
      </c>
      <c r="CC2124" s="3" t="s">
        <v>2383</v>
      </c>
      <c r="CD2124" s="3"/>
      <c r="CE2124" s="3"/>
      <c r="CF2124" s="7"/>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J2124" s="1"/>
      <c r="DK2124" s="1"/>
      <c r="DL2124" s="1"/>
      <c r="DM2124" s="1"/>
      <c r="DN2124" s="1"/>
      <c r="DO2124" s="1"/>
      <c r="DQ2124" s="1"/>
      <c r="DT2124" s="1"/>
      <c r="DW2124" s="1"/>
      <c r="DX2124" s="1"/>
      <c r="DY2124" s="1"/>
      <c r="DZ2124" s="1"/>
      <c r="EA2124" s="1"/>
      <c r="EB2124" s="1"/>
      <c r="EC2124" s="1"/>
      <c r="EF2124" s="1"/>
      <c r="ER2124" s="1"/>
      <c r="ET2124" s="1"/>
      <c r="FH2124" s="1"/>
      <c r="FI2124" s="1"/>
      <c r="LT2124" s="2"/>
      <c r="LU2124" s="2"/>
      <c r="LV2124" s="2"/>
      <c r="LW2124" s="2"/>
      <c r="LX2124" s="2"/>
      <c r="LY2124" s="2"/>
      <c r="LZ2124" s="2"/>
      <c r="MA2124" s="2"/>
      <c r="MB2124" s="2"/>
      <c r="MC2124" s="2"/>
      <c r="MD2124" s="2"/>
      <c r="ME2124" s="2"/>
      <c r="MF2124" s="2"/>
      <c r="MG2124" s="2"/>
      <c r="MH2124" s="2"/>
      <c r="MI2124" s="2"/>
      <c r="MJ2124" s="2"/>
      <c r="MK2124" s="2"/>
      <c r="ML2124" s="2"/>
      <c r="MM2124" s="2"/>
      <c r="MN2124" s="2"/>
      <c r="MO2124" s="2"/>
      <c r="MP2124" s="2"/>
      <c r="MQ2124" s="2"/>
      <c r="MR2124" s="2"/>
      <c r="MS2124" s="2"/>
      <c r="MT2124" s="2"/>
      <c r="MU2124" s="2"/>
      <c r="MV2124" s="2"/>
      <c r="MW2124" s="2"/>
      <c r="MX2124" s="2"/>
      <c r="MY2124" s="2"/>
      <c r="MZ2124" s="2"/>
      <c r="NA2124" s="2"/>
      <c r="NB2124" s="2"/>
      <c r="NC2124" s="2"/>
      <c r="ND2124" s="2"/>
      <c r="NE2124" s="2"/>
      <c r="NF2124" s="2"/>
      <c r="NG2124" s="2"/>
      <c r="NH2124" s="2"/>
      <c r="NI2124" s="2"/>
      <c r="NJ2124" s="2"/>
      <c r="NK2124" s="2"/>
      <c r="NL2124" s="2"/>
      <c r="NM2124" s="2"/>
      <c r="NN2124" s="2"/>
      <c r="NO2124" s="2"/>
      <c r="NP2124" s="2"/>
      <c r="NQ2124" s="2"/>
      <c r="NR2124" s="2"/>
      <c r="NS2124" s="2"/>
      <c r="NT2124" s="2"/>
      <c r="NU2124" s="2"/>
      <c r="NV2124" s="2"/>
      <c r="NW2124" s="2"/>
      <c r="NX2124" s="2"/>
      <c r="NY2124" s="2"/>
      <c r="NZ2124" s="2"/>
      <c r="OA2124" s="2"/>
      <c r="OB2124" s="2"/>
      <c r="OC2124" s="2"/>
      <c r="OD2124" s="2"/>
      <c r="OE2124" s="2"/>
      <c r="OF2124" s="2"/>
      <c r="OG2124" s="2"/>
      <c r="OH2124" s="2"/>
      <c r="OI2124" s="2"/>
      <c r="OJ2124" s="2"/>
      <c r="OK2124" s="2"/>
      <c r="OL2124" s="2"/>
      <c r="OM2124" s="2"/>
      <c r="ON2124" s="2"/>
      <c r="OO2124" s="2"/>
      <c r="OP2124" s="2"/>
      <c r="OQ2124" s="2"/>
      <c r="OR2124" s="2"/>
      <c r="OS2124" s="2"/>
      <c r="OT2124" s="2"/>
      <c r="OU2124" s="2"/>
      <c r="OV2124" s="2"/>
      <c r="OW2124" s="2"/>
      <c r="OX2124" s="2"/>
      <c r="OY2124" s="2"/>
      <c r="OZ2124" s="2"/>
      <c r="PA2124" s="2"/>
      <c r="PB2124" s="2"/>
      <c r="PC2124" s="2"/>
      <c r="PD2124" s="2"/>
      <c r="PE2124" s="2"/>
      <c r="PF2124" s="2"/>
      <c r="PG2124" s="2"/>
      <c r="PH2124" s="2"/>
      <c r="PI2124" s="2"/>
      <c r="PJ2124" s="2"/>
      <c r="PK2124" s="2"/>
      <c r="PL2124" s="2"/>
      <c r="PM2124" s="2"/>
      <c r="PN2124" s="2"/>
      <c r="PO2124" s="2"/>
    </row>
    <row r="2125" spans="1:431" ht="98" hidden="1" x14ac:dyDescent="0.15">
      <c r="A2125" s="6" t="s">
        <v>1963</v>
      </c>
      <c r="B2125" s="3"/>
      <c r="C2125" s="6"/>
      <c r="D2125" s="6"/>
      <c r="E2125" s="3"/>
      <c r="F2125" s="6"/>
      <c r="G2125" s="6"/>
      <c r="H2125" s="6"/>
      <c r="I2125" s="3"/>
      <c r="J2125" s="6"/>
      <c r="K2125" s="3"/>
      <c r="L2125" s="3"/>
      <c r="M2125" s="3"/>
      <c r="N2125" s="6"/>
      <c r="O2125" s="3"/>
      <c r="P2125" s="6"/>
      <c r="Q2125" s="6"/>
      <c r="R2125" s="6"/>
      <c r="S2125" s="3"/>
      <c r="T2125" s="3"/>
      <c r="U2125" s="3"/>
      <c r="V2125" s="3"/>
      <c r="W2125" s="3"/>
      <c r="X2125" s="3"/>
      <c r="Y2125" s="6"/>
      <c r="Z2125" s="6"/>
      <c r="AA2125" s="6"/>
      <c r="AB2125" s="3"/>
      <c r="AC2125" s="6"/>
      <c r="AD2125" s="6"/>
      <c r="AE2125" s="3"/>
      <c r="AF2125" s="3"/>
      <c r="AG2125" s="6"/>
      <c r="AH2125" s="6"/>
      <c r="AI2125" s="3"/>
      <c r="AJ2125" s="3"/>
      <c r="AK2125" s="3"/>
      <c r="AL2125" s="3"/>
      <c r="AM2125" s="6"/>
      <c r="AN2125" s="3"/>
      <c r="AO2125" s="3"/>
      <c r="AP2125" s="3"/>
      <c r="AQ2125" s="3"/>
      <c r="AR2125" s="3"/>
      <c r="AS2125" s="3"/>
      <c r="AT2125" s="6"/>
      <c r="AU2125" s="6"/>
      <c r="AV2125" s="6"/>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v>1972</v>
      </c>
      <c r="BZ2125" s="3" t="s">
        <v>2540</v>
      </c>
      <c r="CA2125" s="3" t="s">
        <v>2343</v>
      </c>
      <c r="CB2125" s="3" t="s">
        <v>2544</v>
      </c>
      <c r="CC2125" s="3" t="s">
        <v>2383</v>
      </c>
      <c r="CD2125" s="3"/>
      <c r="CE2125" s="3"/>
      <c r="CF2125" s="7"/>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J2125" s="1"/>
      <c r="DK2125" s="1"/>
      <c r="DL2125" s="1"/>
      <c r="DM2125" s="1"/>
      <c r="DN2125" s="1"/>
      <c r="DO2125" s="1"/>
      <c r="DQ2125" s="1"/>
      <c r="DT2125" s="1"/>
      <c r="DW2125" s="1"/>
      <c r="DX2125" s="1"/>
      <c r="DY2125" s="1"/>
      <c r="DZ2125" s="1"/>
      <c r="EA2125" s="1"/>
      <c r="EB2125" s="1"/>
      <c r="EC2125" s="1"/>
      <c r="EF2125" s="1"/>
      <c r="ER2125" s="1"/>
      <c r="ET2125" s="1"/>
      <c r="FH2125" s="1"/>
      <c r="FI2125" s="1"/>
      <c r="LT2125" s="2"/>
      <c r="LU2125" s="2"/>
      <c r="LV2125" s="2"/>
      <c r="LW2125" s="2"/>
      <c r="LX2125" s="2"/>
      <c r="LY2125" s="2"/>
      <c r="LZ2125" s="2"/>
      <c r="MA2125" s="2"/>
      <c r="MB2125" s="2"/>
      <c r="MC2125" s="2"/>
      <c r="MD2125" s="2"/>
      <c r="ME2125" s="2"/>
      <c r="MF2125" s="2"/>
      <c r="MG2125" s="2"/>
      <c r="MH2125" s="2"/>
      <c r="MI2125" s="2"/>
      <c r="MJ2125" s="2"/>
      <c r="MK2125" s="2"/>
      <c r="ML2125" s="2"/>
      <c r="MM2125" s="2"/>
      <c r="MN2125" s="2"/>
      <c r="MO2125" s="2"/>
      <c r="MP2125" s="2"/>
      <c r="MQ2125" s="2"/>
      <c r="MR2125" s="2"/>
      <c r="MS2125" s="2"/>
      <c r="MT2125" s="2"/>
      <c r="MU2125" s="2"/>
      <c r="MV2125" s="2"/>
      <c r="MW2125" s="2"/>
      <c r="MX2125" s="2"/>
      <c r="MY2125" s="2"/>
      <c r="MZ2125" s="2"/>
      <c r="NA2125" s="2"/>
      <c r="NB2125" s="2"/>
      <c r="NC2125" s="2"/>
      <c r="ND2125" s="2"/>
      <c r="NE2125" s="2"/>
      <c r="NF2125" s="2"/>
      <c r="NG2125" s="2"/>
      <c r="NH2125" s="2"/>
      <c r="NI2125" s="2"/>
      <c r="NJ2125" s="2"/>
      <c r="NK2125" s="2"/>
      <c r="NL2125" s="2"/>
      <c r="NM2125" s="2"/>
      <c r="NN2125" s="2"/>
      <c r="NO2125" s="2"/>
      <c r="NP2125" s="2"/>
      <c r="NQ2125" s="2"/>
      <c r="NR2125" s="2"/>
      <c r="NS2125" s="2"/>
      <c r="NT2125" s="2"/>
      <c r="NU2125" s="2"/>
      <c r="NV2125" s="2"/>
      <c r="NW2125" s="2"/>
      <c r="NX2125" s="2"/>
      <c r="NY2125" s="2"/>
      <c r="NZ2125" s="2"/>
      <c r="OA2125" s="2"/>
      <c r="OB2125" s="2"/>
      <c r="OC2125" s="2"/>
      <c r="OD2125" s="2"/>
      <c r="OE2125" s="2"/>
      <c r="OF2125" s="2"/>
      <c r="OG2125" s="2"/>
      <c r="OH2125" s="2"/>
      <c r="OI2125" s="2"/>
      <c r="OJ2125" s="2"/>
      <c r="OK2125" s="2"/>
      <c r="OL2125" s="2"/>
      <c r="OM2125" s="2"/>
      <c r="ON2125" s="2"/>
      <c r="OO2125" s="2"/>
      <c r="OP2125" s="2"/>
      <c r="OQ2125" s="2"/>
      <c r="OR2125" s="2"/>
      <c r="OS2125" s="2"/>
      <c r="OT2125" s="2"/>
      <c r="OU2125" s="2"/>
      <c r="OV2125" s="2"/>
      <c r="OW2125" s="2"/>
      <c r="OX2125" s="2"/>
      <c r="OY2125" s="2"/>
      <c r="OZ2125" s="2"/>
      <c r="PA2125" s="2"/>
      <c r="PB2125" s="2"/>
      <c r="PC2125" s="2"/>
      <c r="PD2125" s="2"/>
      <c r="PE2125" s="2"/>
      <c r="PF2125" s="2"/>
      <c r="PG2125" s="2"/>
      <c r="PH2125" s="2"/>
      <c r="PI2125" s="2"/>
      <c r="PJ2125" s="2"/>
      <c r="PK2125" s="2"/>
      <c r="PL2125" s="2"/>
      <c r="PM2125" s="2"/>
      <c r="PN2125" s="2"/>
      <c r="PO2125" s="2"/>
    </row>
    <row r="2126" spans="1:431" ht="98" hidden="1" x14ac:dyDescent="0.15">
      <c r="A2126" s="6" t="s">
        <v>1965</v>
      </c>
      <c r="B2126" s="3"/>
      <c r="C2126" s="6"/>
      <c r="D2126" s="6"/>
      <c r="E2126" s="3"/>
      <c r="F2126" s="6"/>
      <c r="G2126" s="6"/>
      <c r="H2126" s="6"/>
      <c r="I2126" s="3"/>
      <c r="J2126" s="6"/>
      <c r="K2126" s="3"/>
      <c r="L2126" s="3"/>
      <c r="M2126" s="3"/>
      <c r="N2126" s="6"/>
      <c r="O2126" s="3"/>
      <c r="P2126" s="6"/>
      <c r="Q2126" s="6"/>
      <c r="R2126" s="6"/>
      <c r="S2126" s="3"/>
      <c r="T2126" s="3"/>
      <c r="U2126" s="3"/>
      <c r="V2126" s="3"/>
      <c r="W2126" s="3"/>
      <c r="X2126" s="3"/>
      <c r="Y2126" s="6"/>
      <c r="Z2126" s="6"/>
      <c r="AA2126" s="6"/>
      <c r="AB2126" s="3"/>
      <c r="AC2126" s="6"/>
      <c r="AD2126" s="6"/>
      <c r="AE2126" s="3"/>
      <c r="AF2126" s="3"/>
      <c r="AG2126" s="6"/>
      <c r="AH2126" s="6"/>
      <c r="AI2126" s="3"/>
      <c r="AJ2126" s="3"/>
      <c r="AK2126" s="3"/>
      <c r="AL2126" s="3"/>
      <c r="AM2126" s="6"/>
      <c r="AN2126" s="3"/>
      <c r="AO2126" s="3"/>
      <c r="AP2126" s="3"/>
      <c r="AQ2126" s="3"/>
      <c r="AR2126" s="3"/>
      <c r="AS2126" s="3"/>
      <c r="AT2126" s="6"/>
      <c r="AU2126" s="6"/>
      <c r="AV2126" s="6"/>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v>1972</v>
      </c>
      <c r="BZ2126" s="3" t="s">
        <v>2540</v>
      </c>
      <c r="CA2126" s="3" t="s">
        <v>2343</v>
      </c>
      <c r="CB2126" s="3" t="s">
        <v>2544</v>
      </c>
      <c r="CC2126" s="3" t="s">
        <v>2383</v>
      </c>
      <c r="CD2126" s="3"/>
      <c r="CE2126" s="3"/>
      <c r="CF2126" s="7"/>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J2126" s="1"/>
      <c r="DK2126" s="1"/>
      <c r="DL2126" s="1"/>
      <c r="DM2126" s="1"/>
      <c r="DN2126" s="1"/>
      <c r="DO2126" s="1"/>
      <c r="DQ2126" s="1"/>
      <c r="DT2126" s="1"/>
      <c r="DW2126" s="1"/>
      <c r="DX2126" s="1"/>
      <c r="DY2126" s="1"/>
      <c r="DZ2126" s="1"/>
      <c r="EA2126" s="1"/>
      <c r="EB2126" s="1"/>
      <c r="EC2126" s="1"/>
      <c r="EF2126" s="1"/>
      <c r="ER2126" s="1"/>
      <c r="ET2126" s="1"/>
      <c r="FH2126" s="1"/>
      <c r="FI2126" s="1"/>
      <c r="LT2126" s="2"/>
      <c r="LU2126" s="2"/>
      <c r="LV2126" s="2"/>
      <c r="LW2126" s="2"/>
      <c r="LX2126" s="2"/>
      <c r="LY2126" s="2"/>
      <c r="LZ2126" s="2"/>
      <c r="MA2126" s="2"/>
      <c r="MB2126" s="2"/>
      <c r="MC2126" s="2"/>
      <c r="MD2126" s="2"/>
      <c r="ME2126" s="2"/>
      <c r="MF2126" s="2"/>
      <c r="MG2126" s="2"/>
      <c r="MH2126" s="2"/>
      <c r="MI2126" s="2"/>
      <c r="MJ2126" s="2"/>
      <c r="MK2126" s="2"/>
      <c r="ML2126" s="2"/>
      <c r="MM2126" s="2"/>
      <c r="MN2126" s="2"/>
      <c r="MO2126" s="2"/>
      <c r="MP2126" s="2"/>
      <c r="MQ2126" s="2"/>
      <c r="MR2126" s="2"/>
      <c r="MS2126" s="2"/>
      <c r="MT2126" s="2"/>
      <c r="MU2126" s="2"/>
      <c r="MV2126" s="2"/>
      <c r="MW2126" s="2"/>
      <c r="MX2126" s="2"/>
      <c r="MY2126" s="2"/>
      <c r="MZ2126" s="2"/>
      <c r="NA2126" s="2"/>
      <c r="NB2126" s="2"/>
      <c r="NC2126" s="2"/>
      <c r="ND2126" s="2"/>
      <c r="NE2126" s="2"/>
      <c r="NF2126" s="2"/>
      <c r="NG2126" s="2"/>
      <c r="NH2126" s="2"/>
      <c r="NI2126" s="2"/>
      <c r="NJ2126" s="2"/>
      <c r="NK2126" s="2"/>
      <c r="NL2126" s="2"/>
      <c r="NM2126" s="2"/>
      <c r="NN2126" s="2"/>
      <c r="NO2126" s="2"/>
      <c r="NP2126" s="2"/>
      <c r="NQ2126" s="2"/>
      <c r="NR2126" s="2"/>
      <c r="NS2126" s="2"/>
      <c r="NT2126" s="2"/>
      <c r="NU2126" s="2"/>
      <c r="NV2126" s="2"/>
      <c r="NW2126" s="2"/>
      <c r="NX2126" s="2"/>
      <c r="NY2126" s="2"/>
      <c r="NZ2126" s="2"/>
      <c r="OA2126" s="2"/>
      <c r="OB2126" s="2"/>
      <c r="OC2126" s="2"/>
      <c r="OD2126" s="2"/>
      <c r="OE2126" s="2"/>
      <c r="OF2126" s="2"/>
      <c r="OG2126" s="2"/>
      <c r="OH2126" s="2"/>
      <c r="OI2126" s="2"/>
      <c r="OJ2126" s="2"/>
      <c r="OK2126" s="2"/>
      <c r="OL2126" s="2"/>
      <c r="OM2126" s="2"/>
      <c r="ON2126" s="2"/>
      <c r="OO2126" s="2"/>
      <c r="OP2126" s="2"/>
      <c r="OQ2126" s="2"/>
      <c r="OR2126" s="2"/>
      <c r="OS2126" s="2"/>
      <c r="OT2126" s="2"/>
      <c r="OU2126" s="2"/>
      <c r="OV2126" s="2"/>
      <c r="OW2126" s="2"/>
      <c r="OX2126" s="2"/>
      <c r="OY2126" s="2"/>
      <c r="OZ2126" s="2"/>
      <c r="PA2126" s="2"/>
      <c r="PB2126" s="2"/>
      <c r="PC2126" s="2"/>
      <c r="PD2126" s="2"/>
      <c r="PE2126" s="2"/>
      <c r="PF2126" s="2"/>
      <c r="PG2126" s="2"/>
      <c r="PH2126" s="2"/>
      <c r="PI2126" s="2"/>
      <c r="PJ2126" s="2"/>
      <c r="PK2126" s="2"/>
      <c r="PL2126" s="2"/>
      <c r="PM2126" s="2"/>
      <c r="PN2126" s="2"/>
      <c r="PO2126" s="2"/>
    </row>
    <row r="2127" spans="1:431" ht="98" hidden="1" x14ac:dyDescent="0.15">
      <c r="A2127" s="6" t="s">
        <v>1967</v>
      </c>
      <c r="B2127" s="3"/>
      <c r="C2127" s="6"/>
      <c r="D2127" s="6"/>
      <c r="E2127" s="3"/>
      <c r="F2127" s="6"/>
      <c r="G2127" s="6"/>
      <c r="H2127" s="6"/>
      <c r="I2127" s="3"/>
      <c r="J2127" s="6"/>
      <c r="K2127" s="3"/>
      <c r="L2127" s="3"/>
      <c r="M2127" s="3"/>
      <c r="N2127" s="6"/>
      <c r="O2127" s="3"/>
      <c r="P2127" s="6"/>
      <c r="Q2127" s="6"/>
      <c r="R2127" s="6"/>
      <c r="S2127" s="3"/>
      <c r="T2127" s="3"/>
      <c r="U2127" s="3"/>
      <c r="V2127" s="3"/>
      <c r="W2127" s="3"/>
      <c r="X2127" s="3"/>
      <c r="Y2127" s="6"/>
      <c r="Z2127" s="6"/>
      <c r="AA2127" s="6"/>
      <c r="AB2127" s="3"/>
      <c r="AC2127" s="6"/>
      <c r="AD2127" s="6"/>
      <c r="AE2127" s="3"/>
      <c r="AF2127" s="3"/>
      <c r="AG2127" s="6"/>
      <c r="AH2127" s="6"/>
      <c r="AI2127" s="3"/>
      <c r="AJ2127" s="3"/>
      <c r="AK2127" s="3"/>
      <c r="AL2127" s="3"/>
      <c r="AM2127" s="6"/>
      <c r="AN2127" s="3"/>
      <c r="AO2127" s="3"/>
      <c r="AP2127" s="3"/>
      <c r="AQ2127" s="3"/>
      <c r="AR2127" s="3"/>
      <c r="AS2127" s="3"/>
      <c r="AT2127" s="6"/>
      <c r="AU2127" s="6"/>
      <c r="AV2127" s="6"/>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v>1972</v>
      </c>
      <c r="BZ2127" s="3" t="s">
        <v>2540</v>
      </c>
      <c r="CA2127" s="3" t="s">
        <v>2343</v>
      </c>
      <c r="CB2127" s="3" t="s">
        <v>2544</v>
      </c>
      <c r="CC2127" s="3" t="s">
        <v>2383</v>
      </c>
      <c r="CD2127" s="3"/>
      <c r="CE2127" s="3"/>
      <c r="CF2127" s="7"/>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J2127" s="1"/>
      <c r="DK2127" s="1"/>
      <c r="DL2127" s="1"/>
      <c r="DM2127" s="1"/>
      <c r="DN2127" s="1"/>
      <c r="DO2127" s="1"/>
      <c r="DQ2127" s="1"/>
      <c r="DT2127" s="1"/>
      <c r="DW2127" s="1"/>
      <c r="DX2127" s="1"/>
      <c r="DY2127" s="1"/>
      <c r="DZ2127" s="1"/>
      <c r="EA2127" s="1"/>
      <c r="EB2127" s="1"/>
      <c r="EC2127" s="1"/>
      <c r="EF2127" s="1"/>
      <c r="ER2127" s="1"/>
      <c r="ET2127" s="1"/>
      <c r="FH2127" s="1"/>
      <c r="FI2127" s="1"/>
      <c r="LT2127" s="2"/>
      <c r="LU2127" s="2"/>
      <c r="LV2127" s="2"/>
      <c r="LW2127" s="2"/>
      <c r="LX2127" s="2"/>
      <c r="LY2127" s="2"/>
      <c r="LZ2127" s="2"/>
      <c r="MA2127" s="2"/>
      <c r="MB2127" s="2"/>
      <c r="MC2127" s="2"/>
      <c r="MD2127" s="2"/>
      <c r="ME2127" s="2"/>
      <c r="MF2127" s="2"/>
      <c r="MG2127" s="2"/>
      <c r="MH2127" s="2"/>
      <c r="MI2127" s="2"/>
      <c r="MJ2127" s="2"/>
      <c r="MK2127" s="2"/>
      <c r="ML2127" s="2"/>
      <c r="MM2127" s="2"/>
      <c r="MN2127" s="2"/>
      <c r="MO2127" s="2"/>
      <c r="MP2127" s="2"/>
      <c r="MQ2127" s="2"/>
      <c r="MR2127" s="2"/>
      <c r="MS2127" s="2"/>
      <c r="MT2127" s="2"/>
      <c r="MU2127" s="2"/>
      <c r="MV2127" s="2"/>
      <c r="MW2127" s="2"/>
      <c r="MX2127" s="2"/>
      <c r="MY2127" s="2"/>
      <c r="MZ2127" s="2"/>
      <c r="NA2127" s="2"/>
      <c r="NB2127" s="2"/>
      <c r="NC2127" s="2"/>
      <c r="ND2127" s="2"/>
      <c r="NE2127" s="2"/>
      <c r="NF2127" s="2"/>
      <c r="NG2127" s="2"/>
      <c r="NH2127" s="2"/>
      <c r="NI2127" s="2"/>
      <c r="NJ2127" s="2"/>
      <c r="NK2127" s="2"/>
      <c r="NL2127" s="2"/>
      <c r="NM2127" s="2"/>
      <c r="NN2127" s="2"/>
      <c r="NO2127" s="2"/>
      <c r="NP2127" s="2"/>
      <c r="NQ2127" s="2"/>
      <c r="NR2127" s="2"/>
      <c r="NS2127" s="2"/>
      <c r="NT2127" s="2"/>
      <c r="NU2127" s="2"/>
      <c r="NV2127" s="2"/>
      <c r="NW2127" s="2"/>
      <c r="NX2127" s="2"/>
      <c r="NY2127" s="2"/>
      <c r="NZ2127" s="2"/>
      <c r="OA2127" s="2"/>
      <c r="OB2127" s="2"/>
      <c r="OC2127" s="2"/>
      <c r="OD2127" s="2"/>
      <c r="OE2127" s="2"/>
      <c r="OF2127" s="2"/>
      <c r="OG2127" s="2"/>
      <c r="OH2127" s="2"/>
      <c r="OI2127" s="2"/>
      <c r="OJ2127" s="2"/>
      <c r="OK2127" s="2"/>
      <c r="OL2127" s="2"/>
      <c r="OM2127" s="2"/>
      <c r="ON2127" s="2"/>
      <c r="OO2127" s="2"/>
      <c r="OP2127" s="2"/>
      <c r="OQ2127" s="2"/>
      <c r="OR2127" s="2"/>
      <c r="OS2127" s="2"/>
      <c r="OT2127" s="2"/>
      <c r="OU2127" s="2"/>
      <c r="OV2127" s="2"/>
      <c r="OW2127" s="2"/>
      <c r="OX2127" s="2"/>
      <c r="OY2127" s="2"/>
      <c r="OZ2127" s="2"/>
      <c r="PA2127" s="2"/>
      <c r="PB2127" s="2"/>
      <c r="PC2127" s="2"/>
      <c r="PD2127" s="2"/>
      <c r="PE2127" s="2"/>
      <c r="PF2127" s="2"/>
      <c r="PG2127" s="2"/>
      <c r="PH2127" s="2"/>
      <c r="PI2127" s="2"/>
      <c r="PJ2127" s="2"/>
      <c r="PK2127" s="2"/>
      <c r="PL2127" s="2"/>
      <c r="PM2127" s="2"/>
      <c r="PN2127" s="2"/>
      <c r="PO2127" s="2"/>
    </row>
    <row r="2128" spans="1:431" ht="98" hidden="1" x14ac:dyDescent="0.15">
      <c r="A2128" s="6" t="s">
        <v>1969</v>
      </c>
      <c r="B2128" s="3"/>
      <c r="C2128" s="6"/>
      <c r="D2128" s="6"/>
      <c r="E2128" s="3"/>
      <c r="F2128" s="6"/>
      <c r="G2128" s="6"/>
      <c r="H2128" s="6"/>
      <c r="I2128" s="3"/>
      <c r="J2128" s="6"/>
      <c r="K2128" s="3"/>
      <c r="L2128" s="3"/>
      <c r="M2128" s="3"/>
      <c r="N2128" s="6"/>
      <c r="O2128" s="3"/>
      <c r="P2128" s="6"/>
      <c r="Q2128" s="6"/>
      <c r="R2128" s="6"/>
      <c r="S2128" s="3"/>
      <c r="T2128" s="3"/>
      <c r="U2128" s="3"/>
      <c r="V2128" s="3"/>
      <c r="W2128" s="3"/>
      <c r="X2128" s="3"/>
      <c r="Y2128" s="6"/>
      <c r="Z2128" s="6"/>
      <c r="AA2128" s="6"/>
      <c r="AB2128" s="3"/>
      <c r="AC2128" s="6"/>
      <c r="AD2128" s="6"/>
      <c r="AE2128" s="3"/>
      <c r="AF2128" s="3"/>
      <c r="AG2128" s="6"/>
      <c r="AH2128" s="6"/>
      <c r="AI2128" s="3"/>
      <c r="AJ2128" s="3"/>
      <c r="AK2128" s="3"/>
      <c r="AL2128" s="3"/>
      <c r="AM2128" s="6"/>
      <c r="AN2128" s="3"/>
      <c r="AO2128" s="3"/>
      <c r="AP2128" s="3"/>
      <c r="AQ2128" s="3"/>
      <c r="AR2128" s="3"/>
      <c r="AS2128" s="3"/>
      <c r="AT2128" s="6"/>
      <c r="AU2128" s="6"/>
      <c r="AV2128" s="6"/>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v>1972</v>
      </c>
      <c r="BZ2128" s="3" t="s">
        <v>2540</v>
      </c>
      <c r="CA2128" s="3" t="s">
        <v>2343</v>
      </c>
      <c r="CB2128" s="3" t="s">
        <v>2544</v>
      </c>
      <c r="CC2128" s="3" t="s">
        <v>2383</v>
      </c>
      <c r="CD2128" s="3"/>
      <c r="CE2128" s="3"/>
      <c r="CF2128" s="7"/>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J2128" s="1"/>
      <c r="DK2128" s="1"/>
      <c r="DL2128" s="1"/>
      <c r="DM2128" s="1"/>
      <c r="DN2128" s="1"/>
      <c r="DO2128" s="1"/>
      <c r="DQ2128" s="1"/>
      <c r="DT2128" s="1"/>
      <c r="DW2128" s="1"/>
      <c r="DX2128" s="1"/>
      <c r="DY2128" s="1"/>
      <c r="DZ2128" s="1"/>
      <c r="EA2128" s="1"/>
      <c r="EB2128" s="1"/>
      <c r="EC2128" s="1"/>
      <c r="EF2128" s="1"/>
      <c r="ER2128" s="1"/>
      <c r="ET2128" s="1"/>
      <c r="FH2128" s="1"/>
      <c r="FI2128" s="1"/>
      <c r="LT2128" s="2"/>
      <c r="LU2128" s="2"/>
      <c r="LV2128" s="2"/>
      <c r="LW2128" s="2"/>
      <c r="LX2128" s="2"/>
      <c r="LY2128" s="2"/>
      <c r="LZ2128" s="2"/>
      <c r="MA2128" s="2"/>
      <c r="MB2128" s="2"/>
      <c r="MC2128" s="2"/>
      <c r="MD2128" s="2"/>
      <c r="ME2128" s="2"/>
      <c r="MF2128" s="2"/>
      <c r="MG2128" s="2"/>
      <c r="MH2128" s="2"/>
      <c r="MI2128" s="2"/>
      <c r="MJ2128" s="2"/>
      <c r="MK2128" s="2"/>
      <c r="ML2128" s="2"/>
      <c r="MM2128" s="2"/>
      <c r="MN2128" s="2"/>
      <c r="MO2128" s="2"/>
      <c r="MP2128" s="2"/>
      <c r="MQ2128" s="2"/>
      <c r="MR2128" s="2"/>
      <c r="MS2128" s="2"/>
      <c r="MT2128" s="2"/>
      <c r="MU2128" s="2"/>
      <c r="MV2128" s="2"/>
      <c r="MW2128" s="2"/>
      <c r="MX2128" s="2"/>
      <c r="MY2128" s="2"/>
      <c r="MZ2128" s="2"/>
      <c r="NA2128" s="2"/>
      <c r="NB2128" s="2"/>
      <c r="NC2128" s="2"/>
      <c r="ND2128" s="2"/>
      <c r="NE2128" s="2"/>
      <c r="NF2128" s="2"/>
      <c r="NG2128" s="2"/>
      <c r="NH2128" s="2"/>
      <c r="NI2128" s="2"/>
      <c r="NJ2128" s="2"/>
      <c r="NK2128" s="2"/>
      <c r="NL2128" s="2"/>
      <c r="NM2128" s="2"/>
      <c r="NN2128" s="2"/>
      <c r="NO2128" s="2"/>
      <c r="NP2128" s="2"/>
      <c r="NQ2128" s="2"/>
      <c r="NR2128" s="2"/>
      <c r="NS2128" s="2"/>
      <c r="NT2128" s="2"/>
      <c r="NU2128" s="2"/>
      <c r="NV2128" s="2"/>
      <c r="NW2128" s="2"/>
      <c r="NX2128" s="2"/>
      <c r="NY2128" s="2"/>
      <c r="NZ2128" s="2"/>
      <c r="OA2128" s="2"/>
      <c r="OB2128" s="2"/>
      <c r="OC2128" s="2"/>
      <c r="OD2128" s="2"/>
      <c r="OE2128" s="2"/>
      <c r="OF2128" s="2"/>
      <c r="OG2128" s="2"/>
      <c r="OH2128" s="2"/>
      <c r="OI2128" s="2"/>
      <c r="OJ2128" s="2"/>
      <c r="OK2128" s="2"/>
      <c r="OL2128" s="2"/>
      <c r="OM2128" s="2"/>
      <c r="ON2128" s="2"/>
      <c r="OO2128" s="2"/>
      <c r="OP2128" s="2"/>
      <c r="OQ2128" s="2"/>
      <c r="OR2128" s="2"/>
      <c r="OS2128" s="2"/>
      <c r="OT2128" s="2"/>
      <c r="OU2128" s="2"/>
      <c r="OV2128" s="2"/>
      <c r="OW2128" s="2"/>
      <c r="OX2128" s="2"/>
      <c r="OY2128" s="2"/>
      <c r="OZ2128" s="2"/>
      <c r="PA2128" s="2"/>
      <c r="PB2128" s="2"/>
      <c r="PC2128" s="2"/>
      <c r="PD2128" s="2"/>
      <c r="PE2128" s="2"/>
      <c r="PF2128" s="2"/>
      <c r="PG2128" s="2"/>
      <c r="PH2128" s="2"/>
      <c r="PI2128" s="2"/>
      <c r="PJ2128" s="2"/>
      <c r="PK2128" s="2"/>
      <c r="PL2128" s="2"/>
      <c r="PM2128" s="2"/>
      <c r="PN2128" s="2"/>
      <c r="PO2128" s="2"/>
    </row>
    <row r="2129" spans="1:431" ht="98" hidden="1" x14ac:dyDescent="0.15">
      <c r="A2129" s="6" t="s">
        <v>1970</v>
      </c>
      <c r="B2129" s="3"/>
      <c r="C2129" s="6"/>
      <c r="D2129" s="6"/>
      <c r="E2129" s="3"/>
      <c r="F2129" s="6"/>
      <c r="G2129" s="6"/>
      <c r="H2129" s="6"/>
      <c r="I2129" s="3"/>
      <c r="J2129" s="6"/>
      <c r="K2129" s="3"/>
      <c r="L2129" s="3"/>
      <c r="M2129" s="3"/>
      <c r="N2129" s="6"/>
      <c r="O2129" s="3"/>
      <c r="P2129" s="6"/>
      <c r="Q2129" s="6"/>
      <c r="R2129" s="6"/>
      <c r="S2129" s="3"/>
      <c r="T2129" s="3"/>
      <c r="U2129" s="3"/>
      <c r="V2129" s="3"/>
      <c r="W2129" s="3"/>
      <c r="X2129" s="3"/>
      <c r="Y2129" s="6"/>
      <c r="Z2129" s="6"/>
      <c r="AA2129" s="6"/>
      <c r="AB2129" s="3"/>
      <c r="AC2129" s="6"/>
      <c r="AD2129" s="6"/>
      <c r="AE2129" s="3"/>
      <c r="AF2129" s="3"/>
      <c r="AG2129" s="6"/>
      <c r="AH2129" s="6"/>
      <c r="AI2129" s="3"/>
      <c r="AJ2129" s="3"/>
      <c r="AK2129" s="3"/>
      <c r="AL2129" s="3"/>
      <c r="AM2129" s="6"/>
      <c r="AN2129" s="3"/>
      <c r="AO2129" s="3"/>
      <c r="AP2129" s="3"/>
      <c r="AQ2129" s="3"/>
      <c r="AR2129" s="3"/>
      <c r="AS2129" s="3"/>
      <c r="AT2129" s="6"/>
      <c r="AU2129" s="6"/>
      <c r="AV2129" s="6"/>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v>1972</v>
      </c>
      <c r="BZ2129" s="3" t="s">
        <v>2540</v>
      </c>
      <c r="CA2129" s="3" t="s">
        <v>2343</v>
      </c>
      <c r="CB2129" s="3" t="s">
        <v>2544</v>
      </c>
      <c r="CC2129" s="3" t="s">
        <v>2383</v>
      </c>
      <c r="CD2129" s="3"/>
      <c r="CE2129" s="3"/>
      <c r="CF2129" s="7"/>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J2129" s="1"/>
      <c r="DK2129" s="1"/>
      <c r="DL2129" s="1"/>
      <c r="DM2129" s="1"/>
      <c r="DN2129" s="1"/>
      <c r="DO2129" s="1"/>
      <c r="DQ2129" s="1"/>
      <c r="DT2129" s="1"/>
      <c r="DW2129" s="1"/>
      <c r="DX2129" s="1"/>
      <c r="DY2129" s="1"/>
      <c r="DZ2129" s="1"/>
      <c r="EA2129" s="1"/>
      <c r="EB2129" s="1"/>
      <c r="EC2129" s="1"/>
      <c r="EF2129" s="1"/>
      <c r="ER2129" s="1"/>
      <c r="ET2129" s="1"/>
      <c r="FH2129" s="1"/>
      <c r="FI2129" s="1"/>
      <c r="LT2129" s="2"/>
      <c r="LU2129" s="2"/>
      <c r="LV2129" s="2"/>
      <c r="LW2129" s="2"/>
      <c r="LX2129" s="2"/>
      <c r="LY2129" s="2"/>
      <c r="LZ2129" s="2"/>
      <c r="MA2129" s="2"/>
      <c r="MB2129" s="2"/>
      <c r="MC2129" s="2"/>
      <c r="MD2129" s="2"/>
      <c r="ME2129" s="2"/>
      <c r="MF2129" s="2"/>
      <c r="MG2129" s="2"/>
      <c r="MH2129" s="2"/>
      <c r="MI2129" s="2"/>
      <c r="MJ2129" s="2"/>
      <c r="MK2129" s="2"/>
      <c r="ML2129" s="2"/>
      <c r="MM2129" s="2"/>
      <c r="MN2129" s="2"/>
      <c r="MO2129" s="2"/>
      <c r="MP2129" s="2"/>
      <c r="MQ2129" s="2"/>
      <c r="MR2129" s="2"/>
      <c r="MS2129" s="2"/>
      <c r="MT2129" s="2"/>
      <c r="MU2129" s="2"/>
      <c r="MV2129" s="2"/>
      <c r="MW2129" s="2"/>
      <c r="MX2129" s="2"/>
      <c r="MY2129" s="2"/>
      <c r="MZ2129" s="2"/>
      <c r="NA2129" s="2"/>
      <c r="NB2129" s="2"/>
      <c r="NC2129" s="2"/>
      <c r="ND2129" s="2"/>
      <c r="NE2129" s="2"/>
      <c r="NF2129" s="2"/>
      <c r="NG2129" s="2"/>
      <c r="NH2129" s="2"/>
      <c r="NI2129" s="2"/>
      <c r="NJ2129" s="2"/>
      <c r="NK2129" s="2"/>
      <c r="NL2129" s="2"/>
      <c r="NM2129" s="2"/>
      <c r="NN2129" s="2"/>
      <c r="NO2129" s="2"/>
      <c r="NP2129" s="2"/>
      <c r="NQ2129" s="2"/>
      <c r="NR2129" s="2"/>
      <c r="NS2129" s="2"/>
      <c r="NT2129" s="2"/>
      <c r="NU2129" s="2"/>
      <c r="NV2129" s="2"/>
      <c r="NW2129" s="2"/>
      <c r="NX2129" s="2"/>
      <c r="NY2129" s="2"/>
      <c r="NZ2129" s="2"/>
      <c r="OA2129" s="2"/>
      <c r="OB2129" s="2"/>
      <c r="OC2129" s="2"/>
      <c r="OD2129" s="2"/>
      <c r="OE2129" s="2"/>
      <c r="OF2129" s="2"/>
      <c r="OG2129" s="2"/>
      <c r="OH2129" s="2"/>
      <c r="OI2129" s="2"/>
      <c r="OJ2129" s="2"/>
      <c r="OK2129" s="2"/>
      <c r="OL2129" s="2"/>
      <c r="OM2129" s="2"/>
      <c r="ON2129" s="2"/>
      <c r="OO2129" s="2"/>
      <c r="OP2129" s="2"/>
      <c r="OQ2129" s="2"/>
      <c r="OR2129" s="2"/>
      <c r="OS2129" s="2"/>
      <c r="OT2129" s="2"/>
      <c r="OU2129" s="2"/>
      <c r="OV2129" s="2"/>
      <c r="OW2129" s="2"/>
      <c r="OX2129" s="2"/>
      <c r="OY2129" s="2"/>
      <c r="OZ2129" s="2"/>
      <c r="PA2129" s="2"/>
      <c r="PB2129" s="2"/>
      <c r="PC2129" s="2"/>
      <c r="PD2129" s="2"/>
      <c r="PE2129" s="2"/>
      <c r="PF2129" s="2"/>
      <c r="PG2129" s="2"/>
      <c r="PH2129" s="2"/>
      <c r="PI2129" s="2"/>
      <c r="PJ2129" s="2"/>
      <c r="PK2129" s="2"/>
      <c r="PL2129" s="2"/>
      <c r="PM2129" s="2"/>
      <c r="PN2129" s="2"/>
      <c r="PO2129" s="2"/>
    </row>
    <row r="2130" spans="1:431" ht="98" hidden="1" x14ac:dyDescent="0.15">
      <c r="A2130" s="6" t="s">
        <v>1971</v>
      </c>
      <c r="B2130" s="3"/>
      <c r="C2130" s="6"/>
      <c r="D2130" s="6"/>
      <c r="E2130" s="3"/>
      <c r="F2130" s="6"/>
      <c r="G2130" s="6"/>
      <c r="H2130" s="6"/>
      <c r="I2130" s="3"/>
      <c r="J2130" s="6"/>
      <c r="K2130" s="3"/>
      <c r="L2130" s="3"/>
      <c r="M2130" s="3"/>
      <c r="N2130" s="6"/>
      <c r="O2130" s="3"/>
      <c r="P2130" s="6"/>
      <c r="Q2130" s="6"/>
      <c r="R2130" s="6"/>
      <c r="S2130" s="3"/>
      <c r="T2130" s="3"/>
      <c r="U2130" s="3"/>
      <c r="V2130" s="3"/>
      <c r="W2130" s="3"/>
      <c r="X2130" s="3"/>
      <c r="Y2130" s="6"/>
      <c r="Z2130" s="6"/>
      <c r="AA2130" s="6"/>
      <c r="AB2130" s="3"/>
      <c r="AC2130" s="6"/>
      <c r="AD2130" s="6"/>
      <c r="AE2130" s="3"/>
      <c r="AF2130" s="3"/>
      <c r="AG2130" s="6"/>
      <c r="AH2130" s="6"/>
      <c r="AI2130" s="3"/>
      <c r="AJ2130" s="3"/>
      <c r="AK2130" s="3"/>
      <c r="AL2130" s="3"/>
      <c r="AM2130" s="6"/>
      <c r="AN2130" s="3"/>
      <c r="AO2130" s="3"/>
      <c r="AP2130" s="3"/>
      <c r="AQ2130" s="3"/>
      <c r="AR2130" s="3"/>
      <c r="AS2130" s="3"/>
      <c r="AT2130" s="6"/>
      <c r="AU2130" s="6"/>
      <c r="AV2130" s="6"/>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v>1972</v>
      </c>
      <c r="BZ2130" s="3" t="s">
        <v>2540</v>
      </c>
      <c r="CA2130" s="3" t="s">
        <v>2343</v>
      </c>
      <c r="CB2130" s="3" t="s">
        <v>2544</v>
      </c>
      <c r="CC2130" s="3" t="s">
        <v>2383</v>
      </c>
      <c r="CD2130" s="3"/>
      <c r="CE2130" s="3"/>
      <c r="CF2130" s="7"/>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J2130" s="1"/>
      <c r="DK2130" s="1"/>
      <c r="DL2130" s="1"/>
      <c r="DM2130" s="1"/>
      <c r="DN2130" s="1"/>
      <c r="DO2130" s="1"/>
      <c r="DQ2130" s="1"/>
      <c r="DT2130" s="1"/>
      <c r="DW2130" s="1"/>
      <c r="DX2130" s="1"/>
      <c r="DY2130" s="1"/>
      <c r="DZ2130" s="1"/>
      <c r="EA2130" s="1"/>
      <c r="EB2130" s="1"/>
      <c r="EC2130" s="1"/>
      <c r="EF2130" s="1"/>
      <c r="ER2130" s="1"/>
      <c r="ET2130" s="1"/>
      <c r="FH2130" s="1"/>
      <c r="FI2130" s="1"/>
      <c r="LT2130" s="2"/>
      <c r="LU2130" s="2"/>
      <c r="LV2130" s="2"/>
      <c r="LW2130" s="2"/>
      <c r="LX2130" s="2"/>
      <c r="LY2130" s="2"/>
      <c r="LZ2130" s="2"/>
      <c r="MA2130" s="2"/>
      <c r="MB2130" s="2"/>
      <c r="MC2130" s="2"/>
      <c r="MD2130" s="2"/>
      <c r="ME2130" s="2"/>
      <c r="MF2130" s="2"/>
      <c r="MG2130" s="2"/>
      <c r="MH2130" s="2"/>
      <c r="MI2130" s="2"/>
      <c r="MJ2130" s="2"/>
      <c r="MK2130" s="2"/>
      <c r="ML2130" s="2"/>
      <c r="MM2130" s="2"/>
      <c r="MN2130" s="2"/>
      <c r="MO2130" s="2"/>
      <c r="MP2130" s="2"/>
      <c r="MQ2130" s="2"/>
      <c r="MR2130" s="2"/>
      <c r="MS2130" s="2"/>
      <c r="MT2130" s="2"/>
      <c r="MU2130" s="2"/>
      <c r="MV2130" s="2"/>
      <c r="MW2130" s="2"/>
      <c r="MX2130" s="2"/>
      <c r="MY2130" s="2"/>
      <c r="MZ2130" s="2"/>
      <c r="NA2130" s="2"/>
      <c r="NB2130" s="2"/>
      <c r="NC2130" s="2"/>
      <c r="ND2130" s="2"/>
      <c r="NE2130" s="2"/>
      <c r="NF2130" s="2"/>
      <c r="NG2130" s="2"/>
      <c r="NH2130" s="2"/>
      <c r="NI2130" s="2"/>
      <c r="NJ2130" s="2"/>
      <c r="NK2130" s="2"/>
      <c r="NL2130" s="2"/>
      <c r="NM2130" s="2"/>
      <c r="NN2130" s="2"/>
      <c r="NO2130" s="2"/>
      <c r="NP2130" s="2"/>
      <c r="NQ2130" s="2"/>
      <c r="NR2130" s="2"/>
      <c r="NS2130" s="2"/>
      <c r="NT2130" s="2"/>
      <c r="NU2130" s="2"/>
      <c r="NV2130" s="2"/>
      <c r="NW2130" s="2"/>
      <c r="NX2130" s="2"/>
      <c r="NY2130" s="2"/>
      <c r="NZ2130" s="2"/>
      <c r="OA2130" s="2"/>
      <c r="OB2130" s="2"/>
      <c r="OC2130" s="2"/>
      <c r="OD2130" s="2"/>
      <c r="OE2130" s="2"/>
      <c r="OF2130" s="2"/>
      <c r="OG2130" s="2"/>
      <c r="OH2130" s="2"/>
      <c r="OI2130" s="2"/>
      <c r="OJ2130" s="2"/>
      <c r="OK2130" s="2"/>
      <c r="OL2130" s="2"/>
      <c r="OM2130" s="2"/>
      <c r="ON2130" s="2"/>
      <c r="OO2130" s="2"/>
      <c r="OP2130" s="2"/>
      <c r="OQ2130" s="2"/>
      <c r="OR2130" s="2"/>
      <c r="OS2130" s="2"/>
      <c r="OT2130" s="2"/>
      <c r="OU2130" s="2"/>
      <c r="OV2130" s="2"/>
      <c r="OW2130" s="2"/>
      <c r="OX2130" s="2"/>
      <c r="OY2130" s="2"/>
      <c r="OZ2130" s="2"/>
      <c r="PA2130" s="2"/>
      <c r="PB2130" s="2"/>
      <c r="PC2130" s="2"/>
      <c r="PD2130" s="2"/>
      <c r="PE2130" s="2"/>
      <c r="PF2130" s="2"/>
      <c r="PG2130" s="2"/>
      <c r="PH2130" s="2"/>
      <c r="PI2130" s="2"/>
      <c r="PJ2130" s="2"/>
      <c r="PK2130" s="2"/>
      <c r="PL2130" s="2"/>
      <c r="PM2130" s="2"/>
      <c r="PN2130" s="2"/>
      <c r="PO2130" s="2"/>
    </row>
    <row r="2131" spans="1:431" ht="98" hidden="1" x14ac:dyDescent="0.15">
      <c r="A2131" s="6" t="s">
        <v>1973</v>
      </c>
      <c r="B2131" s="3"/>
      <c r="C2131" s="6"/>
      <c r="D2131" s="6"/>
      <c r="E2131" s="3"/>
      <c r="F2131" s="6"/>
      <c r="G2131" s="6"/>
      <c r="H2131" s="6"/>
      <c r="I2131" s="3"/>
      <c r="J2131" s="6"/>
      <c r="K2131" s="3"/>
      <c r="L2131" s="3"/>
      <c r="M2131" s="3"/>
      <c r="N2131" s="6"/>
      <c r="O2131" s="3"/>
      <c r="P2131" s="6"/>
      <c r="Q2131" s="6"/>
      <c r="R2131" s="6"/>
      <c r="S2131" s="3"/>
      <c r="T2131" s="3"/>
      <c r="U2131" s="3"/>
      <c r="V2131" s="3"/>
      <c r="W2131" s="3"/>
      <c r="X2131" s="3"/>
      <c r="Y2131" s="6"/>
      <c r="Z2131" s="6"/>
      <c r="AA2131" s="6"/>
      <c r="AB2131" s="3"/>
      <c r="AC2131" s="6"/>
      <c r="AD2131" s="6"/>
      <c r="AE2131" s="3"/>
      <c r="AF2131" s="3"/>
      <c r="AG2131" s="6"/>
      <c r="AH2131" s="6"/>
      <c r="AI2131" s="3"/>
      <c r="AJ2131" s="3"/>
      <c r="AK2131" s="3"/>
      <c r="AL2131" s="3"/>
      <c r="AM2131" s="6"/>
      <c r="AN2131" s="3"/>
      <c r="AO2131" s="3"/>
      <c r="AP2131" s="3"/>
      <c r="AQ2131" s="3"/>
      <c r="AR2131" s="3"/>
      <c r="AS2131" s="3"/>
      <c r="AT2131" s="6"/>
      <c r="AU2131" s="6"/>
      <c r="AV2131" s="6"/>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v>1972</v>
      </c>
      <c r="BZ2131" s="3" t="s">
        <v>2540</v>
      </c>
      <c r="CA2131" s="3" t="s">
        <v>2343</v>
      </c>
      <c r="CB2131" s="3" t="s">
        <v>2544</v>
      </c>
      <c r="CC2131" s="3" t="s">
        <v>2383</v>
      </c>
      <c r="CD2131" s="3"/>
      <c r="CE2131" s="3"/>
      <c r="CF2131" s="7"/>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J2131" s="1"/>
      <c r="DK2131" s="1"/>
      <c r="DL2131" s="1"/>
      <c r="DM2131" s="1"/>
      <c r="DN2131" s="1"/>
      <c r="DO2131" s="1"/>
      <c r="DQ2131" s="1"/>
      <c r="DT2131" s="1"/>
      <c r="DW2131" s="1"/>
      <c r="DX2131" s="1"/>
      <c r="DY2131" s="1"/>
      <c r="DZ2131" s="1"/>
      <c r="EA2131" s="1"/>
      <c r="EB2131" s="1"/>
      <c r="EC2131" s="1"/>
      <c r="EF2131" s="1"/>
      <c r="ER2131" s="1"/>
      <c r="ET2131" s="1"/>
      <c r="FH2131" s="1"/>
      <c r="FI2131" s="1"/>
      <c r="LT2131" s="2"/>
      <c r="LU2131" s="2"/>
      <c r="LV2131" s="2"/>
      <c r="LW2131" s="2"/>
      <c r="LX2131" s="2"/>
      <c r="LY2131" s="2"/>
      <c r="LZ2131" s="2"/>
      <c r="MA2131" s="2"/>
      <c r="MB2131" s="2"/>
      <c r="MC2131" s="2"/>
      <c r="MD2131" s="2"/>
      <c r="ME2131" s="2"/>
      <c r="MF2131" s="2"/>
      <c r="MG2131" s="2"/>
      <c r="MH2131" s="2"/>
      <c r="MI2131" s="2"/>
      <c r="MJ2131" s="2"/>
      <c r="MK2131" s="2"/>
      <c r="ML2131" s="2"/>
      <c r="MM2131" s="2"/>
      <c r="MN2131" s="2"/>
      <c r="MO2131" s="2"/>
      <c r="MP2131" s="2"/>
      <c r="MQ2131" s="2"/>
      <c r="MR2131" s="2"/>
      <c r="MS2131" s="2"/>
      <c r="MT2131" s="2"/>
      <c r="MU2131" s="2"/>
      <c r="MV2131" s="2"/>
      <c r="MW2131" s="2"/>
      <c r="MX2131" s="2"/>
      <c r="MY2131" s="2"/>
      <c r="MZ2131" s="2"/>
      <c r="NA2131" s="2"/>
      <c r="NB2131" s="2"/>
      <c r="NC2131" s="2"/>
      <c r="ND2131" s="2"/>
      <c r="NE2131" s="2"/>
      <c r="NF2131" s="2"/>
      <c r="NG2131" s="2"/>
      <c r="NH2131" s="2"/>
      <c r="NI2131" s="2"/>
      <c r="NJ2131" s="2"/>
      <c r="NK2131" s="2"/>
      <c r="NL2131" s="2"/>
      <c r="NM2131" s="2"/>
      <c r="NN2131" s="2"/>
      <c r="NO2131" s="2"/>
      <c r="NP2131" s="2"/>
      <c r="NQ2131" s="2"/>
      <c r="NR2131" s="2"/>
      <c r="NS2131" s="2"/>
      <c r="NT2131" s="2"/>
      <c r="NU2131" s="2"/>
      <c r="NV2131" s="2"/>
      <c r="NW2131" s="2"/>
      <c r="NX2131" s="2"/>
      <c r="NY2131" s="2"/>
      <c r="NZ2131" s="2"/>
      <c r="OA2131" s="2"/>
      <c r="OB2131" s="2"/>
      <c r="OC2131" s="2"/>
      <c r="OD2131" s="2"/>
      <c r="OE2131" s="2"/>
      <c r="OF2131" s="2"/>
      <c r="OG2131" s="2"/>
      <c r="OH2131" s="2"/>
      <c r="OI2131" s="2"/>
      <c r="OJ2131" s="2"/>
      <c r="OK2131" s="2"/>
      <c r="OL2131" s="2"/>
      <c r="OM2131" s="2"/>
      <c r="ON2131" s="2"/>
      <c r="OO2131" s="2"/>
      <c r="OP2131" s="2"/>
      <c r="OQ2131" s="2"/>
      <c r="OR2131" s="2"/>
      <c r="OS2131" s="2"/>
      <c r="OT2131" s="2"/>
      <c r="OU2131" s="2"/>
      <c r="OV2131" s="2"/>
      <c r="OW2131" s="2"/>
      <c r="OX2131" s="2"/>
      <c r="OY2131" s="2"/>
      <c r="OZ2131" s="2"/>
      <c r="PA2131" s="2"/>
      <c r="PB2131" s="2"/>
      <c r="PC2131" s="2"/>
      <c r="PD2131" s="2"/>
      <c r="PE2131" s="2"/>
      <c r="PF2131" s="2"/>
      <c r="PG2131" s="2"/>
      <c r="PH2131" s="2"/>
      <c r="PI2131" s="2"/>
      <c r="PJ2131" s="2"/>
      <c r="PK2131" s="2"/>
      <c r="PL2131" s="2"/>
      <c r="PM2131" s="2"/>
      <c r="PN2131" s="2"/>
      <c r="PO2131" s="2"/>
    </row>
    <row r="2132" spans="1:431" ht="98" hidden="1" x14ac:dyDescent="0.15">
      <c r="A2132" s="16" t="s">
        <v>3439</v>
      </c>
      <c r="B2132" s="3"/>
      <c r="C2132" s="6"/>
      <c r="D2132" s="6"/>
      <c r="E2132" s="3"/>
      <c r="F2132" s="6"/>
      <c r="G2132" s="6"/>
      <c r="H2132" s="6">
        <v>0</v>
      </c>
      <c r="I2132" s="3">
        <v>1</v>
      </c>
      <c r="J2132" s="6">
        <v>0</v>
      </c>
      <c r="K2132" s="3"/>
      <c r="L2132" s="3"/>
      <c r="M2132" s="3"/>
      <c r="N2132" s="6"/>
      <c r="O2132" s="3"/>
      <c r="P2132" s="6"/>
      <c r="Q2132" s="6"/>
      <c r="R2132" s="6"/>
      <c r="S2132" s="3"/>
      <c r="T2132" s="3"/>
      <c r="U2132" s="3"/>
      <c r="V2132" s="3"/>
      <c r="W2132" s="3"/>
      <c r="X2132" s="3"/>
      <c r="Y2132" s="6"/>
      <c r="Z2132" s="6"/>
      <c r="AA2132" s="6"/>
      <c r="AB2132" s="3"/>
      <c r="AC2132" s="6"/>
      <c r="AD2132" s="6"/>
      <c r="AE2132" s="3"/>
      <c r="AF2132" s="3"/>
      <c r="AG2132" s="6"/>
      <c r="AH2132" s="6"/>
      <c r="AI2132" s="3"/>
      <c r="AJ2132" s="3"/>
      <c r="AK2132" s="3"/>
      <c r="AL2132" s="3"/>
      <c r="AM2132" s="6"/>
      <c r="AN2132" s="3"/>
      <c r="AO2132" s="3"/>
      <c r="AP2132" s="3"/>
      <c r="AQ2132" s="3"/>
      <c r="AR2132" s="3"/>
      <c r="AS2132" s="3"/>
      <c r="AT2132" s="6"/>
      <c r="AU2132" s="6"/>
      <c r="AV2132" s="6"/>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v>1972</v>
      </c>
      <c r="BZ2132" s="3" t="s">
        <v>2540</v>
      </c>
      <c r="CA2132" s="3" t="s">
        <v>2343</v>
      </c>
      <c r="CB2132" s="3" t="s">
        <v>2544</v>
      </c>
      <c r="CC2132" s="3" t="s">
        <v>2383</v>
      </c>
      <c r="CD2132" s="3"/>
      <c r="CE2132" s="3"/>
      <c r="CF2132" s="7"/>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J2132" s="1"/>
      <c r="DK2132" s="1"/>
      <c r="DL2132" s="1"/>
      <c r="DM2132" s="1"/>
      <c r="DN2132" s="1"/>
      <c r="DO2132" s="1"/>
      <c r="DQ2132" s="1"/>
      <c r="DT2132" s="1"/>
      <c r="DW2132" s="1"/>
      <c r="DX2132" s="1"/>
      <c r="DY2132" s="1"/>
      <c r="DZ2132" s="1"/>
      <c r="EA2132" s="1"/>
      <c r="EB2132" s="1"/>
      <c r="EC2132" s="1"/>
      <c r="EF2132" s="1"/>
      <c r="ER2132" s="1"/>
      <c r="ET2132" s="1"/>
      <c r="FH2132" s="1"/>
      <c r="FI2132" s="1"/>
      <c r="LT2132" s="2"/>
      <c r="LU2132" s="2"/>
      <c r="LV2132" s="2"/>
      <c r="LW2132" s="2"/>
      <c r="LX2132" s="2"/>
      <c r="LY2132" s="2"/>
      <c r="LZ2132" s="2"/>
      <c r="MA2132" s="2"/>
      <c r="MB2132" s="2"/>
      <c r="MC2132" s="2"/>
      <c r="MD2132" s="2"/>
      <c r="ME2132" s="2"/>
      <c r="MF2132" s="2"/>
      <c r="MG2132" s="2"/>
      <c r="MH2132" s="2"/>
      <c r="MI2132" s="2"/>
      <c r="MJ2132" s="2"/>
      <c r="MK2132" s="2"/>
      <c r="ML2132" s="2"/>
      <c r="MM2132" s="2"/>
      <c r="MN2132" s="2"/>
      <c r="MO2132" s="2"/>
      <c r="MP2132" s="2"/>
      <c r="MQ2132" s="2"/>
      <c r="MR2132" s="2"/>
      <c r="MS2132" s="2"/>
      <c r="MT2132" s="2"/>
      <c r="MU2132" s="2"/>
      <c r="MV2132" s="2"/>
      <c r="MW2132" s="2"/>
      <c r="MX2132" s="2"/>
      <c r="MY2132" s="2"/>
      <c r="MZ2132" s="2"/>
      <c r="NA2132" s="2"/>
      <c r="NB2132" s="2"/>
      <c r="NC2132" s="2"/>
      <c r="ND2132" s="2"/>
      <c r="NE2132" s="2"/>
      <c r="NF2132" s="2"/>
      <c r="NG2132" s="2"/>
      <c r="NH2132" s="2"/>
      <c r="NI2132" s="2"/>
      <c r="NJ2132" s="2"/>
      <c r="NK2132" s="2"/>
      <c r="NL2132" s="2"/>
      <c r="NM2132" s="2"/>
      <c r="NN2132" s="2"/>
      <c r="NO2132" s="2"/>
      <c r="NP2132" s="2"/>
      <c r="NQ2132" s="2"/>
      <c r="NR2132" s="2"/>
      <c r="NS2132" s="2"/>
      <c r="NT2132" s="2"/>
      <c r="NU2132" s="2"/>
      <c r="NV2132" s="2"/>
      <c r="NW2132" s="2"/>
      <c r="NX2132" s="2"/>
      <c r="NY2132" s="2"/>
      <c r="NZ2132" s="2"/>
      <c r="OA2132" s="2"/>
      <c r="OB2132" s="2"/>
      <c r="OC2132" s="2"/>
      <c r="OD2132" s="2"/>
      <c r="OE2132" s="2"/>
      <c r="OF2132" s="2"/>
      <c r="OG2132" s="2"/>
      <c r="OH2132" s="2"/>
      <c r="OI2132" s="2"/>
      <c r="OJ2132" s="2"/>
      <c r="OK2132" s="2"/>
      <c r="OL2132" s="2"/>
      <c r="OM2132" s="2"/>
      <c r="ON2132" s="2"/>
      <c r="OO2132" s="2"/>
      <c r="OP2132" s="2"/>
      <c r="OQ2132" s="2"/>
      <c r="OR2132" s="2"/>
      <c r="OS2132" s="2"/>
      <c r="OT2132" s="2"/>
      <c r="OU2132" s="2"/>
      <c r="OV2132" s="2"/>
      <c r="OW2132" s="2"/>
      <c r="OX2132" s="2"/>
      <c r="OY2132" s="2"/>
      <c r="OZ2132" s="2"/>
      <c r="PA2132" s="2"/>
      <c r="PB2132" s="2"/>
      <c r="PC2132" s="2"/>
      <c r="PD2132" s="2"/>
      <c r="PE2132" s="2"/>
      <c r="PF2132" s="2"/>
      <c r="PG2132" s="2"/>
      <c r="PH2132" s="2"/>
      <c r="PI2132" s="2"/>
      <c r="PJ2132" s="2"/>
      <c r="PK2132" s="2"/>
      <c r="PL2132" s="2"/>
      <c r="PM2132" s="2"/>
      <c r="PN2132" s="2"/>
      <c r="PO2132" s="2"/>
    </row>
    <row r="2133" spans="1:431" ht="98" hidden="1" x14ac:dyDescent="0.15">
      <c r="A2133" s="6" t="s">
        <v>1976</v>
      </c>
      <c r="B2133" s="3"/>
      <c r="C2133" s="6"/>
      <c r="D2133" s="6"/>
      <c r="E2133" s="3"/>
      <c r="F2133" s="6"/>
      <c r="G2133" s="6"/>
      <c r="H2133" s="6"/>
      <c r="I2133" s="3"/>
      <c r="J2133" s="6"/>
      <c r="K2133" s="3"/>
      <c r="L2133" s="3"/>
      <c r="M2133" s="3"/>
      <c r="N2133" s="6"/>
      <c r="O2133" s="3"/>
      <c r="P2133" s="6"/>
      <c r="Q2133" s="6"/>
      <c r="R2133" s="6"/>
      <c r="S2133" s="3"/>
      <c r="T2133" s="3"/>
      <c r="U2133" s="3"/>
      <c r="V2133" s="3"/>
      <c r="W2133" s="3"/>
      <c r="X2133" s="3"/>
      <c r="Y2133" s="6"/>
      <c r="Z2133" s="6"/>
      <c r="AA2133" s="6"/>
      <c r="AB2133" s="3"/>
      <c r="AC2133" s="6"/>
      <c r="AD2133" s="6"/>
      <c r="AE2133" s="3"/>
      <c r="AF2133" s="3"/>
      <c r="AG2133" s="6"/>
      <c r="AH2133" s="6"/>
      <c r="AI2133" s="3"/>
      <c r="AJ2133" s="3"/>
      <c r="AK2133" s="3"/>
      <c r="AL2133" s="3"/>
      <c r="AM2133" s="6"/>
      <c r="AN2133" s="3"/>
      <c r="AO2133" s="3"/>
      <c r="AP2133" s="3"/>
      <c r="AQ2133" s="3"/>
      <c r="AR2133" s="3"/>
      <c r="AS2133" s="3"/>
      <c r="AT2133" s="6"/>
      <c r="AU2133" s="6"/>
      <c r="AV2133" s="6"/>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v>1972</v>
      </c>
      <c r="BZ2133" s="3" t="s">
        <v>2540</v>
      </c>
      <c r="CA2133" s="3" t="s">
        <v>2343</v>
      </c>
      <c r="CB2133" s="3" t="s">
        <v>2544</v>
      </c>
      <c r="CC2133" s="3" t="s">
        <v>2383</v>
      </c>
      <c r="CD2133" s="3"/>
      <c r="CE2133" s="3"/>
      <c r="CF2133" s="7"/>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J2133" s="1"/>
      <c r="DK2133" s="1"/>
      <c r="DL2133" s="1"/>
      <c r="DM2133" s="1"/>
      <c r="DN2133" s="1"/>
      <c r="DO2133" s="1"/>
      <c r="DQ2133" s="1"/>
      <c r="DT2133" s="1"/>
      <c r="DW2133" s="1"/>
      <c r="DX2133" s="1"/>
      <c r="DY2133" s="1"/>
      <c r="DZ2133" s="1"/>
      <c r="EA2133" s="1"/>
      <c r="EB2133" s="1"/>
      <c r="EC2133" s="1"/>
      <c r="EF2133" s="1"/>
      <c r="ER2133" s="1"/>
      <c r="ET2133" s="1"/>
      <c r="FH2133" s="1"/>
      <c r="FI2133" s="1"/>
      <c r="LT2133" s="2"/>
      <c r="LU2133" s="2"/>
      <c r="LV2133" s="2"/>
      <c r="LW2133" s="2"/>
      <c r="LX2133" s="2"/>
      <c r="LY2133" s="2"/>
      <c r="LZ2133" s="2"/>
      <c r="MA2133" s="2"/>
      <c r="MB2133" s="2"/>
      <c r="MC2133" s="2"/>
      <c r="MD2133" s="2"/>
      <c r="ME2133" s="2"/>
      <c r="MF2133" s="2"/>
      <c r="MG2133" s="2"/>
      <c r="MH2133" s="2"/>
      <c r="MI2133" s="2"/>
      <c r="MJ2133" s="2"/>
      <c r="MK2133" s="2"/>
      <c r="ML2133" s="2"/>
      <c r="MM2133" s="2"/>
      <c r="MN2133" s="2"/>
      <c r="MO2133" s="2"/>
      <c r="MP2133" s="2"/>
      <c r="MQ2133" s="2"/>
      <c r="MR2133" s="2"/>
      <c r="MS2133" s="2"/>
      <c r="MT2133" s="2"/>
      <c r="MU2133" s="2"/>
      <c r="MV2133" s="2"/>
      <c r="MW2133" s="2"/>
      <c r="MX2133" s="2"/>
      <c r="MY2133" s="2"/>
      <c r="MZ2133" s="2"/>
      <c r="NA2133" s="2"/>
      <c r="NB2133" s="2"/>
      <c r="NC2133" s="2"/>
      <c r="ND2133" s="2"/>
      <c r="NE2133" s="2"/>
      <c r="NF2133" s="2"/>
      <c r="NG2133" s="2"/>
      <c r="NH2133" s="2"/>
      <c r="NI2133" s="2"/>
      <c r="NJ2133" s="2"/>
      <c r="NK2133" s="2"/>
      <c r="NL2133" s="2"/>
      <c r="NM2133" s="2"/>
      <c r="NN2133" s="2"/>
      <c r="NO2133" s="2"/>
      <c r="NP2133" s="2"/>
      <c r="NQ2133" s="2"/>
      <c r="NR2133" s="2"/>
      <c r="NS2133" s="2"/>
      <c r="NT2133" s="2"/>
      <c r="NU2133" s="2"/>
      <c r="NV2133" s="2"/>
      <c r="NW2133" s="2"/>
      <c r="NX2133" s="2"/>
      <c r="NY2133" s="2"/>
      <c r="NZ2133" s="2"/>
      <c r="OA2133" s="2"/>
      <c r="OB2133" s="2"/>
      <c r="OC2133" s="2"/>
      <c r="OD2133" s="2"/>
      <c r="OE2133" s="2"/>
      <c r="OF2133" s="2"/>
      <c r="OG2133" s="2"/>
      <c r="OH2133" s="2"/>
      <c r="OI2133" s="2"/>
      <c r="OJ2133" s="2"/>
      <c r="OK2133" s="2"/>
      <c r="OL2133" s="2"/>
      <c r="OM2133" s="2"/>
      <c r="ON2133" s="2"/>
      <c r="OO2133" s="2"/>
      <c r="OP2133" s="2"/>
      <c r="OQ2133" s="2"/>
      <c r="OR2133" s="2"/>
      <c r="OS2133" s="2"/>
      <c r="OT2133" s="2"/>
      <c r="OU2133" s="2"/>
      <c r="OV2133" s="2"/>
      <c r="OW2133" s="2"/>
      <c r="OX2133" s="2"/>
      <c r="OY2133" s="2"/>
      <c r="OZ2133" s="2"/>
      <c r="PA2133" s="2"/>
      <c r="PB2133" s="2"/>
      <c r="PC2133" s="2"/>
      <c r="PD2133" s="2"/>
      <c r="PE2133" s="2"/>
      <c r="PF2133" s="2"/>
      <c r="PG2133" s="2"/>
      <c r="PH2133" s="2"/>
      <c r="PI2133" s="2"/>
      <c r="PJ2133" s="2"/>
      <c r="PK2133" s="2"/>
      <c r="PL2133" s="2"/>
      <c r="PM2133" s="2"/>
      <c r="PN2133" s="2"/>
      <c r="PO2133" s="2"/>
    </row>
    <row r="2134" spans="1:431" ht="98" hidden="1" x14ac:dyDescent="0.15">
      <c r="A2134" s="6" t="s">
        <v>1978</v>
      </c>
      <c r="B2134" s="3"/>
      <c r="C2134" s="6"/>
      <c r="D2134" s="6"/>
      <c r="E2134" s="3"/>
      <c r="F2134" s="6"/>
      <c r="G2134" s="6"/>
      <c r="H2134" s="6"/>
      <c r="I2134" s="3"/>
      <c r="J2134" s="6"/>
      <c r="K2134" s="3"/>
      <c r="L2134" s="3"/>
      <c r="M2134" s="3"/>
      <c r="N2134" s="6"/>
      <c r="O2134" s="3"/>
      <c r="P2134" s="6"/>
      <c r="Q2134" s="6"/>
      <c r="R2134" s="6"/>
      <c r="S2134" s="3"/>
      <c r="T2134" s="3"/>
      <c r="U2134" s="3"/>
      <c r="V2134" s="3"/>
      <c r="W2134" s="3"/>
      <c r="X2134" s="3"/>
      <c r="Y2134" s="6"/>
      <c r="Z2134" s="6"/>
      <c r="AA2134" s="6"/>
      <c r="AB2134" s="3"/>
      <c r="AC2134" s="6"/>
      <c r="AD2134" s="6"/>
      <c r="AE2134" s="3"/>
      <c r="AF2134" s="3"/>
      <c r="AG2134" s="6"/>
      <c r="AH2134" s="6"/>
      <c r="AI2134" s="3"/>
      <c r="AJ2134" s="3"/>
      <c r="AK2134" s="3"/>
      <c r="AL2134" s="3"/>
      <c r="AM2134" s="6"/>
      <c r="AN2134" s="3"/>
      <c r="AO2134" s="3"/>
      <c r="AP2134" s="3"/>
      <c r="AQ2134" s="3"/>
      <c r="AR2134" s="3"/>
      <c r="AS2134" s="3"/>
      <c r="AT2134" s="6"/>
      <c r="AU2134" s="6"/>
      <c r="AV2134" s="6"/>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v>1972</v>
      </c>
      <c r="BZ2134" s="3" t="s">
        <v>2540</v>
      </c>
      <c r="CA2134" s="3" t="s">
        <v>2343</v>
      </c>
      <c r="CB2134" s="3" t="s">
        <v>2544</v>
      </c>
      <c r="CC2134" s="3" t="s">
        <v>2383</v>
      </c>
      <c r="CD2134" s="3"/>
      <c r="CE2134" s="3"/>
      <c r="CF2134" s="7"/>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J2134" s="1"/>
      <c r="DK2134" s="1"/>
      <c r="DL2134" s="1"/>
      <c r="DM2134" s="1"/>
      <c r="DN2134" s="1"/>
      <c r="DO2134" s="1"/>
      <c r="DQ2134" s="1"/>
      <c r="DT2134" s="1"/>
      <c r="DW2134" s="1"/>
      <c r="DX2134" s="1"/>
      <c r="DY2134" s="1"/>
      <c r="DZ2134" s="1"/>
      <c r="EA2134" s="1"/>
      <c r="EB2134" s="1"/>
      <c r="EC2134" s="1"/>
      <c r="EF2134" s="1"/>
      <c r="ER2134" s="1"/>
      <c r="ET2134" s="1"/>
      <c r="FH2134" s="1"/>
      <c r="FI2134" s="1"/>
      <c r="LT2134" s="2"/>
      <c r="LU2134" s="2"/>
      <c r="LV2134" s="2"/>
      <c r="LW2134" s="2"/>
      <c r="LX2134" s="2"/>
      <c r="LY2134" s="2"/>
      <c r="LZ2134" s="2"/>
      <c r="MA2134" s="2"/>
      <c r="MB2134" s="2"/>
      <c r="MC2134" s="2"/>
      <c r="MD2134" s="2"/>
      <c r="ME2134" s="2"/>
      <c r="MF2134" s="2"/>
      <c r="MG2134" s="2"/>
      <c r="MH2134" s="2"/>
      <c r="MI2134" s="2"/>
      <c r="MJ2134" s="2"/>
      <c r="MK2134" s="2"/>
      <c r="ML2134" s="2"/>
      <c r="MM2134" s="2"/>
      <c r="MN2134" s="2"/>
      <c r="MO2134" s="2"/>
      <c r="MP2134" s="2"/>
      <c r="MQ2134" s="2"/>
      <c r="MR2134" s="2"/>
      <c r="MS2134" s="2"/>
      <c r="MT2134" s="2"/>
      <c r="MU2134" s="2"/>
      <c r="MV2134" s="2"/>
      <c r="MW2134" s="2"/>
      <c r="MX2134" s="2"/>
      <c r="MY2134" s="2"/>
      <c r="MZ2134" s="2"/>
      <c r="NA2134" s="2"/>
      <c r="NB2134" s="2"/>
      <c r="NC2134" s="2"/>
      <c r="ND2134" s="2"/>
      <c r="NE2134" s="2"/>
      <c r="NF2134" s="2"/>
      <c r="NG2134" s="2"/>
      <c r="NH2134" s="2"/>
      <c r="NI2134" s="2"/>
      <c r="NJ2134" s="2"/>
      <c r="NK2134" s="2"/>
      <c r="NL2134" s="2"/>
      <c r="NM2134" s="2"/>
      <c r="NN2134" s="2"/>
      <c r="NO2134" s="2"/>
      <c r="NP2134" s="2"/>
      <c r="NQ2134" s="2"/>
      <c r="NR2134" s="2"/>
      <c r="NS2134" s="2"/>
      <c r="NT2134" s="2"/>
      <c r="NU2134" s="2"/>
      <c r="NV2134" s="2"/>
      <c r="NW2134" s="2"/>
      <c r="NX2134" s="2"/>
      <c r="NY2134" s="2"/>
      <c r="NZ2134" s="2"/>
      <c r="OA2134" s="2"/>
      <c r="OB2134" s="2"/>
      <c r="OC2134" s="2"/>
      <c r="OD2134" s="2"/>
      <c r="OE2134" s="2"/>
      <c r="OF2134" s="2"/>
      <c r="OG2134" s="2"/>
      <c r="OH2134" s="2"/>
      <c r="OI2134" s="2"/>
      <c r="OJ2134" s="2"/>
      <c r="OK2134" s="2"/>
      <c r="OL2134" s="2"/>
      <c r="OM2134" s="2"/>
      <c r="ON2134" s="2"/>
      <c r="OO2134" s="2"/>
      <c r="OP2134" s="2"/>
      <c r="OQ2134" s="2"/>
      <c r="OR2134" s="2"/>
      <c r="OS2134" s="2"/>
      <c r="OT2134" s="2"/>
      <c r="OU2134" s="2"/>
      <c r="OV2134" s="2"/>
      <c r="OW2134" s="2"/>
      <c r="OX2134" s="2"/>
      <c r="OY2134" s="2"/>
      <c r="OZ2134" s="2"/>
      <c r="PA2134" s="2"/>
      <c r="PB2134" s="2"/>
      <c r="PC2134" s="2"/>
      <c r="PD2134" s="2"/>
      <c r="PE2134" s="2"/>
      <c r="PF2134" s="2"/>
      <c r="PG2134" s="2"/>
      <c r="PH2134" s="2"/>
      <c r="PI2134" s="2"/>
      <c r="PJ2134" s="2"/>
      <c r="PK2134" s="2"/>
      <c r="PL2134" s="2"/>
      <c r="PM2134" s="2"/>
      <c r="PN2134" s="2"/>
      <c r="PO2134" s="2"/>
    </row>
    <row r="2135" spans="1:431" ht="98" hidden="1" x14ac:dyDescent="0.15">
      <c r="A2135" s="6" t="s">
        <v>1980</v>
      </c>
      <c r="B2135" s="3"/>
      <c r="C2135" s="6"/>
      <c r="D2135" s="6"/>
      <c r="E2135" s="3"/>
      <c r="F2135" s="6"/>
      <c r="G2135" s="6"/>
      <c r="H2135" s="6"/>
      <c r="I2135" s="3"/>
      <c r="J2135" s="6"/>
      <c r="K2135" s="3"/>
      <c r="L2135" s="3"/>
      <c r="M2135" s="3"/>
      <c r="N2135" s="6"/>
      <c r="O2135" s="3"/>
      <c r="P2135" s="6"/>
      <c r="Q2135" s="6"/>
      <c r="R2135" s="6"/>
      <c r="S2135" s="3"/>
      <c r="T2135" s="3"/>
      <c r="U2135" s="3"/>
      <c r="V2135" s="3"/>
      <c r="W2135" s="3"/>
      <c r="X2135" s="3"/>
      <c r="Y2135" s="6"/>
      <c r="Z2135" s="6"/>
      <c r="AA2135" s="6"/>
      <c r="AB2135" s="3"/>
      <c r="AC2135" s="6"/>
      <c r="AD2135" s="6"/>
      <c r="AE2135" s="3"/>
      <c r="AF2135" s="3"/>
      <c r="AG2135" s="6"/>
      <c r="AH2135" s="6"/>
      <c r="AI2135" s="3"/>
      <c r="AJ2135" s="3"/>
      <c r="AK2135" s="3"/>
      <c r="AL2135" s="3"/>
      <c r="AM2135" s="6"/>
      <c r="AN2135" s="3"/>
      <c r="AO2135" s="3"/>
      <c r="AP2135" s="3"/>
      <c r="AQ2135" s="3"/>
      <c r="AR2135" s="3"/>
      <c r="AS2135" s="3"/>
      <c r="AT2135" s="6"/>
      <c r="AU2135" s="6"/>
      <c r="AV2135" s="6"/>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v>1972</v>
      </c>
      <c r="BZ2135" s="3" t="s">
        <v>2540</v>
      </c>
      <c r="CA2135" s="3" t="s">
        <v>2343</v>
      </c>
      <c r="CB2135" s="3" t="s">
        <v>2544</v>
      </c>
      <c r="CC2135" s="3" t="s">
        <v>2383</v>
      </c>
      <c r="CD2135" s="3"/>
      <c r="CE2135" s="3"/>
      <c r="CF2135" s="7"/>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J2135" s="1"/>
      <c r="DK2135" s="1"/>
      <c r="DL2135" s="1"/>
      <c r="DM2135" s="1"/>
      <c r="DN2135" s="1"/>
      <c r="DO2135" s="1"/>
      <c r="DQ2135" s="1"/>
      <c r="DT2135" s="1"/>
      <c r="DW2135" s="1"/>
      <c r="DX2135" s="1"/>
      <c r="DY2135" s="1"/>
      <c r="DZ2135" s="1"/>
      <c r="EA2135" s="1"/>
      <c r="EB2135" s="1"/>
      <c r="EC2135" s="1"/>
      <c r="EF2135" s="1"/>
      <c r="ER2135" s="1"/>
      <c r="ET2135" s="1"/>
      <c r="FH2135" s="1"/>
      <c r="FI2135" s="1"/>
      <c r="LT2135" s="2"/>
      <c r="LU2135" s="2"/>
      <c r="LV2135" s="2"/>
      <c r="LW2135" s="2"/>
      <c r="LX2135" s="2"/>
      <c r="LY2135" s="2"/>
      <c r="LZ2135" s="2"/>
      <c r="MA2135" s="2"/>
      <c r="MB2135" s="2"/>
      <c r="MC2135" s="2"/>
      <c r="MD2135" s="2"/>
      <c r="ME2135" s="2"/>
      <c r="MF2135" s="2"/>
      <c r="MG2135" s="2"/>
      <c r="MH2135" s="2"/>
      <c r="MI2135" s="2"/>
      <c r="MJ2135" s="2"/>
      <c r="MK2135" s="2"/>
      <c r="ML2135" s="2"/>
      <c r="MM2135" s="2"/>
      <c r="MN2135" s="2"/>
      <c r="MO2135" s="2"/>
      <c r="MP2135" s="2"/>
      <c r="MQ2135" s="2"/>
      <c r="MR2135" s="2"/>
      <c r="MS2135" s="2"/>
      <c r="MT2135" s="2"/>
      <c r="MU2135" s="2"/>
      <c r="MV2135" s="2"/>
      <c r="MW2135" s="2"/>
      <c r="MX2135" s="2"/>
      <c r="MY2135" s="2"/>
      <c r="MZ2135" s="2"/>
      <c r="NA2135" s="2"/>
      <c r="NB2135" s="2"/>
      <c r="NC2135" s="2"/>
      <c r="ND2135" s="2"/>
      <c r="NE2135" s="2"/>
      <c r="NF2135" s="2"/>
      <c r="NG2135" s="2"/>
      <c r="NH2135" s="2"/>
      <c r="NI2135" s="2"/>
      <c r="NJ2135" s="2"/>
      <c r="NK2135" s="2"/>
      <c r="NL2135" s="2"/>
      <c r="NM2135" s="2"/>
      <c r="NN2135" s="2"/>
      <c r="NO2135" s="2"/>
      <c r="NP2135" s="2"/>
      <c r="NQ2135" s="2"/>
      <c r="NR2135" s="2"/>
      <c r="NS2135" s="2"/>
      <c r="NT2135" s="2"/>
      <c r="NU2135" s="2"/>
      <c r="NV2135" s="2"/>
      <c r="NW2135" s="2"/>
      <c r="NX2135" s="2"/>
      <c r="NY2135" s="2"/>
      <c r="NZ2135" s="2"/>
      <c r="OA2135" s="2"/>
      <c r="OB2135" s="2"/>
      <c r="OC2135" s="2"/>
      <c r="OD2135" s="2"/>
      <c r="OE2135" s="2"/>
      <c r="OF2135" s="2"/>
      <c r="OG2135" s="2"/>
      <c r="OH2135" s="2"/>
      <c r="OI2135" s="2"/>
      <c r="OJ2135" s="2"/>
      <c r="OK2135" s="2"/>
      <c r="OL2135" s="2"/>
      <c r="OM2135" s="2"/>
      <c r="ON2135" s="2"/>
      <c r="OO2135" s="2"/>
      <c r="OP2135" s="2"/>
      <c r="OQ2135" s="2"/>
      <c r="OR2135" s="2"/>
      <c r="OS2135" s="2"/>
      <c r="OT2135" s="2"/>
      <c r="OU2135" s="2"/>
      <c r="OV2135" s="2"/>
      <c r="OW2135" s="2"/>
      <c r="OX2135" s="2"/>
      <c r="OY2135" s="2"/>
      <c r="OZ2135" s="2"/>
      <c r="PA2135" s="2"/>
      <c r="PB2135" s="2"/>
      <c r="PC2135" s="2"/>
      <c r="PD2135" s="2"/>
      <c r="PE2135" s="2"/>
      <c r="PF2135" s="2"/>
      <c r="PG2135" s="2"/>
      <c r="PH2135" s="2"/>
      <c r="PI2135" s="2"/>
      <c r="PJ2135" s="2"/>
      <c r="PK2135" s="2"/>
      <c r="PL2135" s="2"/>
      <c r="PM2135" s="2"/>
      <c r="PN2135" s="2"/>
      <c r="PO2135" s="2"/>
    </row>
    <row r="2136" spans="1:431" ht="98" hidden="1" x14ac:dyDescent="0.15">
      <c r="A2136" s="6" t="s">
        <v>1982</v>
      </c>
      <c r="B2136" s="3"/>
      <c r="C2136" s="6"/>
      <c r="D2136" s="6"/>
      <c r="E2136" s="3"/>
      <c r="F2136" s="6"/>
      <c r="G2136" s="6"/>
      <c r="H2136" s="6"/>
      <c r="I2136" s="3"/>
      <c r="J2136" s="6"/>
      <c r="K2136" s="3"/>
      <c r="L2136" s="3"/>
      <c r="M2136" s="3"/>
      <c r="N2136" s="6"/>
      <c r="O2136" s="3"/>
      <c r="P2136" s="6"/>
      <c r="Q2136" s="6"/>
      <c r="R2136" s="6"/>
      <c r="S2136" s="3"/>
      <c r="T2136" s="3"/>
      <c r="U2136" s="3"/>
      <c r="V2136" s="3"/>
      <c r="W2136" s="3"/>
      <c r="X2136" s="3"/>
      <c r="Y2136" s="6"/>
      <c r="Z2136" s="6"/>
      <c r="AA2136" s="6"/>
      <c r="AB2136" s="3"/>
      <c r="AC2136" s="6"/>
      <c r="AD2136" s="6"/>
      <c r="AE2136" s="3"/>
      <c r="AF2136" s="3"/>
      <c r="AG2136" s="6"/>
      <c r="AH2136" s="6"/>
      <c r="AI2136" s="3"/>
      <c r="AJ2136" s="3"/>
      <c r="AK2136" s="3"/>
      <c r="AL2136" s="3"/>
      <c r="AM2136" s="6"/>
      <c r="AN2136" s="3"/>
      <c r="AO2136" s="3"/>
      <c r="AP2136" s="3"/>
      <c r="AQ2136" s="3"/>
      <c r="AR2136" s="3"/>
      <c r="AS2136" s="3"/>
      <c r="AT2136" s="6"/>
      <c r="AU2136" s="6"/>
      <c r="AV2136" s="6"/>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c r="BX2136" s="3"/>
      <c r="BY2136" s="3">
        <v>1972</v>
      </c>
      <c r="BZ2136" s="3" t="s">
        <v>2540</v>
      </c>
      <c r="CA2136" s="3" t="s">
        <v>2343</v>
      </c>
      <c r="CB2136" s="3" t="s">
        <v>2544</v>
      </c>
      <c r="CC2136" s="3" t="s">
        <v>2383</v>
      </c>
      <c r="CD2136" s="3"/>
      <c r="CE2136" s="3"/>
      <c r="CF2136" s="7"/>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J2136" s="1"/>
      <c r="DK2136" s="1"/>
      <c r="DL2136" s="1"/>
      <c r="DM2136" s="1"/>
      <c r="DN2136" s="1"/>
      <c r="DO2136" s="1"/>
      <c r="DQ2136" s="1"/>
      <c r="DT2136" s="1"/>
      <c r="DW2136" s="1"/>
      <c r="DX2136" s="1"/>
      <c r="DY2136" s="1"/>
      <c r="DZ2136" s="1"/>
      <c r="EA2136" s="1"/>
      <c r="EB2136" s="1"/>
      <c r="EC2136" s="1"/>
      <c r="EF2136" s="1"/>
      <c r="ER2136" s="1"/>
      <c r="ET2136" s="1"/>
      <c r="FH2136" s="1"/>
      <c r="FI2136" s="1"/>
      <c r="LT2136" s="2"/>
      <c r="LU2136" s="2"/>
      <c r="LV2136" s="2"/>
      <c r="LW2136" s="2"/>
      <c r="LX2136" s="2"/>
      <c r="LY2136" s="2"/>
      <c r="LZ2136" s="2"/>
      <c r="MA2136" s="2"/>
      <c r="MB2136" s="2"/>
      <c r="MC2136" s="2"/>
      <c r="MD2136" s="2"/>
      <c r="ME2136" s="2"/>
      <c r="MF2136" s="2"/>
      <c r="MG2136" s="2"/>
      <c r="MH2136" s="2"/>
      <c r="MI2136" s="2"/>
      <c r="MJ2136" s="2"/>
      <c r="MK2136" s="2"/>
      <c r="ML2136" s="2"/>
      <c r="MM2136" s="2"/>
      <c r="MN2136" s="2"/>
      <c r="MO2136" s="2"/>
      <c r="MP2136" s="2"/>
      <c r="MQ2136" s="2"/>
      <c r="MR2136" s="2"/>
      <c r="MS2136" s="2"/>
      <c r="MT2136" s="2"/>
      <c r="MU2136" s="2"/>
      <c r="MV2136" s="2"/>
      <c r="MW2136" s="2"/>
      <c r="MX2136" s="2"/>
      <c r="MY2136" s="2"/>
      <c r="MZ2136" s="2"/>
      <c r="NA2136" s="2"/>
      <c r="NB2136" s="2"/>
      <c r="NC2136" s="2"/>
      <c r="ND2136" s="2"/>
      <c r="NE2136" s="2"/>
      <c r="NF2136" s="2"/>
      <c r="NG2136" s="2"/>
      <c r="NH2136" s="2"/>
      <c r="NI2136" s="2"/>
      <c r="NJ2136" s="2"/>
      <c r="NK2136" s="2"/>
      <c r="NL2136" s="2"/>
      <c r="NM2136" s="2"/>
      <c r="NN2136" s="2"/>
      <c r="NO2136" s="2"/>
      <c r="NP2136" s="2"/>
      <c r="NQ2136" s="2"/>
      <c r="NR2136" s="2"/>
      <c r="NS2136" s="2"/>
      <c r="NT2136" s="2"/>
      <c r="NU2136" s="2"/>
      <c r="NV2136" s="2"/>
      <c r="NW2136" s="2"/>
      <c r="NX2136" s="2"/>
      <c r="NY2136" s="2"/>
      <c r="NZ2136" s="2"/>
      <c r="OA2136" s="2"/>
      <c r="OB2136" s="2"/>
      <c r="OC2136" s="2"/>
      <c r="OD2136" s="2"/>
      <c r="OE2136" s="2"/>
      <c r="OF2136" s="2"/>
      <c r="OG2136" s="2"/>
      <c r="OH2136" s="2"/>
      <c r="OI2136" s="2"/>
      <c r="OJ2136" s="2"/>
      <c r="OK2136" s="2"/>
      <c r="OL2136" s="2"/>
      <c r="OM2136" s="2"/>
      <c r="ON2136" s="2"/>
      <c r="OO2136" s="2"/>
      <c r="OP2136" s="2"/>
      <c r="OQ2136" s="2"/>
      <c r="OR2136" s="2"/>
      <c r="OS2136" s="2"/>
      <c r="OT2136" s="2"/>
      <c r="OU2136" s="2"/>
      <c r="OV2136" s="2"/>
      <c r="OW2136" s="2"/>
      <c r="OX2136" s="2"/>
      <c r="OY2136" s="2"/>
      <c r="OZ2136" s="2"/>
      <c r="PA2136" s="2"/>
      <c r="PB2136" s="2"/>
      <c r="PC2136" s="2"/>
      <c r="PD2136" s="2"/>
      <c r="PE2136" s="2"/>
      <c r="PF2136" s="2"/>
      <c r="PG2136" s="2"/>
      <c r="PH2136" s="2"/>
      <c r="PI2136" s="2"/>
      <c r="PJ2136" s="2"/>
      <c r="PK2136" s="2"/>
      <c r="PL2136" s="2"/>
      <c r="PM2136" s="2"/>
      <c r="PN2136" s="2"/>
      <c r="PO2136" s="2"/>
    </row>
    <row r="2137" spans="1:431" ht="98" hidden="1" x14ac:dyDescent="0.15">
      <c r="A2137" s="6" t="s">
        <v>1984</v>
      </c>
      <c r="B2137" s="3"/>
      <c r="C2137" s="6"/>
      <c r="D2137" s="6"/>
      <c r="E2137" s="3"/>
      <c r="F2137" s="6"/>
      <c r="G2137" s="6"/>
      <c r="H2137" s="6"/>
      <c r="I2137" s="3"/>
      <c r="J2137" s="6"/>
      <c r="K2137" s="3"/>
      <c r="L2137" s="3"/>
      <c r="M2137" s="3"/>
      <c r="N2137" s="6"/>
      <c r="O2137" s="3"/>
      <c r="P2137" s="6"/>
      <c r="Q2137" s="6"/>
      <c r="R2137" s="6"/>
      <c r="S2137" s="3"/>
      <c r="T2137" s="3"/>
      <c r="U2137" s="3"/>
      <c r="V2137" s="3"/>
      <c r="W2137" s="3"/>
      <c r="X2137" s="3"/>
      <c r="Y2137" s="6"/>
      <c r="Z2137" s="6"/>
      <c r="AA2137" s="6"/>
      <c r="AB2137" s="3"/>
      <c r="AC2137" s="6"/>
      <c r="AD2137" s="6"/>
      <c r="AE2137" s="3"/>
      <c r="AF2137" s="3"/>
      <c r="AG2137" s="6"/>
      <c r="AH2137" s="6"/>
      <c r="AI2137" s="3"/>
      <c r="AJ2137" s="3"/>
      <c r="AK2137" s="3"/>
      <c r="AL2137" s="3"/>
      <c r="AM2137" s="6"/>
      <c r="AN2137" s="3"/>
      <c r="AO2137" s="3"/>
      <c r="AP2137" s="3"/>
      <c r="AQ2137" s="3"/>
      <c r="AR2137" s="3"/>
      <c r="AS2137" s="3"/>
      <c r="AT2137" s="6"/>
      <c r="AU2137" s="6"/>
      <c r="AV2137" s="6"/>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v>1972</v>
      </c>
      <c r="BZ2137" s="3" t="s">
        <v>2540</v>
      </c>
      <c r="CA2137" s="3" t="s">
        <v>2343</v>
      </c>
      <c r="CB2137" s="3" t="s">
        <v>2544</v>
      </c>
      <c r="CC2137" s="3" t="s">
        <v>2383</v>
      </c>
      <c r="CD2137" s="3"/>
      <c r="CE2137" s="3"/>
      <c r="CF2137" s="7"/>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J2137" s="1"/>
      <c r="DK2137" s="1"/>
      <c r="DL2137" s="1"/>
      <c r="DM2137" s="1"/>
      <c r="DN2137" s="1"/>
      <c r="DO2137" s="1"/>
      <c r="DQ2137" s="1"/>
      <c r="DT2137" s="1"/>
      <c r="DW2137" s="1"/>
      <c r="DX2137" s="1"/>
      <c r="DY2137" s="1"/>
      <c r="DZ2137" s="1"/>
      <c r="EA2137" s="1"/>
      <c r="EB2137" s="1"/>
      <c r="EC2137" s="1"/>
      <c r="EF2137" s="1"/>
      <c r="ER2137" s="1"/>
      <c r="ET2137" s="1"/>
      <c r="FH2137" s="1"/>
      <c r="FI2137" s="1"/>
      <c r="LT2137" s="2"/>
      <c r="LU2137" s="2"/>
      <c r="LV2137" s="2"/>
      <c r="LW2137" s="2"/>
      <c r="LX2137" s="2"/>
      <c r="LY2137" s="2"/>
      <c r="LZ2137" s="2"/>
      <c r="MA2137" s="2"/>
      <c r="MB2137" s="2"/>
      <c r="MC2137" s="2"/>
      <c r="MD2137" s="2"/>
      <c r="ME2137" s="2"/>
      <c r="MF2137" s="2"/>
      <c r="MG2137" s="2"/>
      <c r="MH2137" s="2"/>
      <c r="MI2137" s="2"/>
      <c r="MJ2137" s="2"/>
      <c r="MK2137" s="2"/>
      <c r="ML2137" s="2"/>
      <c r="MM2137" s="2"/>
      <c r="MN2137" s="2"/>
      <c r="MO2137" s="2"/>
      <c r="MP2137" s="2"/>
      <c r="MQ2137" s="2"/>
      <c r="MR2137" s="2"/>
      <c r="MS2137" s="2"/>
      <c r="MT2137" s="2"/>
      <c r="MU2137" s="2"/>
      <c r="MV2137" s="2"/>
      <c r="MW2137" s="2"/>
      <c r="MX2137" s="2"/>
      <c r="MY2137" s="2"/>
      <c r="MZ2137" s="2"/>
      <c r="NA2137" s="2"/>
      <c r="NB2137" s="2"/>
      <c r="NC2137" s="2"/>
      <c r="ND2137" s="2"/>
      <c r="NE2137" s="2"/>
      <c r="NF2137" s="2"/>
      <c r="NG2137" s="2"/>
      <c r="NH2137" s="2"/>
      <c r="NI2137" s="2"/>
      <c r="NJ2137" s="2"/>
      <c r="NK2137" s="2"/>
      <c r="NL2137" s="2"/>
      <c r="NM2137" s="2"/>
      <c r="NN2137" s="2"/>
      <c r="NO2137" s="2"/>
      <c r="NP2137" s="2"/>
      <c r="NQ2137" s="2"/>
      <c r="NR2137" s="2"/>
      <c r="NS2137" s="2"/>
      <c r="NT2137" s="2"/>
      <c r="NU2137" s="2"/>
      <c r="NV2137" s="2"/>
      <c r="NW2137" s="2"/>
      <c r="NX2137" s="2"/>
      <c r="NY2137" s="2"/>
      <c r="NZ2137" s="2"/>
      <c r="OA2137" s="2"/>
      <c r="OB2137" s="2"/>
      <c r="OC2137" s="2"/>
      <c r="OD2137" s="2"/>
      <c r="OE2137" s="2"/>
      <c r="OF2137" s="2"/>
      <c r="OG2137" s="2"/>
      <c r="OH2137" s="2"/>
      <c r="OI2137" s="2"/>
      <c r="OJ2137" s="2"/>
      <c r="OK2137" s="2"/>
      <c r="OL2137" s="2"/>
      <c r="OM2137" s="2"/>
      <c r="ON2137" s="2"/>
      <c r="OO2137" s="2"/>
      <c r="OP2137" s="2"/>
      <c r="OQ2137" s="2"/>
      <c r="OR2137" s="2"/>
      <c r="OS2137" s="2"/>
      <c r="OT2137" s="2"/>
      <c r="OU2137" s="2"/>
      <c r="OV2137" s="2"/>
      <c r="OW2137" s="2"/>
      <c r="OX2137" s="2"/>
      <c r="OY2137" s="2"/>
      <c r="OZ2137" s="2"/>
      <c r="PA2137" s="2"/>
      <c r="PB2137" s="2"/>
      <c r="PC2137" s="2"/>
      <c r="PD2137" s="2"/>
      <c r="PE2137" s="2"/>
      <c r="PF2137" s="2"/>
      <c r="PG2137" s="2"/>
      <c r="PH2137" s="2"/>
      <c r="PI2137" s="2"/>
      <c r="PJ2137" s="2"/>
      <c r="PK2137" s="2"/>
      <c r="PL2137" s="2"/>
      <c r="PM2137" s="2"/>
      <c r="PN2137" s="2"/>
      <c r="PO2137" s="2"/>
    </row>
    <row r="2138" spans="1:431" ht="98" hidden="1" x14ac:dyDescent="0.15">
      <c r="A2138" s="6" t="s">
        <v>1986</v>
      </c>
      <c r="B2138" s="3"/>
      <c r="C2138" s="6"/>
      <c r="D2138" s="6"/>
      <c r="E2138" s="3"/>
      <c r="F2138" s="6"/>
      <c r="G2138" s="6"/>
      <c r="H2138" s="6"/>
      <c r="I2138" s="3">
        <v>1</v>
      </c>
      <c r="J2138" s="6"/>
      <c r="K2138" s="3"/>
      <c r="L2138" s="3"/>
      <c r="M2138" s="3"/>
      <c r="N2138" s="6"/>
      <c r="O2138" s="3"/>
      <c r="P2138" s="6"/>
      <c r="Q2138" s="6"/>
      <c r="R2138" s="6"/>
      <c r="S2138" s="3"/>
      <c r="T2138" s="3"/>
      <c r="U2138" s="3"/>
      <c r="V2138" s="3"/>
      <c r="W2138" s="3"/>
      <c r="X2138" s="3"/>
      <c r="Y2138" s="6"/>
      <c r="Z2138" s="6"/>
      <c r="AA2138" s="6"/>
      <c r="AB2138" s="3"/>
      <c r="AC2138" s="6"/>
      <c r="AD2138" s="6"/>
      <c r="AE2138" s="3"/>
      <c r="AF2138" s="3"/>
      <c r="AG2138" s="6"/>
      <c r="AH2138" s="6"/>
      <c r="AI2138" s="3"/>
      <c r="AJ2138" s="3"/>
      <c r="AK2138" s="3"/>
      <c r="AL2138" s="3"/>
      <c r="AM2138" s="6"/>
      <c r="AN2138" s="3"/>
      <c r="AO2138" s="3"/>
      <c r="AP2138" s="3"/>
      <c r="AQ2138" s="3"/>
      <c r="AR2138" s="3"/>
      <c r="AS2138" s="3"/>
      <c r="AT2138" s="6"/>
      <c r="AU2138" s="6"/>
      <c r="AV2138" s="6"/>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v>1972</v>
      </c>
      <c r="BZ2138" s="3" t="s">
        <v>2540</v>
      </c>
      <c r="CA2138" s="3" t="s">
        <v>2343</v>
      </c>
      <c r="CB2138" s="3" t="s">
        <v>2544</v>
      </c>
      <c r="CC2138" s="3" t="s">
        <v>2383</v>
      </c>
      <c r="CD2138" s="3"/>
      <c r="CE2138" s="3"/>
      <c r="CF2138" s="7"/>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J2138" s="1"/>
      <c r="DK2138" s="1"/>
      <c r="DL2138" s="1"/>
      <c r="DM2138" s="1"/>
      <c r="DN2138" s="1"/>
      <c r="DO2138" s="1"/>
      <c r="DQ2138" s="1"/>
      <c r="DT2138" s="1"/>
      <c r="DW2138" s="1"/>
      <c r="DX2138" s="1"/>
      <c r="DY2138" s="1"/>
      <c r="DZ2138" s="1"/>
      <c r="EA2138" s="1"/>
      <c r="EB2138" s="1"/>
      <c r="EC2138" s="1"/>
      <c r="EF2138" s="1"/>
      <c r="ER2138" s="1"/>
      <c r="ET2138" s="1"/>
      <c r="FH2138" s="1"/>
      <c r="FI2138" s="1"/>
      <c r="LT2138" s="2"/>
      <c r="LU2138" s="2"/>
      <c r="LV2138" s="2"/>
      <c r="LW2138" s="2"/>
      <c r="LX2138" s="2"/>
      <c r="LY2138" s="2"/>
      <c r="LZ2138" s="2"/>
      <c r="MA2138" s="2"/>
      <c r="MB2138" s="2"/>
      <c r="MC2138" s="2"/>
      <c r="MD2138" s="2"/>
      <c r="ME2138" s="2"/>
      <c r="MF2138" s="2"/>
      <c r="MG2138" s="2"/>
      <c r="MH2138" s="2"/>
      <c r="MI2138" s="2"/>
      <c r="MJ2138" s="2"/>
      <c r="MK2138" s="2"/>
      <c r="ML2138" s="2"/>
      <c r="MM2138" s="2"/>
      <c r="MN2138" s="2"/>
      <c r="MO2138" s="2"/>
      <c r="MP2138" s="2"/>
      <c r="MQ2138" s="2"/>
      <c r="MR2138" s="2"/>
      <c r="MS2138" s="2"/>
      <c r="MT2138" s="2"/>
      <c r="MU2138" s="2"/>
      <c r="MV2138" s="2"/>
      <c r="MW2138" s="2"/>
      <c r="MX2138" s="2"/>
      <c r="MY2138" s="2"/>
      <c r="MZ2138" s="2"/>
      <c r="NA2138" s="2"/>
      <c r="NB2138" s="2"/>
      <c r="NC2138" s="2"/>
      <c r="ND2138" s="2"/>
      <c r="NE2138" s="2"/>
      <c r="NF2138" s="2"/>
      <c r="NG2138" s="2"/>
      <c r="NH2138" s="2"/>
      <c r="NI2138" s="2"/>
      <c r="NJ2138" s="2"/>
      <c r="NK2138" s="2"/>
      <c r="NL2138" s="2"/>
      <c r="NM2138" s="2"/>
      <c r="NN2138" s="2"/>
      <c r="NO2138" s="2"/>
      <c r="NP2138" s="2"/>
      <c r="NQ2138" s="2"/>
      <c r="NR2138" s="2"/>
      <c r="NS2138" s="2"/>
      <c r="NT2138" s="2"/>
      <c r="NU2138" s="2"/>
      <c r="NV2138" s="2"/>
      <c r="NW2138" s="2"/>
      <c r="NX2138" s="2"/>
      <c r="NY2138" s="2"/>
      <c r="NZ2138" s="2"/>
      <c r="OA2138" s="2"/>
      <c r="OB2138" s="2"/>
      <c r="OC2138" s="2"/>
      <c r="OD2138" s="2"/>
      <c r="OE2138" s="2"/>
      <c r="OF2138" s="2"/>
      <c r="OG2138" s="2"/>
      <c r="OH2138" s="2"/>
      <c r="OI2138" s="2"/>
      <c r="OJ2138" s="2"/>
      <c r="OK2138" s="2"/>
      <c r="OL2138" s="2"/>
      <c r="OM2138" s="2"/>
      <c r="ON2138" s="2"/>
      <c r="OO2138" s="2"/>
      <c r="OP2138" s="2"/>
      <c r="OQ2138" s="2"/>
      <c r="OR2138" s="2"/>
      <c r="OS2138" s="2"/>
      <c r="OT2138" s="2"/>
      <c r="OU2138" s="2"/>
      <c r="OV2138" s="2"/>
      <c r="OW2138" s="2"/>
      <c r="OX2138" s="2"/>
      <c r="OY2138" s="2"/>
      <c r="OZ2138" s="2"/>
      <c r="PA2138" s="2"/>
      <c r="PB2138" s="2"/>
      <c r="PC2138" s="2"/>
      <c r="PD2138" s="2"/>
      <c r="PE2138" s="2"/>
      <c r="PF2138" s="2"/>
      <c r="PG2138" s="2"/>
      <c r="PH2138" s="2"/>
      <c r="PI2138" s="2"/>
      <c r="PJ2138" s="2"/>
      <c r="PK2138" s="2"/>
      <c r="PL2138" s="2"/>
      <c r="PM2138" s="2"/>
      <c r="PN2138" s="2"/>
      <c r="PO2138" s="2"/>
    </row>
    <row r="2139" spans="1:431" ht="98" hidden="1" x14ac:dyDescent="0.15">
      <c r="A2139" s="6" t="s">
        <v>1988</v>
      </c>
      <c r="B2139" s="3"/>
      <c r="C2139" s="6"/>
      <c r="D2139" s="6"/>
      <c r="E2139" s="3"/>
      <c r="F2139" s="6"/>
      <c r="G2139" s="6"/>
      <c r="H2139" s="6"/>
      <c r="I2139" s="3"/>
      <c r="J2139" s="6"/>
      <c r="K2139" s="3"/>
      <c r="L2139" s="3"/>
      <c r="M2139" s="3"/>
      <c r="N2139" s="6"/>
      <c r="O2139" s="3">
        <v>1</v>
      </c>
      <c r="P2139" s="6"/>
      <c r="Q2139" s="6"/>
      <c r="R2139" s="6"/>
      <c r="S2139" s="3"/>
      <c r="T2139" s="3"/>
      <c r="U2139" s="3"/>
      <c r="V2139" s="3"/>
      <c r="W2139" s="3"/>
      <c r="X2139" s="3"/>
      <c r="Y2139" s="6"/>
      <c r="Z2139" s="6"/>
      <c r="AA2139" s="6"/>
      <c r="AB2139" s="3"/>
      <c r="AC2139" s="6"/>
      <c r="AD2139" s="6"/>
      <c r="AE2139" s="3"/>
      <c r="AF2139" s="3"/>
      <c r="AG2139" s="6"/>
      <c r="AH2139" s="6"/>
      <c r="AI2139" s="3"/>
      <c r="AJ2139" s="3"/>
      <c r="AK2139" s="3"/>
      <c r="AL2139" s="3"/>
      <c r="AM2139" s="6"/>
      <c r="AN2139" s="3"/>
      <c r="AO2139" s="3"/>
      <c r="AP2139" s="3"/>
      <c r="AQ2139" s="3"/>
      <c r="AR2139" s="3"/>
      <c r="AS2139" s="3"/>
      <c r="AT2139" s="6"/>
      <c r="AU2139" s="6"/>
      <c r="AV2139" s="6"/>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v>1972</v>
      </c>
      <c r="BZ2139" s="3" t="s">
        <v>2540</v>
      </c>
      <c r="CA2139" s="3" t="s">
        <v>2343</v>
      </c>
      <c r="CB2139" s="3" t="s">
        <v>2544</v>
      </c>
      <c r="CC2139" s="3" t="s">
        <v>2383</v>
      </c>
      <c r="CD2139" s="3"/>
      <c r="CE2139" s="3"/>
      <c r="CF2139" s="7"/>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J2139" s="1"/>
      <c r="DK2139" s="1"/>
      <c r="DL2139" s="1"/>
      <c r="DM2139" s="1"/>
      <c r="DN2139" s="1"/>
      <c r="DO2139" s="1"/>
      <c r="DQ2139" s="1"/>
      <c r="DT2139" s="1"/>
      <c r="DW2139" s="1"/>
      <c r="DX2139" s="1"/>
      <c r="DY2139" s="1"/>
      <c r="DZ2139" s="1"/>
      <c r="EA2139" s="1"/>
      <c r="EB2139" s="1"/>
      <c r="EC2139" s="1"/>
      <c r="EF2139" s="1"/>
      <c r="ER2139" s="1"/>
      <c r="ET2139" s="1"/>
      <c r="FH2139" s="1"/>
      <c r="FI2139" s="1"/>
      <c r="LT2139" s="2"/>
      <c r="LU2139" s="2"/>
      <c r="LV2139" s="2"/>
      <c r="LW2139" s="2"/>
      <c r="LX2139" s="2"/>
      <c r="LY2139" s="2"/>
      <c r="LZ2139" s="2"/>
      <c r="MA2139" s="2"/>
      <c r="MB2139" s="2"/>
      <c r="MC2139" s="2"/>
      <c r="MD2139" s="2"/>
      <c r="ME2139" s="2"/>
      <c r="MF2139" s="2"/>
      <c r="MG2139" s="2"/>
      <c r="MH2139" s="2"/>
      <c r="MI2139" s="2"/>
      <c r="MJ2139" s="2"/>
      <c r="MK2139" s="2"/>
      <c r="ML2139" s="2"/>
      <c r="MM2139" s="2"/>
      <c r="MN2139" s="2"/>
      <c r="MO2139" s="2"/>
      <c r="MP2139" s="2"/>
      <c r="MQ2139" s="2"/>
      <c r="MR2139" s="2"/>
      <c r="MS2139" s="2"/>
      <c r="MT2139" s="2"/>
      <c r="MU2139" s="2"/>
      <c r="MV2139" s="2"/>
      <c r="MW2139" s="2"/>
      <c r="MX2139" s="2"/>
      <c r="MY2139" s="2"/>
      <c r="MZ2139" s="2"/>
      <c r="NA2139" s="2"/>
      <c r="NB2139" s="2"/>
      <c r="NC2139" s="2"/>
      <c r="ND2139" s="2"/>
      <c r="NE2139" s="2"/>
      <c r="NF2139" s="2"/>
      <c r="NG2139" s="2"/>
      <c r="NH2139" s="2"/>
      <c r="NI2139" s="2"/>
      <c r="NJ2139" s="2"/>
      <c r="NK2139" s="2"/>
      <c r="NL2139" s="2"/>
      <c r="NM2139" s="2"/>
      <c r="NN2139" s="2"/>
      <c r="NO2139" s="2"/>
      <c r="NP2139" s="2"/>
      <c r="NQ2139" s="2"/>
      <c r="NR2139" s="2"/>
      <c r="NS2139" s="2"/>
      <c r="NT2139" s="2"/>
      <c r="NU2139" s="2"/>
      <c r="NV2139" s="2"/>
      <c r="NW2139" s="2"/>
      <c r="NX2139" s="2"/>
      <c r="NY2139" s="2"/>
      <c r="NZ2139" s="2"/>
      <c r="OA2139" s="2"/>
      <c r="OB2139" s="2"/>
      <c r="OC2139" s="2"/>
      <c r="OD2139" s="2"/>
      <c r="OE2139" s="2"/>
      <c r="OF2139" s="2"/>
      <c r="OG2139" s="2"/>
      <c r="OH2139" s="2"/>
      <c r="OI2139" s="2"/>
      <c r="OJ2139" s="2"/>
      <c r="OK2139" s="2"/>
      <c r="OL2139" s="2"/>
      <c r="OM2139" s="2"/>
      <c r="ON2139" s="2"/>
      <c r="OO2139" s="2"/>
      <c r="OP2139" s="2"/>
      <c r="OQ2139" s="2"/>
      <c r="OR2139" s="2"/>
      <c r="OS2139" s="2"/>
      <c r="OT2139" s="2"/>
      <c r="OU2139" s="2"/>
      <c r="OV2139" s="2"/>
      <c r="OW2139" s="2"/>
      <c r="OX2139" s="2"/>
      <c r="OY2139" s="2"/>
      <c r="OZ2139" s="2"/>
      <c r="PA2139" s="2"/>
      <c r="PB2139" s="2"/>
      <c r="PC2139" s="2"/>
      <c r="PD2139" s="2"/>
      <c r="PE2139" s="2"/>
      <c r="PF2139" s="2"/>
      <c r="PG2139" s="2"/>
      <c r="PH2139" s="2"/>
      <c r="PI2139" s="2"/>
      <c r="PJ2139" s="2"/>
      <c r="PK2139" s="2"/>
      <c r="PL2139" s="2"/>
      <c r="PM2139" s="2"/>
      <c r="PN2139" s="2"/>
      <c r="PO2139" s="2"/>
    </row>
    <row r="2140" spans="1:431" ht="98" hidden="1" x14ac:dyDescent="0.15">
      <c r="A2140" s="6" t="s">
        <v>1990</v>
      </c>
      <c r="B2140" s="3"/>
      <c r="C2140" s="6"/>
      <c r="D2140" s="6"/>
      <c r="E2140" s="3"/>
      <c r="F2140" s="6"/>
      <c r="G2140" s="6"/>
      <c r="H2140" s="6"/>
      <c r="I2140" s="3"/>
      <c r="J2140" s="6"/>
      <c r="K2140" s="3"/>
      <c r="L2140" s="3"/>
      <c r="M2140" s="3"/>
      <c r="N2140" s="6"/>
      <c r="O2140" s="3"/>
      <c r="P2140" s="6"/>
      <c r="Q2140" s="6"/>
      <c r="R2140" s="6"/>
      <c r="S2140" s="3"/>
      <c r="T2140" s="3"/>
      <c r="U2140" s="3"/>
      <c r="V2140" s="3"/>
      <c r="W2140" s="3"/>
      <c r="X2140" s="3"/>
      <c r="Y2140" s="6"/>
      <c r="Z2140" s="6"/>
      <c r="AA2140" s="6"/>
      <c r="AB2140" s="3"/>
      <c r="AC2140" s="6"/>
      <c r="AD2140" s="6"/>
      <c r="AE2140" s="3"/>
      <c r="AF2140" s="3"/>
      <c r="AG2140" s="6"/>
      <c r="AH2140" s="6"/>
      <c r="AI2140" s="3"/>
      <c r="AJ2140" s="3"/>
      <c r="AK2140" s="3"/>
      <c r="AL2140" s="3"/>
      <c r="AM2140" s="6"/>
      <c r="AN2140" s="3"/>
      <c r="AO2140" s="3"/>
      <c r="AP2140" s="3"/>
      <c r="AQ2140" s="3"/>
      <c r="AR2140" s="3"/>
      <c r="AS2140" s="3"/>
      <c r="AT2140" s="6"/>
      <c r="AU2140" s="6"/>
      <c r="AV2140" s="6"/>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v>1972</v>
      </c>
      <c r="BZ2140" s="3" t="s">
        <v>2540</v>
      </c>
      <c r="CA2140" s="3" t="s">
        <v>2343</v>
      </c>
      <c r="CB2140" s="3" t="s">
        <v>2544</v>
      </c>
      <c r="CC2140" s="3" t="s">
        <v>2383</v>
      </c>
      <c r="CD2140" s="3"/>
      <c r="CE2140" s="3"/>
      <c r="CF2140" s="7"/>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J2140" s="1"/>
      <c r="DK2140" s="1"/>
      <c r="DL2140" s="1"/>
      <c r="DM2140" s="1"/>
      <c r="DN2140" s="1"/>
      <c r="DO2140" s="1"/>
      <c r="DQ2140" s="1"/>
      <c r="DT2140" s="1"/>
      <c r="DW2140" s="1"/>
      <c r="DX2140" s="1"/>
      <c r="DY2140" s="1"/>
      <c r="DZ2140" s="1"/>
      <c r="EA2140" s="1"/>
      <c r="EB2140" s="1"/>
      <c r="EC2140" s="1"/>
      <c r="EF2140" s="1"/>
      <c r="ER2140" s="1"/>
      <c r="ET2140" s="1"/>
      <c r="FH2140" s="1"/>
      <c r="FI2140" s="1"/>
      <c r="LT2140" s="2"/>
      <c r="LU2140" s="2"/>
      <c r="LV2140" s="2"/>
      <c r="LW2140" s="2"/>
      <c r="LX2140" s="2"/>
      <c r="LY2140" s="2"/>
      <c r="LZ2140" s="2"/>
      <c r="MA2140" s="2"/>
      <c r="MB2140" s="2"/>
      <c r="MC2140" s="2"/>
      <c r="MD2140" s="2"/>
      <c r="ME2140" s="2"/>
      <c r="MF2140" s="2"/>
      <c r="MG2140" s="2"/>
      <c r="MH2140" s="2"/>
      <c r="MI2140" s="2"/>
      <c r="MJ2140" s="2"/>
      <c r="MK2140" s="2"/>
      <c r="ML2140" s="2"/>
      <c r="MM2140" s="2"/>
      <c r="MN2140" s="2"/>
      <c r="MO2140" s="2"/>
      <c r="MP2140" s="2"/>
      <c r="MQ2140" s="2"/>
      <c r="MR2140" s="2"/>
      <c r="MS2140" s="2"/>
      <c r="MT2140" s="2"/>
      <c r="MU2140" s="2"/>
      <c r="MV2140" s="2"/>
      <c r="MW2140" s="2"/>
      <c r="MX2140" s="2"/>
      <c r="MY2140" s="2"/>
      <c r="MZ2140" s="2"/>
      <c r="NA2140" s="2"/>
      <c r="NB2140" s="2"/>
      <c r="NC2140" s="2"/>
      <c r="ND2140" s="2"/>
      <c r="NE2140" s="2"/>
      <c r="NF2140" s="2"/>
      <c r="NG2140" s="2"/>
      <c r="NH2140" s="2"/>
      <c r="NI2140" s="2"/>
      <c r="NJ2140" s="2"/>
      <c r="NK2140" s="2"/>
      <c r="NL2140" s="2"/>
      <c r="NM2140" s="2"/>
      <c r="NN2140" s="2"/>
      <c r="NO2140" s="2"/>
      <c r="NP2140" s="2"/>
      <c r="NQ2140" s="2"/>
      <c r="NR2140" s="2"/>
      <c r="NS2140" s="2"/>
      <c r="NT2140" s="2"/>
      <c r="NU2140" s="2"/>
      <c r="NV2140" s="2"/>
      <c r="NW2140" s="2"/>
      <c r="NX2140" s="2"/>
      <c r="NY2140" s="2"/>
      <c r="NZ2140" s="2"/>
      <c r="OA2140" s="2"/>
      <c r="OB2140" s="2"/>
      <c r="OC2140" s="2"/>
      <c r="OD2140" s="2"/>
      <c r="OE2140" s="2"/>
      <c r="OF2140" s="2"/>
      <c r="OG2140" s="2"/>
      <c r="OH2140" s="2"/>
      <c r="OI2140" s="2"/>
      <c r="OJ2140" s="2"/>
      <c r="OK2140" s="2"/>
      <c r="OL2140" s="2"/>
      <c r="OM2140" s="2"/>
      <c r="ON2140" s="2"/>
      <c r="OO2140" s="2"/>
      <c r="OP2140" s="2"/>
      <c r="OQ2140" s="2"/>
      <c r="OR2140" s="2"/>
      <c r="OS2140" s="2"/>
      <c r="OT2140" s="2"/>
      <c r="OU2140" s="2"/>
      <c r="OV2140" s="2"/>
      <c r="OW2140" s="2"/>
      <c r="OX2140" s="2"/>
      <c r="OY2140" s="2"/>
      <c r="OZ2140" s="2"/>
      <c r="PA2140" s="2"/>
      <c r="PB2140" s="2"/>
      <c r="PC2140" s="2"/>
      <c r="PD2140" s="2"/>
      <c r="PE2140" s="2"/>
      <c r="PF2140" s="2"/>
      <c r="PG2140" s="2"/>
      <c r="PH2140" s="2"/>
      <c r="PI2140" s="2"/>
      <c r="PJ2140" s="2"/>
      <c r="PK2140" s="2"/>
      <c r="PL2140" s="2"/>
      <c r="PM2140" s="2"/>
      <c r="PN2140" s="2"/>
      <c r="PO2140" s="2"/>
    </row>
    <row r="2141" spans="1:431" ht="98" hidden="1" x14ac:dyDescent="0.15">
      <c r="A2141" s="16" t="s">
        <v>2600</v>
      </c>
      <c r="B2141" s="3"/>
      <c r="C2141" s="6"/>
      <c r="D2141" s="6"/>
      <c r="E2141" s="3"/>
      <c r="F2141" s="6"/>
      <c r="G2141" s="6"/>
      <c r="H2141" s="6"/>
      <c r="I2141" s="3"/>
      <c r="J2141" s="6"/>
      <c r="K2141" s="3"/>
      <c r="L2141" s="3"/>
      <c r="M2141" s="3"/>
      <c r="N2141" s="6"/>
      <c r="O2141" s="3"/>
      <c r="P2141" s="6"/>
      <c r="Q2141" s="6"/>
      <c r="R2141" s="6"/>
      <c r="S2141" s="3"/>
      <c r="T2141" s="3"/>
      <c r="U2141" s="3"/>
      <c r="V2141" s="3"/>
      <c r="W2141" s="3"/>
      <c r="X2141" s="3"/>
      <c r="Y2141" s="6"/>
      <c r="Z2141" s="6"/>
      <c r="AA2141" s="6"/>
      <c r="AB2141" s="3"/>
      <c r="AC2141" s="6"/>
      <c r="AD2141" s="6"/>
      <c r="AE2141" s="3"/>
      <c r="AF2141" s="3"/>
      <c r="AG2141" s="6"/>
      <c r="AH2141" s="6"/>
      <c r="AI2141" s="3"/>
      <c r="AJ2141" s="3"/>
      <c r="AK2141" s="3"/>
      <c r="AL2141" s="3"/>
      <c r="AM2141" s="6"/>
      <c r="AN2141" s="3"/>
      <c r="AO2141" s="3"/>
      <c r="AP2141" s="3"/>
      <c r="AQ2141" s="3"/>
      <c r="AR2141" s="3"/>
      <c r="AS2141" s="3"/>
      <c r="AT2141" s="6"/>
      <c r="AU2141" s="6"/>
      <c r="AV2141" s="6"/>
      <c r="AW2141" s="3"/>
      <c r="AX2141" s="3"/>
      <c r="AY2141" s="3"/>
      <c r="AZ2141" s="3"/>
      <c r="BA2141" s="3"/>
      <c r="BB2141" s="3"/>
      <c r="BC2141" s="3"/>
      <c r="BD2141" s="3"/>
      <c r="BE2141" s="3"/>
      <c r="BF2141" s="3"/>
      <c r="BG2141" s="3"/>
      <c r="BH2141" s="3"/>
      <c r="BI2141" s="3"/>
      <c r="BJ2141" s="3"/>
      <c r="BK2141" s="3">
        <v>1</v>
      </c>
      <c r="BL2141" s="3"/>
      <c r="BM2141" s="3"/>
      <c r="BN2141" s="3"/>
      <c r="BO2141" s="3"/>
      <c r="BP2141" s="3"/>
      <c r="BQ2141" s="3"/>
      <c r="BR2141" s="3"/>
      <c r="BS2141" s="3"/>
      <c r="BT2141" s="3"/>
      <c r="BU2141" s="3"/>
      <c r="BV2141" s="3"/>
      <c r="BW2141" s="3"/>
      <c r="BX2141" s="3"/>
      <c r="BY2141" s="3">
        <v>1972</v>
      </c>
      <c r="BZ2141" s="3" t="s">
        <v>2540</v>
      </c>
      <c r="CA2141" s="3" t="s">
        <v>2343</v>
      </c>
      <c r="CB2141" s="3" t="s">
        <v>2544</v>
      </c>
      <c r="CC2141" s="3" t="s">
        <v>2383</v>
      </c>
      <c r="CD2141" s="3"/>
      <c r="CE2141" s="3"/>
      <c r="CF2141" s="7"/>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J2141" s="1"/>
      <c r="DK2141" s="1"/>
      <c r="DL2141" s="1"/>
      <c r="DM2141" s="1"/>
      <c r="DN2141" s="1"/>
      <c r="DO2141" s="1"/>
      <c r="DQ2141" s="1"/>
      <c r="DT2141" s="1"/>
      <c r="DW2141" s="1"/>
      <c r="DX2141" s="1"/>
      <c r="DY2141" s="1"/>
      <c r="DZ2141" s="1"/>
      <c r="EA2141" s="1"/>
      <c r="EB2141" s="1"/>
      <c r="EC2141" s="1"/>
      <c r="EF2141" s="1"/>
      <c r="ER2141" s="1"/>
      <c r="ET2141" s="1"/>
      <c r="FH2141" s="1"/>
      <c r="FI2141" s="1"/>
      <c r="LT2141" s="2"/>
      <c r="LU2141" s="2"/>
      <c r="LV2141" s="2"/>
      <c r="LW2141" s="2"/>
      <c r="LX2141" s="2"/>
      <c r="LY2141" s="2"/>
      <c r="LZ2141" s="2"/>
      <c r="MA2141" s="2"/>
      <c r="MB2141" s="2"/>
      <c r="MC2141" s="2"/>
      <c r="MD2141" s="2"/>
      <c r="ME2141" s="2"/>
      <c r="MF2141" s="2"/>
      <c r="MG2141" s="2"/>
      <c r="MH2141" s="2"/>
      <c r="MI2141" s="2"/>
      <c r="MJ2141" s="2"/>
      <c r="MK2141" s="2"/>
      <c r="ML2141" s="2"/>
      <c r="MM2141" s="2"/>
      <c r="MN2141" s="2"/>
      <c r="MO2141" s="2"/>
      <c r="MP2141" s="2"/>
      <c r="MQ2141" s="2"/>
      <c r="MR2141" s="2"/>
      <c r="MS2141" s="2"/>
      <c r="MT2141" s="2"/>
      <c r="MU2141" s="2"/>
      <c r="MV2141" s="2"/>
      <c r="MW2141" s="2"/>
      <c r="MX2141" s="2"/>
      <c r="MY2141" s="2"/>
      <c r="MZ2141" s="2"/>
      <c r="NA2141" s="2"/>
      <c r="NB2141" s="2"/>
      <c r="NC2141" s="2"/>
      <c r="ND2141" s="2"/>
      <c r="NE2141" s="2"/>
      <c r="NF2141" s="2"/>
      <c r="NG2141" s="2"/>
      <c r="NH2141" s="2"/>
      <c r="NI2141" s="2"/>
      <c r="NJ2141" s="2"/>
      <c r="NK2141" s="2"/>
      <c r="NL2141" s="2"/>
      <c r="NM2141" s="2"/>
      <c r="NN2141" s="2"/>
      <c r="NO2141" s="2"/>
      <c r="NP2141" s="2"/>
      <c r="NQ2141" s="2"/>
      <c r="NR2141" s="2"/>
      <c r="NS2141" s="2"/>
      <c r="NT2141" s="2"/>
      <c r="NU2141" s="2"/>
      <c r="NV2141" s="2"/>
      <c r="NW2141" s="2"/>
      <c r="NX2141" s="2"/>
      <c r="NY2141" s="2"/>
      <c r="NZ2141" s="2"/>
      <c r="OA2141" s="2"/>
      <c r="OB2141" s="2"/>
      <c r="OC2141" s="2"/>
      <c r="OD2141" s="2"/>
      <c r="OE2141" s="2"/>
      <c r="OF2141" s="2"/>
      <c r="OG2141" s="2"/>
      <c r="OH2141" s="2"/>
      <c r="OI2141" s="2"/>
      <c r="OJ2141" s="2"/>
      <c r="OK2141" s="2"/>
      <c r="OL2141" s="2"/>
      <c r="OM2141" s="2"/>
      <c r="ON2141" s="2"/>
      <c r="OO2141" s="2"/>
      <c r="OP2141" s="2"/>
      <c r="OQ2141" s="2"/>
      <c r="OR2141" s="2"/>
      <c r="OS2141" s="2"/>
      <c r="OT2141" s="2"/>
      <c r="OU2141" s="2"/>
      <c r="OV2141" s="2"/>
      <c r="OW2141" s="2"/>
      <c r="OX2141" s="2"/>
      <c r="OY2141" s="2"/>
      <c r="OZ2141" s="2"/>
      <c r="PA2141" s="2"/>
      <c r="PB2141" s="2"/>
      <c r="PC2141" s="2"/>
      <c r="PD2141" s="2"/>
      <c r="PE2141" s="2"/>
      <c r="PF2141" s="2"/>
      <c r="PG2141" s="2"/>
      <c r="PH2141" s="2"/>
      <c r="PI2141" s="2"/>
      <c r="PJ2141" s="2"/>
      <c r="PK2141" s="2"/>
      <c r="PL2141" s="2"/>
      <c r="PM2141" s="2"/>
      <c r="PN2141" s="2"/>
      <c r="PO2141" s="2"/>
    </row>
    <row r="2142" spans="1:431" ht="98" hidden="1" x14ac:dyDescent="0.15">
      <c r="A2142" s="6" t="s">
        <v>1991</v>
      </c>
      <c r="B2142" s="3"/>
      <c r="C2142" s="6"/>
      <c r="D2142" s="6"/>
      <c r="E2142" s="3"/>
      <c r="F2142" s="6"/>
      <c r="G2142" s="6"/>
      <c r="H2142" s="6">
        <v>1</v>
      </c>
      <c r="I2142" s="3"/>
      <c r="J2142" s="6"/>
      <c r="K2142" s="3"/>
      <c r="L2142" s="3"/>
      <c r="M2142" s="3"/>
      <c r="N2142" s="6"/>
      <c r="O2142" s="3"/>
      <c r="P2142" s="6"/>
      <c r="Q2142" s="6"/>
      <c r="R2142" s="6"/>
      <c r="S2142" s="3"/>
      <c r="T2142" s="3"/>
      <c r="U2142" s="3"/>
      <c r="V2142" s="3"/>
      <c r="W2142" s="3"/>
      <c r="X2142" s="3"/>
      <c r="Y2142" s="6"/>
      <c r="Z2142" s="6"/>
      <c r="AA2142" s="6"/>
      <c r="AB2142" s="3"/>
      <c r="AC2142" s="6"/>
      <c r="AD2142" s="6"/>
      <c r="AE2142" s="3"/>
      <c r="AF2142" s="3"/>
      <c r="AG2142" s="6"/>
      <c r="AH2142" s="6"/>
      <c r="AI2142" s="3"/>
      <c r="AJ2142" s="3"/>
      <c r="AK2142" s="3"/>
      <c r="AL2142" s="3"/>
      <c r="AM2142" s="6"/>
      <c r="AN2142" s="3"/>
      <c r="AO2142" s="3"/>
      <c r="AP2142" s="3"/>
      <c r="AQ2142" s="3"/>
      <c r="AR2142" s="3"/>
      <c r="AS2142" s="3"/>
      <c r="AT2142" s="6"/>
      <c r="AU2142" s="6"/>
      <c r="AV2142" s="6"/>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v>1972</v>
      </c>
      <c r="BZ2142" s="3" t="s">
        <v>2540</v>
      </c>
      <c r="CA2142" s="3" t="s">
        <v>2343</v>
      </c>
      <c r="CB2142" s="3" t="s">
        <v>2544</v>
      </c>
      <c r="CC2142" s="3" t="s">
        <v>2383</v>
      </c>
      <c r="CD2142" s="3"/>
      <c r="CE2142" s="3"/>
      <c r="CF2142" s="7"/>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J2142" s="1"/>
      <c r="DK2142" s="1"/>
      <c r="DL2142" s="1"/>
      <c r="DM2142" s="1"/>
      <c r="DN2142" s="1"/>
      <c r="DO2142" s="1"/>
      <c r="DQ2142" s="1"/>
      <c r="DT2142" s="1"/>
      <c r="DW2142" s="1"/>
      <c r="DX2142" s="1"/>
      <c r="DY2142" s="1"/>
      <c r="DZ2142" s="1"/>
      <c r="EA2142" s="1"/>
      <c r="EB2142" s="1"/>
      <c r="EC2142" s="1"/>
      <c r="EF2142" s="1"/>
      <c r="ER2142" s="1"/>
      <c r="ET2142" s="1"/>
      <c r="FH2142" s="1"/>
      <c r="FI2142" s="1"/>
      <c r="LT2142" s="2"/>
      <c r="LU2142" s="2"/>
      <c r="LV2142" s="2"/>
      <c r="LW2142" s="2"/>
      <c r="LX2142" s="2"/>
      <c r="LY2142" s="2"/>
      <c r="LZ2142" s="2"/>
      <c r="MA2142" s="2"/>
      <c r="MB2142" s="2"/>
      <c r="MC2142" s="2"/>
      <c r="MD2142" s="2"/>
      <c r="ME2142" s="2"/>
      <c r="MF2142" s="2"/>
      <c r="MG2142" s="2"/>
      <c r="MH2142" s="2"/>
      <c r="MI2142" s="2"/>
      <c r="MJ2142" s="2"/>
      <c r="MK2142" s="2"/>
      <c r="ML2142" s="2"/>
      <c r="MM2142" s="2"/>
      <c r="MN2142" s="2"/>
      <c r="MO2142" s="2"/>
      <c r="MP2142" s="2"/>
      <c r="MQ2142" s="2"/>
      <c r="MR2142" s="2"/>
      <c r="MS2142" s="2"/>
      <c r="MT2142" s="2"/>
      <c r="MU2142" s="2"/>
      <c r="MV2142" s="2"/>
      <c r="MW2142" s="2"/>
      <c r="MX2142" s="2"/>
      <c r="MY2142" s="2"/>
      <c r="MZ2142" s="2"/>
      <c r="NA2142" s="2"/>
      <c r="NB2142" s="2"/>
      <c r="NC2142" s="2"/>
      <c r="ND2142" s="2"/>
      <c r="NE2142" s="2"/>
      <c r="NF2142" s="2"/>
      <c r="NG2142" s="2"/>
      <c r="NH2142" s="2"/>
      <c r="NI2142" s="2"/>
      <c r="NJ2142" s="2"/>
      <c r="NK2142" s="2"/>
      <c r="NL2142" s="2"/>
      <c r="NM2142" s="2"/>
      <c r="NN2142" s="2"/>
      <c r="NO2142" s="2"/>
      <c r="NP2142" s="2"/>
      <c r="NQ2142" s="2"/>
      <c r="NR2142" s="2"/>
      <c r="NS2142" s="2"/>
      <c r="NT2142" s="2"/>
      <c r="NU2142" s="2"/>
      <c r="NV2142" s="2"/>
      <c r="NW2142" s="2"/>
      <c r="NX2142" s="2"/>
      <c r="NY2142" s="2"/>
      <c r="NZ2142" s="2"/>
      <c r="OA2142" s="2"/>
      <c r="OB2142" s="2"/>
      <c r="OC2142" s="2"/>
      <c r="OD2142" s="2"/>
      <c r="OE2142" s="2"/>
      <c r="OF2142" s="2"/>
      <c r="OG2142" s="2"/>
      <c r="OH2142" s="2"/>
      <c r="OI2142" s="2"/>
      <c r="OJ2142" s="2"/>
      <c r="OK2142" s="2"/>
      <c r="OL2142" s="2"/>
      <c r="OM2142" s="2"/>
      <c r="ON2142" s="2"/>
      <c r="OO2142" s="2"/>
      <c r="OP2142" s="2"/>
      <c r="OQ2142" s="2"/>
      <c r="OR2142" s="2"/>
      <c r="OS2142" s="2"/>
      <c r="OT2142" s="2"/>
      <c r="OU2142" s="2"/>
      <c r="OV2142" s="2"/>
      <c r="OW2142" s="2"/>
      <c r="OX2142" s="2"/>
      <c r="OY2142" s="2"/>
      <c r="OZ2142" s="2"/>
      <c r="PA2142" s="2"/>
      <c r="PB2142" s="2"/>
      <c r="PC2142" s="2"/>
      <c r="PD2142" s="2"/>
      <c r="PE2142" s="2"/>
      <c r="PF2142" s="2"/>
      <c r="PG2142" s="2"/>
      <c r="PH2142" s="2"/>
      <c r="PI2142" s="2"/>
      <c r="PJ2142" s="2"/>
      <c r="PK2142" s="2"/>
      <c r="PL2142" s="2"/>
      <c r="PM2142" s="2"/>
      <c r="PN2142" s="2"/>
      <c r="PO2142" s="2"/>
    </row>
    <row r="2143" spans="1:431" ht="98" hidden="1" x14ac:dyDescent="0.15">
      <c r="A2143" s="6" t="s">
        <v>1993</v>
      </c>
      <c r="B2143" s="3"/>
      <c r="C2143" s="6"/>
      <c r="D2143" s="6"/>
      <c r="E2143" s="3"/>
      <c r="F2143" s="6"/>
      <c r="G2143" s="6"/>
      <c r="H2143" s="6"/>
      <c r="I2143" s="3"/>
      <c r="J2143" s="6"/>
      <c r="K2143" s="3"/>
      <c r="L2143" s="3"/>
      <c r="M2143" s="3"/>
      <c r="N2143" s="6"/>
      <c r="O2143" s="3"/>
      <c r="P2143" s="6"/>
      <c r="Q2143" s="6"/>
      <c r="R2143" s="6"/>
      <c r="S2143" s="3"/>
      <c r="T2143" s="3"/>
      <c r="U2143" s="3"/>
      <c r="V2143" s="3"/>
      <c r="W2143" s="3"/>
      <c r="X2143" s="3"/>
      <c r="Y2143" s="6"/>
      <c r="Z2143" s="6"/>
      <c r="AA2143" s="6"/>
      <c r="AB2143" s="3"/>
      <c r="AC2143" s="6"/>
      <c r="AD2143" s="6"/>
      <c r="AE2143" s="3"/>
      <c r="AF2143" s="3"/>
      <c r="AG2143" s="6"/>
      <c r="AH2143" s="6"/>
      <c r="AI2143" s="3"/>
      <c r="AJ2143" s="3"/>
      <c r="AK2143" s="3"/>
      <c r="AL2143" s="3"/>
      <c r="AM2143" s="6"/>
      <c r="AN2143" s="3"/>
      <c r="AO2143" s="3"/>
      <c r="AP2143" s="3"/>
      <c r="AQ2143" s="3"/>
      <c r="AR2143" s="3"/>
      <c r="AS2143" s="3"/>
      <c r="AT2143" s="6"/>
      <c r="AU2143" s="6"/>
      <c r="AV2143" s="6"/>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v>1972</v>
      </c>
      <c r="BZ2143" s="3" t="s">
        <v>2540</v>
      </c>
      <c r="CA2143" s="3" t="s">
        <v>2343</v>
      </c>
      <c r="CB2143" s="3" t="s">
        <v>2544</v>
      </c>
      <c r="CC2143" s="3" t="s">
        <v>2383</v>
      </c>
      <c r="CD2143" s="3"/>
      <c r="CE2143" s="3"/>
      <c r="CF2143" s="7"/>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J2143" s="1"/>
      <c r="DK2143" s="1"/>
      <c r="DL2143" s="1"/>
      <c r="DM2143" s="1"/>
      <c r="DN2143" s="1"/>
      <c r="DO2143" s="1"/>
      <c r="DQ2143" s="1"/>
      <c r="DT2143" s="1"/>
      <c r="DW2143" s="1"/>
      <c r="DX2143" s="1"/>
      <c r="DY2143" s="1"/>
      <c r="DZ2143" s="1"/>
      <c r="EA2143" s="1"/>
      <c r="EB2143" s="1"/>
      <c r="EC2143" s="1"/>
      <c r="EF2143" s="1"/>
      <c r="ER2143" s="1"/>
      <c r="ET2143" s="1"/>
      <c r="FH2143" s="1"/>
      <c r="FI2143" s="1"/>
      <c r="LT2143" s="2"/>
      <c r="LU2143" s="2"/>
      <c r="LV2143" s="2"/>
      <c r="LW2143" s="2"/>
      <c r="LX2143" s="2"/>
      <c r="LY2143" s="2"/>
      <c r="LZ2143" s="2"/>
      <c r="MA2143" s="2"/>
      <c r="MB2143" s="2"/>
      <c r="MC2143" s="2"/>
      <c r="MD2143" s="2"/>
      <c r="ME2143" s="2"/>
      <c r="MF2143" s="2"/>
      <c r="MG2143" s="2"/>
      <c r="MH2143" s="2"/>
      <c r="MI2143" s="2"/>
      <c r="MJ2143" s="2"/>
      <c r="MK2143" s="2"/>
      <c r="ML2143" s="2"/>
      <c r="MM2143" s="2"/>
      <c r="MN2143" s="2"/>
      <c r="MO2143" s="2"/>
      <c r="MP2143" s="2"/>
      <c r="MQ2143" s="2"/>
      <c r="MR2143" s="2"/>
      <c r="MS2143" s="2"/>
      <c r="MT2143" s="2"/>
      <c r="MU2143" s="2"/>
      <c r="MV2143" s="2"/>
      <c r="MW2143" s="2"/>
      <c r="MX2143" s="2"/>
      <c r="MY2143" s="2"/>
      <c r="MZ2143" s="2"/>
      <c r="NA2143" s="2"/>
      <c r="NB2143" s="2"/>
      <c r="NC2143" s="2"/>
      <c r="ND2143" s="2"/>
      <c r="NE2143" s="2"/>
      <c r="NF2143" s="2"/>
      <c r="NG2143" s="2"/>
      <c r="NH2143" s="2"/>
      <c r="NI2143" s="2"/>
      <c r="NJ2143" s="2"/>
      <c r="NK2143" s="2"/>
      <c r="NL2143" s="2"/>
      <c r="NM2143" s="2"/>
      <c r="NN2143" s="2"/>
      <c r="NO2143" s="2"/>
      <c r="NP2143" s="2"/>
      <c r="NQ2143" s="2"/>
      <c r="NR2143" s="2"/>
      <c r="NS2143" s="2"/>
      <c r="NT2143" s="2"/>
      <c r="NU2143" s="2"/>
      <c r="NV2143" s="2"/>
      <c r="NW2143" s="2"/>
      <c r="NX2143" s="2"/>
      <c r="NY2143" s="2"/>
      <c r="NZ2143" s="2"/>
      <c r="OA2143" s="2"/>
      <c r="OB2143" s="2"/>
      <c r="OC2143" s="2"/>
      <c r="OD2143" s="2"/>
      <c r="OE2143" s="2"/>
      <c r="OF2143" s="2"/>
      <c r="OG2143" s="2"/>
      <c r="OH2143" s="2"/>
      <c r="OI2143" s="2"/>
      <c r="OJ2143" s="2"/>
      <c r="OK2143" s="2"/>
      <c r="OL2143" s="2"/>
      <c r="OM2143" s="2"/>
      <c r="ON2143" s="2"/>
      <c r="OO2143" s="2"/>
      <c r="OP2143" s="2"/>
      <c r="OQ2143" s="2"/>
      <c r="OR2143" s="2"/>
      <c r="OS2143" s="2"/>
      <c r="OT2143" s="2"/>
      <c r="OU2143" s="2"/>
      <c r="OV2143" s="2"/>
      <c r="OW2143" s="2"/>
      <c r="OX2143" s="2"/>
      <c r="OY2143" s="2"/>
      <c r="OZ2143" s="2"/>
      <c r="PA2143" s="2"/>
      <c r="PB2143" s="2"/>
      <c r="PC2143" s="2"/>
      <c r="PD2143" s="2"/>
      <c r="PE2143" s="2"/>
      <c r="PF2143" s="2"/>
      <c r="PG2143" s="2"/>
      <c r="PH2143" s="2"/>
      <c r="PI2143" s="2"/>
      <c r="PJ2143" s="2"/>
      <c r="PK2143" s="2"/>
      <c r="PL2143" s="2"/>
      <c r="PM2143" s="2"/>
      <c r="PN2143" s="2"/>
      <c r="PO2143" s="2"/>
    </row>
    <row r="2144" spans="1:431" ht="98" hidden="1" x14ac:dyDescent="0.15">
      <c r="A2144" s="6" t="s">
        <v>1995</v>
      </c>
      <c r="B2144" s="3"/>
      <c r="C2144" s="6"/>
      <c r="D2144" s="6"/>
      <c r="E2144" s="3"/>
      <c r="F2144" s="6"/>
      <c r="G2144" s="6"/>
      <c r="H2144" s="6"/>
      <c r="I2144" s="3"/>
      <c r="J2144" s="6"/>
      <c r="K2144" s="3"/>
      <c r="L2144" s="3"/>
      <c r="M2144" s="3"/>
      <c r="N2144" s="6"/>
      <c r="O2144" s="3"/>
      <c r="P2144" s="6"/>
      <c r="Q2144" s="6"/>
      <c r="R2144" s="6"/>
      <c r="S2144" s="3"/>
      <c r="T2144" s="3"/>
      <c r="U2144" s="3"/>
      <c r="V2144" s="3"/>
      <c r="W2144" s="3"/>
      <c r="X2144" s="3"/>
      <c r="Y2144" s="6"/>
      <c r="Z2144" s="6"/>
      <c r="AA2144" s="6"/>
      <c r="AB2144" s="3"/>
      <c r="AC2144" s="6"/>
      <c r="AD2144" s="6"/>
      <c r="AE2144" s="3"/>
      <c r="AF2144" s="3"/>
      <c r="AG2144" s="6"/>
      <c r="AH2144" s="6"/>
      <c r="AI2144" s="3"/>
      <c r="AJ2144" s="3"/>
      <c r="AK2144" s="3"/>
      <c r="AL2144" s="3"/>
      <c r="AM2144" s="6"/>
      <c r="AN2144" s="3"/>
      <c r="AO2144" s="3"/>
      <c r="AP2144" s="3"/>
      <c r="AQ2144" s="3"/>
      <c r="AR2144" s="3"/>
      <c r="AS2144" s="3"/>
      <c r="AT2144" s="6"/>
      <c r="AU2144" s="6"/>
      <c r="AV2144" s="6"/>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v>1972</v>
      </c>
      <c r="BZ2144" s="3" t="s">
        <v>2540</v>
      </c>
      <c r="CA2144" s="3" t="s">
        <v>2343</v>
      </c>
      <c r="CB2144" s="3" t="s">
        <v>2544</v>
      </c>
      <c r="CC2144" s="3" t="s">
        <v>2383</v>
      </c>
      <c r="CD2144" s="3"/>
      <c r="CE2144" s="3"/>
      <c r="CF2144" s="7"/>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J2144" s="1"/>
      <c r="DK2144" s="1"/>
      <c r="DL2144" s="1"/>
      <c r="DM2144" s="1"/>
      <c r="DN2144" s="1"/>
      <c r="DO2144" s="1"/>
      <c r="DQ2144" s="1"/>
      <c r="DT2144" s="1"/>
      <c r="DW2144" s="1"/>
      <c r="DX2144" s="1"/>
      <c r="DY2144" s="1"/>
      <c r="DZ2144" s="1"/>
      <c r="EA2144" s="1"/>
      <c r="EB2144" s="1"/>
      <c r="EC2144" s="1"/>
      <c r="EF2144" s="1"/>
      <c r="ER2144" s="1"/>
      <c r="ET2144" s="1"/>
      <c r="FH2144" s="1"/>
      <c r="FI2144" s="1"/>
      <c r="LT2144" s="2"/>
      <c r="LU2144" s="2"/>
      <c r="LV2144" s="2"/>
      <c r="LW2144" s="2"/>
      <c r="LX2144" s="2"/>
      <c r="LY2144" s="2"/>
      <c r="LZ2144" s="2"/>
      <c r="MA2144" s="2"/>
      <c r="MB2144" s="2"/>
      <c r="MC2144" s="2"/>
      <c r="MD2144" s="2"/>
      <c r="ME2144" s="2"/>
      <c r="MF2144" s="2"/>
      <c r="MG2144" s="2"/>
      <c r="MH2144" s="2"/>
      <c r="MI2144" s="2"/>
      <c r="MJ2144" s="2"/>
      <c r="MK2144" s="2"/>
      <c r="ML2144" s="2"/>
      <c r="MM2144" s="2"/>
      <c r="MN2144" s="2"/>
      <c r="MO2144" s="2"/>
      <c r="MP2144" s="2"/>
      <c r="MQ2144" s="2"/>
      <c r="MR2144" s="2"/>
      <c r="MS2144" s="2"/>
      <c r="MT2144" s="2"/>
      <c r="MU2144" s="2"/>
      <c r="MV2144" s="2"/>
      <c r="MW2144" s="2"/>
      <c r="MX2144" s="2"/>
      <c r="MY2144" s="2"/>
      <c r="MZ2144" s="2"/>
      <c r="NA2144" s="2"/>
      <c r="NB2144" s="2"/>
      <c r="NC2144" s="2"/>
      <c r="ND2144" s="2"/>
      <c r="NE2144" s="2"/>
      <c r="NF2144" s="2"/>
      <c r="NG2144" s="2"/>
      <c r="NH2144" s="2"/>
      <c r="NI2144" s="2"/>
      <c r="NJ2144" s="2"/>
      <c r="NK2144" s="2"/>
      <c r="NL2144" s="2"/>
      <c r="NM2144" s="2"/>
      <c r="NN2144" s="2"/>
      <c r="NO2144" s="2"/>
      <c r="NP2144" s="2"/>
      <c r="NQ2144" s="2"/>
      <c r="NR2144" s="2"/>
      <c r="NS2144" s="2"/>
      <c r="NT2144" s="2"/>
      <c r="NU2144" s="2"/>
      <c r="NV2144" s="2"/>
      <c r="NW2144" s="2"/>
      <c r="NX2144" s="2"/>
      <c r="NY2144" s="2"/>
      <c r="NZ2144" s="2"/>
      <c r="OA2144" s="2"/>
      <c r="OB2144" s="2"/>
      <c r="OC2144" s="2"/>
      <c r="OD2144" s="2"/>
      <c r="OE2144" s="2"/>
      <c r="OF2144" s="2"/>
      <c r="OG2144" s="2"/>
      <c r="OH2144" s="2"/>
      <c r="OI2144" s="2"/>
      <c r="OJ2144" s="2"/>
      <c r="OK2144" s="2"/>
      <c r="OL2144" s="2"/>
      <c r="OM2144" s="2"/>
      <c r="ON2144" s="2"/>
      <c r="OO2144" s="2"/>
      <c r="OP2144" s="2"/>
      <c r="OQ2144" s="2"/>
      <c r="OR2144" s="2"/>
      <c r="OS2144" s="2"/>
      <c r="OT2144" s="2"/>
      <c r="OU2144" s="2"/>
      <c r="OV2144" s="2"/>
      <c r="OW2144" s="2"/>
      <c r="OX2144" s="2"/>
      <c r="OY2144" s="2"/>
      <c r="OZ2144" s="2"/>
      <c r="PA2144" s="2"/>
      <c r="PB2144" s="2"/>
      <c r="PC2144" s="2"/>
      <c r="PD2144" s="2"/>
      <c r="PE2144" s="2"/>
      <c r="PF2144" s="2"/>
      <c r="PG2144" s="2"/>
      <c r="PH2144" s="2"/>
      <c r="PI2144" s="2"/>
      <c r="PJ2144" s="2"/>
      <c r="PK2144" s="2"/>
      <c r="PL2144" s="2"/>
      <c r="PM2144" s="2"/>
      <c r="PN2144" s="2"/>
      <c r="PO2144" s="2"/>
    </row>
    <row r="2145" spans="1:431" ht="98" hidden="1" x14ac:dyDescent="0.15">
      <c r="A2145" s="6" t="s">
        <v>1997</v>
      </c>
      <c r="B2145" s="3"/>
      <c r="C2145" s="6"/>
      <c r="D2145" s="6"/>
      <c r="E2145" s="3"/>
      <c r="F2145" s="6"/>
      <c r="G2145" s="6"/>
      <c r="H2145" s="6"/>
      <c r="I2145" s="3"/>
      <c r="J2145" s="6"/>
      <c r="K2145" s="3"/>
      <c r="L2145" s="3"/>
      <c r="M2145" s="3"/>
      <c r="N2145" s="6"/>
      <c r="O2145" s="3"/>
      <c r="P2145" s="6"/>
      <c r="Q2145" s="6"/>
      <c r="R2145" s="6"/>
      <c r="S2145" s="3"/>
      <c r="T2145" s="3"/>
      <c r="U2145" s="3"/>
      <c r="V2145" s="3"/>
      <c r="W2145" s="3"/>
      <c r="X2145" s="3"/>
      <c r="Y2145" s="6"/>
      <c r="Z2145" s="6"/>
      <c r="AA2145" s="6"/>
      <c r="AB2145" s="3"/>
      <c r="AC2145" s="6"/>
      <c r="AD2145" s="6"/>
      <c r="AE2145" s="3"/>
      <c r="AF2145" s="3"/>
      <c r="AG2145" s="6"/>
      <c r="AH2145" s="6"/>
      <c r="AI2145" s="3"/>
      <c r="AJ2145" s="3"/>
      <c r="AK2145" s="3"/>
      <c r="AL2145" s="3"/>
      <c r="AM2145" s="6"/>
      <c r="AN2145" s="3"/>
      <c r="AO2145" s="3"/>
      <c r="AP2145" s="3"/>
      <c r="AQ2145" s="3"/>
      <c r="AR2145" s="3"/>
      <c r="AS2145" s="3"/>
      <c r="AT2145" s="6"/>
      <c r="AU2145" s="6"/>
      <c r="AV2145" s="6"/>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c r="BX2145" s="3"/>
      <c r="BY2145" s="3">
        <v>1972</v>
      </c>
      <c r="BZ2145" s="3" t="s">
        <v>2540</v>
      </c>
      <c r="CA2145" s="3" t="s">
        <v>2343</v>
      </c>
      <c r="CB2145" s="3" t="s">
        <v>2544</v>
      </c>
      <c r="CC2145" s="3" t="s">
        <v>2383</v>
      </c>
      <c r="CD2145" s="3"/>
      <c r="CE2145" s="3"/>
      <c r="CF2145" s="7"/>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J2145" s="1"/>
      <c r="DK2145" s="1"/>
      <c r="DL2145" s="1"/>
      <c r="DM2145" s="1"/>
      <c r="DN2145" s="1"/>
      <c r="DO2145" s="1"/>
      <c r="DQ2145" s="1"/>
      <c r="DT2145" s="1"/>
      <c r="DW2145" s="1"/>
      <c r="DX2145" s="1"/>
      <c r="DY2145" s="1"/>
      <c r="DZ2145" s="1"/>
      <c r="EA2145" s="1"/>
      <c r="EB2145" s="1"/>
      <c r="EC2145" s="1"/>
      <c r="EF2145" s="1"/>
      <c r="ER2145" s="1"/>
      <c r="ET2145" s="1"/>
      <c r="FH2145" s="1"/>
      <c r="FI2145" s="1"/>
      <c r="LT2145" s="2"/>
      <c r="LU2145" s="2"/>
      <c r="LV2145" s="2"/>
      <c r="LW2145" s="2"/>
      <c r="LX2145" s="2"/>
      <c r="LY2145" s="2"/>
      <c r="LZ2145" s="2"/>
      <c r="MA2145" s="2"/>
      <c r="MB2145" s="2"/>
      <c r="MC2145" s="2"/>
      <c r="MD2145" s="2"/>
      <c r="ME2145" s="2"/>
      <c r="MF2145" s="2"/>
      <c r="MG2145" s="2"/>
      <c r="MH2145" s="2"/>
      <c r="MI2145" s="2"/>
      <c r="MJ2145" s="2"/>
      <c r="MK2145" s="2"/>
      <c r="ML2145" s="2"/>
      <c r="MM2145" s="2"/>
      <c r="MN2145" s="2"/>
      <c r="MO2145" s="2"/>
      <c r="MP2145" s="2"/>
      <c r="MQ2145" s="2"/>
      <c r="MR2145" s="2"/>
      <c r="MS2145" s="2"/>
      <c r="MT2145" s="2"/>
      <c r="MU2145" s="2"/>
      <c r="MV2145" s="2"/>
      <c r="MW2145" s="2"/>
      <c r="MX2145" s="2"/>
      <c r="MY2145" s="2"/>
      <c r="MZ2145" s="2"/>
      <c r="NA2145" s="2"/>
      <c r="NB2145" s="2"/>
      <c r="NC2145" s="2"/>
      <c r="ND2145" s="2"/>
      <c r="NE2145" s="2"/>
      <c r="NF2145" s="2"/>
      <c r="NG2145" s="2"/>
      <c r="NH2145" s="2"/>
      <c r="NI2145" s="2"/>
      <c r="NJ2145" s="2"/>
      <c r="NK2145" s="2"/>
      <c r="NL2145" s="2"/>
      <c r="NM2145" s="2"/>
      <c r="NN2145" s="2"/>
      <c r="NO2145" s="2"/>
      <c r="NP2145" s="2"/>
      <c r="NQ2145" s="2"/>
      <c r="NR2145" s="2"/>
      <c r="NS2145" s="2"/>
      <c r="NT2145" s="2"/>
      <c r="NU2145" s="2"/>
      <c r="NV2145" s="2"/>
      <c r="NW2145" s="2"/>
      <c r="NX2145" s="2"/>
      <c r="NY2145" s="2"/>
      <c r="NZ2145" s="2"/>
      <c r="OA2145" s="2"/>
      <c r="OB2145" s="2"/>
      <c r="OC2145" s="2"/>
      <c r="OD2145" s="2"/>
      <c r="OE2145" s="2"/>
      <c r="OF2145" s="2"/>
      <c r="OG2145" s="2"/>
      <c r="OH2145" s="2"/>
      <c r="OI2145" s="2"/>
      <c r="OJ2145" s="2"/>
      <c r="OK2145" s="2"/>
      <c r="OL2145" s="2"/>
      <c r="OM2145" s="2"/>
      <c r="ON2145" s="2"/>
      <c r="OO2145" s="2"/>
      <c r="OP2145" s="2"/>
      <c r="OQ2145" s="2"/>
      <c r="OR2145" s="2"/>
      <c r="OS2145" s="2"/>
      <c r="OT2145" s="2"/>
      <c r="OU2145" s="2"/>
      <c r="OV2145" s="2"/>
      <c r="OW2145" s="2"/>
      <c r="OX2145" s="2"/>
      <c r="OY2145" s="2"/>
      <c r="OZ2145" s="2"/>
      <c r="PA2145" s="2"/>
      <c r="PB2145" s="2"/>
      <c r="PC2145" s="2"/>
      <c r="PD2145" s="2"/>
      <c r="PE2145" s="2"/>
      <c r="PF2145" s="2"/>
      <c r="PG2145" s="2"/>
      <c r="PH2145" s="2"/>
      <c r="PI2145" s="2"/>
      <c r="PJ2145" s="2"/>
      <c r="PK2145" s="2"/>
      <c r="PL2145" s="2"/>
      <c r="PM2145" s="2"/>
      <c r="PN2145" s="2"/>
      <c r="PO2145" s="2"/>
    </row>
    <row r="2146" spans="1:431" ht="98" hidden="1" x14ac:dyDescent="0.15">
      <c r="A2146" s="6" t="s">
        <v>1998</v>
      </c>
      <c r="B2146" s="3"/>
      <c r="C2146" s="6"/>
      <c r="D2146" s="6"/>
      <c r="E2146" s="3"/>
      <c r="F2146" s="6"/>
      <c r="G2146" s="6"/>
      <c r="H2146" s="6"/>
      <c r="I2146" s="3"/>
      <c r="J2146" s="6"/>
      <c r="K2146" s="3"/>
      <c r="L2146" s="3"/>
      <c r="M2146" s="3"/>
      <c r="N2146" s="6"/>
      <c r="O2146" s="3"/>
      <c r="P2146" s="6"/>
      <c r="Q2146" s="6"/>
      <c r="R2146" s="6"/>
      <c r="S2146" s="3"/>
      <c r="T2146" s="3"/>
      <c r="U2146" s="3"/>
      <c r="V2146" s="3"/>
      <c r="W2146" s="3"/>
      <c r="X2146" s="3"/>
      <c r="Y2146" s="6"/>
      <c r="Z2146" s="6"/>
      <c r="AA2146" s="6"/>
      <c r="AB2146" s="3"/>
      <c r="AC2146" s="6"/>
      <c r="AD2146" s="6"/>
      <c r="AE2146" s="3"/>
      <c r="AF2146" s="3"/>
      <c r="AG2146" s="6"/>
      <c r="AH2146" s="6"/>
      <c r="AI2146" s="3"/>
      <c r="AJ2146" s="3"/>
      <c r="AK2146" s="3"/>
      <c r="AL2146" s="3"/>
      <c r="AM2146" s="6"/>
      <c r="AN2146" s="3"/>
      <c r="AO2146" s="3"/>
      <c r="AP2146" s="3"/>
      <c r="AQ2146" s="3"/>
      <c r="AR2146" s="3"/>
      <c r="AS2146" s="3"/>
      <c r="AT2146" s="6"/>
      <c r="AU2146" s="6"/>
      <c r="AV2146" s="6"/>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v>1972</v>
      </c>
      <c r="BZ2146" s="3" t="s">
        <v>2540</v>
      </c>
      <c r="CA2146" s="3" t="s">
        <v>2343</v>
      </c>
      <c r="CB2146" s="3" t="s">
        <v>2544</v>
      </c>
      <c r="CC2146" s="3" t="s">
        <v>2383</v>
      </c>
      <c r="CD2146" s="3"/>
      <c r="CE2146" s="3"/>
      <c r="CF2146" s="7"/>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J2146" s="1"/>
      <c r="DK2146" s="1"/>
      <c r="DL2146" s="1"/>
      <c r="DM2146" s="1"/>
      <c r="DN2146" s="1"/>
      <c r="DO2146" s="1"/>
      <c r="DQ2146" s="1"/>
      <c r="DT2146" s="1"/>
      <c r="DW2146" s="1"/>
      <c r="DX2146" s="1"/>
      <c r="DY2146" s="1"/>
      <c r="DZ2146" s="1"/>
      <c r="EA2146" s="1"/>
      <c r="EB2146" s="1"/>
      <c r="EC2146" s="1"/>
      <c r="EF2146" s="1"/>
      <c r="ER2146" s="1"/>
      <c r="ET2146" s="1"/>
      <c r="FH2146" s="1"/>
      <c r="FI2146" s="1"/>
      <c r="LT2146" s="2"/>
      <c r="LU2146" s="2"/>
      <c r="LV2146" s="2"/>
      <c r="LW2146" s="2"/>
      <c r="LX2146" s="2"/>
      <c r="LY2146" s="2"/>
      <c r="LZ2146" s="2"/>
      <c r="MA2146" s="2"/>
      <c r="MB2146" s="2"/>
      <c r="MC2146" s="2"/>
      <c r="MD2146" s="2"/>
      <c r="ME2146" s="2"/>
      <c r="MF2146" s="2"/>
      <c r="MG2146" s="2"/>
      <c r="MH2146" s="2"/>
      <c r="MI2146" s="2"/>
      <c r="MJ2146" s="2"/>
      <c r="MK2146" s="2"/>
      <c r="ML2146" s="2"/>
      <c r="MM2146" s="2"/>
      <c r="MN2146" s="2"/>
      <c r="MO2146" s="2"/>
      <c r="MP2146" s="2"/>
      <c r="MQ2146" s="2"/>
      <c r="MR2146" s="2"/>
      <c r="MS2146" s="2"/>
      <c r="MT2146" s="2"/>
      <c r="MU2146" s="2"/>
      <c r="MV2146" s="2"/>
      <c r="MW2146" s="2"/>
      <c r="MX2146" s="2"/>
      <c r="MY2146" s="2"/>
      <c r="MZ2146" s="2"/>
      <c r="NA2146" s="2"/>
      <c r="NB2146" s="2"/>
      <c r="NC2146" s="2"/>
      <c r="ND2146" s="2"/>
      <c r="NE2146" s="2"/>
      <c r="NF2146" s="2"/>
      <c r="NG2146" s="2"/>
      <c r="NH2146" s="2"/>
      <c r="NI2146" s="2"/>
      <c r="NJ2146" s="2"/>
      <c r="NK2146" s="2"/>
      <c r="NL2146" s="2"/>
      <c r="NM2146" s="2"/>
      <c r="NN2146" s="2"/>
      <c r="NO2146" s="2"/>
      <c r="NP2146" s="2"/>
      <c r="NQ2146" s="2"/>
      <c r="NR2146" s="2"/>
      <c r="NS2146" s="2"/>
      <c r="NT2146" s="2"/>
      <c r="NU2146" s="2"/>
      <c r="NV2146" s="2"/>
      <c r="NW2146" s="2"/>
      <c r="NX2146" s="2"/>
      <c r="NY2146" s="2"/>
      <c r="NZ2146" s="2"/>
      <c r="OA2146" s="2"/>
      <c r="OB2146" s="2"/>
      <c r="OC2146" s="2"/>
      <c r="OD2146" s="2"/>
      <c r="OE2146" s="2"/>
      <c r="OF2146" s="2"/>
      <c r="OG2146" s="2"/>
      <c r="OH2146" s="2"/>
      <c r="OI2146" s="2"/>
      <c r="OJ2146" s="2"/>
      <c r="OK2146" s="2"/>
      <c r="OL2146" s="2"/>
      <c r="OM2146" s="2"/>
      <c r="ON2146" s="2"/>
      <c r="OO2146" s="2"/>
      <c r="OP2146" s="2"/>
      <c r="OQ2146" s="2"/>
      <c r="OR2146" s="2"/>
      <c r="OS2146" s="2"/>
      <c r="OT2146" s="2"/>
      <c r="OU2146" s="2"/>
      <c r="OV2146" s="2"/>
      <c r="OW2146" s="2"/>
      <c r="OX2146" s="2"/>
      <c r="OY2146" s="2"/>
      <c r="OZ2146" s="2"/>
      <c r="PA2146" s="2"/>
      <c r="PB2146" s="2"/>
      <c r="PC2146" s="2"/>
      <c r="PD2146" s="2"/>
      <c r="PE2146" s="2"/>
      <c r="PF2146" s="2"/>
      <c r="PG2146" s="2"/>
      <c r="PH2146" s="2"/>
      <c r="PI2146" s="2"/>
      <c r="PJ2146" s="2"/>
      <c r="PK2146" s="2"/>
      <c r="PL2146" s="2"/>
      <c r="PM2146" s="2"/>
      <c r="PN2146" s="2"/>
      <c r="PO2146" s="2"/>
    </row>
    <row r="2147" spans="1:431" ht="98" hidden="1" x14ac:dyDescent="0.15">
      <c r="A2147" s="6" t="s">
        <v>2000</v>
      </c>
      <c r="B2147" s="3"/>
      <c r="C2147" s="6"/>
      <c r="D2147" s="6"/>
      <c r="E2147" s="3"/>
      <c r="F2147" s="6"/>
      <c r="G2147" s="6"/>
      <c r="H2147" s="6"/>
      <c r="I2147" s="3"/>
      <c r="J2147" s="6"/>
      <c r="K2147" s="3"/>
      <c r="L2147" s="3"/>
      <c r="M2147" s="3"/>
      <c r="N2147" s="6"/>
      <c r="O2147" s="3"/>
      <c r="P2147" s="6"/>
      <c r="Q2147" s="6"/>
      <c r="R2147" s="6"/>
      <c r="S2147" s="3"/>
      <c r="T2147" s="3"/>
      <c r="U2147" s="3"/>
      <c r="V2147" s="3"/>
      <c r="W2147" s="3"/>
      <c r="X2147" s="3"/>
      <c r="Y2147" s="6"/>
      <c r="Z2147" s="6"/>
      <c r="AA2147" s="6"/>
      <c r="AB2147" s="3"/>
      <c r="AC2147" s="6"/>
      <c r="AD2147" s="6"/>
      <c r="AE2147" s="3"/>
      <c r="AF2147" s="3"/>
      <c r="AG2147" s="6"/>
      <c r="AH2147" s="6"/>
      <c r="AI2147" s="3"/>
      <c r="AJ2147" s="3"/>
      <c r="AK2147" s="3"/>
      <c r="AL2147" s="3"/>
      <c r="AM2147" s="6"/>
      <c r="AN2147" s="3"/>
      <c r="AO2147" s="3"/>
      <c r="AP2147" s="3"/>
      <c r="AQ2147" s="3"/>
      <c r="AR2147" s="3"/>
      <c r="AS2147" s="3"/>
      <c r="AT2147" s="6"/>
      <c r="AU2147" s="6"/>
      <c r="AV2147" s="6"/>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v>1972</v>
      </c>
      <c r="BZ2147" s="3" t="s">
        <v>2540</v>
      </c>
      <c r="CA2147" s="3" t="s">
        <v>2343</v>
      </c>
      <c r="CB2147" s="3" t="s">
        <v>2544</v>
      </c>
      <c r="CC2147" s="3" t="s">
        <v>2383</v>
      </c>
      <c r="CD2147" s="3"/>
      <c r="CE2147" s="3"/>
      <c r="CF2147" s="7"/>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J2147" s="1"/>
      <c r="DK2147" s="1"/>
      <c r="DL2147" s="1"/>
      <c r="DM2147" s="1"/>
      <c r="DN2147" s="1"/>
      <c r="DO2147" s="1"/>
      <c r="DQ2147" s="1"/>
      <c r="DT2147" s="1"/>
      <c r="DW2147" s="1"/>
      <c r="DX2147" s="1"/>
      <c r="DY2147" s="1"/>
      <c r="DZ2147" s="1"/>
      <c r="EA2147" s="1"/>
      <c r="EB2147" s="1"/>
      <c r="EC2147" s="1"/>
      <c r="EF2147" s="1"/>
      <c r="ER2147" s="1"/>
      <c r="ET2147" s="1"/>
      <c r="FH2147" s="1"/>
      <c r="FI2147" s="1"/>
      <c r="LT2147" s="2"/>
      <c r="LU2147" s="2"/>
      <c r="LV2147" s="2"/>
      <c r="LW2147" s="2"/>
      <c r="LX2147" s="2"/>
      <c r="LY2147" s="2"/>
      <c r="LZ2147" s="2"/>
      <c r="MA2147" s="2"/>
      <c r="MB2147" s="2"/>
      <c r="MC2147" s="2"/>
      <c r="MD2147" s="2"/>
      <c r="ME2147" s="2"/>
      <c r="MF2147" s="2"/>
      <c r="MG2147" s="2"/>
      <c r="MH2147" s="2"/>
      <c r="MI2147" s="2"/>
      <c r="MJ2147" s="2"/>
      <c r="MK2147" s="2"/>
      <c r="ML2147" s="2"/>
      <c r="MM2147" s="2"/>
      <c r="MN2147" s="2"/>
      <c r="MO2147" s="2"/>
      <c r="MP2147" s="2"/>
      <c r="MQ2147" s="2"/>
      <c r="MR2147" s="2"/>
      <c r="MS2147" s="2"/>
      <c r="MT2147" s="2"/>
      <c r="MU2147" s="2"/>
      <c r="MV2147" s="2"/>
      <c r="MW2147" s="2"/>
      <c r="MX2147" s="2"/>
      <c r="MY2147" s="2"/>
      <c r="MZ2147" s="2"/>
      <c r="NA2147" s="2"/>
      <c r="NB2147" s="2"/>
      <c r="NC2147" s="2"/>
      <c r="ND2147" s="2"/>
      <c r="NE2147" s="2"/>
      <c r="NF2147" s="2"/>
      <c r="NG2147" s="2"/>
      <c r="NH2147" s="2"/>
      <c r="NI2147" s="2"/>
      <c r="NJ2147" s="2"/>
      <c r="NK2147" s="2"/>
      <c r="NL2147" s="2"/>
      <c r="NM2147" s="2"/>
      <c r="NN2147" s="2"/>
      <c r="NO2147" s="2"/>
      <c r="NP2147" s="2"/>
      <c r="NQ2147" s="2"/>
      <c r="NR2147" s="2"/>
      <c r="NS2147" s="2"/>
      <c r="NT2147" s="2"/>
      <c r="NU2147" s="2"/>
      <c r="NV2147" s="2"/>
      <c r="NW2147" s="2"/>
      <c r="NX2147" s="2"/>
      <c r="NY2147" s="2"/>
      <c r="NZ2147" s="2"/>
      <c r="OA2147" s="2"/>
      <c r="OB2147" s="2"/>
      <c r="OC2147" s="2"/>
      <c r="OD2147" s="2"/>
      <c r="OE2147" s="2"/>
      <c r="OF2147" s="2"/>
      <c r="OG2147" s="2"/>
      <c r="OH2147" s="2"/>
      <c r="OI2147" s="2"/>
      <c r="OJ2147" s="2"/>
      <c r="OK2147" s="2"/>
      <c r="OL2147" s="2"/>
      <c r="OM2147" s="2"/>
      <c r="ON2147" s="2"/>
      <c r="OO2147" s="2"/>
      <c r="OP2147" s="2"/>
      <c r="OQ2147" s="2"/>
      <c r="OR2147" s="2"/>
      <c r="OS2147" s="2"/>
      <c r="OT2147" s="2"/>
      <c r="OU2147" s="2"/>
      <c r="OV2147" s="2"/>
      <c r="OW2147" s="2"/>
      <c r="OX2147" s="2"/>
      <c r="OY2147" s="2"/>
      <c r="OZ2147" s="2"/>
      <c r="PA2147" s="2"/>
      <c r="PB2147" s="2"/>
      <c r="PC2147" s="2"/>
      <c r="PD2147" s="2"/>
      <c r="PE2147" s="2"/>
      <c r="PF2147" s="2"/>
      <c r="PG2147" s="2"/>
      <c r="PH2147" s="2"/>
      <c r="PI2147" s="2"/>
      <c r="PJ2147" s="2"/>
      <c r="PK2147" s="2"/>
      <c r="PL2147" s="2"/>
      <c r="PM2147" s="2"/>
      <c r="PN2147" s="2"/>
      <c r="PO2147" s="2"/>
    </row>
    <row r="2148" spans="1:431" ht="98" hidden="1" x14ac:dyDescent="0.15">
      <c r="A2148" s="6" t="s">
        <v>2002</v>
      </c>
      <c r="B2148" s="3"/>
      <c r="C2148" s="6"/>
      <c r="D2148" s="6"/>
      <c r="E2148" s="3"/>
      <c r="F2148" s="6"/>
      <c r="G2148" s="6"/>
      <c r="H2148" s="6"/>
      <c r="I2148" s="3"/>
      <c r="J2148" s="6"/>
      <c r="K2148" s="3"/>
      <c r="L2148" s="3"/>
      <c r="M2148" s="3"/>
      <c r="N2148" s="6"/>
      <c r="O2148" s="3"/>
      <c r="P2148" s="6"/>
      <c r="Q2148" s="6"/>
      <c r="R2148" s="6"/>
      <c r="S2148" s="3"/>
      <c r="T2148" s="3"/>
      <c r="U2148" s="3"/>
      <c r="V2148" s="3"/>
      <c r="W2148" s="3"/>
      <c r="X2148" s="3"/>
      <c r="Y2148" s="6"/>
      <c r="Z2148" s="6"/>
      <c r="AA2148" s="6"/>
      <c r="AB2148" s="3"/>
      <c r="AC2148" s="6"/>
      <c r="AD2148" s="6"/>
      <c r="AE2148" s="3"/>
      <c r="AF2148" s="3"/>
      <c r="AG2148" s="6"/>
      <c r="AH2148" s="6"/>
      <c r="AI2148" s="3"/>
      <c r="AJ2148" s="3"/>
      <c r="AK2148" s="3"/>
      <c r="AL2148" s="3"/>
      <c r="AM2148" s="6"/>
      <c r="AN2148" s="3"/>
      <c r="AO2148" s="3"/>
      <c r="AP2148" s="3"/>
      <c r="AQ2148" s="3"/>
      <c r="AR2148" s="3"/>
      <c r="AS2148" s="3"/>
      <c r="AT2148" s="6"/>
      <c r="AU2148" s="6"/>
      <c r="AV2148" s="6"/>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v>1972</v>
      </c>
      <c r="BZ2148" s="3" t="s">
        <v>2540</v>
      </c>
      <c r="CA2148" s="3" t="s">
        <v>2343</v>
      </c>
      <c r="CB2148" s="3" t="s">
        <v>2544</v>
      </c>
      <c r="CC2148" s="3" t="s">
        <v>2383</v>
      </c>
      <c r="CD2148" s="3"/>
      <c r="CE2148" s="3"/>
      <c r="CF2148" s="7"/>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J2148" s="1"/>
      <c r="DK2148" s="1"/>
      <c r="DL2148" s="1"/>
      <c r="DM2148" s="1"/>
      <c r="DN2148" s="1"/>
      <c r="DO2148" s="1"/>
      <c r="DQ2148" s="1"/>
      <c r="DT2148" s="1"/>
      <c r="DW2148" s="1"/>
      <c r="DX2148" s="1"/>
      <c r="DY2148" s="1"/>
      <c r="DZ2148" s="1"/>
      <c r="EA2148" s="1"/>
      <c r="EB2148" s="1"/>
      <c r="EC2148" s="1"/>
      <c r="EF2148" s="1"/>
      <c r="ER2148" s="1"/>
      <c r="ET2148" s="1"/>
      <c r="FH2148" s="1"/>
      <c r="FI2148" s="1"/>
      <c r="LT2148" s="2"/>
      <c r="LU2148" s="2"/>
      <c r="LV2148" s="2"/>
      <c r="LW2148" s="2"/>
      <c r="LX2148" s="2"/>
      <c r="LY2148" s="2"/>
      <c r="LZ2148" s="2"/>
      <c r="MA2148" s="2"/>
      <c r="MB2148" s="2"/>
      <c r="MC2148" s="2"/>
      <c r="MD2148" s="2"/>
      <c r="ME2148" s="2"/>
      <c r="MF2148" s="2"/>
      <c r="MG2148" s="2"/>
      <c r="MH2148" s="2"/>
      <c r="MI2148" s="2"/>
      <c r="MJ2148" s="2"/>
      <c r="MK2148" s="2"/>
      <c r="ML2148" s="2"/>
      <c r="MM2148" s="2"/>
      <c r="MN2148" s="2"/>
      <c r="MO2148" s="2"/>
      <c r="MP2148" s="2"/>
      <c r="MQ2148" s="2"/>
      <c r="MR2148" s="2"/>
      <c r="MS2148" s="2"/>
      <c r="MT2148" s="2"/>
      <c r="MU2148" s="2"/>
      <c r="MV2148" s="2"/>
      <c r="MW2148" s="2"/>
      <c r="MX2148" s="2"/>
      <c r="MY2148" s="2"/>
      <c r="MZ2148" s="2"/>
      <c r="NA2148" s="2"/>
      <c r="NB2148" s="2"/>
      <c r="NC2148" s="2"/>
      <c r="ND2148" s="2"/>
      <c r="NE2148" s="2"/>
      <c r="NF2148" s="2"/>
      <c r="NG2148" s="2"/>
      <c r="NH2148" s="2"/>
      <c r="NI2148" s="2"/>
      <c r="NJ2148" s="2"/>
      <c r="NK2148" s="2"/>
      <c r="NL2148" s="2"/>
      <c r="NM2148" s="2"/>
      <c r="NN2148" s="2"/>
      <c r="NO2148" s="2"/>
      <c r="NP2148" s="2"/>
      <c r="NQ2148" s="2"/>
      <c r="NR2148" s="2"/>
      <c r="NS2148" s="2"/>
      <c r="NT2148" s="2"/>
      <c r="NU2148" s="2"/>
      <c r="NV2148" s="2"/>
      <c r="NW2148" s="2"/>
      <c r="NX2148" s="2"/>
      <c r="NY2148" s="2"/>
      <c r="NZ2148" s="2"/>
      <c r="OA2148" s="2"/>
      <c r="OB2148" s="2"/>
      <c r="OC2148" s="2"/>
      <c r="OD2148" s="2"/>
      <c r="OE2148" s="2"/>
      <c r="OF2148" s="2"/>
      <c r="OG2148" s="2"/>
      <c r="OH2148" s="2"/>
      <c r="OI2148" s="2"/>
      <c r="OJ2148" s="2"/>
      <c r="OK2148" s="2"/>
      <c r="OL2148" s="2"/>
      <c r="OM2148" s="2"/>
      <c r="ON2148" s="2"/>
      <c r="OO2148" s="2"/>
      <c r="OP2148" s="2"/>
      <c r="OQ2148" s="2"/>
      <c r="OR2148" s="2"/>
      <c r="OS2148" s="2"/>
      <c r="OT2148" s="2"/>
      <c r="OU2148" s="2"/>
      <c r="OV2148" s="2"/>
      <c r="OW2148" s="2"/>
      <c r="OX2148" s="2"/>
      <c r="OY2148" s="2"/>
      <c r="OZ2148" s="2"/>
      <c r="PA2148" s="2"/>
      <c r="PB2148" s="2"/>
      <c r="PC2148" s="2"/>
      <c r="PD2148" s="2"/>
      <c r="PE2148" s="2"/>
      <c r="PF2148" s="2"/>
      <c r="PG2148" s="2"/>
      <c r="PH2148" s="2"/>
      <c r="PI2148" s="2"/>
      <c r="PJ2148" s="2"/>
      <c r="PK2148" s="2"/>
      <c r="PL2148" s="2"/>
      <c r="PM2148" s="2"/>
      <c r="PN2148" s="2"/>
      <c r="PO2148" s="2"/>
    </row>
    <row r="2149" spans="1:431" ht="98" hidden="1" x14ac:dyDescent="0.15">
      <c r="A2149" s="6" t="s">
        <v>2004</v>
      </c>
      <c r="B2149" s="3"/>
      <c r="C2149" s="6"/>
      <c r="D2149" s="6"/>
      <c r="E2149" s="3"/>
      <c r="F2149" s="6"/>
      <c r="G2149" s="6"/>
      <c r="H2149" s="6"/>
      <c r="I2149" s="3"/>
      <c r="J2149" s="6"/>
      <c r="K2149" s="3"/>
      <c r="L2149" s="3"/>
      <c r="M2149" s="3"/>
      <c r="N2149" s="6"/>
      <c r="O2149" s="3"/>
      <c r="P2149" s="6"/>
      <c r="Q2149" s="6"/>
      <c r="R2149" s="6"/>
      <c r="S2149" s="3"/>
      <c r="T2149" s="3"/>
      <c r="U2149" s="3"/>
      <c r="V2149" s="3"/>
      <c r="W2149" s="3"/>
      <c r="X2149" s="3"/>
      <c r="Y2149" s="6"/>
      <c r="Z2149" s="6"/>
      <c r="AA2149" s="6"/>
      <c r="AB2149" s="3"/>
      <c r="AC2149" s="6"/>
      <c r="AD2149" s="6"/>
      <c r="AE2149" s="3"/>
      <c r="AF2149" s="3"/>
      <c r="AG2149" s="6"/>
      <c r="AH2149" s="6"/>
      <c r="AI2149" s="3"/>
      <c r="AJ2149" s="3"/>
      <c r="AK2149" s="3"/>
      <c r="AL2149" s="3"/>
      <c r="AM2149" s="6"/>
      <c r="AN2149" s="3"/>
      <c r="AO2149" s="3"/>
      <c r="AP2149" s="3"/>
      <c r="AQ2149" s="3"/>
      <c r="AR2149" s="3"/>
      <c r="AS2149" s="3"/>
      <c r="AT2149" s="6"/>
      <c r="AU2149" s="6"/>
      <c r="AV2149" s="6"/>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c r="BX2149" s="3"/>
      <c r="BY2149" s="3">
        <v>1972</v>
      </c>
      <c r="BZ2149" s="3" t="s">
        <v>2540</v>
      </c>
      <c r="CA2149" s="3" t="s">
        <v>2343</v>
      </c>
      <c r="CB2149" s="3" t="s">
        <v>2544</v>
      </c>
      <c r="CC2149" s="3" t="s">
        <v>2383</v>
      </c>
      <c r="CD2149" s="3"/>
      <c r="CE2149" s="3"/>
      <c r="CF2149" s="7"/>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J2149" s="1"/>
      <c r="DK2149" s="1"/>
      <c r="DL2149" s="1"/>
      <c r="DM2149" s="1"/>
      <c r="DN2149" s="1"/>
      <c r="DO2149" s="1"/>
      <c r="DQ2149" s="1"/>
      <c r="DT2149" s="1"/>
      <c r="DW2149" s="1"/>
      <c r="DX2149" s="1"/>
      <c r="DY2149" s="1"/>
      <c r="DZ2149" s="1"/>
      <c r="EA2149" s="1"/>
      <c r="EB2149" s="1"/>
      <c r="EC2149" s="1"/>
      <c r="EF2149" s="1"/>
      <c r="ER2149" s="1"/>
      <c r="ET2149" s="1"/>
      <c r="FH2149" s="1"/>
      <c r="FI2149" s="1"/>
      <c r="LT2149" s="2"/>
      <c r="LU2149" s="2"/>
      <c r="LV2149" s="2"/>
      <c r="LW2149" s="2"/>
      <c r="LX2149" s="2"/>
      <c r="LY2149" s="2"/>
      <c r="LZ2149" s="2"/>
      <c r="MA2149" s="2"/>
      <c r="MB2149" s="2"/>
      <c r="MC2149" s="2"/>
      <c r="MD2149" s="2"/>
      <c r="ME2149" s="2"/>
      <c r="MF2149" s="2"/>
      <c r="MG2149" s="2"/>
      <c r="MH2149" s="2"/>
      <c r="MI2149" s="2"/>
      <c r="MJ2149" s="2"/>
      <c r="MK2149" s="2"/>
      <c r="ML2149" s="2"/>
      <c r="MM2149" s="2"/>
      <c r="MN2149" s="2"/>
      <c r="MO2149" s="2"/>
      <c r="MP2149" s="2"/>
      <c r="MQ2149" s="2"/>
      <c r="MR2149" s="2"/>
      <c r="MS2149" s="2"/>
      <c r="MT2149" s="2"/>
      <c r="MU2149" s="2"/>
      <c r="MV2149" s="2"/>
      <c r="MW2149" s="2"/>
      <c r="MX2149" s="2"/>
      <c r="MY2149" s="2"/>
      <c r="MZ2149" s="2"/>
      <c r="NA2149" s="2"/>
      <c r="NB2149" s="2"/>
      <c r="NC2149" s="2"/>
      <c r="ND2149" s="2"/>
      <c r="NE2149" s="2"/>
      <c r="NF2149" s="2"/>
      <c r="NG2149" s="2"/>
      <c r="NH2149" s="2"/>
      <c r="NI2149" s="2"/>
      <c r="NJ2149" s="2"/>
      <c r="NK2149" s="2"/>
      <c r="NL2149" s="2"/>
      <c r="NM2149" s="2"/>
      <c r="NN2149" s="2"/>
      <c r="NO2149" s="2"/>
      <c r="NP2149" s="2"/>
      <c r="NQ2149" s="2"/>
      <c r="NR2149" s="2"/>
      <c r="NS2149" s="2"/>
      <c r="NT2149" s="2"/>
      <c r="NU2149" s="2"/>
      <c r="NV2149" s="2"/>
      <c r="NW2149" s="2"/>
      <c r="NX2149" s="2"/>
      <c r="NY2149" s="2"/>
      <c r="NZ2149" s="2"/>
      <c r="OA2149" s="2"/>
      <c r="OB2149" s="2"/>
      <c r="OC2149" s="2"/>
      <c r="OD2149" s="2"/>
      <c r="OE2149" s="2"/>
      <c r="OF2149" s="2"/>
      <c r="OG2149" s="2"/>
      <c r="OH2149" s="2"/>
      <c r="OI2149" s="2"/>
      <c r="OJ2149" s="2"/>
      <c r="OK2149" s="2"/>
      <c r="OL2149" s="2"/>
      <c r="OM2149" s="2"/>
      <c r="ON2149" s="2"/>
      <c r="OO2149" s="2"/>
      <c r="OP2149" s="2"/>
      <c r="OQ2149" s="2"/>
      <c r="OR2149" s="2"/>
      <c r="OS2149" s="2"/>
      <c r="OT2149" s="2"/>
      <c r="OU2149" s="2"/>
      <c r="OV2149" s="2"/>
      <c r="OW2149" s="2"/>
      <c r="OX2149" s="2"/>
      <c r="OY2149" s="2"/>
      <c r="OZ2149" s="2"/>
      <c r="PA2149" s="2"/>
      <c r="PB2149" s="2"/>
      <c r="PC2149" s="2"/>
      <c r="PD2149" s="2"/>
      <c r="PE2149" s="2"/>
      <c r="PF2149" s="2"/>
      <c r="PG2149" s="2"/>
      <c r="PH2149" s="2"/>
      <c r="PI2149" s="2"/>
      <c r="PJ2149" s="2"/>
      <c r="PK2149" s="2"/>
      <c r="PL2149" s="2"/>
      <c r="PM2149" s="2"/>
      <c r="PN2149" s="2"/>
      <c r="PO2149" s="2"/>
    </row>
    <row r="2150" spans="1:431" ht="98" hidden="1" x14ac:dyDescent="0.15">
      <c r="A2150" s="16" t="s">
        <v>3756</v>
      </c>
      <c r="B2150" s="3"/>
      <c r="C2150" s="6"/>
      <c r="D2150" s="6"/>
      <c r="E2150" s="3"/>
      <c r="F2150" s="6"/>
      <c r="G2150" s="6"/>
      <c r="H2150" s="6"/>
      <c r="I2150" s="3"/>
      <c r="J2150" s="6"/>
      <c r="K2150" s="3"/>
      <c r="L2150" s="3"/>
      <c r="M2150" s="3"/>
      <c r="N2150" s="6"/>
      <c r="O2150" s="3"/>
      <c r="P2150" s="6"/>
      <c r="Q2150" s="6"/>
      <c r="R2150" s="6"/>
      <c r="S2150" s="3"/>
      <c r="T2150" s="3"/>
      <c r="U2150" s="3"/>
      <c r="V2150" s="3"/>
      <c r="W2150" s="3"/>
      <c r="X2150" s="3"/>
      <c r="Y2150" s="6"/>
      <c r="Z2150" s="6"/>
      <c r="AA2150" s="6"/>
      <c r="AB2150" s="3"/>
      <c r="AC2150" s="6"/>
      <c r="AD2150" s="6"/>
      <c r="AE2150" s="3"/>
      <c r="AF2150" s="3"/>
      <c r="AG2150" s="6"/>
      <c r="AH2150" s="6"/>
      <c r="AI2150" s="3"/>
      <c r="AJ2150" s="3"/>
      <c r="AK2150" s="3"/>
      <c r="AL2150" s="3"/>
      <c r="AM2150" s="6"/>
      <c r="AN2150" s="3"/>
      <c r="AO2150" s="3"/>
      <c r="AP2150" s="3"/>
      <c r="AQ2150" s="3"/>
      <c r="AR2150" s="3"/>
      <c r="AS2150" s="3"/>
      <c r="AT2150" s="6"/>
      <c r="AU2150" s="6"/>
      <c r="AV2150" s="6"/>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v>1972</v>
      </c>
      <c r="BZ2150" s="3" t="s">
        <v>2540</v>
      </c>
      <c r="CA2150" s="3" t="s">
        <v>2343</v>
      </c>
      <c r="CB2150" s="3" t="s">
        <v>2544</v>
      </c>
      <c r="CC2150" s="3" t="s">
        <v>2383</v>
      </c>
      <c r="CD2150" s="3"/>
      <c r="CE2150" s="3"/>
      <c r="CF2150" s="7"/>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J2150" s="1"/>
      <c r="DK2150" s="1"/>
      <c r="DL2150" s="1"/>
      <c r="DM2150" s="1"/>
      <c r="DN2150" s="1"/>
      <c r="DO2150" s="1"/>
      <c r="DQ2150" s="1"/>
      <c r="DT2150" s="1"/>
      <c r="DW2150" s="1"/>
      <c r="DX2150" s="1"/>
      <c r="DY2150" s="1"/>
      <c r="DZ2150" s="1"/>
      <c r="EA2150" s="1"/>
      <c r="EB2150" s="1"/>
      <c r="EC2150" s="1"/>
      <c r="EF2150" s="1"/>
      <c r="ER2150" s="1"/>
      <c r="ET2150" s="1"/>
      <c r="FH2150" s="1"/>
      <c r="FI2150" s="1"/>
      <c r="LT2150" s="2"/>
      <c r="LU2150" s="2"/>
      <c r="LV2150" s="2"/>
      <c r="LW2150" s="2"/>
      <c r="LX2150" s="2"/>
      <c r="LY2150" s="2"/>
      <c r="LZ2150" s="2"/>
      <c r="MA2150" s="2"/>
      <c r="MB2150" s="2"/>
      <c r="MC2150" s="2"/>
      <c r="MD2150" s="2"/>
      <c r="ME2150" s="2"/>
      <c r="MF2150" s="2"/>
      <c r="MG2150" s="2"/>
      <c r="MH2150" s="2"/>
      <c r="MI2150" s="2"/>
      <c r="MJ2150" s="2"/>
      <c r="MK2150" s="2"/>
      <c r="ML2150" s="2"/>
      <c r="MM2150" s="2"/>
      <c r="MN2150" s="2"/>
      <c r="MO2150" s="2"/>
      <c r="MP2150" s="2"/>
      <c r="MQ2150" s="2"/>
      <c r="MR2150" s="2"/>
      <c r="MS2150" s="2"/>
      <c r="MT2150" s="2"/>
      <c r="MU2150" s="2"/>
      <c r="MV2150" s="2"/>
      <c r="MW2150" s="2"/>
      <c r="MX2150" s="2"/>
      <c r="MY2150" s="2"/>
      <c r="MZ2150" s="2"/>
      <c r="NA2150" s="2"/>
      <c r="NB2150" s="2"/>
      <c r="NC2150" s="2"/>
      <c r="ND2150" s="2"/>
      <c r="NE2150" s="2"/>
      <c r="NF2150" s="2"/>
      <c r="NG2150" s="2"/>
      <c r="NH2150" s="2"/>
      <c r="NI2150" s="2"/>
      <c r="NJ2150" s="2"/>
      <c r="NK2150" s="2"/>
      <c r="NL2150" s="2"/>
      <c r="NM2150" s="2"/>
      <c r="NN2150" s="2"/>
      <c r="NO2150" s="2"/>
      <c r="NP2150" s="2"/>
      <c r="NQ2150" s="2"/>
      <c r="NR2150" s="2"/>
      <c r="NS2150" s="2"/>
      <c r="NT2150" s="2"/>
      <c r="NU2150" s="2"/>
      <c r="NV2150" s="2"/>
      <c r="NW2150" s="2"/>
      <c r="NX2150" s="2"/>
      <c r="NY2150" s="2"/>
      <c r="NZ2150" s="2"/>
      <c r="OA2150" s="2"/>
      <c r="OB2150" s="2"/>
      <c r="OC2150" s="2"/>
      <c r="OD2150" s="2"/>
      <c r="OE2150" s="2"/>
      <c r="OF2150" s="2"/>
      <c r="OG2150" s="2"/>
      <c r="OH2150" s="2"/>
      <c r="OI2150" s="2"/>
      <c r="OJ2150" s="2"/>
      <c r="OK2150" s="2"/>
      <c r="OL2150" s="2"/>
      <c r="OM2150" s="2"/>
      <c r="ON2150" s="2"/>
      <c r="OO2150" s="2"/>
      <c r="OP2150" s="2"/>
      <c r="OQ2150" s="2"/>
      <c r="OR2150" s="2"/>
      <c r="OS2150" s="2"/>
      <c r="OT2150" s="2"/>
      <c r="OU2150" s="2"/>
      <c r="OV2150" s="2"/>
      <c r="OW2150" s="2"/>
      <c r="OX2150" s="2"/>
      <c r="OY2150" s="2"/>
      <c r="OZ2150" s="2"/>
      <c r="PA2150" s="2"/>
      <c r="PB2150" s="2"/>
      <c r="PC2150" s="2"/>
      <c r="PD2150" s="2"/>
      <c r="PE2150" s="2"/>
      <c r="PF2150" s="2"/>
      <c r="PG2150" s="2"/>
      <c r="PH2150" s="2"/>
      <c r="PI2150" s="2"/>
      <c r="PJ2150" s="2"/>
      <c r="PK2150" s="2"/>
      <c r="PL2150" s="2"/>
      <c r="PM2150" s="2"/>
      <c r="PN2150" s="2"/>
      <c r="PO2150" s="2"/>
    </row>
    <row r="2151" spans="1:431" ht="98" hidden="1" x14ac:dyDescent="0.15">
      <c r="A2151" s="6" t="s">
        <v>2006</v>
      </c>
      <c r="B2151" s="3"/>
      <c r="C2151" s="6"/>
      <c r="D2151" s="6"/>
      <c r="E2151" s="3"/>
      <c r="F2151" s="6"/>
      <c r="G2151" s="6"/>
      <c r="H2151" s="6"/>
      <c r="I2151" s="3"/>
      <c r="J2151" s="6"/>
      <c r="K2151" s="3"/>
      <c r="L2151" s="3"/>
      <c r="M2151" s="3"/>
      <c r="N2151" s="6"/>
      <c r="O2151" s="3"/>
      <c r="P2151" s="6"/>
      <c r="Q2151" s="6"/>
      <c r="R2151" s="6"/>
      <c r="S2151" s="3"/>
      <c r="T2151" s="3"/>
      <c r="U2151" s="3"/>
      <c r="V2151" s="3"/>
      <c r="W2151" s="3"/>
      <c r="X2151" s="3"/>
      <c r="Y2151" s="6"/>
      <c r="Z2151" s="6"/>
      <c r="AA2151" s="6"/>
      <c r="AB2151" s="3"/>
      <c r="AC2151" s="6"/>
      <c r="AD2151" s="6"/>
      <c r="AE2151" s="3"/>
      <c r="AF2151" s="3"/>
      <c r="AG2151" s="6"/>
      <c r="AH2151" s="6"/>
      <c r="AI2151" s="3"/>
      <c r="AJ2151" s="3"/>
      <c r="AK2151" s="3"/>
      <c r="AL2151" s="3"/>
      <c r="AM2151" s="6"/>
      <c r="AN2151" s="3"/>
      <c r="AO2151" s="3"/>
      <c r="AP2151" s="3"/>
      <c r="AQ2151" s="3"/>
      <c r="AR2151" s="3"/>
      <c r="AS2151" s="3"/>
      <c r="AT2151" s="6"/>
      <c r="AU2151" s="6"/>
      <c r="AV2151" s="6"/>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v>1972</v>
      </c>
      <c r="BZ2151" s="3" t="s">
        <v>2540</v>
      </c>
      <c r="CA2151" s="3" t="s">
        <v>2343</v>
      </c>
      <c r="CB2151" s="3" t="s">
        <v>2544</v>
      </c>
      <c r="CC2151" s="3" t="s">
        <v>2383</v>
      </c>
      <c r="CD2151" s="3"/>
      <c r="CE2151" s="3"/>
      <c r="CF2151" s="7"/>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J2151" s="1"/>
      <c r="DK2151" s="1"/>
      <c r="DL2151" s="1"/>
      <c r="DM2151" s="1"/>
      <c r="DN2151" s="1"/>
      <c r="DO2151" s="1"/>
      <c r="DQ2151" s="1"/>
      <c r="DT2151" s="1"/>
      <c r="DW2151" s="1"/>
      <c r="DX2151" s="1"/>
      <c r="DY2151" s="1"/>
      <c r="DZ2151" s="1"/>
      <c r="EA2151" s="1"/>
      <c r="EB2151" s="1"/>
      <c r="EC2151" s="1"/>
      <c r="EF2151" s="1"/>
      <c r="ER2151" s="1"/>
      <c r="ET2151" s="1"/>
      <c r="FH2151" s="1"/>
      <c r="FI2151" s="1"/>
      <c r="LT2151" s="2"/>
      <c r="LU2151" s="2"/>
      <c r="LV2151" s="2"/>
      <c r="LW2151" s="2"/>
      <c r="LX2151" s="2"/>
      <c r="LY2151" s="2"/>
      <c r="LZ2151" s="2"/>
      <c r="MA2151" s="2"/>
      <c r="MB2151" s="2"/>
      <c r="MC2151" s="2"/>
      <c r="MD2151" s="2"/>
      <c r="ME2151" s="2"/>
      <c r="MF2151" s="2"/>
      <c r="MG2151" s="2"/>
      <c r="MH2151" s="2"/>
      <c r="MI2151" s="2"/>
      <c r="MJ2151" s="2"/>
      <c r="MK2151" s="2"/>
      <c r="ML2151" s="2"/>
      <c r="MM2151" s="2"/>
      <c r="MN2151" s="2"/>
      <c r="MO2151" s="2"/>
      <c r="MP2151" s="2"/>
      <c r="MQ2151" s="2"/>
      <c r="MR2151" s="2"/>
      <c r="MS2151" s="2"/>
      <c r="MT2151" s="2"/>
      <c r="MU2151" s="2"/>
      <c r="MV2151" s="2"/>
      <c r="MW2151" s="2"/>
      <c r="MX2151" s="2"/>
      <c r="MY2151" s="2"/>
      <c r="MZ2151" s="2"/>
      <c r="NA2151" s="2"/>
      <c r="NB2151" s="2"/>
      <c r="NC2151" s="2"/>
      <c r="ND2151" s="2"/>
      <c r="NE2151" s="2"/>
      <c r="NF2151" s="2"/>
      <c r="NG2151" s="2"/>
      <c r="NH2151" s="2"/>
      <c r="NI2151" s="2"/>
      <c r="NJ2151" s="2"/>
      <c r="NK2151" s="2"/>
      <c r="NL2151" s="2"/>
      <c r="NM2151" s="2"/>
      <c r="NN2151" s="2"/>
      <c r="NO2151" s="2"/>
      <c r="NP2151" s="2"/>
      <c r="NQ2151" s="2"/>
      <c r="NR2151" s="2"/>
      <c r="NS2151" s="2"/>
      <c r="NT2151" s="2"/>
      <c r="NU2151" s="2"/>
      <c r="NV2151" s="2"/>
      <c r="NW2151" s="2"/>
      <c r="NX2151" s="2"/>
      <c r="NY2151" s="2"/>
      <c r="NZ2151" s="2"/>
      <c r="OA2151" s="2"/>
      <c r="OB2151" s="2"/>
      <c r="OC2151" s="2"/>
      <c r="OD2151" s="2"/>
      <c r="OE2151" s="2"/>
      <c r="OF2151" s="2"/>
      <c r="OG2151" s="2"/>
      <c r="OH2151" s="2"/>
      <c r="OI2151" s="2"/>
      <c r="OJ2151" s="2"/>
      <c r="OK2151" s="2"/>
      <c r="OL2151" s="2"/>
      <c r="OM2151" s="2"/>
      <c r="ON2151" s="2"/>
      <c r="OO2151" s="2"/>
      <c r="OP2151" s="2"/>
      <c r="OQ2151" s="2"/>
      <c r="OR2151" s="2"/>
      <c r="OS2151" s="2"/>
      <c r="OT2151" s="2"/>
      <c r="OU2151" s="2"/>
      <c r="OV2151" s="2"/>
      <c r="OW2151" s="2"/>
      <c r="OX2151" s="2"/>
      <c r="OY2151" s="2"/>
      <c r="OZ2151" s="2"/>
      <c r="PA2151" s="2"/>
      <c r="PB2151" s="2"/>
      <c r="PC2151" s="2"/>
      <c r="PD2151" s="2"/>
      <c r="PE2151" s="2"/>
      <c r="PF2151" s="2"/>
      <c r="PG2151" s="2"/>
      <c r="PH2151" s="2"/>
      <c r="PI2151" s="2"/>
      <c r="PJ2151" s="2"/>
      <c r="PK2151" s="2"/>
      <c r="PL2151" s="2"/>
      <c r="PM2151" s="2"/>
      <c r="PN2151" s="2"/>
      <c r="PO2151" s="2"/>
    </row>
    <row r="2152" spans="1:431" ht="98" hidden="1" x14ac:dyDescent="0.15">
      <c r="A2152" s="6" t="s">
        <v>2008</v>
      </c>
      <c r="B2152" s="3"/>
      <c r="C2152" s="6"/>
      <c r="D2152" s="6"/>
      <c r="E2152" s="3"/>
      <c r="F2152" s="6"/>
      <c r="G2152" s="6"/>
      <c r="H2152" s="6"/>
      <c r="I2152" s="3"/>
      <c r="J2152" s="6"/>
      <c r="K2152" s="3"/>
      <c r="L2152" s="3"/>
      <c r="M2152" s="3"/>
      <c r="N2152" s="6"/>
      <c r="O2152" s="3"/>
      <c r="P2152" s="6"/>
      <c r="Q2152" s="6"/>
      <c r="R2152" s="6"/>
      <c r="S2152" s="3"/>
      <c r="T2152" s="3"/>
      <c r="U2152" s="3"/>
      <c r="V2152" s="3"/>
      <c r="W2152" s="3"/>
      <c r="X2152" s="3"/>
      <c r="Y2152" s="6"/>
      <c r="Z2152" s="6"/>
      <c r="AA2152" s="6"/>
      <c r="AB2152" s="3"/>
      <c r="AC2152" s="6"/>
      <c r="AD2152" s="6"/>
      <c r="AE2152" s="3"/>
      <c r="AF2152" s="3"/>
      <c r="AG2152" s="6"/>
      <c r="AH2152" s="6"/>
      <c r="AI2152" s="3"/>
      <c r="AJ2152" s="3"/>
      <c r="AK2152" s="3"/>
      <c r="AL2152" s="3"/>
      <c r="AM2152" s="6"/>
      <c r="AN2152" s="3"/>
      <c r="AO2152" s="3"/>
      <c r="AP2152" s="3"/>
      <c r="AQ2152" s="3"/>
      <c r="AR2152" s="3"/>
      <c r="AS2152" s="3"/>
      <c r="AT2152" s="6"/>
      <c r="AU2152" s="6"/>
      <c r="AV2152" s="6"/>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v>1972</v>
      </c>
      <c r="BZ2152" s="3" t="s">
        <v>2540</v>
      </c>
      <c r="CA2152" s="3" t="s">
        <v>2343</v>
      </c>
      <c r="CB2152" s="3" t="s">
        <v>2544</v>
      </c>
      <c r="CC2152" s="3" t="s">
        <v>2383</v>
      </c>
      <c r="CD2152" s="3"/>
      <c r="CE2152" s="3"/>
      <c r="CF2152" s="7"/>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J2152" s="1"/>
      <c r="DK2152" s="1"/>
      <c r="DL2152" s="1"/>
      <c r="DM2152" s="1"/>
      <c r="DN2152" s="1"/>
      <c r="DO2152" s="1"/>
      <c r="DQ2152" s="1"/>
      <c r="DT2152" s="1"/>
      <c r="DW2152" s="1"/>
      <c r="DX2152" s="1"/>
      <c r="DY2152" s="1"/>
      <c r="DZ2152" s="1"/>
      <c r="EA2152" s="1"/>
      <c r="EB2152" s="1"/>
      <c r="EC2152" s="1"/>
      <c r="EF2152" s="1"/>
      <c r="ER2152" s="1"/>
      <c r="ET2152" s="1"/>
      <c r="FH2152" s="1"/>
      <c r="FI2152" s="1"/>
      <c r="LT2152" s="2"/>
      <c r="LU2152" s="2"/>
      <c r="LV2152" s="2"/>
      <c r="LW2152" s="2"/>
      <c r="LX2152" s="2"/>
      <c r="LY2152" s="2"/>
      <c r="LZ2152" s="2"/>
      <c r="MA2152" s="2"/>
      <c r="MB2152" s="2"/>
      <c r="MC2152" s="2"/>
      <c r="MD2152" s="2"/>
      <c r="ME2152" s="2"/>
      <c r="MF2152" s="2"/>
      <c r="MG2152" s="2"/>
      <c r="MH2152" s="2"/>
      <c r="MI2152" s="2"/>
      <c r="MJ2152" s="2"/>
      <c r="MK2152" s="2"/>
      <c r="ML2152" s="2"/>
      <c r="MM2152" s="2"/>
      <c r="MN2152" s="2"/>
      <c r="MO2152" s="2"/>
      <c r="MP2152" s="2"/>
      <c r="MQ2152" s="2"/>
      <c r="MR2152" s="2"/>
      <c r="MS2152" s="2"/>
      <c r="MT2152" s="2"/>
      <c r="MU2152" s="2"/>
      <c r="MV2152" s="2"/>
      <c r="MW2152" s="2"/>
      <c r="MX2152" s="2"/>
      <c r="MY2152" s="2"/>
      <c r="MZ2152" s="2"/>
      <c r="NA2152" s="2"/>
      <c r="NB2152" s="2"/>
      <c r="NC2152" s="2"/>
      <c r="ND2152" s="2"/>
      <c r="NE2152" s="2"/>
      <c r="NF2152" s="2"/>
      <c r="NG2152" s="2"/>
      <c r="NH2152" s="2"/>
      <c r="NI2152" s="2"/>
      <c r="NJ2152" s="2"/>
      <c r="NK2152" s="2"/>
      <c r="NL2152" s="2"/>
      <c r="NM2152" s="2"/>
      <c r="NN2152" s="2"/>
      <c r="NO2152" s="2"/>
      <c r="NP2152" s="2"/>
      <c r="NQ2152" s="2"/>
      <c r="NR2152" s="2"/>
      <c r="NS2152" s="2"/>
      <c r="NT2152" s="2"/>
      <c r="NU2152" s="2"/>
      <c r="NV2152" s="2"/>
      <c r="NW2152" s="2"/>
      <c r="NX2152" s="2"/>
      <c r="NY2152" s="2"/>
      <c r="NZ2152" s="2"/>
      <c r="OA2152" s="2"/>
      <c r="OB2152" s="2"/>
      <c r="OC2152" s="2"/>
      <c r="OD2152" s="2"/>
      <c r="OE2152" s="2"/>
      <c r="OF2152" s="2"/>
      <c r="OG2152" s="2"/>
      <c r="OH2152" s="2"/>
      <c r="OI2152" s="2"/>
      <c r="OJ2152" s="2"/>
      <c r="OK2152" s="2"/>
      <c r="OL2152" s="2"/>
      <c r="OM2152" s="2"/>
      <c r="ON2152" s="2"/>
      <c r="OO2152" s="2"/>
      <c r="OP2152" s="2"/>
      <c r="OQ2152" s="2"/>
      <c r="OR2152" s="2"/>
      <c r="OS2152" s="2"/>
      <c r="OT2152" s="2"/>
      <c r="OU2152" s="2"/>
      <c r="OV2152" s="2"/>
      <c r="OW2152" s="2"/>
      <c r="OX2152" s="2"/>
      <c r="OY2152" s="2"/>
      <c r="OZ2152" s="2"/>
      <c r="PA2152" s="2"/>
      <c r="PB2152" s="2"/>
      <c r="PC2152" s="2"/>
      <c r="PD2152" s="2"/>
      <c r="PE2152" s="2"/>
      <c r="PF2152" s="2"/>
      <c r="PG2152" s="2"/>
      <c r="PH2152" s="2"/>
      <c r="PI2152" s="2"/>
      <c r="PJ2152" s="2"/>
      <c r="PK2152" s="2"/>
      <c r="PL2152" s="2"/>
      <c r="PM2152" s="2"/>
      <c r="PN2152" s="2"/>
      <c r="PO2152" s="2"/>
    </row>
    <row r="2153" spans="1:431" ht="98" hidden="1" x14ac:dyDescent="0.15">
      <c r="A2153" s="6" t="s">
        <v>2010</v>
      </c>
      <c r="B2153" s="3"/>
      <c r="C2153" s="6"/>
      <c r="D2153" s="6"/>
      <c r="E2153" s="3"/>
      <c r="F2153" s="6"/>
      <c r="G2153" s="6"/>
      <c r="H2153" s="6"/>
      <c r="I2153" s="3"/>
      <c r="J2153" s="6"/>
      <c r="K2153" s="3"/>
      <c r="L2153" s="3"/>
      <c r="M2153" s="3"/>
      <c r="N2153" s="6"/>
      <c r="O2153" s="3"/>
      <c r="P2153" s="6"/>
      <c r="Q2153" s="6"/>
      <c r="R2153" s="6"/>
      <c r="S2153" s="3"/>
      <c r="T2153" s="3"/>
      <c r="U2153" s="3"/>
      <c r="V2153" s="3"/>
      <c r="W2153" s="3"/>
      <c r="X2153" s="3"/>
      <c r="Y2153" s="6"/>
      <c r="Z2153" s="6"/>
      <c r="AA2153" s="6"/>
      <c r="AB2153" s="3"/>
      <c r="AC2153" s="6"/>
      <c r="AD2153" s="6"/>
      <c r="AE2153" s="3"/>
      <c r="AF2153" s="3"/>
      <c r="AG2153" s="6"/>
      <c r="AH2153" s="6"/>
      <c r="AI2153" s="3"/>
      <c r="AJ2153" s="3"/>
      <c r="AK2153" s="3"/>
      <c r="AL2153" s="3"/>
      <c r="AM2153" s="6"/>
      <c r="AN2153" s="3"/>
      <c r="AO2153" s="3"/>
      <c r="AP2153" s="3"/>
      <c r="AQ2153" s="3"/>
      <c r="AR2153" s="3"/>
      <c r="AS2153" s="3"/>
      <c r="AT2153" s="6"/>
      <c r="AU2153" s="6"/>
      <c r="AV2153" s="6"/>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v>1972</v>
      </c>
      <c r="BZ2153" s="3" t="s">
        <v>2540</v>
      </c>
      <c r="CA2153" s="3" t="s">
        <v>2343</v>
      </c>
      <c r="CB2153" s="3" t="s">
        <v>2544</v>
      </c>
      <c r="CC2153" s="3" t="s">
        <v>2383</v>
      </c>
      <c r="CD2153" s="3"/>
      <c r="CE2153" s="3"/>
      <c r="CF2153" s="7"/>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J2153" s="1"/>
      <c r="DK2153" s="1"/>
      <c r="DL2153" s="1"/>
      <c r="DM2153" s="1"/>
      <c r="DN2153" s="1"/>
      <c r="DO2153" s="1"/>
      <c r="DQ2153" s="1"/>
      <c r="DT2153" s="1"/>
      <c r="DW2153" s="1"/>
      <c r="DX2153" s="1"/>
      <c r="DY2153" s="1"/>
      <c r="DZ2153" s="1"/>
      <c r="EA2153" s="1"/>
      <c r="EB2153" s="1"/>
      <c r="EC2153" s="1"/>
      <c r="EF2153" s="1"/>
      <c r="ER2153" s="1"/>
      <c r="ET2153" s="1"/>
      <c r="FH2153" s="1"/>
      <c r="FI2153" s="1"/>
      <c r="LT2153" s="2"/>
      <c r="LU2153" s="2"/>
      <c r="LV2153" s="2"/>
      <c r="LW2153" s="2"/>
      <c r="LX2153" s="2"/>
      <c r="LY2153" s="2"/>
      <c r="LZ2153" s="2"/>
      <c r="MA2153" s="2"/>
      <c r="MB2153" s="2"/>
      <c r="MC2153" s="2"/>
      <c r="MD2153" s="2"/>
      <c r="ME2153" s="2"/>
      <c r="MF2153" s="2"/>
      <c r="MG2153" s="2"/>
      <c r="MH2153" s="2"/>
      <c r="MI2153" s="2"/>
      <c r="MJ2153" s="2"/>
      <c r="MK2153" s="2"/>
      <c r="ML2153" s="2"/>
      <c r="MM2153" s="2"/>
      <c r="MN2153" s="2"/>
      <c r="MO2153" s="2"/>
      <c r="MP2153" s="2"/>
      <c r="MQ2153" s="2"/>
      <c r="MR2153" s="2"/>
      <c r="MS2153" s="2"/>
      <c r="MT2153" s="2"/>
      <c r="MU2153" s="2"/>
      <c r="MV2153" s="2"/>
      <c r="MW2153" s="2"/>
      <c r="MX2153" s="2"/>
      <c r="MY2153" s="2"/>
      <c r="MZ2153" s="2"/>
      <c r="NA2153" s="2"/>
      <c r="NB2153" s="2"/>
      <c r="NC2153" s="2"/>
      <c r="ND2153" s="2"/>
      <c r="NE2153" s="2"/>
      <c r="NF2153" s="2"/>
      <c r="NG2153" s="2"/>
      <c r="NH2153" s="2"/>
      <c r="NI2153" s="2"/>
      <c r="NJ2153" s="2"/>
      <c r="NK2153" s="2"/>
      <c r="NL2153" s="2"/>
      <c r="NM2153" s="2"/>
      <c r="NN2153" s="2"/>
      <c r="NO2153" s="2"/>
      <c r="NP2153" s="2"/>
      <c r="NQ2153" s="2"/>
      <c r="NR2153" s="2"/>
      <c r="NS2153" s="2"/>
      <c r="NT2153" s="2"/>
      <c r="NU2153" s="2"/>
      <c r="NV2153" s="2"/>
      <c r="NW2153" s="2"/>
      <c r="NX2153" s="2"/>
      <c r="NY2153" s="2"/>
      <c r="NZ2153" s="2"/>
      <c r="OA2153" s="2"/>
      <c r="OB2153" s="2"/>
      <c r="OC2153" s="2"/>
      <c r="OD2153" s="2"/>
      <c r="OE2153" s="2"/>
      <c r="OF2153" s="2"/>
      <c r="OG2153" s="2"/>
      <c r="OH2153" s="2"/>
      <c r="OI2153" s="2"/>
      <c r="OJ2153" s="2"/>
      <c r="OK2153" s="2"/>
      <c r="OL2153" s="2"/>
      <c r="OM2153" s="2"/>
      <c r="ON2153" s="2"/>
      <c r="OO2153" s="2"/>
      <c r="OP2153" s="2"/>
      <c r="OQ2153" s="2"/>
      <c r="OR2153" s="2"/>
      <c r="OS2153" s="2"/>
      <c r="OT2153" s="2"/>
      <c r="OU2153" s="2"/>
      <c r="OV2153" s="2"/>
      <c r="OW2153" s="2"/>
      <c r="OX2153" s="2"/>
      <c r="OY2153" s="2"/>
      <c r="OZ2153" s="2"/>
      <c r="PA2153" s="2"/>
      <c r="PB2153" s="2"/>
      <c r="PC2153" s="2"/>
      <c r="PD2153" s="2"/>
      <c r="PE2153" s="2"/>
      <c r="PF2153" s="2"/>
      <c r="PG2153" s="2"/>
      <c r="PH2153" s="2"/>
      <c r="PI2153" s="2"/>
      <c r="PJ2153" s="2"/>
      <c r="PK2153" s="2"/>
      <c r="PL2153" s="2"/>
      <c r="PM2153" s="2"/>
      <c r="PN2153" s="2"/>
      <c r="PO2153" s="2"/>
    </row>
    <row r="2154" spans="1:431" ht="98" hidden="1" x14ac:dyDescent="0.15">
      <c r="A2154" s="6" t="s">
        <v>2012</v>
      </c>
      <c r="B2154" s="3"/>
      <c r="C2154" s="6"/>
      <c r="D2154" s="6"/>
      <c r="E2154" s="3"/>
      <c r="F2154" s="6"/>
      <c r="G2154" s="6"/>
      <c r="H2154" s="6"/>
      <c r="I2154" s="3"/>
      <c r="J2154" s="6"/>
      <c r="K2154" s="3"/>
      <c r="L2154" s="3"/>
      <c r="M2154" s="3"/>
      <c r="N2154" s="6"/>
      <c r="O2154" s="3"/>
      <c r="P2154" s="6"/>
      <c r="Q2154" s="6"/>
      <c r="R2154" s="6"/>
      <c r="S2154" s="3"/>
      <c r="T2154" s="3"/>
      <c r="U2154" s="3"/>
      <c r="V2154" s="3"/>
      <c r="W2154" s="3"/>
      <c r="X2154" s="3"/>
      <c r="Y2154" s="6"/>
      <c r="Z2154" s="6"/>
      <c r="AA2154" s="6"/>
      <c r="AB2154" s="3"/>
      <c r="AC2154" s="6"/>
      <c r="AD2154" s="6"/>
      <c r="AE2154" s="3"/>
      <c r="AF2154" s="3"/>
      <c r="AG2154" s="6"/>
      <c r="AH2154" s="6"/>
      <c r="AI2154" s="3"/>
      <c r="AJ2154" s="3"/>
      <c r="AK2154" s="3"/>
      <c r="AL2154" s="3"/>
      <c r="AM2154" s="6"/>
      <c r="AN2154" s="3"/>
      <c r="AO2154" s="3"/>
      <c r="AP2154" s="3"/>
      <c r="AQ2154" s="3"/>
      <c r="AR2154" s="3"/>
      <c r="AS2154" s="3"/>
      <c r="AT2154" s="6"/>
      <c r="AU2154" s="6"/>
      <c r="AV2154" s="6"/>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v>1972</v>
      </c>
      <c r="BZ2154" s="3" t="s">
        <v>2540</v>
      </c>
      <c r="CA2154" s="3" t="s">
        <v>2343</v>
      </c>
      <c r="CB2154" s="3" t="s">
        <v>2544</v>
      </c>
      <c r="CC2154" s="3" t="s">
        <v>2383</v>
      </c>
      <c r="CD2154" s="3"/>
      <c r="CE2154" s="3"/>
      <c r="CF2154" s="7"/>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J2154" s="1"/>
      <c r="DK2154" s="1"/>
      <c r="DL2154" s="1"/>
      <c r="DM2154" s="1"/>
      <c r="DN2154" s="1"/>
      <c r="DO2154" s="1"/>
      <c r="DQ2154" s="1"/>
      <c r="DT2154" s="1"/>
      <c r="DW2154" s="1"/>
      <c r="DX2154" s="1"/>
      <c r="DY2154" s="1"/>
      <c r="DZ2154" s="1"/>
      <c r="EA2154" s="1"/>
      <c r="EB2154" s="1"/>
      <c r="EC2154" s="1"/>
      <c r="EF2154" s="1"/>
      <c r="ER2154" s="1"/>
      <c r="ET2154" s="1"/>
      <c r="FH2154" s="1"/>
      <c r="FI2154" s="1"/>
      <c r="LT2154" s="2"/>
      <c r="LU2154" s="2"/>
      <c r="LV2154" s="2"/>
      <c r="LW2154" s="2"/>
      <c r="LX2154" s="2"/>
      <c r="LY2154" s="2"/>
      <c r="LZ2154" s="2"/>
      <c r="MA2154" s="2"/>
      <c r="MB2154" s="2"/>
      <c r="MC2154" s="2"/>
      <c r="MD2154" s="2"/>
      <c r="ME2154" s="2"/>
      <c r="MF2154" s="2"/>
      <c r="MG2154" s="2"/>
      <c r="MH2154" s="2"/>
      <c r="MI2154" s="2"/>
      <c r="MJ2154" s="2"/>
      <c r="MK2154" s="2"/>
      <c r="ML2154" s="2"/>
      <c r="MM2154" s="2"/>
      <c r="MN2154" s="2"/>
      <c r="MO2154" s="2"/>
      <c r="MP2154" s="2"/>
      <c r="MQ2154" s="2"/>
      <c r="MR2154" s="2"/>
      <c r="MS2154" s="2"/>
      <c r="MT2154" s="2"/>
      <c r="MU2154" s="2"/>
      <c r="MV2154" s="2"/>
      <c r="MW2154" s="2"/>
      <c r="MX2154" s="2"/>
      <c r="MY2154" s="2"/>
      <c r="MZ2154" s="2"/>
      <c r="NA2154" s="2"/>
      <c r="NB2154" s="2"/>
      <c r="NC2154" s="2"/>
      <c r="ND2154" s="2"/>
      <c r="NE2154" s="2"/>
      <c r="NF2154" s="2"/>
      <c r="NG2154" s="2"/>
      <c r="NH2154" s="2"/>
      <c r="NI2154" s="2"/>
      <c r="NJ2154" s="2"/>
      <c r="NK2154" s="2"/>
      <c r="NL2154" s="2"/>
      <c r="NM2154" s="2"/>
      <c r="NN2154" s="2"/>
      <c r="NO2154" s="2"/>
      <c r="NP2154" s="2"/>
      <c r="NQ2154" s="2"/>
      <c r="NR2154" s="2"/>
      <c r="NS2154" s="2"/>
      <c r="NT2154" s="2"/>
      <c r="NU2154" s="2"/>
      <c r="NV2154" s="2"/>
      <c r="NW2154" s="2"/>
      <c r="NX2154" s="2"/>
      <c r="NY2154" s="2"/>
      <c r="NZ2154" s="2"/>
      <c r="OA2154" s="2"/>
      <c r="OB2154" s="2"/>
      <c r="OC2154" s="2"/>
      <c r="OD2154" s="2"/>
      <c r="OE2154" s="2"/>
      <c r="OF2154" s="2"/>
      <c r="OG2154" s="2"/>
      <c r="OH2154" s="2"/>
      <c r="OI2154" s="2"/>
      <c r="OJ2154" s="2"/>
      <c r="OK2154" s="2"/>
      <c r="OL2154" s="2"/>
      <c r="OM2154" s="2"/>
      <c r="ON2154" s="2"/>
      <c r="OO2154" s="2"/>
      <c r="OP2154" s="2"/>
      <c r="OQ2154" s="2"/>
      <c r="OR2154" s="2"/>
      <c r="OS2154" s="2"/>
      <c r="OT2154" s="2"/>
      <c r="OU2154" s="2"/>
      <c r="OV2154" s="2"/>
      <c r="OW2154" s="2"/>
      <c r="OX2154" s="2"/>
      <c r="OY2154" s="2"/>
      <c r="OZ2154" s="2"/>
      <c r="PA2154" s="2"/>
      <c r="PB2154" s="2"/>
      <c r="PC2154" s="2"/>
      <c r="PD2154" s="2"/>
      <c r="PE2154" s="2"/>
      <c r="PF2154" s="2"/>
      <c r="PG2154" s="2"/>
      <c r="PH2154" s="2"/>
      <c r="PI2154" s="2"/>
      <c r="PJ2154" s="2"/>
      <c r="PK2154" s="2"/>
      <c r="PL2154" s="2"/>
      <c r="PM2154" s="2"/>
      <c r="PN2154" s="2"/>
      <c r="PO2154" s="2"/>
    </row>
    <row r="2155" spans="1:431" ht="98" hidden="1" x14ac:dyDescent="0.15">
      <c r="A2155" s="6" t="s">
        <v>2014</v>
      </c>
      <c r="B2155" s="3"/>
      <c r="C2155" s="6"/>
      <c r="D2155" s="6"/>
      <c r="E2155" s="3"/>
      <c r="F2155" s="6"/>
      <c r="G2155" s="6"/>
      <c r="H2155" s="6"/>
      <c r="I2155" s="3"/>
      <c r="J2155" s="6"/>
      <c r="K2155" s="3"/>
      <c r="L2155" s="3"/>
      <c r="M2155" s="3"/>
      <c r="N2155" s="6"/>
      <c r="O2155" s="3"/>
      <c r="P2155" s="6"/>
      <c r="Q2155" s="6"/>
      <c r="R2155" s="6"/>
      <c r="S2155" s="3"/>
      <c r="T2155" s="3"/>
      <c r="U2155" s="3"/>
      <c r="V2155" s="3"/>
      <c r="W2155" s="3"/>
      <c r="X2155" s="3"/>
      <c r="Y2155" s="6"/>
      <c r="Z2155" s="6"/>
      <c r="AA2155" s="6"/>
      <c r="AB2155" s="3"/>
      <c r="AC2155" s="6"/>
      <c r="AD2155" s="6"/>
      <c r="AE2155" s="3"/>
      <c r="AF2155" s="3"/>
      <c r="AG2155" s="6"/>
      <c r="AH2155" s="6"/>
      <c r="AI2155" s="3"/>
      <c r="AJ2155" s="3"/>
      <c r="AK2155" s="3"/>
      <c r="AL2155" s="3"/>
      <c r="AM2155" s="6"/>
      <c r="AN2155" s="3"/>
      <c r="AO2155" s="3"/>
      <c r="AP2155" s="3"/>
      <c r="AQ2155" s="3"/>
      <c r="AR2155" s="3"/>
      <c r="AS2155" s="3"/>
      <c r="AT2155" s="6"/>
      <c r="AU2155" s="6"/>
      <c r="AV2155" s="6"/>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v>1972</v>
      </c>
      <c r="BZ2155" s="3" t="s">
        <v>2540</v>
      </c>
      <c r="CA2155" s="3" t="s">
        <v>2343</v>
      </c>
      <c r="CB2155" s="3" t="s">
        <v>2544</v>
      </c>
      <c r="CC2155" s="3" t="s">
        <v>2383</v>
      </c>
      <c r="CD2155" s="3"/>
      <c r="CE2155" s="3"/>
      <c r="CF2155" s="7"/>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J2155" s="1"/>
      <c r="DK2155" s="1"/>
      <c r="DL2155" s="1"/>
      <c r="DM2155" s="1"/>
      <c r="DN2155" s="1"/>
      <c r="DO2155" s="1"/>
      <c r="DQ2155" s="1"/>
      <c r="DT2155" s="1"/>
      <c r="DW2155" s="1"/>
      <c r="DX2155" s="1"/>
      <c r="DY2155" s="1"/>
      <c r="DZ2155" s="1"/>
      <c r="EA2155" s="1"/>
      <c r="EB2155" s="1"/>
      <c r="EC2155" s="1"/>
      <c r="EF2155" s="1"/>
      <c r="ER2155" s="1"/>
      <c r="ET2155" s="1"/>
      <c r="FH2155" s="1"/>
      <c r="FI2155" s="1"/>
      <c r="LT2155" s="2"/>
      <c r="LU2155" s="2"/>
      <c r="LV2155" s="2"/>
      <c r="LW2155" s="2"/>
      <c r="LX2155" s="2"/>
      <c r="LY2155" s="2"/>
      <c r="LZ2155" s="2"/>
      <c r="MA2155" s="2"/>
      <c r="MB2155" s="2"/>
      <c r="MC2155" s="2"/>
      <c r="MD2155" s="2"/>
      <c r="ME2155" s="2"/>
      <c r="MF2155" s="2"/>
      <c r="MG2155" s="2"/>
      <c r="MH2155" s="2"/>
      <c r="MI2155" s="2"/>
      <c r="MJ2155" s="2"/>
      <c r="MK2155" s="2"/>
      <c r="ML2155" s="2"/>
      <c r="MM2155" s="2"/>
      <c r="MN2155" s="2"/>
      <c r="MO2155" s="2"/>
      <c r="MP2155" s="2"/>
      <c r="MQ2155" s="2"/>
      <c r="MR2155" s="2"/>
      <c r="MS2155" s="2"/>
      <c r="MT2155" s="2"/>
      <c r="MU2155" s="2"/>
      <c r="MV2155" s="2"/>
      <c r="MW2155" s="2"/>
      <c r="MX2155" s="2"/>
      <c r="MY2155" s="2"/>
      <c r="MZ2155" s="2"/>
      <c r="NA2155" s="2"/>
      <c r="NB2155" s="2"/>
      <c r="NC2155" s="2"/>
      <c r="ND2155" s="2"/>
      <c r="NE2155" s="2"/>
      <c r="NF2155" s="2"/>
      <c r="NG2155" s="2"/>
      <c r="NH2155" s="2"/>
      <c r="NI2155" s="2"/>
      <c r="NJ2155" s="2"/>
      <c r="NK2155" s="2"/>
      <c r="NL2155" s="2"/>
      <c r="NM2155" s="2"/>
      <c r="NN2155" s="2"/>
      <c r="NO2155" s="2"/>
      <c r="NP2155" s="2"/>
      <c r="NQ2155" s="2"/>
      <c r="NR2155" s="2"/>
      <c r="NS2155" s="2"/>
      <c r="NT2155" s="2"/>
      <c r="NU2155" s="2"/>
      <c r="NV2155" s="2"/>
      <c r="NW2155" s="2"/>
      <c r="NX2155" s="2"/>
      <c r="NY2155" s="2"/>
      <c r="NZ2155" s="2"/>
      <c r="OA2155" s="2"/>
      <c r="OB2155" s="2"/>
      <c r="OC2155" s="2"/>
      <c r="OD2155" s="2"/>
      <c r="OE2155" s="2"/>
      <c r="OF2155" s="2"/>
      <c r="OG2155" s="2"/>
      <c r="OH2155" s="2"/>
      <c r="OI2155" s="2"/>
      <c r="OJ2155" s="2"/>
      <c r="OK2155" s="2"/>
      <c r="OL2155" s="2"/>
      <c r="OM2155" s="2"/>
      <c r="ON2155" s="2"/>
      <c r="OO2155" s="2"/>
      <c r="OP2155" s="2"/>
      <c r="OQ2155" s="2"/>
      <c r="OR2155" s="2"/>
      <c r="OS2155" s="2"/>
      <c r="OT2155" s="2"/>
      <c r="OU2155" s="2"/>
      <c r="OV2155" s="2"/>
      <c r="OW2155" s="2"/>
      <c r="OX2155" s="2"/>
      <c r="OY2155" s="2"/>
      <c r="OZ2155" s="2"/>
      <c r="PA2155" s="2"/>
      <c r="PB2155" s="2"/>
      <c r="PC2155" s="2"/>
      <c r="PD2155" s="2"/>
      <c r="PE2155" s="2"/>
      <c r="PF2155" s="2"/>
      <c r="PG2155" s="2"/>
      <c r="PH2155" s="2"/>
      <c r="PI2155" s="2"/>
      <c r="PJ2155" s="2"/>
      <c r="PK2155" s="2"/>
      <c r="PL2155" s="2"/>
      <c r="PM2155" s="2"/>
      <c r="PN2155" s="2"/>
      <c r="PO2155" s="2"/>
    </row>
    <row r="2156" spans="1:431" ht="98" hidden="1" x14ac:dyDescent="0.15">
      <c r="A2156" s="6" t="s">
        <v>2016</v>
      </c>
      <c r="B2156" s="3"/>
      <c r="C2156" s="6"/>
      <c r="D2156" s="6"/>
      <c r="E2156" s="3"/>
      <c r="F2156" s="6"/>
      <c r="G2156" s="6"/>
      <c r="H2156" s="6"/>
      <c r="I2156" s="3"/>
      <c r="J2156" s="6"/>
      <c r="K2156" s="3"/>
      <c r="L2156" s="3"/>
      <c r="M2156" s="3"/>
      <c r="N2156" s="6"/>
      <c r="O2156" s="3"/>
      <c r="P2156" s="6"/>
      <c r="Q2156" s="6"/>
      <c r="R2156" s="6"/>
      <c r="S2156" s="3"/>
      <c r="T2156" s="3"/>
      <c r="U2156" s="3"/>
      <c r="V2156" s="3"/>
      <c r="W2156" s="3"/>
      <c r="X2156" s="3"/>
      <c r="Y2156" s="6"/>
      <c r="Z2156" s="6"/>
      <c r="AA2156" s="6"/>
      <c r="AB2156" s="3"/>
      <c r="AC2156" s="6"/>
      <c r="AD2156" s="6"/>
      <c r="AE2156" s="3"/>
      <c r="AF2156" s="3"/>
      <c r="AG2156" s="6"/>
      <c r="AH2156" s="6"/>
      <c r="AI2156" s="3"/>
      <c r="AJ2156" s="3"/>
      <c r="AK2156" s="3"/>
      <c r="AL2156" s="3"/>
      <c r="AM2156" s="6"/>
      <c r="AN2156" s="3"/>
      <c r="AO2156" s="3"/>
      <c r="AP2156" s="3"/>
      <c r="AQ2156" s="3"/>
      <c r="AR2156" s="3"/>
      <c r="AS2156" s="3"/>
      <c r="AT2156" s="6"/>
      <c r="AU2156" s="6"/>
      <c r="AV2156" s="6"/>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v>1972</v>
      </c>
      <c r="BZ2156" s="3" t="s">
        <v>2540</v>
      </c>
      <c r="CA2156" s="3" t="s">
        <v>2343</v>
      </c>
      <c r="CB2156" s="3" t="s">
        <v>2544</v>
      </c>
      <c r="CC2156" s="3" t="s">
        <v>2383</v>
      </c>
      <c r="CD2156" s="3"/>
      <c r="CE2156" s="3"/>
      <c r="CF2156" s="7"/>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J2156" s="1"/>
      <c r="DK2156" s="1"/>
      <c r="DL2156" s="1"/>
      <c r="DM2156" s="1"/>
      <c r="DN2156" s="1"/>
      <c r="DO2156" s="1"/>
      <c r="DQ2156" s="1"/>
      <c r="DT2156" s="1"/>
      <c r="DW2156" s="1"/>
      <c r="DX2156" s="1"/>
      <c r="DY2156" s="1"/>
      <c r="DZ2156" s="1"/>
      <c r="EA2156" s="1"/>
      <c r="EB2156" s="1"/>
      <c r="EC2156" s="1"/>
      <c r="EF2156" s="1"/>
      <c r="ER2156" s="1"/>
      <c r="ET2156" s="1"/>
      <c r="FH2156" s="1"/>
      <c r="FI2156" s="1"/>
      <c r="LT2156" s="2"/>
      <c r="LU2156" s="2"/>
      <c r="LV2156" s="2"/>
      <c r="LW2156" s="2"/>
      <c r="LX2156" s="2"/>
      <c r="LY2156" s="2"/>
      <c r="LZ2156" s="2"/>
      <c r="MA2156" s="2"/>
      <c r="MB2156" s="2"/>
      <c r="MC2156" s="2"/>
      <c r="MD2156" s="2"/>
      <c r="ME2156" s="2"/>
      <c r="MF2156" s="2"/>
      <c r="MG2156" s="2"/>
      <c r="MH2156" s="2"/>
      <c r="MI2156" s="2"/>
      <c r="MJ2156" s="2"/>
      <c r="MK2156" s="2"/>
      <c r="ML2156" s="2"/>
      <c r="MM2156" s="2"/>
      <c r="MN2156" s="2"/>
      <c r="MO2156" s="2"/>
      <c r="MP2156" s="2"/>
      <c r="MQ2156" s="2"/>
      <c r="MR2156" s="2"/>
      <c r="MS2156" s="2"/>
      <c r="MT2156" s="2"/>
      <c r="MU2156" s="2"/>
      <c r="MV2156" s="2"/>
      <c r="MW2156" s="2"/>
      <c r="MX2156" s="2"/>
      <c r="MY2156" s="2"/>
      <c r="MZ2156" s="2"/>
      <c r="NA2156" s="2"/>
      <c r="NB2156" s="2"/>
      <c r="NC2156" s="2"/>
      <c r="ND2156" s="2"/>
      <c r="NE2156" s="2"/>
      <c r="NF2156" s="2"/>
      <c r="NG2156" s="2"/>
      <c r="NH2156" s="2"/>
      <c r="NI2156" s="2"/>
      <c r="NJ2156" s="2"/>
      <c r="NK2156" s="2"/>
      <c r="NL2156" s="2"/>
      <c r="NM2156" s="2"/>
      <c r="NN2156" s="2"/>
      <c r="NO2156" s="2"/>
      <c r="NP2156" s="2"/>
      <c r="NQ2156" s="2"/>
      <c r="NR2156" s="2"/>
      <c r="NS2156" s="2"/>
      <c r="NT2156" s="2"/>
      <c r="NU2156" s="2"/>
      <c r="NV2156" s="2"/>
      <c r="NW2156" s="2"/>
      <c r="NX2156" s="2"/>
      <c r="NY2156" s="2"/>
      <c r="NZ2156" s="2"/>
      <c r="OA2156" s="2"/>
      <c r="OB2156" s="2"/>
      <c r="OC2156" s="2"/>
      <c r="OD2156" s="2"/>
      <c r="OE2156" s="2"/>
      <c r="OF2156" s="2"/>
      <c r="OG2156" s="2"/>
      <c r="OH2156" s="2"/>
      <c r="OI2156" s="2"/>
      <c r="OJ2156" s="2"/>
      <c r="OK2156" s="2"/>
      <c r="OL2156" s="2"/>
      <c r="OM2156" s="2"/>
      <c r="ON2156" s="2"/>
      <c r="OO2156" s="2"/>
      <c r="OP2156" s="2"/>
      <c r="OQ2156" s="2"/>
      <c r="OR2156" s="2"/>
      <c r="OS2156" s="2"/>
      <c r="OT2156" s="2"/>
      <c r="OU2156" s="2"/>
      <c r="OV2156" s="2"/>
      <c r="OW2156" s="2"/>
      <c r="OX2156" s="2"/>
      <c r="OY2156" s="2"/>
      <c r="OZ2156" s="2"/>
      <c r="PA2156" s="2"/>
      <c r="PB2156" s="2"/>
      <c r="PC2156" s="2"/>
      <c r="PD2156" s="2"/>
      <c r="PE2156" s="2"/>
      <c r="PF2156" s="2"/>
      <c r="PG2156" s="2"/>
      <c r="PH2156" s="2"/>
      <c r="PI2156" s="2"/>
      <c r="PJ2156" s="2"/>
      <c r="PK2156" s="2"/>
      <c r="PL2156" s="2"/>
      <c r="PM2156" s="2"/>
      <c r="PN2156" s="2"/>
      <c r="PO2156" s="2"/>
    </row>
    <row r="2157" spans="1:431" ht="98" hidden="1" x14ac:dyDescent="0.15">
      <c r="A2157" s="6" t="s">
        <v>2017</v>
      </c>
      <c r="B2157" s="3"/>
      <c r="C2157" s="6"/>
      <c r="D2157" s="6"/>
      <c r="E2157" s="3"/>
      <c r="F2157" s="6"/>
      <c r="G2157" s="6"/>
      <c r="H2157" s="6"/>
      <c r="I2157" s="3"/>
      <c r="J2157" s="6"/>
      <c r="K2157" s="3"/>
      <c r="L2157" s="3"/>
      <c r="M2157" s="3"/>
      <c r="N2157" s="6"/>
      <c r="O2157" s="3"/>
      <c r="P2157" s="6"/>
      <c r="Q2157" s="6"/>
      <c r="R2157" s="6"/>
      <c r="S2157" s="3"/>
      <c r="T2157" s="3"/>
      <c r="U2157" s="3"/>
      <c r="V2157" s="3"/>
      <c r="W2157" s="3"/>
      <c r="X2157" s="3"/>
      <c r="Y2157" s="6"/>
      <c r="Z2157" s="6"/>
      <c r="AA2157" s="6"/>
      <c r="AB2157" s="3"/>
      <c r="AC2157" s="6"/>
      <c r="AD2157" s="6"/>
      <c r="AE2157" s="3"/>
      <c r="AF2157" s="3"/>
      <c r="AG2157" s="6"/>
      <c r="AH2157" s="6"/>
      <c r="AI2157" s="3"/>
      <c r="AJ2157" s="3"/>
      <c r="AK2157" s="3"/>
      <c r="AL2157" s="3"/>
      <c r="AM2157" s="6"/>
      <c r="AN2157" s="3"/>
      <c r="AO2157" s="3"/>
      <c r="AP2157" s="3"/>
      <c r="AQ2157" s="3"/>
      <c r="AR2157" s="3"/>
      <c r="AS2157" s="3"/>
      <c r="AT2157" s="6"/>
      <c r="AU2157" s="6"/>
      <c r="AV2157" s="6"/>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v>1972</v>
      </c>
      <c r="BZ2157" s="3" t="s">
        <v>2540</v>
      </c>
      <c r="CA2157" s="3" t="s">
        <v>2343</v>
      </c>
      <c r="CB2157" s="3" t="s">
        <v>2544</v>
      </c>
      <c r="CC2157" s="3" t="s">
        <v>2383</v>
      </c>
      <c r="CD2157" s="3"/>
      <c r="CE2157" s="3"/>
      <c r="CF2157" s="7"/>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J2157" s="1"/>
      <c r="DK2157" s="1"/>
      <c r="DL2157" s="1"/>
      <c r="DM2157" s="1"/>
      <c r="DN2157" s="1"/>
      <c r="DO2157" s="1"/>
      <c r="DQ2157" s="1"/>
      <c r="DT2157" s="1"/>
      <c r="DW2157" s="1"/>
      <c r="DX2157" s="1"/>
      <c r="DY2157" s="1"/>
      <c r="DZ2157" s="1"/>
      <c r="EA2157" s="1"/>
      <c r="EB2157" s="1"/>
      <c r="EC2157" s="1"/>
      <c r="EF2157" s="1"/>
      <c r="ER2157" s="1"/>
      <c r="ET2157" s="1"/>
      <c r="FH2157" s="1"/>
      <c r="FI2157" s="1"/>
      <c r="LT2157" s="2"/>
      <c r="LU2157" s="2"/>
      <c r="LV2157" s="2"/>
      <c r="LW2157" s="2"/>
      <c r="LX2157" s="2"/>
      <c r="LY2157" s="2"/>
      <c r="LZ2157" s="2"/>
      <c r="MA2157" s="2"/>
      <c r="MB2157" s="2"/>
      <c r="MC2157" s="2"/>
      <c r="MD2157" s="2"/>
      <c r="ME2157" s="2"/>
      <c r="MF2157" s="2"/>
      <c r="MG2157" s="2"/>
      <c r="MH2157" s="2"/>
      <c r="MI2157" s="2"/>
      <c r="MJ2157" s="2"/>
      <c r="MK2157" s="2"/>
      <c r="ML2157" s="2"/>
      <c r="MM2157" s="2"/>
      <c r="MN2157" s="2"/>
      <c r="MO2157" s="2"/>
      <c r="MP2157" s="2"/>
      <c r="MQ2157" s="2"/>
      <c r="MR2157" s="2"/>
      <c r="MS2157" s="2"/>
      <c r="MT2157" s="2"/>
      <c r="MU2157" s="2"/>
      <c r="MV2157" s="2"/>
      <c r="MW2157" s="2"/>
      <c r="MX2157" s="2"/>
      <c r="MY2157" s="2"/>
      <c r="MZ2157" s="2"/>
      <c r="NA2157" s="2"/>
      <c r="NB2157" s="2"/>
      <c r="NC2157" s="2"/>
      <c r="ND2157" s="2"/>
      <c r="NE2157" s="2"/>
      <c r="NF2157" s="2"/>
      <c r="NG2157" s="2"/>
      <c r="NH2157" s="2"/>
      <c r="NI2157" s="2"/>
      <c r="NJ2157" s="2"/>
      <c r="NK2157" s="2"/>
      <c r="NL2157" s="2"/>
      <c r="NM2157" s="2"/>
      <c r="NN2157" s="2"/>
      <c r="NO2157" s="2"/>
      <c r="NP2157" s="2"/>
      <c r="NQ2157" s="2"/>
      <c r="NR2157" s="2"/>
      <c r="NS2157" s="2"/>
      <c r="NT2157" s="2"/>
      <c r="NU2157" s="2"/>
      <c r="NV2157" s="2"/>
      <c r="NW2157" s="2"/>
      <c r="NX2157" s="2"/>
      <c r="NY2157" s="2"/>
      <c r="NZ2157" s="2"/>
      <c r="OA2157" s="2"/>
      <c r="OB2157" s="2"/>
      <c r="OC2157" s="2"/>
      <c r="OD2157" s="2"/>
      <c r="OE2157" s="2"/>
      <c r="OF2157" s="2"/>
      <c r="OG2157" s="2"/>
      <c r="OH2157" s="2"/>
      <c r="OI2157" s="2"/>
      <c r="OJ2157" s="2"/>
      <c r="OK2157" s="2"/>
      <c r="OL2157" s="2"/>
      <c r="OM2157" s="2"/>
      <c r="ON2157" s="2"/>
      <c r="OO2157" s="2"/>
      <c r="OP2157" s="2"/>
      <c r="OQ2157" s="2"/>
      <c r="OR2157" s="2"/>
      <c r="OS2157" s="2"/>
      <c r="OT2157" s="2"/>
      <c r="OU2157" s="2"/>
      <c r="OV2157" s="2"/>
      <c r="OW2157" s="2"/>
      <c r="OX2157" s="2"/>
      <c r="OY2157" s="2"/>
      <c r="OZ2157" s="2"/>
      <c r="PA2157" s="2"/>
      <c r="PB2157" s="2"/>
      <c r="PC2157" s="2"/>
      <c r="PD2157" s="2"/>
      <c r="PE2157" s="2"/>
      <c r="PF2157" s="2"/>
      <c r="PG2157" s="2"/>
      <c r="PH2157" s="2"/>
      <c r="PI2157" s="2"/>
      <c r="PJ2157" s="2"/>
      <c r="PK2157" s="2"/>
      <c r="PL2157" s="2"/>
      <c r="PM2157" s="2"/>
      <c r="PN2157" s="2"/>
      <c r="PO2157" s="2"/>
    </row>
    <row r="2158" spans="1:431" ht="98" hidden="1" x14ac:dyDescent="0.15">
      <c r="A2158" s="6" t="s">
        <v>2019</v>
      </c>
      <c r="B2158" s="3"/>
      <c r="C2158" s="6"/>
      <c r="D2158" s="6"/>
      <c r="E2158" s="3"/>
      <c r="F2158" s="6"/>
      <c r="G2158" s="6"/>
      <c r="H2158" s="6"/>
      <c r="I2158" s="3"/>
      <c r="J2158" s="6"/>
      <c r="K2158" s="3"/>
      <c r="L2158" s="3"/>
      <c r="M2158" s="3"/>
      <c r="N2158" s="6"/>
      <c r="O2158" s="3"/>
      <c r="P2158" s="6"/>
      <c r="Q2158" s="6"/>
      <c r="R2158" s="6"/>
      <c r="S2158" s="3"/>
      <c r="T2158" s="3"/>
      <c r="U2158" s="3"/>
      <c r="V2158" s="3"/>
      <c r="W2158" s="3"/>
      <c r="X2158" s="3"/>
      <c r="Y2158" s="6"/>
      <c r="Z2158" s="6"/>
      <c r="AA2158" s="6"/>
      <c r="AB2158" s="3"/>
      <c r="AC2158" s="6"/>
      <c r="AD2158" s="6"/>
      <c r="AE2158" s="3"/>
      <c r="AF2158" s="3"/>
      <c r="AG2158" s="6"/>
      <c r="AH2158" s="6"/>
      <c r="AI2158" s="3"/>
      <c r="AJ2158" s="3"/>
      <c r="AK2158" s="3"/>
      <c r="AL2158" s="3"/>
      <c r="AM2158" s="6"/>
      <c r="AN2158" s="3"/>
      <c r="AO2158" s="3"/>
      <c r="AP2158" s="3"/>
      <c r="AQ2158" s="3"/>
      <c r="AR2158" s="3"/>
      <c r="AS2158" s="3"/>
      <c r="AT2158" s="6"/>
      <c r="AU2158" s="6"/>
      <c r="AV2158" s="6"/>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v>1972</v>
      </c>
      <c r="BZ2158" s="3" t="s">
        <v>2540</v>
      </c>
      <c r="CA2158" s="3" t="s">
        <v>2343</v>
      </c>
      <c r="CB2158" s="3" t="s">
        <v>2544</v>
      </c>
      <c r="CC2158" s="3" t="s">
        <v>2383</v>
      </c>
      <c r="CD2158" s="3"/>
      <c r="CE2158" s="3"/>
      <c r="CF2158" s="7"/>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J2158" s="1"/>
      <c r="DK2158" s="1"/>
      <c r="DL2158" s="1"/>
      <c r="DM2158" s="1"/>
      <c r="DN2158" s="1"/>
      <c r="DO2158" s="1"/>
      <c r="DQ2158" s="1"/>
      <c r="DT2158" s="1"/>
      <c r="DW2158" s="1"/>
      <c r="DX2158" s="1"/>
      <c r="DY2158" s="1"/>
      <c r="DZ2158" s="1"/>
      <c r="EA2158" s="1"/>
      <c r="EB2158" s="1"/>
      <c r="EC2158" s="1"/>
      <c r="EF2158" s="1"/>
      <c r="ER2158" s="1"/>
      <c r="ET2158" s="1"/>
      <c r="FH2158" s="1"/>
      <c r="FI2158" s="1"/>
      <c r="LT2158" s="2"/>
      <c r="LU2158" s="2"/>
      <c r="LV2158" s="2"/>
      <c r="LW2158" s="2"/>
      <c r="LX2158" s="2"/>
      <c r="LY2158" s="2"/>
      <c r="LZ2158" s="2"/>
      <c r="MA2158" s="2"/>
      <c r="MB2158" s="2"/>
      <c r="MC2158" s="2"/>
      <c r="MD2158" s="2"/>
      <c r="ME2158" s="2"/>
      <c r="MF2158" s="2"/>
      <c r="MG2158" s="2"/>
      <c r="MH2158" s="2"/>
      <c r="MI2158" s="2"/>
      <c r="MJ2158" s="2"/>
      <c r="MK2158" s="2"/>
      <c r="ML2158" s="2"/>
      <c r="MM2158" s="2"/>
      <c r="MN2158" s="2"/>
      <c r="MO2158" s="2"/>
      <c r="MP2158" s="2"/>
      <c r="MQ2158" s="2"/>
      <c r="MR2158" s="2"/>
      <c r="MS2158" s="2"/>
      <c r="MT2158" s="2"/>
      <c r="MU2158" s="2"/>
      <c r="MV2158" s="2"/>
      <c r="MW2158" s="2"/>
      <c r="MX2158" s="2"/>
      <c r="MY2158" s="2"/>
      <c r="MZ2158" s="2"/>
      <c r="NA2158" s="2"/>
      <c r="NB2158" s="2"/>
      <c r="NC2158" s="2"/>
      <c r="ND2158" s="2"/>
      <c r="NE2158" s="2"/>
      <c r="NF2158" s="2"/>
      <c r="NG2158" s="2"/>
      <c r="NH2158" s="2"/>
      <c r="NI2158" s="2"/>
      <c r="NJ2158" s="2"/>
      <c r="NK2158" s="2"/>
      <c r="NL2158" s="2"/>
      <c r="NM2158" s="2"/>
      <c r="NN2158" s="2"/>
      <c r="NO2158" s="2"/>
      <c r="NP2158" s="2"/>
      <c r="NQ2158" s="2"/>
      <c r="NR2158" s="2"/>
      <c r="NS2158" s="2"/>
      <c r="NT2158" s="2"/>
      <c r="NU2158" s="2"/>
      <c r="NV2158" s="2"/>
      <c r="NW2158" s="2"/>
      <c r="NX2158" s="2"/>
      <c r="NY2158" s="2"/>
      <c r="NZ2158" s="2"/>
      <c r="OA2158" s="2"/>
      <c r="OB2158" s="2"/>
      <c r="OC2158" s="2"/>
      <c r="OD2158" s="2"/>
      <c r="OE2158" s="2"/>
      <c r="OF2158" s="2"/>
      <c r="OG2158" s="2"/>
      <c r="OH2158" s="2"/>
      <c r="OI2158" s="2"/>
      <c r="OJ2158" s="2"/>
      <c r="OK2158" s="2"/>
      <c r="OL2158" s="2"/>
      <c r="OM2158" s="2"/>
      <c r="ON2158" s="2"/>
      <c r="OO2158" s="2"/>
      <c r="OP2158" s="2"/>
      <c r="OQ2158" s="2"/>
      <c r="OR2158" s="2"/>
      <c r="OS2158" s="2"/>
      <c r="OT2158" s="2"/>
      <c r="OU2158" s="2"/>
      <c r="OV2158" s="2"/>
      <c r="OW2158" s="2"/>
      <c r="OX2158" s="2"/>
      <c r="OY2158" s="2"/>
      <c r="OZ2158" s="2"/>
      <c r="PA2158" s="2"/>
      <c r="PB2158" s="2"/>
      <c r="PC2158" s="2"/>
      <c r="PD2158" s="2"/>
      <c r="PE2158" s="2"/>
      <c r="PF2158" s="2"/>
      <c r="PG2158" s="2"/>
      <c r="PH2158" s="2"/>
      <c r="PI2158" s="2"/>
      <c r="PJ2158" s="2"/>
      <c r="PK2158" s="2"/>
      <c r="PL2158" s="2"/>
      <c r="PM2158" s="2"/>
      <c r="PN2158" s="2"/>
      <c r="PO2158" s="2"/>
    </row>
    <row r="2159" spans="1:431" ht="98" hidden="1" x14ac:dyDescent="0.15">
      <c r="A2159" s="6" t="s">
        <v>2021</v>
      </c>
      <c r="B2159" s="3"/>
      <c r="C2159" s="6"/>
      <c r="D2159" s="6"/>
      <c r="E2159" s="3"/>
      <c r="F2159" s="6"/>
      <c r="G2159" s="6"/>
      <c r="H2159" s="6"/>
      <c r="I2159" s="3"/>
      <c r="J2159" s="6"/>
      <c r="K2159" s="3"/>
      <c r="L2159" s="3"/>
      <c r="M2159" s="3"/>
      <c r="N2159" s="6"/>
      <c r="O2159" s="3"/>
      <c r="P2159" s="6"/>
      <c r="Q2159" s="6"/>
      <c r="R2159" s="6"/>
      <c r="S2159" s="3"/>
      <c r="T2159" s="3"/>
      <c r="U2159" s="3"/>
      <c r="V2159" s="3"/>
      <c r="W2159" s="3"/>
      <c r="X2159" s="3"/>
      <c r="Y2159" s="6"/>
      <c r="Z2159" s="6"/>
      <c r="AA2159" s="6"/>
      <c r="AB2159" s="3"/>
      <c r="AC2159" s="6"/>
      <c r="AD2159" s="6"/>
      <c r="AE2159" s="3"/>
      <c r="AF2159" s="3"/>
      <c r="AG2159" s="6"/>
      <c r="AH2159" s="6"/>
      <c r="AI2159" s="3"/>
      <c r="AJ2159" s="3"/>
      <c r="AK2159" s="3"/>
      <c r="AL2159" s="3"/>
      <c r="AM2159" s="6"/>
      <c r="AN2159" s="3"/>
      <c r="AO2159" s="3"/>
      <c r="AP2159" s="3"/>
      <c r="AQ2159" s="3"/>
      <c r="AR2159" s="3"/>
      <c r="AS2159" s="3"/>
      <c r="AT2159" s="6"/>
      <c r="AU2159" s="6"/>
      <c r="AV2159" s="6"/>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v>1972</v>
      </c>
      <c r="BZ2159" s="3" t="s">
        <v>2540</v>
      </c>
      <c r="CA2159" s="3" t="s">
        <v>2343</v>
      </c>
      <c r="CB2159" s="3" t="s">
        <v>2544</v>
      </c>
      <c r="CC2159" s="3" t="s">
        <v>2383</v>
      </c>
      <c r="CD2159" s="3"/>
      <c r="CE2159" s="3"/>
      <c r="CF2159" s="7"/>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J2159" s="1"/>
      <c r="DK2159" s="1"/>
      <c r="DL2159" s="1"/>
      <c r="DM2159" s="1"/>
      <c r="DN2159" s="1"/>
      <c r="DO2159" s="1"/>
      <c r="DQ2159" s="1"/>
      <c r="DT2159" s="1"/>
      <c r="DW2159" s="1"/>
      <c r="DX2159" s="1"/>
      <c r="DY2159" s="1"/>
      <c r="DZ2159" s="1"/>
      <c r="EA2159" s="1"/>
      <c r="EB2159" s="1"/>
      <c r="EC2159" s="1"/>
      <c r="EF2159" s="1"/>
      <c r="ER2159" s="1"/>
      <c r="ET2159" s="1"/>
      <c r="FH2159" s="1"/>
      <c r="FI2159" s="1"/>
      <c r="LT2159" s="2"/>
      <c r="LU2159" s="2"/>
      <c r="LV2159" s="2"/>
      <c r="LW2159" s="2"/>
      <c r="LX2159" s="2"/>
      <c r="LY2159" s="2"/>
      <c r="LZ2159" s="2"/>
      <c r="MA2159" s="2"/>
      <c r="MB2159" s="2"/>
      <c r="MC2159" s="2"/>
      <c r="MD2159" s="2"/>
      <c r="ME2159" s="2"/>
      <c r="MF2159" s="2"/>
      <c r="MG2159" s="2"/>
      <c r="MH2159" s="2"/>
      <c r="MI2159" s="2"/>
      <c r="MJ2159" s="2"/>
      <c r="MK2159" s="2"/>
      <c r="ML2159" s="2"/>
      <c r="MM2159" s="2"/>
      <c r="MN2159" s="2"/>
      <c r="MO2159" s="2"/>
      <c r="MP2159" s="2"/>
      <c r="MQ2159" s="2"/>
      <c r="MR2159" s="2"/>
      <c r="MS2159" s="2"/>
      <c r="MT2159" s="2"/>
      <c r="MU2159" s="2"/>
      <c r="MV2159" s="2"/>
      <c r="MW2159" s="2"/>
      <c r="MX2159" s="2"/>
      <c r="MY2159" s="2"/>
      <c r="MZ2159" s="2"/>
      <c r="NA2159" s="2"/>
      <c r="NB2159" s="2"/>
      <c r="NC2159" s="2"/>
      <c r="ND2159" s="2"/>
      <c r="NE2159" s="2"/>
      <c r="NF2159" s="2"/>
      <c r="NG2159" s="2"/>
      <c r="NH2159" s="2"/>
      <c r="NI2159" s="2"/>
      <c r="NJ2159" s="2"/>
      <c r="NK2159" s="2"/>
      <c r="NL2159" s="2"/>
      <c r="NM2159" s="2"/>
      <c r="NN2159" s="2"/>
      <c r="NO2159" s="2"/>
      <c r="NP2159" s="2"/>
      <c r="NQ2159" s="2"/>
      <c r="NR2159" s="2"/>
      <c r="NS2159" s="2"/>
      <c r="NT2159" s="2"/>
      <c r="NU2159" s="2"/>
      <c r="NV2159" s="2"/>
      <c r="NW2159" s="2"/>
      <c r="NX2159" s="2"/>
      <c r="NY2159" s="2"/>
      <c r="NZ2159" s="2"/>
      <c r="OA2159" s="2"/>
      <c r="OB2159" s="2"/>
      <c r="OC2159" s="2"/>
      <c r="OD2159" s="2"/>
      <c r="OE2159" s="2"/>
      <c r="OF2159" s="2"/>
      <c r="OG2159" s="2"/>
      <c r="OH2159" s="2"/>
      <c r="OI2159" s="2"/>
      <c r="OJ2159" s="2"/>
      <c r="OK2159" s="2"/>
      <c r="OL2159" s="2"/>
      <c r="OM2159" s="2"/>
      <c r="ON2159" s="2"/>
      <c r="OO2159" s="2"/>
      <c r="OP2159" s="2"/>
      <c r="OQ2159" s="2"/>
      <c r="OR2159" s="2"/>
      <c r="OS2159" s="2"/>
      <c r="OT2159" s="2"/>
      <c r="OU2159" s="2"/>
      <c r="OV2159" s="2"/>
      <c r="OW2159" s="2"/>
      <c r="OX2159" s="2"/>
      <c r="OY2159" s="2"/>
      <c r="OZ2159" s="2"/>
      <c r="PA2159" s="2"/>
      <c r="PB2159" s="2"/>
      <c r="PC2159" s="2"/>
      <c r="PD2159" s="2"/>
      <c r="PE2159" s="2"/>
      <c r="PF2159" s="2"/>
      <c r="PG2159" s="2"/>
      <c r="PH2159" s="2"/>
      <c r="PI2159" s="2"/>
      <c r="PJ2159" s="2"/>
      <c r="PK2159" s="2"/>
      <c r="PL2159" s="2"/>
      <c r="PM2159" s="2"/>
      <c r="PN2159" s="2"/>
      <c r="PO2159" s="2"/>
    </row>
    <row r="2160" spans="1:431" ht="98" hidden="1" x14ac:dyDescent="0.15">
      <c r="A2160" s="6" t="s">
        <v>2023</v>
      </c>
      <c r="B2160" s="3"/>
      <c r="C2160" s="6"/>
      <c r="D2160" s="6"/>
      <c r="E2160" s="3"/>
      <c r="F2160" s="6"/>
      <c r="G2160" s="6"/>
      <c r="H2160" s="6"/>
      <c r="I2160" s="3"/>
      <c r="J2160" s="6"/>
      <c r="K2160" s="3"/>
      <c r="L2160" s="3"/>
      <c r="M2160" s="3"/>
      <c r="N2160" s="6"/>
      <c r="O2160" s="3"/>
      <c r="P2160" s="6"/>
      <c r="Q2160" s="6"/>
      <c r="R2160" s="6"/>
      <c r="S2160" s="3"/>
      <c r="T2160" s="3"/>
      <c r="U2160" s="3"/>
      <c r="V2160" s="3"/>
      <c r="W2160" s="3"/>
      <c r="X2160" s="3"/>
      <c r="Y2160" s="6"/>
      <c r="Z2160" s="6"/>
      <c r="AA2160" s="6"/>
      <c r="AB2160" s="3"/>
      <c r="AC2160" s="6"/>
      <c r="AD2160" s="6"/>
      <c r="AE2160" s="3"/>
      <c r="AF2160" s="3"/>
      <c r="AG2160" s="6"/>
      <c r="AH2160" s="6"/>
      <c r="AI2160" s="3"/>
      <c r="AJ2160" s="3"/>
      <c r="AK2160" s="3"/>
      <c r="AL2160" s="3"/>
      <c r="AM2160" s="6"/>
      <c r="AN2160" s="3"/>
      <c r="AO2160" s="3"/>
      <c r="AP2160" s="3"/>
      <c r="AQ2160" s="3"/>
      <c r="AR2160" s="3"/>
      <c r="AS2160" s="3"/>
      <c r="AT2160" s="6"/>
      <c r="AU2160" s="6"/>
      <c r="AV2160" s="6"/>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v>1972</v>
      </c>
      <c r="BZ2160" s="3" t="s">
        <v>2540</v>
      </c>
      <c r="CA2160" s="3" t="s">
        <v>2343</v>
      </c>
      <c r="CB2160" s="3" t="s">
        <v>2544</v>
      </c>
      <c r="CC2160" s="3" t="s">
        <v>2383</v>
      </c>
      <c r="CD2160" s="3"/>
      <c r="CE2160" s="3"/>
      <c r="CF2160" s="7"/>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J2160" s="1"/>
      <c r="DK2160" s="1"/>
      <c r="DL2160" s="1"/>
      <c r="DM2160" s="1"/>
      <c r="DN2160" s="1"/>
      <c r="DO2160" s="1"/>
      <c r="DQ2160" s="1"/>
      <c r="DT2160" s="1"/>
      <c r="DW2160" s="1"/>
      <c r="DX2160" s="1"/>
      <c r="DY2160" s="1"/>
      <c r="DZ2160" s="1"/>
      <c r="EA2160" s="1"/>
      <c r="EB2160" s="1"/>
      <c r="EC2160" s="1"/>
      <c r="EF2160" s="1"/>
      <c r="ER2160" s="1"/>
      <c r="ET2160" s="1"/>
      <c r="FH2160" s="1"/>
      <c r="FI2160" s="1"/>
      <c r="LT2160" s="2"/>
      <c r="LU2160" s="2"/>
      <c r="LV2160" s="2"/>
      <c r="LW2160" s="2"/>
      <c r="LX2160" s="2"/>
      <c r="LY2160" s="2"/>
      <c r="LZ2160" s="2"/>
      <c r="MA2160" s="2"/>
      <c r="MB2160" s="2"/>
      <c r="MC2160" s="2"/>
      <c r="MD2160" s="2"/>
      <c r="ME2160" s="2"/>
      <c r="MF2160" s="2"/>
      <c r="MG2160" s="2"/>
      <c r="MH2160" s="2"/>
      <c r="MI2160" s="2"/>
      <c r="MJ2160" s="2"/>
      <c r="MK2160" s="2"/>
      <c r="ML2160" s="2"/>
      <c r="MM2160" s="2"/>
      <c r="MN2160" s="2"/>
      <c r="MO2160" s="2"/>
      <c r="MP2160" s="2"/>
      <c r="MQ2160" s="2"/>
      <c r="MR2160" s="2"/>
      <c r="MS2160" s="2"/>
      <c r="MT2160" s="2"/>
      <c r="MU2160" s="2"/>
      <c r="MV2160" s="2"/>
      <c r="MW2160" s="2"/>
      <c r="MX2160" s="2"/>
      <c r="MY2160" s="2"/>
      <c r="MZ2160" s="2"/>
      <c r="NA2160" s="2"/>
      <c r="NB2160" s="2"/>
      <c r="NC2160" s="2"/>
      <c r="ND2160" s="2"/>
      <c r="NE2160" s="2"/>
      <c r="NF2160" s="2"/>
      <c r="NG2160" s="2"/>
      <c r="NH2160" s="2"/>
      <c r="NI2160" s="2"/>
      <c r="NJ2160" s="2"/>
      <c r="NK2160" s="2"/>
      <c r="NL2160" s="2"/>
      <c r="NM2160" s="2"/>
      <c r="NN2160" s="2"/>
      <c r="NO2160" s="2"/>
      <c r="NP2160" s="2"/>
      <c r="NQ2160" s="2"/>
      <c r="NR2160" s="2"/>
      <c r="NS2160" s="2"/>
      <c r="NT2160" s="2"/>
      <c r="NU2160" s="2"/>
      <c r="NV2160" s="2"/>
      <c r="NW2160" s="2"/>
      <c r="NX2160" s="2"/>
      <c r="NY2160" s="2"/>
      <c r="NZ2160" s="2"/>
      <c r="OA2160" s="2"/>
      <c r="OB2160" s="2"/>
      <c r="OC2160" s="2"/>
      <c r="OD2160" s="2"/>
      <c r="OE2160" s="2"/>
      <c r="OF2160" s="2"/>
      <c r="OG2160" s="2"/>
      <c r="OH2160" s="2"/>
      <c r="OI2160" s="2"/>
      <c r="OJ2160" s="2"/>
      <c r="OK2160" s="2"/>
      <c r="OL2160" s="2"/>
      <c r="OM2160" s="2"/>
      <c r="ON2160" s="2"/>
      <c r="OO2160" s="2"/>
      <c r="OP2160" s="2"/>
      <c r="OQ2160" s="2"/>
      <c r="OR2160" s="2"/>
      <c r="OS2160" s="2"/>
      <c r="OT2160" s="2"/>
      <c r="OU2160" s="2"/>
      <c r="OV2160" s="2"/>
      <c r="OW2160" s="2"/>
      <c r="OX2160" s="2"/>
      <c r="OY2160" s="2"/>
      <c r="OZ2160" s="2"/>
      <c r="PA2160" s="2"/>
      <c r="PB2160" s="2"/>
      <c r="PC2160" s="2"/>
      <c r="PD2160" s="2"/>
      <c r="PE2160" s="2"/>
      <c r="PF2160" s="2"/>
      <c r="PG2160" s="2"/>
      <c r="PH2160" s="2"/>
      <c r="PI2160" s="2"/>
      <c r="PJ2160" s="2"/>
      <c r="PK2160" s="2"/>
      <c r="PL2160" s="2"/>
      <c r="PM2160" s="2"/>
      <c r="PN2160" s="2"/>
      <c r="PO2160" s="2"/>
    </row>
    <row r="2161" spans="1:431" ht="98" hidden="1" x14ac:dyDescent="0.15">
      <c r="A2161" s="6" t="s">
        <v>2025</v>
      </c>
      <c r="B2161" s="3"/>
      <c r="C2161" s="6"/>
      <c r="D2161" s="6"/>
      <c r="E2161" s="3"/>
      <c r="F2161" s="6"/>
      <c r="G2161" s="6"/>
      <c r="H2161" s="6"/>
      <c r="I2161" s="3"/>
      <c r="J2161" s="6"/>
      <c r="K2161" s="3"/>
      <c r="L2161" s="3"/>
      <c r="M2161" s="3"/>
      <c r="N2161" s="6"/>
      <c r="O2161" s="3"/>
      <c r="P2161" s="6"/>
      <c r="Q2161" s="6"/>
      <c r="R2161" s="6"/>
      <c r="S2161" s="3"/>
      <c r="T2161" s="3"/>
      <c r="U2161" s="3"/>
      <c r="V2161" s="3"/>
      <c r="W2161" s="3"/>
      <c r="X2161" s="3"/>
      <c r="Y2161" s="6"/>
      <c r="Z2161" s="6"/>
      <c r="AA2161" s="6"/>
      <c r="AB2161" s="3"/>
      <c r="AC2161" s="6"/>
      <c r="AD2161" s="6"/>
      <c r="AE2161" s="3"/>
      <c r="AF2161" s="3"/>
      <c r="AG2161" s="6"/>
      <c r="AH2161" s="6"/>
      <c r="AI2161" s="3"/>
      <c r="AJ2161" s="3"/>
      <c r="AK2161" s="3"/>
      <c r="AL2161" s="3"/>
      <c r="AM2161" s="6"/>
      <c r="AN2161" s="3"/>
      <c r="AO2161" s="3"/>
      <c r="AP2161" s="3"/>
      <c r="AQ2161" s="3"/>
      <c r="AR2161" s="3"/>
      <c r="AS2161" s="3"/>
      <c r="AT2161" s="6"/>
      <c r="AU2161" s="6"/>
      <c r="AV2161" s="6"/>
      <c r="AW2161" s="3"/>
      <c r="AX2161" s="3"/>
      <c r="AY2161" s="3"/>
      <c r="AZ2161" s="3"/>
      <c r="BA2161" s="3"/>
      <c r="BB2161" s="3"/>
      <c r="BC2161" s="3"/>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v>1972</v>
      </c>
      <c r="BZ2161" s="3" t="s">
        <v>2540</v>
      </c>
      <c r="CA2161" s="3" t="s">
        <v>2343</v>
      </c>
      <c r="CB2161" s="3" t="s">
        <v>2544</v>
      </c>
      <c r="CC2161" s="3" t="s">
        <v>2383</v>
      </c>
      <c r="CD2161" s="3"/>
      <c r="CE2161" s="3"/>
      <c r="CF2161" s="7"/>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J2161" s="1"/>
      <c r="DK2161" s="1"/>
      <c r="DL2161" s="1"/>
      <c r="DM2161" s="1"/>
      <c r="DN2161" s="1"/>
      <c r="DO2161" s="1"/>
      <c r="DQ2161" s="1"/>
      <c r="DT2161" s="1"/>
      <c r="DW2161" s="1"/>
      <c r="DX2161" s="1"/>
      <c r="DY2161" s="1"/>
      <c r="DZ2161" s="1"/>
      <c r="EA2161" s="1"/>
      <c r="EB2161" s="1"/>
      <c r="EC2161" s="1"/>
      <c r="EF2161" s="1"/>
      <c r="ER2161" s="1"/>
      <c r="ET2161" s="1"/>
      <c r="FH2161" s="1"/>
      <c r="FI2161" s="1"/>
      <c r="LT2161" s="2"/>
      <c r="LU2161" s="2"/>
      <c r="LV2161" s="2"/>
      <c r="LW2161" s="2"/>
      <c r="LX2161" s="2"/>
      <c r="LY2161" s="2"/>
      <c r="LZ2161" s="2"/>
      <c r="MA2161" s="2"/>
      <c r="MB2161" s="2"/>
      <c r="MC2161" s="2"/>
      <c r="MD2161" s="2"/>
      <c r="ME2161" s="2"/>
      <c r="MF2161" s="2"/>
      <c r="MG2161" s="2"/>
      <c r="MH2161" s="2"/>
      <c r="MI2161" s="2"/>
      <c r="MJ2161" s="2"/>
      <c r="MK2161" s="2"/>
      <c r="ML2161" s="2"/>
      <c r="MM2161" s="2"/>
      <c r="MN2161" s="2"/>
      <c r="MO2161" s="2"/>
      <c r="MP2161" s="2"/>
      <c r="MQ2161" s="2"/>
      <c r="MR2161" s="2"/>
      <c r="MS2161" s="2"/>
      <c r="MT2161" s="2"/>
      <c r="MU2161" s="2"/>
      <c r="MV2161" s="2"/>
      <c r="MW2161" s="2"/>
      <c r="MX2161" s="2"/>
      <c r="MY2161" s="2"/>
      <c r="MZ2161" s="2"/>
      <c r="NA2161" s="2"/>
      <c r="NB2161" s="2"/>
      <c r="NC2161" s="2"/>
      <c r="ND2161" s="2"/>
      <c r="NE2161" s="2"/>
      <c r="NF2161" s="2"/>
      <c r="NG2161" s="2"/>
      <c r="NH2161" s="2"/>
      <c r="NI2161" s="2"/>
      <c r="NJ2161" s="2"/>
      <c r="NK2161" s="2"/>
      <c r="NL2161" s="2"/>
      <c r="NM2161" s="2"/>
      <c r="NN2161" s="2"/>
      <c r="NO2161" s="2"/>
      <c r="NP2161" s="2"/>
      <c r="NQ2161" s="2"/>
      <c r="NR2161" s="2"/>
      <c r="NS2161" s="2"/>
      <c r="NT2161" s="2"/>
      <c r="NU2161" s="2"/>
      <c r="NV2161" s="2"/>
      <c r="NW2161" s="2"/>
      <c r="NX2161" s="2"/>
      <c r="NY2161" s="2"/>
      <c r="NZ2161" s="2"/>
      <c r="OA2161" s="2"/>
      <c r="OB2161" s="2"/>
      <c r="OC2161" s="2"/>
      <c r="OD2161" s="2"/>
      <c r="OE2161" s="2"/>
      <c r="OF2161" s="2"/>
      <c r="OG2161" s="2"/>
      <c r="OH2161" s="2"/>
      <c r="OI2161" s="2"/>
      <c r="OJ2161" s="2"/>
      <c r="OK2161" s="2"/>
      <c r="OL2161" s="2"/>
      <c r="OM2161" s="2"/>
      <c r="ON2161" s="2"/>
      <c r="OO2161" s="2"/>
      <c r="OP2161" s="2"/>
      <c r="OQ2161" s="2"/>
      <c r="OR2161" s="2"/>
      <c r="OS2161" s="2"/>
      <c r="OT2161" s="2"/>
      <c r="OU2161" s="2"/>
      <c r="OV2161" s="2"/>
      <c r="OW2161" s="2"/>
      <c r="OX2161" s="2"/>
      <c r="OY2161" s="2"/>
      <c r="OZ2161" s="2"/>
      <c r="PA2161" s="2"/>
      <c r="PB2161" s="2"/>
      <c r="PC2161" s="2"/>
      <c r="PD2161" s="2"/>
      <c r="PE2161" s="2"/>
      <c r="PF2161" s="2"/>
      <c r="PG2161" s="2"/>
      <c r="PH2161" s="2"/>
      <c r="PI2161" s="2"/>
      <c r="PJ2161" s="2"/>
      <c r="PK2161" s="2"/>
      <c r="PL2161" s="2"/>
      <c r="PM2161" s="2"/>
      <c r="PN2161" s="2"/>
      <c r="PO2161" s="2"/>
    </row>
    <row r="2162" spans="1:431" ht="98" hidden="1" x14ac:dyDescent="0.15">
      <c r="A2162" s="6" t="s">
        <v>2545</v>
      </c>
      <c r="B2162" s="3"/>
      <c r="C2162" s="6"/>
      <c r="D2162" s="6"/>
      <c r="E2162" s="3"/>
      <c r="F2162" s="6"/>
      <c r="G2162" s="6"/>
      <c r="H2162" s="6"/>
      <c r="I2162" s="3"/>
      <c r="J2162" s="6"/>
      <c r="K2162" s="3"/>
      <c r="L2162" s="3"/>
      <c r="M2162" s="3"/>
      <c r="N2162" s="6"/>
      <c r="O2162" s="3"/>
      <c r="P2162" s="6"/>
      <c r="Q2162" s="6"/>
      <c r="R2162" s="6"/>
      <c r="S2162" s="3"/>
      <c r="T2162" s="3"/>
      <c r="U2162" s="3"/>
      <c r="V2162" s="3"/>
      <c r="W2162" s="3"/>
      <c r="X2162" s="3"/>
      <c r="Y2162" s="6"/>
      <c r="Z2162" s="6"/>
      <c r="AA2162" s="6"/>
      <c r="AB2162" s="3"/>
      <c r="AC2162" s="6"/>
      <c r="AD2162" s="6"/>
      <c r="AE2162" s="3"/>
      <c r="AF2162" s="3"/>
      <c r="AG2162" s="6"/>
      <c r="AH2162" s="6"/>
      <c r="AI2162" s="3"/>
      <c r="AJ2162" s="3"/>
      <c r="AK2162" s="3"/>
      <c r="AL2162" s="3"/>
      <c r="AM2162" s="6"/>
      <c r="AN2162" s="3"/>
      <c r="AO2162" s="3"/>
      <c r="AP2162" s="3"/>
      <c r="AQ2162" s="3"/>
      <c r="AR2162" s="3"/>
      <c r="AS2162" s="3"/>
      <c r="AT2162" s="6"/>
      <c r="AU2162" s="6"/>
      <c r="AV2162" s="6"/>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v>1972</v>
      </c>
      <c r="BZ2162" s="3" t="s">
        <v>2540</v>
      </c>
      <c r="CA2162" s="3" t="s">
        <v>2343</v>
      </c>
      <c r="CB2162" s="3" t="s">
        <v>2544</v>
      </c>
      <c r="CC2162" s="3" t="s">
        <v>2383</v>
      </c>
      <c r="CD2162" s="3"/>
      <c r="CE2162" s="3"/>
      <c r="CF2162" s="7"/>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J2162" s="1"/>
      <c r="DK2162" s="1"/>
      <c r="DL2162" s="1"/>
      <c r="DM2162" s="1"/>
      <c r="DN2162" s="1"/>
      <c r="DO2162" s="1"/>
      <c r="DQ2162" s="1"/>
      <c r="DT2162" s="1"/>
      <c r="DW2162" s="1"/>
      <c r="DX2162" s="1"/>
      <c r="DY2162" s="1"/>
      <c r="DZ2162" s="1"/>
      <c r="EA2162" s="1"/>
      <c r="EB2162" s="1"/>
      <c r="EC2162" s="1"/>
      <c r="EF2162" s="1"/>
      <c r="ER2162" s="1"/>
      <c r="ET2162" s="1"/>
      <c r="FH2162" s="1"/>
      <c r="FI2162" s="1"/>
      <c r="LT2162" s="2"/>
      <c r="LU2162" s="2"/>
      <c r="LV2162" s="2"/>
      <c r="LW2162" s="2"/>
      <c r="LX2162" s="2"/>
      <c r="LY2162" s="2"/>
      <c r="LZ2162" s="2"/>
      <c r="MA2162" s="2"/>
      <c r="MB2162" s="2"/>
      <c r="MC2162" s="2"/>
      <c r="MD2162" s="2"/>
      <c r="ME2162" s="2"/>
      <c r="MF2162" s="2"/>
      <c r="MG2162" s="2"/>
      <c r="MH2162" s="2"/>
      <c r="MI2162" s="2"/>
      <c r="MJ2162" s="2"/>
      <c r="MK2162" s="2"/>
      <c r="ML2162" s="2"/>
      <c r="MM2162" s="2"/>
      <c r="MN2162" s="2"/>
      <c r="MO2162" s="2"/>
      <c r="MP2162" s="2"/>
      <c r="MQ2162" s="2"/>
      <c r="MR2162" s="2"/>
      <c r="MS2162" s="2"/>
      <c r="MT2162" s="2"/>
      <c r="MU2162" s="2"/>
      <c r="MV2162" s="2"/>
      <c r="MW2162" s="2"/>
      <c r="MX2162" s="2"/>
      <c r="MY2162" s="2"/>
      <c r="MZ2162" s="2"/>
      <c r="NA2162" s="2"/>
      <c r="NB2162" s="2"/>
      <c r="NC2162" s="2"/>
      <c r="ND2162" s="2"/>
      <c r="NE2162" s="2"/>
      <c r="NF2162" s="2"/>
      <c r="NG2162" s="2"/>
      <c r="NH2162" s="2"/>
      <c r="NI2162" s="2"/>
      <c r="NJ2162" s="2"/>
      <c r="NK2162" s="2"/>
      <c r="NL2162" s="2"/>
      <c r="NM2162" s="2"/>
      <c r="NN2162" s="2"/>
      <c r="NO2162" s="2"/>
      <c r="NP2162" s="2"/>
      <c r="NQ2162" s="2"/>
      <c r="NR2162" s="2"/>
      <c r="NS2162" s="2"/>
      <c r="NT2162" s="2"/>
      <c r="NU2162" s="2"/>
      <c r="NV2162" s="2"/>
      <c r="NW2162" s="2"/>
      <c r="NX2162" s="2"/>
      <c r="NY2162" s="2"/>
      <c r="NZ2162" s="2"/>
      <c r="OA2162" s="2"/>
      <c r="OB2162" s="2"/>
      <c r="OC2162" s="2"/>
      <c r="OD2162" s="2"/>
      <c r="OE2162" s="2"/>
      <c r="OF2162" s="2"/>
      <c r="OG2162" s="2"/>
      <c r="OH2162" s="2"/>
      <c r="OI2162" s="2"/>
      <c r="OJ2162" s="2"/>
      <c r="OK2162" s="2"/>
      <c r="OL2162" s="2"/>
      <c r="OM2162" s="2"/>
      <c r="ON2162" s="2"/>
      <c r="OO2162" s="2"/>
      <c r="OP2162" s="2"/>
      <c r="OQ2162" s="2"/>
      <c r="OR2162" s="2"/>
      <c r="OS2162" s="2"/>
      <c r="OT2162" s="2"/>
      <c r="OU2162" s="2"/>
      <c r="OV2162" s="2"/>
      <c r="OW2162" s="2"/>
      <c r="OX2162" s="2"/>
      <c r="OY2162" s="2"/>
      <c r="OZ2162" s="2"/>
      <c r="PA2162" s="2"/>
      <c r="PB2162" s="2"/>
      <c r="PC2162" s="2"/>
      <c r="PD2162" s="2"/>
      <c r="PE2162" s="2"/>
      <c r="PF2162" s="2"/>
      <c r="PG2162" s="2"/>
      <c r="PH2162" s="2"/>
      <c r="PI2162" s="2"/>
      <c r="PJ2162" s="2"/>
      <c r="PK2162" s="2"/>
      <c r="PL2162" s="2"/>
      <c r="PM2162" s="2"/>
      <c r="PN2162" s="2"/>
      <c r="PO2162" s="2"/>
    </row>
    <row r="2163" spans="1:431" ht="98" hidden="1" x14ac:dyDescent="0.15">
      <c r="A2163" s="6" t="s">
        <v>2028</v>
      </c>
      <c r="B2163" s="3"/>
      <c r="C2163" s="6"/>
      <c r="D2163" s="6"/>
      <c r="E2163" s="3"/>
      <c r="F2163" s="6"/>
      <c r="G2163" s="6"/>
      <c r="H2163" s="6"/>
      <c r="I2163" s="3"/>
      <c r="J2163" s="6"/>
      <c r="K2163" s="3"/>
      <c r="L2163" s="3"/>
      <c r="M2163" s="3"/>
      <c r="N2163" s="6"/>
      <c r="O2163" s="3"/>
      <c r="P2163" s="6"/>
      <c r="Q2163" s="6"/>
      <c r="R2163" s="6"/>
      <c r="S2163" s="3"/>
      <c r="T2163" s="3"/>
      <c r="U2163" s="3"/>
      <c r="V2163" s="3"/>
      <c r="W2163" s="3"/>
      <c r="X2163" s="3"/>
      <c r="Y2163" s="6"/>
      <c r="Z2163" s="6"/>
      <c r="AA2163" s="6"/>
      <c r="AB2163" s="3"/>
      <c r="AC2163" s="6"/>
      <c r="AD2163" s="6"/>
      <c r="AE2163" s="3"/>
      <c r="AF2163" s="3"/>
      <c r="AG2163" s="6"/>
      <c r="AH2163" s="6"/>
      <c r="AI2163" s="3"/>
      <c r="AJ2163" s="3"/>
      <c r="AK2163" s="3"/>
      <c r="AL2163" s="3"/>
      <c r="AM2163" s="6"/>
      <c r="AN2163" s="3"/>
      <c r="AO2163" s="3"/>
      <c r="AP2163" s="3"/>
      <c r="AQ2163" s="3"/>
      <c r="AR2163" s="3"/>
      <c r="AS2163" s="3"/>
      <c r="AT2163" s="6"/>
      <c r="AU2163" s="6"/>
      <c r="AV2163" s="6"/>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c r="BX2163" s="3"/>
      <c r="BY2163" s="3">
        <v>1972</v>
      </c>
      <c r="BZ2163" s="3" t="s">
        <v>2540</v>
      </c>
      <c r="CA2163" s="3" t="s">
        <v>2343</v>
      </c>
      <c r="CB2163" s="3" t="s">
        <v>2544</v>
      </c>
      <c r="CC2163" s="3" t="s">
        <v>2383</v>
      </c>
      <c r="CD2163" s="3"/>
      <c r="CE2163" s="3"/>
      <c r="CF2163" s="7"/>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J2163" s="1"/>
      <c r="DK2163" s="1"/>
      <c r="DL2163" s="1"/>
      <c r="DM2163" s="1"/>
      <c r="DN2163" s="1"/>
      <c r="DO2163" s="1"/>
      <c r="DQ2163" s="1"/>
      <c r="DT2163" s="1"/>
      <c r="DW2163" s="1"/>
      <c r="DX2163" s="1"/>
      <c r="DY2163" s="1"/>
      <c r="DZ2163" s="1"/>
      <c r="EA2163" s="1"/>
      <c r="EB2163" s="1"/>
      <c r="EC2163" s="1"/>
      <c r="EF2163" s="1"/>
      <c r="ER2163" s="1"/>
      <c r="ET2163" s="1"/>
      <c r="FH2163" s="1"/>
      <c r="FI2163" s="1"/>
      <c r="LT2163" s="2"/>
      <c r="LU2163" s="2"/>
      <c r="LV2163" s="2"/>
      <c r="LW2163" s="2"/>
      <c r="LX2163" s="2"/>
      <c r="LY2163" s="2"/>
      <c r="LZ2163" s="2"/>
      <c r="MA2163" s="2"/>
      <c r="MB2163" s="2"/>
      <c r="MC2163" s="2"/>
      <c r="MD2163" s="2"/>
      <c r="ME2163" s="2"/>
      <c r="MF2163" s="2"/>
      <c r="MG2163" s="2"/>
      <c r="MH2163" s="2"/>
      <c r="MI2163" s="2"/>
      <c r="MJ2163" s="2"/>
      <c r="MK2163" s="2"/>
      <c r="ML2163" s="2"/>
      <c r="MM2163" s="2"/>
      <c r="MN2163" s="2"/>
      <c r="MO2163" s="2"/>
      <c r="MP2163" s="2"/>
      <c r="MQ2163" s="2"/>
      <c r="MR2163" s="2"/>
      <c r="MS2163" s="2"/>
      <c r="MT2163" s="2"/>
      <c r="MU2163" s="2"/>
      <c r="MV2163" s="2"/>
      <c r="MW2163" s="2"/>
      <c r="MX2163" s="2"/>
      <c r="MY2163" s="2"/>
      <c r="MZ2163" s="2"/>
      <c r="NA2163" s="2"/>
      <c r="NB2163" s="2"/>
      <c r="NC2163" s="2"/>
      <c r="ND2163" s="2"/>
      <c r="NE2163" s="2"/>
      <c r="NF2163" s="2"/>
      <c r="NG2163" s="2"/>
      <c r="NH2163" s="2"/>
      <c r="NI2163" s="2"/>
      <c r="NJ2163" s="2"/>
      <c r="NK2163" s="2"/>
      <c r="NL2163" s="2"/>
      <c r="NM2163" s="2"/>
      <c r="NN2163" s="2"/>
      <c r="NO2163" s="2"/>
      <c r="NP2163" s="2"/>
      <c r="NQ2163" s="2"/>
      <c r="NR2163" s="2"/>
      <c r="NS2163" s="2"/>
      <c r="NT2163" s="2"/>
      <c r="NU2163" s="2"/>
      <c r="NV2163" s="2"/>
      <c r="NW2163" s="2"/>
      <c r="NX2163" s="2"/>
      <c r="NY2163" s="2"/>
      <c r="NZ2163" s="2"/>
      <c r="OA2163" s="2"/>
      <c r="OB2163" s="2"/>
      <c r="OC2163" s="2"/>
      <c r="OD2163" s="2"/>
      <c r="OE2163" s="2"/>
      <c r="OF2163" s="2"/>
      <c r="OG2163" s="2"/>
      <c r="OH2163" s="2"/>
      <c r="OI2163" s="2"/>
      <c r="OJ2163" s="2"/>
      <c r="OK2163" s="2"/>
      <c r="OL2163" s="2"/>
      <c r="OM2163" s="2"/>
      <c r="ON2163" s="2"/>
      <c r="OO2163" s="2"/>
      <c r="OP2163" s="2"/>
      <c r="OQ2163" s="2"/>
      <c r="OR2163" s="2"/>
      <c r="OS2163" s="2"/>
      <c r="OT2163" s="2"/>
      <c r="OU2163" s="2"/>
      <c r="OV2163" s="2"/>
      <c r="OW2163" s="2"/>
      <c r="OX2163" s="2"/>
      <c r="OY2163" s="2"/>
      <c r="OZ2163" s="2"/>
      <c r="PA2163" s="2"/>
      <c r="PB2163" s="2"/>
      <c r="PC2163" s="2"/>
      <c r="PD2163" s="2"/>
      <c r="PE2163" s="2"/>
      <c r="PF2163" s="2"/>
      <c r="PG2163" s="2"/>
      <c r="PH2163" s="2"/>
      <c r="PI2163" s="2"/>
      <c r="PJ2163" s="2"/>
      <c r="PK2163" s="2"/>
      <c r="PL2163" s="2"/>
      <c r="PM2163" s="2"/>
      <c r="PN2163" s="2"/>
      <c r="PO2163" s="2"/>
    </row>
    <row r="2164" spans="1:431" ht="98" hidden="1" x14ac:dyDescent="0.15">
      <c r="A2164" s="6" t="s">
        <v>2030</v>
      </c>
      <c r="B2164" s="3"/>
      <c r="C2164" s="6"/>
      <c r="D2164" s="6"/>
      <c r="E2164" s="3"/>
      <c r="F2164" s="6"/>
      <c r="G2164" s="6"/>
      <c r="H2164" s="6"/>
      <c r="I2164" s="3"/>
      <c r="J2164" s="6"/>
      <c r="K2164" s="3"/>
      <c r="L2164" s="3"/>
      <c r="M2164" s="3"/>
      <c r="N2164" s="6"/>
      <c r="O2164" s="3"/>
      <c r="P2164" s="6"/>
      <c r="Q2164" s="6"/>
      <c r="R2164" s="6"/>
      <c r="S2164" s="3"/>
      <c r="T2164" s="3"/>
      <c r="U2164" s="3"/>
      <c r="V2164" s="3"/>
      <c r="W2164" s="3"/>
      <c r="X2164" s="3"/>
      <c r="Y2164" s="6"/>
      <c r="Z2164" s="6"/>
      <c r="AA2164" s="6"/>
      <c r="AB2164" s="3"/>
      <c r="AC2164" s="6"/>
      <c r="AD2164" s="6"/>
      <c r="AE2164" s="3"/>
      <c r="AF2164" s="3"/>
      <c r="AG2164" s="6"/>
      <c r="AH2164" s="6"/>
      <c r="AI2164" s="3"/>
      <c r="AJ2164" s="3"/>
      <c r="AK2164" s="3"/>
      <c r="AL2164" s="3"/>
      <c r="AM2164" s="6"/>
      <c r="AN2164" s="3"/>
      <c r="AO2164" s="3"/>
      <c r="AP2164" s="3"/>
      <c r="AQ2164" s="3"/>
      <c r="AR2164" s="3"/>
      <c r="AS2164" s="3"/>
      <c r="AT2164" s="6"/>
      <c r="AU2164" s="6"/>
      <c r="AV2164" s="6"/>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v>1972</v>
      </c>
      <c r="BZ2164" s="3" t="s">
        <v>2540</v>
      </c>
      <c r="CA2164" s="3" t="s">
        <v>2343</v>
      </c>
      <c r="CB2164" s="3" t="s">
        <v>2544</v>
      </c>
      <c r="CC2164" s="3" t="s">
        <v>2383</v>
      </c>
      <c r="CD2164" s="3"/>
      <c r="CE2164" s="3"/>
      <c r="CF2164" s="7"/>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J2164" s="1"/>
      <c r="DK2164" s="1"/>
      <c r="DL2164" s="1"/>
      <c r="DM2164" s="1"/>
      <c r="DN2164" s="1"/>
      <c r="DO2164" s="1"/>
      <c r="DQ2164" s="1"/>
      <c r="DT2164" s="1"/>
      <c r="DW2164" s="1"/>
      <c r="DX2164" s="1"/>
      <c r="DY2164" s="1"/>
      <c r="DZ2164" s="1"/>
      <c r="EA2164" s="1"/>
      <c r="EB2164" s="1"/>
      <c r="EC2164" s="1"/>
      <c r="EF2164" s="1"/>
      <c r="ER2164" s="1"/>
      <c r="ET2164" s="1"/>
      <c r="FH2164" s="1"/>
      <c r="FI2164" s="1"/>
      <c r="LT2164" s="2"/>
      <c r="LU2164" s="2"/>
      <c r="LV2164" s="2"/>
      <c r="LW2164" s="2"/>
      <c r="LX2164" s="2"/>
      <c r="LY2164" s="2"/>
      <c r="LZ2164" s="2"/>
      <c r="MA2164" s="2"/>
      <c r="MB2164" s="2"/>
      <c r="MC2164" s="2"/>
      <c r="MD2164" s="2"/>
      <c r="ME2164" s="2"/>
      <c r="MF2164" s="2"/>
      <c r="MG2164" s="2"/>
      <c r="MH2164" s="2"/>
      <c r="MI2164" s="2"/>
      <c r="MJ2164" s="2"/>
      <c r="MK2164" s="2"/>
      <c r="ML2164" s="2"/>
      <c r="MM2164" s="2"/>
      <c r="MN2164" s="2"/>
      <c r="MO2164" s="2"/>
      <c r="MP2164" s="2"/>
      <c r="MQ2164" s="2"/>
      <c r="MR2164" s="2"/>
      <c r="MS2164" s="2"/>
      <c r="MT2164" s="2"/>
      <c r="MU2164" s="2"/>
      <c r="MV2164" s="2"/>
      <c r="MW2164" s="2"/>
      <c r="MX2164" s="2"/>
      <c r="MY2164" s="2"/>
      <c r="MZ2164" s="2"/>
      <c r="NA2164" s="2"/>
      <c r="NB2164" s="2"/>
      <c r="NC2164" s="2"/>
      <c r="ND2164" s="2"/>
      <c r="NE2164" s="2"/>
      <c r="NF2164" s="2"/>
      <c r="NG2164" s="2"/>
      <c r="NH2164" s="2"/>
      <c r="NI2164" s="2"/>
      <c r="NJ2164" s="2"/>
      <c r="NK2164" s="2"/>
      <c r="NL2164" s="2"/>
      <c r="NM2164" s="2"/>
      <c r="NN2164" s="2"/>
      <c r="NO2164" s="2"/>
      <c r="NP2164" s="2"/>
      <c r="NQ2164" s="2"/>
      <c r="NR2164" s="2"/>
      <c r="NS2164" s="2"/>
      <c r="NT2164" s="2"/>
      <c r="NU2164" s="2"/>
      <c r="NV2164" s="2"/>
      <c r="NW2164" s="2"/>
      <c r="NX2164" s="2"/>
      <c r="NY2164" s="2"/>
      <c r="NZ2164" s="2"/>
      <c r="OA2164" s="2"/>
      <c r="OB2164" s="2"/>
      <c r="OC2164" s="2"/>
      <c r="OD2164" s="2"/>
      <c r="OE2164" s="2"/>
      <c r="OF2164" s="2"/>
      <c r="OG2164" s="2"/>
      <c r="OH2164" s="2"/>
      <c r="OI2164" s="2"/>
      <c r="OJ2164" s="2"/>
      <c r="OK2164" s="2"/>
      <c r="OL2164" s="2"/>
      <c r="OM2164" s="2"/>
      <c r="ON2164" s="2"/>
      <c r="OO2164" s="2"/>
      <c r="OP2164" s="2"/>
      <c r="OQ2164" s="2"/>
      <c r="OR2164" s="2"/>
      <c r="OS2164" s="2"/>
      <c r="OT2164" s="2"/>
      <c r="OU2164" s="2"/>
      <c r="OV2164" s="2"/>
      <c r="OW2164" s="2"/>
      <c r="OX2164" s="2"/>
      <c r="OY2164" s="2"/>
      <c r="OZ2164" s="2"/>
      <c r="PA2164" s="2"/>
      <c r="PB2164" s="2"/>
      <c r="PC2164" s="2"/>
      <c r="PD2164" s="2"/>
      <c r="PE2164" s="2"/>
      <c r="PF2164" s="2"/>
      <c r="PG2164" s="2"/>
      <c r="PH2164" s="2"/>
      <c r="PI2164" s="2"/>
      <c r="PJ2164" s="2"/>
      <c r="PK2164" s="2"/>
      <c r="PL2164" s="2"/>
      <c r="PM2164" s="2"/>
      <c r="PN2164" s="2"/>
      <c r="PO2164" s="2"/>
    </row>
    <row r="2165" spans="1:431" ht="98" hidden="1" x14ac:dyDescent="0.15">
      <c r="A2165" s="6" t="s">
        <v>2032</v>
      </c>
      <c r="B2165" s="3"/>
      <c r="C2165" s="6"/>
      <c r="D2165" s="6"/>
      <c r="E2165" s="3"/>
      <c r="F2165" s="6"/>
      <c r="G2165" s="6"/>
      <c r="H2165" s="6"/>
      <c r="I2165" s="3"/>
      <c r="J2165" s="6"/>
      <c r="K2165" s="3"/>
      <c r="L2165" s="3"/>
      <c r="M2165" s="3"/>
      <c r="N2165" s="6"/>
      <c r="O2165" s="3"/>
      <c r="P2165" s="6"/>
      <c r="Q2165" s="6"/>
      <c r="R2165" s="6"/>
      <c r="S2165" s="3"/>
      <c r="T2165" s="3"/>
      <c r="U2165" s="3"/>
      <c r="V2165" s="3"/>
      <c r="W2165" s="3"/>
      <c r="X2165" s="3"/>
      <c r="Y2165" s="6"/>
      <c r="Z2165" s="6"/>
      <c r="AA2165" s="6"/>
      <c r="AB2165" s="3"/>
      <c r="AC2165" s="6"/>
      <c r="AD2165" s="6"/>
      <c r="AE2165" s="3"/>
      <c r="AF2165" s="3"/>
      <c r="AG2165" s="6"/>
      <c r="AH2165" s="6"/>
      <c r="AI2165" s="3"/>
      <c r="AJ2165" s="3"/>
      <c r="AK2165" s="3"/>
      <c r="AL2165" s="3"/>
      <c r="AM2165" s="6"/>
      <c r="AN2165" s="3"/>
      <c r="AO2165" s="3"/>
      <c r="AP2165" s="3"/>
      <c r="AQ2165" s="3"/>
      <c r="AR2165" s="3"/>
      <c r="AS2165" s="3"/>
      <c r="AT2165" s="6"/>
      <c r="AU2165" s="6"/>
      <c r="AV2165" s="6"/>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v>1972</v>
      </c>
      <c r="BZ2165" s="3" t="s">
        <v>2540</v>
      </c>
      <c r="CA2165" s="3" t="s">
        <v>2343</v>
      </c>
      <c r="CB2165" s="3" t="s">
        <v>2544</v>
      </c>
      <c r="CC2165" s="3" t="s">
        <v>2383</v>
      </c>
      <c r="CD2165" s="3"/>
      <c r="CE2165" s="3"/>
      <c r="CF2165" s="7"/>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J2165" s="1"/>
      <c r="DK2165" s="1"/>
      <c r="DL2165" s="1"/>
      <c r="DM2165" s="1"/>
      <c r="DN2165" s="1"/>
      <c r="DO2165" s="1"/>
      <c r="DQ2165" s="1"/>
      <c r="DT2165" s="1"/>
      <c r="DW2165" s="1"/>
      <c r="DX2165" s="1"/>
      <c r="DY2165" s="1"/>
      <c r="DZ2165" s="1"/>
      <c r="EA2165" s="1"/>
      <c r="EB2165" s="1"/>
      <c r="EC2165" s="1"/>
      <c r="EF2165" s="1"/>
      <c r="ER2165" s="1"/>
      <c r="ET2165" s="1"/>
      <c r="FH2165" s="1"/>
      <c r="FI2165" s="1"/>
      <c r="LT2165" s="2"/>
      <c r="LU2165" s="2"/>
      <c r="LV2165" s="2"/>
      <c r="LW2165" s="2"/>
      <c r="LX2165" s="2"/>
      <c r="LY2165" s="2"/>
      <c r="LZ2165" s="2"/>
      <c r="MA2165" s="2"/>
      <c r="MB2165" s="2"/>
      <c r="MC2165" s="2"/>
      <c r="MD2165" s="2"/>
      <c r="ME2165" s="2"/>
      <c r="MF2165" s="2"/>
      <c r="MG2165" s="2"/>
      <c r="MH2165" s="2"/>
      <c r="MI2165" s="2"/>
      <c r="MJ2165" s="2"/>
      <c r="MK2165" s="2"/>
      <c r="ML2165" s="2"/>
      <c r="MM2165" s="2"/>
      <c r="MN2165" s="2"/>
      <c r="MO2165" s="2"/>
      <c r="MP2165" s="2"/>
      <c r="MQ2165" s="2"/>
      <c r="MR2165" s="2"/>
      <c r="MS2165" s="2"/>
      <c r="MT2165" s="2"/>
      <c r="MU2165" s="2"/>
      <c r="MV2165" s="2"/>
      <c r="MW2165" s="2"/>
      <c r="MX2165" s="2"/>
      <c r="MY2165" s="2"/>
      <c r="MZ2165" s="2"/>
      <c r="NA2165" s="2"/>
      <c r="NB2165" s="2"/>
      <c r="NC2165" s="2"/>
      <c r="ND2165" s="2"/>
      <c r="NE2165" s="2"/>
      <c r="NF2165" s="2"/>
      <c r="NG2165" s="2"/>
      <c r="NH2165" s="2"/>
      <c r="NI2165" s="2"/>
      <c r="NJ2165" s="2"/>
      <c r="NK2165" s="2"/>
      <c r="NL2165" s="2"/>
      <c r="NM2165" s="2"/>
      <c r="NN2165" s="2"/>
      <c r="NO2165" s="2"/>
      <c r="NP2165" s="2"/>
      <c r="NQ2165" s="2"/>
      <c r="NR2165" s="2"/>
      <c r="NS2165" s="2"/>
      <c r="NT2165" s="2"/>
      <c r="NU2165" s="2"/>
      <c r="NV2165" s="2"/>
      <c r="NW2165" s="2"/>
      <c r="NX2165" s="2"/>
      <c r="NY2165" s="2"/>
      <c r="NZ2165" s="2"/>
      <c r="OA2165" s="2"/>
      <c r="OB2165" s="2"/>
      <c r="OC2165" s="2"/>
      <c r="OD2165" s="2"/>
      <c r="OE2165" s="2"/>
      <c r="OF2165" s="2"/>
      <c r="OG2165" s="2"/>
      <c r="OH2165" s="2"/>
      <c r="OI2165" s="2"/>
      <c r="OJ2165" s="2"/>
      <c r="OK2165" s="2"/>
      <c r="OL2165" s="2"/>
      <c r="OM2165" s="2"/>
      <c r="ON2165" s="2"/>
      <c r="OO2165" s="2"/>
      <c r="OP2165" s="2"/>
      <c r="OQ2165" s="2"/>
      <c r="OR2165" s="2"/>
      <c r="OS2165" s="2"/>
      <c r="OT2165" s="2"/>
      <c r="OU2165" s="2"/>
      <c r="OV2165" s="2"/>
      <c r="OW2165" s="2"/>
      <c r="OX2165" s="2"/>
      <c r="OY2165" s="2"/>
      <c r="OZ2165" s="2"/>
      <c r="PA2165" s="2"/>
      <c r="PB2165" s="2"/>
      <c r="PC2165" s="2"/>
      <c r="PD2165" s="2"/>
      <c r="PE2165" s="2"/>
      <c r="PF2165" s="2"/>
      <c r="PG2165" s="2"/>
      <c r="PH2165" s="2"/>
      <c r="PI2165" s="2"/>
      <c r="PJ2165" s="2"/>
      <c r="PK2165" s="2"/>
      <c r="PL2165" s="2"/>
      <c r="PM2165" s="2"/>
      <c r="PN2165" s="2"/>
      <c r="PO2165" s="2"/>
    </row>
    <row r="2166" spans="1:431" ht="98" hidden="1" x14ac:dyDescent="0.15">
      <c r="A2166" s="6" t="s">
        <v>2034</v>
      </c>
      <c r="B2166" s="3"/>
      <c r="C2166" s="6"/>
      <c r="D2166" s="6"/>
      <c r="E2166" s="3"/>
      <c r="F2166" s="6"/>
      <c r="G2166" s="6"/>
      <c r="H2166" s="6"/>
      <c r="I2166" s="3"/>
      <c r="J2166" s="6"/>
      <c r="K2166" s="3"/>
      <c r="L2166" s="3"/>
      <c r="M2166" s="3"/>
      <c r="N2166" s="6"/>
      <c r="O2166" s="3"/>
      <c r="P2166" s="6"/>
      <c r="Q2166" s="6"/>
      <c r="R2166" s="6"/>
      <c r="S2166" s="3"/>
      <c r="T2166" s="3"/>
      <c r="U2166" s="3"/>
      <c r="V2166" s="3"/>
      <c r="W2166" s="3"/>
      <c r="X2166" s="3"/>
      <c r="Y2166" s="6"/>
      <c r="Z2166" s="6"/>
      <c r="AA2166" s="6"/>
      <c r="AB2166" s="3"/>
      <c r="AC2166" s="6"/>
      <c r="AD2166" s="6"/>
      <c r="AE2166" s="3"/>
      <c r="AF2166" s="3"/>
      <c r="AG2166" s="6"/>
      <c r="AH2166" s="6"/>
      <c r="AI2166" s="3"/>
      <c r="AJ2166" s="3"/>
      <c r="AK2166" s="3"/>
      <c r="AL2166" s="3"/>
      <c r="AM2166" s="6"/>
      <c r="AN2166" s="3"/>
      <c r="AO2166" s="3"/>
      <c r="AP2166" s="3"/>
      <c r="AQ2166" s="3"/>
      <c r="AR2166" s="3"/>
      <c r="AS2166" s="3"/>
      <c r="AT2166" s="6"/>
      <c r="AU2166" s="6"/>
      <c r="AV2166" s="6"/>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v>1972</v>
      </c>
      <c r="BZ2166" s="3" t="s">
        <v>2540</v>
      </c>
      <c r="CA2166" s="3" t="s">
        <v>2343</v>
      </c>
      <c r="CB2166" s="3" t="s">
        <v>2544</v>
      </c>
      <c r="CC2166" s="3" t="s">
        <v>2383</v>
      </c>
      <c r="CD2166" s="3"/>
      <c r="CE2166" s="3"/>
      <c r="CF2166" s="7"/>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J2166" s="1"/>
      <c r="DK2166" s="1"/>
      <c r="DL2166" s="1"/>
      <c r="DM2166" s="1"/>
      <c r="DN2166" s="1"/>
      <c r="DO2166" s="1"/>
      <c r="DQ2166" s="1"/>
      <c r="DT2166" s="1"/>
      <c r="DW2166" s="1"/>
      <c r="DX2166" s="1"/>
      <c r="DY2166" s="1"/>
      <c r="DZ2166" s="1"/>
      <c r="EA2166" s="1"/>
      <c r="EB2166" s="1"/>
      <c r="EC2166" s="1"/>
      <c r="EF2166" s="1"/>
      <c r="ER2166" s="1"/>
      <c r="ET2166" s="1"/>
      <c r="FH2166" s="1"/>
      <c r="FI2166" s="1"/>
      <c r="LT2166" s="2"/>
      <c r="LU2166" s="2"/>
      <c r="LV2166" s="2"/>
      <c r="LW2166" s="2"/>
      <c r="LX2166" s="2"/>
      <c r="LY2166" s="2"/>
      <c r="LZ2166" s="2"/>
      <c r="MA2166" s="2"/>
      <c r="MB2166" s="2"/>
      <c r="MC2166" s="2"/>
      <c r="MD2166" s="2"/>
      <c r="ME2166" s="2"/>
      <c r="MF2166" s="2"/>
      <c r="MG2166" s="2"/>
      <c r="MH2166" s="2"/>
      <c r="MI2166" s="2"/>
      <c r="MJ2166" s="2"/>
      <c r="MK2166" s="2"/>
      <c r="ML2166" s="2"/>
      <c r="MM2166" s="2"/>
      <c r="MN2166" s="2"/>
      <c r="MO2166" s="2"/>
      <c r="MP2166" s="2"/>
      <c r="MQ2166" s="2"/>
      <c r="MR2166" s="2"/>
      <c r="MS2166" s="2"/>
      <c r="MT2166" s="2"/>
      <c r="MU2166" s="2"/>
      <c r="MV2166" s="2"/>
      <c r="MW2166" s="2"/>
      <c r="MX2166" s="2"/>
      <c r="MY2166" s="2"/>
      <c r="MZ2166" s="2"/>
      <c r="NA2166" s="2"/>
      <c r="NB2166" s="2"/>
      <c r="NC2166" s="2"/>
      <c r="ND2166" s="2"/>
      <c r="NE2166" s="2"/>
      <c r="NF2166" s="2"/>
      <c r="NG2166" s="2"/>
      <c r="NH2166" s="2"/>
      <c r="NI2166" s="2"/>
      <c r="NJ2166" s="2"/>
      <c r="NK2166" s="2"/>
      <c r="NL2166" s="2"/>
      <c r="NM2166" s="2"/>
      <c r="NN2166" s="2"/>
      <c r="NO2166" s="2"/>
      <c r="NP2166" s="2"/>
      <c r="NQ2166" s="2"/>
      <c r="NR2166" s="2"/>
      <c r="NS2166" s="2"/>
      <c r="NT2166" s="2"/>
      <c r="NU2166" s="2"/>
      <c r="NV2166" s="2"/>
      <c r="NW2166" s="2"/>
      <c r="NX2166" s="2"/>
      <c r="NY2166" s="2"/>
      <c r="NZ2166" s="2"/>
      <c r="OA2166" s="2"/>
      <c r="OB2166" s="2"/>
      <c r="OC2166" s="2"/>
      <c r="OD2166" s="2"/>
      <c r="OE2166" s="2"/>
      <c r="OF2166" s="2"/>
      <c r="OG2166" s="2"/>
      <c r="OH2166" s="2"/>
      <c r="OI2166" s="2"/>
      <c r="OJ2166" s="2"/>
      <c r="OK2166" s="2"/>
      <c r="OL2166" s="2"/>
      <c r="OM2166" s="2"/>
      <c r="ON2166" s="2"/>
      <c r="OO2166" s="2"/>
      <c r="OP2166" s="2"/>
      <c r="OQ2166" s="2"/>
      <c r="OR2166" s="2"/>
      <c r="OS2166" s="2"/>
      <c r="OT2166" s="2"/>
      <c r="OU2166" s="2"/>
      <c r="OV2166" s="2"/>
      <c r="OW2166" s="2"/>
      <c r="OX2166" s="2"/>
      <c r="OY2166" s="2"/>
      <c r="OZ2166" s="2"/>
      <c r="PA2166" s="2"/>
      <c r="PB2166" s="2"/>
      <c r="PC2166" s="2"/>
      <c r="PD2166" s="2"/>
      <c r="PE2166" s="2"/>
      <c r="PF2166" s="2"/>
      <c r="PG2166" s="2"/>
      <c r="PH2166" s="2"/>
      <c r="PI2166" s="2"/>
      <c r="PJ2166" s="2"/>
      <c r="PK2166" s="2"/>
      <c r="PL2166" s="2"/>
      <c r="PM2166" s="2"/>
      <c r="PN2166" s="2"/>
      <c r="PO2166" s="2"/>
    </row>
    <row r="2167" spans="1:431" ht="98" hidden="1" x14ac:dyDescent="0.15">
      <c r="A2167" s="6" t="s">
        <v>2036</v>
      </c>
      <c r="B2167" s="3"/>
      <c r="C2167" s="6"/>
      <c r="D2167" s="6"/>
      <c r="E2167" s="3"/>
      <c r="F2167" s="6"/>
      <c r="G2167" s="6"/>
      <c r="H2167" s="6"/>
      <c r="I2167" s="3"/>
      <c r="J2167" s="6"/>
      <c r="K2167" s="3"/>
      <c r="L2167" s="3"/>
      <c r="M2167" s="3"/>
      <c r="N2167" s="6"/>
      <c r="O2167" s="3"/>
      <c r="P2167" s="6"/>
      <c r="Q2167" s="6"/>
      <c r="R2167" s="6"/>
      <c r="S2167" s="3"/>
      <c r="T2167" s="3"/>
      <c r="U2167" s="3"/>
      <c r="V2167" s="3"/>
      <c r="W2167" s="3"/>
      <c r="X2167" s="3"/>
      <c r="Y2167" s="6"/>
      <c r="Z2167" s="6"/>
      <c r="AA2167" s="6"/>
      <c r="AB2167" s="3"/>
      <c r="AC2167" s="6"/>
      <c r="AD2167" s="6"/>
      <c r="AE2167" s="3"/>
      <c r="AF2167" s="3"/>
      <c r="AG2167" s="6"/>
      <c r="AH2167" s="6"/>
      <c r="AI2167" s="3"/>
      <c r="AJ2167" s="3"/>
      <c r="AK2167" s="3"/>
      <c r="AL2167" s="3"/>
      <c r="AM2167" s="6"/>
      <c r="AN2167" s="3"/>
      <c r="AO2167" s="3"/>
      <c r="AP2167" s="3"/>
      <c r="AQ2167" s="3"/>
      <c r="AR2167" s="3"/>
      <c r="AS2167" s="3"/>
      <c r="AT2167" s="6"/>
      <c r="AU2167" s="6"/>
      <c r="AV2167" s="6"/>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v>1972</v>
      </c>
      <c r="BZ2167" s="3" t="s">
        <v>2540</v>
      </c>
      <c r="CA2167" s="3" t="s">
        <v>2343</v>
      </c>
      <c r="CB2167" s="3" t="s">
        <v>2544</v>
      </c>
      <c r="CC2167" s="3" t="s">
        <v>2383</v>
      </c>
      <c r="CD2167" s="3"/>
      <c r="CE2167" s="3"/>
      <c r="CF2167" s="7"/>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J2167" s="1"/>
      <c r="DK2167" s="1"/>
      <c r="DL2167" s="1"/>
      <c r="DM2167" s="1"/>
      <c r="DN2167" s="1"/>
      <c r="DO2167" s="1"/>
      <c r="DQ2167" s="1"/>
      <c r="DT2167" s="1"/>
      <c r="DW2167" s="1"/>
      <c r="DX2167" s="1"/>
      <c r="DY2167" s="1"/>
      <c r="DZ2167" s="1"/>
      <c r="EA2167" s="1"/>
      <c r="EB2167" s="1"/>
      <c r="EC2167" s="1"/>
      <c r="EF2167" s="1"/>
      <c r="ER2167" s="1"/>
      <c r="ET2167" s="1"/>
      <c r="FH2167" s="1"/>
      <c r="FI2167" s="1"/>
      <c r="LT2167" s="2"/>
      <c r="LU2167" s="2"/>
      <c r="LV2167" s="2"/>
      <c r="LW2167" s="2"/>
      <c r="LX2167" s="2"/>
      <c r="LY2167" s="2"/>
      <c r="LZ2167" s="2"/>
      <c r="MA2167" s="2"/>
      <c r="MB2167" s="2"/>
      <c r="MC2167" s="2"/>
      <c r="MD2167" s="2"/>
      <c r="ME2167" s="2"/>
      <c r="MF2167" s="2"/>
      <c r="MG2167" s="2"/>
      <c r="MH2167" s="2"/>
      <c r="MI2167" s="2"/>
      <c r="MJ2167" s="2"/>
      <c r="MK2167" s="2"/>
      <c r="ML2167" s="2"/>
      <c r="MM2167" s="2"/>
      <c r="MN2167" s="2"/>
      <c r="MO2167" s="2"/>
      <c r="MP2167" s="2"/>
      <c r="MQ2167" s="2"/>
      <c r="MR2167" s="2"/>
      <c r="MS2167" s="2"/>
      <c r="MT2167" s="2"/>
      <c r="MU2167" s="2"/>
      <c r="MV2167" s="2"/>
      <c r="MW2167" s="2"/>
      <c r="MX2167" s="2"/>
      <c r="MY2167" s="2"/>
      <c r="MZ2167" s="2"/>
      <c r="NA2167" s="2"/>
      <c r="NB2167" s="2"/>
      <c r="NC2167" s="2"/>
      <c r="ND2167" s="2"/>
      <c r="NE2167" s="2"/>
      <c r="NF2167" s="2"/>
      <c r="NG2167" s="2"/>
      <c r="NH2167" s="2"/>
      <c r="NI2167" s="2"/>
      <c r="NJ2167" s="2"/>
      <c r="NK2167" s="2"/>
      <c r="NL2167" s="2"/>
      <c r="NM2167" s="2"/>
      <c r="NN2167" s="2"/>
      <c r="NO2167" s="2"/>
      <c r="NP2167" s="2"/>
      <c r="NQ2167" s="2"/>
      <c r="NR2167" s="2"/>
      <c r="NS2167" s="2"/>
      <c r="NT2167" s="2"/>
      <c r="NU2167" s="2"/>
      <c r="NV2167" s="2"/>
      <c r="NW2167" s="2"/>
      <c r="NX2167" s="2"/>
      <c r="NY2167" s="2"/>
      <c r="NZ2167" s="2"/>
      <c r="OA2167" s="2"/>
      <c r="OB2167" s="2"/>
      <c r="OC2167" s="2"/>
      <c r="OD2167" s="2"/>
      <c r="OE2167" s="2"/>
      <c r="OF2167" s="2"/>
      <c r="OG2167" s="2"/>
      <c r="OH2167" s="2"/>
      <c r="OI2167" s="2"/>
      <c r="OJ2167" s="2"/>
      <c r="OK2167" s="2"/>
      <c r="OL2167" s="2"/>
      <c r="OM2167" s="2"/>
      <c r="ON2167" s="2"/>
      <c r="OO2167" s="2"/>
      <c r="OP2167" s="2"/>
      <c r="OQ2167" s="2"/>
      <c r="OR2167" s="2"/>
      <c r="OS2167" s="2"/>
      <c r="OT2167" s="2"/>
      <c r="OU2167" s="2"/>
      <c r="OV2167" s="2"/>
      <c r="OW2167" s="2"/>
      <c r="OX2167" s="2"/>
      <c r="OY2167" s="2"/>
      <c r="OZ2167" s="2"/>
      <c r="PA2167" s="2"/>
      <c r="PB2167" s="2"/>
      <c r="PC2167" s="2"/>
      <c r="PD2167" s="2"/>
      <c r="PE2167" s="2"/>
      <c r="PF2167" s="2"/>
      <c r="PG2167" s="2"/>
      <c r="PH2167" s="2"/>
      <c r="PI2167" s="2"/>
      <c r="PJ2167" s="2"/>
      <c r="PK2167" s="2"/>
      <c r="PL2167" s="2"/>
      <c r="PM2167" s="2"/>
      <c r="PN2167" s="2"/>
      <c r="PO2167" s="2"/>
    </row>
    <row r="2168" spans="1:431" ht="98" hidden="1" x14ac:dyDescent="0.15">
      <c r="A2168" s="16" t="s">
        <v>3449</v>
      </c>
      <c r="B2168" s="3"/>
      <c r="C2168" s="6"/>
      <c r="D2168" s="6"/>
      <c r="E2168" s="3"/>
      <c r="F2168" s="6"/>
      <c r="G2168" s="6"/>
      <c r="H2168" s="6">
        <v>0</v>
      </c>
      <c r="I2168" s="3">
        <v>1</v>
      </c>
      <c r="J2168" s="6">
        <v>0</v>
      </c>
      <c r="K2168" s="3"/>
      <c r="L2168" s="3"/>
      <c r="M2168" s="3"/>
      <c r="N2168" s="6"/>
      <c r="O2168" s="3"/>
      <c r="P2168" s="6"/>
      <c r="Q2168" s="6"/>
      <c r="R2168" s="6"/>
      <c r="S2168" s="3"/>
      <c r="T2168" s="3"/>
      <c r="U2168" s="3"/>
      <c r="V2168" s="3"/>
      <c r="W2168" s="3"/>
      <c r="X2168" s="3"/>
      <c r="Y2168" s="6"/>
      <c r="Z2168" s="6"/>
      <c r="AA2168" s="6"/>
      <c r="AB2168" s="3"/>
      <c r="AC2168" s="6"/>
      <c r="AD2168" s="6"/>
      <c r="AE2168" s="3"/>
      <c r="AF2168" s="3"/>
      <c r="AG2168" s="6"/>
      <c r="AH2168" s="6"/>
      <c r="AI2168" s="3"/>
      <c r="AJ2168" s="3"/>
      <c r="AK2168" s="3"/>
      <c r="AL2168" s="3"/>
      <c r="AM2168" s="6"/>
      <c r="AN2168" s="3"/>
      <c r="AO2168" s="3"/>
      <c r="AP2168" s="3"/>
      <c r="AQ2168" s="3"/>
      <c r="AR2168" s="3"/>
      <c r="AS2168" s="3"/>
      <c r="AT2168" s="6"/>
      <c r="AU2168" s="6"/>
      <c r="AV2168" s="6"/>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c r="BX2168" s="3"/>
      <c r="BY2168" s="3">
        <v>1972</v>
      </c>
      <c r="BZ2168" s="3" t="s">
        <v>2540</v>
      </c>
      <c r="CA2168" s="3" t="s">
        <v>2343</v>
      </c>
      <c r="CB2168" s="3" t="s">
        <v>2544</v>
      </c>
      <c r="CC2168" s="3" t="s">
        <v>2383</v>
      </c>
      <c r="CD2168" s="3"/>
      <c r="CE2168" s="3"/>
      <c r="CF2168" s="7"/>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J2168" s="1"/>
      <c r="DK2168" s="1"/>
      <c r="DL2168" s="1"/>
      <c r="DM2168" s="1"/>
      <c r="DN2168" s="1"/>
      <c r="DO2168" s="1"/>
      <c r="DQ2168" s="1"/>
      <c r="DT2168" s="1"/>
      <c r="DW2168" s="1"/>
      <c r="DX2168" s="1"/>
      <c r="DY2168" s="1"/>
      <c r="DZ2168" s="1"/>
      <c r="EA2168" s="1"/>
      <c r="EB2168" s="1"/>
      <c r="EC2168" s="1"/>
      <c r="EF2168" s="1"/>
      <c r="ER2168" s="1"/>
      <c r="ET2168" s="1"/>
      <c r="FH2168" s="1"/>
      <c r="FI2168" s="1"/>
      <c r="LT2168" s="2"/>
      <c r="LU2168" s="2"/>
      <c r="LV2168" s="2"/>
      <c r="LW2168" s="2"/>
      <c r="LX2168" s="2"/>
      <c r="LY2168" s="2"/>
      <c r="LZ2168" s="2"/>
      <c r="MA2168" s="2"/>
      <c r="MB2168" s="2"/>
      <c r="MC2168" s="2"/>
      <c r="MD2168" s="2"/>
      <c r="ME2168" s="2"/>
      <c r="MF2168" s="2"/>
      <c r="MG2168" s="2"/>
      <c r="MH2168" s="2"/>
      <c r="MI2168" s="2"/>
      <c r="MJ2168" s="2"/>
      <c r="MK2168" s="2"/>
      <c r="ML2168" s="2"/>
      <c r="MM2168" s="2"/>
      <c r="MN2168" s="2"/>
      <c r="MO2168" s="2"/>
      <c r="MP2168" s="2"/>
      <c r="MQ2168" s="2"/>
      <c r="MR2168" s="2"/>
      <c r="MS2168" s="2"/>
      <c r="MT2168" s="2"/>
      <c r="MU2168" s="2"/>
      <c r="MV2168" s="2"/>
      <c r="MW2168" s="2"/>
      <c r="MX2168" s="2"/>
      <c r="MY2168" s="2"/>
      <c r="MZ2168" s="2"/>
      <c r="NA2168" s="2"/>
      <c r="NB2168" s="2"/>
      <c r="NC2168" s="2"/>
      <c r="ND2168" s="2"/>
      <c r="NE2168" s="2"/>
      <c r="NF2168" s="2"/>
      <c r="NG2168" s="2"/>
      <c r="NH2168" s="2"/>
      <c r="NI2168" s="2"/>
      <c r="NJ2168" s="2"/>
      <c r="NK2168" s="2"/>
      <c r="NL2168" s="2"/>
      <c r="NM2168" s="2"/>
      <c r="NN2168" s="2"/>
      <c r="NO2168" s="2"/>
      <c r="NP2168" s="2"/>
      <c r="NQ2168" s="2"/>
      <c r="NR2168" s="2"/>
      <c r="NS2168" s="2"/>
      <c r="NT2168" s="2"/>
      <c r="NU2168" s="2"/>
      <c r="NV2168" s="2"/>
      <c r="NW2168" s="2"/>
      <c r="NX2168" s="2"/>
      <c r="NY2168" s="2"/>
      <c r="NZ2168" s="2"/>
      <c r="OA2168" s="2"/>
      <c r="OB2168" s="2"/>
      <c r="OC2168" s="2"/>
      <c r="OD2168" s="2"/>
      <c r="OE2168" s="2"/>
      <c r="OF2168" s="2"/>
      <c r="OG2168" s="2"/>
      <c r="OH2168" s="2"/>
      <c r="OI2168" s="2"/>
      <c r="OJ2168" s="2"/>
      <c r="OK2168" s="2"/>
      <c r="OL2168" s="2"/>
      <c r="OM2168" s="2"/>
      <c r="ON2168" s="2"/>
      <c r="OO2168" s="2"/>
      <c r="OP2168" s="2"/>
      <c r="OQ2168" s="2"/>
      <c r="OR2168" s="2"/>
      <c r="OS2168" s="2"/>
      <c r="OT2168" s="2"/>
      <c r="OU2168" s="2"/>
      <c r="OV2168" s="2"/>
      <c r="OW2168" s="2"/>
      <c r="OX2168" s="2"/>
      <c r="OY2168" s="2"/>
      <c r="OZ2168" s="2"/>
      <c r="PA2168" s="2"/>
      <c r="PB2168" s="2"/>
      <c r="PC2168" s="2"/>
      <c r="PD2168" s="2"/>
      <c r="PE2168" s="2"/>
      <c r="PF2168" s="2"/>
      <c r="PG2168" s="2"/>
      <c r="PH2168" s="2"/>
      <c r="PI2168" s="2"/>
      <c r="PJ2168" s="2"/>
      <c r="PK2168" s="2"/>
      <c r="PL2168" s="2"/>
      <c r="PM2168" s="2"/>
      <c r="PN2168" s="2"/>
      <c r="PO2168" s="2"/>
    </row>
    <row r="2169" spans="1:431" ht="98" hidden="1" x14ac:dyDescent="0.15">
      <c r="A2169" s="6" t="s">
        <v>2039</v>
      </c>
      <c r="B2169" s="3"/>
      <c r="C2169" s="6"/>
      <c r="D2169" s="6"/>
      <c r="E2169" s="3"/>
      <c r="F2169" s="6"/>
      <c r="G2169" s="6"/>
      <c r="H2169" s="6"/>
      <c r="I2169" s="3"/>
      <c r="J2169" s="6"/>
      <c r="K2169" s="3"/>
      <c r="L2169" s="3"/>
      <c r="M2169" s="3"/>
      <c r="N2169" s="6"/>
      <c r="O2169" s="3"/>
      <c r="P2169" s="6"/>
      <c r="Q2169" s="6"/>
      <c r="R2169" s="6"/>
      <c r="S2169" s="3"/>
      <c r="T2169" s="3"/>
      <c r="U2169" s="3"/>
      <c r="V2169" s="3"/>
      <c r="W2169" s="3"/>
      <c r="X2169" s="3"/>
      <c r="Y2169" s="6"/>
      <c r="Z2169" s="6"/>
      <c r="AA2169" s="6"/>
      <c r="AB2169" s="3"/>
      <c r="AC2169" s="6"/>
      <c r="AD2169" s="6"/>
      <c r="AE2169" s="3"/>
      <c r="AF2169" s="3"/>
      <c r="AG2169" s="6"/>
      <c r="AH2169" s="6"/>
      <c r="AI2169" s="3"/>
      <c r="AJ2169" s="3"/>
      <c r="AK2169" s="3"/>
      <c r="AL2169" s="3"/>
      <c r="AM2169" s="6"/>
      <c r="AN2169" s="3"/>
      <c r="AO2169" s="3"/>
      <c r="AP2169" s="3"/>
      <c r="AQ2169" s="3"/>
      <c r="AR2169" s="3"/>
      <c r="AS2169" s="3"/>
      <c r="AT2169" s="6"/>
      <c r="AU2169" s="6"/>
      <c r="AV2169" s="6"/>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v>1972</v>
      </c>
      <c r="BZ2169" s="3" t="s">
        <v>2540</v>
      </c>
      <c r="CA2169" s="3" t="s">
        <v>2343</v>
      </c>
      <c r="CB2169" s="3" t="s">
        <v>2544</v>
      </c>
      <c r="CC2169" s="3" t="s">
        <v>2383</v>
      </c>
      <c r="CD2169" s="3"/>
      <c r="CE2169" s="3"/>
      <c r="CF2169" s="7"/>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J2169" s="1"/>
      <c r="DK2169" s="1"/>
      <c r="DL2169" s="1"/>
      <c r="DM2169" s="1"/>
      <c r="DN2169" s="1"/>
      <c r="DO2169" s="1"/>
      <c r="DQ2169" s="1"/>
      <c r="DT2169" s="1"/>
      <c r="DW2169" s="1"/>
      <c r="DX2169" s="1"/>
      <c r="DY2169" s="1"/>
      <c r="DZ2169" s="1"/>
      <c r="EA2169" s="1"/>
      <c r="EB2169" s="1"/>
      <c r="EC2169" s="1"/>
      <c r="EF2169" s="1"/>
      <c r="ER2169" s="1"/>
      <c r="ET2169" s="1"/>
      <c r="FH2169" s="1"/>
      <c r="FI2169" s="1"/>
      <c r="LT2169" s="2"/>
      <c r="LU2169" s="2"/>
      <c r="LV2169" s="2"/>
      <c r="LW2169" s="2"/>
      <c r="LX2169" s="2"/>
      <c r="LY2169" s="2"/>
      <c r="LZ2169" s="2"/>
      <c r="MA2169" s="2"/>
      <c r="MB2169" s="2"/>
      <c r="MC2169" s="2"/>
      <c r="MD2169" s="2"/>
      <c r="ME2169" s="2"/>
      <c r="MF2169" s="2"/>
      <c r="MG2169" s="2"/>
      <c r="MH2169" s="2"/>
      <c r="MI2169" s="2"/>
      <c r="MJ2169" s="2"/>
      <c r="MK2169" s="2"/>
      <c r="ML2169" s="2"/>
      <c r="MM2169" s="2"/>
      <c r="MN2169" s="2"/>
      <c r="MO2169" s="2"/>
      <c r="MP2169" s="2"/>
      <c r="MQ2169" s="2"/>
      <c r="MR2169" s="2"/>
      <c r="MS2169" s="2"/>
      <c r="MT2169" s="2"/>
      <c r="MU2169" s="2"/>
      <c r="MV2169" s="2"/>
      <c r="MW2169" s="2"/>
      <c r="MX2169" s="2"/>
      <c r="MY2169" s="2"/>
      <c r="MZ2169" s="2"/>
      <c r="NA2169" s="2"/>
      <c r="NB2169" s="2"/>
      <c r="NC2169" s="2"/>
      <c r="ND2169" s="2"/>
      <c r="NE2169" s="2"/>
      <c r="NF2169" s="2"/>
      <c r="NG2169" s="2"/>
      <c r="NH2169" s="2"/>
      <c r="NI2169" s="2"/>
      <c r="NJ2169" s="2"/>
      <c r="NK2169" s="2"/>
      <c r="NL2169" s="2"/>
      <c r="NM2169" s="2"/>
      <c r="NN2169" s="2"/>
      <c r="NO2169" s="2"/>
      <c r="NP2169" s="2"/>
      <c r="NQ2169" s="2"/>
      <c r="NR2169" s="2"/>
      <c r="NS2169" s="2"/>
      <c r="NT2169" s="2"/>
      <c r="NU2169" s="2"/>
      <c r="NV2169" s="2"/>
      <c r="NW2169" s="2"/>
      <c r="NX2169" s="2"/>
      <c r="NY2169" s="2"/>
      <c r="NZ2169" s="2"/>
      <c r="OA2169" s="2"/>
      <c r="OB2169" s="2"/>
      <c r="OC2169" s="2"/>
      <c r="OD2169" s="2"/>
      <c r="OE2169" s="2"/>
      <c r="OF2169" s="2"/>
      <c r="OG2169" s="2"/>
      <c r="OH2169" s="2"/>
      <c r="OI2169" s="2"/>
      <c r="OJ2169" s="2"/>
      <c r="OK2169" s="2"/>
      <c r="OL2169" s="2"/>
      <c r="OM2169" s="2"/>
      <c r="ON2169" s="2"/>
      <c r="OO2169" s="2"/>
      <c r="OP2169" s="2"/>
      <c r="OQ2169" s="2"/>
      <c r="OR2169" s="2"/>
      <c r="OS2169" s="2"/>
      <c r="OT2169" s="2"/>
      <c r="OU2169" s="2"/>
      <c r="OV2169" s="2"/>
      <c r="OW2169" s="2"/>
      <c r="OX2169" s="2"/>
      <c r="OY2169" s="2"/>
      <c r="OZ2169" s="2"/>
      <c r="PA2169" s="2"/>
      <c r="PB2169" s="2"/>
      <c r="PC2169" s="2"/>
      <c r="PD2169" s="2"/>
      <c r="PE2169" s="2"/>
      <c r="PF2169" s="2"/>
      <c r="PG2169" s="2"/>
      <c r="PH2169" s="2"/>
      <c r="PI2169" s="2"/>
      <c r="PJ2169" s="2"/>
      <c r="PK2169" s="2"/>
      <c r="PL2169" s="2"/>
      <c r="PM2169" s="2"/>
      <c r="PN2169" s="2"/>
      <c r="PO2169" s="2"/>
    </row>
    <row r="2170" spans="1:431" ht="98" hidden="1" x14ac:dyDescent="0.15">
      <c r="A2170" s="6" t="s">
        <v>2041</v>
      </c>
      <c r="B2170" s="3"/>
      <c r="C2170" s="6"/>
      <c r="D2170" s="6"/>
      <c r="E2170" s="3"/>
      <c r="F2170" s="6"/>
      <c r="G2170" s="6"/>
      <c r="H2170" s="6"/>
      <c r="I2170" s="3"/>
      <c r="J2170" s="6"/>
      <c r="K2170" s="3"/>
      <c r="L2170" s="3"/>
      <c r="M2170" s="3"/>
      <c r="N2170" s="6"/>
      <c r="O2170" s="3"/>
      <c r="P2170" s="6"/>
      <c r="Q2170" s="6"/>
      <c r="R2170" s="6"/>
      <c r="S2170" s="3"/>
      <c r="T2170" s="3"/>
      <c r="U2170" s="3"/>
      <c r="V2170" s="3"/>
      <c r="W2170" s="3"/>
      <c r="X2170" s="3"/>
      <c r="Y2170" s="6"/>
      <c r="Z2170" s="6"/>
      <c r="AA2170" s="6"/>
      <c r="AB2170" s="3"/>
      <c r="AC2170" s="6"/>
      <c r="AD2170" s="6"/>
      <c r="AE2170" s="3"/>
      <c r="AF2170" s="3"/>
      <c r="AG2170" s="6"/>
      <c r="AH2170" s="6"/>
      <c r="AI2170" s="3"/>
      <c r="AJ2170" s="3"/>
      <c r="AK2170" s="3"/>
      <c r="AL2170" s="3"/>
      <c r="AM2170" s="6"/>
      <c r="AN2170" s="3"/>
      <c r="AO2170" s="3"/>
      <c r="AP2170" s="3"/>
      <c r="AQ2170" s="3"/>
      <c r="AR2170" s="3"/>
      <c r="AS2170" s="3"/>
      <c r="AT2170" s="6"/>
      <c r="AU2170" s="6"/>
      <c r="AV2170" s="6"/>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v>1972</v>
      </c>
      <c r="BZ2170" s="3" t="s">
        <v>2540</v>
      </c>
      <c r="CA2170" s="3" t="s">
        <v>2343</v>
      </c>
      <c r="CB2170" s="3" t="s">
        <v>2544</v>
      </c>
      <c r="CC2170" s="3" t="s">
        <v>2383</v>
      </c>
      <c r="CD2170" s="3"/>
      <c r="CE2170" s="3"/>
      <c r="CF2170" s="7"/>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J2170" s="1"/>
      <c r="DK2170" s="1"/>
      <c r="DL2170" s="1"/>
      <c r="DM2170" s="1"/>
      <c r="DN2170" s="1"/>
      <c r="DO2170" s="1"/>
      <c r="DQ2170" s="1"/>
      <c r="DT2170" s="1"/>
      <c r="DW2170" s="1"/>
      <c r="DX2170" s="1"/>
      <c r="DY2170" s="1"/>
      <c r="DZ2170" s="1"/>
      <c r="EA2170" s="1"/>
      <c r="EB2170" s="1"/>
      <c r="EC2170" s="1"/>
      <c r="EF2170" s="1"/>
      <c r="ER2170" s="1"/>
      <c r="ET2170" s="1"/>
      <c r="FH2170" s="1"/>
      <c r="FI2170" s="1"/>
      <c r="LT2170" s="2"/>
      <c r="LU2170" s="2"/>
      <c r="LV2170" s="2"/>
      <c r="LW2170" s="2"/>
      <c r="LX2170" s="2"/>
      <c r="LY2170" s="2"/>
      <c r="LZ2170" s="2"/>
      <c r="MA2170" s="2"/>
      <c r="MB2170" s="2"/>
      <c r="MC2170" s="2"/>
      <c r="MD2170" s="2"/>
      <c r="ME2170" s="2"/>
      <c r="MF2170" s="2"/>
      <c r="MG2170" s="2"/>
      <c r="MH2170" s="2"/>
      <c r="MI2170" s="2"/>
      <c r="MJ2170" s="2"/>
      <c r="MK2170" s="2"/>
      <c r="ML2170" s="2"/>
      <c r="MM2170" s="2"/>
      <c r="MN2170" s="2"/>
      <c r="MO2170" s="2"/>
      <c r="MP2170" s="2"/>
      <c r="MQ2170" s="2"/>
      <c r="MR2170" s="2"/>
      <c r="MS2170" s="2"/>
      <c r="MT2170" s="2"/>
      <c r="MU2170" s="2"/>
      <c r="MV2170" s="2"/>
      <c r="MW2170" s="2"/>
      <c r="MX2170" s="2"/>
      <c r="MY2170" s="2"/>
      <c r="MZ2170" s="2"/>
      <c r="NA2170" s="2"/>
      <c r="NB2170" s="2"/>
      <c r="NC2170" s="2"/>
      <c r="ND2170" s="2"/>
      <c r="NE2170" s="2"/>
      <c r="NF2170" s="2"/>
      <c r="NG2170" s="2"/>
      <c r="NH2170" s="2"/>
      <c r="NI2170" s="2"/>
      <c r="NJ2170" s="2"/>
      <c r="NK2170" s="2"/>
      <c r="NL2170" s="2"/>
      <c r="NM2170" s="2"/>
      <c r="NN2170" s="2"/>
      <c r="NO2170" s="2"/>
      <c r="NP2170" s="2"/>
      <c r="NQ2170" s="2"/>
      <c r="NR2170" s="2"/>
      <c r="NS2170" s="2"/>
      <c r="NT2170" s="2"/>
      <c r="NU2170" s="2"/>
      <c r="NV2170" s="2"/>
      <c r="NW2170" s="2"/>
      <c r="NX2170" s="2"/>
      <c r="NY2170" s="2"/>
      <c r="NZ2170" s="2"/>
      <c r="OA2170" s="2"/>
      <c r="OB2170" s="2"/>
      <c r="OC2170" s="2"/>
      <c r="OD2170" s="2"/>
      <c r="OE2170" s="2"/>
      <c r="OF2170" s="2"/>
      <c r="OG2170" s="2"/>
      <c r="OH2170" s="2"/>
      <c r="OI2170" s="2"/>
      <c r="OJ2170" s="2"/>
      <c r="OK2170" s="2"/>
      <c r="OL2170" s="2"/>
      <c r="OM2170" s="2"/>
      <c r="ON2170" s="2"/>
      <c r="OO2170" s="2"/>
      <c r="OP2170" s="2"/>
      <c r="OQ2170" s="2"/>
      <c r="OR2170" s="2"/>
      <c r="OS2170" s="2"/>
      <c r="OT2170" s="2"/>
      <c r="OU2170" s="2"/>
      <c r="OV2170" s="2"/>
      <c r="OW2170" s="2"/>
      <c r="OX2170" s="2"/>
      <c r="OY2170" s="2"/>
      <c r="OZ2170" s="2"/>
      <c r="PA2170" s="2"/>
      <c r="PB2170" s="2"/>
      <c r="PC2170" s="2"/>
      <c r="PD2170" s="2"/>
      <c r="PE2170" s="2"/>
      <c r="PF2170" s="2"/>
      <c r="PG2170" s="2"/>
      <c r="PH2170" s="2"/>
      <c r="PI2170" s="2"/>
      <c r="PJ2170" s="2"/>
      <c r="PK2170" s="2"/>
      <c r="PL2170" s="2"/>
      <c r="PM2170" s="2"/>
      <c r="PN2170" s="2"/>
      <c r="PO2170" s="2"/>
    </row>
    <row r="2171" spans="1:431" ht="98" hidden="1" x14ac:dyDescent="0.15">
      <c r="A2171" s="6" t="s">
        <v>2043</v>
      </c>
      <c r="B2171" s="3"/>
      <c r="C2171" s="6"/>
      <c r="D2171" s="6"/>
      <c r="E2171" s="3"/>
      <c r="F2171" s="6"/>
      <c r="G2171" s="6"/>
      <c r="H2171" s="6"/>
      <c r="I2171" s="3"/>
      <c r="J2171" s="6"/>
      <c r="K2171" s="3"/>
      <c r="L2171" s="3"/>
      <c r="M2171" s="3"/>
      <c r="N2171" s="6"/>
      <c r="O2171" s="3"/>
      <c r="P2171" s="6"/>
      <c r="Q2171" s="6"/>
      <c r="R2171" s="6"/>
      <c r="S2171" s="3"/>
      <c r="T2171" s="3"/>
      <c r="U2171" s="3"/>
      <c r="V2171" s="3"/>
      <c r="W2171" s="3"/>
      <c r="X2171" s="3"/>
      <c r="Y2171" s="6"/>
      <c r="Z2171" s="6"/>
      <c r="AA2171" s="6"/>
      <c r="AB2171" s="3"/>
      <c r="AC2171" s="6"/>
      <c r="AD2171" s="6"/>
      <c r="AE2171" s="3"/>
      <c r="AF2171" s="3"/>
      <c r="AG2171" s="6"/>
      <c r="AH2171" s="6"/>
      <c r="AI2171" s="3"/>
      <c r="AJ2171" s="3"/>
      <c r="AK2171" s="3"/>
      <c r="AL2171" s="3"/>
      <c r="AM2171" s="6"/>
      <c r="AN2171" s="3"/>
      <c r="AO2171" s="3"/>
      <c r="AP2171" s="3"/>
      <c r="AQ2171" s="3"/>
      <c r="AR2171" s="3"/>
      <c r="AS2171" s="3"/>
      <c r="AT2171" s="6"/>
      <c r="AU2171" s="6"/>
      <c r="AV2171" s="6"/>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v>1972</v>
      </c>
      <c r="BZ2171" s="3" t="s">
        <v>2540</v>
      </c>
      <c r="CA2171" s="3" t="s">
        <v>2343</v>
      </c>
      <c r="CB2171" s="3" t="s">
        <v>2544</v>
      </c>
      <c r="CC2171" s="3" t="s">
        <v>2383</v>
      </c>
      <c r="CD2171" s="3"/>
      <c r="CE2171" s="3"/>
      <c r="CF2171" s="7"/>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J2171" s="1"/>
      <c r="DK2171" s="1"/>
      <c r="DL2171" s="1"/>
      <c r="DM2171" s="1"/>
      <c r="DN2171" s="1"/>
      <c r="DO2171" s="1"/>
      <c r="DQ2171" s="1"/>
      <c r="DT2171" s="1"/>
      <c r="DW2171" s="1"/>
      <c r="DX2171" s="1"/>
      <c r="DY2171" s="1"/>
      <c r="DZ2171" s="1"/>
      <c r="EA2171" s="1"/>
      <c r="EB2171" s="1"/>
      <c r="EC2171" s="1"/>
      <c r="EF2171" s="1"/>
      <c r="ER2171" s="1"/>
      <c r="ET2171" s="1"/>
      <c r="FH2171" s="1"/>
      <c r="FI2171" s="1"/>
      <c r="LT2171" s="2"/>
      <c r="LU2171" s="2"/>
      <c r="LV2171" s="2"/>
      <c r="LW2171" s="2"/>
      <c r="LX2171" s="2"/>
      <c r="LY2171" s="2"/>
      <c r="LZ2171" s="2"/>
      <c r="MA2171" s="2"/>
      <c r="MB2171" s="2"/>
      <c r="MC2171" s="2"/>
      <c r="MD2171" s="2"/>
      <c r="ME2171" s="2"/>
      <c r="MF2171" s="2"/>
      <c r="MG2171" s="2"/>
      <c r="MH2171" s="2"/>
      <c r="MI2171" s="2"/>
      <c r="MJ2171" s="2"/>
      <c r="MK2171" s="2"/>
      <c r="ML2171" s="2"/>
      <c r="MM2171" s="2"/>
      <c r="MN2171" s="2"/>
      <c r="MO2171" s="2"/>
      <c r="MP2171" s="2"/>
      <c r="MQ2171" s="2"/>
      <c r="MR2171" s="2"/>
      <c r="MS2171" s="2"/>
      <c r="MT2171" s="2"/>
      <c r="MU2171" s="2"/>
      <c r="MV2171" s="2"/>
      <c r="MW2171" s="2"/>
      <c r="MX2171" s="2"/>
      <c r="MY2171" s="2"/>
      <c r="MZ2171" s="2"/>
      <c r="NA2171" s="2"/>
      <c r="NB2171" s="2"/>
      <c r="NC2171" s="2"/>
      <c r="ND2171" s="2"/>
      <c r="NE2171" s="2"/>
      <c r="NF2171" s="2"/>
      <c r="NG2171" s="2"/>
      <c r="NH2171" s="2"/>
      <c r="NI2171" s="2"/>
      <c r="NJ2171" s="2"/>
      <c r="NK2171" s="2"/>
      <c r="NL2171" s="2"/>
      <c r="NM2171" s="2"/>
      <c r="NN2171" s="2"/>
      <c r="NO2171" s="2"/>
      <c r="NP2171" s="2"/>
      <c r="NQ2171" s="2"/>
      <c r="NR2171" s="2"/>
      <c r="NS2171" s="2"/>
      <c r="NT2171" s="2"/>
      <c r="NU2171" s="2"/>
      <c r="NV2171" s="2"/>
      <c r="NW2171" s="2"/>
      <c r="NX2171" s="2"/>
      <c r="NY2171" s="2"/>
      <c r="NZ2171" s="2"/>
      <c r="OA2171" s="2"/>
      <c r="OB2171" s="2"/>
      <c r="OC2171" s="2"/>
      <c r="OD2171" s="2"/>
      <c r="OE2171" s="2"/>
      <c r="OF2171" s="2"/>
      <c r="OG2171" s="2"/>
      <c r="OH2171" s="2"/>
      <c r="OI2171" s="2"/>
      <c r="OJ2171" s="2"/>
      <c r="OK2171" s="2"/>
      <c r="OL2171" s="2"/>
      <c r="OM2171" s="2"/>
      <c r="ON2171" s="2"/>
      <c r="OO2171" s="2"/>
      <c r="OP2171" s="2"/>
      <c r="OQ2171" s="2"/>
      <c r="OR2171" s="2"/>
      <c r="OS2171" s="2"/>
      <c r="OT2171" s="2"/>
      <c r="OU2171" s="2"/>
      <c r="OV2171" s="2"/>
      <c r="OW2171" s="2"/>
      <c r="OX2171" s="2"/>
      <c r="OY2171" s="2"/>
      <c r="OZ2171" s="2"/>
      <c r="PA2171" s="2"/>
      <c r="PB2171" s="2"/>
      <c r="PC2171" s="2"/>
      <c r="PD2171" s="2"/>
      <c r="PE2171" s="2"/>
      <c r="PF2171" s="2"/>
      <c r="PG2171" s="2"/>
      <c r="PH2171" s="2"/>
      <c r="PI2171" s="2"/>
      <c r="PJ2171" s="2"/>
      <c r="PK2171" s="2"/>
      <c r="PL2171" s="2"/>
      <c r="PM2171" s="2"/>
      <c r="PN2171" s="2"/>
      <c r="PO2171" s="2"/>
    </row>
    <row r="2172" spans="1:431" ht="98" hidden="1" x14ac:dyDescent="0.15">
      <c r="A2172" s="6" t="s">
        <v>2045</v>
      </c>
      <c r="B2172" s="3"/>
      <c r="C2172" s="6"/>
      <c r="D2172" s="6"/>
      <c r="E2172" s="3"/>
      <c r="F2172" s="6"/>
      <c r="G2172" s="6"/>
      <c r="H2172" s="6"/>
      <c r="I2172" s="3"/>
      <c r="J2172" s="6"/>
      <c r="K2172" s="3"/>
      <c r="L2172" s="3"/>
      <c r="M2172" s="3"/>
      <c r="N2172" s="6"/>
      <c r="O2172" s="3"/>
      <c r="P2172" s="6"/>
      <c r="Q2172" s="6"/>
      <c r="R2172" s="6"/>
      <c r="S2172" s="3"/>
      <c r="T2172" s="3"/>
      <c r="U2172" s="3"/>
      <c r="V2172" s="3"/>
      <c r="W2172" s="3"/>
      <c r="X2172" s="3"/>
      <c r="Y2172" s="6"/>
      <c r="Z2172" s="6"/>
      <c r="AA2172" s="6"/>
      <c r="AB2172" s="3"/>
      <c r="AC2172" s="6"/>
      <c r="AD2172" s="6"/>
      <c r="AE2172" s="3"/>
      <c r="AF2172" s="3"/>
      <c r="AG2172" s="6"/>
      <c r="AH2172" s="6"/>
      <c r="AI2172" s="3"/>
      <c r="AJ2172" s="3"/>
      <c r="AK2172" s="3"/>
      <c r="AL2172" s="3"/>
      <c r="AM2172" s="6"/>
      <c r="AN2172" s="3"/>
      <c r="AO2172" s="3"/>
      <c r="AP2172" s="3"/>
      <c r="AQ2172" s="3"/>
      <c r="AR2172" s="3"/>
      <c r="AS2172" s="3"/>
      <c r="AT2172" s="6"/>
      <c r="AU2172" s="6"/>
      <c r="AV2172" s="6"/>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v>1972</v>
      </c>
      <c r="BZ2172" s="3" t="s">
        <v>2540</v>
      </c>
      <c r="CA2172" s="3" t="s">
        <v>2343</v>
      </c>
      <c r="CB2172" s="3" t="s">
        <v>2544</v>
      </c>
      <c r="CC2172" s="3" t="s">
        <v>2383</v>
      </c>
      <c r="CD2172" s="3"/>
      <c r="CE2172" s="3"/>
      <c r="CF2172" s="7"/>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J2172" s="1"/>
      <c r="DK2172" s="1"/>
      <c r="DL2172" s="1"/>
      <c r="DM2172" s="1"/>
      <c r="DN2172" s="1"/>
      <c r="DO2172" s="1"/>
      <c r="DQ2172" s="1"/>
      <c r="DT2172" s="1"/>
      <c r="DW2172" s="1"/>
      <c r="DX2172" s="1"/>
      <c r="DY2172" s="1"/>
      <c r="DZ2172" s="1"/>
      <c r="EA2172" s="1"/>
      <c r="EB2172" s="1"/>
      <c r="EC2172" s="1"/>
      <c r="EF2172" s="1"/>
      <c r="ER2172" s="1"/>
      <c r="ET2172" s="1"/>
      <c r="FH2172" s="1"/>
      <c r="FI2172" s="1"/>
      <c r="LT2172" s="2"/>
      <c r="LU2172" s="2"/>
      <c r="LV2172" s="2"/>
      <c r="LW2172" s="2"/>
      <c r="LX2172" s="2"/>
      <c r="LY2172" s="2"/>
      <c r="LZ2172" s="2"/>
      <c r="MA2172" s="2"/>
      <c r="MB2172" s="2"/>
      <c r="MC2172" s="2"/>
      <c r="MD2172" s="2"/>
      <c r="ME2172" s="2"/>
      <c r="MF2172" s="2"/>
      <c r="MG2172" s="2"/>
      <c r="MH2172" s="2"/>
      <c r="MI2172" s="2"/>
      <c r="MJ2172" s="2"/>
      <c r="MK2172" s="2"/>
      <c r="ML2172" s="2"/>
      <c r="MM2172" s="2"/>
      <c r="MN2172" s="2"/>
      <c r="MO2172" s="2"/>
      <c r="MP2172" s="2"/>
      <c r="MQ2172" s="2"/>
      <c r="MR2172" s="2"/>
      <c r="MS2172" s="2"/>
      <c r="MT2172" s="2"/>
      <c r="MU2172" s="2"/>
      <c r="MV2172" s="2"/>
      <c r="MW2172" s="2"/>
      <c r="MX2172" s="2"/>
      <c r="MY2172" s="2"/>
      <c r="MZ2172" s="2"/>
      <c r="NA2172" s="2"/>
      <c r="NB2172" s="2"/>
      <c r="NC2172" s="2"/>
      <c r="ND2172" s="2"/>
      <c r="NE2172" s="2"/>
      <c r="NF2172" s="2"/>
      <c r="NG2172" s="2"/>
      <c r="NH2172" s="2"/>
      <c r="NI2172" s="2"/>
      <c r="NJ2172" s="2"/>
      <c r="NK2172" s="2"/>
      <c r="NL2172" s="2"/>
      <c r="NM2172" s="2"/>
      <c r="NN2172" s="2"/>
      <c r="NO2172" s="2"/>
      <c r="NP2172" s="2"/>
      <c r="NQ2172" s="2"/>
      <c r="NR2172" s="2"/>
      <c r="NS2172" s="2"/>
      <c r="NT2172" s="2"/>
      <c r="NU2172" s="2"/>
      <c r="NV2172" s="2"/>
      <c r="NW2172" s="2"/>
      <c r="NX2172" s="2"/>
      <c r="NY2172" s="2"/>
      <c r="NZ2172" s="2"/>
      <c r="OA2172" s="2"/>
      <c r="OB2172" s="2"/>
      <c r="OC2172" s="2"/>
      <c r="OD2172" s="2"/>
      <c r="OE2172" s="2"/>
      <c r="OF2172" s="2"/>
      <c r="OG2172" s="2"/>
      <c r="OH2172" s="2"/>
      <c r="OI2172" s="2"/>
      <c r="OJ2172" s="2"/>
      <c r="OK2172" s="2"/>
      <c r="OL2172" s="2"/>
      <c r="OM2172" s="2"/>
      <c r="ON2172" s="2"/>
      <c r="OO2172" s="2"/>
      <c r="OP2172" s="2"/>
      <c r="OQ2172" s="2"/>
      <c r="OR2172" s="2"/>
      <c r="OS2172" s="2"/>
      <c r="OT2172" s="2"/>
      <c r="OU2172" s="2"/>
      <c r="OV2172" s="2"/>
      <c r="OW2172" s="2"/>
      <c r="OX2172" s="2"/>
      <c r="OY2172" s="2"/>
      <c r="OZ2172" s="2"/>
      <c r="PA2172" s="2"/>
      <c r="PB2172" s="2"/>
      <c r="PC2172" s="2"/>
      <c r="PD2172" s="2"/>
      <c r="PE2172" s="2"/>
      <c r="PF2172" s="2"/>
      <c r="PG2172" s="2"/>
      <c r="PH2172" s="2"/>
      <c r="PI2172" s="2"/>
      <c r="PJ2172" s="2"/>
      <c r="PK2172" s="2"/>
      <c r="PL2172" s="2"/>
      <c r="PM2172" s="2"/>
      <c r="PN2172" s="2"/>
      <c r="PO2172" s="2"/>
    </row>
    <row r="2173" spans="1:431" ht="98" hidden="1" x14ac:dyDescent="0.15">
      <c r="A2173" s="6" t="s">
        <v>2047</v>
      </c>
      <c r="B2173" s="3"/>
      <c r="C2173" s="6"/>
      <c r="D2173" s="6"/>
      <c r="E2173" s="3"/>
      <c r="F2173" s="6"/>
      <c r="G2173" s="6"/>
      <c r="H2173" s="6"/>
      <c r="I2173" s="3"/>
      <c r="J2173" s="6"/>
      <c r="K2173" s="3"/>
      <c r="L2173" s="3"/>
      <c r="M2173" s="3"/>
      <c r="N2173" s="6"/>
      <c r="O2173" s="3"/>
      <c r="P2173" s="6"/>
      <c r="Q2173" s="6"/>
      <c r="R2173" s="6"/>
      <c r="S2173" s="3"/>
      <c r="T2173" s="3"/>
      <c r="U2173" s="3"/>
      <c r="V2173" s="3"/>
      <c r="W2173" s="3"/>
      <c r="X2173" s="3"/>
      <c r="Y2173" s="6"/>
      <c r="Z2173" s="6"/>
      <c r="AA2173" s="6"/>
      <c r="AB2173" s="3"/>
      <c r="AC2173" s="6"/>
      <c r="AD2173" s="6"/>
      <c r="AE2173" s="3"/>
      <c r="AF2173" s="3"/>
      <c r="AG2173" s="6"/>
      <c r="AH2173" s="6"/>
      <c r="AI2173" s="3"/>
      <c r="AJ2173" s="3"/>
      <c r="AK2173" s="3"/>
      <c r="AL2173" s="3"/>
      <c r="AM2173" s="6"/>
      <c r="AN2173" s="3"/>
      <c r="AO2173" s="3"/>
      <c r="AP2173" s="3"/>
      <c r="AQ2173" s="3"/>
      <c r="AR2173" s="3"/>
      <c r="AS2173" s="3"/>
      <c r="AT2173" s="6"/>
      <c r="AU2173" s="6"/>
      <c r="AV2173" s="6"/>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v>1972</v>
      </c>
      <c r="BZ2173" s="3" t="s">
        <v>2540</v>
      </c>
      <c r="CA2173" s="3" t="s">
        <v>2343</v>
      </c>
      <c r="CB2173" s="3" t="s">
        <v>2544</v>
      </c>
      <c r="CC2173" s="3" t="s">
        <v>2383</v>
      </c>
      <c r="CD2173" s="3"/>
      <c r="CE2173" s="3"/>
      <c r="CF2173" s="7"/>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J2173" s="1"/>
      <c r="DK2173" s="1"/>
      <c r="DL2173" s="1"/>
      <c r="DM2173" s="1"/>
      <c r="DN2173" s="1"/>
      <c r="DO2173" s="1"/>
      <c r="DQ2173" s="1"/>
      <c r="DT2173" s="1"/>
      <c r="DW2173" s="1"/>
      <c r="DX2173" s="1"/>
      <c r="DY2173" s="1"/>
      <c r="DZ2173" s="1"/>
      <c r="EA2173" s="1"/>
      <c r="EB2173" s="1"/>
      <c r="EC2173" s="1"/>
      <c r="EF2173" s="1"/>
      <c r="ER2173" s="1"/>
      <c r="ET2173" s="1"/>
      <c r="FH2173" s="1"/>
      <c r="FI2173" s="1"/>
      <c r="LT2173" s="2"/>
      <c r="LU2173" s="2"/>
      <c r="LV2173" s="2"/>
      <c r="LW2173" s="2"/>
      <c r="LX2173" s="2"/>
      <c r="LY2173" s="2"/>
      <c r="LZ2173" s="2"/>
      <c r="MA2173" s="2"/>
      <c r="MB2173" s="2"/>
      <c r="MC2173" s="2"/>
      <c r="MD2173" s="2"/>
      <c r="ME2173" s="2"/>
      <c r="MF2173" s="2"/>
      <c r="MG2173" s="2"/>
      <c r="MH2173" s="2"/>
      <c r="MI2173" s="2"/>
      <c r="MJ2173" s="2"/>
      <c r="MK2173" s="2"/>
      <c r="ML2173" s="2"/>
      <c r="MM2173" s="2"/>
      <c r="MN2173" s="2"/>
      <c r="MO2173" s="2"/>
      <c r="MP2173" s="2"/>
      <c r="MQ2173" s="2"/>
      <c r="MR2173" s="2"/>
      <c r="MS2173" s="2"/>
      <c r="MT2173" s="2"/>
      <c r="MU2173" s="2"/>
      <c r="MV2173" s="2"/>
      <c r="MW2173" s="2"/>
      <c r="MX2173" s="2"/>
      <c r="MY2173" s="2"/>
      <c r="MZ2173" s="2"/>
      <c r="NA2173" s="2"/>
      <c r="NB2173" s="2"/>
      <c r="NC2173" s="2"/>
      <c r="ND2173" s="2"/>
      <c r="NE2173" s="2"/>
      <c r="NF2173" s="2"/>
      <c r="NG2173" s="2"/>
      <c r="NH2173" s="2"/>
      <c r="NI2173" s="2"/>
      <c r="NJ2173" s="2"/>
      <c r="NK2173" s="2"/>
      <c r="NL2173" s="2"/>
      <c r="NM2173" s="2"/>
      <c r="NN2173" s="2"/>
      <c r="NO2173" s="2"/>
      <c r="NP2173" s="2"/>
      <c r="NQ2173" s="2"/>
      <c r="NR2173" s="2"/>
      <c r="NS2173" s="2"/>
      <c r="NT2173" s="2"/>
      <c r="NU2173" s="2"/>
      <c r="NV2173" s="2"/>
      <c r="NW2173" s="2"/>
      <c r="NX2173" s="2"/>
      <c r="NY2173" s="2"/>
      <c r="NZ2173" s="2"/>
      <c r="OA2173" s="2"/>
      <c r="OB2173" s="2"/>
      <c r="OC2173" s="2"/>
      <c r="OD2173" s="2"/>
      <c r="OE2173" s="2"/>
      <c r="OF2173" s="2"/>
      <c r="OG2173" s="2"/>
      <c r="OH2173" s="2"/>
      <c r="OI2173" s="2"/>
      <c r="OJ2173" s="2"/>
      <c r="OK2173" s="2"/>
      <c r="OL2173" s="2"/>
      <c r="OM2173" s="2"/>
      <c r="ON2173" s="2"/>
      <c r="OO2173" s="2"/>
      <c r="OP2173" s="2"/>
      <c r="OQ2173" s="2"/>
      <c r="OR2173" s="2"/>
      <c r="OS2173" s="2"/>
      <c r="OT2173" s="2"/>
      <c r="OU2173" s="2"/>
      <c r="OV2173" s="2"/>
      <c r="OW2173" s="2"/>
      <c r="OX2173" s="2"/>
      <c r="OY2173" s="2"/>
      <c r="OZ2173" s="2"/>
      <c r="PA2173" s="2"/>
      <c r="PB2173" s="2"/>
      <c r="PC2173" s="2"/>
      <c r="PD2173" s="2"/>
      <c r="PE2173" s="2"/>
      <c r="PF2173" s="2"/>
      <c r="PG2173" s="2"/>
      <c r="PH2173" s="2"/>
      <c r="PI2173" s="2"/>
      <c r="PJ2173" s="2"/>
      <c r="PK2173" s="2"/>
      <c r="PL2173" s="2"/>
      <c r="PM2173" s="2"/>
      <c r="PN2173" s="2"/>
      <c r="PO2173" s="2"/>
    </row>
    <row r="2174" spans="1:431" ht="98" hidden="1" x14ac:dyDescent="0.15">
      <c r="A2174" s="6" t="s">
        <v>2049</v>
      </c>
      <c r="B2174" s="3"/>
      <c r="C2174" s="6"/>
      <c r="D2174" s="6"/>
      <c r="E2174" s="3"/>
      <c r="F2174" s="6"/>
      <c r="G2174" s="6"/>
      <c r="H2174" s="6"/>
      <c r="I2174" s="3"/>
      <c r="J2174" s="6"/>
      <c r="K2174" s="3"/>
      <c r="L2174" s="3"/>
      <c r="M2174" s="3"/>
      <c r="N2174" s="6"/>
      <c r="O2174" s="3"/>
      <c r="P2174" s="6"/>
      <c r="Q2174" s="6"/>
      <c r="R2174" s="6"/>
      <c r="S2174" s="3"/>
      <c r="T2174" s="3"/>
      <c r="U2174" s="3"/>
      <c r="V2174" s="3"/>
      <c r="W2174" s="3"/>
      <c r="X2174" s="3"/>
      <c r="Y2174" s="6"/>
      <c r="Z2174" s="6"/>
      <c r="AA2174" s="6"/>
      <c r="AB2174" s="3"/>
      <c r="AC2174" s="6"/>
      <c r="AD2174" s="6"/>
      <c r="AE2174" s="3"/>
      <c r="AF2174" s="3"/>
      <c r="AG2174" s="6"/>
      <c r="AH2174" s="6"/>
      <c r="AI2174" s="3"/>
      <c r="AJ2174" s="3"/>
      <c r="AK2174" s="3"/>
      <c r="AL2174" s="3"/>
      <c r="AM2174" s="6"/>
      <c r="AN2174" s="3"/>
      <c r="AO2174" s="3"/>
      <c r="AP2174" s="3"/>
      <c r="AQ2174" s="3"/>
      <c r="AR2174" s="3"/>
      <c r="AS2174" s="3"/>
      <c r="AT2174" s="6"/>
      <c r="AU2174" s="6"/>
      <c r="AV2174" s="6"/>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v>1972</v>
      </c>
      <c r="BZ2174" s="3" t="s">
        <v>2540</v>
      </c>
      <c r="CA2174" s="3" t="s">
        <v>2343</v>
      </c>
      <c r="CB2174" s="3" t="s">
        <v>2544</v>
      </c>
      <c r="CC2174" s="3" t="s">
        <v>2383</v>
      </c>
      <c r="CD2174" s="3"/>
      <c r="CE2174" s="3"/>
      <c r="CF2174" s="7"/>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J2174" s="1"/>
      <c r="DK2174" s="1"/>
      <c r="DL2174" s="1"/>
      <c r="DM2174" s="1"/>
      <c r="DN2174" s="1"/>
      <c r="DO2174" s="1"/>
      <c r="DQ2174" s="1"/>
      <c r="DT2174" s="1"/>
      <c r="DW2174" s="1"/>
      <c r="DX2174" s="1"/>
      <c r="DY2174" s="1"/>
      <c r="DZ2174" s="1"/>
      <c r="EA2174" s="1"/>
      <c r="EB2174" s="1"/>
      <c r="EC2174" s="1"/>
      <c r="EF2174" s="1"/>
      <c r="ER2174" s="1"/>
      <c r="ET2174" s="1"/>
      <c r="FH2174" s="1"/>
      <c r="FI2174" s="1"/>
      <c r="LT2174" s="2"/>
      <c r="LU2174" s="2"/>
      <c r="LV2174" s="2"/>
      <c r="LW2174" s="2"/>
      <c r="LX2174" s="2"/>
      <c r="LY2174" s="2"/>
      <c r="LZ2174" s="2"/>
      <c r="MA2174" s="2"/>
      <c r="MB2174" s="2"/>
      <c r="MC2174" s="2"/>
      <c r="MD2174" s="2"/>
      <c r="ME2174" s="2"/>
      <c r="MF2174" s="2"/>
      <c r="MG2174" s="2"/>
      <c r="MH2174" s="2"/>
      <c r="MI2174" s="2"/>
      <c r="MJ2174" s="2"/>
      <c r="MK2174" s="2"/>
      <c r="ML2174" s="2"/>
      <c r="MM2174" s="2"/>
      <c r="MN2174" s="2"/>
      <c r="MO2174" s="2"/>
      <c r="MP2174" s="2"/>
      <c r="MQ2174" s="2"/>
      <c r="MR2174" s="2"/>
      <c r="MS2174" s="2"/>
      <c r="MT2174" s="2"/>
      <c r="MU2174" s="2"/>
      <c r="MV2174" s="2"/>
      <c r="MW2174" s="2"/>
      <c r="MX2174" s="2"/>
      <c r="MY2174" s="2"/>
      <c r="MZ2174" s="2"/>
      <c r="NA2174" s="2"/>
      <c r="NB2174" s="2"/>
      <c r="NC2174" s="2"/>
      <c r="ND2174" s="2"/>
      <c r="NE2174" s="2"/>
      <c r="NF2174" s="2"/>
      <c r="NG2174" s="2"/>
      <c r="NH2174" s="2"/>
      <c r="NI2174" s="2"/>
      <c r="NJ2174" s="2"/>
      <c r="NK2174" s="2"/>
      <c r="NL2174" s="2"/>
      <c r="NM2174" s="2"/>
      <c r="NN2174" s="2"/>
      <c r="NO2174" s="2"/>
      <c r="NP2174" s="2"/>
      <c r="NQ2174" s="2"/>
      <c r="NR2174" s="2"/>
      <c r="NS2174" s="2"/>
      <c r="NT2174" s="2"/>
      <c r="NU2174" s="2"/>
      <c r="NV2174" s="2"/>
      <c r="NW2174" s="2"/>
      <c r="NX2174" s="2"/>
      <c r="NY2174" s="2"/>
      <c r="NZ2174" s="2"/>
      <c r="OA2174" s="2"/>
      <c r="OB2174" s="2"/>
      <c r="OC2174" s="2"/>
      <c r="OD2174" s="2"/>
      <c r="OE2174" s="2"/>
      <c r="OF2174" s="2"/>
      <c r="OG2174" s="2"/>
      <c r="OH2174" s="2"/>
      <c r="OI2174" s="2"/>
      <c r="OJ2174" s="2"/>
      <c r="OK2174" s="2"/>
      <c r="OL2174" s="2"/>
      <c r="OM2174" s="2"/>
      <c r="ON2174" s="2"/>
      <c r="OO2174" s="2"/>
      <c r="OP2174" s="2"/>
      <c r="OQ2174" s="2"/>
      <c r="OR2174" s="2"/>
      <c r="OS2174" s="2"/>
      <c r="OT2174" s="2"/>
      <c r="OU2174" s="2"/>
      <c r="OV2174" s="2"/>
      <c r="OW2174" s="2"/>
      <c r="OX2174" s="2"/>
      <c r="OY2174" s="2"/>
      <c r="OZ2174" s="2"/>
      <c r="PA2174" s="2"/>
      <c r="PB2174" s="2"/>
      <c r="PC2174" s="2"/>
      <c r="PD2174" s="2"/>
      <c r="PE2174" s="2"/>
      <c r="PF2174" s="2"/>
      <c r="PG2174" s="2"/>
      <c r="PH2174" s="2"/>
      <c r="PI2174" s="2"/>
      <c r="PJ2174" s="2"/>
      <c r="PK2174" s="2"/>
      <c r="PL2174" s="2"/>
      <c r="PM2174" s="2"/>
      <c r="PN2174" s="2"/>
      <c r="PO2174" s="2"/>
    </row>
    <row r="2175" spans="1:431" ht="98" hidden="1" x14ac:dyDescent="0.15">
      <c r="A2175" s="6" t="s">
        <v>2051</v>
      </c>
      <c r="B2175" s="3"/>
      <c r="C2175" s="6"/>
      <c r="D2175" s="6"/>
      <c r="E2175" s="3"/>
      <c r="F2175" s="6"/>
      <c r="G2175" s="6"/>
      <c r="H2175" s="6"/>
      <c r="I2175" s="3"/>
      <c r="J2175" s="6"/>
      <c r="K2175" s="3"/>
      <c r="L2175" s="3"/>
      <c r="M2175" s="3"/>
      <c r="N2175" s="6"/>
      <c r="O2175" s="3"/>
      <c r="P2175" s="6"/>
      <c r="Q2175" s="6"/>
      <c r="R2175" s="6"/>
      <c r="S2175" s="3"/>
      <c r="T2175" s="3"/>
      <c r="U2175" s="3"/>
      <c r="V2175" s="3"/>
      <c r="W2175" s="3"/>
      <c r="X2175" s="3"/>
      <c r="Y2175" s="6"/>
      <c r="Z2175" s="6"/>
      <c r="AA2175" s="6"/>
      <c r="AB2175" s="3"/>
      <c r="AC2175" s="6"/>
      <c r="AD2175" s="6"/>
      <c r="AE2175" s="3"/>
      <c r="AF2175" s="3"/>
      <c r="AG2175" s="6"/>
      <c r="AH2175" s="6"/>
      <c r="AI2175" s="3"/>
      <c r="AJ2175" s="3"/>
      <c r="AK2175" s="3"/>
      <c r="AL2175" s="3"/>
      <c r="AM2175" s="6"/>
      <c r="AN2175" s="3"/>
      <c r="AO2175" s="3"/>
      <c r="AP2175" s="3"/>
      <c r="AQ2175" s="3"/>
      <c r="AR2175" s="3"/>
      <c r="AS2175" s="3"/>
      <c r="AT2175" s="6"/>
      <c r="AU2175" s="6"/>
      <c r="AV2175" s="6"/>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v>1972</v>
      </c>
      <c r="BZ2175" s="3" t="s">
        <v>2540</v>
      </c>
      <c r="CA2175" s="3" t="s">
        <v>2343</v>
      </c>
      <c r="CB2175" s="3" t="s">
        <v>2544</v>
      </c>
      <c r="CC2175" s="3" t="s">
        <v>2383</v>
      </c>
      <c r="CD2175" s="3"/>
      <c r="CE2175" s="3"/>
      <c r="CF2175" s="7"/>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J2175" s="1"/>
      <c r="DK2175" s="1"/>
      <c r="DL2175" s="1"/>
      <c r="DM2175" s="1"/>
      <c r="DN2175" s="1"/>
      <c r="DO2175" s="1"/>
      <c r="DQ2175" s="1"/>
      <c r="DT2175" s="1"/>
      <c r="DW2175" s="1"/>
      <c r="DX2175" s="1"/>
      <c r="DY2175" s="1"/>
      <c r="DZ2175" s="1"/>
      <c r="EA2175" s="1"/>
      <c r="EB2175" s="1"/>
      <c r="EC2175" s="1"/>
      <c r="EF2175" s="1"/>
      <c r="ER2175" s="1"/>
      <c r="ET2175" s="1"/>
      <c r="FH2175" s="1"/>
      <c r="FI2175" s="1"/>
      <c r="LT2175" s="2"/>
      <c r="LU2175" s="2"/>
      <c r="LV2175" s="2"/>
      <c r="LW2175" s="2"/>
      <c r="LX2175" s="2"/>
      <c r="LY2175" s="2"/>
      <c r="LZ2175" s="2"/>
      <c r="MA2175" s="2"/>
      <c r="MB2175" s="2"/>
      <c r="MC2175" s="2"/>
      <c r="MD2175" s="2"/>
      <c r="ME2175" s="2"/>
      <c r="MF2175" s="2"/>
      <c r="MG2175" s="2"/>
      <c r="MH2175" s="2"/>
      <c r="MI2175" s="2"/>
      <c r="MJ2175" s="2"/>
      <c r="MK2175" s="2"/>
      <c r="ML2175" s="2"/>
      <c r="MM2175" s="2"/>
      <c r="MN2175" s="2"/>
      <c r="MO2175" s="2"/>
      <c r="MP2175" s="2"/>
      <c r="MQ2175" s="2"/>
      <c r="MR2175" s="2"/>
      <c r="MS2175" s="2"/>
      <c r="MT2175" s="2"/>
      <c r="MU2175" s="2"/>
      <c r="MV2175" s="2"/>
      <c r="MW2175" s="2"/>
      <c r="MX2175" s="2"/>
      <c r="MY2175" s="2"/>
      <c r="MZ2175" s="2"/>
      <c r="NA2175" s="2"/>
      <c r="NB2175" s="2"/>
      <c r="NC2175" s="2"/>
      <c r="ND2175" s="2"/>
      <c r="NE2175" s="2"/>
      <c r="NF2175" s="2"/>
      <c r="NG2175" s="2"/>
      <c r="NH2175" s="2"/>
      <c r="NI2175" s="2"/>
      <c r="NJ2175" s="2"/>
      <c r="NK2175" s="2"/>
      <c r="NL2175" s="2"/>
      <c r="NM2175" s="2"/>
      <c r="NN2175" s="2"/>
      <c r="NO2175" s="2"/>
      <c r="NP2175" s="2"/>
      <c r="NQ2175" s="2"/>
      <c r="NR2175" s="2"/>
      <c r="NS2175" s="2"/>
      <c r="NT2175" s="2"/>
      <c r="NU2175" s="2"/>
      <c r="NV2175" s="2"/>
      <c r="NW2175" s="2"/>
      <c r="NX2175" s="2"/>
      <c r="NY2175" s="2"/>
      <c r="NZ2175" s="2"/>
      <c r="OA2175" s="2"/>
      <c r="OB2175" s="2"/>
      <c r="OC2175" s="2"/>
      <c r="OD2175" s="2"/>
      <c r="OE2175" s="2"/>
      <c r="OF2175" s="2"/>
      <c r="OG2175" s="2"/>
      <c r="OH2175" s="2"/>
      <c r="OI2175" s="2"/>
      <c r="OJ2175" s="2"/>
      <c r="OK2175" s="2"/>
      <c r="OL2175" s="2"/>
      <c r="OM2175" s="2"/>
      <c r="ON2175" s="2"/>
      <c r="OO2175" s="2"/>
      <c r="OP2175" s="2"/>
      <c r="OQ2175" s="2"/>
      <c r="OR2175" s="2"/>
      <c r="OS2175" s="2"/>
      <c r="OT2175" s="2"/>
      <c r="OU2175" s="2"/>
      <c r="OV2175" s="2"/>
      <c r="OW2175" s="2"/>
      <c r="OX2175" s="2"/>
      <c r="OY2175" s="2"/>
      <c r="OZ2175" s="2"/>
      <c r="PA2175" s="2"/>
      <c r="PB2175" s="2"/>
      <c r="PC2175" s="2"/>
      <c r="PD2175" s="2"/>
      <c r="PE2175" s="2"/>
      <c r="PF2175" s="2"/>
      <c r="PG2175" s="2"/>
      <c r="PH2175" s="2"/>
      <c r="PI2175" s="2"/>
      <c r="PJ2175" s="2"/>
      <c r="PK2175" s="2"/>
      <c r="PL2175" s="2"/>
      <c r="PM2175" s="2"/>
      <c r="PN2175" s="2"/>
      <c r="PO2175" s="2"/>
    </row>
    <row r="2176" spans="1:431" ht="98" hidden="1" x14ac:dyDescent="0.15">
      <c r="A2176" s="16" t="s">
        <v>3450</v>
      </c>
      <c r="B2176" s="3"/>
      <c r="C2176" s="6"/>
      <c r="D2176" s="6"/>
      <c r="E2176" s="3"/>
      <c r="F2176" s="6"/>
      <c r="G2176" s="6"/>
      <c r="H2176" s="6">
        <v>1</v>
      </c>
      <c r="I2176" s="3">
        <v>1</v>
      </c>
      <c r="J2176" s="6">
        <v>0</v>
      </c>
      <c r="K2176" s="3"/>
      <c r="L2176" s="3"/>
      <c r="M2176" s="3"/>
      <c r="N2176" s="6"/>
      <c r="O2176" s="3"/>
      <c r="P2176" s="6"/>
      <c r="Q2176" s="6"/>
      <c r="R2176" s="6"/>
      <c r="S2176" s="3"/>
      <c r="T2176" s="3"/>
      <c r="U2176" s="3"/>
      <c r="V2176" s="3"/>
      <c r="W2176" s="3"/>
      <c r="X2176" s="3"/>
      <c r="Y2176" s="6"/>
      <c r="Z2176" s="6"/>
      <c r="AA2176" s="6"/>
      <c r="AB2176" s="3"/>
      <c r="AC2176" s="6"/>
      <c r="AD2176" s="6"/>
      <c r="AE2176" s="3"/>
      <c r="AF2176" s="3"/>
      <c r="AG2176" s="6"/>
      <c r="AH2176" s="6"/>
      <c r="AI2176" s="3"/>
      <c r="AJ2176" s="3"/>
      <c r="AK2176" s="3"/>
      <c r="AL2176" s="3"/>
      <c r="AM2176" s="6"/>
      <c r="AN2176" s="3"/>
      <c r="AO2176" s="3"/>
      <c r="AP2176" s="3"/>
      <c r="AQ2176" s="3"/>
      <c r="AR2176" s="3"/>
      <c r="AS2176" s="3"/>
      <c r="AT2176" s="6"/>
      <c r="AU2176" s="6"/>
      <c r="AV2176" s="6"/>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c r="BX2176" s="3"/>
      <c r="BY2176" s="3">
        <v>1972</v>
      </c>
      <c r="BZ2176" s="3" t="s">
        <v>2540</v>
      </c>
      <c r="CA2176" s="3" t="s">
        <v>2343</v>
      </c>
      <c r="CB2176" s="3" t="s">
        <v>2546</v>
      </c>
      <c r="CC2176" s="3" t="s">
        <v>2547</v>
      </c>
      <c r="CD2176" s="3"/>
      <c r="CE2176" s="3"/>
      <c r="CF2176" s="7"/>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J2176" s="1"/>
      <c r="DK2176" s="1"/>
      <c r="DL2176" s="1"/>
      <c r="DM2176" s="1"/>
      <c r="DN2176" s="1"/>
      <c r="DO2176" s="1"/>
      <c r="DQ2176" s="1"/>
      <c r="DT2176" s="1"/>
      <c r="DW2176" s="1"/>
      <c r="DX2176" s="1"/>
      <c r="DY2176" s="1"/>
      <c r="DZ2176" s="1"/>
      <c r="EA2176" s="1"/>
      <c r="EB2176" s="1"/>
      <c r="EC2176" s="1"/>
      <c r="EF2176" s="1"/>
      <c r="ER2176" s="1"/>
      <c r="ET2176" s="1"/>
      <c r="FH2176" s="1"/>
      <c r="FI2176" s="1"/>
      <c r="LT2176" s="2"/>
      <c r="LU2176" s="2"/>
      <c r="LV2176" s="2"/>
      <c r="LW2176" s="2"/>
      <c r="LX2176" s="2"/>
      <c r="LY2176" s="2"/>
      <c r="LZ2176" s="2"/>
      <c r="MA2176" s="2"/>
      <c r="MB2176" s="2"/>
      <c r="MC2176" s="2"/>
      <c r="MD2176" s="2"/>
      <c r="ME2176" s="2"/>
      <c r="MF2176" s="2"/>
      <c r="MG2176" s="2"/>
      <c r="MH2176" s="2"/>
      <c r="MI2176" s="2"/>
      <c r="MJ2176" s="2"/>
      <c r="MK2176" s="2"/>
      <c r="ML2176" s="2"/>
      <c r="MM2176" s="2"/>
      <c r="MN2176" s="2"/>
      <c r="MO2176" s="2"/>
      <c r="MP2176" s="2"/>
      <c r="MQ2176" s="2"/>
      <c r="MR2176" s="2"/>
      <c r="MS2176" s="2"/>
      <c r="MT2176" s="2"/>
      <c r="MU2176" s="2"/>
      <c r="MV2176" s="2"/>
      <c r="MW2176" s="2"/>
      <c r="MX2176" s="2"/>
      <c r="MY2176" s="2"/>
      <c r="MZ2176" s="2"/>
      <c r="NA2176" s="2"/>
      <c r="NB2176" s="2"/>
      <c r="NC2176" s="2"/>
      <c r="ND2176" s="2"/>
      <c r="NE2176" s="2"/>
      <c r="NF2176" s="2"/>
      <c r="NG2176" s="2"/>
      <c r="NH2176" s="2"/>
      <c r="NI2176" s="2"/>
      <c r="NJ2176" s="2"/>
      <c r="NK2176" s="2"/>
      <c r="NL2176" s="2"/>
      <c r="NM2176" s="2"/>
      <c r="NN2176" s="2"/>
      <c r="NO2176" s="2"/>
      <c r="NP2176" s="2"/>
      <c r="NQ2176" s="2"/>
      <c r="NR2176" s="2"/>
      <c r="NS2176" s="2"/>
      <c r="NT2176" s="2"/>
      <c r="NU2176" s="2"/>
      <c r="NV2176" s="2"/>
      <c r="NW2176" s="2"/>
      <c r="NX2176" s="2"/>
      <c r="NY2176" s="2"/>
      <c r="NZ2176" s="2"/>
      <c r="OA2176" s="2"/>
      <c r="OB2176" s="2"/>
      <c r="OC2176" s="2"/>
      <c r="OD2176" s="2"/>
      <c r="OE2176" s="2"/>
      <c r="OF2176" s="2"/>
      <c r="OG2176" s="2"/>
      <c r="OH2176" s="2"/>
      <c r="OI2176" s="2"/>
      <c r="OJ2176" s="2"/>
      <c r="OK2176" s="2"/>
      <c r="OL2176" s="2"/>
      <c r="OM2176" s="2"/>
      <c r="ON2176" s="2"/>
      <c r="OO2176" s="2"/>
      <c r="OP2176" s="2"/>
      <c r="OQ2176" s="2"/>
      <c r="OR2176" s="2"/>
      <c r="OS2176" s="2"/>
      <c r="OT2176" s="2"/>
      <c r="OU2176" s="2"/>
      <c r="OV2176" s="2"/>
      <c r="OW2176" s="2"/>
      <c r="OX2176" s="2"/>
      <c r="OY2176" s="2"/>
      <c r="OZ2176" s="2"/>
      <c r="PA2176" s="2"/>
      <c r="PB2176" s="2"/>
      <c r="PC2176" s="2"/>
      <c r="PD2176" s="2"/>
      <c r="PE2176" s="2"/>
      <c r="PF2176" s="2"/>
      <c r="PG2176" s="2"/>
      <c r="PH2176" s="2"/>
      <c r="PI2176" s="2"/>
      <c r="PJ2176" s="2"/>
      <c r="PK2176" s="2"/>
      <c r="PL2176" s="2"/>
      <c r="PM2176" s="2"/>
      <c r="PN2176" s="2"/>
      <c r="PO2176" s="2"/>
    </row>
    <row r="2177" spans="1:431" ht="98" hidden="1" x14ac:dyDescent="0.15">
      <c r="A2177" s="6" t="s">
        <v>34</v>
      </c>
      <c r="B2177" s="3"/>
      <c r="C2177" s="6"/>
      <c r="D2177" s="6"/>
      <c r="E2177" s="3"/>
      <c r="F2177" s="6"/>
      <c r="G2177" s="6"/>
      <c r="H2177" s="6"/>
      <c r="I2177" s="3"/>
      <c r="J2177" s="6"/>
      <c r="K2177" s="3"/>
      <c r="L2177" s="3"/>
      <c r="M2177" s="3"/>
      <c r="N2177" s="6"/>
      <c r="O2177" s="3"/>
      <c r="P2177" s="6"/>
      <c r="Q2177" s="6"/>
      <c r="R2177" s="6"/>
      <c r="S2177" s="3"/>
      <c r="T2177" s="3"/>
      <c r="U2177" s="3"/>
      <c r="V2177" s="3"/>
      <c r="W2177" s="3"/>
      <c r="X2177" s="3"/>
      <c r="Y2177" s="6"/>
      <c r="Z2177" s="6"/>
      <c r="AA2177" s="6"/>
      <c r="AB2177" s="3"/>
      <c r="AC2177" s="6"/>
      <c r="AD2177" s="6"/>
      <c r="AE2177" s="3"/>
      <c r="AF2177" s="3"/>
      <c r="AG2177" s="6"/>
      <c r="AH2177" s="6"/>
      <c r="AI2177" s="3"/>
      <c r="AJ2177" s="3"/>
      <c r="AK2177" s="3"/>
      <c r="AL2177" s="3"/>
      <c r="AM2177" s="6"/>
      <c r="AN2177" s="3"/>
      <c r="AO2177" s="3"/>
      <c r="AP2177" s="3"/>
      <c r="AQ2177" s="3"/>
      <c r="AR2177" s="3"/>
      <c r="AS2177" s="3"/>
      <c r="AT2177" s="6"/>
      <c r="AU2177" s="6"/>
      <c r="AV2177" s="6"/>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c r="BX2177" s="3"/>
      <c r="BY2177" s="3">
        <v>1972</v>
      </c>
      <c r="BZ2177" s="3" t="s">
        <v>2540</v>
      </c>
      <c r="CA2177" s="3" t="s">
        <v>2343</v>
      </c>
      <c r="CB2177" s="3" t="s">
        <v>2546</v>
      </c>
      <c r="CC2177" s="3" t="s">
        <v>2547</v>
      </c>
      <c r="CD2177" s="3"/>
      <c r="CE2177" s="3"/>
      <c r="CF2177" s="7"/>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J2177" s="1"/>
      <c r="DK2177" s="1"/>
      <c r="DL2177" s="1"/>
      <c r="DM2177" s="1"/>
      <c r="DN2177" s="1"/>
      <c r="DO2177" s="1"/>
      <c r="DQ2177" s="1"/>
      <c r="DT2177" s="1"/>
      <c r="DW2177" s="1"/>
      <c r="DX2177" s="1"/>
      <c r="DY2177" s="1"/>
      <c r="DZ2177" s="1"/>
      <c r="EA2177" s="1"/>
      <c r="EB2177" s="1"/>
      <c r="EC2177" s="1"/>
      <c r="EF2177" s="1"/>
      <c r="ER2177" s="1"/>
      <c r="ET2177" s="1"/>
      <c r="FH2177" s="1"/>
      <c r="FI2177" s="1"/>
      <c r="LT2177" s="2"/>
      <c r="LU2177" s="2"/>
      <c r="LV2177" s="2"/>
      <c r="LW2177" s="2"/>
      <c r="LX2177" s="2"/>
      <c r="LY2177" s="2"/>
      <c r="LZ2177" s="2"/>
      <c r="MA2177" s="2"/>
      <c r="MB2177" s="2"/>
      <c r="MC2177" s="2"/>
      <c r="MD2177" s="2"/>
      <c r="ME2177" s="2"/>
      <c r="MF2177" s="2"/>
      <c r="MG2177" s="2"/>
      <c r="MH2177" s="2"/>
      <c r="MI2177" s="2"/>
      <c r="MJ2177" s="2"/>
      <c r="MK2177" s="2"/>
      <c r="ML2177" s="2"/>
      <c r="MM2177" s="2"/>
      <c r="MN2177" s="2"/>
      <c r="MO2177" s="2"/>
      <c r="MP2177" s="2"/>
      <c r="MQ2177" s="2"/>
      <c r="MR2177" s="2"/>
      <c r="MS2177" s="2"/>
      <c r="MT2177" s="2"/>
      <c r="MU2177" s="2"/>
      <c r="MV2177" s="2"/>
      <c r="MW2177" s="2"/>
      <c r="MX2177" s="2"/>
      <c r="MY2177" s="2"/>
      <c r="MZ2177" s="2"/>
      <c r="NA2177" s="2"/>
      <c r="NB2177" s="2"/>
      <c r="NC2177" s="2"/>
      <c r="ND2177" s="2"/>
      <c r="NE2177" s="2"/>
      <c r="NF2177" s="2"/>
      <c r="NG2177" s="2"/>
      <c r="NH2177" s="2"/>
      <c r="NI2177" s="2"/>
      <c r="NJ2177" s="2"/>
      <c r="NK2177" s="2"/>
      <c r="NL2177" s="2"/>
      <c r="NM2177" s="2"/>
      <c r="NN2177" s="2"/>
      <c r="NO2177" s="2"/>
      <c r="NP2177" s="2"/>
      <c r="NQ2177" s="2"/>
      <c r="NR2177" s="2"/>
      <c r="NS2177" s="2"/>
      <c r="NT2177" s="2"/>
      <c r="NU2177" s="2"/>
      <c r="NV2177" s="2"/>
      <c r="NW2177" s="2"/>
      <c r="NX2177" s="2"/>
      <c r="NY2177" s="2"/>
      <c r="NZ2177" s="2"/>
      <c r="OA2177" s="2"/>
      <c r="OB2177" s="2"/>
      <c r="OC2177" s="2"/>
      <c r="OD2177" s="2"/>
      <c r="OE2177" s="2"/>
      <c r="OF2177" s="2"/>
      <c r="OG2177" s="2"/>
      <c r="OH2177" s="2"/>
      <c r="OI2177" s="2"/>
      <c r="OJ2177" s="2"/>
      <c r="OK2177" s="2"/>
      <c r="OL2177" s="2"/>
      <c r="OM2177" s="2"/>
      <c r="ON2177" s="2"/>
      <c r="OO2177" s="2"/>
      <c r="OP2177" s="2"/>
      <c r="OQ2177" s="2"/>
      <c r="OR2177" s="2"/>
      <c r="OS2177" s="2"/>
      <c r="OT2177" s="2"/>
      <c r="OU2177" s="2"/>
      <c r="OV2177" s="2"/>
      <c r="OW2177" s="2"/>
      <c r="OX2177" s="2"/>
      <c r="OY2177" s="2"/>
      <c r="OZ2177" s="2"/>
      <c r="PA2177" s="2"/>
      <c r="PB2177" s="2"/>
      <c r="PC2177" s="2"/>
      <c r="PD2177" s="2"/>
      <c r="PE2177" s="2"/>
      <c r="PF2177" s="2"/>
      <c r="PG2177" s="2"/>
      <c r="PH2177" s="2"/>
      <c r="PI2177" s="2"/>
      <c r="PJ2177" s="2"/>
      <c r="PK2177" s="2"/>
      <c r="PL2177" s="2"/>
      <c r="PM2177" s="2"/>
      <c r="PN2177" s="2"/>
      <c r="PO2177" s="2"/>
    </row>
    <row r="2178" spans="1:431" ht="98" hidden="1" x14ac:dyDescent="0.15">
      <c r="A2178" s="6" t="s">
        <v>58</v>
      </c>
      <c r="B2178" s="3"/>
      <c r="C2178" s="6"/>
      <c r="D2178" s="6"/>
      <c r="E2178" s="3"/>
      <c r="F2178" s="6"/>
      <c r="G2178" s="6"/>
      <c r="H2178" s="6"/>
      <c r="I2178" s="3"/>
      <c r="J2178" s="6"/>
      <c r="K2178" s="3"/>
      <c r="L2178" s="3"/>
      <c r="M2178" s="3"/>
      <c r="N2178" s="6"/>
      <c r="O2178" s="3"/>
      <c r="P2178" s="6"/>
      <c r="Q2178" s="6"/>
      <c r="R2178" s="6"/>
      <c r="S2178" s="3"/>
      <c r="T2178" s="3"/>
      <c r="U2178" s="3"/>
      <c r="V2178" s="3"/>
      <c r="W2178" s="3"/>
      <c r="X2178" s="3"/>
      <c r="Y2178" s="6"/>
      <c r="Z2178" s="6"/>
      <c r="AA2178" s="6"/>
      <c r="AB2178" s="3"/>
      <c r="AC2178" s="6"/>
      <c r="AD2178" s="6"/>
      <c r="AE2178" s="3"/>
      <c r="AF2178" s="3"/>
      <c r="AG2178" s="6"/>
      <c r="AH2178" s="6"/>
      <c r="AI2178" s="3"/>
      <c r="AJ2178" s="3"/>
      <c r="AK2178" s="3"/>
      <c r="AL2178" s="3"/>
      <c r="AM2178" s="6"/>
      <c r="AN2178" s="3"/>
      <c r="AO2178" s="3"/>
      <c r="AP2178" s="3"/>
      <c r="AQ2178" s="3"/>
      <c r="AR2178" s="3"/>
      <c r="AS2178" s="3"/>
      <c r="AT2178" s="6"/>
      <c r="AU2178" s="6"/>
      <c r="AV2178" s="6"/>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v>1972</v>
      </c>
      <c r="BZ2178" s="3" t="s">
        <v>2540</v>
      </c>
      <c r="CA2178" s="3" t="s">
        <v>2343</v>
      </c>
      <c r="CB2178" s="3" t="s">
        <v>2546</v>
      </c>
      <c r="CC2178" s="3" t="s">
        <v>2547</v>
      </c>
      <c r="CD2178" s="3"/>
      <c r="CE2178" s="3"/>
      <c r="CF2178" s="7"/>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J2178" s="1"/>
      <c r="DK2178" s="1"/>
      <c r="DL2178" s="1"/>
      <c r="DM2178" s="1"/>
      <c r="DN2178" s="1"/>
      <c r="DO2178" s="1"/>
      <c r="DQ2178" s="1"/>
      <c r="DT2178" s="1"/>
      <c r="DW2178" s="1"/>
      <c r="DX2178" s="1"/>
      <c r="DY2178" s="1"/>
      <c r="DZ2178" s="1"/>
      <c r="EA2178" s="1"/>
      <c r="EB2178" s="1"/>
      <c r="EC2178" s="1"/>
      <c r="EF2178" s="1"/>
      <c r="ER2178" s="1"/>
      <c r="ET2178" s="1"/>
      <c r="FH2178" s="1"/>
      <c r="FI2178" s="1"/>
      <c r="LT2178" s="2"/>
      <c r="LU2178" s="2"/>
      <c r="LV2178" s="2"/>
      <c r="LW2178" s="2"/>
      <c r="LX2178" s="2"/>
      <c r="LY2178" s="2"/>
      <c r="LZ2178" s="2"/>
      <c r="MA2178" s="2"/>
      <c r="MB2178" s="2"/>
      <c r="MC2178" s="2"/>
      <c r="MD2178" s="2"/>
      <c r="ME2178" s="2"/>
      <c r="MF2178" s="2"/>
      <c r="MG2178" s="2"/>
      <c r="MH2178" s="2"/>
      <c r="MI2178" s="2"/>
      <c r="MJ2178" s="2"/>
      <c r="MK2178" s="2"/>
      <c r="ML2178" s="2"/>
      <c r="MM2178" s="2"/>
      <c r="MN2178" s="2"/>
      <c r="MO2178" s="2"/>
      <c r="MP2178" s="2"/>
      <c r="MQ2178" s="2"/>
      <c r="MR2178" s="2"/>
      <c r="MS2178" s="2"/>
      <c r="MT2178" s="2"/>
      <c r="MU2178" s="2"/>
      <c r="MV2178" s="2"/>
      <c r="MW2178" s="2"/>
      <c r="MX2178" s="2"/>
      <c r="MY2178" s="2"/>
      <c r="MZ2178" s="2"/>
      <c r="NA2178" s="2"/>
      <c r="NB2178" s="2"/>
      <c r="NC2178" s="2"/>
      <c r="ND2178" s="2"/>
      <c r="NE2178" s="2"/>
      <c r="NF2178" s="2"/>
      <c r="NG2178" s="2"/>
      <c r="NH2178" s="2"/>
      <c r="NI2178" s="2"/>
      <c r="NJ2178" s="2"/>
      <c r="NK2178" s="2"/>
      <c r="NL2178" s="2"/>
      <c r="NM2178" s="2"/>
      <c r="NN2178" s="2"/>
      <c r="NO2178" s="2"/>
      <c r="NP2178" s="2"/>
      <c r="NQ2178" s="2"/>
      <c r="NR2178" s="2"/>
      <c r="NS2178" s="2"/>
      <c r="NT2178" s="2"/>
      <c r="NU2178" s="2"/>
      <c r="NV2178" s="2"/>
      <c r="NW2178" s="2"/>
      <c r="NX2178" s="2"/>
      <c r="NY2178" s="2"/>
      <c r="NZ2178" s="2"/>
      <c r="OA2178" s="2"/>
      <c r="OB2178" s="2"/>
      <c r="OC2178" s="2"/>
      <c r="OD2178" s="2"/>
      <c r="OE2178" s="2"/>
      <c r="OF2178" s="2"/>
      <c r="OG2178" s="2"/>
      <c r="OH2178" s="2"/>
      <c r="OI2178" s="2"/>
      <c r="OJ2178" s="2"/>
      <c r="OK2178" s="2"/>
      <c r="OL2178" s="2"/>
      <c r="OM2178" s="2"/>
      <c r="ON2178" s="2"/>
      <c r="OO2178" s="2"/>
      <c r="OP2178" s="2"/>
      <c r="OQ2178" s="2"/>
      <c r="OR2178" s="2"/>
      <c r="OS2178" s="2"/>
      <c r="OT2178" s="2"/>
      <c r="OU2178" s="2"/>
      <c r="OV2178" s="2"/>
      <c r="OW2178" s="2"/>
      <c r="OX2178" s="2"/>
      <c r="OY2178" s="2"/>
      <c r="OZ2178" s="2"/>
      <c r="PA2178" s="2"/>
      <c r="PB2178" s="2"/>
      <c r="PC2178" s="2"/>
      <c r="PD2178" s="2"/>
      <c r="PE2178" s="2"/>
      <c r="PF2178" s="2"/>
      <c r="PG2178" s="2"/>
      <c r="PH2178" s="2"/>
      <c r="PI2178" s="2"/>
      <c r="PJ2178" s="2"/>
      <c r="PK2178" s="2"/>
      <c r="PL2178" s="2"/>
      <c r="PM2178" s="2"/>
      <c r="PN2178" s="2"/>
      <c r="PO2178" s="2"/>
    </row>
    <row r="2179" spans="1:431" ht="98" hidden="1" x14ac:dyDescent="0.15">
      <c r="A2179" s="6" t="s">
        <v>79</v>
      </c>
      <c r="B2179" s="3"/>
      <c r="C2179" s="6"/>
      <c r="D2179" s="6"/>
      <c r="E2179" s="3"/>
      <c r="F2179" s="6"/>
      <c r="G2179" s="6"/>
      <c r="H2179" s="6"/>
      <c r="I2179" s="3"/>
      <c r="J2179" s="6"/>
      <c r="K2179" s="3"/>
      <c r="L2179" s="3"/>
      <c r="M2179" s="3"/>
      <c r="N2179" s="6"/>
      <c r="O2179" s="3"/>
      <c r="P2179" s="6"/>
      <c r="Q2179" s="6"/>
      <c r="R2179" s="6"/>
      <c r="S2179" s="3"/>
      <c r="T2179" s="3"/>
      <c r="U2179" s="3"/>
      <c r="V2179" s="3"/>
      <c r="W2179" s="3"/>
      <c r="X2179" s="3"/>
      <c r="Y2179" s="6"/>
      <c r="Z2179" s="6"/>
      <c r="AA2179" s="6"/>
      <c r="AB2179" s="3"/>
      <c r="AC2179" s="6"/>
      <c r="AD2179" s="6"/>
      <c r="AE2179" s="3"/>
      <c r="AF2179" s="3"/>
      <c r="AG2179" s="6"/>
      <c r="AH2179" s="6"/>
      <c r="AI2179" s="3"/>
      <c r="AJ2179" s="3"/>
      <c r="AK2179" s="3"/>
      <c r="AL2179" s="3"/>
      <c r="AM2179" s="6"/>
      <c r="AN2179" s="3"/>
      <c r="AO2179" s="3"/>
      <c r="AP2179" s="3"/>
      <c r="AQ2179" s="3"/>
      <c r="AR2179" s="3"/>
      <c r="AS2179" s="3"/>
      <c r="AT2179" s="6"/>
      <c r="AU2179" s="6"/>
      <c r="AV2179" s="6"/>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v>1972</v>
      </c>
      <c r="BZ2179" s="3" t="s">
        <v>2540</v>
      </c>
      <c r="CA2179" s="3" t="s">
        <v>2343</v>
      </c>
      <c r="CB2179" s="3" t="s">
        <v>2546</v>
      </c>
      <c r="CC2179" s="3" t="s">
        <v>2547</v>
      </c>
      <c r="CD2179" s="3"/>
      <c r="CE2179" s="3"/>
      <c r="CF2179" s="7"/>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J2179" s="1"/>
      <c r="DK2179" s="1"/>
      <c r="DL2179" s="1"/>
      <c r="DM2179" s="1"/>
      <c r="DN2179" s="1"/>
      <c r="DO2179" s="1"/>
      <c r="DQ2179" s="1"/>
      <c r="DT2179" s="1"/>
      <c r="DW2179" s="1"/>
      <c r="DX2179" s="1"/>
      <c r="DY2179" s="1"/>
      <c r="DZ2179" s="1"/>
      <c r="EA2179" s="1"/>
      <c r="EB2179" s="1"/>
      <c r="EC2179" s="1"/>
      <c r="EF2179" s="1"/>
      <c r="ER2179" s="1"/>
      <c r="ET2179" s="1"/>
      <c r="FH2179" s="1"/>
      <c r="FI2179" s="1"/>
      <c r="LT2179" s="2"/>
      <c r="LU2179" s="2"/>
      <c r="LV2179" s="2"/>
      <c r="LW2179" s="2"/>
      <c r="LX2179" s="2"/>
      <c r="LY2179" s="2"/>
      <c r="LZ2179" s="2"/>
      <c r="MA2179" s="2"/>
      <c r="MB2179" s="2"/>
      <c r="MC2179" s="2"/>
      <c r="MD2179" s="2"/>
      <c r="ME2179" s="2"/>
      <c r="MF2179" s="2"/>
      <c r="MG2179" s="2"/>
      <c r="MH2179" s="2"/>
      <c r="MI2179" s="2"/>
      <c r="MJ2179" s="2"/>
      <c r="MK2179" s="2"/>
      <c r="ML2179" s="2"/>
      <c r="MM2179" s="2"/>
      <c r="MN2179" s="2"/>
      <c r="MO2179" s="2"/>
      <c r="MP2179" s="2"/>
      <c r="MQ2179" s="2"/>
      <c r="MR2179" s="2"/>
      <c r="MS2179" s="2"/>
      <c r="MT2179" s="2"/>
      <c r="MU2179" s="2"/>
      <c r="MV2179" s="2"/>
      <c r="MW2179" s="2"/>
      <c r="MX2179" s="2"/>
      <c r="MY2179" s="2"/>
      <c r="MZ2179" s="2"/>
      <c r="NA2179" s="2"/>
      <c r="NB2179" s="2"/>
      <c r="NC2179" s="2"/>
      <c r="ND2179" s="2"/>
      <c r="NE2179" s="2"/>
      <c r="NF2179" s="2"/>
      <c r="NG2179" s="2"/>
      <c r="NH2179" s="2"/>
      <c r="NI2179" s="2"/>
      <c r="NJ2179" s="2"/>
      <c r="NK2179" s="2"/>
      <c r="NL2179" s="2"/>
      <c r="NM2179" s="2"/>
      <c r="NN2179" s="2"/>
      <c r="NO2179" s="2"/>
      <c r="NP2179" s="2"/>
      <c r="NQ2179" s="2"/>
      <c r="NR2179" s="2"/>
      <c r="NS2179" s="2"/>
      <c r="NT2179" s="2"/>
      <c r="NU2179" s="2"/>
      <c r="NV2179" s="2"/>
      <c r="NW2179" s="2"/>
      <c r="NX2179" s="2"/>
      <c r="NY2179" s="2"/>
      <c r="NZ2179" s="2"/>
      <c r="OA2179" s="2"/>
      <c r="OB2179" s="2"/>
      <c r="OC2179" s="2"/>
      <c r="OD2179" s="2"/>
      <c r="OE2179" s="2"/>
      <c r="OF2179" s="2"/>
      <c r="OG2179" s="2"/>
      <c r="OH2179" s="2"/>
      <c r="OI2179" s="2"/>
      <c r="OJ2179" s="2"/>
      <c r="OK2179" s="2"/>
      <c r="OL2179" s="2"/>
      <c r="OM2179" s="2"/>
      <c r="ON2179" s="2"/>
      <c r="OO2179" s="2"/>
      <c r="OP2179" s="2"/>
      <c r="OQ2179" s="2"/>
      <c r="OR2179" s="2"/>
      <c r="OS2179" s="2"/>
      <c r="OT2179" s="2"/>
      <c r="OU2179" s="2"/>
      <c r="OV2179" s="2"/>
      <c r="OW2179" s="2"/>
      <c r="OX2179" s="2"/>
      <c r="OY2179" s="2"/>
      <c r="OZ2179" s="2"/>
      <c r="PA2179" s="2"/>
      <c r="PB2179" s="2"/>
      <c r="PC2179" s="2"/>
      <c r="PD2179" s="2"/>
      <c r="PE2179" s="2"/>
      <c r="PF2179" s="2"/>
      <c r="PG2179" s="2"/>
      <c r="PH2179" s="2"/>
      <c r="PI2179" s="2"/>
      <c r="PJ2179" s="2"/>
      <c r="PK2179" s="2"/>
      <c r="PL2179" s="2"/>
      <c r="PM2179" s="2"/>
      <c r="PN2179" s="2"/>
      <c r="PO2179" s="2"/>
    </row>
    <row r="2180" spans="1:431" ht="98" hidden="1" x14ac:dyDescent="0.15">
      <c r="A2180" s="6" t="s">
        <v>101</v>
      </c>
      <c r="B2180" s="3"/>
      <c r="C2180" s="6"/>
      <c r="D2180" s="6"/>
      <c r="E2180" s="3"/>
      <c r="F2180" s="6"/>
      <c r="G2180" s="6"/>
      <c r="H2180" s="6"/>
      <c r="I2180" s="3"/>
      <c r="J2180" s="6"/>
      <c r="K2180" s="3"/>
      <c r="L2180" s="3"/>
      <c r="M2180" s="3"/>
      <c r="N2180" s="6"/>
      <c r="O2180" s="3"/>
      <c r="P2180" s="6"/>
      <c r="Q2180" s="6"/>
      <c r="R2180" s="6"/>
      <c r="S2180" s="3"/>
      <c r="T2180" s="3"/>
      <c r="U2180" s="3"/>
      <c r="V2180" s="3"/>
      <c r="W2180" s="3"/>
      <c r="X2180" s="3"/>
      <c r="Y2180" s="6"/>
      <c r="Z2180" s="6"/>
      <c r="AA2180" s="6"/>
      <c r="AB2180" s="3"/>
      <c r="AC2180" s="6"/>
      <c r="AD2180" s="6"/>
      <c r="AE2180" s="3"/>
      <c r="AF2180" s="3"/>
      <c r="AG2180" s="6"/>
      <c r="AH2180" s="6"/>
      <c r="AI2180" s="3"/>
      <c r="AJ2180" s="3"/>
      <c r="AK2180" s="3"/>
      <c r="AL2180" s="3"/>
      <c r="AM2180" s="6"/>
      <c r="AN2180" s="3"/>
      <c r="AO2180" s="3"/>
      <c r="AP2180" s="3"/>
      <c r="AQ2180" s="3"/>
      <c r="AR2180" s="3"/>
      <c r="AS2180" s="3"/>
      <c r="AT2180" s="6"/>
      <c r="AU2180" s="6"/>
      <c r="AV2180" s="6"/>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v>1972</v>
      </c>
      <c r="BZ2180" s="3" t="s">
        <v>2540</v>
      </c>
      <c r="CA2180" s="3" t="s">
        <v>2343</v>
      </c>
      <c r="CB2180" s="3" t="s">
        <v>2546</v>
      </c>
      <c r="CC2180" s="3" t="s">
        <v>2547</v>
      </c>
      <c r="CD2180" s="3"/>
      <c r="CE2180" s="3"/>
      <c r="CF2180" s="7"/>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J2180" s="1"/>
      <c r="DK2180" s="1"/>
      <c r="DL2180" s="1"/>
      <c r="DM2180" s="1"/>
      <c r="DN2180" s="1"/>
      <c r="DO2180" s="1"/>
      <c r="DQ2180" s="1"/>
      <c r="DT2180" s="1"/>
      <c r="DW2180" s="1"/>
      <c r="DX2180" s="1"/>
      <c r="DY2180" s="1"/>
      <c r="DZ2180" s="1"/>
      <c r="EA2180" s="1"/>
      <c r="EB2180" s="1"/>
      <c r="EC2180" s="1"/>
      <c r="EF2180" s="1"/>
      <c r="ER2180" s="1"/>
      <c r="ET2180" s="1"/>
      <c r="FH2180" s="1"/>
      <c r="FI2180" s="1"/>
      <c r="LT2180" s="2"/>
      <c r="LU2180" s="2"/>
      <c r="LV2180" s="2"/>
      <c r="LW2180" s="2"/>
      <c r="LX2180" s="2"/>
      <c r="LY2180" s="2"/>
      <c r="LZ2180" s="2"/>
      <c r="MA2180" s="2"/>
      <c r="MB2180" s="2"/>
      <c r="MC2180" s="2"/>
      <c r="MD2180" s="2"/>
      <c r="ME2180" s="2"/>
      <c r="MF2180" s="2"/>
      <c r="MG2180" s="2"/>
      <c r="MH2180" s="2"/>
      <c r="MI2180" s="2"/>
      <c r="MJ2180" s="2"/>
      <c r="MK2180" s="2"/>
      <c r="ML2180" s="2"/>
      <c r="MM2180" s="2"/>
      <c r="MN2180" s="2"/>
      <c r="MO2180" s="2"/>
      <c r="MP2180" s="2"/>
      <c r="MQ2180" s="2"/>
      <c r="MR2180" s="2"/>
      <c r="MS2180" s="2"/>
      <c r="MT2180" s="2"/>
      <c r="MU2180" s="2"/>
      <c r="MV2180" s="2"/>
      <c r="MW2180" s="2"/>
      <c r="MX2180" s="2"/>
      <c r="MY2180" s="2"/>
      <c r="MZ2180" s="2"/>
      <c r="NA2180" s="2"/>
      <c r="NB2180" s="2"/>
      <c r="NC2180" s="2"/>
      <c r="ND2180" s="2"/>
      <c r="NE2180" s="2"/>
      <c r="NF2180" s="2"/>
      <c r="NG2180" s="2"/>
      <c r="NH2180" s="2"/>
      <c r="NI2180" s="2"/>
      <c r="NJ2180" s="2"/>
      <c r="NK2180" s="2"/>
      <c r="NL2180" s="2"/>
      <c r="NM2180" s="2"/>
      <c r="NN2180" s="2"/>
      <c r="NO2180" s="2"/>
      <c r="NP2180" s="2"/>
      <c r="NQ2180" s="2"/>
      <c r="NR2180" s="2"/>
      <c r="NS2180" s="2"/>
      <c r="NT2180" s="2"/>
      <c r="NU2180" s="2"/>
      <c r="NV2180" s="2"/>
      <c r="NW2180" s="2"/>
      <c r="NX2180" s="2"/>
      <c r="NY2180" s="2"/>
      <c r="NZ2180" s="2"/>
      <c r="OA2180" s="2"/>
      <c r="OB2180" s="2"/>
      <c r="OC2180" s="2"/>
      <c r="OD2180" s="2"/>
      <c r="OE2180" s="2"/>
      <c r="OF2180" s="2"/>
      <c r="OG2180" s="2"/>
      <c r="OH2180" s="2"/>
      <c r="OI2180" s="2"/>
      <c r="OJ2180" s="2"/>
      <c r="OK2180" s="2"/>
      <c r="OL2180" s="2"/>
      <c r="OM2180" s="2"/>
      <c r="ON2180" s="2"/>
      <c r="OO2180" s="2"/>
      <c r="OP2180" s="2"/>
      <c r="OQ2180" s="2"/>
      <c r="OR2180" s="2"/>
      <c r="OS2180" s="2"/>
      <c r="OT2180" s="2"/>
      <c r="OU2180" s="2"/>
      <c r="OV2180" s="2"/>
      <c r="OW2180" s="2"/>
      <c r="OX2180" s="2"/>
      <c r="OY2180" s="2"/>
      <c r="OZ2180" s="2"/>
      <c r="PA2180" s="2"/>
      <c r="PB2180" s="2"/>
      <c r="PC2180" s="2"/>
      <c r="PD2180" s="2"/>
      <c r="PE2180" s="2"/>
      <c r="PF2180" s="2"/>
      <c r="PG2180" s="2"/>
      <c r="PH2180" s="2"/>
      <c r="PI2180" s="2"/>
      <c r="PJ2180" s="2"/>
      <c r="PK2180" s="2"/>
      <c r="PL2180" s="2"/>
      <c r="PM2180" s="2"/>
      <c r="PN2180" s="2"/>
      <c r="PO2180" s="2"/>
    </row>
    <row r="2181" spans="1:431" ht="98" hidden="1" x14ac:dyDescent="0.15">
      <c r="A2181" s="6" t="s">
        <v>122</v>
      </c>
      <c r="B2181" s="3"/>
      <c r="C2181" s="6"/>
      <c r="D2181" s="6"/>
      <c r="E2181" s="3"/>
      <c r="F2181" s="6"/>
      <c r="G2181" s="6"/>
      <c r="H2181" s="6"/>
      <c r="I2181" s="3"/>
      <c r="J2181" s="6"/>
      <c r="K2181" s="3"/>
      <c r="L2181" s="3"/>
      <c r="M2181" s="3"/>
      <c r="N2181" s="6"/>
      <c r="O2181" s="3"/>
      <c r="P2181" s="6"/>
      <c r="Q2181" s="6"/>
      <c r="R2181" s="6"/>
      <c r="S2181" s="3"/>
      <c r="T2181" s="3"/>
      <c r="U2181" s="3"/>
      <c r="V2181" s="3"/>
      <c r="W2181" s="3"/>
      <c r="X2181" s="3"/>
      <c r="Y2181" s="6"/>
      <c r="Z2181" s="6"/>
      <c r="AA2181" s="6"/>
      <c r="AB2181" s="3"/>
      <c r="AC2181" s="6"/>
      <c r="AD2181" s="6"/>
      <c r="AE2181" s="3"/>
      <c r="AF2181" s="3"/>
      <c r="AG2181" s="6"/>
      <c r="AH2181" s="6"/>
      <c r="AI2181" s="3"/>
      <c r="AJ2181" s="3"/>
      <c r="AK2181" s="3"/>
      <c r="AL2181" s="3"/>
      <c r="AM2181" s="6"/>
      <c r="AN2181" s="3"/>
      <c r="AO2181" s="3"/>
      <c r="AP2181" s="3"/>
      <c r="AQ2181" s="3"/>
      <c r="AR2181" s="3"/>
      <c r="AS2181" s="3"/>
      <c r="AT2181" s="6"/>
      <c r="AU2181" s="6"/>
      <c r="AV2181" s="6"/>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v>1972</v>
      </c>
      <c r="BZ2181" s="3" t="s">
        <v>2540</v>
      </c>
      <c r="CA2181" s="3" t="s">
        <v>2343</v>
      </c>
      <c r="CB2181" s="3" t="s">
        <v>2546</v>
      </c>
      <c r="CC2181" s="3" t="s">
        <v>2547</v>
      </c>
      <c r="CD2181" s="3"/>
      <c r="CE2181" s="3"/>
      <c r="CF2181" s="7"/>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J2181" s="1"/>
      <c r="DK2181" s="1"/>
      <c r="DL2181" s="1"/>
      <c r="DM2181" s="1"/>
      <c r="DN2181" s="1"/>
      <c r="DO2181" s="1"/>
      <c r="DQ2181" s="1"/>
      <c r="DT2181" s="1"/>
      <c r="DW2181" s="1"/>
      <c r="DX2181" s="1"/>
      <c r="DY2181" s="1"/>
      <c r="DZ2181" s="1"/>
      <c r="EA2181" s="1"/>
      <c r="EB2181" s="1"/>
      <c r="EC2181" s="1"/>
      <c r="EF2181" s="1"/>
      <c r="ER2181" s="1"/>
      <c r="ET2181" s="1"/>
      <c r="FH2181" s="1"/>
      <c r="FI2181" s="1"/>
      <c r="LT2181" s="2"/>
      <c r="LU2181" s="2"/>
      <c r="LV2181" s="2"/>
      <c r="LW2181" s="2"/>
      <c r="LX2181" s="2"/>
      <c r="LY2181" s="2"/>
      <c r="LZ2181" s="2"/>
      <c r="MA2181" s="2"/>
      <c r="MB2181" s="2"/>
      <c r="MC2181" s="2"/>
      <c r="MD2181" s="2"/>
      <c r="ME2181" s="2"/>
      <c r="MF2181" s="2"/>
      <c r="MG2181" s="2"/>
      <c r="MH2181" s="2"/>
      <c r="MI2181" s="2"/>
      <c r="MJ2181" s="2"/>
      <c r="MK2181" s="2"/>
      <c r="ML2181" s="2"/>
      <c r="MM2181" s="2"/>
      <c r="MN2181" s="2"/>
      <c r="MO2181" s="2"/>
      <c r="MP2181" s="2"/>
      <c r="MQ2181" s="2"/>
      <c r="MR2181" s="2"/>
      <c r="MS2181" s="2"/>
      <c r="MT2181" s="2"/>
      <c r="MU2181" s="2"/>
      <c r="MV2181" s="2"/>
      <c r="MW2181" s="2"/>
      <c r="MX2181" s="2"/>
      <c r="MY2181" s="2"/>
      <c r="MZ2181" s="2"/>
      <c r="NA2181" s="2"/>
      <c r="NB2181" s="2"/>
      <c r="NC2181" s="2"/>
      <c r="ND2181" s="2"/>
      <c r="NE2181" s="2"/>
      <c r="NF2181" s="2"/>
      <c r="NG2181" s="2"/>
      <c r="NH2181" s="2"/>
      <c r="NI2181" s="2"/>
      <c r="NJ2181" s="2"/>
      <c r="NK2181" s="2"/>
      <c r="NL2181" s="2"/>
      <c r="NM2181" s="2"/>
      <c r="NN2181" s="2"/>
      <c r="NO2181" s="2"/>
      <c r="NP2181" s="2"/>
      <c r="NQ2181" s="2"/>
      <c r="NR2181" s="2"/>
      <c r="NS2181" s="2"/>
      <c r="NT2181" s="2"/>
      <c r="NU2181" s="2"/>
      <c r="NV2181" s="2"/>
      <c r="NW2181" s="2"/>
      <c r="NX2181" s="2"/>
      <c r="NY2181" s="2"/>
      <c r="NZ2181" s="2"/>
      <c r="OA2181" s="2"/>
      <c r="OB2181" s="2"/>
      <c r="OC2181" s="2"/>
      <c r="OD2181" s="2"/>
      <c r="OE2181" s="2"/>
      <c r="OF2181" s="2"/>
      <c r="OG2181" s="2"/>
      <c r="OH2181" s="2"/>
      <c r="OI2181" s="2"/>
      <c r="OJ2181" s="2"/>
      <c r="OK2181" s="2"/>
      <c r="OL2181" s="2"/>
      <c r="OM2181" s="2"/>
      <c r="ON2181" s="2"/>
      <c r="OO2181" s="2"/>
      <c r="OP2181" s="2"/>
      <c r="OQ2181" s="2"/>
      <c r="OR2181" s="2"/>
      <c r="OS2181" s="2"/>
      <c r="OT2181" s="2"/>
      <c r="OU2181" s="2"/>
      <c r="OV2181" s="2"/>
      <c r="OW2181" s="2"/>
      <c r="OX2181" s="2"/>
      <c r="OY2181" s="2"/>
      <c r="OZ2181" s="2"/>
      <c r="PA2181" s="2"/>
      <c r="PB2181" s="2"/>
      <c r="PC2181" s="2"/>
      <c r="PD2181" s="2"/>
      <c r="PE2181" s="2"/>
      <c r="PF2181" s="2"/>
      <c r="PG2181" s="2"/>
      <c r="PH2181" s="2"/>
      <c r="PI2181" s="2"/>
      <c r="PJ2181" s="2"/>
      <c r="PK2181" s="2"/>
      <c r="PL2181" s="2"/>
      <c r="PM2181" s="2"/>
      <c r="PN2181" s="2"/>
      <c r="PO2181" s="2"/>
    </row>
    <row r="2182" spans="1:431" ht="98" hidden="1" x14ac:dyDescent="0.15">
      <c r="A2182" s="6" t="s">
        <v>145</v>
      </c>
      <c r="B2182" s="3"/>
      <c r="C2182" s="6"/>
      <c r="D2182" s="6"/>
      <c r="E2182" s="3"/>
      <c r="F2182" s="6"/>
      <c r="G2182" s="6"/>
      <c r="H2182" s="6"/>
      <c r="I2182" s="3"/>
      <c r="J2182" s="6"/>
      <c r="K2182" s="3"/>
      <c r="L2182" s="3"/>
      <c r="M2182" s="3"/>
      <c r="N2182" s="6"/>
      <c r="O2182" s="3"/>
      <c r="P2182" s="6"/>
      <c r="Q2182" s="6"/>
      <c r="R2182" s="6"/>
      <c r="S2182" s="3"/>
      <c r="T2182" s="3"/>
      <c r="U2182" s="3"/>
      <c r="V2182" s="3"/>
      <c r="W2182" s="3"/>
      <c r="X2182" s="3"/>
      <c r="Y2182" s="6"/>
      <c r="Z2182" s="6"/>
      <c r="AA2182" s="6"/>
      <c r="AB2182" s="3"/>
      <c r="AC2182" s="6"/>
      <c r="AD2182" s="6"/>
      <c r="AE2182" s="3"/>
      <c r="AF2182" s="3"/>
      <c r="AG2182" s="6"/>
      <c r="AH2182" s="6"/>
      <c r="AI2182" s="3"/>
      <c r="AJ2182" s="3"/>
      <c r="AK2182" s="3"/>
      <c r="AL2182" s="3"/>
      <c r="AM2182" s="6"/>
      <c r="AN2182" s="3"/>
      <c r="AO2182" s="3"/>
      <c r="AP2182" s="3"/>
      <c r="AQ2182" s="3"/>
      <c r="AR2182" s="3"/>
      <c r="AS2182" s="3"/>
      <c r="AT2182" s="6"/>
      <c r="AU2182" s="6"/>
      <c r="AV2182" s="6"/>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c r="BX2182" s="3"/>
      <c r="BY2182" s="3">
        <v>1972</v>
      </c>
      <c r="BZ2182" s="3" t="s">
        <v>2540</v>
      </c>
      <c r="CA2182" s="3" t="s">
        <v>2343</v>
      </c>
      <c r="CB2182" s="3" t="s">
        <v>2546</v>
      </c>
      <c r="CC2182" s="3" t="s">
        <v>2547</v>
      </c>
      <c r="CD2182" s="3"/>
      <c r="CE2182" s="3"/>
      <c r="CF2182" s="7"/>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J2182" s="1"/>
      <c r="DK2182" s="1"/>
      <c r="DL2182" s="1"/>
      <c r="DM2182" s="1"/>
      <c r="DN2182" s="1"/>
      <c r="DO2182" s="1"/>
      <c r="DQ2182" s="1"/>
      <c r="DT2182" s="1"/>
      <c r="DW2182" s="1"/>
      <c r="DX2182" s="1"/>
      <c r="DY2182" s="1"/>
      <c r="DZ2182" s="1"/>
      <c r="EA2182" s="1"/>
      <c r="EB2182" s="1"/>
      <c r="EC2182" s="1"/>
      <c r="EF2182" s="1"/>
      <c r="ER2182" s="1"/>
      <c r="ET2182" s="1"/>
      <c r="FH2182" s="1"/>
      <c r="FI2182" s="1"/>
      <c r="LT2182" s="2"/>
      <c r="LU2182" s="2"/>
      <c r="LV2182" s="2"/>
      <c r="LW2182" s="2"/>
      <c r="LX2182" s="2"/>
      <c r="LY2182" s="2"/>
      <c r="LZ2182" s="2"/>
      <c r="MA2182" s="2"/>
      <c r="MB2182" s="2"/>
      <c r="MC2182" s="2"/>
      <c r="MD2182" s="2"/>
      <c r="ME2182" s="2"/>
      <c r="MF2182" s="2"/>
      <c r="MG2182" s="2"/>
      <c r="MH2182" s="2"/>
      <c r="MI2182" s="2"/>
      <c r="MJ2182" s="2"/>
      <c r="MK2182" s="2"/>
      <c r="ML2182" s="2"/>
      <c r="MM2182" s="2"/>
      <c r="MN2182" s="2"/>
      <c r="MO2182" s="2"/>
      <c r="MP2182" s="2"/>
      <c r="MQ2182" s="2"/>
      <c r="MR2182" s="2"/>
      <c r="MS2182" s="2"/>
      <c r="MT2182" s="2"/>
      <c r="MU2182" s="2"/>
      <c r="MV2182" s="2"/>
      <c r="MW2182" s="2"/>
      <c r="MX2182" s="2"/>
      <c r="MY2182" s="2"/>
      <c r="MZ2182" s="2"/>
      <c r="NA2182" s="2"/>
      <c r="NB2182" s="2"/>
      <c r="NC2182" s="2"/>
      <c r="ND2182" s="2"/>
      <c r="NE2182" s="2"/>
      <c r="NF2182" s="2"/>
      <c r="NG2182" s="2"/>
      <c r="NH2182" s="2"/>
      <c r="NI2182" s="2"/>
      <c r="NJ2182" s="2"/>
      <c r="NK2182" s="2"/>
      <c r="NL2182" s="2"/>
      <c r="NM2182" s="2"/>
      <c r="NN2182" s="2"/>
      <c r="NO2182" s="2"/>
      <c r="NP2182" s="2"/>
      <c r="NQ2182" s="2"/>
      <c r="NR2182" s="2"/>
      <c r="NS2182" s="2"/>
      <c r="NT2182" s="2"/>
      <c r="NU2182" s="2"/>
      <c r="NV2182" s="2"/>
      <c r="NW2182" s="2"/>
      <c r="NX2182" s="2"/>
      <c r="NY2182" s="2"/>
      <c r="NZ2182" s="2"/>
      <c r="OA2182" s="2"/>
      <c r="OB2182" s="2"/>
      <c r="OC2182" s="2"/>
      <c r="OD2182" s="2"/>
      <c r="OE2182" s="2"/>
      <c r="OF2182" s="2"/>
      <c r="OG2182" s="2"/>
      <c r="OH2182" s="2"/>
      <c r="OI2182" s="2"/>
      <c r="OJ2182" s="2"/>
      <c r="OK2182" s="2"/>
      <c r="OL2182" s="2"/>
      <c r="OM2182" s="2"/>
      <c r="ON2182" s="2"/>
      <c r="OO2182" s="2"/>
      <c r="OP2182" s="2"/>
      <c r="OQ2182" s="2"/>
      <c r="OR2182" s="2"/>
      <c r="OS2182" s="2"/>
      <c r="OT2182" s="2"/>
      <c r="OU2182" s="2"/>
      <c r="OV2182" s="2"/>
      <c r="OW2182" s="2"/>
      <c r="OX2182" s="2"/>
      <c r="OY2182" s="2"/>
      <c r="OZ2182" s="2"/>
      <c r="PA2182" s="2"/>
      <c r="PB2182" s="2"/>
      <c r="PC2182" s="2"/>
      <c r="PD2182" s="2"/>
      <c r="PE2182" s="2"/>
      <c r="PF2182" s="2"/>
      <c r="PG2182" s="2"/>
      <c r="PH2182" s="2"/>
      <c r="PI2182" s="2"/>
      <c r="PJ2182" s="2"/>
      <c r="PK2182" s="2"/>
      <c r="PL2182" s="2"/>
      <c r="PM2182" s="2"/>
      <c r="PN2182" s="2"/>
      <c r="PO2182" s="2"/>
    </row>
    <row r="2183" spans="1:431" ht="98" hidden="1" x14ac:dyDescent="0.15">
      <c r="A2183" s="6" t="s">
        <v>168</v>
      </c>
      <c r="B2183" s="3"/>
      <c r="C2183" s="6"/>
      <c r="D2183" s="6"/>
      <c r="E2183" s="3"/>
      <c r="F2183" s="6"/>
      <c r="G2183" s="6"/>
      <c r="H2183" s="6"/>
      <c r="I2183" s="3"/>
      <c r="J2183" s="6"/>
      <c r="K2183" s="3"/>
      <c r="L2183" s="3"/>
      <c r="M2183" s="3"/>
      <c r="N2183" s="6"/>
      <c r="O2183" s="3"/>
      <c r="P2183" s="6"/>
      <c r="Q2183" s="6"/>
      <c r="R2183" s="6"/>
      <c r="S2183" s="3"/>
      <c r="T2183" s="3"/>
      <c r="U2183" s="3"/>
      <c r="V2183" s="3"/>
      <c r="W2183" s="3"/>
      <c r="X2183" s="3"/>
      <c r="Y2183" s="6"/>
      <c r="Z2183" s="6"/>
      <c r="AA2183" s="6"/>
      <c r="AB2183" s="3"/>
      <c r="AC2183" s="6"/>
      <c r="AD2183" s="6"/>
      <c r="AE2183" s="3"/>
      <c r="AF2183" s="3"/>
      <c r="AG2183" s="6"/>
      <c r="AH2183" s="6"/>
      <c r="AI2183" s="3"/>
      <c r="AJ2183" s="3"/>
      <c r="AK2183" s="3"/>
      <c r="AL2183" s="3"/>
      <c r="AM2183" s="6"/>
      <c r="AN2183" s="3"/>
      <c r="AO2183" s="3"/>
      <c r="AP2183" s="3"/>
      <c r="AQ2183" s="3"/>
      <c r="AR2183" s="3"/>
      <c r="AS2183" s="3"/>
      <c r="AT2183" s="6"/>
      <c r="AU2183" s="6"/>
      <c r="AV2183" s="6"/>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v>1972</v>
      </c>
      <c r="BZ2183" s="3" t="s">
        <v>2540</v>
      </c>
      <c r="CA2183" s="3" t="s">
        <v>2343</v>
      </c>
      <c r="CB2183" s="3" t="s">
        <v>2546</v>
      </c>
      <c r="CC2183" s="3" t="s">
        <v>2547</v>
      </c>
      <c r="CD2183" s="3"/>
      <c r="CE2183" s="3"/>
      <c r="CF2183" s="7"/>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J2183" s="1"/>
      <c r="DK2183" s="1"/>
      <c r="DL2183" s="1"/>
      <c r="DM2183" s="1"/>
      <c r="DN2183" s="1"/>
      <c r="DO2183" s="1"/>
      <c r="DQ2183" s="1"/>
      <c r="DT2183" s="1"/>
      <c r="DW2183" s="1"/>
      <c r="DX2183" s="1"/>
      <c r="DY2183" s="1"/>
      <c r="DZ2183" s="1"/>
      <c r="EA2183" s="1"/>
      <c r="EB2183" s="1"/>
      <c r="EC2183" s="1"/>
      <c r="EF2183" s="1"/>
      <c r="ER2183" s="1"/>
      <c r="ET2183" s="1"/>
      <c r="FH2183" s="1"/>
      <c r="FI2183" s="1"/>
      <c r="LT2183" s="2"/>
      <c r="LU2183" s="2"/>
      <c r="LV2183" s="2"/>
      <c r="LW2183" s="2"/>
      <c r="LX2183" s="2"/>
      <c r="LY2183" s="2"/>
      <c r="LZ2183" s="2"/>
      <c r="MA2183" s="2"/>
      <c r="MB2183" s="2"/>
      <c r="MC2183" s="2"/>
      <c r="MD2183" s="2"/>
      <c r="ME2183" s="2"/>
      <c r="MF2183" s="2"/>
      <c r="MG2183" s="2"/>
      <c r="MH2183" s="2"/>
      <c r="MI2183" s="2"/>
      <c r="MJ2183" s="2"/>
      <c r="MK2183" s="2"/>
      <c r="ML2183" s="2"/>
      <c r="MM2183" s="2"/>
      <c r="MN2183" s="2"/>
      <c r="MO2183" s="2"/>
      <c r="MP2183" s="2"/>
      <c r="MQ2183" s="2"/>
      <c r="MR2183" s="2"/>
      <c r="MS2183" s="2"/>
      <c r="MT2183" s="2"/>
      <c r="MU2183" s="2"/>
      <c r="MV2183" s="2"/>
      <c r="MW2183" s="2"/>
      <c r="MX2183" s="2"/>
      <c r="MY2183" s="2"/>
      <c r="MZ2183" s="2"/>
      <c r="NA2183" s="2"/>
      <c r="NB2183" s="2"/>
      <c r="NC2183" s="2"/>
      <c r="ND2183" s="2"/>
      <c r="NE2183" s="2"/>
      <c r="NF2183" s="2"/>
      <c r="NG2183" s="2"/>
      <c r="NH2183" s="2"/>
      <c r="NI2183" s="2"/>
      <c r="NJ2183" s="2"/>
      <c r="NK2183" s="2"/>
      <c r="NL2183" s="2"/>
      <c r="NM2183" s="2"/>
      <c r="NN2183" s="2"/>
      <c r="NO2183" s="2"/>
      <c r="NP2183" s="2"/>
      <c r="NQ2183" s="2"/>
      <c r="NR2183" s="2"/>
      <c r="NS2183" s="2"/>
      <c r="NT2183" s="2"/>
      <c r="NU2183" s="2"/>
      <c r="NV2183" s="2"/>
      <c r="NW2183" s="2"/>
      <c r="NX2183" s="2"/>
      <c r="NY2183" s="2"/>
      <c r="NZ2183" s="2"/>
      <c r="OA2183" s="2"/>
      <c r="OB2183" s="2"/>
      <c r="OC2183" s="2"/>
      <c r="OD2183" s="2"/>
      <c r="OE2183" s="2"/>
      <c r="OF2183" s="2"/>
      <c r="OG2183" s="2"/>
      <c r="OH2183" s="2"/>
      <c r="OI2183" s="2"/>
      <c r="OJ2183" s="2"/>
      <c r="OK2183" s="2"/>
      <c r="OL2183" s="2"/>
      <c r="OM2183" s="2"/>
      <c r="ON2183" s="2"/>
      <c r="OO2183" s="2"/>
      <c r="OP2183" s="2"/>
      <c r="OQ2183" s="2"/>
      <c r="OR2183" s="2"/>
      <c r="OS2183" s="2"/>
      <c r="OT2183" s="2"/>
      <c r="OU2183" s="2"/>
      <c r="OV2183" s="2"/>
      <c r="OW2183" s="2"/>
      <c r="OX2183" s="2"/>
      <c r="OY2183" s="2"/>
      <c r="OZ2183" s="2"/>
      <c r="PA2183" s="2"/>
      <c r="PB2183" s="2"/>
      <c r="PC2183" s="2"/>
      <c r="PD2183" s="2"/>
      <c r="PE2183" s="2"/>
      <c r="PF2183" s="2"/>
      <c r="PG2183" s="2"/>
      <c r="PH2183" s="2"/>
      <c r="PI2183" s="2"/>
      <c r="PJ2183" s="2"/>
      <c r="PK2183" s="2"/>
      <c r="PL2183" s="2"/>
      <c r="PM2183" s="2"/>
      <c r="PN2183" s="2"/>
      <c r="PO2183" s="2"/>
    </row>
    <row r="2184" spans="1:431" ht="98" hidden="1" x14ac:dyDescent="0.15">
      <c r="A2184" s="6" t="s">
        <v>192</v>
      </c>
      <c r="B2184" s="3"/>
      <c r="C2184" s="6"/>
      <c r="D2184" s="6"/>
      <c r="E2184" s="3"/>
      <c r="F2184" s="6"/>
      <c r="G2184" s="6"/>
      <c r="H2184" s="6"/>
      <c r="I2184" s="3"/>
      <c r="J2184" s="6"/>
      <c r="K2184" s="3"/>
      <c r="L2184" s="3"/>
      <c r="M2184" s="3"/>
      <c r="N2184" s="6"/>
      <c r="O2184" s="3"/>
      <c r="P2184" s="6"/>
      <c r="Q2184" s="6"/>
      <c r="R2184" s="6"/>
      <c r="S2184" s="3"/>
      <c r="T2184" s="3"/>
      <c r="U2184" s="3"/>
      <c r="V2184" s="3"/>
      <c r="W2184" s="3"/>
      <c r="X2184" s="3"/>
      <c r="Y2184" s="6"/>
      <c r="Z2184" s="6"/>
      <c r="AA2184" s="6"/>
      <c r="AB2184" s="3"/>
      <c r="AC2184" s="6"/>
      <c r="AD2184" s="6"/>
      <c r="AE2184" s="3"/>
      <c r="AF2184" s="3"/>
      <c r="AG2184" s="6"/>
      <c r="AH2184" s="6"/>
      <c r="AI2184" s="3"/>
      <c r="AJ2184" s="3"/>
      <c r="AK2184" s="3"/>
      <c r="AL2184" s="3"/>
      <c r="AM2184" s="6"/>
      <c r="AN2184" s="3"/>
      <c r="AO2184" s="3"/>
      <c r="AP2184" s="3"/>
      <c r="AQ2184" s="3"/>
      <c r="AR2184" s="3"/>
      <c r="AS2184" s="3"/>
      <c r="AT2184" s="6"/>
      <c r="AU2184" s="6"/>
      <c r="AV2184" s="6"/>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c r="BW2184" s="3"/>
      <c r="BX2184" s="3"/>
      <c r="BY2184" s="3">
        <v>1972</v>
      </c>
      <c r="BZ2184" s="3" t="s">
        <v>2540</v>
      </c>
      <c r="CA2184" s="3" t="s">
        <v>2343</v>
      </c>
      <c r="CB2184" s="3" t="s">
        <v>2546</v>
      </c>
      <c r="CC2184" s="3" t="s">
        <v>2547</v>
      </c>
      <c r="CD2184" s="3"/>
      <c r="CE2184" s="3"/>
      <c r="CF2184" s="7"/>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J2184" s="1"/>
      <c r="DK2184" s="1"/>
      <c r="DL2184" s="1"/>
      <c r="DM2184" s="1"/>
      <c r="DN2184" s="1"/>
      <c r="DO2184" s="1"/>
      <c r="DQ2184" s="1"/>
      <c r="DT2184" s="1"/>
      <c r="DW2184" s="1"/>
      <c r="DX2184" s="1"/>
      <c r="DY2184" s="1"/>
      <c r="DZ2184" s="1"/>
      <c r="EA2184" s="1"/>
      <c r="EB2184" s="1"/>
      <c r="EC2184" s="1"/>
      <c r="EF2184" s="1"/>
      <c r="ER2184" s="1"/>
      <c r="ET2184" s="1"/>
      <c r="FH2184" s="1"/>
      <c r="FI2184" s="1"/>
      <c r="LT2184" s="2"/>
      <c r="LU2184" s="2"/>
      <c r="LV2184" s="2"/>
      <c r="LW2184" s="2"/>
      <c r="LX2184" s="2"/>
      <c r="LY2184" s="2"/>
      <c r="LZ2184" s="2"/>
      <c r="MA2184" s="2"/>
      <c r="MB2184" s="2"/>
      <c r="MC2184" s="2"/>
      <c r="MD2184" s="2"/>
      <c r="ME2184" s="2"/>
      <c r="MF2184" s="2"/>
      <c r="MG2184" s="2"/>
      <c r="MH2184" s="2"/>
      <c r="MI2184" s="2"/>
      <c r="MJ2184" s="2"/>
      <c r="MK2184" s="2"/>
      <c r="ML2184" s="2"/>
      <c r="MM2184" s="2"/>
      <c r="MN2184" s="2"/>
      <c r="MO2184" s="2"/>
      <c r="MP2184" s="2"/>
      <c r="MQ2184" s="2"/>
      <c r="MR2184" s="2"/>
      <c r="MS2184" s="2"/>
      <c r="MT2184" s="2"/>
      <c r="MU2184" s="2"/>
      <c r="MV2184" s="2"/>
      <c r="MW2184" s="2"/>
      <c r="MX2184" s="2"/>
      <c r="MY2184" s="2"/>
      <c r="MZ2184" s="2"/>
      <c r="NA2184" s="2"/>
      <c r="NB2184" s="2"/>
      <c r="NC2184" s="2"/>
      <c r="ND2184" s="2"/>
      <c r="NE2184" s="2"/>
      <c r="NF2184" s="2"/>
      <c r="NG2184" s="2"/>
      <c r="NH2184" s="2"/>
      <c r="NI2184" s="2"/>
      <c r="NJ2184" s="2"/>
      <c r="NK2184" s="2"/>
      <c r="NL2184" s="2"/>
      <c r="NM2184" s="2"/>
      <c r="NN2184" s="2"/>
      <c r="NO2184" s="2"/>
      <c r="NP2184" s="2"/>
      <c r="NQ2184" s="2"/>
      <c r="NR2184" s="2"/>
      <c r="NS2184" s="2"/>
      <c r="NT2184" s="2"/>
      <c r="NU2184" s="2"/>
      <c r="NV2184" s="2"/>
      <c r="NW2184" s="2"/>
      <c r="NX2184" s="2"/>
      <c r="NY2184" s="2"/>
      <c r="NZ2184" s="2"/>
      <c r="OA2184" s="2"/>
      <c r="OB2184" s="2"/>
      <c r="OC2184" s="2"/>
      <c r="OD2184" s="2"/>
      <c r="OE2184" s="2"/>
      <c r="OF2184" s="2"/>
      <c r="OG2184" s="2"/>
      <c r="OH2184" s="2"/>
      <c r="OI2184" s="2"/>
      <c r="OJ2184" s="2"/>
      <c r="OK2184" s="2"/>
      <c r="OL2184" s="2"/>
      <c r="OM2184" s="2"/>
      <c r="ON2184" s="2"/>
      <c r="OO2184" s="2"/>
      <c r="OP2184" s="2"/>
      <c r="OQ2184" s="2"/>
      <c r="OR2184" s="2"/>
      <c r="OS2184" s="2"/>
      <c r="OT2184" s="2"/>
      <c r="OU2184" s="2"/>
      <c r="OV2184" s="2"/>
      <c r="OW2184" s="2"/>
      <c r="OX2184" s="2"/>
      <c r="OY2184" s="2"/>
      <c r="OZ2184" s="2"/>
      <c r="PA2184" s="2"/>
      <c r="PB2184" s="2"/>
      <c r="PC2184" s="2"/>
      <c r="PD2184" s="2"/>
      <c r="PE2184" s="2"/>
      <c r="PF2184" s="2"/>
      <c r="PG2184" s="2"/>
      <c r="PH2184" s="2"/>
      <c r="PI2184" s="2"/>
      <c r="PJ2184" s="2"/>
      <c r="PK2184" s="2"/>
      <c r="PL2184" s="2"/>
      <c r="PM2184" s="2"/>
      <c r="PN2184" s="2"/>
      <c r="PO2184" s="2"/>
    </row>
    <row r="2185" spans="1:431" ht="98" hidden="1" x14ac:dyDescent="0.15">
      <c r="A2185" s="6" t="s">
        <v>212</v>
      </c>
      <c r="B2185" s="3"/>
      <c r="C2185" s="6"/>
      <c r="D2185" s="6"/>
      <c r="E2185" s="3"/>
      <c r="F2185" s="6"/>
      <c r="G2185" s="6"/>
      <c r="H2185" s="6"/>
      <c r="I2185" s="3"/>
      <c r="J2185" s="6"/>
      <c r="K2185" s="3"/>
      <c r="L2185" s="3"/>
      <c r="M2185" s="3"/>
      <c r="N2185" s="6"/>
      <c r="O2185" s="3"/>
      <c r="P2185" s="6"/>
      <c r="Q2185" s="6"/>
      <c r="R2185" s="6"/>
      <c r="S2185" s="3"/>
      <c r="T2185" s="3"/>
      <c r="U2185" s="3"/>
      <c r="V2185" s="3"/>
      <c r="W2185" s="3"/>
      <c r="X2185" s="3"/>
      <c r="Y2185" s="6"/>
      <c r="Z2185" s="6"/>
      <c r="AA2185" s="6"/>
      <c r="AB2185" s="3"/>
      <c r="AC2185" s="6"/>
      <c r="AD2185" s="6"/>
      <c r="AE2185" s="3"/>
      <c r="AF2185" s="3"/>
      <c r="AG2185" s="6"/>
      <c r="AH2185" s="6"/>
      <c r="AI2185" s="3"/>
      <c r="AJ2185" s="3"/>
      <c r="AK2185" s="3"/>
      <c r="AL2185" s="3"/>
      <c r="AM2185" s="6"/>
      <c r="AN2185" s="3"/>
      <c r="AO2185" s="3"/>
      <c r="AP2185" s="3"/>
      <c r="AQ2185" s="3"/>
      <c r="AR2185" s="3"/>
      <c r="AS2185" s="3"/>
      <c r="AT2185" s="6"/>
      <c r="AU2185" s="6"/>
      <c r="AV2185" s="6"/>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v>1972</v>
      </c>
      <c r="BZ2185" s="3" t="s">
        <v>2540</v>
      </c>
      <c r="CA2185" s="3" t="s">
        <v>2343</v>
      </c>
      <c r="CB2185" s="3" t="s">
        <v>2546</v>
      </c>
      <c r="CC2185" s="3" t="s">
        <v>2547</v>
      </c>
      <c r="CD2185" s="3"/>
      <c r="CE2185" s="3"/>
      <c r="CF2185" s="7"/>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J2185" s="1"/>
      <c r="DK2185" s="1"/>
      <c r="DL2185" s="1"/>
      <c r="DM2185" s="1"/>
      <c r="DN2185" s="1"/>
      <c r="DO2185" s="1"/>
      <c r="DQ2185" s="1"/>
      <c r="DT2185" s="1"/>
      <c r="DW2185" s="1"/>
      <c r="DX2185" s="1"/>
      <c r="DY2185" s="1"/>
      <c r="DZ2185" s="1"/>
      <c r="EA2185" s="1"/>
      <c r="EB2185" s="1"/>
      <c r="EC2185" s="1"/>
      <c r="EF2185" s="1"/>
      <c r="ER2185" s="1"/>
      <c r="ET2185" s="1"/>
      <c r="FH2185" s="1"/>
      <c r="FI2185" s="1"/>
      <c r="LT2185" s="2"/>
      <c r="LU2185" s="2"/>
      <c r="LV2185" s="2"/>
      <c r="LW2185" s="2"/>
      <c r="LX2185" s="2"/>
      <c r="LY2185" s="2"/>
      <c r="LZ2185" s="2"/>
      <c r="MA2185" s="2"/>
      <c r="MB2185" s="2"/>
      <c r="MC2185" s="2"/>
      <c r="MD2185" s="2"/>
      <c r="ME2185" s="2"/>
      <c r="MF2185" s="2"/>
      <c r="MG2185" s="2"/>
      <c r="MH2185" s="2"/>
      <c r="MI2185" s="2"/>
      <c r="MJ2185" s="2"/>
      <c r="MK2185" s="2"/>
      <c r="ML2185" s="2"/>
      <c r="MM2185" s="2"/>
      <c r="MN2185" s="2"/>
      <c r="MO2185" s="2"/>
      <c r="MP2185" s="2"/>
      <c r="MQ2185" s="2"/>
      <c r="MR2185" s="2"/>
      <c r="MS2185" s="2"/>
      <c r="MT2185" s="2"/>
      <c r="MU2185" s="2"/>
      <c r="MV2185" s="2"/>
      <c r="MW2185" s="2"/>
      <c r="MX2185" s="2"/>
      <c r="MY2185" s="2"/>
      <c r="MZ2185" s="2"/>
      <c r="NA2185" s="2"/>
      <c r="NB2185" s="2"/>
      <c r="NC2185" s="2"/>
      <c r="ND2185" s="2"/>
      <c r="NE2185" s="2"/>
      <c r="NF2185" s="2"/>
      <c r="NG2185" s="2"/>
      <c r="NH2185" s="2"/>
      <c r="NI2185" s="2"/>
      <c r="NJ2185" s="2"/>
      <c r="NK2185" s="2"/>
      <c r="NL2185" s="2"/>
      <c r="NM2185" s="2"/>
      <c r="NN2185" s="2"/>
      <c r="NO2185" s="2"/>
      <c r="NP2185" s="2"/>
      <c r="NQ2185" s="2"/>
      <c r="NR2185" s="2"/>
      <c r="NS2185" s="2"/>
      <c r="NT2185" s="2"/>
      <c r="NU2185" s="2"/>
      <c r="NV2185" s="2"/>
      <c r="NW2185" s="2"/>
      <c r="NX2185" s="2"/>
      <c r="NY2185" s="2"/>
      <c r="NZ2185" s="2"/>
      <c r="OA2185" s="2"/>
      <c r="OB2185" s="2"/>
      <c r="OC2185" s="2"/>
      <c r="OD2185" s="2"/>
      <c r="OE2185" s="2"/>
      <c r="OF2185" s="2"/>
      <c r="OG2185" s="2"/>
      <c r="OH2185" s="2"/>
      <c r="OI2185" s="2"/>
      <c r="OJ2185" s="2"/>
      <c r="OK2185" s="2"/>
      <c r="OL2185" s="2"/>
      <c r="OM2185" s="2"/>
      <c r="ON2185" s="2"/>
      <c r="OO2185" s="2"/>
      <c r="OP2185" s="2"/>
      <c r="OQ2185" s="2"/>
      <c r="OR2185" s="2"/>
      <c r="OS2185" s="2"/>
      <c r="OT2185" s="2"/>
      <c r="OU2185" s="2"/>
      <c r="OV2185" s="2"/>
      <c r="OW2185" s="2"/>
      <c r="OX2185" s="2"/>
      <c r="OY2185" s="2"/>
      <c r="OZ2185" s="2"/>
      <c r="PA2185" s="2"/>
      <c r="PB2185" s="2"/>
      <c r="PC2185" s="2"/>
      <c r="PD2185" s="2"/>
      <c r="PE2185" s="2"/>
      <c r="PF2185" s="2"/>
      <c r="PG2185" s="2"/>
      <c r="PH2185" s="2"/>
      <c r="PI2185" s="2"/>
      <c r="PJ2185" s="2"/>
      <c r="PK2185" s="2"/>
      <c r="PL2185" s="2"/>
      <c r="PM2185" s="2"/>
      <c r="PN2185" s="2"/>
      <c r="PO2185" s="2"/>
    </row>
    <row r="2186" spans="1:431" ht="98" hidden="1" x14ac:dyDescent="0.15">
      <c r="A2186" s="6" t="s">
        <v>234</v>
      </c>
      <c r="B2186" s="3"/>
      <c r="C2186" s="6"/>
      <c r="D2186" s="6"/>
      <c r="E2186" s="3"/>
      <c r="F2186" s="6"/>
      <c r="G2186" s="6"/>
      <c r="H2186" s="6"/>
      <c r="I2186" s="3"/>
      <c r="J2186" s="6"/>
      <c r="K2186" s="3"/>
      <c r="L2186" s="3"/>
      <c r="M2186" s="3"/>
      <c r="N2186" s="6"/>
      <c r="O2186" s="3"/>
      <c r="P2186" s="6"/>
      <c r="Q2186" s="6"/>
      <c r="R2186" s="6"/>
      <c r="S2186" s="3"/>
      <c r="T2186" s="3"/>
      <c r="U2186" s="3"/>
      <c r="V2186" s="3"/>
      <c r="W2186" s="3"/>
      <c r="X2186" s="3"/>
      <c r="Y2186" s="6"/>
      <c r="Z2186" s="6"/>
      <c r="AA2186" s="6"/>
      <c r="AB2186" s="3"/>
      <c r="AC2186" s="6"/>
      <c r="AD2186" s="6"/>
      <c r="AE2186" s="3"/>
      <c r="AF2186" s="3"/>
      <c r="AG2186" s="6"/>
      <c r="AH2186" s="6"/>
      <c r="AI2186" s="3"/>
      <c r="AJ2186" s="3"/>
      <c r="AK2186" s="3"/>
      <c r="AL2186" s="3"/>
      <c r="AM2186" s="6"/>
      <c r="AN2186" s="3"/>
      <c r="AO2186" s="3"/>
      <c r="AP2186" s="3"/>
      <c r="AQ2186" s="3"/>
      <c r="AR2186" s="3"/>
      <c r="AS2186" s="3"/>
      <c r="AT2186" s="6"/>
      <c r="AU2186" s="6"/>
      <c r="AV2186" s="6"/>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v>1972</v>
      </c>
      <c r="BZ2186" s="3" t="s">
        <v>2540</v>
      </c>
      <c r="CA2186" s="3" t="s">
        <v>2343</v>
      </c>
      <c r="CB2186" s="3" t="s">
        <v>2546</v>
      </c>
      <c r="CC2186" s="3" t="s">
        <v>2547</v>
      </c>
      <c r="CD2186" s="3"/>
      <c r="CE2186" s="3"/>
      <c r="CF2186" s="7"/>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J2186" s="1"/>
      <c r="DK2186" s="1"/>
      <c r="DL2186" s="1"/>
      <c r="DM2186" s="1"/>
      <c r="DN2186" s="1"/>
      <c r="DO2186" s="1"/>
      <c r="DQ2186" s="1"/>
      <c r="DT2186" s="1"/>
      <c r="DW2186" s="1"/>
      <c r="DX2186" s="1"/>
      <c r="DY2186" s="1"/>
      <c r="DZ2186" s="1"/>
      <c r="EA2186" s="1"/>
      <c r="EB2186" s="1"/>
      <c r="EC2186" s="1"/>
      <c r="EF2186" s="1"/>
      <c r="ER2186" s="1"/>
      <c r="ET2186" s="1"/>
      <c r="FH2186" s="1"/>
      <c r="FI2186" s="1"/>
      <c r="LT2186" s="2"/>
      <c r="LU2186" s="2"/>
      <c r="LV2186" s="2"/>
      <c r="LW2186" s="2"/>
      <c r="LX2186" s="2"/>
      <c r="LY2186" s="2"/>
      <c r="LZ2186" s="2"/>
      <c r="MA2186" s="2"/>
      <c r="MB2186" s="2"/>
      <c r="MC2186" s="2"/>
      <c r="MD2186" s="2"/>
      <c r="ME2186" s="2"/>
      <c r="MF2186" s="2"/>
      <c r="MG2186" s="2"/>
      <c r="MH2186" s="2"/>
      <c r="MI2186" s="2"/>
      <c r="MJ2186" s="2"/>
      <c r="MK2186" s="2"/>
      <c r="ML2186" s="2"/>
      <c r="MM2186" s="2"/>
      <c r="MN2186" s="2"/>
      <c r="MO2186" s="2"/>
      <c r="MP2186" s="2"/>
      <c r="MQ2186" s="2"/>
      <c r="MR2186" s="2"/>
      <c r="MS2186" s="2"/>
      <c r="MT2186" s="2"/>
      <c r="MU2186" s="2"/>
      <c r="MV2186" s="2"/>
      <c r="MW2186" s="2"/>
      <c r="MX2186" s="2"/>
      <c r="MY2186" s="2"/>
      <c r="MZ2186" s="2"/>
      <c r="NA2186" s="2"/>
      <c r="NB2186" s="2"/>
      <c r="NC2186" s="2"/>
      <c r="ND2186" s="2"/>
      <c r="NE2186" s="2"/>
      <c r="NF2186" s="2"/>
      <c r="NG2186" s="2"/>
      <c r="NH2186" s="2"/>
      <c r="NI2186" s="2"/>
      <c r="NJ2186" s="2"/>
      <c r="NK2186" s="2"/>
      <c r="NL2186" s="2"/>
      <c r="NM2186" s="2"/>
      <c r="NN2186" s="2"/>
      <c r="NO2186" s="2"/>
      <c r="NP2186" s="2"/>
      <c r="NQ2186" s="2"/>
      <c r="NR2186" s="2"/>
      <c r="NS2186" s="2"/>
      <c r="NT2186" s="2"/>
      <c r="NU2186" s="2"/>
      <c r="NV2186" s="2"/>
      <c r="NW2186" s="2"/>
      <c r="NX2186" s="2"/>
      <c r="NY2186" s="2"/>
      <c r="NZ2186" s="2"/>
      <c r="OA2186" s="2"/>
      <c r="OB2186" s="2"/>
      <c r="OC2186" s="2"/>
      <c r="OD2186" s="2"/>
      <c r="OE2186" s="2"/>
      <c r="OF2186" s="2"/>
      <c r="OG2186" s="2"/>
      <c r="OH2186" s="2"/>
      <c r="OI2186" s="2"/>
      <c r="OJ2186" s="2"/>
      <c r="OK2186" s="2"/>
      <c r="OL2186" s="2"/>
      <c r="OM2186" s="2"/>
      <c r="ON2186" s="2"/>
      <c r="OO2186" s="2"/>
      <c r="OP2186" s="2"/>
      <c r="OQ2186" s="2"/>
      <c r="OR2186" s="2"/>
      <c r="OS2186" s="2"/>
      <c r="OT2186" s="2"/>
      <c r="OU2186" s="2"/>
      <c r="OV2186" s="2"/>
      <c r="OW2186" s="2"/>
      <c r="OX2186" s="2"/>
      <c r="OY2186" s="2"/>
      <c r="OZ2186" s="2"/>
      <c r="PA2186" s="2"/>
      <c r="PB2186" s="2"/>
      <c r="PC2186" s="2"/>
      <c r="PD2186" s="2"/>
      <c r="PE2186" s="2"/>
      <c r="PF2186" s="2"/>
      <c r="PG2186" s="2"/>
      <c r="PH2186" s="2"/>
      <c r="PI2186" s="2"/>
      <c r="PJ2186" s="2"/>
      <c r="PK2186" s="2"/>
      <c r="PL2186" s="2"/>
      <c r="PM2186" s="2"/>
      <c r="PN2186" s="2"/>
      <c r="PO2186" s="2"/>
    </row>
    <row r="2187" spans="1:431" ht="98" hidden="1" x14ac:dyDescent="0.15">
      <c r="A2187" s="6" t="s">
        <v>256</v>
      </c>
      <c r="B2187" s="3"/>
      <c r="C2187" s="6"/>
      <c r="D2187" s="6"/>
      <c r="E2187" s="3"/>
      <c r="F2187" s="6"/>
      <c r="G2187" s="6"/>
      <c r="H2187" s="6"/>
      <c r="I2187" s="3"/>
      <c r="J2187" s="6"/>
      <c r="K2187" s="3"/>
      <c r="L2187" s="3"/>
      <c r="M2187" s="3"/>
      <c r="N2187" s="6"/>
      <c r="O2187" s="3"/>
      <c r="P2187" s="6"/>
      <c r="Q2187" s="6"/>
      <c r="R2187" s="6"/>
      <c r="S2187" s="3"/>
      <c r="T2187" s="3"/>
      <c r="U2187" s="3"/>
      <c r="V2187" s="3"/>
      <c r="W2187" s="3"/>
      <c r="X2187" s="3"/>
      <c r="Y2187" s="6"/>
      <c r="Z2187" s="6"/>
      <c r="AA2187" s="6"/>
      <c r="AB2187" s="3"/>
      <c r="AC2187" s="6"/>
      <c r="AD2187" s="6"/>
      <c r="AE2187" s="3"/>
      <c r="AF2187" s="3"/>
      <c r="AG2187" s="6"/>
      <c r="AH2187" s="6"/>
      <c r="AI2187" s="3"/>
      <c r="AJ2187" s="3"/>
      <c r="AK2187" s="3"/>
      <c r="AL2187" s="3"/>
      <c r="AM2187" s="6"/>
      <c r="AN2187" s="3"/>
      <c r="AO2187" s="3"/>
      <c r="AP2187" s="3"/>
      <c r="AQ2187" s="3"/>
      <c r="AR2187" s="3"/>
      <c r="AS2187" s="3"/>
      <c r="AT2187" s="6"/>
      <c r="AU2187" s="6"/>
      <c r="AV2187" s="6"/>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v>1972</v>
      </c>
      <c r="BZ2187" s="3" t="s">
        <v>2540</v>
      </c>
      <c r="CA2187" s="3" t="s">
        <v>2343</v>
      </c>
      <c r="CB2187" s="3" t="s">
        <v>2546</v>
      </c>
      <c r="CC2187" s="3" t="s">
        <v>2547</v>
      </c>
      <c r="CD2187" s="3"/>
      <c r="CE2187" s="3"/>
      <c r="CF2187" s="7"/>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J2187" s="1"/>
      <c r="DK2187" s="1"/>
      <c r="DL2187" s="1"/>
      <c r="DM2187" s="1"/>
      <c r="DN2187" s="1"/>
      <c r="DO2187" s="1"/>
      <c r="DQ2187" s="1"/>
      <c r="DT2187" s="1"/>
      <c r="DW2187" s="1"/>
      <c r="DX2187" s="1"/>
      <c r="DY2187" s="1"/>
      <c r="DZ2187" s="1"/>
      <c r="EA2187" s="1"/>
      <c r="EB2187" s="1"/>
      <c r="EC2187" s="1"/>
      <c r="EF2187" s="1"/>
      <c r="ER2187" s="1"/>
      <c r="ET2187" s="1"/>
      <c r="FH2187" s="1"/>
      <c r="FI2187" s="1"/>
      <c r="LT2187" s="2"/>
      <c r="LU2187" s="2"/>
      <c r="LV2187" s="2"/>
      <c r="LW2187" s="2"/>
      <c r="LX2187" s="2"/>
      <c r="LY2187" s="2"/>
      <c r="LZ2187" s="2"/>
      <c r="MA2187" s="2"/>
      <c r="MB2187" s="2"/>
      <c r="MC2187" s="2"/>
      <c r="MD2187" s="2"/>
      <c r="ME2187" s="2"/>
      <c r="MF2187" s="2"/>
      <c r="MG2187" s="2"/>
      <c r="MH2187" s="2"/>
      <c r="MI2187" s="2"/>
      <c r="MJ2187" s="2"/>
      <c r="MK2187" s="2"/>
      <c r="ML2187" s="2"/>
      <c r="MM2187" s="2"/>
      <c r="MN2187" s="2"/>
      <c r="MO2187" s="2"/>
      <c r="MP2187" s="2"/>
      <c r="MQ2187" s="2"/>
      <c r="MR2187" s="2"/>
      <c r="MS2187" s="2"/>
      <c r="MT2187" s="2"/>
      <c r="MU2187" s="2"/>
      <c r="MV2187" s="2"/>
      <c r="MW2187" s="2"/>
      <c r="MX2187" s="2"/>
      <c r="MY2187" s="2"/>
      <c r="MZ2187" s="2"/>
      <c r="NA2187" s="2"/>
      <c r="NB2187" s="2"/>
      <c r="NC2187" s="2"/>
      <c r="ND2187" s="2"/>
      <c r="NE2187" s="2"/>
      <c r="NF2187" s="2"/>
      <c r="NG2187" s="2"/>
      <c r="NH2187" s="2"/>
      <c r="NI2187" s="2"/>
      <c r="NJ2187" s="2"/>
      <c r="NK2187" s="2"/>
      <c r="NL2187" s="2"/>
      <c r="NM2187" s="2"/>
      <c r="NN2187" s="2"/>
      <c r="NO2187" s="2"/>
      <c r="NP2187" s="2"/>
      <c r="NQ2187" s="2"/>
      <c r="NR2187" s="2"/>
      <c r="NS2187" s="2"/>
      <c r="NT2187" s="2"/>
      <c r="NU2187" s="2"/>
      <c r="NV2187" s="2"/>
      <c r="NW2187" s="2"/>
      <c r="NX2187" s="2"/>
      <c r="NY2187" s="2"/>
      <c r="NZ2187" s="2"/>
      <c r="OA2187" s="2"/>
      <c r="OB2187" s="2"/>
      <c r="OC2187" s="2"/>
      <c r="OD2187" s="2"/>
      <c r="OE2187" s="2"/>
      <c r="OF2187" s="2"/>
      <c r="OG2187" s="2"/>
      <c r="OH2187" s="2"/>
      <c r="OI2187" s="2"/>
      <c r="OJ2187" s="2"/>
      <c r="OK2187" s="2"/>
      <c r="OL2187" s="2"/>
      <c r="OM2187" s="2"/>
      <c r="ON2187" s="2"/>
      <c r="OO2187" s="2"/>
      <c r="OP2187" s="2"/>
      <c r="OQ2187" s="2"/>
      <c r="OR2187" s="2"/>
      <c r="OS2187" s="2"/>
      <c r="OT2187" s="2"/>
      <c r="OU2187" s="2"/>
      <c r="OV2187" s="2"/>
      <c r="OW2187" s="2"/>
      <c r="OX2187" s="2"/>
      <c r="OY2187" s="2"/>
      <c r="OZ2187" s="2"/>
      <c r="PA2187" s="2"/>
      <c r="PB2187" s="2"/>
      <c r="PC2187" s="2"/>
      <c r="PD2187" s="2"/>
      <c r="PE2187" s="2"/>
      <c r="PF2187" s="2"/>
      <c r="PG2187" s="2"/>
      <c r="PH2187" s="2"/>
      <c r="PI2187" s="2"/>
      <c r="PJ2187" s="2"/>
      <c r="PK2187" s="2"/>
      <c r="PL2187" s="2"/>
      <c r="PM2187" s="2"/>
      <c r="PN2187" s="2"/>
      <c r="PO2187" s="2"/>
    </row>
    <row r="2188" spans="1:431" ht="98" hidden="1" x14ac:dyDescent="0.15">
      <c r="A2188" s="6" t="s">
        <v>277</v>
      </c>
      <c r="B2188" s="3"/>
      <c r="C2188" s="6"/>
      <c r="D2188" s="6"/>
      <c r="E2188" s="3"/>
      <c r="F2188" s="6"/>
      <c r="G2188" s="6"/>
      <c r="H2188" s="6"/>
      <c r="I2188" s="3"/>
      <c r="J2188" s="6"/>
      <c r="K2188" s="3"/>
      <c r="L2188" s="3"/>
      <c r="M2188" s="3"/>
      <c r="N2188" s="6"/>
      <c r="O2188" s="3"/>
      <c r="P2188" s="6"/>
      <c r="Q2188" s="6"/>
      <c r="R2188" s="6"/>
      <c r="S2188" s="3"/>
      <c r="T2188" s="3"/>
      <c r="U2188" s="3"/>
      <c r="V2188" s="3"/>
      <c r="W2188" s="3"/>
      <c r="X2188" s="3"/>
      <c r="Y2188" s="6"/>
      <c r="Z2188" s="6"/>
      <c r="AA2188" s="6"/>
      <c r="AB2188" s="3"/>
      <c r="AC2188" s="6"/>
      <c r="AD2188" s="6"/>
      <c r="AE2188" s="3"/>
      <c r="AF2188" s="3"/>
      <c r="AG2188" s="6"/>
      <c r="AH2188" s="6"/>
      <c r="AI2188" s="3"/>
      <c r="AJ2188" s="3"/>
      <c r="AK2188" s="3"/>
      <c r="AL2188" s="3"/>
      <c r="AM2188" s="6"/>
      <c r="AN2188" s="3"/>
      <c r="AO2188" s="3"/>
      <c r="AP2188" s="3"/>
      <c r="AQ2188" s="3"/>
      <c r="AR2188" s="3"/>
      <c r="AS2188" s="3"/>
      <c r="AT2188" s="6"/>
      <c r="AU2188" s="6"/>
      <c r="AV2188" s="6"/>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v>1972</v>
      </c>
      <c r="BZ2188" s="3" t="s">
        <v>2540</v>
      </c>
      <c r="CA2188" s="3" t="s">
        <v>2343</v>
      </c>
      <c r="CB2188" s="3" t="s">
        <v>2546</v>
      </c>
      <c r="CC2188" s="3" t="s">
        <v>2547</v>
      </c>
      <c r="CD2188" s="3"/>
      <c r="CE2188" s="3"/>
      <c r="CF2188" s="7"/>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J2188" s="1"/>
      <c r="DK2188" s="1"/>
      <c r="DL2188" s="1"/>
      <c r="DM2188" s="1"/>
      <c r="DN2188" s="1"/>
      <c r="DO2188" s="1"/>
      <c r="DQ2188" s="1"/>
      <c r="DT2188" s="1"/>
      <c r="DW2188" s="1"/>
      <c r="DX2188" s="1"/>
      <c r="DY2188" s="1"/>
      <c r="DZ2188" s="1"/>
      <c r="EA2188" s="1"/>
      <c r="EB2188" s="1"/>
      <c r="EC2188" s="1"/>
      <c r="EF2188" s="1"/>
      <c r="ER2188" s="1"/>
      <c r="ET2188" s="1"/>
      <c r="FH2188" s="1"/>
      <c r="FI2188" s="1"/>
      <c r="LT2188" s="2"/>
      <c r="LU2188" s="2"/>
      <c r="LV2188" s="2"/>
      <c r="LW2188" s="2"/>
      <c r="LX2188" s="2"/>
      <c r="LY2188" s="2"/>
      <c r="LZ2188" s="2"/>
      <c r="MA2188" s="2"/>
      <c r="MB2188" s="2"/>
      <c r="MC2188" s="2"/>
      <c r="MD2188" s="2"/>
      <c r="ME2188" s="2"/>
      <c r="MF2188" s="2"/>
      <c r="MG2188" s="2"/>
      <c r="MH2188" s="2"/>
      <c r="MI2188" s="2"/>
      <c r="MJ2188" s="2"/>
      <c r="MK2188" s="2"/>
      <c r="ML2188" s="2"/>
      <c r="MM2188" s="2"/>
      <c r="MN2188" s="2"/>
      <c r="MO2188" s="2"/>
      <c r="MP2188" s="2"/>
      <c r="MQ2188" s="2"/>
      <c r="MR2188" s="2"/>
      <c r="MS2188" s="2"/>
      <c r="MT2188" s="2"/>
      <c r="MU2188" s="2"/>
      <c r="MV2188" s="2"/>
      <c r="MW2188" s="2"/>
      <c r="MX2188" s="2"/>
      <c r="MY2188" s="2"/>
      <c r="MZ2188" s="2"/>
      <c r="NA2188" s="2"/>
      <c r="NB2188" s="2"/>
      <c r="NC2188" s="2"/>
      <c r="ND2188" s="2"/>
      <c r="NE2188" s="2"/>
      <c r="NF2188" s="2"/>
      <c r="NG2188" s="2"/>
      <c r="NH2188" s="2"/>
      <c r="NI2188" s="2"/>
      <c r="NJ2188" s="2"/>
      <c r="NK2188" s="2"/>
      <c r="NL2188" s="2"/>
      <c r="NM2188" s="2"/>
      <c r="NN2188" s="2"/>
      <c r="NO2188" s="2"/>
      <c r="NP2188" s="2"/>
      <c r="NQ2188" s="2"/>
      <c r="NR2188" s="2"/>
      <c r="NS2188" s="2"/>
      <c r="NT2188" s="2"/>
      <c r="NU2188" s="2"/>
      <c r="NV2188" s="2"/>
      <c r="NW2188" s="2"/>
      <c r="NX2188" s="2"/>
      <c r="NY2188" s="2"/>
      <c r="NZ2188" s="2"/>
      <c r="OA2188" s="2"/>
      <c r="OB2188" s="2"/>
      <c r="OC2188" s="2"/>
      <c r="OD2188" s="2"/>
      <c r="OE2188" s="2"/>
      <c r="OF2188" s="2"/>
      <c r="OG2188" s="2"/>
      <c r="OH2188" s="2"/>
      <c r="OI2188" s="2"/>
      <c r="OJ2188" s="2"/>
      <c r="OK2188" s="2"/>
      <c r="OL2188" s="2"/>
      <c r="OM2188" s="2"/>
      <c r="ON2188" s="2"/>
      <c r="OO2188" s="2"/>
      <c r="OP2188" s="2"/>
      <c r="OQ2188" s="2"/>
      <c r="OR2188" s="2"/>
      <c r="OS2188" s="2"/>
      <c r="OT2188" s="2"/>
      <c r="OU2188" s="2"/>
      <c r="OV2188" s="2"/>
      <c r="OW2188" s="2"/>
      <c r="OX2188" s="2"/>
      <c r="OY2188" s="2"/>
      <c r="OZ2188" s="2"/>
      <c r="PA2188" s="2"/>
      <c r="PB2188" s="2"/>
      <c r="PC2188" s="2"/>
      <c r="PD2188" s="2"/>
      <c r="PE2188" s="2"/>
      <c r="PF2188" s="2"/>
      <c r="PG2188" s="2"/>
      <c r="PH2188" s="2"/>
      <c r="PI2188" s="2"/>
      <c r="PJ2188" s="2"/>
      <c r="PK2188" s="2"/>
      <c r="PL2188" s="2"/>
      <c r="PM2188" s="2"/>
      <c r="PN2188" s="2"/>
      <c r="PO2188" s="2"/>
    </row>
    <row r="2189" spans="1:431" ht="98" hidden="1" x14ac:dyDescent="0.15">
      <c r="A2189" s="6" t="s">
        <v>295</v>
      </c>
      <c r="B2189" s="3"/>
      <c r="C2189" s="6"/>
      <c r="D2189" s="6"/>
      <c r="E2189" s="3"/>
      <c r="F2189" s="6"/>
      <c r="G2189" s="6"/>
      <c r="H2189" s="6"/>
      <c r="I2189" s="3"/>
      <c r="J2189" s="6"/>
      <c r="K2189" s="3"/>
      <c r="L2189" s="3"/>
      <c r="M2189" s="3"/>
      <c r="N2189" s="6"/>
      <c r="O2189" s="3"/>
      <c r="P2189" s="6"/>
      <c r="Q2189" s="6">
        <v>1</v>
      </c>
      <c r="R2189" s="6"/>
      <c r="S2189" s="3"/>
      <c r="T2189" s="3"/>
      <c r="U2189" s="3"/>
      <c r="V2189" s="3"/>
      <c r="W2189" s="3"/>
      <c r="X2189" s="3"/>
      <c r="Y2189" s="6"/>
      <c r="Z2189" s="6"/>
      <c r="AA2189" s="6"/>
      <c r="AB2189" s="3"/>
      <c r="AC2189" s="6"/>
      <c r="AD2189" s="6"/>
      <c r="AE2189" s="3"/>
      <c r="AF2189" s="3"/>
      <c r="AG2189" s="6"/>
      <c r="AH2189" s="6"/>
      <c r="AI2189" s="3"/>
      <c r="AJ2189" s="3"/>
      <c r="AK2189" s="3"/>
      <c r="AL2189" s="3"/>
      <c r="AM2189" s="6"/>
      <c r="AN2189" s="3"/>
      <c r="AO2189" s="3"/>
      <c r="AP2189" s="3"/>
      <c r="AQ2189" s="3"/>
      <c r="AR2189" s="3"/>
      <c r="AS2189" s="3"/>
      <c r="AT2189" s="6"/>
      <c r="AU2189" s="6"/>
      <c r="AV2189" s="6"/>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v>1972</v>
      </c>
      <c r="BZ2189" s="3" t="s">
        <v>2540</v>
      </c>
      <c r="CA2189" s="3" t="s">
        <v>2343</v>
      </c>
      <c r="CB2189" s="3" t="s">
        <v>2546</v>
      </c>
      <c r="CC2189" s="3" t="s">
        <v>2547</v>
      </c>
      <c r="CD2189" s="3"/>
      <c r="CE2189" s="3"/>
      <c r="CF2189" s="7"/>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J2189" s="1"/>
      <c r="DK2189" s="1"/>
      <c r="DL2189" s="1"/>
      <c r="DM2189" s="1"/>
      <c r="DN2189" s="1"/>
      <c r="DO2189" s="1"/>
      <c r="DQ2189" s="1"/>
      <c r="DT2189" s="1"/>
      <c r="DW2189" s="1"/>
      <c r="DX2189" s="1"/>
      <c r="DY2189" s="1"/>
      <c r="DZ2189" s="1"/>
      <c r="EA2189" s="1"/>
      <c r="EB2189" s="1"/>
      <c r="EC2189" s="1"/>
      <c r="EF2189" s="1"/>
      <c r="ER2189" s="1"/>
      <c r="ET2189" s="1"/>
      <c r="FH2189" s="1"/>
      <c r="FI2189" s="1"/>
      <c r="LT2189" s="2"/>
      <c r="LU2189" s="2"/>
      <c r="LV2189" s="2"/>
      <c r="LW2189" s="2"/>
      <c r="LX2189" s="2"/>
      <c r="LY2189" s="2"/>
      <c r="LZ2189" s="2"/>
      <c r="MA2189" s="2"/>
      <c r="MB2189" s="2"/>
      <c r="MC2189" s="2"/>
      <c r="MD2189" s="2"/>
      <c r="ME2189" s="2"/>
      <c r="MF2189" s="2"/>
      <c r="MG2189" s="2"/>
      <c r="MH2189" s="2"/>
      <c r="MI2189" s="2"/>
      <c r="MJ2189" s="2"/>
      <c r="MK2189" s="2"/>
      <c r="ML2189" s="2"/>
      <c r="MM2189" s="2"/>
      <c r="MN2189" s="2"/>
      <c r="MO2189" s="2"/>
      <c r="MP2189" s="2"/>
      <c r="MQ2189" s="2"/>
      <c r="MR2189" s="2"/>
      <c r="MS2189" s="2"/>
      <c r="MT2189" s="2"/>
      <c r="MU2189" s="2"/>
      <c r="MV2189" s="2"/>
      <c r="MW2189" s="2"/>
      <c r="MX2189" s="2"/>
      <c r="MY2189" s="2"/>
      <c r="MZ2189" s="2"/>
      <c r="NA2189" s="2"/>
      <c r="NB2189" s="2"/>
      <c r="NC2189" s="2"/>
      <c r="ND2189" s="2"/>
      <c r="NE2189" s="2"/>
      <c r="NF2189" s="2"/>
      <c r="NG2189" s="2"/>
      <c r="NH2189" s="2"/>
      <c r="NI2189" s="2"/>
      <c r="NJ2189" s="2"/>
      <c r="NK2189" s="2"/>
      <c r="NL2189" s="2"/>
      <c r="NM2189" s="2"/>
      <c r="NN2189" s="2"/>
      <c r="NO2189" s="2"/>
      <c r="NP2189" s="2"/>
      <c r="NQ2189" s="2"/>
      <c r="NR2189" s="2"/>
      <c r="NS2189" s="2"/>
      <c r="NT2189" s="2"/>
      <c r="NU2189" s="2"/>
      <c r="NV2189" s="2"/>
      <c r="NW2189" s="2"/>
      <c r="NX2189" s="2"/>
      <c r="NY2189" s="2"/>
      <c r="NZ2189" s="2"/>
      <c r="OA2189" s="2"/>
      <c r="OB2189" s="2"/>
      <c r="OC2189" s="2"/>
      <c r="OD2189" s="2"/>
      <c r="OE2189" s="2"/>
      <c r="OF2189" s="2"/>
      <c r="OG2189" s="2"/>
      <c r="OH2189" s="2"/>
      <c r="OI2189" s="2"/>
      <c r="OJ2189" s="2"/>
      <c r="OK2189" s="2"/>
      <c r="OL2189" s="2"/>
      <c r="OM2189" s="2"/>
      <c r="ON2189" s="2"/>
      <c r="OO2189" s="2"/>
      <c r="OP2189" s="2"/>
      <c r="OQ2189" s="2"/>
      <c r="OR2189" s="2"/>
      <c r="OS2189" s="2"/>
      <c r="OT2189" s="2"/>
      <c r="OU2189" s="2"/>
      <c r="OV2189" s="2"/>
      <c r="OW2189" s="2"/>
      <c r="OX2189" s="2"/>
      <c r="OY2189" s="2"/>
      <c r="OZ2189" s="2"/>
      <c r="PA2189" s="2"/>
      <c r="PB2189" s="2"/>
      <c r="PC2189" s="2"/>
      <c r="PD2189" s="2"/>
      <c r="PE2189" s="2"/>
      <c r="PF2189" s="2"/>
      <c r="PG2189" s="2"/>
      <c r="PH2189" s="2"/>
      <c r="PI2189" s="2"/>
      <c r="PJ2189" s="2"/>
      <c r="PK2189" s="2"/>
      <c r="PL2189" s="2"/>
      <c r="PM2189" s="2"/>
      <c r="PN2189" s="2"/>
      <c r="PO2189" s="2"/>
    </row>
    <row r="2190" spans="1:431" ht="98" hidden="1" x14ac:dyDescent="0.15">
      <c r="A2190" s="6" t="s">
        <v>314</v>
      </c>
      <c r="B2190" s="3"/>
      <c r="C2190" s="6"/>
      <c r="D2190" s="6"/>
      <c r="E2190" s="3"/>
      <c r="F2190" s="6"/>
      <c r="G2190" s="6"/>
      <c r="H2190" s="6">
        <v>1</v>
      </c>
      <c r="I2190" s="3"/>
      <c r="J2190" s="6"/>
      <c r="K2190" s="3"/>
      <c r="L2190" s="3"/>
      <c r="M2190" s="3"/>
      <c r="N2190" s="6"/>
      <c r="O2190" s="3"/>
      <c r="P2190" s="6"/>
      <c r="Q2190" s="6">
        <v>1</v>
      </c>
      <c r="R2190" s="6"/>
      <c r="S2190" s="3"/>
      <c r="T2190" s="3"/>
      <c r="U2190" s="3"/>
      <c r="V2190" s="3"/>
      <c r="W2190" s="3"/>
      <c r="X2190" s="3"/>
      <c r="Y2190" s="6"/>
      <c r="Z2190" s="6"/>
      <c r="AA2190" s="6"/>
      <c r="AB2190" s="3"/>
      <c r="AC2190" s="6"/>
      <c r="AD2190" s="6"/>
      <c r="AE2190" s="3"/>
      <c r="AF2190" s="3"/>
      <c r="AG2190" s="6"/>
      <c r="AH2190" s="6"/>
      <c r="AI2190" s="3"/>
      <c r="AJ2190" s="3"/>
      <c r="AK2190" s="3"/>
      <c r="AL2190" s="3"/>
      <c r="AM2190" s="6"/>
      <c r="AN2190" s="3"/>
      <c r="AO2190" s="3"/>
      <c r="AP2190" s="3"/>
      <c r="AQ2190" s="3"/>
      <c r="AR2190" s="3"/>
      <c r="AS2190" s="3"/>
      <c r="AT2190" s="6"/>
      <c r="AU2190" s="6"/>
      <c r="AV2190" s="6"/>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v>1972</v>
      </c>
      <c r="BZ2190" s="3" t="s">
        <v>2540</v>
      </c>
      <c r="CA2190" s="3" t="s">
        <v>2343</v>
      </c>
      <c r="CB2190" s="3" t="s">
        <v>2546</v>
      </c>
      <c r="CC2190" s="3" t="s">
        <v>2547</v>
      </c>
      <c r="CD2190" s="3"/>
      <c r="CE2190" s="3"/>
      <c r="CF2190" s="7"/>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J2190" s="1"/>
      <c r="DK2190" s="1"/>
      <c r="DL2190" s="1"/>
      <c r="DM2190" s="1"/>
      <c r="DN2190" s="1"/>
      <c r="DO2190" s="1"/>
      <c r="DQ2190" s="1"/>
      <c r="DT2190" s="1"/>
      <c r="DW2190" s="1"/>
      <c r="DX2190" s="1"/>
      <c r="DY2190" s="1"/>
      <c r="DZ2190" s="1"/>
      <c r="EA2190" s="1"/>
      <c r="EB2190" s="1"/>
      <c r="EC2190" s="1"/>
      <c r="EF2190" s="1"/>
      <c r="ER2190" s="1"/>
      <c r="ET2190" s="1"/>
      <c r="FH2190" s="1"/>
      <c r="FI2190" s="1"/>
      <c r="LT2190" s="2"/>
      <c r="LU2190" s="2"/>
      <c r="LV2190" s="2"/>
      <c r="LW2190" s="2"/>
      <c r="LX2190" s="2"/>
      <c r="LY2190" s="2"/>
      <c r="LZ2190" s="2"/>
      <c r="MA2190" s="2"/>
      <c r="MB2190" s="2"/>
      <c r="MC2190" s="2"/>
      <c r="MD2190" s="2"/>
      <c r="ME2190" s="2"/>
      <c r="MF2190" s="2"/>
      <c r="MG2190" s="2"/>
      <c r="MH2190" s="2"/>
      <c r="MI2190" s="2"/>
      <c r="MJ2190" s="2"/>
      <c r="MK2190" s="2"/>
      <c r="ML2190" s="2"/>
      <c r="MM2190" s="2"/>
      <c r="MN2190" s="2"/>
      <c r="MO2190" s="2"/>
      <c r="MP2190" s="2"/>
      <c r="MQ2190" s="2"/>
      <c r="MR2190" s="2"/>
      <c r="MS2190" s="2"/>
      <c r="MT2190" s="2"/>
      <c r="MU2190" s="2"/>
      <c r="MV2190" s="2"/>
      <c r="MW2190" s="2"/>
      <c r="MX2190" s="2"/>
      <c r="MY2190" s="2"/>
      <c r="MZ2190" s="2"/>
      <c r="NA2190" s="2"/>
      <c r="NB2190" s="2"/>
      <c r="NC2190" s="2"/>
      <c r="ND2190" s="2"/>
      <c r="NE2190" s="2"/>
      <c r="NF2190" s="2"/>
      <c r="NG2190" s="2"/>
      <c r="NH2190" s="2"/>
      <c r="NI2190" s="2"/>
      <c r="NJ2190" s="2"/>
      <c r="NK2190" s="2"/>
      <c r="NL2190" s="2"/>
      <c r="NM2190" s="2"/>
      <c r="NN2190" s="2"/>
      <c r="NO2190" s="2"/>
      <c r="NP2190" s="2"/>
      <c r="NQ2190" s="2"/>
      <c r="NR2190" s="2"/>
      <c r="NS2190" s="2"/>
      <c r="NT2190" s="2"/>
      <c r="NU2190" s="2"/>
      <c r="NV2190" s="2"/>
      <c r="NW2190" s="2"/>
      <c r="NX2190" s="2"/>
      <c r="NY2190" s="2"/>
      <c r="NZ2190" s="2"/>
      <c r="OA2190" s="2"/>
      <c r="OB2190" s="2"/>
      <c r="OC2190" s="2"/>
      <c r="OD2190" s="2"/>
      <c r="OE2190" s="2"/>
      <c r="OF2190" s="2"/>
      <c r="OG2190" s="2"/>
      <c r="OH2190" s="2"/>
      <c r="OI2190" s="2"/>
      <c r="OJ2190" s="2"/>
      <c r="OK2190" s="2"/>
      <c r="OL2190" s="2"/>
      <c r="OM2190" s="2"/>
      <c r="ON2190" s="2"/>
      <c r="OO2190" s="2"/>
      <c r="OP2190" s="2"/>
      <c r="OQ2190" s="2"/>
      <c r="OR2190" s="2"/>
      <c r="OS2190" s="2"/>
      <c r="OT2190" s="2"/>
      <c r="OU2190" s="2"/>
      <c r="OV2190" s="2"/>
      <c r="OW2190" s="2"/>
      <c r="OX2190" s="2"/>
      <c r="OY2190" s="2"/>
      <c r="OZ2190" s="2"/>
      <c r="PA2190" s="2"/>
      <c r="PB2190" s="2"/>
      <c r="PC2190" s="2"/>
      <c r="PD2190" s="2"/>
      <c r="PE2190" s="2"/>
      <c r="PF2190" s="2"/>
      <c r="PG2190" s="2"/>
      <c r="PH2190" s="2"/>
      <c r="PI2190" s="2"/>
      <c r="PJ2190" s="2"/>
      <c r="PK2190" s="2"/>
      <c r="PL2190" s="2"/>
      <c r="PM2190" s="2"/>
      <c r="PN2190" s="2"/>
      <c r="PO2190" s="2"/>
    </row>
    <row r="2191" spans="1:431" ht="98" hidden="1" x14ac:dyDescent="0.15">
      <c r="A2191" s="16" t="s">
        <v>2747</v>
      </c>
      <c r="B2191" s="3"/>
      <c r="C2191" s="6"/>
      <c r="D2191" s="6"/>
      <c r="E2191" s="3"/>
      <c r="F2191" s="6"/>
      <c r="G2191" s="6"/>
      <c r="H2191" s="6"/>
      <c r="I2191" s="3"/>
      <c r="J2191" s="6"/>
      <c r="K2191" s="3"/>
      <c r="L2191" s="3">
        <v>1</v>
      </c>
      <c r="M2191" s="3"/>
      <c r="N2191" s="6"/>
      <c r="O2191" s="3"/>
      <c r="P2191" s="6"/>
      <c r="Q2191" s="6"/>
      <c r="R2191" s="6"/>
      <c r="S2191" s="3"/>
      <c r="T2191" s="3"/>
      <c r="U2191" s="3"/>
      <c r="V2191" s="3"/>
      <c r="W2191" s="3"/>
      <c r="X2191" s="3"/>
      <c r="Y2191" s="6"/>
      <c r="Z2191" s="6"/>
      <c r="AA2191" s="6"/>
      <c r="AB2191" s="3"/>
      <c r="AC2191" s="6"/>
      <c r="AD2191" s="6"/>
      <c r="AE2191" s="3"/>
      <c r="AF2191" s="3"/>
      <c r="AG2191" s="6"/>
      <c r="AH2191" s="6"/>
      <c r="AI2191" s="3"/>
      <c r="AJ2191" s="3"/>
      <c r="AK2191" s="3"/>
      <c r="AL2191" s="3"/>
      <c r="AM2191" s="6"/>
      <c r="AN2191" s="3"/>
      <c r="AO2191" s="3"/>
      <c r="AP2191" s="3"/>
      <c r="AQ2191" s="3"/>
      <c r="AR2191" s="3"/>
      <c r="AS2191" s="3"/>
      <c r="AT2191" s="6"/>
      <c r="AU2191" s="6"/>
      <c r="AV2191" s="6"/>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v>1</v>
      </c>
      <c r="BV2191" s="3">
        <v>0</v>
      </c>
      <c r="BW2191" s="3">
        <v>0</v>
      </c>
      <c r="BX2191" s="3">
        <v>0</v>
      </c>
      <c r="BY2191" s="3">
        <v>1972</v>
      </c>
      <c r="BZ2191" s="3" t="s">
        <v>2540</v>
      </c>
      <c r="CA2191" s="3" t="s">
        <v>2343</v>
      </c>
      <c r="CB2191" s="3" t="s">
        <v>2546</v>
      </c>
      <c r="CC2191" s="3" t="s">
        <v>2547</v>
      </c>
      <c r="CD2191" s="3"/>
      <c r="CE2191" s="3"/>
      <c r="CF2191" s="7"/>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J2191" s="1"/>
      <c r="DK2191" s="1"/>
      <c r="DL2191" s="1"/>
      <c r="DM2191" s="1"/>
      <c r="DN2191" s="1"/>
      <c r="DO2191" s="1"/>
      <c r="DQ2191" s="1"/>
      <c r="DT2191" s="1"/>
      <c r="DW2191" s="1"/>
      <c r="DX2191" s="1"/>
      <c r="DY2191" s="1"/>
      <c r="DZ2191" s="1"/>
      <c r="EA2191" s="1"/>
      <c r="EB2191" s="1"/>
      <c r="EC2191" s="1"/>
      <c r="EF2191" s="1"/>
      <c r="ER2191" s="1"/>
      <c r="ET2191" s="1"/>
      <c r="FH2191" s="1"/>
      <c r="FI2191" s="1"/>
      <c r="LT2191" s="2"/>
      <c r="LU2191" s="2"/>
      <c r="LV2191" s="2"/>
      <c r="LW2191" s="2"/>
      <c r="LX2191" s="2"/>
      <c r="LY2191" s="2"/>
      <c r="LZ2191" s="2"/>
      <c r="MA2191" s="2"/>
      <c r="MB2191" s="2"/>
      <c r="MC2191" s="2"/>
      <c r="MD2191" s="2"/>
      <c r="ME2191" s="2"/>
      <c r="MF2191" s="2"/>
      <c r="MG2191" s="2"/>
      <c r="MH2191" s="2"/>
      <c r="MI2191" s="2"/>
      <c r="MJ2191" s="2"/>
      <c r="MK2191" s="2"/>
      <c r="ML2191" s="2"/>
      <c r="MM2191" s="2"/>
      <c r="MN2191" s="2"/>
      <c r="MO2191" s="2"/>
      <c r="MP2191" s="2"/>
      <c r="MQ2191" s="2"/>
      <c r="MR2191" s="2"/>
      <c r="MS2191" s="2"/>
      <c r="MT2191" s="2"/>
      <c r="MU2191" s="2"/>
      <c r="MV2191" s="2"/>
      <c r="MW2191" s="2"/>
      <c r="MX2191" s="2"/>
      <c r="MY2191" s="2"/>
      <c r="MZ2191" s="2"/>
      <c r="NA2191" s="2"/>
      <c r="NB2191" s="2"/>
      <c r="NC2191" s="2"/>
      <c r="ND2191" s="2"/>
      <c r="NE2191" s="2"/>
      <c r="NF2191" s="2"/>
      <c r="NG2191" s="2"/>
      <c r="NH2191" s="2"/>
      <c r="NI2191" s="2"/>
      <c r="NJ2191" s="2"/>
      <c r="NK2191" s="2"/>
      <c r="NL2191" s="2"/>
      <c r="NM2191" s="2"/>
      <c r="NN2191" s="2"/>
      <c r="NO2191" s="2"/>
      <c r="NP2191" s="2"/>
      <c r="NQ2191" s="2"/>
      <c r="NR2191" s="2"/>
      <c r="NS2191" s="2"/>
      <c r="NT2191" s="2"/>
      <c r="NU2191" s="2"/>
      <c r="NV2191" s="2"/>
      <c r="NW2191" s="2"/>
      <c r="NX2191" s="2"/>
      <c r="NY2191" s="2"/>
      <c r="NZ2191" s="2"/>
      <c r="OA2191" s="2"/>
      <c r="OB2191" s="2"/>
      <c r="OC2191" s="2"/>
      <c r="OD2191" s="2"/>
      <c r="OE2191" s="2"/>
      <c r="OF2191" s="2"/>
      <c r="OG2191" s="2"/>
      <c r="OH2191" s="2"/>
      <c r="OI2191" s="2"/>
      <c r="OJ2191" s="2"/>
      <c r="OK2191" s="2"/>
      <c r="OL2191" s="2"/>
      <c r="OM2191" s="2"/>
      <c r="ON2191" s="2"/>
      <c r="OO2191" s="2"/>
      <c r="OP2191" s="2"/>
      <c r="OQ2191" s="2"/>
      <c r="OR2191" s="2"/>
      <c r="OS2191" s="2"/>
      <c r="OT2191" s="2"/>
      <c r="OU2191" s="2"/>
      <c r="OV2191" s="2"/>
      <c r="OW2191" s="2"/>
      <c r="OX2191" s="2"/>
      <c r="OY2191" s="2"/>
      <c r="OZ2191" s="2"/>
      <c r="PA2191" s="2"/>
      <c r="PB2191" s="2"/>
      <c r="PC2191" s="2"/>
      <c r="PD2191" s="2"/>
      <c r="PE2191" s="2"/>
      <c r="PF2191" s="2"/>
      <c r="PG2191" s="2"/>
      <c r="PH2191" s="2"/>
      <c r="PI2191" s="2"/>
      <c r="PJ2191" s="2"/>
      <c r="PK2191" s="2"/>
      <c r="PL2191" s="2"/>
      <c r="PM2191" s="2"/>
      <c r="PN2191" s="2"/>
      <c r="PO2191" s="2"/>
    </row>
    <row r="2192" spans="1:431" ht="98" hidden="1" x14ac:dyDescent="0.15">
      <c r="A2192" s="6" t="s">
        <v>345</v>
      </c>
      <c r="B2192" s="3"/>
      <c r="C2192" s="6"/>
      <c r="D2192" s="6"/>
      <c r="E2192" s="3"/>
      <c r="F2192" s="6"/>
      <c r="G2192" s="6"/>
      <c r="H2192" s="6"/>
      <c r="I2192" s="3"/>
      <c r="J2192" s="6"/>
      <c r="K2192" s="3"/>
      <c r="L2192" s="3"/>
      <c r="M2192" s="3"/>
      <c r="N2192" s="6"/>
      <c r="O2192" s="3"/>
      <c r="P2192" s="6"/>
      <c r="Q2192" s="6"/>
      <c r="R2192" s="6"/>
      <c r="S2192" s="3"/>
      <c r="T2192" s="3"/>
      <c r="U2192" s="3"/>
      <c r="V2192" s="3"/>
      <c r="W2192" s="3"/>
      <c r="X2192" s="3"/>
      <c r="Y2192" s="6"/>
      <c r="Z2192" s="6"/>
      <c r="AA2192" s="6"/>
      <c r="AB2192" s="3"/>
      <c r="AC2192" s="6"/>
      <c r="AD2192" s="6"/>
      <c r="AE2192" s="3"/>
      <c r="AF2192" s="3"/>
      <c r="AG2192" s="6"/>
      <c r="AH2192" s="6"/>
      <c r="AI2192" s="3"/>
      <c r="AJ2192" s="3"/>
      <c r="AK2192" s="3"/>
      <c r="AL2192" s="3"/>
      <c r="AM2192" s="6"/>
      <c r="AN2192" s="3"/>
      <c r="AO2192" s="3"/>
      <c r="AP2192" s="3"/>
      <c r="AQ2192" s="3"/>
      <c r="AR2192" s="3"/>
      <c r="AS2192" s="3"/>
      <c r="AT2192" s="6"/>
      <c r="AU2192" s="6"/>
      <c r="AV2192" s="6"/>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v>1972</v>
      </c>
      <c r="BZ2192" s="3" t="s">
        <v>2540</v>
      </c>
      <c r="CA2192" s="3" t="s">
        <v>2343</v>
      </c>
      <c r="CB2192" s="3" t="s">
        <v>2546</v>
      </c>
      <c r="CC2192" s="3" t="s">
        <v>2547</v>
      </c>
      <c r="CD2192" s="3"/>
      <c r="CE2192" s="3"/>
      <c r="CF2192" s="7"/>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J2192" s="1"/>
      <c r="DK2192" s="1"/>
      <c r="DL2192" s="1"/>
      <c r="DM2192" s="1"/>
      <c r="DN2192" s="1"/>
      <c r="DO2192" s="1"/>
      <c r="DQ2192" s="1"/>
      <c r="DT2192" s="1"/>
      <c r="DW2192" s="1"/>
      <c r="DX2192" s="1"/>
      <c r="DY2192" s="1"/>
      <c r="DZ2192" s="1"/>
      <c r="EA2192" s="1"/>
      <c r="EB2192" s="1"/>
      <c r="EC2192" s="1"/>
      <c r="EF2192" s="1"/>
      <c r="ER2192" s="1"/>
      <c r="ET2192" s="1"/>
      <c r="FH2192" s="1"/>
      <c r="FI2192" s="1"/>
      <c r="LT2192" s="2"/>
      <c r="LU2192" s="2"/>
      <c r="LV2192" s="2"/>
      <c r="LW2192" s="2"/>
      <c r="LX2192" s="2"/>
      <c r="LY2192" s="2"/>
      <c r="LZ2192" s="2"/>
      <c r="MA2192" s="2"/>
      <c r="MB2192" s="2"/>
      <c r="MC2192" s="2"/>
      <c r="MD2192" s="2"/>
      <c r="ME2192" s="2"/>
      <c r="MF2192" s="2"/>
      <c r="MG2192" s="2"/>
      <c r="MH2192" s="2"/>
      <c r="MI2192" s="2"/>
      <c r="MJ2192" s="2"/>
      <c r="MK2192" s="2"/>
      <c r="ML2192" s="2"/>
      <c r="MM2192" s="2"/>
      <c r="MN2192" s="2"/>
      <c r="MO2192" s="2"/>
      <c r="MP2192" s="2"/>
      <c r="MQ2192" s="2"/>
      <c r="MR2192" s="2"/>
      <c r="MS2192" s="2"/>
      <c r="MT2192" s="2"/>
      <c r="MU2192" s="2"/>
      <c r="MV2192" s="2"/>
      <c r="MW2192" s="2"/>
      <c r="MX2192" s="2"/>
      <c r="MY2192" s="2"/>
      <c r="MZ2192" s="2"/>
      <c r="NA2192" s="2"/>
      <c r="NB2192" s="2"/>
      <c r="NC2192" s="2"/>
      <c r="ND2192" s="2"/>
      <c r="NE2192" s="2"/>
      <c r="NF2192" s="2"/>
      <c r="NG2192" s="2"/>
      <c r="NH2192" s="2"/>
      <c r="NI2192" s="2"/>
      <c r="NJ2192" s="2"/>
      <c r="NK2192" s="2"/>
      <c r="NL2192" s="2"/>
      <c r="NM2192" s="2"/>
      <c r="NN2192" s="2"/>
      <c r="NO2192" s="2"/>
      <c r="NP2192" s="2"/>
      <c r="NQ2192" s="2"/>
      <c r="NR2192" s="2"/>
      <c r="NS2192" s="2"/>
      <c r="NT2192" s="2"/>
      <c r="NU2192" s="2"/>
      <c r="NV2192" s="2"/>
      <c r="NW2192" s="2"/>
      <c r="NX2192" s="2"/>
      <c r="NY2192" s="2"/>
      <c r="NZ2192" s="2"/>
      <c r="OA2192" s="2"/>
      <c r="OB2192" s="2"/>
      <c r="OC2192" s="2"/>
      <c r="OD2192" s="2"/>
      <c r="OE2192" s="2"/>
      <c r="OF2192" s="2"/>
      <c r="OG2192" s="2"/>
      <c r="OH2192" s="2"/>
      <c r="OI2192" s="2"/>
      <c r="OJ2192" s="2"/>
      <c r="OK2192" s="2"/>
      <c r="OL2192" s="2"/>
      <c r="OM2192" s="2"/>
      <c r="ON2192" s="2"/>
      <c r="OO2192" s="2"/>
      <c r="OP2192" s="2"/>
      <c r="OQ2192" s="2"/>
      <c r="OR2192" s="2"/>
      <c r="OS2192" s="2"/>
      <c r="OT2192" s="2"/>
      <c r="OU2192" s="2"/>
      <c r="OV2192" s="2"/>
      <c r="OW2192" s="2"/>
      <c r="OX2192" s="2"/>
      <c r="OY2192" s="2"/>
      <c r="OZ2192" s="2"/>
      <c r="PA2192" s="2"/>
      <c r="PB2192" s="2"/>
      <c r="PC2192" s="2"/>
      <c r="PD2192" s="2"/>
      <c r="PE2192" s="2"/>
      <c r="PF2192" s="2"/>
      <c r="PG2192" s="2"/>
      <c r="PH2192" s="2"/>
      <c r="PI2192" s="2"/>
      <c r="PJ2192" s="2"/>
      <c r="PK2192" s="2"/>
      <c r="PL2192" s="2"/>
      <c r="PM2192" s="2"/>
      <c r="PN2192" s="2"/>
      <c r="PO2192" s="2"/>
    </row>
    <row r="2193" spans="1:431" ht="98" hidden="1" x14ac:dyDescent="0.15">
      <c r="A2193" s="6" t="s">
        <v>362</v>
      </c>
      <c r="B2193" s="3"/>
      <c r="C2193" s="6"/>
      <c r="D2193" s="6"/>
      <c r="E2193" s="3"/>
      <c r="F2193" s="6"/>
      <c r="G2193" s="6"/>
      <c r="H2193" s="6"/>
      <c r="I2193" s="3"/>
      <c r="J2193" s="6"/>
      <c r="K2193" s="3"/>
      <c r="L2193" s="3"/>
      <c r="M2193" s="3"/>
      <c r="N2193" s="6"/>
      <c r="O2193" s="3"/>
      <c r="P2193" s="6"/>
      <c r="Q2193" s="6"/>
      <c r="R2193" s="6"/>
      <c r="S2193" s="3"/>
      <c r="T2193" s="3"/>
      <c r="U2193" s="3"/>
      <c r="V2193" s="3"/>
      <c r="W2193" s="3"/>
      <c r="X2193" s="3"/>
      <c r="Y2193" s="6"/>
      <c r="Z2193" s="6"/>
      <c r="AA2193" s="6"/>
      <c r="AB2193" s="3"/>
      <c r="AC2193" s="6"/>
      <c r="AD2193" s="6"/>
      <c r="AE2193" s="3"/>
      <c r="AF2193" s="3"/>
      <c r="AG2193" s="6"/>
      <c r="AH2193" s="6"/>
      <c r="AI2193" s="3"/>
      <c r="AJ2193" s="3"/>
      <c r="AK2193" s="3"/>
      <c r="AL2193" s="3"/>
      <c r="AM2193" s="6"/>
      <c r="AN2193" s="3"/>
      <c r="AO2193" s="3"/>
      <c r="AP2193" s="3"/>
      <c r="AQ2193" s="3"/>
      <c r="AR2193" s="3"/>
      <c r="AS2193" s="3"/>
      <c r="AT2193" s="6"/>
      <c r="AU2193" s="6"/>
      <c r="AV2193" s="6"/>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c r="BX2193" s="3"/>
      <c r="BY2193" s="3">
        <v>1972</v>
      </c>
      <c r="BZ2193" s="3" t="s">
        <v>2540</v>
      </c>
      <c r="CA2193" s="3" t="s">
        <v>2343</v>
      </c>
      <c r="CB2193" s="3" t="s">
        <v>2546</v>
      </c>
      <c r="CC2193" s="3" t="s">
        <v>2547</v>
      </c>
      <c r="CD2193" s="3"/>
      <c r="CE2193" s="3"/>
      <c r="CF2193" s="7"/>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J2193" s="1"/>
      <c r="DK2193" s="1"/>
      <c r="DL2193" s="1"/>
      <c r="DM2193" s="1"/>
      <c r="DN2193" s="1"/>
      <c r="DO2193" s="1"/>
      <c r="DQ2193" s="1"/>
      <c r="DT2193" s="1"/>
      <c r="DW2193" s="1"/>
      <c r="DX2193" s="1"/>
      <c r="DY2193" s="1"/>
      <c r="DZ2193" s="1"/>
      <c r="EA2193" s="1"/>
      <c r="EB2193" s="1"/>
      <c r="EC2193" s="1"/>
      <c r="EF2193" s="1"/>
      <c r="ER2193" s="1"/>
      <c r="ET2193" s="1"/>
      <c r="FH2193" s="1"/>
      <c r="FI2193" s="1"/>
      <c r="LT2193" s="2"/>
      <c r="LU2193" s="2"/>
      <c r="LV2193" s="2"/>
      <c r="LW2193" s="2"/>
      <c r="LX2193" s="2"/>
      <c r="LY2193" s="2"/>
      <c r="LZ2193" s="2"/>
      <c r="MA2193" s="2"/>
      <c r="MB2193" s="2"/>
      <c r="MC2193" s="2"/>
      <c r="MD2193" s="2"/>
      <c r="ME2193" s="2"/>
      <c r="MF2193" s="2"/>
      <c r="MG2193" s="2"/>
      <c r="MH2193" s="2"/>
      <c r="MI2193" s="2"/>
      <c r="MJ2193" s="2"/>
      <c r="MK2193" s="2"/>
      <c r="ML2193" s="2"/>
      <c r="MM2193" s="2"/>
      <c r="MN2193" s="2"/>
      <c r="MO2193" s="2"/>
      <c r="MP2193" s="2"/>
      <c r="MQ2193" s="2"/>
      <c r="MR2193" s="2"/>
      <c r="MS2193" s="2"/>
      <c r="MT2193" s="2"/>
      <c r="MU2193" s="2"/>
      <c r="MV2193" s="2"/>
      <c r="MW2193" s="2"/>
      <c r="MX2193" s="2"/>
      <c r="MY2193" s="2"/>
      <c r="MZ2193" s="2"/>
      <c r="NA2193" s="2"/>
      <c r="NB2193" s="2"/>
      <c r="NC2193" s="2"/>
      <c r="ND2193" s="2"/>
      <c r="NE2193" s="2"/>
      <c r="NF2193" s="2"/>
      <c r="NG2193" s="2"/>
      <c r="NH2193" s="2"/>
      <c r="NI2193" s="2"/>
      <c r="NJ2193" s="2"/>
      <c r="NK2193" s="2"/>
      <c r="NL2193" s="2"/>
      <c r="NM2193" s="2"/>
      <c r="NN2193" s="2"/>
      <c r="NO2193" s="2"/>
      <c r="NP2193" s="2"/>
      <c r="NQ2193" s="2"/>
      <c r="NR2193" s="2"/>
      <c r="NS2193" s="2"/>
      <c r="NT2193" s="2"/>
      <c r="NU2193" s="2"/>
      <c r="NV2193" s="2"/>
      <c r="NW2193" s="2"/>
      <c r="NX2193" s="2"/>
      <c r="NY2193" s="2"/>
      <c r="NZ2193" s="2"/>
      <c r="OA2193" s="2"/>
      <c r="OB2193" s="2"/>
      <c r="OC2193" s="2"/>
      <c r="OD2193" s="2"/>
      <c r="OE2193" s="2"/>
      <c r="OF2193" s="2"/>
      <c r="OG2193" s="2"/>
      <c r="OH2193" s="2"/>
      <c r="OI2193" s="2"/>
      <c r="OJ2193" s="2"/>
      <c r="OK2193" s="2"/>
      <c r="OL2193" s="2"/>
      <c r="OM2193" s="2"/>
      <c r="ON2193" s="2"/>
      <c r="OO2193" s="2"/>
      <c r="OP2193" s="2"/>
      <c r="OQ2193" s="2"/>
      <c r="OR2193" s="2"/>
      <c r="OS2193" s="2"/>
      <c r="OT2193" s="2"/>
      <c r="OU2193" s="2"/>
      <c r="OV2193" s="2"/>
      <c r="OW2193" s="2"/>
      <c r="OX2193" s="2"/>
      <c r="OY2193" s="2"/>
      <c r="OZ2193" s="2"/>
      <c r="PA2193" s="2"/>
      <c r="PB2193" s="2"/>
      <c r="PC2193" s="2"/>
      <c r="PD2193" s="2"/>
      <c r="PE2193" s="2"/>
      <c r="PF2193" s="2"/>
      <c r="PG2193" s="2"/>
      <c r="PH2193" s="2"/>
      <c r="PI2193" s="2"/>
      <c r="PJ2193" s="2"/>
      <c r="PK2193" s="2"/>
      <c r="PL2193" s="2"/>
      <c r="PM2193" s="2"/>
      <c r="PN2193" s="2"/>
      <c r="PO2193" s="2"/>
    </row>
    <row r="2194" spans="1:431" ht="98" hidden="1" x14ac:dyDescent="0.15">
      <c r="A2194" s="6" t="s">
        <v>379</v>
      </c>
      <c r="B2194" s="3"/>
      <c r="C2194" s="6"/>
      <c r="D2194" s="6"/>
      <c r="E2194" s="3"/>
      <c r="F2194" s="6"/>
      <c r="G2194" s="6"/>
      <c r="H2194" s="6">
        <v>1</v>
      </c>
      <c r="I2194" s="3"/>
      <c r="J2194" s="6"/>
      <c r="K2194" s="3"/>
      <c r="L2194" s="3"/>
      <c r="M2194" s="3"/>
      <c r="N2194" s="6"/>
      <c r="O2194" s="3"/>
      <c r="P2194" s="6"/>
      <c r="Q2194" s="6">
        <v>1</v>
      </c>
      <c r="R2194" s="6"/>
      <c r="S2194" s="3"/>
      <c r="T2194" s="3"/>
      <c r="U2194" s="3"/>
      <c r="V2194" s="3"/>
      <c r="W2194" s="3"/>
      <c r="X2194" s="3"/>
      <c r="Y2194" s="6"/>
      <c r="Z2194" s="6"/>
      <c r="AA2194" s="6"/>
      <c r="AB2194" s="3"/>
      <c r="AC2194" s="6"/>
      <c r="AD2194" s="6"/>
      <c r="AE2194" s="3"/>
      <c r="AF2194" s="3"/>
      <c r="AG2194" s="6"/>
      <c r="AH2194" s="6"/>
      <c r="AI2194" s="3"/>
      <c r="AJ2194" s="3"/>
      <c r="AK2194" s="3"/>
      <c r="AL2194" s="3"/>
      <c r="AM2194" s="6"/>
      <c r="AN2194" s="3"/>
      <c r="AO2194" s="3"/>
      <c r="AP2194" s="3"/>
      <c r="AQ2194" s="3"/>
      <c r="AR2194" s="3"/>
      <c r="AS2194" s="3"/>
      <c r="AT2194" s="6"/>
      <c r="AU2194" s="6"/>
      <c r="AV2194" s="6"/>
      <c r="AW2194" s="3"/>
      <c r="AX2194" s="3"/>
      <c r="AY2194" s="3"/>
      <c r="AZ2194" s="3"/>
      <c r="BA2194" s="3"/>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v>1972</v>
      </c>
      <c r="BZ2194" s="3" t="s">
        <v>2540</v>
      </c>
      <c r="CA2194" s="3" t="s">
        <v>2343</v>
      </c>
      <c r="CB2194" s="3" t="s">
        <v>2546</v>
      </c>
      <c r="CC2194" s="3" t="s">
        <v>2547</v>
      </c>
      <c r="CD2194" s="3"/>
      <c r="CE2194" s="3"/>
      <c r="CF2194" s="7"/>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J2194" s="1"/>
      <c r="DK2194" s="1"/>
      <c r="DL2194" s="1"/>
      <c r="DM2194" s="1"/>
      <c r="DN2194" s="1"/>
      <c r="DO2194" s="1"/>
      <c r="DQ2194" s="1"/>
      <c r="DT2194" s="1"/>
      <c r="DW2194" s="1"/>
      <c r="DX2194" s="1"/>
      <c r="DY2194" s="1"/>
      <c r="DZ2194" s="1"/>
      <c r="EA2194" s="1"/>
      <c r="EB2194" s="1"/>
      <c r="EC2194" s="1"/>
      <c r="EF2194" s="1"/>
      <c r="ER2194" s="1"/>
      <c r="ET2194" s="1"/>
      <c r="FH2194" s="1"/>
      <c r="FI2194" s="1"/>
      <c r="LT2194" s="2"/>
      <c r="LU2194" s="2"/>
      <c r="LV2194" s="2"/>
      <c r="LW2194" s="2"/>
      <c r="LX2194" s="2"/>
      <c r="LY2194" s="2"/>
      <c r="LZ2194" s="2"/>
      <c r="MA2194" s="2"/>
      <c r="MB2194" s="2"/>
      <c r="MC2194" s="2"/>
      <c r="MD2194" s="2"/>
      <c r="ME2194" s="2"/>
      <c r="MF2194" s="2"/>
      <c r="MG2194" s="2"/>
      <c r="MH2194" s="2"/>
      <c r="MI2194" s="2"/>
      <c r="MJ2194" s="2"/>
      <c r="MK2194" s="2"/>
      <c r="ML2194" s="2"/>
      <c r="MM2194" s="2"/>
      <c r="MN2194" s="2"/>
      <c r="MO2194" s="2"/>
      <c r="MP2194" s="2"/>
      <c r="MQ2194" s="2"/>
      <c r="MR2194" s="2"/>
      <c r="MS2194" s="2"/>
      <c r="MT2194" s="2"/>
      <c r="MU2194" s="2"/>
      <c r="MV2194" s="2"/>
      <c r="MW2194" s="2"/>
      <c r="MX2194" s="2"/>
      <c r="MY2194" s="2"/>
      <c r="MZ2194" s="2"/>
      <c r="NA2194" s="2"/>
      <c r="NB2194" s="2"/>
      <c r="NC2194" s="2"/>
      <c r="ND2194" s="2"/>
      <c r="NE2194" s="2"/>
      <c r="NF2194" s="2"/>
      <c r="NG2194" s="2"/>
      <c r="NH2194" s="2"/>
      <c r="NI2194" s="2"/>
      <c r="NJ2194" s="2"/>
      <c r="NK2194" s="2"/>
      <c r="NL2194" s="2"/>
      <c r="NM2194" s="2"/>
      <c r="NN2194" s="2"/>
      <c r="NO2194" s="2"/>
      <c r="NP2194" s="2"/>
      <c r="NQ2194" s="2"/>
      <c r="NR2194" s="2"/>
      <c r="NS2194" s="2"/>
      <c r="NT2194" s="2"/>
      <c r="NU2194" s="2"/>
      <c r="NV2194" s="2"/>
      <c r="NW2194" s="2"/>
      <c r="NX2194" s="2"/>
      <c r="NY2194" s="2"/>
      <c r="NZ2194" s="2"/>
      <c r="OA2194" s="2"/>
      <c r="OB2194" s="2"/>
      <c r="OC2194" s="2"/>
      <c r="OD2194" s="2"/>
      <c r="OE2194" s="2"/>
      <c r="OF2194" s="2"/>
      <c r="OG2194" s="2"/>
      <c r="OH2194" s="2"/>
      <c r="OI2194" s="2"/>
      <c r="OJ2194" s="2"/>
      <c r="OK2194" s="2"/>
      <c r="OL2194" s="2"/>
      <c r="OM2194" s="2"/>
      <c r="ON2194" s="2"/>
      <c r="OO2194" s="2"/>
      <c r="OP2194" s="2"/>
      <c r="OQ2194" s="2"/>
      <c r="OR2194" s="2"/>
      <c r="OS2194" s="2"/>
      <c r="OT2194" s="2"/>
      <c r="OU2194" s="2"/>
      <c r="OV2194" s="2"/>
      <c r="OW2194" s="2"/>
      <c r="OX2194" s="2"/>
      <c r="OY2194" s="2"/>
      <c r="OZ2194" s="2"/>
      <c r="PA2194" s="2"/>
      <c r="PB2194" s="2"/>
      <c r="PC2194" s="2"/>
      <c r="PD2194" s="2"/>
      <c r="PE2194" s="2"/>
      <c r="PF2194" s="2"/>
      <c r="PG2194" s="2"/>
      <c r="PH2194" s="2"/>
      <c r="PI2194" s="2"/>
      <c r="PJ2194" s="2"/>
      <c r="PK2194" s="2"/>
      <c r="PL2194" s="2"/>
      <c r="PM2194" s="2"/>
      <c r="PN2194" s="2"/>
      <c r="PO2194" s="2"/>
    </row>
    <row r="2195" spans="1:431" ht="98" hidden="1" x14ac:dyDescent="0.15">
      <c r="A2195" s="6" t="s">
        <v>395</v>
      </c>
      <c r="B2195" s="3"/>
      <c r="C2195" s="6"/>
      <c r="D2195" s="6"/>
      <c r="E2195" s="3"/>
      <c r="F2195" s="6"/>
      <c r="G2195" s="6"/>
      <c r="H2195" s="6"/>
      <c r="I2195" s="3"/>
      <c r="J2195" s="6"/>
      <c r="K2195" s="3"/>
      <c r="L2195" s="3"/>
      <c r="M2195" s="3"/>
      <c r="N2195" s="6"/>
      <c r="O2195" s="3"/>
      <c r="P2195" s="6"/>
      <c r="Q2195" s="6">
        <v>1</v>
      </c>
      <c r="R2195" s="6"/>
      <c r="S2195" s="3"/>
      <c r="T2195" s="3"/>
      <c r="U2195" s="3"/>
      <c r="V2195" s="3"/>
      <c r="W2195" s="3"/>
      <c r="X2195" s="3"/>
      <c r="Y2195" s="6"/>
      <c r="Z2195" s="6"/>
      <c r="AA2195" s="6"/>
      <c r="AB2195" s="3"/>
      <c r="AC2195" s="6"/>
      <c r="AD2195" s="6"/>
      <c r="AE2195" s="3"/>
      <c r="AF2195" s="3"/>
      <c r="AG2195" s="6"/>
      <c r="AH2195" s="6"/>
      <c r="AI2195" s="3"/>
      <c r="AJ2195" s="3"/>
      <c r="AK2195" s="3"/>
      <c r="AL2195" s="3"/>
      <c r="AM2195" s="6"/>
      <c r="AN2195" s="3"/>
      <c r="AO2195" s="3"/>
      <c r="AP2195" s="3"/>
      <c r="AQ2195" s="3"/>
      <c r="AR2195" s="3"/>
      <c r="AS2195" s="3"/>
      <c r="AT2195" s="6"/>
      <c r="AU2195" s="6"/>
      <c r="AV2195" s="6"/>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v>1972</v>
      </c>
      <c r="BZ2195" s="3" t="s">
        <v>2540</v>
      </c>
      <c r="CA2195" s="3" t="s">
        <v>2343</v>
      </c>
      <c r="CB2195" s="3" t="s">
        <v>2546</v>
      </c>
      <c r="CC2195" s="3" t="s">
        <v>2547</v>
      </c>
      <c r="CD2195" s="3"/>
      <c r="CE2195" s="3"/>
      <c r="CF2195" s="7"/>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J2195" s="1"/>
      <c r="DK2195" s="1"/>
      <c r="DL2195" s="1"/>
      <c r="DM2195" s="1"/>
      <c r="DN2195" s="1"/>
      <c r="DO2195" s="1"/>
      <c r="DQ2195" s="1"/>
      <c r="DT2195" s="1"/>
      <c r="DW2195" s="1"/>
      <c r="DX2195" s="1"/>
      <c r="DY2195" s="1"/>
      <c r="DZ2195" s="1"/>
      <c r="EA2195" s="1"/>
      <c r="EB2195" s="1"/>
      <c r="EC2195" s="1"/>
      <c r="EF2195" s="1"/>
      <c r="ER2195" s="1"/>
      <c r="ET2195" s="1"/>
      <c r="FH2195" s="1"/>
      <c r="FI2195" s="1"/>
      <c r="LT2195" s="2"/>
      <c r="LU2195" s="2"/>
      <c r="LV2195" s="2"/>
      <c r="LW2195" s="2"/>
      <c r="LX2195" s="2"/>
      <c r="LY2195" s="2"/>
      <c r="LZ2195" s="2"/>
      <c r="MA2195" s="2"/>
      <c r="MB2195" s="2"/>
      <c r="MC2195" s="2"/>
      <c r="MD2195" s="2"/>
      <c r="ME2195" s="2"/>
      <c r="MF2195" s="2"/>
      <c r="MG2195" s="2"/>
      <c r="MH2195" s="2"/>
      <c r="MI2195" s="2"/>
      <c r="MJ2195" s="2"/>
      <c r="MK2195" s="2"/>
      <c r="ML2195" s="2"/>
      <c r="MM2195" s="2"/>
      <c r="MN2195" s="2"/>
      <c r="MO2195" s="2"/>
      <c r="MP2195" s="2"/>
      <c r="MQ2195" s="2"/>
      <c r="MR2195" s="2"/>
      <c r="MS2195" s="2"/>
      <c r="MT2195" s="2"/>
      <c r="MU2195" s="2"/>
      <c r="MV2195" s="2"/>
      <c r="MW2195" s="2"/>
      <c r="MX2195" s="2"/>
      <c r="MY2195" s="2"/>
      <c r="MZ2195" s="2"/>
      <c r="NA2195" s="2"/>
      <c r="NB2195" s="2"/>
      <c r="NC2195" s="2"/>
      <c r="ND2195" s="2"/>
      <c r="NE2195" s="2"/>
      <c r="NF2195" s="2"/>
      <c r="NG2195" s="2"/>
      <c r="NH2195" s="2"/>
      <c r="NI2195" s="2"/>
      <c r="NJ2195" s="2"/>
      <c r="NK2195" s="2"/>
      <c r="NL2195" s="2"/>
      <c r="NM2195" s="2"/>
      <c r="NN2195" s="2"/>
      <c r="NO2195" s="2"/>
      <c r="NP2195" s="2"/>
      <c r="NQ2195" s="2"/>
      <c r="NR2195" s="2"/>
      <c r="NS2195" s="2"/>
      <c r="NT2195" s="2"/>
      <c r="NU2195" s="2"/>
      <c r="NV2195" s="2"/>
      <c r="NW2195" s="2"/>
      <c r="NX2195" s="2"/>
      <c r="NY2195" s="2"/>
      <c r="NZ2195" s="2"/>
      <c r="OA2195" s="2"/>
      <c r="OB2195" s="2"/>
      <c r="OC2195" s="2"/>
      <c r="OD2195" s="2"/>
      <c r="OE2195" s="2"/>
      <c r="OF2195" s="2"/>
      <c r="OG2195" s="2"/>
      <c r="OH2195" s="2"/>
      <c r="OI2195" s="2"/>
      <c r="OJ2195" s="2"/>
      <c r="OK2195" s="2"/>
      <c r="OL2195" s="2"/>
      <c r="OM2195" s="2"/>
      <c r="ON2195" s="2"/>
      <c r="OO2195" s="2"/>
      <c r="OP2195" s="2"/>
      <c r="OQ2195" s="2"/>
      <c r="OR2195" s="2"/>
      <c r="OS2195" s="2"/>
      <c r="OT2195" s="2"/>
      <c r="OU2195" s="2"/>
      <c r="OV2195" s="2"/>
      <c r="OW2195" s="2"/>
      <c r="OX2195" s="2"/>
      <c r="OY2195" s="2"/>
      <c r="OZ2195" s="2"/>
      <c r="PA2195" s="2"/>
      <c r="PB2195" s="2"/>
      <c r="PC2195" s="2"/>
      <c r="PD2195" s="2"/>
      <c r="PE2195" s="2"/>
      <c r="PF2195" s="2"/>
      <c r="PG2195" s="2"/>
      <c r="PH2195" s="2"/>
      <c r="PI2195" s="2"/>
      <c r="PJ2195" s="2"/>
      <c r="PK2195" s="2"/>
      <c r="PL2195" s="2"/>
      <c r="PM2195" s="2"/>
      <c r="PN2195" s="2"/>
      <c r="PO2195" s="2"/>
    </row>
    <row r="2196" spans="1:431" ht="98" hidden="1" x14ac:dyDescent="0.15">
      <c r="A2196" s="6" t="s">
        <v>412</v>
      </c>
      <c r="B2196" s="3"/>
      <c r="C2196" s="6"/>
      <c r="D2196" s="6"/>
      <c r="E2196" s="3"/>
      <c r="F2196" s="6"/>
      <c r="G2196" s="6"/>
      <c r="H2196" s="6"/>
      <c r="I2196" s="3"/>
      <c r="J2196" s="6"/>
      <c r="K2196" s="3"/>
      <c r="L2196" s="3"/>
      <c r="M2196" s="3"/>
      <c r="N2196" s="6"/>
      <c r="O2196" s="3"/>
      <c r="P2196" s="6"/>
      <c r="Q2196" s="6">
        <v>1</v>
      </c>
      <c r="R2196" s="6"/>
      <c r="S2196" s="3"/>
      <c r="T2196" s="3"/>
      <c r="U2196" s="3"/>
      <c r="V2196" s="3"/>
      <c r="W2196" s="3"/>
      <c r="X2196" s="3"/>
      <c r="Y2196" s="6"/>
      <c r="Z2196" s="6"/>
      <c r="AA2196" s="6"/>
      <c r="AB2196" s="3"/>
      <c r="AC2196" s="6"/>
      <c r="AD2196" s="6"/>
      <c r="AE2196" s="3"/>
      <c r="AF2196" s="3"/>
      <c r="AG2196" s="6"/>
      <c r="AH2196" s="6"/>
      <c r="AI2196" s="3"/>
      <c r="AJ2196" s="3"/>
      <c r="AK2196" s="3"/>
      <c r="AL2196" s="3"/>
      <c r="AM2196" s="6"/>
      <c r="AN2196" s="3"/>
      <c r="AO2196" s="3"/>
      <c r="AP2196" s="3"/>
      <c r="AQ2196" s="3"/>
      <c r="AR2196" s="3"/>
      <c r="AS2196" s="3"/>
      <c r="AT2196" s="6"/>
      <c r="AU2196" s="6"/>
      <c r="AV2196" s="6"/>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v>1972</v>
      </c>
      <c r="BZ2196" s="3" t="s">
        <v>2540</v>
      </c>
      <c r="CA2196" s="3" t="s">
        <v>2343</v>
      </c>
      <c r="CB2196" s="3" t="s">
        <v>2546</v>
      </c>
      <c r="CC2196" s="3" t="s">
        <v>2547</v>
      </c>
      <c r="CD2196" s="3"/>
      <c r="CE2196" s="3"/>
      <c r="CF2196" s="7"/>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J2196" s="1"/>
      <c r="DK2196" s="1"/>
      <c r="DL2196" s="1"/>
      <c r="DM2196" s="1"/>
      <c r="DN2196" s="1"/>
      <c r="DO2196" s="1"/>
      <c r="DQ2196" s="1"/>
      <c r="DT2196" s="1"/>
      <c r="DW2196" s="1"/>
      <c r="DX2196" s="1"/>
      <c r="DY2196" s="1"/>
      <c r="DZ2196" s="1"/>
      <c r="EA2196" s="1"/>
      <c r="EB2196" s="1"/>
      <c r="EC2196" s="1"/>
      <c r="EF2196" s="1"/>
      <c r="ER2196" s="1"/>
      <c r="ET2196" s="1"/>
      <c r="FH2196" s="1"/>
      <c r="FI2196" s="1"/>
      <c r="LT2196" s="2"/>
      <c r="LU2196" s="2"/>
      <c r="LV2196" s="2"/>
      <c r="LW2196" s="2"/>
      <c r="LX2196" s="2"/>
      <c r="LY2196" s="2"/>
      <c r="LZ2196" s="2"/>
      <c r="MA2196" s="2"/>
      <c r="MB2196" s="2"/>
      <c r="MC2196" s="2"/>
      <c r="MD2196" s="2"/>
      <c r="ME2196" s="2"/>
      <c r="MF2196" s="2"/>
      <c r="MG2196" s="2"/>
      <c r="MH2196" s="2"/>
      <c r="MI2196" s="2"/>
      <c r="MJ2196" s="2"/>
      <c r="MK2196" s="2"/>
      <c r="ML2196" s="2"/>
      <c r="MM2196" s="2"/>
      <c r="MN2196" s="2"/>
      <c r="MO2196" s="2"/>
      <c r="MP2196" s="2"/>
      <c r="MQ2196" s="2"/>
      <c r="MR2196" s="2"/>
      <c r="MS2196" s="2"/>
      <c r="MT2196" s="2"/>
      <c r="MU2196" s="2"/>
      <c r="MV2196" s="2"/>
      <c r="MW2196" s="2"/>
      <c r="MX2196" s="2"/>
      <c r="MY2196" s="2"/>
      <c r="MZ2196" s="2"/>
      <c r="NA2196" s="2"/>
      <c r="NB2196" s="2"/>
      <c r="NC2196" s="2"/>
      <c r="ND2196" s="2"/>
      <c r="NE2196" s="2"/>
      <c r="NF2196" s="2"/>
      <c r="NG2196" s="2"/>
      <c r="NH2196" s="2"/>
      <c r="NI2196" s="2"/>
      <c r="NJ2196" s="2"/>
      <c r="NK2196" s="2"/>
      <c r="NL2196" s="2"/>
      <c r="NM2196" s="2"/>
      <c r="NN2196" s="2"/>
      <c r="NO2196" s="2"/>
      <c r="NP2196" s="2"/>
      <c r="NQ2196" s="2"/>
      <c r="NR2196" s="2"/>
      <c r="NS2196" s="2"/>
      <c r="NT2196" s="2"/>
      <c r="NU2196" s="2"/>
      <c r="NV2196" s="2"/>
      <c r="NW2196" s="2"/>
      <c r="NX2196" s="2"/>
      <c r="NY2196" s="2"/>
      <c r="NZ2196" s="2"/>
      <c r="OA2196" s="2"/>
      <c r="OB2196" s="2"/>
      <c r="OC2196" s="2"/>
      <c r="OD2196" s="2"/>
      <c r="OE2196" s="2"/>
      <c r="OF2196" s="2"/>
      <c r="OG2196" s="2"/>
      <c r="OH2196" s="2"/>
      <c r="OI2196" s="2"/>
      <c r="OJ2196" s="2"/>
      <c r="OK2196" s="2"/>
      <c r="OL2196" s="2"/>
      <c r="OM2196" s="2"/>
      <c r="ON2196" s="2"/>
      <c r="OO2196" s="2"/>
      <c r="OP2196" s="2"/>
      <c r="OQ2196" s="2"/>
      <c r="OR2196" s="2"/>
      <c r="OS2196" s="2"/>
      <c r="OT2196" s="2"/>
      <c r="OU2196" s="2"/>
      <c r="OV2196" s="2"/>
      <c r="OW2196" s="2"/>
      <c r="OX2196" s="2"/>
      <c r="OY2196" s="2"/>
      <c r="OZ2196" s="2"/>
      <c r="PA2196" s="2"/>
      <c r="PB2196" s="2"/>
      <c r="PC2196" s="2"/>
      <c r="PD2196" s="2"/>
      <c r="PE2196" s="2"/>
      <c r="PF2196" s="2"/>
      <c r="PG2196" s="2"/>
      <c r="PH2196" s="2"/>
      <c r="PI2196" s="2"/>
      <c r="PJ2196" s="2"/>
      <c r="PK2196" s="2"/>
      <c r="PL2196" s="2"/>
      <c r="PM2196" s="2"/>
      <c r="PN2196" s="2"/>
      <c r="PO2196" s="2"/>
    </row>
    <row r="2197" spans="1:431" ht="98" hidden="1" x14ac:dyDescent="0.15">
      <c r="A2197" s="6" t="s">
        <v>427</v>
      </c>
      <c r="B2197" s="3"/>
      <c r="C2197" s="6"/>
      <c r="D2197" s="6"/>
      <c r="E2197" s="3"/>
      <c r="F2197" s="6"/>
      <c r="G2197" s="6"/>
      <c r="H2197" s="6"/>
      <c r="I2197" s="3"/>
      <c r="J2197" s="6"/>
      <c r="K2197" s="3"/>
      <c r="L2197" s="3"/>
      <c r="M2197" s="3"/>
      <c r="N2197" s="6"/>
      <c r="O2197" s="3"/>
      <c r="P2197" s="6"/>
      <c r="Q2197" s="6">
        <v>1</v>
      </c>
      <c r="R2197" s="6"/>
      <c r="S2197" s="3"/>
      <c r="T2197" s="3"/>
      <c r="U2197" s="3"/>
      <c r="V2197" s="3"/>
      <c r="W2197" s="3"/>
      <c r="X2197" s="3"/>
      <c r="Y2197" s="6"/>
      <c r="Z2197" s="6"/>
      <c r="AA2197" s="6"/>
      <c r="AB2197" s="3"/>
      <c r="AC2197" s="6"/>
      <c r="AD2197" s="6"/>
      <c r="AE2197" s="3"/>
      <c r="AF2197" s="3"/>
      <c r="AG2197" s="6"/>
      <c r="AH2197" s="6"/>
      <c r="AI2197" s="3"/>
      <c r="AJ2197" s="3"/>
      <c r="AK2197" s="3"/>
      <c r="AL2197" s="3">
        <v>1</v>
      </c>
      <c r="AM2197" s="6"/>
      <c r="AN2197" s="3"/>
      <c r="AO2197" s="3"/>
      <c r="AP2197" s="3"/>
      <c r="AQ2197" s="3"/>
      <c r="AR2197" s="3"/>
      <c r="AS2197" s="3"/>
      <c r="AT2197" s="6"/>
      <c r="AU2197" s="6"/>
      <c r="AV2197" s="6"/>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v>1972</v>
      </c>
      <c r="BZ2197" s="3" t="s">
        <v>2540</v>
      </c>
      <c r="CA2197" s="3" t="s">
        <v>2343</v>
      </c>
      <c r="CB2197" s="3" t="s">
        <v>2546</v>
      </c>
      <c r="CC2197" s="3" t="s">
        <v>2547</v>
      </c>
      <c r="CD2197" s="3"/>
      <c r="CE2197" s="3"/>
      <c r="CF2197" s="7"/>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J2197" s="1"/>
      <c r="DK2197" s="1"/>
      <c r="DL2197" s="1"/>
      <c r="DM2197" s="1"/>
      <c r="DN2197" s="1"/>
      <c r="DO2197" s="1"/>
      <c r="DQ2197" s="1"/>
      <c r="DT2197" s="1"/>
      <c r="DW2197" s="1"/>
      <c r="DX2197" s="1"/>
      <c r="DY2197" s="1"/>
      <c r="DZ2197" s="1"/>
      <c r="EA2197" s="1"/>
      <c r="EB2197" s="1"/>
      <c r="EC2197" s="1"/>
      <c r="EF2197" s="1"/>
      <c r="ER2197" s="1"/>
      <c r="ET2197" s="1"/>
      <c r="FH2197" s="1"/>
      <c r="FI2197" s="1"/>
      <c r="LT2197" s="2"/>
      <c r="LU2197" s="2"/>
      <c r="LV2197" s="2"/>
      <c r="LW2197" s="2"/>
      <c r="LX2197" s="2"/>
      <c r="LY2197" s="2"/>
      <c r="LZ2197" s="2"/>
      <c r="MA2197" s="2"/>
      <c r="MB2197" s="2"/>
      <c r="MC2197" s="2"/>
      <c r="MD2197" s="2"/>
      <c r="ME2197" s="2"/>
      <c r="MF2197" s="2"/>
      <c r="MG2197" s="2"/>
      <c r="MH2197" s="2"/>
      <c r="MI2197" s="2"/>
      <c r="MJ2197" s="2"/>
      <c r="MK2197" s="2"/>
      <c r="ML2197" s="2"/>
      <c r="MM2197" s="2"/>
      <c r="MN2197" s="2"/>
      <c r="MO2197" s="2"/>
      <c r="MP2197" s="2"/>
      <c r="MQ2197" s="2"/>
      <c r="MR2197" s="2"/>
      <c r="MS2197" s="2"/>
      <c r="MT2197" s="2"/>
      <c r="MU2197" s="2"/>
      <c r="MV2197" s="2"/>
      <c r="MW2197" s="2"/>
      <c r="MX2197" s="2"/>
      <c r="MY2197" s="2"/>
      <c r="MZ2197" s="2"/>
      <c r="NA2197" s="2"/>
      <c r="NB2197" s="2"/>
      <c r="NC2197" s="2"/>
      <c r="ND2197" s="2"/>
      <c r="NE2197" s="2"/>
      <c r="NF2197" s="2"/>
      <c r="NG2197" s="2"/>
      <c r="NH2197" s="2"/>
      <c r="NI2197" s="2"/>
      <c r="NJ2197" s="2"/>
      <c r="NK2197" s="2"/>
      <c r="NL2197" s="2"/>
      <c r="NM2197" s="2"/>
      <c r="NN2197" s="2"/>
      <c r="NO2197" s="2"/>
      <c r="NP2197" s="2"/>
      <c r="NQ2197" s="2"/>
      <c r="NR2197" s="2"/>
      <c r="NS2197" s="2"/>
      <c r="NT2197" s="2"/>
      <c r="NU2197" s="2"/>
      <c r="NV2197" s="2"/>
      <c r="NW2197" s="2"/>
      <c r="NX2197" s="2"/>
      <c r="NY2197" s="2"/>
      <c r="NZ2197" s="2"/>
      <c r="OA2197" s="2"/>
      <c r="OB2197" s="2"/>
      <c r="OC2197" s="2"/>
      <c r="OD2197" s="2"/>
      <c r="OE2197" s="2"/>
      <c r="OF2197" s="2"/>
      <c r="OG2197" s="2"/>
      <c r="OH2197" s="2"/>
      <c r="OI2197" s="2"/>
      <c r="OJ2197" s="2"/>
      <c r="OK2197" s="2"/>
      <c r="OL2197" s="2"/>
      <c r="OM2197" s="2"/>
      <c r="ON2197" s="2"/>
      <c r="OO2197" s="2"/>
      <c r="OP2197" s="2"/>
      <c r="OQ2197" s="2"/>
      <c r="OR2197" s="2"/>
      <c r="OS2197" s="2"/>
      <c r="OT2197" s="2"/>
      <c r="OU2197" s="2"/>
      <c r="OV2197" s="2"/>
      <c r="OW2197" s="2"/>
      <c r="OX2197" s="2"/>
      <c r="OY2197" s="2"/>
      <c r="OZ2197" s="2"/>
      <c r="PA2197" s="2"/>
      <c r="PB2197" s="2"/>
      <c r="PC2197" s="2"/>
      <c r="PD2197" s="2"/>
      <c r="PE2197" s="2"/>
      <c r="PF2197" s="2"/>
      <c r="PG2197" s="2"/>
      <c r="PH2197" s="2"/>
      <c r="PI2197" s="2"/>
      <c r="PJ2197" s="2"/>
      <c r="PK2197" s="2"/>
      <c r="PL2197" s="2"/>
      <c r="PM2197" s="2"/>
      <c r="PN2197" s="2"/>
      <c r="PO2197" s="2"/>
    </row>
    <row r="2198" spans="1:431" ht="98" hidden="1" x14ac:dyDescent="0.15">
      <c r="A2198" s="6" t="s">
        <v>454</v>
      </c>
      <c r="B2198" s="3"/>
      <c r="C2198" s="6"/>
      <c r="D2198" s="6"/>
      <c r="E2198" s="3"/>
      <c r="F2198" s="6"/>
      <c r="G2198" s="6"/>
      <c r="H2198" s="6"/>
      <c r="I2198" s="3"/>
      <c r="J2198" s="6"/>
      <c r="K2198" s="3"/>
      <c r="L2198" s="3"/>
      <c r="M2198" s="3"/>
      <c r="N2198" s="6"/>
      <c r="O2198" s="3"/>
      <c r="P2198" s="6"/>
      <c r="Q2198" s="6"/>
      <c r="R2198" s="6"/>
      <c r="S2198" s="3"/>
      <c r="T2198" s="3"/>
      <c r="U2198" s="3"/>
      <c r="V2198" s="3"/>
      <c r="W2198" s="3"/>
      <c r="X2198" s="3"/>
      <c r="Y2198" s="6"/>
      <c r="Z2198" s="6"/>
      <c r="AA2198" s="6"/>
      <c r="AB2198" s="3"/>
      <c r="AC2198" s="6"/>
      <c r="AD2198" s="6"/>
      <c r="AE2198" s="3"/>
      <c r="AF2198" s="3"/>
      <c r="AG2198" s="6"/>
      <c r="AH2198" s="6"/>
      <c r="AI2198" s="6">
        <v>1</v>
      </c>
      <c r="AJ2198" s="3"/>
      <c r="AK2198" s="3"/>
      <c r="AL2198" s="3"/>
      <c r="AM2198" s="6"/>
      <c r="AN2198" s="3"/>
      <c r="AO2198" s="3"/>
      <c r="AP2198" s="3"/>
      <c r="AQ2198" s="3"/>
      <c r="AR2198" s="3"/>
      <c r="AS2198" s="3"/>
      <c r="AT2198" s="6"/>
      <c r="AU2198" s="6"/>
      <c r="AV2198" s="6"/>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v>1972</v>
      </c>
      <c r="BZ2198" s="3" t="s">
        <v>2540</v>
      </c>
      <c r="CA2198" s="3" t="s">
        <v>2343</v>
      </c>
      <c r="CB2198" s="3" t="s">
        <v>2546</v>
      </c>
      <c r="CC2198" s="3" t="s">
        <v>2547</v>
      </c>
      <c r="CD2198" s="3"/>
      <c r="CE2198" s="3"/>
      <c r="CF2198" s="7"/>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J2198" s="1"/>
      <c r="DK2198" s="1"/>
      <c r="DL2198" s="1"/>
      <c r="DM2198" s="1"/>
      <c r="DN2198" s="1"/>
      <c r="DO2198" s="1"/>
      <c r="DQ2198" s="1"/>
      <c r="DT2198" s="1"/>
      <c r="DW2198" s="1"/>
      <c r="DX2198" s="1"/>
      <c r="DY2198" s="1"/>
      <c r="DZ2198" s="1"/>
      <c r="EA2198" s="1"/>
      <c r="EB2198" s="1"/>
      <c r="EC2198" s="1"/>
      <c r="EF2198" s="1"/>
      <c r="ER2198" s="1"/>
      <c r="ET2198" s="1"/>
      <c r="FH2198" s="1"/>
      <c r="FI2198" s="1"/>
      <c r="LT2198" s="2"/>
      <c r="LU2198" s="2"/>
      <c r="LV2198" s="2"/>
      <c r="LW2198" s="2"/>
      <c r="LX2198" s="2"/>
      <c r="LY2198" s="2"/>
      <c r="LZ2198" s="2"/>
      <c r="MA2198" s="2"/>
      <c r="MB2198" s="2"/>
      <c r="MC2198" s="2"/>
      <c r="MD2198" s="2"/>
      <c r="ME2198" s="2"/>
      <c r="MF2198" s="2"/>
      <c r="MG2198" s="2"/>
      <c r="MH2198" s="2"/>
      <c r="MI2198" s="2"/>
      <c r="MJ2198" s="2"/>
      <c r="MK2198" s="2"/>
      <c r="ML2198" s="2"/>
      <c r="MM2198" s="2"/>
      <c r="MN2198" s="2"/>
      <c r="MO2198" s="2"/>
      <c r="MP2198" s="2"/>
      <c r="MQ2198" s="2"/>
      <c r="MR2198" s="2"/>
      <c r="MS2198" s="2"/>
      <c r="MT2198" s="2"/>
      <c r="MU2198" s="2"/>
      <c r="MV2198" s="2"/>
      <c r="MW2198" s="2"/>
      <c r="MX2198" s="2"/>
      <c r="MY2198" s="2"/>
      <c r="MZ2198" s="2"/>
      <c r="NA2198" s="2"/>
      <c r="NB2198" s="2"/>
      <c r="NC2198" s="2"/>
      <c r="ND2198" s="2"/>
      <c r="NE2198" s="2"/>
      <c r="NF2198" s="2"/>
      <c r="NG2198" s="2"/>
      <c r="NH2198" s="2"/>
      <c r="NI2198" s="2"/>
      <c r="NJ2198" s="2"/>
      <c r="NK2198" s="2"/>
      <c r="NL2198" s="2"/>
      <c r="NM2198" s="2"/>
      <c r="NN2198" s="2"/>
      <c r="NO2198" s="2"/>
      <c r="NP2198" s="2"/>
      <c r="NQ2198" s="2"/>
      <c r="NR2198" s="2"/>
      <c r="NS2198" s="2"/>
      <c r="NT2198" s="2"/>
      <c r="NU2198" s="2"/>
      <c r="NV2198" s="2"/>
      <c r="NW2198" s="2"/>
      <c r="NX2198" s="2"/>
      <c r="NY2198" s="2"/>
      <c r="NZ2198" s="2"/>
      <c r="OA2198" s="2"/>
      <c r="OB2198" s="2"/>
      <c r="OC2198" s="2"/>
      <c r="OD2198" s="2"/>
      <c r="OE2198" s="2"/>
      <c r="OF2198" s="2"/>
      <c r="OG2198" s="2"/>
      <c r="OH2198" s="2"/>
      <c r="OI2198" s="2"/>
      <c r="OJ2198" s="2"/>
      <c r="OK2198" s="2"/>
      <c r="OL2198" s="2"/>
      <c r="OM2198" s="2"/>
      <c r="ON2198" s="2"/>
      <c r="OO2198" s="2"/>
      <c r="OP2198" s="2"/>
      <c r="OQ2198" s="2"/>
      <c r="OR2198" s="2"/>
      <c r="OS2198" s="2"/>
      <c r="OT2198" s="2"/>
      <c r="OU2198" s="2"/>
      <c r="OV2198" s="2"/>
      <c r="OW2198" s="2"/>
      <c r="OX2198" s="2"/>
      <c r="OY2198" s="2"/>
      <c r="OZ2198" s="2"/>
      <c r="PA2198" s="2"/>
      <c r="PB2198" s="2"/>
      <c r="PC2198" s="2"/>
      <c r="PD2198" s="2"/>
      <c r="PE2198" s="2"/>
      <c r="PF2198" s="2"/>
      <c r="PG2198" s="2"/>
      <c r="PH2198" s="2"/>
      <c r="PI2198" s="2"/>
      <c r="PJ2198" s="2"/>
      <c r="PK2198" s="2"/>
      <c r="PL2198" s="2"/>
      <c r="PM2198" s="2"/>
      <c r="PN2198" s="2"/>
      <c r="PO2198" s="2"/>
    </row>
    <row r="2199" spans="1:431" ht="98" hidden="1" x14ac:dyDescent="0.15">
      <c r="A2199" s="6" t="s">
        <v>465</v>
      </c>
      <c r="B2199" s="3"/>
      <c r="C2199" s="6"/>
      <c r="D2199" s="6"/>
      <c r="E2199" s="3"/>
      <c r="F2199" s="6"/>
      <c r="G2199" s="6"/>
      <c r="H2199" s="6"/>
      <c r="I2199" s="3"/>
      <c r="J2199" s="6"/>
      <c r="K2199" s="3"/>
      <c r="L2199" s="3"/>
      <c r="M2199" s="3"/>
      <c r="N2199" s="6"/>
      <c r="O2199" s="3"/>
      <c r="P2199" s="6"/>
      <c r="Q2199" s="6"/>
      <c r="R2199" s="6"/>
      <c r="S2199" s="3"/>
      <c r="T2199" s="3"/>
      <c r="U2199" s="3"/>
      <c r="V2199" s="3"/>
      <c r="W2199" s="3"/>
      <c r="X2199" s="3"/>
      <c r="Y2199" s="6"/>
      <c r="Z2199" s="6"/>
      <c r="AA2199" s="6"/>
      <c r="AB2199" s="3"/>
      <c r="AC2199" s="6"/>
      <c r="AD2199" s="6"/>
      <c r="AE2199" s="3"/>
      <c r="AF2199" s="3"/>
      <c r="AG2199" s="6"/>
      <c r="AH2199" s="6"/>
      <c r="AI2199" s="3"/>
      <c r="AJ2199" s="3"/>
      <c r="AK2199" s="3"/>
      <c r="AL2199" s="3"/>
      <c r="AM2199" s="6"/>
      <c r="AN2199" s="3"/>
      <c r="AO2199" s="3"/>
      <c r="AP2199" s="3"/>
      <c r="AQ2199" s="3"/>
      <c r="AR2199" s="3"/>
      <c r="AS2199" s="3"/>
      <c r="AT2199" s="6"/>
      <c r="AU2199" s="6"/>
      <c r="AV2199" s="6"/>
      <c r="AW2199" s="3"/>
      <c r="AX2199" s="3"/>
      <c r="AY2199" s="3"/>
      <c r="AZ2199" s="3"/>
      <c r="BA2199" s="3"/>
      <c r="BB2199" s="3"/>
      <c r="BC2199" s="3"/>
      <c r="BD2199" s="3">
        <v>1</v>
      </c>
      <c r="BE2199" s="3"/>
      <c r="BF2199" s="3"/>
      <c r="BG2199" s="3"/>
      <c r="BH2199" s="3"/>
      <c r="BI2199" s="3"/>
      <c r="BJ2199" s="3"/>
      <c r="BK2199" s="3"/>
      <c r="BL2199" s="3"/>
      <c r="BM2199" s="3"/>
      <c r="BN2199" s="3"/>
      <c r="BO2199" s="3"/>
      <c r="BP2199" s="3"/>
      <c r="BQ2199" s="3"/>
      <c r="BR2199" s="3"/>
      <c r="BS2199" s="3"/>
      <c r="BT2199" s="3"/>
      <c r="BU2199" s="3"/>
      <c r="BV2199" s="3"/>
      <c r="BW2199" s="3"/>
      <c r="BX2199" s="3"/>
      <c r="BY2199" s="3">
        <v>1972</v>
      </c>
      <c r="BZ2199" s="3" t="s">
        <v>2540</v>
      </c>
      <c r="CA2199" s="3" t="s">
        <v>2343</v>
      </c>
      <c r="CB2199" s="3" t="s">
        <v>2546</v>
      </c>
      <c r="CC2199" s="3" t="s">
        <v>2547</v>
      </c>
      <c r="CD2199" s="3"/>
      <c r="CE2199" s="3"/>
      <c r="CF2199" s="7"/>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J2199" s="1"/>
      <c r="DK2199" s="1"/>
      <c r="DL2199" s="1"/>
      <c r="DM2199" s="1"/>
      <c r="DN2199" s="1"/>
      <c r="DO2199" s="1"/>
      <c r="DQ2199" s="1"/>
      <c r="DT2199" s="1"/>
      <c r="DW2199" s="1"/>
      <c r="DX2199" s="1"/>
      <c r="DY2199" s="1"/>
      <c r="DZ2199" s="1"/>
      <c r="EA2199" s="1"/>
      <c r="EB2199" s="1"/>
      <c r="EC2199" s="1"/>
      <c r="EF2199" s="1"/>
      <c r="ER2199" s="1"/>
      <c r="ET2199" s="1"/>
      <c r="FH2199" s="1"/>
      <c r="FI2199" s="1"/>
      <c r="LT2199" s="2"/>
      <c r="LU2199" s="2"/>
      <c r="LV2199" s="2"/>
      <c r="LW2199" s="2"/>
      <c r="LX2199" s="2"/>
      <c r="LY2199" s="2"/>
      <c r="LZ2199" s="2"/>
      <c r="MA2199" s="2"/>
      <c r="MB2199" s="2"/>
      <c r="MC2199" s="2"/>
      <c r="MD2199" s="2"/>
      <c r="ME2199" s="2"/>
      <c r="MF2199" s="2"/>
      <c r="MG2199" s="2"/>
      <c r="MH2199" s="2"/>
      <c r="MI2199" s="2"/>
      <c r="MJ2199" s="2"/>
      <c r="MK2199" s="2"/>
      <c r="ML2199" s="2"/>
      <c r="MM2199" s="2"/>
      <c r="MN2199" s="2"/>
      <c r="MO2199" s="2"/>
      <c r="MP2199" s="2"/>
      <c r="MQ2199" s="2"/>
      <c r="MR2199" s="2"/>
      <c r="MS2199" s="2"/>
      <c r="MT2199" s="2"/>
      <c r="MU2199" s="2"/>
      <c r="MV2199" s="2"/>
      <c r="MW2199" s="2"/>
      <c r="MX2199" s="2"/>
      <c r="MY2199" s="2"/>
      <c r="MZ2199" s="2"/>
      <c r="NA2199" s="2"/>
      <c r="NB2199" s="2"/>
      <c r="NC2199" s="2"/>
      <c r="ND2199" s="2"/>
      <c r="NE2199" s="2"/>
      <c r="NF2199" s="2"/>
      <c r="NG2199" s="2"/>
      <c r="NH2199" s="2"/>
      <c r="NI2199" s="2"/>
      <c r="NJ2199" s="2"/>
      <c r="NK2199" s="2"/>
      <c r="NL2199" s="2"/>
      <c r="NM2199" s="2"/>
      <c r="NN2199" s="2"/>
      <c r="NO2199" s="2"/>
      <c r="NP2199" s="2"/>
      <c r="NQ2199" s="2"/>
      <c r="NR2199" s="2"/>
      <c r="NS2199" s="2"/>
      <c r="NT2199" s="2"/>
      <c r="NU2199" s="2"/>
      <c r="NV2199" s="2"/>
      <c r="NW2199" s="2"/>
      <c r="NX2199" s="2"/>
      <c r="NY2199" s="2"/>
      <c r="NZ2199" s="2"/>
      <c r="OA2199" s="2"/>
      <c r="OB2199" s="2"/>
      <c r="OC2199" s="2"/>
      <c r="OD2199" s="2"/>
      <c r="OE2199" s="2"/>
      <c r="OF2199" s="2"/>
      <c r="OG2199" s="2"/>
      <c r="OH2199" s="2"/>
      <c r="OI2199" s="2"/>
      <c r="OJ2199" s="2"/>
      <c r="OK2199" s="2"/>
      <c r="OL2199" s="2"/>
      <c r="OM2199" s="2"/>
      <c r="ON2199" s="2"/>
      <c r="OO2199" s="2"/>
      <c r="OP2199" s="2"/>
      <c r="OQ2199" s="2"/>
      <c r="OR2199" s="2"/>
      <c r="OS2199" s="2"/>
      <c r="OT2199" s="2"/>
      <c r="OU2199" s="2"/>
      <c r="OV2199" s="2"/>
      <c r="OW2199" s="2"/>
      <c r="OX2199" s="2"/>
      <c r="OY2199" s="2"/>
      <c r="OZ2199" s="2"/>
      <c r="PA2199" s="2"/>
      <c r="PB2199" s="2"/>
      <c r="PC2199" s="2"/>
      <c r="PD2199" s="2"/>
      <c r="PE2199" s="2"/>
      <c r="PF2199" s="2"/>
      <c r="PG2199" s="2"/>
      <c r="PH2199" s="2"/>
      <c r="PI2199" s="2"/>
      <c r="PJ2199" s="2"/>
      <c r="PK2199" s="2"/>
      <c r="PL2199" s="2"/>
      <c r="PM2199" s="2"/>
      <c r="PN2199" s="2"/>
      <c r="PO2199" s="2"/>
    </row>
    <row r="2200" spans="1:431" ht="98" hidden="1" x14ac:dyDescent="0.15">
      <c r="A2200" s="6" t="s">
        <v>479</v>
      </c>
      <c r="B2200" s="3"/>
      <c r="C2200" s="6"/>
      <c r="D2200" s="6"/>
      <c r="E2200" s="3"/>
      <c r="F2200" s="6"/>
      <c r="G2200" s="6"/>
      <c r="H2200" s="6"/>
      <c r="I2200" s="3"/>
      <c r="J2200" s="6"/>
      <c r="K2200" s="3"/>
      <c r="L2200" s="3"/>
      <c r="M2200" s="3"/>
      <c r="N2200" s="6"/>
      <c r="O2200" s="3"/>
      <c r="P2200" s="6"/>
      <c r="Q2200" s="6"/>
      <c r="R2200" s="6"/>
      <c r="S2200" s="3"/>
      <c r="T2200" s="3"/>
      <c r="U2200" s="3"/>
      <c r="V2200" s="3"/>
      <c r="W2200" s="3"/>
      <c r="X2200" s="3"/>
      <c r="Y2200" s="6"/>
      <c r="Z2200" s="6"/>
      <c r="AA2200" s="6"/>
      <c r="AB2200" s="3"/>
      <c r="AC2200" s="6"/>
      <c r="AD2200" s="6"/>
      <c r="AE2200" s="3"/>
      <c r="AF2200" s="3"/>
      <c r="AG2200" s="6"/>
      <c r="AH2200" s="6"/>
      <c r="AI2200" s="3"/>
      <c r="AJ2200" s="3"/>
      <c r="AK2200" s="3"/>
      <c r="AL2200" s="3"/>
      <c r="AM2200" s="6"/>
      <c r="AN2200" s="3"/>
      <c r="AO2200" s="3"/>
      <c r="AP2200" s="3"/>
      <c r="AQ2200" s="3"/>
      <c r="AR2200" s="3"/>
      <c r="AS2200" s="3"/>
      <c r="AT2200" s="6"/>
      <c r="AU2200" s="6"/>
      <c r="AV2200" s="6"/>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v>1972</v>
      </c>
      <c r="BZ2200" s="3" t="s">
        <v>2540</v>
      </c>
      <c r="CA2200" s="3" t="s">
        <v>2343</v>
      </c>
      <c r="CB2200" s="3" t="s">
        <v>2546</v>
      </c>
      <c r="CC2200" s="3" t="s">
        <v>2547</v>
      </c>
      <c r="CD2200" s="3"/>
      <c r="CE2200" s="3"/>
      <c r="CF2200" s="7"/>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J2200" s="1"/>
      <c r="DK2200" s="1"/>
      <c r="DL2200" s="1"/>
      <c r="DM2200" s="1"/>
      <c r="DN2200" s="1"/>
      <c r="DO2200" s="1"/>
      <c r="DQ2200" s="1"/>
      <c r="DT2200" s="1"/>
      <c r="DW2200" s="1"/>
      <c r="DX2200" s="1"/>
      <c r="DY2200" s="1"/>
      <c r="DZ2200" s="1"/>
      <c r="EA2200" s="1"/>
      <c r="EB2200" s="1"/>
      <c r="EC2200" s="1"/>
      <c r="EF2200" s="1"/>
      <c r="ER2200" s="1"/>
      <c r="ET2200" s="1"/>
      <c r="FH2200" s="1"/>
      <c r="FI2200" s="1"/>
      <c r="LT2200" s="2"/>
      <c r="LU2200" s="2"/>
      <c r="LV2200" s="2"/>
      <c r="LW2200" s="2"/>
      <c r="LX2200" s="2"/>
      <c r="LY2200" s="2"/>
      <c r="LZ2200" s="2"/>
      <c r="MA2200" s="2"/>
      <c r="MB2200" s="2"/>
      <c r="MC2200" s="2"/>
      <c r="MD2200" s="2"/>
      <c r="ME2200" s="2"/>
      <c r="MF2200" s="2"/>
      <c r="MG2200" s="2"/>
      <c r="MH2200" s="2"/>
      <c r="MI2200" s="2"/>
      <c r="MJ2200" s="2"/>
      <c r="MK2200" s="2"/>
      <c r="ML2200" s="2"/>
      <c r="MM2200" s="2"/>
      <c r="MN2200" s="2"/>
      <c r="MO2200" s="2"/>
      <c r="MP2200" s="2"/>
      <c r="MQ2200" s="2"/>
      <c r="MR2200" s="2"/>
      <c r="MS2200" s="2"/>
      <c r="MT2200" s="2"/>
      <c r="MU2200" s="2"/>
      <c r="MV2200" s="2"/>
      <c r="MW2200" s="2"/>
      <c r="MX2200" s="2"/>
      <c r="MY2200" s="2"/>
      <c r="MZ2200" s="2"/>
      <c r="NA2200" s="2"/>
      <c r="NB2200" s="2"/>
      <c r="NC2200" s="2"/>
      <c r="ND2200" s="2"/>
      <c r="NE2200" s="2"/>
      <c r="NF2200" s="2"/>
      <c r="NG2200" s="2"/>
      <c r="NH2200" s="2"/>
      <c r="NI2200" s="2"/>
      <c r="NJ2200" s="2"/>
      <c r="NK2200" s="2"/>
      <c r="NL2200" s="2"/>
      <c r="NM2200" s="2"/>
      <c r="NN2200" s="2"/>
      <c r="NO2200" s="2"/>
      <c r="NP2200" s="2"/>
      <c r="NQ2200" s="2"/>
      <c r="NR2200" s="2"/>
      <c r="NS2200" s="2"/>
      <c r="NT2200" s="2"/>
      <c r="NU2200" s="2"/>
      <c r="NV2200" s="2"/>
      <c r="NW2200" s="2"/>
      <c r="NX2200" s="2"/>
      <c r="NY2200" s="2"/>
      <c r="NZ2200" s="2"/>
      <c r="OA2200" s="2"/>
      <c r="OB2200" s="2"/>
      <c r="OC2200" s="2"/>
      <c r="OD2200" s="2"/>
      <c r="OE2200" s="2"/>
      <c r="OF2200" s="2"/>
      <c r="OG2200" s="2"/>
      <c r="OH2200" s="2"/>
      <c r="OI2200" s="2"/>
      <c r="OJ2200" s="2"/>
      <c r="OK2200" s="2"/>
      <c r="OL2200" s="2"/>
      <c r="OM2200" s="2"/>
      <c r="ON2200" s="2"/>
      <c r="OO2200" s="2"/>
      <c r="OP2200" s="2"/>
      <c r="OQ2200" s="2"/>
      <c r="OR2200" s="2"/>
      <c r="OS2200" s="2"/>
      <c r="OT2200" s="2"/>
      <c r="OU2200" s="2"/>
      <c r="OV2200" s="2"/>
      <c r="OW2200" s="2"/>
      <c r="OX2200" s="2"/>
      <c r="OY2200" s="2"/>
      <c r="OZ2200" s="2"/>
      <c r="PA2200" s="2"/>
      <c r="PB2200" s="2"/>
      <c r="PC2200" s="2"/>
      <c r="PD2200" s="2"/>
      <c r="PE2200" s="2"/>
      <c r="PF2200" s="2"/>
      <c r="PG2200" s="2"/>
      <c r="PH2200" s="2"/>
      <c r="PI2200" s="2"/>
      <c r="PJ2200" s="2"/>
      <c r="PK2200" s="2"/>
      <c r="PL2200" s="2"/>
      <c r="PM2200" s="2"/>
      <c r="PN2200" s="2"/>
      <c r="PO2200" s="2"/>
    </row>
    <row r="2201" spans="1:431" ht="98" hidden="1" x14ac:dyDescent="0.15">
      <c r="A2201" s="6" t="s">
        <v>494</v>
      </c>
      <c r="B2201" s="3"/>
      <c r="C2201" s="6"/>
      <c r="D2201" s="6"/>
      <c r="E2201" s="3"/>
      <c r="F2201" s="6"/>
      <c r="G2201" s="6"/>
      <c r="H2201" s="6"/>
      <c r="I2201" s="3"/>
      <c r="J2201" s="6"/>
      <c r="K2201" s="3"/>
      <c r="L2201" s="3"/>
      <c r="M2201" s="3"/>
      <c r="N2201" s="6"/>
      <c r="O2201" s="3"/>
      <c r="P2201" s="6"/>
      <c r="Q2201" s="6">
        <v>1</v>
      </c>
      <c r="R2201" s="6"/>
      <c r="S2201" s="3"/>
      <c r="T2201" s="3"/>
      <c r="U2201" s="3"/>
      <c r="V2201" s="3"/>
      <c r="W2201" s="3"/>
      <c r="X2201" s="3"/>
      <c r="Y2201" s="6"/>
      <c r="Z2201" s="6"/>
      <c r="AA2201" s="6"/>
      <c r="AB2201" s="3"/>
      <c r="AC2201" s="6"/>
      <c r="AD2201" s="6"/>
      <c r="AE2201" s="3"/>
      <c r="AF2201" s="3"/>
      <c r="AG2201" s="6"/>
      <c r="AH2201" s="6"/>
      <c r="AI2201" s="3"/>
      <c r="AJ2201" s="3"/>
      <c r="AK2201" s="3"/>
      <c r="AL2201" s="3"/>
      <c r="AM2201" s="6"/>
      <c r="AN2201" s="3"/>
      <c r="AO2201" s="3"/>
      <c r="AP2201" s="3"/>
      <c r="AQ2201" s="3"/>
      <c r="AR2201" s="3"/>
      <c r="AS2201" s="3"/>
      <c r="AT2201" s="6"/>
      <c r="AU2201" s="6"/>
      <c r="AV2201" s="6"/>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v>1972</v>
      </c>
      <c r="BZ2201" s="3" t="s">
        <v>2540</v>
      </c>
      <c r="CA2201" s="3" t="s">
        <v>2343</v>
      </c>
      <c r="CB2201" s="3" t="s">
        <v>2546</v>
      </c>
      <c r="CC2201" s="3" t="s">
        <v>2547</v>
      </c>
      <c r="CD2201" s="3"/>
      <c r="CE2201" s="3"/>
      <c r="CF2201" s="7"/>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J2201" s="1"/>
      <c r="DK2201" s="1"/>
      <c r="DL2201" s="1"/>
      <c r="DM2201" s="1"/>
      <c r="DN2201" s="1"/>
      <c r="DO2201" s="1"/>
      <c r="DQ2201" s="1"/>
      <c r="DT2201" s="1"/>
      <c r="DW2201" s="1"/>
      <c r="DX2201" s="1"/>
      <c r="DY2201" s="1"/>
      <c r="DZ2201" s="1"/>
      <c r="EA2201" s="1"/>
      <c r="EB2201" s="1"/>
      <c r="EC2201" s="1"/>
      <c r="EF2201" s="1"/>
      <c r="ER2201" s="1"/>
      <c r="ET2201" s="1"/>
      <c r="FH2201" s="1"/>
      <c r="FI2201" s="1"/>
      <c r="LT2201" s="2"/>
      <c r="LU2201" s="2"/>
      <c r="LV2201" s="2"/>
      <c r="LW2201" s="2"/>
      <c r="LX2201" s="2"/>
      <c r="LY2201" s="2"/>
      <c r="LZ2201" s="2"/>
      <c r="MA2201" s="2"/>
      <c r="MB2201" s="2"/>
      <c r="MC2201" s="2"/>
      <c r="MD2201" s="2"/>
      <c r="ME2201" s="2"/>
      <c r="MF2201" s="2"/>
      <c r="MG2201" s="2"/>
      <c r="MH2201" s="2"/>
      <c r="MI2201" s="2"/>
      <c r="MJ2201" s="2"/>
      <c r="MK2201" s="2"/>
      <c r="ML2201" s="2"/>
      <c r="MM2201" s="2"/>
      <c r="MN2201" s="2"/>
      <c r="MO2201" s="2"/>
      <c r="MP2201" s="2"/>
      <c r="MQ2201" s="2"/>
      <c r="MR2201" s="2"/>
      <c r="MS2201" s="2"/>
      <c r="MT2201" s="2"/>
      <c r="MU2201" s="2"/>
      <c r="MV2201" s="2"/>
      <c r="MW2201" s="2"/>
      <c r="MX2201" s="2"/>
      <c r="MY2201" s="2"/>
      <c r="MZ2201" s="2"/>
      <c r="NA2201" s="2"/>
      <c r="NB2201" s="2"/>
      <c r="NC2201" s="2"/>
      <c r="ND2201" s="2"/>
      <c r="NE2201" s="2"/>
      <c r="NF2201" s="2"/>
      <c r="NG2201" s="2"/>
      <c r="NH2201" s="2"/>
      <c r="NI2201" s="2"/>
      <c r="NJ2201" s="2"/>
      <c r="NK2201" s="2"/>
      <c r="NL2201" s="2"/>
      <c r="NM2201" s="2"/>
      <c r="NN2201" s="2"/>
      <c r="NO2201" s="2"/>
      <c r="NP2201" s="2"/>
      <c r="NQ2201" s="2"/>
      <c r="NR2201" s="2"/>
      <c r="NS2201" s="2"/>
      <c r="NT2201" s="2"/>
      <c r="NU2201" s="2"/>
      <c r="NV2201" s="2"/>
      <c r="NW2201" s="2"/>
      <c r="NX2201" s="2"/>
      <c r="NY2201" s="2"/>
      <c r="NZ2201" s="2"/>
      <c r="OA2201" s="2"/>
      <c r="OB2201" s="2"/>
      <c r="OC2201" s="2"/>
      <c r="OD2201" s="2"/>
      <c r="OE2201" s="2"/>
      <c r="OF2201" s="2"/>
      <c r="OG2201" s="2"/>
      <c r="OH2201" s="2"/>
      <c r="OI2201" s="2"/>
      <c r="OJ2201" s="2"/>
      <c r="OK2201" s="2"/>
      <c r="OL2201" s="2"/>
      <c r="OM2201" s="2"/>
      <c r="ON2201" s="2"/>
      <c r="OO2201" s="2"/>
      <c r="OP2201" s="2"/>
      <c r="OQ2201" s="2"/>
      <c r="OR2201" s="2"/>
      <c r="OS2201" s="2"/>
      <c r="OT2201" s="2"/>
      <c r="OU2201" s="2"/>
      <c r="OV2201" s="2"/>
      <c r="OW2201" s="2"/>
      <c r="OX2201" s="2"/>
      <c r="OY2201" s="2"/>
      <c r="OZ2201" s="2"/>
      <c r="PA2201" s="2"/>
      <c r="PB2201" s="2"/>
      <c r="PC2201" s="2"/>
      <c r="PD2201" s="2"/>
      <c r="PE2201" s="2"/>
      <c r="PF2201" s="2"/>
      <c r="PG2201" s="2"/>
      <c r="PH2201" s="2"/>
      <c r="PI2201" s="2"/>
      <c r="PJ2201" s="2"/>
      <c r="PK2201" s="2"/>
      <c r="PL2201" s="2"/>
      <c r="PM2201" s="2"/>
      <c r="PN2201" s="2"/>
      <c r="PO2201" s="2"/>
    </row>
    <row r="2202" spans="1:431" ht="98" hidden="1" x14ac:dyDescent="0.15">
      <c r="A2202" s="6" t="s">
        <v>507</v>
      </c>
      <c r="B2202" s="3"/>
      <c r="C2202" s="6"/>
      <c r="D2202" s="6"/>
      <c r="E2202" s="3"/>
      <c r="F2202" s="6"/>
      <c r="G2202" s="6"/>
      <c r="H2202" s="6"/>
      <c r="I2202" s="3"/>
      <c r="J2202" s="6"/>
      <c r="K2202" s="3"/>
      <c r="L2202" s="3"/>
      <c r="M2202" s="3"/>
      <c r="N2202" s="6"/>
      <c r="O2202" s="3"/>
      <c r="P2202" s="6"/>
      <c r="Q2202" s="6">
        <v>1</v>
      </c>
      <c r="R2202" s="6"/>
      <c r="S2202" s="3"/>
      <c r="T2202" s="3"/>
      <c r="U2202" s="3"/>
      <c r="V2202" s="3"/>
      <c r="W2202" s="3"/>
      <c r="X2202" s="3"/>
      <c r="Y2202" s="6"/>
      <c r="Z2202" s="6"/>
      <c r="AA2202" s="6"/>
      <c r="AB2202" s="3"/>
      <c r="AC2202" s="6"/>
      <c r="AD2202" s="6"/>
      <c r="AE2202" s="3"/>
      <c r="AF2202" s="3"/>
      <c r="AG2202" s="6"/>
      <c r="AH2202" s="6"/>
      <c r="AI2202" s="3"/>
      <c r="AJ2202" s="3"/>
      <c r="AK2202" s="3"/>
      <c r="AL2202" s="3"/>
      <c r="AM2202" s="6"/>
      <c r="AN2202" s="3"/>
      <c r="AO2202" s="3"/>
      <c r="AP2202" s="3"/>
      <c r="AQ2202" s="3"/>
      <c r="AR2202" s="3"/>
      <c r="AS2202" s="3"/>
      <c r="AT2202" s="6"/>
      <c r="AU2202" s="6"/>
      <c r="AV2202" s="6"/>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v>1972</v>
      </c>
      <c r="BZ2202" s="3" t="s">
        <v>2540</v>
      </c>
      <c r="CA2202" s="3" t="s">
        <v>2343</v>
      </c>
      <c r="CB2202" s="3" t="s">
        <v>2546</v>
      </c>
      <c r="CC2202" s="3" t="s">
        <v>2547</v>
      </c>
      <c r="CD2202" s="3"/>
      <c r="CE2202" s="3"/>
      <c r="CF2202" s="7"/>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J2202" s="1"/>
      <c r="DK2202" s="1"/>
      <c r="DL2202" s="1"/>
      <c r="DM2202" s="1"/>
      <c r="DN2202" s="1"/>
      <c r="DO2202" s="1"/>
      <c r="DQ2202" s="1"/>
      <c r="DT2202" s="1"/>
      <c r="DW2202" s="1"/>
      <c r="DX2202" s="1"/>
      <c r="DY2202" s="1"/>
      <c r="DZ2202" s="1"/>
      <c r="EA2202" s="1"/>
      <c r="EB2202" s="1"/>
      <c r="EC2202" s="1"/>
      <c r="EF2202" s="1"/>
      <c r="ER2202" s="1"/>
      <c r="ET2202" s="1"/>
      <c r="FH2202" s="1"/>
      <c r="FI2202" s="1"/>
      <c r="LT2202" s="2"/>
      <c r="LU2202" s="2"/>
      <c r="LV2202" s="2"/>
      <c r="LW2202" s="2"/>
      <c r="LX2202" s="2"/>
      <c r="LY2202" s="2"/>
      <c r="LZ2202" s="2"/>
      <c r="MA2202" s="2"/>
      <c r="MB2202" s="2"/>
      <c r="MC2202" s="2"/>
      <c r="MD2202" s="2"/>
      <c r="ME2202" s="2"/>
      <c r="MF2202" s="2"/>
      <c r="MG2202" s="2"/>
      <c r="MH2202" s="2"/>
      <c r="MI2202" s="2"/>
      <c r="MJ2202" s="2"/>
      <c r="MK2202" s="2"/>
      <c r="ML2202" s="2"/>
      <c r="MM2202" s="2"/>
      <c r="MN2202" s="2"/>
      <c r="MO2202" s="2"/>
      <c r="MP2202" s="2"/>
      <c r="MQ2202" s="2"/>
      <c r="MR2202" s="2"/>
      <c r="MS2202" s="2"/>
      <c r="MT2202" s="2"/>
      <c r="MU2202" s="2"/>
      <c r="MV2202" s="2"/>
      <c r="MW2202" s="2"/>
      <c r="MX2202" s="2"/>
      <c r="MY2202" s="2"/>
      <c r="MZ2202" s="2"/>
      <c r="NA2202" s="2"/>
      <c r="NB2202" s="2"/>
      <c r="NC2202" s="2"/>
      <c r="ND2202" s="2"/>
      <c r="NE2202" s="2"/>
      <c r="NF2202" s="2"/>
      <c r="NG2202" s="2"/>
      <c r="NH2202" s="2"/>
      <c r="NI2202" s="2"/>
      <c r="NJ2202" s="2"/>
      <c r="NK2202" s="2"/>
      <c r="NL2202" s="2"/>
      <c r="NM2202" s="2"/>
      <c r="NN2202" s="2"/>
      <c r="NO2202" s="2"/>
      <c r="NP2202" s="2"/>
      <c r="NQ2202" s="2"/>
      <c r="NR2202" s="2"/>
      <c r="NS2202" s="2"/>
      <c r="NT2202" s="2"/>
      <c r="NU2202" s="2"/>
      <c r="NV2202" s="2"/>
      <c r="NW2202" s="2"/>
      <c r="NX2202" s="2"/>
      <c r="NY2202" s="2"/>
      <c r="NZ2202" s="2"/>
      <c r="OA2202" s="2"/>
      <c r="OB2202" s="2"/>
      <c r="OC2202" s="2"/>
      <c r="OD2202" s="2"/>
      <c r="OE2202" s="2"/>
      <c r="OF2202" s="2"/>
      <c r="OG2202" s="2"/>
      <c r="OH2202" s="2"/>
      <c r="OI2202" s="2"/>
      <c r="OJ2202" s="2"/>
      <c r="OK2202" s="2"/>
      <c r="OL2202" s="2"/>
      <c r="OM2202" s="2"/>
      <c r="ON2202" s="2"/>
      <c r="OO2202" s="2"/>
      <c r="OP2202" s="2"/>
      <c r="OQ2202" s="2"/>
      <c r="OR2202" s="2"/>
      <c r="OS2202" s="2"/>
      <c r="OT2202" s="2"/>
      <c r="OU2202" s="2"/>
      <c r="OV2202" s="2"/>
      <c r="OW2202" s="2"/>
      <c r="OX2202" s="2"/>
      <c r="OY2202" s="2"/>
      <c r="OZ2202" s="2"/>
      <c r="PA2202" s="2"/>
      <c r="PB2202" s="2"/>
      <c r="PC2202" s="2"/>
      <c r="PD2202" s="2"/>
      <c r="PE2202" s="2"/>
      <c r="PF2202" s="2"/>
      <c r="PG2202" s="2"/>
      <c r="PH2202" s="2"/>
      <c r="PI2202" s="2"/>
      <c r="PJ2202" s="2"/>
      <c r="PK2202" s="2"/>
      <c r="PL2202" s="2"/>
      <c r="PM2202" s="2"/>
      <c r="PN2202" s="2"/>
      <c r="PO2202" s="2"/>
    </row>
    <row r="2203" spans="1:431" ht="98" hidden="1" x14ac:dyDescent="0.15">
      <c r="A2203" s="16" t="s">
        <v>2771</v>
      </c>
      <c r="B2203" s="3">
        <v>0</v>
      </c>
      <c r="C2203" s="3">
        <v>0</v>
      </c>
      <c r="D2203" s="3"/>
      <c r="E2203" s="6">
        <v>0</v>
      </c>
      <c r="F2203" s="6">
        <v>0</v>
      </c>
      <c r="G2203" s="6">
        <v>0</v>
      </c>
      <c r="H2203" s="6">
        <v>0</v>
      </c>
      <c r="I2203" s="6">
        <v>0</v>
      </c>
      <c r="J2203" s="6">
        <v>0</v>
      </c>
      <c r="K2203" s="6">
        <v>0</v>
      </c>
      <c r="L2203" s="6">
        <v>0</v>
      </c>
      <c r="M2203" s="3">
        <v>0</v>
      </c>
      <c r="N2203" s="3">
        <v>0</v>
      </c>
      <c r="O2203" s="3">
        <v>0</v>
      </c>
      <c r="P2203" s="3"/>
      <c r="Q2203" s="3">
        <v>0</v>
      </c>
      <c r="R2203" s="3">
        <v>0</v>
      </c>
      <c r="S2203" s="3">
        <v>0</v>
      </c>
      <c r="T2203" s="3">
        <v>0</v>
      </c>
      <c r="U2203" s="3">
        <v>0</v>
      </c>
      <c r="V2203" s="3">
        <v>0</v>
      </c>
      <c r="W2203" s="3">
        <v>0</v>
      </c>
      <c r="X2203" s="3">
        <v>0</v>
      </c>
      <c r="Y2203" s="3">
        <v>0</v>
      </c>
      <c r="Z2203" s="3">
        <v>1</v>
      </c>
      <c r="AA2203" s="3">
        <v>0</v>
      </c>
      <c r="AB2203" s="3">
        <v>0</v>
      </c>
      <c r="AC2203" s="3">
        <v>0</v>
      </c>
      <c r="AD2203" s="3">
        <v>0</v>
      </c>
      <c r="AE2203" s="3">
        <v>0</v>
      </c>
      <c r="AF2203" s="3">
        <v>0</v>
      </c>
      <c r="AG2203" s="3">
        <v>0</v>
      </c>
      <c r="AH2203" s="3">
        <v>0</v>
      </c>
      <c r="AI2203" s="3">
        <v>0</v>
      </c>
      <c r="AJ2203" s="3">
        <v>0</v>
      </c>
      <c r="AK2203" s="3">
        <v>0</v>
      </c>
      <c r="AL2203" s="3">
        <v>0</v>
      </c>
      <c r="AM2203" s="3">
        <v>0</v>
      </c>
      <c r="AN2203" s="3">
        <v>0</v>
      </c>
      <c r="AO2203" s="3">
        <v>0</v>
      </c>
      <c r="AP2203" s="3">
        <v>0</v>
      </c>
      <c r="AQ2203" s="3">
        <v>0</v>
      </c>
      <c r="AR2203" s="3">
        <v>0</v>
      </c>
      <c r="AS2203" s="3">
        <v>0</v>
      </c>
      <c r="AT2203" s="3">
        <v>0</v>
      </c>
      <c r="AU2203" s="3">
        <v>0</v>
      </c>
      <c r="AV2203" s="3">
        <v>0</v>
      </c>
      <c r="AW2203" s="3">
        <v>0</v>
      </c>
      <c r="AX2203" s="3">
        <v>0</v>
      </c>
      <c r="AY2203" s="3">
        <v>0</v>
      </c>
      <c r="AZ2203" s="3">
        <v>0</v>
      </c>
      <c r="BA2203" s="3">
        <v>0</v>
      </c>
      <c r="BB2203" s="3">
        <v>0</v>
      </c>
      <c r="BC2203" s="3">
        <v>0</v>
      </c>
      <c r="BD2203" s="3">
        <v>0</v>
      </c>
      <c r="BE2203" s="3">
        <v>0</v>
      </c>
      <c r="BF2203" s="3">
        <v>0</v>
      </c>
      <c r="BG2203" s="3">
        <v>0</v>
      </c>
      <c r="BH2203" s="3">
        <v>0</v>
      </c>
      <c r="BI2203" s="3">
        <v>1</v>
      </c>
      <c r="BJ2203" s="3">
        <v>0</v>
      </c>
      <c r="BK2203" s="3">
        <v>0</v>
      </c>
      <c r="BL2203" s="3">
        <v>1</v>
      </c>
      <c r="BM2203" s="3"/>
      <c r="BN2203" s="3">
        <v>0</v>
      </c>
      <c r="BO2203" s="3">
        <v>1</v>
      </c>
      <c r="BP2203" s="3">
        <v>0</v>
      </c>
      <c r="BQ2203" s="3">
        <v>0</v>
      </c>
      <c r="BR2203" s="3">
        <v>0</v>
      </c>
      <c r="BS2203" s="3">
        <v>0</v>
      </c>
      <c r="BT2203" s="3">
        <v>0</v>
      </c>
      <c r="BU2203" s="3">
        <v>0</v>
      </c>
      <c r="BV2203" s="3">
        <v>0</v>
      </c>
      <c r="BW2203" s="3">
        <v>1</v>
      </c>
      <c r="BX2203" s="3">
        <v>0</v>
      </c>
      <c r="BY2203" s="3">
        <v>1972</v>
      </c>
      <c r="BZ2203" s="3" t="s">
        <v>2540</v>
      </c>
      <c r="CA2203" s="3" t="s">
        <v>2343</v>
      </c>
      <c r="CB2203" s="3" t="s">
        <v>2546</v>
      </c>
      <c r="CC2203" s="3" t="s">
        <v>2547</v>
      </c>
      <c r="CD2203" s="3"/>
      <c r="CE2203" s="3"/>
      <c r="CF2203" s="7"/>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J2203" s="1"/>
      <c r="DK2203" s="1"/>
      <c r="DL2203" s="1"/>
      <c r="DM2203" s="1"/>
      <c r="DN2203" s="1"/>
      <c r="DO2203" s="1"/>
      <c r="DQ2203" s="1"/>
      <c r="DT2203" s="1"/>
      <c r="DW2203" s="1"/>
      <c r="DX2203" s="1"/>
      <c r="DY2203" s="1"/>
      <c r="DZ2203" s="1"/>
      <c r="EA2203" s="1"/>
      <c r="EB2203" s="1"/>
      <c r="EC2203" s="1"/>
      <c r="EF2203" s="1"/>
      <c r="ER2203" s="1"/>
      <c r="ET2203" s="1"/>
      <c r="FH2203" s="1"/>
      <c r="FI2203" s="1"/>
      <c r="LT2203" s="2"/>
      <c r="LU2203" s="2"/>
      <c r="LV2203" s="2"/>
      <c r="LW2203" s="2"/>
      <c r="LX2203" s="2"/>
      <c r="LY2203" s="2"/>
      <c r="LZ2203" s="2"/>
      <c r="MA2203" s="2"/>
      <c r="MB2203" s="2"/>
      <c r="MC2203" s="2"/>
      <c r="MD2203" s="2"/>
      <c r="ME2203" s="2"/>
      <c r="MF2203" s="2"/>
      <c r="MG2203" s="2"/>
      <c r="MH2203" s="2"/>
      <c r="MI2203" s="2"/>
      <c r="MJ2203" s="2"/>
      <c r="MK2203" s="2"/>
      <c r="ML2203" s="2"/>
      <c r="MM2203" s="2"/>
      <c r="MN2203" s="2"/>
      <c r="MO2203" s="2"/>
      <c r="MP2203" s="2"/>
      <c r="MQ2203" s="2"/>
      <c r="MR2203" s="2"/>
      <c r="MS2203" s="2"/>
      <c r="MT2203" s="2"/>
      <c r="MU2203" s="2"/>
      <c r="MV2203" s="2"/>
      <c r="MW2203" s="2"/>
      <c r="MX2203" s="2"/>
      <c r="MY2203" s="2"/>
      <c r="MZ2203" s="2"/>
      <c r="NA2203" s="2"/>
      <c r="NB2203" s="2"/>
      <c r="NC2203" s="2"/>
      <c r="ND2203" s="2"/>
      <c r="NE2203" s="2"/>
      <c r="NF2203" s="2"/>
      <c r="NG2203" s="2"/>
      <c r="NH2203" s="2"/>
      <c r="NI2203" s="2"/>
      <c r="NJ2203" s="2"/>
      <c r="NK2203" s="2"/>
      <c r="NL2203" s="2"/>
      <c r="NM2203" s="2"/>
      <c r="NN2203" s="2"/>
      <c r="NO2203" s="2"/>
      <c r="NP2203" s="2"/>
      <c r="NQ2203" s="2"/>
      <c r="NR2203" s="2"/>
      <c r="NS2203" s="2"/>
      <c r="NT2203" s="2"/>
      <c r="NU2203" s="2"/>
      <c r="NV2203" s="2"/>
      <c r="NW2203" s="2"/>
      <c r="NX2203" s="2"/>
      <c r="NY2203" s="2"/>
      <c r="NZ2203" s="2"/>
      <c r="OA2203" s="2"/>
      <c r="OB2203" s="2"/>
      <c r="OC2203" s="2"/>
      <c r="OD2203" s="2"/>
      <c r="OE2203" s="2"/>
      <c r="OF2203" s="2"/>
      <c r="OG2203" s="2"/>
      <c r="OH2203" s="2"/>
      <c r="OI2203" s="2"/>
      <c r="OJ2203" s="2"/>
      <c r="OK2203" s="2"/>
      <c r="OL2203" s="2"/>
      <c r="OM2203" s="2"/>
      <c r="ON2203" s="2"/>
      <c r="OO2203" s="2"/>
      <c r="OP2203" s="2"/>
      <c r="OQ2203" s="2"/>
      <c r="OR2203" s="2"/>
      <c r="OS2203" s="2"/>
      <c r="OT2203" s="2"/>
      <c r="OU2203" s="2"/>
      <c r="OV2203" s="2"/>
      <c r="OW2203" s="2"/>
      <c r="OX2203" s="2"/>
      <c r="OY2203" s="2"/>
      <c r="OZ2203" s="2"/>
      <c r="PA2203" s="2"/>
      <c r="PB2203" s="2"/>
      <c r="PC2203" s="2"/>
      <c r="PD2203" s="2"/>
      <c r="PE2203" s="2"/>
      <c r="PF2203" s="2"/>
      <c r="PG2203" s="2"/>
      <c r="PH2203" s="2"/>
      <c r="PI2203" s="2"/>
      <c r="PJ2203" s="2"/>
      <c r="PK2203" s="2"/>
      <c r="PL2203" s="2"/>
      <c r="PM2203" s="2"/>
      <c r="PN2203" s="2"/>
      <c r="PO2203" s="2"/>
    </row>
    <row r="2204" spans="1:431" ht="98" hidden="1" x14ac:dyDescent="0.15">
      <c r="A2204" s="16" t="s">
        <v>2665</v>
      </c>
      <c r="B2204" s="3">
        <v>0</v>
      </c>
      <c r="C2204" s="6">
        <v>1</v>
      </c>
      <c r="D2204" s="3"/>
      <c r="E2204" s="3">
        <v>0</v>
      </c>
      <c r="F2204" s="3">
        <v>0</v>
      </c>
      <c r="G2204" s="3">
        <v>0</v>
      </c>
      <c r="H2204" s="3">
        <v>0</v>
      </c>
      <c r="I2204" s="3">
        <v>0</v>
      </c>
      <c r="J2204" s="3">
        <v>0</v>
      </c>
      <c r="K2204" s="3">
        <v>0</v>
      </c>
      <c r="L2204" s="3">
        <v>0</v>
      </c>
      <c r="M2204" s="3">
        <v>0</v>
      </c>
      <c r="N2204" s="3">
        <v>0</v>
      </c>
      <c r="O2204" s="3">
        <v>0</v>
      </c>
      <c r="P2204" s="3"/>
      <c r="Q2204" s="3">
        <v>0</v>
      </c>
      <c r="R2204" s="3">
        <v>0</v>
      </c>
      <c r="S2204" s="3">
        <v>0</v>
      </c>
      <c r="T2204" s="3">
        <v>0</v>
      </c>
      <c r="U2204" s="3">
        <v>0</v>
      </c>
      <c r="V2204" s="3">
        <v>0</v>
      </c>
      <c r="W2204" s="3">
        <v>0</v>
      </c>
      <c r="X2204" s="3">
        <v>0</v>
      </c>
      <c r="Y2204" s="3">
        <v>0</v>
      </c>
      <c r="Z2204" s="3">
        <v>0</v>
      </c>
      <c r="AA2204" s="3">
        <v>0</v>
      </c>
      <c r="AB2204" s="3">
        <v>0</v>
      </c>
      <c r="AC2204" s="3">
        <v>0</v>
      </c>
      <c r="AD2204" s="3">
        <v>0</v>
      </c>
      <c r="AE2204" s="3">
        <v>0</v>
      </c>
      <c r="AF2204" s="3">
        <v>0</v>
      </c>
      <c r="AG2204" s="3">
        <v>0</v>
      </c>
      <c r="AH2204" s="3">
        <v>0</v>
      </c>
      <c r="AI2204" s="3">
        <v>0</v>
      </c>
      <c r="AJ2204" s="3">
        <v>0</v>
      </c>
      <c r="AK2204" s="3">
        <v>0</v>
      </c>
      <c r="AL2204" s="3">
        <v>0</v>
      </c>
      <c r="AM2204" s="3">
        <v>0</v>
      </c>
      <c r="AN2204" s="3">
        <v>0</v>
      </c>
      <c r="AO2204" s="3">
        <v>0</v>
      </c>
      <c r="AP2204" s="3">
        <v>0</v>
      </c>
      <c r="AQ2204" s="3">
        <v>0</v>
      </c>
      <c r="AR2204" s="3">
        <v>0</v>
      </c>
      <c r="AS2204" s="3">
        <v>0</v>
      </c>
      <c r="AT2204" s="3">
        <v>0</v>
      </c>
      <c r="AU2204" s="3">
        <v>0</v>
      </c>
      <c r="AV2204" s="3">
        <v>0</v>
      </c>
      <c r="AW2204" s="3">
        <v>0</v>
      </c>
      <c r="AX2204" s="3">
        <v>0</v>
      </c>
      <c r="AY2204" s="3">
        <v>0</v>
      </c>
      <c r="AZ2204" s="3">
        <v>0</v>
      </c>
      <c r="BA2204" s="3">
        <v>0</v>
      </c>
      <c r="BB2204" s="3">
        <v>0</v>
      </c>
      <c r="BC2204" s="3">
        <v>0</v>
      </c>
      <c r="BD2204" s="3">
        <v>0</v>
      </c>
      <c r="BE2204" s="3">
        <v>0</v>
      </c>
      <c r="BF2204" s="3">
        <v>0</v>
      </c>
      <c r="BG2204" s="3">
        <v>0</v>
      </c>
      <c r="BH2204" s="3">
        <v>0</v>
      </c>
      <c r="BI2204" s="3">
        <v>0</v>
      </c>
      <c r="BJ2204" s="3">
        <v>0</v>
      </c>
      <c r="BK2204" s="3">
        <v>0</v>
      </c>
      <c r="BL2204" s="3">
        <v>0</v>
      </c>
      <c r="BM2204" s="3"/>
      <c r="BN2204" s="3">
        <v>0</v>
      </c>
      <c r="BO2204" s="3">
        <v>0</v>
      </c>
      <c r="BP2204" s="3">
        <v>0</v>
      </c>
      <c r="BQ2204" s="3">
        <v>0</v>
      </c>
      <c r="BR2204" s="3">
        <v>0</v>
      </c>
      <c r="BS2204" s="3">
        <v>0</v>
      </c>
      <c r="BT2204" s="3">
        <v>0</v>
      </c>
      <c r="BU2204" s="3">
        <v>0</v>
      </c>
      <c r="BV2204" s="3">
        <v>0</v>
      </c>
      <c r="BW2204" s="3">
        <v>1</v>
      </c>
      <c r="BX2204" s="3">
        <v>0</v>
      </c>
      <c r="BY2204" s="3">
        <v>1972</v>
      </c>
      <c r="BZ2204" s="3" t="s">
        <v>2540</v>
      </c>
      <c r="CA2204" s="3" t="s">
        <v>2343</v>
      </c>
      <c r="CB2204" s="3" t="s">
        <v>2546</v>
      </c>
      <c r="CC2204" s="3" t="s">
        <v>2547</v>
      </c>
      <c r="CD2204" s="3"/>
      <c r="CE2204" s="3"/>
      <c r="CF2204" s="7"/>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J2204" s="1"/>
      <c r="DK2204" s="1"/>
      <c r="DL2204" s="1"/>
      <c r="DM2204" s="1"/>
      <c r="DN2204" s="1"/>
      <c r="DO2204" s="1"/>
      <c r="DQ2204" s="1"/>
      <c r="DT2204" s="1"/>
      <c r="DW2204" s="1"/>
      <c r="DX2204" s="1"/>
      <c r="DY2204" s="1"/>
      <c r="DZ2204" s="1"/>
      <c r="EA2204" s="1"/>
      <c r="EB2204" s="1"/>
      <c r="EC2204" s="1"/>
      <c r="EF2204" s="1"/>
      <c r="ER2204" s="1"/>
      <c r="ET2204" s="1"/>
      <c r="FH2204" s="1"/>
      <c r="FI2204" s="1"/>
      <c r="LT2204" s="2"/>
      <c r="LU2204" s="2"/>
      <c r="LV2204" s="2"/>
      <c r="LW2204" s="2"/>
      <c r="LX2204" s="2"/>
      <c r="LY2204" s="2"/>
      <c r="LZ2204" s="2"/>
      <c r="MA2204" s="2"/>
      <c r="MB2204" s="2"/>
      <c r="MC2204" s="2"/>
      <c r="MD2204" s="2"/>
      <c r="ME2204" s="2"/>
      <c r="MF2204" s="2"/>
      <c r="MG2204" s="2"/>
      <c r="MH2204" s="2"/>
      <c r="MI2204" s="2"/>
      <c r="MJ2204" s="2"/>
      <c r="MK2204" s="2"/>
      <c r="ML2204" s="2"/>
      <c r="MM2204" s="2"/>
      <c r="MN2204" s="2"/>
      <c r="MO2204" s="2"/>
      <c r="MP2204" s="2"/>
      <c r="MQ2204" s="2"/>
      <c r="MR2204" s="2"/>
      <c r="MS2204" s="2"/>
      <c r="MT2204" s="2"/>
      <c r="MU2204" s="2"/>
      <c r="MV2204" s="2"/>
      <c r="MW2204" s="2"/>
      <c r="MX2204" s="2"/>
      <c r="MY2204" s="2"/>
      <c r="MZ2204" s="2"/>
      <c r="NA2204" s="2"/>
      <c r="NB2204" s="2"/>
      <c r="NC2204" s="2"/>
      <c r="ND2204" s="2"/>
      <c r="NE2204" s="2"/>
      <c r="NF2204" s="2"/>
      <c r="NG2204" s="2"/>
      <c r="NH2204" s="2"/>
      <c r="NI2204" s="2"/>
      <c r="NJ2204" s="2"/>
      <c r="NK2204" s="2"/>
      <c r="NL2204" s="2"/>
      <c r="NM2204" s="2"/>
      <c r="NN2204" s="2"/>
      <c r="NO2204" s="2"/>
      <c r="NP2204" s="2"/>
      <c r="NQ2204" s="2"/>
      <c r="NR2204" s="2"/>
      <c r="NS2204" s="2"/>
      <c r="NT2204" s="2"/>
      <c r="NU2204" s="2"/>
      <c r="NV2204" s="2"/>
      <c r="NW2204" s="2"/>
      <c r="NX2204" s="2"/>
      <c r="NY2204" s="2"/>
      <c r="NZ2204" s="2"/>
      <c r="OA2204" s="2"/>
      <c r="OB2204" s="2"/>
      <c r="OC2204" s="2"/>
      <c r="OD2204" s="2"/>
      <c r="OE2204" s="2"/>
      <c r="OF2204" s="2"/>
      <c r="OG2204" s="2"/>
      <c r="OH2204" s="2"/>
      <c r="OI2204" s="2"/>
      <c r="OJ2204" s="2"/>
      <c r="OK2204" s="2"/>
      <c r="OL2204" s="2"/>
      <c r="OM2204" s="2"/>
      <c r="ON2204" s="2"/>
      <c r="OO2204" s="2"/>
      <c r="OP2204" s="2"/>
      <c r="OQ2204" s="2"/>
      <c r="OR2204" s="2"/>
      <c r="OS2204" s="2"/>
      <c r="OT2204" s="2"/>
      <c r="OU2204" s="2"/>
      <c r="OV2204" s="2"/>
      <c r="OW2204" s="2"/>
      <c r="OX2204" s="2"/>
      <c r="OY2204" s="2"/>
      <c r="OZ2204" s="2"/>
      <c r="PA2204" s="2"/>
      <c r="PB2204" s="2"/>
      <c r="PC2204" s="2"/>
      <c r="PD2204" s="2"/>
      <c r="PE2204" s="2"/>
      <c r="PF2204" s="2"/>
      <c r="PG2204" s="2"/>
      <c r="PH2204" s="2"/>
      <c r="PI2204" s="2"/>
      <c r="PJ2204" s="2"/>
      <c r="PK2204" s="2"/>
      <c r="PL2204" s="2"/>
      <c r="PM2204" s="2"/>
      <c r="PN2204" s="2"/>
      <c r="PO2204" s="2"/>
    </row>
    <row r="2205" spans="1:431" ht="98" hidden="1" x14ac:dyDescent="0.15">
      <c r="A2205" s="16" t="s">
        <v>2671</v>
      </c>
      <c r="B2205" s="3"/>
      <c r="C2205" s="6"/>
      <c r="D2205" s="6"/>
      <c r="E2205" s="3"/>
      <c r="F2205" s="6"/>
      <c r="G2205" s="6"/>
      <c r="H2205" s="6"/>
      <c r="I2205" s="3"/>
      <c r="J2205" s="6"/>
      <c r="K2205" s="3"/>
      <c r="L2205" s="3"/>
      <c r="M2205" s="3"/>
      <c r="N2205" s="6"/>
      <c r="O2205" s="3"/>
      <c r="P2205" s="6"/>
      <c r="Q2205" s="6"/>
      <c r="R2205" s="6"/>
      <c r="S2205" s="3"/>
      <c r="T2205" s="3"/>
      <c r="U2205" s="3"/>
      <c r="V2205" s="3"/>
      <c r="W2205" s="3"/>
      <c r="X2205" s="3"/>
      <c r="Y2205" s="6"/>
      <c r="Z2205" s="6"/>
      <c r="AA2205" s="6"/>
      <c r="AB2205" s="3"/>
      <c r="AC2205" s="6"/>
      <c r="AD2205" s="6"/>
      <c r="AE2205" s="3"/>
      <c r="AF2205" s="3"/>
      <c r="AG2205" s="6"/>
      <c r="AH2205" s="6"/>
      <c r="AI2205" s="3"/>
      <c r="AJ2205" s="3"/>
      <c r="AK2205" s="3"/>
      <c r="AL2205" s="3"/>
      <c r="AM2205" s="6"/>
      <c r="AN2205" s="3"/>
      <c r="AO2205" s="3"/>
      <c r="AP2205" s="3"/>
      <c r="AQ2205" s="3"/>
      <c r="AR2205" s="3"/>
      <c r="AS2205" s="3"/>
      <c r="AT2205" s="6"/>
      <c r="AU2205" s="6"/>
      <c r="AV2205" s="6"/>
      <c r="AW2205" s="3"/>
      <c r="AX2205" s="3"/>
      <c r="AY2205" s="3"/>
      <c r="AZ2205" s="3"/>
      <c r="BA2205" s="3"/>
      <c r="BB2205" s="3"/>
      <c r="BC2205" s="3"/>
      <c r="BD2205" s="3"/>
      <c r="BE2205" s="3"/>
      <c r="BF2205" s="3"/>
      <c r="BG2205" s="3"/>
      <c r="BH2205" s="3"/>
      <c r="BI2205" s="3"/>
      <c r="BJ2205" s="3">
        <v>1</v>
      </c>
      <c r="BK2205" s="3"/>
      <c r="BL2205" s="3"/>
      <c r="BM2205" s="3"/>
      <c r="BN2205" s="3"/>
      <c r="BO2205" s="3"/>
      <c r="BP2205" s="3"/>
      <c r="BQ2205" s="3"/>
      <c r="BR2205" s="3"/>
      <c r="BS2205" s="3"/>
      <c r="BT2205" s="3"/>
      <c r="BU2205" s="3"/>
      <c r="BV2205" s="3"/>
      <c r="BW2205" s="3"/>
      <c r="BX2205" s="3"/>
      <c r="BY2205" s="3">
        <v>1972</v>
      </c>
      <c r="BZ2205" s="3" t="s">
        <v>2540</v>
      </c>
      <c r="CA2205" s="3" t="s">
        <v>2343</v>
      </c>
      <c r="CB2205" s="3" t="s">
        <v>2546</v>
      </c>
      <c r="CC2205" s="3" t="s">
        <v>2547</v>
      </c>
      <c r="CD2205" s="3"/>
      <c r="CE2205" s="3"/>
      <c r="CF2205" s="7"/>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J2205" s="1"/>
      <c r="DK2205" s="1"/>
      <c r="DL2205" s="1"/>
      <c r="DM2205" s="1"/>
      <c r="DN2205" s="1"/>
      <c r="DO2205" s="1"/>
      <c r="DQ2205" s="1"/>
      <c r="DT2205" s="1"/>
      <c r="DW2205" s="1"/>
      <c r="DX2205" s="1"/>
      <c r="DY2205" s="1"/>
      <c r="DZ2205" s="1"/>
      <c r="EA2205" s="1"/>
      <c r="EB2205" s="1"/>
      <c r="EC2205" s="1"/>
      <c r="EF2205" s="1"/>
      <c r="ER2205" s="1"/>
      <c r="ET2205" s="1"/>
      <c r="FH2205" s="1"/>
      <c r="FI2205" s="1"/>
      <c r="LT2205" s="2"/>
      <c r="LU2205" s="2"/>
      <c r="LV2205" s="2"/>
      <c r="LW2205" s="2"/>
      <c r="LX2205" s="2"/>
      <c r="LY2205" s="2"/>
      <c r="LZ2205" s="2"/>
      <c r="MA2205" s="2"/>
      <c r="MB2205" s="2"/>
      <c r="MC2205" s="2"/>
      <c r="MD2205" s="2"/>
      <c r="ME2205" s="2"/>
      <c r="MF2205" s="2"/>
      <c r="MG2205" s="2"/>
      <c r="MH2205" s="2"/>
      <c r="MI2205" s="2"/>
      <c r="MJ2205" s="2"/>
      <c r="MK2205" s="2"/>
      <c r="ML2205" s="2"/>
      <c r="MM2205" s="2"/>
      <c r="MN2205" s="2"/>
      <c r="MO2205" s="2"/>
      <c r="MP2205" s="2"/>
      <c r="MQ2205" s="2"/>
      <c r="MR2205" s="2"/>
      <c r="MS2205" s="2"/>
      <c r="MT2205" s="2"/>
      <c r="MU2205" s="2"/>
      <c r="MV2205" s="2"/>
      <c r="MW2205" s="2"/>
      <c r="MX2205" s="2"/>
      <c r="MY2205" s="2"/>
      <c r="MZ2205" s="2"/>
      <c r="NA2205" s="2"/>
      <c r="NB2205" s="2"/>
      <c r="NC2205" s="2"/>
      <c r="ND2205" s="2"/>
      <c r="NE2205" s="2"/>
      <c r="NF2205" s="2"/>
      <c r="NG2205" s="2"/>
      <c r="NH2205" s="2"/>
      <c r="NI2205" s="2"/>
      <c r="NJ2205" s="2"/>
      <c r="NK2205" s="2"/>
      <c r="NL2205" s="2"/>
      <c r="NM2205" s="2"/>
      <c r="NN2205" s="2"/>
      <c r="NO2205" s="2"/>
      <c r="NP2205" s="2"/>
      <c r="NQ2205" s="2"/>
      <c r="NR2205" s="2"/>
      <c r="NS2205" s="2"/>
      <c r="NT2205" s="2"/>
      <c r="NU2205" s="2"/>
      <c r="NV2205" s="2"/>
      <c r="NW2205" s="2"/>
      <c r="NX2205" s="2"/>
      <c r="NY2205" s="2"/>
      <c r="NZ2205" s="2"/>
      <c r="OA2205" s="2"/>
      <c r="OB2205" s="2"/>
      <c r="OC2205" s="2"/>
      <c r="OD2205" s="2"/>
      <c r="OE2205" s="2"/>
      <c r="OF2205" s="2"/>
      <c r="OG2205" s="2"/>
      <c r="OH2205" s="2"/>
      <c r="OI2205" s="2"/>
      <c r="OJ2205" s="2"/>
      <c r="OK2205" s="2"/>
      <c r="OL2205" s="2"/>
      <c r="OM2205" s="2"/>
      <c r="ON2205" s="2"/>
      <c r="OO2205" s="2"/>
      <c r="OP2205" s="2"/>
      <c r="OQ2205" s="2"/>
      <c r="OR2205" s="2"/>
      <c r="OS2205" s="2"/>
      <c r="OT2205" s="2"/>
      <c r="OU2205" s="2"/>
      <c r="OV2205" s="2"/>
      <c r="OW2205" s="2"/>
      <c r="OX2205" s="2"/>
      <c r="OY2205" s="2"/>
      <c r="OZ2205" s="2"/>
      <c r="PA2205" s="2"/>
      <c r="PB2205" s="2"/>
      <c r="PC2205" s="2"/>
      <c r="PD2205" s="2"/>
      <c r="PE2205" s="2"/>
      <c r="PF2205" s="2"/>
      <c r="PG2205" s="2"/>
      <c r="PH2205" s="2"/>
      <c r="PI2205" s="2"/>
      <c r="PJ2205" s="2"/>
      <c r="PK2205" s="2"/>
      <c r="PL2205" s="2"/>
      <c r="PM2205" s="2"/>
      <c r="PN2205" s="2"/>
      <c r="PO2205" s="2"/>
    </row>
    <row r="2206" spans="1:431" ht="98" hidden="1" x14ac:dyDescent="0.15">
      <c r="A2206" s="16" t="s">
        <v>2666</v>
      </c>
      <c r="B2206" s="3"/>
      <c r="C2206" s="6"/>
      <c r="D2206" s="6"/>
      <c r="E2206" s="3"/>
      <c r="F2206" s="6"/>
      <c r="G2206" s="6"/>
      <c r="H2206" s="6"/>
      <c r="I2206" s="3"/>
      <c r="J2206" s="6"/>
      <c r="K2206" s="3"/>
      <c r="L2206" s="3"/>
      <c r="M2206" s="3"/>
      <c r="N2206" s="6"/>
      <c r="O2206" s="3"/>
      <c r="P2206" s="6"/>
      <c r="Q2206" s="6"/>
      <c r="R2206" s="6"/>
      <c r="S2206" s="3"/>
      <c r="T2206" s="3"/>
      <c r="U2206" s="3"/>
      <c r="V2206" s="3"/>
      <c r="W2206" s="3"/>
      <c r="X2206" s="3"/>
      <c r="Y2206" s="6"/>
      <c r="Z2206" s="6"/>
      <c r="AA2206" s="6"/>
      <c r="AB2206" s="3"/>
      <c r="AC2206" s="6"/>
      <c r="AD2206" s="6"/>
      <c r="AE2206" s="3"/>
      <c r="AF2206" s="3"/>
      <c r="AG2206" s="6"/>
      <c r="AH2206" s="6"/>
      <c r="AI2206" s="3"/>
      <c r="AJ2206" s="3"/>
      <c r="AK2206" s="3"/>
      <c r="AL2206" s="3"/>
      <c r="AM2206" s="6"/>
      <c r="AN2206" s="3"/>
      <c r="AO2206" s="3"/>
      <c r="AP2206" s="3"/>
      <c r="AQ2206" s="3">
        <v>1</v>
      </c>
      <c r="AR2206" s="3"/>
      <c r="AS2206" s="3"/>
      <c r="AT2206" s="6"/>
      <c r="AU2206" s="6"/>
      <c r="AV2206" s="6"/>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c r="BX2206" s="3"/>
      <c r="BY2206" s="3">
        <v>1972</v>
      </c>
      <c r="BZ2206" s="3" t="s">
        <v>2540</v>
      </c>
      <c r="CA2206" s="3" t="s">
        <v>2343</v>
      </c>
      <c r="CB2206" s="3" t="s">
        <v>2546</v>
      </c>
      <c r="CC2206" s="3" t="s">
        <v>2547</v>
      </c>
      <c r="CD2206" s="3"/>
      <c r="CE2206" s="3"/>
      <c r="CF2206" s="7"/>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J2206" s="1"/>
      <c r="DK2206" s="1"/>
      <c r="DL2206" s="1"/>
      <c r="DM2206" s="1"/>
      <c r="DN2206" s="1"/>
      <c r="DO2206" s="1"/>
      <c r="DQ2206" s="1"/>
      <c r="DT2206" s="1"/>
      <c r="DW2206" s="1"/>
      <c r="DX2206" s="1"/>
      <c r="DY2206" s="1"/>
      <c r="DZ2206" s="1"/>
      <c r="EA2206" s="1"/>
      <c r="EB2206" s="1"/>
      <c r="EC2206" s="1"/>
      <c r="EF2206" s="1"/>
      <c r="ER2206" s="1"/>
      <c r="ET2206" s="1"/>
      <c r="FH2206" s="1"/>
      <c r="FI2206" s="1"/>
      <c r="LT2206" s="2"/>
      <c r="LU2206" s="2"/>
      <c r="LV2206" s="2"/>
      <c r="LW2206" s="2"/>
      <c r="LX2206" s="2"/>
      <c r="LY2206" s="2"/>
      <c r="LZ2206" s="2"/>
      <c r="MA2206" s="2"/>
      <c r="MB2206" s="2"/>
      <c r="MC2206" s="2"/>
      <c r="MD2206" s="2"/>
      <c r="ME2206" s="2"/>
      <c r="MF2206" s="2"/>
      <c r="MG2206" s="2"/>
      <c r="MH2206" s="2"/>
      <c r="MI2206" s="2"/>
      <c r="MJ2206" s="2"/>
      <c r="MK2206" s="2"/>
      <c r="ML2206" s="2"/>
      <c r="MM2206" s="2"/>
      <c r="MN2206" s="2"/>
      <c r="MO2206" s="2"/>
      <c r="MP2206" s="2"/>
      <c r="MQ2206" s="2"/>
      <c r="MR2206" s="2"/>
      <c r="MS2206" s="2"/>
      <c r="MT2206" s="2"/>
      <c r="MU2206" s="2"/>
      <c r="MV2206" s="2"/>
      <c r="MW2206" s="2"/>
      <c r="MX2206" s="2"/>
      <c r="MY2206" s="2"/>
      <c r="MZ2206" s="2"/>
      <c r="NA2206" s="2"/>
      <c r="NB2206" s="2"/>
      <c r="NC2206" s="2"/>
      <c r="ND2206" s="2"/>
      <c r="NE2206" s="2"/>
      <c r="NF2206" s="2"/>
      <c r="NG2206" s="2"/>
      <c r="NH2206" s="2"/>
      <c r="NI2206" s="2"/>
      <c r="NJ2206" s="2"/>
      <c r="NK2206" s="2"/>
      <c r="NL2206" s="2"/>
      <c r="NM2206" s="2"/>
      <c r="NN2206" s="2"/>
      <c r="NO2206" s="2"/>
      <c r="NP2206" s="2"/>
      <c r="NQ2206" s="2"/>
      <c r="NR2206" s="2"/>
      <c r="NS2206" s="2"/>
      <c r="NT2206" s="2"/>
      <c r="NU2206" s="2"/>
      <c r="NV2206" s="2"/>
      <c r="NW2206" s="2"/>
      <c r="NX2206" s="2"/>
      <c r="NY2206" s="2"/>
      <c r="NZ2206" s="2"/>
      <c r="OA2206" s="2"/>
      <c r="OB2206" s="2"/>
      <c r="OC2206" s="2"/>
      <c r="OD2206" s="2"/>
      <c r="OE2206" s="2"/>
      <c r="OF2206" s="2"/>
      <c r="OG2206" s="2"/>
      <c r="OH2206" s="2"/>
      <c r="OI2206" s="2"/>
      <c r="OJ2206" s="2"/>
      <c r="OK2206" s="2"/>
      <c r="OL2206" s="2"/>
      <c r="OM2206" s="2"/>
      <c r="ON2206" s="2"/>
      <c r="OO2206" s="2"/>
      <c r="OP2206" s="2"/>
      <c r="OQ2206" s="2"/>
      <c r="OR2206" s="2"/>
      <c r="OS2206" s="2"/>
      <c r="OT2206" s="2"/>
      <c r="OU2206" s="2"/>
      <c r="OV2206" s="2"/>
      <c r="OW2206" s="2"/>
      <c r="OX2206" s="2"/>
      <c r="OY2206" s="2"/>
      <c r="OZ2206" s="2"/>
      <c r="PA2206" s="2"/>
      <c r="PB2206" s="2"/>
      <c r="PC2206" s="2"/>
      <c r="PD2206" s="2"/>
      <c r="PE2206" s="2"/>
      <c r="PF2206" s="2"/>
      <c r="PG2206" s="2"/>
      <c r="PH2206" s="2"/>
      <c r="PI2206" s="2"/>
      <c r="PJ2206" s="2"/>
      <c r="PK2206" s="2"/>
      <c r="PL2206" s="2"/>
      <c r="PM2206" s="2"/>
      <c r="PN2206" s="2"/>
      <c r="PO2206" s="2"/>
    </row>
    <row r="2207" spans="1:431" ht="98" hidden="1" x14ac:dyDescent="0.15">
      <c r="A2207" s="16" t="s">
        <v>2664</v>
      </c>
      <c r="B2207" s="3"/>
      <c r="C2207" s="6"/>
      <c r="D2207" s="6"/>
      <c r="E2207" s="3"/>
      <c r="F2207" s="6"/>
      <c r="G2207" s="6"/>
      <c r="H2207" s="6"/>
      <c r="I2207" s="3"/>
      <c r="J2207" s="6"/>
      <c r="K2207" s="3"/>
      <c r="L2207" s="3"/>
      <c r="M2207" s="3"/>
      <c r="N2207" s="6"/>
      <c r="O2207" s="3"/>
      <c r="P2207" s="6"/>
      <c r="Q2207" s="6"/>
      <c r="R2207" s="6"/>
      <c r="S2207" s="3"/>
      <c r="T2207" s="3"/>
      <c r="U2207" s="3"/>
      <c r="V2207" s="3"/>
      <c r="W2207" s="3"/>
      <c r="X2207" s="3"/>
      <c r="Y2207" s="6"/>
      <c r="Z2207" s="6"/>
      <c r="AA2207" s="6"/>
      <c r="AB2207" s="3"/>
      <c r="AC2207" s="6"/>
      <c r="AD2207" s="6"/>
      <c r="AE2207" s="3"/>
      <c r="AF2207" s="3"/>
      <c r="AG2207" s="6"/>
      <c r="AH2207" s="6"/>
      <c r="AI2207" s="3"/>
      <c r="AJ2207" s="3"/>
      <c r="AK2207" s="3"/>
      <c r="AL2207" s="3"/>
      <c r="AM2207" s="6"/>
      <c r="AN2207" s="3"/>
      <c r="AO2207" s="3"/>
      <c r="AP2207" s="3"/>
      <c r="AQ2207" s="3"/>
      <c r="AR2207" s="3"/>
      <c r="AS2207" s="3"/>
      <c r="AT2207" s="6"/>
      <c r="AU2207" s="6"/>
      <c r="AV2207" s="6"/>
      <c r="AW2207" s="3"/>
      <c r="AX2207" s="3"/>
      <c r="AY2207" s="3"/>
      <c r="AZ2207" s="3"/>
      <c r="BA2207" s="3"/>
      <c r="BB2207" s="3">
        <v>1</v>
      </c>
      <c r="BC2207" s="3"/>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v>1972</v>
      </c>
      <c r="BZ2207" s="3" t="s">
        <v>2540</v>
      </c>
      <c r="CA2207" s="3" t="s">
        <v>2343</v>
      </c>
      <c r="CB2207" s="3" t="s">
        <v>2546</v>
      </c>
      <c r="CC2207" s="3" t="s">
        <v>2547</v>
      </c>
      <c r="CD2207" s="3"/>
      <c r="CE2207" s="3"/>
      <c r="CF2207" s="7"/>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J2207" s="1"/>
      <c r="DK2207" s="1"/>
      <c r="DL2207" s="1"/>
      <c r="DM2207" s="1"/>
      <c r="DN2207" s="1"/>
      <c r="DO2207" s="1"/>
      <c r="DQ2207" s="1"/>
      <c r="DT2207" s="1"/>
      <c r="DW2207" s="1"/>
      <c r="DX2207" s="1"/>
      <c r="DY2207" s="1"/>
      <c r="DZ2207" s="1"/>
      <c r="EA2207" s="1"/>
      <c r="EB2207" s="1"/>
      <c r="EC2207" s="1"/>
      <c r="EF2207" s="1"/>
      <c r="ER2207" s="1"/>
      <c r="ET2207" s="1"/>
      <c r="FH2207" s="1"/>
      <c r="FI2207" s="1"/>
      <c r="LT2207" s="2"/>
      <c r="LU2207" s="2"/>
      <c r="LV2207" s="2"/>
      <c r="LW2207" s="2"/>
      <c r="LX2207" s="2"/>
      <c r="LY2207" s="2"/>
      <c r="LZ2207" s="2"/>
      <c r="MA2207" s="2"/>
      <c r="MB2207" s="2"/>
      <c r="MC2207" s="2"/>
      <c r="MD2207" s="2"/>
      <c r="ME2207" s="2"/>
      <c r="MF2207" s="2"/>
      <c r="MG2207" s="2"/>
      <c r="MH2207" s="2"/>
      <c r="MI2207" s="2"/>
      <c r="MJ2207" s="2"/>
      <c r="MK2207" s="2"/>
      <c r="ML2207" s="2"/>
      <c r="MM2207" s="2"/>
      <c r="MN2207" s="2"/>
      <c r="MO2207" s="2"/>
      <c r="MP2207" s="2"/>
      <c r="MQ2207" s="2"/>
      <c r="MR2207" s="2"/>
      <c r="MS2207" s="2"/>
      <c r="MT2207" s="2"/>
      <c r="MU2207" s="2"/>
      <c r="MV2207" s="2"/>
      <c r="MW2207" s="2"/>
      <c r="MX2207" s="2"/>
      <c r="MY2207" s="2"/>
      <c r="MZ2207" s="2"/>
      <c r="NA2207" s="2"/>
      <c r="NB2207" s="2"/>
      <c r="NC2207" s="2"/>
      <c r="ND2207" s="2"/>
      <c r="NE2207" s="2"/>
      <c r="NF2207" s="2"/>
      <c r="NG2207" s="2"/>
      <c r="NH2207" s="2"/>
      <c r="NI2207" s="2"/>
      <c r="NJ2207" s="2"/>
      <c r="NK2207" s="2"/>
      <c r="NL2207" s="2"/>
      <c r="NM2207" s="2"/>
      <c r="NN2207" s="2"/>
      <c r="NO2207" s="2"/>
      <c r="NP2207" s="2"/>
      <c r="NQ2207" s="2"/>
      <c r="NR2207" s="2"/>
      <c r="NS2207" s="2"/>
      <c r="NT2207" s="2"/>
      <c r="NU2207" s="2"/>
      <c r="NV2207" s="2"/>
      <c r="NW2207" s="2"/>
      <c r="NX2207" s="2"/>
      <c r="NY2207" s="2"/>
      <c r="NZ2207" s="2"/>
      <c r="OA2207" s="2"/>
      <c r="OB2207" s="2"/>
      <c r="OC2207" s="2"/>
      <c r="OD2207" s="2"/>
      <c r="OE2207" s="2"/>
      <c r="OF2207" s="2"/>
      <c r="OG2207" s="2"/>
      <c r="OH2207" s="2"/>
      <c r="OI2207" s="2"/>
      <c r="OJ2207" s="2"/>
      <c r="OK2207" s="2"/>
      <c r="OL2207" s="2"/>
      <c r="OM2207" s="2"/>
      <c r="ON2207" s="2"/>
      <c r="OO2207" s="2"/>
      <c r="OP2207" s="2"/>
      <c r="OQ2207" s="2"/>
      <c r="OR2207" s="2"/>
      <c r="OS2207" s="2"/>
      <c r="OT2207" s="2"/>
      <c r="OU2207" s="2"/>
      <c r="OV2207" s="2"/>
      <c r="OW2207" s="2"/>
      <c r="OX2207" s="2"/>
      <c r="OY2207" s="2"/>
      <c r="OZ2207" s="2"/>
      <c r="PA2207" s="2"/>
      <c r="PB2207" s="2"/>
      <c r="PC2207" s="2"/>
      <c r="PD2207" s="2"/>
      <c r="PE2207" s="2"/>
      <c r="PF2207" s="2"/>
      <c r="PG2207" s="2"/>
      <c r="PH2207" s="2"/>
      <c r="PI2207" s="2"/>
      <c r="PJ2207" s="2"/>
      <c r="PK2207" s="2"/>
      <c r="PL2207" s="2"/>
      <c r="PM2207" s="2"/>
      <c r="PN2207" s="2"/>
      <c r="PO2207" s="2"/>
    </row>
    <row r="2208" spans="1:431" ht="98" hidden="1" x14ac:dyDescent="0.15">
      <c r="A2208" s="16" t="s">
        <v>2662</v>
      </c>
      <c r="B2208" s="3"/>
      <c r="C2208" s="6"/>
      <c r="D2208" s="6"/>
      <c r="E2208" s="3"/>
      <c r="F2208" s="6"/>
      <c r="G2208" s="6">
        <v>1</v>
      </c>
      <c r="H2208" s="6"/>
      <c r="I2208" s="3"/>
      <c r="J2208" s="6"/>
      <c r="K2208" s="3"/>
      <c r="L2208" s="3"/>
      <c r="M2208" s="3">
        <v>1</v>
      </c>
      <c r="N2208" s="6"/>
      <c r="O2208" s="3"/>
      <c r="P2208" s="6"/>
      <c r="Q2208" s="6">
        <v>1</v>
      </c>
      <c r="R2208" s="6"/>
      <c r="S2208" s="3"/>
      <c r="T2208" s="3"/>
      <c r="U2208" s="3"/>
      <c r="V2208" s="3"/>
      <c r="W2208" s="3"/>
      <c r="X2208" s="3"/>
      <c r="Y2208" s="6"/>
      <c r="Z2208" s="6"/>
      <c r="AA2208" s="6"/>
      <c r="AB2208" s="3"/>
      <c r="AC2208" s="6"/>
      <c r="AD2208" s="6"/>
      <c r="AE2208" s="3"/>
      <c r="AF2208" s="3"/>
      <c r="AG2208" s="6"/>
      <c r="AH2208" s="6"/>
      <c r="AI2208" s="3"/>
      <c r="AJ2208" s="3"/>
      <c r="AK2208" s="3"/>
      <c r="AL2208" s="3"/>
      <c r="AM2208" s="6"/>
      <c r="AN2208" s="3"/>
      <c r="AO2208" s="3"/>
      <c r="AP2208" s="3"/>
      <c r="AQ2208" s="3"/>
      <c r="AR2208" s="3"/>
      <c r="AS2208" s="3"/>
      <c r="AT2208" s="6"/>
      <c r="AU2208" s="6"/>
      <c r="AV2208" s="6"/>
      <c r="AW2208" s="3"/>
      <c r="AX2208" s="3"/>
      <c r="AY2208" s="3">
        <v>1</v>
      </c>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v>1972</v>
      </c>
      <c r="BZ2208" s="3" t="s">
        <v>2540</v>
      </c>
      <c r="CA2208" s="3" t="s">
        <v>2343</v>
      </c>
      <c r="CB2208" s="3" t="s">
        <v>2546</v>
      </c>
      <c r="CC2208" s="3" t="s">
        <v>2547</v>
      </c>
      <c r="CD2208" s="3"/>
      <c r="CE2208" s="3"/>
      <c r="CF2208" s="7"/>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J2208" s="1"/>
      <c r="DK2208" s="1"/>
      <c r="DL2208" s="1"/>
      <c r="DM2208" s="1"/>
      <c r="DN2208" s="1"/>
      <c r="DO2208" s="1"/>
      <c r="DQ2208" s="1"/>
      <c r="DT2208" s="1"/>
      <c r="DW2208" s="1"/>
      <c r="DX2208" s="1"/>
      <c r="DY2208" s="1"/>
      <c r="DZ2208" s="1"/>
      <c r="EA2208" s="1"/>
      <c r="EB2208" s="1"/>
      <c r="EC2208" s="1"/>
      <c r="EF2208" s="1"/>
      <c r="ER2208" s="1"/>
      <c r="ET2208" s="1"/>
      <c r="FH2208" s="1"/>
      <c r="FI2208" s="1"/>
      <c r="LT2208" s="2"/>
      <c r="LU2208" s="2"/>
      <c r="LV2208" s="2"/>
      <c r="LW2208" s="2"/>
      <c r="LX2208" s="2"/>
      <c r="LY2208" s="2"/>
      <c r="LZ2208" s="2"/>
      <c r="MA2208" s="2"/>
      <c r="MB2208" s="2"/>
      <c r="MC2208" s="2"/>
      <c r="MD2208" s="2"/>
      <c r="ME2208" s="2"/>
      <c r="MF2208" s="2"/>
      <c r="MG2208" s="2"/>
      <c r="MH2208" s="2"/>
      <c r="MI2208" s="2"/>
      <c r="MJ2208" s="2"/>
      <c r="MK2208" s="2"/>
      <c r="ML2208" s="2"/>
      <c r="MM2208" s="2"/>
      <c r="MN2208" s="2"/>
      <c r="MO2208" s="2"/>
      <c r="MP2208" s="2"/>
      <c r="MQ2208" s="2"/>
      <c r="MR2208" s="2"/>
      <c r="MS2208" s="2"/>
      <c r="MT2208" s="2"/>
      <c r="MU2208" s="2"/>
      <c r="MV2208" s="2"/>
      <c r="MW2208" s="2"/>
      <c r="MX2208" s="2"/>
      <c r="MY2208" s="2"/>
      <c r="MZ2208" s="2"/>
      <c r="NA2208" s="2"/>
      <c r="NB2208" s="2"/>
      <c r="NC2208" s="2"/>
      <c r="ND2208" s="2"/>
      <c r="NE2208" s="2"/>
      <c r="NF2208" s="2"/>
      <c r="NG2208" s="2"/>
      <c r="NH2208" s="2"/>
      <c r="NI2208" s="2"/>
      <c r="NJ2208" s="2"/>
      <c r="NK2208" s="2"/>
      <c r="NL2208" s="2"/>
      <c r="NM2208" s="2"/>
      <c r="NN2208" s="2"/>
      <c r="NO2208" s="2"/>
      <c r="NP2208" s="2"/>
      <c r="NQ2208" s="2"/>
      <c r="NR2208" s="2"/>
      <c r="NS2208" s="2"/>
      <c r="NT2208" s="2"/>
      <c r="NU2208" s="2"/>
      <c r="NV2208" s="2"/>
      <c r="NW2208" s="2"/>
      <c r="NX2208" s="2"/>
      <c r="NY2208" s="2"/>
      <c r="NZ2208" s="2"/>
      <c r="OA2208" s="2"/>
      <c r="OB2208" s="2"/>
      <c r="OC2208" s="2"/>
      <c r="OD2208" s="2"/>
      <c r="OE2208" s="2"/>
      <c r="OF2208" s="2"/>
      <c r="OG2208" s="2"/>
      <c r="OH2208" s="2"/>
      <c r="OI2208" s="2"/>
      <c r="OJ2208" s="2"/>
      <c r="OK2208" s="2"/>
      <c r="OL2208" s="2"/>
      <c r="OM2208" s="2"/>
      <c r="ON2208" s="2"/>
      <c r="OO2208" s="2"/>
      <c r="OP2208" s="2"/>
      <c r="OQ2208" s="2"/>
      <c r="OR2208" s="2"/>
      <c r="OS2208" s="2"/>
      <c r="OT2208" s="2"/>
      <c r="OU2208" s="2"/>
      <c r="OV2208" s="2"/>
      <c r="OW2208" s="2"/>
      <c r="OX2208" s="2"/>
      <c r="OY2208" s="2"/>
      <c r="OZ2208" s="2"/>
      <c r="PA2208" s="2"/>
      <c r="PB2208" s="2"/>
      <c r="PC2208" s="2"/>
      <c r="PD2208" s="2"/>
      <c r="PE2208" s="2"/>
      <c r="PF2208" s="2"/>
      <c r="PG2208" s="2"/>
      <c r="PH2208" s="2"/>
      <c r="PI2208" s="2"/>
      <c r="PJ2208" s="2"/>
      <c r="PK2208" s="2"/>
      <c r="PL2208" s="2"/>
      <c r="PM2208" s="2"/>
      <c r="PN2208" s="2"/>
      <c r="PO2208" s="2"/>
    </row>
    <row r="2209" spans="1:431" ht="98" hidden="1" x14ac:dyDescent="0.15">
      <c r="A2209" s="16" t="s">
        <v>2667</v>
      </c>
      <c r="B2209" s="3"/>
      <c r="C2209" s="6"/>
      <c r="D2209" s="6"/>
      <c r="E2209" s="3"/>
      <c r="F2209" s="6"/>
      <c r="G2209" s="6"/>
      <c r="H2209" s="6"/>
      <c r="I2209" s="3">
        <v>1</v>
      </c>
      <c r="J2209" s="6"/>
      <c r="K2209" s="3"/>
      <c r="L2209" s="3"/>
      <c r="M2209" s="3"/>
      <c r="N2209" s="6"/>
      <c r="O2209" s="3"/>
      <c r="P2209" s="6"/>
      <c r="Q2209" s="6"/>
      <c r="R2209" s="6"/>
      <c r="S2209" s="3"/>
      <c r="T2209" s="3"/>
      <c r="U2209" s="3"/>
      <c r="V2209" s="3"/>
      <c r="W2209" s="3"/>
      <c r="X2209" s="3"/>
      <c r="Y2209" s="6"/>
      <c r="Z2209" s="6"/>
      <c r="AA2209" s="6"/>
      <c r="AB2209" s="3"/>
      <c r="AC2209" s="6"/>
      <c r="AD2209" s="6"/>
      <c r="AE2209" s="3"/>
      <c r="AF2209" s="3"/>
      <c r="AG2209" s="6"/>
      <c r="AH2209" s="6"/>
      <c r="AI2209" s="6">
        <v>1</v>
      </c>
      <c r="AJ2209" s="3"/>
      <c r="AK2209" s="3"/>
      <c r="AL2209" s="3"/>
      <c r="AM2209" s="6"/>
      <c r="AN2209" s="3"/>
      <c r="AO2209" s="3"/>
      <c r="AP2209" s="3"/>
      <c r="AQ2209" s="3"/>
      <c r="AR2209" s="3"/>
      <c r="AS2209" s="3"/>
      <c r="AT2209" s="6"/>
      <c r="AU2209" s="6"/>
      <c r="AV2209" s="6"/>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v>1972</v>
      </c>
      <c r="BZ2209" s="3" t="s">
        <v>2540</v>
      </c>
      <c r="CA2209" s="3" t="s">
        <v>2343</v>
      </c>
      <c r="CB2209" s="3" t="s">
        <v>2546</v>
      </c>
      <c r="CC2209" s="3" t="s">
        <v>2547</v>
      </c>
      <c r="CD2209" s="3"/>
      <c r="CE2209" s="3"/>
      <c r="CF2209" s="7"/>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J2209" s="1"/>
      <c r="DK2209" s="1"/>
      <c r="DL2209" s="1"/>
      <c r="DM2209" s="1"/>
      <c r="DN2209" s="1"/>
      <c r="DO2209" s="1"/>
      <c r="DQ2209" s="1"/>
      <c r="DT2209" s="1"/>
      <c r="DW2209" s="1"/>
      <c r="DX2209" s="1"/>
      <c r="DY2209" s="1"/>
      <c r="DZ2209" s="1"/>
      <c r="EA2209" s="1"/>
      <c r="EB2209" s="1"/>
      <c r="EC2209" s="1"/>
      <c r="EF2209" s="1"/>
      <c r="ER2209" s="1"/>
      <c r="ET2209" s="1"/>
      <c r="FH2209" s="1"/>
      <c r="FI2209" s="1"/>
      <c r="LT2209" s="2"/>
      <c r="LU2209" s="2"/>
      <c r="LV2209" s="2"/>
      <c r="LW2209" s="2"/>
      <c r="LX2209" s="2"/>
      <c r="LY2209" s="2"/>
      <c r="LZ2209" s="2"/>
      <c r="MA2209" s="2"/>
      <c r="MB2209" s="2"/>
      <c r="MC2209" s="2"/>
      <c r="MD2209" s="2"/>
      <c r="ME2209" s="2"/>
      <c r="MF2209" s="2"/>
      <c r="MG2209" s="2"/>
      <c r="MH2209" s="2"/>
      <c r="MI2209" s="2"/>
      <c r="MJ2209" s="2"/>
      <c r="MK2209" s="2"/>
      <c r="ML2209" s="2"/>
      <c r="MM2209" s="2"/>
      <c r="MN2209" s="2"/>
      <c r="MO2209" s="2"/>
      <c r="MP2209" s="2"/>
      <c r="MQ2209" s="2"/>
      <c r="MR2209" s="2"/>
      <c r="MS2209" s="2"/>
      <c r="MT2209" s="2"/>
      <c r="MU2209" s="2"/>
      <c r="MV2209" s="2"/>
      <c r="MW2209" s="2"/>
      <c r="MX2209" s="2"/>
      <c r="MY2209" s="2"/>
      <c r="MZ2209" s="2"/>
      <c r="NA2209" s="2"/>
      <c r="NB2209" s="2"/>
      <c r="NC2209" s="2"/>
      <c r="ND2209" s="2"/>
      <c r="NE2209" s="2"/>
      <c r="NF2209" s="2"/>
      <c r="NG2209" s="2"/>
      <c r="NH2209" s="2"/>
      <c r="NI2209" s="2"/>
      <c r="NJ2209" s="2"/>
      <c r="NK2209" s="2"/>
      <c r="NL2209" s="2"/>
      <c r="NM2209" s="2"/>
      <c r="NN2209" s="2"/>
      <c r="NO2209" s="2"/>
      <c r="NP2209" s="2"/>
      <c r="NQ2209" s="2"/>
      <c r="NR2209" s="2"/>
      <c r="NS2209" s="2"/>
      <c r="NT2209" s="2"/>
      <c r="NU2209" s="2"/>
      <c r="NV2209" s="2"/>
      <c r="NW2209" s="2"/>
      <c r="NX2209" s="2"/>
      <c r="NY2209" s="2"/>
      <c r="NZ2209" s="2"/>
      <c r="OA2209" s="2"/>
      <c r="OB2209" s="2"/>
      <c r="OC2209" s="2"/>
      <c r="OD2209" s="2"/>
      <c r="OE2209" s="2"/>
      <c r="OF2209" s="2"/>
      <c r="OG2209" s="2"/>
      <c r="OH2209" s="2"/>
      <c r="OI2209" s="2"/>
      <c r="OJ2209" s="2"/>
      <c r="OK2209" s="2"/>
      <c r="OL2209" s="2"/>
      <c r="OM2209" s="2"/>
      <c r="ON2209" s="2"/>
      <c r="OO2209" s="2"/>
      <c r="OP2209" s="2"/>
      <c r="OQ2209" s="2"/>
      <c r="OR2209" s="2"/>
      <c r="OS2209" s="2"/>
      <c r="OT2209" s="2"/>
      <c r="OU2209" s="2"/>
      <c r="OV2209" s="2"/>
      <c r="OW2209" s="2"/>
      <c r="OX2209" s="2"/>
      <c r="OY2209" s="2"/>
      <c r="OZ2209" s="2"/>
      <c r="PA2209" s="2"/>
      <c r="PB2209" s="2"/>
      <c r="PC2209" s="2"/>
      <c r="PD2209" s="2"/>
      <c r="PE2209" s="2"/>
      <c r="PF2209" s="2"/>
      <c r="PG2209" s="2"/>
      <c r="PH2209" s="2"/>
      <c r="PI2209" s="2"/>
      <c r="PJ2209" s="2"/>
      <c r="PK2209" s="2"/>
      <c r="PL2209" s="2"/>
      <c r="PM2209" s="2"/>
      <c r="PN2209" s="2"/>
      <c r="PO2209" s="2"/>
    </row>
    <row r="2210" spans="1:431" ht="98" hidden="1" x14ac:dyDescent="0.15">
      <c r="A2210" s="16" t="s">
        <v>2668</v>
      </c>
      <c r="B2210" s="6">
        <v>0</v>
      </c>
      <c r="C2210" s="3">
        <v>0</v>
      </c>
      <c r="D2210" s="6"/>
      <c r="E2210" s="6">
        <v>0</v>
      </c>
      <c r="F2210" s="6">
        <v>0</v>
      </c>
      <c r="G2210" s="6">
        <v>0</v>
      </c>
      <c r="H2210" s="6">
        <v>0</v>
      </c>
      <c r="I2210" s="6">
        <v>0</v>
      </c>
      <c r="J2210" s="6">
        <v>0</v>
      </c>
      <c r="K2210" s="6">
        <v>0</v>
      </c>
      <c r="L2210" s="6">
        <v>0</v>
      </c>
      <c r="M2210" s="6">
        <v>0</v>
      </c>
      <c r="N2210" s="6">
        <v>0</v>
      </c>
      <c r="O2210" s="3">
        <v>0</v>
      </c>
      <c r="P2210" s="6"/>
      <c r="Q2210" s="6">
        <v>1</v>
      </c>
      <c r="R2210" s="3">
        <v>0</v>
      </c>
      <c r="S2210" s="3">
        <v>0</v>
      </c>
      <c r="T2210" s="3">
        <v>1</v>
      </c>
      <c r="U2210" s="3">
        <v>0</v>
      </c>
      <c r="V2210" s="3">
        <v>0</v>
      </c>
      <c r="W2210" s="3">
        <v>0</v>
      </c>
      <c r="X2210" s="3">
        <v>0</v>
      </c>
      <c r="Y2210" s="3">
        <v>0</v>
      </c>
      <c r="Z2210" s="6">
        <v>1</v>
      </c>
      <c r="AA2210" s="6">
        <v>0</v>
      </c>
      <c r="AB2210" s="6">
        <v>0</v>
      </c>
      <c r="AC2210" s="6">
        <v>0</v>
      </c>
      <c r="AD2210" s="6">
        <v>0</v>
      </c>
      <c r="AE2210" s="6">
        <v>0</v>
      </c>
      <c r="AF2210" s="6">
        <v>0</v>
      </c>
      <c r="AG2210" s="6">
        <v>0</v>
      </c>
      <c r="AH2210" s="6">
        <v>0</v>
      </c>
      <c r="AI2210" s="6">
        <v>0</v>
      </c>
      <c r="AJ2210" s="6">
        <v>0</v>
      </c>
      <c r="AK2210" s="6">
        <v>0</v>
      </c>
      <c r="AL2210" s="6">
        <v>0</v>
      </c>
      <c r="AM2210" s="6">
        <v>0</v>
      </c>
      <c r="AN2210" s="3">
        <v>0</v>
      </c>
      <c r="AO2210" s="3">
        <v>0</v>
      </c>
      <c r="AP2210" s="6">
        <v>0</v>
      </c>
      <c r="AQ2210" s="6">
        <v>0</v>
      </c>
      <c r="AR2210" s="6">
        <v>0</v>
      </c>
      <c r="AS2210" s="6">
        <v>0</v>
      </c>
      <c r="AT2210" s="6">
        <v>0</v>
      </c>
      <c r="AU2210" s="6">
        <v>0</v>
      </c>
      <c r="AV2210" s="6">
        <v>0</v>
      </c>
      <c r="AW2210" s="6">
        <v>0</v>
      </c>
      <c r="AX2210" s="6">
        <v>0</v>
      </c>
      <c r="AY2210" s="6">
        <v>0</v>
      </c>
      <c r="AZ2210" s="6">
        <v>0</v>
      </c>
      <c r="BA2210" s="6">
        <v>0</v>
      </c>
      <c r="BB2210" s="6">
        <v>0</v>
      </c>
      <c r="BC2210" s="6">
        <v>0</v>
      </c>
      <c r="BD2210" s="3">
        <v>0</v>
      </c>
      <c r="BE2210" s="3">
        <v>0</v>
      </c>
      <c r="BF2210" s="3">
        <v>0</v>
      </c>
      <c r="BG2210" s="3">
        <v>0</v>
      </c>
      <c r="BH2210" s="3">
        <v>0</v>
      </c>
      <c r="BI2210" s="3">
        <v>0</v>
      </c>
      <c r="BJ2210" s="3">
        <v>0</v>
      </c>
      <c r="BK2210" s="3">
        <v>0</v>
      </c>
      <c r="BL2210" s="3">
        <v>0</v>
      </c>
      <c r="BM2210" s="3"/>
      <c r="BN2210" s="3">
        <v>0</v>
      </c>
      <c r="BO2210" s="3">
        <v>0</v>
      </c>
      <c r="BP2210" s="3">
        <v>1</v>
      </c>
      <c r="BQ2210" s="3">
        <v>0</v>
      </c>
      <c r="BR2210" s="3">
        <v>0</v>
      </c>
      <c r="BS2210" s="3">
        <v>0</v>
      </c>
      <c r="BT2210" s="3">
        <v>0</v>
      </c>
      <c r="BU2210" s="3">
        <v>0</v>
      </c>
      <c r="BV2210" s="3">
        <v>0</v>
      </c>
      <c r="BW2210" s="3">
        <v>1</v>
      </c>
      <c r="BX2210" s="3">
        <v>0</v>
      </c>
      <c r="BY2210" s="3">
        <v>1972</v>
      </c>
      <c r="BZ2210" s="3" t="s">
        <v>2540</v>
      </c>
      <c r="CA2210" s="3" t="s">
        <v>2343</v>
      </c>
      <c r="CB2210" s="3" t="s">
        <v>2546</v>
      </c>
      <c r="CC2210" s="3" t="s">
        <v>2547</v>
      </c>
      <c r="CD2210" s="3"/>
      <c r="CE2210" s="3"/>
      <c r="CF2210" s="7"/>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J2210" s="1"/>
      <c r="DK2210" s="1"/>
      <c r="DL2210" s="1"/>
      <c r="DM2210" s="1"/>
      <c r="DN2210" s="1"/>
      <c r="DO2210" s="1"/>
      <c r="DQ2210" s="1"/>
      <c r="DT2210" s="1"/>
      <c r="DW2210" s="1"/>
      <c r="DX2210" s="1"/>
      <c r="DY2210" s="1"/>
      <c r="DZ2210" s="1"/>
      <c r="EA2210" s="1"/>
      <c r="EB2210" s="1"/>
      <c r="EC2210" s="1"/>
      <c r="EF2210" s="1"/>
      <c r="ER2210" s="1"/>
      <c r="ET2210" s="1"/>
      <c r="FH2210" s="1"/>
      <c r="FI2210" s="1"/>
      <c r="LT2210" s="2"/>
      <c r="LU2210" s="2"/>
      <c r="LV2210" s="2"/>
      <c r="LW2210" s="2"/>
      <c r="LX2210" s="2"/>
      <c r="LY2210" s="2"/>
      <c r="LZ2210" s="2"/>
      <c r="MA2210" s="2"/>
      <c r="MB2210" s="2"/>
      <c r="MC2210" s="2"/>
      <c r="MD2210" s="2"/>
      <c r="ME2210" s="2"/>
      <c r="MF2210" s="2"/>
      <c r="MG2210" s="2"/>
      <c r="MH2210" s="2"/>
      <c r="MI2210" s="2"/>
      <c r="MJ2210" s="2"/>
      <c r="MK2210" s="2"/>
      <c r="ML2210" s="2"/>
      <c r="MM2210" s="2"/>
      <c r="MN2210" s="2"/>
      <c r="MO2210" s="2"/>
      <c r="MP2210" s="2"/>
      <c r="MQ2210" s="2"/>
      <c r="MR2210" s="2"/>
      <c r="MS2210" s="2"/>
      <c r="MT2210" s="2"/>
      <c r="MU2210" s="2"/>
      <c r="MV2210" s="2"/>
      <c r="MW2210" s="2"/>
      <c r="MX2210" s="2"/>
      <c r="MY2210" s="2"/>
      <c r="MZ2210" s="2"/>
      <c r="NA2210" s="2"/>
      <c r="NB2210" s="2"/>
      <c r="NC2210" s="2"/>
      <c r="ND2210" s="2"/>
      <c r="NE2210" s="2"/>
      <c r="NF2210" s="2"/>
      <c r="NG2210" s="2"/>
      <c r="NH2210" s="2"/>
      <c r="NI2210" s="2"/>
      <c r="NJ2210" s="2"/>
      <c r="NK2210" s="2"/>
      <c r="NL2210" s="2"/>
      <c r="NM2210" s="2"/>
      <c r="NN2210" s="2"/>
      <c r="NO2210" s="2"/>
      <c r="NP2210" s="2"/>
      <c r="NQ2210" s="2"/>
      <c r="NR2210" s="2"/>
      <c r="NS2210" s="2"/>
      <c r="NT2210" s="2"/>
      <c r="NU2210" s="2"/>
      <c r="NV2210" s="2"/>
      <c r="NW2210" s="2"/>
      <c r="NX2210" s="2"/>
      <c r="NY2210" s="2"/>
      <c r="NZ2210" s="2"/>
      <c r="OA2210" s="2"/>
      <c r="OB2210" s="2"/>
      <c r="OC2210" s="2"/>
      <c r="OD2210" s="2"/>
      <c r="OE2210" s="2"/>
      <c r="OF2210" s="2"/>
      <c r="OG2210" s="2"/>
      <c r="OH2210" s="2"/>
      <c r="OI2210" s="2"/>
      <c r="OJ2210" s="2"/>
      <c r="OK2210" s="2"/>
      <c r="OL2210" s="2"/>
      <c r="OM2210" s="2"/>
      <c r="ON2210" s="2"/>
      <c r="OO2210" s="2"/>
      <c r="OP2210" s="2"/>
      <c r="OQ2210" s="2"/>
      <c r="OR2210" s="2"/>
      <c r="OS2210" s="2"/>
      <c r="OT2210" s="2"/>
      <c r="OU2210" s="2"/>
      <c r="OV2210" s="2"/>
      <c r="OW2210" s="2"/>
      <c r="OX2210" s="2"/>
      <c r="OY2210" s="2"/>
      <c r="OZ2210" s="2"/>
      <c r="PA2210" s="2"/>
      <c r="PB2210" s="2"/>
      <c r="PC2210" s="2"/>
      <c r="PD2210" s="2"/>
      <c r="PE2210" s="2"/>
      <c r="PF2210" s="2"/>
      <c r="PG2210" s="2"/>
      <c r="PH2210" s="2"/>
      <c r="PI2210" s="2"/>
      <c r="PJ2210" s="2"/>
      <c r="PK2210" s="2"/>
      <c r="PL2210" s="2"/>
      <c r="PM2210" s="2"/>
      <c r="PN2210" s="2"/>
      <c r="PO2210" s="2"/>
    </row>
    <row r="2211" spans="1:431" ht="98" hidden="1" x14ac:dyDescent="0.15">
      <c r="A2211" s="6" t="s">
        <v>622</v>
      </c>
      <c r="B2211" s="3"/>
      <c r="C2211" s="6"/>
      <c r="D2211" s="6"/>
      <c r="E2211" s="3"/>
      <c r="F2211" s="6"/>
      <c r="G2211" s="6"/>
      <c r="H2211" s="6"/>
      <c r="I2211" s="3"/>
      <c r="J2211" s="6"/>
      <c r="K2211" s="3"/>
      <c r="L2211" s="3"/>
      <c r="M2211" s="3"/>
      <c r="N2211" s="6"/>
      <c r="O2211" s="3"/>
      <c r="P2211" s="6"/>
      <c r="Q2211" s="6"/>
      <c r="R2211" s="6"/>
      <c r="S2211" s="3"/>
      <c r="T2211" s="3"/>
      <c r="U2211" s="3"/>
      <c r="V2211" s="3"/>
      <c r="W2211" s="3"/>
      <c r="X2211" s="3"/>
      <c r="Y2211" s="6"/>
      <c r="Z2211" s="6"/>
      <c r="AA2211" s="6"/>
      <c r="AB2211" s="3"/>
      <c r="AC2211" s="6"/>
      <c r="AD2211" s="6"/>
      <c r="AE2211" s="3"/>
      <c r="AF2211" s="3"/>
      <c r="AG2211" s="6"/>
      <c r="AH2211" s="6"/>
      <c r="AI2211" s="3"/>
      <c r="AJ2211" s="3"/>
      <c r="AK2211" s="3"/>
      <c r="AL2211" s="3"/>
      <c r="AM2211" s="6"/>
      <c r="AN2211" s="3"/>
      <c r="AO2211" s="3"/>
      <c r="AP2211" s="3"/>
      <c r="AQ2211" s="3"/>
      <c r="AR2211" s="3"/>
      <c r="AS2211" s="3"/>
      <c r="AT2211" s="6"/>
      <c r="AU2211" s="6"/>
      <c r="AV2211" s="6"/>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v>1972</v>
      </c>
      <c r="BZ2211" s="3" t="s">
        <v>2540</v>
      </c>
      <c r="CA2211" s="3" t="s">
        <v>2343</v>
      </c>
      <c r="CB2211" s="3" t="s">
        <v>2546</v>
      </c>
      <c r="CC2211" s="3" t="s">
        <v>2547</v>
      </c>
      <c r="CD2211" s="3"/>
      <c r="CE2211" s="3"/>
      <c r="CF2211" s="7"/>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J2211" s="1"/>
      <c r="DK2211" s="1"/>
      <c r="DL2211" s="1"/>
      <c r="DM2211" s="1"/>
      <c r="DN2211" s="1"/>
      <c r="DO2211" s="1"/>
      <c r="DQ2211" s="1"/>
      <c r="DT2211" s="1"/>
      <c r="DW2211" s="1"/>
      <c r="DX2211" s="1"/>
      <c r="DY2211" s="1"/>
      <c r="DZ2211" s="1"/>
      <c r="EA2211" s="1"/>
      <c r="EB2211" s="1"/>
      <c r="EC2211" s="1"/>
      <c r="EF2211" s="1"/>
      <c r="ER2211" s="1"/>
      <c r="ET2211" s="1"/>
      <c r="FH2211" s="1"/>
      <c r="FI2211" s="1"/>
      <c r="LT2211" s="2"/>
      <c r="LU2211" s="2"/>
      <c r="LV2211" s="2"/>
      <c r="LW2211" s="2"/>
      <c r="LX2211" s="2"/>
      <c r="LY2211" s="2"/>
      <c r="LZ2211" s="2"/>
      <c r="MA2211" s="2"/>
      <c r="MB2211" s="2"/>
      <c r="MC2211" s="2"/>
      <c r="MD2211" s="2"/>
      <c r="ME2211" s="2"/>
      <c r="MF2211" s="2"/>
      <c r="MG2211" s="2"/>
      <c r="MH2211" s="2"/>
      <c r="MI2211" s="2"/>
      <c r="MJ2211" s="2"/>
      <c r="MK2211" s="2"/>
      <c r="ML2211" s="2"/>
      <c r="MM2211" s="2"/>
      <c r="MN2211" s="2"/>
      <c r="MO2211" s="2"/>
      <c r="MP2211" s="2"/>
      <c r="MQ2211" s="2"/>
      <c r="MR2211" s="2"/>
      <c r="MS2211" s="2"/>
      <c r="MT2211" s="2"/>
      <c r="MU2211" s="2"/>
      <c r="MV2211" s="2"/>
      <c r="MW2211" s="2"/>
      <c r="MX2211" s="2"/>
      <c r="MY2211" s="2"/>
      <c r="MZ2211" s="2"/>
      <c r="NA2211" s="2"/>
      <c r="NB2211" s="2"/>
      <c r="NC2211" s="2"/>
      <c r="ND2211" s="2"/>
      <c r="NE2211" s="2"/>
      <c r="NF2211" s="2"/>
      <c r="NG2211" s="2"/>
      <c r="NH2211" s="2"/>
      <c r="NI2211" s="2"/>
      <c r="NJ2211" s="2"/>
      <c r="NK2211" s="2"/>
      <c r="NL2211" s="2"/>
      <c r="NM2211" s="2"/>
      <c r="NN2211" s="2"/>
      <c r="NO2211" s="2"/>
      <c r="NP2211" s="2"/>
      <c r="NQ2211" s="2"/>
      <c r="NR2211" s="2"/>
      <c r="NS2211" s="2"/>
      <c r="NT2211" s="2"/>
      <c r="NU2211" s="2"/>
      <c r="NV2211" s="2"/>
      <c r="NW2211" s="2"/>
      <c r="NX2211" s="2"/>
      <c r="NY2211" s="2"/>
      <c r="NZ2211" s="2"/>
      <c r="OA2211" s="2"/>
      <c r="OB2211" s="2"/>
      <c r="OC2211" s="2"/>
      <c r="OD2211" s="2"/>
      <c r="OE2211" s="2"/>
      <c r="OF2211" s="2"/>
      <c r="OG2211" s="2"/>
      <c r="OH2211" s="2"/>
      <c r="OI2211" s="2"/>
      <c r="OJ2211" s="2"/>
      <c r="OK2211" s="2"/>
      <c r="OL2211" s="2"/>
      <c r="OM2211" s="2"/>
      <c r="ON2211" s="2"/>
      <c r="OO2211" s="2"/>
      <c r="OP2211" s="2"/>
      <c r="OQ2211" s="2"/>
      <c r="OR2211" s="2"/>
      <c r="OS2211" s="2"/>
      <c r="OT2211" s="2"/>
      <c r="OU2211" s="2"/>
      <c r="OV2211" s="2"/>
      <c r="OW2211" s="2"/>
      <c r="OX2211" s="2"/>
      <c r="OY2211" s="2"/>
      <c r="OZ2211" s="2"/>
      <c r="PA2211" s="2"/>
      <c r="PB2211" s="2"/>
      <c r="PC2211" s="2"/>
      <c r="PD2211" s="2"/>
      <c r="PE2211" s="2"/>
      <c r="PF2211" s="2"/>
      <c r="PG2211" s="2"/>
      <c r="PH2211" s="2"/>
      <c r="PI2211" s="2"/>
      <c r="PJ2211" s="2"/>
      <c r="PK2211" s="2"/>
      <c r="PL2211" s="2"/>
      <c r="PM2211" s="2"/>
      <c r="PN2211" s="2"/>
      <c r="PO2211" s="2"/>
    </row>
    <row r="2212" spans="1:431" ht="98" hidden="1" x14ac:dyDescent="0.15">
      <c r="A2212" s="16" t="s">
        <v>2669</v>
      </c>
      <c r="B2212" s="3"/>
      <c r="C2212" s="6"/>
      <c r="D2212" s="6"/>
      <c r="E2212" s="3"/>
      <c r="F2212" s="6"/>
      <c r="G2212" s="6"/>
      <c r="H2212" s="6"/>
      <c r="I2212" s="3"/>
      <c r="J2212" s="6"/>
      <c r="K2212" s="3"/>
      <c r="L2212" s="3"/>
      <c r="M2212" s="3"/>
      <c r="N2212" s="6"/>
      <c r="O2212" s="3"/>
      <c r="P2212" s="6"/>
      <c r="Q2212" s="6"/>
      <c r="R2212" s="6"/>
      <c r="S2212" s="3"/>
      <c r="T2212" s="3"/>
      <c r="U2212" s="3"/>
      <c r="V2212" s="3"/>
      <c r="W2212" s="3"/>
      <c r="X2212" s="3"/>
      <c r="Y2212" s="6"/>
      <c r="Z2212" s="6"/>
      <c r="AA2212" s="6"/>
      <c r="AB2212" s="3">
        <v>1</v>
      </c>
      <c r="AC2212" s="6"/>
      <c r="AD2212" s="6"/>
      <c r="AE2212" s="3"/>
      <c r="AF2212" s="3"/>
      <c r="AG2212" s="6"/>
      <c r="AH2212" s="6"/>
      <c r="AI2212" s="3"/>
      <c r="AJ2212" s="3"/>
      <c r="AK2212" s="3"/>
      <c r="AL2212" s="3"/>
      <c r="AM2212" s="6"/>
      <c r="AN2212" s="3"/>
      <c r="AO2212" s="3"/>
      <c r="AP2212" s="3"/>
      <c r="AQ2212" s="3"/>
      <c r="AR2212" s="3"/>
      <c r="AS2212" s="3"/>
      <c r="AT2212" s="6"/>
      <c r="AU2212" s="6"/>
      <c r="AV2212" s="6"/>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v>1972</v>
      </c>
      <c r="BZ2212" s="3" t="s">
        <v>2540</v>
      </c>
      <c r="CA2212" s="3" t="s">
        <v>2343</v>
      </c>
      <c r="CB2212" s="3" t="s">
        <v>2546</v>
      </c>
      <c r="CC2212" s="3" t="s">
        <v>2547</v>
      </c>
      <c r="CD2212" s="3"/>
      <c r="CE2212" s="3"/>
      <c r="CF2212" s="7"/>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J2212" s="1"/>
      <c r="DK2212" s="1"/>
      <c r="DL2212" s="1"/>
      <c r="DM2212" s="1"/>
      <c r="DN2212" s="1"/>
      <c r="DO2212" s="1"/>
      <c r="DQ2212" s="1"/>
      <c r="DT2212" s="1"/>
      <c r="DW2212" s="1"/>
      <c r="DX2212" s="1"/>
      <c r="DY2212" s="1"/>
      <c r="DZ2212" s="1"/>
      <c r="EA2212" s="1"/>
      <c r="EB2212" s="1"/>
      <c r="EC2212" s="1"/>
      <c r="EF2212" s="1"/>
      <c r="ER2212" s="1"/>
      <c r="ET2212" s="1"/>
      <c r="FH2212" s="1"/>
      <c r="FI2212" s="1"/>
      <c r="LT2212" s="2"/>
      <c r="LU2212" s="2"/>
      <c r="LV2212" s="2"/>
      <c r="LW2212" s="2"/>
      <c r="LX2212" s="2"/>
      <c r="LY2212" s="2"/>
      <c r="LZ2212" s="2"/>
      <c r="MA2212" s="2"/>
      <c r="MB2212" s="2"/>
      <c r="MC2212" s="2"/>
      <c r="MD2212" s="2"/>
      <c r="ME2212" s="2"/>
      <c r="MF2212" s="2"/>
      <c r="MG2212" s="2"/>
      <c r="MH2212" s="2"/>
      <c r="MI2212" s="2"/>
      <c r="MJ2212" s="2"/>
      <c r="MK2212" s="2"/>
      <c r="ML2212" s="2"/>
      <c r="MM2212" s="2"/>
      <c r="MN2212" s="2"/>
      <c r="MO2212" s="2"/>
      <c r="MP2212" s="2"/>
      <c r="MQ2212" s="2"/>
      <c r="MR2212" s="2"/>
      <c r="MS2212" s="2"/>
      <c r="MT2212" s="2"/>
      <c r="MU2212" s="2"/>
      <c r="MV2212" s="2"/>
      <c r="MW2212" s="2"/>
      <c r="MX2212" s="2"/>
      <c r="MY2212" s="2"/>
      <c r="MZ2212" s="2"/>
      <c r="NA2212" s="2"/>
      <c r="NB2212" s="2"/>
      <c r="NC2212" s="2"/>
      <c r="ND2212" s="2"/>
      <c r="NE2212" s="2"/>
      <c r="NF2212" s="2"/>
      <c r="NG2212" s="2"/>
      <c r="NH2212" s="2"/>
      <c r="NI2212" s="2"/>
      <c r="NJ2212" s="2"/>
      <c r="NK2212" s="2"/>
      <c r="NL2212" s="2"/>
      <c r="NM2212" s="2"/>
      <c r="NN2212" s="2"/>
      <c r="NO2212" s="2"/>
      <c r="NP2212" s="2"/>
      <c r="NQ2212" s="2"/>
      <c r="NR2212" s="2"/>
      <c r="NS2212" s="2"/>
      <c r="NT2212" s="2"/>
      <c r="NU2212" s="2"/>
      <c r="NV2212" s="2"/>
      <c r="NW2212" s="2"/>
      <c r="NX2212" s="2"/>
      <c r="NY2212" s="2"/>
      <c r="NZ2212" s="2"/>
      <c r="OA2212" s="2"/>
      <c r="OB2212" s="2"/>
      <c r="OC2212" s="2"/>
      <c r="OD2212" s="2"/>
      <c r="OE2212" s="2"/>
      <c r="OF2212" s="2"/>
      <c r="OG2212" s="2"/>
      <c r="OH2212" s="2"/>
      <c r="OI2212" s="2"/>
      <c r="OJ2212" s="2"/>
      <c r="OK2212" s="2"/>
      <c r="OL2212" s="2"/>
      <c r="OM2212" s="2"/>
      <c r="ON2212" s="2"/>
      <c r="OO2212" s="2"/>
      <c r="OP2212" s="2"/>
      <c r="OQ2212" s="2"/>
      <c r="OR2212" s="2"/>
      <c r="OS2212" s="2"/>
      <c r="OT2212" s="2"/>
      <c r="OU2212" s="2"/>
      <c r="OV2212" s="2"/>
      <c r="OW2212" s="2"/>
      <c r="OX2212" s="2"/>
      <c r="OY2212" s="2"/>
      <c r="OZ2212" s="2"/>
      <c r="PA2212" s="2"/>
      <c r="PB2212" s="2"/>
      <c r="PC2212" s="2"/>
      <c r="PD2212" s="2"/>
      <c r="PE2212" s="2"/>
      <c r="PF2212" s="2"/>
      <c r="PG2212" s="2"/>
      <c r="PH2212" s="2"/>
      <c r="PI2212" s="2"/>
      <c r="PJ2212" s="2"/>
      <c r="PK2212" s="2"/>
      <c r="PL2212" s="2"/>
      <c r="PM2212" s="2"/>
      <c r="PN2212" s="2"/>
      <c r="PO2212" s="2"/>
    </row>
    <row r="2213" spans="1:431" ht="98" hidden="1" x14ac:dyDescent="0.15">
      <c r="A2213" s="16" t="s">
        <v>2736</v>
      </c>
      <c r="B2213" s="6">
        <v>0</v>
      </c>
      <c r="C2213" s="6">
        <v>0</v>
      </c>
      <c r="D2213" s="6"/>
      <c r="E2213" s="3">
        <v>0</v>
      </c>
      <c r="F2213" s="3">
        <v>0</v>
      </c>
      <c r="G2213" s="3">
        <v>0</v>
      </c>
      <c r="H2213" s="3">
        <v>0</v>
      </c>
      <c r="I2213" s="3">
        <v>0</v>
      </c>
      <c r="J2213" s="3">
        <v>0</v>
      </c>
      <c r="K2213" s="3">
        <v>0</v>
      </c>
      <c r="L2213" s="3">
        <v>0</v>
      </c>
      <c r="M2213" s="3">
        <v>0</v>
      </c>
      <c r="N2213" s="3">
        <v>0</v>
      </c>
      <c r="O2213" s="3">
        <v>0</v>
      </c>
      <c r="P2213" s="3"/>
      <c r="Q2213" s="3">
        <v>0</v>
      </c>
      <c r="R2213" s="3">
        <v>0</v>
      </c>
      <c r="S2213" s="3">
        <v>0</v>
      </c>
      <c r="T2213" s="3">
        <v>0</v>
      </c>
      <c r="U2213" s="3">
        <v>0</v>
      </c>
      <c r="V2213" s="3">
        <v>0</v>
      </c>
      <c r="W2213" s="3">
        <v>1</v>
      </c>
      <c r="X2213" s="6">
        <v>0</v>
      </c>
      <c r="Y2213" s="6">
        <v>0</v>
      </c>
      <c r="Z2213" s="6"/>
      <c r="AA2213" s="6">
        <v>0</v>
      </c>
      <c r="AB2213" s="6">
        <v>0</v>
      </c>
      <c r="AC2213" s="6">
        <v>0</v>
      </c>
      <c r="AD2213" s="6">
        <v>0</v>
      </c>
      <c r="AE2213" s="6">
        <v>0</v>
      </c>
      <c r="AF2213" s="6">
        <v>0</v>
      </c>
      <c r="AG2213" s="6">
        <v>1</v>
      </c>
      <c r="AH2213" s="6">
        <v>0</v>
      </c>
      <c r="AI2213" s="6">
        <v>0</v>
      </c>
      <c r="AJ2213" s="6">
        <v>0</v>
      </c>
      <c r="AK2213" s="6">
        <v>0</v>
      </c>
      <c r="AL2213" s="6">
        <v>0</v>
      </c>
      <c r="AM2213" s="6">
        <v>0</v>
      </c>
      <c r="AN2213" s="3">
        <v>0</v>
      </c>
      <c r="AO2213" s="3">
        <v>0</v>
      </c>
      <c r="AP2213" s="6">
        <v>0</v>
      </c>
      <c r="AQ2213" s="3">
        <v>0</v>
      </c>
      <c r="AR2213" s="6">
        <v>0</v>
      </c>
      <c r="AS2213" s="6">
        <v>0</v>
      </c>
      <c r="AT2213" s="6">
        <v>0</v>
      </c>
      <c r="AU2213" s="6">
        <v>0</v>
      </c>
      <c r="AV2213" s="6"/>
      <c r="AW2213" s="6">
        <v>0</v>
      </c>
      <c r="AX2213" s="6">
        <v>0</v>
      </c>
      <c r="AY2213" s="6">
        <v>0</v>
      </c>
      <c r="AZ2213" s="6">
        <v>0</v>
      </c>
      <c r="BA2213" s="6">
        <v>0</v>
      </c>
      <c r="BB2213" s="6">
        <v>0</v>
      </c>
      <c r="BC2213" s="6">
        <v>0</v>
      </c>
      <c r="BD2213" s="6">
        <v>0</v>
      </c>
      <c r="BE2213" s="6">
        <v>0</v>
      </c>
      <c r="BF2213" s="6">
        <v>0</v>
      </c>
      <c r="BG2213" s="6">
        <v>0</v>
      </c>
      <c r="BH2213" s="6">
        <v>0</v>
      </c>
      <c r="BI2213" s="6">
        <v>0</v>
      </c>
      <c r="BJ2213" s="6">
        <v>0</v>
      </c>
      <c r="BK2213" s="6">
        <v>0</v>
      </c>
      <c r="BL2213" s="6">
        <v>0</v>
      </c>
      <c r="BM2213" s="6"/>
      <c r="BN2213" s="6">
        <v>0</v>
      </c>
      <c r="BO2213" s="6">
        <v>0</v>
      </c>
      <c r="BP2213" s="6">
        <v>0</v>
      </c>
      <c r="BQ2213" s="3">
        <v>0</v>
      </c>
      <c r="BR2213" s="3">
        <v>0</v>
      </c>
      <c r="BS2213" s="3">
        <v>0</v>
      </c>
      <c r="BT2213" s="3">
        <v>1</v>
      </c>
      <c r="BU2213" s="3">
        <v>0</v>
      </c>
      <c r="BV2213" s="3">
        <v>0</v>
      </c>
      <c r="BW2213" s="3">
        <v>1</v>
      </c>
      <c r="BX2213" s="3">
        <v>0</v>
      </c>
      <c r="BY2213" s="3">
        <v>1972</v>
      </c>
      <c r="BZ2213" s="3" t="s">
        <v>2540</v>
      </c>
      <c r="CA2213" s="3" t="s">
        <v>2343</v>
      </c>
      <c r="CB2213" s="3" t="s">
        <v>2546</v>
      </c>
      <c r="CC2213" s="3" t="s">
        <v>2547</v>
      </c>
      <c r="CD2213" s="3"/>
      <c r="CE2213" s="3"/>
      <c r="CF2213" s="7"/>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J2213" s="1"/>
      <c r="DK2213" s="1"/>
      <c r="DL2213" s="1"/>
      <c r="DM2213" s="1"/>
      <c r="DN2213" s="1"/>
      <c r="DO2213" s="1"/>
      <c r="DQ2213" s="1"/>
      <c r="DT2213" s="1"/>
      <c r="DW2213" s="1"/>
      <c r="DX2213" s="1"/>
      <c r="DY2213" s="1"/>
      <c r="DZ2213" s="1"/>
      <c r="EA2213" s="1"/>
      <c r="EB2213" s="1"/>
      <c r="EC2213" s="1"/>
      <c r="EF2213" s="1"/>
      <c r="ER2213" s="1"/>
      <c r="ET2213" s="1"/>
      <c r="FH2213" s="1"/>
      <c r="FI2213" s="1"/>
      <c r="LT2213" s="2"/>
      <c r="LU2213" s="2"/>
      <c r="LV2213" s="2"/>
      <c r="LW2213" s="2"/>
      <c r="LX2213" s="2"/>
      <c r="LY2213" s="2"/>
      <c r="LZ2213" s="2"/>
      <c r="MA2213" s="2"/>
      <c r="MB2213" s="2"/>
      <c r="MC2213" s="2"/>
      <c r="MD2213" s="2"/>
      <c r="ME2213" s="2"/>
      <c r="MF2213" s="2"/>
      <c r="MG2213" s="2"/>
      <c r="MH2213" s="2"/>
      <c r="MI2213" s="2"/>
      <c r="MJ2213" s="2"/>
      <c r="MK2213" s="2"/>
      <c r="ML2213" s="2"/>
      <c r="MM2213" s="2"/>
      <c r="MN2213" s="2"/>
      <c r="MO2213" s="2"/>
      <c r="MP2213" s="2"/>
      <c r="MQ2213" s="2"/>
      <c r="MR2213" s="2"/>
      <c r="MS2213" s="2"/>
      <c r="MT2213" s="2"/>
      <c r="MU2213" s="2"/>
      <c r="MV2213" s="2"/>
      <c r="MW2213" s="2"/>
      <c r="MX2213" s="2"/>
      <c r="MY2213" s="2"/>
      <c r="MZ2213" s="2"/>
      <c r="NA2213" s="2"/>
      <c r="NB2213" s="2"/>
      <c r="NC2213" s="2"/>
      <c r="ND2213" s="2"/>
      <c r="NE2213" s="2"/>
      <c r="NF2213" s="2"/>
      <c r="NG2213" s="2"/>
      <c r="NH2213" s="2"/>
      <c r="NI2213" s="2"/>
      <c r="NJ2213" s="2"/>
      <c r="NK2213" s="2"/>
      <c r="NL2213" s="2"/>
      <c r="NM2213" s="2"/>
      <c r="NN2213" s="2"/>
      <c r="NO2213" s="2"/>
      <c r="NP2213" s="2"/>
      <c r="NQ2213" s="2"/>
      <c r="NR2213" s="2"/>
      <c r="NS2213" s="2"/>
      <c r="NT2213" s="2"/>
      <c r="NU2213" s="2"/>
      <c r="NV2213" s="2"/>
      <c r="NW2213" s="2"/>
      <c r="NX2213" s="2"/>
      <c r="NY2213" s="2"/>
      <c r="NZ2213" s="2"/>
      <c r="OA2213" s="2"/>
      <c r="OB2213" s="2"/>
      <c r="OC2213" s="2"/>
      <c r="OD2213" s="2"/>
      <c r="OE2213" s="2"/>
      <c r="OF2213" s="2"/>
      <c r="OG2213" s="2"/>
      <c r="OH2213" s="2"/>
      <c r="OI2213" s="2"/>
      <c r="OJ2213" s="2"/>
      <c r="OK2213" s="2"/>
      <c r="OL2213" s="2"/>
      <c r="OM2213" s="2"/>
      <c r="ON2213" s="2"/>
      <c r="OO2213" s="2"/>
      <c r="OP2213" s="2"/>
      <c r="OQ2213" s="2"/>
      <c r="OR2213" s="2"/>
      <c r="OS2213" s="2"/>
      <c r="OT2213" s="2"/>
      <c r="OU2213" s="2"/>
      <c r="OV2213" s="2"/>
      <c r="OW2213" s="2"/>
      <c r="OX2213" s="2"/>
      <c r="OY2213" s="2"/>
      <c r="OZ2213" s="2"/>
      <c r="PA2213" s="2"/>
      <c r="PB2213" s="2"/>
      <c r="PC2213" s="2"/>
      <c r="PD2213" s="2"/>
      <c r="PE2213" s="2"/>
      <c r="PF2213" s="2"/>
      <c r="PG2213" s="2"/>
      <c r="PH2213" s="2"/>
      <c r="PI2213" s="2"/>
      <c r="PJ2213" s="2"/>
      <c r="PK2213" s="2"/>
      <c r="PL2213" s="2"/>
      <c r="PM2213" s="2"/>
      <c r="PN2213" s="2"/>
      <c r="PO2213" s="2"/>
    </row>
    <row r="2214" spans="1:431" ht="98" hidden="1" x14ac:dyDescent="0.15">
      <c r="A2214" s="16" t="s">
        <v>2670</v>
      </c>
      <c r="B2214" s="3"/>
      <c r="C2214" s="6"/>
      <c r="D2214" s="6"/>
      <c r="E2214" s="3"/>
      <c r="F2214" s="6"/>
      <c r="G2214" s="6"/>
      <c r="H2214" s="6"/>
      <c r="I2214" s="3"/>
      <c r="J2214" s="6"/>
      <c r="K2214" s="3"/>
      <c r="L2214" s="3"/>
      <c r="M2214" s="3"/>
      <c r="N2214" s="6"/>
      <c r="O2214" s="3"/>
      <c r="P2214" s="6"/>
      <c r="Q2214" s="6"/>
      <c r="R2214" s="6"/>
      <c r="S2214" s="3"/>
      <c r="T2214" s="3"/>
      <c r="U2214" s="3"/>
      <c r="V2214" s="3"/>
      <c r="W2214" s="3"/>
      <c r="X2214" s="3"/>
      <c r="Y2214" s="6"/>
      <c r="Z2214" s="6"/>
      <c r="AA2214" s="6"/>
      <c r="AB2214" s="3"/>
      <c r="AC2214" s="6"/>
      <c r="AD2214" s="6"/>
      <c r="AE2214" s="3"/>
      <c r="AF2214" s="3"/>
      <c r="AG2214" s="6"/>
      <c r="AH2214" s="6"/>
      <c r="AI2214" s="3"/>
      <c r="AJ2214" s="3"/>
      <c r="AK2214" s="3"/>
      <c r="AL2214" s="3"/>
      <c r="AM2214" s="6"/>
      <c r="AN2214" s="3"/>
      <c r="AO2214" s="3"/>
      <c r="AP2214" s="3"/>
      <c r="AQ2214" s="3"/>
      <c r="AR2214" s="3"/>
      <c r="AS2214" s="3"/>
      <c r="AT2214" s="6"/>
      <c r="AU2214" s="6"/>
      <c r="AV2214" s="6"/>
      <c r="AW2214" s="3"/>
      <c r="AX2214" s="3"/>
      <c r="AY2214" s="3"/>
      <c r="AZ2214" s="3"/>
      <c r="BA2214" s="3"/>
      <c r="BB2214" s="3"/>
      <c r="BC2214" s="3"/>
      <c r="BD2214" s="3">
        <v>1</v>
      </c>
      <c r="BE2214" s="3"/>
      <c r="BF2214" s="3"/>
      <c r="BG2214" s="3"/>
      <c r="BH2214" s="3"/>
      <c r="BI2214" s="3"/>
      <c r="BJ2214" s="3"/>
      <c r="BK2214" s="3"/>
      <c r="BL2214" s="3"/>
      <c r="BM2214" s="3"/>
      <c r="BN2214" s="3"/>
      <c r="BO2214" s="3"/>
      <c r="BP2214" s="3"/>
      <c r="BQ2214" s="3"/>
      <c r="BR2214" s="3"/>
      <c r="BS2214" s="3"/>
      <c r="BT2214" s="3"/>
      <c r="BU2214" s="3"/>
      <c r="BV2214" s="3"/>
      <c r="BW2214" s="3"/>
      <c r="BX2214" s="3"/>
      <c r="BY2214" s="3">
        <v>1972</v>
      </c>
      <c r="BZ2214" s="3" t="s">
        <v>2540</v>
      </c>
      <c r="CA2214" s="3" t="s">
        <v>2343</v>
      </c>
      <c r="CB2214" s="3" t="s">
        <v>2546</v>
      </c>
      <c r="CC2214" s="3" t="s">
        <v>2547</v>
      </c>
      <c r="CD2214" s="3"/>
      <c r="CE2214" s="3"/>
      <c r="CF2214" s="7"/>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J2214" s="1"/>
      <c r="DK2214" s="1"/>
      <c r="DL2214" s="1"/>
      <c r="DM2214" s="1"/>
      <c r="DN2214" s="1"/>
      <c r="DO2214" s="1"/>
      <c r="DQ2214" s="1"/>
      <c r="DT2214" s="1"/>
      <c r="DW2214" s="1"/>
      <c r="DX2214" s="1"/>
      <c r="DY2214" s="1"/>
      <c r="DZ2214" s="1"/>
      <c r="EA2214" s="1"/>
      <c r="EB2214" s="1"/>
      <c r="EC2214" s="1"/>
      <c r="EF2214" s="1"/>
      <c r="ER2214" s="1"/>
      <c r="ET2214" s="1"/>
      <c r="FH2214" s="1"/>
      <c r="FI2214" s="1"/>
      <c r="LT2214" s="2"/>
      <c r="LU2214" s="2"/>
      <c r="LV2214" s="2"/>
      <c r="LW2214" s="2"/>
      <c r="LX2214" s="2"/>
      <c r="LY2214" s="2"/>
      <c r="LZ2214" s="2"/>
      <c r="MA2214" s="2"/>
      <c r="MB2214" s="2"/>
      <c r="MC2214" s="2"/>
      <c r="MD2214" s="2"/>
      <c r="ME2214" s="2"/>
      <c r="MF2214" s="2"/>
      <c r="MG2214" s="2"/>
      <c r="MH2214" s="2"/>
      <c r="MI2214" s="2"/>
      <c r="MJ2214" s="2"/>
      <c r="MK2214" s="2"/>
      <c r="ML2214" s="2"/>
      <c r="MM2214" s="2"/>
      <c r="MN2214" s="2"/>
      <c r="MO2214" s="2"/>
      <c r="MP2214" s="2"/>
      <c r="MQ2214" s="2"/>
      <c r="MR2214" s="2"/>
      <c r="MS2214" s="2"/>
      <c r="MT2214" s="2"/>
      <c r="MU2214" s="2"/>
      <c r="MV2214" s="2"/>
      <c r="MW2214" s="2"/>
      <c r="MX2214" s="2"/>
      <c r="MY2214" s="2"/>
      <c r="MZ2214" s="2"/>
      <c r="NA2214" s="2"/>
      <c r="NB2214" s="2"/>
      <c r="NC2214" s="2"/>
      <c r="ND2214" s="2"/>
      <c r="NE2214" s="2"/>
      <c r="NF2214" s="2"/>
      <c r="NG2214" s="2"/>
      <c r="NH2214" s="2"/>
      <c r="NI2214" s="2"/>
      <c r="NJ2214" s="2"/>
      <c r="NK2214" s="2"/>
      <c r="NL2214" s="2"/>
      <c r="NM2214" s="2"/>
      <c r="NN2214" s="2"/>
      <c r="NO2214" s="2"/>
      <c r="NP2214" s="2"/>
      <c r="NQ2214" s="2"/>
      <c r="NR2214" s="2"/>
      <c r="NS2214" s="2"/>
      <c r="NT2214" s="2"/>
      <c r="NU2214" s="2"/>
      <c r="NV2214" s="2"/>
      <c r="NW2214" s="2"/>
      <c r="NX2214" s="2"/>
      <c r="NY2214" s="2"/>
      <c r="NZ2214" s="2"/>
      <c r="OA2214" s="2"/>
      <c r="OB2214" s="2"/>
      <c r="OC2214" s="2"/>
      <c r="OD2214" s="2"/>
      <c r="OE2214" s="2"/>
      <c r="OF2214" s="2"/>
      <c r="OG2214" s="2"/>
      <c r="OH2214" s="2"/>
      <c r="OI2214" s="2"/>
      <c r="OJ2214" s="2"/>
      <c r="OK2214" s="2"/>
      <c r="OL2214" s="2"/>
      <c r="OM2214" s="2"/>
      <c r="ON2214" s="2"/>
      <c r="OO2214" s="2"/>
      <c r="OP2214" s="2"/>
      <c r="OQ2214" s="2"/>
      <c r="OR2214" s="2"/>
      <c r="OS2214" s="2"/>
      <c r="OT2214" s="2"/>
      <c r="OU2214" s="2"/>
      <c r="OV2214" s="2"/>
      <c r="OW2214" s="2"/>
      <c r="OX2214" s="2"/>
      <c r="OY2214" s="2"/>
      <c r="OZ2214" s="2"/>
      <c r="PA2214" s="2"/>
      <c r="PB2214" s="2"/>
      <c r="PC2214" s="2"/>
      <c r="PD2214" s="2"/>
      <c r="PE2214" s="2"/>
      <c r="PF2214" s="2"/>
      <c r="PG2214" s="2"/>
      <c r="PH2214" s="2"/>
      <c r="PI2214" s="2"/>
      <c r="PJ2214" s="2"/>
      <c r="PK2214" s="2"/>
      <c r="PL2214" s="2"/>
      <c r="PM2214" s="2"/>
      <c r="PN2214" s="2"/>
      <c r="PO2214" s="2"/>
    </row>
    <row r="2215" spans="1:431" ht="98" hidden="1" x14ac:dyDescent="0.15">
      <c r="A2215" s="6" t="s">
        <v>662</v>
      </c>
      <c r="B2215" s="3"/>
      <c r="C2215" s="6"/>
      <c r="D2215" s="6"/>
      <c r="E2215" s="3"/>
      <c r="F2215" s="6"/>
      <c r="G2215" s="6"/>
      <c r="H2215" s="6"/>
      <c r="I2215" s="3"/>
      <c r="J2215" s="6"/>
      <c r="K2215" s="3"/>
      <c r="L2215" s="3"/>
      <c r="M2215" s="3"/>
      <c r="N2215" s="6"/>
      <c r="O2215" s="3"/>
      <c r="P2215" s="6"/>
      <c r="Q2215" s="6"/>
      <c r="R2215" s="6"/>
      <c r="S2215" s="3"/>
      <c r="T2215" s="3"/>
      <c r="U2215" s="3"/>
      <c r="V2215" s="3"/>
      <c r="W2215" s="3"/>
      <c r="X2215" s="3"/>
      <c r="Y2215" s="6"/>
      <c r="Z2215" s="6"/>
      <c r="AA2215" s="6"/>
      <c r="AB2215" s="3"/>
      <c r="AC2215" s="6"/>
      <c r="AD2215" s="6"/>
      <c r="AE2215" s="3"/>
      <c r="AF2215" s="3"/>
      <c r="AG2215" s="6"/>
      <c r="AH2215" s="6"/>
      <c r="AI2215" s="3"/>
      <c r="AJ2215" s="3"/>
      <c r="AK2215" s="3"/>
      <c r="AL2215" s="3"/>
      <c r="AM2215" s="6"/>
      <c r="AN2215" s="3"/>
      <c r="AO2215" s="3"/>
      <c r="AP2215" s="3"/>
      <c r="AQ2215" s="3"/>
      <c r="AR2215" s="3"/>
      <c r="AS2215" s="3"/>
      <c r="AT2215" s="6"/>
      <c r="AU2215" s="6"/>
      <c r="AV2215" s="6"/>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v>1972</v>
      </c>
      <c r="BZ2215" s="3" t="s">
        <v>2540</v>
      </c>
      <c r="CA2215" s="3" t="s">
        <v>2343</v>
      </c>
      <c r="CB2215" s="3" t="s">
        <v>2546</v>
      </c>
      <c r="CC2215" s="3" t="s">
        <v>2547</v>
      </c>
      <c r="CD2215" s="3"/>
      <c r="CE2215" s="3"/>
      <c r="CF2215" s="7"/>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J2215" s="1"/>
      <c r="DK2215" s="1"/>
      <c r="DL2215" s="1"/>
      <c r="DM2215" s="1"/>
      <c r="DN2215" s="1"/>
      <c r="DO2215" s="1"/>
      <c r="DQ2215" s="1"/>
      <c r="DT2215" s="1"/>
      <c r="DW2215" s="1"/>
      <c r="DX2215" s="1"/>
      <c r="DY2215" s="1"/>
      <c r="DZ2215" s="1"/>
      <c r="EA2215" s="1"/>
      <c r="EB2215" s="1"/>
      <c r="EC2215" s="1"/>
      <c r="EF2215" s="1"/>
      <c r="ER2215" s="1"/>
      <c r="ET2215" s="1"/>
      <c r="FH2215" s="1"/>
      <c r="FI2215" s="1"/>
      <c r="LT2215" s="2"/>
      <c r="LU2215" s="2"/>
      <c r="LV2215" s="2"/>
      <c r="LW2215" s="2"/>
      <c r="LX2215" s="2"/>
      <c r="LY2215" s="2"/>
      <c r="LZ2215" s="2"/>
      <c r="MA2215" s="2"/>
      <c r="MB2215" s="2"/>
      <c r="MC2215" s="2"/>
      <c r="MD2215" s="2"/>
      <c r="ME2215" s="2"/>
      <c r="MF2215" s="2"/>
      <c r="MG2215" s="2"/>
      <c r="MH2215" s="2"/>
      <c r="MI2215" s="2"/>
      <c r="MJ2215" s="2"/>
      <c r="MK2215" s="2"/>
      <c r="ML2215" s="2"/>
      <c r="MM2215" s="2"/>
      <c r="MN2215" s="2"/>
      <c r="MO2215" s="2"/>
      <c r="MP2215" s="2"/>
      <c r="MQ2215" s="2"/>
      <c r="MR2215" s="2"/>
      <c r="MS2215" s="2"/>
      <c r="MT2215" s="2"/>
      <c r="MU2215" s="2"/>
      <c r="MV2215" s="2"/>
      <c r="MW2215" s="2"/>
      <c r="MX2215" s="2"/>
      <c r="MY2215" s="2"/>
      <c r="MZ2215" s="2"/>
      <c r="NA2215" s="2"/>
      <c r="NB2215" s="2"/>
      <c r="NC2215" s="2"/>
      <c r="ND2215" s="2"/>
      <c r="NE2215" s="2"/>
      <c r="NF2215" s="2"/>
      <c r="NG2215" s="2"/>
      <c r="NH2215" s="2"/>
      <c r="NI2215" s="2"/>
      <c r="NJ2215" s="2"/>
      <c r="NK2215" s="2"/>
      <c r="NL2215" s="2"/>
      <c r="NM2215" s="2"/>
      <c r="NN2215" s="2"/>
      <c r="NO2215" s="2"/>
      <c r="NP2215" s="2"/>
      <c r="NQ2215" s="2"/>
      <c r="NR2215" s="2"/>
      <c r="NS2215" s="2"/>
      <c r="NT2215" s="2"/>
      <c r="NU2215" s="2"/>
      <c r="NV2215" s="2"/>
      <c r="NW2215" s="2"/>
      <c r="NX2215" s="2"/>
      <c r="NY2215" s="2"/>
      <c r="NZ2215" s="2"/>
      <c r="OA2215" s="2"/>
      <c r="OB2215" s="2"/>
      <c r="OC2215" s="2"/>
      <c r="OD2215" s="2"/>
      <c r="OE2215" s="2"/>
      <c r="OF2215" s="2"/>
      <c r="OG2215" s="2"/>
      <c r="OH2215" s="2"/>
      <c r="OI2215" s="2"/>
      <c r="OJ2215" s="2"/>
      <c r="OK2215" s="2"/>
      <c r="OL2215" s="2"/>
      <c r="OM2215" s="2"/>
      <c r="ON2215" s="2"/>
      <c r="OO2215" s="2"/>
      <c r="OP2215" s="2"/>
      <c r="OQ2215" s="2"/>
      <c r="OR2215" s="2"/>
      <c r="OS2215" s="2"/>
      <c r="OT2215" s="2"/>
      <c r="OU2215" s="2"/>
      <c r="OV2215" s="2"/>
      <c r="OW2215" s="2"/>
      <c r="OX2215" s="2"/>
      <c r="OY2215" s="2"/>
      <c r="OZ2215" s="2"/>
      <c r="PA2215" s="2"/>
      <c r="PB2215" s="2"/>
      <c r="PC2215" s="2"/>
      <c r="PD2215" s="2"/>
      <c r="PE2215" s="2"/>
      <c r="PF2215" s="2"/>
      <c r="PG2215" s="2"/>
      <c r="PH2215" s="2"/>
      <c r="PI2215" s="2"/>
      <c r="PJ2215" s="2"/>
      <c r="PK2215" s="2"/>
      <c r="PL2215" s="2"/>
      <c r="PM2215" s="2"/>
      <c r="PN2215" s="2"/>
      <c r="PO2215" s="2"/>
    </row>
    <row r="2216" spans="1:431" ht="98" hidden="1" x14ac:dyDescent="0.15">
      <c r="A2216" s="6" t="s">
        <v>672</v>
      </c>
      <c r="B2216" s="3"/>
      <c r="C2216" s="6"/>
      <c r="D2216" s="6"/>
      <c r="E2216" s="3"/>
      <c r="F2216" s="6"/>
      <c r="G2216" s="6"/>
      <c r="H2216" s="6"/>
      <c r="I2216" s="3"/>
      <c r="J2216" s="6"/>
      <c r="K2216" s="3"/>
      <c r="L2216" s="3"/>
      <c r="M2216" s="3"/>
      <c r="N2216" s="6"/>
      <c r="O2216" s="3"/>
      <c r="P2216" s="6"/>
      <c r="Q2216" s="6"/>
      <c r="R2216" s="6"/>
      <c r="S2216" s="3"/>
      <c r="T2216" s="3"/>
      <c r="U2216" s="3"/>
      <c r="V2216" s="3"/>
      <c r="W2216" s="3"/>
      <c r="X2216" s="3"/>
      <c r="Y2216" s="6"/>
      <c r="Z2216" s="6"/>
      <c r="AA2216" s="6"/>
      <c r="AB2216" s="3"/>
      <c r="AC2216" s="6"/>
      <c r="AD2216" s="6"/>
      <c r="AE2216" s="3"/>
      <c r="AF2216" s="3"/>
      <c r="AG2216" s="6"/>
      <c r="AH2216" s="6"/>
      <c r="AI2216" s="3"/>
      <c r="AJ2216" s="3"/>
      <c r="AK2216" s="3"/>
      <c r="AL2216" s="3"/>
      <c r="AM2216" s="6"/>
      <c r="AN2216" s="3"/>
      <c r="AO2216" s="3"/>
      <c r="AP2216" s="3"/>
      <c r="AQ2216" s="3"/>
      <c r="AR2216" s="3"/>
      <c r="AS2216" s="3"/>
      <c r="AT2216" s="6"/>
      <c r="AU2216" s="6"/>
      <c r="AV2216" s="6"/>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v>1972</v>
      </c>
      <c r="BZ2216" s="3" t="s">
        <v>2540</v>
      </c>
      <c r="CA2216" s="3" t="s">
        <v>2343</v>
      </c>
      <c r="CB2216" s="3" t="s">
        <v>2546</v>
      </c>
      <c r="CC2216" s="3" t="s">
        <v>2547</v>
      </c>
      <c r="CD2216" s="3"/>
      <c r="CE2216" s="3"/>
      <c r="CF2216" s="7"/>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J2216" s="1"/>
      <c r="DK2216" s="1"/>
      <c r="DL2216" s="1"/>
      <c r="DM2216" s="1"/>
      <c r="DN2216" s="1"/>
      <c r="DO2216" s="1"/>
      <c r="DQ2216" s="1"/>
      <c r="DT2216" s="1"/>
      <c r="DW2216" s="1"/>
      <c r="DX2216" s="1"/>
      <c r="DY2216" s="1"/>
      <c r="DZ2216" s="1"/>
      <c r="EA2216" s="1"/>
      <c r="EB2216" s="1"/>
      <c r="EC2216" s="1"/>
      <c r="EF2216" s="1"/>
      <c r="ER2216" s="1"/>
      <c r="ET2216" s="1"/>
      <c r="FH2216" s="1"/>
      <c r="FI2216" s="1"/>
      <c r="LT2216" s="2"/>
      <c r="LU2216" s="2"/>
      <c r="LV2216" s="2"/>
      <c r="LW2216" s="2"/>
      <c r="LX2216" s="2"/>
      <c r="LY2216" s="2"/>
      <c r="LZ2216" s="2"/>
      <c r="MA2216" s="2"/>
      <c r="MB2216" s="2"/>
      <c r="MC2216" s="2"/>
      <c r="MD2216" s="2"/>
      <c r="ME2216" s="2"/>
      <c r="MF2216" s="2"/>
      <c r="MG2216" s="2"/>
      <c r="MH2216" s="2"/>
      <c r="MI2216" s="2"/>
      <c r="MJ2216" s="2"/>
      <c r="MK2216" s="2"/>
      <c r="ML2216" s="2"/>
      <c r="MM2216" s="2"/>
      <c r="MN2216" s="2"/>
      <c r="MO2216" s="2"/>
      <c r="MP2216" s="2"/>
      <c r="MQ2216" s="2"/>
      <c r="MR2216" s="2"/>
      <c r="MS2216" s="2"/>
      <c r="MT2216" s="2"/>
      <c r="MU2216" s="2"/>
      <c r="MV2216" s="2"/>
      <c r="MW2216" s="2"/>
      <c r="MX2216" s="2"/>
      <c r="MY2216" s="2"/>
      <c r="MZ2216" s="2"/>
      <c r="NA2216" s="2"/>
      <c r="NB2216" s="2"/>
      <c r="NC2216" s="2"/>
      <c r="ND2216" s="2"/>
      <c r="NE2216" s="2"/>
      <c r="NF2216" s="2"/>
      <c r="NG2216" s="2"/>
      <c r="NH2216" s="2"/>
      <c r="NI2216" s="2"/>
      <c r="NJ2216" s="2"/>
      <c r="NK2216" s="2"/>
      <c r="NL2216" s="2"/>
      <c r="NM2216" s="2"/>
      <c r="NN2216" s="2"/>
      <c r="NO2216" s="2"/>
      <c r="NP2216" s="2"/>
      <c r="NQ2216" s="2"/>
      <c r="NR2216" s="2"/>
      <c r="NS2216" s="2"/>
      <c r="NT2216" s="2"/>
      <c r="NU2216" s="2"/>
      <c r="NV2216" s="2"/>
      <c r="NW2216" s="2"/>
      <c r="NX2216" s="2"/>
      <c r="NY2216" s="2"/>
      <c r="NZ2216" s="2"/>
      <c r="OA2216" s="2"/>
      <c r="OB2216" s="2"/>
      <c r="OC2216" s="2"/>
      <c r="OD2216" s="2"/>
      <c r="OE2216" s="2"/>
      <c r="OF2216" s="2"/>
      <c r="OG2216" s="2"/>
      <c r="OH2216" s="2"/>
      <c r="OI2216" s="2"/>
      <c r="OJ2216" s="2"/>
      <c r="OK2216" s="2"/>
      <c r="OL2216" s="2"/>
      <c r="OM2216" s="2"/>
      <c r="ON2216" s="2"/>
      <c r="OO2216" s="2"/>
      <c r="OP2216" s="2"/>
      <c r="OQ2216" s="2"/>
      <c r="OR2216" s="2"/>
      <c r="OS2216" s="2"/>
      <c r="OT2216" s="2"/>
      <c r="OU2216" s="2"/>
      <c r="OV2216" s="2"/>
      <c r="OW2216" s="2"/>
      <c r="OX2216" s="2"/>
      <c r="OY2216" s="2"/>
      <c r="OZ2216" s="2"/>
      <c r="PA2216" s="2"/>
      <c r="PB2216" s="2"/>
      <c r="PC2216" s="2"/>
      <c r="PD2216" s="2"/>
      <c r="PE2216" s="2"/>
      <c r="PF2216" s="2"/>
      <c r="PG2216" s="2"/>
      <c r="PH2216" s="2"/>
      <c r="PI2216" s="2"/>
      <c r="PJ2216" s="2"/>
      <c r="PK2216" s="2"/>
      <c r="PL2216" s="2"/>
      <c r="PM2216" s="2"/>
      <c r="PN2216" s="2"/>
      <c r="PO2216" s="2"/>
    </row>
    <row r="2217" spans="1:431" ht="98" hidden="1" x14ac:dyDescent="0.15">
      <c r="A2217" s="6" t="s">
        <v>683</v>
      </c>
      <c r="B2217" s="3"/>
      <c r="C2217" s="6"/>
      <c r="D2217" s="6"/>
      <c r="E2217" s="3"/>
      <c r="F2217" s="6"/>
      <c r="G2217" s="6"/>
      <c r="H2217" s="6"/>
      <c r="I2217" s="3"/>
      <c r="J2217" s="6"/>
      <c r="K2217" s="3"/>
      <c r="L2217" s="3"/>
      <c r="M2217" s="3"/>
      <c r="N2217" s="6"/>
      <c r="O2217" s="3"/>
      <c r="P2217" s="6"/>
      <c r="Q2217" s="6"/>
      <c r="R2217" s="6"/>
      <c r="S2217" s="3"/>
      <c r="T2217" s="3"/>
      <c r="U2217" s="3"/>
      <c r="V2217" s="3"/>
      <c r="W2217" s="3"/>
      <c r="X2217" s="3"/>
      <c r="Y2217" s="6"/>
      <c r="Z2217" s="6"/>
      <c r="AA2217" s="6"/>
      <c r="AB2217" s="3"/>
      <c r="AC2217" s="6"/>
      <c r="AD2217" s="6"/>
      <c r="AE2217" s="3"/>
      <c r="AF2217" s="3"/>
      <c r="AG2217" s="6"/>
      <c r="AH2217" s="6"/>
      <c r="AI2217" s="3"/>
      <c r="AJ2217" s="3"/>
      <c r="AK2217" s="3"/>
      <c r="AL2217" s="3"/>
      <c r="AM2217" s="6"/>
      <c r="AN2217" s="3"/>
      <c r="AO2217" s="3"/>
      <c r="AP2217" s="3"/>
      <c r="AQ2217" s="3"/>
      <c r="AR2217" s="3"/>
      <c r="AS2217" s="3"/>
      <c r="AT2217" s="6"/>
      <c r="AU2217" s="6"/>
      <c r="AV2217" s="6"/>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v>1972</v>
      </c>
      <c r="BZ2217" s="3" t="s">
        <v>2540</v>
      </c>
      <c r="CA2217" s="3" t="s">
        <v>2343</v>
      </c>
      <c r="CB2217" s="3" t="s">
        <v>2546</v>
      </c>
      <c r="CC2217" s="3" t="s">
        <v>2547</v>
      </c>
      <c r="CD2217" s="3"/>
      <c r="CE2217" s="3"/>
      <c r="CF2217" s="7"/>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J2217" s="1"/>
      <c r="DK2217" s="1"/>
      <c r="DL2217" s="1"/>
      <c r="DM2217" s="1"/>
      <c r="DN2217" s="1"/>
      <c r="DO2217" s="1"/>
      <c r="DQ2217" s="1"/>
      <c r="DT2217" s="1"/>
      <c r="DW2217" s="1"/>
      <c r="DX2217" s="1"/>
      <c r="DY2217" s="1"/>
      <c r="DZ2217" s="1"/>
      <c r="EA2217" s="1"/>
      <c r="EB2217" s="1"/>
      <c r="EC2217" s="1"/>
      <c r="EF2217" s="1"/>
      <c r="ER2217" s="1"/>
      <c r="ET2217" s="1"/>
      <c r="FH2217" s="1"/>
      <c r="FI2217" s="1"/>
      <c r="LT2217" s="2"/>
      <c r="LU2217" s="2"/>
      <c r="LV2217" s="2"/>
      <c r="LW2217" s="2"/>
      <c r="LX2217" s="2"/>
      <c r="LY2217" s="2"/>
      <c r="LZ2217" s="2"/>
      <c r="MA2217" s="2"/>
      <c r="MB2217" s="2"/>
      <c r="MC2217" s="2"/>
      <c r="MD2217" s="2"/>
      <c r="ME2217" s="2"/>
      <c r="MF2217" s="2"/>
      <c r="MG2217" s="2"/>
      <c r="MH2217" s="2"/>
      <c r="MI2217" s="2"/>
      <c r="MJ2217" s="2"/>
      <c r="MK2217" s="2"/>
      <c r="ML2217" s="2"/>
      <c r="MM2217" s="2"/>
      <c r="MN2217" s="2"/>
      <c r="MO2217" s="2"/>
      <c r="MP2217" s="2"/>
      <c r="MQ2217" s="2"/>
      <c r="MR2217" s="2"/>
      <c r="MS2217" s="2"/>
      <c r="MT2217" s="2"/>
      <c r="MU2217" s="2"/>
      <c r="MV2217" s="2"/>
      <c r="MW2217" s="2"/>
      <c r="MX2217" s="2"/>
      <c r="MY2217" s="2"/>
      <c r="MZ2217" s="2"/>
      <c r="NA2217" s="2"/>
      <c r="NB2217" s="2"/>
      <c r="NC2217" s="2"/>
      <c r="ND2217" s="2"/>
      <c r="NE2217" s="2"/>
      <c r="NF2217" s="2"/>
      <c r="NG2217" s="2"/>
      <c r="NH2217" s="2"/>
      <c r="NI2217" s="2"/>
      <c r="NJ2217" s="2"/>
      <c r="NK2217" s="2"/>
      <c r="NL2217" s="2"/>
      <c r="NM2217" s="2"/>
      <c r="NN2217" s="2"/>
      <c r="NO2217" s="2"/>
      <c r="NP2217" s="2"/>
      <c r="NQ2217" s="2"/>
      <c r="NR2217" s="2"/>
      <c r="NS2217" s="2"/>
      <c r="NT2217" s="2"/>
      <c r="NU2217" s="2"/>
      <c r="NV2217" s="2"/>
      <c r="NW2217" s="2"/>
      <c r="NX2217" s="2"/>
      <c r="NY2217" s="2"/>
      <c r="NZ2217" s="2"/>
      <c r="OA2217" s="2"/>
      <c r="OB2217" s="2"/>
      <c r="OC2217" s="2"/>
      <c r="OD2217" s="2"/>
      <c r="OE2217" s="2"/>
      <c r="OF2217" s="2"/>
      <c r="OG2217" s="2"/>
      <c r="OH2217" s="2"/>
      <c r="OI2217" s="2"/>
      <c r="OJ2217" s="2"/>
      <c r="OK2217" s="2"/>
      <c r="OL2217" s="2"/>
      <c r="OM2217" s="2"/>
      <c r="ON2217" s="2"/>
      <c r="OO2217" s="2"/>
      <c r="OP2217" s="2"/>
      <c r="OQ2217" s="2"/>
      <c r="OR2217" s="2"/>
      <c r="OS2217" s="2"/>
      <c r="OT2217" s="2"/>
      <c r="OU2217" s="2"/>
      <c r="OV2217" s="2"/>
      <c r="OW2217" s="2"/>
      <c r="OX2217" s="2"/>
      <c r="OY2217" s="2"/>
      <c r="OZ2217" s="2"/>
      <c r="PA2217" s="2"/>
      <c r="PB2217" s="2"/>
      <c r="PC2217" s="2"/>
      <c r="PD2217" s="2"/>
      <c r="PE2217" s="2"/>
      <c r="PF2217" s="2"/>
      <c r="PG2217" s="2"/>
      <c r="PH2217" s="2"/>
      <c r="PI2217" s="2"/>
      <c r="PJ2217" s="2"/>
      <c r="PK2217" s="2"/>
      <c r="PL2217" s="2"/>
      <c r="PM2217" s="2"/>
      <c r="PN2217" s="2"/>
      <c r="PO2217" s="2"/>
    </row>
    <row r="2218" spans="1:431" ht="98" hidden="1" x14ac:dyDescent="0.15">
      <c r="A2218" s="16" t="s">
        <v>2672</v>
      </c>
      <c r="B2218" s="3">
        <v>1</v>
      </c>
      <c r="C2218" s="6"/>
      <c r="D2218" s="6"/>
      <c r="E2218" s="3"/>
      <c r="F2218" s="6"/>
      <c r="G2218" s="6"/>
      <c r="H2218" s="6"/>
      <c r="I2218" s="3"/>
      <c r="J2218" s="6"/>
      <c r="K2218" s="3"/>
      <c r="L2218" s="3"/>
      <c r="M2218" s="3">
        <v>1</v>
      </c>
      <c r="N2218" s="6"/>
      <c r="O2218" s="3"/>
      <c r="P2218" s="6"/>
      <c r="Q2218" s="6"/>
      <c r="R2218" s="6"/>
      <c r="S2218" s="3"/>
      <c r="T2218" s="3"/>
      <c r="U2218" s="3"/>
      <c r="V2218" s="3"/>
      <c r="W2218" s="3"/>
      <c r="X2218" s="3"/>
      <c r="Y2218" s="6"/>
      <c r="Z2218" s="6"/>
      <c r="AA2218" s="6"/>
      <c r="AB2218" s="3"/>
      <c r="AC2218" s="6"/>
      <c r="AD2218" s="6"/>
      <c r="AE2218" s="3"/>
      <c r="AF2218" s="3"/>
      <c r="AG2218" s="6"/>
      <c r="AH2218" s="6"/>
      <c r="AI2218" s="3"/>
      <c r="AJ2218" s="3"/>
      <c r="AK2218" s="3"/>
      <c r="AL2218" s="3"/>
      <c r="AM2218" s="6"/>
      <c r="AN2218" s="3"/>
      <c r="AO2218" s="3"/>
      <c r="AP2218" s="3"/>
      <c r="AQ2218" s="3"/>
      <c r="AR2218" s="3"/>
      <c r="AS2218" s="3"/>
      <c r="AT2218" s="6"/>
      <c r="AU2218" s="6"/>
      <c r="AV2218" s="6"/>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v>1972</v>
      </c>
      <c r="BZ2218" s="3" t="s">
        <v>2540</v>
      </c>
      <c r="CA2218" s="3" t="s">
        <v>2343</v>
      </c>
      <c r="CB2218" s="3" t="s">
        <v>2546</v>
      </c>
      <c r="CC2218" s="3" t="s">
        <v>2547</v>
      </c>
      <c r="CD2218" s="3"/>
      <c r="CE2218" s="3"/>
      <c r="CF2218" s="7"/>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J2218" s="1"/>
      <c r="DK2218" s="1"/>
      <c r="DL2218" s="1"/>
      <c r="DM2218" s="1"/>
      <c r="DN2218" s="1"/>
      <c r="DO2218" s="1"/>
      <c r="DQ2218" s="1"/>
      <c r="DT2218" s="1"/>
      <c r="DW2218" s="1"/>
      <c r="DX2218" s="1"/>
      <c r="DY2218" s="1"/>
      <c r="DZ2218" s="1"/>
      <c r="EA2218" s="1"/>
      <c r="EB2218" s="1"/>
      <c r="EC2218" s="1"/>
      <c r="EF2218" s="1"/>
      <c r="ER2218" s="1"/>
      <c r="ET2218" s="1"/>
      <c r="FH2218" s="1"/>
      <c r="FI2218" s="1"/>
      <c r="LT2218" s="2"/>
      <c r="LU2218" s="2"/>
      <c r="LV2218" s="2"/>
      <c r="LW2218" s="2"/>
      <c r="LX2218" s="2"/>
      <c r="LY2218" s="2"/>
      <c r="LZ2218" s="2"/>
      <c r="MA2218" s="2"/>
      <c r="MB2218" s="2"/>
      <c r="MC2218" s="2"/>
      <c r="MD2218" s="2"/>
      <c r="ME2218" s="2"/>
      <c r="MF2218" s="2"/>
      <c r="MG2218" s="2"/>
      <c r="MH2218" s="2"/>
      <c r="MI2218" s="2"/>
      <c r="MJ2218" s="2"/>
      <c r="MK2218" s="2"/>
      <c r="ML2218" s="2"/>
      <c r="MM2218" s="2"/>
      <c r="MN2218" s="2"/>
      <c r="MO2218" s="2"/>
      <c r="MP2218" s="2"/>
      <c r="MQ2218" s="2"/>
      <c r="MR2218" s="2"/>
      <c r="MS2218" s="2"/>
      <c r="MT2218" s="2"/>
      <c r="MU2218" s="2"/>
      <c r="MV2218" s="2"/>
      <c r="MW2218" s="2"/>
      <c r="MX2218" s="2"/>
      <c r="MY2218" s="2"/>
      <c r="MZ2218" s="2"/>
      <c r="NA2218" s="2"/>
      <c r="NB2218" s="2"/>
      <c r="NC2218" s="2"/>
      <c r="ND2218" s="2"/>
      <c r="NE2218" s="2"/>
      <c r="NF2218" s="2"/>
      <c r="NG2218" s="2"/>
      <c r="NH2218" s="2"/>
      <c r="NI2218" s="2"/>
      <c r="NJ2218" s="2"/>
      <c r="NK2218" s="2"/>
      <c r="NL2218" s="2"/>
      <c r="NM2218" s="2"/>
      <c r="NN2218" s="2"/>
      <c r="NO2218" s="2"/>
      <c r="NP2218" s="2"/>
      <c r="NQ2218" s="2"/>
      <c r="NR2218" s="2"/>
      <c r="NS2218" s="2"/>
      <c r="NT2218" s="2"/>
      <c r="NU2218" s="2"/>
      <c r="NV2218" s="2"/>
      <c r="NW2218" s="2"/>
      <c r="NX2218" s="2"/>
      <c r="NY2218" s="2"/>
      <c r="NZ2218" s="2"/>
      <c r="OA2218" s="2"/>
      <c r="OB2218" s="2"/>
      <c r="OC2218" s="2"/>
      <c r="OD2218" s="2"/>
      <c r="OE2218" s="2"/>
      <c r="OF2218" s="2"/>
      <c r="OG2218" s="2"/>
      <c r="OH2218" s="2"/>
      <c r="OI2218" s="2"/>
      <c r="OJ2218" s="2"/>
      <c r="OK2218" s="2"/>
      <c r="OL2218" s="2"/>
      <c r="OM2218" s="2"/>
      <c r="ON2218" s="2"/>
      <c r="OO2218" s="2"/>
      <c r="OP2218" s="2"/>
      <c r="OQ2218" s="2"/>
      <c r="OR2218" s="2"/>
      <c r="OS2218" s="2"/>
      <c r="OT2218" s="2"/>
      <c r="OU2218" s="2"/>
      <c r="OV2218" s="2"/>
      <c r="OW2218" s="2"/>
      <c r="OX2218" s="2"/>
      <c r="OY2218" s="2"/>
      <c r="OZ2218" s="2"/>
      <c r="PA2218" s="2"/>
      <c r="PB2218" s="2"/>
      <c r="PC2218" s="2"/>
      <c r="PD2218" s="2"/>
      <c r="PE2218" s="2"/>
      <c r="PF2218" s="2"/>
      <c r="PG2218" s="2"/>
      <c r="PH2218" s="2"/>
      <c r="PI2218" s="2"/>
      <c r="PJ2218" s="2"/>
      <c r="PK2218" s="2"/>
      <c r="PL2218" s="2"/>
      <c r="PM2218" s="2"/>
      <c r="PN2218" s="2"/>
      <c r="PO2218" s="2"/>
    </row>
    <row r="2219" spans="1:431" ht="98" hidden="1" x14ac:dyDescent="0.15">
      <c r="A2219" s="16" t="s">
        <v>2673</v>
      </c>
      <c r="B2219" s="3"/>
      <c r="C2219" s="6"/>
      <c r="D2219" s="6"/>
      <c r="E2219" s="3"/>
      <c r="F2219" s="6"/>
      <c r="G2219" s="6"/>
      <c r="H2219" s="6"/>
      <c r="I2219" s="3"/>
      <c r="J2219" s="6"/>
      <c r="K2219" s="3"/>
      <c r="L2219" s="3"/>
      <c r="M2219" s="3"/>
      <c r="N2219" s="6"/>
      <c r="O2219" s="3"/>
      <c r="P2219" s="6"/>
      <c r="Q2219" s="6"/>
      <c r="R2219" s="6"/>
      <c r="S2219" s="3"/>
      <c r="T2219" s="3"/>
      <c r="U2219" s="3"/>
      <c r="V2219" s="3"/>
      <c r="W2219" s="3"/>
      <c r="X2219" s="3"/>
      <c r="Y2219" s="6"/>
      <c r="Z2219" s="6"/>
      <c r="AA2219" s="6"/>
      <c r="AB2219" s="3"/>
      <c r="AC2219" s="6"/>
      <c r="AD2219" s="6"/>
      <c r="AE2219" s="3"/>
      <c r="AF2219" s="3"/>
      <c r="AG2219" s="6"/>
      <c r="AH2219" s="6"/>
      <c r="AI2219" s="3"/>
      <c r="AJ2219" s="3"/>
      <c r="AK2219" s="3"/>
      <c r="AL2219" s="3"/>
      <c r="AM2219" s="6"/>
      <c r="AN2219" s="3"/>
      <c r="AO2219" s="3"/>
      <c r="AP2219" s="3"/>
      <c r="AQ2219" s="3"/>
      <c r="AR2219" s="3"/>
      <c r="AS2219" s="3"/>
      <c r="AT2219" s="6"/>
      <c r="AU2219" s="6"/>
      <c r="AV2219" s="6"/>
      <c r="AW2219" s="3"/>
      <c r="AX2219" s="3"/>
      <c r="AY2219" s="3"/>
      <c r="AZ2219" s="3"/>
      <c r="BA2219" s="3"/>
      <c r="BB2219" s="3"/>
      <c r="BC2219" s="3"/>
      <c r="BD2219" s="3"/>
      <c r="BE2219" s="3"/>
      <c r="BF2219" s="3"/>
      <c r="BG2219" s="3"/>
      <c r="BH2219" s="3"/>
      <c r="BI2219" s="3"/>
      <c r="BJ2219" s="3"/>
      <c r="BK2219" s="3"/>
      <c r="BL2219" s="3"/>
      <c r="BM2219" s="3"/>
      <c r="BN2219" s="3"/>
      <c r="BO2219" s="3">
        <v>1</v>
      </c>
      <c r="BP2219" s="3"/>
      <c r="BQ2219" s="3"/>
      <c r="BR2219" s="3"/>
      <c r="BS2219" s="3"/>
      <c r="BT2219" s="3"/>
      <c r="BU2219" s="3">
        <v>1</v>
      </c>
      <c r="BV2219" s="3"/>
      <c r="BW2219" s="3"/>
      <c r="BX2219" s="3"/>
      <c r="BY2219" s="3">
        <v>1972</v>
      </c>
      <c r="BZ2219" s="3" t="s">
        <v>2540</v>
      </c>
      <c r="CA2219" s="3" t="s">
        <v>2343</v>
      </c>
      <c r="CB2219" s="3" t="s">
        <v>2546</v>
      </c>
      <c r="CC2219" s="3" t="s">
        <v>2547</v>
      </c>
      <c r="CD2219" s="3"/>
      <c r="CE2219" s="3"/>
      <c r="CF2219" s="7"/>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J2219" s="1"/>
      <c r="DK2219" s="1"/>
      <c r="DL2219" s="1"/>
      <c r="DM2219" s="1"/>
      <c r="DN2219" s="1"/>
      <c r="DO2219" s="1"/>
      <c r="DQ2219" s="1"/>
      <c r="DT2219" s="1"/>
      <c r="DW2219" s="1"/>
      <c r="DX2219" s="1"/>
      <c r="DY2219" s="1"/>
      <c r="DZ2219" s="1"/>
      <c r="EA2219" s="1"/>
      <c r="EB2219" s="1"/>
      <c r="EC2219" s="1"/>
      <c r="EF2219" s="1"/>
      <c r="ER2219" s="1"/>
      <c r="ET2219" s="1"/>
      <c r="FH2219" s="1"/>
      <c r="FI2219" s="1"/>
      <c r="LT2219" s="2"/>
      <c r="LU2219" s="2"/>
      <c r="LV2219" s="2"/>
      <c r="LW2219" s="2"/>
      <c r="LX2219" s="2"/>
      <c r="LY2219" s="2"/>
      <c r="LZ2219" s="2"/>
      <c r="MA2219" s="2"/>
      <c r="MB2219" s="2"/>
      <c r="MC2219" s="2"/>
      <c r="MD2219" s="2"/>
      <c r="ME2219" s="2"/>
      <c r="MF2219" s="2"/>
      <c r="MG2219" s="2"/>
      <c r="MH2219" s="2"/>
      <c r="MI2219" s="2"/>
      <c r="MJ2219" s="2"/>
      <c r="MK2219" s="2"/>
      <c r="ML2219" s="2"/>
      <c r="MM2219" s="2"/>
      <c r="MN2219" s="2"/>
      <c r="MO2219" s="2"/>
      <c r="MP2219" s="2"/>
      <c r="MQ2219" s="2"/>
      <c r="MR2219" s="2"/>
      <c r="MS2219" s="2"/>
      <c r="MT2219" s="2"/>
      <c r="MU2219" s="2"/>
      <c r="MV2219" s="2"/>
      <c r="MW2219" s="2"/>
      <c r="MX2219" s="2"/>
      <c r="MY2219" s="2"/>
      <c r="MZ2219" s="2"/>
      <c r="NA2219" s="2"/>
      <c r="NB2219" s="2"/>
      <c r="NC2219" s="2"/>
      <c r="ND2219" s="2"/>
      <c r="NE2219" s="2"/>
      <c r="NF2219" s="2"/>
      <c r="NG2219" s="2"/>
      <c r="NH2219" s="2"/>
      <c r="NI2219" s="2"/>
      <c r="NJ2219" s="2"/>
      <c r="NK2219" s="2"/>
      <c r="NL2219" s="2"/>
      <c r="NM2219" s="2"/>
      <c r="NN2219" s="2"/>
      <c r="NO2219" s="2"/>
      <c r="NP2219" s="2"/>
      <c r="NQ2219" s="2"/>
      <c r="NR2219" s="2"/>
      <c r="NS2219" s="2"/>
      <c r="NT2219" s="2"/>
      <c r="NU2219" s="2"/>
      <c r="NV2219" s="2"/>
      <c r="NW2219" s="2"/>
      <c r="NX2219" s="2"/>
      <c r="NY2219" s="2"/>
      <c r="NZ2219" s="2"/>
      <c r="OA2219" s="2"/>
      <c r="OB2219" s="2"/>
      <c r="OC2219" s="2"/>
      <c r="OD2219" s="2"/>
      <c r="OE2219" s="2"/>
      <c r="OF2219" s="2"/>
      <c r="OG2219" s="2"/>
      <c r="OH2219" s="2"/>
      <c r="OI2219" s="2"/>
      <c r="OJ2219" s="2"/>
      <c r="OK2219" s="2"/>
      <c r="OL2219" s="2"/>
      <c r="OM2219" s="2"/>
      <c r="ON2219" s="2"/>
      <c r="OO2219" s="2"/>
      <c r="OP2219" s="2"/>
      <c r="OQ2219" s="2"/>
      <c r="OR2219" s="2"/>
      <c r="OS2219" s="2"/>
      <c r="OT2219" s="2"/>
      <c r="OU2219" s="2"/>
      <c r="OV2219" s="2"/>
      <c r="OW2219" s="2"/>
      <c r="OX2219" s="2"/>
      <c r="OY2219" s="2"/>
      <c r="OZ2219" s="2"/>
      <c r="PA2219" s="2"/>
      <c r="PB2219" s="2"/>
      <c r="PC2219" s="2"/>
      <c r="PD2219" s="2"/>
      <c r="PE2219" s="2"/>
      <c r="PF2219" s="2"/>
      <c r="PG2219" s="2"/>
      <c r="PH2219" s="2"/>
      <c r="PI2219" s="2"/>
      <c r="PJ2219" s="2"/>
      <c r="PK2219" s="2"/>
      <c r="PL2219" s="2"/>
      <c r="PM2219" s="2"/>
      <c r="PN2219" s="2"/>
      <c r="PO2219" s="2"/>
    </row>
    <row r="2220" spans="1:431" ht="98" hidden="1" x14ac:dyDescent="0.15">
      <c r="A2220" s="16" t="s">
        <v>2674</v>
      </c>
      <c r="B2220" s="6">
        <v>0</v>
      </c>
      <c r="C2220" s="6">
        <v>0</v>
      </c>
      <c r="D2220" s="6"/>
      <c r="E2220" s="6">
        <v>0</v>
      </c>
      <c r="F2220" s="6">
        <v>0</v>
      </c>
      <c r="G2220" s="6">
        <v>0</v>
      </c>
      <c r="H2220" s="6">
        <v>0</v>
      </c>
      <c r="I2220" s="6">
        <v>0</v>
      </c>
      <c r="J2220" s="6">
        <v>0</v>
      </c>
      <c r="K2220" s="6">
        <v>0</v>
      </c>
      <c r="L2220" s="6">
        <v>0</v>
      </c>
      <c r="M2220" s="6">
        <v>0</v>
      </c>
      <c r="N2220" s="6">
        <v>0</v>
      </c>
      <c r="O2220" s="6">
        <v>0</v>
      </c>
      <c r="P2220" s="6"/>
      <c r="Q2220" s="6">
        <v>0</v>
      </c>
      <c r="R2220" s="6">
        <v>0</v>
      </c>
      <c r="S2220" s="6">
        <v>0</v>
      </c>
      <c r="T2220" s="6">
        <v>0</v>
      </c>
      <c r="U2220" s="6">
        <v>0</v>
      </c>
      <c r="V2220" s="6">
        <v>0</v>
      </c>
      <c r="W2220" s="6">
        <v>0</v>
      </c>
      <c r="X2220" s="6">
        <v>0</v>
      </c>
      <c r="Y2220" s="6">
        <v>0</v>
      </c>
      <c r="Z2220" s="6">
        <v>1</v>
      </c>
      <c r="AA2220" s="6">
        <v>0</v>
      </c>
      <c r="AB2220" s="6">
        <v>0</v>
      </c>
      <c r="AC2220" s="6">
        <v>0</v>
      </c>
      <c r="AD2220" s="6">
        <v>0</v>
      </c>
      <c r="AE2220" s="6">
        <v>0</v>
      </c>
      <c r="AF2220" s="6">
        <v>0</v>
      </c>
      <c r="AG2220" s="6">
        <v>0</v>
      </c>
      <c r="AH2220" s="6">
        <v>0</v>
      </c>
      <c r="AI2220" s="6">
        <v>0</v>
      </c>
      <c r="AJ2220" s="6">
        <v>0</v>
      </c>
      <c r="AK2220" s="6">
        <v>0</v>
      </c>
      <c r="AL2220" s="6">
        <v>0</v>
      </c>
      <c r="AM2220" s="6">
        <v>0</v>
      </c>
      <c r="AN2220" s="6">
        <v>0</v>
      </c>
      <c r="AO2220" s="6">
        <v>0</v>
      </c>
      <c r="AP2220" s="3">
        <v>0</v>
      </c>
      <c r="AQ2220" s="6">
        <v>0</v>
      </c>
      <c r="AR2220" s="6">
        <v>0</v>
      </c>
      <c r="AS2220" s="6">
        <v>0</v>
      </c>
      <c r="AT2220" s="6">
        <v>0</v>
      </c>
      <c r="AU2220" s="6">
        <v>0</v>
      </c>
      <c r="AV2220" s="6">
        <v>1</v>
      </c>
      <c r="AW2220" s="3">
        <v>0</v>
      </c>
      <c r="AX2220" s="3">
        <v>0</v>
      </c>
      <c r="AY2220" s="3">
        <v>0</v>
      </c>
      <c r="AZ2220" s="3">
        <v>0</v>
      </c>
      <c r="BA2220" s="3">
        <v>0</v>
      </c>
      <c r="BB2220" s="3">
        <v>0</v>
      </c>
      <c r="BC2220" s="3">
        <v>0</v>
      </c>
      <c r="BD2220" s="3">
        <v>0</v>
      </c>
      <c r="BE2220" s="3">
        <v>0</v>
      </c>
      <c r="BF2220" s="3">
        <v>0</v>
      </c>
      <c r="BG2220" s="3">
        <v>0</v>
      </c>
      <c r="BH2220" s="3">
        <v>0</v>
      </c>
      <c r="BI2220" s="3">
        <v>0</v>
      </c>
      <c r="BJ2220" s="3">
        <v>0</v>
      </c>
      <c r="BK2220" s="3">
        <v>0</v>
      </c>
      <c r="BL2220" s="3">
        <v>0</v>
      </c>
      <c r="BM2220" s="3"/>
      <c r="BN2220" s="3">
        <v>0</v>
      </c>
      <c r="BO2220" s="3">
        <v>1</v>
      </c>
      <c r="BP2220" s="3">
        <v>0</v>
      </c>
      <c r="BQ2220" s="3">
        <v>0</v>
      </c>
      <c r="BR2220" s="3">
        <v>0</v>
      </c>
      <c r="BS2220" s="3">
        <v>0</v>
      </c>
      <c r="BT2220" s="3">
        <v>0</v>
      </c>
      <c r="BU2220" s="3">
        <v>0</v>
      </c>
      <c r="BV2220" s="3">
        <v>0</v>
      </c>
      <c r="BW2220" s="3">
        <v>1</v>
      </c>
      <c r="BX2220" s="3">
        <v>0</v>
      </c>
      <c r="BY2220" s="3">
        <v>1972</v>
      </c>
      <c r="BZ2220" s="3" t="s">
        <v>2540</v>
      </c>
      <c r="CA2220" s="3" t="s">
        <v>2343</v>
      </c>
      <c r="CB2220" s="3" t="s">
        <v>2546</v>
      </c>
      <c r="CC2220" s="3" t="s">
        <v>2547</v>
      </c>
      <c r="CD2220" s="3"/>
      <c r="CE2220" s="3"/>
      <c r="CF2220" s="7"/>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J2220" s="1"/>
      <c r="DK2220" s="1"/>
      <c r="DL2220" s="1"/>
      <c r="DM2220" s="1"/>
      <c r="DN2220" s="1"/>
      <c r="DO2220" s="1"/>
      <c r="DQ2220" s="1"/>
      <c r="DT2220" s="1"/>
      <c r="DW2220" s="1"/>
      <c r="DX2220" s="1"/>
      <c r="DY2220" s="1"/>
      <c r="DZ2220" s="1"/>
      <c r="EA2220" s="1"/>
      <c r="EB2220" s="1"/>
      <c r="EC2220" s="1"/>
      <c r="EF2220" s="1"/>
      <c r="ER2220" s="1"/>
      <c r="ET2220" s="1"/>
      <c r="FH2220" s="1"/>
      <c r="FI2220" s="1"/>
      <c r="LT2220" s="2"/>
      <c r="LU2220" s="2"/>
      <c r="LV2220" s="2"/>
      <c r="LW2220" s="2"/>
      <c r="LX2220" s="2"/>
      <c r="LY2220" s="2"/>
      <c r="LZ2220" s="2"/>
      <c r="MA2220" s="2"/>
      <c r="MB2220" s="2"/>
      <c r="MC2220" s="2"/>
      <c r="MD2220" s="2"/>
      <c r="ME2220" s="2"/>
      <c r="MF2220" s="2"/>
      <c r="MG2220" s="2"/>
      <c r="MH2220" s="2"/>
      <c r="MI2220" s="2"/>
      <c r="MJ2220" s="2"/>
      <c r="MK2220" s="2"/>
      <c r="ML2220" s="2"/>
      <c r="MM2220" s="2"/>
      <c r="MN2220" s="2"/>
      <c r="MO2220" s="2"/>
      <c r="MP2220" s="2"/>
      <c r="MQ2220" s="2"/>
      <c r="MR2220" s="2"/>
      <c r="MS2220" s="2"/>
      <c r="MT2220" s="2"/>
      <c r="MU2220" s="2"/>
      <c r="MV2220" s="2"/>
      <c r="MW2220" s="2"/>
      <c r="MX2220" s="2"/>
      <c r="MY2220" s="2"/>
      <c r="MZ2220" s="2"/>
      <c r="NA2220" s="2"/>
      <c r="NB2220" s="2"/>
      <c r="NC2220" s="2"/>
      <c r="ND2220" s="2"/>
      <c r="NE2220" s="2"/>
      <c r="NF2220" s="2"/>
      <c r="NG2220" s="2"/>
      <c r="NH2220" s="2"/>
      <c r="NI2220" s="2"/>
      <c r="NJ2220" s="2"/>
      <c r="NK2220" s="2"/>
      <c r="NL2220" s="2"/>
      <c r="NM2220" s="2"/>
      <c r="NN2220" s="2"/>
      <c r="NO2220" s="2"/>
      <c r="NP2220" s="2"/>
      <c r="NQ2220" s="2"/>
      <c r="NR2220" s="2"/>
      <c r="NS2220" s="2"/>
      <c r="NT2220" s="2"/>
      <c r="NU2220" s="2"/>
      <c r="NV2220" s="2"/>
      <c r="NW2220" s="2"/>
      <c r="NX2220" s="2"/>
      <c r="NY2220" s="2"/>
      <c r="NZ2220" s="2"/>
      <c r="OA2220" s="2"/>
      <c r="OB2220" s="2"/>
      <c r="OC2220" s="2"/>
      <c r="OD2220" s="2"/>
      <c r="OE2220" s="2"/>
      <c r="OF2220" s="2"/>
      <c r="OG2220" s="2"/>
      <c r="OH2220" s="2"/>
      <c r="OI2220" s="2"/>
      <c r="OJ2220" s="2"/>
      <c r="OK2220" s="2"/>
      <c r="OL2220" s="2"/>
      <c r="OM2220" s="2"/>
      <c r="ON2220" s="2"/>
      <c r="OO2220" s="2"/>
      <c r="OP2220" s="2"/>
      <c r="OQ2220" s="2"/>
      <c r="OR2220" s="2"/>
      <c r="OS2220" s="2"/>
      <c r="OT2220" s="2"/>
      <c r="OU2220" s="2"/>
      <c r="OV2220" s="2"/>
      <c r="OW2220" s="2"/>
      <c r="OX2220" s="2"/>
      <c r="OY2220" s="2"/>
      <c r="OZ2220" s="2"/>
      <c r="PA2220" s="2"/>
      <c r="PB2220" s="2"/>
      <c r="PC2220" s="2"/>
      <c r="PD2220" s="2"/>
      <c r="PE2220" s="2"/>
      <c r="PF2220" s="2"/>
      <c r="PG2220" s="2"/>
      <c r="PH2220" s="2"/>
      <c r="PI2220" s="2"/>
      <c r="PJ2220" s="2"/>
      <c r="PK2220" s="2"/>
      <c r="PL2220" s="2"/>
      <c r="PM2220" s="2"/>
      <c r="PN2220" s="2"/>
      <c r="PO2220" s="2"/>
    </row>
    <row r="2221" spans="1:431" ht="98" hidden="1" x14ac:dyDescent="0.15">
      <c r="A2221" s="16" t="s">
        <v>2675</v>
      </c>
      <c r="B2221" s="3"/>
      <c r="C2221" s="6"/>
      <c r="D2221" s="6"/>
      <c r="E2221" s="3"/>
      <c r="F2221" s="6"/>
      <c r="G2221" s="6"/>
      <c r="H2221" s="6"/>
      <c r="I2221" s="3"/>
      <c r="J2221" s="6"/>
      <c r="K2221" s="3"/>
      <c r="L2221" s="3"/>
      <c r="M2221" s="3"/>
      <c r="N2221" s="6"/>
      <c r="O2221" s="3"/>
      <c r="P2221" s="6"/>
      <c r="Q2221" s="6"/>
      <c r="R2221" s="6"/>
      <c r="S2221" s="3"/>
      <c r="T2221" s="3"/>
      <c r="U2221" s="3"/>
      <c r="V2221" s="3"/>
      <c r="W2221" s="3"/>
      <c r="X2221" s="3"/>
      <c r="Y2221" s="6"/>
      <c r="Z2221" s="6"/>
      <c r="AA2221" s="6"/>
      <c r="AB2221" s="3"/>
      <c r="AC2221" s="6"/>
      <c r="AD2221" s="6"/>
      <c r="AE2221" s="3"/>
      <c r="AF2221" s="3"/>
      <c r="AG2221" s="6"/>
      <c r="AH2221" s="6"/>
      <c r="AI2221" s="3"/>
      <c r="AJ2221" s="3"/>
      <c r="AK2221" s="3"/>
      <c r="AL2221" s="3"/>
      <c r="AM2221" s="6"/>
      <c r="AN2221" s="3"/>
      <c r="AO2221" s="3"/>
      <c r="AP2221" s="3"/>
      <c r="AQ2221" s="3"/>
      <c r="AR2221" s="3"/>
      <c r="AS2221" s="3"/>
      <c r="AT2221" s="6"/>
      <c r="AU2221" s="6"/>
      <c r="AV2221" s="6"/>
      <c r="AW2221" s="3"/>
      <c r="AX2221" s="3"/>
      <c r="AY2221" s="3"/>
      <c r="AZ2221" s="3"/>
      <c r="BA2221" s="3"/>
      <c r="BB2221" s="3"/>
      <c r="BC2221" s="3"/>
      <c r="BD2221" s="3">
        <v>1</v>
      </c>
      <c r="BE2221" s="3"/>
      <c r="BF2221" s="3"/>
      <c r="BG2221" s="3"/>
      <c r="BH2221" s="3"/>
      <c r="BI2221" s="3"/>
      <c r="BJ2221" s="3"/>
      <c r="BK2221" s="3"/>
      <c r="BL2221" s="3"/>
      <c r="BM2221" s="3"/>
      <c r="BN2221" s="3"/>
      <c r="BO2221" s="3"/>
      <c r="BP2221" s="3"/>
      <c r="BQ2221" s="3"/>
      <c r="BR2221" s="3"/>
      <c r="BS2221" s="3"/>
      <c r="BT2221" s="3"/>
      <c r="BU2221" s="3"/>
      <c r="BV2221" s="3"/>
      <c r="BW2221" s="3"/>
      <c r="BX2221" s="3"/>
      <c r="BY2221" s="3">
        <v>1972</v>
      </c>
      <c r="BZ2221" s="3" t="s">
        <v>2540</v>
      </c>
      <c r="CA2221" s="3" t="s">
        <v>2343</v>
      </c>
      <c r="CB2221" s="3" t="s">
        <v>2546</v>
      </c>
      <c r="CC2221" s="3" t="s">
        <v>2547</v>
      </c>
      <c r="CD2221" s="3"/>
      <c r="CE2221" s="3"/>
      <c r="CF2221" s="7"/>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J2221" s="1"/>
      <c r="DK2221" s="1"/>
      <c r="DL2221" s="1"/>
      <c r="DM2221" s="1"/>
      <c r="DN2221" s="1"/>
      <c r="DO2221" s="1"/>
      <c r="DQ2221" s="1"/>
      <c r="DT2221" s="1"/>
      <c r="DW2221" s="1"/>
      <c r="DX2221" s="1"/>
      <c r="DY2221" s="1"/>
      <c r="DZ2221" s="1"/>
      <c r="EA2221" s="1"/>
      <c r="EB2221" s="1"/>
      <c r="EC2221" s="1"/>
      <c r="EF2221" s="1"/>
      <c r="ER2221" s="1"/>
      <c r="ET2221" s="1"/>
      <c r="FH2221" s="1"/>
      <c r="FI2221" s="1"/>
      <c r="LT2221" s="2"/>
      <c r="LU2221" s="2"/>
      <c r="LV2221" s="2"/>
      <c r="LW2221" s="2"/>
      <c r="LX2221" s="2"/>
      <c r="LY2221" s="2"/>
      <c r="LZ2221" s="2"/>
      <c r="MA2221" s="2"/>
      <c r="MB2221" s="2"/>
      <c r="MC2221" s="2"/>
      <c r="MD2221" s="2"/>
      <c r="ME2221" s="2"/>
      <c r="MF2221" s="2"/>
      <c r="MG2221" s="2"/>
      <c r="MH2221" s="2"/>
      <c r="MI2221" s="2"/>
      <c r="MJ2221" s="2"/>
      <c r="MK2221" s="2"/>
      <c r="ML2221" s="2"/>
      <c r="MM2221" s="2"/>
      <c r="MN2221" s="2"/>
      <c r="MO2221" s="2"/>
      <c r="MP2221" s="2"/>
      <c r="MQ2221" s="2"/>
      <c r="MR2221" s="2"/>
      <c r="MS2221" s="2"/>
      <c r="MT2221" s="2"/>
      <c r="MU2221" s="2"/>
      <c r="MV2221" s="2"/>
      <c r="MW2221" s="2"/>
      <c r="MX2221" s="2"/>
      <c r="MY2221" s="2"/>
      <c r="MZ2221" s="2"/>
      <c r="NA2221" s="2"/>
      <c r="NB2221" s="2"/>
      <c r="NC2221" s="2"/>
      <c r="ND2221" s="2"/>
      <c r="NE2221" s="2"/>
      <c r="NF2221" s="2"/>
      <c r="NG2221" s="2"/>
      <c r="NH2221" s="2"/>
      <c r="NI2221" s="2"/>
      <c r="NJ2221" s="2"/>
      <c r="NK2221" s="2"/>
      <c r="NL2221" s="2"/>
      <c r="NM2221" s="2"/>
      <c r="NN2221" s="2"/>
      <c r="NO2221" s="2"/>
      <c r="NP2221" s="2"/>
      <c r="NQ2221" s="2"/>
      <c r="NR2221" s="2"/>
      <c r="NS2221" s="2"/>
      <c r="NT2221" s="2"/>
      <c r="NU2221" s="2"/>
      <c r="NV2221" s="2"/>
      <c r="NW2221" s="2"/>
      <c r="NX2221" s="2"/>
      <c r="NY2221" s="2"/>
      <c r="NZ2221" s="2"/>
      <c r="OA2221" s="2"/>
      <c r="OB2221" s="2"/>
      <c r="OC2221" s="2"/>
      <c r="OD2221" s="2"/>
      <c r="OE2221" s="2"/>
      <c r="OF2221" s="2"/>
      <c r="OG2221" s="2"/>
      <c r="OH2221" s="2"/>
      <c r="OI2221" s="2"/>
      <c r="OJ2221" s="2"/>
      <c r="OK2221" s="2"/>
      <c r="OL2221" s="2"/>
      <c r="OM2221" s="2"/>
      <c r="ON2221" s="2"/>
      <c r="OO2221" s="2"/>
      <c r="OP2221" s="2"/>
      <c r="OQ2221" s="2"/>
      <c r="OR2221" s="2"/>
      <c r="OS2221" s="2"/>
      <c r="OT2221" s="2"/>
      <c r="OU2221" s="2"/>
      <c r="OV2221" s="2"/>
      <c r="OW2221" s="2"/>
      <c r="OX2221" s="2"/>
      <c r="OY2221" s="2"/>
      <c r="OZ2221" s="2"/>
      <c r="PA2221" s="2"/>
      <c r="PB2221" s="2"/>
      <c r="PC2221" s="2"/>
      <c r="PD2221" s="2"/>
      <c r="PE2221" s="2"/>
      <c r="PF2221" s="2"/>
      <c r="PG2221" s="2"/>
      <c r="PH2221" s="2"/>
      <c r="PI2221" s="2"/>
      <c r="PJ2221" s="2"/>
      <c r="PK2221" s="2"/>
      <c r="PL2221" s="2"/>
      <c r="PM2221" s="2"/>
      <c r="PN2221" s="2"/>
      <c r="PO2221" s="2"/>
    </row>
    <row r="2222" spans="1:431" ht="98" hidden="1" x14ac:dyDescent="0.15">
      <c r="A2222" s="16" t="s">
        <v>2676</v>
      </c>
      <c r="B2222" s="3"/>
      <c r="C2222" s="6"/>
      <c r="D2222" s="6"/>
      <c r="E2222" s="3"/>
      <c r="F2222" s="6"/>
      <c r="G2222" s="6"/>
      <c r="H2222" s="6"/>
      <c r="I2222" s="3"/>
      <c r="J2222" s="6"/>
      <c r="K2222" s="3"/>
      <c r="L2222" s="3"/>
      <c r="M2222" s="3"/>
      <c r="N2222" s="6"/>
      <c r="O2222" s="3"/>
      <c r="P2222" s="6"/>
      <c r="Q2222" s="6"/>
      <c r="R2222" s="6"/>
      <c r="S2222" s="3">
        <v>1</v>
      </c>
      <c r="T2222" s="3"/>
      <c r="U2222" s="3"/>
      <c r="V2222" s="3"/>
      <c r="W2222" s="3"/>
      <c r="X2222" s="3"/>
      <c r="Y2222" s="6"/>
      <c r="Z2222" s="6"/>
      <c r="AA2222" s="6"/>
      <c r="AB2222" s="3"/>
      <c r="AC2222" s="6"/>
      <c r="AD2222" s="6"/>
      <c r="AE2222" s="3"/>
      <c r="AF2222" s="3"/>
      <c r="AG2222" s="6"/>
      <c r="AH2222" s="6"/>
      <c r="AI2222" s="3"/>
      <c r="AJ2222" s="3"/>
      <c r="AK2222" s="3"/>
      <c r="AL2222" s="3"/>
      <c r="AM2222" s="6"/>
      <c r="AN2222" s="3"/>
      <c r="AO2222" s="3"/>
      <c r="AP2222" s="3"/>
      <c r="AQ2222" s="3"/>
      <c r="AR2222" s="3"/>
      <c r="AS2222" s="3"/>
      <c r="AT2222" s="6"/>
      <c r="AU2222" s="6"/>
      <c r="AV2222" s="6"/>
      <c r="AW2222" s="3"/>
      <c r="AX2222" s="3"/>
      <c r="AY2222" s="3"/>
      <c r="AZ2222" s="3"/>
      <c r="BA2222" s="3"/>
      <c r="BB2222" s="3"/>
      <c r="BC2222" s="3"/>
      <c r="BD2222" s="3">
        <v>1</v>
      </c>
      <c r="BE2222" s="3"/>
      <c r="BF2222" s="3"/>
      <c r="BG2222" s="3"/>
      <c r="BH2222" s="3"/>
      <c r="BI2222" s="3"/>
      <c r="BJ2222" s="3"/>
      <c r="BK2222" s="3"/>
      <c r="BL2222" s="3"/>
      <c r="BM2222" s="3"/>
      <c r="BN2222" s="3"/>
      <c r="BO2222" s="3"/>
      <c r="BP2222" s="3"/>
      <c r="BQ2222" s="3"/>
      <c r="BR2222" s="3"/>
      <c r="BS2222" s="3"/>
      <c r="BT2222" s="3"/>
      <c r="BU2222" s="3"/>
      <c r="BV2222" s="3"/>
      <c r="BW2222" s="3"/>
      <c r="BX2222" s="3"/>
      <c r="BY2222" s="3">
        <v>1972</v>
      </c>
      <c r="BZ2222" s="3" t="s">
        <v>2540</v>
      </c>
      <c r="CA2222" s="3" t="s">
        <v>2343</v>
      </c>
      <c r="CB2222" s="3" t="s">
        <v>2546</v>
      </c>
      <c r="CC2222" s="3" t="s">
        <v>2547</v>
      </c>
      <c r="CD2222" s="3"/>
      <c r="CE2222" s="3"/>
      <c r="CF2222" s="7"/>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J2222" s="1"/>
      <c r="DK2222" s="1"/>
      <c r="DL2222" s="1"/>
      <c r="DM2222" s="1"/>
      <c r="DN2222" s="1"/>
      <c r="DO2222" s="1"/>
      <c r="DQ2222" s="1"/>
      <c r="DT2222" s="1"/>
      <c r="DW2222" s="1"/>
      <c r="DX2222" s="1"/>
      <c r="DY2222" s="1"/>
      <c r="DZ2222" s="1"/>
      <c r="EA2222" s="1"/>
      <c r="EB2222" s="1"/>
      <c r="EC2222" s="1"/>
      <c r="EF2222" s="1"/>
      <c r="ER2222" s="1"/>
      <c r="ET2222" s="1"/>
      <c r="FH2222" s="1"/>
      <c r="FI2222" s="1"/>
      <c r="LT2222" s="2"/>
      <c r="LU2222" s="2"/>
      <c r="LV2222" s="2"/>
      <c r="LW2222" s="2"/>
      <c r="LX2222" s="2"/>
      <c r="LY2222" s="2"/>
      <c r="LZ2222" s="2"/>
      <c r="MA2222" s="2"/>
      <c r="MB2222" s="2"/>
      <c r="MC2222" s="2"/>
      <c r="MD2222" s="2"/>
      <c r="ME2222" s="2"/>
      <c r="MF2222" s="2"/>
      <c r="MG2222" s="2"/>
      <c r="MH2222" s="2"/>
      <c r="MI2222" s="2"/>
      <c r="MJ2222" s="2"/>
      <c r="MK2222" s="2"/>
      <c r="ML2222" s="2"/>
      <c r="MM2222" s="2"/>
      <c r="MN2222" s="2"/>
      <c r="MO2222" s="2"/>
      <c r="MP2222" s="2"/>
      <c r="MQ2222" s="2"/>
      <c r="MR2222" s="2"/>
      <c r="MS2222" s="2"/>
      <c r="MT2222" s="2"/>
      <c r="MU2222" s="2"/>
      <c r="MV2222" s="2"/>
      <c r="MW2222" s="2"/>
      <c r="MX2222" s="2"/>
      <c r="MY2222" s="2"/>
      <c r="MZ2222" s="2"/>
      <c r="NA2222" s="2"/>
      <c r="NB2222" s="2"/>
      <c r="NC2222" s="2"/>
      <c r="ND2222" s="2"/>
      <c r="NE2222" s="2"/>
      <c r="NF2222" s="2"/>
      <c r="NG2222" s="2"/>
      <c r="NH2222" s="2"/>
      <c r="NI2222" s="2"/>
      <c r="NJ2222" s="2"/>
      <c r="NK2222" s="2"/>
      <c r="NL2222" s="2"/>
      <c r="NM2222" s="2"/>
      <c r="NN2222" s="2"/>
      <c r="NO2222" s="2"/>
      <c r="NP2222" s="2"/>
      <c r="NQ2222" s="2"/>
      <c r="NR2222" s="2"/>
      <c r="NS2222" s="2"/>
      <c r="NT2222" s="2"/>
      <c r="NU2222" s="2"/>
      <c r="NV2222" s="2"/>
      <c r="NW2222" s="2"/>
      <c r="NX2222" s="2"/>
      <c r="NY2222" s="2"/>
      <c r="NZ2222" s="2"/>
      <c r="OA2222" s="2"/>
      <c r="OB2222" s="2"/>
      <c r="OC2222" s="2"/>
      <c r="OD2222" s="2"/>
      <c r="OE2222" s="2"/>
      <c r="OF2222" s="2"/>
      <c r="OG2222" s="2"/>
      <c r="OH2222" s="2"/>
      <c r="OI2222" s="2"/>
      <c r="OJ2222" s="2"/>
      <c r="OK2222" s="2"/>
      <c r="OL2222" s="2"/>
      <c r="OM2222" s="2"/>
      <c r="ON2222" s="2"/>
      <c r="OO2222" s="2"/>
      <c r="OP2222" s="2"/>
      <c r="OQ2222" s="2"/>
      <c r="OR2222" s="2"/>
      <c r="OS2222" s="2"/>
      <c r="OT2222" s="2"/>
      <c r="OU2222" s="2"/>
      <c r="OV2222" s="2"/>
      <c r="OW2222" s="2"/>
      <c r="OX2222" s="2"/>
      <c r="OY2222" s="2"/>
      <c r="OZ2222" s="2"/>
      <c r="PA2222" s="2"/>
      <c r="PB2222" s="2"/>
      <c r="PC2222" s="2"/>
      <c r="PD2222" s="2"/>
      <c r="PE2222" s="2"/>
      <c r="PF2222" s="2"/>
      <c r="PG2222" s="2"/>
      <c r="PH2222" s="2"/>
      <c r="PI2222" s="2"/>
      <c r="PJ2222" s="2"/>
      <c r="PK2222" s="2"/>
      <c r="PL2222" s="2"/>
      <c r="PM2222" s="2"/>
      <c r="PN2222" s="2"/>
      <c r="PO2222" s="2"/>
    </row>
    <row r="2223" spans="1:431" ht="98" hidden="1" x14ac:dyDescent="0.15">
      <c r="A2223" s="6" t="s">
        <v>749</v>
      </c>
      <c r="B2223" s="3"/>
      <c r="C2223" s="6"/>
      <c r="D2223" s="6"/>
      <c r="E2223" s="3"/>
      <c r="F2223" s="6"/>
      <c r="G2223" s="6"/>
      <c r="H2223" s="6"/>
      <c r="I2223" s="3"/>
      <c r="J2223" s="6"/>
      <c r="K2223" s="3"/>
      <c r="L2223" s="3"/>
      <c r="M2223" s="3"/>
      <c r="N2223" s="6"/>
      <c r="O2223" s="3"/>
      <c r="P2223" s="6"/>
      <c r="Q2223" s="6"/>
      <c r="R2223" s="6"/>
      <c r="S2223" s="3"/>
      <c r="T2223" s="3"/>
      <c r="U2223" s="3"/>
      <c r="V2223" s="3"/>
      <c r="W2223" s="3"/>
      <c r="X2223" s="3"/>
      <c r="Y2223" s="6"/>
      <c r="Z2223" s="6"/>
      <c r="AA2223" s="6"/>
      <c r="AB2223" s="3"/>
      <c r="AC2223" s="6"/>
      <c r="AD2223" s="6"/>
      <c r="AE2223" s="3"/>
      <c r="AF2223" s="3"/>
      <c r="AG2223" s="6"/>
      <c r="AH2223" s="6"/>
      <c r="AI2223" s="3"/>
      <c r="AJ2223" s="3"/>
      <c r="AK2223" s="3"/>
      <c r="AL2223" s="3"/>
      <c r="AM2223" s="6"/>
      <c r="AN2223" s="3"/>
      <c r="AO2223" s="3"/>
      <c r="AP2223" s="3"/>
      <c r="AQ2223" s="3"/>
      <c r="AR2223" s="3"/>
      <c r="AS2223" s="3"/>
      <c r="AT2223" s="6"/>
      <c r="AU2223" s="6"/>
      <c r="AV2223" s="6"/>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v>1972</v>
      </c>
      <c r="BZ2223" s="3" t="s">
        <v>2540</v>
      </c>
      <c r="CA2223" s="3" t="s">
        <v>2343</v>
      </c>
      <c r="CB2223" s="3" t="s">
        <v>2546</v>
      </c>
      <c r="CC2223" s="3" t="s">
        <v>2547</v>
      </c>
      <c r="CD2223" s="3"/>
      <c r="CE2223" s="3"/>
      <c r="CF2223" s="7"/>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J2223" s="1"/>
      <c r="DK2223" s="1"/>
      <c r="DL2223" s="1"/>
      <c r="DM2223" s="1"/>
      <c r="DN2223" s="1"/>
      <c r="DO2223" s="1"/>
      <c r="DQ2223" s="1"/>
      <c r="DT2223" s="1"/>
      <c r="DW2223" s="1"/>
      <c r="DX2223" s="1"/>
      <c r="DY2223" s="1"/>
      <c r="DZ2223" s="1"/>
      <c r="EA2223" s="1"/>
      <c r="EB2223" s="1"/>
      <c r="EC2223" s="1"/>
      <c r="EF2223" s="1"/>
      <c r="ER2223" s="1"/>
      <c r="ET2223" s="1"/>
      <c r="FH2223" s="1"/>
      <c r="FI2223" s="1"/>
      <c r="LT2223" s="2"/>
      <c r="LU2223" s="2"/>
      <c r="LV2223" s="2"/>
      <c r="LW2223" s="2"/>
      <c r="LX2223" s="2"/>
      <c r="LY2223" s="2"/>
      <c r="LZ2223" s="2"/>
      <c r="MA2223" s="2"/>
      <c r="MB2223" s="2"/>
      <c r="MC2223" s="2"/>
      <c r="MD2223" s="2"/>
      <c r="ME2223" s="2"/>
      <c r="MF2223" s="2"/>
      <c r="MG2223" s="2"/>
      <c r="MH2223" s="2"/>
      <c r="MI2223" s="2"/>
      <c r="MJ2223" s="2"/>
      <c r="MK2223" s="2"/>
      <c r="ML2223" s="2"/>
      <c r="MM2223" s="2"/>
      <c r="MN2223" s="2"/>
      <c r="MO2223" s="2"/>
      <c r="MP2223" s="2"/>
      <c r="MQ2223" s="2"/>
      <c r="MR2223" s="2"/>
      <c r="MS2223" s="2"/>
      <c r="MT2223" s="2"/>
      <c r="MU2223" s="2"/>
      <c r="MV2223" s="2"/>
      <c r="MW2223" s="2"/>
      <c r="MX2223" s="2"/>
      <c r="MY2223" s="2"/>
      <c r="MZ2223" s="2"/>
      <c r="NA2223" s="2"/>
      <c r="NB2223" s="2"/>
      <c r="NC2223" s="2"/>
      <c r="ND2223" s="2"/>
      <c r="NE2223" s="2"/>
      <c r="NF2223" s="2"/>
      <c r="NG2223" s="2"/>
      <c r="NH2223" s="2"/>
      <c r="NI2223" s="2"/>
      <c r="NJ2223" s="2"/>
      <c r="NK2223" s="2"/>
      <c r="NL2223" s="2"/>
      <c r="NM2223" s="2"/>
      <c r="NN2223" s="2"/>
      <c r="NO2223" s="2"/>
      <c r="NP2223" s="2"/>
      <c r="NQ2223" s="2"/>
      <c r="NR2223" s="2"/>
      <c r="NS2223" s="2"/>
      <c r="NT2223" s="2"/>
      <c r="NU2223" s="2"/>
      <c r="NV2223" s="2"/>
      <c r="NW2223" s="2"/>
      <c r="NX2223" s="2"/>
      <c r="NY2223" s="2"/>
      <c r="NZ2223" s="2"/>
      <c r="OA2223" s="2"/>
      <c r="OB2223" s="2"/>
      <c r="OC2223" s="2"/>
      <c r="OD2223" s="2"/>
      <c r="OE2223" s="2"/>
      <c r="OF2223" s="2"/>
      <c r="OG2223" s="2"/>
      <c r="OH2223" s="2"/>
      <c r="OI2223" s="2"/>
      <c r="OJ2223" s="2"/>
      <c r="OK2223" s="2"/>
      <c r="OL2223" s="2"/>
      <c r="OM2223" s="2"/>
      <c r="ON2223" s="2"/>
      <c r="OO2223" s="2"/>
      <c r="OP2223" s="2"/>
      <c r="OQ2223" s="2"/>
      <c r="OR2223" s="2"/>
      <c r="OS2223" s="2"/>
      <c r="OT2223" s="2"/>
      <c r="OU2223" s="2"/>
      <c r="OV2223" s="2"/>
      <c r="OW2223" s="2"/>
      <c r="OX2223" s="2"/>
      <c r="OY2223" s="2"/>
      <c r="OZ2223" s="2"/>
      <c r="PA2223" s="2"/>
      <c r="PB2223" s="2"/>
      <c r="PC2223" s="2"/>
      <c r="PD2223" s="2"/>
      <c r="PE2223" s="2"/>
      <c r="PF2223" s="2"/>
      <c r="PG2223" s="2"/>
      <c r="PH2223" s="2"/>
      <c r="PI2223" s="2"/>
      <c r="PJ2223" s="2"/>
      <c r="PK2223" s="2"/>
      <c r="PL2223" s="2"/>
      <c r="PM2223" s="2"/>
      <c r="PN2223" s="2"/>
      <c r="PO2223" s="2"/>
    </row>
    <row r="2224" spans="1:431" ht="98" hidden="1" x14ac:dyDescent="0.15">
      <c r="A2224" s="6" t="s">
        <v>760</v>
      </c>
      <c r="B2224" s="3"/>
      <c r="C2224" s="6"/>
      <c r="D2224" s="6"/>
      <c r="E2224" s="3"/>
      <c r="F2224" s="6"/>
      <c r="G2224" s="6"/>
      <c r="H2224" s="6"/>
      <c r="I2224" s="3"/>
      <c r="J2224" s="6"/>
      <c r="K2224" s="3"/>
      <c r="L2224" s="3"/>
      <c r="M2224" s="3"/>
      <c r="N2224" s="6"/>
      <c r="O2224" s="3"/>
      <c r="P2224" s="6"/>
      <c r="Q2224" s="6"/>
      <c r="R2224" s="6"/>
      <c r="S2224" s="3"/>
      <c r="T2224" s="3"/>
      <c r="U2224" s="3"/>
      <c r="V2224" s="3"/>
      <c r="W2224" s="3"/>
      <c r="X2224" s="3"/>
      <c r="Y2224" s="6"/>
      <c r="Z2224" s="6"/>
      <c r="AA2224" s="6"/>
      <c r="AB2224" s="3"/>
      <c r="AC2224" s="6"/>
      <c r="AD2224" s="6"/>
      <c r="AE2224" s="3"/>
      <c r="AF2224" s="3"/>
      <c r="AG2224" s="6"/>
      <c r="AH2224" s="6"/>
      <c r="AI2224" s="3"/>
      <c r="AJ2224" s="3"/>
      <c r="AK2224" s="3"/>
      <c r="AL2224" s="3"/>
      <c r="AM2224" s="6"/>
      <c r="AN2224" s="3"/>
      <c r="AO2224" s="3"/>
      <c r="AP2224" s="3"/>
      <c r="AQ2224" s="3"/>
      <c r="AR2224" s="3"/>
      <c r="AS2224" s="3"/>
      <c r="AT2224" s="6"/>
      <c r="AU2224" s="6"/>
      <c r="AV2224" s="6"/>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v>1972</v>
      </c>
      <c r="BZ2224" s="3" t="s">
        <v>2540</v>
      </c>
      <c r="CA2224" s="3" t="s">
        <v>2343</v>
      </c>
      <c r="CB2224" s="3" t="s">
        <v>2546</v>
      </c>
      <c r="CC2224" s="3" t="s">
        <v>2547</v>
      </c>
      <c r="CD2224" s="3"/>
      <c r="CE2224" s="3"/>
      <c r="CF2224" s="7"/>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J2224" s="1"/>
      <c r="DK2224" s="1"/>
      <c r="DL2224" s="1"/>
      <c r="DM2224" s="1"/>
      <c r="DN2224" s="1"/>
      <c r="DO2224" s="1"/>
      <c r="DQ2224" s="1"/>
      <c r="DT2224" s="1"/>
      <c r="DW2224" s="1"/>
      <c r="DX2224" s="1"/>
      <c r="DY2224" s="1"/>
      <c r="DZ2224" s="1"/>
      <c r="EA2224" s="1"/>
      <c r="EB2224" s="1"/>
      <c r="EC2224" s="1"/>
      <c r="EF2224" s="1"/>
      <c r="ER2224" s="1"/>
      <c r="ET2224" s="1"/>
      <c r="FH2224" s="1"/>
      <c r="FI2224" s="1"/>
      <c r="LT2224" s="2"/>
      <c r="LU2224" s="2"/>
      <c r="LV2224" s="2"/>
      <c r="LW2224" s="2"/>
      <c r="LX2224" s="2"/>
      <c r="LY2224" s="2"/>
      <c r="LZ2224" s="2"/>
      <c r="MA2224" s="2"/>
      <c r="MB2224" s="2"/>
      <c r="MC2224" s="2"/>
      <c r="MD2224" s="2"/>
      <c r="ME2224" s="2"/>
      <c r="MF2224" s="2"/>
      <c r="MG2224" s="2"/>
      <c r="MH2224" s="2"/>
      <c r="MI2224" s="2"/>
      <c r="MJ2224" s="2"/>
      <c r="MK2224" s="2"/>
      <c r="ML2224" s="2"/>
      <c r="MM2224" s="2"/>
      <c r="MN2224" s="2"/>
      <c r="MO2224" s="2"/>
      <c r="MP2224" s="2"/>
      <c r="MQ2224" s="2"/>
      <c r="MR2224" s="2"/>
      <c r="MS2224" s="2"/>
      <c r="MT2224" s="2"/>
      <c r="MU2224" s="2"/>
      <c r="MV2224" s="2"/>
      <c r="MW2224" s="2"/>
      <c r="MX2224" s="2"/>
      <c r="MY2224" s="2"/>
      <c r="MZ2224" s="2"/>
      <c r="NA2224" s="2"/>
      <c r="NB2224" s="2"/>
      <c r="NC2224" s="2"/>
      <c r="ND2224" s="2"/>
      <c r="NE2224" s="2"/>
      <c r="NF2224" s="2"/>
      <c r="NG2224" s="2"/>
      <c r="NH2224" s="2"/>
      <c r="NI2224" s="2"/>
      <c r="NJ2224" s="2"/>
      <c r="NK2224" s="2"/>
      <c r="NL2224" s="2"/>
      <c r="NM2224" s="2"/>
      <c r="NN2224" s="2"/>
      <c r="NO2224" s="2"/>
      <c r="NP2224" s="2"/>
      <c r="NQ2224" s="2"/>
      <c r="NR2224" s="2"/>
      <c r="NS2224" s="2"/>
      <c r="NT2224" s="2"/>
      <c r="NU2224" s="2"/>
      <c r="NV2224" s="2"/>
      <c r="NW2224" s="2"/>
      <c r="NX2224" s="2"/>
      <c r="NY2224" s="2"/>
      <c r="NZ2224" s="2"/>
      <c r="OA2224" s="2"/>
      <c r="OB2224" s="2"/>
      <c r="OC2224" s="2"/>
      <c r="OD2224" s="2"/>
      <c r="OE2224" s="2"/>
      <c r="OF2224" s="2"/>
      <c r="OG2224" s="2"/>
      <c r="OH2224" s="2"/>
      <c r="OI2224" s="2"/>
      <c r="OJ2224" s="2"/>
      <c r="OK2224" s="2"/>
      <c r="OL2224" s="2"/>
      <c r="OM2224" s="2"/>
      <c r="ON2224" s="2"/>
      <c r="OO2224" s="2"/>
      <c r="OP2224" s="2"/>
      <c r="OQ2224" s="2"/>
      <c r="OR2224" s="2"/>
      <c r="OS2224" s="2"/>
      <c r="OT2224" s="2"/>
      <c r="OU2224" s="2"/>
      <c r="OV2224" s="2"/>
      <c r="OW2224" s="2"/>
      <c r="OX2224" s="2"/>
      <c r="OY2224" s="2"/>
      <c r="OZ2224" s="2"/>
      <c r="PA2224" s="2"/>
      <c r="PB2224" s="2"/>
      <c r="PC2224" s="2"/>
      <c r="PD2224" s="2"/>
      <c r="PE2224" s="2"/>
      <c r="PF2224" s="2"/>
      <c r="PG2224" s="2"/>
      <c r="PH2224" s="2"/>
      <c r="PI2224" s="2"/>
      <c r="PJ2224" s="2"/>
      <c r="PK2224" s="2"/>
      <c r="PL2224" s="2"/>
      <c r="PM2224" s="2"/>
      <c r="PN2224" s="2"/>
      <c r="PO2224" s="2"/>
    </row>
    <row r="2225" spans="1:431" ht="98" hidden="1" x14ac:dyDescent="0.15">
      <c r="A2225" s="6" t="s">
        <v>770</v>
      </c>
      <c r="B2225" s="3"/>
      <c r="C2225" s="6"/>
      <c r="D2225" s="6"/>
      <c r="E2225" s="3"/>
      <c r="F2225" s="6"/>
      <c r="G2225" s="6"/>
      <c r="H2225" s="6"/>
      <c r="I2225" s="3"/>
      <c r="J2225" s="6"/>
      <c r="K2225" s="3"/>
      <c r="L2225" s="3"/>
      <c r="M2225" s="3"/>
      <c r="N2225" s="6"/>
      <c r="O2225" s="3"/>
      <c r="P2225" s="6"/>
      <c r="Q2225" s="6"/>
      <c r="R2225" s="6"/>
      <c r="S2225" s="3"/>
      <c r="T2225" s="3"/>
      <c r="U2225" s="3"/>
      <c r="V2225" s="3"/>
      <c r="W2225" s="3"/>
      <c r="X2225" s="3"/>
      <c r="Y2225" s="6"/>
      <c r="Z2225" s="6"/>
      <c r="AA2225" s="6"/>
      <c r="AB2225" s="3"/>
      <c r="AC2225" s="6"/>
      <c r="AD2225" s="6"/>
      <c r="AE2225" s="3"/>
      <c r="AF2225" s="3"/>
      <c r="AG2225" s="6"/>
      <c r="AH2225" s="6"/>
      <c r="AI2225" s="3"/>
      <c r="AJ2225" s="3"/>
      <c r="AK2225" s="3"/>
      <c r="AL2225" s="3"/>
      <c r="AM2225" s="6"/>
      <c r="AN2225" s="3"/>
      <c r="AO2225" s="3"/>
      <c r="AP2225" s="3"/>
      <c r="AQ2225" s="3"/>
      <c r="AR2225" s="3"/>
      <c r="AS2225" s="3"/>
      <c r="AT2225" s="6"/>
      <c r="AU2225" s="6"/>
      <c r="AV2225" s="6"/>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c r="BX2225" s="3"/>
      <c r="BY2225" s="3">
        <v>1972</v>
      </c>
      <c r="BZ2225" s="3" t="s">
        <v>2540</v>
      </c>
      <c r="CA2225" s="3" t="s">
        <v>2343</v>
      </c>
      <c r="CB2225" s="3" t="s">
        <v>2546</v>
      </c>
      <c r="CC2225" s="3" t="s">
        <v>2547</v>
      </c>
      <c r="CD2225" s="3"/>
      <c r="CE2225" s="3"/>
      <c r="CF2225" s="7"/>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J2225" s="1"/>
      <c r="DK2225" s="1"/>
      <c r="DL2225" s="1"/>
      <c r="DM2225" s="1"/>
      <c r="DN2225" s="1"/>
      <c r="DO2225" s="1"/>
      <c r="DQ2225" s="1"/>
      <c r="DT2225" s="1"/>
      <c r="DW2225" s="1"/>
      <c r="DX2225" s="1"/>
      <c r="DY2225" s="1"/>
      <c r="DZ2225" s="1"/>
      <c r="EA2225" s="1"/>
      <c r="EB2225" s="1"/>
      <c r="EC2225" s="1"/>
      <c r="EF2225" s="1"/>
      <c r="ER2225" s="1"/>
      <c r="ET2225" s="1"/>
      <c r="FH2225" s="1"/>
      <c r="FI2225" s="1"/>
      <c r="LT2225" s="2"/>
      <c r="LU2225" s="2"/>
      <c r="LV2225" s="2"/>
      <c r="LW2225" s="2"/>
      <c r="LX2225" s="2"/>
      <c r="LY2225" s="2"/>
      <c r="LZ2225" s="2"/>
      <c r="MA2225" s="2"/>
      <c r="MB2225" s="2"/>
      <c r="MC2225" s="2"/>
      <c r="MD2225" s="2"/>
      <c r="ME2225" s="2"/>
      <c r="MF2225" s="2"/>
      <c r="MG2225" s="2"/>
      <c r="MH2225" s="2"/>
      <c r="MI2225" s="2"/>
      <c r="MJ2225" s="2"/>
      <c r="MK2225" s="2"/>
      <c r="ML2225" s="2"/>
      <c r="MM2225" s="2"/>
      <c r="MN2225" s="2"/>
      <c r="MO2225" s="2"/>
      <c r="MP2225" s="2"/>
      <c r="MQ2225" s="2"/>
      <c r="MR2225" s="2"/>
      <c r="MS2225" s="2"/>
      <c r="MT2225" s="2"/>
      <c r="MU2225" s="2"/>
      <c r="MV2225" s="2"/>
      <c r="MW2225" s="2"/>
      <c r="MX2225" s="2"/>
      <c r="MY2225" s="2"/>
      <c r="MZ2225" s="2"/>
      <c r="NA2225" s="2"/>
      <c r="NB2225" s="2"/>
      <c r="NC2225" s="2"/>
      <c r="ND2225" s="2"/>
      <c r="NE2225" s="2"/>
      <c r="NF2225" s="2"/>
      <c r="NG2225" s="2"/>
      <c r="NH2225" s="2"/>
      <c r="NI2225" s="2"/>
      <c r="NJ2225" s="2"/>
      <c r="NK2225" s="2"/>
      <c r="NL2225" s="2"/>
      <c r="NM2225" s="2"/>
      <c r="NN2225" s="2"/>
      <c r="NO2225" s="2"/>
      <c r="NP2225" s="2"/>
      <c r="NQ2225" s="2"/>
      <c r="NR2225" s="2"/>
      <c r="NS2225" s="2"/>
      <c r="NT2225" s="2"/>
      <c r="NU2225" s="2"/>
      <c r="NV2225" s="2"/>
      <c r="NW2225" s="2"/>
      <c r="NX2225" s="2"/>
      <c r="NY2225" s="2"/>
      <c r="NZ2225" s="2"/>
      <c r="OA2225" s="2"/>
      <c r="OB2225" s="2"/>
      <c r="OC2225" s="2"/>
      <c r="OD2225" s="2"/>
      <c r="OE2225" s="2"/>
      <c r="OF2225" s="2"/>
      <c r="OG2225" s="2"/>
      <c r="OH2225" s="2"/>
      <c r="OI2225" s="2"/>
      <c r="OJ2225" s="2"/>
      <c r="OK2225" s="2"/>
      <c r="OL2225" s="2"/>
      <c r="OM2225" s="2"/>
      <c r="ON2225" s="2"/>
      <c r="OO2225" s="2"/>
      <c r="OP2225" s="2"/>
      <c r="OQ2225" s="2"/>
      <c r="OR2225" s="2"/>
      <c r="OS2225" s="2"/>
      <c r="OT2225" s="2"/>
      <c r="OU2225" s="2"/>
      <c r="OV2225" s="2"/>
      <c r="OW2225" s="2"/>
      <c r="OX2225" s="2"/>
      <c r="OY2225" s="2"/>
      <c r="OZ2225" s="2"/>
      <c r="PA2225" s="2"/>
      <c r="PB2225" s="2"/>
      <c r="PC2225" s="2"/>
      <c r="PD2225" s="2"/>
      <c r="PE2225" s="2"/>
      <c r="PF2225" s="2"/>
      <c r="PG2225" s="2"/>
      <c r="PH2225" s="2"/>
      <c r="PI2225" s="2"/>
      <c r="PJ2225" s="2"/>
      <c r="PK2225" s="2"/>
      <c r="PL2225" s="2"/>
      <c r="PM2225" s="2"/>
      <c r="PN2225" s="2"/>
      <c r="PO2225" s="2"/>
    </row>
    <row r="2226" spans="1:431" ht="98" hidden="1" x14ac:dyDescent="0.15">
      <c r="A2226" s="6" t="s">
        <v>779</v>
      </c>
      <c r="B2226" s="3"/>
      <c r="C2226" s="6"/>
      <c r="D2226" s="6"/>
      <c r="E2226" s="3"/>
      <c r="F2226" s="6"/>
      <c r="G2226" s="6"/>
      <c r="H2226" s="6"/>
      <c r="I2226" s="3"/>
      <c r="J2226" s="6"/>
      <c r="K2226" s="3"/>
      <c r="L2226" s="3"/>
      <c r="M2226" s="3"/>
      <c r="N2226" s="6"/>
      <c r="O2226" s="3"/>
      <c r="P2226" s="6"/>
      <c r="Q2226" s="6"/>
      <c r="R2226" s="6"/>
      <c r="S2226" s="3"/>
      <c r="T2226" s="3"/>
      <c r="U2226" s="3"/>
      <c r="V2226" s="3"/>
      <c r="W2226" s="3"/>
      <c r="X2226" s="3"/>
      <c r="Y2226" s="6"/>
      <c r="Z2226" s="6"/>
      <c r="AA2226" s="6"/>
      <c r="AB2226" s="3"/>
      <c r="AC2226" s="6"/>
      <c r="AD2226" s="6"/>
      <c r="AE2226" s="3"/>
      <c r="AF2226" s="3"/>
      <c r="AG2226" s="6"/>
      <c r="AH2226" s="6"/>
      <c r="AI2226" s="3"/>
      <c r="AJ2226" s="3"/>
      <c r="AK2226" s="3"/>
      <c r="AL2226" s="3"/>
      <c r="AM2226" s="6"/>
      <c r="AN2226" s="3"/>
      <c r="AO2226" s="3"/>
      <c r="AP2226" s="3"/>
      <c r="AQ2226" s="3"/>
      <c r="AR2226" s="3"/>
      <c r="AS2226" s="3"/>
      <c r="AT2226" s="6"/>
      <c r="AU2226" s="6"/>
      <c r="AV2226" s="6"/>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v>1972</v>
      </c>
      <c r="BZ2226" s="3" t="s">
        <v>2540</v>
      </c>
      <c r="CA2226" s="3" t="s">
        <v>2343</v>
      </c>
      <c r="CB2226" s="3" t="s">
        <v>2546</v>
      </c>
      <c r="CC2226" s="3" t="s">
        <v>2547</v>
      </c>
      <c r="CD2226" s="3"/>
      <c r="CE2226" s="3"/>
      <c r="CF2226" s="7"/>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J2226" s="1"/>
      <c r="DK2226" s="1"/>
      <c r="DL2226" s="1"/>
      <c r="DM2226" s="1"/>
      <c r="DN2226" s="1"/>
      <c r="DO2226" s="1"/>
      <c r="DQ2226" s="1"/>
      <c r="DT2226" s="1"/>
      <c r="DW2226" s="1"/>
      <c r="DX2226" s="1"/>
      <c r="DY2226" s="1"/>
      <c r="DZ2226" s="1"/>
      <c r="EA2226" s="1"/>
      <c r="EB2226" s="1"/>
      <c r="EC2226" s="1"/>
      <c r="EF2226" s="1"/>
      <c r="ER2226" s="1"/>
      <c r="ET2226" s="1"/>
      <c r="FH2226" s="1"/>
      <c r="FI2226" s="1"/>
      <c r="LT2226" s="2"/>
      <c r="LU2226" s="2"/>
      <c r="LV2226" s="2"/>
      <c r="LW2226" s="2"/>
      <c r="LX2226" s="2"/>
      <c r="LY2226" s="2"/>
      <c r="LZ2226" s="2"/>
      <c r="MA2226" s="2"/>
      <c r="MB2226" s="2"/>
      <c r="MC2226" s="2"/>
      <c r="MD2226" s="2"/>
      <c r="ME2226" s="2"/>
      <c r="MF2226" s="2"/>
      <c r="MG2226" s="2"/>
      <c r="MH2226" s="2"/>
      <c r="MI2226" s="2"/>
      <c r="MJ2226" s="2"/>
      <c r="MK2226" s="2"/>
      <c r="ML2226" s="2"/>
      <c r="MM2226" s="2"/>
      <c r="MN2226" s="2"/>
      <c r="MO2226" s="2"/>
      <c r="MP2226" s="2"/>
      <c r="MQ2226" s="2"/>
      <c r="MR2226" s="2"/>
      <c r="MS2226" s="2"/>
      <c r="MT2226" s="2"/>
      <c r="MU2226" s="2"/>
      <c r="MV2226" s="2"/>
      <c r="MW2226" s="2"/>
      <c r="MX2226" s="2"/>
      <c r="MY2226" s="2"/>
      <c r="MZ2226" s="2"/>
      <c r="NA2226" s="2"/>
      <c r="NB2226" s="2"/>
      <c r="NC2226" s="2"/>
      <c r="ND2226" s="2"/>
      <c r="NE2226" s="2"/>
      <c r="NF2226" s="2"/>
      <c r="NG2226" s="2"/>
      <c r="NH2226" s="2"/>
      <c r="NI2226" s="2"/>
      <c r="NJ2226" s="2"/>
      <c r="NK2226" s="2"/>
      <c r="NL2226" s="2"/>
      <c r="NM2226" s="2"/>
      <c r="NN2226" s="2"/>
      <c r="NO2226" s="2"/>
      <c r="NP2226" s="2"/>
      <c r="NQ2226" s="2"/>
      <c r="NR2226" s="2"/>
      <c r="NS2226" s="2"/>
      <c r="NT2226" s="2"/>
      <c r="NU2226" s="2"/>
      <c r="NV2226" s="2"/>
      <c r="NW2226" s="2"/>
      <c r="NX2226" s="2"/>
      <c r="NY2226" s="2"/>
      <c r="NZ2226" s="2"/>
      <c r="OA2226" s="2"/>
      <c r="OB2226" s="2"/>
      <c r="OC2226" s="2"/>
      <c r="OD2226" s="2"/>
      <c r="OE2226" s="2"/>
      <c r="OF2226" s="2"/>
      <c r="OG2226" s="2"/>
      <c r="OH2226" s="2"/>
      <c r="OI2226" s="2"/>
      <c r="OJ2226" s="2"/>
      <c r="OK2226" s="2"/>
      <c r="OL2226" s="2"/>
      <c r="OM2226" s="2"/>
      <c r="ON2226" s="2"/>
      <c r="OO2226" s="2"/>
      <c r="OP2226" s="2"/>
      <c r="OQ2226" s="2"/>
      <c r="OR2226" s="2"/>
      <c r="OS2226" s="2"/>
      <c r="OT2226" s="2"/>
      <c r="OU2226" s="2"/>
      <c r="OV2226" s="2"/>
      <c r="OW2226" s="2"/>
      <c r="OX2226" s="2"/>
      <c r="OY2226" s="2"/>
      <c r="OZ2226" s="2"/>
      <c r="PA2226" s="2"/>
      <c r="PB2226" s="2"/>
      <c r="PC2226" s="2"/>
      <c r="PD2226" s="2"/>
      <c r="PE2226" s="2"/>
      <c r="PF2226" s="2"/>
      <c r="PG2226" s="2"/>
      <c r="PH2226" s="2"/>
      <c r="PI2226" s="2"/>
      <c r="PJ2226" s="2"/>
      <c r="PK2226" s="2"/>
      <c r="PL2226" s="2"/>
      <c r="PM2226" s="2"/>
      <c r="PN2226" s="2"/>
      <c r="PO2226" s="2"/>
    </row>
    <row r="2227" spans="1:431" ht="98" hidden="1" x14ac:dyDescent="0.15">
      <c r="A2227" s="6" t="s">
        <v>786</v>
      </c>
      <c r="B2227" s="3"/>
      <c r="C2227" s="6"/>
      <c r="D2227" s="6"/>
      <c r="E2227" s="3"/>
      <c r="F2227" s="6"/>
      <c r="G2227" s="6"/>
      <c r="H2227" s="6"/>
      <c r="I2227" s="3"/>
      <c r="J2227" s="6"/>
      <c r="K2227" s="3"/>
      <c r="L2227" s="3"/>
      <c r="M2227" s="3"/>
      <c r="N2227" s="6"/>
      <c r="O2227" s="3"/>
      <c r="P2227" s="6"/>
      <c r="Q2227" s="6"/>
      <c r="R2227" s="6"/>
      <c r="S2227" s="3"/>
      <c r="T2227" s="3"/>
      <c r="U2227" s="3"/>
      <c r="V2227" s="3"/>
      <c r="W2227" s="3"/>
      <c r="X2227" s="3"/>
      <c r="Y2227" s="6"/>
      <c r="Z2227" s="6"/>
      <c r="AA2227" s="6"/>
      <c r="AB2227" s="3"/>
      <c r="AC2227" s="6"/>
      <c r="AD2227" s="6"/>
      <c r="AE2227" s="3"/>
      <c r="AF2227" s="3"/>
      <c r="AG2227" s="6"/>
      <c r="AH2227" s="6"/>
      <c r="AI2227" s="3"/>
      <c r="AJ2227" s="3"/>
      <c r="AK2227" s="3"/>
      <c r="AL2227" s="3"/>
      <c r="AM2227" s="6"/>
      <c r="AN2227" s="3"/>
      <c r="AO2227" s="3"/>
      <c r="AP2227" s="3"/>
      <c r="AQ2227" s="3"/>
      <c r="AR2227" s="3"/>
      <c r="AS2227" s="3"/>
      <c r="AT2227" s="6"/>
      <c r="AU2227" s="6"/>
      <c r="AV2227" s="6"/>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v>1972</v>
      </c>
      <c r="BZ2227" s="3" t="s">
        <v>2540</v>
      </c>
      <c r="CA2227" s="3" t="s">
        <v>2343</v>
      </c>
      <c r="CB2227" s="3" t="s">
        <v>2546</v>
      </c>
      <c r="CC2227" s="3" t="s">
        <v>2547</v>
      </c>
      <c r="CD2227" s="3"/>
      <c r="CE2227" s="3"/>
      <c r="CF2227" s="7"/>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J2227" s="1"/>
      <c r="DK2227" s="1"/>
      <c r="DL2227" s="1"/>
      <c r="DM2227" s="1"/>
      <c r="DN2227" s="1"/>
      <c r="DO2227" s="1"/>
      <c r="DQ2227" s="1"/>
      <c r="DT2227" s="1"/>
      <c r="DW2227" s="1"/>
      <c r="DX2227" s="1"/>
      <c r="DY2227" s="1"/>
      <c r="DZ2227" s="1"/>
      <c r="EA2227" s="1"/>
      <c r="EB2227" s="1"/>
      <c r="EC2227" s="1"/>
      <c r="EF2227" s="1"/>
      <c r="ER2227" s="1"/>
      <c r="ET2227" s="1"/>
      <c r="FH2227" s="1"/>
      <c r="FI2227" s="1"/>
      <c r="LT2227" s="2"/>
      <c r="LU2227" s="2"/>
      <c r="LV2227" s="2"/>
      <c r="LW2227" s="2"/>
      <c r="LX2227" s="2"/>
      <c r="LY2227" s="2"/>
      <c r="LZ2227" s="2"/>
      <c r="MA2227" s="2"/>
      <c r="MB2227" s="2"/>
      <c r="MC2227" s="2"/>
      <c r="MD2227" s="2"/>
      <c r="ME2227" s="2"/>
      <c r="MF2227" s="2"/>
      <c r="MG2227" s="2"/>
      <c r="MH2227" s="2"/>
      <c r="MI2227" s="2"/>
      <c r="MJ2227" s="2"/>
      <c r="MK2227" s="2"/>
      <c r="ML2227" s="2"/>
      <c r="MM2227" s="2"/>
      <c r="MN2227" s="2"/>
      <c r="MO2227" s="2"/>
      <c r="MP2227" s="2"/>
      <c r="MQ2227" s="2"/>
      <c r="MR2227" s="2"/>
      <c r="MS2227" s="2"/>
      <c r="MT2227" s="2"/>
      <c r="MU2227" s="2"/>
      <c r="MV2227" s="2"/>
      <c r="MW2227" s="2"/>
      <c r="MX2227" s="2"/>
      <c r="MY2227" s="2"/>
      <c r="MZ2227" s="2"/>
      <c r="NA2227" s="2"/>
      <c r="NB2227" s="2"/>
      <c r="NC2227" s="2"/>
      <c r="ND2227" s="2"/>
      <c r="NE2227" s="2"/>
      <c r="NF2227" s="2"/>
      <c r="NG2227" s="2"/>
      <c r="NH2227" s="2"/>
      <c r="NI2227" s="2"/>
      <c r="NJ2227" s="2"/>
      <c r="NK2227" s="2"/>
      <c r="NL2227" s="2"/>
      <c r="NM2227" s="2"/>
      <c r="NN2227" s="2"/>
      <c r="NO2227" s="2"/>
      <c r="NP2227" s="2"/>
      <c r="NQ2227" s="2"/>
      <c r="NR2227" s="2"/>
      <c r="NS2227" s="2"/>
      <c r="NT2227" s="2"/>
      <c r="NU2227" s="2"/>
      <c r="NV2227" s="2"/>
      <c r="NW2227" s="2"/>
      <c r="NX2227" s="2"/>
      <c r="NY2227" s="2"/>
      <c r="NZ2227" s="2"/>
      <c r="OA2227" s="2"/>
      <c r="OB2227" s="2"/>
      <c r="OC2227" s="2"/>
      <c r="OD2227" s="2"/>
      <c r="OE2227" s="2"/>
      <c r="OF2227" s="2"/>
      <c r="OG2227" s="2"/>
      <c r="OH2227" s="2"/>
      <c r="OI2227" s="2"/>
      <c r="OJ2227" s="2"/>
      <c r="OK2227" s="2"/>
      <c r="OL2227" s="2"/>
      <c r="OM2227" s="2"/>
      <c r="ON2227" s="2"/>
      <c r="OO2227" s="2"/>
      <c r="OP2227" s="2"/>
      <c r="OQ2227" s="2"/>
      <c r="OR2227" s="2"/>
      <c r="OS2227" s="2"/>
      <c r="OT2227" s="2"/>
      <c r="OU2227" s="2"/>
      <c r="OV2227" s="2"/>
      <c r="OW2227" s="2"/>
      <c r="OX2227" s="2"/>
      <c r="OY2227" s="2"/>
      <c r="OZ2227" s="2"/>
      <c r="PA2227" s="2"/>
      <c r="PB2227" s="2"/>
      <c r="PC2227" s="2"/>
      <c r="PD2227" s="2"/>
      <c r="PE2227" s="2"/>
      <c r="PF2227" s="2"/>
      <c r="PG2227" s="2"/>
      <c r="PH2227" s="2"/>
      <c r="PI2227" s="2"/>
      <c r="PJ2227" s="2"/>
      <c r="PK2227" s="2"/>
      <c r="PL2227" s="2"/>
      <c r="PM2227" s="2"/>
      <c r="PN2227" s="2"/>
      <c r="PO2227" s="2"/>
    </row>
    <row r="2228" spans="1:431" ht="98" hidden="1" x14ac:dyDescent="0.15">
      <c r="A2228" s="6" t="s">
        <v>796</v>
      </c>
      <c r="B2228" s="3"/>
      <c r="C2228" s="6"/>
      <c r="D2228" s="6"/>
      <c r="E2228" s="3"/>
      <c r="F2228" s="6"/>
      <c r="G2228" s="6"/>
      <c r="H2228" s="6"/>
      <c r="I2228" s="3"/>
      <c r="J2228" s="6"/>
      <c r="K2228" s="3"/>
      <c r="L2228" s="3"/>
      <c r="M2228" s="3"/>
      <c r="N2228" s="6"/>
      <c r="O2228" s="3"/>
      <c r="P2228" s="6"/>
      <c r="Q2228" s="6"/>
      <c r="R2228" s="6"/>
      <c r="S2228" s="3"/>
      <c r="T2228" s="3"/>
      <c r="U2228" s="3"/>
      <c r="V2228" s="3"/>
      <c r="W2228" s="3"/>
      <c r="X2228" s="3"/>
      <c r="Y2228" s="6"/>
      <c r="Z2228" s="6"/>
      <c r="AA2228" s="6"/>
      <c r="AB2228" s="3"/>
      <c r="AC2228" s="6"/>
      <c r="AD2228" s="6"/>
      <c r="AE2228" s="3"/>
      <c r="AF2228" s="3"/>
      <c r="AG2228" s="6"/>
      <c r="AH2228" s="6"/>
      <c r="AI2228" s="3"/>
      <c r="AJ2228" s="3"/>
      <c r="AK2228" s="3"/>
      <c r="AL2228" s="3"/>
      <c r="AM2228" s="6"/>
      <c r="AN2228" s="3"/>
      <c r="AO2228" s="3"/>
      <c r="AP2228" s="3"/>
      <c r="AQ2228" s="3"/>
      <c r="AR2228" s="3"/>
      <c r="AS2228" s="3"/>
      <c r="AT2228" s="6"/>
      <c r="AU2228" s="6"/>
      <c r="AV2228" s="6"/>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v>1972</v>
      </c>
      <c r="BZ2228" s="3" t="s">
        <v>2540</v>
      </c>
      <c r="CA2228" s="3" t="s">
        <v>2343</v>
      </c>
      <c r="CB2228" s="3" t="s">
        <v>2546</v>
      </c>
      <c r="CC2228" s="3" t="s">
        <v>2547</v>
      </c>
      <c r="CD2228" s="3"/>
      <c r="CE2228" s="3"/>
      <c r="CF2228" s="7"/>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J2228" s="1"/>
      <c r="DK2228" s="1"/>
      <c r="DL2228" s="1"/>
      <c r="DM2228" s="1"/>
      <c r="DN2228" s="1"/>
      <c r="DO2228" s="1"/>
      <c r="DQ2228" s="1"/>
      <c r="DT2228" s="1"/>
      <c r="DW2228" s="1"/>
      <c r="DX2228" s="1"/>
      <c r="DY2228" s="1"/>
      <c r="DZ2228" s="1"/>
      <c r="EA2228" s="1"/>
      <c r="EB2228" s="1"/>
      <c r="EC2228" s="1"/>
      <c r="EF2228" s="1"/>
      <c r="ER2228" s="1"/>
      <c r="ET2228" s="1"/>
      <c r="FH2228" s="1"/>
      <c r="FI2228" s="1"/>
      <c r="LT2228" s="2"/>
      <c r="LU2228" s="2"/>
      <c r="LV2228" s="2"/>
      <c r="LW2228" s="2"/>
      <c r="LX2228" s="2"/>
      <c r="LY2228" s="2"/>
      <c r="LZ2228" s="2"/>
      <c r="MA2228" s="2"/>
      <c r="MB2228" s="2"/>
      <c r="MC2228" s="2"/>
      <c r="MD2228" s="2"/>
      <c r="ME2228" s="2"/>
      <c r="MF2228" s="2"/>
      <c r="MG2228" s="2"/>
      <c r="MH2228" s="2"/>
      <c r="MI2228" s="2"/>
      <c r="MJ2228" s="2"/>
      <c r="MK2228" s="2"/>
      <c r="ML2228" s="2"/>
      <c r="MM2228" s="2"/>
      <c r="MN2228" s="2"/>
      <c r="MO2228" s="2"/>
      <c r="MP2228" s="2"/>
      <c r="MQ2228" s="2"/>
      <c r="MR2228" s="2"/>
      <c r="MS2228" s="2"/>
      <c r="MT2228" s="2"/>
      <c r="MU2228" s="2"/>
      <c r="MV2228" s="2"/>
      <c r="MW2228" s="2"/>
      <c r="MX2228" s="2"/>
      <c r="MY2228" s="2"/>
      <c r="MZ2228" s="2"/>
      <c r="NA2228" s="2"/>
      <c r="NB2228" s="2"/>
      <c r="NC2228" s="2"/>
      <c r="ND2228" s="2"/>
      <c r="NE2228" s="2"/>
      <c r="NF2228" s="2"/>
      <c r="NG2228" s="2"/>
      <c r="NH2228" s="2"/>
      <c r="NI2228" s="2"/>
      <c r="NJ2228" s="2"/>
      <c r="NK2228" s="2"/>
      <c r="NL2228" s="2"/>
      <c r="NM2228" s="2"/>
      <c r="NN2228" s="2"/>
      <c r="NO2228" s="2"/>
      <c r="NP2228" s="2"/>
      <c r="NQ2228" s="2"/>
      <c r="NR2228" s="2"/>
      <c r="NS2228" s="2"/>
      <c r="NT2228" s="2"/>
      <c r="NU2228" s="2"/>
      <c r="NV2228" s="2"/>
      <c r="NW2228" s="2"/>
      <c r="NX2228" s="2"/>
      <c r="NY2228" s="2"/>
      <c r="NZ2228" s="2"/>
      <c r="OA2228" s="2"/>
      <c r="OB2228" s="2"/>
      <c r="OC2228" s="2"/>
      <c r="OD2228" s="2"/>
      <c r="OE2228" s="2"/>
      <c r="OF2228" s="2"/>
      <c r="OG2228" s="2"/>
      <c r="OH2228" s="2"/>
      <c r="OI2228" s="2"/>
      <c r="OJ2228" s="2"/>
      <c r="OK2228" s="2"/>
      <c r="OL2228" s="2"/>
      <c r="OM2228" s="2"/>
      <c r="ON2228" s="2"/>
      <c r="OO2228" s="2"/>
      <c r="OP2228" s="2"/>
      <c r="OQ2228" s="2"/>
      <c r="OR2228" s="2"/>
      <c r="OS2228" s="2"/>
      <c r="OT2228" s="2"/>
      <c r="OU2228" s="2"/>
      <c r="OV2228" s="2"/>
      <c r="OW2228" s="2"/>
      <c r="OX2228" s="2"/>
      <c r="OY2228" s="2"/>
      <c r="OZ2228" s="2"/>
      <c r="PA2228" s="2"/>
      <c r="PB2228" s="2"/>
      <c r="PC2228" s="2"/>
      <c r="PD2228" s="2"/>
      <c r="PE2228" s="2"/>
      <c r="PF2228" s="2"/>
      <c r="PG2228" s="2"/>
      <c r="PH2228" s="2"/>
      <c r="PI2228" s="2"/>
      <c r="PJ2228" s="2"/>
      <c r="PK2228" s="2"/>
      <c r="PL2228" s="2"/>
      <c r="PM2228" s="2"/>
      <c r="PN2228" s="2"/>
      <c r="PO2228" s="2"/>
    </row>
    <row r="2229" spans="1:431" ht="98" hidden="1" x14ac:dyDescent="0.15">
      <c r="A2229" s="6" t="s">
        <v>804</v>
      </c>
      <c r="B2229" s="3"/>
      <c r="C2229" s="6"/>
      <c r="D2229" s="6"/>
      <c r="E2229" s="3"/>
      <c r="F2229" s="6"/>
      <c r="G2229" s="6"/>
      <c r="H2229" s="6"/>
      <c r="I2229" s="3"/>
      <c r="J2229" s="6"/>
      <c r="K2229" s="3"/>
      <c r="L2229" s="3"/>
      <c r="M2229" s="3"/>
      <c r="N2229" s="6"/>
      <c r="O2229" s="3"/>
      <c r="P2229" s="6"/>
      <c r="Q2229" s="6"/>
      <c r="R2229" s="6"/>
      <c r="S2229" s="3"/>
      <c r="T2229" s="3"/>
      <c r="U2229" s="3"/>
      <c r="V2229" s="3"/>
      <c r="W2229" s="3"/>
      <c r="X2229" s="3"/>
      <c r="Y2229" s="6"/>
      <c r="Z2229" s="6"/>
      <c r="AA2229" s="6"/>
      <c r="AB2229" s="3"/>
      <c r="AC2229" s="6"/>
      <c r="AD2229" s="6"/>
      <c r="AE2229" s="3"/>
      <c r="AF2229" s="3"/>
      <c r="AG2229" s="6"/>
      <c r="AH2229" s="6"/>
      <c r="AI2229" s="3"/>
      <c r="AJ2229" s="3"/>
      <c r="AK2229" s="3"/>
      <c r="AL2229" s="3"/>
      <c r="AM2229" s="6"/>
      <c r="AN2229" s="3"/>
      <c r="AO2229" s="3"/>
      <c r="AP2229" s="3"/>
      <c r="AQ2229" s="3"/>
      <c r="AR2229" s="3"/>
      <c r="AS2229" s="3"/>
      <c r="AT2229" s="6"/>
      <c r="AU2229" s="6"/>
      <c r="AV2229" s="6"/>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v>1972</v>
      </c>
      <c r="BZ2229" s="3" t="s">
        <v>2540</v>
      </c>
      <c r="CA2229" s="3" t="s">
        <v>2343</v>
      </c>
      <c r="CB2229" s="3" t="s">
        <v>2546</v>
      </c>
      <c r="CC2229" s="3" t="s">
        <v>2547</v>
      </c>
      <c r="CD2229" s="3"/>
      <c r="CE2229" s="3"/>
      <c r="CF2229" s="7"/>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J2229" s="1"/>
      <c r="DK2229" s="1"/>
      <c r="DL2229" s="1"/>
      <c r="DM2229" s="1"/>
      <c r="DN2229" s="1"/>
      <c r="DO2229" s="1"/>
      <c r="DQ2229" s="1"/>
      <c r="DT2229" s="1"/>
      <c r="DW2229" s="1"/>
      <c r="DX2229" s="1"/>
      <c r="DY2229" s="1"/>
      <c r="DZ2229" s="1"/>
      <c r="EA2229" s="1"/>
      <c r="EB2229" s="1"/>
      <c r="EC2229" s="1"/>
      <c r="EF2229" s="1"/>
      <c r="ER2229" s="1"/>
      <c r="ET2229" s="1"/>
      <c r="FH2229" s="1"/>
      <c r="FI2229" s="1"/>
      <c r="LT2229" s="2"/>
      <c r="LU2229" s="2"/>
      <c r="LV2229" s="2"/>
      <c r="LW2229" s="2"/>
      <c r="LX2229" s="2"/>
      <c r="LY2229" s="2"/>
      <c r="LZ2229" s="2"/>
      <c r="MA2229" s="2"/>
      <c r="MB2229" s="2"/>
      <c r="MC2229" s="2"/>
      <c r="MD2229" s="2"/>
      <c r="ME2229" s="2"/>
      <c r="MF2229" s="2"/>
      <c r="MG2229" s="2"/>
      <c r="MH2229" s="2"/>
      <c r="MI2229" s="2"/>
      <c r="MJ2229" s="2"/>
      <c r="MK2229" s="2"/>
      <c r="ML2229" s="2"/>
      <c r="MM2229" s="2"/>
      <c r="MN2229" s="2"/>
      <c r="MO2229" s="2"/>
      <c r="MP2229" s="2"/>
      <c r="MQ2229" s="2"/>
      <c r="MR2229" s="2"/>
      <c r="MS2229" s="2"/>
      <c r="MT2229" s="2"/>
      <c r="MU2229" s="2"/>
      <c r="MV2229" s="2"/>
      <c r="MW2229" s="2"/>
      <c r="MX2229" s="2"/>
      <c r="MY2229" s="2"/>
      <c r="MZ2229" s="2"/>
      <c r="NA2229" s="2"/>
      <c r="NB2229" s="2"/>
      <c r="NC2229" s="2"/>
      <c r="ND2229" s="2"/>
      <c r="NE2229" s="2"/>
      <c r="NF2229" s="2"/>
      <c r="NG2229" s="2"/>
      <c r="NH2229" s="2"/>
      <c r="NI2229" s="2"/>
      <c r="NJ2229" s="2"/>
      <c r="NK2229" s="2"/>
      <c r="NL2229" s="2"/>
      <c r="NM2229" s="2"/>
      <c r="NN2229" s="2"/>
      <c r="NO2229" s="2"/>
      <c r="NP2229" s="2"/>
      <c r="NQ2229" s="2"/>
      <c r="NR2229" s="2"/>
      <c r="NS2229" s="2"/>
      <c r="NT2229" s="2"/>
      <c r="NU2229" s="2"/>
      <c r="NV2229" s="2"/>
      <c r="NW2229" s="2"/>
      <c r="NX2229" s="2"/>
      <c r="NY2229" s="2"/>
      <c r="NZ2229" s="2"/>
      <c r="OA2229" s="2"/>
      <c r="OB2229" s="2"/>
      <c r="OC2229" s="2"/>
      <c r="OD2229" s="2"/>
      <c r="OE2229" s="2"/>
      <c r="OF2229" s="2"/>
      <c r="OG2229" s="2"/>
      <c r="OH2229" s="2"/>
      <c r="OI2229" s="2"/>
      <c r="OJ2229" s="2"/>
      <c r="OK2229" s="2"/>
      <c r="OL2229" s="2"/>
      <c r="OM2229" s="2"/>
      <c r="ON2229" s="2"/>
      <c r="OO2229" s="2"/>
      <c r="OP2229" s="2"/>
      <c r="OQ2229" s="2"/>
      <c r="OR2229" s="2"/>
      <c r="OS2229" s="2"/>
      <c r="OT2229" s="2"/>
      <c r="OU2229" s="2"/>
      <c r="OV2229" s="2"/>
      <c r="OW2229" s="2"/>
      <c r="OX2229" s="2"/>
      <c r="OY2229" s="2"/>
      <c r="OZ2229" s="2"/>
      <c r="PA2229" s="2"/>
      <c r="PB2229" s="2"/>
      <c r="PC2229" s="2"/>
      <c r="PD2229" s="2"/>
      <c r="PE2229" s="2"/>
      <c r="PF2229" s="2"/>
      <c r="PG2229" s="2"/>
      <c r="PH2229" s="2"/>
      <c r="PI2229" s="2"/>
      <c r="PJ2229" s="2"/>
      <c r="PK2229" s="2"/>
      <c r="PL2229" s="2"/>
      <c r="PM2229" s="2"/>
      <c r="PN2229" s="2"/>
      <c r="PO2229" s="2"/>
    </row>
    <row r="2230" spans="1:431" ht="98" hidden="1" x14ac:dyDescent="0.15">
      <c r="A2230" s="6" t="s">
        <v>811</v>
      </c>
      <c r="B2230" s="3"/>
      <c r="C2230" s="6"/>
      <c r="D2230" s="6"/>
      <c r="E2230" s="3"/>
      <c r="F2230" s="6"/>
      <c r="G2230" s="6"/>
      <c r="H2230" s="6"/>
      <c r="I2230" s="3"/>
      <c r="J2230" s="6"/>
      <c r="K2230" s="3"/>
      <c r="L2230" s="3"/>
      <c r="M2230" s="3"/>
      <c r="N2230" s="6"/>
      <c r="O2230" s="3"/>
      <c r="P2230" s="6"/>
      <c r="Q2230" s="6"/>
      <c r="R2230" s="6"/>
      <c r="S2230" s="3"/>
      <c r="T2230" s="3"/>
      <c r="U2230" s="3"/>
      <c r="V2230" s="3"/>
      <c r="W2230" s="3"/>
      <c r="X2230" s="3"/>
      <c r="Y2230" s="6"/>
      <c r="Z2230" s="6"/>
      <c r="AA2230" s="6"/>
      <c r="AB2230" s="3"/>
      <c r="AC2230" s="6"/>
      <c r="AD2230" s="6"/>
      <c r="AE2230" s="3"/>
      <c r="AF2230" s="3"/>
      <c r="AG2230" s="6"/>
      <c r="AH2230" s="6"/>
      <c r="AI2230" s="3"/>
      <c r="AJ2230" s="3"/>
      <c r="AK2230" s="3"/>
      <c r="AL2230" s="3"/>
      <c r="AM2230" s="6"/>
      <c r="AN2230" s="3"/>
      <c r="AO2230" s="3"/>
      <c r="AP2230" s="3"/>
      <c r="AQ2230" s="3"/>
      <c r="AR2230" s="3"/>
      <c r="AS2230" s="3"/>
      <c r="AT2230" s="6"/>
      <c r="AU2230" s="6"/>
      <c r="AV2230" s="6"/>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v>1972</v>
      </c>
      <c r="BZ2230" s="3" t="s">
        <v>2540</v>
      </c>
      <c r="CA2230" s="3" t="s">
        <v>2343</v>
      </c>
      <c r="CB2230" s="3" t="s">
        <v>2546</v>
      </c>
      <c r="CC2230" s="3" t="s">
        <v>2547</v>
      </c>
      <c r="CD2230" s="3"/>
      <c r="CE2230" s="3"/>
      <c r="CF2230" s="7"/>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J2230" s="1"/>
      <c r="DK2230" s="1"/>
      <c r="DL2230" s="1"/>
      <c r="DM2230" s="1"/>
      <c r="DN2230" s="1"/>
      <c r="DO2230" s="1"/>
      <c r="DQ2230" s="1"/>
      <c r="DT2230" s="1"/>
      <c r="DW2230" s="1"/>
      <c r="DX2230" s="1"/>
      <c r="DY2230" s="1"/>
      <c r="DZ2230" s="1"/>
      <c r="EA2230" s="1"/>
      <c r="EB2230" s="1"/>
      <c r="EC2230" s="1"/>
      <c r="EF2230" s="1"/>
      <c r="ER2230" s="1"/>
      <c r="ET2230" s="1"/>
      <c r="FH2230" s="1"/>
      <c r="FI2230" s="1"/>
      <c r="LT2230" s="2"/>
      <c r="LU2230" s="2"/>
      <c r="LV2230" s="2"/>
      <c r="LW2230" s="2"/>
      <c r="LX2230" s="2"/>
      <c r="LY2230" s="2"/>
      <c r="LZ2230" s="2"/>
      <c r="MA2230" s="2"/>
      <c r="MB2230" s="2"/>
      <c r="MC2230" s="2"/>
      <c r="MD2230" s="2"/>
      <c r="ME2230" s="2"/>
      <c r="MF2230" s="2"/>
      <c r="MG2230" s="2"/>
      <c r="MH2230" s="2"/>
      <c r="MI2230" s="2"/>
      <c r="MJ2230" s="2"/>
      <c r="MK2230" s="2"/>
      <c r="ML2230" s="2"/>
      <c r="MM2230" s="2"/>
      <c r="MN2230" s="2"/>
      <c r="MO2230" s="2"/>
      <c r="MP2230" s="2"/>
      <c r="MQ2230" s="2"/>
      <c r="MR2230" s="2"/>
      <c r="MS2230" s="2"/>
      <c r="MT2230" s="2"/>
      <c r="MU2230" s="2"/>
      <c r="MV2230" s="2"/>
      <c r="MW2230" s="2"/>
      <c r="MX2230" s="2"/>
      <c r="MY2230" s="2"/>
      <c r="MZ2230" s="2"/>
      <c r="NA2230" s="2"/>
      <c r="NB2230" s="2"/>
      <c r="NC2230" s="2"/>
      <c r="ND2230" s="2"/>
      <c r="NE2230" s="2"/>
      <c r="NF2230" s="2"/>
      <c r="NG2230" s="2"/>
      <c r="NH2230" s="2"/>
      <c r="NI2230" s="2"/>
      <c r="NJ2230" s="2"/>
      <c r="NK2230" s="2"/>
      <c r="NL2230" s="2"/>
      <c r="NM2230" s="2"/>
      <c r="NN2230" s="2"/>
      <c r="NO2230" s="2"/>
      <c r="NP2230" s="2"/>
      <c r="NQ2230" s="2"/>
      <c r="NR2230" s="2"/>
      <c r="NS2230" s="2"/>
      <c r="NT2230" s="2"/>
      <c r="NU2230" s="2"/>
      <c r="NV2230" s="2"/>
      <c r="NW2230" s="2"/>
      <c r="NX2230" s="2"/>
      <c r="NY2230" s="2"/>
      <c r="NZ2230" s="2"/>
      <c r="OA2230" s="2"/>
      <c r="OB2230" s="2"/>
      <c r="OC2230" s="2"/>
      <c r="OD2230" s="2"/>
      <c r="OE2230" s="2"/>
      <c r="OF2230" s="2"/>
      <c r="OG2230" s="2"/>
      <c r="OH2230" s="2"/>
      <c r="OI2230" s="2"/>
      <c r="OJ2230" s="2"/>
      <c r="OK2230" s="2"/>
      <c r="OL2230" s="2"/>
      <c r="OM2230" s="2"/>
      <c r="ON2230" s="2"/>
      <c r="OO2230" s="2"/>
      <c r="OP2230" s="2"/>
      <c r="OQ2230" s="2"/>
      <c r="OR2230" s="2"/>
      <c r="OS2230" s="2"/>
      <c r="OT2230" s="2"/>
      <c r="OU2230" s="2"/>
      <c r="OV2230" s="2"/>
      <c r="OW2230" s="2"/>
      <c r="OX2230" s="2"/>
      <c r="OY2230" s="2"/>
      <c r="OZ2230" s="2"/>
      <c r="PA2230" s="2"/>
      <c r="PB2230" s="2"/>
      <c r="PC2230" s="2"/>
      <c r="PD2230" s="2"/>
      <c r="PE2230" s="2"/>
      <c r="PF2230" s="2"/>
      <c r="PG2230" s="2"/>
      <c r="PH2230" s="2"/>
      <c r="PI2230" s="2"/>
      <c r="PJ2230" s="2"/>
      <c r="PK2230" s="2"/>
      <c r="PL2230" s="2"/>
      <c r="PM2230" s="2"/>
      <c r="PN2230" s="2"/>
      <c r="PO2230" s="2"/>
    </row>
    <row r="2231" spans="1:431" ht="98" hidden="1" x14ac:dyDescent="0.15">
      <c r="A2231" s="16" t="s">
        <v>2739</v>
      </c>
      <c r="B2231" s="3">
        <v>0</v>
      </c>
      <c r="C2231" s="6">
        <v>0</v>
      </c>
      <c r="D2231" s="3"/>
      <c r="E2231" s="3">
        <v>0</v>
      </c>
      <c r="F2231" s="3">
        <v>0</v>
      </c>
      <c r="G2231" s="3">
        <v>0</v>
      </c>
      <c r="H2231" s="3">
        <v>0</v>
      </c>
      <c r="I2231" s="3">
        <v>0</v>
      </c>
      <c r="J2231" s="3">
        <v>0</v>
      </c>
      <c r="K2231" s="3">
        <v>0</v>
      </c>
      <c r="L2231" s="3">
        <v>0</v>
      </c>
      <c r="M2231" s="3">
        <v>0</v>
      </c>
      <c r="N2231" s="3">
        <v>0</v>
      </c>
      <c r="O2231" s="3">
        <v>0</v>
      </c>
      <c r="P2231" s="3"/>
      <c r="Q2231" s="3">
        <v>0</v>
      </c>
      <c r="R2231" s="3">
        <v>0</v>
      </c>
      <c r="S2231" s="3">
        <v>0</v>
      </c>
      <c r="T2231" s="3">
        <v>1</v>
      </c>
      <c r="U2231" s="3">
        <v>0</v>
      </c>
      <c r="V2231" s="3">
        <v>1</v>
      </c>
      <c r="W2231" s="3">
        <v>1</v>
      </c>
      <c r="X2231" s="3">
        <v>0</v>
      </c>
      <c r="Y2231" s="3">
        <v>0</v>
      </c>
      <c r="Z2231" s="3"/>
      <c r="AA2231" s="3">
        <v>0</v>
      </c>
      <c r="AB2231" s="3">
        <v>1</v>
      </c>
      <c r="AC2231" s="3">
        <v>0</v>
      </c>
      <c r="AD2231" s="3">
        <v>0</v>
      </c>
      <c r="AE2231" s="3">
        <v>0</v>
      </c>
      <c r="AF2231" s="3">
        <v>0</v>
      </c>
      <c r="AG2231" s="3">
        <v>0</v>
      </c>
      <c r="AH2231" s="3">
        <v>0</v>
      </c>
      <c r="AI2231" s="3">
        <v>0</v>
      </c>
      <c r="AJ2231" s="3">
        <v>0</v>
      </c>
      <c r="AK2231" s="3">
        <v>0</v>
      </c>
      <c r="AL2231" s="3">
        <v>0</v>
      </c>
      <c r="AM2231" s="3">
        <v>0</v>
      </c>
      <c r="AN2231" s="3">
        <v>0</v>
      </c>
      <c r="AO2231" s="3">
        <v>0</v>
      </c>
      <c r="AP2231" s="3">
        <v>0</v>
      </c>
      <c r="AQ2231" s="3">
        <v>0</v>
      </c>
      <c r="AR2231" s="3">
        <v>0</v>
      </c>
      <c r="AS2231" s="3">
        <v>0</v>
      </c>
      <c r="AT2231" s="3">
        <v>0</v>
      </c>
      <c r="AU2231" s="3">
        <v>0</v>
      </c>
      <c r="AV2231" s="3"/>
      <c r="AW2231" s="3">
        <v>0</v>
      </c>
      <c r="AX2231" s="3">
        <v>0</v>
      </c>
      <c r="AY2231" s="3">
        <v>0</v>
      </c>
      <c r="AZ2231" s="3">
        <v>0</v>
      </c>
      <c r="BA2231" s="3">
        <v>0</v>
      </c>
      <c r="BB2231" s="3">
        <v>0</v>
      </c>
      <c r="BC2231" s="3">
        <v>0</v>
      </c>
      <c r="BD2231" s="3">
        <v>0</v>
      </c>
      <c r="BE2231" s="3">
        <v>0</v>
      </c>
      <c r="BF2231" s="3">
        <v>0</v>
      </c>
      <c r="BG2231" s="3">
        <v>0</v>
      </c>
      <c r="BH2231" s="3">
        <v>0</v>
      </c>
      <c r="BI2231" s="3">
        <v>0</v>
      </c>
      <c r="BJ2231" s="3">
        <v>0</v>
      </c>
      <c r="BK2231" s="3">
        <v>1</v>
      </c>
      <c r="BL2231" s="3">
        <v>0</v>
      </c>
      <c r="BM2231" s="3"/>
      <c r="BN2231" s="3">
        <v>0</v>
      </c>
      <c r="BO2231" s="3">
        <v>0</v>
      </c>
      <c r="BP2231" s="3">
        <v>0</v>
      </c>
      <c r="BQ2231" s="3">
        <v>0</v>
      </c>
      <c r="BR2231" s="3">
        <v>0</v>
      </c>
      <c r="BS2231" s="3">
        <v>1</v>
      </c>
      <c r="BT2231" s="3">
        <v>0</v>
      </c>
      <c r="BU2231" s="3">
        <v>1</v>
      </c>
      <c r="BV2231" s="3">
        <v>0</v>
      </c>
      <c r="BW2231" s="3">
        <v>0</v>
      </c>
      <c r="BX2231" s="3">
        <v>0</v>
      </c>
      <c r="BY2231" s="3">
        <v>1972</v>
      </c>
      <c r="BZ2231" s="3" t="s">
        <v>2540</v>
      </c>
      <c r="CA2231" s="3" t="s">
        <v>2343</v>
      </c>
      <c r="CB2231" s="3" t="s">
        <v>2546</v>
      </c>
      <c r="CC2231" s="3" t="s">
        <v>2547</v>
      </c>
      <c r="CD2231" s="3"/>
      <c r="CE2231" s="3"/>
      <c r="CF2231" s="7"/>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J2231" s="1"/>
      <c r="DK2231" s="1"/>
      <c r="DL2231" s="1"/>
      <c r="DM2231" s="1"/>
      <c r="DN2231" s="1"/>
      <c r="DO2231" s="1"/>
      <c r="DQ2231" s="1"/>
      <c r="DT2231" s="1"/>
      <c r="DW2231" s="1"/>
      <c r="DX2231" s="1"/>
      <c r="DY2231" s="1"/>
      <c r="DZ2231" s="1"/>
      <c r="EA2231" s="1"/>
      <c r="EB2231" s="1"/>
      <c r="EC2231" s="1"/>
      <c r="EF2231" s="1"/>
      <c r="ER2231" s="1"/>
      <c r="ET2231" s="1"/>
      <c r="FH2231" s="1"/>
      <c r="FI2231" s="1"/>
      <c r="LT2231" s="2"/>
      <c r="LU2231" s="2"/>
      <c r="LV2231" s="2"/>
      <c r="LW2231" s="2"/>
      <c r="LX2231" s="2"/>
      <c r="LY2231" s="2"/>
      <c r="LZ2231" s="2"/>
      <c r="MA2231" s="2"/>
      <c r="MB2231" s="2"/>
      <c r="MC2231" s="2"/>
      <c r="MD2231" s="2"/>
      <c r="ME2231" s="2"/>
      <c r="MF2231" s="2"/>
      <c r="MG2231" s="2"/>
      <c r="MH2231" s="2"/>
      <c r="MI2231" s="2"/>
      <c r="MJ2231" s="2"/>
      <c r="MK2231" s="2"/>
      <c r="ML2231" s="2"/>
      <c r="MM2231" s="2"/>
      <c r="MN2231" s="2"/>
      <c r="MO2231" s="2"/>
      <c r="MP2231" s="2"/>
      <c r="MQ2231" s="2"/>
      <c r="MR2231" s="2"/>
      <c r="MS2231" s="2"/>
      <c r="MT2231" s="2"/>
      <c r="MU2231" s="2"/>
      <c r="MV2231" s="2"/>
      <c r="MW2231" s="2"/>
      <c r="MX2231" s="2"/>
      <c r="MY2231" s="2"/>
      <c r="MZ2231" s="2"/>
      <c r="NA2231" s="2"/>
      <c r="NB2231" s="2"/>
      <c r="NC2231" s="2"/>
      <c r="ND2231" s="2"/>
      <c r="NE2231" s="2"/>
      <c r="NF2231" s="2"/>
      <c r="NG2231" s="2"/>
      <c r="NH2231" s="2"/>
      <c r="NI2231" s="2"/>
      <c r="NJ2231" s="2"/>
      <c r="NK2231" s="2"/>
      <c r="NL2231" s="2"/>
      <c r="NM2231" s="2"/>
      <c r="NN2231" s="2"/>
      <c r="NO2231" s="2"/>
      <c r="NP2231" s="2"/>
      <c r="NQ2231" s="2"/>
      <c r="NR2231" s="2"/>
      <c r="NS2231" s="2"/>
      <c r="NT2231" s="2"/>
      <c r="NU2231" s="2"/>
      <c r="NV2231" s="2"/>
      <c r="NW2231" s="2"/>
      <c r="NX2231" s="2"/>
      <c r="NY2231" s="2"/>
      <c r="NZ2231" s="2"/>
      <c r="OA2231" s="2"/>
      <c r="OB2231" s="2"/>
      <c r="OC2231" s="2"/>
      <c r="OD2231" s="2"/>
      <c r="OE2231" s="2"/>
      <c r="OF2231" s="2"/>
      <c r="OG2231" s="2"/>
      <c r="OH2231" s="2"/>
      <c r="OI2231" s="2"/>
      <c r="OJ2231" s="2"/>
      <c r="OK2231" s="2"/>
      <c r="OL2231" s="2"/>
      <c r="OM2231" s="2"/>
      <c r="ON2231" s="2"/>
      <c r="OO2231" s="2"/>
      <c r="OP2231" s="2"/>
      <c r="OQ2231" s="2"/>
      <c r="OR2231" s="2"/>
      <c r="OS2231" s="2"/>
      <c r="OT2231" s="2"/>
      <c r="OU2231" s="2"/>
      <c r="OV2231" s="2"/>
      <c r="OW2231" s="2"/>
      <c r="OX2231" s="2"/>
      <c r="OY2231" s="2"/>
      <c r="OZ2231" s="2"/>
      <c r="PA2231" s="2"/>
      <c r="PB2231" s="2"/>
      <c r="PC2231" s="2"/>
      <c r="PD2231" s="2"/>
      <c r="PE2231" s="2"/>
      <c r="PF2231" s="2"/>
      <c r="PG2231" s="2"/>
      <c r="PH2231" s="2"/>
      <c r="PI2231" s="2"/>
      <c r="PJ2231" s="2"/>
      <c r="PK2231" s="2"/>
      <c r="PL2231" s="2"/>
      <c r="PM2231" s="2"/>
      <c r="PN2231" s="2"/>
      <c r="PO2231" s="2"/>
    </row>
    <row r="2232" spans="1:431" ht="98" hidden="1" x14ac:dyDescent="0.15">
      <c r="A2232" s="16" t="s">
        <v>2677</v>
      </c>
      <c r="B2232" s="3"/>
      <c r="C2232" s="6"/>
      <c r="D2232" s="6"/>
      <c r="E2232" s="3"/>
      <c r="F2232" s="6"/>
      <c r="G2232" s="6"/>
      <c r="H2232" s="6"/>
      <c r="I2232" s="3"/>
      <c r="J2232" s="6"/>
      <c r="K2232" s="3"/>
      <c r="L2232" s="3"/>
      <c r="M2232" s="3"/>
      <c r="N2232" s="6"/>
      <c r="O2232" s="3"/>
      <c r="P2232" s="6"/>
      <c r="Q2232" s="6"/>
      <c r="R2232" s="6"/>
      <c r="S2232" s="3"/>
      <c r="T2232" s="3"/>
      <c r="U2232" s="3"/>
      <c r="V2232" s="3"/>
      <c r="W2232" s="3"/>
      <c r="X2232" s="3"/>
      <c r="Y2232" s="6"/>
      <c r="Z2232" s="6"/>
      <c r="AA2232" s="6"/>
      <c r="AB2232" s="3"/>
      <c r="AC2232" s="6"/>
      <c r="AD2232" s="6"/>
      <c r="AE2232" s="3"/>
      <c r="AF2232" s="3"/>
      <c r="AG2232" s="6"/>
      <c r="AH2232" s="6"/>
      <c r="AI2232" s="3"/>
      <c r="AJ2232" s="3"/>
      <c r="AK2232" s="3"/>
      <c r="AL2232" s="3"/>
      <c r="AM2232" s="6"/>
      <c r="AN2232" s="3"/>
      <c r="AO2232" s="3"/>
      <c r="AP2232" s="3"/>
      <c r="AQ2232" s="3"/>
      <c r="AR2232" s="3"/>
      <c r="AS2232" s="3"/>
      <c r="AT2232" s="6"/>
      <c r="AU2232" s="6"/>
      <c r="AV2232" s="6"/>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v>1972</v>
      </c>
      <c r="BZ2232" s="3" t="s">
        <v>2540</v>
      </c>
      <c r="CA2232" s="3" t="s">
        <v>2343</v>
      </c>
      <c r="CB2232" s="3" t="s">
        <v>2546</v>
      </c>
      <c r="CC2232" s="3" t="s">
        <v>2547</v>
      </c>
      <c r="CD2232" s="3"/>
      <c r="CE2232" s="3"/>
      <c r="CF2232" s="7"/>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J2232" s="1"/>
      <c r="DK2232" s="1"/>
      <c r="DL2232" s="1"/>
      <c r="DM2232" s="1"/>
      <c r="DN2232" s="1"/>
      <c r="DO2232" s="1"/>
      <c r="DQ2232" s="1"/>
      <c r="DT2232" s="1"/>
      <c r="DW2232" s="1"/>
      <c r="DX2232" s="1"/>
      <c r="DY2232" s="1"/>
      <c r="DZ2232" s="1"/>
      <c r="EA2232" s="1"/>
      <c r="EB2232" s="1"/>
      <c r="EC2232" s="1"/>
      <c r="EF2232" s="1"/>
      <c r="ER2232" s="1"/>
      <c r="ET2232" s="1"/>
      <c r="FH2232" s="1"/>
      <c r="FI2232" s="1"/>
      <c r="LT2232" s="2"/>
      <c r="LU2232" s="2"/>
      <c r="LV2232" s="2"/>
      <c r="LW2232" s="2"/>
      <c r="LX2232" s="2"/>
      <c r="LY2232" s="2"/>
      <c r="LZ2232" s="2"/>
      <c r="MA2232" s="2"/>
      <c r="MB2232" s="2"/>
      <c r="MC2232" s="2"/>
      <c r="MD2232" s="2"/>
      <c r="ME2232" s="2"/>
      <c r="MF2232" s="2"/>
      <c r="MG2232" s="2"/>
      <c r="MH2232" s="2"/>
      <c r="MI2232" s="2"/>
      <c r="MJ2232" s="2"/>
      <c r="MK2232" s="2"/>
      <c r="ML2232" s="2"/>
      <c r="MM2232" s="2"/>
      <c r="MN2232" s="2"/>
      <c r="MO2232" s="2"/>
      <c r="MP2232" s="2"/>
      <c r="MQ2232" s="2"/>
      <c r="MR2232" s="2"/>
      <c r="MS2232" s="2"/>
      <c r="MT2232" s="2"/>
      <c r="MU2232" s="2"/>
      <c r="MV2232" s="2"/>
      <c r="MW2232" s="2"/>
      <c r="MX2232" s="2"/>
      <c r="MY2232" s="2"/>
      <c r="MZ2232" s="2"/>
      <c r="NA2232" s="2"/>
      <c r="NB2232" s="2"/>
      <c r="NC2232" s="2"/>
      <c r="ND2232" s="2"/>
      <c r="NE2232" s="2"/>
      <c r="NF2232" s="2"/>
      <c r="NG2232" s="2"/>
      <c r="NH2232" s="2"/>
      <c r="NI2232" s="2"/>
      <c r="NJ2232" s="2"/>
      <c r="NK2232" s="2"/>
      <c r="NL2232" s="2"/>
      <c r="NM2232" s="2"/>
      <c r="NN2232" s="2"/>
      <c r="NO2232" s="2"/>
      <c r="NP2232" s="2"/>
      <c r="NQ2232" s="2"/>
      <c r="NR2232" s="2"/>
      <c r="NS2232" s="2"/>
      <c r="NT2232" s="2"/>
      <c r="NU2232" s="2"/>
      <c r="NV2232" s="2"/>
      <c r="NW2232" s="2"/>
      <c r="NX2232" s="2"/>
      <c r="NY2232" s="2"/>
      <c r="NZ2232" s="2"/>
      <c r="OA2232" s="2"/>
      <c r="OB2232" s="2"/>
      <c r="OC2232" s="2"/>
      <c r="OD2232" s="2"/>
      <c r="OE2232" s="2"/>
      <c r="OF2232" s="2"/>
      <c r="OG2232" s="2"/>
      <c r="OH2232" s="2"/>
      <c r="OI2232" s="2"/>
      <c r="OJ2232" s="2"/>
      <c r="OK2232" s="2"/>
      <c r="OL2232" s="2"/>
      <c r="OM2232" s="2"/>
      <c r="ON2232" s="2"/>
      <c r="OO2232" s="2"/>
      <c r="OP2232" s="2"/>
      <c r="OQ2232" s="2"/>
      <c r="OR2232" s="2"/>
      <c r="OS2232" s="2"/>
      <c r="OT2232" s="2"/>
      <c r="OU2232" s="2"/>
      <c r="OV2232" s="2"/>
      <c r="OW2232" s="2"/>
      <c r="OX2232" s="2"/>
      <c r="OY2232" s="2"/>
      <c r="OZ2232" s="2"/>
      <c r="PA2232" s="2"/>
      <c r="PB2232" s="2"/>
      <c r="PC2232" s="2"/>
      <c r="PD2232" s="2"/>
      <c r="PE2232" s="2"/>
      <c r="PF2232" s="2"/>
      <c r="PG2232" s="2"/>
      <c r="PH2232" s="2"/>
      <c r="PI2232" s="2"/>
      <c r="PJ2232" s="2"/>
      <c r="PK2232" s="2"/>
      <c r="PL2232" s="2"/>
      <c r="PM2232" s="2"/>
      <c r="PN2232" s="2"/>
      <c r="PO2232" s="2"/>
    </row>
    <row r="2233" spans="1:431" ht="98" hidden="1" x14ac:dyDescent="0.15">
      <c r="A2233" s="6" t="s">
        <v>837</v>
      </c>
      <c r="B2233" s="3"/>
      <c r="C2233" s="6"/>
      <c r="D2233" s="6"/>
      <c r="E2233" s="3"/>
      <c r="F2233" s="6"/>
      <c r="G2233" s="6"/>
      <c r="H2233" s="6"/>
      <c r="I2233" s="3"/>
      <c r="J2233" s="6"/>
      <c r="K2233" s="3"/>
      <c r="L2233" s="3"/>
      <c r="M2233" s="3"/>
      <c r="N2233" s="6"/>
      <c r="O2233" s="3"/>
      <c r="P2233" s="6"/>
      <c r="Q2233" s="6"/>
      <c r="R2233" s="6"/>
      <c r="S2233" s="3"/>
      <c r="T2233" s="3"/>
      <c r="U2233" s="3"/>
      <c r="V2233" s="3"/>
      <c r="W2233" s="3"/>
      <c r="X2233" s="3"/>
      <c r="Y2233" s="6"/>
      <c r="Z2233" s="6"/>
      <c r="AA2233" s="6"/>
      <c r="AB2233" s="3"/>
      <c r="AC2233" s="6"/>
      <c r="AD2233" s="6"/>
      <c r="AE2233" s="3"/>
      <c r="AF2233" s="3"/>
      <c r="AG2233" s="6"/>
      <c r="AH2233" s="6"/>
      <c r="AI2233" s="3"/>
      <c r="AJ2233" s="3"/>
      <c r="AK2233" s="3"/>
      <c r="AL2233" s="3"/>
      <c r="AM2233" s="6"/>
      <c r="AN2233" s="3"/>
      <c r="AO2233" s="3"/>
      <c r="AP2233" s="3"/>
      <c r="AQ2233" s="3"/>
      <c r="AR2233" s="3"/>
      <c r="AS2233" s="3"/>
      <c r="AT2233" s="6"/>
      <c r="AU2233" s="6"/>
      <c r="AV2233" s="6"/>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v>1972</v>
      </c>
      <c r="BZ2233" s="3" t="s">
        <v>2540</v>
      </c>
      <c r="CA2233" s="3" t="s">
        <v>2343</v>
      </c>
      <c r="CB2233" s="3" t="s">
        <v>2546</v>
      </c>
      <c r="CC2233" s="3" t="s">
        <v>2547</v>
      </c>
      <c r="CD2233" s="3"/>
      <c r="CE2233" s="3"/>
      <c r="CF2233" s="7"/>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J2233" s="1"/>
      <c r="DK2233" s="1"/>
      <c r="DL2233" s="1"/>
      <c r="DM2233" s="1"/>
      <c r="DN2233" s="1"/>
      <c r="DO2233" s="1"/>
      <c r="DQ2233" s="1"/>
      <c r="DT2233" s="1"/>
      <c r="DW2233" s="1"/>
      <c r="DX2233" s="1"/>
      <c r="DY2233" s="1"/>
      <c r="DZ2233" s="1"/>
      <c r="EA2233" s="1"/>
      <c r="EB2233" s="1"/>
      <c r="EC2233" s="1"/>
      <c r="EF2233" s="1"/>
      <c r="ER2233" s="1"/>
      <c r="ET2233" s="1"/>
      <c r="FH2233" s="1"/>
      <c r="FI2233" s="1"/>
      <c r="LT2233" s="2"/>
      <c r="LU2233" s="2"/>
      <c r="LV2233" s="2"/>
      <c r="LW2233" s="2"/>
      <c r="LX2233" s="2"/>
      <c r="LY2233" s="2"/>
      <c r="LZ2233" s="2"/>
      <c r="MA2233" s="2"/>
      <c r="MB2233" s="2"/>
      <c r="MC2233" s="2"/>
      <c r="MD2233" s="2"/>
      <c r="ME2233" s="2"/>
      <c r="MF2233" s="2"/>
      <c r="MG2233" s="2"/>
      <c r="MH2233" s="2"/>
      <c r="MI2233" s="2"/>
      <c r="MJ2233" s="2"/>
      <c r="MK2233" s="2"/>
      <c r="ML2233" s="2"/>
      <c r="MM2233" s="2"/>
      <c r="MN2233" s="2"/>
      <c r="MO2233" s="2"/>
      <c r="MP2233" s="2"/>
      <c r="MQ2233" s="2"/>
      <c r="MR2233" s="2"/>
      <c r="MS2233" s="2"/>
      <c r="MT2233" s="2"/>
      <c r="MU2233" s="2"/>
      <c r="MV2233" s="2"/>
      <c r="MW2233" s="2"/>
      <c r="MX2233" s="2"/>
      <c r="MY2233" s="2"/>
      <c r="MZ2233" s="2"/>
      <c r="NA2233" s="2"/>
      <c r="NB2233" s="2"/>
      <c r="NC2233" s="2"/>
      <c r="ND2233" s="2"/>
      <c r="NE2233" s="2"/>
      <c r="NF2233" s="2"/>
      <c r="NG2233" s="2"/>
      <c r="NH2233" s="2"/>
      <c r="NI2233" s="2"/>
      <c r="NJ2233" s="2"/>
      <c r="NK2233" s="2"/>
      <c r="NL2233" s="2"/>
      <c r="NM2233" s="2"/>
      <c r="NN2233" s="2"/>
      <c r="NO2233" s="2"/>
      <c r="NP2233" s="2"/>
      <c r="NQ2233" s="2"/>
      <c r="NR2233" s="2"/>
      <c r="NS2233" s="2"/>
      <c r="NT2233" s="2"/>
      <c r="NU2233" s="2"/>
      <c r="NV2233" s="2"/>
      <c r="NW2233" s="2"/>
      <c r="NX2233" s="2"/>
      <c r="NY2233" s="2"/>
      <c r="NZ2233" s="2"/>
      <c r="OA2233" s="2"/>
      <c r="OB2233" s="2"/>
      <c r="OC2233" s="2"/>
      <c r="OD2233" s="2"/>
      <c r="OE2233" s="2"/>
      <c r="OF2233" s="2"/>
      <c r="OG2233" s="2"/>
      <c r="OH2233" s="2"/>
      <c r="OI2233" s="2"/>
      <c r="OJ2233" s="2"/>
      <c r="OK2233" s="2"/>
      <c r="OL2233" s="2"/>
      <c r="OM2233" s="2"/>
      <c r="ON2233" s="2"/>
      <c r="OO2233" s="2"/>
      <c r="OP2233" s="2"/>
      <c r="OQ2233" s="2"/>
      <c r="OR2233" s="2"/>
      <c r="OS2233" s="2"/>
      <c r="OT2233" s="2"/>
      <c r="OU2233" s="2"/>
      <c r="OV2233" s="2"/>
      <c r="OW2233" s="2"/>
      <c r="OX2233" s="2"/>
      <c r="OY2233" s="2"/>
      <c r="OZ2233" s="2"/>
      <c r="PA2233" s="2"/>
      <c r="PB2233" s="2"/>
      <c r="PC2233" s="2"/>
      <c r="PD2233" s="2"/>
      <c r="PE2233" s="2"/>
      <c r="PF2233" s="2"/>
      <c r="PG2233" s="2"/>
      <c r="PH2233" s="2"/>
      <c r="PI2233" s="2"/>
      <c r="PJ2233" s="2"/>
      <c r="PK2233" s="2"/>
      <c r="PL2233" s="2"/>
      <c r="PM2233" s="2"/>
      <c r="PN2233" s="2"/>
      <c r="PO2233" s="2"/>
    </row>
    <row r="2234" spans="1:431" ht="98" hidden="1" x14ac:dyDescent="0.15">
      <c r="A2234" s="6" t="s">
        <v>847</v>
      </c>
      <c r="B2234" s="3"/>
      <c r="C2234" s="6"/>
      <c r="D2234" s="6"/>
      <c r="E2234" s="3"/>
      <c r="F2234" s="6"/>
      <c r="G2234" s="6"/>
      <c r="H2234" s="6"/>
      <c r="I2234" s="3"/>
      <c r="J2234" s="6"/>
      <c r="K2234" s="3"/>
      <c r="L2234" s="3"/>
      <c r="M2234" s="3"/>
      <c r="N2234" s="6"/>
      <c r="O2234" s="3"/>
      <c r="P2234" s="6"/>
      <c r="Q2234" s="6"/>
      <c r="R2234" s="6"/>
      <c r="S2234" s="3"/>
      <c r="T2234" s="3"/>
      <c r="U2234" s="3"/>
      <c r="V2234" s="3"/>
      <c r="W2234" s="3"/>
      <c r="X2234" s="3"/>
      <c r="Y2234" s="6"/>
      <c r="Z2234" s="6"/>
      <c r="AA2234" s="6"/>
      <c r="AB2234" s="3"/>
      <c r="AC2234" s="6"/>
      <c r="AD2234" s="6"/>
      <c r="AE2234" s="3"/>
      <c r="AF2234" s="3"/>
      <c r="AG2234" s="6"/>
      <c r="AH2234" s="6"/>
      <c r="AI2234" s="3"/>
      <c r="AJ2234" s="3"/>
      <c r="AK2234" s="3"/>
      <c r="AL2234" s="3"/>
      <c r="AM2234" s="6"/>
      <c r="AN2234" s="3"/>
      <c r="AO2234" s="3"/>
      <c r="AP2234" s="3"/>
      <c r="AQ2234" s="3"/>
      <c r="AR2234" s="3"/>
      <c r="AS2234" s="3"/>
      <c r="AT2234" s="6"/>
      <c r="AU2234" s="6"/>
      <c r="AV2234" s="6"/>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v>1972</v>
      </c>
      <c r="BZ2234" s="3" t="s">
        <v>2540</v>
      </c>
      <c r="CA2234" s="3" t="s">
        <v>2343</v>
      </c>
      <c r="CB2234" s="3" t="s">
        <v>2546</v>
      </c>
      <c r="CC2234" s="3" t="s">
        <v>2547</v>
      </c>
      <c r="CD2234" s="3"/>
      <c r="CE2234" s="3"/>
      <c r="CF2234" s="7"/>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J2234" s="1"/>
      <c r="DK2234" s="1"/>
      <c r="DL2234" s="1"/>
      <c r="DM2234" s="1"/>
      <c r="DN2234" s="1"/>
      <c r="DO2234" s="1"/>
      <c r="DQ2234" s="1"/>
      <c r="DT2234" s="1"/>
      <c r="DW2234" s="1"/>
      <c r="DX2234" s="1"/>
      <c r="DY2234" s="1"/>
      <c r="DZ2234" s="1"/>
      <c r="EA2234" s="1"/>
      <c r="EB2234" s="1"/>
      <c r="EC2234" s="1"/>
      <c r="EF2234" s="1"/>
      <c r="ER2234" s="1"/>
      <c r="ET2234" s="1"/>
      <c r="FH2234" s="1"/>
      <c r="FI2234" s="1"/>
      <c r="LT2234" s="2"/>
      <c r="LU2234" s="2"/>
      <c r="LV2234" s="2"/>
      <c r="LW2234" s="2"/>
      <c r="LX2234" s="2"/>
      <c r="LY2234" s="2"/>
      <c r="LZ2234" s="2"/>
      <c r="MA2234" s="2"/>
      <c r="MB2234" s="2"/>
      <c r="MC2234" s="2"/>
      <c r="MD2234" s="2"/>
      <c r="ME2234" s="2"/>
      <c r="MF2234" s="2"/>
      <c r="MG2234" s="2"/>
      <c r="MH2234" s="2"/>
      <c r="MI2234" s="2"/>
      <c r="MJ2234" s="2"/>
      <c r="MK2234" s="2"/>
      <c r="ML2234" s="2"/>
      <c r="MM2234" s="2"/>
      <c r="MN2234" s="2"/>
      <c r="MO2234" s="2"/>
      <c r="MP2234" s="2"/>
      <c r="MQ2234" s="2"/>
      <c r="MR2234" s="2"/>
      <c r="MS2234" s="2"/>
      <c r="MT2234" s="2"/>
      <c r="MU2234" s="2"/>
      <c r="MV2234" s="2"/>
      <c r="MW2234" s="2"/>
      <c r="MX2234" s="2"/>
      <c r="MY2234" s="2"/>
      <c r="MZ2234" s="2"/>
      <c r="NA2234" s="2"/>
      <c r="NB2234" s="2"/>
      <c r="NC2234" s="2"/>
      <c r="ND2234" s="2"/>
      <c r="NE2234" s="2"/>
      <c r="NF2234" s="2"/>
      <c r="NG2234" s="2"/>
      <c r="NH2234" s="2"/>
      <c r="NI2234" s="2"/>
      <c r="NJ2234" s="2"/>
      <c r="NK2234" s="2"/>
      <c r="NL2234" s="2"/>
      <c r="NM2234" s="2"/>
      <c r="NN2234" s="2"/>
      <c r="NO2234" s="2"/>
      <c r="NP2234" s="2"/>
      <c r="NQ2234" s="2"/>
      <c r="NR2234" s="2"/>
      <c r="NS2234" s="2"/>
      <c r="NT2234" s="2"/>
      <c r="NU2234" s="2"/>
      <c r="NV2234" s="2"/>
      <c r="NW2234" s="2"/>
      <c r="NX2234" s="2"/>
      <c r="NY2234" s="2"/>
      <c r="NZ2234" s="2"/>
      <c r="OA2234" s="2"/>
      <c r="OB2234" s="2"/>
      <c r="OC2234" s="2"/>
      <c r="OD2234" s="2"/>
      <c r="OE2234" s="2"/>
      <c r="OF2234" s="2"/>
      <c r="OG2234" s="2"/>
      <c r="OH2234" s="2"/>
      <c r="OI2234" s="2"/>
      <c r="OJ2234" s="2"/>
      <c r="OK2234" s="2"/>
      <c r="OL2234" s="2"/>
      <c r="OM2234" s="2"/>
      <c r="ON2234" s="2"/>
      <c r="OO2234" s="2"/>
      <c r="OP2234" s="2"/>
      <c r="OQ2234" s="2"/>
      <c r="OR2234" s="2"/>
      <c r="OS2234" s="2"/>
      <c r="OT2234" s="2"/>
      <c r="OU2234" s="2"/>
      <c r="OV2234" s="2"/>
      <c r="OW2234" s="2"/>
      <c r="OX2234" s="2"/>
      <c r="OY2234" s="2"/>
      <c r="OZ2234" s="2"/>
      <c r="PA2234" s="2"/>
      <c r="PB2234" s="2"/>
      <c r="PC2234" s="2"/>
      <c r="PD2234" s="2"/>
      <c r="PE2234" s="2"/>
      <c r="PF2234" s="2"/>
      <c r="PG2234" s="2"/>
      <c r="PH2234" s="2"/>
      <c r="PI2234" s="2"/>
      <c r="PJ2234" s="2"/>
      <c r="PK2234" s="2"/>
      <c r="PL2234" s="2"/>
      <c r="PM2234" s="2"/>
      <c r="PN2234" s="2"/>
      <c r="PO2234" s="2"/>
    </row>
    <row r="2235" spans="1:431" ht="98" hidden="1" x14ac:dyDescent="0.15">
      <c r="A2235" s="6" t="s">
        <v>855</v>
      </c>
      <c r="B2235" s="3"/>
      <c r="C2235" s="6"/>
      <c r="D2235" s="6"/>
      <c r="E2235" s="3"/>
      <c r="F2235" s="6"/>
      <c r="G2235" s="6"/>
      <c r="H2235" s="6"/>
      <c r="I2235" s="3"/>
      <c r="J2235" s="6"/>
      <c r="K2235" s="3"/>
      <c r="L2235" s="3"/>
      <c r="M2235" s="3"/>
      <c r="N2235" s="6"/>
      <c r="O2235" s="3"/>
      <c r="P2235" s="6"/>
      <c r="Q2235" s="6"/>
      <c r="R2235" s="6"/>
      <c r="S2235" s="3"/>
      <c r="T2235" s="3"/>
      <c r="U2235" s="3"/>
      <c r="V2235" s="3"/>
      <c r="W2235" s="3"/>
      <c r="X2235" s="3"/>
      <c r="Y2235" s="6"/>
      <c r="Z2235" s="6"/>
      <c r="AA2235" s="6"/>
      <c r="AB2235" s="3"/>
      <c r="AC2235" s="6"/>
      <c r="AD2235" s="6"/>
      <c r="AE2235" s="3"/>
      <c r="AF2235" s="3"/>
      <c r="AG2235" s="6"/>
      <c r="AH2235" s="6"/>
      <c r="AI2235" s="3"/>
      <c r="AJ2235" s="3"/>
      <c r="AK2235" s="3"/>
      <c r="AL2235" s="3"/>
      <c r="AM2235" s="6"/>
      <c r="AN2235" s="3"/>
      <c r="AO2235" s="3"/>
      <c r="AP2235" s="3"/>
      <c r="AQ2235" s="3"/>
      <c r="AR2235" s="3"/>
      <c r="AS2235" s="3"/>
      <c r="AT2235" s="6"/>
      <c r="AU2235" s="6"/>
      <c r="AV2235" s="6"/>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v>1972</v>
      </c>
      <c r="BZ2235" s="3" t="s">
        <v>2540</v>
      </c>
      <c r="CA2235" s="3" t="s">
        <v>2343</v>
      </c>
      <c r="CB2235" s="3" t="s">
        <v>2546</v>
      </c>
      <c r="CC2235" s="3" t="s">
        <v>2547</v>
      </c>
      <c r="CD2235" s="3"/>
      <c r="CE2235" s="3"/>
      <c r="CF2235" s="7"/>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J2235" s="1"/>
      <c r="DK2235" s="1"/>
      <c r="DL2235" s="1"/>
      <c r="DM2235" s="1"/>
      <c r="DN2235" s="1"/>
      <c r="DO2235" s="1"/>
      <c r="DQ2235" s="1"/>
      <c r="DT2235" s="1"/>
      <c r="DW2235" s="1"/>
      <c r="DX2235" s="1"/>
      <c r="DY2235" s="1"/>
      <c r="DZ2235" s="1"/>
      <c r="EA2235" s="1"/>
      <c r="EB2235" s="1"/>
      <c r="EC2235" s="1"/>
      <c r="EF2235" s="1"/>
      <c r="ER2235" s="1"/>
      <c r="ET2235" s="1"/>
      <c r="FH2235" s="1"/>
      <c r="FI2235" s="1"/>
      <c r="LT2235" s="2"/>
      <c r="LU2235" s="2"/>
      <c r="LV2235" s="2"/>
      <c r="LW2235" s="2"/>
      <c r="LX2235" s="2"/>
      <c r="LY2235" s="2"/>
      <c r="LZ2235" s="2"/>
      <c r="MA2235" s="2"/>
      <c r="MB2235" s="2"/>
      <c r="MC2235" s="2"/>
      <c r="MD2235" s="2"/>
      <c r="ME2235" s="2"/>
      <c r="MF2235" s="2"/>
      <c r="MG2235" s="2"/>
      <c r="MH2235" s="2"/>
      <c r="MI2235" s="2"/>
      <c r="MJ2235" s="2"/>
      <c r="MK2235" s="2"/>
      <c r="ML2235" s="2"/>
      <c r="MM2235" s="2"/>
      <c r="MN2235" s="2"/>
      <c r="MO2235" s="2"/>
      <c r="MP2235" s="2"/>
      <c r="MQ2235" s="2"/>
      <c r="MR2235" s="2"/>
      <c r="MS2235" s="2"/>
      <c r="MT2235" s="2"/>
      <c r="MU2235" s="2"/>
      <c r="MV2235" s="2"/>
      <c r="MW2235" s="2"/>
      <c r="MX2235" s="2"/>
      <c r="MY2235" s="2"/>
      <c r="MZ2235" s="2"/>
      <c r="NA2235" s="2"/>
      <c r="NB2235" s="2"/>
      <c r="NC2235" s="2"/>
      <c r="ND2235" s="2"/>
      <c r="NE2235" s="2"/>
      <c r="NF2235" s="2"/>
      <c r="NG2235" s="2"/>
      <c r="NH2235" s="2"/>
      <c r="NI2235" s="2"/>
      <c r="NJ2235" s="2"/>
      <c r="NK2235" s="2"/>
      <c r="NL2235" s="2"/>
      <c r="NM2235" s="2"/>
      <c r="NN2235" s="2"/>
      <c r="NO2235" s="2"/>
      <c r="NP2235" s="2"/>
      <c r="NQ2235" s="2"/>
      <c r="NR2235" s="2"/>
      <c r="NS2235" s="2"/>
      <c r="NT2235" s="2"/>
      <c r="NU2235" s="2"/>
      <c r="NV2235" s="2"/>
      <c r="NW2235" s="2"/>
      <c r="NX2235" s="2"/>
      <c r="NY2235" s="2"/>
      <c r="NZ2235" s="2"/>
      <c r="OA2235" s="2"/>
      <c r="OB2235" s="2"/>
      <c r="OC2235" s="2"/>
      <c r="OD2235" s="2"/>
      <c r="OE2235" s="2"/>
      <c r="OF2235" s="2"/>
      <c r="OG2235" s="2"/>
      <c r="OH2235" s="2"/>
      <c r="OI2235" s="2"/>
      <c r="OJ2235" s="2"/>
      <c r="OK2235" s="2"/>
      <c r="OL2235" s="2"/>
      <c r="OM2235" s="2"/>
      <c r="ON2235" s="2"/>
      <c r="OO2235" s="2"/>
      <c r="OP2235" s="2"/>
      <c r="OQ2235" s="2"/>
      <c r="OR2235" s="2"/>
      <c r="OS2235" s="2"/>
      <c r="OT2235" s="2"/>
      <c r="OU2235" s="2"/>
      <c r="OV2235" s="2"/>
      <c r="OW2235" s="2"/>
      <c r="OX2235" s="2"/>
      <c r="OY2235" s="2"/>
      <c r="OZ2235" s="2"/>
      <c r="PA2235" s="2"/>
      <c r="PB2235" s="2"/>
      <c r="PC2235" s="2"/>
      <c r="PD2235" s="2"/>
      <c r="PE2235" s="2"/>
      <c r="PF2235" s="2"/>
      <c r="PG2235" s="2"/>
      <c r="PH2235" s="2"/>
      <c r="PI2235" s="2"/>
      <c r="PJ2235" s="2"/>
      <c r="PK2235" s="2"/>
      <c r="PL2235" s="2"/>
      <c r="PM2235" s="2"/>
      <c r="PN2235" s="2"/>
      <c r="PO2235" s="2"/>
    </row>
    <row r="2236" spans="1:431" ht="98" hidden="1" x14ac:dyDescent="0.15">
      <c r="A2236" s="6" t="s">
        <v>864</v>
      </c>
      <c r="B2236" s="3"/>
      <c r="C2236" s="6"/>
      <c r="D2236" s="6"/>
      <c r="E2236" s="3"/>
      <c r="F2236" s="6"/>
      <c r="G2236" s="6"/>
      <c r="H2236" s="6"/>
      <c r="I2236" s="3"/>
      <c r="J2236" s="6"/>
      <c r="K2236" s="3"/>
      <c r="L2236" s="3"/>
      <c r="M2236" s="3"/>
      <c r="N2236" s="6"/>
      <c r="O2236" s="3"/>
      <c r="P2236" s="6"/>
      <c r="Q2236" s="6"/>
      <c r="R2236" s="6"/>
      <c r="S2236" s="3"/>
      <c r="T2236" s="3"/>
      <c r="U2236" s="3"/>
      <c r="V2236" s="3"/>
      <c r="W2236" s="3"/>
      <c r="X2236" s="3"/>
      <c r="Y2236" s="6"/>
      <c r="Z2236" s="6"/>
      <c r="AA2236" s="6"/>
      <c r="AB2236" s="3"/>
      <c r="AC2236" s="6"/>
      <c r="AD2236" s="6"/>
      <c r="AE2236" s="3"/>
      <c r="AF2236" s="3"/>
      <c r="AG2236" s="6"/>
      <c r="AH2236" s="6"/>
      <c r="AI2236" s="3"/>
      <c r="AJ2236" s="3"/>
      <c r="AK2236" s="3"/>
      <c r="AL2236" s="3"/>
      <c r="AM2236" s="6"/>
      <c r="AN2236" s="3"/>
      <c r="AO2236" s="3"/>
      <c r="AP2236" s="3"/>
      <c r="AQ2236" s="3"/>
      <c r="AR2236" s="3"/>
      <c r="AS2236" s="3"/>
      <c r="AT2236" s="6"/>
      <c r="AU2236" s="6"/>
      <c r="AV2236" s="6"/>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v>1972</v>
      </c>
      <c r="BZ2236" s="3" t="s">
        <v>2540</v>
      </c>
      <c r="CA2236" s="3" t="s">
        <v>2343</v>
      </c>
      <c r="CB2236" s="3" t="s">
        <v>2546</v>
      </c>
      <c r="CC2236" s="3" t="s">
        <v>2547</v>
      </c>
      <c r="CD2236" s="3"/>
      <c r="CE2236" s="3"/>
      <c r="CF2236" s="7"/>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J2236" s="1"/>
      <c r="DK2236" s="1"/>
      <c r="DL2236" s="1"/>
      <c r="DM2236" s="1"/>
      <c r="DN2236" s="1"/>
      <c r="DO2236" s="1"/>
      <c r="DQ2236" s="1"/>
      <c r="DT2236" s="1"/>
      <c r="DW2236" s="1"/>
      <c r="DX2236" s="1"/>
      <c r="DY2236" s="1"/>
      <c r="DZ2236" s="1"/>
      <c r="EA2236" s="1"/>
      <c r="EB2236" s="1"/>
      <c r="EC2236" s="1"/>
      <c r="EF2236" s="1"/>
      <c r="ER2236" s="1"/>
      <c r="ET2236" s="1"/>
      <c r="FH2236" s="1"/>
      <c r="FI2236" s="1"/>
      <c r="LT2236" s="2"/>
      <c r="LU2236" s="2"/>
      <c r="LV2236" s="2"/>
      <c r="LW2236" s="2"/>
      <c r="LX2236" s="2"/>
      <c r="LY2236" s="2"/>
      <c r="LZ2236" s="2"/>
      <c r="MA2236" s="2"/>
      <c r="MB2236" s="2"/>
      <c r="MC2236" s="2"/>
      <c r="MD2236" s="2"/>
      <c r="ME2236" s="2"/>
      <c r="MF2236" s="2"/>
      <c r="MG2236" s="2"/>
      <c r="MH2236" s="2"/>
      <c r="MI2236" s="2"/>
      <c r="MJ2236" s="2"/>
      <c r="MK2236" s="2"/>
      <c r="ML2236" s="2"/>
      <c r="MM2236" s="2"/>
      <c r="MN2236" s="2"/>
      <c r="MO2236" s="2"/>
      <c r="MP2236" s="2"/>
      <c r="MQ2236" s="2"/>
      <c r="MR2236" s="2"/>
      <c r="MS2236" s="2"/>
      <c r="MT2236" s="2"/>
      <c r="MU2236" s="2"/>
      <c r="MV2236" s="2"/>
      <c r="MW2236" s="2"/>
      <c r="MX2236" s="2"/>
      <c r="MY2236" s="2"/>
      <c r="MZ2236" s="2"/>
      <c r="NA2236" s="2"/>
      <c r="NB2236" s="2"/>
      <c r="NC2236" s="2"/>
      <c r="ND2236" s="2"/>
      <c r="NE2236" s="2"/>
      <c r="NF2236" s="2"/>
      <c r="NG2236" s="2"/>
      <c r="NH2236" s="2"/>
      <c r="NI2236" s="2"/>
      <c r="NJ2236" s="2"/>
      <c r="NK2236" s="2"/>
      <c r="NL2236" s="2"/>
      <c r="NM2236" s="2"/>
      <c r="NN2236" s="2"/>
      <c r="NO2236" s="2"/>
      <c r="NP2236" s="2"/>
      <c r="NQ2236" s="2"/>
      <c r="NR2236" s="2"/>
      <c r="NS2236" s="2"/>
      <c r="NT2236" s="2"/>
      <c r="NU2236" s="2"/>
      <c r="NV2236" s="2"/>
      <c r="NW2236" s="2"/>
      <c r="NX2236" s="2"/>
      <c r="NY2236" s="2"/>
      <c r="NZ2236" s="2"/>
      <c r="OA2236" s="2"/>
      <c r="OB2236" s="2"/>
      <c r="OC2236" s="2"/>
      <c r="OD2236" s="2"/>
      <c r="OE2236" s="2"/>
      <c r="OF2236" s="2"/>
      <c r="OG2236" s="2"/>
      <c r="OH2236" s="2"/>
      <c r="OI2236" s="2"/>
      <c r="OJ2236" s="2"/>
      <c r="OK2236" s="2"/>
      <c r="OL2236" s="2"/>
      <c r="OM2236" s="2"/>
      <c r="ON2236" s="2"/>
      <c r="OO2236" s="2"/>
      <c r="OP2236" s="2"/>
      <c r="OQ2236" s="2"/>
      <c r="OR2236" s="2"/>
      <c r="OS2236" s="2"/>
      <c r="OT2236" s="2"/>
      <c r="OU2236" s="2"/>
      <c r="OV2236" s="2"/>
      <c r="OW2236" s="2"/>
      <c r="OX2236" s="2"/>
      <c r="OY2236" s="2"/>
      <c r="OZ2236" s="2"/>
      <c r="PA2236" s="2"/>
      <c r="PB2236" s="2"/>
      <c r="PC2236" s="2"/>
      <c r="PD2236" s="2"/>
      <c r="PE2236" s="2"/>
      <c r="PF2236" s="2"/>
      <c r="PG2236" s="2"/>
      <c r="PH2236" s="2"/>
      <c r="PI2236" s="2"/>
      <c r="PJ2236" s="2"/>
      <c r="PK2236" s="2"/>
      <c r="PL2236" s="2"/>
      <c r="PM2236" s="2"/>
      <c r="PN2236" s="2"/>
      <c r="PO2236" s="2"/>
    </row>
    <row r="2237" spans="1:431" ht="98" hidden="1" x14ac:dyDescent="0.15">
      <c r="A2237" s="6" t="s">
        <v>873</v>
      </c>
      <c r="B2237" s="3"/>
      <c r="C2237" s="6"/>
      <c r="D2237" s="6"/>
      <c r="E2237" s="3"/>
      <c r="F2237" s="6"/>
      <c r="G2237" s="6"/>
      <c r="H2237" s="6"/>
      <c r="I2237" s="3"/>
      <c r="J2237" s="6"/>
      <c r="K2237" s="3"/>
      <c r="L2237" s="3"/>
      <c r="M2237" s="3"/>
      <c r="N2237" s="6"/>
      <c r="O2237" s="3"/>
      <c r="P2237" s="6"/>
      <c r="Q2237" s="6"/>
      <c r="R2237" s="6"/>
      <c r="S2237" s="3"/>
      <c r="T2237" s="3"/>
      <c r="U2237" s="3"/>
      <c r="V2237" s="3"/>
      <c r="W2237" s="3"/>
      <c r="X2237" s="3"/>
      <c r="Y2237" s="6"/>
      <c r="Z2237" s="6"/>
      <c r="AA2237" s="6"/>
      <c r="AB2237" s="3"/>
      <c r="AC2237" s="6"/>
      <c r="AD2237" s="6"/>
      <c r="AE2237" s="3"/>
      <c r="AF2237" s="3"/>
      <c r="AG2237" s="6"/>
      <c r="AH2237" s="6"/>
      <c r="AI2237" s="3"/>
      <c r="AJ2237" s="3"/>
      <c r="AK2237" s="3"/>
      <c r="AL2237" s="3"/>
      <c r="AM2237" s="6"/>
      <c r="AN2237" s="3"/>
      <c r="AO2237" s="3"/>
      <c r="AP2237" s="3"/>
      <c r="AQ2237" s="3"/>
      <c r="AR2237" s="3"/>
      <c r="AS2237" s="3"/>
      <c r="AT2237" s="6"/>
      <c r="AU2237" s="6"/>
      <c r="AV2237" s="6"/>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v>1972</v>
      </c>
      <c r="BZ2237" s="3" t="s">
        <v>2540</v>
      </c>
      <c r="CA2237" s="3" t="s">
        <v>2343</v>
      </c>
      <c r="CB2237" s="3" t="s">
        <v>2546</v>
      </c>
      <c r="CC2237" s="3" t="s">
        <v>2547</v>
      </c>
      <c r="CD2237" s="3"/>
      <c r="CE2237" s="3"/>
      <c r="CF2237" s="7"/>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J2237" s="1"/>
      <c r="DK2237" s="1"/>
      <c r="DL2237" s="1"/>
      <c r="DM2237" s="1"/>
      <c r="DN2237" s="1"/>
      <c r="DO2237" s="1"/>
      <c r="DQ2237" s="1"/>
      <c r="DT2237" s="1"/>
      <c r="DW2237" s="1"/>
      <c r="DX2237" s="1"/>
      <c r="DY2237" s="1"/>
      <c r="DZ2237" s="1"/>
      <c r="EA2237" s="1"/>
      <c r="EB2237" s="1"/>
      <c r="EC2237" s="1"/>
      <c r="EF2237" s="1"/>
      <c r="ER2237" s="1"/>
      <c r="ET2237" s="1"/>
      <c r="FH2237" s="1"/>
      <c r="FI2237" s="1"/>
      <c r="LT2237" s="2"/>
      <c r="LU2237" s="2"/>
      <c r="LV2237" s="2"/>
      <c r="LW2237" s="2"/>
      <c r="LX2237" s="2"/>
      <c r="LY2237" s="2"/>
      <c r="LZ2237" s="2"/>
      <c r="MA2237" s="2"/>
      <c r="MB2237" s="2"/>
      <c r="MC2237" s="2"/>
      <c r="MD2237" s="2"/>
      <c r="ME2237" s="2"/>
      <c r="MF2237" s="2"/>
      <c r="MG2237" s="2"/>
      <c r="MH2237" s="2"/>
      <c r="MI2237" s="2"/>
      <c r="MJ2237" s="2"/>
      <c r="MK2237" s="2"/>
      <c r="ML2237" s="2"/>
      <c r="MM2237" s="2"/>
      <c r="MN2237" s="2"/>
      <c r="MO2237" s="2"/>
      <c r="MP2237" s="2"/>
      <c r="MQ2237" s="2"/>
      <c r="MR2237" s="2"/>
      <c r="MS2237" s="2"/>
      <c r="MT2237" s="2"/>
      <c r="MU2237" s="2"/>
      <c r="MV2237" s="2"/>
      <c r="MW2237" s="2"/>
      <c r="MX2237" s="2"/>
      <c r="MY2237" s="2"/>
      <c r="MZ2237" s="2"/>
      <c r="NA2237" s="2"/>
      <c r="NB2237" s="2"/>
      <c r="NC2237" s="2"/>
      <c r="ND2237" s="2"/>
      <c r="NE2237" s="2"/>
      <c r="NF2237" s="2"/>
      <c r="NG2237" s="2"/>
      <c r="NH2237" s="2"/>
      <c r="NI2237" s="2"/>
      <c r="NJ2237" s="2"/>
      <c r="NK2237" s="2"/>
      <c r="NL2237" s="2"/>
      <c r="NM2237" s="2"/>
      <c r="NN2237" s="2"/>
      <c r="NO2237" s="2"/>
      <c r="NP2237" s="2"/>
      <c r="NQ2237" s="2"/>
      <c r="NR2237" s="2"/>
      <c r="NS2237" s="2"/>
      <c r="NT2237" s="2"/>
      <c r="NU2237" s="2"/>
      <c r="NV2237" s="2"/>
      <c r="NW2237" s="2"/>
      <c r="NX2237" s="2"/>
      <c r="NY2237" s="2"/>
      <c r="NZ2237" s="2"/>
      <c r="OA2237" s="2"/>
      <c r="OB2237" s="2"/>
      <c r="OC2237" s="2"/>
      <c r="OD2237" s="2"/>
      <c r="OE2237" s="2"/>
      <c r="OF2237" s="2"/>
      <c r="OG2237" s="2"/>
      <c r="OH2237" s="2"/>
      <c r="OI2237" s="2"/>
      <c r="OJ2237" s="2"/>
      <c r="OK2237" s="2"/>
      <c r="OL2237" s="2"/>
      <c r="OM2237" s="2"/>
      <c r="ON2237" s="2"/>
      <c r="OO2237" s="2"/>
      <c r="OP2237" s="2"/>
      <c r="OQ2237" s="2"/>
      <c r="OR2237" s="2"/>
      <c r="OS2237" s="2"/>
      <c r="OT2237" s="2"/>
      <c r="OU2237" s="2"/>
      <c r="OV2237" s="2"/>
      <c r="OW2237" s="2"/>
      <c r="OX2237" s="2"/>
      <c r="OY2237" s="2"/>
      <c r="OZ2237" s="2"/>
      <c r="PA2237" s="2"/>
      <c r="PB2237" s="2"/>
      <c r="PC2237" s="2"/>
      <c r="PD2237" s="2"/>
      <c r="PE2237" s="2"/>
      <c r="PF2237" s="2"/>
      <c r="PG2237" s="2"/>
      <c r="PH2237" s="2"/>
      <c r="PI2237" s="2"/>
      <c r="PJ2237" s="2"/>
      <c r="PK2237" s="2"/>
      <c r="PL2237" s="2"/>
      <c r="PM2237" s="2"/>
      <c r="PN2237" s="2"/>
      <c r="PO2237" s="2"/>
    </row>
    <row r="2238" spans="1:431" ht="98" hidden="1" x14ac:dyDescent="0.15">
      <c r="A2238" s="6" t="s">
        <v>881</v>
      </c>
      <c r="B2238" s="3"/>
      <c r="C2238" s="6"/>
      <c r="D2238" s="6"/>
      <c r="E2238" s="3"/>
      <c r="F2238" s="6"/>
      <c r="G2238" s="6"/>
      <c r="H2238" s="6"/>
      <c r="I2238" s="3"/>
      <c r="J2238" s="6"/>
      <c r="K2238" s="3"/>
      <c r="L2238" s="3"/>
      <c r="M2238" s="3"/>
      <c r="N2238" s="6"/>
      <c r="O2238" s="3"/>
      <c r="P2238" s="6"/>
      <c r="Q2238" s="6"/>
      <c r="R2238" s="6"/>
      <c r="S2238" s="3"/>
      <c r="T2238" s="3"/>
      <c r="U2238" s="3"/>
      <c r="V2238" s="3"/>
      <c r="W2238" s="3"/>
      <c r="X2238" s="3"/>
      <c r="Y2238" s="6"/>
      <c r="Z2238" s="6"/>
      <c r="AA2238" s="6"/>
      <c r="AB2238" s="3"/>
      <c r="AC2238" s="6"/>
      <c r="AD2238" s="6"/>
      <c r="AE2238" s="3"/>
      <c r="AF2238" s="3"/>
      <c r="AG2238" s="6"/>
      <c r="AH2238" s="6"/>
      <c r="AI2238" s="3"/>
      <c r="AJ2238" s="3"/>
      <c r="AK2238" s="3"/>
      <c r="AL2238" s="3"/>
      <c r="AM2238" s="6"/>
      <c r="AN2238" s="3"/>
      <c r="AO2238" s="3"/>
      <c r="AP2238" s="3"/>
      <c r="AQ2238" s="3"/>
      <c r="AR2238" s="3"/>
      <c r="AS2238" s="3"/>
      <c r="AT2238" s="6"/>
      <c r="AU2238" s="6"/>
      <c r="AV2238" s="6"/>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v>1972</v>
      </c>
      <c r="BZ2238" s="3" t="s">
        <v>2540</v>
      </c>
      <c r="CA2238" s="3" t="s">
        <v>2343</v>
      </c>
      <c r="CB2238" s="3" t="s">
        <v>2546</v>
      </c>
      <c r="CC2238" s="3" t="s">
        <v>2547</v>
      </c>
      <c r="CD2238" s="3"/>
      <c r="CE2238" s="3"/>
      <c r="CF2238" s="7"/>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J2238" s="1"/>
      <c r="DK2238" s="1"/>
      <c r="DL2238" s="1"/>
      <c r="DM2238" s="1"/>
      <c r="DN2238" s="1"/>
      <c r="DO2238" s="1"/>
      <c r="DQ2238" s="1"/>
      <c r="DT2238" s="1"/>
      <c r="DW2238" s="1"/>
      <c r="DX2238" s="1"/>
      <c r="DY2238" s="1"/>
      <c r="DZ2238" s="1"/>
      <c r="EA2238" s="1"/>
      <c r="EB2238" s="1"/>
      <c r="EC2238" s="1"/>
      <c r="EF2238" s="1"/>
      <c r="ER2238" s="1"/>
      <c r="ET2238" s="1"/>
      <c r="FH2238" s="1"/>
      <c r="FI2238" s="1"/>
      <c r="LT2238" s="2"/>
      <c r="LU2238" s="2"/>
      <c r="LV2238" s="2"/>
      <c r="LW2238" s="2"/>
      <c r="LX2238" s="2"/>
      <c r="LY2238" s="2"/>
      <c r="LZ2238" s="2"/>
      <c r="MA2238" s="2"/>
      <c r="MB2238" s="2"/>
      <c r="MC2238" s="2"/>
      <c r="MD2238" s="2"/>
      <c r="ME2238" s="2"/>
      <c r="MF2238" s="2"/>
      <c r="MG2238" s="2"/>
      <c r="MH2238" s="2"/>
      <c r="MI2238" s="2"/>
      <c r="MJ2238" s="2"/>
      <c r="MK2238" s="2"/>
      <c r="ML2238" s="2"/>
      <c r="MM2238" s="2"/>
      <c r="MN2238" s="2"/>
      <c r="MO2238" s="2"/>
      <c r="MP2238" s="2"/>
      <c r="MQ2238" s="2"/>
      <c r="MR2238" s="2"/>
      <c r="MS2238" s="2"/>
      <c r="MT2238" s="2"/>
      <c r="MU2238" s="2"/>
      <c r="MV2238" s="2"/>
      <c r="MW2238" s="2"/>
      <c r="MX2238" s="2"/>
      <c r="MY2238" s="2"/>
      <c r="MZ2238" s="2"/>
      <c r="NA2238" s="2"/>
      <c r="NB2238" s="2"/>
      <c r="NC2238" s="2"/>
      <c r="ND2238" s="2"/>
      <c r="NE2238" s="2"/>
      <c r="NF2238" s="2"/>
      <c r="NG2238" s="2"/>
      <c r="NH2238" s="2"/>
      <c r="NI2238" s="2"/>
      <c r="NJ2238" s="2"/>
      <c r="NK2238" s="2"/>
      <c r="NL2238" s="2"/>
      <c r="NM2238" s="2"/>
      <c r="NN2238" s="2"/>
      <c r="NO2238" s="2"/>
      <c r="NP2238" s="2"/>
      <c r="NQ2238" s="2"/>
      <c r="NR2238" s="2"/>
      <c r="NS2238" s="2"/>
      <c r="NT2238" s="2"/>
      <c r="NU2238" s="2"/>
      <c r="NV2238" s="2"/>
      <c r="NW2238" s="2"/>
      <c r="NX2238" s="2"/>
      <c r="NY2238" s="2"/>
      <c r="NZ2238" s="2"/>
      <c r="OA2238" s="2"/>
      <c r="OB2238" s="2"/>
      <c r="OC2238" s="2"/>
      <c r="OD2238" s="2"/>
      <c r="OE2238" s="2"/>
      <c r="OF2238" s="2"/>
      <c r="OG2238" s="2"/>
      <c r="OH2238" s="2"/>
      <c r="OI2238" s="2"/>
      <c r="OJ2238" s="2"/>
      <c r="OK2238" s="2"/>
      <c r="OL2238" s="2"/>
      <c r="OM2238" s="2"/>
      <c r="ON2238" s="2"/>
      <c r="OO2238" s="2"/>
      <c r="OP2238" s="2"/>
      <c r="OQ2238" s="2"/>
      <c r="OR2238" s="2"/>
      <c r="OS2238" s="2"/>
      <c r="OT2238" s="2"/>
      <c r="OU2238" s="2"/>
      <c r="OV2238" s="2"/>
      <c r="OW2238" s="2"/>
      <c r="OX2238" s="2"/>
      <c r="OY2238" s="2"/>
      <c r="OZ2238" s="2"/>
      <c r="PA2238" s="2"/>
      <c r="PB2238" s="2"/>
      <c r="PC2238" s="2"/>
      <c r="PD2238" s="2"/>
      <c r="PE2238" s="2"/>
      <c r="PF2238" s="2"/>
      <c r="PG2238" s="2"/>
      <c r="PH2238" s="2"/>
      <c r="PI2238" s="2"/>
      <c r="PJ2238" s="2"/>
      <c r="PK2238" s="2"/>
      <c r="PL2238" s="2"/>
      <c r="PM2238" s="2"/>
      <c r="PN2238" s="2"/>
      <c r="PO2238" s="2"/>
    </row>
    <row r="2239" spans="1:431" ht="98" hidden="1" x14ac:dyDescent="0.15">
      <c r="A2239" s="6" t="s">
        <v>888</v>
      </c>
      <c r="B2239" s="3"/>
      <c r="C2239" s="6"/>
      <c r="D2239" s="6"/>
      <c r="E2239" s="3"/>
      <c r="F2239" s="6"/>
      <c r="G2239" s="6"/>
      <c r="H2239" s="6"/>
      <c r="I2239" s="3"/>
      <c r="J2239" s="6"/>
      <c r="K2239" s="3"/>
      <c r="L2239" s="3"/>
      <c r="M2239" s="3"/>
      <c r="N2239" s="6"/>
      <c r="O2239" s="3"/>
      <c r="P2239" s="6"/>
      <c r="Q2239" s="6"/>
      <c r="R2239" s="6"/>
      <c r="S2239" s="3"/>
      <c r="T2239" s="3"/>
      <c r="U2239" s="3"/>
      <c r="V2239" s="3"/>
      <c r="W2239" s="3"/>
      <c r="X2239" s="3"/>
      <c r="Y2239" s="6"/>
      <c r="Z2239" s="6"/>
      <c r="AA2239" s="6"/>
      <c r="AB2239" s="3"/>
      <c r="AC2239" s="6"/>
      <c r="AD2239" s="6"/>
      <c r="AE2239" s="3"/>
      <c r="AF2239" s="3"/>
      <c r="AG2239" s="6"/>
      <c r="AH2239" s="6"/>
      <c r="AI2239" s="3"/>
      <c r="AJ2239" s="3"/>
      <c r="AK2239" s="3"/>
      <c r="AL2239" s="3"/>
      <c r="AM2239" s="6"/>
      <c r="AN2239" s="3"/>
      <c r="AO2239" s="3"/>
      <c r="AP2239" s="3"/>
      <c r="AQ2239" s="3"/>
      <c r="AR2239" s="3"/>
      <c r="AS2239" s="3"/>
      <c r="AT2239" s="6"/>
      <c r="AU2239" s="6"/>
      <c r="AV2239" s="6"/>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v>1972</v>
      </c>
      <c r="BZ2239" s="3" t="s">
        <v>2540</v>
      </c>
      <c r="CA2239" s="3" t="s">
        <v>2343</v>
      </c>
      <c r="CB2239" s="3" t="s">
        <v>2546</v>
      </c>
      <c r="CC2239" s="3" t="s">
        <v>2547</v>
      </c>
      <c r="CD2239" s="3"/>
      <c r="CE2239" s="3"/>
      <c r="CF2239" s="7"/>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J2239" s="1"/>
      <c r="DK2239" s="1"/>
      <c r="DL2239" s="1"/>
      <c r="DM2239" s="1"/>
      <c r="DN2239" s="1"/>
      <c r="DO2239" s="1"/>
      <c r="DQ2239" s="1"/>
      <c r="DT2239" s="1"/>
      <c r="DW2239" s="1"/>
      <c r="DX2239" s="1"/>
      <c r="DY2239" s="1"/>
      <c r="DZ2239" s="1"/>
      <c r="EA2239" s="1"/>
      <c r="EB2239" s="1"/>
      <c r="EC2239" s="1"/>
      <c r="EF2239" s="1"/>
      <c r="ER2239" s="1"/>
      <c r="ET2239" s="1"/>
      <c r="FH2239" s="1"/>
      <c r="FI2239" s="1"/>
      <c r="LT2239" s="2"/>
      <c r="LU2239" s="2"/>
      <c r="LV2239" s="2"/>
      <c r="LW2239" s="2"/>
      <c r="LX2239" s="2"/>
      <c r="LY2239" s="2"/>
      <c r="LZ2239" s="2"/>
      <c r="MA2239" s="2"/>
      <c r="MB2239" s="2"/>
      <c r="MC2239" s="2"/>
      <c r="MD2239" s="2"/>
      <c r="ME2239" s="2"/>
      <c r="MF2239" s="2"/>
      <c r="MG2239" s="2"/>
      <c r="MH2239" s="2"/>
      <c r="MI2239" s="2"/>
      <c r="MJ2239" s="2"/>
      <c r="MK2239" s="2"/>
      <c r="ML2239" s="2"/>
      <c r="MM2239" s="2"/>
      <c r="MN2239" s="2"/>
      <c r="MO2239" s="2"/>
      <c r="MP2239" s="2"/>
      <c r="MQ2239" s="2"/>
      <c r="MR2239" s="2"/>
      <c r="MS2239" s="2"/>
      <c r="MT2239" s="2"/>
      <c r="MU2239" s="2"/>
      <c r="MV2239" s="2"/>
      <c r="MW2239" s="2"/>
      <c r="MX2239" s="2"/>
      <c r="MY2239" s="2"/>
      <c r="MZ2239" s="2"/>
      <c r="NA2239" s="2"/>
      <c r="NB2239" s="2"/>
      <c r="NC2239" s="2"/>
      <c r="ND2239" s="2"/>
      <c r="NE2239" s="2"/>
      <c r="NF2239" s="2"/>
      <c r="NG2239" s="2"/>
      <c r="NH2239" s="2"/>
      <c r="NI2239" s="2"/>
      <c r="NJ2239" s="2"/>
      <c r="NK2239" s="2"/>
      <c r="NL2239" s="2"/>
      <c r="NM2239" s="2"/>
      <c r="NN2239" s="2"/>
      <c r="NO2239" s="2"/>
      <c r="NP2239" s="2"/>
      <c r="NQ2239" s="2"/>
      <c r="NR2239" s="2"/>
      <c r="NS2239" s="2"/>
      <c r="NT2239" s="2"/>
      <c r="NU2239" s="2"/>
      <c r="NV2239" s="2"/>
      <c r="NW2239" s="2"/>
      <c r="NX2239" s="2"/>
      <c r="NY2239" s="2"/>
      <c r="NZ2239" s="2"/>
      <c r="OA2239" s="2"/>
      <c r="OB2239" s="2"/>
      <c r="OC2239" s="2"/>
      <c r="OD2239" s="2"/>
      <c r="OE2239" s="2"/>
      <c r="OF2239" s="2"/>
      <c r="OG2239" s="2"/>
      <c r="OH2239" s="2"/>
      <c r="OI2239" s="2"/>
      <c r="OJ2239" s="2"/>
      <c r="OK2239" s="2"/>
      <c r="OL2239" s="2"/>
      <c r="OM2239" s="2"/>
      <c r="ON2239" s="2"/>
      <c r="OO2239" s="2"/>
      <c r="OP2239" s="2"/>
      <c r="OQ2239" s="2"/>
      <c r="OR2239" s="2"/>
      <c r="OS2239" s="2"/>
      <c r="OT2239" s="2"/>
      <c r="OU2239" s="2"/>
      <c r="OV2239" s="2"/>
      <c r="OW2239" s="2"/>
      <c r="OX2239" s="2"/>
      <c r="OY2239" s="2"/>
      <c r="OZ2239" s="2"/>
      <c r="PA2239" s="2"/>
      <c r="PB2239" s="2"/>
      <c r="PC2239" s="2"/>
      <c r="PD2239" s="2"/>
      <c r="PE2239" s="2"/>
      <c r="PF2239" s="2"/>
      <c r="PG2239" s="2"/>
      <c r="PH2239" s="2"/>
      <c r="PI2239" s="2"/>
      <c r="PJ2239" s="2"/>
      <c r="PK2239" s="2"/>
      <c r="PL2239" s="2"/>
      <c r="PM2239" s="2"/>
      <c r="PN2239" s="2"/>
      <c r="PO2239" s="2"/>
    </row>
    <row r="2240" spans="1:431" ht="98" hidden="1" x14ac:dyDescent="0.15">
      <c r="A2240" s="6" t="s">
        <v>896</v>
      </c>
      <c r="B2240" s="3"/>
      <c r="C2240" s="6"/>
      <c r="D2240" s="6"/>
      <c r="E2240" s="3"/>
      <c r="F2240" s="6"/>
      <c r="G2240" s="6"/>
      <c r="H2240" s="6"/>
      <c r="I2240" s="3"/>
      <c r="J2240" s="6"/>
      <c r="K2240" s="3"/>
      <c r="L2240" s="3"/>
      <c r="M2240" s="3"/>
      <c r="N2240" s="6"/>
      <c r="O2240" s="3"/>
      <c r="P2240" s="6"/>
      <c r="Q2240" s="6"/>
      <c r="R2240" s="6"/>
      <c r="S2240" s="3"/>
      <c r="T2240" s="3"/>
      <c r="U2240" s="3"/>
      <c r="V2240" s="3"/>
      <c r="W2240" s="3"/>
      <c r="X2240" s="3"/>
      <c r="Y2240" s="6"/>
      <c r="Z2240" s="6"/>
      <c r="AA2240" s="6"/>
      <c r="AB2240" s="3"/>
      <c r="AC2240" s="6"/>
      <c r="AD2240" s="6"/>
      <c r="AE2240" s="3"/>
      <c r="AF2240" s="3"/>
      <c r="AG2240" s="6"/>
      <c r="AH2240" s="6"/>
      <c r="AI2240" s="3"/>
      <c r="AJ2240" s="3"/>
      <c r="AK2240" s="3"/>
      <c r="AL2240" s="3"/>
      <c r="AM2240" s="6"/>
      <c r="AN2240" s="3"/>
      <c r="AO2240" s="3"/>
      <c r="AP2240" s="3"/>
      <c r="AQ2240" s="3"/>
      <c r="AR2240" s="3"/>
      <c r="AS2240" s="3"/>
      <c r="AT2240" s="6"/>
      <c r="AU2240" s="6"/>
      <c r="AV2240" s="6"/>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v>1972</v>
      </c>
      <c r="BZ2240" s="3" t="s">
        <v>2540</v>
      </c>
      <c r="CA2240" s="3" t="s">
        <v>2343</v>
      </c>
      <c r="CB2240" s="3" t="s">
        <v>2546</v>
      </c>
      <c r="CC2240" s="3" t="s">
        <v>2547</v>
      </c>
      <c r="CD2240" s="3"/>
      <c r="CE2240" s="3"/>
      <c r="CF2240" s="7"/>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J2240" s="1"/>
      <c r="DK2240" s="1"/>
      <c r="DL2240" s="1"/>
      <c r="DM2240" s="1"/>
      <c r="DN2240" s="1"/>
      <c r="DO2240" s="1"/>
      <c r="DQ2240" s="1"/>
      <c r="DT2240" s="1"/>
      <c r="DW2240" s="1"/>
      <c r="DX2240" s="1"/>
      <c r="DY2240" s="1"/>
      <c r="DZ2240" s="1"/>
      <c r="EA2240" s="1"/>
      <c r="EB2240" s="1"/>
      <c r="EC2240" s="1"/>
      <c r="EF2240" s="1"/>
      <c r="ER2240" s="1"/>
      <c r="ET2240" s="1"/>
      <c r="FH2240" s="1"/>
      <c r="FI2240" s="1"/>
      <c r="LT2240" s="2"/>
      <c r="LU2240" s="2"/>
      <c r="LV2240" s="2"/>
      <c r="LW2240" s="2"/>
      <c r="LX2240" s="2"/>
      <c r="LY2240" s="2"/>
      <c r="LZ2240" s="2"/>
      <c r="MA2240" s="2"/>
      <c r="MB2240" s="2"/>
      <c r="MC2240" s="2"/>
      <c r="MD2240" s="2"/>
      <c r="ME2240" s="2"/>
      <c r="MF2240" s="2"/>
      <c r="MG2240" s="2"/>
      <c r="MH2240" s="2"/>
      <c r="MI2240" s="2"/>
      <c r="MJ2240" s="2"/>
      <c r="MK2240" s="2"/>
      <c r="ML2240" s="2"/>
      <c r="MM2240" s="2"/>
      <c r="MN2240" s="2"/>
      <c r="MO2240" s="2"/>
      <c r="MP2240" s="2"/>
      <c r="MQ2240" s="2"/>
      <c r="MR2240" s="2"/>
      <c r="MS2240" s="2"/>
      <c r="MT2240" s="2"/>
      <c r="MU2240" s="2"/>
      <c r="MV2240" s="2"/>
      <c r="MW2240" s="2"/>
      <c r="MX2240" s="2"/>
      <c r="MY2240" s="2"/>
      <c r="MZ2240" s="2"/>
      <c r="NA2240" s="2"/>
      <c r="NB2240" s="2"/>
      <c r="NC2240" s="2"/>
      <c r="ND2240" s="2"/>
      <c r="NE2240" s="2"/>
      <c r="NF2240" s="2"/>
      <c r="NG2240" s="2"/>
      <c r="NH2240" s="2"/>
      <c r="NI2240" s="2"/>
      <c r="NJ2240" s="2"/>
      <c r="NK2240" s="2"/>
      <c r="NL2240" s="2"/>
      <c r="NM2240" s="2"/>
      <c r="NN2240" s="2"/>
      <c r="NO2240" s="2"/>
      <c r="NP2240" s="2"/>
      <c r="NQ2240" s="2"/>
      <c r="NR2240" s="2"/>
      <c r="NS2240" s="2"/>
      <c r="NT2240" s="2"/>
      <c r="NU2240" s="2"/>
      <c r="NV2240" s="2"/>
      <c r="NW2240" s="2"/>
      <c r="NX2240" s="2"/>
      <c r="NY2240" s="2"/>
      <c r="NZ2240" s="2"/>
      <c r="OA2240" s="2"/>
      <c r="OB2240" s="2"/>
      <c r="OC2240" s="2"/>
      <c r="OD2240" s="2"/>
      <c r="OE2240" s="2"/>
      <c r="OF2240" s="2"/>
      <c r="OG2240" s="2"/>
      <c r="OH2240" s="2"/>
      <c r="OI2240" s="2"/>
      <c r="OJ2240" s="2"/>
      <c r="OK2240" s="2"/>
      <c r="OL2240" s="2"/>
      <c r="OM2240" s="2"/>
      <c r="ON2240" s="2"/>
      <c r="OO2240" s="2"/>
      <c r="OP2240" s="2"/>
      <c r="OQ2240" s="2"/>
      <c r="OR2240" s="2"/>
      <c r="OS2240" s="2"/>
      <c r="OT2240" s="2"/>
      <c r="OU2240" s="2"/>
      <c r="OV2240" s="2"/>
      <c r="OW2240" s="2"/>
      <c r="OX2240" s="2"/>
      <c r="OY2240" s="2"/>
      <c r="OZ2240" s="2"/>
      <c r="PA2240" s="2"/>
      <c r="PB2240" s="2"/>
      <c r="PC2240" s="2"/>
      <c r="PD2240" s="2"/>
      <c r="PE2240" s="2"/>
      <c r="PF2240" s="2"/>
      <c r="PG2240" s="2"/>
      <c r="PH2240" s="2"/>
      <c r="PI2240" s="2"/>
      <c r="PJ2240" s="2"/>
      <c r="PK2240" s="2"/>
      <c r="PL2240" s="2"/>
      <c r="PM2240" s="2"/>
      <c r="PN2240" s="2"/>
      <c r="PO2240" s="2"/>
    </row>
    <row r="2241" spans="1:431" ht="98" hidden="1" x14ac:dyDescent="0.15">
      <c r="A2241" s="6" t="s">
        <v>902</v>
      </c>
      <c r="B2241" s="3"/>
      <c r="C2241" s="6"/>
      <c r="D2241" s="6"/>
      <c r="E2241" s="3"/>
      <c r="F2241" s="6"/>
      <c r="G2241" s="6"/>
      <c r="H2241" s="6"/>
      <c r="I2241" s="3"/>
      <c r="J2241" s="6"/>
      <c r="K2241" s="3"/>
      <c r="L2241" s="3"/>
      <c r="M2241" s="3"/>
      <c r="N2241" s="6"/>
      <c r="O2241" s="3"/>
      <c r="P2241" s="6"/>
      <c r="Q2241" s="6"/>
      <c r="R2241" s="6"/>
      <c r="S2241" s="3"/>
      <c r="T2241" s="3"/>
      <c r="U2241" s="3"/>
      <c r="V2241" s="3"/>
      <c r="W2241" s="3"/>
      <c r="X2241" s="3"/>
      <c r="Y2241" s="6"/>
      <c r="Z2241" s="6"/>
      <c r="AA2241" s="6"/>
      <c r="AB2241" s="3"/>
      <c r="AC2241" s="6"/>
      <c r="AD2241" s="6"/>
      <c r="AE2241" s="3"/>
      <c r="AF2241" s="3"/>
      <c r="AG2241" s="6"/>
      <c r="AH2241" s="6"/>
      <c r="AI2241" s="3"/>
      <c r="AJ2241" s="3"/>
      <c r="AK2241" s="3"/>
      <c r="AL2241" s="3"/>
      <c r="AM2241" s="6"/>
      <c r="AN2241" s="3"/>
      <c r="AO2241" s="3"/>
      <c r="AP2241" s="3"/>
      <c r="AQ2241" s="3"/>
      <c r="AR2241" s="3"/>
      <c r="AS2241" s="3"/>
      <c r="AT2241" s="6"/>
      <c r="AU2241" s="6"/>
      <c r="AV2241" s="6"/>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v>1972</v>
      </c>
      <c r="BZ2241" s="3" t="s">
        <v>2540</v>
      </c>
      <c r="CA2241" s="3" t="s">
        <v>2343</v>
      </c>
      <c r="CB2241" s="3" t="s">
        <v>2546</v>
      </c>
      <c r="CC2241" s="3" t="s">
        <v>2547</v>
      </c>
      <c r="CD2241" s="3"/>
      <c r="CE2241" s="3"/>
      <c r="CF2241" s="7"/>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J2241" s="1"/>
      <c r="DK2241" s="1"/>
      <c r="DL2241" s="1"/>
      <c r="DM2241" s="1"/>
      <c r="DN2241" s="1"/>
      <c r="DO2241" s="1"/>
      <c r="DQ2241" s="1"/>
      <c r="DT2241" s="1"/>
      <c r="DW2241" s="1"/>
      <c r="DX2241" s="1"/>
      <c r="DY2241" s="1"/>
      <c r="DZ2241" s="1"/>
      <c r="EA2241" s="1"/>
      <c r="EB2241" s="1"/>
      <c r="EC2241" s="1"/>
      <c r="EF2241" s="1"/>
      <c r="ER2241" s="1"/>
      <c r="ET2241" s="1"/>
      <c r="FH2241" s="1"/>
      <c r="FI2241" s="1"/>
      <c r="LT2241" s="2"/>
      <c r="LU2241" s="2"/>
      <c r="LV2241" s="2"/>
      <c r="LW2241" s="2"/>
      <c r="LX2241" s="2"/>
      <c r="LY2241" s="2"/>
      <c r="LZ2241" s="2"/>
      <c r="MA2241" s="2"/>
      <c r="MB2241" s="2"/>
      <c r="MC2241" s="2"/>
      <c r="MD2241" s="2"/>
      <c r="ME2241" s="2"/>
      <c r="MF2241" s="2"/>
      <c r="MG2241" s="2"/>
      <c r="MH2241" s="2"/>
      <c r="MI2241" s="2"/>
      <c r="MJ2241" s="2"/>
      <c r="MK2241" s="2"/>
      <c r="ML2241" s="2"/>
      <c r="MM2241" s="2"/>
      <c r="MN2241" s="2"/>
      <c r="MO2241" s="2"/>
      <c r="MP2241" s="2"/>
      <c r="MQ2241" s="2"/>
      <c r="MR2241" s="2"/>
      <c r="MS2241" s="2"/>
      <c r="MT2241" s="2"/>
      <c r="MU2241" s="2"/>
      <c r="MV2241" s="2"/>
      <c r="MW2241" s="2"/>
      <c r="MX2241" s="2"/>
      <c r="MY2241" s="2"/>
      <c r="MZ2241" s="2"/>
      <c r="NA2241" s="2"/>
      <c r="NB2241" s="2"/>
      <c r="NC2241" s="2"/>
      <c r="ND2241" s="2"/>
      <c r="NE2241" s="2"/>
      <c r="NF2241" s="2"/>
      <c r="NG2241" s="2"/>
      <c r="NH2241" s="2"/>
      <c r="NI2241" s="2"/>
      <c r="NJ2241" s="2"/>
      <c r="NK2241" s="2"/>
      <c r="NL2241" s="2"/>
      <c r="NM2241" s="2"/>
      <c r="NN2241" s="2"/>
      <c r="NO2241" s="2"/>
      <c r="NP2241" s="2"/>
      <c r="NQ2241" s="2"/>
      <c r="NR2241" s="2"/>
      <c r="NS2241" s="2"/>
      <c r="NT2241" s="2"/>
      <c r="NU2241" s="2"/>
      <c r="NV2241" s="2"/>
      <c r="NW2241" s="2"/>
      <c r="NX2241" s="2"/>
      <c r="NY2241" s="2"/>
      <c r="NZ2241" s="2"/>
      <c r="OA2241" s="2"/>
      <c r="OB2241" s="2"/>
      <c r="OC2241" s="2"/>
      <c r="OD2241" s="2"/>
      <c r="OE2241" s="2"/>
      <c r="OF2241" s="2"/>
      <c r="OG2241" s="2"/>
      <c r="OH2241" s="2"/>
      <c r="OI2241" s="2"/>
      <c r="OJ2241" s="2"/>
      <c r="OK2241" s="2"/>
      <c r="OL2241" s="2"/>
      <c r="OM2241" s="2"/>
      <c r="ON2241" s="2"/>
      <c r="OO2241" s="2"/>
      <c r="OP2241" s="2"/>
      <c r="OQ2241" s="2"/>
      <c r="OR2241" s="2"/>
      <c r="OS2241" s="2"/>
      <c r="OT2241" s="2"/>
      <c r="OU2241" s="2"/>
      <c r="OV2241" s="2"/>
      <c r="OW2241" s="2"/>
      <c r="OX2241" s="2"/>
      <c r="OY2241" s="2"/>
      <c r="OZ2241" s="2"/>
      <c r="PA2241" s="2"/>
      <c r="PB2241" s="2"/>
      <c r="PC2241" s="2"/>
      <c r="PD2241" s="2"/>
      <c r="PE2241" s="2"/>
      <c r="PF2241" s="2"/>
      <c r="PG2241" s="2"/>
      <c r="PH2241" s="2"/>
      <c r="PI2241" s="2"/>
      <c r="PJ2241" s="2"/>
      <c r="PK2241" s="2"/>
      <c r="PL2241" s="2"/>
      <c r="PM2241" s="2"/>
      <c r="PN2241" s="2"/>
      <c r="PO2241" s="2"/>
    </row>
    <row r="2242" spans="1:431" ht="98" hidden="1" x14ac:dyDescent="0.15">
      <c r="A2242" s="6" t="s">
        <v>909</v>
      </c>
      <c r="B2242" s="3"/>
      <c r="C2242" s="6"/>
      <c r="D2242" s="6"/>
      <c r="E2242" s="3"/>
      <c r="F2242" s="6"/>
      <c r="G2242" s="6"/>
      <c r="H2242" s="6"/>
      <c r="I2242" s="3"/>
      <c r="J2242" s="6"/>
      <c r="K2242" s="3"/>
      <c r="L2242" s="3"/>
      <c r="M2242" s="3"/>
      <c r="N2242" s="6"/>
      <c r="O2242" s="3"/>
      <c r="P2242" s="6"/>
      <c r="Q2242" s="6"/>
      <c r="R2242" s="6"/>
      <c r="S2242" s="3"/>
      <c r="T2242" s="3"/>
      <c r="U2242" s="3"/>
      <c r="V2242" s="3"/>
      <c r="W2242" s="3"/>
      <c r="X2242" s="3"/>
      <c r="Y2242" s="6"/>
      <c r="Z2242" s="6"/>
      <c r="AA2242" s="6"/>
      <c r="AB2242" s="3"/>
      <c r="AC2242" s="6"/>
      <c r="AD2242" s="6"/>
      <c r="AE2242" s="3"/>
      <c r="AF2242" s="3"/>
      <c r="AG2242" s="6"/>
      <c r="AH2242" s="6"/>
      <c r="AI2242" s="3"/>
      <c r="AJ2242" s="3"/>
      <c r="AK2242" s="3"/>
      <c r="AL2242" s="3"/>
      <c r="AM2242" s="6"/>
      <c r="AN2242" s="3"/>
      <c r="AO2242" s="3"/>
      <c r="AP2242" s="3"/>
      <c r="AQ2242" s="3"/>
      <c r="AR2242" s="3"/>
      <c r="AS2242" s="3"/>
      <c r="AT2242" s="6"/>
      <c r="AU2242" s="6"/>
      <c r="AV2242" s="6"/>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c r="BX2242" s="3"/>
      <c r="BY2242" s="3">
        <v>1972</v>
      </c>
      <c r="BZ2242" s="3" t="s">
        <v>2540</v>
      </c>
      <c r="CA2242" s="3" t="s">
        <v>2343</v>
      </c>
      <c r="CB2242" s="3" t="s">
        <v>2546</v>
      </c>
      <c r="CC2242" s="3" t="s">
        <v>2547</v>
      </c>
      <c r="CD2242" s="3"/>
      <c r="CE2242" s="3"/>
      <c r="CF2242" s="7"/>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J2242" s="1"/>
      <c r="DK2242" s="1"/>
      <c r="DL2242" s="1"/>
      <c r="DM2242" s="1"/>
      <c r="DN2242" s="1"/>
      <c r="DO2242" s="1"/>
      <c r="DQ2242" s="1"/>
      <c r="DT2242" s="1"/>
      <c r="DW2242" s="1"/>
      <c r="DX2242" s="1"/>
      <c r="DY2242" s="1"/>
      <c r="DZ2242" s="1"/>
      <c r="EA2242" s="1"/>
      <c r="EB2242" s="1"/>
      <c r="EC2242" s="1"/>
      <c r="EF2242" s="1"/>
      <c r="ER2242" s="1"/>
      <c r="ET2242" s="1"/>
      <c r="FH2242" s="1"/>
      <c r="FI2242" s="1"/>
      <c r="LT2242" s="2"/>
      <c r="LU2242" s="2"/>
      <c r="LV2242" s="2"/>
      <c r="LW2242" s="2"/>
      <c r="LX2242" s="2"/>
      <c r="LY2242" s="2"/>
      <c r="LZ2242" s="2"/>
      <c r="MA2242" s="2"/>
      <c r="MB2242" s="2"/>
      <c r="MC2242" s="2"/>
      <c r="MD2242" s="2"/>
      <c r="ME2242" s="2"/>
      <c r="MF2242" s="2"/>
      <c r="MG2242" s="2"/>
      <c r="MH2242" s="2"/>
      <c r="MI2242" s="2"/>
      <c r="MJ2242" s="2"/>
      <c r="MK2242" s="2"/>
      <c r="ML2242" s="2"/>
      <c r="MM2242" s="2"/>
      <c r="MN2242" s="2"/>
      <c r="MO2242" s="2"/>
      <c r="MP2242" s="2"/>
      <c r="MQ2242" s="2"/>
      <c r="MR2242" s="2"/>
      <c r="MS2242" s="2"/>
      <c r="MT2242" s="2"/>
      <c r="MU2242" s="2"/>
      <c r="MV2242" s="2"/>
      <c r="MW2242" s="2"/>
      <c r="MX2242" s="2"/>
      <c r="MY2242" s="2"/>
      <c r="MZ2242" s="2"/>
      <c r="NA2242" s="2"/>
      <c r="NB2242" s="2"/>
      <c r="NC2242" s="2"/>
      <c r="ND2242" s="2"/>
      <c r="NE2242" s="2"/>
      <c r="NF2242" s="2"/>
      <c r="NG2242" s="2"/>
      <c r="NH2242" s="2"/>
      <c r="NI2242" s="2"/>
      <c r="NJ2242" s="2"/>
      <c r="NK2242" s="2"/>
      <c r="NL2242" s="2"/>
      <c r="NM2242" s="2"/>
      <c r="NN2242" s="2"/>
      <c r="NO2242" s="2"/>
      <c r="NP2242" s="2"/>
      <c r="NQ2242" s="2"/>
      <c r="NR2242" s="2"/>
      <c r="NS2242" s="2"/>
      <c r="NT2242" s="2"/>
      <c r="NU2242" s="2"/>
      <c r="NV2242" s="2"/>
      <c r="NW2242" s="2"/>
      <c r="NX2242" s="2"/>
      <c r="NY2242" s="2"/>
      <c r="NZ2242" s="2"/>
      <c r="OA2242" s="2"/>
      <c r="OB2242" s="2"/>
      <c r="OC2242" s="2"/>
      <c r="OD2242" s="2"/>
      <c r="OE2242" s="2"/>
      <c r="OF2242" s="2"/>
      <c r="OG2242" s="2"/>
      <c r="OH2242" s="2"/>
      <c r="OI2242" s="2"/>
      <c r="OJ2242" s="2"/>
      <c r="OK2242" s="2"/>
      <c r="OL2242" s="2"/>
      <c r="OM2242" s="2"/>
      <c r="ON2242" s="2"/>
      <c r="OO2242" s="2"/>
      <c r="OP2242" s="2"/>
      <c r="OQ2242" s="2"/>
      <c r="OR2242" s="2"/>
      <c r="OS2242" s="2"/>
      <c r="OT2242" s="2"/>
      <c r="OU2242" s="2"/>
      <c r="OV2242" s="2"/>
      <c r="OW2242" s="2"/>
      <c r="OX2242" s="2"/>
      <c r="OY2242" s="2"/>
      <c r="OZ2242" s="2"/>
      <c r="PA2242" s="2"/>
      <c r="PB2242" s="2"/>
      <c r="PC2242" s="2"/>
      <c r="PD2242" s="2"/>
      <c r="PE2242" s="2"/>
      <c r="PF2242" s="2"/>
      <c r="PG2242" s="2"/>
      <c r="PH2242" s="2"/>
      <c r="PI2242" s="2"/>
      <c r="PJ2242" s="2"/>
      <c r="PK2242" s="2"/>
      <c r="PL2242" s="2"/>
      <c r="PM2242" s="2"/>
      <c r="PN2242" s="2"/>
      <c r="PO2242" s="2"/>
    </row>
    <row r="2243" spans="1:431" ht="98" hidden="1" x14ac:dyDescent="0.15">
      <c r="A2243" s="6" t="s">
        <v>916</v>
      </c>
      <c r="B2243" s="3"/>
      <c r="C2243" s="6"/>
      <c r="D2243" s="6"/>
      <c r="E2243" s="3"/>
      <c r="F2243" s="6"/>
      <c r="G2243" s="6"/>
      <c r="H2243" s="6"/>
      <c r="I2243" s="3"/>
      <c r="J2243" s="6"/>
      <c r="K2243" s="3"/>
      <c r="L2243" s="3"/>
      <c r="M2243" s="3"/>
      <c r="N2243" s="6"/>
      <c r="O2243" s="3"/>
      <c r="P2243" s="6"/>
      <c r="Q2243" s="6"/>
      <c r="R2243" s="6"/>
      <c r="S2243" s="3"/>
      <c r="T2243" s="3"/>
      <c r="U2243" s="3"/>
      <c r="V2243" s="3"/>
      <c r="W2243" s="3"/>
      <c r="X2243" s="3"/>
      <c r="Y2243" s="6"/>
      <c r="Z2243" s="6"/>
      <c r="AA2243" s="6"/>
      <c r="AB2243" s="3"/>
      <c r="AC2243" s="6"/>
      <c r="AD2243" s="6"/>
      <c r="AE2243" s="3"/>
      <c r="AF2243" s="3"/>
      <c r="AG2243" s="6"/>
      <c r="AH2243" s="6"/>
      <c r="AI2243" s="3"/>
      <c r="AJ2243" s="3"/>
      <c r="AK2243" s="3"/>
      <c r="AL2243" s="3"/>
      <c r="AM2243" s="6"/>
      <c r="AN2243" s="3"/>
      <c r="AO2243" s="3"/>
      <c r="AP2243" s="3"/>
      <c r="AQ2243" s="3"/>
      <c r="AR2243" s="3"/>
      <c r="AS2243" s="3"/>
      <c r="AT2243" s="6"/>
      <c r="AU2243" s="6"/>
      <c r="AV2243" s="6"/>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v>1972</v>
      </c>
      <c r="BZ2243" s="3" t="s">
        <v>2540</v>
      </c>
      <c r="CA2243" s="3" t="s">
        <v>2343</v>
      </c>
      <c r="CB2243" s="3" t="s">
        <v>2546</v>
      </c>
      <c r="CC2243" s="3" t="s">
        <v>2547</v>
      </c>
      <c r="CD2243" s="3"/>
      <c r="CE2243" s="3"/>
      <c r="CF2243" s="7"/>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J2243" s="1"/>
      <c r="DK2243" s="1"/>
      <c r="DL2243" s="1"/>
      <c r="DM2243" s="1"/>
      <c r="DN2243" s="1"/>
      <c r="DO2243" s="1"/>
      <c r="DQ2243" s="1"/>
      <c r="DT2243" s="1"/>
      <c r="DW2243" s="1"/>
      <c r="DX2243" s="1"/>
      <c r="DY2243" s="1"/>
      <c r="DZ2243" s="1"/>
      <c r="EA2243" s="1"/>
      <c r="EB2243" s="1"/>
      <c r="EC2243" s="1"/>
      <c r="EF2243" s="1"/>
      <c r="ER2243" s="1"/>
      <c r="ET2243" s="1"/>
      <c r="FH2243" s="1"/>
      <c r="FI2243" s="1"/>
      <c r="LT2243" s="2"/>
      <c r="LU2243" s="2"/>
      <c r="LV2243" s="2"/>
      <c r="LW2243" s="2"/>
      <c r="LX2243" s="2"/>
      <c r="LY2243" s="2"/>
      <c r="LZ2243" s="2"/>
      <c r="MA2243" s="2"/>
      <c r="MB2243" s="2"/>
      <c r="MC2243" s="2"/>
      <c r="MD2243" s="2"/>
      <c r="ME2243" s="2"/>
      <c r="MF2243" s="2"/>
      <c r="MG2243" s="2"/>
      <c r="MH2243" s="2"/>
      <c r="MI2243" s="2"/>
      <c r="MJ2243" s="2"/>
      <c r="MK2243" s="2"/>
      <c r="ML2243" s="2"/>
      <c r="MM2243" s="2"/>
      <c r="MN2243" s="2"/>
      <c r="MO2243" s="2"/>
      <c r="MP2243" s="2"/>
      <c r="MQ2243" s="2"/>
      <c r="MR2243" s="2"/>
      <c r="MS2243" s="2"/>
      <c r="MT2243" s="2"/>
      <c r="MU2243" s="2"/>
      <c r="MV2243" s="2"/>
      <c r="MW2243" s="2"/>
      <c r="MX2243" s="2"/>
      <c r="MY2243" s="2"/>
      <c r="MZ2243" s="2"/>
      <c r="NA2243" s="2"/>
      <c r="NB2243" s="2"/>
      <c r="NC2243" s="2"/>
      <c r="ND2243" s="2"/>
      <c r="NE2243" s="2"/>
      <c r="NF2243" s="2"/>
      <c r="NG2243" s="2"/>
      <c r="NH2243" s="2"/>
      <c r="NI2243" s="2"/>
      <c r="NJ2243" s="2"/>
      <c r="NK2243" s="2"/>
      <c r="NL2243" s="2"/>
      <c r="NM2243" s="2"/>
      <c r="NN2243" s="2"/>
      <c r="NO2243" s="2"/>
      <c r="NP2243" s="2"/>
      <c r="NQ2243" s="2"/>
      <c r="NR2243" s="2"/>
      <c r="NS2243" s="2"/>
      <c r="NT2243" s="2"/>
      <c r="NU2243" s="2"/>
      <c r="NV2243" s="2"/>
      <c r="NW2243" s="2"/>
      <c r="NX2243" s="2"/>
      <c r="NY2243" s="2"/>
      <c r="NZ2243" s="2"/>
      <c r="OA2243" s="2"/>
      <c r="OB2243" s="2"/>
      <c r="OC2243" s="2"/>
      <c r="OD2243" s="2"/>
      <c r="OE2243" s="2"/>
      <c r="OF2243" s="2"/>
      <c r="OG2243" s="2"/>
      <c r="OH2243" s="2"/>
      <c r="OI2243" s="2"/>
      <c r="OJ2243" s="2"/>
      <c r="OK2243" s="2"/>
      <c r="OL2243" s="2"/>
      <c r="OM2243" s="2"/>
      <c r="ON2243" s="2"/>
      <c r="OO2243" s="2"/>
      <c r="OP2243" s="2"/>
      <c r="OQ2243" s="2"/>
      <c r="OR2243" s="2"/>
      <c r="OS2243" s="2"/>
      <c r="OT2243" s="2"/>
      <c r="OU2243" s="2"/>
      <c r="OV2243" s="2"/>
      <c r="OW2243" s="2"/>
      <c r="OX2243" s="2"/>
      <c r="OY2243" s="2"/>
      <c r="OZ2243" s="2"/>
      <c r="PA2243" s="2"/>
      <c r="PB2243" s="2"/>
      <c r="PC2243" s="2"/>
      <c r="PD2243" s="2"/>
      <c r="PE2243" s="2"/>
      <c r="PF2243" s="2"/>
      <c r="PG2243" s="2"/>
      <c r="PH2243" s="2"/>
      <c r="PI2243" s="2"/>
      <c r="PJ2243" s="2"/>
      <c r="PK2243" s="2"/>
      <c r="PL2243" s="2"/>
      <c r="PM2243" s="2"/>
      <c r="PN2243" s="2"/>
      <c r="PO2243" s="2"/>
    </row>
    <row r="2244" spans="1:431" ht="98" hidden="1" x14ac:dyDescent="0.15">
      <c r="A2244" s="6" t="s">
        <v>924</v>
      </c>
      <c r="B2244" s="3"/>
      <c r="C2244" s="6"/>
      <c r="D2244" s="6"/>
      <c r="E2244" s="3"/>
      <c r="F2244" s="6"/>
      <c r="G2244" s="6"/>
      <c r="H2244" s="6"/>
      <c r="I2244" s="3"/>
      <c r="J2244" s="6"/>
      <c r="K2244" s="3"/>
      <c r="L2244" s="3"/>
      <c r="M2244" s="3"/>
      <c r="N2244" s="6"/>
      <c r="O2244" s="3"/>
      <c r="P2244" s="6"/>
      <c r="Q2244" s="6"/>
      <c r="R2244" s="6"/>
      <c r="S2244" s="3"/>
      <c r="T2244" s="3"/>
      <c r="U2244" s="3"/>
      <c r="V2244" s="3"/>
      <c r="W2244" s="3"/>
      <c r="X2244" s="3"/>
      <c r="Y2244" s="6"/>
      <c r="Z2244" s="6"/>
      <c r="AA2244" s="6"/>
      <c r="AB2244" s="3"/>
      <c r="AC2244" s="6"/>
      <c r="AD2244" s="6"/>
      <c r="AE2244" s="3"/>
      <c r="AF2244" s="3"/>
      <c r="AG2244" s="6"/>
      <c r="AH2244" s="6"/>
      <c r="AI2244" s="3"/>
      <c r="AJ2244" s="3"/>
      <c r="AK2244" s="3"/>
      <c r="AL2244" s="3"/>
      <c r="AM2244" s="6"/>
      <c r="AN2244" s="3"/>
      <c r="AO2244" s="3"/>
      <c r="AP2244" s="3"/>
      <c r="AQ2244" s="3"/>
      <c r="AR2244" s="3"/>
      <c r="AS2244" s="3"/>
      <c r="AT2244" s="6"/>
      <c r="AU2244" s="6"/>
      <c r="AV2244" s="6"/>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v>1972</v>
      </c>
      <c r="BZ2244" s="3" t="s">
        <v>2540</v>
      </c>
      <c r="CA2244" s="3" t="s">
        <v>2343</v>
      </c>
      <c r="CB2244" s="3" t="s">
        <v>2546</v>
      </c>
      <c r="CC2244" s="3" t="s">
        <v>2547</v>
      </c>
      <c r="CD2244" s="3"/>
      <c r="CE2244" s="3"/>
      <c r="CF2244" s="7"/>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J2244" s="1"/>
      <c r="DK2244" s="1"/>
      <c r="DL2244" s="1"/>
      <c r="DM2244" s="1"/>
      <c r="DN2244" s="1"/>
      <c r="DO2244" s="1"/>
      <c r="DQ2244" s="1"/>
      <c r="DT2244" s="1"/>
      <c r="DW2244" s="1"/>
      <c r="DX2244" s="1"/>
      <c r="DY2244" s="1"/>
      <c r="DZ2244" s="1"/>
      <c r="EA2244" s="1"/>
      <c r="EB2244" s="1"/>
      <c r="EC2244" s="1"/>
      <c r="EF2244" s="1"/>
      <c r="ER2244" s="1"/>
      <c r="ET2244" s="1"/>
      <c r="FH2244" s="1"/>
      <c r="FI2244" s="1"/>
      <c r="LT2244" s="2"/>
      <c r="LU2244" s="2"/>
      <c r="LV2244" s="2"/>
      <c r="LW2244" s="2"/>
      <c r="LX2244" s="2"/>
      <c r="LY2244" s="2"/>
      <c r="LZ2244" s="2"/>
      <c r="MA2244" s="2"/>
      <c r="MB2244" s="2"/>
      <c r="MC2244" s="2"/>
      <c r="MD2244" s="2"/>
      <c r="ME2244" s="2"/>
      <c r="MF2244" s="2"/>
      <c r="MG2244" s="2"/>
      <c r="MH2244" s="2"/>
      <c r="MI2244" s="2"/>
      <c r="MJ2244" s="2"/>
      <c r="MK2244" s="2"/>
      <c r="ML2244" s="2"/>
      <c r="MM2244" s="2"/>
      <c r="MN2244" s="2"/>
      <c r="MO2244" s="2"/>
      <c r="MP2244" s="2"/>
      <c r="MQ2244" s="2"/>
      <c r="MR2244" s="2"/>
      <c r="MS2244" s="2"/>
      <c r="MT2244" s="2"/>
      <c r="MU2244" s="2"/>
      <c r="MV2244" s="2"/>
      <c r="MW2244" s="2"/>
      <c r="MX2244" s="2"/>
      <c r="MY2244" s="2"/>
      <c r="MZ2244" s="2"/>
      <c r="NA2244" s="2"/>
      <c r="NB2244" s="2"/>
      <c r="NC2244" s="2"/>
      <c r="ND2244" s="2"/>
      <c r="NE2244" s="2"/>
      <c r="NF2244" s="2"/>
      <c r="NG2244" s="2"/>
      <c r="NH2244" s="2"/>
      <c r="NI2244" s="2"/>
      <c r="NJ2244" s="2"/>
      <c r="NK2244" s="2"/>
      <c r="NL2244" s="2"/>
      <c r="NM2244" s="2"/>
      <c r="NN2244" s="2"/>
      <c r="NO2244" s="2"/>
      <c r="NP2244" s="2"/>
      <c r="NQ2244" s="2"/>
      <c r="NR2244" s="2"/>
      <c r="NS2244" s="2"/>
      <c r="NT2244" s="2"/>
      <c r="NU2244" s="2"/>
      <c r="NV2244" s="2"/>
      <c r="NW2244" s="2"/>
      <c r="NX2244" s="2"/>
      <c r="NY2244" s="2"/>
      <c r="NZ2244" s="2"/>
      <c r="OA2244" s="2"/>
      <c r="OB2244" s="2"/>
      <c r="OC2244" s="2"/>
      <c r="OD2244" s="2"/>
      <c r="OE2244" s="2"/>
      <c r="OF2244" s="2"/>
      <c r="OG2244" s="2"/>
      <c r="OH2244" s="2"/>
      <c r="OI2244" s="2"/>
      <c r="OJ2244" s="2"/>
      <c r="OK2244" s="2"/>
      <c r="OL2244" s="2"/>
      <c r="OM2244" s="2"/>
      <c r="ON2244" s="2"/>
      <c r="OO2244" s="2"/>
      <c r="OP2244" s="2"/>
      <c r="OQ2244" s="2"/>
      <c r="OR2244" s="2"/>
      <c r="OS2244" s="2"/>
      <c r="OT2244" s="2"/>
      <c r="OU2244" s="2"/>
      <c r="OV2244" s="2"/>
      <c r="OW2244" s="2"/>
      <c r="OX2244" s="2"/>
      <c r="OY2244" s="2"/>
      <c r="OZ2244" s="2"/>
      <c r="PA2244" s="2"/>
      <c r="PB2244" s="2"/>
      <c r="PC2244" s="2"/>
      <c r="PD2244" s="2"/>
      <c r="PE2244" s="2"/>
      <c r="PF2244" s="2"/>
      <c r="PG2244" s="2"/>
      <c r="PH2244" s="2"/>
      <c r="PI2244" s="2"/>
      <c r="PJ2244" s="2"/>
      <c r="PK2244" s="2"/>
      <c r="PL2244" s="2"/>
      <c r="PM2244" s="2"/>
      <c r="PN2244" s="2"/>
      <c r="PO2244" s="2"/>
    </row>
    <row r="2245" spans="1:431" ht="98" hidden="1" x14ac:dyDescent="0.15">
      <c r="A2245" s="6" t="s">
        <v>932</v>
      </c>
      <c r="B2245" s="3"/>
      <c r="C2245" s="6"/>
      <c r="D2245" s="6"/>
      <c r="E2245" s="3"/>
      <c r="F2245" s="6"/>
      <c r="G2245" s="6"/>
      <c r="H2245" s="6"/>
      <c r="I2245" s="3"/>
      <c r="J2245" s="6"/>
      <c r="K2245" s="3"/>
      <c r="L2245" s="3"/>
      <c r="M2245" s="3"/>
      <c r="N2245" s="6"/>
      <c r="O2245" s="3"/>
      <c r="P2245" s="6"/>
      <c r="Q2245" s="6"/>
      <c r="R2245" s="6"/>
      <c r="S2245" s="3"/>
      <c r="T2245" s="3"/>
      <c r="U2245" s="3"/>
      <c r="V2245" s="3"/>
      <c r="W2245" s="3"/>
      <c r="X2245" s="3"/>
      <c r="Y2245" s="6"/>
      <c r="Z2245" s="6"/>
      <c r="AA2245" s="6"/>
      <c r="AB2245" s="3"/>
      <c r="AC2245" s="6"/>
      <c r="AD2245" s="6"/>
      <c r="AE2245" s="3"/>
      <c r="AF2245" s="3"/>
      <c r="AG2245" s="6"/>
      <c r="AH2245" s="6"/>
      <c r="AI2245" s="3"/>
      <c r="AJ2245" s="3"/>
      <c r="AK2245" s="3"/>
      <c r="AL2245" s="3"/>
      <c r="AM2245" s="6"/>
      <c r="AN2245" s="3"/>
      <c r="AO2245" s="3"/>
      <c r="AP2245" s="3"/>
      <c r="AQ2245" s="3"/>
      <c r="AR2245" s="3"/>
      <c r="AS2245" s="3"/>
      <c r="AT2245" s="6"/>
      <c r="AU2245" s="6"/>
      <c r="AV2245" s="6"/>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v>1972</v>
      </c>
      <c r="BZ2245" s="3" t="s">
        <v>2540</v>
      </c>
      <c r="CA2245" s="3" t="s">
        <v>2343</v>
      </c>
      <c r="CB2245" s="3" t="s">
        <v>2546</v>
      </c>
      <c r="CC2245" s="3" t="s">
        <v>2547</v>
      </c>
      <c r="CD2245" s="3"/>
      <c r="CE2245" s="3"/>
      <c r="CF2245" s="7"/>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J2245" s="1"/>
      <c r="DK2245" s="1"/>
      <c r="DL2245" s="1"/>
      <c r="DM2245" s="1"/>
      <c r="DN2245" s="1"/>
      <c r="DO2245" s="1"/>
      <c r="DQ2245" s="1"/>
      <c r="DT2245" s="1"/>
      <c r="DW2245" s="1"/>
      <c r="DX2245" s="1"/>
      <c r="DY2245" s="1"/>
      <c r="DZ2245" s="1"/>
      <c r="EA2245" s="1"/>
      <c r="EB2245" s="1"/>
      <c r="EC2245" s="1"/>
      <c r="EF2245" s="1"/>
      <c r="ER2245" s="1"/>
      <c r="ET2245" s="1"/>
      <c r="FH2245" s="1"/>
      <c r="FI2245" s="1"/>
      <c r="LT2245" s="2"/>
      <c r="LU2245" s="2"/>
      <c r="LV2245" s="2"/>
      <c r="LW2245" s="2"/>
      <c r="LX2245" s="2"/>
      <c r="LY2245" s="2"/>
      <c r="LZ2245" s="2"/>
      <c r="MA2245" s="2"/>
      <c r="MB2245" s="2"/>
      <c r="MC2245" s="2"/>
      <c r="MD2245" s="2"/>
      <c r="ME2245" s="2"/>
      <c r="MF2245" s="2"/>
      <c r="MG2245" s="2"/>
      <c r="MH2245" s="2"/>
      <c r="MI2245" s="2"/>
      <c r="MJ2245" s="2"/>
      <c r="MK2245" s="2"/>
      <c r="ML2245" s="2"/>
      <c r="MM2245" s="2"/>
      <c r="MN2245" s="2"/>
      <c r="MO2245" s="2"/>
      <c r="MP2245" s="2"/>
      <c r="MQ2245" s="2"/>
      <c r="MR2245" s="2"/>
      <c r="MS2245" s="2"/>
      <c r="MT2245" s="2"/>
      <c r="MU2245" s="2"/>
      <c r="MV2245" s="2"/>
      <c r="MW2245" s="2"/>
      <c r="MX2245" s="2"/>
      <c r="MY2245" s="2"/>
      <c r="MZ2245" s="2"/>
      <c r="NA2245" s="2"/>
      <c r="NB2245" s="2"/>
      <c r="NC2245" s="2"/>
      <c r="ND2245" s="2"/>
      <c r="NE2245" s="2"/>
      <c r="NF2245" s="2"/>
      <c r="NG2245" s="2"/>
      <c r="NH2245" s="2"/>
      <c r="NI2245" s="2"/>
      <c r="NJ2245" s="2"/>
      <c r="NK2245" s="2"/>
      <c r="NL2245" s="2"/>
      <c r="NM2245" s="2"/>
      <c r="NN2245" s="2"/>
      <c r="NO2245" s="2"/>
      <c r="NP2245" s="2"/>
      <c r="NQ2245" s="2"/>
      <c r="NR2245" s="2"/>
      <c r="NS2245" s="2"/>
      <c r="NT2245" s="2"/>
      <c r="NU2245" s="2"/>
      <c r="NV2245" s="2"/>
      <c r="NW2245" s="2"/>
      <c r="NX2245" s="2"/>
      <c r="NY2245" s="2"/>
      <c r="NZ2245" s="2"/>
      <c r="OA2245" s="2"/>
      <c r="OB2245" s="2"/>
      <c r="OC2245" s="2"/>
      <c r="OD2245" s="2"/>
      <c r="OE2245" s="2"/>
      <c r="OF2245" s="2"/>
      <c r="OG2245" s="2"/>
      <c r="OH2245" s="2"/>
      <c r="OI2245" s="2"/>
      <c r="OJ2245" s="2"/>
      <c r="OK2245" s="2"/>
      <c r="OL2245" s="2"/>
      <c r="OM2245" s="2"/>
      <c r="ON2245" s="2"/>
      <c r="OO2245" s="2"/>
      <c r="OP2245" s="2"/>
      <c r="OQ2245" s="2"/>
      <c r="OR2245" s="2"/>
      <c r="OS2245" s="2"/>
      <c r="OT2245" s="2"/>
      <c r="OU2245" s="2"/>
      <c r="OV2245" s="2"/>
      <c r="OW2245" s="2"/>
      <c r="OX2245" s="2"/>
      <c r="OY2245" s="2"/>
      <c r="OZ2245" s="2"/>
      <c r="PA2245" s="2"/>
      <c r="PB2245" s="2"/>
      <c r="PC2245" s="2"/>
      <c r="PD2245" s="2"/>
      <c r="PE2245" s="2"/>
      <c r="PF2245" s="2"/>
      <c r="PG2245" s="2"/>
      <c r="PH2245" s="2"/>
      <c r="PI2245" s="2"/>
      <c r="PJ2245" s="2"/>
      <c r="PK2245" s="2"/>
      <c r="PL2245" s="2"/>
      <c r="PM2245" s="2"/>
      <c r="PN2245" s="2"/>
      <c r="PO2245" s="2"/>
    </row>
    <row r="2246" spans="1:431" ht="98" hidden="1" x14ac:dyDescent="0.15">
      <c r="A2246" s="6" t="s">
        <v>939</v>
      </c>
      <c r="B2246" s="3"/>
      <c r="C2246" s="6"/>
      <c r="D2246" s="6"/>
      <c r="E2246" s="3"/>
      <c r="F2246" s="6"/>
      <c r="G2246" s="6"/>
      <c r="H2246" s="6"/>
      <c r="I2246" s="3"/>
      <c r="J2246" s="6"/>
      <c r="K2246" s="3"/>
      <c r="L2246" s="3"/>
      <c r="M2246" s="3"/>
      <c r="N2246" s="6"/>
      <c r="O2246" s="3"/>
      <c r="P2246" s="6"/>
      <c r="Q2246" s="6"/>
      <c r="R2246" s="6"/>
      <c r="S2246" s="3"/>
      <c r="T2246" s="3"/>
      <c r="U2246" s="3"/>
      <c r="V2246" s="3"/>
      <c r="W2246" s="3"/>
      <c r="X2246" s="3"/>
      <c r="Y2246" s="6"/>
      <c r="Z2246" s="6"/>
      <c r="AA2246" s="6"/>
      <c r="AB2246" s="3"/>
      <c r="AC2246" s="6"/>
      <c r="AD2246" s="6"/>
      <c r="AE2246" s="3"/>
      <c r="AF2246" s="3"/>
      <c r="AG2246" s="6"/>
      <c r="AH2246" s="6"/>
      <c r="AI2246" s="3"/>
      <c r="AJ2246" s="3"/>
      <c r="AK2246" s="3"/>
      <c r="AL2246" s="3"/>
      <c r="AM2246" s="6"/>
      <c r="AN2246" s="3"/>
      <c r="AO2246" s="3"/>
      <c r="AP2246" s="3"/>
      <c r="AQ2246" s="3"/>
      <c r="AR2246" s="3"/>
      <c r="AS2246" s="3"/>
      <c r="AT2246" s="6"/>
      <c r="AU2246" s="6"/>
      <c r="AV2246" s="6"/>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v>1972</v>
      </c>
      <c r="BZ2246" s="3" t="s">
        <v>2540</v>
      </c>
      <c r="CA2246" s="3" t="s">
        <v>2343</v>
      </c>
      <c r="CB2246" s="3" t="s">
        <v>2546</v>
      </c>
      <c r="CC2246" s="3" t="s">
        <v>2547</v>
      </c>
      <c r="CD2246" s="3"/>
      <c r="CE2246" s="3"/>
      <c r="CF2246" s="7"/>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J2246" s="1"/>
      <c r="DK2246" s="1"/>
      <c r="DL2246" s="1"/>
      <c r="DM2246" s="1"/>
      <c r="DN2246" s="1"/>
      <c r="DO2246" s="1"/>
      <c r="DQ2246" s="1"/>
      <c r="DT2246" s="1"/>
      <c r="DW2246" s="1"/>
      <c r="DX2246" s="1"/>
      <c r="DY2246" s="1"/>
      <c r="DZ2246" s="1"/>
      <c r="EA2246" s="1"/>
      <c r="EB2246" s="1"/>
      <c r="EC2246" s="1"/>
      <c r="EF2246" s="1"/>
      <c r="ER2246" s="1"/>
      <c r="ET2246" s="1"/>
      <c r="FH2246" s="1"/>
      <c r="FI2246" s="1"/>
      <c r="LT2246" s="2"/>
      <c r="LU2246" s="2"/>
      <c r="LV2246" s="2"/>
      <c r="LW2246" s="2"/>
      <c r="LX2246" s="2"/>
      <c r="LY2246" s="2"/>
      <c r="LZ2246" s="2"/>
      <c r="MA2246" s="2"/>
      <c r="MB2246" s="2"/>
      <c r="MC2246" s="2"/>
      <c r="MD2246" s="2"/>
      <c r="ME2246" s="2"/>
      <c r="MF2246" s="2"/>
      <c r="MG2246" s="2"/>
      <c r="MH2246" s="2"/>
      <c r="MI2246" s="2"/>
      <c r="MJ2246" s="2"/>
      <c r="MK2246" s="2"/>
      <c r="ML2246" s="2"/>
      <c r="MM2246" s="2"/>
      <c r="MN2246" s="2"/>
      <c r="MO2246" s="2"/>
      <c r="MP2246" s="2"/>
      <c r="MQ2246" s="2"/>
      <c r="MR2246" s="2"/>
      <c r="MS2246" s="2"/>
      <c r="MT2246" s="2"/>
      <c r="MU2246" s="2"/>
      <c r="MV2246" s="2"/>
      <c r="MW2246" s="2"/>
      <c r="MX2246" s="2"/>
      <c r="MY2246" s="2"/>
      <c r="MZ2246" s="2"/>
      <c r="NA2246" s="2"/>
      <c r="NB2246" s="2"/>
      <c r="NC2246" s="2"/>
      <c r="ND2246" s="2"/>
      <c r="NE2246" s="2"/>
      <c r="NF2246" s="2"/>
      <c r="NG2246" s="2"/>
      <c r="NH2246" s="2"/>
      <c r="NI2246" s="2"/>
      <c r="NJ2246" s="2"/>
      <c r="NK2246" s="2"/>
      <c r="NL2246" s="2"/>
      <c r="NM2246" s="2"/>
      <c r="NN2246" s="2"/>
      <c r="NO2246" s="2"/>
      <c r="NP2246" s="2"/>
      <c r="NQ2246" s="2"/>
      <c r="NR2246" s="2"/>
      <c r="NS2246" s="2"/>
      <c r="NT2246" s="2"/>
      <c r="NU2246" s="2"/>
      <c r="NV2246" s="2"/>
      <c r="NW2246" s="2"/>
      <c r="NX2246" s="2"/>
      <c r="NY2246" s="2"/>
      <c r="NZ2246" s="2"/>
      <c r="OA2246" s="2"/>
      <c r="OB2246" s="2"/>
      <c r="OC2246" s="2"/>
      <c r="OD2246" s="2"/>
      <c r="OE2246" s="2"/>
      <c r="OF2246" s="2"/>
      <c r="OG2246" s="2"/>
      <c r="OH2246" s="2"/>
      <c r="OI2246" s="2"/>
      <c r="OJ2246" s="2"/>
      <c r="OK2246" s="2"/>
      <c r="OL2246" s="2"/>
      <c r="OM2246" s="2"/>
      <c r="ON2246" s="2"/>
      <c r="OO2246" s="2"/>
      <c r="OP2246" s="2"/>
      <c r="OQ2246" s="2"/>
      <c r="OR2246" s="2"/>
      <c r="OS2246" s="2"/>
      <c r="OT2246" s="2"/>
      <c r="OU2246" s="2"/>
      <c r="OV2246" s="2"/>
      <c r="OW2246" s="2"/>
      <c r="OX2246" s="2"/>
      <c r="OY2246" s="2"/>
      <c r="OZ2246" s="2"/>
      <c r="PA2246" s="2"/>
      <c r="PB2246" s="2"/>
      <c r="PC2246" s="2"/>
      <c r="PD2246" s="2"/>
      <c r="PE2246" s="2"/>
      <c r="PF2246" s="2"/>
      <c r="PG2246" s="2"/>
      <c r="PH2246" s="2"/>
      <c r="PI2246" s="2"/>
      <c r="PJ2246" s="2"/>
      <c r="PK2246" s="2"/>
      <c r="PL2246" s="2"/>
      <c r="PM2246" s="2"/>
      <c r="PN2246" s="2"/>
      <c r="PO2246" s="2"/>
    </row>
    <row r="2247" spans="1:431" ht="98" hidden="1" x14ac:dyDescent="0.15">
      <c r="A2247" s="6" t="s">
        <v>945</v>
      </c>
      <c r="B2247" s="3"/>
      <c r="C2247" s="6"/>
      <c r="D2247" s="6"/>
      <c r="E2247" s="3"/>
      <c r="F2247" s="6"/>
      <c r="G2247" s="6"/>
      <c r="H2247" s="6"/>
      <c r="I2247" s="3"/>
      <c r="J2247" s="6"/>
      <c r="K2247" s="3"/>
      <c r="L2247" s="3"/>
      <c r="M2247" s="3"/>
      <c r="N2247" s="6"/>
      <c r="O2247" s="3"/>
      <c r="P2247" s="6"/>
      <c r="Q2247" s="6"/>
      <c r="R2247" s="6"/>
      <c r="S2247" s="3"/>
      <c r="T2247" s="3"/>
      <c r="U2247" s="3"/>
      <c r="V2247" s="3"/>
      <c r="W2247" s="3"/>
      <c r="X2247" s="3"/>
      <c r="Y2247" s="6"/>
      <c r="Z2247" s="6"/>
      <c r="AA2247" s="6"/>
      <c r="AB2247" s="3"/>
      <c r="AC2247" s="6"/>
      <c r="AD2247" s="6"/>
      <c r="AE2247" s="3"/>
      <c r="AF2247" s="3"/>
      <c r="AG2247" s="6"/>
      <c r="AH2247" s="6"/>
      <c r="AI2247" s="3"/>
      <c r="AJ2247" s="3"/>
      <c r="AK2247" s="3"/>
      <c r="AL2247" s="3"/>
      <c r="AM2247" s="6"/>
      <c r="AN2247" s="3"/>
      <c r="AO2247" s="3"/>
      <c r="AP2247" s="3"/>
      <c r="AQ2247" s="3"/>
      <c r="AR2247" s="3"/>
      <c r="AS2247" s="3"/>
      <c r="AT2247" s="6"/>
      <c r="AU2247" s="6"/>
      <c r="AV2247" s="6"/>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v>1972</v>
      </c>
      <c r="BZ2247" s="3" t="s">
        <v>2540</v>
      </c>
      <c r="CA2247" s="3" t="s">
        <v>2343</v>
      </c>
      <c r="CB2247" s="3" t="s">
        <v>2546</v>
      </c>
      <c r="CC2247" s="3" t="s">
        <v>2547</v>
      </c>
      <c r="CD2247" s="3"/>
      <c r="CE2247" s="3"/>
      <c r="CF2247" s="7"/>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J2247" s="1"/>
      <c r="DK2247" s="1"/>
      <c r="DL2247" s="1"/>
      <c r="DM2247" s="1"/>
      <c r="DN2247" s="1"/>
      <c r="DO2247" s="1"/>
      <c r="DQ2247" s="1"/>
      <c r="DT2247" s="1"/>
      <c r="DW2247" s="1"/>
      <c r="DX2247" s="1"/>
      <c r="DY2247" s="1"/>
      <c r="DZ2247" s="1"/>
      <c r="EA2247" s="1"/>
      <c r="EB2247" s="1"/>
      <c r="EC2247" s="1"/>
      <c r="EF2247" s="1"/>
      <c r="ER2247" s="1"/>
      <c r="ET2247" s="1"/>
      <c r="FH2247" s="1"/>
      <c r="FI2247" s="1"/>
      <c r="LT2247" s="2"/>
      <c r="LU2247" s="2"/>
      <c r="LV2247" s="2"/>
      <c r="LW2247" s="2"/>
      <c r="LX2247" s="2"/>
      <c r="LY2247" s="2"/>
      <c r="LZ2247" s="2"/>
      <c r="MA2247" s="2"/>
      <c r="MB2247" s="2"/>
      <c r="MC2247" s="2"/>
      <c r="MD2247" s="2"/>
      <c r="ME2247" s="2"/>
      <c r="MF2247" s="2"/>
      <c r="MG2247" s="2"/>
      <c r="MH2247" s="2"/>
      <c r="MI2247" s="2"/>
      <c r="MJ2247" s="2"/>
      <c r="MK2247" s="2"/>
      <c r="ML2247" s="2"/>
      <c r="MM2247" s="2"/>
      <c r="MN2247" s="2"/>
      <c r="MO2247" s="2"/>
      <c r="MP2247" s="2"/>
      <c r="MQ2247" s="2"/>
      <c r="MR2247" s="2"/>
      <c r="MS2247" s="2"/>
      <c r="MT2247" s="2"/>
      <c r="MU2247" s="2"/>
      <c r="MV2247" s="2"/>
      <c r="MW2247" s="2"/>
      <c r="MX2247" s="2"/>
      <c r="MY2247" s="2"/>
      <c r="MZ2247" s="2"/>
      <c r="NA2247" s="2"/>
      <c r="NB2247" s="2"/>
      <c r="NC2247" s="2"/>
      <c r="ND2247" s="2"/>
      <c r="NE2247" s="2"/>
      <c r="NF2247" s="2"/>
      <c r="NG2247" s="2"/>
      <c r="NH2247" s="2"/>
      <c r="NI2247" s="2"/>
      <c r="NJ2247" s="2"/>
      <c r="NK2247" s="2"/>
      <c r="NL2247" s="2"/>
      <c r="NM2247" s="2"/>
      <c r="NN2247" s="2"/>
      <c r="NO2247" s="2"/>
      <c r="NP2247" s="2"/>
      <c r="NQ2247" s="2"/>
      <c r="NR2247" s="2"/>
      <c r="NS2247" s="2"/>
      <c r="NT2247" s="2"/>
      <c r="NU2247" s="2"/>
      <c r="NV2247" s="2"/>
      <c r="NW2247" s="2"/>
      <c r="NX2247" s="2"/>
      <c r="NY2247" s="2"/>
      <c r="NZ2247" s="2"/>
      <c r="OA2247" s="2"/>
      <c r="OB2247" s="2"/>
      <c r="OC2247" s="2"/>
      <c r="OD2247" s="2"/>
      <c r="OE2247" s="2"/>
      <c r="OF2247" s="2"/>
      <c r="OG2247" s="2"/>
      <c r="OH2247" s="2"/>
      <c r="OI2247" s="2"/>
      <c r="OJ2247" s="2"/>
      <c r="OK2247" s="2"/>
      <c r="OL2247" s="2"/>
      <c r="OM2247" s="2"/>
      <c r="ON2247" s="2"/>
      <c r="OO2247" s="2"/>
      <c r="OP2247" s="2"/>
      <c r="OQ2247" s="2"/>
      <c r="OR2247" s="2"/>
      <c r="OS2247" s="2"/>
      <c r="OT2247" s="2"/>
      <c r="OU2247" s="2"/>
      <c r="OV2247" s="2"/>
      <c r="OW2247" s="2"/>
      <c r="OX2247" s="2"/>
      <c r="OY2247" s="2"/>
      <c r="OZ2247" s="2"/>
      <c r="PA2247" s="2"/>
      <c r="PB2247" s="2"/>
      <c r="PC2247" s="2"/>
      <c r="PD2247" s="2"/>
      <c r="PE2247" s="2"/>
      <c r="PF2247" s="2"/>
      <c r="PG2247" s="2"/>
      <c r="PH2247" s="2"/>
      <c r="PI2247" s="2"/>
      <c r="PJ2247" s="2"/>
      <c r="PK2247" s="2"/>
      <c r="PL2247" s="2"/>
      <c r="PM2247" s="2"/>
      <c r="PN2247" s="2"/>
      <c r="PO2247" s="2"/>
    </row>
    <row r="2248" spans="1:431" ht="98" hidden="1" x14ac:dyDescent="0.15">
      <c r="A2248" s="6" t="s">
        <v>951</v>
      </c>
      <c r="B2248" s="3"/>
      <c r="C2248" s="6"/>
      <c r="D2248" s="6"/>
      <c r="E2248" s="3"/>
      <c r="F2248" s="6"/>
      <c r="G2248" s="6"/>
      <c r="H2248" s="6"/>
      <c r="I2248" s="3"/>
      <c r="J2248" s="6"/>
      <c r="K2248" s="3"/>
      <c r="L2248" s="3"/>
      <c r="M2248" s="3"/>
      <c r="N2248" s="6"/>
      <c r="O2248" s="3"/>
      <c r="P2248" s="6"/>
      <c r="Q2248" s="6"/>
      <c r="R2248" s="6"/>
      <c r="S2248" s="3"/>
      <c r="T2248" s="3"/>
      <c r="U2248" s="3"/>
      <c r="V2248" s="3"/>
      <c r="W2248" s="3"/>
      <c r="X2248" s="3"/>
      <c r="Y2248" s="6"/>
      <c r="Z2248" s="6"/>
      <c r="AA2248" s="6"/>
      <c r="AB2248" s="3"/>
      <c r="AC2248" s="6"/>
      <c r="AD2248" s="6"/>
      <c r="AE2248" s="3"/>
      <c r="AF2248" s="3"/>
      <c r="AG2248" s="6"/>
      <c r="AH2248" s="6"/>
      <c r="AI2248" s="3"/>
      <c r="AJ2248" s="3"/>
      <c r="AK2248" s="3"/>
      <c r="AL2248" s="3"/>
      <c r="AM2248" s="6"/>
      <c r="AN2248" s="3"/>
      <c r="AO2248" s="3"/>
      <c r="AP2248" s="3"/>
      <c r="AQ2248" s="3"/>
      <c r="AR2248" s="3"/>
      <c r="AS2248" s="3"/>
      <c r="AT2248" s="6"/>
      <c r="AU2248" s="6"/>
      <c r="AV2248" s="6"/>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v>1972</v>
      </c>
      <c r="BZ2248" s="3" t="s">
        <v>2540</v>
      </c>
      <c r="CA2248" s="3" t="s">
        <v>2343</v>
      </c>
      <c r="CB2248" s="3" t="s">
        <v>2546</v>
      </c>
      <c r="CC2248" s="3" t="s">
        <v>2547</v>
      </c>
      <c r="CD2248" s="3"/>
      <c r="CE2248" s="3"/>
      <c r="CF2248" s="7"/>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J2248" s="1"/>
      <c r="DK2248" s="1"/>
      <c r="DL2248" s="1"/>
      <c r="DM2248" s="1"/>
      <c r="DN2248" s="1"/>
      <c r="DO2248" s="1"/>
      <c r="DQ2248" s="1"/>
      <c r="DT2248" s="1"/>
      <c r="DW2248" s="1"/>
      <c r="DX2248" s="1"/>
      <c r="DY2248" s="1"/>
      <c r="DZ2248" s="1"/>
      <c r="EA2248" s="1"/>
      <c r="EB2248" s="1"/>
      <c r="EC2248" s="1"/>
      <c r="EF2248" s="1"/>
      <c r="ER2248" s="1"/>
      <c r="ET2248" s="1"/>
      <c r="FH2248" s="1"/>
      <c r="FI2248" s="1"/>
      <c r="LT2248" s="2"/>
      <c r="LU2248" s="2"/>
      <c r="LV2248" s="2"/>
      <c r="LW2248" s="2"/>
      <c r="LX2248" s="2"/>
      <c r="LY2248" s="2"/>
      <c r="LZ2248" s="2"/>
      <c r="MA2248" s="2"/>
      <c r="MB2248" s="2"/>
      <c r="MC2248" s="2"/>
      <c r="MD2248" s="2"/>
      <c r="ME2248" s="2"/>
      <c r="MF2248" s="2"/>
      <c r="MG2248" s="2"/>
      <c r="MH2248" s="2"/>
      <c r="MI2248" s="2"/>
      <c r="MJ2248" s="2"/>
      <c r="MK2248" s="2"/>
      <c r="ML2248" s="2"/>
      <c r="MM2248" s="2"/>
      <c r="MN2248" s="2"/>
      <c r="MO2248" s="2"/>
      <c r="MP2248" s="2"/>
      <c r="MQ2248" s="2"/>
      <c r="MR2248" s="2"/>
      <c r="MS2248" s="2"/>
      <c r="MT2248" s="2"/>
      <c r="MU2248" s="2"/>
      <c r="MV2248" s="2"/>
      <c r="MW2248" s="2"/>
      <c r="MX2248" s="2"/>
      <c r="MY2248" s="2"/>
      <c r="MZ2248" s="2"/>
      <c r="NA2248" s="2"/>
      <c r="NB2248" s="2"/>
      <c r="NC2248" s="2"/>
      <c r="ND2248" s="2"/>
      <c r="NE2248" s="2"/>
      <c r="NF2248" s="2"/>
      <c r="NG2248" s="2"/>
      <c r="NH2248" s="2"/>
      <c r="NI2248" s="2"/>
      <c r="NJ2248" s="2"/>
      <c r="NK2248" s="2"/>
      <c r="NL2248" s="2"/>
      <c r="NM2248" s="2"/>
      <c r="NN2248" s="2"/>
      <c r="NO2248" s="2"/>
      <c r="NP2248" s="2"/>
      <c r="NQ2248" s="2"/>
      <c r="NR2248" s="2"/>
      <c r="NS2248" s="2"/>
      <c r="NT2248" s="2"/>
      <c r="NU2248" s="2"/>
      <c r="NV2248" s="2"/>
      <c r="NW2248" s="2"/>
      <c r="NX2248" s="2"/>
      <c r="NY2248" s="2"/>
      <c r="NZ2248" s="2"/>
      <c r="OA2248" s="2"/>
      <c r="OB2248" s="2"/>
      <c r="OC2248" s="2"/>
      <c r="OD2248" s="2"/>
      <c r="OE2248" s="2"/>
      <c r="OF2248" s="2"/>
      <c r="OG2248" s="2"/>
      <c r="OH2248" s="2"/>
      <c r="OI2248" s="2"/>
      <c r="OJ2248" s="2"/>
      <c r="OK2248" s="2"/>
      <c r="OL2248" s="2"/>
      <c r="OM2248" s="2"/>
      <c r="ON2248" s="2"/>
      <c r="OO2248" s="2"/>
      <c r="OP2248" s="2"/>
      <c r="OQ2248" s="2"/>
      <c r="OR2248" s="2"/>
      <c r="OS2248" s="2"/>
      <c r="OT2248" s="2"/>
      <c r="OU2248" s="2"/>
      <c r="OV2248" s="2"/>
      <c r="OW2248" s="2"/>
      <c r="OX2248" s="2"/>
      <c r="OY2248" s="2"/>
      <c r="OZ2248" s="2"/>
      <c r="PA2248" s="2"/>
      <c r="PB2248" s="2"/>
      <c r="PC2248" s="2"/>
      <c r="PD2248" s="2"/>
      <c r="PE2248" s="2"/>
      <c r="PF2248" s="2"/>
      <c r="PG2248" s="2"/>
      <c r="PH2248" s="2"/>
      <c r="PI2248" s="2"/>
      <c r="PJ2248" s="2"/>
      <c r="PK2248" s="2"/>
      <c r="PL2248" s="2"/>
      <c r="PM2248" s="2"/>
      <c r="PN2248" s="2"/>
      <c r="PO2248" s="2"/>
    </row>
    <row r="2249" spans="1:431" ht="98" hidden="1" x14ac:dyDescent="0.15">
      <c r="A2249" s="6" t="s">
        <v>958</v>
      </c>
      <c r="B2249" s="3"/>
      <c r="C2249" s="6"/>
      <c r="D2249" s="6"/>
      <c r="E2249" s="3"/>
      <c r="F2249" s="6"/>
      <c r="G2249" s="6"/>
      <c r="H2249" s="6"/>
      <c r="I2249" s="3"/>
      <c r="J2249" s="6"/>
      <c r="K2249" s="3"/>
      <c r="L2249" s="3"/>
      <c r="M2249" s="3"/>
      <c r="N2249" s="6"/>
      <c r="O2249" s="3"/>
      <c r="P2249" s="6"/>
      <c r="Q2249" s="6"/>
      <c r="R2249" s="6"/>
      <c r="S2249" s="3"/>
      <c r="T2249" s="3"/>
      <c r="U2249" s="3"/>
      <c r="V2249" s="3"/>
      <c r="W2249" s="3"/>
      <c r="X2249" s="3"/>
      <c r="Y2249" s="6"/>
      <c r="Z2249" s="6"/>
      <c r="AA2249" s="6"/>
      <c r="AB2249" s="3"/>
      <c r="AC2249" s="6"/>
      <c r="AD2249" s="6"/>
      <c r="AE2249" s="3"/>
      <c r="AF2249" s="3"/>
      <c r="AG2249" s="6"/>
      <c r="AH2249" s="6"/>
      <c r="AI2249" s="3"/>
      <c r="AJ2249" s="3"/>
      <c r="AK2249" s="3"/>
      <c r="AL2249" s="3"/>
      <c r="AM2249" s="6"/>
      <c r="AN2249" s="3"/>
      <c r="AO2249" s="3"/>
      <c r="AP2249" s="3"/>
      <c r="AQ2249" s="3"/>
      <c r="AR2249" s="3"/>
      <c r="AS2249" s="3"/>
      <c r="AT2249" s="6"/>
      <c r="AU2249" s="6"/>
      <c r="AV2249" s="6"/>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v>1972</v>
      </c>
      <c r="BZ2249" s="3" t="s">
        <v>2540</v>
      </c>
      <c r="CA2249" s="3" t="s">
        <v>2343</v>
      </c>
      <c r="CB2249" s="3" t="s">
        <v>2546</v>
      </c>
      <c r="CC2249" s="3" t="s">
        <v>2547</v>
      </c>
      <c r="CD2249" s="3"/>
      <c r="CE2249" s="3"/>
      <c r="CF2249" s="7"/>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J2249" s="1"/>
      <c r="DK2249" s="1"/>
      <c r="DL2249" s="1"/>
      <c r="DM2249" s="1"/>
      <c r="DN2249" s="1"/>
      <c r="DO2249" s="1"/>
      <c r="DQ2249" s="1"/>
      <c r="DT2249" s="1"/>
      <c r="DW2249" s="1"/>
      <c r="DX2249" s="1"/>
      <c r="DY2249" s="1"/>
      <c r="DZ2249" s="1"/>
      <c r="EA2249" s="1"/>
      <c r="EB2249" s="1"/>
      <c r="EC2249" s="1"/>
      <c r="EF2249" s="1"/>
      <c r="ER2249" s="1"/>
      <c r="ET2249" s="1"/>
      <c r="FH2249" s="1"/>
      <c r="FI2249" s="1"/>
      <c r="LT2249" s="2"/>
      <c r="LU2249" s="2"/>
      <c r="LV2249" s="2"/>
      <c r="LW2249" s="2"/>
      <c r="LX2249" s="2"/>
      <c r="LY2249" s="2"/>
      <c r="LZ2249" s="2"/>
      <c r="MA2249" s="2"/>
      <c r="MB2249" s="2"/>
      <c r="MC2249" s="2"/>
      <c r="MD2249" s="2"/>
      <c r="ME2249" s="2"/>
      <c r="MF2249" s="2"/>
      <c r="MG2249" s="2"/>
      <c r="MH2249" s="2"/>
      <c r="MI2249" s="2"/>
      <c r="MJ2249" s="2"/>
      <c r="MK2249" s="2"/>
      <c r="ML2249" s="2"/>
      <c r="MM2249" s="2"/>
      <c r="MN2249" s="2"/>
      <c r="MO2249" s="2"/>
      <c r="MP2249" s="2"/>
      <c r="MQ2249" s="2"/>
      <c r="MR2249" s="2"/>
      <c r="MS2249" s="2"/>
      <c r="MT2249" s="2"/>
      <c r="MU2249" s="2"/>
      <c r="MV2249" s="2"/>
      <c r="MW2249" s="2"/>
      <c r="MX2249" s="2"/>
      <c r="MY2249" s="2"/>
      <c r="MZ2249" s="2"/>
      <c r="NA2249" s="2"/>
      <c r="NB2249" s="2"/>
      <c r="NC2249" s="2"/>
      <c r="ND2249" s="2"/>
      <c r="NE2249" s="2"/>
      <c r="NF2249" s="2"/>
      <c r="NG2249" s="2"/>
      <c r="NH2249" s="2"/>
      <c r="NI2249" s="2"/>
      <c r="NJ2249" s="2"/>
      <c r="NK2249" s="2"/>
      <c r="NL2249" s="2"/>
      <c r="NM2249" s="2"/>
      <c r="NN2249" s="2"/>
      <c r="NO2249" s="2"/>
      <c r="NP2249" s="2"/>
      <c r="NQ2249" s="2"/>
      <c r="NR2249" s="2"/>
      <c r="NS2249" s="2"/>
      <c r="NT2249" s="2"/>
      <c r="NU2249" s="2"/>
      <c r="NV2249" s="2"/>
      <c r="NW2249" s="2"/>
      <c r="NX2249" s="2"/>
      <c r="NY2249" s="2"/>
      <c r="NZ2249" s="2"/>
      <c r="OA2249" s="2"/>
      <c r="OB2249" s="2"/>
      <c r="OC2249" s="2"/>
      <c r="OD2249" s="2"/>
      <c r="OE2249" s="2"/>
      <c r="OF2249" s="2"/>
      <c r="OG2249" s="2"/>
      <c r="OH2249" s="2"/>
      <c r="OI2249" s="2"/>
      <c r="OJ2249" s="2"/>
      <c r="OK2249" s="2"/>
      <c r="OL2249" s="2"/>
      <c r="OM2249" s="2"/>
      <c r="ON2249" s="2"/>
      <c r="OO2249" s="2"/>
      <c r="OP2249" s="2"/>
      <c r="OQ2249" s="2"/>
      <c r="OR2249" s="2"/>
      <c r="OS2249" s="2"/>
      <c r="OT2249" s="2"/>
      <c r="OU2249" s="2"/>
      <c r="OV2249" s="2"/>
      <c r="OW2249" s="2"/>
      <c r="OX2249" s="2"/>
      <c r="OY2249" s="2"/>
      <c r="OZ2249" s="2"/>
      <c r="PA2249" s="2"/>
      <c r="PB2249" s="2"/>
      <c r="PC2249" s="2"/>
      <c r="PD2249" s="2"/>
      <c r="PE2249" s="2"/>
      <c r="PF2249" s="2"/>
      <c r="PG2249" s="2"/>
      <c r="PH2249" s="2"/>
      <c r="PI2249" s="2"/>
      <c r="PJ2249" s="2"/>
      <c r="PK2249" s="2"/>
      <c r="PL2249" s="2"/>
      <c r="PM2249" s="2"/>
      <c r="PN2249" s="2"/>
      <c r="PO2249" s="2"/>
    </row>
    <row r="2250" spans="1:431" ht="98" hidden="1" x14ac:dyDescent="0.15">
      <c r="A2250" s="6" t="s">
        <v>965</v>
      </c>
      <c r="B2250" s="3"/>
      <c r="C2250" s="6"/>
      <c r="D2250" s="6"/>
      <c r="E2250" s="3"/>
      <c r="F2250" s="6"/>
      <c r="G2250" s="6"/>
      <c r="H2250" s="6"/>
      <c r="I2250" s="3"/>
      <c r="J2250" s="6"/>
      <c r="K2250" s="3"/>
      <c r="L2250" s="3"/>
      <c r="M2250" s="3"/>
      <c r="N2250" s="6"/>
      <c r="O2250" s="3"/>
      <c r="P2250" s="6"/>
      <c r="Q2250" s="6"/>
      <c r="R2250" s="6"/>
      <c r="S2250" s="3"/>
      <c r="T2250" s="3"/>
      <c r="U2250" s="3"/>
      <c r="V2250" s="3"/>
      <c r="W2250" s="3"/>
      <c r="X2250" s="3"/>
      <c r="Y2250" s="6"/>
      <c r="Z2250" s="6"/>
      <c r="AA2250" s="6"/>
      <c r="AB2250" s="3"/>
      <c r="AC2250" s="6"/>
      <c r="AD2250" s="6"/>
      <c r="AE2250" s="3"/>
      <c r="AF2250" s="3"/>
      <c r="AG2250" s="6"/>
      <c r="AH2250" s="6"/>
      <c r="AI2250" s="3"/>
      <c r="AJ2250" s="3"/>
      <c r="AK2250" s="3"/>
      <c r="AL2250" s="3"/>
      <c r="AM2250" s="6"/>
      <c r="AN2250" s="3"/>
      <c r="AO2250" s="3"/>
      <c r="AP2250" s="3"/>
      <c r="AQ2250" s="3"/>
      <c r="AR2250" s="3"/>
      <c r="AS2250" s="3"/>
      <c r="AT2250" s="6"/>
      <c r="AU2250" s="6"/>
      <c r="AV2250" s="6"/>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v>1972</v>
      </c>
      <c r="BZ2250" s="3" t="s">
        <v>2540</v>
      </c>
      <c r="CA2250" s="3" t="s">
        <v>2343</v>
      </c>
      <c r="CB2250" s="3" t="s">
        <v>2546</v>
      </c>
      <c r="CC2250" s="3" t="s">
        <v>2547</v>
      </c>
      <c r="CD2250" s="3"/>
      <c r="CE2250" s="3"/>
      <c r="CF2250" s="7"/>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J2250" s="1"/>
      <c r="DK2250" s="1"/>
      <c r="DL2250" s="1"/>
      <c r="DM2250" s="1"/>
      <c r="DN2250" s="1"/>
      <c r="DO2250" s="1"/>
      <c r="DQ2250" s="1"/>
      <c r="DT2250" s="1"/>
      <c r="DW2250" s="1"/>
      <c r="DX2250" s="1"/>
      <c r="DY2250" s="1"/>
      <c r="DZ2250" s="1"/>
      <c r="EA2250" s="1"/>
      <c r="EB2250" s="1"/>
      <c r="EC2250" s="1"/>
      <c r="EF2250" s="1"/>
      <c r="ER2250" s="1"/>
      <c r="ET2250" s="1"/>
      <c r="FH2250" s="1"/>
      <c r="FI2250" s="1"/>
      <c r="LT2250" s="2"/>
      <c r="LU2250" s="2"/>
      <c r="LV2250" s="2"/>
      <c r="LW2250" s="2"/>
      <c r="LX2250" s="2"/>
      <c r="LY2250" s="2"/>
      <c r="LZ2250" s="2"/>
      <c r="MA2250" s="2"/>
      <c r="MB2250" s="2"/>
      <c r="MC2250" s="2"/>
      <c r="MD2250" s="2"/>
      <c r="ME2250" s="2"/>
      <c r="MF2250" s="2"/>
      <c r="MG2250" s="2"/>
      <c r="MH2250" s="2"/>
      <c r="MI2250" s="2"/>
      <c r="MJ2250" s="2"/>
      <c r="MK2250" s="2"/>
      <c r="ML2250" s="2"/>
      <c r="MM2250" s="2"/>
      <c r="MN2250" s="2"/>
      <c r="MO2250" s="2"/>
      <c r="MP2250" s="2"/>
      <c r="MQ2250" s="2"/>
      <c r="MR2250" s="2"/>
      <c r="MS2250" s="2"/>
      <c r="MT2250" s="2"/>
      <c r="MU2250" s="2"/>
      <c r="MV2250" s="2"/>
      <c r="MW2250" s="2"/>
      <c r="MX2250" s="2"/>
      <c r="MY2250" s="2"/>
      <c r="MZ2250" s="2"/>
      <c r="NA2250" s="2"/>
      <c r="NB2250" s="2"/>
      <c r="NC2250" s="2"/>
      <c r="ND2250" s="2"/>
      <c r="NE2250" s="2"/>
      <c r="NF2250" s="2"/>
      <c r="NG2250" s="2"/>
      <c r="NH2250" s="2"/>
      <c r="NI2250" s="2"/>
      <c r="NJ2250" s="2"/>
      <c r="NK2250" s="2"/>
      <c r="NL2250" s="2"/>
      <c r="NM2250" s="2"/>
      <c r="NN2250" s="2"/>
      <c r="NO2250" s="2"/>
      <c r="NP2250" s="2"/>
      <c r="NQ2250" s="2"/>
      <c r="NR2250" s="2"/>
      <c r="NS2250" s="2"/>
      <c r="NT2250" s="2"/>
      <c r="NU2250" s="2"/>
      <c r="NV2250" s="2"/>
      <c r="NW2250" s="2"/>
      <c r="NX2250" s="2"/>
      <c r="NY2250" s="2"/>
      <c r="NZ2250" s="2"/>
      <c r="OA2250" s="2"/>
      <c r="OB2250" s="2"/>
      <c r="OC2250" s="2"/>
      <c r="OD2250" s="2"/>
      <c r="OE2250" s="2"/>
      <c r="OF2250" s="2"/>
      <c r="OG2250" s="2"/>
      <c r="OH2250" s="2"/>
      <c r="OI2250" s="2"/>
      <c r="OJ2250" s="2"/>
      <c r="OK2250" s="2"/>
      <c r="OL2250" s="2"/>
      <c r="OM2250" s="2"/>
      <c r="ON2250" s="2"/>
      <c r="OO2250" s="2"/>
      <c r="OP2250" s="2"/>
      <c r="OQ2250" s="2"/>
      <c r="OR2250" s="2"/>
      <c r="OS2250" s="2"/>
      <c r="OT2250" s="2"/>
      <c r="OU2250" s="2"/>
      <c r="OV2250" s="2"/>
      <c r="OW2250" s="2"/>
      <c r="OX2250" s="2"/>
      <c r="OY2250" s="2"/>
      <c r="OZ2250" s="2"/>
      <c r="PA2250" s="2"/>
      <c r="PB2250" s="2"/>
      <c r="PC2250" s="2"/>
      <c r="PD2250" s="2"/>
      <c r="PE2250" s="2"/>
      <c r="PF2250" s="2"/>
      <c r="PG2250" s="2"/>
      <c r="PH2250" s="2"/>
      <c r="PI2250" s="2"/>
      <c r="PJ2250" s="2"/>
      <c r="PK2250" s="2"/>
      <c r="PL2250" s="2"/>
      <c r="PM2250" s="2"/>
      <c r="PN2250" s="2"/>
      <c r="PO2250" s="2"/>
    </row>
    <row r="2251" spans="1:431" ht="98" hidden="1" x14ac:dyDescent="0.15">
      <c r="A2251" s="6" t="s">
        <v>972</v>
      </c>
      <c r="B2251" s="3"/>
      <c r="C2251" s="6"/>
      <c r="D2251" s="6"/>
      <c r="E2251" s="3"/>
      <c r="F2251" s="6"/>
      <c r="G2251" s="6"/>
      <c r="H2251" s="6"/>
      <c r="I2251" s="3"/>
      <c r="J2251" s="6"/>
      <c r="K2251" s="3"/>
      <c r="L2251" s="3"/>
      <c r="M2251" s="3"/>
      <c r="N2251" s="6"/>
      <c r="O2251" s="3"/>
      <c r="P2251" s="6"/>
      <c r="Q2251" s="6"/>
      <c r="R2251" s="6"/>
      <c r="S2251" s="3"/>
      <c r="T2251" s="3"/>
      <c r="U2251" s="3"/>
      <c r="V2251" s="3"/>
      <c r="W2251" s="3"/>
      <c r="X2251" s="3"/>
      <c r="Y2251" s="6"/>
      <c r="Z2251" s="6"/>
      <c r="AA2251" s="6"/>
      <c r="AB2251" s="3"/>
      <c r="AC2251" s="6"/>
      <c r="AD2251" s="6"/>
      <c r="AE2251" s="3"/>
      <c r="AF2251" s="3"/>
      <c r="AG2251" s="6"/>
      <c r="AH2251" s="6"/>
      <c r="AI2251" s="3"/>
      <c r="AJ2251" s="3"/>
      <c r="AK2251" s="3"/>
      <c r="AL2251" s="3"/>
      <c r="AM2251" s="6"/>
      <c r="AN2251" s="3"/>
      <c r="AO2251" s="3"/>
      <c r="AP2251" s="3"/>
      <c r="AQ2251" s="3"/>
      <c r="AR2251" s="3"/>
      <c r="AS2251" s="3"/>
      <c r="AT2251" s="6"/>
      <c r="AU2251" s="6"/>
      <c r="AV2251" s="6"/>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c r="BX2251" s="3"/>
      <c r="BY2251" s="3">
        <v>1972</v>
      </c>
      <c r="BZ2251" s="3" t="s">
        <v>2540</v>
      </c>
      <c r="CA2251" s="3" t="s">
        <v>2343</v>
      </c>
      <c r="CB2251" s="3" t="s">
        <v>2546</v>
      </c>
      <c r="CC2251" s="3" t="s">
        <v>2547</v>
      </c>
      <c r="CD2251" s="3"/>
      <c r="CE2251" s="3"/>
      <c r="CF2251" s="7"/>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J2251" s="1"/>
      <c r="DK2251" s="1"/>
      <c r="DL2251" s="1"/>
      <c r="DM2251" s="1"/>
      <c r="DN2251" s="1"/>
      <c r="DO2251" s="1"/>
      <c r="DQ2251" s="1"/>
      <c r="DT2251" s="1"/>
      <c r="DW2251" s="1"/>
      <c r="DX2251" s="1"/>
      <c r="DY2251" s="1"/>
      <c r="DZ2251" s="1"/>
      <c r="EA2251" s="1"/>
      <c r="EB2251" s="1"/>
      <c r="EC2251" s="1"/>
      <c r="EF2251" s="1"/>
      <c r="ER2251" s="1"/>
      <c r="ET2251" s="1"/>
      <c r="FH2251" s="1"/>
      <c r="FI2251" s="1"/>
      <c r="LT2251" s="2"/>
      <c r="LU2251" s="2"/>
      <c r="LV2251" s="2"/>
      <c r="LW2251" s="2"/>
      <c r="LX2251" s="2"/>
      <c r="LY2251" s="2"/>
      <c r="LZ2251" s="2"/>
      <c r="MA2251" s="2"/>
      <c r="MB2251" s="2"/>
      <c r="MC2251" s="2"/>
      <c r="MD2251" s="2"/>
      <c r="ME2251" s="2"/>
      <c r="MF2251" s="2"/>
      <c r="MG2251" s="2"/>
      <c r="MH2251" s="2"/>
      <c r="MI2251" s="2"/>
      <c r="MJ2251" s="2"/>
      <c r="MK2251" s="2"/>
      <c r="ML2251" s="2"/>
      <c r="MM2251" s="2"/>
      <c r="MN2251" s="2"/>
      <c r="MO2251" s="2"/>
      <c r="MP2251" s="2"/>
      <c r="MQ2251" s="2"/>
      <c r="MR2251" s="2"/>
      <c r="MS2251" s="2"/>
      <c r="MT2251" s="2"/>
      <c r="MU2251" s="2"/>
      <c r="MV2251" s="2"/>
      <c r="MW2251" s="2"/>
      <c r="MX2251" s="2"/>
      <c r="MY2251" s="2"/>
      <c r="MZ2251" s="2"/>
      <c r="NA2251" s="2"/>
      <c r="NB2251" s="2"/>
      <c r="NC2251" s="2"/>
      <c r="ND2251" s="2"/>
      <c r="NE2251" s="2"/>
      <c r="NF2251" s="2"/>
      <c r="NG2251" s="2"/>
      <c r="NH2251" s="2"/>
      <c r="NI2251" s="2"/>
      <c r="NJ2251" s="2"/>
      <c r="NK2251" s="2"/>
      <c r="NL2251" s="2"/>
      <c r="NM2251" s="2"/>
      <c r="NN2251" s="2"/>
      <c r="NO2251" s="2"/>
      <c r="NP2251" s="2"/>
      <c r="NQ2251" s="2"/>
      <c r="NR2251" s="2"/>
      <c r="NS2251" s="2"/>
      <c r="NT2251" s="2"/>
      <c r="NU2251" s="2"/>
      <c r="NV2251" s="2"/>
      <c r="NW2251" s="2"/>
      <c r="NX2251" s="2"/>
      <c r="NY2251" s="2"/>
      <c r="NZ2251" s="2"/>
      <c r="OA2251" s="2"/>
      <c r="OB2251" s="2"/>
      <c r="OC2251" s="2"/>
      <c r="OD2251" s="2"/>
      <c r="OE2251" s="2"/>
      <c r="OF2251" s="2"/>
      <c r="OG2251" s="2"/>
      <c r="OH2251" s="2"/>
      <c r="OI2251" s="2"/>
      <c r="OJ2251" s="2"/>
      <c r="OK2251" s="2"/>
      <c r="OL2251" s="2"/>
      <c r="OM2251" s="2"/>
      <c r="ON2251" s="2"/>
      <c r="OO2251" s="2"/>
      <c r="OP2251" s="2"/>
      <c r="OQ2251" s="2"/>
      <c r="OR2251" s="2"/>
      <c r="OS2251" s="2"/>
      <c r="OT2251" s="2"/>
      <c r="OU2251" s="2"/>
      <c r="OV2251" s="2"/>
      <c r="OW2251" s="2"/>
      <c r="OX2251" s="2"/>
      <c r="OY2251" s="2"/>
      <c r="OZ2251" s="2"/>
      <c r="PA2251" s="2"/>
      <c r="PB2251" s="2"/>
      <c r="PC2251" s="2"/>
      <c r="PD2251" s="2"/>
      <c r="PE2251" s="2"/>
      <c r="PF2251" s="2"/>
      <c r="PG2251" s="2"/>
      <c r="PH2251" s="2"/>
      <c r="PI2251" s="2"/>
      <c r="PJ2251" s="2"/>
      <c r="PK2251" s="2"/>
      <c r="PL2251" s="2"/>
      <c r="PM2251" s="2"/>
      <c r="PN2251" s="2"/>
      <c r="PO2251" s="2"/>
    </row>
    <row r="2252" spans="1:431" ht="98" hidden="1" x14ac:dyDescent="0.15">
      <c r="A2252" s="6" t="s">
        <v>980</v>
      </c>
      <c r="B2252" s="3"/>
      <c r="C2252" s="6"/>
      <c r="D2252" s="6"/>
      <c r="E2252" s="3"/>
      <c r="F2252" s="6"/>
      <c r="G2252" s="6"/>
      <c r="H2252" s="6"/>
      <c r="I2252" s="3"/>
      <c r="J2252" s="6"/>
      <c r="K2252" s="3"/>
      <c r="L2252" s="3"/>
      <c r="M2252" s="3"/>
      <c r="N2252" s="6"/>
      <c r="O2252" s="3"/>
      <c r="P2252" s="6"/>
      <c r="Q2252" s="6"/>
      <c r="R2252" s="6"/>
      <c r="S2252" s="3"/>
      <c r="T2252" s="3"/>
      <c r="U2252" s="3"/>
      <c r="V2252" s="3"/>
      <c r="W2252" s="3"/>
      <c r="X2252" s="3"/>
      <c r="Y2252" s="6"/>
      <c r="Z2252" s="6"/>
      <c r="AA2252" s="6"/>
      <c r="AB2252" s="3"/>
      <c r="AC2252" s="6"/>
      <c r="AD2252" s="6"/>
      <c r="AE2252" s="3"/>
      <c r="AF2252" s="3"/>
      <c r="AG2252" s="6"/>
      <c r="AH2252" s="6"/>
      <c r="AI2252" s="3"/>
      <c r="AJ2252" s="3"/>
      <c r="AK2252" s="3"/>
      <c r="AL2252" s="3"/>
      <c r="AM2252" s="6"/>
      <c r="AN2252" s="3"/>
      <c r="AO2252" s="3"/>
      <c r="AP2252" s="3"/>
      <c r="AQ2252" s="3"/>
      <c r="AR2252" s="3"/>
      <c r="AS2252" s="3"/>
      <c r="AT2252" s="6"/>
      <c r="AU2252" s="6"/>
      <c r="AV2252" s="6"/>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v>1972</v>
      </c>
      <c r="BZ2252" s="3" t="s">
        <v>2540</v>
      </c>
      <c r="CA2252" s="3" t="s">
        <v>2343</v>
      </c>
      <c r="CB2252" s="3" t="s">
        <v>2546</v>
      </c>
      <c r="CC2252" s="3" t="s">
        <v>2547</v>
      </c>
      <c r="CD2252" s="3"/>
      <c r="CE2252" s="3"/>
      <c r="CF2252" s="7"/>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J2252" s="1"/>
      <c r="DK2252" s="1"/>
      <c r="DL2252" s="1"/>
      <c r="DM2252" s="1"/>
      <c r="DN2252" s="1"/>
      <c r="DO2252" s="1"/>
      <c r="DQ2252" s="1"/>
      <c r="DT2252" s="1"/>
      <c r="DW2252" s="1"/>
      <c r="DX2252" s="1"/>
      <c r="DY2252" s="1"/>
      <c r="DZ2252" s="1"/>
      <c r="EA2252" s="1"/>
      <c r="EB2252" s="1"/>
      <c r="EC2252" s="1"/>
      <c r="EF2252" s="1"/>
      <c r="ER2252" s="1"/>
      <c r="ET2252" s="1"/>
      <c r="FH2252" s="1"/>
      <c r="FI2252" s="1"/>
      <c r="LT2252" s="2"/>
      <c r="LU2252" s="2"/>
      <c r="LV2252" s="2"/>
      <c r="LW2252" s="2"/>
      <c r="LX2252" s="2"/>
      <c r="LY2252" s="2"/>
      <c r="LZ2252" s="2"/>
      <c r="MA2252" s="2"/>
      <c r="MB2252" s="2"/>
      <c r="MC2252" s="2"/>
      <c r="MD2252" s="2"/>
      <c r="ME2252" s="2"/>
      <c r="MF2252" s="2"/>
      <c r="MG2252" s="2"/>
      <c r="MH2252" s="2"/>
      <c r="MI2252" s="2"/>
      <c r="MJ2252" s="2"/>
      <c r="MK2252" s="2"/>
      <c r="ML2252" s="2"/>
      <c r="MM2252" s="2"/>
      <c r="MN2252" s="2"/>
      <c r="MO2252" s="2"/>
      <c r="MP2252" s="2"/>
      <c r="MQ2252" s="2"/>
      <c r="MR2252" s="2"/>
      <c r="MS2252" s="2"/>
      <c r="MT2252" s="2"/>
      <c r="MU2252" s="2"/>
      <c r="MV2252" s="2"/>
      <c r="MW2252" s="2"/>
      <c r="MX2252" s="2"/>
      <c r="MY2252" s="2"/>
      <c r="MZ2252" s="2"/>
      <c r="NA2252" s="2"/>
      <c r="NB2252" s="2"/>
      <c r="NC2252" s="2"/>
      <c r="ND2252" s="2"/>
      <c r="NE2252" s="2"/>
      <c r="NF2252" s="2"/>
      <c r="NG2252" s="2"/>
      <c r="NH2252" s="2"/>
      <c r="NI2252" s="2"/>
      <c r="NJ2252" s="2"/>
      <c r="NK2252" s="2"/>
      <c r="NL2252" s="2"/>
      <c r="NM2252" s="2"/>
      <c r="NN2252" s="2"/>
      <c r="NO2252" s="2"/>
      <c r="NP2252" s="2"/>
      <c r="NQ2252" s="2"/>
      <c r="NR2252" s="2"/>
      <c r="NS2252" s="2"/>
      <c r="NT2252" s="2"/>
      <c r="NU2252" s="2"/>
      <c r="NV2252" s="2"/>
      <c r="NW2252" s="2"/>
      <c r="NX2252" s="2"/>
      <c r="NY2252" s="2"/>
      <c r="NZ2252" s="2"/>
      <c r="OA2252" s="2"/>
      <c r="OB2252" s="2"/>
      <c r="OC2252" s="2"/>
      <c r="OD2252" s="2"/>
      <c r="OE2252" s="2"/>
      <c r="OF2252" s="2"/>
      <c r="OG2252" s="2"/>
      <c r="OH2252" s="2"/>
      <c r="OI2252" s="2"/>
      <c r="OJ2252" s="2"/>
      <c r="OK2252" s="2"/>
      <c r="OL2252" s="2"/>
      <c r="OM2252" s="2"/>
      <c r="ON2252" s="2"/>
      <c r="OO2252" s="2"/>
      <c r="OP2252" s="2"/>
      <c r="OQ2252" s="2"/>
      <c r="OR2252" s="2"/>
      <c r="OS2252" s="2"/>
      <c r="OT2252" s="2"/>
      <c r="OU2252" s="2"/>
      <c r="OV2252" s="2"/>
      <c r="OW2252" s="2"/>
      <c r="OX2252" s="2"/>
      <c r="OY2252" s="2"/>
      <c r="OZ2252" s="2"/>
      <c r="PA2252" s="2"/>
      <c r="PB2252" s="2"/>
      <c r="PC2252" s="2"/>
      <c r="PD2252" s="2"/>
      <c r="PE2252" s="2"/>
      <c r="PF2252" s="2"/>
      <c r="PG2252" s="2"/>
      <c r="PH2252" s="2"/>
      <c r="PI2252" s="2"/>
      <c r="PJ2252" s="2"/>
      <c r="PK2252" s="2"/>
      <c r="PL2252" s="2"/>
      <c r="PM2252" s="2"/>
      <c r="PN2252" s="2"/>
      <c r="PO2252" s="2"/>
    </row>
    <row r="2253" spans="1:431" ht="98" hidden="1" x14ac:dyDescent="0.15">
      <c r="A2253" s="6" t="s">
        <v>987</v>
      </c>
      <c r="B2253" s="3"/>
      <c r="C2253" s="6"/>
      <c r="D2253" s="6"/>
      <c r="E2253" s="3"/>
      <c r="F2253" s="6"/>
      <c r="G2253" s="6"/>
      <c r="H2253" s="6"/>
      <c r="I2253" s="3"/>
      <c r="J2253" s="6"/>
      <c r="K2253" s="3"/>
      <c r="L2253" s="3"/>
      <c r="M2253" s="3"/>
      <c r="N2253" s="6"/>
      <c r="O2253" s="3"/>
      <c r="P2253" s="6"/>
      <c r="Q2253" s="6"/>
      <c r="R2253" s="6"/>
      <c r="S2253" s="3"/>
      <c r="T2253" s="3"/>
      <c r="U2253" s="3"/>
      <c r="V2253" s="3"/>
      <c r="W2253" s="3"/>
      <c r="X2253" s="3"/>
      <c r="Y2253" s="6"/>
      <c r="Z2253" s="6"/>
      <c r="AA2253" s="6"/>
      <c r="AB2253" s="3"/>
      <c r="AC2253" s="6"/>
      <c r="AD2253" s="6"/>
      <c r="AE2253" s="3"/>
      <c r="AF2253" s="3"/>
      <c r="AG2253" s="6"/>
      <c r="AH2253" s="6"/>
      <c r="AI2253" s="3"/>
      <c r="AJ2253" s="3"/>
      <c r="AK2253" s="3"/>
      <c r="AL2253" s="3"/>
      <c r="AM2253" s="6"/>
      <c r="AN2253" s="3"/>
      <c r="AO2253" s="3"/>
      <c r="AP2253" s="3"/>
      <c r="AQ2253" s="3"/>
      <c r="AR2253" s="3"/>
      <c r="AS2253" s="3"/>
      <c r="AT2253" s="6"/>
      <c r="AU2253" s="6"/>
      <c r="AV2253" s="6"/>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v>1972</v>
      </c>
      <c r="BZ2253" s="3" t="s">
        <v>2540</v>
      </c>
      <c r="CA2253" s="3" t="s">
        <v>2343</v>
      </c>
      <c r="CB2253" s="3" t="s">
        <v>2546</v>
      </c>
      <c r="CC2253" s="3" t="s">
        <v>2547</v>
      </c>
      <c r="CD2253" s="3"/>
      <c r="CE2253" s="3"/>
      <c r="CF2253" s="7"/>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J2253" s="1"/>
      <c r="DK2253" s="1"/>
      <c r="DL2253" s="1"/>
      <c r="DM2253" s="1"/>
      <c r="DN2253" s="1"/>
      <c r="DO2253" s="1"/>
      <c r="DQ2253" s="1"/>
      <c r="DT2253" s="1"/>
      <c r="DW2253" s="1"/>
      <c r="DX2253" s="1"/>
      <c r="DY2253" s="1"/>
      <c r="DZ2253" s="1"/>
      <c r="EA2253" s="1"/>
      <c r="EB2253" s="1"/>
      <c r="EC2253" s="1"/>
      <c r="EF2253" s="1"/>
      <c r="ER2253" s="1"/>
      <c r="ET2253" s="1"/>
      <c r="FH2253" s="1"/>
      <c r="FI2253" s="1"/>
      <c r="LT2253" s="2"/>
      <c r="LU2253" s="2"/>
      <c r="LV2253" s="2"/>
      <c r="LW2253" s="2"/>
      <c r="LX2253" s="2"/>
      <c r="LY2253" s="2"/>
      <c r="LZ2253" s="2"/>
      <c r="MA2253" s="2"/>
      <c r="MB2253" s="2"/>
      <c r="MC2253" s="2"/>
      <c r="MD2253" s="2"/>
      <c r="ME2253" s="2"/>
      <c r="MF2253" s="2"/>
      <c r="MG2253" s="2"/>
      <c r="MH2253" s="2"/>
      <c r="MI2253" s="2"/>
      <c r="MJ2253" s="2"/>
      <c r="MK2253" s="2"/>
      <c r="ML2253" s="2"/>
      <c r="MM2253" s="2"/>
      <c r="MN2253" s="2"/>
      <c r="MO2253" s="2"/>
      <c r="MP2253" s="2"/>
      <c r="MQ2253" s="2"/>
      <c r="MR2253" s="2"/>
      <c r="MS2253" s="2"/>
      <c r="MT2253" s="2"/>
      <c r="MU2253" s="2"/>
      <c r="MV2253" s="2"/>
      <c r="MW2253" s="2"/>
      <c r="MX2253" s="2"/>
      <c r="MY2253" s="2"/>
      <c r="MZ2253" s="2"/>
      <c r="NA2253" s="2"/>
      <c r="NB2253" s="2"/>
      <c r="NC2253" s="2"/>
      <c r="ND2253" s="2"/>
      <c r="NE2253" s="2"/>
      <c r="NF2253" s="2"/>
      <c r="NG2253" s="2"/>
      <c r="NH2253" s="2"/>
      <c r="NI2253" s="2"/>
      <c r="NJ2253" s="2"/>
      <c r="NK2253" s="2"/>
      <c r="NL2253" s="2"/>
      <c r="NM2253" s="2"/>
      <c r="NN2253" s="2"/>
      <c r="NO2253" s="2"/>
      <c r="NP2253" s="2"/>
      <c r="NQ2253" s="2"/>
      <c r="NR2253" s="2"/>
      <c r="NS2253" s="2"/>
      <c r="NT2253" s="2"/>
      <c r="NU2253" s="2"/>
      <c r="NV2253" s="2"/>
      <c r="NW2253" s="2"/>
      <c r="NX2253" s="2"/>
      <c r="NY2253" s="2"/>
      <c r="NZ2253" s="2"/>
      <c r="OA2253" s="2"/>
      <c r="OB2253" s="2"/>
      <c r="OC2253" s="2"/>
      <c r="OD2253" s="2"/>
      <c r="OE2253" s="2"/>
      <c r="OF2253" s="2"/>
      <c r="OG2253" s="2"/>
      <c r="OH2253" s="2"/>
      <c r="OI2253" s="2"/>
      <c r="OJ2253" s="2"/>
      <c r="OK2253" s="2"/>
      <c r="OL2253" s="2"/>
      <c r="OM2253" s="2"/>
      <c r="ON2253" s="2"/>
      <c r="OO2253" s="2"/>
      <c r="OP2253" s="2"/>
      <c r="OQ2253" s="2"/>
      <c r="OR2253" s="2"/>
      <c r="OS2253" s="2"/>
      <c r="OT2253" s="2"/>
      <c r="OU2253" s="2"/>
      <c r="OV2253" s="2"/>
      <c r="OW2253" s="2"/>
      <c r="OX2253" s="2"/>
      <c r="OY2253" s="2"/>
      <c r="OZ2253" s="2"/>
      <c r="PA2253" s="2"/>
      <c r="PB2253" s="2"/>
      <c r="PC2253" s="2"/>
      <c r="PD2253" s="2"/>
      <c r="PE2253" s="2"/>
      <c r="PF2253" s="2"/>
      <c r="PG2253" s="2"/>
      <c r="PH2253" s="2"/>
      <c r="PI2253" s="2"/>
      <c r="PJ2253" s="2"/>
      <c r="PK2253" s="2"/>
      <c r="PL2253" s="2"/>
      <c r="PM2253" s="2"/>
      <c r="PN2253" s="2"/>
      <c r="PO2253" s="2"/>
    </row>
    <row r="2254" spans="1:431" ht="98" hidden="1" x14ac:dyDescent="0.15">
      <c r="A2254" s="6" t="s">
        <v>994</v>
      </c>
      <c r="B2254" s="3"/>
      <c r="C2254" s="6"/>
      <c r="D2254" s="6"/>
      <c r="E2254" s="3"/>
      <c r="F2254" s="6"/>
      <c r="G2254" s="6"/>
      <c r="H2254" s="6"/>
      <c r="I2254" s="3"/>
      <c r="J2254" s="6"/>
      <c r="K2254" s="3"/>
      <c r="L2254" s="3"/>
      <c r="M2254" s="3"/>
      <c r="N2254" s="6"/>
      <c r="O2254" s="3"/>
      <c r="P2254" s="6"/>
      <c r="Q2254" s="6"/>
      <c r="R2254" s="6"/>
      <c r="S2254" s="3"/>
      <c r="T2254" s="3"/>
      <c r="U2254" s="3"/>
      <c r="V2254" s="3"/>
      <c r="W2254" s="3"/>
      <c r="X2254" s="3"/>
      <c r="Y2254" s="6"/>
      <c r="Z2254" s="6"/>
      <c r="AA2254" s="6"/>
      <c r="AB2254" s="3"/>
      <c r="AC2254" s="6"/>
      <c r="AD2254" s="6"/>
      <c r="AE2254" s="3"/>
      <c r="AF2254" s="3"/>
      <c r="AG2254" s="6"/>
      <c r="AH2254" s="6"/>
      <c r="AI2254" s="3"/>
      <c r="AJ2254" s="3"/>
      <c r="AK2254" s="3"/>
      <c r="AL2254" s="3"/>
      <c r="AM2254" s="6"/>
      <c r="AN2254" s="3"/>
      <c r="AO2254" s="3"/>
      <c r="AP2254" s="3"/>
      <c r="AQ2254" s="3"/>
      <c r="AR2254" s="3"/>
      <c r="AS2254" s="3"/>
      <c r="AT2254" s="6"/>
      <c r="AU2254" s="6"/>
      <c r="AV2254" s="6"/>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c r="BX2254" s="3"/>
      <c r="BY2254" s="3">
        <v>1972</v>
      </c>
      <c r="BZ2254" s="3" t="s">
        <v>2540</v>
      </c>
      <c r="CA2254" s="3" t="s">
        <v>2343</v>
      </c>
      <c r="CB2254" s="3" t="s">
        <v>2546</v>
      </c>
      <c r="CC2254" s="3" t="s">
        <v>2547</v>
      </c>
      <c r="CD2254" s="3"/>
      <c r="CE2254" s="3"/>
      <c r="CF2254" s="7"/>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J2254" s="1"/>
      <c r="DK2254" s="1"/>
      <c r="DL2254" s="1"/>
      <c r="DM2254" s="1"/>
      <c r="DN2254" s="1"/>
      <c r="DO2254" s="1"/>
      <c r="DQ2254" s="1"/>
      <c r="DT2254" s="1"/>
      <c r="DW2254" s="1"/>
      <c r="DX2254" s="1"/>
      <c r="DY2254" s="1"/>
      <c r="DZ2254" s="1"/>
      <c r="EA2254" s="1"/>
      <c r="EB2254" s="1"/>
      <c r="EC2254" s="1"/>
      <c r="EF2254" s="1"/>
      <c r="ER2254" s="1"/>
      <c r="ET2254" s="1"/>
      <c r="FH2254" s="1"/>
      <c r="FI2254" s="1"/>
      <c r="LT2254" s="2"/>
      <c r="LU2254" s="2"/>
      <c r="LV2254" s="2"/>
      <c r="LW2254" s="2"/>
      <c r="LX2254" s="2"/>
      <c r="LY2254" s="2"/>
      <c r="LZ2254" s="2"/>
      <c r="MA2254" s="2"/>
      <c r="MB2254" s="2"/>
      <c r="MC2254" s="2"/>
      <c r="MD2254" s="2"/>
      <c r="ME2254" s="2"/>
      <c r="MF2254" s="2"/>
      <c r="MG2254" s="2"/>
      <c r="MH2254" s="2"/>
      <c r="MI2254" s="2"/>
      <c r="MJ2254" s="2"/>
      <c r="MK2254" s="2"/>
      <c r="ML2254" s="2"/>
      <c r="MM2254" s="2"/>
      <c r="MN2254" s="2"/>
      <c r="MO2254" s="2"/>
      <c r="MP2254" s="2"/>
      <c r="MQ2254" s="2"/>
      <c r="MR2254" s="2"/>
      <c r="MS2254" s="2"/>
      <c r="MT2254" s="2"/>
      <c r="MU2254" s="2"/>
      <c r="MV2254" s="2"/>
      <c r="MW2254" s="2"/>
      <c r="MX2254" s="2"/>
      <c r="MY2254" s="2"/>
      <c r="MZ2254" s="2"/>
      <c r="NA2254" s="2"/>
      <c r="NB2254" s="2"/>
      <c r="NC2254" s="2"/>
      <c r="ND2254" s="2"/>
      <c r="NE2254" s="2"/>
      <c r="NF2254" s="2"/>
      <c r="NG2254" s="2"/>
      <c r="NH2254" s="2"/>
      <c r="NI2254" s="2"/>
      <c r="NJ2254" s="2"/>
      <c r="NK2254" s="2"/>
      <c r="NL2254" s="2"/>
      <c r="NM2254" s="2"/>
      <c r="NN2254" s="2"/>
      <c r="NO2254" s="2"/>
      <c r="NP2254" s="2"/>
      <c r="NQ2254" s="2"/>
      <c r="NR2254" s="2"/>
      <c r="NS2254" s="2"/>
      <c r="NT2254" s="2"/>
      <c r="NU2254" s="2"/>
      <c r="NV2254" s="2"/>
      <c r="NW2254" s="2"/>
      <c r="NX2254" s="2"/>
      <c r="NY2254" s="2"/>
      <c r="NZ2254" s="2"/>
      <c r="OA2254" s="2"/>
      <c r="OB2254" s="2"/>
      <c r="OC2254" s="2"/>
      <c r="OD2254" s="2"/>
      <c r="OE2254" s="2"/>
      <c r="OF2254" s="2"/>
      <c r="OG2254" s="2"/>
      <c r="OH2254" s="2"/>
      <c r="OI2254" s="2"/>
      <c r="OJ2254" s="2"/>
      <c r="OK2254" s="2"/>
      <c r="OL2254" s="2"/>
      <c r="OM2254" s="2"/>
      <c r="ON2254" s="2"/>
      <c r="OO2254" s="2"/>
      <c r="OP2254" s="2"/>
      <c r="OQ2254" s="2"/>
      <c r="OR2254" s="2"/>
      <c r="OS2254" s="2"/>
      <c r="OT2254" s="2"/>
      <c r="OU2254" s="2"/>
      <c r="OV2254" s="2"/>
      <c r="OW2254" s="2"/>
      <c r="OX2254" s="2"/>
      <c r="OY2254" s="2"/>
      <c r="OZ2254" s="2"/>
      <c r="PA2254" s="2"/>
      <c r="PB2254" s="2"/>
      <c r="PC2254" s="2"/>
      <c r="PD2254" s="2"/>
      <c r="PE2254" s="2"/>
      <c r="PF2254" s="2"/>
      <c r="PG2254" s="2"/>
      <c r="PH2254" s="2"/>
      <c r="PI2254" s="2"/>
      <c r="PJ2254" s="2"/>
      <c r="PK2254" s="2"/>
      <c r="PL2254" s="2"/>
      <c r="PM2254" s="2"/>
      <c r="PN2254" s="2"/>
      <c r="PO2254" s="2"/>
    </row>
    <row r="2255" spans="1:431" ht="98" hidden="1" x14ac:dyDescent="0.15">
      <c r="A2255" s="6" t="s">
        <v>1001</v>
      </c>
      <c r="B2255" s="3"/>
      <c r="C2255" s="6"/>
      <c r="D2255" s="6"/>
      <c r="E2255" s="3"/>
      <c r="F2255" s="6"/>
      <c r="G2255" s="6"/>
      <c r="H2255" s="6"/>
      <c r="I2255" s="3"/>
      <c r="J2255" s="6"/>
      <c r="K2255" s="3"/>
      <c r="L2255" s="3"/>
      <c r="M2255" s="3"/>
      <c r="N2255" s="6"/>
      <c r="O2255" s="3"/>
      <c r="P2255" s="6"/>
      <c r="Q2255" s="6"/>
      <c r="R2255" s="6"/>
      <c r="S2255" s="3"/>
      <c r="T2255" s="3"/>
      <c r="U2255" s="3"/>
      <c r="V2255" s="3"/>
      <c r="W2255" s="3"/>
      <c r="X2255" s="3"/>
      <c r="Y2255" s="6"/>
      <c r="Z2255" s="6"/>
      <c r="AA2255" s="6"/>
      <c r="AB2255" s="3"/>
      <c r="AC2255" s="6"/>
      <c r="AD2255" s="6"/>
      <c r="AE2255" s="3"/>
      <c r="AF2255" s="3"/>
      <c r="AG2255" s="6"/>
      <c r="AH2255" s="6"/>
      <c r="AI2255" s="3"/>
      <c r="AJ2255" s="3"/>
      <c r="AK2255" s="3"/>
      <c r="AL2255" s="3"/>
      <c r="AM2255" s="6"/>
      <c r="AN2255" s="3"/>
      <c r="AO2255" s="3"/>
      <c r="AP2255" s="3"/>
      <c r="AQ2255" s="3"/>
      <c r="AR2255" s="3"/>
      <c r="AS2255" s="3"/>
      <c r="AT2255" s="6"/>
      <c r="AU2255" s="6"/>
      <c r="AV2255" s="6"/>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v>1972</v>
      </c>
      <c r="BZ2255" s="3" t="s">
        <v>2540</v>
      </c>
      <c r="CA2255" s="3" t="s">
        <v>2343</v>
      </c>
      <c r="CB2255" s="3" t="s">
        <v>2546</v>
      </c>
      <c r="CC2255" s="3" t="s">
        <v>2547</v>
      </c>
      <c r="CD2255" s="3"/>
      <c r="CE2255" s="3"/>
      <c r="CF2255" s="7"/>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J2255" s="1"/>
      <c r="DK2255" s="1"/>
      <c r="DL2255" s="1"/>
      <c r="DM2255" s="1"/>
      <c r="DN2255" s="1"/>
      <c r="DO2255" s="1"/>
      <c r="DQ2255" s="1"/>
      <c r="DT2255" s="1"/>
      <c r="DW2255" s="1"/>
      <c r="DX2255" s="1"/>
      <c r="DY2255" s="1"/>
      <c r="DZ2255" s="1"/>
      <c r="EA2255" s="1"/>
      <c r="EB2255" s="1"/>
      <c r="EC2255" s="1"/>
      <c r="EF2255" s="1"/>
      <c r="ER2255" s="1"/>
      <c r="ET2255" s="1"/>
      <c r="FH2255" s="1"/>
      <c r="FI2255" s="1"/>
      <c r="LT2255" s="2"/>
      <c r="LU2255" s="2"/>
      <c r="LV2255" s="2"/>
      <c r="LW2255" s="2"/>
      <c r="LX2255" s="2"/>
      <c r="LY2255" s="2"/>
      <c r="LZ2255" s="2"/>
      <c r="MA2255" s="2"/>
      <c r="MB2255" s="2"/>
      <c r="MC2255" s="2"/>
      <c r="MD2255" s="2"/>
      <c r="ME2255" s="2"/>
      <c r="MF2255" s="2"/>
      <c r="MG2255" s="2"/>
      <c r="MH2255" s="2"/>
      <c r="MI2255" s="2"/>
      <c r="MJ2255" s="2"/>
      <c r="MK2255" s="2"/>
      <c r="ML2255" s="2"/>
      <c r="MM2255" s="2"/>
      <c r="MN2255" s="2"/>
      <c r="MO2255" s="2"/>
      <c r="MP2255" s="2"/>
      <c r="MQ2255" s="2"/>
      <c r="MR2255" s="2"/>
      <c r="MS2255" s="2"/>
      <c r="MT2255" s="2"/>
      <c r="MU2255" s="2"/>
      <c r="MV2255" s="2"/>
      <c r="MW2255" s="2"/>
      <c r="MX2255" s="2"/>
      <c r="MY2255" s="2"/>
      <c r="MZ2255" s="2"/>
      <c r="NA2255" s="2"/>
      <c r="NB2255" s="2"/>
      <c r="NC2255" s="2"/>
      <c r="ND2255" s="2"/>
      <c r="NE2255" s="2"/>
      <c r="NF2255" s="2"/>
      <c r="NG2255" s="2"/>
      <c r="NH2255" s="2"/>
      <c r="NI2255" s="2"/>
      <c r="NJ2255" s="2"/>
      <c r="NK2255" s="2"/>
      <c r="NL2255" s="2"/>
      <c r="NM2255" s="2"/>
      <c r="NN2255" s="2"/>
      <c r="NO2255" s="2"/>
      <c r="NP2255" s="2"/>
      <c r="NQ2255" s="2"/>
      <c r="NR2255" s="2"/>
      <c r="NS2255" s="2"/>
      <c r="NT2255" s="2"/>
      <c r="NU2255" s="2"/>
      <c r="NV2255" s="2"/>
      <c r="NW2255" s="2"/>
      <c r="NX2255" s="2"/>
      <c r="NY2255" s="2"/>
      <c r="NZ2255" s="2"/>
      <c r="OA2255" s="2"/>
      <c r="OB2255" s="2"/>
      <c r="OC2255" s="2"/>
      <c r="OD2255" s="2"/>
      <c r="OE2255" s="2"/>
      <c r="OF2255" s="2"/>
      <c r="OG2255" s="2"/>
      <c r="OH2255" s="2"/>
      <c r="OI2255" s="2"/>
      <c r="OJ2255" s="2"/>
      <c r="OK2255" s="2"/>
      <c r="OL2255" s="2"/>
      <c r="OM2255" s="2"/>
      <c r="ON2255" s="2"/>
      <c r="OO2255" s="2"/>
      <c r="OP2255" s="2"/>
      <c r="OQ2255" s="2"/>
      <c r="OR2255" s="2"/>
      <c r="OS2255" s="2"/>
      <c r="OT2255" s="2"/>
      <c r="OU2255" s="2"/>
      <c r="OV2255" s="2"/>
      <c r="OW2255" s="2"/>
      <c r="OX2255" s="2"/>
      <c r="OY2255" s="2"/>
      <c r="OZ2255" s="2"/>
      <c r="PA2255" s="2"/>
      <c r="PB2255" s="2"/>
      <c r="PC2255" s="2"/>
      <c r="PD2255" s="2"/>
      <c r="PE2255" s="2"/>
      <c r="PF2255" s="2"/>
      <c r="PG2255" s="2"/>
      <c r="PH2255" s="2"/>
      <c r="PI2255" s="2"/>
      <c r="PJ2255" s="2"/>
      <c r="PK2255" s="2"/>
      <c r="PL2255" s="2"/>
      <c r="PM2255" s="2"/>
      <c r="PN2255" s="2"/>
      <c r="PO2255" s="2"/>
    </row>
    <row r="2256" spans="1:431" ht="98" hidden="1" x14ac:dyDescent="0.15">
      <c r="A2256" s="6" t="s">
        <v>1008</v>
      </c>
      <c r="B2256" s="3"/>
      <c r="C2256" s="6"/>
      <c r="D2256" s="6"/>
      <c r="E2256" s="3"/>
      <c r="F2256" s="6"/>
      <c r="G2256" s="6"/>
      <c r="H2256" s="6"/>
      <c r="I2256" s="3"/>
      <c r="J2256" s="6"/>
      <c r="K2256" s="3"/>
      <c r="L2256" s="3"/>
      <c r="M2256" s="3"/>
      <c r="N2256" s="6"/>
      <c r="O2256" s="3"/>
      <c r="P2256" s="6"/>
      <c r="Q2256" s="6"/>
      <c r="R2256" s="6"/>
      <c r="S2256" s="3"/>
      <c r="T2256" s="3"/>
      <c r="U2256" s="3"/>
      <c r="V2256" s="3"/>
      <c r="W2256" s="3"/>
      <c r="X2256" s="3"/>
      <c r="Y2256" s="6"/>
      <c r="Z2256" s="6"/>
      <c r="AA2256" s="6"/>
      <c r="AB2256" s="3"/>
      <c r="AC2256" s="6"/>
      <c r="AD2256" s="6"/>
      <c r="AE2256" s="3"/>
      <c r="AF2256" s="3"/>
      <c r="AG2256" s="6"/>
      <c r="AH2256" s="6"/>
      <c r="AI2256" s="3"/>
      <c r="AJ2256" s="3"/>
      <c r="AK2256" s="3"/>
      <c r="AL2256" s="3"/>
      <c r="AM2256" s="6"/>
      <c r="AN2256" s="3"/>
      <c r="AO2256" s="3"/>
      <c r="AP2256" s="3"/>
      <c r="AQ2256" s="3"/>
      <c r="AR2256" s="3"/>
      <c r="AS2256" s="3"/>
      <c r="AT2256" s="6"/>
      <c r="AU2256" s="6"/>
      <c r="AV2256" s="6"/>
      <c r="AW2256" s="3"/>
      <c r="AX2256" s="3"/>
      <c r="AY2256" s="3"/>
      <c r="AZ2256" s="3"/>
      <c r="BA2256" s="3"/>
      <c r="BB2256" s="3"/>
      <c r="BC2256" s="3"/>
      <c r="BD2256" s="3"/>
      <c r="BE2256" s="3"/>
      <c r="BF2256" s="3"/>
      <c r="BG2256" s="3"/>
      <c r="BH2256" s="3"/>
      <c r="BI2256" s="3"/>
      <c r="BJ2256" s="3"/>
      <c r="BK2256" s="3"/>
      <c r="BL2256" s="3"/>
      <c r="BM2256" s="3"/>
      <c r="BN2256" s="3"/>
      <c r="BO2256" s="3"/>
      <c r="BP2256" s="3"/>
      <c r="BQ2256" s="3"/>
      <c r="BR2256" s="3"/>
      <c r="BS2256" s="3"/>
      <c r="BT2256" s="3"/>
      <c r="BU2256" s="3"/>
      <c r="BV2256" s="3"/>
      <c r="BW2256" s="3"/>
      <c r="BX2256" s="3"/>
      <c r="BY2256" s="3">
        <v>1972</v>
      </c>
      <c r="BZ2256" s="3" t="s">
        <v>2540</v>
      </c>
      <c r="CA2256" s="3" t="s">
        <v>2343</v>
      </c>
      <c r="CB2256" s="3" t="s">
        <v>2546</v>
      </c>
      <c r="CC2256" s="3" t="s">
        <v>2547</v>
      </c>
      <c r="CD2256" s="3"/>
      <c r="CE2256" s="3"/>
      <c r="CF2256" s="7"/>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J2256" s="1"/>
      <c r="DK2256" s="1"/>
      <c r="DL2256" s="1"/>
      <c r="DM2256" s="1"/>
      <c r="DN2256" s="1"/>
      <c r="DO2256" s="1"/>
      <c r="DQ2256" s="1"/>
      <c r="DT2256" s="1"/>
      <c r="DW2256" s="1"/>
      <c r="DX2256" s="1"/>
      <c r="DY2256" s="1"/>
      <c r="DZ2256" s="1"/>
      <c r="EA2256" s="1"/>
      <c r="EB2256" s="1"/>
      <c r="EC2256" s="1"/>
      <c r="EF2256" s="1"/>
      <c r="ER2256" s="1"/>
      <c r="ET2256" s="1"/>
      <c r="FH2256" s="1"/>
      <c r="FI2256" s="1"/>
      <c r="LT2256" s="2"/>
      <c r="LU2256" s="2"/>
      <c r="LV2256" s="2"/>
      <c r="LW2256" s="2"/>
      <c r="LX2256" s="2"/>
      <c r="LY2256" s="2"/>
      <c r="LZ2256" s="2"/>
      <c r="MA2256" s="2"/>
      <c r="MB2256" s="2"/>
      <c r="MC2256" s="2"/>
      <c r="MD2256" s="2"/>
      <c r="ME2256" s="2"/>
      <c r="MF2256" s="2"/>
      <c r="MG2256" s="2"/>
      <c r="MH2256" s="2"/>
      <c r="MI2256" s="2"/>
      <c r="MJ2256" s="2"/>
      <c r="MK2256" s="2"/>
      <c r="ML2256" s="2"/>
      <c r="MM2256" s="2"/>
      <c r="MN2256" s="2"/>
      <c r="MO2256" s="2"/>
      <c r="MP2256" s="2"/>
      <c r="MQ2256" s="2"/>
      <c r="MR2256" s="2"/>
      <c r="MS2256" s="2"/>
      <c r="MT2256" s="2"/>
      <c r="MU2256" s="2"/>
      <c r="MV2256" s="2"/>
      <c r="MW2256" s="2"/>
      <c r="MX2256" s="2"/>
      <c r="MY2256" s="2"/>
      <c r="MZ2256" s="2"/>
      <c r="NA2256" s="2"/>
      <c r="NB2256" s="2"/>
      <c r="NC2256" s="2"/>
      <c r="ND2256" s="2"/>
      <c r="NE2256" s="2"/>
      <c r="NF2256" s="2"/>
      <c r="NG2256" s="2"/>
      <c r="NH2256" s="2"/>
      <c r="NI2256" s="2"/>
      <c r="NJ2256" s="2"/>
      <c r="NK2256" s="2"/>
      <c r="NL2256" s="2"/>
      <c r="NM2256" s="2"/>
      <c r="NN2256" s="2"/>
      <c r="NO2256" s="2"/>
      <c r="NP2256" s="2"/>
      <c r="NQ2256" s="2"/>
      <c r="NR2256" s="2"/>
      <c r="NS2256" s="2"/>
      <c r="NT2256" s="2"/>
      <c r="NU2256" s="2"/>
      <c r="NV2256" s="2"/>
      <c r="NW2256" s="2"/>
      <c r="NX2256" s="2"/>
      <c r="NY2256" s="2"/>
      <c r="NZ2256" s="2"/>
      <c r="OA2256" s="2"/>
      <c r="OB2256" s="2"/>
      <c r="OC2256" s="2"/>
      <c r="OD2256" s="2"/>
      <c r="OE2256" s="2"/>
      <c r="OF2256" s="2"/>
      <c r="OG2256" s="2"/>
      <c r="OH2256" s="2"/>
      <c r="OI2256" s="2"/>
      <c r="OJ2256" s="2"/>
      <c r="OK2256" s="2"/>
      <c r="OL2256" s="2"/>
      <c r="OM2256" s="2"/>
      <c r="ON2256" s="2"/>
      <c r="OO2256" s="2"/>
      <c r="OP2256" s="2"/>
      <c r="OQ2256" s="2"/>
      <c r="OR2256" s="2"/>
      <c r="OS2256" s="2"/>
      <c r="OT2256" s="2"/>
      <c r="OU2256" s="2"/>
      <c r="OV2256" s="2"/>
      <c r="OW2256" s="2"/>
      <c r="OX2256" s="2"/>
      <c r="OY2256" s="2"/>
      <c r="OZ2256" s="2"/>
      <c r="PA2256" s="2"/>
      <c r="PB2256" s="2"/>
      <c r="PC2256" s="2"/>
      <c r="PD2256" s="2"/>
      <c r="PE2256" s="2"/>
      <c r="PF2256" s="2"/>
      <c r="PG2256" s="2"/>
      <c r="PH2256" s="2"/>
      <c r="PI2256" s="2"/>
      <c r="PJ2256" s="2"/>
      <c r="PK2256" s="2"/>
      <c r="PL2256" s="2"/>
      <c r="PM2256" s="2"/>
      <c r="PN2256" s="2"/>
      <c r="PO2256" s="2"/>
    </row>
    <row r="2257" spans="1:431" ht="98" hidden="1" x14ac:dyDescent="0.15">
      <c r="A2257" s="6" t="s">
        <v>1015</v>
      </c>
      <c r="B2257" s="3"/>
      <c r="C2257" s="6"/>
      <c r="D2257" s="6"/>
      <c r="E2257" s="3"/>
      <c r="F2257" s="6"/>
      <c r="G2257" s="6"/>
      <c r="H2257" s="6"/>
      <c r="I2257" s="3"/>
      <c r="J2257" s="6"/>
      <c r="K2257" s="3"/>
      <c r="L2257" s="3"/>
      <c r="M2257" s="3"/>
      <c r="N2257" s="6"/>
      <c r="O2257" s="3"/>
      <c r="P2257" s="6"/>
      <c r="Q2257" s="6"/>
      <c r="R2257" s="6"/>
      <c r="S2257" s="3"/>
      <c r="T2257" s="3"/>
      <c r="U2257" s="3"/>
      <c r="V2257" s="3"/>
      <c r="W2257" s="3"/>
      <c r="X2257" s="3"/>
      <c r="Y2257" s="6"/>
      <c r="Z2257" s="6"/>
      <c r="AA2257" s="6"/>
      <c r="AB2257" s="3"/>
      <c r="AC2257" s="6"/>
      <c r="AD2257" s="6"/>
      <c r="AE2257" s="3"/>
      <c r="AF2257" s="3"/>
      <c r="AG2257" s="6"/>
      <c r="AH2257" s="6"/>
      <c r="AI2257" s="3"/>
      <c r="AJ2257" s="3"/>
      <c r="AK2257" s="3"/>
      <c r="AL2257" s="3"/>
      <c r="AM2257" s="6"/>
      <c r="AN2257" s="3"/>
      <c r="AO2257" s="3"/>
      <c r="AP2257" s="3"/>
      <c r="AQ2257" s="3"/>
      <c r="AR2257" s="3"/>
      <c r="AS2257" s="3"/>
      <c r="AT2257" s="6"/>
      <c r="AU2257" s="6"/>
      <c r="AV2257" s="6"/>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v>1972</v>
      </c>
      <c r="BZ2257" s="3" t="s">
        <v>2540</v>
      </c>
      <c r="CA2257" s="3" t="s">
        <v>2343</v>
      </c>
      <c r="CB2257" s="3" t="s">
        <v>2546</v>
      </c>
      <c r="CC2257" s="3" t="s">
        <v>2547</v>
      </c>
      <c r="CD2257" s="3"/>
      <c r="CE2257" s="3"/>
      <c r="CF2257" s="7"/>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J2257" s="1"/>
      <c r="DK2257" s="1"/>
      <c r="DL2257" s="1"/>
      <c r="DM2257" s="1"/>
      <c r="DN2257" s="1"/>
      <c r="DO2257" s="1"/>
      <c r="DQ2257" s="1"/>
      <c r="DT2257" s="1"/>
      <c r="DW2257" s="1"/>
      <c r="DX2257" s="1"/>
      <c r="DY2257" s="1"/>
      <c r="DZ2257" s="1"/>
      <c r="EA2257" s="1"/>
      <c r="EB2257" s="1"/>
      <c r="EC2257" s="1"/>
      <c r="EF2257" s="1"/>
      <c r="ER2257" s="1"/>
      <c r="ET2257" s="1"/>
      <c r="FH2257" s="1"/>
      <c r="FI2257" s="1"/>
      <c r="LT2257" s="2"/>
      <c r="LU2257" s="2"/>
      <c r="LV2257" s="2"/>
      <c r="LW2257" s="2"/>
      <c r="LX2257" s="2"/>
      <c r="LY2257" s="2"/>
      <c r="LZ2257" s="2"/>
      <c r="MA2257" s="2"/>
      <c r="MB2257" s="2"/>
      <c r="MC2257" s="2"/>
      <c r="MD2257" s="2"/>
      <c r="ME2257" s="2"/>
      <c r="MF2257" s="2"/>
      <c r="MG2257" s="2"/>
      <c r="MH2257" s="2"/>
      <c r="MI2257" s="2"/>
      <c r="MJ2257" s="2"/>
      <c r="MK2257" s="2"/>
      <c r="ML2257" s="2"/>
      <c r="MM2257" s="2"/>
      <c r="MN2257" s="2"/>
      <c r="MO2257" s="2"/>
      <c r="MP2257" s="2"/>
      <c r="MQ2257" s="2"/>
      <c r="MR2257" s="2"/>
      <c r="MS2257" s="2"/>
      <c r="MT2257" s="2"/>
      <c r="MU2257" s="2"/>
      <c r="MV2257" s="2"/>
      <c r="MW2257" s="2"/>
      <c r="MX2257" s="2"/>
      <c r="MY2257" s="2"/>
      <c r="MZ2257" s="2"/>
      <c r="NA2257" s="2"/>
      <c r="NB2257" s="2"/>
      <c r="NC2257" s="2"/>
      <c r="ND2257" s="2"/>
      <c r="NE2257" s="2"/>
      <c r="NF2257" s="2"/>
      <c r="NG2257" s="2"/>
      <c r="NH2257" s="2"/>
      <c r="NI2257" s="2"/>
      <c r="NJ2257" s="2"/>
      <c r="NK2257" s="2"/>
      <c r="NL2257" s="2"/>
      <c r="NM2257" s="2"/>
      <c r="NN2257" s="2"/>
      <c r="NO2257" s="2"/>
      <c r="NP2257" s="2"/>
      <c r="NQ2257" s="2"/>
      <c r="NR2257" s="2"/>
      <c r="NS2257" s="2"/>
      <c r="NT2257" s="2"/>
      <c r="NU2257" s="2"/>
      <c r="NV2257" s="2"/>
      <c r="NW2257" s="2"/>
      <c r="NX2257" s="2"/>
      <c r="NY2257" s="2"/>
      <c r="NZ2257" s="2"/>
      <c r="OA2257" s="2"/>
      <c r="OB2257" s="2"/>
      <c r="OC2257" s="2"/>
      <c r="OD2257" s="2"/>
      <c r="OE2257" s="2"/>
      <c r="OF2257" s="2"/>
      <c r="OG2257" s="2"/>
      <c r="OH2257" s="2"/>
      <c r="OI2257" s="2"/>
      <c r="OJ2257" s="2"/>
      <c r="OK2257" s="2"/>
      <c r="OL2257" s="2"/>
      <c r="OM2257" s="2"/>
      <c r="ON2257" s="2"/>
      <c r="OO2257" s="2"/>
      <c r="OP2257" s="2"/>
      <c r="OQ2257" s="2"/>
      <c r="OR2257" s="2"/>
      <c r="OS2257" s="2"/>
      <c r="OT2257" s="2"/>
      <c r="OU2257" s="2"/>
      <c r="OV2257" s="2"/>
      <c r="OW2257" s="2"/>
      <c r="OX2257" s="2"/>
      <c r="OY2257" s="2"/>
      <c r="OZ2257" s="2"/>
      <c r="PA2257" s="2"/>
      <c r="PB2257" s="2"/>
      <c r="PC2257" s="2"/>
      <c r="PD2257" s="2"/>
      <c r="PE2257" s="2"/>
      <c r="PF2257" s="2"/>
      <c r="PG2257" s="2"/>
      <c r="PH2257" s="2"/>
      <c r="PI2257" s="2"/>
      <c r="PJ2257" s="2"/>
      <c r="PK2257" s="2"/>
      <c r="PL2257" s="2"/>
      <c r="PM2257" s="2"/>
      <c r="PN2257" s="2"/>
      <c r="PO2257" s="2"/>
    </row>
    <row r="2258" spans="1:431" ht="98" hidden="1" x14ac:dyDescent="0.15">
      <c r="A2258" s="6" t="s">
        <v>1022</v>
      </c>
      <c r="B2258" s="3"/>
      <c r="C2258" s="6"/>
      <c r="D2258" s="6"/>
      <c r="E2258" s="3"/>
      <c r="F2258" s="6"/>
      <c r="G2258" s="6"/>
      <c r="H2258" s="6"/>
      <c r="I2258" s="3"/>
      <c r="J2258" s="6"/>
      <c r="K2258" s="3"/>
      <c r="L2258" s="3"/>
      <c r="M2258" s="3"/>
      <c r="N2258" s="6"/>
      <c r="O2258" s="3"/>
      <c r="P2258" s="6"/>
      <c r="Q2258" s="6"/>
      <c r="R2258" s="6"/>
      <c r="S2258" s="3"/>
      <c r="T2258" s="3"/>
      <c r="U2258" s="3"/>
      <c r="V2258" s="3"/>
      <c r="W2258" s="3"/>
      <c r="X2258" s="3"/>
      <c r="Y2258" s="6"/>
      <c r="Z2258" s="6"/>
      <c r="AA2258" s="6"/>
      <c r="AB2258" s="3"/>
      <c r="AC2258" s="6"/>
      <c r="AD2258" s="6"/>
      <c r="AE2258" s="3"/>
      <c r="AF2258" s="3"/>
      <c r="AG2258" s="6"/>
      <c r="AH2258" s="6"/>
      <c r="AI2258" s="3"/>
      <c r="AJ2258" s="3"/>
      <c r="AK2258" s="3"/>
      <c r="AL2258" s="3"/>
      <c r="AM2258" s="6"/>
      <c r="AN2258" s="3"/>
      <c r="AO2258" s="3"/>
      <c r="AP2258" s="3"/>
      <c r="AQ2258" s="3"/>
      <c r="AR2258" s="3"/>
      <c r="AS2258" s="3"/>
      <c r="AT2258" s="6"/>
      <c r="AU2258" s="6"/>
      <c r="AV2258" s="6"/>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c r="BX2258" s="3"/>
      <c r="BY2258" s="3">
        <v>1972</v>
      </c>
      <c r="BZ2258" s="3" t="s">
        <v>2540</v>
      </c>
      <c r="CA2258" s="3" t="s">
        <v>2343</v>
      </c>
      <c r="CB2258" s="3" t="s">
        <v>2546</v>
      </c>
      <c r="CC2258" s="3" t="s">
        <v>2547</v>
      </c>
      <c r="CD2258" s="3"/>
      <c r="CE2258" s="3"/>
      <c r="CF2258" s="7"/>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J2258" s="1"/>
      <c r="DK2258" s="1"/>
      <c r="DL2258" s="1"/>
      <c r="DM2258" s="1"/>
      <c r="DN2258" s="1"/>
      <c r="DO2258" s="1"/>
      <c r="DQ2258" s="1"/>
      <c r="DT2258" s="1"/>
      <c r="DW2258" s="1"/>
      <c r="DX2258" s="1"/>
      <c r="DY2258" s="1"/>
      <c r="DZ2258" s="1"/>
      <c r="EA2258" s="1"/>
      <c r="EB2258" s="1"/>
      <c r="EC2258" s="1"/>
      <c r="EF2258" s="1"/>
      <c r="ER2258" s="1"/>
      <c r="ET2258" s="1"/>
      <c r="FH2258" s="1"/>
      <c r="FI2258" s="1"/>
      <c r="LT2258" s="2"/>
      <c r="LU2258" s="2"/>
      <c r="LV2258" s="2"/>
      <c r="LW2258" s="2"/>
      <c r="LX2258" s="2"/>
      <c r="LY2258" s="2"/>
      <c r="LZ2258" s="2"/>
      <c r="MA2258" s="2"/>
      <c r="MB2258" s="2"/>
      <c r="MC2258" s="2"/>
      <c r="MD2258" s="2"/>
      <c r="ME2258" s="2"/>
      <c r="MF2258" s="2"/>
      <c r="MG2258" s="2"/>
      <c r="MH2258" s="2"/>
      <c r="MI2258" s="2"/>
      <c r="MJ2258" s="2"/>
      <c r="MK2258" s="2"/>
      <c r="ML2258" s="2"/>
      <c r="MM2258" s="2"/>
      <c r="MN2258" s="2"/>
      <c r="MO2258" s="2"/>
      <c r="MP2258" s="2"/>
      <c r="MQ2258" s="2"/>
      <c r="MR2258" s="2"/>
      <c r="MS2258" s="2"/>
      <c r="MT2258" s="2"/>
      <c r="MU2258" s="2"/>
      <c r="MV2258" s="2"/>
      <c r="MW2258" s="2"/>
      <c r="MX2258" s="2"/>
      <c r="MY2258" s="2"/>
      <c r="MZ2258" s="2"/>
      <c r="NA2258" s="2"/>
      <c r="NB2258" s="2"/>
      <c r="NC2258" s="2"/>
      <c r="ND2258" s="2"/>
      <c r="NE2258" s="2"/>
      <c r="NF2258" s="2"/>
      <c r="NG2258" s="2"/>
      <c r="NH2258" s="2"/>
      <c r="NI2258" s="2"/>
      <c r="NJ2258" s="2"/>
      <c r="NK2258" s="2"/>
      <c r="NL2258" s="2"/>
      <c r="NM2258" s="2"/>
      <c r="NN2258" s="2"/>
      <c r="NO2258" s="2"/>
      <c r="NP2258" s="2"/>
      <c r="NQ2258" s="2"/>
      <c r="NR2258" s="2"/>
      <c r="NS2258" s="2"/>
      <c r="NT2258" s="2"/>
      <c r="NU2258" s="2"/>
      <c r="NV2258" s="2"/>
      <c r="NW2258" s="2"/>
      <c r="NX2258" s="2"/>
      <c r="NY2258" s="2"/>
      <c r="NZ2258" s="2"/>
      <c r="OA2258" s="2"/>
      <c r="OB2258" s="2"/>
      <c r="OC2258" s="2"/>
      <c r="OD2258" s="2"/>
      <c r="OE2258" s="2"/>
      <c r="OF2258" s="2"/>
      <c r="OG2258" s="2"/>
      <c r="OH2258" s="2"/>
      <c r="OI2258" s="2"/>
      <c r="OJ2258" s="2"/>
      <c r="OK2258" s="2"/>
      <c r="OL2258" s="2"/>
      <c r="OM2258" s="2"/>
      <c r="ON2258" s="2"/>
      <c r="OO2258" s="2"/>
      <c r="OP2258" s="2"/>
      <c r="OQ2258" s="2"/>
      <c r="OR2258" s="2"/>
      <c r="OS2258" s="2"/>
      <c r="OT2258" s="2"/>
      <c r="OU2258" s="2"/>
      <c r="OV2258" s="2"/>
      <c r="OW2258" s="2"/>
      <c r="OX2258" s="2"/>
      <c r="OY2258" s="2"/>
      <c r="OZ2258" s="2"/>
      <c r="PA2258" s="2"/>
      <c r="PB2258" s="2"/>
      <c r="PC2258" s="2"/>
      <c r="PD2258" s="2"/>
      <c r="PE2258" s="2"/>
      <c r="PF2258" s="2"/>
      <c r="PG2258" s="2"/>
      <c r="PH2258" s="2"/>
      <c r="PI2258" s="2"/>
      <c r="PJ2258" s="2"/>
      <c r="PK2258" s="2"/>
      <c r="PL2258" s="2"/>
      <c r="PM2258" s="2"/>
      <c r="PN2258" s="2"/>
      <c r="PO2258" s="2"/>
    </row>
    <row r="2259" spans="1:431" ht="98" hidden="1" x14ac:dyDescent="0.15">
      <c r="A2259" s="6" t="s">
        <v>1029</v>
      </c>
      <c r="B2259" s="3"/>
      <c r="C2259" s="6"/>
      <c r="D2259" s="6"/>
      <c r="E2259" s="3"/>
      <c r="F2259" s="6"/>
      <c r="G2259" s="6"/>
      <c r="H2259" s="6"/>
      <c r="I2259" s="3"/>
      <c r="J2259" s="6"/>
      <c r="K2259" s="3"/>
      <c r="L2259" s="3"/>
      <c r="M2259" s="3"/>
      <c r="N2259" s="6"/>
      <c r="O2259" s="3"/>
      <c r="P2259" s="6"/>
      <c r="Q2259" s="6"/>
      <c r="R2259" s="6"/>
      <c r="S2259" s="3"/>
      <c r="T2259" s="3"/>
      <c r="U2259" s="3"/>
      <c r="V2259" s="3"/>
      <c r="W2259" s="3"/>
      <c r="X2259" s="3"/>
      <c r="Y2259" s="6"/>
      <c r="Z2259" s="6"/>
      <c r="AA2259" s="6"/>
      <c r="AB2259" s="3"/>
      <c r="AC2259" s="6"/>
      <c r="AD2259" s="6"/>
      <c r="AE2259" s="3"/>
      <c r="AF2259" s="3"/>
      <c r="AG2259" s="6"/>
      <c r="AH2259" s="6"/>
      <c r="AI2259" s="3"/>
      <c r="AJ2259" s="3"/>
      <c r="AK2259" s="3"/>
      <c r="AL2259" s="3"/>
      <c r="AM2259" s="6"/>
      <c r="AN2259" s="3"/>
      <c r="AO2259" s="3"/>
      <c r="AP2259" s="3"/>
      <c r="AQ2259" s="3"/>
      <c r="AR2259" s="3"/>
      <c r="AS2259" s="3"/>
      <c r="AT2259" s="6"/>
      <c r="AU2259" s="6"/>
      <c r="AV2259" s="6"/>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v>1972</v>
      </c>
      <c r="BZ2259" s="3" t="s">
        <v>2540</v>
      </c>
      <c r="CA2259" s="3" t="s">
        <v>2343</v>
      </c>
      <c r="CB2259" s="3" t="s">
        <v>2546</v>
      </c>
      <c r="CC2259" s="3" t="s">
        <v>2547</v>
      </c>
      <c r="CD2259" s="3"/>
      <c r="CE2259" s="3"/>
      <c r="CF2259" s="7"/>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J2259" s="1"/>
      <c r="DK2259" s="1"/>
      <c r="DL2259" s="1"/>
      <c r="DM2259" s="1"/>
      <c r="DN2259" s="1"/>
      <c r="DO2259" s="1"/>
      <c r="DQ2259" s="1"/>
      <c r="DT2259" s="1"/>
      <c r="DW2259" s="1"/>
      <c r="DX2259" s="1"/>
      <c r="DY2259" s="1"/>
      <c r="DZ2259" s="1"/>
      <c r="EA2259" s="1"/>
      <c r="EB2259" s="1"/>
      <c r="EC2259" s="1"/>
      <c r="EF2259" s="1"/>
      <c r="ER2259" s="1"/>
      <c r="ET2259" s="1"/>
      <c r="FH2259" s="1"/>
      <c r="FI2259" s="1"/>
      <c r="LT2259" s="2"/>
      <c r="LU2259" s="2"/>
      <c r="LV2259" s="2"/>
      <c r="LW2259" s="2"/>
      <c r="LX2259" s="2"/>
      <c r="LY2259" s="2"/>
      <c r="LZ2259" s="2"/>
      <c r="MA2259" s="2"/>
      <c r="MB2259" s="2"/>
      <c r="MC2259" s="2"/>
      <c r="MD2259" s="2"/>
      <c r="ME2259" s="2"/>
      <c r="MF2259" s="2"/>
      <c r="MG2259" s="2"/>
      <c r="MH2259" s="2"/>
      <c r="MI2259" s="2"/>
      <c r="MJ2259" s="2"/>
      <c r="MK2259" s="2"/>
      <c r="ML2259" s="2"/>
      <c r="MM2259" s="2"/>
      <c r="MN2259" s="2"/>
      <c r="MO2259" s="2"/>
      <c r="MP2259" s="2"/>
      <c r="MQ2259" s="2"/>
      <c r="MR2259" s="2"/>
      <c r="MS2259" s="2"/>
      <c r="MT2259" s="2"/>
      <c r="MU2259" s="2"/>
      <c r="MV2259" s="2"/>
      <c r="MW2259" s="2"/>
      <c r="MX2259" s="2"/>
      <c r="MY2259" s="2"/>
      <c r="MZ2259" s="2"/>
      <c r="NA2259" s="2"/>
      <c r="NB2259" s="2"/>
      <c r="NC2259" s="2"/>
      <c r="ND2259" s="2"/>
      <c r="NE2259" s="2"/>
      <c r="NF2259" s="2"/>
      <c r="NG2259" s="2"/>
      <c r="NH2259" s="2"/>
      <c r="NI2259" s="2"/>
      <c r="NJ2259" s="2"/>
      <c r="NK2259" s="2"/>
      <c r="NL2259" s="2"/>
      <c r="NM2259" s="2"/>
      <c r="NN2259" s="2"/>
      <c r="NO2259" s="2"/>
      <c r="NP2259" s="2"/>
      <c r="NQ2259" s="2"/>
      <c r="NR2259" s="2"/>
      <c r="NS2259" s="2"/>
      <c r="NT2259" s="2"/>
      <c r="NU2259" s="2"/>
      <c r="NV2259" s="2"/>
      <c r="NW2259" s="2"/>
      <c r="NX2259" s="2"/>
      <c r="NY2259" s="2"/>
      <c r="NZ2259" s="2"/>
      <c r="OA2259" s="2"/>
      <c r="OB2259" s="2"/>
      <c r="OC2259" s="2"/>
      <c r="OD2259" s="2"/>
      <c r="OE2259" s="2"/>
      <c r="OF2259" s="2"/>
      <c r="OG2259" s="2"/>
      <c r="OH2259" s="2"/>
      <c r="OI2259" s="2"/>
      <c r="OJ2259" s="2"/>
      <c r="OK2259" s="2"/>
      <c r="OL2259" s="2"/>
      <c r="OM2259" s="2"/>
      <c r="ON2259" s="2"/>
      <c r="OO2259" s="2"/>
      <c r="OP2259" s="2"/>
      <c r="OQ2259" s="2"/>
      <c r="OR2259" s="2"/>
      <c r="OS2259" s="2"/>
      <c r="OT2259" s="2"/>
      <c r="OU2259" s="2"/>
      <c r="OV2259" s="2"/>
      <c r="OW2259" s="2"/>
      <c r="OX2259" s="2"/>
      <c r="OY2259" s="2"/>
      <c r="OZ2259" s="2"/>
      <c r="PA2259" s="2"/>
      <c r="PB2259" s="2"/>
      <c r="PC2259" s="2"/>
      <c r="PD2259" s="2"/>
      <c r="PE2259" s="2"/>
      <c r="PF2259" s="2"/>
      <c r="PG2259" s="2"/>
      <c r="PH2259" s="2"/>
      <c r="PI2259" s="2"/>
      <c r="PJ2259" s="2"/>
      <c r="PK2259" s="2"/>
      <c r="PL2259" s="2"/>
      <c r="PM2259" s="2"/>
      <c r="PN2259" s="2"/>
      <c r="PO2259" s="2"/>
    </row>
    <row r="2260" spans="1:431" ht="98" hidden="1" x14ac:dyDescent="0.15">
      <c r="A2260" s="6" t="s">
        <v>1036</v>
      </c>
      <c r="B2260" s="3"/>
      <c r="C2260" s="6"/>
      <c r="D2260" s="6"/>
      <c r="E2260" s="3"/>
      <c r="F2260" s="6"/>
      <c r="G2260" s="6"/>
      <c r="H2260" s="6"/>
      <c r="I2260" s="3"/>
      <c r="J2260" s="6"/>
      <c r="K2260" s="3"/>
      <c r="L2260" s="3"/>
      <c r="M2260" s="3"/>
      <c r="N2260" s="6"/>
      <c r="O2260" s="3"/>
      <c r="P2260" s="6"/>
      <c r="Q2260" s="6"/>
      <c r="R2260" s="6"/>
      <c r="S2260" s="3"/>
      <c r="T2260" s="3"/>
      <c r="U2260" s="3"/>
      <c r="V2260" s="3"/>
      <c r="W2260" s="3"/>
      <c r="X2260" s="3"/>
      <c r="Y2260" s="6"/>
      <c r="Z2260" s="6"/>
      <c r="AA2260" s="6"/>
      <c r="AB2260" s="3"/>
      <c r="AC2260" s="6"/>
      <c r="AD2260" s="6"/>
      <c r="AE2260" s="3"/>
      <c r="AF2260" s="3"/>
      <c r="AG2260" s="6"/>
      <c r="AH2260" s="6"/>
      <c r="AI2260" s="3"/>
      <c r="AJ2260" s="3"/>
      <c r="AK2260" s="3"/>
      <c r="AL2260" s="3"/>
      <c r="AM2260" s="6"/>
      <c r="AN2260" s="3"/>
      <c r="AO2260" s="3"/>
      <c r="AP2260" s="3"/>
      <c r="AQ2260" s="3"/>
      <c r="AR2260" s="3"/>
      <c r="AS2260" s="3"/>
      <c r="AT2260" s="6"/>
      <c r="AU2260" s="6"/>
      <c r="AV2260" s="6"/>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v>1972</v>
      </c>
      <c r="BZ2260" s="3" t="s">
        <v>2540</v>
      </c>
      <c r="CA2260" s="3" t="s">
        <v>2343</v>
      </c>
      <c r="CB2260" s="3" t="s">
        <v>2546</v>
      </c>
      <c r="CC2260" s="3" t="s">
        <v>2547</v>
      </c>
      <c r="CD2260" s="3"/>
      <c r="CE2260" s="3"/>
      <c r="CF2260" s="7"/>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J2260" s="1"/>
      <c r="DK2260" s="1"/>
      <c r="DL2260" s="1"/>
      <c r="DM2260" s="1"/>
      <c r="DN2260" s="1"/>
      <c r="DO2260" s="1"/>
      <c r="DQ2260" s="1"/>
      <c r="DT2260" s="1"/>
      <c r="DW2260" s="1"/>
      <c r="DX2260" s="1"/>
      <c r="DY2260" s="1"/>
      <c r="DZ2260" s="1"/>
      <c r="EA2260" s="1"/>
      <c r="EB2260" s="1"/>
      <c r="EC2260" s="1"/>
      <c r="EF2260" s="1"/>
      <c r="ER2260" s="1"/>
      <c r="ET2260" s="1"/>
      <c r="FH2260" s="1"/>
      <c r="FI2260" s="1"/>
      <c r="LT2260" s="2"/>
      <c r="LU2260" s="2"/>
      <c r="LV2260" s="2"/>
      <c r="LW2260" s="2"/>
      <c r="LX2260" s="2"/>
      <c r="LY2260" s="2"/>
      <c r="LZ2260" s="2"/>
      <c r="MA2260" s="2"/>
      <c r="MB2260" s="2"/>
      <c r="MC2260" s="2"/>
      <c r="MD2260" s="2"/>
      <c r="ME2260" s="2"/>
      <c r="MF2260" s="2"/>
      <c r="MG2260" s="2"/>
      <c r="MH2260" s="2"/>
      <c r="MI2260" s="2"/>
      <c r="MJ2260" s="2"/>
      <c r="MK2260" s="2"/>
      <c r="ML2260" s="2"/>
      <c r="MM2260" s="2"/>
      <c r="MN2260" s="2"/>
      <c r="MO2260" s="2"/>
      <c r="MP2260" s="2"/>
      <c r="MQ2260" s="2"/>
      <c r="MR2260" s="2"/>
      <c r="MS2260" s="2"/>
      <c r="MT2260" s="2"/>
      <c r="MU2260" s="2"/>
      <c r="MV2260" s="2"/>
      <c r="MW2260" s="2"/>
      <c r="MX2260" s="2"/>
      <c r="MY2260" s="2"/>
      <c r="MZ2260" s="2"/>
      <c r="NA2260" s="2"/>
      <c r="NB2260" s="2"/>
      <c r="NC2260" s="2"/>
      <c r="ND2260" s="2"/>
      <c r="NE2260" s="2"/>
      <c r="NF2260" s="2"/>
      <c r="NG2260" s="2"/>
      <c r="NH2260" s="2"/>
      <c r="NI2260" s="2"/>
      <c r="NJ2260" s="2"/>
      <c r="NK2260" s="2"/>
      <c r="NL2260" s="2"/>
      <c r="NM2260" s="2"/>
      <c r="NN2260" s="2"/>
      <c r="NO2260" s="2"/>
      <c r="NP2260" s="2"/>
      <c r="NQ2260" s="2"/>
      <c r="NR2260" s="2"/>
      <c r="NS2260" s="2"/>
      <c r="NT2260" s="2"/>
      <c r="NU2260" s="2"/>
      <c r="NV2260" s="2"/>
      <c r="NW2260" s="2"/>
      <c r="NX2260" s="2"/>
      <c r="NY2260" s="2"/>
      <c r="NZ2260" s="2"/>
      <c r="OA2260" s="2"/>
      <c r="OB2260" s="2"/>
      <c r="OC2260" s="2"/>
      <c r="OD2260" s="2"/>
      <c r="OE2260" s="2"/>
      <c r="OF2260" s="2"/>
      <c r="OG2260" s="2"/>
      <c r="OH2260" s="2"/>
      <c r="OI2260" s="2"/>
      <c r="OJ2260" s="2"/>
      <c r="OK2260" s="2"/>
      <c r="OL2260" s="2"/>
      <c r="OM2260" s="2"/>
      <c r="ON2260" s="2"/>
      <c r="OO2260" s="2"/>
      <c r="OP2260" s="2"/>
      <c r="OQ2260" s="2"/>
      <c r="OR2260" s="2"/>
      <c r="OS2260" s="2"/>
      <c r="OT2260" s="2"/>
      <c r="OU2260" s="2"/>
      <c r="OV2260" s="2"/>
      <c r="OW2260" s="2"/>
      <c r="OX2260" s="2"/>
      <c r="OY2260" s="2"/>
      <c r="OZ2260" s="2"/>
      <c r="PA2260" s="2"/>
      <c r="PB2260" s="2"/>
      <c r="PC2260" s="2"/>
      <c r="PD2260" s="2"/>
      <c r="PE2260" s="2"/>
      <c r="PF2260" s="2"/>
      <c r="PG2260" s="2"/>
      <c r="PH2260" s="2"/>
      <c r="PI2260" s="2"/>
      <c r="PJ2260" s="2"/>
      <c r="PK2260" s="2"/>
      <c r="PL2260" s="2"/>
      <c r="PM2260" s="2"/>
      <c r="PN2260" s="2"/>
      <c r="PO2260" s="2"/>
    </row>
    <row r="2261" spans="1:431" ht="98" hidden="1" x14ac:dyDescent="0.15">
      <c r="A2261" s="6" t="s">
        <v>1043</v>
      </c>
      <c r="B2261" s="3"/>
      <c r="C2261" s="6"/>
      <c r="D2261" s="6"/>
      <c r="E2261" s="3"/>
      <c r="F2261" s="6"/>
      <c r="G2261" s="6"/>
      <c r="H2261" s="6"/>
      <c r="I2261" s="3"/>
      <c r="J2261" s="6"/>
      <c r="K2261" s="3"/>
      <c r="L2261" s="3"/>
      <c r="M2261" s="3"/>
      <c r="N2261" s="6"/>
      <c r="O2261" s="3"/>
      <c r="P2261" s="6"/>
      <c r="Q2261" s="6"/>
      <c r="R2261" s="6"/>
      <c r="S2261" s="3"/>
      <c r="T2261" s="3"/>
      <c r="U2261" s="3"/>
      <c r="V2261" s="3"/>
      <c r="W2261" s="3"/>
      <c r="X2261" s="3"/>
      <c r="Y2261" s="6"/>
      <c r="Z2261" s="6"/>
      <c r="AA2261" s="6"/>
      <c r="AB2261" s="3"/>
      <c r="AC2261" s="6"/>
      <c r="AD2261" s="6"/>
      <c r="AE2261" s="3"/>
      <c r="AF2261" s="3"/>
      <c r="AG2261" s="6"/>
      <c r="AH2261" s="6"/>
      <c r="AI2261" s="3"/>
      <c r="AJ2261" s="3"/>
      <c r="AK2261" s="3"/>
      <c r="AL2261" s="3"/>
      <c r="AM2261" s="6"/>
      <c r="AN2261" s="3"/>
      <c r="AO2261" s="3"/>
      <c r="AP2261" s="3"/>
      <c r="AQ2261" s="3"/>
      <c r="AR2261" s="3"/>
      <c r="AS2261" s="3"/>
      <c r="AT2261" s="6"/>
      <c r="AU2261" s="6"/>
      <c r="AV2261" s="6"/>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v>1972</v>
      </c>
      <c r="BZ2261" s="3" t="s">
        <v>2540</v>
      </c>
      <c r="CA2261" s="3" t="s">
        <v>2343</v>
      </c>
      <c r="CB2261" s="3" t="s">
        <v>2546</v>
      </c>
      <c r="CC2261" s="3" t="s">
        <v>2547</v>
      </c>
      <c r="CD2261" s="3"/>
      <c r="CE2261" s="3"/>
      <c r="CF2261" s="7"/>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J2261" s="1"/>
      <c r="DK2261" s="1"/>
      <c r="DL2261" s="1"/>
      <c r="DM2261" s="1"/>
      <c r="DN2261" s="1"/>
      <c r="DO2261" s="1"/>
      <c r="DQ2261" s="1"/>
      <c r="DT2261" s="1"/>
      <c r="DW2261" s="1"/>
      <c r="DX2261" s="1"/>
      <c r="DY2261" s="1"/>
      <c r="DZ2261" s="1"/>
      <c r="EA2261" s="1"/>
      <c r="EB2261" s="1"/>
      <c r="EC2261" s="1"/>
      <c r="EF2261" s="1"/>
      <c r="ER2261" s="1"/>
      <c r="ET2261" s="1"/>
      <c r="FH2261" s="1"/>
      <c r="FI2261" s="1"/>
      <c r="LT2261" s="2"/>
      <c r="LU2261" s="2"/>
      <c r="LV2261" s="2"/>
      <c r="LW2261" s="2"/>
      <c r="LX2261" s="2"/>
      <c r="LY2261" s="2"/>
      <c r="LZ2261" s="2"/>
      <c r="MA2261" s="2"/>
      <c r="MB2261" s="2"/>
      <c r="MC2261" s="2"/>
      <c r="MD2261" s="2"/>
      <c r="ME2261" s="2"/>
      <c r="MF2261" s="2"/>
      <c r="MG2261" s="2"/>
      <c r="MH2261" s="2"/>
      <c r="MI2261" s="2"/>
      <c r="MJ2261" s="2"/>
      <c r="MK2261" s="2"/>
      <c r="ML2261" s="2"/>
      <c r="MM2261" s="2"/>
      <c r="MN2261" s="2"/>
      <c r="MO2261" s="2"/>
      <c r="MP2261" s="2"/>
      <c r="MQ2261" s="2"/>
      <c r="MR2261" s="2"/>
      <c r="MS2261" s="2"/>
      <c r="MT2261" s="2"/>
      <c r="MU2261" s="2"/>
      <c r="MV2261" s="2"/>
      <c r="MW2261" s="2"/>
      <c r="MX2261" s="2"/>
      <c r="MY2261" s="2"/>
      <c r="MZ2261" s="2"/>
      <c r="NA2261" s="2"/>
      <c r="NB2261" s="2"/>
      <c r="NC2261" s="2"/>
      <c r="ND2261" s="2"/>
      <c r="NE2261" s="2"/>
      <c r="NF2261" s="2"/>
      <c r="NG2261" s="2"/>
      <c r="NH2261" s="2"/>
      <c r="NI2261" s="2"/>
      <c r="NJ2261" s="2"/>
      <c r="NK2261" s="2"/>
      <c r="NL2261" s="2"/>
      <c r="NM2261" s="2"/>
      <c r="NN2261" s="2"/>
      <c r="NO2261" s="2"/>
      <c r="NP2261" s="2"/>
      <c r="NQ2261" s="2"/>
      <c r="NR2261" s="2"/>
      <c r="NS2261" s="2"/>
      <c r="NT2261" s="2"/>
      <c r="NU2261" s="2"/>
      <c r="NV2261" s="2"/>
      <c r="NW2261" s="2"/>
      <c r="NX2261" s="2"/>
      <c r="NY2261" s="2"/>
      <c r="NZ2261" s="2"/>
      <c r="OA2261" s="2"/>
      <c r="OB2261" s="2"/>
      <c r="OC2261" s="2"/>
      <c r="OD2261" s="2"/>
      <c r="OE2261" s="2"/>
      <c r="OF2261" s="2"/>
      <c r="OG2261" s="2"/>
      <c r="OH2261" s="2"/>
      <c r="OI2261" s="2"/>
      <c r="OJ2261" s="2"/>
      <c r="OK2261" s="2"/>
      <c r="OL2261" s="2"/>
      <c r="OM2261" s="2"/>
      <c r="ON2261" s="2"/>
      <c r="OO2261" s="2"/>
      <c r="OP2261" s="2"/>
      <c r="OQ2261" s="2"/>
      <c r="OR2261" s="2"/>
      <c r="OS2261" s="2"/>
      <c r="OT2261" s="2"/>
      <c r="OU2261" s="2"/>
      <c r="OV2261" s="2"/>
      <c r="OW2261" s="2"/>
      <c r="OX2261" s="2"/>
      <c r="OY2261" s="2"/>
      <c r="OZ2261" s="2"/>
      <c r="PA2261" s="2"/>
      <c r="PB2261" s="2"/>
      <c r="PC2261" s="2"/>
      <c r="PD2261" s="2"/>
      <c r="PE2261" s="2"/>
      <c r="PF2261" s="2"/>
      <c r="PG2261" s="2"/>
      <c r="PH2261" s="2"/>
      <c r="PI2261" s="2"/>
      <c r="PJ2261" s="2"/>
      <c r="PK2261" s="2"/>
      <c r="PL2261" s="2"/>
      <c r="PM2261" s="2"/>
      <c r="PN2261" s="2"/>
      <c r="PO2261" s="2"/>
    </row>
    <row r="2262" spans="1:431" ht="98" hidden="1" x14ac:dyDescent="0.15">
      <c r="A2262" s="6" t="s">
        <v>1051</v>
      </c>
      <c r="B2262" s="3"/>
      <c r="C2262" s="6"/>
      <c r="D2262" s="6"/>
      <c r="E2262" s="3"/>
      <c r="F2262" s="6"/>
      <c r="G2262" s="6"/>
      <c r="H2262" s="6"/>
      <c r="I2262" s="3"/>
      <c r="J2262" s="6"/>
      <c r="K2262" s="3"/>
      <c r="L2262" s="3"/>
      <c r="M2262" s="3"/>
      <c r="N2262" s="6"/>
      <c r="O2262" s="3"/>
      <c r="P2262" s="6"/>
      <c r="Q2262" s="6"/>
      <c r="R2262" s="6"/>
      <c r="S2262" s="3"/>
      <c r="T2262" s="3"/>
      <c r="U2262" s="3"/>
      <c r="V2262" s="3"/>
      <c r="W2262" s="3"/>
      <c r="X2262" s="3"/>
      <c r="Y2262" s="6"/>
      <c r="Z2262" s="6"/>
      <c r="AA2262" s="6"/>
      <c r="AB2262" s="3"/>
      <c r="AC2262" s="6"/>
      <c r="AD2262" s="6"/>
      <c r="AE2262" s="3"/>
      <c r="AF2262" s="3"/>
      <c r="AG2262" s="6"/>
      <c r="AH2262" s="6"/>
      <c r="AI2262" s="3"/>
      <c r="AJ2262" s="3"/>
      <c r="AK2262" s="3"/>
      <c r="AL2262" s="3"/>
      <c r="AM2262" s="6"/>
      <c r="AN2262" s="3"/>
      <c r="AO2262" s="3"/>
      <c r="AP2262" s="3"/>
      <c r="AQ2262" s="3"/>
      <c r="AR2262" s="3"/>
      <c r="AS2262" s="3"/>
      <c r="AT2262" s="6"/>
      <c r="AU2262" s="6"/>
      <c r="AV2262" s="6"/>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v>1972</v>
      </c>
      <c r="BZ2262" s="3" t="s">
        <v>2540</v>
      </c>
      <c r="CA2262" s="3" t="s">
        <v>2343</v>
      </c>
      <c r="CB2262" s="3" t="s">
        <v>2546</v>
      </c>
      <c r="CC2262" s="3" t="s">
        <v>2547</v>
      </c>
      <c r="CD2262" s="3"/>
      <c r="CE2262" s="3"/>
      <c r="CF2262" s="7"/>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J2262" s="1"/>
      <c r="DK2262" s="1"/>
      <c r="DL2262" s="1"/>
      <c r="DM2262" s="1"/>
      <c r="DN2262" s="1"/>
      <c r="DO2262" s="1"/>
      <c r="DQ2262" s="1"/>
      <c r="DT2262" s="1"/>
      <c r="DW2262" s="1"/>
      <c r="DX2262" s="1"/>
      <c r="DY2262" s="1"/>
      <c r="DZ2262" s="1"/>
      <c r="EA2262" s="1"/>
      <c r="EB2262" s="1"/>
      <c r="EC2262" s="1"/>
      <c r="EF2262" s="1"/>
      <c r="ER2262" s="1"/>
      <c r="ET2262" s="1"/>
      <c r="FH2262" s="1"/>
      <c r="FI2262" s="1"/>
      <c r="LT2262" s="2"/>
      <c r="LU2262" s="2"/>
      <c r="LV2262" s="2"/>
      <c r="LW2262" s="2"/>
      <c r="LX2262" s="2"/>
      <c r="LY2262" s="2"/>
      <c r="LZ2262" s="2"/>
      <c r="MA2262" s="2"/>
      <c r="MB2262" s="2"/>
      <c r="MC2262" s="2"/>
      <c r="MD2262" s="2"/>
      <c r="ME2262" s="2"/>
      <c r="MF2262" s="2"/>
      <c r="MG2262" s="2"/>
      <c r="MH2262" s="2"/>
      <c r="MI2262" s="2"/>
      <c r="MJ2262" s="2"/>
      <c r="MK2262" s="2"/>
      <c r="ML2262" s="2"/>
      <c r="MM2262" s="2"/>
      <c r="MN2262" s="2"/>
      <c r="MO2262" s="2"/>
      <c r="MP2262" s="2"/>
      <c r="MQ2262" s="2"/>
      <c r="MR2262" s="2"/>
      <c r="MS2262" s="2"/>
      <c r="MT2262" s="2"/>
      <c r="MU2262" s="2"/>
      <c r="MV2262" s="2"/>
      <c r="MW2262" s="2"/>
      <c r="MX2262" s="2"/>
      <c r="MY2262" s="2"/>
      <c r="MZ2262" s="2"/>
      <c r="NA2262" s="2"/>
      <c r="NB2262" s="2"/>
      <c r="NC2262" s="2"/>
      <c r="ND2262" s="2"/>
      <c r="NE2262" s="2"/>
      <c r="NF2262" s="2"/>
      <c r="NG2262" s="2"/>
      <c r="NH2262" s="2"/>
      <c r="NI2262" s="2"/>
      <c r="NJ2262" s="2"/>
      <c r="NK2262" s="2"/>
      <c r="NL2262" s="2"/>
      <c r="NM2262" s="2"/>
      <c r="NN2262" s="2"/>
      <c r="NO2262" s="2"/>
      <c r="NP2262" s="2"/>
      <c r="NQ2262" s="2"/>
      <c r="NR2262" s="2"/>
      <c r="NS2262" s="2"/>
      <c r="NT2262" s="2"/>
      <c r="NU2262" s="2"/>
      <c r="NV2262" s="2"/>
      <c r="NW2262" s="2"/>
      <c r="NX2262" s="2"/>
      <c r="NY2262" s="2"/>
      <c r="NZ2262" s="2"/>
      <c r="OA2262" s="2"/>
      <c r="OB2262" s="2"/>
      <c r="OC2262" s="2"/>
      <c r="OD2262" s="2"/>
      <c r="OE2262" s="2"/>
      <c r="OF2262" s="2"/>
      <c r="OG2262" s="2"/>
      <c r="OH2262" s="2"/>
      <c r="OI2262" s="2"/>
      <c r="OJ2262" s="2"/>
      <c r="OK2262" s="2"/>
      <c r="OL2262" s="2"/>
      <c r="OM2262" s="2"/>
      <c r="ON2262" s="2"/>
      <c r="OO2262" s="2"/>
      <c r="OP2262" s="2"/>
      <c r="OQ2262" s="2"/>
      <c r="OR2262" s="2"/>
      <c r="OS2262" s="2"/>
      <c r="OT2262" s="2"/>
      <c r="OU2262" s="2"/>
      <c r="OV2262" s="2"/>
      <c r="OW2262" s="2"/>
      <c r="OX2262" s="2"/>
      <c r="OY2262" s="2"/>
      <c r="OZ2262" s="2"/>
      <c r="PA2262" s="2"/>
      <c r="PB2262" s="2"/>
      <c r="PC2262" s="2"/>
      <c r="PD2262" s="2"/>
      <c r="PE2262" s="2"/>
      <c r="PF2262" s="2"/>
      <c r="PG2262" s="2"/>
      <c r="PH2262" s="2"/>
      <c r="PI2262" s="2"/>
      <c r="PJ2262" s="2"/>
      <c r="PK2262" s="2"/>
      <c r="PL2262" s="2"/>
      <c r="PM2262" s="2"/>
      <c r="PN2262" s="2"/>
      <c r="PO2262" s="2"/>
    </row>
    <row r="2263" spans="1:431" ht="98" hidden="1" x14ac:dyDescent="0.15">
      <c r="A2263" s="6" t="s">
        <v>1058</v>
      </c>
      <c r="B2263" s="3"/>
      <c r="C2263" s="6"/>
      <c r="D2263" s="6"/>
      <c r="E2263" s="3"/>
      <c r="F2263" s="6"/>
      <c r="G2263" s="6"/>
      <c r="H2263" s="6"/>
      <c r="I2263" s="3"/>
      <c r="J2263" s="6"/>
      <c r="K2263" s="3"/>
      <c r="L2263" s="3"/>
      <c r="M2263" s="3"/>
      <c r="N2263" s="6"/>
      <c r="O2263" s="3"/>
      <c r="P2263" s="6"/>
      <c r="Q2263" s="6"/>
      <c r="R2263" s="6"/>
      <c r="S2263" s="3"/>
      <c r="T2263" s="3"/>
      <c r="U2263" s="3"/>
      <c r="V2263" s="3"/>
      <c r="W2263" s="3"/>
      <c r="X2263" s="3"/>
      <c r="Y2263" s="6"/>
      <c r="Z2263" s="6"/>
      <c r="AA2263" s="6"/>
      <c r="AB2263" s="3"/>
      <c r="AC2263" s="6"/>
      <c r="AD2263" s="6"/>
      <c r="AE2263" s="3"/>
      <c r="AF2263" s="3"/>
      <c r="AG2263" s="6"/>
      <c r="AH2263" s="6"/>
      <c r="AI2263" s="3"/>
      <c r="AJ2263" s="3"/>
      <c r="AK2263" s="3"/>
      <c r="AL2263" s="3"/>
      <c r="AM2263" s="6"/>
      <c r="AN2263" s="3"/>
      <c r="AO2263" s="3"/>
      <c r="AP2263" s="3"/>
      <c r="AQ2263" s="3"/>
      <c r="AR2263" s="3"/>
      <c r="AS2263" s="3"/>
      <c r="AT2263" s="6"/>
      <c r="AU2263" s="6"/>
      <c r="AV2263" s="6"/>
      <c r="AW2263" s="3"/>
      <c r="AX2263" s="3"/>
      <c r="AY2263" s="3"/>
      <c r="AZ2263" s="3"/>
      <c r="BA2263" s="3"/>
      <c r="BB2263" s="3"/>
      <c r="BC2263" s="3"/>
      <c r="BD2263" s="3"/>
      <c r="BE2263" s="3"/>
      <c r="BF2263" s="3"/>
      <c r="BG2263" s="3"/>
      <c r="BH2263" s="3"/>
      <c r="BI2263" s="3"/>
      <c r="BJ2263" s="3"/>
      <c r="BK2263" s="3"/>
      <c r="BL2263" s="3"/>
      <c r="BM2263" s="3"/>
      <c r="BN2263" s="3"/>
      <c r="BO2263" s="3"/>
      <c r="BP2263" s="3"/>
      <c r="BQ2263" s="3"/>
      <c r="BR2263" s="3"/>
      <c r="BS2263" s="3"/>
      <c r="BT2263" s="3"/>
      <c r="BU2263" s="3"/>
      <c r="BV2263" s="3"/>
      <c r="BW2263" s="3"/>
      <c r="BX2263" s="3"/>
      <c r="BY2263" s="3">
        <v>1972</v>
      </c>
      <c r="BZ2263" s="3" t="s">
        <v>2540</v>
      </c>
      <c r="CA2263" s="3" t="s">
        <v>2343</v>
      </c>
      <c r="CB2263" s="3" t="s">
        <v>2546</v>
      </c>
      <c r="CC2263" s="3" t="s">
        <v>2547</v>
      </c>
      <c r="CD2263" s="3"/>
      <c r="CE2263" s="3"/>
      <c r="CF2263" s="7"/>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J2263" s="1"/>
      <c r="DK2263" s="1"/>
      <c r="DL2263" s="1"/>
      <c r="DM2263" s="1"/>
      <c r="DN2263" s="1"/>
      <c r="DO2263" s="1"/>
      <c r="DQ2263" s="1"/>
      <c r="DT2263" s="1"/>
      <c r="DW2263" s="1"/>
      <c r="DX2263" s="1"/>
      <c r="DY2263" s="1"/>
      <c r="DZ2263" s="1"/>
      <c r="EA2263" s="1"/>
      <c r="EB2263" s="1"/>
      <c r="EC2263" s="1"/>
      <c r="EF2263" s="1"/>
      <c r="ER2263" s="1"/>
      <c r="ET2263" s="1"/>
      <c r="FH2263" s="1"/>
      <c r="FI2263" s="1"/>
      <c r="LT2263" s="2"/>
      <c r="LU2263" s="2"/>
      <c r="LV2263" s="2"/>
      <c r="LW2263" s="2"/>
      <c r="LX2263" s="2"/>
      <c r="LY2263" s="2"/>
      <c r="LZ2263" s="2"/>
      <c r="MA2263" s="2"/>
      <c r="MB2263" s="2"/>
      <c r="MC2263" s="2"/>
      <c r="MD2263" s="2"/>
      <c r="ME2263" s="2"/>
      <c r="MF2263" s="2"/>
      <c r="MG2263" s="2"/>
      <c r="MH2263" s="2"/>
      <c r="MI2263" s="2"/>
      <c r="MJ2263" s="2"/>
      <c r="MK2263" s="2"/>
      <c r="ML2263" s="2"/>
      <c r="MM2263" s="2"/>
      <c r="MN2263" s="2"/>
      <c r="MO2263" s="2"/>
      <c r="MP2263" s="2"/>
      <c r="MQ2263" s="2"/>
      <c r="MR2263" s="2"/>
      <c r="MS2263" s="2"/>
      <c r="MT2263" s="2"/>
      <c r="MU2263" s="2"/>
      <c r="MV2263" s="2"/>
      <c r="MW2263" s="2"/>
      <c r="MX2263" s="2"/>
      <c r="MY2263" s="2"/>
      <c r="MZ2263" s="2"/>
      <c r="NA2263" s="2"/>
      <c r="NB2263" s="2"/>
      <c r="NC2263" s="2"/>
      <c r="ND2263" s="2"/>
      <c r="NE2263" s="2"/>
      <c r="NF2263" s="2"/>
      <c r="NG2263" s="2"/>
      <c r="NH2263" s="2"/>
      <c r="NI2263" s="2"/>
      <c r="NJ2263" s="2"/>
      <c r="NK2263" s="2"/>
      <c r="NL2263" s="2"/>
      <c r="NM2263" s="2"/>
      <c r="NN2263" s="2"/>
      <c r="NO2263" s="2"/>
      <c r="NP2263" s="2"/>
      <c r="NQ2263" s="2"/>
      <c r="NR2263" s="2"/>
      <c r="NS2263" s="2"/>
      <c r="NT2263" s="2"/>
      <c r="NU2263" s="2"/>
      <c r="NV2263" s="2"/>
      <c r="NW2263" s="2"/>
      <c r="NX2263" s="2"/>
      <c r="NY2263" s="2"/>
      <c r="NZ2263" s="2"/>
      <c r="OA2263" s="2"/>
      <c r="OB2263" s="2"/>
      <c r="OC2263" s="2"/>
      <c r="OD2263" s="2"/>
      <c r="OE2263" s="2"/>
      <c r="OF2263" s="2"/>
      <c r="OG2263" s="2"/>
      <c r="OH2263" s="2"/>
      <c r="OI2263" s="2"/>
      <c r="OJ2263" s="2"/>
      <c r="OK2263" s="2"/>
      <c r="OL2263" s="2"/>
      <c r="OM2263" s="2"/>
      <c r="ON2263" s="2"/>
      <c r="OO2263" s="2"/>
      <c r="OP2263" s="2"/>
      <c r="OQ2263" s="2"/>
      <c r="OR2263" s="2"/>
      <c r="OS2263" s="2"/>
      <c r="OT2263" s="2"/>
      <c r="OU2263" s="2"/>
      <c r="OV2263" s="2"/>
      <c r="OW2263" s="2"/>
      <c r="OX2263" s="2"/>
      <c r="OY2263" s="2"/>
      <c r="OZ2263" s="2"/>
      <c r="PA2263" s="2"/>
      <c r="PB2263" s="2"/>
      <c r="PC2263" s="2"/>
      <c r="PD2263" s="2"/>
      <c r="PE2263" s="2"/>
      <c r="PF2263" s="2"/>
      <c r="PG2263" s="2"/>
      <c r="PH2263" s="2"/>
      <c r="PI2263" s="2"/>
      <c r="PJ2263" s="2"/>
      <c r="PK2263" s="2"/>
      <c r="PL2263" s="2"/>
      <c r="PM2263" s="2"/>
      <c r="PN2263" s="2"/>
      <c r="PO2263" s="2"/>
    </row>
    <row r="2264" spans="1:431" ht="98" hidden="1" x14ac:dyDescent="0.15">
      <c r="A2264" s="6" t="s">
        <v>1065</v>
      </c>
      <c r="B2264" s="3"/>
      <c r="C2264" s="6"/>
      <c r="D2264" s="6"/>
      <c r="E2264" s="3"/>
      <c r="F2264" s="6"/>
      <c r="G2264" s="6"/>
      <c r="H2264" s="6"/>
      <c r="I2264" s="3"/>
      <c r="J2264" s="6"/>
      <c r="K2264" s="3"/>
      <c r="L2264" s="3"/>
      <c r="M2264" s="3"/>
      <c r="N2264" s="6"/>
      <c r="O2264" s="3"/>
      <c r="P2264" s="6"/>
      <c r="Q2264" s="6"/>
      <c r="R2264" s="6"/>
      <c r="S2264" s="3"/>
      <c r="T2264" s="3"/>
      <c r="U2264" s="3"/>
      <c r="V2264" s="3"/>
      <c r="W2264" s="3"/>
      <c r="X2264" s="3"/>
      <c r="Y2264" s="6"/>
      <c r="Z2264" s="6"/>
      <c r="AA2264" s="6"/>
      <c r="AB2264" s="3"/>
      <c r="AC2264" s="6"/>
      <c r="AD2264" s="6"/>
      <c r="AE2264" s="3"/>
      <c r="AF2264" s="3"/>
      <c r="AG2264" s="6"/>
      <c r="AH2264" s="6"/>
      <c r="AI2264" s="3"/>
      <c r="AJ2264" s="3"/>
      <c r="AK2264" s="3"/>
      <c r="AL2264" s="3"/>
      <c r="AM2264" s="6"/>
      <c r="AN2264" s="3"/>
      <c r="AO2264" s="3"/>
      <c r="AP2264" s="3"/>
      <c r="AQ2264" s="3"/>
      <c r="AR2264" s="3"/>
      <c r="AS2264" s="3"/>
      <c r="AT2264" s="6"/>
      <c r="AU2264" s="6"/>
      <c r="AV2264" s="6"/>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v>1972</v>
      </c>
      <c r="BZ2264" s="3" t="s">
        <v>2540</v>
      </c>
      <c r="CA2264" s="3" t="s">
        <v>2343</v>
      </c>
      <c r="CB2264" s="3" t="s">
        <v>2546</v>
      </c>
      <c r="CC2264" s="3" t="s">
        <v>2547</v>
      </c>
      <c r="CD2264" s="3"/>
      <c r="CE2264" s="3"/>
      <c r="CF2264" s="7"/>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J2264" s="1"/>
      <c r="DK2264" s="1"/>
      <c r="DL2264" s="1"/>
      <c r="DM2264" s="1"/>
      <c r="DN2264" s="1"/>
      <c r="DO2264" s="1"/>
      <c r="DQ2264" s="1"/>
      <c r="DT2264" s="1"/>
      <c r="DW2264" s="1"/>
      <c r="DX2264" s="1"/>
      <c r="DY2264" s="1"/>
      <c r="DZ2264" s="1"/>
      <c r="EA2264" s="1"/>
      <c r="EB2264" s="1"/>
      <c r="EC2264" s="1"/>
      <c r="EF2264" s="1"/>
      <c r="ER2264" s="1"/>
      <c r="ET2264" s="1"/>
      <c r="FH2264" s="1"/>
      <c r="FI2264" s="1"/>
      <c r="LT2264" s="2"/>
      <c r="LU2264" s="2"/>
      <c r="LV2264" s="2"/>
      <c r="LW2264" s="2"/>
      <c r="LX2264" s="2"/>
      <c r="LY2264" s="2"/>
      <c r="LZ2264" s="2"/>
      <c r="MA2264" s="2"/>
      <c r="MB2264" s="2"/>
      <c r="MC2264" s="2"/>
      <c r="MD2264" s="2"/>
      <c r="ME2264" s="2"/>
      <c r="MF2264" s="2"/>
      <c r="MG2264" s="2"/>
      <c r="MH2264" s="2"/>
      <c r="MI2264" s="2"/>
      <c r="MJ2264" s="2"/>
      <c r="MK2264" s="2"/>
      <c r="ML2264" s="2"/>
      <c r="MM2264" s="2"/>
      <c r="MN2264" s="2"/>
      <c r="MO2264" s="2"/>
      <c r="MP2264" s="2"/>
      <c r="MQ2264" s="2"/>
      <c r="MR2264" s="2"/>
      <c r="MS2264" s="2"/>
      <c r="MT2264" s="2"/>
      <c r="MU2264" s="2"/>
      <c r="MV2264" s="2"/>
      <c r="MW2264" s="2"/>
      <c r="MX2264" s="2"/>
      <c r="MY2264" s="2"/>
      <c r="MZ2264" s="2"/>
      <c r="NA2264" s="2"/>
      <c r="NB2264" s="2"/>
      <c r="NC2264" s="2"/>
      <c r="ND2264" s="2"/>
      <c r="NE2264" s="2"/>
      <c r="NF2264" s="2"/>
      <c r="NG2264" s="2"/>
      <c r="NH2264" s="2"/>
      <c r="NI2264" s="2"/>
      <c r="NJ2264" s="2"/>
      <c r="NK2264" s="2"/>
      <c r="NL2264" s="2"/>
      <c r="NM2264" s="2"/>
      <c r="NN2264" s="2"/>
      <c r="NO2264" s="2"/>
      <c r="NP2264" s="2"/>
      <c r="NQ2264" s="2"/>
      <c r="NR2264" s="2"/>
      <c r="NS2264" s="2"/>
      <c r="NT2264" s="2"/>
      <c r="NU2264" s="2"/>
      <c r="NV2264" s="2"/>
      <c r="NW2264" s="2"/>
      <c r="NX2264" s="2"/>
      <c r="NY2264" s="2"/>
      <c r="NZ2264" s="2"/>
      <c r="OA2264" s="2"/>
      <c r="OB2264" s="2"/>
      <c r="OC2264" s="2"/>
      <c r="OD2264" s="2"/>
      <c r="OE2264" s="2"/>
      <c r="OF2264" s="2"/>
      <c r="OG2264" s="2"/>
      <c r="OH2264" s="2"/>
      <c r="OI2264" s="2"/>
      <c r="OJ2264" s="2"/>
      <c r="OK2264" s="2"/>
      <c r="OL2264" s="2"/>
      <c r="OM2264" s="2"/>
      <c r="ON2264" s="2"/>
      <c r="OO2264" s="2"/>
      <c r="OP2264" s="2"/>
      <c r="OQ2264" s="2"/>
      <c r="OR2264" s="2"/>
      <c r="OS2264" s="2"/>
      <c r="OT2264" s="2"/>
      <c r="OU2264" s="2"/>
      <c r="OV2264" s="2"/>
      <c r="OW2264" s="2"/>
      <c r="OX2264" s="2"/>
      <c r="OY2264" s="2"/>
      <c r="OZ2264" s="2"/>
      <c r="PA2264" s="2"/>
      <c r="PB2264" s="2"/>
      <c r="PC2264" s="2"/>
      <c r="PD2264" s="2"/>
      <c r="PE2264" s="2"/>
      <c r="PF2264" s="2"/>
      <c r="PG2264" s="2"/>
      <c r="PH2264" s="2"/>
      <c r="PI2264" s="2"/>
      <c r="PJ2264" s="2"/>
      <c r="PK2264" s="2"/>
      <c r="PL2264" s="2"/>
      <c r="PM2264" s="2"/>
      <c r="PN2264" s="2"/>
      <c r="PO2264" s="2"/>
    </row>
    <row r="2265" spans="1:431" ht="98" hidden="1" x14ac:dyDescent="0.15">
      <c r="A2265" s="6" t="s">
        <v>1071</v>
      </c>
      <c r="B2265" s="3"/>
      <c r="C2265" s="6"/>
      <c r="D2265" s="6"/>
      <c r="E2265" s="3"/>
      <c r="F2265" s="6"/>
      <c r="G2265" s="6"/>
      <c r="H2265" s="6"/>
      <c r="I2265" s="3"/>
      <c r="J2265" s="6"/>
      <c r="K2265" s="3"/>
      <c r="L2265" s="3"/>
      <c r="M2265" s="3"/>
      <c r="N2265" s="6"/>
      <c r="O2265" s="3"/>
      <c r="P2265" s="6"/>
      <c r="Q2265" s="6"/>
      <c r="R2265" s="6"/>
      <c r="S2265" s="3"/>
      <c r="T2265" s="3"/>
      <c r="U2265" s="3"/>
      <c r="V2265" s="3"/>
      <c r="W2265" s="3"/>
      <c r="X2265" s="3"/>
      <c r="Y2265" s="6"/>
      <c r="Z2265" s="6"/>
      <c r="AA2265" s="6"/>
      <c r="AB2265" s="3"/>
      <c r="AC2265" s="6"/>
      <c r="AD2265" s="6"/>
      <c r="AE2265" s="3"/>
      <c r="AF2265" s="3"/>
      <c r="AG2265" s="6"/>
      <c r="AH2265" s="6"/>
      <c r="AI2265" s="3"/>
      <c r="AJ2265" s="3"/>
      <c r="AK2265" s="3"/>
      <c r="AL2265" s="3"/>
      <c r="AM2265" s="6"/>
      <c r="AN2265" s="3"/>
      <c r="AO2265" s="3"/>
      <c r="AP2265" s="3"/>
      <c r="AQ2265" s="3"/>
      <c r="AR2265" s="3"/>
      <c r="AS2265" s="3"/>
      <c r="AT2265" s="6"/>
      <c r="AU2265" s="6"/>
      <c r="AV2265" s="6"/>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v>1972</v>
      </c>
      <c r="BZ2265" s="3" t="s">
        <v>2540</v>
      </c>
      <c r="CA2265" s="3" t="s">
        <v>2343</v>
      </c>
      <c r="CB2265" s="3" t="s">
        <v>2546</v>
      </c>
      <c r="CC2265" s="3" t="s">
        <v>2547</v>
      </c>
      <c r="CD2265" s="3"/>
      <c r="CE2265" s="3"/>
      <c r="CF2265" s="7"/>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J2265" s="1"/>
      <c r="DK2265" s="1"/>
      <c r="DL2265" s="1"/>
      <c r="DM2265" s="1"/>
      <c r="DN2265" s="1"/>
      <c r="DO2265" s="1"/>
      <c r="DQ2265" s="1"/>
      <c r="DT2265" s="1"/>
      <c r="DW2265" s="1"/>
      <c r="DX2265" s="1"/>
      <c r="DY2265" s="1"/>
      <c r="DZ2265" s="1"/>
      <c r="EA2265" s="1"/>
      <c r="EB2265" s="1"/>
      <c r="EC2265" s="1"/>
      <c r="EF2265" s="1"/>
      <c r="ER2265" s="1"/>
      <c r="ET2265" s="1"/>
      <c r="FH2265" s="1"/>
      <c r="FI2265" s="1"/>
      <c r="LT2265" s="2"/>
      <c r="LU2265" s="2"/>
      <c r="LV2265" s="2"/>
      <c r="LW2265" s="2"/>
      <c r="LX2265" s="2"/>
      <c r="LY2265" s="2"/>
      <c r="LZ2265" s="2"/>
      <c r="MA2265" s="2"/>
      <c r="MB2265" s="2"/>
      <c r="MC2265" s="2"/>
      <c r="MD2265" s="2"/>
      <c r="ME2265" s="2"/>
      <c r="MF2265" s="2"/>
      <c r="MG2265" s="2"/>
      <c r="MH2265" s="2"/>
      <c r="MI2265" s="2"/>
      <c r="MJ2265" s="2"/>
      <c r="MK2265" s="2"/>
      <c r="ML2265" s="2"/>
      <c r="MM2265" s="2"/>
      <c r="MN2265" s="2"/>
      <c r="MO2265" s="2"/>
      <c r="MP2265" s="2"/>
      <c r="MQ2265" s="2"/>
      <c r="MR2265" s="2"/>
      <c r="MS2265" s="2"/>
      <c r="MT2265" s="2"/>
      <c r="MU2265" s="2"/>
      <c r="MV2265" s="2"/>
      <c r="MW2265" s="2"/>
      <c r="MX2265" s="2"/>
      <c r="MY2265" s="2"/>
      <c r="MZ2265" s="2"/>
      <c r="NA2265" s="2"/>
      <c r="NB2265" s="2"/>
      <c r="NC2265" s="2"/>
      <c r="ND2265" s="2"/>
      <c r="NE2265" s="2"/>
      <c r="NF2265" s="2"/>
      <c r="NG2265" s="2"/>
      <c r="NH2265" s="2"/>
      <c r="NI2265" s="2"/>
      <c r="NJ2265" s="2"/>
      <c r="NK2265" s="2"/>
      <c r="NL2265" s="2"/>
      <c r="NM2265" s="2"/>
      <c r="NN2265" s="2"/>
      <c r="NO2265" s="2"/>
      <c r="NP2265" s="2"/>
      <c r="NQ2265" s="2"/>
      <c r="NR2265" s="2"/>
      <c r="NS2265" s="2"/>
      <c r="NT2265" s="2"/>
      <c r="NU2265" s="2"/>
      <c r="NV2265" s="2"/>
      <c r="NW2265" s="2"/>
      <c r="NX2265" s="2"/>
      <c r="NY2265" s="2"/>
      <c r="NZ2265" s="2"/>
      <c r="OA2265" s="2"/>
      <c r="OB2265" s="2"/>
      <c r="OC2265" s="2"/>
      <c r="OD2265" s="2"/>
      <c r="OE2265" s="2"/>
      <c r="OF2265" s="2"/>
      <c r="OG2265" s="2"/>
      <c r="OH2265" s="2"/>
      <c r="OI2265" s="2"/>
      <c r="OJ2265" s="2"/>
      <c r="OK2265" s="2"/>
      <c r="OL2265" s="2"/>
      <c r="OM2265" s="2"/>
      <c r="ON2265" s="2"/>
      <c r="OO2265" s="2"/>
      <c r="OP2265" s="2"/>
      <c r="OQ2265" s="2"/>
      <c r="OR2265" s="2"/>
      <c r="OS2265" s="2"/>
      <c r="OT2265" s="2"/>
      <c r="OU2265" s="2"/>
      <c r="OV2265" s="2"/>
      <c r="OW2265" s="2"/>
      <c r="OX2265" s="2"/>
      <c r="OY2265" s="2"/>
      <c r="OZ2265" s="2"/>
      <c r="PA2265" s="2"/>
      <c r="PB2265" s="2"/>
      <c r="PC2265" s="2"/>
      <c r="PD2265" s="2"/>
      <c r="PE2265" s="2"/>
      <c r="PF2265" s="2"/>
      <c r="PG2265" s="2"/>
      <c r="PH2265" s="2"/>
      <c r="PI2265" s="2"/>
      <c r="PJ2265" s="2"/>
      <c r="PK2265" s="2"/>
      <c r="PL2265" s="2"/>
      <c r="PM2265" s="2"/>
      <c r="PN2265" s="2"/>
      <c r="PO2265" s="2"/>
    </row>
    <row r="2266" spans="1:431" ht="98" hidden="1" x14ac:dyDescent="0.15">
      <c r="A2266" s="6" t="s">
        <v>1077</v>
      </c>
      <c r="B2266" s="3"/>
      <c r="C2266" s="6"/>
      <c r="D2266" s="6"/>
      <c r="E2266" s="3"/>
      <c r="F2266" s="6"/>
      <c r="G2266" s="6"/>
      <c r="H2266" s="6"/>
      <c r="I2266" s="3"/>
      <c r="J2266" s="6"/>
      <c r="K2266" s="3"/>
      <c r="L2266" s="3"/>
      <c r="M2266" s="3"/>
      <c r="N2266" s="6"/>
      <c r="O2266" s="3"/>
      <c r="P2266" s="6"/>
      <c r="Q2266" s="6"/>
      <c r="R2266" s="6"/>
      <c r="S2266" s="3"/>
      <c r="T2266" s="3"/>
      <c r="U2266" s="3"/>
      <c r="V2266" s="3"/>
      <c r="W2266" s="3"/>
      <c r="X2266" s="3"/>
      <c r="Y2266" s="6"/>
      <c r="Z2266" s="6"/>
      <c r="AA2266" s="6"/>
      <c r="AB2266" s="3"/>
      <c r="AC2266" s="6"/>
      <c r="AD2266" s="6"/>
      <c r="AE2266" s="3"/>
      <c r="AF2266" s="3"/>
      <c r="AG2266" s="6"/>
      <c r="AH2266" s="6"/>
      <c r="AI2266" s="3"/>
      <c r="AJ2266" s="3"/>
      <c r="AK2266" s="3"/>
      <c r="AL2266" s="3"/>
      <c r="AM2266" s="6"/>
      <c r="AN2266" s="3"/>
      <c r="AO2266" s="3"/>
      <c r="AP2266" s="3"/>
      <c r="AQ2266" s="3"/>
      <c r="AR2266" s="3"/>
      <c r="AS2266" s="3"/>
      <c r="AT2266" s="6"/>
      <c r="AU2266" s="6"/>
      <c r="AV2266" s="6"/>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v>1972</v>
      </c>
      <c r="BZ2266" s="3" t="s">
        <v>2540</v>
      </c>
      <c r="CA2266" s="3" t="s">
        <v>2343</v>
      </c>
      <c r="CB2266" s="3" t="s">
        <v>2546</v>
      </c>
      <c r="CC2266" s="3" t="s">
        <v>2547</v>
      </c>
      <c r="CD2266" s="3"/>
      <c r="CE2266" s="3"/>
      <c r="CF2266" s="7"/>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J2266" s="1"/>
      <c r="DK2266" s="1"/>
      <c r="DL2266" s="1"/>
      <c r="DM2266" s="1"/>
      <c r="DN2266" s="1"/>
      <c r="DO2266" s="1"/>
      <c r="DQ2266" s="1"/>
      <c r="DT2266" s="1"/>
      <c r="DW2266" s="1"/>
      <c r="DX2266" s="1"/>
      <c r="DY2266" s="1"/>
      <c r="DZ2266" s="1"/>
      <c r="EA2266" s="1"/>
      <c r="EB2266" s="1"/>
      <c r="EC2266" s="1"/>
      <c r="EF2266" s="1"/>
      <c r="ER2266" s="1"/>
      <c r="ET2266" s="1"/>
      <c r="FH2266" s="1"/>
      <c r="FI2266" s="1"/>
      <c r="LT2266" s="2"/>
      <c r="LU2266" s="2"/>
      <c r="LV2266" s="2"/>
      <c r="LW2266" s="2"/>
      <c r="LX2266" s="2"/>
      <c r="LY2266" s="2"/>
      <c r="LZ2266" s="2"/>
      <c r="MA2266" s="2"/>
      <c r="MB2266" s="2"/>
      <c r="MC2266" s="2"/>
      <c r="MD2266" s="2"/>
      <c r="ME2266" s="2"/>
      <c r="MF2266" s="2"/>
      <c r="MG2266" s="2"/>
      <c r="MH2266" s="2"/>
      <c r="MI2266" s="2"/>
      <c r="MJ2266" s="2"/>
      <c r="MK2266" s="2"/>
      <c r="ML2266" s="2"/>
      <c r="MM2266" s="2"/>
      <c r="MN2266" s="2"/>
      <c r="MO2266" s="2"/>
      <c r="MP2266" s="2"/>
      <c r="MQ2266" s="2"/>
      <c r="MR2266" s="2"/>
      <c r="MS2266" s="2"/>
      <c r="MT2266" s="2"/>
      <c r="MU2266" s="2"/>
      <c r="MV2266" s="2"/>
      <c r="MW2266" s="2"/>
      <c r="MX2266" s="2"/>
      <c r="MY2266" s="2"/>
      <c r="MZ2266" s="2"/>
      <c r="NA2266" s="2"/>
      <c r="NB2266" s="2"/>
      <c r="NC2266" s="2"/>
      <c r="ND2266" s="2"/>
      <c r="NE2266" s="2"/>
      <c r="NF2266" s="2"/>
      <c r="NG2266" s="2"/>
      <c r="NH2266" s="2"/>
      <c r="NI2266" s="2"/>
      <c r="NJ2266" s="2"/>
      <c r="NK2266" s="2"/>
      <c r="NL2266" s="2"/>
      <c r="NM2266" s="2"/>
      <c r="NN2266" s="2"/>
      <c r="NO2266" s="2"/>
      <c r="NP2266" s="2"/>
      <c r="NQ2266" s="2"/>
      <c r="NR2266" s="2"/>
      <c r="NS2266" s="2"/>
      <c r="NT2266" s="2"/>
      <c r="NU2266" s="2"/>
      <c r="NV2266" s="2"/>
      <c r="NW2266" s="2"/>
      <c r="NX2266" s="2"/>
      <c r="NY2266" s="2"/>
      <c r="NZ2266" s="2"/>
      <c r="OA2266" s="2"/>
      <c r="OB2266" s="2"/>
      <c r="OC2266" s="2"/>
      <c r="OD2266" s="2"/>
      <c r="OE2266" s="2"/>
      <c r="OF2266" s="2"/>
      <c r="OG2266" s="2"/>
      <c r="OH2266" s="2"/>
      <c r="OI2266" s="2"/>
      <c r="OJ2266" s="2"/>
      <c r="OK2266" s="2"/>
      <c r="OL2266" s="2"/>
      <c r="OM2266" s="2"/>
      <c r="ON2266" s="2"/>
      <c r="OO2266" s="2"/>
      <c r="OP2266" s="2"/>
      <c r="OQ2266" s="2"/>
      <c r="OR2266" s="2"/>
      <c r="OS2266" s="2"/>
      <c r="OT2266" s="2"/>
      <c r="OU2266" s="2"/>
      <c r="OV2266" s="2"/>
      <c r="OW2266" s="2"/>
      <c r="OX2266" s="2"/>
      <c r="OY2266" s="2"/>
      <c r="OZ2266" s="2"/>
      <c r="PA2266" s="2"/>
      <c r="PB2266" s="2"/>
      <c r="PC2266" s="2"/>
      <c r="PD2266" s="2"/>
      <c r="PE2266" s="2"/>
      <c r="PF2266" s="2"/>
      <c r="PG2266" s="2"/>
      <c r="PH2266" s="2"/>
      <c r="PI2266" s="2"/>
      <c r="PJ2266" s="2"/>
      <c r="PK2266" s="2"/>
      <c r="PL2266" s="2"/>
      <c r="PM2266" s="2"/>
      <c r="PN2266" s="2"/>
      <c r="PO2266" s="2"/>
    </row>
    <row r="2267" spans="1:431" ht="98" hidden="1" x14ac:dyDescent="0.15">
      <c r="A2267" s="6" t="s">
        <v>1081</v>
      </c>
      <c r="B2267" s="3"/>
      <c r="C2267" s="6"/>
      <c r="D2267" s="6"/>
      <c r="E2267" s="3"/>
      <c r="F2267" s="6"/>
      <c r="G2267" s="6"/>
      <c r="H2267" s="6"/>
      <c r="I2267" s="3"/>
      <c r="J2267" s="6"/>
      <c r="K2267" s="3"/>
      <c r="L2267" s="3"/>
      <c r="M2267" s="3"/>
      <c r="N2267" s="6"/>
      <c r="O2267" s="3"/>
      <c r="P2267" s="6"/>
      <c r="Q2267" s="6"/>
      <c r="R2267" s="6"/>
      <c r="S2267" s="3"/>
      <c r="T2267" s="3"/>
      <c r="U2267" s="3"/>
      <c r="V2267" s="3"/>
      <c r="W2267" s="3"/>
      <c r="X2267" s="3"/>
      <c r="Y2267" s="6"/>
      <c r="Z2267" s="6"/>
      <c r="AA2267" s="6"/>
      <c r="AB2267" s="3"/>
      <c r="AC2267" s="6"/>
      <c r="AD2267" s="6"/>
      <c r="AE2267" s="3"/>
      <c r="AF2267" s="3"/>
      <c r="AG2267" s="6"/>
      <c r="AH2267" s="6"/>
      <c r="AI2267" s="3"/>
      <c r="AJ2267" s="3"/>
      <c r="AK2267" s="3"/>
      <c r="AL2267" s="3"/>
      <c r="AM2267" s="6"/>
      <c r="AN2267" s="3"/>
      <c r="AO2267" s="3"/>
      <c r="AP2267" s="3"/>
      <c r="AQ2267" s="3"/>
      <c r="AR2267" s="3"/>
      <c r="AS2267" s="3"/>
      <c r="AT2267" s="6"/>
      <c r="AU2267" s="6"/>
      <c r="AV2267" s="6"/>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v>1972</v>
      </c>
      <c r="BZ2267" s="3" t="s">
        <v>2540</v>
      </c>
      <c r="CA2267" s="3" t="s">
        <v>2343</v>
      </c>
      <c r="CB2267" s="3" t="s">
        <v>2546</v>
      </c>
      <c r="CC2267" s="3" t="s">
        <v>2547</v>
      </c>
      <c r="CD2267" s="3"/>
      <c r="CE2267" s="3"/>
      <c r="CF2267" s="7"/>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J2267" s="1"/>
      <c r="DK2267" s="1"/>
      <c r="DL2267" s="1"/>
      <c r="DM2267" s="1"/>
      <c r="DN2267" s="1"/>
      <c r="DO2267" s="1"/>
      <c r="DQ2267" s="1"/>
      <c r="DT2267" s="1"/>
      <c r="DW2267" s="1"/>
      <c r="DX2267" s="1"/>
      <c r="DY2267" s="1"/>
      <c r="DZ2267" s="1"/>
      <c r="EA2267" s="1"/>
      <c r="EB2267" s="1"/>
      <c r="EC2267" s="1"/>
      <c r="EF2267" s="1"/>
      <c r="ER2267" s="1"/>
      <c r="ET2267" s="1"/>
      <c r="FH2267" s="1"/>
      <c r="FI2267" s="1"/>
      <c r="LT2267" s="2"/>
      <c r="LU2267" s="2"/>
      <c r="LV2267" s="2"/>
      <c r="LW2267" s="2"/>
      <c r="LX2267" s="2"/>
      <c r="LY2267" s="2"/>
      <c r="LZ2267" s="2"/>
      <c r="MA2267" s="2"/>
      <c r="MB2267" s="2"/>
      <c r="MC2267" s="2"/>
      <c r="MD2267" s="2"/>
      <c r="ME2267" s="2"/>
      <c r="MF2267" s="2"/>
      <c r="MG2267" s="2"/>
      <c r="MH2267" s="2"/>
      <c r="MI2267" s="2"/>
      <c r="MJ2267" s="2"/>
      <c r="MK2267" s="2"/>
      <c r="ML2267" s="2"/>
      <c r="MM2267" s="2"/>
      <c r="MN2267" s="2"/>
      <c r="MO2267" s="2"/>
      <c r="MP2267" s="2"/>
      <c r="MQ2267" s="2"/>
      <c r="MR2267" s="2"/>
      <c r="MS2267" s="2"/>
      <c r="MT2267" s="2"/>
      <c r="MU2267" s="2"/>
      <c r="MV2267" s="2"/>
      <c r="MW2267" s="2"/>
      <c r="MX2267" s="2"/>
      <c r="MY2267" s="2"/>
      <c r="MZ2267" s="2"/>
      <c r="NA2267" s="2"/>
      <c r="NB2267" s="2"/>
      <c r="NC2267" s="2"/>
      <c r="ND2267" s="2"/>
      <c r="NE2267" s="2"/>
      <c r="NF2267" s="2"/>
      <c r="NG2267" s="2"/>
      <c r="NH2267" s="2"/>
      <c r="NI2267" s="2"/>
      <c r="NJ2267" s="2"/>
      <c r="NK2267" s="2"/>
      <c r="NL2267" s="2"/>
      <c r="NM2267" s="2"/>
      <c r="NN2267" s="2"/>
      <c r="NO2267" s="2"/>
      <c r="NP2267" s="2"/>
      <c r="NQ2267" s="2"/>
      <c r="NR2267" s="2"/>
      <c r="NS2267" s="2"/>
      <c r="NT2267" s="2"/>
      <c r="NU2267" s="2"/>
      <c r="NV2267" s="2"/>
      <c r="NW2267" s="2"/>
      <c r="NX2267" s="2"/>
      <c r="NY2267" s="2"/>
      <c r="NZ2267" s="2"/>
      <c r="OA2267" s="2"/>
      <c r="OB2267" s="2"/>
      <c r="OC2267" s="2"/>
      <c r="OD2267" s="2"/>
      <c r="OE2267" s="2"/>
      <c r="OF2267" s="2"/>
      <c r="OG2267" s="2"/>
      <c r="OH2267" s="2"/>
      <c r="OI2267" s="2"/>
      <c r="OJ2267" s="2"/>
      <c r="OK2267" s="2"/>
      <c r="OL2267" s="2"/>
      <c r="OM2267" s="2"/>
      <c r="ON2267" s="2"/>
      <c r="OO2267" s="2"/>
      <c r="OP2267" s="2"/>
      <c r="OQ2267" s="2"/>
      <c r="OR2267" s="2"/>
      <c r="OS2267" s="2"/>
      <c r="OT2267" s="2"/>
      <c r="OU2267" s="2"/>
      <c r="OV2267" s="2"/>
      <c r="OW2267" s="2"/>
      <c r="OX2267" s="2"/>
      <c r="OY2267" s="2"/>
      <c r="OZ2267" s="2"/>
      <c r="PA2267" s="2"/>
      <c r="PB2267" s="2"/>
      <c r="PC2267" s="2"/>
      <c r="PD2267" s="2"/>
      <c r="PE2267" s="2"/>
      <c r="PF2267" s="2"/>
      <c r="PG2267" s="2"/>
      <c r="PH2267" s="2"/>
      <c r="PI2267" s="2"/>
      <c r="PJ2267" s="2"/>
      <c r="PK2267" s="2"/>
      <c r="PL2267" s="2"/>
      <c r="PM2267" s="2"/>
      <c r="PN2267" s="2"/>
      <c r="PO2267" s="2"/>
    </row>
    <row r="2268" spans="1:431" ht="98" hidden="1" x14ac:dyDescent="0.15">
      <c r="A2268" s="6" t="s">
        <v>1086</v>
      </c>
      <c r="B2268" s="3"/>
      <c r="C2268" s="6"/>
      <c r="D2268" s="6"/>
      <c r="E2268" s="3"/>
      <c r="F2268" s="6"/>
      <c r="G2268" s="6"/>
      <c r="H2268" s="6"/>
      <c r="I2268" s="3"/>
      <c r="J2268" s="6"/>
      <c r="K2268" s="3"/>
      <c r="L2268" s="3"/>
      <c r="M2268" s="3"/>
      <c r="N2268" s="6"/>
      <c r="O2268" s="3"/>
      <c r="P2268" s="6"/>
      <c r="Q2268" s="6"/>
      <c r="R2268" s="6"/>
      <c r="S2268" s="3"/>
      <c r="T2268" s="3"/>
      <c r="U2268" s="3"/>
      <c r="V2268" s="3"/>
      <c r="W2268" s="3"/>
      <c r="X2268" s="3"/>
      <c r="Y2268" s="6"/>
      <c r="Z2268" s="6"/>
      <c r="AA2268" s="6"/>
      <c r="AB2268" s="3"/>
      <c r="AC2268" s="6"/>
      <c r="AD2268" s="6"/>
      <c r="AE2268" s="3"/>
      <c r="AF2268" s="3"/>
      <c r="AG2268" s="6"/>
      <c r="AH2268" s="6"/>
      <c r="AI2268" s="3"/>
      <c r="AJ2268" s="3"/>
      <c r="AK2268" s="3"/>
      <c r="AL2268" s="3"/>
      <c r="AM2268" s="6"/>
      <c r="AN2268" s="3"/>
      <c r="AO2268" s="3"/>
      <c r="AP2268" s="3"/>
      <c r="AQ2268" s="3"/>
      <c r="AR2268" s="3"/>
      <c r="AS2268" s="3"/>
      <c r="AT2268" s="6"/>
      <c r="AU2268" s="6"/>
      <c r="AV2268" s="6"/>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v>1972</v>
      </c>
      <c r="BZ2268" s="3" t="s">
        <v>2540</v>
      </c>
      <c r="CA2268" s="3" t="s">
        <v>2343</v>
      </c>
      <c r="CB2268" s="3" t="s">
        <v>2546</v>
      </c>
      <c r="CC2268" s="3" t="s">
        <v>2547</v>
      </c>
      <c r="CD2268" s="3"/>
      <c r="CE2268" s="3"/>
      <c r="CF2268" s="7"/>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J2268" s="1"/>
      <c r="DK2268" s="1"/>
      <c r="DL2268" s="1"/>
      <c r="DM2268" s="1"/>
      <c r="DN2268" s="1"/>
      <c r="DO2268" s="1"/>
      <c r="DQ2268" s="1"/>
      <c r="DT2268" s="1"/>
      <c r="DW2268" s="1"/>
      <c r="DX2268" s="1"/>
      <c r="DY2268" s="1"/>
      <c r="DZ2268" s="1"/>
      <c r="EA2268" s="1"/>
      <c r="EB2268" s="1"/>
      <c r="EC2268" s="1"/>
      <c r="EF2268" s="1"/>
      <c r="ER2268" s="1"/>
      <c r="ET2268" s="1"/>
      <c r="FH2268" s="1"/>
      <c r="FI2268" s="1"/>
      <c r="LT2268" s="2"/>
      <c r="LU2268" s="2"/>
      <c r="LV2268" s="2"/>
      <c r="LW2268" s="2"/>
      <c r="LX2268" s="2"/>
      <c r="LY2268" s="2"/>
      <c r="LZ2268" s="2"/>
      <c r="MA2268" s="2"/>
      <c r="MB2268" s="2"/>
      <c r="MC2268" s="2"/>
      <c r="MD2268" s="2"/>
      <c r="ME2268" s="2"/>
      <c r="MF2268" s="2"/>
      <c r="MG2268" s="2"/>
      <c r="MH2268" s="2"/>
      <c r="MI2268" s="2"/>
      <c r="MJ2268" s="2"/>
      <c r="MK2268" s="2"/>
      <c r="ML2268" s="2"/>
      <c r="MM2268" s="2"/>
      <c r="MN2268" s="2"/>
      <c r="MO2268" s="2"/>
      <c r="MP2268" s="2"/>
      <c r="MQ2268" s="2"/>
      <c r="MR2268" s="2"/>
      <c r="MS2268" s="2"/>
      <c r="MT2268" s="2"/>
      <c r="MU2268" s="2"/>
      <c r="MV2268" s="2"/>
      <c r="MW2268" s="2"/>
      <c r="MX2268" s="2"/>
      <c r="MY2268" s="2"/>
      <c r="MZ2268" s="2"/>
      <c r="NA2268" s="2"/>
      <c r="NB2268" s="2"/>
      <c r="NC2268" s="2"/>
      <c r="ND2268" s="2"/>
      <c r="NE2268" s="2"/>
      <c r="NF2268" s="2"/>
      <c r="NG2268" s="2"/>
      <c r="NH2268" s="2"/>
      <c r="NI2268" s="2"/>
      <c r="NJ2268" s="2"/>
      <c r="NK2268" s="2"/>
      <c r="NL2268" s="2"/>
      <c r="NM2268" s="2"/>
      <c r="NN2268" s="2"/>
      <c r="NO2268" s="2"/>
      <c r="NP2268" s="2"/>
      <c r="NQ2268" s="2"/>
      <c r="NR2268" s="2"/>
      <c r="NS2268" s="2"/>
      <c r="NT2268" s="2"/>
      <c r="NU2268" s="2"/>
      <c r="NV2268" s="2"/>
      <c r="NW2268" s="2"/>
      <c r="NX2268" s="2"/>
      <c r="NY2268" s="2"/>
      <c r="NZ2268" s="2"/>
      <c r="OA2268" s="2"/>
      <c r="OB2268" s="2"/>
      <c r="OC2268" s="2"/>
      <c r="OD2268" s="2"/>
      <c r="OE2268" s="2"/>
      <c r="OF2268" s="2"/>
      <c r="OG2268" s="2"/>
      <c r="OH2268" s="2"/>
      <c r="OI2268" s="2"/>
      <c r="OJ2268" s="2"/>
      <c r="OK2268" s="2"/>
      <c r="OL2268" s="2"/>
      <c r="OM2268" s="2"/>
      <c r="ON2268" s="2"/>
      <c r="OO2268" s="2"/>
      <c r="OP2268" s="2"/>
      <c r="OQ2268" s="2"/>
      <c r="OR2268" s="2"/>
      <c r="OS2268" s="2"/>
      <c r="OT2268" s="2"/>
      <c r="OU2268" s="2"/>
      <c r="OV2268" s="2"/>
      <c r="OW2268" s="2"/>
      <c r="OX2268" s="2"/>
      <c r="OY2268" s="2"/>
      <c r="OZ2268" s="2"/>
      <c r="PA2268" s="2"/>
      <c r="PB2268" s="2"/>
      <c r="PC2268" s="2"/>
      <c r="PD2268" s="2"/>
      <c r="PE2268" s="2"/>
      <c r="PF2268" s="2"/>
      <c r="PG2268" s="2"/>
      <c r="PH2268" s="2"/>
      <c r="PI2268" s="2"/>
      <c r="PJ2268" s="2"/>
      <c r="PK2268" s="2"/>
      <c r="PL2268" s="2"/>
      <c r="PM2268" s="2"/>
      <c r="PN2268" s="2"/>
      <c r="PO2268" s="2"/>
    </row>
    <row r="2269" spans="1:431" ht="98" hidden="1" x14ac:dyDescent="0.15">
      <c r="A2269" s="6" t="s">
        <v>1091</v>
      </c>
      <c r="B2269" s="3"/>
      <c r="C2269" s="6"/>
      <c r="D2269" s="6"/>
      <c r="E2269" s="3"/>
      <c r="F2269" s="6"/>
      <c r="G2269" s="6"/>
      <c r="H2269" s="6"/>
      <c r="I2269" s="3"/>
      <c r="J2269" s="6"/>
      <c r="K2269" s="3"/>
      <c r="L2269" s="3"/>
      <c r="M2269" s="3"/>
      <c r="N2269" s="6"/>
      <c r="O2269" s="3"/>
      <c r="P2269" s="6"/>
      <c r="Q2269" s="6"/>
      <c r="R2269" s="6"/>
      <c r="S2269" s="3"/>
      <c r="T2269" s="3"/>
      <c r="U2269" s="3"/>
      <c r="V2269" s="3"/>
      <c r="W2269" s="3"/>
      <c r="X2269" s="3"/>
      <c r="Y2269" s="6"/>
      <c r="Z2269" s="6"/>
      <c r="AA2269" s="6"/>
      <c r="AB2269" s="3"/>
      <c r="AC2269" s="6"/>
      <c r="AD2269" s="6"/>
      <c r="AE2269" s="3"/>
      <c r="AF2269" s="3"/>
      <c r="AG2269" s="6"/>
      <c r="AH2269" s="6"/>
      <c r="AI2269" s="3"/>
      <c r="AJ2269" s="3"/>
      <c r="AK2269" s="3"/>
      <c r="AL2269" s="3"/>
      <c r="AM2269" s="6"/>
      <c r="AN2269" s="3"/>
      <c r="AO2269" s="3"/>
      <c r="AP2269" s="3"/>
      <c r="AQ2269" s="3"/>
      <c r="AR2269" s="3"/>
      <c r="AS2269" s="3"/>
      <c r="AT2269" s="6"/>
      <c r="AU2269" s="6"/>
      <c r="AV2269" s="6"/>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v>1972</v>
      </c>
      <c r="BZ2269" s="3" t="s">
        <v>2540</v>
      </c>
      <c r="CA2269" s="3" t="s">
        <v>2343</v>
      </c>
      <c r="CB2269" s="3" t="s">
        <v>2546</v>
      </c>
      <c r="CC2269" s="3" t="s">
        <v>2547</v>
      </c>
      <c r="CD2269" s="3"/>
      <c r="CE2269" s="3"/>
      <c r="CF2269" s="7"/>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J2269" s="1"/>
      <c r="DK2269" s="1"/>
      <c r="DL2269" s="1"/>
      <c r="DM2269" s="1"/>
      <c r="DN2269" s="1"/>
      <c r="DO2269" s="1"/>
      <c r="DQ2269" s="1"/>
      <c r="DT2269" s="1"/>
      <c r="DW2269" s="1"/>
      <c r="DX2269" s="1"/>
      <c r="DY2269" s="1"/>
      <c r="DZ2269" s="1"/>
      <c r="EA2269" s="1"/>
      <c r="EB2269" s="1"/>
      <c r="EC2269" s="1"/>
      <c r="EF2269" s="1"/>
      <c r="ER2269" s="1"/>
      <c r="ET2269" s="1"/>
      <c r="FH2269" s="1"/>
      <c r="FI2269" s="1"/>
      <c r="LT2269" s="2"/>
      <c r="LU2269" s="2"/>
      <c r="LV2269" s="2"/>
      <c r="LW2269" s="2"/>
      <c r="LX2269" s="2"/>
      <c r="LY2269" s="2"/>
      <c r="LZ2269" s="2"/>
      <c r="MA2269" s="2"/>
      <c r="MB2269" s="2"/>
      <c r="MC2269" s="2"/>
      <c r="MD2269" s="2"/>
      <c r="ME2269" s="2"/>
      <c r="MF2269" s="2"/>
      <c r="MG2269" s="2"/>
      <c r="MH2269" s="2"/>
      <c r="MI2269" s="2"/>
      <c r="MJ2269" s="2"/>
      <c r="MK2269" s="2"/>
      <c r="ML2269" s="2"/>
      <c r="MM2269" s="2"/>
      <c r="MN2269" s="2"/>
      <c r="MO2269" s="2"/>
      <c r="MP2269" s="2"/>
      <c r="MQ2269" s="2"/>
      <c r="MR2269" s="2"/>
      <c r="MS2269" s="2"/>
      <c r="MT2269" s="2"/>
      <c r="MU2269" s="2"/>
      <c r="MV2269" s="2"/>
      <c r="MW2269" s="2"/>
      <c r="MX2269" s="2"/>
      <c r="MY2269" s="2"/>
      <c r="MZ2269" s="2"/>
      <c r="NA2269" s="2"/>
      <c r="NB2269" s="2"/>
      <c r="NC2269" s="2"/>
      <c r="ND2269" s="2"/>
      <c r="NE2269" s="2"/>
      <c r="NF2269" s="2"/>
      <c r="NG2269" s="2"/>
      <c r="NH2269" s="2"/>
      <c r="NI2269" s="2"/>
      <c r="NJ2269" s="2"/>
      <c r="NK2269" s="2"/>
      <c r="NL2269" s="2"/>
      <c r="NM2269" s="2"/>
      <c r="NN2269" s="2"/>
      <c r="NO2269" s="2"/>
      <c r="NP2269" s="2"/>
      <c r="NQ2269" s="2"/>
      <c r="NR2269" s="2"/>
      <c r="NS2269" s="2"/>
      <c r="NT2269" s="2"/>
      <c r="NU2269" s="2"/>
      <c r="NV2269" s="2"/>
      <c r="NW2269" s="2"/>
      <c r="NX2269" s="2"/>
      <c r="NY2269" s="2"/>
      <c r="NZ2269" s="2"/>
      <c r="OA2269" s="2"/>
      <c r="OB2269" s="2"/>
      <c r="OC2269" s="2"/>
      <c r="OD2269" s="2"/>
      <c r="OE2269" s="2"/>
      <c r="OF2269" s="2"/>
      <c r="OG2269" s="2"/>
      <c r="OH2269" s="2"/>
      <c r="OI2269" s="2"/>
      <c r="OJ2269" s="2"/>
      <c r="OK2269" s="2"/>
      <c r="OL2269" s="2"/>
      <c r="OM2269" s="2"/>
      <c r="ON2269" s="2"/>
      <c r="OO2269" s="2"/>
      <c r="OP2269" s="2"/>
      <c r="OQ2269" s="2"/>
      <c r="OR2269" s="2"/>
      <c r="OS2269" s="2"/>
      <c r="OT2269" s="2"/>
      <c r="OU2269" s="2"/>
      <c r="OV2269" s="2"/>
      <c r="OW2269" s="2"/>
      <c r="OX2269" s="2"/>
      <c r="OY2269" s="2"/>
      <c r="OZ2269" s="2"/>
      <c r="PA2269" s="2"/>
      <c r="PB2269" s="2"/>
      <c r="PC2269" s="2"/>
      <c r="PD2269" s="2"/>
      <c r="PE2269" s="2"/>
      <c r="PF2269" s="2"/>
      <c r="PG2269" s="2"/>
      <c r="PH2269" s="2"/>
      <c r="PI2269" s="2"/>
      <c r="PJ2269" s="2"/>
      <c r="PK2269" s="2"/>
      <c r="PL2269" s="2"/>
      <c r="PM2269" s="2"/>
      <c r="PN2269" s="2"/>
      <c r="PO2269" s="2"/>
    </row>
    <row r="2270" spans="1:431" ht="140" hidden="1" x14ac:dyDescent="0.15">
      <c r="A2270" s="6" t="s">
        <v>814</v>
      </c>
      <c r="B2270" s="3"/>
      <c r="C2270" s="6"/>
      <c r="D2270" s="6"/>
      <c r="E2270" s="3"/>
      <c r="F2270" s="6"/>
      <c r="G2270" s="6"/>
      <c r="H2270" s="6"/>
      <c r="I2270" s="3"/>
      <c r="J2270" s="6"/>
      <c r="K2270" s="3"/>
      <c r="L2270" s="3"/>
      <c r="M2270" s="3"/>
      <c r="N2270" s="6"/>
      <c r="O2270" s="3"/>
      <c r="P2270" s="6"/>
      <c r="Q2270" s="6"/>
      <c r="R2270" s="6"/>
      <c r="S2270" s="3"/>
      <c r="T2270" s="3"/>
      <c r="U2270" s="3"/>
      <c r="V2270" s="3"/>
      <c r="W2270" s="3"/>
      <c r="X2270" s="3"/>
      <c r="Y2270" s="6"/>
      <c r="Z2270" s="6"/>
      <c r="AA2270" s="6"/>
      <c r="AB2270" s="3"/>
      <c r="AC2270" s="6"/>
      <c r="AD2270" s="6"/>
      <c r="AE2270" s="3"/>
      <c r="AF2270" s="3"/>
      <c r="AG2270" s="6"/>
      <c r="AH2270" s="6"/>
      <c r="AI2270" s="3"/>
      <c r="AJ2270" s="3"/>
      <c r="AK2270" s="3"/>
      <c r="AL2270" s="3"/>
      <c r="AM2270" s="6"/>
      <c r="AN2270" s="3"/>
      <c r="AO2270" s="3"/>
      <c r="AP2270" s="3"/>
      <c r="AQ2270" s="3"/>
      <c r="AR2270" s="3"/>
      <c r="AS2270" s="3"/>
      <c r="AT2270" s="6"/>
      <c r="AU2270" s="6"/>
      <c r="AV2270" s="6"/>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3"/>
      <c r="BU2270" s="3"/>
      <c r="BV2270" s="3"/>
      <c r="BW2270" s="3"/>
      <c r="BX2270" s="3"/>
      <c r="BY2270" s="3">
        <v>1972</v>
      </c>
      <c r="BZ2270" s="3" t="s">
        <v>2540</v>
      </c>
      <c r="CA2270" s="3" t="s">
        <v>2386</v>
      </c>
      <c r="CB2270" s="3" t="s">
        <v>2548</v>
      </c>
      <c r="CC2270" s="3" t="s">
        <v>2388</v>
      </c>
      <c r="CD2270" s="3"/>
      <c r="CE2270" s="3"/>
      <c r="CF2270" s="7"/>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J2270" s="1"/>
      <c r="DK2270" s="1"/>
      <c r="DL2270" s="1"/>
      <c r="DM2270" s="1"/>
      <c r="DN2270" s="1"/>
      <c r="DO2270" s="1"/>
      <c r="DQ2270" s="1"/>
      <c r="DT2270" s="1"/>
      <c r="DW2270" s="1"/>
      <c r="DX2270" s="1"/>
      <c r="DY2270" s="1"/>
      <c r="DZ2270" s="1"/>
      <c r="EA2270" s="1"/>
      <c r="EB2270" s="1"/>
      <c r="EC2270" s="1"/>
      <c r="EF2270" s="1"/>
      <c r="ER2270" s="1"/>
      <c r="ET2270" s="1"/>
      <c r="FH2270" s="1"/>
      <c r="FI2270" s="1"/>
      <c r="LT2270" s="2"/>
      <c r="LU2270" s="2"/>
      <c r="LV2270" s="2"/>
      <c r="LW2270" s="2"/>
      <c r="LX2270" s="2"/>
      <c r="LY2270" s="2"/>
      <c r="LZ2270" s="2"/>
      <c r="MA2270" s="2"/>
      <c r="MB2270" s="2"/>
      <c r="MC2270" s="2"/>
      <c r="MD2270" s="2"/>
      <c r="ME2270" s="2"/>
      <c r="MF2270" s="2"/>
      <c r="MG2270" s="2"/>
      <c r="MH2270" s="2"/>
      <c r="MI2270" s="2"/>
      <c r="MJ2270" s="2"/>
      <c r="MK2270" s="2"/>
      <c r="ML2270" s="2"/>
      <c r="MM2270" s="2"/>
      <c r="MN2270" s="2"/>
      <c r="MO2270" s="2"/>
      <c r="MP2270" s="2"/>
      <c r="MQ2270" s="2"/>
      <c r="MR2270" s="2"/>
      <c r="MS2270" s="2"/>
      <c r="MT2270" s="2"/>
      <c r="MU2270" s="2"/>
      <c r="MV2270" s="2"/>
      <c r="MW2270" s="2"/>
      <c r="MX2270" s="2"/>
      <c r="MY2270" s="2"/>
      <c r="MZ2270" s="2"/>
      <c r="NA2270" s="2"/>
      <c r="NB2270" s="2"/>
      <c r="NC2270" s="2"/>
      <c r="ND2270" s="2"/>
      <c r="NE2270" s="2"/>
      <c r="NF2270" s="2"/>
      <c r="NG2270" s="2"/>
      <c r="NH2270" s="2"/>
      <c r="NI2270" s="2"/>
      <c r="NJ2270" s="2"/>
      <c r="NK2270" s="2"/>
      <c r="NL2270" s="2"/>
      <c r="NM2270" s="2"/>
      <c r="NN2270" s="2"/>
      <c r="NO2270" s="2"/>
      <c r="NP2270" s="2"/>
      <c r="NQ2270" s="2"/>
      <c r="NR2270" s="2"/>
      <c r="NS2270" s="2"/>
      <c r="NT2270" s="2"/>
      <c r="NU2270" s="2"/>
      <c r="NV2270" s="2"/>
      <c r="NW2270" s="2"/>
      <c r="NX2270" s="2"/>
      <c r="NY2270" s="2"/>
      <c r="NZ2270" s="2"/>
      <c r="OA2270" s="2"/>
      <c r="OB2270" s="2"/>
      <c r="OC2270" s="2"/>
      <c r="OD2270" s="2"/>
      <c r="OE2270" s="2"/>
      <c r="OF2270" s="2"/>
      <c r="OG2270" s="2"/>
      <c r="OH2270" s="2"/>
      <c r="OI2270" s="2"/>
      <c r="OJ2270" s="2"/>
      <c r="OK2270" s="2"/>
      <c r="OL2270" s="2"/>
      <c r="OM2270" s="2"/>
      <c r="ON2270" s="2"/>
      <c r="OO2270" s="2"/>
      <c r="OP2270" s="2"/>
      <c r="OQ2270" s="2"/>
      <c r="OR2270" s="2"/>
      <c r="OS2270" s="2"/>
      <c r="OT2270" s="2"/>
      <c r="OU2270" s="2"/>
      <c r="OV2270" s="2"/>
      <c r="OW2270" s="2"/>
      <c r="OX2270" s="2"/>
      <c r="OY2270" s="2"/>
      <c r="OZ2270" s="2"/>
      <c r="PA2270" s="2"/>
      <c r="PB2270" s="2"/>
      <c r="PC2270" s="2"/>
      <c r="PD2270" s="2"/>
      <c r="PE2270" s="2"/>
      <c r="PF2270" s="2"/>
      <c r="PG2270" s="2"/>
      <c r="PH2270" s="2"/>
      <c r="PI2270" s="2"/>
      <c r="PJ2270" s="2"/>
      <c r="PK2270" s="2"/>
      <c r="PL2270" s="2"/>
      <c r="PM2270" s="2"/>
      <c r="PN2270" s="2"/>
      <c r="PO2270" s="2"/>
    </row>
    <row r="2271" spans="1:431" ht="140" hidden="1" x14ac:dyDescent="0.15">
      <c r="A2271" s="6" t="s">
        <v>823</v>
      </c>
      <c r="B2271" s="3"/>
      <c r="C2271" s="6"/>
      <c r="D2271" s="6"/>
      <c r="E2271" s="3"/>
      <c r="F2271" s="6"/>
      <c r="G2271" s="6"/>
      <c r="H2271" s="6"/>
      <c r="I2271" s="3"/>
      <c r="J2271" s="6"/>
      <c r="K2271" s="3"/>
      <c r="L2271" s="3"/>
      <c r="M2271" s="3"/>
      <c r="N2271" s="6"/>
      <c r="O2271" s="3"/>
      <c r="P2271" s="6"/>
      <c r="Q2271" s="6"/>
      <c r="R2271" s="6"/>
      <c r="S2271" s="3"/>
      <c r="T2271" s="3"/>
      <c r="U2271" s="3"/>
      <c r="V2271" s="3"/>
      <c r="W2271" s="3"/>
      <c r="X2271" s="3"/>
      <c r="Y2271" s="6"/>
      <c r="Z2271" s="6"/>
      <c r="AA2271" s="6"/>
      <c r="AB2271" s="3"/>
      <c r="AC2271" s="6"/>
      <c r="AD2271" s="6"/>
      <c r="AE2271" s="3"/>
      <c r="AF2271" s="3"/>
      <c r="AG2271" s="6"/>
      <c r="AH2271" s="6"/>
      <c r="AI2271" s="3"/>
      <c r="AJ2271" s="3"/>
      <c r="AK2271" s="3"/>
      <c r="AL2271" s="3"/>
      <c r="AM2271" s="6"/>
      <c r="AN2271" s="3"/>
      <c r="AO2271" s="3"/>
      <c r="AP2271" s="3"/>
      <c r="AQ2271" s="3"/>
      <c r="AR2271" s="3"/>
      <c r="AS2271" s="3"/>
      <c r="AT2271" s="6"/>
      <c r="AU2271" s="6"/>
      <c r="AV2271" s="6"/>
      <c r="AW2271" s="3"/>
      <c r="AX2271" s="3"/>
      <c r="AY2271" s="3"/>
      <c r="AZ2271" s="3"/>
      <c r="BA2271" s="3"/>
      <c r="BB2271" s="3"/>
      <c r="BC2271" s="3"/>
      <c r="BD2271" s="3"/>
      <c r="BE2271" s="3"/>
      <c r="BF2271" s="3"/>
      <c r="BG2271" s="3"/>
      <c r="BH2271" s="3"/>
      <c r="BI2271" s="3"/>
      <c r="BJ2271" s="3"/>
      <c r="BK2271" s="3"/>
      <c r="BL2271" s="3"/>
      <c r="BM2271" s="3"/>
      <c r="BN2271" s="3"/>
      <c r="BO2271" s="3"/>
      <c r="BP2271" s="3"/>
      <c r="BQ2271" s="3"/>
      <c r="BR2271" s="3"/>
      <c r="BS2271" s="3"/>
      <c r="BT2271" s="3"/>
      <c r="BU2271" s="3"/>
      <c r="BV2271" s="3"/>
      <c r="BW2271" s="3"/>
      <c r="BX2271" s="3"/>
      <c r="BY2271" s="3">
        <v>1972</v>
      </c>
      <c r="BZ2271" s="3" t="s">
        <v>2540</v>
      </c>
      <c r="CA2271" s="3" t="s">
        <v>2386</v>
      </c>
      <c r="CB2271" s="3" t="s">
        <v>2548</v>
      </c>
      <c r="CC2271" s="3" t="s">
        <v>2388</v>
      </c>
      <c r="CD2271" s="3"/>
      <c r="CE2271" s="3"/>
      <c r="CF2271" s="7"/>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J2271" s="1"/>
      <c r="DK2271" s="1"/>
      <c r="DL2271" s="1"/>
      <c r="DM2271" s="1"/>
      <c r="DN2271" s="1"/>
      <c r="DO2271" s="1"/>
      <c r="DQ2271" s="1"/>
      <c r="DT2271" s="1"/>
      <c r="DW2271" s="1"/>
      <c r="DX2271" s="1"/>
      <c r="DY2271" s="1"/>
      <c r="DZ2271" s="1"/>
      <c r="EA2271" s="1"/>
      <c r="EB2271" s="1"/>
      <c r="EC2271" s="1"/>
      <c r="EF2271" s="1"/>
      <c r="ER2271" s="1"/>
      <c r="ET2271" s="1"/>
      <c r="FH2271" s="1"/>
      <c r="FI2271" s="1"/>
      <c r="LT2271" s="2"/>
      <c r="LU2271" s="2"/>
      <c r="LV2271" s="2"/>
      <c r="LW2271" s="2"/>
      <c r="LX2271" s="2"/>
      <c r="LY2271" s="2"/>
      <c r="LZ2271" s="2"/>
      <c r="MA2271" s="2"/>
      <c r="MB2271" s="2"/>
      <c r="MC2271" s="2"/>
      <c r="MD2271" s="2"/>
      <c r="ME2271" s="2"/>
      <c r="MF2271" s="2"/>
      <c r="MG2271" s="2"/>
      <c r="MH2271" s="2"/>
      <c r="MI2271" s="2"/>
      <c r="MJ2271" s="2"/>
      <c r="MK2271" s="2"/>
      <c r="ML2271" s="2"/>
      <c r="MM2271" s="2"/>
      <c r="MN2271" s="2"/>
      <c r="MO2271" s="2"/>
      <c r="MP2271" s="2"/>
      <c r="MQ2271" s="2"/>
      <c r="MR2271" s="2"/>
      <c r="MS2271" s="2"/>
      <c r="MT2271" s="2"/>
      <c r="MU2271" s="2"/>
      <c r="MV2271" s="2"/>
      <c r="MW2271" s="2"/>
      <c r="MX2271" s="2"/>
      <c r="MY2271" s="2"/>
      <c r="MZ2271" s="2"/>
      <c r="NA2271" s="2"/>
      <c r="NB2271" s="2"/>
      <c r="NC2271" s="2"/>
      <c r="ND2271" s="2"/>
      <c r="NE2271" s="2"/>
      <c r="NF2271" s="2"/>
      <c r="NG2271" s="2"/>
      <c r="NH2271" s="2"/>
      <c r="NI2271" s="2"/>
      <c r="NJ2271" s="2"/>
      <c r="NK2271" s="2"/>
      <c r="NL2271" s="2"/>
      <c r="NM2271" s="2"/>
      <c r="NN2271" s="2"/>
      <c r="NO2271" s="2"/>
      <c r="NP2271" s="2"/>
      <c r="NQ2271" s="2"/>
      <c r="NR2271" s="2"/>
      <c r="NS2271" s="2"/>
      <c r="NT2271" s="2"/>
      <c r="NU2271" s="2"/>
      <c r="NV2271" s="2"/>
      <c r="NW2271" s="2"/>
      <c r="NX2271" s="2"/>
      <c r="NY2271" s="2"/>
      <c r="NZ2271" s="2"/>
      <c r="OA2271" s="2"/>
      <c r="OB2271" s="2"/>
      <c r="OC2271" s="2"/>
      <c r="OD2271" s="2"/>
      <c r="OE2271" s="2"/>
      <c r="OF2271" s="2"/>
      <c r="OG2271" s="2"/>
      <c r="OH2271" s="2"/>
      <c r="OI2271" s="2"/>
      <c r="OJ2271" s="2"/>
      <c r="OK2271" s="2"/>
      <c r="OL2271" s="2"/>
      <c r="OM2271" s="2"/>
      <c r="ON2271" s="2"/>
      <c r="OO2271" s="2"/>
      <c r="OP2271" s="2"/>
      <c r="OQ2271" s="2"/>
      <c r="OR2271" s="2"/>
      <c r="OS2271" s="2"/>
      <c r="OT2271" s="2"/>
      <c r="OU2271" s="2"/>
      <c r="OV2271" s="2"/>
      <c r="OW2271" s="2"/>
      <c r="OX2271" s="2"/>
      <c r="OY2271" s="2"/>
      <c r="OZ2271" s="2"/>
      <c r="PA2271" s="2"/>
      <c r="PB2271" s="2"/>
      <c r="PC2271" s="2"/>
      <c r="PD2271" s="2"/>
      <c r="PE2271" s="2"/>
      <c r="PF2271" s="2"/>
      <c r="PG2271" s="2"/>
      <c r="PH2271" s="2"/>
      <c r="PI2271" s="2"/>
      <c r="PJ2271" s="2"/>
      <c r="PK2271" s="2"/>
      <c r="PL2271" s="2"/>
      <c r="PM2271" s="2"/>
      <c r="PN2271" s="2"/>
      <c r="PO2271" s="2"/>
    </row>
    <row r="2272" spans="1:431" ht="140" hidden="1" x14ac:dyDescent="0.15">
      <c r="A2272" s="6" t="s">
        <v>830</v>
      </c>
      <c r="B2272" s="3"/>
      <c r="C2272" s="6"/>
      <c r="D2272" s="6"/>
      <c r="E2272" s="3"/>
      <c r="F2272" s="6"/>
      <c r="G2272" s="6"/>
      <c r="H2272" s="6"/>
      <c r="I2272" s="3"/>
      <c r="J2272" s="6"/>
      <c r="K2272" s="3"/>
      <c r="L2272" s="3"/>
      <c r="M2272" s="3"/>
      <c r="N2272" s="6"/>
      <c r="O2272" s="3"/>
      <c r="P2272" s="6"/>
      <c r="Q2272" s="6"/>
      <c r="R2272" s="6"/>
      <c r="S2272" s="3"/>
      <c r="T2272" s="3"/>
      <c r="U2272" s="3"/>
      <c r="V2272" s="3"/>
      <c r="W2272" s="3"/>
      <c r="X2272" s="3"/>
      <c r="Y2272" s="6"/>
      <c r="Z2272" s="6"/>
      <c r="AA2272" s="6"/>
      <c r="AB2272" s="3"/>
      <c r="AC2272" s="6"/>
      <c r="AD2272" s="6"/>
      <c r="AE2272" s="3"/>
      <c r="AF2272" s="3"/>
      <c r="AG2272" s="6"/>
      <c r="AH2272" s="6"/>
      <c r="AI2272" s="3"/>
      <c r="AJ2272" s="3"/>
      <c r="AK2272" s="3"/>
      <c r="AL2272" s="3"/>
      <c r="AM2272" s="6"/>
      <c r="AN2272" s="3"/>
      <c r="AO2272" s="3"/>
      <c r="AP2272" s="3"/>
      <c r="AQ2272" s="3"/>
      <c r="AR2272" s="3"/>
      <c r="AS2272" s="3"/>
      <c r="AT2272" s="6"/>
      <c r="AU2272" s="6"/>
      <c r="AV2272" s="6"/>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v>1972</v>
      </c>
      <c r="BZ2272" s="3" t="s">
        <v>2540</v>
      </c>
      <c r="CA2272" s="3" t="s">
        <v>2386</v>
      </c>
      <c r="CB2272" s="3" t="s">
        <v>2548</v>
      </c>
      <c r="CC2272" s="3" t="s">
        <v>2388</v>
      </c>
      <c r="CD2272" s="3"/>
      <c r="CE2272" s="3"/>
      <c r="CF2272" s="7"/>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J2272" s="1"/>
      <c r="DK2272" s="1"/>
      <c r="DL2272" s="1"/>
      <c r="DM2272" s="1"/>
      <c r="DN2272" s="1"/>
      <c r="DO2272" s="1"/>
      <c r="DQ2272" s="1"/>
      <c r="DT2272" s="1"/>
      <c r="DW2272" s="1"/>
      <c r="DX2272" s="1"/>
      <c r="DY2272" s="1"/>
      <c r="DZ2272" s="1"/>
      <c r="EA2272" s="1"/>
      <c r="EB2272" s="1"/>
      <c r="EC2272" s="1"/>
      <c r="EF2272" s="1"/>
      <c r="ER2272" s="1"/>
      <c r="ET2272" s="1"/>
      <c r="FH2272" s="1"/>
      <c r="FI2272" s="1"/>
      <c r="LT2272" s="2"/>
      <c r="LU2272" s="2"/>
      <c r="LV2272" s="2"/>
      <c r="LW2272" s="2"/>
      <c r="LX2272" s="2"/>
      <c r="LY2272" s="2"/>
      <c r="LZ2272" s="2"/>
      <c r="MA2272" s="2"/>
      <c r="MB2272" s="2"/>
      <c r="MC2272" s="2"/>
      <c r="MD2272" s="2"/>
      <c r="ME2272" s="2"/>
      <c r="MF2272" s="2"/>
      <c r="MG2272" s="2"/>
      <c r="MH2272" s="2"/>
      <c r="MI2272" s="2"/>
      <c r="MJ2272" s="2"/>
      <c r="MK2272" s="2"/>
      <c r="ML2272" s="2"/>
      <c r="MM2272" s="2"/>
      <c r="MN2272" s="2"/>
      <c r="MO2272" s="2"/>
      <c r="MP2272" s="2"/>
      <c r="MQ2272" s="2"/>
      <c r="MR2272" s="2"/>
      <c r="MS2272" s="2"/>
      <c r="MT2272" s="2"/>
      <c r="MU2272" s="2"/>
      <c r="MV2272" s="2"/>
      <c r="MW2272" s="2"/>
      <c r="MX2272" s="2"/>
      <c r="MY2272" s="2"/>
      <c r="MZ2272" s="2"/>
      <c r="NA2272" s="2"/>
      <c r="NB2272" s="2"/>
      <c r="NC2272" s="2"/>
      <c r="ND2272" s="2"/>
      <c r="NE2272" s="2"/>
      <c r="NF2272" s="2"/>
      <c r="NG2272" s="2"/>
      <c r="NH2272" s="2"/>
      <c r="NI2272" s="2"/>
      <c r="NJ2272" s="2"/>
      <c r="NK2272" s="2"/>
      <c r="NL2272" s="2"/>
      <c r="NM2272" s="2"/>
      <c r="NN2272" s="2"/>
      <c r="NO2272" s="2"/>
      <c r="NP2272" s="2"/>
      <c r="NQ2272" s="2"/>
      <c r="NR2272" s="2"/>
      <c r="NS2272" s="2"/>
      <c r="NT2272" s="2"/>
      <c r="NU2272" s="2"/>
      <c r="NV2272" s="2"/>
      <c r="NW2272" s="2"/>
      <c r="NX2272" s="2"/>
      <c r="NY2272" s="2"/>
      <c r="NZ2272" s="2"/>
      <c r="OA2272" s="2"/>
      <c r="OB2272" s="2"/>
      <c r="OC2272" s="2"/>
      <c r="OD2272" s="2"/>
      <c r="OE2272" s="2"/>
      <c r="OF2272" s="2"/>
      <c r="OG2272" s="2"/>
      <c r="OH2272" s="2"/>
      <c r="OI2272" s="2"/>
      <c r="OJ2272" s="2"/>
      <c r="OK2272" s="2"/>
      <c r="OL2272" s="2"/>
      <c r="OM2272" s="2"/>
      <c r="ON2272" s="2"/>
      <c r="OO2272" s="2"/>
      <c r="OP2272" s="2"/>
      <c r="OQ2272" s="2"/>
      <c r="OR2272" s="2"/>
      <c r="OS2272" s="2"/>
      <c r="OT2272" s="2"/>
      <c r="OU2272" s="2"/>
      <c r="OV2272" s="2"/>
      <c r="OW2272" s="2"/>
      <c r="OX2272" s="2"/>
      <c r="OY2272" s="2"/>
      <c r="OZ2272" s="2"/>
      <c r="PA2272" s="2"/>
      <c r="PB2272" s="2"/>
      <c r="PC2272" s="2"/>
      <c r="PD2272" s="2"/>
      <c r="PE2272" s="2"/>
      <c r="PF2272" s="2"/>
      <c r="PG2272" s="2"/>
      <c r="PH2272" s="2"/>
      <c r="PI2272" s="2"/>
      <c r="PJ2272" s="2"/>
      <c r="PK2272" s="2"/>
      <c r="PL2272" s="2"/>
      <c r="PM2272" s="2"/>
      <c r="PN2272" s="2"/>
      <c r="PO2272" s="2"/>
    </row>
    <row r="2273" spans="1:431" ht="140" hidden="1" x14ac:dyDescent="0.15">
      <c r="A2273" s="6" t="s">
        <v>840</v>
      </c>
      <c r="B2273" s="3"/>
      <c r="C2273" s="6"/>
      <c r="D2273" s="6"/>
      <c r="E2273" s="3"/>
      <c r="F2273" s="6"/>
      <c r="G2273" s="6"/>
      <c r="H2273" s="6"/>
      <c r="I2273" s="3"/>
      <c r="J2273" s="6"/>
      <c r="K2273" s="3"/>
      <c r="L2273" s="3"/>
      <c r="M2273" s="3"/>
      <c r="N2273" s="6"/>
      <c r="O2273" s="3"/>
      <c r="P2273" s="6"/>
      <c r="Q2273" s="6"/>
      <c r="R2273" s="6"/>
      <c r="S2273" s="3"/>
      <c r="T2273" s="3"/>
      <c r="U2273" s="3"/>
      <c r="V2273" s="3"/>
      <c r="W2273" s="3"/>
      <c r="X2273" s="3"/>
      <c r="Y2273" s="6"/>
      <c r="Z2273" s="6"/>
      <c r="AA2273" s="6"/>
      <c r="AB2273" s="3"/>
      <c r="AC2273" s="6"/>
      <c r="AD2273" s="6"/>
      <c r="AE2273" s="3"/>
      <c r="AF2273" s="3"/>
      <c r="AG2273" s="6"/>
      <c r="AH2273" s="6"/>
      <c r="AI2273" s="3"/>
      <c r="AJ2273" s="3"/>
      <c r="AK2273" s="3"/>
      <c r="AL2273" s="3"/>
      <c r="AM2273" s="6"/>
      <c r="AN2273" s="3"/>
      <c r="AO2273" s="3"/>
      <c r="AP2273" s="3"/>
      <c r="AQ2273" s="3"/>
      <c r="AR2273" s="3"/>
      <c r="AS2273" s="3"/>
      <c r="AT2273" s="6"/>
      <c r="AU2273" s="6"/>
      <c r="AV2273" s="6"/>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v>1972</v>
      </c>
      <c r="BZ2273" s="3" t="s">
        <v>2540</v>
      </c>
      <c r="CA2273" s="3" t="s">
        <v>2386</v>
      </c>
      <c r="CB2273" s="3" t="s">
        <v>2548</v>
      </c>
      <c r="CC2273" s="3" t="s">
        <v>2388</v>
      </c>
      <c r="CD2273" s="3"/>
      <c r="CE2273" s="3"/>
      <c r="CF2273" s="7"/>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J2273" s="1"/>
      <c r="DK2273" s="1"/>
      <c r="DL2273" s="1"/>
      <c r="DM2273" s="1"/>
      <c r="DN2273" s="1"/>
      <c r="DO2273" s="1"/>
      <c r="DQ2273" s="1"/>
      <c r="DT2273" s="1"/>
      <c r="DW2273" s="1"/>
      <c r="DX2273" s="1"/>
      <c r="DY2273" s="1"/>
      <c r="DZ2273" s="1"/>
      <c r="EA2273" s="1"/>
      <c r="EB2273" s="1"/>
      <c r="EC2273" s="1"/>
      <c r="EF2273" s="1"/>
      <c r="ER2273" s="1"/>
      <c r="ET2273" s="1"/>
      <c r="FH2273" s="1"/>
      <c r="FI2273" s="1"/>
      <c r="LT2273" s="2"/>
      <c r="LU2273" s="2"/>
      <c r="LV2273" s="2"/>
      <c r="LW2273" s="2"/>
      <c r="LX2273" s="2"/>
      <c r="LY2273" s="2"/>
      <c r="LZ2273" s="2"/>
      <c r="MA2273" s="2"/>
      <c r="MB2273" s="2"/>
      <c r="MC2273" s="2"/>
      <c r="MD2273" s="2"/>
      <c r="ME2273" s="2"/>
      <c r="MF2273" s="2"/>
      <c r="MG2273" s="2"/>
      <c r="MH2273" s="2"/>
      <c r="MI2273" s="2"/>
      <c r="MJ2273" s="2"/>
      <c r="MK2273" s="2"/>
      <c r="ML2273" s="2"/>
      <c r="MM2273" s="2"/>
      <c r="MN2273" s="2"/>
      <c r="MO2273" s="2"/>
      <c r="MP2273" s="2"/>
      <c r="MQ2273" s="2"/>
      <c r="MR2273" s="2"/>
      <c r="MS2273" s="2"/>
      <c r="MT2273" s="2"/>
      <c r="MU2273" s="2"/>
      <c r="MV2273" s="2"/>
      <c r="MW2273" s="2"/>
      <c r="MX2273" s="2"/>
      <c r="MY2273" s="2"/>
      <c r="MZ2273" s="2"/>
      <c r="NA2273" s="2"/>
      <c r="NB2273" s="2"/>
      <c r="NC2273" s="2"/>
      <c r="ND2273" s="2"/>
      <c r="NE2273" s="2"/>
      <c r="NF2273" s="2"/>
      <c r="NG2273" s="2"/>
      <c r="NH2273" s="2"/>
      <c r="NI2273" s="2"/>
      <c r="NJ2273" s="2"/>
      <c r="NK2273" s="2"/>
      <c r="NL2273" s="2"/>
      <c r="NM2273" s="2"/>
      <c r="NN2273" s="2"/>
      <c r="NO2273" s="2"/>
      <c r="NP2273" s="2"/>
      <c r="NQ2273" s="2"/>
      <c r="NR2273" s="2"/>
      <c r="NS2273" s="2"/>
      <c r="NT2273" s="2"/>
      <c r="NU2273" s="2"/>
      <c r="NV2273" s="2"/>
      <c r="NW2273" s="2"/>
      <c r="NX2273" s="2"/>
      <c r="NY2273" s="2"/>
      <c r="NZ2273" s="2"/>
      <c r="OA2273" s="2"/>
      <c r="OB2273" s="2"/>
      <c r="OC2273" s="2"/>
      <c r="OD2273" s="2"/>
      <c r="OE2273" s="2"/>
      <c r="OF2273" s="2"/>
      <c r="OG2273" s="2"/>
      <c r="OH2273" s="2"/>
      <c r="OI2273" s="2"/>
      <c r="OJ2273" s="2"/>
      <c r="OK2273" s="2"/>
      <c r="OL2273" s="2"/>
      <c r="OM2273" s="2"/>
      <c r="ON2273" s="2"/>
      <c r="OO2273" s="2"/>
      <c r="OP2273" s="2"/>
      <c r="OQ2273" s="2"/>
      <c r="OR2273" s="2"/>
      <c r="OS2273" s="2"/>
      <c r="OT2273" s="2"/>
      <c r="OU2273" s="2"/>
      <c r="OV2273" s="2"/>
      <c r="OW2273" s="2"/>
      <c r="OX2273" s="2"/>
      <c r="OY2273" s="2"/>
      <c r="OZ2273" s="2"/>
      <c r="PA2273" s="2"/>
      <c r="PB2273" s="2"/>
      <c r="PC2273" s="2"/>
      <c r="PD2273" s="2"/>
      <c r="PE2273" s="2"/>
      <c r="PF2273" s="2"/>
      <c r="PG2273" s="2"/>
      <c r="PH2273" s="2"/>
      <c r="PI2273" s="2"/>
      <c r="PJ2273" s="2"/>
      <c r="PK2273" s="2"/>
      <c r="PL2273" s="2"/>
      <c r="PM2273" s="2"/>
      <c r="PN2273" s="2"/>
      <c r="PO2273" s="2"/>
    </row>
    <row r="2274" spans="1:431" ht="140" hidden="1" x14ac:dyDescent="0.15">
      <c r="A2274" s="6" t="s">
        <v>850</v>
      </c>
      <c r="B2274" s="3"/>
      <c r="C2274" s="6"/>
      <c r="D2274" s="6"/>
      <c r="E2274" s="3"/>
      <c r="F2274" s="6"/>
      <c r="G2274" s="6"/>
      <c r="H2274" s="6"/>
      <c r="I2274" s="3"/>
      <c r="J2274" s="6"/>
      <c r="K2274" s="3"/>
      <c r="L2274" s="3"/>
      <c r="M2274" s="3"/>
      <c r="N2274" s="6"/>
      <c r="O2274" s="3"/>
      <c r="P2274" s="6"/>
      <c r="Q2274" s="6"/>
      <c r="R2274" s="6"/>
      <c r="S2274" s="3"/>
      <c r="T2274" s="3"/>
      <c r="U2274" s="3"/>
      <c r="V2274" s="3"/>
      <c r="W2274" s="3"/>
      <c r="X2274" s="3"/>
      <c r="Y2274" s="6"/>
      <c r="Z2274" s="6"/>
      <c r="AA2274" s="6"/>
      <c r="AB2274" s="3"/>
      <c r="AC2274" s="6"/>
      <c r="AD2274" s="6"/>
      <c r="AE2274" s="3"/>
      <c r="AF2274" s="3"/>
      <c r="AG2274" s="6"/>
      <c r="AH2274" s="6"/>
      <c r="AI2274" s="3"/>
      <c r="AJ2274" s="3"/>
      <c r="AK2274" s="3"/>
      <c r="AL2274" s="3"/>
      <c r="AM2274" s="6"/>
      <c r="AN2274" s="3"/>
      <c r="AO2274" s="3"/>
      <c r="AP2274" s="3"/>
      <c r="AQ2274" s="3"/>
      <c r="AR2274" s="3"/>
      <c r="AS2274" s="3"/>
      <c r="AT2274" s="6"/>
      <c r="AU2274" s="6"/>
      <c r="AV2274" s="6"/>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v>1972</v>
      </c>
      <c r="BZ2274" s="3" t="s">
        <v>2540</v>
      </c>
      <c r="CA2274" s="3" t="s">
        <v>2386</v>
      </c>
      <c r="CB2274" s="3" t="s">
        <v>2548</v>
      </c>
      <c r="CC2274" s="3" t="s">
        <v>2388</v>
      </c>
      <c r="CD2274" s="3"/>
      <c r="CE2274" s="3"/>
      <c r="CF2274" s="7"/>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J2274" s="1"/>
      <c r="DK2274" s="1"/>
      <c r="DL2274" s="1"/>
      <c r="DM2274" s="1"/>
      <c r="DN2274" s="1"/>
      <c r="DO2274" s="1"/>
      <c r="DQ2274" s="1"/>
      <c r="DT2274" s="1"/>
      <c r="DW2274" s="1"/>
      <c r="DX2274" s="1"/>
      <c r="DY2274" s="1"/>
      <c r="DZ2274" s="1"/>
      <c r="EA2274" s="1"/>
      <c r="EB2274" s="1"/>
      <c r="EC2274" s="1"/>
      <c r="EF2274" s="1"/>
      <c r="ER2274" s="1"/>
      <c r="ET2274" s="1"/>
      <c r="FH2274" s="1"/>
      <c r="FI2274" s="1"/>
      <c r="LT2274" s="2"/>
      <c r="LU2274" s="2"/>
      <c r="LV2274" s="2"/>
      <c r="LW2274" s="2"/>
      <c r="LX2274" s="2"/>
      <c r="LY2274" s="2"/>
      <c r="LZ2274" s="2"/>
      <c r="MA2274" s="2"/>
      <c r="MB2274" s="2"/>
      <c r="MC2274" s="2"/>
      <c r="MD2274" s="2"/>
      <c r="ME2274" s="2"/>
      <c r="MF2274" s="2"/>
      <c r="MG2274" s="2"/>
      <c r="MH2274" s="2"/>
      <c r="MI2274" s="2"/>
      <c r="MJ2274" s="2"/>
      <c r="MK2274" s="2"/>
      <c r="ML2274" s="2"/>
      <c r="MM2274" s="2"/>
      <c r="MN2274" s="2"/>
      <c r="MO2274" s="2"/>
      <c r="MP2274" s="2"/>
      <c r="MQ2274" s="2"/>
      <c r="MR2274" s="2"/>
      <c r="MS2274" s="2"/>
      <c r="MT2274" s="2"/>
      <c r="MU2274" s="2"/>
      <c r="MV2274" s="2"/>
      <c r="MW2274" s="2"/>
      <c r="MX2274" s="2"/>
      <c r="MY2274" s="2"/>
      <c r="MZ2274" s="2"/>
      <c r="NA2274" s="2"/>
      <c r="NB2274" s="2"/>
      <c r="NC2274" s="2"/>
      <c r="ND2274" s="2"/>
      <c r="NE2274" s="2"/>
      <c r="NF2274" s="2"/>
      <c r="NG2274" s="2"/>
      <c r="NH2274" s="2"/>
      <c r="NI2274" s="2"/>
      <c r="NJ2274" s="2"/>
      <c r="NK2274" s="2"/>
      <c r="NL2274" s="2"/>
      <c r="NM2274" s="2"/>
      <c r="NN2274" s="2"/>
      <c r="NO2274" s="2"/>
      <c r="NP2274" s="2"/>
      <c r="NQ2274" s="2"/>
      <c r="NR2274" s="2"/>
      <c r="NS2274" s="2"/>
      <c r="NT2274" s="2"/>
      <c r="NU2274" s="2"/>
      <c r="NV2274" s="2"/>
      <c r="NW2274" s="2"/>
      <c r="NX2274" s="2"/>
      <c r="NY2274" s="2"/>
      <c r="NZ2274" s="2"/>
      <c r="OA2274" s="2"/>
      <c r="OB2274" s="2"/>
      <c r="OC2274" s="2"/>
      <c r="OD2274" s="2"/>
      <c r="OE2274" s="2"/>
      <c r="OF2274" s="2"/>
      <c r="OG2274" s="2"/>
      <c r="OH2274" s="2"/>
      <c r="OI2274" s="2"/>
      <c r="OJ2274" s="2"/>
      <c r="OK2274" s="2"/>
      <c r="OL2274" s="2"/>
      <c r="OM2274" s="2"/>
      <c r="ON2274" s="2"/>
      <c r="OO2274" s="2"/>
      <c r="OP2274" s="2"/>
      <c r="OQ2274" s="2"/>
      <c r="OR2274" s="2"/>
      <c r="OS2274" s="2"/>
      <c r="OT2274" s="2"/>
      <c r="OU2274" s="2"/>
      <c r="OV2274" s="2"/>
      <c r="OW2274" s="2"/>
      <c r="OX2274" s="2"/>
      <c r="OY2274" s="2"/>
      <c r="OZ2274" s="2"/>
      <c r="PA2274" s="2"/>
      <c r="PB2274" s="2"/>
      <c r="PC2274" s="2"/>
      <c r="PD2274" s="2"/>
      <c r="PE2274" s="2"/>
      <c r="PF2274" s="2"/>
      <c r="PG2274" s="2"/>
      <c r="PH2274" s="2"/>
      <c r="PI2274" s="2"/>
      <c r="PJ2274" s="2"/>
      <c r="PK2274" s="2"/>
      <c r="PL2274" s="2"/>
      <c r="PM2274" s="2"/>
      <c r="PN2274" s="2"/>
      <c r="PO2274" s="2"/>
    </row>
    <row r="2275" spans="1:431" ht="140" hidden="1" x14ac:dyDescent="0.15">
      <c r="A2275" s="6" t="s">
        <v>857</v>
      </c>
      <c r="B2275" s="3"/>
      <c r="C2275" s="6"/>
      <c r="D2275" s="6"/>
      <c r="E2275" s="3"/>
      <c r="F2275" s="6"/>
      <c r="G2275" s="6"/>
      <c r="H2275" s="6"/>
      <c r="I2275" s="3"/>
      <c r="J2275" s="6"/>
      <c r="K2275" s="3"/>
      <c r="L2275" s="3"/>
      <c r="M2275" s="3"/>
      <c r="N2275" s="6"/>
      <c r="O2275" s="3"/>
      <c r="P2275" s="6"/>
      <c r="Q2275" s="6"/>
      <c r="R2275" s="6"/>
      <c r="S2275" s="3"/>
      <c r="T2275" s="3"/>
      <c r="U2275" s="3"/>
      <c r="V2275" s="3"/>
      <c r="W2275" s="3"/>
      <c r="X2275" s="3"/>
      <c r="Y2275" s="6"/>
      <c r="Z2275" s="6"/>
      <c r="AA2275" s="6"/>
      <c r="AB2275" s="3"/>
      <c r="AC2275" s="6"/>
      <c r="AD2275" s="6"/>
      <c r="AE2275" s="3"/>
      <c r="AF2275" s="3"/>
      <c r="AG2275" s="6"/>
      <c r="AH2275" s="6"/>
      <c r="AI2275" s="3"/>
      <c r="AJ2275" s="3"/>
      <c r="AK2275" s="3"/>
      <c r="AL2275" s="3"/>
      <c r="AM2275" s="6"/>
      <c r="AN2275" s="3"/>
      <c r="AO2275" s="3"/>
      <c r="AP2275" s="3"/>
      <c r="AQ2275" s="3"/>
      <c r="AR2275" s="3"/>
      <c r="AS2275" s="3"/>
      <c r="AT2275" s="6"/>
      <c r="AU2275" s="6"/>
      <c r="AV2275" s="6"/>
      <c r="AW2275" s="3"/>
      <c r="AX2275" s="3"/>
      <c r="AY2275" s="3"/>
      <c r="AZ2275" s="3"/>
      <c r="BA2275" s="3"/>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v>1972</v>
      </c>
      <c r="BZ2275" s="3" t="s">
        <v>2540</v>
      </c>
      <c r="CA2275" s="3" t="s">
        <v>2386</v>
      </c>
      <c r="CB2275" s="3" t="s">
        <v>2548</v>
      </c>
      <c r="CC2275" s="3" t="s">
        <v>2388</v>
      </c>
      <c r="CD2275" s="3"/>
      <c r="CE2275" s="3"/>
      <c r="CF2275" s="7"/>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J2275" s="1"/>
      <c r="DK2275" s="1"/>
      <c r="DL2275" s="1"/>
      <c r="DM2275" s="1"/>
      <c r="DN2275" s="1"/>
      <c r="DO2275" s="1"/>
      <c r="DQ2275" s="1"/>
      <c r="DT2275" s="1"/>
      <c r="DW2275" s="1"/>
      <c r="DX2275" s="1"/>
      <c r="DY2275" s="1"/>
      <c r="DZ2275" s="1"/>
      <c r="EA2275" s="1"/>
      <c r="EB2275" s="1"/>
      <c r="EC2275" s="1"/>
      <c r="EF2275" s="1"/>
      <c r="ER2275" s="1"/>
      <c r="ET2275" s="1"/>
      <c r="FH2275" s="1"/>
      <c r="FI2275" s="1"/>
      <c r="LT2275" s="2"/>
      <c r="LU2275" s="2"/>
      <c r="LV2275" s="2"/>
      <c r="LW2275" s="2"/>
      <c r="LX2275" s="2"/>
      <c r="LY2275" s="2"/>
      <c r="LZ2275" s="2"/>
      <c r="MA2275" s="2"/>
      <c r="MB2275" s="2"/>
      <c r="MC2275" s="2"/>
      <c r="MD2275" s="2"/>
      <c r="ME2275" s="2"/>
      <c r="MF2275" s="2"/>
      <c r="MG2275" s="2"/>
      <c r="MH2275" s="2"/>
      <c r="MI2275" s="2"/>
      <c r="MJ2275" s="2"/>
      <c r="MK2275" s="2"/>
      <c r="ML2275" s="2"/>
      <c r="MM2275" s="2"/>
      <c r="MN2275" s="2"/>
      <c r="MO2275" s="2"/>
      <c r="MP2275" s="2"/>
      <c r="MQ2275" s="2"/>
      <c r="MR2275" s="2"/>
      <c r="MS2275" s="2"/>
      <c r="MT2275" s="2"/>
      <c r="MU2275" s="2"/>
      <c r="MV2275" s="2"/>
      <c r="MW2275" s="2"/>
      <c r="MX2275" s="2"/>
      <c r="MY2275" s="2"/>
      <c r="MZ2275" s="2"/>
      <c r="NA2275" s="2"/>
      <c r="NB2275" s="2"/>
      <c r="NC2275" s="2"/>
      <c r="ND2275" s="2"/>
      <c r="NE2275" s="2"/>
      <c r="NF2275" s="2"/>
      <c r="NG2275" s="2"/>
      <c r="NH2275" s="2"/>
      <c r="NI2275" s="2"/>
      <c r="NJ2275" s="2"/>
      <c r="NK2275" s="2"/>
      <c r="NL2275" s="2"/>
      <c r="NM2275" s="2"/>
      <c r="NN2275" s="2"/>
      <c r="NO2275" s="2"/>
      <c r="NP2275" s="2"/>
      <c r="NQ2275" s="2"/>
      <c r="NR2275" s="2"/>
      <c r="NS2275" s="2"/>
      <c r="NT2275" s="2"/>
      <c r="NU2275" s="2"/>
      <c r="NV2275" s="2"/>
      <c r="NW2275" s="2"/>
      <c r="NX2275" s="2"/>
      <c r="NY2275" s="2"/>
      <c r="NZ2275" s="2"/>
      <c r="OA2275" s="2"/>
      <c r="OB2275" s="2"/>
      <c r="OC2275" s="2"/>
      <c r="OD2275" s="2"/>
      <c r="OE2275" s="2"/>
      <c r="OF2275" s="2"/>
      <c r="OG2275" s="2"/>
      <c r="OH2275" s="2"/>
      <c r="OI2275" s="2"/>
      <c r="OJ2275" s="2"/>
      <c r="OK2275" s="2"/>
      <c r="OL2275" s="2"/>
      <c r="OM2275" s="2"/>
      <c r="ON2275" s="2"/>
      <c r="OO2275" s="2"/>
      <c r="OP2275" s="2"/>
      <c r="OQ2275" s="2"/>
      <c r="OR2275" s="2"/>
      <c r="OS2275" s="2"/>
      <c r="OT2275" s="2"/>
      <c r="OU2275" s="2"/>
      <c r="OV2275" s="2"/>
      <c r="OW2275" s="2"/>
      <c r="OX2275" s="2"/>
      <c r="OY2275" s="2"/>
      <c r="OZ2275" s="2"/>
      <c r="PA2275" s="2"/>
      <c r="PB2275" s="2"/>
      <c r="PC2275" s="2"/>
      <c r="PD2275" s="2"/>
      <c r="PE2275" s="2"/>
      <c r="PF2275" s="2"/>
      <c r="PG2275" s="2"/>
      <c r="PH2275" s="2"/>
      <c r="PI2275" s="2"/>
      <c r="PJ2275" s="2"/>
      <c r="PK2275" s="2"/>
      <c r="PL2275" s="2"/>
      <c r="PM2275" s="2"/>
      <c r="PN2275" s="2"/>
      <c r="PO2275" s="2"/>
    </row>
    <row r="2276" spans="1:431" ht="140" hidden="1" x14ac:dyDescent="0.15">
      <c r="A2276" s="6" t="s">
        <v>866</v>
      </c>
      <c r="B2276" s="3"/>
      <c r="C2276" s="6"/>
      <c r="D2276" s="6"/>
      <c r="E2276" s="3"/>
      <c r="F2276" s="6"/>
      <c r="G2276" s="6"/>
      <c r="H2276" s="6"/>
      <c r="I2276" s="3"/>
      <c r="J2276" s="6"/>
      <c r="K2276" s="3"/>
      <c r="L2276" s="3"/>
      <c r="M2276" s="3"/>
      <c r="N2276" s="6"/>
      <c r="O2276" s="3"/>
      <c r="P2276" s="6"/>
      <c r="Q2276" s="6"/>
      <c r="R2276" s="6"/>
      <c r="S2276" s="3"/>
      <c r="T2276" s="3"/>
      <c r="U2276" s="3"/>
      <c r="V2276" s="3"/>
      <c r="W2276" s="3"/>
      <c r="X2276" s="3"/>
      <c r="Y2276" s="6"/>
      <c r="Z2276" s="6"/>
      <c r="AA2276" s="6"/>
      <c r="AB2276" s="3"/>
      <c r="AC2276" s="6"/>
      <c r="AD2276" s="6"/>
      <c r="AE2276" s="3"/>
      <c r="AF2276" s="3"/>
      <c r="AG2276" s="6"/>
      <c r="AH2276" s="6"/>
      <c r="AI2276" s="3"/>
      <c r="AJ2276" s="3"/>
      <c r="AK2276" s="3"/>
      <c r="AL2276" s="3"/>
      <c r="AM2276" s="6"/>
      <c r="AN2276" s="3"/>
      <c r="AO2276" s="3"/>
      <c r="AP2276" s="3"/>
      <c r="AQ2276" s="3"/>
      <c r="AR2276" s="3"/>
      <c r="AS2276" s="3"/>
      <c r="AT2276" s="6"/>
      <c r="AU2276" s="6"/>
      <c r="AV2276" s="6"/>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v>1972</v>
      </c>
      <c r="BZ2276" s="3" t="s">
        <v>2540</v>
      </c>
      <c r="CA2276" s="3" t="s">
        <v>2386</v>
      </c>
      <c r="CB2276" s="3" t="s">
        <v>2548</v>
      </c>
      <c r="CC2276" s="3" t="s">
        <v>2388</v>
      </c>
      <c r="CD2276" s="3"/>
      <c r="CE2276" s="3"/>
      <c r="CF2276" s="7"/>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J2276" s="1"/>
      <c r="DK2276" s="1"/>
      <c r="DL2276" s="1"/>
      <c r="DM2276" s="1"/>
      <c r="DN2276" s="1"/>
      <c r="DO2276" s="1"/>
      <c r="DQ2276" s="1"/>
      <c r="DT2276" s="1"/>
      <c r="DW2276" s="1"/>
      <c r="DX2276" s="1"/>
      <c r="DY2276" s="1"/>
      <c r="DZ2276" s="1"/>
      <c r="EA2276" s="1"/>
      <c r="EB2276" s="1"/>
      <c r="EC2276" s="1"/>
      <c r="EF2276" s="1"/>
      <c r="ER2276" s="1"/>
      <c r="ET2276" s="1"/>
      <c r="FH2276" s="1"/>
      <c r="FI2276" s="1"/>
      <c r="LT2276" s="2"/>
      <c r="LU2276" s="2"/>
      <c r="LV2276" s="2"/>
      <c r="LW2276" s="2"/>
      <c r="LX2276" s="2"/>
      <c r="LY2276" s="2"/>
      <c r="LZ2276" s="2"/>
      <c r="MA2276" s="2"/>
      <c r="MB2276" s="2"/>
      <c r="MC2276" s="2"/>
      <c r="MD2276" s="2"/>
      <c r="ME2276" s="2"/>
      <c r="MF2276" s="2"/>
      <c r="MG2276" s="2"/>
      <c r="MH2276" s="2"/>
      <c r="MI2276" s="2"/>
      <c r="MJ2276" s="2"/>
      <c r="MK2276" s="2"/>
      <c r="ML2276" s="2"/>
      <c r="MM2276" s="2"/>
      <c r="MN2276" s="2"/>
      <c r="MO2276" s="2"/>
      <c r="MP2276" s="2"/>
      <c r="MQ2276" s="2"/>
      <c r="MR2276" s="2"/>
      <c r="MS2276" s="2"/>
      <c r="MT2276" s="2"/>
      <c r="MU2276" s="2"/>
      <c r="MV2276" s="2"/>
      <c r="MW2276" s="2"/>
      <c r="MX2276" s="2"/>
      <c r="MY2276" s="2"/>
      <c r="MZ2276" s="2"/>
      <c r="NA2276" s="2"/>
      <c r="NB2276" s="2"/>
      <c r="NC2276" s="2"/>
      <c r="ND2276" s="2"/>
      <c r="NE2276" s="2"/>
      <c r="NF2276" s="2"/>
      <c r="NG2276" s="2"/>
      <c r="NH2276" s="2"/>
      <c r="NI2276" s="2"/>
      <c r="NJ2276" s="2"/>
      <c r="NK2276" s="2"/>
      <c r="NL2276" s="2"/>
      <c r="NM2276" s="2"/>
      <c r="NN2276" s="2"/>
      <c r="NO2276" s="2"/>
      <c r="NP2276" s="2"/>
      <c r="NQ2276" s="2"/>
      <c r="NR2276" s="2"/>
      <c r="NS2276" s="2"/>
      <c r="NT2276" s="2"/>
      <c r="NU2276" s="2"/>
      <c r="NV2276" s="2"/>
      <c r="NW2276" s="2"/>
      <c r="NX2276" s="2"/>
      <c r="NY2276" s="2"/>
      <c r="NZ2276" s="2"/>
      <c r="OA2276" s="2"/>
      <c r="OB2276" s="2"/>
      <c r="OC2276" s="2"/>
      <c r="OD2276" s="2"/>
      <c r="OE2276" s="2"/>
      <c r="OF2276" s="2"/>
      <c r="OG2276" s="2"/>
      <c r="OH2276" s="2"/>
      <c r="OI2276" s="2"/>
      <c r="OJ2276" s="2"/>
      <c r="OK2276" s="2"/>
      <c r="OL2276" s="2"/>
      <c r="OM2276" s="2"/>
      <c r="ON2276" s="2"/>
      <c r="OO2276" s="2"/>
      <c r="OP2276" s="2"/>
      <c r="OQ2276" s="2"/>
      <c r="OR2276" s="2"/>
      <c r="OS2276" s="2"/>
      <c r="OT2276" s="2"/>
      <c r="OU2276" s="2"/>
      <c r="OV2276" s="2"/>
      <c r="OW2276" s="2"/>
      <c r="OX2276" s="2"/>
      <c r="OY2276" s="2"/>
      <c r="OZ2276" s="2"/>
      <c r="PA2276" s="2"/>
      <c r="PB2276" s="2"/>
      <c r="PC2276" s="2"/>
      <c r="PD2276" s="2"/>
      <c r="PE2276" s="2"/>
      <c r="PF2276" s="2"/>
      <c r="PG2276" s="2"/>
      <c r="PH2276" s="2"/>
      <c r="PI2276" s="2"/>
      <c r="PJ2276" s="2"/>
      <c r="PK2276" s="2"/>
      <c r="PL2276" s="2"/>
      <c r="PM2276" s="2"/>
      <c r="PN2276" s="2"/>
      <c r="PO2276" s="2"/>
    </row>
    <row r="2277" spans="1:431" ht="140" hidden="1" x14ac:dyDescent="0.15">
      <c r="A2277" s="6" t="s">
        <v>875</v>
      </c>
      <c r="B2277" s="3"/>
      <c r="C2277" s="6"/>
      <c r="D2277" s="6"/>
      <c r="E2277" s="3"/>
      <c r="F2277" s="6"/>
      <c r="G2277" s="6"/>
      <c r="H2277" s="6"/>
      <c r="I2277" s="3"/>
      <c r="J2277" s="6"/>
      <c r="K2277" s="3"/>
      <c r="L2277" s="3"/>
      <c r="M2277" s="3"/>
      <c r="N2277" s="6"/>
      <c r="O2277" s="3"/>
      <c r="P2277" s="6"/>
      <c r="Q2277" s="6"/>
      <c r="R2277" s="6"/>
      <c r="S2277" s="3"/>
      <c r="T2277" s="3"/>
      <c r="U2277" s="3"/>
      <c r="V2277" s="3"/>
      <c r="W2277" s="3"/>
      <c r="X2277" s="3"/>
      <c r="Y2277" s="6"/>
      <c r="Z2277" s="6"/>
      <c r="AA2277" s="6"/>
      <c r="AB2277" s="3"/>
      <c r="AC2277" s="6"/>
      <c r="AD2277" s="6"/>
      <c r="AE2277" s="3"/>
      <c r="AF2277" s="3"/>
      <c r="AG2277" s="6"/>
      <c r="AH2277" s="6"/>
      <c r="AI2277" s="3"/>
      <c r="AJ2277" s="3"/>
      <c r="AK2277" s="3"/>
      <c r="AL2277" s="3"/>
      <c r="AM2277" s="6"/>
      <c r="AN2277" s="3"/>
      <c r="AO2277" s="3"/>
      <c r="AP2277" s="3"/>
      <c r="AQ2277" s="3"/>
      <c r="AR2277" s="3"/>
      <c r="AS2277" s="3"/>
      <c r="AT2277" s="6"/>
      <c r="AU2277" s="6"/>
      <c r="AV2277" s="6"/>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v>1972</v>
      </c>
      <c r="BZ2277" s="3" t="s">
        <v>2540</v>
      </c>
      <c r="CA2277" s="3" t="s">
        <v>2386</v>
      </c>
      <c r="CB2277" s="3" t="s">
        <v>2548</v>
      </c>
      <c r="CC2277" s="3" t="s">
        <v>2388</v>
      </c>
      <c r="CD2277" s="3"/>
      <c r="CE2277" s="3"/>
      <c r="CF2277" s="7"/>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J2277" s="1"/>
      <c r="DK2277" s="1"/>
      <c r="DL2277" s="1"/>
      <c r="DM2277" s="1"/>
      <c r="DN2277" s="1"/>
      <c r="DO2277" s="1"/>
      <c r="DQ2277" s="1"/>
      <c r="DT2277" s="1"/>
      <c r="DW2277" s="1"/>
      <c r="DX2277" s="1"/>
      <c r="DY2277" s="1"/>
      <c r="DZ2277" s="1"/>
      <c r="EA2277" s="1"/>
      <c r="EB2277" s="1"/>
      <c r="EC2277" s="1"/>
      <c r="EF2277" s="1"/>
      <c r="ER2277" s="1"/>
      <c r="ET2277" s="1"/>
      <c r="FH2277" s="1"/>
      <c r="FI2277" s="1"/>
      <c r="LT2277" s="2"/>
      <c r="LU2277" s="2"/>
      <c r="LV2277" s="2"/>
      <c r="LW2277" s="2"/>
      <c r="LX2277" s="2"/>
      <c r="LY2277" s="2"/>
      <c r="LZ2277" s="2"/>
      <c r="MA2277" s="2"/>
      <c r="MB2277" s="2"/>
      <c r="MC2277" s="2"/>
      <c r="MD2277" s="2"/>
      <c r="ME2277" s="2"/>
      <c r="MF2277" s="2"/>
      <c r="MG2277" s="2"/>
      <c r="MH2277" s="2"/>
      <c r="MI2277" s="2"/>
      <c r="MJ2277" s="2"/>
      <c r="MK2277" s="2"/>
      <c r="ML2277" s="2"/>
      <c r="MM2277" s="2"/>
      <c r="MN2277" s="2"/>
      <c r="MO2277" s="2"/>
      <c r="MP2277" s="2"/>
      <c r="MQ2277" s="2"/>
      <c r="MR2277" s="2"/>
      <c r="MS2277" s="2"/>
      <c r="MT2277" s="2"/>
      <c r="MU2277" s="2"/>
      <c r="MV2277" s="2"/>
      <c r="MW2277" s="2"/>
      <c r="MX2277" s="2"/>
      <c r="MY2277" s="2"/>
      <c r="MZ2277" s="2"/>
      <c r="NA2277" s="2"/>
      <c r="NB2277" s="2"/>
      <c r="NC2277" s="2"/>
      <c r="ND2277" s="2"/>
      <c r="NE2277" s="2"/>
      <c r="NF2277" s="2"/>
      <c r="NG2277" s="2"/>
      <c r="NH2277" s="2"/>
      <c r="NI2277" s="2"/>
      <c r="NJ2277" s="2"/>
      <c r="NK2277" s="2"/>
      <c r="NL2277" s="2"/>
      <c r="NM2277" s="2"/>
      <c r="NN2277" s="2"/>
      <c r="NO2277" s="2"/>
      <c r="NP2277" s="2"/>
      <c r="NQ2277" s="2"/>
      <c r="NR2277" s="2"/>
      <c r="NS2277" s="2"/>
      <c r="NT2277" s="2"/>
      <c r="NU2277" s="2"/>
      <c r="NV2277" s="2"/>
      <c r="NW2277" s="2"/>
      <c r="NX2277" s="2"/>
      <c r="NY2277" s="2"/>
      <c r="NZ2277" s="2"/>
      <c r="OA2277" s="2"/>
      <c r="OB2277" s="2"/>
      <c r="OC2277" s="2"/>
      <c r="OD2277" s="2"/>
      <c r="OE2277" s="2"/>
      <c r="OF2277" s="2"/>
      <c r="OG2277" s="2"/>
      <c r="OH2277" s="2"/>
      <c r="OI2277" s="2"/>
      <c r="OJ2277" s="2"/>
      <c r="OK2277" s="2"/>
      <c r="OL2277" s="2"/>
      <c r="OM2277" s="2"/>
      <c r="ON2277" s="2"/>
      <c r="OO2277" s="2"/>
      <c r="OP2277" s="2"/>
      <c r="OQ2277" s="2"/>
      <c r="OR2277" s="2"/>
      <c r="OS2277" s="2"/>
      <c r="OT2277" s="2"/>
      <c r="OU2277" s="2"/>
      <c r="OV2277" s="2"/>
      <c r="OW2277" s="2"/>
      <c r="OX2277" s="2"/>
      <c r="OY2277" s="2"/>
      <c r="OZ2277" s="2"/>
      <c r="PA2277" s="2"/>
      <c r="PB2277" s="2"/>
      <c r="PC2277" s="2"/>
      <c r="PD2277" s="2"/>
      <c r="PE2277" s="2"/>
      <c r="PF2277" s="2"/>
      <c r="PG2277" s="2"/>
      <c r="PH2277" s="2"/>
      <c r="PI2277" s="2"/>
      <c r="PJ2277" s="2"/>
      <c r="PK2277" s="2"/>
      <c r="PL2277" s="2"/>
      <c r="PM2277" s="2"/>
      <c r="PN2277" s="2"/>
      <c r="PO2277" s="2"/>
    </row>
    <row r="2278" spans="1:431" ht="140" hidden="1" x14ac:dyDescent="0.15">
      <c r="A2278" s="6" t="s">
        <v>883</v>
      </c>
      <c r="B2278" s="3"/>
      <c r="C2278" s="6"/>
      <c r="D2278" s="6"/>
      <c r="E2278" s="3"/>
      <c r="F2278" s="6"/>
      <c r="G2278" s="6"/>
      <c r="H2278" s="6"/>
      <c r="I2278" s="3"/>
      <c r="J2278" s="6"/>
      <c r="K2278" s="3"/>
      <c r="L2278" s="3"/>
      <c r="M2278" s="3"/>
      <c r="N2278" s="6"/>
      <c r="O2278" s="3"/>
      <c r="P2278" s="6"/>
      <c r="Q2278" s="6"/>
      <c r="R2278" s="6"/>
      <c r="S2278" s="3"/>
      <c r="T2278" s="3"/>
      <c r="U2278" s="3"/>
      <c r="V2278" s="3"/>
      <c r="W2278" s="3"/>
      <c r="X2278" s="3"/>
      <c r="Y2278" s="6"/>
      <c r="Z2278" s="6"/>
      <c r="AA2278" s="6"/>
      <c r="AB2278" s="3"/>
      <c r="AC2278" s="6"/>
      <c r="AD2278" s="6"/>
      <c r="AE2278" s="3"/>
      <c r="AF2278" s="3"/>
      <c r="AG2278" s="6"/>
      <c r="AH2278" s="6"/>
      <c r="AI2278" s="3"/>
      <c r="AJ2278" s="3"/>
      <c r="AK2278" s="3"/>
      <c r="AL2278" s="3"/>
      <c r="AM2278" s="6"/>
      <c r="AN2278" s="3"/>
      <c r="AO2278" s="3"/>
      <c r="AP2278" s="3"/>
      <c r="AQ2278" s="3"/>
      <c r="AR2278" s="3"/>
      <c r="AS2278" s="3"/>
      <c r="AT2278" s="6"/>
      <c r="AU2278" s="6"/>
      <c r="AV2278" s="6"/>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v>1972</v>
      </c>
      <c r="BZ2278" s="3" t="s">
        <v>2540</v>
      </c>
      <c r="CA2278" s="3" t="s">
        <v>2386</v>
      </c>
      <c r="CB2278" s="3" t="s">
        <v>2548</v>
      </c>
      <c r="CC2278" s="3" t="s">
        <v>2388</v>
      </c>
      <c r="CD2278" s="3"/>
      <c r="CE2278" s="3"/>
      <c r="CF2278" s="7"/>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J2278" s="1"/>
      <c r="DK2278" s="1"/>
      <c r="DL2278" s="1"/>
      <c r="DM2278" s="1"/>
      <c r="DN2278" s="1"/>
      <c r="DO2278" s="1"/>
      <c r="DQ2278" s="1"/>
      <c r="DT2278" s="1"/>
      <c r="DW2278" s="1"/>
      <c r="DX2278" s="1"/>
      <c r="DY2278" s="1"/>
      <c r="DZ2278" s="1"/>
      <c r="EA2278" s="1"/>
      <c r="EB2278" s="1"/>
      <c r="EC2278" s="1"/>
      <c r="EF2278" s="1"/>
      <c r="ER2278" s="1"/>
      <c r="ET2278" s="1"/>
      <c r="FH2278" s="1"/>
      <c r="FI2278" s="1"/>
      <c r="LT2278" s="2"/>
      <c r="LU2278" s="2"/>
      <c r="LV2278" s="2"/>
      <c r="LW2278" s="2"/>
      <c r="LX2278" s="2"/>
      <c r="LY2278" s="2"/>
      <c r="LZ2278" s="2"/>
      <c r="MA2278" s="2"/>
      <c r="MB2278" s="2"/>
      <c r="MC2278" s="2"/>
      <c r="MD2278" s="2"/>
      <c r="ME2278" s="2"/>
      <c r="MF2278" s="2"/>
      <c r="MG2278" s="2"/>
      <c r="MH2278" s="2"/>
      <c r="MI2278" s="2"/>
      <c r="MJ2278" s="2"/>
      <c r="MK2278" s="2"/>
      <c r="ML2278" s="2"/>
      <c r="MM2278" s="2"/>
      <c r="MN2278" s="2"/>
      <c r="MO2278" s="2"/>
      <c r="MP2278" s="2"/>
      <c r="MQ2278" s="2"/>
      <c r="MR2278" s="2"/>
      <c r="MS2278" s="2"/>
      <c r="MT2278" s="2"/>
      <c r="MU2278" s="2"/>
      <c r="MV2278" s="2"/>
      <c r="MW2278" s="2"/>
      <c r="MX2278" s="2"/>
      <c r="MY2278" s="2"/>
      <c r="MZ2278" s="2"/>
      <c r="NA2278" s="2"/>
      <c r="NB2278" s="2"/>
      <c r="NC2278" s="2"/>
      <c r="ND2278" s="2"/>
      <c r="NE2278" s="2"/>
      <c r="NF2278" s="2"/>
      <c r="NG2278" s="2"/>
      <c r="NH2278" s="2"/>
      <c r="NI2278" s="2"/>
      <c r="NJ2278" s="2"/>
      <c r="NK2278" s="2"/>
      <c r="NL2278" s="2"/>
      <c r="NM2278" s="2"/>
      <c r="NN2278" s="2"/>
      <c r="NO2278" s="2"/>
      <c r="NP2278" s="2"/>
      <c r="NQ2278" s="2"/>
      <c r="NR2278" s="2"/>
      <c r="NS2278" s="2"/>
      <c r="NT2278" s="2"/>
      <c r="NU2278" s="2"/>
      <c r="NV2278" s="2"/>
      <c r="NW2278" s="2"/>
      <c r="NX2278" s="2"/>
      <c r="NY2278" s="2"/>
      <c r="NZ2278" s="2"/>
      <c r="OA2278" s="2"/>
      <c r="OB2278" s="2"/>
      <c r="OC2278" s="2"/>
      <c r="OD2278" s="2"/>
      <c r="OE2278" s="2"/>
      <c r="OF2278" s="2"/>
      <c r="OG2278" s="2"/>
      <c r="OH2278" s="2"/>
      <c r="OI2278" s="2"/>
      <c r="OJ2278" s="2"/>
      <c r="OK2278" s="2"/>
      <c r="OL2278" s="2"/>
      <c r="OM2278" s="2"/>
      <c r="ON2278" s="2"/>
      <c r="OO2278" s="2"/>
      <c r="OP2278" s="2"/>
      <c r="OQ2278" s="2"/>
      <c r="OR2278" s="2"/>
      <c r="OS2278" s="2"/>
      <c r="OT2278" s="2"/>
      <c r="OU2278" s="2"/>
      <c r="OV2278" s="2"/>
      <c r="OW2278" s="2"/>
      <c r="OX2278" s="2"/>
      <c r="OY2278" s="2"/>
      <c r="OZ2278" s="2"/>
      <c r="PA2278" s="2"/>
      <c r="PB2278" s="2"/>
      <c r="PC2278" s="2"/>
      <c r="PD2278" s="2"/>
      <c r="PE2278" s="2"/>
      <c r="PF2278" s="2"/>
      <c r="PG2278" s="2"/>
      <c r="PH2278" s="2"/>
      <c r="PI2278" s="2"/>
      <c r="PJ2278" s="2"/>
      <c r="PK2278" s="2"/>
      <c r="PL2278" s="2"/>
      <c r="PM2278" s="2"/>
      <c r="PN2278" s="2"/>
      <c r="PO2278" s="2"/>
    </row>
    <row r="2279" spans="1:431" ht="140" hidden="1" x14ac:dyDescent="0.15">
      <c r="A2279" s="6" t="s">
        <v>890</v>
      </c>
      <c r="B2279" s="3"/>
      <c r="C2279" s="6"/>
      <c r="D2279" s="6"/>
      <c r="E2279" s="3"/>
      <c r="F2279" s="6"/>
      <c r="G2279" s="6"/>
      <c r="H2279" s="6"/>
      <c r="I2279" s="3"/>
      <c r="J2279" s="6"/>
      <c r="K2279" s="3"/>
      <c r="L2279" s="3"/>
      <c r="M2279" s="3"/>
      <c r="N2279" s="6"/>
      <c r="O2279" s="3"/>
      <c r="P2279" s="6"/>
      <c r="Q2279" s="6"/>
      <c r="R2279" s="6"/>
      <c r="S2279" s="3"/>
      <c r="T2279" s="3"/>
      <c r="U2279" s="3"/>
      <c r="V2279" s="3"/>
      <c r="W2279" s="3"/>
      <c r="X2279" s="3"/>
      <c r="Y2279" s="6"/>
      <c r="Z2279" s="6"/>
      <c r="AA2279" s="6"/>
      <c r="AB2279" s="3"/>
      <c r="AC2279" s="6"/>
      <c r="AD2279" s="6"/>
      <c r="AE2279" s="3"/>
      <c r="AF2279" s="3"/>
      <c r="AG2279" s="6"/>
      <c r="AH2279" s="6"/>
      <c r="AI2279" s="3"/>
      <c r="AJ2279" s="3"/>
      <c r="AK2279" s="3"/>
      <c r="AL2279" s="3"/>
      <c r="AM2279" s="6"/>
      <c r="AN2279" s="3"/>
      <c r="AO2279" s="3"/>
      <c r="AP2279" s="3"/>
      <c r="AQ2279" s="3"/>
      <c r="AR2279" s="3"/>
      <c r="AS2279" s="3"/>
      <c r="AT2279" s="6"/>
      <c r="AU2279" s="6"/>
      <c r="AV2279" s="6"/>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c r="BX2279" s="3"/>
      <c r="BY2279" s="3">
        <v>1972</v>
      </c>
      <c r="BZ2279" s="3" t="s">
        <v>2540</v>
      </c>
      <c r="CA2279" s="3" t="s">
        <v>2386</v>
      </c>
      <c r="CB2279" s="3" t="s">
        <v>2548</v>
      </c>
      <c r="CC2279" s="3" t="s">
        <v>2388</v>
      </c>
      <c r="CD2279" s="3"/>
      <c r="CE2279" s="3"/>
      <c r="CF2279" s="7"/>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J2279" s="1"/>
      <c r="DK2279" s="1"/>
      <c r="DL2279" s="1"/>
      <c r="DM2279" s="1"/>
      <c r="DN2279" s="1"/>
      <c r="DO2279" s="1"/>
      <c r="DQ2279" s="1"/>
      <c r="DT2279" s="1"/>
      <c r="DW2279" s="1"/>
      <c r="DX2279" s="1"/>
      <c r="DY2279" s="1"/>
      <c r="DZ2279" s="1"/>
      <c r="EA2279" s="1"/>
      <c r="EB2279" s="1"/>
      <c r="EC2279" s="1"/>
      <c r="EF2279" s="1"/>
      <c r="ER2279" s="1"/>
      <c r="ET2279" s="1"/>
      <c r="FH2279" s="1"/>
      <c r="FI2279" s="1"/>
      <c r="LT2279" s="2"/>
      <c r="LU2279" s="2"/>
      <c r="LV2279" s="2"/>
      <c r="LW2279" s="2"/>
      <c r="LX2279" s="2"/>
      <c r="LY2279" s="2"/>
      <c r="LZ2279" s="2"/>
      <c r="MA2279" s="2"/>
      <c r="MB2279" s="2"/>
      <c r="MC2279" s="2"/>
      <c r="MD2279" s="2"/>
      <c r="ME2279" s="2"/>
      <c r="MF2279" s="2"/>
      <c r="MG2279" s="2"/>
      <c r="MH2279" s="2"/>
      <c r="MI2279" s="2"/>
      <c r="MJ2279" s="2"/>
      <c r="MK2279" s="2"/>
      <c r="ML2279" s="2"/>
      <c r="MM2279" s="2"/>
      <c r="MN2279" s="2"/>
      <c r="MO2279" s="2"/>
      <c r="MP2279" s="2"/>
      <c r="MQ2279" s="2"/>
      <c r="MR2279" s="2"/>
      <c r="MS2279" s="2"/>
      <c r="MT2279" s="2"/>
      <c r="MU2279" s="2"/>
      <c r="MV2279" s="2"/>
      <c r="MW2279" s="2"/>
      <c r="MX2279" s="2"/>
      <c r="MY2279" s="2"/>
      <c r="MZ2279" s="2"/>
      <c r="NA2279" s="2"/>
      <c r="NB2279" s="2"/>
      <c r="NC2279" s="2"/>
      <c r="ND2279" s="2"/>
      <c r="NE2279" s="2"/>
      <c r="NF2279" s="2"/>
      <c r="NG2279" s="2"/>
      <c r="NH2279" s="2"/>
      <c r="NI2279" s="2"/>
      <c r="NJ2279" s="2"/>
      <c r="NK2279" s="2"/>
      <c r="NL2279" s="2"/>
      <c r="NM2279" s="2"/>
      <c r="NN2279" s="2"/>
      <c r="NO2279" s="2"/>
      <c r="NP2279" s="2"/>
      <c r="NQ2279" s="2"/>
      <c r="NR2279" s="2"/>
      <c r="NS2279" s="2"/>
      <c r="NT2279" s="2"/>
      <c r="NU2279" s="2"/>
      <c r="NV2279" s="2"/>
      <c r="NW2279" s="2"/>
      <c r="NX2279" s="2"/>
      <c r="NY2279" s="2"/>
      <c r="NZ2279" s="2"/>
      <c r="OA2279" s="2"/>
      <c r="OB2279" s="2"/>
      <c r="OC2279" s="2"/>
      <c r="OD2279" s="2"/>
      <c r="OE2279" s="2"/>
      <c r="OF2279" s="2"/>
      <c r="OG2279" s="2"/>
      <c r="OH2279" s="2"/>
      <c r="OI2279" s="2"/>
      <c r="OJ2279" s="2"/>
      <c r="OK2279" s="2"/>
      <c r="OL2279" s="2"/>
      <c r="OM2279" s="2"/>
      <c r="ON2279" s="2"/>
      <c r="OO2279" s="2"/>
      <c r="OP2279" s="2"/>
      <c r="OQ2279" s="2"/>
      <c r="OR2279" s="2"/>
      <c r="OS2279" s="2"/>
      <c r="OT2279" s="2"/>
      <c r="OU2279" s="2"/>
      <c r="OV2279" s="2"/>
      <c r="OW2279" s="2"/>
      <c r="OX2279" s="2"/>
      <c r="OY2279" s="2"/>
      <c r="OZ2279" s="2"/>
      <c r="PA2279" s="2"/>
      <c r="PB2279" s="2"/>
      <c r="PC2279" s="2"/>
      <c r="PD2279" s="2"/>
      <c r="PE2279" s="2"/>
      <c r="PF2279" s="2"/>
      <c r="PG2279" s="2"/>
      <c r="PH2279" s="2"/>
      <c r="PI2279" s="2"/>
      <c r="PJ2279" s="2"/>
      <c r="PK2279" s="2"/>
      <c r="PL2279" s="2"/>
      <c r="PM2279" s="2"/>
      <c r="PN2279" s="2"/>
      <c r="PO2279" s="2"/>
    </row>
    <row r="2280" spans="1:431" ht="140" hidden="1" x14ac:dyDescent="0.15">
      <c r="A2280" s="6" t="s">
        <v>897</v>
      </c>
      <c r="B2280" s="3"/>
      <c r="C2280" s="6"/>
      <c r="D2280" s="6"/>
      <c r="E2280" s="3"/>
      <c r="F2280" s="6"/>
      <c r="G2280" s="6"/>
      <c r="H2280" s="6"/>
      <c r="I2280" s="3"/>
      <c r="J2280" s="6"/>
      <c r="K2280" s="3"/>
      <c r="L2280" s="3"/>
      <c r="M2280" s="3"/>
      <c r="N2280" s="6"/>
      <c r="O2280" s="3"/>
      <c r="P2280" s="6"/>
      <c r="Q2280" s="6"/>
      <c r="R2280" s="6"/>
      <c r="S2280" s="3"/>
      <c r="T2280" s="3"/>
      <c r="U2280" s="3"/>
      <c r="V2280" s="3"/>
      <c r="W2280" s="3"/>
      <c r="X2280" s="3"/>
      <c r="Y2280" s="6"/>
      <c r="Z2280" s="6"/>
      <c r="AA2280" s="6"/>
      <c r="AB2280" s="3"/>
      <c r="AC2280" s="6"/>
      <c r="AD2280" s="6"/>
      <c r="AE2280" s="3"/>
      <c r="AF2280" s="3"/>
      <c r="AG2280" s="6"/>
      <c r="AH2280" s="6"/>
      <c r="AI2280" s="3"/>
      <c r="AJ2280" s="3"/>
      <c r="AK2280" s="3"/>
      <c r="AL2280" s="3"/>
      <c r="AM2280" s="6"/>
      <c r="AN2280" s="3"/>
      <c r="AO2280" s="3"/>
      <c r="AP2280" s="3"/>
      <c r="AQ2280" s="3"/>
      <c r="AR2280" s="3"/>
      <c r="AS2280" s="3"/>
      <c r="AT2280" s="6"/>
      <c r="AU2280" s="6"/>
      <c r="AV2280" s="6"/>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v>1972</v>
      </c>
      <c r="BZ2280" s="3" t="s">
        <v>2540</v>
      </c>
      <c r="CA2280" s="3" t="s">
        <v>2386</v>
      </c>
      <c r="CB2280" s="3" t="s">
        <v>2548</v>
      </c>
      <c r="CC2280" s="3" t="s">
        <v>2388</v>
      </c>
      <c r="CD2280" s="3"/>
      <c r="CE2280" s="3"/>
      <c r="CF2280" s="7"/>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J2280" s="1"/>
      <c r="DK2280" s="1"/>
      <c r="DL2280" s="1"/>
      <c r="DM2280" s="1"/>
      <c r="DN2280" s="1"/>
      <c r="DO2280" s="1"/>
      <c r="DQ2280" s="1"/>
      <c r="DT2280" s="1"/>
      <c r="DW2280" s="1"/>
      <c r="DX2280" s="1"/>
      <c r="DY2280" s="1"/>
      <c r="DZ2280" s="1"/>
      <c r="EA2280" s="1"/>
      <c r="EB2280" s="1"/>
      <c r="EC2280" s="1"/>
      <c r="EF2280" s="1"/>
      <c r="ER2280" s="1"/>
      <c r="ET2280" s="1"/>
      <c r="FH2280" s="1"/>
      <c r="FI2280" s="1"/>
      <c r="LT2280" s="2"/>
      <c r="LU2280" s="2"/>
      <c r="LV2280" s="2"/>
      <c r="LW2280" s="2"/>
      <c r="LX2280" s="2"/>
      <c r="LY2280" s="2"/>
      <c r="LZ2280" s="2"/>
      <c r="MA2280" s="2"/>
      <c r="MB2280" s="2"/>
      <c r="MC2280" s="2"/>
      <c r="MD2280" s="2"/>
      <c r="ME2280" s="2"/>
      <c r="MF2280" s="2"/>
      <c r="MG2280" s="2"/>
      <c r="MH2280" s="2"/>
      <c r="MI2280" s="2"/>
      <c r="MJ2280" s="2"/>
      <c r="MK2280" s="2"/>
      <c r="ML2280" s="2"/>
      <c r="MM2280" s="2"/>
      <c r="MN2280" s="2"/>
      <c r="MO2280" s="2"/>
      <c r="MP2280" s="2"/>
      <c r="MQ2280" s="2"/>
      <c r="MR2280" s="2"/>
      <c r="MS2280" s="2"/>
      <c r="MT2280" s="2"/>
      <c r="MU2280" s="2"/>
      <c r="MV2280" s="2"/>
      <c r="MW2280" s="2"/>
      <c r="MX2280" s="2"/>
      <c r="MY2280" s="2"/>
      <c r="MZ2280" s="2"/>
      <c r="NA2280" s="2"/>
      <c r="NB2280" s="2"/>
      <c r="NC2280" s="2"/>
      <c r="ND2280" s="2"/>
      <c r="NE2280" s="2"/>
      <c r="NF2280" s="2"/>
      <c r="NG2280" s="2"/>
      <c r="NH2280" s="2"/>
      <c r="NI2280" s="2"/>
      <c r="NJ2280" s="2"/>
      <c r="NK2280" s="2"/>
      <c r="NL2280" s="2"/>
      <c r="NM2280" s="2"/>
      <c r="NN2280" s="2"/>
      <c r="NO2280" s="2"/>
      <c r="NP2280" s="2"/>
      <c r="NQ2280" s="2"/>
      <c r="NR2280" s="2"/>
      <c r="NS2280" s="2"/>
      <c r="NT2280" s="2"/>
      <c r="NU2280" s="2"/>
      <c r="NV2280" s="2"/>
      <c r="NW2280" s="2"/>
      <c r="NX2280" s="2"/>
      <c r="NY2280" s="2"/>
      <c r="NZ2280" s="2"/>
      <c r="OA2280" s="2"/>
      <c r="OB2280" s="2"/>
      <c r="OC2280" s="2"/>
      <c r="OD2280" s="2"/>
      <c r="OE2280" s="2"/>
      <c r="OF2280" s="2"/>
      <c r="OG2280" s="2"/>
      <c r="OH2280" s="2"/>
      <c r="OI2280" s="2"/>
      <c r="OJ2280" s="2"/>
      <c r="OK2280" s="2"/>
      <c r="OL2280" s="2"/>
      <c r="OM2280" s="2"/>
      <c r="ON2280" s="2"/>
      <c r="OO2280" s="2"/>
      <c r="OP2280" s="2"/>
      <c r="OQ2280" s="2"/>
      <c r="OR2280" s="2"/>
      <c r="OS2280" s="2"/>
      <c r="OT2280" s="2"/>
      <c r="OU2280" s="2"/>
      <c r="OV2280" s="2"/>
      <c r="OW2280" s="2"/>
      <c r="OX2280" s="2"/>
      <c r="OY2280" s="2"/>
      <c r="OZ2280" s="2"/>
      <c r="PA2280" s="2"/>
      <c r="PB2280" s="2"/>
      <c r="PC2280" s="2"/>
      <c r="PD2280" s="2"/>
      <c r="PE2280" s="2"/>
      <c r="PF2280" s="2"/>
      <c r="PG2280" s="2"/>
      <c r="PH2280" s="2"/>
      <c r="PI2280" s="2"/>
      <c r="PJ2280" s="2"/>
      <c r="PK2280" s="2"/>
      <c r="PL2280" s="2"/>
      <c r="PM2280" s="2"/>
      <c r="PN2280" s="2"/>
      <c r="PO2280" s="2"/>
    </row>
    <row r="2281" spans="1:431" ht="140" hidden="1" x14ac:dyDescent="0.15">
      <c r="A2281" s="6" t="s">
        <v>903</v>
      </c>
      <c r="B2281" s="3"/>
      <c r="C2281" s="6"/>
      <c r="D2281" s="6"/>
      <c r="E2281" s="3"/>
      <c r="F2281" s="6"/>
      <c r="G2281" s="6"/>
      <c r="H2281" s="6"/>
      <c r="I2281" s="3"/>
      <c r="J2281" s="6"/>
      <c r="K2281" s="3"/>
      <c r="L2281" s="3"/>
      <c r="M2281" s="3"/>
      <c r="N2281" s="6"/>
      <c r="O2281" s="3"/>
      <c r="P2281" s="6"/>
      <c r="Q2281" s="6"/>
      <c r="R2281" s="6"/>
      <c r="S2281" s="3"/>
      <c r="T2281" s="3"/>
      <c r="U2281" s="3"/>
      <c r="V2281" s="3"/>
      <c r="W2281" s="3"/>
      <c r="X2281" s="3"/>
      <c r="Y2281" s="6"/>
      <c r="Z2281" s="6"/>
      <c r="AA2281" s="6"/>
      <c r="AB2281" s="3"/>
      <c r="AC2281" s="6"/>
      <c r="AD2281" s="6"/>
      <c r="AE2281" s="3"/>
      <c r="AF2281" s="3"/>
      <c r="AG2281" s="6"/>
      <c r="AH2281" s="6"/>
      <c r="AI2281" s="3"/>
      <c r="AJ2281" s="3"/>
      <c r="AK2281" s="3"/>
      <c r="AL2281" s="3"/>
      <c r="AM2281" s="6"/>
      <c r="AN2281" s="3"/>
      <c r="AO2281" s="3"/>
      <c r="AP2281" s="3"/>
      <c r="AQ2281" s="3"/>
      <c r="AR2281" s="3"/>
      <c r="AS2281" s="3"/>
      <c r="AT2281" s="6"/>
      <c r="AU2281" s="6"/>
      <c r="AV2281" s="6"/>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v>1972</v>
      </c>
      <c r="BZ2281" s="3" t="s">
        <v>2540</v>
      </c>
      <c r="CA2281" s="3" t="s">
        <v>2386</v>
      </c>
      <c r="CB2281" s="3" t="s">
        <v>2548</v>
      </c>
      <c r="CC2281" s="3" t="s">
        <v>2388</v>
      </c>
      <c r="CD2281" s="3"/>
      <c r="CE2281" s="3"/>
      <c r="CF2281" s="7"/>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J2281" s="1"/>
      <c r="DK2281" s="1"/>
      <c r="DL2281" s="1"/>
      <c r="DM2281" s="1"/>
      <c r="DN2281" s="1"/>
      <c r="DO2281" s="1"/>
      <c r="DQ2281" s="1"/>
      <c r="DT2281" s="1"/>
      <c r="DW2281" s="1"/>
      <c r="DX2281" s="1"/>
      <c r="DY2281" s="1"/>
      <c r="DZ2281" s="1"/>
      <c r="EA2281" s="1"/>
      <c r="EB2281" s="1"/>
      <c r="EC2281" s="1"/>
      <c r="EF2281" s="1"/>
      <c r="ER2281" s="1"/>
      <c r="ET2281" s="1"/>
      <c r="FH2281" s="1"/>
      <c r="FI2281" s="1"/>
      <c r="LT2281" s="2"/>
      <c r="LU2281" s="2"/>
      <c r="LV2281" s="2"/>
      <c r="LW2281" s="2"/>
      <c r="LX2281" s="2"/>
      <c r="LY2281" s="2"/>
      <c r="LZ2281" s="2"/>
      <c r="MA2281" s="2"/>
      <c r="MB2281" s="2"/>
      <c r="MC2281" s="2"/>
      <c r="MD2281" s="2"/>
      <c r="ME2281" s="2"/>
      <c r="MF2281" s="2"/>
      <c r="MG2281" s="2"/>
      <c r="MH2281" s="2"/>
      <c r="MI2281" s="2"/>
      <c r="MJ2281" s="2"/>
      <c r="MK2281" s="2"/>
      <c r="ML2281" s="2"/>
      <c r="MM2281" s="2"/>
      <c r="MN2281" s="2"/>
      <c r="MO2281" s="2"/>
      <c r="MP2281" s="2"/>
      <c r="MQ2281" s="2"/>
      <c r="MR2281" s="2"/>
      <c r="MS2281" s="2"/>
      <c r="MT2281" s="2"/>
      <c r="MU2281" s="2"/>
      <c r="MV2281" s="2"/>
      <c r="MW2281" s="2"/>
      <c r="MX2281" s="2"/>
      <c r="MY2281" s="2"/>
      <c r="MZ2281" s="2"/>
      <c r="NA2281" s="2"/>
      <c r="NB2281" s="2"/>
      <c r="NC2281" s="2"/>
      <c r="ND2281" s="2"/>
      <c r="NE2281" s="2"/>
      <c r="NF2281" s="2"/>
      <c r="NG2281" s="2"/>
      <c r="NH2281" s="2"/>
      <c r="NI2281" s="2"/>
      <c r="NJ2281" s="2"/>
      <c r="NK2281" s="2"/>
      <c r="NL2281" s="2"/>
      <c r="NM2281" s="2"/>
      <c r="NN2281" s="2"/>
      <c r="NO2281" s="2"/>
      <c r="NP2281" s="2"/>
      <c r="NQ2281" s="2"/>
      <c r="NR2281" s="2"/>
      <c r="NS2281" s="2"/>
      <c r="NT2281" s="2"/>
      <c r="NU2281" s="2"/>
      <c r="NV2281" s="2"/>
      <c r="NW2281" s="2"/>
      <c r="NX2281" s="2"/>
      <c r="NY2281" s="2"/>
      <c r="NZ2281" s="2"/>
      <c r="OA2281" s="2"/>
      <c r="OB2281" s="2"/>
      <c r="OC2281" s="2"/>
      <c r="OD2281" s="2"/>
      <c r="OE2281" s="2"/>
      <c r="OF2281" s="2"/>
      <c r="OG2281" s="2"/>
      <c r="OH2281" s="2"/>
      <c r="OI2281" s="2"/>
      <c r="OJ2281" s="2"/>
      <c r="OK2281" s="2"/>
      <c r="OL2281" s="2"/>
      <c r="OM2281" s="2"/>
      <c r="ON2281" s="2"/>
      <c r="OO2281" s="2"/>
      <c r="OP2281" s="2"/>
      <c r="OQ2281" s="2"/>
      <c r="OR2281" s="2"/>
      <c r="OS2281" s="2"/>
      <c r="OT2281" s="2"/>
      <c r="OU2281" s="2"/>
      <c r="OV2281" s="2"/>
      <c r="OW2281" s="2"/>
      <c r="OX2281" s="2"/>
      <c r="OY2281" s="2"/>
      <c r="OZ2281" s="2"/>
      <c r="PA2281" s="2"/>
      <c r="PB2281" s="2"/>
      <c r="PC2281" s="2"/>
      <c r="PD2281" s="2"/>
      <c r="PE2281" s="2"/>
      <c r="PF2281" s="2"/>
      <c r="PG2281" s="2"/>
      <c r="PH2281" s="2"/>
      <c r="PI2281" s="2"/>
      <c r="PJ2281" s="2"/>
      <c r="PK2281" s="2"/>
      <c r="PL2281" s="2"/>
      <c r="PM2281" s="2"/>
      <c r="PN2281" s="2"/>
      <c r="PO2281" s="2"/>
    </row>
    <row r="2282" spans="1:431" ht="140" hidden="1" x14ac:dyDescent="0.15">
      <c r="A2282" s="6" t="s">
        <v>910</v>
      </c>
      <c r="B2282" s="3"/>
      <c r="C2282" s="6"/>
      <c r="D2282" s="6"/>
      <c r="E2282" s="3"/>
      <c r="F2282" s="6"/>
      <c r="G2282" s="6"/>
      <c r="H2282" s="6"/>
      <c r="I2282" s="3"/>
      <c r="J2282" s="6"/>
      <c r="K2282" s="3"/>
      <c r="L2282" s="3"/>
      <c r="M2282" s="3"/>
      <c r="N2282" s="6"/>
      <c r="O2282" s="3"/>
      <c r="P2282" s="6"/>
      <c r="Q2282" s="6"/>
      <c r="R2282" s="6"/>
      <c r="S2282" s="3"/>
      <c r="T2282" s="3"/>
      <c r="U2282" s="3"/>
      <c r="V2282" s="3"/>
      <c r="W2282" s="3"/>
      <c r="X2282" s="3"/>
      <c r="Y2282" s="6"/>
      <c r="Z2282" s="6"/>
      <c r="AA2282" s="6"/>
      <c r="AB2282" s="3"/>
      <c r="AC2282" s="6"/>
      <c r="AD2282" s="6"/>
      <c r="AE2282" s="3"/>
      <c r="AF2282" s="3"/>
      <c r="AG2282" s="6"/>
      <c r="AH2282" s="6"/>
      <c r="AI2282" s="3"/>
      <c r="AJ2282" s="3"/>
      <c r="AK2282" s="3"/>
      <c r="AL2282" s="3"/>
      <c r="AM2282" s="6"/>
      <c r="AN2282" s="3"/>
      <c r="AO2282" s="3"/>
      <c r="AP2282" s="3"/>
      <c r="AQ2282" s="3"/>
      <c r="AR2282" s="3"/>
      <c r="AS2282" s="3"/>
      <c r="AT2282" s="6"/>
      <c r="AU2282" s="6"/>
      <c r="AV2282" s="6"/>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v>1972</v>
      </c>
      <c r="BZ2282" s="3" t="s">
        <v>2540</v>
      </c>
      <c r="CA2282" s="3" t="s">
        <v>2386</v>
      </c>
      <c r="CB2282" s="3" t="s">
        <v>2548</v>
      </c>
      <c r="CC2282" s="3" t="s">
        <v>2388</v>
      </c>
      <c r="CD2282" s="3"/>
      <c r="CE2282" s="3"/>
      <c r="CF2282" s="7"/>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J2282" s="1"/>
      <c r="DK2282" s="1"/>
      <c r="DL2282" s="1"/>
      <c r="DM2282" s="1"/>
      <c r="DN2282" s="1"/>
      <c r="DO2282" s="1"/>
      <c r="DQ2282" s="1"/>
      <c r="DT2282" s="1"/>
      <c r="DW2282" s="1"/>
      <c r="DX2282" s="1"/>
      <c r="DY2282" s="1"/>
      <c r="DZ2282" s="1"/>
      <c r="EA2282" s="1"/>
      <c r="EB2282" s="1"/>
      <c r="EC2282" s="1"/>
      <c r="EF2282" s="1"/>
      <c r="ER2282" s="1"/>
      <c r="ET2282" s="1"/>
      <c r="FH2282" s="1"/>
      <c r="FI2282" s="1"/>
      <c r="LT2282" s="2"/>
      <c r="LU2282" s="2"/>
      <c r="LV2282" s="2"/>
      <c r="LW2282" s="2"/>
      <c r="LX2282" s="2"/>
      <c r="LY2282" s="2"/>
      <c r="LZ2282" s="2"/>
      <c r="MA2282" s="2"/>
      <c r="MB2282" s="2"/>
      <c r="MC2282" s="2"/>
      <c r="MD2282" s="2"/>
      <c r="ME2282" s="2"/>
      <c r="MF2282" s="2"/>
      <c r="MG2282" s="2"/>
      <c r="MH2282" s="2"/>
      <c r="MI2282" s="2"/>
      <c r="MJ2282" s="2"/>
      <c r="MK2282" s="2"/>
      <c r="ML2282" s="2"/>
      <c r="MM2282" s="2"/>
      <c r="MN2282" s="2"/>
      <c r="MO2282" s="2"/>
      <c r="MP2282" s="2"/>
      <c r="MQ2282" s="2"/>
      <c r="MR2282" s="2"/>
      <c r="MS2282" s="2"/>
      <c r="MT2282" s="2"/>
      <c r="MU2282" s="2"/>
      <c r="MV2282" s="2"/>
      <c r="MW2282" s="2"/>
      <c r="MX2282" s="2"/>
      <c r="MY2282" s="2"/>
      <c r="MZ2282" s="2"/>
      <c r="NA2282" s="2"/>
      <c r="NB2282" s="2"/>
      <c r="NC2282" s="2"/>
      <c r="ND2282" s="2"/>
      <c r="NE2282" s="2"/>
      <c r="NF2282" s="2"/>
      <c r="NG2282" s="2"/>
      <c r="NH2282" s="2"/>
      <c r="NI2282" s="2"/>
      <c r="NJ2282" s="2"/>
      <c r="NK2282" s="2"/>
      <c r="NL2282" s="2"/>
      <c r="NM2282" s="2"/>
      <c r="NN2282" s="2"/>
      <c r="NO2282" s="2"/>
      <c r="NP2282" s="2"/>
      <c r="NQ2282" s="2"/>
      <c r="NR2282" s="2"/>
      <c r="NS2282" s="2"/>
      <c r="NT2282" s="2"/>
      <c r="NU2282" s="2"/>
      <c r="NV2282" s="2"/>
      <c r="NW2282" s="2"/>
      <c r="NX2282" s="2"/>
      <c r="NY2282" s="2"/>
      <c r="NZ2282" s="2"/>
      <c r="OA2282" s="2"/>
      <c r="OB2282" s="2"/>
      <c r="OC2282" s="2"/>
      <c r="OD2282" s="2"/>
      <c r="OE2282" s="2"/>
      <c r="OF2282" s="2"/>
      <c r="OG2282" s="2"/>
      <c r="OH2282" s="2"/>
      <c r="OI2282" s="2"/>
      <c r="OJ2282" s="2"/>
      <c r="OK2282" s="2"/>
      <c r="OL2282" s="2"/>
      <c r="OM2282" s="2"/>
      <c r="ON2282" s="2"/>
      <c r="OO2282" s="2"/>
      <c r="OP2282" s="2"/>
      <c r="OQ2282" s="2"/>
      <c r="OR2282" s="2"/>
      <c r="OS2282" s="2"/>
      <c r="OT2282" s="2"/>
      <c r="OU2282" s="2"/>
      <c r="OV2282" s="2"/>
      <c r="OW2282" s="2"/>
      <c r="OX2282" s="2"/>
      <c r="OY2282" s="2"/>
      <c r="OZ2282" s="2"/>
      <c r="PA2282" s="2"/>
      <c r="PB2282" s="2"/>
      <c r="PC2282" s="2"/>
      <c r="PD2282" s="2"/>
      <c r="PE2282" s="2"/>
      <c r="PF2282" s="2"/>
      <c r="PG2282" s="2"/>
      <c r="PH2282" s="2"/>
      <c r="PI2282" s="2"/>
      <c r="PJ2282" s="2"/>
      <c r="PK2282" s="2"/>
      <c r="PL2282" s="2"/>
      <c r="PM2282" s="2"/>
      <c r="PN2282" s="2"/>
      <c r="PO2282" s="2"/>
    </row>
    <row r="2283" spans="1:431" ht="140" hidden="1" x14ac:dyDescent="0.15">
      <c r="A2283" s="6" t="s">
        <v>917</v>
      </c>
      <c r="B2283" s="3"/>
      <c r="C2283" s="6"/>
      <c r="D2283" s="6"/>
      <c r="E2283" s="3"/>
      <c r="F2283" s="6"/>
      <c r="G2283" s="6"/>
      <c r="H2283" s="6"/>
      <c r="I2283" s="3"/>
      <c r="J2283" s="6"/>
      <c r="K2283" s="3"/>
      <c r="L2283" s="3"/>
      <c r="M2283" s="3"/>
      <c r="N2283" s="6"/>
      <c r="O2283" s="3"/>
      <c r="P2283" s="6"/>
      <c r="Q2283" s="6"/>
      <c r="R2283" s="6"/>
      <c r="S2283" s="3"/>
      <c r="T2283" s="3"/>
      <c r="U2283" s="3"/>
      <c r="V2283" s="3"/>
      <c r="W2283" s="3"/>
      <c r="X2283" s="3"/>
      <c r="Y2283" s="6"/>
      <c r="Z2283" s="6"/>
      <c r="AA2283" s="6"/>
      <c r="AB2283" s="3"/>
      <c r="AC2283" s="6"/>
      <c r="AD2283" s="6"/>
      <c r="AE2283" s="3"/>
      <c r="AF2283" s="3"/>
      <c r="AG2283" s="6"/>
      <c r="AH2283" s="6"/>
      <c r="AI2283" s="3"/>
      <c r="AJ2283" s="3"/>
      <c r="AK2283" s="3"/>
      <c r="AL2283" s="3"/>
      <c r="AM2283" s="6"/>
      <c r="AN2283" s="3"/>
      <c r="AO2283" s="3"/>
      <c r="AP2283" s="3"/>
      <c r="AQ2283" s="3"/>
      <c r="AR2283" s="3"/>
      <c r="AS2283" s="3"/>
      <c r="AT2283" s="6"/>
      <c r="AU2283" s="6"/>
      <c r="AV2283" s="6"/>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v>1972</v>
      </c>
      <c r="BZ2283" s="3" t="s">
        <v>2540</v>
      </c>
      <c r="CA2283" s="3" t="s">
        <v>2386</v>
      </c>
      <c r="CB2283" s="3" t="s">
        <v>2548</v>
      </c>
      <c r="CC2283" s="3" t="s">
        <v>2388</v>
      </c>
      <c r="CD2283" s="3"/>
      <c r="CE2283" s="3"/>
      <c r="CF2283" s="7"/>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J2283" s="1"/>
      <c r="DK2283" s="1"/>
      <c r="DL2283" s="1"/>
      <c r="DM2283" s="1"/>
      <c r="DN2283" s="1"/>
      <c r="DO2283" s="1"/>
      <c r="DQ2283" s="1"/>
      <c r="DT2283" s="1"/>
      <c r="DW2283" s="1"/>
      <c r="DX2283" s="1"/>
      <c r="DY2283" s="1"/>
      <c r="DZ2283" s="1"/>
      <c r="EA2283" s="1"/>
      <c r="EB2283" s="1"/>
      <c r="EC2283" s="1"/>
      <c r="EF2283" s="1"/>
      <c r="ER2283" s="1"/>
      <c r="ET2283" s="1"/>
      <c r="FH2283" s="1"/>
      <c r="FI2283" s="1"/>
      <c r="LT2283" s="2"/>
      <c r="LU2283" s="2"/>
      <c r="LV2283" s="2"/>
      <c r="LW2283" s="2"/>
      <c r="LX2283" s="2"/>
      <c r="LY2283" s="2"/>
      <c r="LZ2283" s="2"/>
      <c r="MA2283" s="2"/>
      <c r="MB2283" s="2"/>
      <c r="MC2283" s="2"/>
      <c r="MD2283" s="2"/>
      <c r="ME2283" s="2"/>
      <c r="MF2283" s="2"/>
      <c r="MG2283" s="2"/>
      <c r="MH2283" s="2"/>
      <c r="MI2283" s="2"/>
      <c r="MJ2283" s="2"/>
      <c r="MK2283" s="2"/>
      <c r="ML2283" s="2"/>
      <c r="MM2283" s="2"/>
      <c r="MN2283" s="2"/>
      <c r="MO2283" s="2"/>
      <c r="MP2283" s="2"/>
      <c r="MQ2283" s="2"/>
      <c r="MR2283" s="2"/>
      <c r="MS2283" s="2"/>
      <c r="MT2283" s="2"/>
      <c r="MU2283" s="2"/>
      <c r="MV2283" s="2"/>
      <c r="MW2283" s="2"/>
      <c r="MX2283" s="2"/>
      <c r="MY2283" s="2"/>
      <c r="MZ2283" s="2"/>
      <c r="NA2283" s="2"/>
      <c r="NB2283" s="2"/>
      <c r="NC2283" s="2"/>
      <c r="ND2283" s="2"/>
      <c r="NE2283" s="2"/>
      <c r="NF2283" s="2"/>
      <c r="NG2283" s="2"/>
      <c r="NH2283" s="2"/>
      <c r="NI2283" s="2"/>
      <c r="NJ2283" s="2"/>
      <c r="NK2283" s="2"/>
      <c r="NL2283" s="2"/>
      <c r="NM2283" s="2"/>
      <c r="NN2283" s="2"/>
      <c r="NO2283" s="2"/>
      <c r="NP2283" s="2"/>
      <c r="NQ2283" s="2"/>
      <c r="NR2283" s="2"/>
      <c r="NS2283" s="2"/>
      <c r="NT2283" s="2"/>
      <c r="NU2283" s="2"/>
      <c r="NV2283" s="2"/>
      <c r="NW2283" s="2"/>
      <c r="NX2283" s="2"/>
      <c r="NY2283" s="2"/>
      <c r="NZ2283" s="2"/>
      <c r="OA2283" s="2"/>
      <c r="OB2283" s="2"/>
      <c r="OC2283" s="2"/>
      <c r="OD2283" s="2"/>
      <c r="OE2283" s="2"/>
      <c r="OF2283" s="2"/>
      <c r="OG2283" s="2"/>
      <c r="OH2283" s="2"/>
      <c r="OI2283" s="2"/>
      <c r="OJ2283" s="2"/>
      <c r="OK2283" s="2"/>
      <c r="OL2283" s="2"/>
      <c r="OM2283" s="2"/>
      <c r="ON2283" s="2"/>
      <c r="OO2283" s="2"/>
      <c r="OP2283" s="2"/>
      <c r="OQ2283" s="2"/>
      <c r="OR2283" s="2"/>
      <c r="OS2283" s="2"/>
      <c r="OT2283" s="2"/>
      <c r="OU2283" s="2"/>
      <c r="OV2283" s="2"/>
      <c r="OW2283" s="2"/>
      <c r="OX2283" s="2"/>
      <c r="OY2283" s="2"/>
      <c r="OZ2283" s="2"/>
      <c r="PA2283" s="2"/>
      <c r="PB2283" s="2"/>
      <c r="PC2283" s="2"/>
      <c r="PD2283" s="2"/>
      <c r="PE2283" s="2"/>
      <c r="PF2283" s="2"/>
      <c r="PG2283" s="2"/>
      <c r="PH2283" s="2"/>
      <c r="PI2283" s="2"/>
      <c r="PJ2283" s="2"/>
      <c r="PK2283" s="2"/>
      <c r="PL2283" s="2"/>
      <c r="PM2283" s="2"/>
      <c r="PN2283" s="2"/>
      <c r="PO2283" s="2"/>
    </row>
    <row r="2284" spans="1:431" ht="140" hidden="1" x14ac:dyDescent="0.15">
      <c r="A2284" s="6" t="s">
        <v>925</v>
      </c>
      <c r="B2284" s="3"/>
      <c r="C2284" s="6"/>
      <c r="D2284" s="6"/>
      <c r="E2284" s="3"/>
      <c r="F2284" s="6"/>
      <c r="G2284" s="6"/>
      <c r="H2284" s="6"/>
      <c r="I2284" s="3"/>
      <c r="J2284" s="6"/>
      <c r="K2284" s="3"/>
      <c r="L2284" s="3"/>
      <c r="M2284" s="3"/>
      <c r="N2284" s="6"/>
      <c r="O2284" s="3"/>
      <c r="P2284" s="6"/>
      <c r="Q2284" s="6"/>
      <c r="R2284" s="6"/>
      <c r="S2284" s="3"/>
      <c r="T2284" s="3"/>
      <c r="U2284" s="3"/>
      <c r="V2284" s="3"/>
      <c r="W2284" s="3"/>
      <c r="X2284" s="3"/>
      <c r="Y2284" s="6"/>
      <c r="Z2284" s="6"/>
      <c r="AA2284" s="6"/>
      <c r="AB2284" s="3"/>
      <c r="AC2284" s="6"/>
      <c r="AD2284" s="6"/>
      <c r="AE2284" s="3"/>
      <c r="AF2284" s="3"/>
      <c r="AG2284" s="6"/>
      <c r="AH2284" s="6"/>
      <c r="AI2284" s="3"/>
      <c r="AJ2284" s="3"/>
      <c r="AK2284" s="3"/>
      <c r="AL2284" s="3"/>
      <c r="AM2284" s="6"/>
      <c r="AN2284" s="3"/>
      <c r="AO2284" s="3"/>
      <c r="AP2284" s="3"/>
      <c r="AQ2284" s="3"/>
      <c r="AR2284" s="3"/>
      <c r="AS2284" s="3"/>
      <c r="AT2284" s="6"/>
      <c r="AU2284" s="6"/>
      <c r="AV2284" s="6"/>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v>1972</v>
      </c>
      <c r="BZ2284" s="3" t="s">
        <v>2540</v>
      </c>
      <c r="CA2284" s="3" t="s">
        <v>2386</v>
      </c>
      <c r="CB2284" s="3" t="s">
        <v>2548</v>
      </c>
      <c r="CC2284" s="3" t="s">
        <v>2388</v>
      </c>
      <c r="CD2284" s="3"/>
      <c r="CE2284" s="3"/>
      <c r="CF2284" s="7"/>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J2284" s="1"/>
      <c r="DK2284" s="1"/>
      <c r="DL2284" s="1"/>
      <c r="DM2284" s="1"/>
      <c r="DN2284" s="1"/>
      <c r="DO2284" s="1"/>
      <c r="DQ2284" s="1"/>
      <c r="DT2284" s="1"/>
      <c r="DW2284" s="1"/>
      <c r="DX2284" s="1"/>
      <c r="DY2284" s="1"/>
      <c r="DZ2284" s="1"/>
      <c r="EA2284" s="1"/>
      <c r="EB2284" s="1"/>
      <c r="EC2284" s="1"/>
      <c r="EF2284" s="1"/>
      <c r="ER2284" s="1"/>
      <c r="ET2284" s="1"/>
      <c r="FH2284" s="1"/>
      <c r="FI2284" s="1"/>
      <c r="LT2284" s="2"/>
      <c r="LU2284" s="2"/>
      <c r="LV2284" s="2"/>
      <c r="LW2284" s="2"/>
      <c r="LX2284" s="2"/>
      <c r="LY2284" s="2"/>
      <c r="LZ2284" s="2"/>
      <c r="MA2284" s="2"/>
      <c r="MB2284" s="2"/>
      <c r="MC2284" s="2"/>
      <c r="MD2284" s="2"/>
      <c r="ME2284" s="2"/>
      <c r="MF2284" s="2"/>
      <c r="MG2284" s="2"/>
      <c r="MH2284" s="2"/>
      <c r="MI2284" s="2"/>
      <c r="MJ2284" s="2"/>
      <c r="MK2284" s="2"/>
      <c r="ML2284" s="2"/>
      <c r="MM2284" s="2"/>
      <c r="MN2284" s="2"/>
      <c r="MO2284" s="2"/>
      <c r="MP2284" s="2"/>
      <c r="MQ2284" s="2"/>
      <c r="MR2284" s="2"/>
      <c r="MS2284" s="2"/>
      <c r="MT2284" s="2"/>
      <c r="MU2284" s="2"/>
      <c r="MV2284" s="2"/>
      <c r="MW2284" s="2"/>
      <c r="MX2284" s="2"/>
      <c r="MY2284" s="2"/>
      <c r="MZ2284" s="2"/>
      <c r="NA2284" s="2"/>
      <c r="NB2284" s="2"/>
      <c r="NC2284" s="2"/>
      <c r="ND2284" s="2"/>
      <c r="NE2284" s="2"/>
      <c r="NF2284" s="2"/>
      <c r="NG2284" s="2"/>
      <c r="NH2284" s="2"/>
      <c r="NI2284" s="2"/>
      <c r="NJ2284" s="2"/>
      <c r="NK2284" s="2"/>
      <c r="NL2284" s="2"/>
      <c r="NM2284" s="2"/>
      <c r="NN2284" s="2"/>
      <c r="NO2284" s="2"/>
      <c r="NP2284" s="2"/>
      <c r="NQ2284" s="2"/>
      <c r="NR2284" s="2"/>
      <c r="NS2284" s="2"/>
      <c r="NT2284" s="2"/>
      <c r="NU2284" s="2"/>
      <c r="NV2284" s="2"/>
      <c r="NW2284" s="2"/>
      <c r="NX2284" s="2"/>
      <c r="NY2284" s="2"/>
      <c r="NZ2284" s="2"/>
      <c r="OA2284" s="2"/>
      <c r="OB2284" s="2"/>
      <c r="OC2284" s="2"/>
      <c r="OD2284" s="2"/>
      <c r="OE2284" s="2"/>
      <c r="OF2284" s="2"/>
      <c r="OG2284" s="2"/>
      <c r="OH2284" s="2"/>
      <c r="OI2284" s="2"/>
      <c r="OJ2284" s="2"/>
      <c r="OK2284" s="2"/>
      <c r="OL2284" s="2"/>
      <c r="OM2284" s="2"/>
      <c r="ON2284" s="2"/>
      <c r="OO2284" s="2"/>
      <c r="OP2284" s="2"/>
      <c r="OQ2284" s="2"/>
      <c r="OR2284" s="2"/>
      <c r="OS2284" s="2"/>
      <c r="OT2284" s="2"/>
      <c r="OU2284" s="2"/>
      <c r="OV2284" s="2"/>
      <c r="OW2284" s="2"/>
      <c r="OX2284" s="2"/>
      <c r="OY2284" s="2"/>
      <c r="OZ2284" s="2"/>
      <c r="PA2284" s="2"/>
      <c r="PB2284" s="2"/>
      <c r="PC2284" s="2"/>
      <c r="PD2284" s="2"/>
      <c r="PE2284" s="2"/>
      <c r="PF2284" s="2"/>
      <c r="PG2284" s="2"/>
      <c r="PH2284" s="2"/>
      <c r="PI2284" s="2"/>
      <c r="PJ2284" s="2"/>
      <c r="PK2284" s="2"/>
      <c r="PL2284" s="2"/>
      <c r="PM2284" s="2"/>
      <c r="PN2284" s="2"/>
      <c r="PO2284" s="2"/>
    </row>
    <row r="2285" spans="1:431" ht="140" hidden="1" x14ac:dyDescent="0.15">
      <c r="A2285" s="6" t="s">
        <v>933</v>
      </c>
      <c r="B2285" s="3"/>
      <c r="C2285" s="6"/>
      <c r="D2285" s="6"/>
      <c r="E2285" s="3"/>
      <c r="F2285" s="6"/>
      <c r="G2285" s="6"/>
      <c r="H2285" s="6"/>
      <c r="I2285" s="3"/>
      <c r="J2285" s="6"/>
      <c r="K2285" s="3"/>
      <c r="L2285" s="3"/>
      <c r="M2285" s="3"/>
      <c r="N2285" s="6"/>
      <c r="O2285" s="3"/>
      <c r="P2285" s="6"/>
      <c r="Q2285" s="6"/>
      <c r="R2285" s="6"/>
      <c r="S2285" s="3"/>
      <c r="T2285" s="3"/>
      <c r="U2285" s="3"/>
      <c r="V2285" s="3"/>
      <c r="W2285" s="3"/>
      <c r="X2285" s="3"/>
      <c r="Y2285" s="6"/>
      <c r="Z2285" s="6"/>
      <c r="AA2285" s="6"/>
      <c r="AB2285" s="3"/>
      <c r="AC2285" s="6"/>
      <c r="AD2285" s="6"/>
      <c r="AE2285" s="3"/>
      <c r="AF2285" s="3"/>
      <c r="AG2285" s="6"/>
      <c r="AH2285" s="6"/>
      <c r="AI2285" s="3"/>
      <c r="AJ2285" s="3"/>
      <c r="AK2285" s="3"/>
      <c r="AL2285" s="3"/>
      <c r="AM2285" s="6"/>
      <c r="AN2285" s="3"/>
      <c r="AO2285" s="3"/>
      <c r="AP2285" s="3"/>
      <c r="AQ2285" s="3"/>
      <c r="AR2285" s="3"/>
      <c r="AS2285" s="3"/>
      <c r="AT2285" s="6"/>
      <c r="AU2285" s="6"/>
      <c r="AV2285" s="6"/>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v>1972</v>
      </c>
      <c r="BZ2285" s="3" t="s">
        <v>2540</v>
      </c>
      <c r="CA2285" s="3" t="s">
        <v>2386</v>
      </c>
      <c r="CB2285" s="3" t="s">
        <v>2548</v>
      </c>
      <c r="CC2285" s="3" t="s">
        <v>2388</v>
      </c>
      <c r="CD2285" s="3"/>
      <c r="CE2285" s="3"/>
      <c r="CF2285" s="7"/>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J2285" s="1"/>
      <c r="DK2285" s="1"/>
      <c r="DL2285" s="1"/>
      <c r="DM2285" s="1"/>
      <c r="DN2285" s="1"/>
      <c r="DO2285" s="1"/>
      <c r="DQ2285" s="1"/>
      <c r="DT2285" s="1"/>
      <c r="DW2285" s="1"/>
      <c r="DX2285" s="1"/>
      <c r="DY2285" s="1"/>
      <c r="DZ2285" s="1"/>
      <c r="EA2285" s="1"/>
      <c r="EB2285" s="1"/>
      <c r="EC2285" s="1"/>
      <c r="EF2285" s="1"/>
      <c r="ER2285" s="1"/>
      <c r="ET2285" s="1"/>
      <c r="FH2285" s="1"/>
      <c r="FI2285" s="1"/>
      <c r="LT2285" s="2"/>
      <c r="LU2285" s="2"/>
      <c r="LV2285" s="2"/>
      <c r="LW2285" s="2"/>
      <c r="LX2285" s="2"/>
      <c r="LY2285" s="2"/>
      <c r="LZ2285" s="2"/>
      <c r="MA2285" s="2"/>
      <c r="MB2285" s="2"/>
      <c r="MC2285" s="2"/>
      <c r="MD2285" s="2"/>
      <c r="ME2285" s="2"/>
      <c r="MF2285" s="2"/>
      <c r="MG2285" s="2"/>
      <c r="MH2285" s="2"/>
      <c r="MI2285" s="2"/>
      <c r="MJ2285" s="2"/>
      <c r="MK2285" s="2"/>
      <c r="ML2285" s="2"/>
      <c r="MM2285" s="2"/>
      <c r="MN2285" s="2"/>
      <c r="MO2285" s="2"/>
      <c r="MP2285" s="2"/>
      <c r="MQ2285" s="2"/>
      <c r="MR2285" s="2"/>
      <c r="MS2285" s="2"/>
      <c r="MT2285" s="2"/>
      <c r="MU2285" s="2"/>
      <c r="MV2285" s="2"/>
      <c r="MW2285" s="2"/>
      <c r="MX2285" s="2"/>
      <c r="MY2285" s="2"/>
      <c r="MZ2285" s="2"/>
      <c r="NA2285" s="2"/>
      <c r="NB2285" s="2"/>
      <c r="NC2285" s="2"/>
      <c r="ND2285" s="2"/>
      <c r="NE2285" s="2"/>
      <c r="NF2285" s="2"/>
      <c r="NG2285" s="2"/>
      <c r="NH2285" s="2"/>
      <c r="NI2285" s="2"/>
      <c r="NJ2285" s="2"/>
      <c r="NK2285" s="2"/>
      <c r="NL2285" s="2"/>
      <c r="NM2285" s="2"/>
      <c r="NN2285" s="2"/>
      <c r="NO2285" s="2"/>
      <c r="NP2285" s="2"/>
      <c r="NQ2285" s="2"/>
      <c r="NR2285" s="2"/>
      <c r="NS2285" s="2"/>
      <c r="NT2285" s="2"/>
      <c r="NU2285" s="2"/>
      <c r="NV2285" s="2"/>
      <c r="NW2285" s="2"/>
      <c r="NX2285" s="2"/>
      <c r="NY2285" s="2"/>
      <c r="NZ2285" s="2"/>
      <c r="OA2285" s="2"/>
      <c r="OB2285" s="2"/>
      <c r="OC2285" s="2"/>
      <c r="OD2285" s="2"/>
      <c r="OE2285" s="2"/>
      <c r="OF2285" s="2"/>
      <c r="OG2285" s="2"/>
      <c r="OH2285" s="2"/>
      <c r="OI2285" s="2"/>
      <c r="OJ2285" s="2"/>
      <c r="OK2285" s="2"/>
      <c r="OL2285" s="2"/>
      <c r="OM2285" s="2"/>
      <c r="ON2285" s="2"/>
      <c r="OO2285" s="2"/>
      <c r="OP2285" s="2"/>
      <c r="OQ2285" s="2"/>
      <c r="OR2285" s="2"/>
      <c r="OS2285" s="2"/>
      <c r="OT2285" s="2"/>
      <c r="OU2285" s="2"/>
      <c r="OV2285" s="2"/>
      <c r="OW2285" s="2"/>
      <c r="OX2285" s="2"/>
      <c r="OY2285" s="2"/>
      <c r="OZ2285" s="2"/>
      <c r="PA2285" s="2"/>
      <c r="PB2285" s="2"/>
      <c r="PC2285" s="2"/>
      <c r="PD2285" s="2"/>
      <c r="PE2285" s="2"/>
      <c r="PF2285" s="2"/>
      <c r="PG2285" s="2"/>
      <c r="PH2285" s="2"/>
      <c r="PI2285" s="2"/>
      <c r="PJ2285" s="2"/>
      <c r="PK2285" s="2"/>
      <c r="PL2285" s="2"/>
      <c r="PM2285" s="2"/>
      <c r="PN2285" s="2"/>
      <c r="PO2285" s="2"/>
    </row>
    <row r="2286" spans="1:431" ht="140" hidden="1" x14ac:dyDescent="0.15">
      <c r="A2286" s="6" t="s">
        <v>940</v>
      </c>
      <c r="B2286" s="3"/>
      <c r="C2286" s="6"/>
      <c r="D2286" s="6"/>
      <c r="E2286" s="3"/>
      <c r="F2286" s="6"/>
      <c r="G2286" s="6"/>
      <c r="H2286" s="6"/>
      <c r="I2286" s="3"/>
      <c r="J2286" s="6"/>
      <c r="K2286" s="3"/>
      <c r="L2286" s="3"/>
      <c r="M2286" s="3"/>
      <c r="N2286" s="6"/>
      <c r="O2286" s="3"/>
      <c r="P2286" s="6"/>
      <c r="Q2286" s="6"/>
      <c r="R2286" s="6"/>
      <c r="S2286" s="3"/>
      <c r="T2286" s="3"/>
      <c r="U2286" s="3"/>
      <c r="V2286" s="3"/>
      <c r="W2286" s="3"/>
      <c r="X2286" s="3"/>
      <c r="Y2286" s="6"/>
      <c r="Z2286" s="6"/>
      <c r="AA2286" s="6"/>
      <c r="AB2286" s="3"/>
      <c r="AC2286" s="6"/>
      <c r="AD2286" s="6"/>
      <c r="AE2286" s="3"/>
      <c r="AF2286" s="3"/>
      <c r="AG2286" s="6"/>
      <c r="AH2286" s="6"/>
      <c r="AI2286" s="3"/>
      <c r="AJ2286" s="3"/>
      <c r="AK2286" s="3"/>
      <c r="AL2286" s="3"/>
      <c r="AM2286" s="6"/>
      <c r="AN2286" s="3"/>
      <c r="AO2286" s="3"/>
      <c r="AP2286" s="3"/>
      <c r="AQ2286" s="3"/>
      <c r="AR2286" s="3"/>
      <c r="AS2286" s="3"/>
      <c r="AT2286" s="6"/>
      <c r="AU2286" s="6"/>
      <c r="AV2286" s="6"/>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v>1972</v>
      </c>
      <c r="BZ2286" s="3" t="s">
        <v>2540</v>
      </c>
      <c r="CA2286" s="3" t="s">
        <v>2386</v>
      </c>
      <c r="CB2286" s="3" t="s">
        <v>2548</v>
      </c>
      <c r="CC2286" s="3" t="s">
        <v>2388</v>
      </c>
      <c r="CD2286" s="3"/>
      <c r="CE2286" s="3"/>
      <c r="CF2286" s="7"/>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J2286" s="1"/>
      <c r="DK2286" s="1"/>
      <c r="DL2286" s="1"/>
      <c r="DM2286" s="1"/>
      <c r="DN2286" s="1"/>
      <c r="DO2286" s="1"/>
      <c r="DQ2286" s="1"/>
      <c r="DT2286" s="1"/>
      <c r="DW2286" s="1"/>
      <c r="DX2286" s="1"/>
      <c r="DY2286" s="1"/>
      <c r="DZ2286" s="1"/>
      <c r="EA2286" s="1"/>
      <c r="EB2286" s="1"/>
      <c r="EC2286" s="1"/>
      <c r="EF2286" s="1"/>
      <c r="ER2286" s="1"/>
      <c r="ET2286" s="1"/>
      <c r="FH2286" s="1"/>
      <c r="FI2286" s="1"/>
      <c r="LT2286" s="2"/>
      <c r="LU2286" s="2"/>
      <c r="LV2286" s="2"/>
      <c r="LW2286" s="2"/>
      <c r="LX2286" s="2"/>
      <c r="LY2286" s="2"/>
      <c r="LZ2286" s="2"/>
      <c r="MA2286" s="2"/>
      <c r="MB2286" s="2"/>
      <c r="MC2286" s="2"/>
      <c r="MD2286" s="2"/>
      <c r="ME2286" s="2"/>
      <c r="MF2286" s="2"/>
      <c r="MG2286" s="2"/>
      <c r="MH2286" s="2"/>
      <c r="MI2286" s="2"/>
      <c r="MJ2286" s="2"/>
      <c r="MK2286" s="2"/>
      <c r="ML2286" s="2"/>
      <c r="MM2286" s="2"/>
      <c r="MN2286" s="2"/>
      <c r="MO2286" s="2"/>
      <c r="MP2286" s="2"/>
      <c r="MQ2286" s="2"/>
      <c r="MR2286" s="2"/>
      <c r="MS2286" s="2"/>
      <c r="MT2286" s="2"/>
      <c r="MU2286" s="2"/>
      <c r="MV2286" s="2"/>
      <c r="MW2286" s="2"/>
      <c r="MX2286" s="2"/>
      <c r="MY2286" s="2"/>
      <c r="MZ2286" s="2"/>
      <c r="NA2286" s="2"/>
      <c r="NB2286" s="2"/>
      <c r="NC2286" s="2"/>
      <c r="ND2286" s="2"/>
      <c r="NE2286" s="2"/>
      <c r="NF2286" s="2"/>
      <c r="NG2286" s="2"/>
      <c r="NH2286" s="2"/>
      <c r="NI2286" s="2"/>
      <c r="NJ2286" s="2"/>
      <c r="NK2286" s="2"/>
      <c r="NL2286" s="2"/>
      <c r="NM2286" s="2"/>
      <c r="NN2286" s="2"/>
      <c r="NO2286" s="2"/>
      <c r="NP2286" s="2"/>
      <c r="NQ2286" s="2"/>
      <c r="NR2286" s="2"/>
      <c r="NS2286" s="2"/>
      <c r="NT2286" s="2"/>
      <c r="NU2286" s="2"/>
      <c r="NV2286" s="2"/>
      <c r="NW2286" s="2"/>
      <c r="NX2286" s="2"/>
      <c r="NY2286" s="2"/>
      <c r="NZ2286" s="2"/>
      <c r="OA2286" s="2"/>
      <c r="OB2286" s="2"/>
      <c r="OC2286" s="2"/>
      <c r="OD2286" s="2"/>
      <c r="OE2286" s="2"/>
      <c r="OF2286" s="2"/>
      <c r="OG2286" s="2"/>
      <c r="OH2286" s="2"/>
      <c r="OI2286" s="2"/>
      <c r="OJ2286" s="2"/>
      <c r="OK2286" s="2"/>
      <c r="OL2286" s="2"/>
      <c r="OM2286" s="2"/>
      <c r="ON2286" s="2"/>
      <c r="OO2286" s="2"/>
      <c r="OP2286" s="2"/>
      <c r="OQ2286" s="2"/>
      <c r="OR2286" s="2"/>
      <c r="OS2286" s="2"/>
      <c r="OT2286" s="2"/>
      <c r="OU2286" s="2"/>
      <c r="OV2286" s="2"/>
      <c r="OW2286" s="2"/>
      <c r="OX2286" s="2"/>
      <c r="OY2286" s="2"/>
      <c r="OZ2286" s="2"/>
      <c r="PA2286" s="2"/>
      <c r="PB2286" s="2"/>
      <c r="PC2286" s="2"/>
      <c r="PD2286" s="2"/>
      <c r="PE2286" s="2"/>
      <c r="PF2286" s="2"/>
      <c r="PG2286" s="2"/>
      <c r="PH2286" s="2"/>
      <c r="PI2286" s="2"/>
      <c r="PJ2286" s="2"/>
      <c r="PK2286" s="2"/>
      <c r="PL2286" s="2"/>
      <c r="PM2286" s="2"/>
      <c r="PN2286" s="2"/>
      <c r="PO2286" s="2"/>
    </row>
    <row r="2287" spans="1:431" ht="140" hidden="1" x14ac:dyDescent="0.15">
      <c r="A2287" s="6" t="s">
        <v>946</v>
      </c>
      <c r="B2287" s="3"/>
      <c r="C2287" s="6"/>
      <c r="D2287" s="6"/>
      <c r="E2287" s="3"/>
      <c r="F2287" s="6"/>
      <c r="G2287" s="6"/>
      <c r="H2287" s="6"/>
      <c r="I2287" s="3"/>
      <c r="J2287" s="6"/>
      <c r="K2287" s="3"/>
      <c r="L2287" s="3"/>
      <c r="M2287" s="3"/>
      <c r="N2287" s="6"/>
      <c r="O2287" s="3"/>
      <c r="P2287" s="6"/>
      <c r="Q2287" s="6"/>
      <c r="R2287" s="6"/>
      <c r="S2287" s="3"/>
      <c r="T2287" s="3"/>
      <c r="U2287" s="3"/>
      <c r="V2287" s="3"/>
      <c r="W2287" s="3"/>
      <c r="X2287" s="3"/>
      <c r="Y2287" s="6"/>
      <c r="Z2287" s="6"/>
      <c r="AA2287" s="6"/>
      <c r="AB2287" s="3"/>
      <c r="AC2287" s="6"/>
      <c r="AD2287" s="6"/>
      <c r="AE2287" s="3"/>
      <c r="AF2287" s="3"/>
      <c r="AG2287" s="6"/>
      <c r="AH2287" s="6"/>
      <c r="AI2287" s="3"/>
      <c r="AJ2287" s="3"/>
      <c r="AK2287" s="3"/>
      <c r="AL2287" s="3"/>
      <c r="AM2287" s="6"/>
      <c r="AN2287" s="3"/>
      <c r="AO2287" s="3"/>
      <c r="AP2287" s="3"/>
      <c r="AQ2287" s="3"/>
      <c r="AR2287" s="3"/>
      <c r="AS2287" s="3"/>
      <c r="AT2287" s="6"/>
      <c r="AU2287" s="6"/>
      <c r="AV2287" s="6"/>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v>1972</v>
      </c>
      <c r="BZ2287" s="3" t="s">
        <v>2540</v>
      </c>
      <c r="CA2287" s="3" t="s">
        <v>2386</v>
      </c>
      <c r="CB2287" s="3" t="s">
        <v>2548</v>
      </c>
      <c r="CC2287" s="3" t="s">
        <v>2388</v>
      </c>
      <c r="CD2287" s="3"/>
      <c r="CE2287" s="3"/>
      <c r="CF2287" s="7"/>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J2287" s="1"/>
      <c r="DK2287" s="1"/>
      <c r="DL2287" s="1"/>
      <c r="DM2287" s="1"/>
      <c r="DN2287" s="1"/>
      <c r="DO2287" s="1"/>
      <c r="DQ2287" s="1"/>
      <c r="DT2287" s="1"/>
      <c r="DW2287" s="1"/>
      <c r="DX2287" s="1"/>
      <c r="DY2287" s="1"/>
      <c r="DZ2287" s="1"/>
      <c r="EA2287" s="1"/>
      <c r="EB2287" s="1"/>
      <c r="EC2287" s="1"/>
      <c r="EF2287" s="1"/>
      <c r="ER2287" s="1"/>
      <c r="ET2287" s="1"/>
      <c r="FH2287" s="1"/>
      <c r="FI2287" s="1"/>
      <c r="LT2287" s="2"/>
      <c r="LU2287" s="2"/>
      <c r="LV2287" s="2"/>
      <c r="LW2287" s="2"/>
      <c r="LX2287" s="2"/>
      <c r="LY2287" s="2"/>
      <c r="LZ2287" s="2"/>
      <c r="MA2287" s="2"/>
      <c r="MB2287" s="2"/>
      <c r="MC2287" s="2"/>
      <c r="MD2287" s="2"/>
      <c r="ME2287" s="2"/>
      <c r="MF2287" s="2"/>
      <c r="MG2287" s="2"/>
      <c r="MH2287" s="2"/>
      <c r="MI2287" s="2"/>
      <c r="MJ2287" s="2"/>
      <c r="MK2287" s="2"/>
      <c r="ML2287" s="2"/>
      <c r="MM2287" s="2"/>
      <c r="MN2287" s="2"/>
      <c r="MO2287" s="2"/>
      <c r="MP2287" s="2"/>
      <c r="MQ2287" s="2"/>
      <c r="MR2287" s="2"/>
      <c r="MS2287" s="2"/>
      <c r="MT2287" s="2"/>
      <c r="MU2287" s="2"/>
      <c r="MV2287" s="2"/>
      <c r="MW2287" s="2"/>
      <c r="MX2287" s="2"/>
      <c r="MY2287" s="2"/>
      <c r="MZ2287" s="2"/>
      <c r="NA2287" s="2"/>
      <c r="NB2287" s="2"/>
      <c r="NC2287" s="2"/>
      <c r="ND2287" s="2"/>
      <c r="NE2287" s="2"/>
      <c r="NF2287" s="2"/>
      <c r="NG2287" s="2"/>
      <c r="NH2287" s="2"/>
      <c r="NI2287" s="2"/>
      <c r="NJ2287" s="2"/>
      <c r="NK2287" s="2"/>
      <c r="NL2287" s="2"/>
      <c r="NM2287" s="2"/>
      <c r="NN2287" s="2"/>
      <c r="NO2287" s="2"/>
      <c r="NP2287" s="2"/>
      <c r="NQ2287" s="2"/>
      <c r="NR2287" s="2"/>
      <c r="NS2287" s="2"/>
      <c r="NT2287" s="2"/>
      <c r="NU2287" s="2"/>
      <c r="NV2287" s="2"/>
      <c r="NW2287" s="2"/>
      <c r="NX2287" s="2"/>
      <c r="NY2287" s="2"/>
      <c r="NZ2287" s="2"/>
      <c r="OA2287" s="2"/>
      <c r="OB2287" s="2"/>
      <c r="OC2287" s="2"/>
      <c r="OD2287" s="2"/>
      <c r="OE2287" s="2"/>
      <c r="OF2287" s="2"/>
      <c r="OG2287" s="2"/>
      <c r="OH2287" s="2"/>
      <c r="OI2287" s="2"/>
      <c r="OJ2287" s="2"/>
      <c r="OK2287" s="2"/>
      <c r="OL2287" s="2"/>
      <c r="OM2287" s="2"/>
      <c r="ON2287" s="2"/>
      <c r="OO2287" s="2"/>
      <c r="OP2287" s="2"/>
      <c r="OQ2287" s="2"/>
      <c r="OR2287" s="2"/>
      <c r="OS2287" s="2"/>
      <c r="OT2287" s="2"/>
      <c r="OU2287" s="2"/>
      <c r="OV2287" s="2"/>
      <c r="OW2287" s="2"/>
      <c r="OX2287" s="2"/>
      <c r="OY2287" s="2"/>
      <c r="OZ2287" s="2"/>
      <c r="PA2287" s="2"/>
      <c r="PB2287" s="2"/>
      <c r="PC2287" s="2"/>
      <c r="PD2287" s="2"/>
      <c r="PE2287" s="2"/>
      <c r="PF2287" s="2"/>
      <c r="PG2287" s="2"/>
      <c r="PH2287" s="2"/>
      <c r="PI2287" s="2"/>
      <c r="PJ2287" s="2"/>
      <c r="PK2287" s="2"/>
      <c r="PL2287" s="2"/>
      <c r="PM2287" s="2"/>
      <c r="PN2287" s="2"/>
      <c r="PO2287" s="2"/>
    </row>
    <row r="2288" spans="1:431" ht="140" hidden="1" x14ac:dyDescent="0.15">
      <c r="A2288" s="6" t="s">
        <v>952</v>
      </c>
      <c r="B2288" s="3"/>
      <c r="C2288" s="6"/>
      <c r="D2288" s="6"/>
      <c r="E2288" s="3"/>
      <c r="F2288" s="6"/>
      <c r="G2288" s="6"/>
      <c r="H2288" s="6"/>
      <c r="I2288" s="3"/>
      <c r="J2288" s="6"/>
      <c r="K2288" s="3"/>
      <c r="L2288" s="3"/>
      <c r="M2288" s="3"/>
      <c r="N2288" s="6"/>
      <c r="O2288" s="3"/>
      <c r="P2288" s="6"/>
      <c r="Q2288" s="6"/>
      <c r="R2288" s="6"/>
      <c r="S2288" s="3"/>
      <c r="T2288" s="3"/>
      <c r="U2288" s="3"/>
      <c r="V2288" s="3"/>
      <c r="W2288" s="3"/>
      <c r="X2288" s="3"/>
      <c r="Y2288" s="6"/>
      <c r="Z2288" s="6"/>
      <c r="AA2288" s="6"/>
      <c r="AB2288" s="3"/>
      <c r="AC2288" s="6"/>
      <c r="AD2288" s="6"/>
      <c r="AE2288" s="3"/>
      <c r="AF2288" s="3"/>
      <c r="AG2288" s="6"/>
      <c r="AH2288" s="6"/>
      <c r="AI2288" s="3"/>
      <c r="AJ2288" s="3"/>
      <c r="AK2288" s="3"/>
      <c r="AL2288" s="3"/>
      <c r="AM2288" s="6"/>
      <c r="AN2288" s="3"/>
      <c r="AO2288" s="3"/>
      <c r="AP2288" s="3"/>
      <c r="AQ2288" s="3"/>
      <c r="AR2288" s="3"/>
      <c r="AS2288" s="3"/>
      <c r="AT2288" s="6"/>
      <c r="AU2288" s="6"/>
      <c r="AV2288" s="6"/>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v>1972</v>
      </c>
      <c r="BZ2288" s="3" t="s">
        <v>2540</v>
      </c>
      <c r="CA2288" s="3" t="s">
        <v>2386</v>
      </c>
      <c r="CB2288" s="3" t="s">
        <v>2548</v>
      </c>
      <c r="CC2288" s="3" t="s">
        <v>2388</v>
      </c>
      <c r="CD2288" s="3"/>
      <c r="CE2288" s="3"/>
      <c r="CF2288" s="7"/>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J2288" s="1"/>
      <c r="DK2288" s="1"/>
      <c r="DL2288" s="1"/>
      <c r="DM2288" s="1"/>
      <c r="DN2288" s="1"/>
      <c r="DO2288" s="1"/>
      <c r="DQ2288" s="1"/>
      <c r="DT2288" s="1"/>
      <c r="DW2288" s="1"/>
      <c r="DX2288" s="1"/>
      <c r="DY2288" s="1"/>
      <c r="DZ2288" s="1"/>
      <c r="EA2288" s="1"/>
      <c r="EB2288" s="1"/>
      <c r="EC2288" s="1"/>
      <c r="EF2288" s="1"/>
      <c r="ER2288" s="1"/>
      <c r="ET2288" s="1"/>
      <c r="FH2288" s="1"/>
      <c r="FI2288" s="1"/>
      <c r="LT2288" s="2"/>
      <c r="LU2288" s="2"/>
      <c r="LV2288" s="2"/>
      <c r="LW2288" s="2"/>
      <c r="LX2288" s="2"/>
      <c r="LY2288" s="2"/>
      <c r="LZ2288" s="2"/>
      <c r="MA2288" s="2"/>
      <c r="MB2288" s="2"/>
      <c r="MC2288" s="2"/>
      <c r="MD2288" s="2"/>
      <c r="ME2288" s="2"/>
      <c r="MF2288" s="2"/>
      <c r="MG2288" s="2"/>
      <c r="MH2288" s="2"/>
      <c r="MI2288" s="2"/>
      <c r="MJ2288" s="2"/>
      <c r="MK2288" s="2"/>
      <c r="ML2288" s="2"/>
      <c r="MM2288" s="2"/>
      <c r="MN2288" s="2"/>
      <c r="MO2288" s="2"/>
      <c r="MP2288" s="2"/>
      <c r="MQ2288" s="2"/>
      <c r="MR2288" s="2"/>
      <c r="MS2288" s="2"/>
      <c r="MT2288" s="2"/>
      <c r="MU2288" s="2"/>
      <c r="MV2288" s="2"/>
      <c r="MW2288" s="2"/>
      <c r="MX2288" s="2"/>
      <c r="MY2288" s="2"/>
      <c r="MZ2288" s="2"/>
      <c r="NA2288" s="2"/>
      <c r="NB2288" s="2"/>
      <c r="NC2288" s="2"/>
      <c r="ND2288" s="2"/>
      <c r="NE2288" s="2"/>
      <c r="NF2288" s="2"/>
      <c r="NG2288" s="2"/>
      <c r="NH2288" s="2"/>
      <c r="NI2288" s="2"/>
      <c r="NJ2288" s="2"/>
      <c r="NK2288" s="2"/>
      <c r="NL2288" s="2"/>
      <c r="NM2288" s="2"/>
      <c r="NN2288" s="2"/>
      <c r="NO2288" s="2"/>
      <c r="NP2288" s="2"/>
      <c r="NQ2288" s="2"/>
      <c r="NR2288" s="2"/>
      <c r="NS2288" s="2"/>
      <c r="NT2288" s="2"/>
      <c r="NU2288" s="2"/>
      <c r="NV2288" s="2"/>
      <c r="NW2288" s="2"/>
      <c r="NX2288" s="2"/>
      <c r="NY2288" s="2"/>
      <c r="NZ2288" s="2"/>
      <c r="OA2288" s="2"/>
      <c r="OB2288" s="2"/>
      <c r="OC2288" s="2"/>
      <c r="OD2288" s="2"/>
      <c r="OE2288" s="2"/>
      <c r="OF2288" s="2"/>
      <c r="OG2288" s="2"/>
      <c r="OH2288" s="2"/>
      <c r="OI2288" s="2"/>
      <c r="OJ2288" s="2"/>
      <c r="OK2288" s="2"/>
      <c r="OL2288" s="2"/>
      <c r="OM2288" s="2"/>
      <c r="ON2288" s="2"/>
      <c r="OO2288" s="2"/>
      <c r="OP2288" s="2"/>
      <c r="OQ2288" s="2"/>
      <c r="OR2288" s="2"/>
      <c r="OS2288" s="2"/>
      <c r="OT2288" s="2"/>
      <c r="OU2288" s="2"/>
      <c r="OV2288" s="2"/>
      <c r="OW2288" s="2"/>
      <c r="OX2288" s="2"/>
      <c r="OY2288" s="2"/>
      <c r="OZ2288" s="2"/>
      <c r="PA2288" s="2"/>
      <c r="PB2288" s="2"/>
      <c r="PC2288" s="2"/>
      <c r="PD2288" s="2"/>
      <c r="PE2288" s="2"/>
      <c r="PF2288" s="2"/>
      <c r="PG2288" s="2"/>
      <c r="PH2288" s="2"/>
      <c r="PI2288" s="2"/>
      <c r="PJ2288" s="2"/>
      <c r="PK2288" s="2"/>
      <c r="PL2288" s="2"/>
      <c r="PM2288" s="2"/>
      <c r="PN2288" s="2"/>
      <c r="PO2288" s="2"/>
    </row>
    <row r="2289" spans="1:431" ht="140" hidden="1" x14ac:dyDescent="0.15">
      <c r="A2289" s="6" t="s">
        <v>959</v>
      </c>
      <c r="B2289" s="3"/>
      <c r="C2289" s="6"/>
      <c r="D2289" s="6"/>
      <c r="E2289" s="3"/>
      <c r="F2289" s="6"/>
      <c r="G2289" s="6"/>
      <c r="H2289" s="6"/>
      <c r="I2289" s="3"/>
      <c r="J2289" s="6"/>
      <c r="K2289" s="3"/>
      <c r="L2289" s="3"/>
      <c r="M2289" s="3"/>
      <c r="N2289" s="6"/>
      <c r="O2289" s="3"/>
      <c r="P2289" s="6"/>
      <c r="Q2289" s="6"/>
      <c r="R2289" s="6"/>
      <c r="S2289" s="3"/>
      <c r="T2289" s="3"/>
      <c r="U2289" s="3"/>
      <c r="V2289" s="3"/>
      <c r="W2289" s="3"/>
      <c r="X2289" s="3"/>
      <c r="Y2289" s="6"/>
      <c r="Z2289" s="6"/>
      <c r="AA2289" s="6"/>
      <c r="AB2289" s="3"/>
      <c r="AC2289" s="6"/>
      <c r="AD2289" s="6"/>
      <c r="AE2289" s="3"/>
      <c r="AF2289" s="3"/>
      <c r="AG2289" s="6"/>
      <c r="AH2289" s="6"/>
      <c r="AI2289" s="3"/>
      <c r="AJ2289" s="3"/>
      <c r="AK2289" s="3"/>
      <c r="AL2289" s="3"/>
      <c r="AM2289" s="6"/>
      <c r="AN2289" s="3"/>
      <c r="AO2289" s="3"/>
      <c r="AP2289" s="3"/>
      <c r="AQ2289" s="3"/>
      <c r="AR2289" s="3"/>
      <c r="AS2289" s="3"/>
      <c r="AT2289" s="6"/>
      <c r="AU2289" s="6"/>
      <c r="AV2289" s="6"/>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v>1972</v>
      </c>
      <c r="BZ2289" s="3" t="s">
        <v>2540</v>
      </c>
      <c r="CA2289" s="3" t="s">
        <v>2386</v>
      </c>
      <c r="CB2289" s="3" t="s">
        <v>2548</v>
      </c>
      <c r="CC2289" s="3" t="s">
        <v>2388</v>
      </c>
      <c r="CD2289" s="3"/>
      <c r="CE2289" s="3"/>
      <c r="CF2289" s="7"/>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J2289" s="1"/>
      <c r="DK2289" s="1"/>
      <c r="DL2289" s="1"/>
      <c r="DM2289" s="1"/>
      <c r="DN2289" s="1"/>
      <c r="DO2289" s="1"/>
      <c r="DQ2289" s="1"/>
      <c r="DT2289" s="1"/>
      <c r="DW2289" s="1"/>
      <c r="DX2289" s="1"/>
      <c r="DY2289" s="1"/>
      <c r="DZ2289" s="1"/>
      <c r="EA2289" s="1"/>
      <c r="EB2289" s="1"/>
      <c r="EC2289" s="1"/>
      <c r="EF2289" s="1"/>
      <c r="ER2289" s="1"/>
      <c r="ET2289" s="1"/>
      <c r="FH2289" s="1"/>
      <c r="FI2289" s="1"/>
      <c r="LT2289" s="2"/>
      <c r="LU2289" s="2"/>
      <c r="LV2289" s="2"/>
      <c r="LW2289" s="2"/>
      <c r="LX2289" s="2"/>
      <c r="LY2289" s="2"/>
      <c r="LZ2289" s="2"/>
      <c r="MA2289" s="2"/>
      <c r="MB2289" s="2"/>
      <c r="MC2289" s="2"/>
      <c r="MD2289" s="2"/>
      <c r="ME2289" s="2"/>
      <c r="MF2289" s="2"/>
      <c r="MG2289" s="2"/>
      <c r="MH2289" s="2"/>
      <c r="MI2289" s="2"/>
      <c r="MJ2289" s="2"/>
      <c r="MK2289" s="2"/>
      <c r="ML2289" s="2"/>
      <c r="MM2289" s="2"/>
      <c r="MN2289" s="2"/>
      <c r="MO2289" s="2"/>
      <c r="MP2289" s="2"/>
      <c r="MQ2289" s="2"/>
      <c r="MR2289" s="2"/>
      <c r="MS2289" s="2"/>
      <c r="MT2289" s="2"/>
      <c r="MU2289" s="2"/>
      <c r="MV2289" s="2"/>
      <c r="MW2289" s="2"/>
      <c r="MX2289" s="2"/>
      <c r="MY2289" s="2"/>
      <c r="MZ2289" s="2"/>
      <c r="NA2289" s="2"/>
      <c r="NB2289" s="2"/>
      <c r="NC2289" s="2"/>
      <c r="ND2289" s="2"/>
      <c r="NE2289" s="2"/>
      <c r="NF2289" s="2"/>
      <c r="NG2289" s="2"/>
      <c r="NH2289" s="2"/>
      <c r="NI2289" s="2"/>
      <c r="NJ2289" s="2"/>
      <c r="NK2289" s="2"/>
      <c r="NL2289" s="2"/>
      <c r="NM2289" s="2"/>
      <c r="NN2289" s="2"/>
      <c r="NO2289" s="2"/>
      <c r="NP2289" s="2"/>
      <c r="NQ2289" s="2"/>
      <c r="NR2289" s="2"/>
      <c r="NS2289" s="2"/>
      <c r="NT2289" s="2"/>
      <c r="NU2289" s="2"/>
      <c r="NV2289" s="2"/>
      <c r="NW2289" s="2"/>
      <c r="NX2289" s="2"/>
      <c r="NY2289" s="2"/>
      <c r="NZ2289" s="2"/>
      <c r="OA2289" s="2"/>
      <c r="OB2289" s="2"/>
      <c r="OC2289" s="2"/>
      <c r="OD2289" s="2"/>
      <c r="OE2289" s="2"/>
      <c r="OF2289" s="2"/>
      <c r="OG2289" s="2"/>
      <c r="OH2289" s="2"/>
      <c r="OI2289" s="2"/>
      <c r="OJ2289" s="2"/>
      <c r="OK2289" s="2"/>
      <c r="OL2289" s="2"/>
      <c r="OM2289" s="2"/>
      <c r="ON2289" s="2"/>
      <c r="OO2289" s="2"/>
      <c r="OP2289" s="2"/>
      <c r="OQ2289" s="2"/>
      <c r="OR2289" s="2"/>
      <c r="OS2289" s="2"/>
      <c r="OT2289" s="2"/>
      <c r="OU2289" s="2"/>
      <c r="OV2289" s="2"/>
      <c r="OW2289" s="2"/>
      <c r="OX2289" s="2"/>
      <c r="OY2289" s="2"/>
      <c r="OZ2289" s="2"/>
      <c r="PA2289" s="2"/>
      <c r="PB2289" s="2"/>
      <c r="PC2289" s="2"/>
      <c r="PD2289" s="2"/>
      <c r="PE2289" s="2"/>
      <c r="PF2289" s="2"/>
      <c r="PG2289" s="2"/>
      <c r="PH2289" s="2"/>
      <c r="PI2289" s="2"/>
      <c r="PJ2289" s="2"/>
      <c r="PK2289" s="2"/>
      <c r="PL2289" s="2"/>
      <c r="PM2289" s="2"/>
      <c r="PN2289" s="2"/>
      <c r="PO2289" s="2"/>
    </row>
    <row r="2290" spans="1:431" ht="140" hidden="1" x14ac:dyDescent="0.15">
      <c r="A2290" s="6" t="s">
        <v>966</v>
      </c>
      <c r="B2290" s="3"/>
      <c r="C2290" s="6"/>
      <c r="D2290" s="6"/>
      <c r="E2290" s="3"/>
      <c r="F2290" s="6"/>
      <c r="G2290" s="6"/>
      <c r="H2290" s="6"/>
      <c r="I2290" s="3"/>
      <c r="J2290" s="6"/>
      <c r="K2290" s="3"/>
      <c r="L2290" s="3"/>
      <c r="M2290" s="3"/>
      <c r="N2290" s="6"/>
      <c r="O2290" s="3"/>
      <c r="P2290" s="6"/>
      <c r="Q2290" s="6"/>
      <c r="R2290" s="6"/>
      <c r="S2290" s="3"/>
      <c r="T2290" s="3"/>
      <c r="U2290" s="3"/>
      <c r="V2290" s="3"/>
      <c r="W2290" s="3"/>
      <c r="X2290" s="3"/>
      <c r="Y2290" s="6"/>
      <c r="Z2290" s="6"/>
      <c r="AA2290" s="6"/>
      <c r="AB2290" s="3"/>
      <c r="AC2290" s="6"/>
      <c r="AD2290" s="6"/>
      <c r="AE2290" s="3"/>
      <c r="AF2290" s="3"/>
      <c r="AG2290" s="6"/>
      <c r="AH2290" s="6"/>
      <c r="AI2290" s="3"/>
      <c r="AJ2290" s="3"/>
      <c r="AK2290" s="3"/>
      <c r="AL2290" s="3"/>
      <c r="AM2290" s="6"/>
      <c r="AN2290" s="3"/>
      <c r="AO2290" s="3"/>
      <c r="AP2290" s="3"/>
      <c r="AQ2290" s="3"/>
      <c r="AR2290" s="3"/>
      <c r="AS2290" s="3"/>
      <c r="AT2290" s="6"/>
      <c r="AU2290" s="6"/>
      <c r="AV2290" s="6"/>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v>1972</v>
      </c>
      <c r="BZ2290" s="3" t="s">
        <v>2540</v>
      </c>
      <c r="CA2290" s="3" t="s">
        <v>2386</v>
      </c>
      <c r="CB2290" s="3" t="s">
        <v>2548</v>
      </c>
      <c r="CC2290" s="3" t="s">
        <v>2388</v>
      </c>
      <c r="CD2290" s="3"/>
      <c r="CE2290" s="3"/>
      <c r="CF2290" s="7"/>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J2290" s="1"/>
      <c r="DK2290" s="1"/>
      <c r="DL2290" s="1"/>
      <c r="DM2290" s="1"/>
      <c r="DN2290" s="1"/>
      <c r="DO2290" s="1"/>
      <c r="DQ2290" s="1"/>
      <c r="DT2290" s="1"/>
      <c r="DW2290" s="1"/>
      <c r="DX2290" s="1"/>
      <c r="DY2290" s="1"/>
      <c r="DZ2290" s="1"/>
      <c r="EA2290" s="1"/>
      <c r="EB2290" s="1"/>
      <c r="EC2290" s="1"/>
      <c r="EF2290" s="1"/>
      <c r="ER2290" s="1"/>
      <c r="ET2290" s="1"/>
      <c r="FH2290" s="1"/>
      <c r="FI2290" s="1"/>
      <c r="LT2290" s="2"/>
      <c r="LU2290" s="2"/>
      <c r="LV2290" s="2"/>
      <c r="LW2290" s="2"/>
      <c r="LX2290" s="2"/>
      <c r="LY2290" s="2"/>
      <c r="LZ2290" s="2"/>
      <c r="MA2290" s="2"/>
      <c r="MB2290" s="2"/>
      <c r="MC2290" s="2"/>
      <c r="MD2290" s="2"/>
      <c r="ME2290" s="2"/>
      <c r="MF2290" s="2"/>
      <c r="MG2290" s="2"/>
      <c r="MH2290" s="2"/>
      <c r="MI2290" s="2"/>
      <c r="MJ2290" s="2"/>
      <c r="MK2290" s="2"/>
      <c r="ML2290" s="2"/>
      <c r="MM2290" s="2"/>
      <c r="MN2290" s="2"/>
      <c r="MO2290" s="2"/>
      <c r="MP2290" s="2"/>
      <c r="MQ2290" s="2"/>
      <c r="MR2290" s="2"/>
      <c r="MS2290" s="2"/>
      <c r="MT2290" s="2"/>
      <c r="MU2290" s="2"/>
      <c r="MV2290" s="2"/>
      <c r="MW2290" s="2"/>
      <c r="MX2290" s="2"/>
      <c r="MY2290" s="2"/>
      <c r="MZ2290" s="2"/>
      <c r="NA2290" s="2"/>
      <c r="NB2290" s="2"/>
      <c r="NC2290" s="2"/>
      <c r="ND2290" s="2"/>
      <c r="NE2290" s="2"/>
      <c r="NF2290" s="2"/>
      <c r="NG2290" s="2"/>
      <c r="NH2290" s="2"/>
      <c r="NI2290" s="2"/>
      <c r="NJ2290" s="2"/>
      <c r="NK2290" s="2"/>
      <c r="NL2290" s="2"/>
      <c r="NM2290" s="2"/>
      <c r="NN2290" s="2"/>
      <c r="NO2290" s="2"/>
      <c r="NP2290" s="2"/>
      <c r="NQ2290" s="2"/>
      <c r="NR2290" s="2"/>
      <c r="NS2290" s="2"/>
      <c r="NT2290" s="2"/>
      <c r="NU2290" s="2"/>
      <c r="NV2290" s="2"/>
      <c r="NW2290" s="2"/>
      <c r="NX2290" s="2"/>
      <c r="NY2290" s="2"/>
      <c r="NZ2290" s="2"/>
      <c r="OA2290" s="2"/>
      <c r="OB2290" s="2"/>
      <c r="OC2290" s="2"/>
      <c r="OD2290" s="2"/>
      <c r="OE2290" s="2"/>
      <c r="OF2290" s="2"/>
      <c r="OG2290" s="2"/>
      <c r="OH2290" s="2"/>
      <c r="OI2290" s="2"/>
      <c r="OJ2290" s="2"/>
      <c r="OK2290" s="2"/>
      <c r="OL2290" s="2"/>
      <c r="OM2290" s="2"/>
      <c r="ON2290" s="2"/>
      <c r="OO2290" s="2"/>
      <c r="OP2290" s="2"/>
      <c r="OQ2290" s="2"/>
      <c r="OR2290" s="2"/>
      <c r="OS2290" s="2"/>
      <c r="OT2290" s="2"/>
      <c r="OU2290" s="2"/>
      <c r="OV2290" s="2"/>
      <c r="OW2290" s="2"/>
      <c r="OX2290" s="2"/>
      <c r="OY2290" s="2"/>
      <c r="OZ2290" s="2"/>
      <c r="PA2290" s="2"/>
      <c r="PB2290" s="2"/>
      <c r="PC2290" s="2"/>
      <c r="PD2290" s="2"/>
      <c r="PE2290" s="2"/>
      <c r="PF2290" s="2"/>
      <c r="PG2290" s="2"/>
      <c r="PH2290" s="2"/>
      <c r="PI2290" s="2"/>
      <c r="PJ2290" s="2"/>
      <c r="PK2290" s="2"/>
      <c r="PL2290" s="2"/>
      <c r="PM2290" s="2"/>
      <c r="PN2290" s="2"/>
      <c r="PO2290" s="2"/>
    </row>
    <row r="2291" spans="1:431" ht="140" hidden="1" x14ac:dyDescent="0.15">
      <c r="A2291" s="6" t="s">
        <v>973</v>
      </c>
      <c r="B2291" s="3"/>
      <c r="C2291" s="6"/>
      <c r="D2291" s="6"/>
      <c r="E2291" s="3"/>
      <c r="F2291" s="6"/>
      <c r="G2291" s="6"/>
      <c r="H2291" s="6"/>
      <c r="I2291" s="3"/>
      <c r="J2291" s="6"/>
      <c r="K2291" s="3"/>
      <c r="L2291" s="3"/>
      <c r="M2291" s="3"/>
      <c r="N2291" s="6"/>
      <c r="O2291" s="3"/>
      <c r="P2291" s="6"/>
      <c r="Q2291" s="6"/>
      <c r="R2291" s="6"/>
      <c r="S2291" s="3"/>
      <c r="T2291" s="3"/>
      <c r="U2291" s="3"/>
      <c r="V2291" s="3"/>
      <c r="W2291" s="3"/>
      <c r="X2291" s="3"/>
      <c r="Y2291" s="6"/>
      <c r="Z2291" s="6"/>
      <c r="AA2291" s="6"/>
      <c r="AB2291" s="3"/>
      <c r="AC2291" s="6"/>
      <c r="AD2291" s="6"/>
      <c r="AE2291" s="3"/>
      <c r="AF2291" s="3"/>
      <c r="AG2291" s="6"/>
      <c r="AH2291" s="6"/>
      <c r="AI2291" s="3"/>
      <c r="AJ2291" s="3"/>
      <c r="AK2291" s="3"/>
      <c r="AL2291" s="3"/>
      <c r="AM2291" s="6"/>
      <c r="AN2291" s="3"/>
      <c r="AO2291" s="3"/>
      <c r="AP2291" s="3"/>
      <c r="AQ2291" s="3"/>
      <c r="AR2291" s="3"/>
      <c r="AS2291" s="3"/>
      <c r="AT2291" s="6"/>
      <c r="AU2291" s="6"/>
      <c r="AV2291" s="6"/>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v>1972</v>
      </c>
      <c r="BZ2291" s="3" t="s">
        <v>2540</v>
      </c>
      <c r="CA2291" s="3" t="s">
        <v>2386</v>
      </c>
      <c r="CB2291" s="3" t="s">
        <v>2548</v>
      </c>
      <c r="CC2291" s="3" t="s">
        <v>2388</v>
      </c>
      <c r="CD2291" s="3"/>
      <c r="CE2291" s="3"/>
      <c r="CF2291" s="7"/>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J2291" s="1"/>
      <c r="DK2291" s="1"/>
      <c r="DL2291" s="1"/>
      <c r="DM2291" s="1"/>
      <c r="DN2291" s="1"/>
      <c r="DO2291" s="1"/>
      <c r="DQ2291" s="1"/>
      <c r="DT2291" s="1"/>
      <c r="DW2291" s="1"/>
      <c r="DX2291" s="1"/>
      <c r="DY2291" s="1"/>
      <c r="DZ2291" s="1"/>
      <c r="EA2291" s="1"/>
      <c r="EB2291" s="1"/>
      <c r="EC2291" s="1"/>
      <c r="EF2291" s="1"/>
      <c r="ER2291" s="1"/>
      <c r="ET2291" s="1"/>
      <c r="FH2291" s="1"/>
      <c r="FI2291" s="1"/>
      <c r="LT2291" s="2"/>
      <c r="LU2291" s="2"/>
      <c r="LV2291" s="2"/>
      <c r="LW2291" s="2"/>
      <c r="LX2291" s="2"/>
      <c r="LY2291" s="2"/>
      <c r="LZ2291" s="2"/>
      <c r="MA2291" s="2"/>
      <c r="MB2291" s="2"/>
      <c r="MC2291" s="2"/>
      <c r="MD2291" s="2"/>
      <c r="ME2291" s="2"/>
      <c r="MF2291" s="2"/>
      <c r="MG2291" s="2"/>
      <c r="MH2291" s="2"/>
      <c r="MI2291" s="2"/>
      <c r="MJ2291" s="2"/>
      <c r="MK2291" s="2"/>
      <c r="ML2291" s="2"/>
      <c r="MM2291" s="2"/>
      <c r="MN2291" s="2"/>
      <c r="MO2291" s="2"/>
      <c r="MP2291" s="2"/>
      <c r="MQ2291" s="2"/>
      <c r="MR2291" s="2"/>
      <c r="MS2291" s="2"/>
      <c r="MT2291" s="2"/>
      <c r="MU2291" s="2"/>
      <c r="MV2291" s="2"/>
      <c r="MW2291" s="2"/>
      <c r="MX2291" s="2"/>
      <c r="MY2291" s="2"/>
      <c r="MZ2291" s="2"/>
      <c r="NA2291" s="2"/>
      <c r="NB2291" s="2"/>
      <c r="NC2291" s="2"/>
      <c r="ND2291" s="2"/>
      <c r="NE2291" s="2"/>
      <c r="NF2291" s="2"/>
      <c r="NG2291" s="2"/>
      <c r="NH2291" s="2"/>
      <c r="NI2291" s="2"/>
      <c r="NJ2291" s="2"/>
      <c r="NK2291" s="2"/>
      <c r="NL2291" s="2"/>
      <c r="NM2291" s="2"/>
      <c r="NN2291" s="2"/>
      <c r="NO2291" s="2"/>
      <c r="NP2291" s="2"/>
      <c r="NQ2291" s="2"/>
      <c r="NR2291" s="2"/>
      <c r="NS2291" s="2"/>
      <c r="NT2291" s="2"/>
      <c r="NU2291" s="2"/>
      <c r="NV2291" s="2"/>
      <c r="NW2291" s="2"/>
      <c r="NX2291" s="2"/>
      <c r="NY2291" s="2"/>
      <c r="NZ2291" s="2"/>
      <c r="OA2291" s="2"/>
      <c r="OB2291" s="2"/>
      <c r="OC2291" s="2"/>
      <c r="OD2291" s="2"/>
      <c r="OE2291" s="2"/>
      <c r="OF2291" s="2"/>
      <c r="OG2291" s="2"/>
      <c r="OH2291" s="2"/>
      <c r="OI2291" s="2"/>
      <c r="OJ2291" s="2"/>
      <c r="OK2291" s="2"/>
      <c r="OL2291" s="2"/>
      <c r="OM2291" s="2"/>
      <c r="ON2291" s="2"/>
      <c r="OO2291" s="2"/>
      <c r="OP2291" s="2"/>
      <c r="OQ2291" s="2"/>
      <c r="OR2291" s="2"/>
      <c r="OS2291" s="2"/>
      <c r="OT2291" s="2"/>
      <c r="OU2291" s="2"/>
      <c r="OV2291" s="2"/>
      <c r="OW2291" s="2"/>
      <c r="OX2291" s="2"/>
      <c r="OY2291" s="2"/>
      <c r="OZ2291" s="2"/>
      <c r="PA2291" s="2"/>
      <c r="PB2291" s="2"/>
      <c r="PC2291" s="2"/>
      <c r="PD2291" s="2"/>
      <c r="PE2291" s="2"/>
      <c r="PF2291" s="2"/>
      <c r="PG2291" s="2"/>
      <c r="PH2291" s="2"/>
      <c r="PI2291" s="2"/>
      <c r="PJ2291" s="2"/>
      <c r="PK2291" s="2"/>
      <c r="PL2291" s="2"/>
      <c r="PM2291" s="2"/>
      <c r="PN2291" s="2"/>
      <c r="PO2291" s="2"/>
    </row>
    <row r="2292" spans="1:431" ht="140" hidden="1" x14ac:dyDescent="0.15">
      <c r="A2292" s="6" t="s">
        <v>981</v>
      </c>
      <c r="B2292" s="3"/>
      <c r="C2292" s="6"/>
      <c r="D2292" s="6"/>
      <c r="E2292" s="3"/>
      <c r="F2292" s="6"/>
      <c r="G2292" s="6"/>
      <c r="H2292" s="6"/>
      <c r="I2292" s="3"/>
      <c r="J2292" s="6"/>
      <c r="K2292" s="3"/>
      <c r="L2292" s="3"/>
      <c r="M2292" s="3"/>
      <c r="N2292" s="6"/>
      <c r="O2292" s="3"/>
      <c r="P2292" s="6"/>
      <c r="Q2292" s="6"/>
      <c r="R2292" s="6"/>
      <c r="S2292" s="3"/>
      <c r="T2292" s="3"/>
      <c r="U2292" s="3"/>
      <c r="V2292" s="3"/>
      <c r="W2292" s="3"/>
      <c r="X2292" s="3"/>
      <c r="Y2292" s="6"/>
      <c r="Z2292" s="6"/>
      <c r="AA2292" s="6"/>
      <c r="AB2292" s="3"/>
      <c r="AC2292" s="6"/>
      <c r="AD2292" s="6"/>
      <c r="AE2292" s="3"/>
      <c r="AF2292" s="3"/>
      <c r="AG2292" s="6"/>
      <c r="AH2292" s="6"/>
      <c r="AI2292" s="3"/>
      <c r="AJ2292" s="3"/>
      <c r="AK2292" s="3"/>
      <c r="AL2292" s="3"/>
      <c r="AM2292" s="6"/>
      <c r="AN2292" s="3"/>
      <c r="AO2292" s="3"/>
      <c r="AP2292" s="3"/>
      <c r="AQ2292" s="3"/>
      <c r="AR2292" s="3"/>
      <c r="AS2292" s="3"/>
      <c r="AT2292" s="6"/>
      <c r="AU2292" s="6"/>
      <c r="AV2292" s="6"/>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v>1972</v>
      </c>
      <c r="BZ2292" s="3" t="s">
        <v>2540</v>
      </c>
      <c r="CA2292" s="3" t="s">
        <v>2386</v>
      </c>
      <c r="CB2292" s="3" t="s">
        <v>2548</v>
      </c>
      <c r="CC2292" s="3" t="s">
        <v>2388</v>
      </c>
      <c r="CD2292" s="3"/>
      <c r="CE2292" s="3"/>
      <c r="CF2292" s="7"/>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J2292" s="1"/>
      <c r="DK2292" s="1"/>
      <c r="DL2292" s="1"/>
      <c r="DM2292" s="1"/>
      <c r="DN2292" s="1"/>
      <c r="DO2292" s="1"/>
      <c r="DQ2292" s="1"/>
      <c r="DT2292" s="1"/>
      <c r="DW2292" s="1"/>
      <c r="DX2292" s="1"/>
      <c r="DY2292" s="1"/>
      <c r="DZ2292" s="1"/>
      <c r="EA2292" s="1"/>
      <c r="EB2292" s="1"/>
      <c r="EC2292" s="1"/>
      <c r="EF2292" s="1"/>
      <c r="ER2292" s="1"/>
      <c r="ET2292" s="1"/>
      <c r="FH2292" s="1"/>
      <c r="FI2292" s="1"/>
      <c r="LT2292" s="2"/>
      <c r="LU2292" s="2"/>
      <c r="LV2292" s="2"/>
      <c r="LW2292" s="2"/>
      <c r="LX2292" s="2"/>
      <c r="LY2292" s="2"/>
      <c r="LZ2292" s="2"/>
      <c r="MA2292" s="2"/>
      <c r="MB2292" s="2"/>
      <c r="MC2292" s="2"/>
      <c r="MD2292" s="2"/>
      <c r="ME2292" s="2"/>
      <c r="MF2292" s="2"/>
      <c r="MG2292" s="2"/>
      <c r="MH2292" s="2"/>
      <c r="MI2292" s="2"/>
      <c r="MJ2292" s="2"/>
      <c r="MK2292" s="2"/>
      <c r="ML2292" s="2"/>
      <c r="MM2292" s="2"/>
      <c r="MN2292" s="2"/>
      <c r="MO2292" s="2"/>
      <c r="MP2292" s="2"/>
      <c r="MQ2292" s="2"/>
      <c r="MR2292" s="2"/>
      <c r="MS2292" s="2"/>
      <c r="MT2292" s="2"/>
      <c r="MU2292" s="2"/>
      <c r="MV2292" s="2"/>
      <c r="MW2292" s="2"/>
      <c r="MX2292" s="2"/>
      <c r="MY2292" s="2"/>
      <c r="MZ2292" s="2"/>
      <c r="NA2292" s="2"/>
      <c r="NB2292" s="2"/>
      <c r="NC2292" s="2"/>
      <c r="ND2292" s="2"/>
      <c r="NE2292" s="2"/>
      <c r="NF2292" s="2"/>
      <c r="NG2292" s="2"/>
      <c r="NH2292" s="2"/>
      <c r="NI2292" s="2"/>
      <c r="NJ2292" s="2"/>
      <c r="NK2292" s="2"/>
      <c r="NL2292" s="2"/>
      <c r="NM2292" s="2"/>
      <c r="NN2292" s="2"/>
      <c r="NO2292" s="2"/>
      <c r="NP2292" s="2"/>
      <c r="NQ2292" s="2"/>
      <c r="NR2292" s="2"/>
      <c r="NS2292" s="2"/>
      <c r="NT2292" s="2"/>
      <c r="NU2292" s="2"/>
      <c r="NV2292" s="2"/>
      <c r="NW2292" s="2"/>
      <c r="NX2292" s="2"/>
      <c r="NY2292" s="2"/>
      <c r="NZ2292" s="2"/>
      <c r="OA2292" s="2"/>
      <c r="OB2292" s="2"/>
      <c r="OC2292" s="2"/>
      <c r="OD2292" s="2"/>
      <c r="OE2292" s="2"/>
      <c r="OF2292" s="2"/>
      <c r="OG2292" s="2"/>
      <c r="OH2292" s="2"/>
      <c r="OI2292" s="2"/>
      <c r="OJ2292" s="2"/>
      <c r="OK2292" s="2"/>
      <c r="OL2292" s="2"/>
      <c r="OM2292" s="2"/>
      <c r="ON2292" s="2"/>
      <c r="OO2292" s="2"/>
      <c r="OP2292" s="2"/>
      <c r="OQ2292" s="2"/>
      <c r="OR2292" s="2"/>
      <c r="OS2292" s="2"/>
      <c r="OT2292" s="2"/>
      <c r="OU2292" s="2"/>
      <c r="OV2292" s="2"/>
      <c r="OW2292" s="2"/>
      <c r="OX2292" s="2"/>
      <c r="OY2292" s="2"/>
      <c r="OZ2292" s="2"/>
      <c r="PA2292" s="2"/>
      <c r="PB2292" s="2"/>
      <c r="PC2292" s="2"/>
      <c r="PD2292" s="2"/>
      <c r="PE2292" s="2"/>
      <c r="PF2292" s="2"/>
      <c r="PG2292" s="2"/>
      <c r="PH2292" s="2"/>
      <c r="PI2292" s="2"/>
      <c r="PJ2292" s="2"/>
      <c r="PK2292" s="2"/>
      <c r="PL2292" s="2"/>
      <c r="PM2292" s="2"/>
      <c r="PN2292" s="2"/>
      <c r="PO2292" s="2"/>
    </row>
    <row r="2293" spans="1:431" ht="140" hidden="1" x14ac:dyDescent="0.15">
      <c r="A2293" s="6" t="s">
        <v>988</v>
      </c>
      <c r="B2293" s="3"/>
      <c r="C2293" s="6"/>
      <c r="D2293" s="6"/>
      <c r="E2293" s="3"/>
      <c r="F2293" s="6"/>
      <c r="G2293" s="6"/>
      <c r="H2293" s="6"/>
      <c r="I2293" s="3"/>
      <c r="J2293" s="6"/>
      <c r="K2293" s="3"/>
      <c r="L2293" s="3"/>
      <c r="M2293" s="3"/>
      <c r="N2293" s="6"/>
      <c r="O2293" s="3"/>
      <c r="P2293" s="6"/>
      <c r="Q2293" s="6"/>
      <c r="R2293" s="6"/>
      <c r="S2293" s="3"/>
      <c r="T2293" s="3"/>
      <c r="U2293" s="3"/>
      <c r="V2293" s="3"/>
      <c r="W2293" s="3"/>
      <c r="X2293" s="3"/>
      <c r="Y2293" s="6"/>
      <c r="Z2293" s="6"/>
      <c r="AA2293" s="6"/>
      <c r="AB2293" s="3"/>
      <c r="AC2293" s="6"/>
      <c r="AD2293" s="6"/>
      <c r="AE2293" s="3"/>
      <c r="AF2293" s="3"/>
      <c r="AG2293" s="6"/>
      <c r="AH2293" s="6"/>
      <c r="AI2293" s="3"/>
      <c r="AJ2293" s="3"/>
      <c r="AK2293" s="3"/>
      <c r="AL2293" s="3"/>
      <c r="AM2293" s="6"/>
      <c r="AN2293" s="3"/>
      <c r="AO2293" s="3"/>
      <c r="AP2293" s="3"/>
      <c r="AQ2293" s="3"/>
      <c r="AR2293" s="3"/>
      <c r="AS2293" s="3"/>
      <c r="AT2293" s="6"/>
      <c r="AU2293" s="6"/>
      <c r="AV2293" s="6"/>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v>1972</v>
      </c>
      <c r="BZ2293" s="3" t="s">
        <v>2540</v>
      </c>
      <c r="CA2293" s="3" t="s">
        <v>2386</v>
      </c>
      <c r="CB2293" s="3" t="s">
        <v>2548</v>
      </c>
      <c r="CC2293" s="3" t="s">
        <v>2388</v>
      </c>
      <c r="CD2293" s="3"/>
      <c r="CE2293" s="3"/>
      <c r="CF2293" s="7"/>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J2293" s="1"/>
      <c r="DK2293" s="1"/>
      <c r="DL2293" s="1"/>
      <c r="DM2293" s="1"/>
      <c r="DN2293" s="1"/>
      <c r="DO2293" s="1"/>
      <c r="DQ2293" s="1"/>
      <c r="DT2293" s="1"/>
      <c r="DW2293" s="1"/>
      <c r="DX2293" s="1"/>
      <c r="DY2293" s="1"/>
      <c r="DZ2293" s="1"/>
      <c r="EA2293" s="1"/>
      <c r="EB2293" s="1"/>
      <c r="EC2293" s="1"/>
      <c r="EF2293" s="1"/>
      <c r="ER2293" s="1"/>
      <c r="ET2293" s="1"/>
      <c r="FH2293" s="1"/>
      <c r="FI2293" s="1"/>
      <c r="LT2293" s="2"/>
      <c r="LU2293" s="2"/>
      <c r="LV2293" s="2"/>
      <c r="LW2293" s="2"/>
      <c r="LX2293" s="2"/>
      <c r="LY2293" s="2"/>
      <c r="LZ2293" s="2"/>
      <c r="MA2293" s="2"/>
      <c r="MB2293" s="2"/>
      <c r="MC2293" s="2"/>
      <c r="MD2293" s="2"/>
      <c r="ME2293" s="2"/>
      <c r="MF2293" s="2"/>
      <c r="MG2293" s="2"/>
      <c r="MH2293" s="2"/>
      <c r="MI2293" s="2"/>
      <c r="MJ2293" s="2"/>
      <c r="MK2293" s="2"/>
      <c r="ML2293" s="2"/>
      <c r="MM2293" s="2"/>
      <c r="MN2293" s="2"/>
      <c r="MO2293" s="2"/>
      <c r="MP2293" s="2"/>
      <c r="MQ2293" s="2"/>
      <c r="MR2293" s="2"/>
      <c r="MS2293" s="2"/>
      <c r="MT2293" s="2"/>
      <c r="MU2293" s="2"/>
      <c r="MV2293" s="2"/>
      <c r="MW2293" s="2"/>
      <c r="MX2293" s="2"/>
      <c r="MY2293" s="2"/>
      <c r="MZ2293" s="2"/>
      <c r="NA2293" s="2"/>
      <c r="NB2293" s="2"/>
      <c r="NC2293" s="2"/>
      <c r="ND2293" s="2"/>
      <c r="NE2293" s="2"/>
      <c r="NF2293" s="2"/>
      <c r="NG2293" s="2"/>
      <c r="NH2293" s="2"/>
      <c r="NI2293" s="2"/>
      <c r="NJ2293" s="2"/>
      <c r="NK2293" s="2"/>
      <c r="NL2293" s="2"/>
      <c r="NM2293" s="2"/>
      <c r="NN2293" s="2"/>
      <c r="NO2293" s="2"/>
      <c r="NP2293" s="2"/>
      <c r="NQ2293" s="2"/>
      <c r="NR2293" s="2"/>
      <c r="NS2293" s="2"/>
      <c r="NT2293" s="2"/>
      <c r="NU2293" s="2"/>
      <c r="NV2293" s="2"/>
      <c r="NW2293" s="2"/>
      <c r="NX2293" s="2"/>
      <c r="NY2293" s="2"/>
      <c r="NZ2293" s="2"/>
      <c r="OA2293" s="2"/>
      <c r="OB2293" s="2"/>
      <c r="OC2293" s="2"/>
      <c r="OD2293" s="2"/>
      <c r="OE2293" s="2"/>
      <c r="OF2293" s="2"/>
      <c r="OG2293" s="2"/>
      <c r="OH2293" s="2"/>
      <c r="OI2293" s="2"/>
      <c r="OJ2293" s="2"/>
      <c r="OK2293" s="2"/>
      <c r="OL2293" s="2"/>
      <c r="OM2293" s="2"/>
      <c r="ON2293" s="2"/>
      <c r="OO2293" s="2"/>
      <c r="OP2293" s="2"/>
      <c r="OQ2293" s="2"/>
      <c r="OR2293" s="2"/>
      <c r="OS2293" s="2"/>
      <c r="OT2293" s="2"/>
      <c r="OU2293" s="2"/>
      <c r="OV2293" s="2"/>
      <c r="OW2293" s="2"/>
      <c r="OX2293" s="2"/>
      <c r="OY2293" s="2"/>
      <c r="OZ2293" s="2"/>
      <c r="PA2293" s="2"/>
      <c r="PB2293" s="2"/>
      <c r="PC2293" s="2"/>
      <c r="PD2293" s="2"/>
      <c r="PE2293" s="2"/>
      <c r="PF2293" s="2"/>
      <c r="PG2293" s="2"/>
      <c r="PH2293" s="2"/>
      <c r="PI2293" s="2"/>
      <c r="PJ2293" s="2"/>
      <c r="PK2293" s="2"/>
      <c r="PL2293" s="2"/>
      <c r="PM2293" s="2"/>
      <c r="PN2293" s="2"/>
      <c r="PO2293" s="2"/>
    </row>
    <row r="2294" spans="1:431" ht="140" hidden="1" x14ac:dyDescent="0.15">
      <c r="A2294" s="6" t="s">
        <v>995</v>
      </c>
      <c r="B2294" s="3"/>
      <c r="C2294" s="6"/>
      <c r="D2294" s="6"/>
      <c r="E2294" s="3"/>
      <c r="F2294" s="6"/>
      <c r="G2294" s="6"/>
      <c r="H2294" s="6"/>
      <c r="I2294" s="3"/>
      <c r="J2294" s="6"/>
      <c r="K2294" s="3"/>
      <c r="L2294" s="3"/>
      <c r="M2294" s="3"/>
      <c r="N2294" s="6"/>
      <c r="O2294" s="3"/>
      <c r="P2294" s="6"/>
      <c r="Q2294" s="6"/>
      <c r="R2294" s="6"/>
      <c r="S2294" s="3"/>
      <c r="T2294" s="3"/>
      <c r="U2294" s="3"/>
      <c r="V2294" s="3"/>
      <c r="W2294" s="3"/>
      <c r="X2294" s="3"/>
      <c r="Y2294" s="6"/>
      <c r="Z2294" s="6"/>
      <c r="AA2294" s="6"/>
      <c r="AB2294" s="3"/>
      <c r="AC2294" s="6"/>
      <c r="AD2294" s="6"/>
      <c r="AE2294" s="3"/>
      <c r="AF2294" s="3"/>
      <c r="AG2294" s="6"/>
      <c r="AH2294" s="6"/>
      <c r="AI2294" s="3"/>
      <c r="AJ2294" s="3"/>
      <c r="AK2294" s="3"/>
      <c r="AL2294" s="3"/>
      <c r="AM2294" s="6"/>
      <c r="AN2294" s="3"/>
      <c r="AO2294" s="3"/>
      <c r="AP2294" s="3"/>
      <c r="AQ2294" s="3"/>
      <c r="AR2294" s="3"/>
      <c r="AS2294" s="3"/>
      <c r="AT2294" s="6"/>
      <c r="AU2294" s="6"/>
      <c r="AV2294" s="6"/>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v>1972</v>
      </c>
      <c r="BZ2294" s="3" t="s">
        <v>2540</v>
      </c>
      <c r="CA2294" s="3" t="s">
        <v>2386</v>
      </c>
      <c r="CB2294" s="3" t="s">
        <v>2548</v>
      </c>
      <c r="CC2294" s="3" t="s">
        <v>2388</v>
      </c>
      <c r="CD2294" s="3"/>
      <c r="CE2294" s="3"/>
      <c r="CF2294" s="7"/>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J2294" s="1"/>
      <c r="DK2294" s="1"/>
      <c r="DL2294" s="1"/>
      <c r="DM2294" s="1"/>
      <c r="DN2294" s="1"/>
      <c r="DO2294" s="1"/>
      <c r="DQ2294" s="1"/>
      <c r="DT2294" s="1"/>
      <c r="DW2294" s="1"/>
      <c r="DX2294" s="1"/>
      <c r="DY2294" s="1"/>
      <c r="DZ2294" s="1"/>
      <c r="EA2294" s="1"/>
      <c r="EB2294" s="1"/>
      <c r="EC2294" s="1"/>
      <c r="EF2294" s="1"/>
      <c r="ER2294" s="1"/>
      <c r="ET2294" s="1"/>
      <c r="FH2294" s="1"/>
      <c r="FI2294" s="1"/>
      <c r="LT2294" s="2"/>
      <c r="LU2294" s="2"/>
      <c r="LV2294" s="2"/>
      <c r="LW2294" s="2"/>
      <c r="LX2294" s="2"/>
      <c r="LY2294" s="2"/>
      <c r="LZ2294" s="2"/>
      <c r="MA2294" s="2"/>
      <c r="MB2294" s="2"/>
      <c r="MC2294" s="2"/>
      <c r="MD2294" s="2"/>
      <c r="ME2294" s="2"/>
      <c r="MF2294" s="2"/>
      <c r="MG2294" s="2"/>
      <c r="MH2294" s="2"/>
      <c r="MI2294" s="2"/>
      <c r="MJ2294" s="2"/>
      <c r="MK2294" s="2"/>
      <c r="ML2294" s="2"/>
      <c r="MM2294" s="2"/>
      <c r="MN2294" s="2"/>
      <c r="MO2294" s="2"/>
      <c r="MP2294" s="2"/>
      <c r="MQ2294" s="2"/>
      <c r="MR2294" s="2"/>
      <c r="MS2294" s="2"/>
      <c r="MT2294" s="2"/>
      <c r="MU2294" s="2"/>
      <c r="MV2294" s="2"/>
      <c r="MW2294" s="2"/>
      <c r="MX2294" s="2"/>
      <c r="MY2294" s="2"/>
      <c r="MZ2294" s="2"/>
      <c r="NA2294" s="2"/>
      <c r="NB2294" s="2"/>
      <c r="NC2294" s="2"/>
      <c r="ND2294" s="2"/>
      <c r="NE2294" s="2"/>
      <c r="NF2294" s="2"/>
      <c r="NG2294" s="2"/>
      <c r="NH2294" s="2"/>
      <c r="NI2294" s="2"/>
      <c r="NJ2294" s="2"/>
      <c r="NK2294" s="2"/>
      <c r="NL2294" s="2"/>
      <c r="NM2294" s="2"/>
      <c r="NN2294" s="2"/>
      <c r="NO2294" s="2"/>
      <c r="NP2294" s="2"/>
      <c r="NQ2294" s="2"/>
      <c r="NR2294" s="2"/>
      <c r="NS2294" s="2"/>
      <c r="NT2294" s="2"/>
      <c r="NU2294" s="2"/>
      <c r="NV2294" s="2"/>
      <c r="NW2294" s="2"/>
      <c r="NX2294" s="2"/>
      <c r="NY2294" s="2"/>
      <c r="NZ2294" s="2"/>
      <c r="OA2294" s="2"/>
      <c r="OB2294" s="2"/>
      <c r="OC2294" s="2"/>
      <c r="OD2294" s="2"/>
      <c r="OE2294" s="2"/>
      <c r="OF2294" s="2"/>
      <c r="OG2294" s="2"/>
      <c r="OH2294" s="2"/>
      <c r="OI2294" s="2"/>
      <c r="OJ2294" s="2"/>
      <c r="OK2294" s="2"/>
      <c r="OL2294" s="2"/>
      <c r="OM2294" s="2"/>
      <c r="ON2294" s="2"/>
      <c r="OO2294" s="2"/>
      <c r="OP2294" s="2"/>
      <c r="OQ2294" s="2"/>
      <c r="OR2294" s="2"/>
      <c r="OS2294" s="2"/>
      <c r="OT2294" s="2"/>
      <c r="OU2294" s="2"/>
      <c r="OV2294" s="2"/>
      <c r="OW2294" s="2"/>
      <c r="OX2294" s="2"/>
      <c r="OY2294" s="2"/>
      <c r="OZ2294" s="2"/>
      <c r="PA2294" s="2"/>
      <c r="PB2294" s="2"/>
      <c r="PC2294" s="2"/>
      <c r="PD2294" s="2"/>
      <c r="PE2294" s="2"/>
      <c r="PF2294" s="2"/>
      <c r="PG2294" s="2"/>
      <c r="PH2294" s="2"/>
      <c r="PI2294" s="2"/>
      <c r="PJ2294" s="2"/>
      <c r="PK2294" s="2"/>
      <c r="PL2294" s="2"/>
      <c r="PM2294" s="2"/>
      <c r="PN2294" s="2"/>
      <c r="PO2294" s="2"/>
    </row>
    <row r="2295" spans="1:431" ht="140" hidden="1" x14ac:dyDescent="0.15">
      <c r="A2295" s="6" t="s">
        <v>1002</v>
      </c>
      <c r="B2295" s="3"/>
      <c r="C2295" s="6"/>
      <c r="D2295" s="6"/>
      <c r="E2295" s="3"/>
      <c r="F2295" s="6"/>
      <c r="G2295" s="6"/>
      <c r="H2295" s="6"/>
      <c r="I2295" s="3"/>
      <c r="J2295" s="6"/>
      <c r="K2295" s="3"/>
      <c r="L2295" s="3"/>
      <c r="M2295" s="3"/>
      <c r="N2295" s="6"/>
      <c r="O2295" s="3"/>
      <c r="P2295" s="6"/>
      <c r="Q2295" s="6"/>
      <c r="R2295" s="6"/>
      <c r="S2295" s="3"/>
      <c r="T2295" s="3"/>
      <c r="U2295" s="3"/>
      <c r="V2295" s="3"/>
      <c r="W2295" s="3"/>
      <c r="X2295" s="3"/>
      <c r="Y2295" s="6"/>
      <c r="Z2295" s="6"/>
      <c r="AA2295" s="6"/>
      <c r="AB2295" s="3"/>
      <c r="AC2295" s="6"/>
      <c r="AD2295" s="6"/>
      <c r="AE2295" s="3"/>
      <c r="AF2295" s="3"/>
      <c r="AG2295" s="6"/>
      <c r="AH2295" s="6"/>
      <c r="AI2295" s="3"/>
      <c r="AJ2295" s="3"/>
      <c r="AK2295" s="3"/>
      <c r="AL2295" s="3"/>
      <c r="AM2295" s="6"/>
      <c r="AN2295" s="3"/>
      <c r="AO2295" s="3"/>
      <c r="AP2295" s="3"/>
      <c r="AQ2295" s="3"/>
      <c r="AR2295" s="3"/>
      <c r="AS2295" s="3"/>
      <c r="AT2295" s="6"/>
      <c r="AU2295" s="6"/>
      <c r="AV2295" s="6"/>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v>1972</v>
      </c>
      <c r="BZ2295" s="3" t="s">
        <v>2540</v>
      </c>
      <c r="CA2295" s="3" t="s">
        <v>2386</v>
      </c>
      <c r="CB2295" s="3" t="s">
        <v>2548</v>
      </c>
      <c r="CC2295" s="3" t="s">
        <v>2388</v>
      </c>
      <c r="CD2295" s="3"/>
      <c r="CE2295" s="3"/>
      <c r="CF2295" s="7"/>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J2295" s="1"/>
      <c r="DK2295" s="1"/>
      <c r="DL2295" s="1"/>
      <c r="DM2295" s="1"/>
      <c r="DN2295" s="1"/>
      <c r="DO2295" s="1"/>
      <c r="DQ2295" s="1"/>
      <c r="DT2295" s="1"/>
      <c r="DW2295" s="1"/>
      <c r="DX2295" s="1"/>
      <c r="DY2295" s="1"/>
      <c r="DZ2295" s="1"/>
      <c r="EA2295" s="1"/>
      <c r="EB2295" s="1"/>
      <c r="EC2295" s="1"/>
      <c r="EF2295" s="1"/>
      <c r="ER2295" s="1"/>
      <c r="ET2295" s="1"/>
      <c r="FH2295" s="1"/>
      <c r="FI2295" s="1"/>
      <c r="LT2295" s="2"/>
      <c r="LU2295" s="2"/>
      <c r="LV2295" s="2"/>
      <c r="LW2295" s="2"/>
      <c r="LX2295" s="2"/>
      <c r="LY2295" s="2"/>
      <c r="LZ2295" s="2"/>
      <c r="MA2295" s="2"/>
      <c r="MB2295" s="2"/>
      <c r="MC2295" s="2"/>
      <c r="MD2295" s="2"/>
      <c r="ME2295" s="2"/>
      <c r="MF2295" s="2"/>
      <c r="MG2295" s="2"/>
      <c r="MH2295" s="2"/>
      <c r="MI2295" s="2"/>
      <c r="MJ2295" s="2"/>
      <c r="MK2295" s="2"/>
      <c r="ML2295" s="2"/>
      <c r="MM2295" s="2"/>
      <c r="MN2295" s="2"/>
      <c r="MO2295" s="2"/>
      <c r="MP2295" s="2"/>
      <c r="MQ2295" s="2"/>
      <c r="MR2295" s="2"/>
      <c r="MS2295" s="2"/>
      <c r="MT2295" s="2"/>
      <c r="MU2295" s="2"/>
      <c r="MV2295" s="2"/>
      <c r="MW2295" s="2"/>
      <c r="MX2295" s="2"/>
      <c r="MY2295" s="2"/>
      <c r="MZ2295" s="2"/>
      <c r="NA2295" s="2"/>
      <c r="NB2295" s="2"/>
      <c r="NC2295" s="2"/>
      <c r="ND2295" s="2"/>
      <c r="NE2295" s="2"/>
      <c r="NF2295" s="2"/>
      <c r="NG2295" s="2"/>
      <c r="NH2295" s="2"/>
      <c r="NI2295" s="2"/>
      <c r="NJ2295" s="2"/>
      <c r="NK2295" s="2"/>
      <c r="NL2295" s="2"/>
      <c r="NM2295" s="2"/>
      <c r="NN2295" s="2"/>
      <c r="NO2295" s="2"/>
      <c r="NP2295" s="2"/>
      <c r="NQ2295" s="2"/>
      <c r="NR2295" s="2"/>
      <c r="NS2295" s="2"/>
      <c r="NT2295" s="2"/>
      <c r="NU2295" s="2"/>
      <c r="NV2295" s="2"/>
      <c r="NW2295" s="2"/>
      <c r="NX2295" s="2"/>
      <c r="NY2295" s="2"/>
      <c r="NZ2295" s="2"/>
      <c r="OA2295" s="2"/>
      <c r="OB2295" s="2"/>
      <c r="OC2295" s="2"/>
      <c r="OD2295" s="2"/>
      <c r="OE2295" s="2"/>
      <c r="OF2295" s="2"/>
      <c r="OG2295" s="2"/>
      <c r="OH2295" s="2"/>
      <c r="OI2295" s="2"/>
      <c r="OJ2295" s="2"/>
      <c r="OK2295" s="2"/>
      <c r="OL2295" s="2"/>
      <c r="OM2295" s="2"/>
      <c r="ON2295" s="2"/>
      <c r="OO2295" s="2"/>
      <c r="OP2295" s="2"/>
      <c r="OQ2295" s="2"/>
      <c r="OR2295" s="2"/>
      <c r="OS2295" s="2"/>
      <c r="OT2295" s="2"/>
      <c r="OU2295" s="2"/>
      <c r="OV2295" s="2"/>
      <c r="OW2295" s="2"/>
      <c r="OX2295" s="2"/>
      <c r="OY2295" s="2"/>
      <c r="OZ2295" s="2"/>
      <c r="PA2295" s="2"/>
      <c r="PB2295" s="2"/>
      <c r="PC2295" s="2"/>
      <c r="PD2295" s="2"/>
      <c r="PE2295" s="2"/>
      <c r="PF2295" s="2"/>
      <c r="PG2295" s="2"/>
      <c r="PH2295" s="2"/>
      <c r="PI2295" s="2"/>
      <c r="PJ2295" s="2"/>
      <c r="PK2295" s="2"/>
      <c r="PL2295" s="2"/>
      <c r="PM2295" s="2"/>
      <c r="PN2295" s="2"/>
      <c r="PO2295" s="2"/>
    </row>
    <row r="2296" spans="1:431" ht="140" hidden="1" x14ac:dyDescent="0.15">
      <c r="A2296" s="6" t="s">
        <v>1009</v>
      </c>
      <c r="B2296" s="3"/>
      <c r="C2296" s="6"/>
      <c r="D2296" s="6"/>
      <c r="E2296" s="3"/>
      <c r="F2296" s="6"/>
      <c r="G2296" s="6"/>
      <c r="H2296" s="6"/>
      <c r="I2296" s="3"/>
      <c r="J2296" s="6"/>
      <c r="K2296" s="3"/>
      <c r="L2296" s="3"/>
      <c r="M2296" s="3"/>
      <c r="N2296" s="6"/>
      <c r="O2296" s="3"/>
      <c r="P2296" s="6"/>
      <c r="Q2296" s="6"/>
      <c r="R2296" s="6"/>
      <c r="S2296" s="3"/>
      <c r="T2296" s="3"/>
      <c r="U2296" s="3"/>
      <c r="V2296" s="3"/>
      <c r="W2296" s="3"/>
      <c r="X2296" s="3"/>
      <c r="Y2296" s="6"/>
      <c r="Z2296" s="6"/>
      <c r="AA2296" s="6"/>
      <c r="AB2296" s="3"/>
      <c r="AC2296" s="6"/>
      <c r="AD2296" s="6"/>
      <c r="AE2296" s="3"/>
      <c r="AF2296" s="3"/>
      <c r="AG2296" s="6"/>
      <c r="AH2296" s="6"/>
      <c r="AI2296" s="3"/>
      <c r="AJ2296" s="3"/>
      <c r="AK2296" s="3"/>
      <c r="AL2296" s="3"/>
      <c r="AM2296" s="6"/>
      <c r="AN2296" s="3"/>
      <c r="AO2296" s="3"/>
      <c r="AP2296" s="3"/>
      <c r="AQ2296" s="3"/>
      <c r="AR2296" s="3"/>
      <c r="AS2296" s="3"/>
      <c r="AT2296" s="6"/>
      <c r="AU2296" s="6"/>
      <c r="AV2296" s="6"/>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v>1972</v>
      </c>
      <c r="BZ2296" s="3" t="s">
        <v>2540</v>
      </c>
      <c r="CA2296" s="3" t="s">
        <v>2386</v>
      </c>
      <c r="CB2296" s="3" t="s">
        <v>2548</v>
      </c>
      <c r="CC2296" s="3" t="s">
        <v>2388</v>
      </c>
      <c r="CD2296" s="3"/>
      <c r="CE2296" s="3"/>
      <c r="CF2296" s="7"/>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J2296" s="1"/>
      <c r="DK2296" s="1"/>
      <c r="DL2296" s="1"/>
      <c r="DM2296" s="1"/>
      <c r="DN2296" s="1"/>
      <c r="DO2296" s="1"/>
      <c r="DQ2296" s="1"/>
      <c r="DT2296" s="1"/>
      <c r="DW2296" s="1"/>
      <c r="DX2296" s="1"/>
      <c r="DY2296" s="1"/>
      <c r="DZ2296" s="1"/>
      <c r="EA2296" s="1"/>
      <c r="EB2296" s="1"/>
      <c r="EC2296" s="1"/>
      <c r="EF2296" s="1"/>
      <c r="ER2296" s="1"/>
      <c r="ET2296" s="1"/>
      <c r="FH2296" s="1"/>
      <c r="FI2296" s="1"/>
      <c r="LT2296" s="2"/>
      <c r="LU2296" s="2"/>
      <c r="LV2296" s="2"/>
      <c r="LW2296" s="2"/>
      <c r="LX2296" s="2"/>
      <c r="LY2296" s="2"/>
      <c r="LZ2296" s="2"/>
      <c r="MA2296" s="2"/>
      <c r="MB2296" s="2"/>
      <c r="MC2296" s="2"/>
      <c r="MD2296" s="2"/>
      <c r="ME2296" s="2"/>
      <c r="MF2296" s="2"/>
      <c r="MG2296" s="2"/>
      <c r="MH2296" s="2"/>
      <c r="MI2296" s="2"/>
      <c r="MJ2296" s="2"/>
      <c r="MK2296" s="2"/>
      <c r="ML2296" s="2"/>
      <c r="MM2296" s="2"/>
      <c r="MN2296" s="2"/>
      <c r="MO2296" s="2"/>
      <c r="MP2296" s="2"/>
      <c r="MQ2296" s="2"/>
      <c r="MR2296" s="2"/>
      <c r="MS2296" s="2"/>
      <c r="MT2296" s="2"/>
      <c r="MU2296" s="2"/>
      <c r="MV2296" s="2"/>
      <c r="MW2296" s="2"/>
      <c r="MX2296" s="2"/>
      <c r="MY2296" s="2"/>
      <c r="MZ2296" s="2"/>
      <c r="NA2296" s="2"/>
      <c r="NB2296" s="2"/>
      <c r="NC2296" s="2"/>
      <c r="ND2296" s="2"/>
      <c r="NE2296" s="2"/>
      <c r="NF2296" s="2"/>
      <c r="NG2296" s="2"/>
      <c r="NH2296" s="2"/>
      <c r="NI2296" s="2"/>
      <c r="NJ2296" s="2"/>
      <c r="NK2296" s="2"/>
      <c r="NL2296" s="2"/>
      <c r="NM2296" s="2"/>
      <c r="NN2296" s="2"/>
      <c r="NO2296" s="2"/>
      <c r="NP2296" s="2"/>
      <c r="NQ2296" s="2"/>
      <c r="NR2296" s="2"/>
      <c r="NS2296" s="2"/>
      <c r="NT2296" s="2"/>
      <c r="NU2296" s="2"/>
      <c r="NV2296" s="2"/>
      <c r="NW2296" s="2"/>
      <c r="NX2296" s="2"/>
      <c r="NY2296" s="2"/>
      <c r="NZ2296" s="2"/>
      <c r="OA2296" s="2"/>
      <c r="OB2296" s="2"/>
      <c r="OC2296" s="2"/>
      <c r="OD2296" s="2"/>
      <c r="OE2296" s="2"/>
      <c r="OF2296" s="2"/>
      <c r="OG2296" s="2"/>
      <c r="OH2296" s="2"/>
      <c r="OI2296" s="2"/>
      <c r="OJ2296" s="2"/>
      <c r="OK2296" s="2"/>
      <c r="OL2296" s="2"/>
      <c r="OM2296" s="2"/>
      <c r="ON2296" s="2"/>
      <c r="OO2296" s="2"/>
      <c r="OP2296" s="2"/>
      <c r="OQ2296" s="2"/>
      <c r="OR2296" s="2"/>
      <c r="OS2296" s="2"/>
      <c r="OT2296" s="2"/>
      <c r="OU2296" s="2"/>
      <c r="OV2296" s="2"/>
      <c r="OW2296" s="2"/>
      <c r="OX2296" s="2"/>
      <c r="OY2296" s="2"/>
      <c r="OZ2296" s="2"/>
      <c r="PA2296" s="2"/>
      <c r="PB2296" s="2"/>
      <c r="PC2296" s="2"/>
      <c r="PD2296" s="2"/>
      <c r="PE2296" s="2"/>
      <c r="PF2296" s="2"/>
      <c r="PG2296" s="2"/>
      <c r="PH2296" s="2"/>
      <c r="PI2296" s="2"/>
      <c r="PJ2296" s="2"/>
      <c r="PK2296" s="2"/>
      <c r="PL2296" s="2"/>
      <c r="PM2296" s="2"/>
      <c r="PN2296" s="2"/>
      <c r="PO2296" s="2"/>
    </row>
    <row r="2297" spans="1:431" ht="140" hidden="1" x14ac:dyDescent="0.15">
      <c r="A2297" s="6" t="s">
        <v>1016</v>
      </c>
      <c r="B2297" s="3"/>
      <c r="C2297" s="6"/>
      <c r="D2297" s="6"/>
      <c r="E2297" s="3"/>
      <c r="F2297" s="6"/>
      <c r="G2297" s="6"/>
      <c r="H2297" s="6"/>
      <c r="I2297" s="3"/>
      <c r="J2297" s="6"/>
      <c r="K2297" s="3"/>
      <c r="L2297" s="3"/>
      <c r="M2297" s="3"/>
      <c r="N2297" s="6"/>
      <c r="O2297" s="3"/>
      <c r="P2297" s="6"/>
      <c r="Q2297" s="6"/>
      <c r="R2297" s="6"/>
      <c r="S2297" s="3"/>
      <c r="T2297" s="3"/>
      <c r="U2297" s="3"/>
      <c r="V2297" s="3"/>
      <c r="W2297" s="3"/>
      <c r="X2297" s="3"/>
      <c r="Y2297" s="6"/>
      <c r="Z2297" s="6"/>
      <c r="AA2297" s="6"/>
      <c r="AB2297" s="3"/>
      <c r="AC2297" s="6"/>
      <c r="AD2297" s="6"/>
      <c r="AE2297" s="3"/>
      <c r="AF2297" s="3"/>
      <c r="AG2297" s="6"/>
      <c r="AH2297" s="6"/>
      <c r="AI2297" s="3"/>
      <c r="AJ2297" s="3"/>
      <c r="AK2297" s="3"/>
      <c r="AL2297" s="3"/>
      <c r="AM2297" s="6"/>
      <c r="AN2297" s="3"/>
      <c r="AO2297" s="3"/>
      <c r="AP2297" s="3"/>
      <c r="AQ2297" s="3"/>
      <c r="AR2297" s="3"/>
      <c r="AS2297" s="3"/>
      <c r="AT2297" s="6"/>
      <c r="AU2297" s="6"/>
      <c r="AV2297" s="6"/>
      <c r="AW2297" s="3"/>
      <c r="AX2297" s="3"/>
      <c r="AY2297" s="3"/>
      <c r="AZ2297" s="3"/>
      <c r="BA2297" s="3"/>
      <c r="BB2297" s="3"/>
      <c r="BC2297" s="3"/>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v>1972</v>
      </c>
      <c r="BZ2297" s="3" t="s">
        <v>2540</v>
      </c>
      <c r="CA2297" s="3" t="s">
        <v>2386</v>
      </c>
      <c r="CB2297" s="3" t="s">
        <v>2548</v>
      </c>
      <c r="CC2297" s="3" t="s">
        <v>2388</v>
      </c>
      <c r="CD2297" s="3"/>
      <c r="CE2297" s="3"/>
      <c r="CF2297" s="7"/>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J2297" s="1"/>
      <c r="DK2297" s="1"/>
      <c r="DL2297" s="1"/>
      <c r="DM2297" s="1"/>
      <c r="DN2297" s="1"/>
      <c r="DO2297" s="1"/>
      <c r="DQ2297" s="1"/>
      <c r="DT2297" s="1"/>
      <c r="DW2297" s="1"/>
      <c r="DX2297" s="1"/>
      <c r="DY2297" s="1"/>
      <c r="DZ2297" s="1"/>
      <c r="EA2297" s="1"/>
      <c r="EB2297" s="1"/>
      <c r="EC2297" s="1"/>
      <c r="EF2297" s="1"/>
      <c r="ER2297" s="1"/>
      <c r="ET2297" s="1"/>
      <c r="FH2297" s="1"/>
      <c r="FI2297" s="1"/>
      <c r="LT2297" s="2"/>
      <c r="LU2297" s="2"/>
      <c r="LV2297" s="2"/>
      <c r="LW2297" s="2"/>
      <c r="LX2297" s="2"/>
      <c r="LY2297" s="2"/>
      <c r="LZ2297" s="2"/>
      <c r="MA2297" s="2"/>
      <c r="MB2297" s="2"/>
      <c r="MC2297" s="2"/>
      <c r="MD2297" s="2"/>
      <c r="ME2297" s="2"/>
      <c r="MF2297" s="2"/>
      <c r="MG2297" s="2"/>
      <c r="MH2297" s="2"/>
      <c r="MI2297" s="2"/>
      <c r="MJ2297" s="2"/>
      <c r="MK2297" s="2"/>
      <c r="ML2297" s="2"/>
      <c r="MM2297" s="2"/>
      <c r="MN2297" s="2"/>
      <c r="MO2297" s="2"/>
      <c r="MP2297" s="2"/>
      <c r="MQ2297" s="2"/>
      <c r="MR2297" s="2"/>
      <c r="MS2297" s="2"/>
      <c r="MT2297" s="2"/>
      <c r="MU2297" s="2"/>
      <c r="MV2297" s="2"/>
      <c r="MW2297" s="2"/>
      <c r="MX2297" s="2"/>
      <c r="MY2297" s="2"/>
      <c r="MZ2297" s="2"/>
      <c r="NA2297" s="2"/>
      <c r="NB2297" s="2"/>
      <c r="NC2297" s="2"/>
      <c r="ND2297" s="2"/>
      <c r="NE2297" s="2"/>
      <c r="NF2297" s="2"/>
      <c r="NG2297" s="2"/>
      <c r="NH2297" s="2"/>
      <c r="NI2297" s="2"/>
      <c r="NJ2297" s="2"/>
      <c r="NK2297" s="2"/>
      <c r="NL2297" s="2"/>
      <c r="NM2297" s="2"/>
      <c r="NN2297" s="2"/>
      <c r="NO2297" s="2"/>
      <c r="NP2297" s="2"/>
      <c r="NQ2297" s="2"/>
      <c r="NR2297" s="2"/>
      <c r="NS2297" s="2"/>
      <c r="NT2297" s="2"/>
      <c r="NU2297" s="2"/>
      <c r="NV2297" s="2"/>
      <c r="NW2297" s="2"/>
      <c r="NX2297" s="2"/>
      <c r="NY2297" s="2"/>
      <c r="NZ2297" s="2"/>
      <c r="OA2297" s="2"/>
      <c r="OB2297" s="2"/>
      <c r="OC2297" s="2"/>
      <c r="OD2297" s="2"/>
      <c r="OE2297" s="2"/>
      <c r="OF2297" s="2"/>
      <c r="OG2297" s="2"/>
      <c r="OH2297" s="2"/>
      <c r="OI2297" s="2"/>
      <c r="OJ2297" s="2"/>
      <c r="OK2297" s="2"/>
      <c r="OL2297" s="2"/>
      <c r="OM2297" s="2"/>
      <c r="ON2297" s="2"/>
      <c r="OO2297" s="2"/>
      <c r="OP2297" s="2"/>
      <c r="OQ2297" s="2"/>
      <c r="OR2297" s="2"/>
      <c r="OS2297" s="2"/>
      <c r="OT2297" s="2"/>
      <c r="OU2297" s="2"/>
      <c r="OV2297" s="2"/>
      <c r="OW2297" s="2"/>
      <c r="OX2297" s="2"/>
      <c r="OY2297" s="2"/>
      <c r="OZ2297" s="2"/>
      <c r="PA2297" s="2"/>
      <c r="PB2297" s="2"/>
      <c r="PC2297" s="2"/>
      <c r="PD2297" s="2"/>
      <c r="PE2297" s="2"/>
      <c r="PF2297" s="2"/>
      <c r="PG2297" s="2"/>
      <c r="PH2297" s="2"/>
      <c r="PI2297" s="2"/>
      <c r="PJ2297" s="2"/>
      <c r="PK2297" s="2"/>
      <c r="PL2297" s="2"/>
      <c r="PM2297" s="2"/>
      <c r="PN2297" s="2"/>
      <c r="PO2297" s="2"/>
    </row>
    <row r="2298" spans="1:431" ht="140" hidden="1" x14ac:dyDescent="0.15">
      <c r="A2298" s="6" t="s">
        <v>1023</v>
      </c>
      <c r="B2298" s="3"/>
      <c r="C2298" s="6"/>
      <c r="D2298" s="6"/>
      <c r="E2298" s="3"/>
      <c r="F2298" s="6"/>
      <c r="G2298" s="6"/>
      <c r="H2298" s="6"/>
      <c r="I2298" s="3"/>
      <c r="J2298" s="6"/>
      <c r="K2298" s="3"/>
      <c r="L2298" s="3"/>
      <c r="M2298" s="3"/>
      <c r="N2298" s="6"/>
      <c r="O2298" s="3"/>
      <c r="P2298" s="6"/>
      <c r="Q2298" s="6"/>
      <c r="R2298" s="6"/>
      <c r="S2298" s="3"/>
      <c r="T2298" s="3"/>
      <c r="U2298" s="3"/>
      <c r="V2298" s="3"/>
      <c r="W2298" s="3"/>
      <c r="X2298" s="3"/>
      <c r="Y2298" s="6"/>
      <c r="Z2298" s="6"/>
      <c r="AA2298" s="6"/>
      <c r="AB2298" s="3"/>
      <c r="AC2298" s="6"/>
      <c r="AD2298" s="6"/>
      <c r="AE2298" s="3"/>
      <c r="AF2298" s="3"/>
      <c r="AG2298" s="6"/>
      <c r="AH2298" s="6"/>
      <c r="AI2298" s="3"/>
      <c r="AJ2298" s="3"/>
      <c r="AK2298" s="3"/>
      <c r="AL2298" s="3"/>
      <c r="AM2298" s="6"/>
      <c r="AN2298" s="3"/>
      <c r="AO2298" s="3"/>
      <c r="AP2298" s="3"/>
      <c r="AQ2298" s="3"/>
      <c r="AR2298" s="3"/>
      <c r="AS2298" s="3"/>
      <c r="AT2298" s="6"/>
      <c r="AU2298" s="6"/>
      <c r="AV2298" s="6"/>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v>1972</v>
      </c>
      <c r="BZ2298" s="3" t="s">
        <v>2540</v>
      </c>
      <c r="CA2298" s="3" t="s">
        <v>2386</v>
      </c>
      <c r="CB2298" s="3" t="s">
        <v>2548</v>
      </c>
      <c r="CC2298" s="3" t="s">
        <v>2388</v>
      </c>
      <c r="CD2298" s="3"/>
      <c r="CE2298" s="3"/>
      <c r="CF2298" s="7"/>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J2298" s="1"/>
      <c r="DK2298" s="1"/>
      <c r="DL2298" s="1"/>
      <c r="DM2298" s="1"/>
      <c r="DN2298" s="1"/>
      <c r="DO2298" s="1"/>
      <c r="DQ2298" s="1"/>
      <c r="DT2298" s="1"/>
      <c r="DW2298" s="1"/>
      <c r="DX2298" s="1"/>
      <c r="DY2298" s="1"/>
      <c r="DZ2298" s="1"/>
      <c r="EA2298" s="1"/>
      <c r="EB2298" s="1"/>
      <c r="EC2298" s="1"/>
      <c r="EF2298" s="1"/>
      <c r="ER2298" s="1"/>
      <c r="ET2298" s="1"/>
      <c r="FH2298" s="1"/>
      <c r="FI2298" s="1"/>
      <c r="LT2298" s="2"/>
      <c r="LU2298" s="2"/>
      <c r="LV2298" s="2"/>
      <c r="LW2298" s="2"/>
      <c r="LX2298" s="2"/>
      <c r="LY2298" s="2"/>
      <c r="LZ2298" s="2"/>
      <c r="MA2298" s="2"/>
      <c r="MB2298" s="2"/>
      <c r="MC2298" s="2"/>
      <c r="MD2298" s="2"/>
      <c r="ME2298" s="2"/>
      <c r="MF2298" s="2"/>
      <c r="MG2298" s="2"/>
      <c r="MH2298" s="2"/>
      <c r="MI2298" s="2"/>
      <c r="MJ2298" s="2"/>
      <c r="MK2298" s="2"/>
      <c r="ML2298" s="2"/>
      <c r="MM2298" s="2"/>
      <c r="MN2298" s="2"/>
      <c r="MO2298" s="2"/>
      <c r="MP2298" s="2"/>
      <c r="MQ2298" s="2"/>
      <c r="MR2298" s="2"/>
      <c r="MS2298" s="2"/>
      <c r="MT2298" s="2"/>
      <c r="MU2298" s="2"/>
      <c r="MV2298" s="2"/>
      <c r="MW2298" s="2"/>
      <c r="MX2298" s="2"/>
      <c r="MY2298" s="2"/>
      <c r="MZ2298" s="2"/>
      <c r="NA2298" s="2"/>
      <c r="NB2298" s="2"/>
      <c r="NC2298" s="2"/>
      <c r="ND2298" s="2"/>
      <c r="NE2298" s="2"/>
      <c r="NF2298" s="2"/>
      <c r="NG2298" s="2"/>
      <c r="NH2298" s="2"/>
      <c r="NI2298" s="2"/>
      <c r="NJ2298" s="2"/>
      <c r="NK2298" s="2"/>
      <c r="NL2298" s="2"/>
      <c r="NM2298" s="2"/>
      <c r="NN2298" s="2"/>
      <c r="NO2298" s="2"/>
      <c r="NP2298" s="2"/>
      <c r="NQ2298" s="2"/>
      <c r="NR2298" s="2"/>
      <c r="NS2298" s="2"/>
      <c r="NT2298" s="2"/>
      <c r="NU2298" s="2"/>
      <c r="NV2298" s="2"/>
      <c r="NW2298" s="2"/>
      <c r="NX2298" s="2"/>
      <c r="NY2298" s="2"/>
      <c r="NZ2298" s="2"/>
      <c r="OA2298" s="2"/>
      <c r="OB2298" s="2"/>
      <c r="OC2298" s="2"/>
      <c r="OD2298" s="2"/>
      <c r="OE2298" s="2"/>
      <c r="OF2298" s="2"/>
      <c r="OG2298" s="2"/>
      <c r="OH2298" s="2"/>
      <c r="OI2298" s="2"/>
      <c r="OJ2298" s="2"/>
      <c r="OK2298" s="2"/>
      <c r="OL2298" s="2"/>
      <c r="OM2298" s="2"/>
      <c r="ON2298" s="2"/>
      <c r="OO2298" s="2"/>
      <c r="OP2298" s="2"/>
      <c r="OQ2298" s="2"/>
      <c r="OR2298" s="2"/>
      <c r="OS2298" s="2"/>
      <c r="OT2298" s="2"/>
      <c r="OU2298" s="2"/>
      <c r="OV2298" s="2"/>
      <c r="OW2298" s="2"/>
      <c r="OX2298" s="2"/>
      <c r="OY2298" s="2"/>
      <c r="OZ2298" s="2"/>
      <c r="PA2298" s="2"/>
      <c r="PB2298" s="2"/>
      <c r="PC2298" s="2"/>
      <c r="PD2298" s="2"/>
      <c r="PE2298" s="2"/>
      <c r="PF2298" s="2"/>
      <c r="PG2298" s="2"/>
      <c r="PH2298" s="2"/>
      <c r="PI2298" s="2"/>
      <c r="PJ2298" s="2"/>
      <c r="PK2298" s="2"/>
      <c r="PL2298" s="2"/>
      <c r="PM2298" s="2"/>
      <c r="PN2298" s="2"/>
      <c r="PO2298" s="2"/>
    </row>
    <row r="2299" spans="1:431" ht="140" hidden="1" x14ac:dyDescent="0.15">
      <c r="A2299" s="6" t="s">
        <v>1030</v>
      </c>
      <c r="B2299" s="3"/>
      <c r="C2299" s="6"/>
      <c r="D2299" s="6"/>
      <c r="E2299" s="3"/>
      <c r="F2299" s="6"/>
      <c r="G2299" s="6"/>
      <c r="H2299" s="6"/>
      <c r="I2299" s="3"/>
      <c r="J2299" s="6"/>
      <c r="K2299" s="3"/>
      <c r="L2299" s="3"/>
      <c r="M2299" s="3"/>
      <c r="N2299" s="6"/>
      <c r="O2299" s="3"/>
      <c r="P2299" s="6"/>
      <c r="Q2299" s="6"/>
      <c r="R2299" s="6"/>
      <c r="S2299" s="3"/>
      <c r="T2299" s="3"/>
      <c r="U2299" s="3"/>
      <c r="V2299" s="3"/>
      <c r="W2299" s="3"/>
      <c r="X2299" s="3"/>
      <c r="Y2299" s="6"/>
      <c r="Z2299" s="6"/>
      <c r="AA2299" s="6"/>
      <c r="AB2299" s="3"/>
      <c r="AC2299" s="6"/>
      <c r="AD2299" s="6"/>
      <c r="AE2299" s="3"/>
      <c r="AF2299" s="3"/>
      <c r="AG2299" s="6"/>
      <c r="AH2299" s="6"/>
      <c r="AI2299" s="3"/>
      <c r="AJ2299" s="3"/>
      <c r="AK2299" s="3"/>
      <c r="AL2299" s="3"/>
      <c r="AM2299" s="6"/>
      <c r="AN2299" s="3"/>
      <c r="AO2299" s="3"/>
      <c r="AP2299" s="3"/>
      <c r="AQ2299" s="3"/>
      <c r="AR2299" s="3"/>
      <c r="AS2299" s="3"/>
      <c r="AT2299" s="6"/>
      <c r="AU2299" s="6"/>
      <c r="AV2299" s="6"/>
      <c r="AW2299" s="3"/>
      <c r="AX2299" s="3"/>
      <c r="AY2299" s="3"/>
      <c r="AZ2299" s="3"/>
      <c r="BA2299" s="3"/>
      <c r="BB2299" s="3"/>
      <c r="BC2299" s="3"/>
      <c r="BD2299" s="3"/>
      <c r="BE2299" s="3"/>
      <c r="BF2299" s="3"/>
      <c r="BG2299" s="3"/>
      <c r="BH2299" s="3"/>
      <c r="BI2299" s="3"/>
      <c r="BJ2299" s="3"/>
      <c r="BK2299" s="3">
        <v>1</v>
      </c>
      <c r="BL2299" s="3"/>
      <c r="BM2299" s="3"/>
      <c r="BN2299" s="3"/>
      <c r="BO2299" s="3"/>
      <c r="BP2299" s="3"/>
      <c r="BQ2299" s="3"/>
      <c r="BR2299" s="3"/>
      <c r="BS2299" s="3"/>
      <c r="BT2299" s="3"/>
      <c r="BU2299" s="3"/>
      <c r="BV2299" s="3"/>
      <c r="BW2299" s="3"/>
      <c r="BX2299" s="3"/>
      <c r="BY2299" s="3">
        <v>1972</v>
      </c>
      <c r="BZ2299" s="3" t="s">
        <v>2540</v>
      </c>
      <c r="CA2299" s="3" t="s">
        <v>2386</v>
      </c>
      <c r="CB2299" s="3" t="s">
        <v>2548</v>
      </c>
      <c r="CC2299" s="3" t="s">
        <v>2388</v>
      </c>
      <c r="CD2299" s="3"/>
      <c r="CE2299" s="3" t="s">
        <v>2418</v>
      </c>
      <c r="CF2299" s="7"/>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J2299" s="1"/>
      <c r="DK2299" s="1"/>
      <c r="DL2299" s="1"/>
      <c r="DM2299" s="1"/>
      <c r="DN2299" s="1"/>
      <c r="DO2299" s="1"/>
      <c r="DQ2299" s="1"/>
      <c r="DT2299" s="1"/>
      <c r="DW2299" s="1"/>
      <c r="DX2299" s="1"/>
      <c r="DY2299" s="1"/>
      <c r="DZ2299" s="1"/>
      <c r="EA2299" s="1"/>
      <c r="EB2299" s="1"/>
      <c r="EC2299" s="1"/>
      <c r="EF2299" s="1"/>
      <c r="ER2299" s="1"/>
      <c r="ET2299" s="1"/>
      <c r="FH2299" s="1"/>
      <c r="FI2299" s="1"/>
      <c r="LT2299" s="2"/>
      <c r="LU2299" s="2"/>
      <c r="LV2299" s="2"/>
      <c r="LW2299" s="2"/>
      <c r="LX2299" s="2"/>
      <c r="LY2299" s="2"/>
      <c r="LZ2299" s="2"/>
      <c r="MA2299" s="2"/>
      <c r="MB2299" s="2"/>
      <c r="MC2299" s="2"/>
      <c r="MD2299" s="2"/>
      <c r="ME2299" s="2"/>
      <c r="MF2299" s="2"/>
      <c r="MG2299" s="2"/>
      <c r="MH2299" s="2"/>
      <c r="MI2299" s="2"/>
      <c r="MJ2299" s="2"/>
      <c r="MK2299" s="2"/>
      <c r="ML2299" s="2"/>
      <c r="MM2299" s="2"/>
      <c r="MN2299" s="2"/>
      <c r="MO2299" s="2"/>
      <c r="MP2299" s="2"/>
      <c r="MQ2299" s="2"/>
      <c r="MR2299" s="2"/>
      <c r="MS2299" s="2"/>
      <c r="MT2299" s="2"/>
      <c r="MU2299" s="2"/>
      <c r="MV2299" s="2"/>
      <c r="MW2299" s="2"/>
      <c r="MX2299" s="2"/>
      <c r="MY2299" s="2"/>
      <c r="MZ2299" s="2"/>
      <c r="NA2299" s="2"/>
      <c r="NB2299" s="2"/>
      <c r="NC2299" s="2"/>
      <c r="ND2299" s="2"/>
      <c r="NE2299" s="2"/>
      <c r="NF2299" s="2"/>
      <c r="NG2299" s="2"/>
      <c r="NH2299" s="2"/>
      <c r="NI2299" s="2"/>
      <c r="NJ2299" s="2"/>
      <c r="NK2299" s="2"/>
      <c r="NL2299" s="2"/>
      <c r="NM2299" s="2"/>
      <c r="NN2299" s="2"/>
      <c r="NO2299" s="2"/>
      <c r="NP2299" s="2"/>
      <c r="NQ2299" s="2"/>
      <c r="NR2299" s="2"/>
      <c r="NS2299" s="2"/>
      <c r="NT2299" s="2"/>
      <c r="NU2299" s="2"/>
      <c r="NV2299" s="2"/>
      <c r="NW2299" s="2"/>
      <c r="NX2299" s="2"/>
      <c r="NY2299" s="2"/>
      <c r="NZ2299" s="2"/>
      <c r="OA2299" s="2"/>
      <c r="OB2299" s="2"/>
      <c r="OC2299" s="2"/>
      <c r="OD2299" s="2"/>
      <c r="OE2299" s="2"/>
      <c r="OF2299" s="2"/>
      <c r="OG2299" s="2"/>
      <c r="OH2299" s="2"/>
      <c r="OI2299" s="2"/>
      <c r="OJ2299" s="2"/>
      <c r="OK2299" s="2"/>
      <c r="OL2299" s="2"/>
      <c r="OM2299" s="2"/>
      <c r="ON2299" s="2"/>
      <c r="OO2299" s="2"/>
      <c r="OP2299" s="2"/>
      <c r="OQ2299" s="2"/>
      <c r="OR2299" s="2"/>
      <c r="OS2299" s="2"/>
      <c r="OT2299" s="2"/>
      <c r="OU2299" s="2"/>
      <c r="OV2299" s="2"/>
      <c r="OW2299" s="2"/>
      <c r="OX2299" s="2"/>
      <c r="OY2299" s="2"/>
      <c r="OZ2299" s="2"/>
      <c r="PA2299" s="2"/>
      <c r="PB2299" s="2"/>
      <c r="PC2299" s="2"/>
      <c r="PD2299" s="2"/>
      <c r="PE2299" s="2"/>
      <c r="PF2299" s="2"/>
      <c r="PG2299" s="2"/>
      <c r="PH2299" s="2"/>
      <c r="PI2299" s="2"/>
      <c r="PJ2299" s="2"/>
      <c r="PK2299" s="2"/>
      <c r="PL2299" s="2"/>
      <c r="PM2299" s="2"/>
      <c r="PN2299" s="2"/>
      <c r="PO2299" s="2"/>
    </row>
    <row r="2300" spans="1:431" ht="140" hidden="1" x14ac:dyDescent="0.15">
      <c r="A2300" s="6" t="s">
        <v>1037</v>
      </c>
      <c r="B2300" s="3"/>
      <c r="C2300" s="6"/>
      <c r="D2300" s="6"/>
      <c r="E2300" s="3"/>
      <c r="F2300" s="6"/>
      <c r="G2300" s="6"/>
      <c r="H2300" s="6"/>
      <c r="I2300" s="3"/>
      <c r="J2300" s="6"/>
      <c r="K2300" s="3"/>
      <c r="L2300" s="3"/>
      <c r="M2300" s="3"/>
      <c r="N2300" s="6"/>
      <c r="O2300" s="3"/>
      <c r="P2300" s="6"/>
      <c r="Q2300" s="6"/>
      <c r="R2300" s="6"/>
      <c r="S2300" s="3"/>
      <c r="T2300" s="3"/>
      <c r="U2300" s="3"/>
      <c r="V2300" s="3"/>
      <c r="W2300" s="3"/>
      <c r="X2300" s="3"/>
      <c r="Y2300" s="6"/>
      <c r="Z2300" s="6"/>
      <c r="AA2300" s="6"/>
      <c r="AB2300" s="3"/>
      <c r="AC2300" s="6"/>
      <c r="AD2300" s="6"/>
      <c r="AE2300" s="3"/>
      <c r="AF2300" s="3"/>
      <c r="AG2300" s="6"/>
      <c r="AH2300" s="6"/>
      <c r="AI2300" s="3"/>
      <c r="AJ2300" s="3"/>
      <c r="AK2300" s="3"/>
      <c r="AL2300" s="3"/>
      <c r="AM2300" s="6"/>
      <c r="AN2300" s="3"/>
      <c r="AO2300" s="3"/>
      <c r="AP2300" s="3"/>
      <c r="AQ2300" s="3"/>
      <c r="AR2300" s="3"/>
      <c r="AS2300" s="3"/>
      <c r="AT2300" s="6"/>
      <c r="AU2300" s="6"/>
      <c r="AV2300" s="6"/>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v>1972</v>
      </c>
      <c r="BZ2300" s="3" t="s">
        <v>2540</v>
      </c>
      <c r="CA2300" s="3" t="s">
        <v>2386</v>
      </c>
      <c r="CB2300" s="3" t="s">
        <v>2548</v>
      </c>
      <c r="CC2300" s="3" t="s">
        <v>2388</v>
      </c>
      <c r="CD2300" s="3"/>
      <c r="CE2300" s="3"/>
      <c r="CF2300" s="7"/>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J2300" s="1"/>
      <c r="DK2300" s="1"/>
      <c r="DL2300" s="1"/>
      <c r="DM2300" s="1"/>
      <c r="DN2300" s="1"/>
      <c r="DO2300" s="1"/>
      <c r="DQ2300" s="1"/>
      <c r="DT2300" s="1"/>
      <c r="DW2300" s="1"/>
      <c r="DX2300" s="1"/>
      <c r="DY2300" s="1"/>
      <c r="DZ2300" s="1"/>
      <c r="EA2300" s="1"/>
      <c r="EB2300" s="1"/>
      <c r="EC2300" s="1"/>
      <c r="EF2300" s="1"/>
      <c r="ER2300" s="1"/>
      <c r="ET2300" s="1"/>
      <c r="FH2300" s="1"/>
      <c r="FI2300" s="1"/>
      <c r="LT2300" s="2"/>
      <c r="LU2300" s="2"/>
      <c r="LV2300" s="2"/>
      <c r="LW2300" s="2"/>
      <c r="LX2300" s="2"/>
      <c r="LY2300" s="2"/>
      <c r="LZ2300" s="2"/>
      <c r="MA2300" s="2"/>
      <c r="MB2300" s="2"/>
      <c r="MC2300" s="2"/>
      <c r="MD2300" s="2"/>
      <c r="ME2300" s="2"/>
      <c r="MF2300" s="2"/>
      <c r="MG2300" s="2"/>
      <c r="MH2300" s="2"/>
      <c r="MI2300" s="2"/>
      <c r="MJ2300" s="2"/>
      <c r="MK2300" s="2"/>
      <c r="ML2300" s="2"/>
      <c r="MM2300" s="2"/>
      <c r="MN2300" s="2"/>
      <c r="MO2300" s="2"/>
      <c r="MP2300" s="2"/>
      <c r="MQ2300" s="2"/>
      <c r="MR2300" s="2"/>
      <c r="MS2300" s="2"/>
      <c r="MT2300" s="2"/>
      <c r="MU2300" s="2"/>
      <c r="MV2300" s="2"/>
      <c r="MW2300" s="2"/>
      <c r="MX2300" s="2"/>
      <c r="MY2300" s="2"/>
      <c r="MZ2300" s="2"/>
      <c r="NA2300" s="2"/>
      <c r="NB2300" s="2"/>
      <c r="NC2300" s="2"/>
      <c r="ND2300" s="2"/>
      <c r="NE2300" s="2"/>
      <c r="NF2300" s="2"/>
      <c r="NG2300" s="2"/>
      <c r="NH2300" s="2"/>
      <c r="NI2300" s="2"/>
      <c r="NJ2300" s="2"/>
      <c r="NK2300" s="2"/>
      <c r="NL2300" s="2"/>
      <c r="NM2300" s="2"/>
      <c r="NN2300" s="2"/>
      <c r="NO2300" s="2"/>
      <c r="NP2300" s="2"/>
      <c r="NQ2300" s="2"/>
      <c r="NR2300" s="2"/>
      <c r="NS2300" s="2"/>
      <c r="NT2300" s="2"/>
      <c r="NU2300" s="2"/>
      <c r="NV2300" s="2"/>
      <c r="NW2300" s="2"/>
      <c r="NX2300" s="2"/>
      <c r="NY2300" s="2"/>
      <c r="NZ2300" s="2"/>
      <c r="OA2300" s="2"/>
      <c r="OB2300" s="2"/>
      <c r="OC2300" s="2"/>
      <c r="OD2300" s="2"/>
      <c r="OE2300" s="2"/>
      <c r="OF2300" s="2"/>
      <c r="OG2300" s="2"/>
      <c r="OH2300" s="2"/>
      <c r="OI2300" s="2"/>
      <c r="OJ2300" s="2"/>
      <c r="OK2300" s="2"/>
      <c r="OL2300" s="2"/>
      <c r="OM2300" s="2"/>
      <c r="ON2300" s="2"/>
      <c r="OO2300" s="2"/>
      <c r="OP2300" s="2"/>
      <c r="OQ2300" s="2"/>
      <c r="OR2300" s="2"/>
      <c r="OS2300" s="2"/>
      <c r="OT2300" s="2"/>
      <c r="OU2300" s="2"/>
      <c r="OV2300" s="2"/>
      <c r="OW2300" s="2"/>
      <c r="OX2300" s="2"/>
      <c r="OY2300" s="2"/>
      <c r="OZ2300" s="2"/>
      <c r="PA2300" s="2"/>
      <c r="PB2300" s="2"/>
      <c r="PC2300" s="2"/>
      <c r="PD2300" s="2"/>
      <c r="PE2300" s="2"/>
      <c r="PF2300" s="2"/>
      <c r="PG2300" s="2"/>
      <c r="PH2300" s="2"/>
      <c r="PI2300" s="2"/>
      <c r="PJ2300" s="2"/>
      <c r="PK2300" s="2"/>
      <c r="PL2300" s="2"/>
      <c r="PM2300" s="2"/>
      <c r="PN2300" s="2"/>
      <c r="PO2300" s="2"/>
    </row>
    <row r="2301" spans="1:431" ht="140" hidden="1" x14ac:dyDescent="0.15">
      <c r="A2301" s="6" t="s">
        <v>1044</v>
      </c>
      <c r="B2301" s="3"/>
      <c r="C2301" s="6"/>
      <c r="D2301" s="6"/>
      <c r="E2301" s="3"/>
      <c r="F2301" s="6"/>
      <c r="G2301" s="6"/>
      <c r="H2301" s="6"/>
      <c r="I2301" s="3"/>
      <c r="J2301" s="6"/>
      <c r="K2301" s="3"/>
      <c r="L2301" s="3"/>
      <c r="M2301" s="3"/>
      <c r="N2301" s="6"/>
      <c r="O2301" s="3"/>
      <c r="P2301" s="6"/>
      <c r="Q2301" s="6"/>
      <c r="R2301" s="6"/>
      <c r="S2301" s="3"/>
      <c r="T2301" s="3"/>
      <c r="U2301" s="3"/>
      <c r="V2301" s="3"/>
      <c r="W2301" s="3"/>
      <c r="X2301" s="3"/>
      <c r="Y2301" s="6"/>
      <c r="Z2301" s="6"/>
      <c r="AA2301" s="6"/>
      <c r="AB2301" s="3"/>
      <c r="AC2301" s="6"/>
      <c r="AD2301" s="6"/>
      <c r="AE2301" s="3"/>
      <c r="AF2301" s="3"/>
      <c r="AG2301" s="6"/>
      <c r="AH2301" s="6"/>
      <c r="AI2301" s="3"/>
      <c r="AJ2301" s="3"/>
      <c r="AK2301" s="3"/>
      <c r="AL2301" s="3"/>
      <c r="AM2301" s="6"/>
      <c r="AN2301" s="3"/>
      <c r="AO2301" s="3"/>
      <c r="AP2301" s="3"/>
      <c r="AQ2301" s="3"/>
      <c r="AR2301" s="3"/>
      <c r="AS2301" s="3"/>
      <c r="AT2301" s="6"/>
      <c r="AU2301" s="6"/>
      <c r="AV2301" s="6"/>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v>1972</v>
      </c>
      <c r="BZ2301" s="3" t="s">
        <v>2540</v>
      </c>
      <c r="CA2301" s="3" t="s">
        <v>2386</v>
      </c>
      <c r="CB2301" s="3" t="s">
        <v>2548</v>
      </c>
      <c r="CC2301" s="3" t="s">
        <v>2388</v>
      </c>
      <c r="CD2301" s="3"/>
      <c r="CE2301" s="3"/>
      <c r="CF2301" s="7"/>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J2301" s="1"/>
      <c r="DK2301" s="1"/>
      <c r="DL2301" s="1"/>
      <c r="DM2301" s="1"/>
      <c r="DN2301" s="1"/>
      <c r="DO2301" s="1"/>
      <c r="DQ2301" s="1"/>
      <c r="DT2301" s="1"/>
      <c r="DW2301" s="1"/>
      <c r="DX2301" s="1"/>
      <c r="DY2301" s="1"/>
      <c r="DZ2301" s="1"/>
      <c r="EA2301" s="1"/>
      <c r="EB2301" s="1"/>
      <c r="EC2301" s="1"/>
      <c r="EF2301" s="1"/>
      <c r="ER2301" s="1"/>
      <c r="ET2301" s="1"/>
      <c r="FH2301" s="1"/>
      <c r="FI2301" s="1"/>
      <c r="LT2301" s="2"/>
      <c r="LU2301" s="2"/>
      <c r="LV2301" s="2"/>
      <c r="LW2301" s="2"/>
      <c r="LX2301" s="2"/>
      <c r="LY2301" s="2"/>
      <c r="LZ2301" s="2"/>
      <c r="MA2301" s="2"/>
      <c r="MB2301" s="2"/>
      <c r="MC2301" s="2"/>
      <c r="MD2301" s="2"/>
      <c r="ME2301" s="2"/>
      <c r="MF2301" s="2"/>
      <c r="MG2301" s="2"/>
      <c r="MH2301" s="2"/>
      <c r="MI2301" s="2"/>
      <c r="MJ2301" s="2"/>
      <c r="MK2301" s="2"/>
      <c r="ML2301" s="2"/>
      <c r="MM2301" s="2"/>
      <c r="MN2301" s="2"/>
      <c r="MO2301" s="2"/>
      <c r="MP2301" s="2"/>
      <c r="MQ2301" s="2"/>
      <c r="MR2301" s="2"/>
      <c r="MS2301" s="2"/>
      <c r="MT2301" s="2"/>
      <c r="MU2301" s="2"/>
      <c r="MV2301" s="2"/>
      <c r="MW2301" s="2"/>
      <c r="MX2301" s="2"/>
      <c r="MY2301" s="2"/>
      <c r="MZ2301" s="2"/>
      <c r="NA2301" s="2"/>
      <c r="NB2301" s="2"/>
      <c r="NC2301" s="2"/>
      <c r="ND2301" s="2"/>
      <c r="NE2301" s="2"/>
      <c r="NF2301" s="2"/>
      <c r="NG2301" s="2"/>
      <c r="NH2301" s="2"/>
      <c r="NI2301" s="2"/>
      <c r="NJ2301" s="2"/>
      <c r="NK2301" s="2"/>
      <c r="NL2301" s="2"/>
      <c r="NM2301" s="2"/>
      <c r="NN2301" s="2"/>
      <c r="NO2301" s="2"/>
      <c r="NP2301" s="2"/>
      <c r="NQ2301" s="2"/>
      <c r="NR2301" s="2"/>
      <c r="NS2301" s="2"/>
      <c r="NT2301" s="2"/>
      <c r="NU2301" s="2"/>
      <c r="NV2301" s="2"/>
      <c r="NW2301" s="2"/>
      <c r="NX2301" s="2"/>
      <c r="NY2301" s="2"/>
      <c r="NZ2301" s="2"/>
      <c r="OA2301" s="2"/>
      <c r="OB2301" s="2"/>
      <c r="OC2301" s="2"/>
      <c r="OD2301" s="2"/>
      <c r="OE2301" s="2"/>
      <c r="OF2301" s="2"/>
      <c r="OG2301" s="2"/>
      <c r="OH2301" s="2"/>
      <c r="OI2301" s="2"/>
      <c r="OJ2301" s="2"/>
      <c r="OK2301" s="2"/>
      <c r="OL2301" s="2"/>
      <c r="OM2301" s="2"/>
      <c r="ON2301" s="2"/>
      <c r="OO2301" s="2"/>
      <c r="OP2301" s="2"/>
      <c r="OQ2301" s="2"/>
      <c r="OR2301" s="2"/>
      <c r="OS2301" s="2"/>
      <c r="OT2301" s="2"/>
      <c r="OU2301" s="2"/>
      <c r="OV2301" s="2"/>
      <c r="OW2301" s="2"/>
      <c r="OX2301" s="2"/>
      <c r="OY2301" s="2"/>
      <c r="OZ2301" s="2"/>
      <c r="PA2301" s="2"/>
      <c r="PB2301" s="2"/>
      <c r="PC2301" s="2"/>
      <c r="PD2301" s="2"/>
      <c r="PE2301" s="2"/>
      <c r="PF2301" s="2"/>
      <c r="PG2301" s="2"/>
      <c r="PH2301" s="2"/>
      <c r="PI2301" s="2"/>
      <c r="PJ2301" s="2"/>
      <c r="PK2301" s="2"/>
      <c r="PL2301" s="2"/>
      <c r="PM2301" s="2"/>
      <c r="PN2301" s="2"/>
      <c r="PO2301" s="2"/>
    </row>
    <row r="2302" spans="1:431" ht="140" hidden="1" x14ac:dyDescent="0.15">
      <c r="A2302" s="6" t="s">
        <v>1052</v>
      </c>
      <c r="B2302" s="3"/>
      <c r="C2302" s="6"/>
      <c r="D2302" s="6"/>
      <c r="E2302" s="3"/>
      <c r="F2302" s="6"/>
      <c r="G2302" s="6"/>
      <c r="H2302" s="6"/>
      <c r="I2302" s="3"/>
      <c r="J2302" s="6"/>
      <c r="K2302" s="3"/>
      <c r="L2302" s="3"/>
      <c r="M2302" s="3"/>
      <c r="N2302" s="6"/>
      <c r="O2302" s="3"/>
      <c r="P2302" s="6"/>
      <c r="Q2302" s="6"/>
      <c r="R2302" s="6"/>
      <c r="S2302" s="3"/>
      <c r="T2302" s="3"/>
      <c r="U2302" s="3"/>
      <c r="V2302" s="3"/>
      <c r="W2302" s="3"/>
      <c r="X2302" s="3"/>
      <c r="Y2302" s="6"/>
      <c r="Z2302" s="6"/>
      <c r="AA2302" s="6"/>
      <c r="AB2302" s="3"/>
      <c r="AC2302" s="6"/>
      <c r="AD2302" s="6"/>
      <c r="AE2302" s="3"/>
      <c r="AF2302" s="3"/>
      <c r="AG2302" s="6"/>
      <c r="AH2302" s="6"/>
      <c r="AI2302" s="3"/>
      <c r="AJ2302" s="3"/>
      <c r="AK2302" s="3"/>
      <c r="AL2302" s="3"/>
      <c r="AM2302" s="6"/>
      <c r="AN2302" s="3"/>
      <c r="AO2302" s="3"/>
      <c r="AP2302" s="3"/>
      <c r="AQ2302" s="3"/>
      <c r="AR2302" s="3"/>
      <c r="AS2302" s="3"/>
      <c r="AT2302" s="6"/>
      <c r="AU2302" s="6"/>
      <c r="AV2302" s="6"/>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v>1972</v>
      </c>
      <c r="BZ2302" s="3" t="s">
        <v>2540</v>
      </c>
      <c r="CA2302" s="3" t="s">
        <v>2386</v>
      </c>
      <c r="CB2302" s="3" t="s">
        <v>2548</v>
      </c>
      <c r="CC2302" s="3" t="s">
        <v>2388</v>
      </c>
      <c r="CD2302" s="3"/>
      <c r="CE2302" s="3"/>
      <c r="CF2302" s="7"/>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J2302" s="1"/>
      <c r="DK2302" s="1"/>
      <c r="DL2302" s="1"/>
      <c r="DM2302" s="1"/>
      <c r="DN2302" s="1"/>
      <c r="DO2302" s="1"/>
      <c r="DQ2302" s="1"/>
      <c r="DT2302" s="1"/>
      <c r="DW2302" s="1"/>
      <c r="DX2302" s="1"/>
      <c r="DY2302" s="1"/>
      <c r="DZ2302" s="1"/>
      <c r="EA2302" s="1"/>
      <c r="EB2302" s="1"/>
      <c r="EC2302" s="1"/>
      <c r="EF2302" s="1"/>
      <c r="ER2302" s="1"/>
      <c r="ET2302" s="1"/>
      <c r="FH2302" s="1"/>
      <c r="FI2302" s="1"/>
      <c r="LT2302" s="2"/>
      <c r="LU2302" s="2"/>
      <c r="LV2302" s="2"/>
      <c r="LW2302" s="2"/>
      <c r="LX2302" s="2"/>
      <c r="LY2302" s="2"/>
      <c r="LZ2302" s="2"/>
      <c r="MA2302" s="2"/>
      <c r="MB2302" s="2"/>
      <c r="MC2302" s="2"/>
      <c r="MD2302" s="2"/>
      <c r="ME2302" s="2"/>
      <c r="MF2302" s="2"/>
      <c r="MG2302" s="2"/>
      <c r="MH2302" s="2"/>
      <c r="MI2302" s="2"/>
      <c r="MJ2302" s="2"/>
      <c r="MK2302" s="2"/>
      <c r="ML2302" s="2"/>
      <c r="MM2302" s="2"/>
      <c r="MN2302" s="2"/>
      <c r="MO2302" s="2"/>
      <c r="MP2302" s="2"/>
      <c r="MQ2302" s="2"/>
      <c r="MR2302" s="2"/>
      <c r="MS2302" s="2"/>
      <c r="MT2302" s="2"/>
      <c r="MU2302" s="2"/>
      <c r="MV2302" s="2"/>
      <c r="MW2302" s="2"/>
      <c r="MX2302" s="2"/>
      <c r="MY2302" s="2"/>
      <c r="MZ2302" s="2"/>
      <c r="NA2302" s="2"/>
      <c r="NB2302" s="2"/>
      <c r="NC2302" s="2"/>
      <c r="ND2302" s="2"/>
      <c r="NE2302" s="2"/>
      <c r="NF2302" s="2"/>
      <c r="NG2302" s="2"/>
      <c r="NH2302" s="2"/>
      <c r="NI2302" s="2"/>
      <c r="NJ2302" s="2"/>
      <c r="NK2302" s="2"/>
      <c r="NL2302" s="2"/>
      <c r="NM2302" s="2"/>
      <c r="NN2302" s="2"/>
      <c r="NO2302" s="2"/>
      <c r="NP2302" s="2"/>
      <c r="NQ2302" s="2"/>
      <c r="NR2302" s="2"/>
      <c r="NS2302" s="2"/>
      <c r="NT2302" s="2"/>
      <c r="NU2302" s="2"/>
      <c r="NV2302" s="2"/>
      <c r="NW2302" s="2"/>
      <c r="NX2302" s="2"/>
      <c r="NY2302" s="2"/>
      <c r="NZ2302" s="2"/>
      <c r="OA2302" s="2"/>
      <c r="OB2302" s="2"/>
      <c r="OC2302" s="2"/>
      <c r="OD2302" s="2"/>
      <c r="OE2302" s="2"/>
      <c r="OF2302" s="2"/>
      <c r="OG2302" s="2"/>
      <c r="OH2302" s="2"/>
      <c r="OI2302" s="2"/>
      <c r="OJ2302" s="2"/>
      <c r="OK2302" s="2"/>
      <c r="OL2302" s="2"/>
      <c r="OM2302" s="2"/>
      <c r="ON2302" s="2"/>
      <c r="OO2302" s="2"/>
      <c r="OP2302" s="2"/>
      <c r="OQ2302" s="2"/>
      <c r="OR2302" s="2"/>
      <c r="OS2302" s="2"/>
      <c r="OT2302" s="2"/>
      <c r="OU2302" s="2"/>
      <c r="OV2302" s="2"/>
      <c r="OW2302" s="2"/>
      <c r="OX2302" s="2"/>
      <c r="OY2302" s="2"/>
      <c r="OZ2302" s="2"/>
      <c r="PA2302" s="2"/>
      <c r="PB2302" s="2"/>
      <c r="PC2302" s="2"/>
      <c r="PD2302" s="2"/>
      <c r="PE2302" s="2"/>
      <c r="PF2302" s="2"/>
      <c r="PG2302" s="2"/>
      <c r="PH2302" s="2"/>
      <c r="PI2302" s="2"/>
      <c r="PJ2302" s="2"/>
      <c r="PK2302" s="2"/>
      <c r="PL2302" s="2"/>
      <c r="PM2302" s="2"/>
      <c r="PN2302" s="2"/>
      <c r="PO2302" s="2"/>
    </row>
    <row r="2303" spans="1:431" ht="140" hidden="1" x14ac:dyDescent="0.15">
      <c r="A2303" s="6" t="s">
        <v>1059</v>
      </c>
      <c r="B2303" s="3"/>
      <c r="C2303" s="6"/>
      <c r="D2303" s="6"/>
      <c r="E2303" s="3"/>
      <c r="F2303" s="6"/>
      <c r="G2303" s="6"/>
      <c r="H2303" s="6"/>
      <c r="I2303" s="3"/>
      <c r="J2303" s="6"/>
      <c r="K2303" s="3"/>
      <c r="L2303" s="3"/>
      <c r="M2303" s="3"/>
      <c r="N2303" s="6"/>
      <c r="O2303" s="3"/>
      <c r="P2303" s="6"/>
      <c r="Q2303" s="6"/>
      <c r="R2303" s="6"/>
      <c r="S2303" s="3"/>
      <c r="T2303" s="3"/>
      <c r="U2303" s="3"/>
      <c r="V2303" s="3"/>
      <c r="W2303" s="3"/>
      <c r="X2303" s="3"/>
      <c r="Y2303" s="6"/>
      <c r="Z2303" s="6"/>
      <c r="AA2303" s="6"/>
      <c r="AB2303" s="3"/>
      <c r="AC2303" s="6"/>
      <c r="AD2303" s="6"/>
      <c r="AE2303" s="3"/>
      <c r="AF2303" s="3"/>
      <c r="AG2303" s="6"/>
      <c r="AH2303" s="6"/>
      <c r="AI2303" s="3"/>
      <c r="AJ2303" s="3"/>
      <c r="AK2303" s="3"/>
      <c r="AL2303" s="3"/>
      <c r="AM2303" s="6"/>
      <c r="AN2303" s="3"/>
      <c r="AO2303" s="3"/>
      <c r="AP2303" s="3"/>
      <c r="AQ2303" s="3"/>
      <c r="AR2303" s="3"/>
      <c r="AS2303" s="3"/>
      <c r="AT2303" s="6"/>
      <c r="AU2303" s="6"/>
      <c r="AV2303" s="6"/>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v>1972</v>
      </c>
      <c r="BZ2303" s="3" t="s">
        <v>2540</v>
      </c>
      <c r="CA2303" s="3" t="s">
        <v>2386</v>
      </c>
      <c r="CB2303" s="3" t="s">
        <v>2548</v>
      </c>
      <c r="CC2303" s="3" t="s">
        <v>2388</v>
      </c>
      <c r="CD2303" s="3"/>
      <c r="CE2303" s="3"/>
      <c r="CF2303" s="7"/>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J2303" s="1"/>
      <c r="DK2303" s="1"/>
      <c r="DL2303" s="1"/>
      <c r="DM2303" s="1"/>
      <c r="DN2303" s="1"/>
      <c r="DO2303" s="1"/>
      <c r="DQ2303" s="1"/>
      <c r="DT2303" s="1"/>
      <c r="DW2303" s="1"/>
      <c r="DX2303" s="1"/>
      <c r="DY2303" s="1"/>
      <c r="DZ2303" s="1"/>
      <c r="EA2303" s="1"/>
      <c r="EB2303" s="1"/>
      <c r="EC2303" s="1"/>
      <c r="EF2303" s="1"/>
      <c r="ER2303" s="1"/>
      <c r="ET2303" s="1"/>
      <c r="FH2303" s="1"/>
      <c r="FI2303" s="1"/>
      <c r="LT2303" s="2"/>
      <c r="LU2303" s="2"/>
      <c r="LV2303" s="2"/>
      <c r="LW2303" s="2"/>
      <c r="LX2303" s="2"/>
      <c r="LY2303" s="2"/>
      <c r="LZ2303" s="2"/>
      <c r="MA2303" s="2"/>
      <c r="MB2303" s="2"/>
      <c r="MC2303" s="2"/>
      <c r="MD2303" s="2"/>
      <c r="ME2303" s="2"/>
      <c r="MF2303" s="2"/>
      <c r="MG2303" s="2"/>
      <c r="MH2303" s="2"/>
      <c r="MI2303" s="2"/>
      <c r="MJ2303" s="2"/>
      <c r="MK2303" s="2"/>
      <c r="ML2303" s="2"/>
      <c r="MM2303" s="2"/>
      <c r="MN2303" s="2"/>
      <c r="MO2303" s="2"/>
      <c r="MP2303" s="2"/>
      <c r="MQ2303" s="2"/>
      <c r="MR2303" s="2"/>
      <c r="MS2303" s="2"/>
      <c r="MT2303" s="2"/>
      <c r="MU2303" s="2"/>
      <c r="MV2303" s="2"/>
      <c r="MW2303" s="2"/>
      <c r="MX2303" s="2"/>
      <c r="MY2303" s="2"/>
      <c r="MZ2303" s="2"/>
      <c r="NA2303" s="2"/>
      <c r="NB2303" s="2"/>
      <c r="NC2303" s="2"/>
      <c r="ND2303" s="2"/>
      <c r="NE2303" s="2"/>
      <c r="NF2303" s="2"/>
      <c r="NG2303" s="2"/>
      <c r="NH2303" s="2"/>
      <c r="NI2303" s="2"/>
      <c r="NJ2303" s="2"/>
      <c r="NK2303" s="2"/>
      <c r="NL2303" s="2"/>
      <c r="NM2303" s="2"/>
      <c r="NN2303" s="2"/>
      <c r="NO2303" s="2"/>
      <c r="NP2303" s="2"/>
      <c r="NQ2303" s="2"/>
      <c r="NR2303" s="2"/>
      <c r="NS2303" s="2"/>
      <c r="NT2303" s="2"/>
      <c r="NU2303" s="2"/>
      <c r="NV2303" s="2"/>
      <c r="NW2303" s="2"/>
      <c r="NX2303" s="2"/>
      <c r="NY2303" s="2"/>
      <c r="NZ2303" s="2"/>
      <c r="OA2303" s="2"/>
      <c r="OB2303" s="2"/>
      <c r="OC2303" s="2"/>
      <c r="OD2303" s="2"/>
      <c r="OE2303" s="2"/>
      <c r="OF2303" s="2"/>
      <c r="OG2303" s="2"/>
      <c r="OH2303" s="2"/>
      <c r="OI2303" s="2"/>
      <c r="OJ2303" s="2"/>
      <c r="OK2303" s="2"/>
      <c r="OL2303" s="2"/>
      <c r="OM2303" s="2"/>
      <c r="ON2303" s="2"/>
      <c r="OO2303" s="2"/>
      <c r="OP2303" s="2"/>
      <c r="OQ2303" s="2"/>
      <c r="OR2303" s="2"/>
      <c r="OS2303" s="2"/>
      <c r="OT2303" s="2"/>
      <c r="OU2303" s="2"/>
      <c r="OV2303" s="2"/>
      <c r="OW2303" s="2"/>
      <c r="OX2303" s="2"/>
      <c r="OY2303" s="2"/>
      <c r="OZ2303" s="2"/>
      <c r="PA2303" s="2"/>
      <c r="PB2303" s="2"/>
      <c r="PC2303" s="2"/>
      <c r="PD2303" s="2"/>
      <c r="PE2303" s="2"/>
      <c r="PF2303" s="2"/>
      <c r="PG2303" s="2"/>
      <c r="PH2303" s="2"/>
      <c r="PI2303" s="2"/>
      <c r="PJ2303" s="2"/>
      <c r="PK2303" s="2"/>
      <c r="PL2303" s="2"/>
      <c r="PM2303" s="2"/>
      <c r="PN2303" s="2"/>
      <c r="PO2303" s="2"/>
    </row>
    <row r="2304" spans="1:431" ht="140" hidden="1" x14ac:dyDescent="0.15">
      <c r="A2304" s="6" t="s">
        <v>1066</v>
      </c>
      <c r="B2304" s="3"/>
      <c r="C2304" s="6"/>
      <c r="D2304" s="6"/>
      <c r="E2304" s="3"/>
      <c r="F2304" s="6"/>
      <c r="G2304" s="6"/>
      <c r="H2304" s="6"/>
      <c r="I2304" s="3"/>
      <c r="J2304" s="6"/>
      <c r="K2304" s="3"/>
      <c r="L2304" s="3"/>
      <c r="M2304" s="3"/>
      <c r="N2304" s="6"/>
      <c r="O2304" s="3"/>
      <c r="P2304" s="6"/>
      <c r="Q2304" s="6"/>
      <c r="R2304" s="6"/>
      <c r="S2304" s="3"/>
      <c r="T2304" s="3"/>
      <c r="U2304" s="3"/>
      <c r="V2304" s="3"/>
      <c r="W2304" s="3"/>
      <c r="X2304" s="3"/>
      <c r="Y2304" s="6"/>
      <c r="Z2304" s="6"/>
      <c r="AA2304" s="6"/>
      <c r="AB2304" s="3"/>
      <c r="AC2304" s="6"/>
      <c r="AD2304" s="6"/>
      <c r="AE2304" s="3"/>
      <c r="AF2304" s="3"/>
      <c r="AG2304" s="6"/>
      <c r="AH2304" s="6"/>
      <c r="AI2304" s="3"/>
      <c r="AJ2304" s="3"/>
      <c r="AK2304" s="3"/>
      <c r="AL2304" s="3"/>
      <c r="AM2304" s="6"/>
      <c r="AN2304" s="3"/>
      <c r="AO2304" s="3"/>
      <c r="AP2304" s="3"/>
      <c r="AQ2304" s="3"/>
      <c r="AR2304" s="3"/>
      <c r="AS2304" s="3"/>
      <c r="AT2304" s="6"/>
      <c r="AU2304" s="6"/>
      <c r="AV2304" s="6"/>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v>1972</v>
      </c>
      <c r="BZ2304" s="3" t="s">
        <v>2540</v>
      </c>
      <c r="CA2304" s="3" t="s">
        <v>2386</v>
      </c>
      <c r="CB2304" s="3" t="s">
        <v>2548</v>
      </c>
      <c r="CC2304" s="3" t="s">
        <v>2388</v>
      </c>
      <c r="CD2304" s="3"/>
      <c r="CE2304" s="3"/>
      <c r="CF2304" s="7"/>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J2304" s="1"/>
      <c r="DK2304" s="1"/>
      <c r="DL2304" s="1"/>
      <c r="DM2304" s="1"/>
      <c r="DN2304" s="1"/>
      <c r="DO2304" s="1"/>
      <c r="DQ2304" s="1"/>
      <c r="DT2304" s="1"/>
      <c r="DW2304" s="1"/>
      <c r="DX2304" s="1"/>
      <c r="DY2304" s="1"/>
      <c r="DZ2304" s="1"/>
      <c r="EA2304" s="1"/>
      <c r="EB2304" s="1"/>
      <c r="EC2304" s="1"/>
      <c r="EF2304" s="1"/>
      <c r="ER2304" s="1"/>
      <c r="ET2304" s="1"/>
      <c r="FH2304" s="1"/>
      <c r="FI2304" s="1"/>
      <c r="LT2304" s="2"/>
      <c r="LU2304" s="2"/>
      <c r="LV2304" s="2"/>
      <c r="LW2304" s="2"/>
      <c r="LX2304" s="2"/>
      <c r="LY2304" s="2"/>
      <c r="LZ2304" s="2"/>
      <c r="MA2304" s="2"/>
      <c r="MB2304" s="2"/>
      <c r="MC2304" s="2"/>
      <c r="MD2304" s="2"/>
      <c r="ME2304" s="2"/>
      <c r="MF2304" s="2"/>
      <c r="MG2304" s="2"/>
      <c r="MH2304" s="2"/>
      <c r="MI2304" s="2"/>
      <c r="MJ2304" s="2"/>
      <c r="MK2304" s="2"/>
      <c r="ML2304" s="2"/>
      <c r="MM2304" s="2"/>
      <c r="MN2304" s="2"/>
      <c r="MO2304" s="2"/>
      <c r="MP2304" s="2"/>
      <c r="MQ2304" s="2"/>
      <c r="MR2304" s="2"/>
      <c r="MS2304" s="2"/>
      <c r="MT2304" s="2"/>
      <c r="MU2304" s="2"/>
      <c r="MV2304" s="2"/>
      <c r="MW2304" s="2"/>
      <c r="MX2304" s="2"/>
      <c r="MY2304" s="2"/>
      <c r="MZ2304" s="2"/>
      <c r="NA2304" s="2"/>
      <c r="NB2304" s="2"/>
      <c r="NC2304" s="2"/>
      <c r="ND2304" s="2"/>
      <c r="NE2304" s="2"/>
      <c r="NF2304" s="2"/>
      <c r="NG2304" s="2"/>
      <c r="NH2304" s="2"/>
      <c r="NI2304" s="2"/>
      <c r="NJ2304" s="2"/>
      <c r="NK2304" s="2"/>
      <c r="NL2304" s="2"/>
      <c r="NM2304" s="2"/>
      <c r="NN2304" s="2"/>
      <c r="NO2304" s="2"/>
      <c r="NP2304" s="2"/>
      <c r="NQ2304" s="2"/>
      <c r="NR2304" s="2"/>
      <c r="NS2304" s="2"/>
      <c r="NT2304" s="2"/>
      <c r="NU2304" s="2"/>
      <c r="NV2304" s="2"/>
      <c r="NW2304" s="2"/>
      <c r="NX2304" s="2"/>
      <c r="NY2304" s="2"/>
      <c r="NZ2304" s="2"/>
      <c r="OA2304" s="2"/>
      <c r="OB2304" s="2"/>
      <c r="OC2304" s="2"/>
      <c r="OD2304" s="2"/>
      <c r="OE2304" s="2"/>
      <c r="OF2304" s="2"/>
      <c r="OG2304" s="2"/>
      <c r="OH2304" s="2"/>
      <c r="OI2304" s="2"/>
      <c r="OJ2304" s="2"/>
      <c r="OK2304" s="2"/>
      <c r="OL2304" s="2"/>
      <c r="OM2304" s="2"/>
      <c r="ON2304" s="2"/>
      <c r="OO2304" s="2"/>
      <c r="OP2304" s="2"/>
      <c r="OQ2304" s="2"/>
      <c r="OR2304" s="2"/>
      <c r="OS2304" s="2"/>
      <c r="OT2304" s="2"/>
      <c r="OU2304" s="2"/>
      <c r="OV2304" s="2"/>
      <c r="OW2304" s="2"/>
      <c r="OX2304" s="2"/>
      <c r="OY2304" s="2"/>
      <c r="OZ2304" s="2"/>
      <c r="PA2304" s="2"/>
      <c r="PB2304" s="2"/>
      <c r="PC2304" s="2"/>
      <c r="PD2304" s="2"/>
      <c r="PE2304" s="2"/>
      <c r="PF2304" s="2"/>
      <c r="PG2304" s="2"/>
      <c r="PH2304" s="2"/>
      <c r="PI2304" s="2"/>
      <c r="PJ2304" s="2"/>
      <c r="PK2304" s="2"/>
      <c r="PL2304" s="2"/>
      <c r="PM2304" s="2"/>
      <c r="PN2304" s="2"/>
      <c r="PO2304" s="2"/>
    </row>
    <row r="2305" spans="1:431" ht="140" hidden="1" x14ac:dyDescent="0.15">
      <c r="A2305" s="6" t="s">
        <v>1072</v>
      </c>
      <c r="B2305" s="3"/>
      <c r="C2305" s="6"/>
      <c r="D2305" s="6"/>
      <c r="E2305" s="3"/>
      <c r="F2305" s="6"/>
      <c r="G2305" s="6"/>
      <c r="H2305" s="6"/>
      <c r="I2305" s="3"/>
      <c r="J2305" s="6"/>
      <c r="K2305" s="3"/>
      <c r="L2305" s="3"/>
      <c r="M2305" s="3"/>
      <c r="N2305" s="6"/>
      <c r="O2305" s="3"/>
      <c r="P2305" s="6"/>
      <c r="Q2305" s="6"/>
      <c r="R2305" s="6"/>
      <c r="S2305" s="3"/>
      <c r="T2305" s="3"/>
      <c r="U2305" s="3"/>
      <c r="V2305" s="3"/>
      <c r="W2305" s="3"/>
      <c r="X2305" s="3"/>
      <c r="Y2305" s="6"/>
      <c r="Z2305" s="6"/>
      <c r="AA2305" s="6"/>
      <c r="AB2305" s="3"/>
      <c r="AC2305" s="6"/>
      <c r="AD2305" s="6"/>
      <c r="AE2305" s="3"/>
      <c r="AF2305" s="3"/>
      <c r="AG2305" s="6"/>
      <c r="AH2305" s="6"/>
      <c r="AI2305" s="3"/>
      <c r="AJ2305" s="3"/>
      <c r="AK2305" s="3"/>
      <c r="AL2305" s="3"/>
      <c r="AM2305" s="6"/>
      <c r="AN2305" s="3"/>
      <c r="AO2305" s="3"/>
      <c r="AP2305" s="3"/>
      <c r="AQ2305" s="3"/>
      <c r="AR2305" s="3"/>
      <c r="AS2305" s="3"/>
      <c r="AT2305" s="6"/>
      <c r="AU2305" s="6"/>
      <c r="AV2305" s="6"/>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v>1972</v>
      </c>
      <c r="BZ2305" s="3" t="s">
        <v>2540</v>
      </c>
      <c r="CA2305" s="3" t="s">
        <v>2386</v>
      </c>
      <c r="CB2305" s="3" t="s">
        <v>2548</v>
      </c>
      <c r="CC2305" s="3" t="s">
        <v>2388</v>
      </c>
      <c r="CD2305" s="3"/>
      <c r="CE2305" s="3"/>
      <c r="CF2305" s="7"/>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J2305" s="1"/>
      <c r="DK2305" s="1"/>
      <c r="DL2305" s="1"/>
      <c r="DM2305" s="1"/>
      <c r="DN2305" s="1"/>
      <c r="DO2305" s="1"/>
      <c r="DQ2305" s="1"/>
      <c r="DT2305" s="1"/>
      <c r="DW2305" s="1"/>
      <c r="DX2305" s="1"/>
      <c r="DY2305" s="1"/>
      <c r="DZ2305" s="1"/>
      <c r="EA2305" s="1"/>
      <c r="EB2305" s="1"/>
      <c r="EC2305" s="1"/>
      <c r="EF2305" s="1"/>
      <c r="ER2305" s="1"/>
      <c r="ET2305" s="1"/>
      <c r="FH2305" s="1"/>
      <c r="FI2305" s="1"/>
      <c r="LT2305" s="2"/>
      <c r="LU2305" s="2"/>
      <c r="LV2305" s="2"/>
      <c r="LW2305" s="2"/>
      <c r="LX2305" s="2"/>
      <c r="LY2305" s="2"/>
      <c r="LZ2305" s="2"/>
      <c r="MA2305" s="2"/>
      <c r="MB2305" s="2"/>
      <c r="MC2305" s="2"/>
      <c r="MD2305" s="2"/>
      <c r="ME2305" s="2"/>
      <c r="MF2305" s="2"/>
      <c r="MG2305" s="2"/>
      <c r="MH2305" s="2"/>
      <c r="MI2305" s="2"/>
      <c r="MJ2305" s="2"/>
      <c r="MK2305" s="2"/>
      <c r="ML2305" s="2"/>
      <c r="MM2305" s="2"/>
      <c r="MN2305" s="2"/>
      <c r="MO2305" s="2"/>
      <c r="MP2305" s="2"/>
      <c r="MQ2305" s="2"/>
      <c r="MR2305" s="2"/>
      <c r="MS2305" s="2"/>
      <c r="MT2305" s="2"/>
      <c r="MU2305" s="2"/>
      <c r="MV2305" s="2"/>
      <c r="MW2305" s="2"/>
      <c r="MX2305" s="2"/>
      <c r="MY2305" s="2"/>
      <c r="MZ2305" s="2"/>
      <c r="NA2305" s="2"/>
      <c r="NB2305" s="2"/>
      <c r="NC2305" s="2"/>
      <c r="ND2305" s="2"/>
      <c r="NE2305" s="2"/>
      <c r="NF2305" s="2"/>
      <c r="NG2305" s="2"/>
      <c r="NH2305" s="2"/>
      <c r="NI2305" s="2"/>
      <c r="NJ2305" s="2"/>
      <c r="NK2305" s="2"/>
      <c r="NL2305" s="2"/>
      <c r="NM2305" s="2"/>
      <c r="NN2305" s="2"/>
      <c r="NO2305" s="2"/>
      <c r="NP2305" s="2"/>
      <c r="NQ2305" s="2"/>
      <c r="NR2305" s="2"/>
      <c r="NS2305" s="2"/>
      <c r="NT2305" s="2"/>
      <c r="NU2305" s="2"/>
      <c r="NV2305" s="2"/>
      <c r="NW2305" s="2"/>
      <c r="NX2305" s="2"/>
      <c r="NY2305" s="2"/>
      <c r="NZ2305" s="2"/>
      <c r="OA2305" s="2"/>
      <c r="OB2305" s="2"/>
      <c r="OC2305" s="2"/>
      <c r="OD2305" s="2"/>
      <c r="OE2305" s="2"/>
      <c r="OF2305" s="2"/>
      <c r="OG2305" s="2"/>
      <c r="OH2305" s="2"/>
      <c r="OI2305" s="2"/>
      <c r="OJ2305" s="2"/>
      <c r="OK2305" s="2"/>
      <c r="OL2305" s="2"/>
      <c r="OM2305" s="2"/>
      <c r="ON2305" s="2"/>
      <c r="OO2305" s="2"/>
      <c r="OP2305" s="2"/>
      <c r="OQ2305" s="2"/>
      <c r="OR2305" s="2"/>
      <c r="OS2305" s="2"/>
      <c r="OT2305" s="2"/>
      <c r="OU2305" s="2"/>
      <c r="OV2305" s="2"/>
      <c r="OW2305" s="2"/>
      <c r="OX2305" s="2"/>
      <c r="OY2305" s="2"/>
      <c r="OZ2305" s="2"/>
      <c r="PA2305" s="2"/>
      <c r="PB2305" s="2"/>
      <c r="PC2305" s="2"/>
      <c r="PD2305" s="2"/>
      <c r="PE2305" s="2"/>
      <c r="PF2305" s="2"/>
      <c r="PG2305" s="2"/>
      <c r="PH2305" s="2"/>
      <c r="PI2305" s="2"/>
      <c r="PJ2305" s="2"/>
      <c r="PK2305" s="2"/>
      <c r="PL2305" s="2"/>
      <c r="PM2305" s="2"/>
      <c r="PN2305" s="2"/>
      <c r="PO2305" s="2"/>
    </row>
    <row r="2306" spans="1:431" ht="140" hidden="1" x14ac:dyDescent="0.15">
      <c r="A2306" s="21" t="s">
        <v>3451</v>
      </c>
      <c r="B2306" s="3"/>
      <c r="C2306" s="6"/>
      <c r="D2306" s="6"/>
      <c r="E2306" s="3"/>
      <c r="F2306" s="6"/>
      <c r="G2306" s="6"/>
      <c r="H2306" s="6">
        <v>0</v>
      </c>
      <c r="I2306" s="3">
        <v>1</v>
      </c>
      <c r="J2306" s="6">
        <v>0</v>
      </c>
      <c r="K2306" s="3"/>
      <c r="L2306" s="3">
        <v>1</v>
      </c>
      <c r="M2306" s="3">
        <v>1</v>
      </c>
      <c r="N2306" s="6"/>
      <c r="O2306" s="3"/>
      <c r="P2306" s="6"/>
      <c r="Q2306" s="6"/>
      <c r="R2306" s="6"/>
      <c r="S2306" s="3"/>
      <c r="T2306" s="3"/>
      <c r="U2306" s="3"/>
      <c r="V2306" s="3"/>
      <c r="W2306" s="3"/>
      <c r="X2306" s="3"/>
      <c r="Y2306" s="6"/>
      <c r="Z2306" s="6"/>
      <c r="AA2306" s="6"/>
      <c r="AB2306" s="3"/>
      <c r="AC2306" s="6"/>
      <c r="AD2306" s="6"/>
      <c r="AE2306" s="3"/>
      <c r="AF2306" s="3"/>
      <c r="AG2306" s="6"/>
      <c r="AH2306" s="6"/>
      <c r="AI2306" s="3"/>
      <c r="AJ2306" s="3"/>
      <c r="AK2306" s="3"/>
      <c r="AL2306" s="3"/>
      <c r="AM2306" s="6"/>
      <c r="AN2306" s="3"/>
      <c r="AO2306" s="3"/>
      <c r="AP2306" s="3"/>
      <c r="AQ2306" s="3"/>
      <c r="AR2306" s="3"/>
      <c r="AS2306" s="3"/>
      <c r="AT2306" s="6"/>
      <c r="AU2306" s="6"/>
      <c r="AV2306" s="6"/>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v>1972</v>
      </c>
      <c r="BZ2306" s="3" t="s">
        <v>2540</v>
      </c>
      <c r="CA2306" s="3" t="s">
        <v>2386</v>
      </c>
      <c r="CB2306" s="3" t="s">
        <v>2548</v>
      </c>
      <c r="CC2306" s="3" t="s">
        <v>2388</v>
      </c>
      <c r="CD2306" s="3"/>
      <c r="CE2306" s="3"/>
      <c r="CF2306" s="7"/>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J2306" s="1"/>
      <c r="DK2306" s="1"/>
      <c r="DL2306" s="1"/>
      <c r="DM2306" s="1"/>
      <c r="DN2306" s="1"/>
      <c r="DO2306" s="1"/>
      <c r="DQ2306" s="1"/>
      <c r="DT2306" s="1"/>
      <c r="DW2306" s="1"/>
      <c r="DX2306" s="1"/>
      <c r="DY2306" s="1"/>
      <c r="DZ2306" s="1"/>
      <c r="EA2306" s="1"/>
      <c r="EB2306" s="1"/>
      <c r="EC2306" s="1"/>
      <c r="EF2306" s="1"/>
      <c r="ER2306" s="1"/>
      <c r="ET2306" s="1"/>
      <c r="FH2306" s="1"/>
      <c r="FI2306" s="1"/>
      <c r="LT2306" s="2"/>
      <c r="LU2306" s="2"/>
      <c r="LV2306" s="2"/>
      <c r="LW2306" s="2"/>
      <c r="LX2306" s="2"/>
      <c r="LY2306" s="2"/>
      <c r="LZ2306" s="2"/>
      <c r="MA2306" s="2"/>
      <c r="MB2306" s="2"/>
      <c r="MC2306" s="2"/>
      <c r="MD2306" s="2"/>
      <c r="ME2306" s="2"/>
      <c r="MF2306" s="2"/>
      <c r="MG2306" s="2"/>
      <c r="MH2306" s="2"/>
      <c r="MI2306" s="2"/>
      <c r="MJ2306" s="2"/>
      <c r="MK2306" s="2"/>
      <c r="ML2306" s="2"/>
      <c r="MM2306" s="2"/>
      <c r="MN2306" s="2"/>
      <c r="MO2306" s="2"/>
      <c r="MP2306" s="2"/>
      <c r="MQ2306" s="2"/>
      <c r="MR2306" s="2"/>
      <c r="MS2306" s="2"/>
      <c r="MT2306" s="2"/>
      <c r="MU2306" s="2"/>
      <c r="MV2306" s="2"/>
      <c r="MW2306" s="2"/>
      <c r="MX2306" s="2"/>
      <c r="MY2306" s="2"/>
      <c r="MZ2306" s="2"/>
      <c r="NA2306" s="2"/>
      <c r="NB2306" s="2"/>
      <c r="NC2306" s="2"/>
      <c r="ND2306" s="2"/>
      <c r="NE2306" s="2"/>
      <c r="NF2306" s="2"/>
      <c r="NG2306" s="2"/>
      <c r="NH2306" s="2"/>
      <c r="NI2306" s="2"/>
      <c r="NJ2306" s="2"/>
      <c r="NK2306" s="2"/>
      <c r="NL2306" s="2"/>
      <c r="NM2306" s="2"/>
      <c r="NN2306" s="2"/>
      <c r="NO2306" s="2"/>
      <c r="NP2306" s="2"/>
      <c r="NQ2306" s="2"/>
      <c r="NR2306" s="2"/>
      <c r="NS2306" s="2"/>
      <c r="NT2306" s="2"/>
      <c r="NU2306" s="2"/>
      <c r="NV2306" s="2"/>
      <c r="NW2306" s="2"/>
      <c r="NX2306" s="2"/>
      <c r="NY2306" s="2"/>
      <c r="NZ2306" s="2"/>
      <c r="OA2306" s="2"/>
      <c r="OB2306" s="2"/>
      <c r="OC2306" s="2"/>
      <c r="OD2306" s="2"/>
      <c r="OE2306" s="2"/>
      <c r="OF2306" s="2"/>
      <c r="OG2306" s="2"/>
      <c r="OH2306" s="2"/>
      <c r="OI2306" s="2"/>
      <c r="OJ2306" s="2"/>
      <c r="OK2306" s="2"/>
      <c r="OL2306" s="2"/>
      <c r="OM2306" s="2"/>
      <c r="ON2306" s="2"/>
      <c r="OO2306" s="2"/>
      <c r="OP2306" s="2"/>
      <c r="OQ2306" s="2"/>
      <c r="OR2306" s="2"/>
      <c r="OS2306" s="2"/>
      <c r="OT2306" s="2"/>
      <c r="OU2306" s="2"/>
      <c r="OV2306" s="2"/>
      <c r="OW2306" s="2"/>
      <c r="OX2306" s="2"/>
      <c r="OY2306" s="2"/>
      <c r="OZ2306" s="2"/>
      <c r="PA2306" s="2"/>
      <c r="PB2306" s="2"/>
      <c r="PC2306" s="2"/>
      <c r="PD2306" s="2"/>
      <c r="PE2306" s="2"/>
      <c r="PF2306" s="2"/>
      <c r="PG2306" s="2"/>
      <c r="PH2306" s="2"/>
      <c r="PI2306" s="2"/>
      <c r="PJ2306" s="2"/>
      <c r="PK2306" s="2"/>
      <c r="PL2306" s="2"/>
      <c r="PM2306" s="2"/>
      <c r="PN2306" s="2"/>
      <c r="PO2306" s="2"/>
    </row>
    <row r="2307" spans="1:431" ht="140" hidden="1" x14ac:dyDescent="0.15">
      <c r="A2307" s="6" t="s">
        <v>1082</v>
      </c>
      <c r="B2307" s="3"/>
      <c r="C2307" s="6"/>
      <c r="D2307" s="6"/>
      <c r="E2307" s="3"/>
      <c r="F2307" s="6"/>
      <c r="G2307" s="6"/>
      <c r="H2307" s="6"/>
      <c r="I2307" s="3"/>
      <c r="J2307" s="6"/>
      <c r="K2307" s="3"/>
      <c r="L2307" s="3"/>
      <c r="M2307" s="3"/>
      <c r="N2307" s="6"/>
      <c r="O2307" s="3"/>
      <c r="P2307" s="6"/>
      <c r="Q2307" s="6"/>
      <c r="R2307" s="6"/>
      <c r="S2307" s="3"/>
      <c r="T2307" s="3"/>
      <c r="U2307" s="3"/>
      <c r="V2307" s="3"/>
      <c r="W2307" s="3"/>
      <c r="X2307" s="3"/>
      <c r="Y2307" s="6"/>
      <c r="Z2307" s="6"/>
      <c r="AA2307" s="6"/>
      <c r="AB2307" s="3"/>
      <c r="AC2307" s="6"/>
      <c r="AD2307" s="6"/>
      <c r="AE2307" s="3"/>
      <c r="AF2307" s="3"/>
      <c r="AG2307" s="6"/>
      <c r="AH2307" s="6"/>
      <c r="AI2307" s="3"/>
      <c r="AJ2307" s="3"/>
      <c r="AK2307" s="3"/>
      <c r="AL2307" s="3"/>
      <c r="AM2307" s="6"/>
      <c r="AN2307" s="3"/>
      <c r="AO2307" s="3"/>
      <c r="AP2307" s="3"/>
      <c r="AQ2307" s="3"/>
      <c r="AR2307" s="3"/>
      <c r="AS2307" s="3"/>
      <c r="AT2307" s="6"/>
      <c r="AU2307" s="6"/>
      <c r="AV2307" s="6"/>
      <c r="AW2307" s="3"/>
      <c r="AX2307" s="3"/>
      <c r="AY2307" s="3"/>
      <c r="AZ2307" s="3"/>
      <c r="BA2307" s="3"/>
      <c r="BB2307" s="3"/>
      <c r="BC2307" s="3"/>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v>1972</v>
      </c>
      <c r="BZ2307" s="3" t="s">
        <v>2540</v>
      </c>
      <c r="CA2307" s="3" t="s">
        <v>2386</v>
      </c>
      <c r="CB2307" s="3" t="s">
        <v>2548</v>
      </c>
      <c r="CC2307" s="3" t="s">
        <v>2388</v>
      </c>
      <c r="CD2307" s="3"/>
      <c r="CE2307" s="3"/>
      <c r="CF2307" s="7"/>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J2307" s="1"/>
      <c r="DK2307" s="1"/>
      <c r="DL2307" s="1"/>
      <c r="DM2307" s="1"/>
      <c r="DN2307" s="1"/>
      <c r="DO2307" s="1"/>
      <c r="DQ2307" s="1"/>
      <c r="DT2307" s="1"/>
      <c r="DW2307" s="1"/>
      <c r="DX2307" s="1"/>
      <c r="DY2307" s="1"/>
      <c r="DZ2307" s="1"/>
      <c r="EA2307" s="1"/>
      <c r="EB2307" s="1"/>
      <c r="EC2307" s="1"/>
      <c r="EF2307" s="1"/>
      <c r="ER2307" s="1"/>
      <c r="ET2307" s="1"/>
      <c r="FH2307" s="1"/>
      <c r="FI2307" s="1"/>
      <c r="LT2307" s="2"/>
      <c r="LU2307" s="2"/>
      <c r="LV2307" s="2"/>
      <c r="LW2307" s="2"/>
      <c r="LX2307" s="2"/>
      <c r="LY2307" s="2"/>
      <c r="LZ2307" s="2"/>
      <c r="MA2307" s="2"/>
      <c r="MB2307" s="2"/>
      <c r="MC2307" s="2"/>
      <c r="MD2307" s="2"/>
      <c r="ME2307" s="2"/>
      <c r="MF2307" s="2"/>
      <c r="MG2307" s="2"/>
      <c r="MH2307" s="2"/>
      <c r="MI2307" s="2"/>
      <c r="MJ2307" s="2"/>
      <c r="MK2307" s="2"/>
      <c r="ML2307" s="2"/>
      <c r="MM2307" s="2"/>
      <c r="MN2307" s="2"/>
      <c r="MO2307" s="2"/>
      <c r="MP2307" s="2"/>
      <c r="MQ2307" s="2"/>
      <c r="MR2307" s="2"/>
      <c r="MS2307" s="2"/>
      <c r="MT2307" s="2"/>
      <c r="MU2307" s="2"/>
      <c r="MV2307" s="2"/>
      <c r="MW2307" s="2"/>
      <c r="MX2307" s="2"/>
      <c r="MY2307" s="2"/>
      <c r="MZ2307" s="2"/>
      <c r="NA2307" s="2"/>
      <c r="NB2307" s="2"/>
      <c r="NC2307" s="2"/>
      <c r="ND2307" s="2"/>
      <c r="NE2307" s="2"/>
      <c r="NF2307" s="2"/>
      <c r="NG2307" s="2"/>
      <c r="NH2307" s="2"/>
      <c r="NI2307" s="2"/>
      <c r="NJ2307" s="2"/>
      <c r="NK2307" s="2"/>
      <c r="NL2307" s="2"/>
      <c r="NM2307" s="2"/>
      <c r="NN2307" s="2"/>
      <c r="NO2307" s="2"/>
      <c r="NP2307" s="2"/>
      <c r="NQ2307" s="2"/>
      <c r="NR2307" s="2"/>
      <c r="NS2307" s="2"/>
      <c r="NT2307" s="2"/>
      <c r="NU2307" s="2"/>
      <c r="NV2307" s="2"/>
      <c r="NW2307" s="2"/>
      <c r="NX2307" s="2"/>
      <c r="NY2307" s="2"/>
      <c r="NZ2307" s="2"/>
      <c r="OA2307" s="2"/>
      <c r="OB2307" s="2"/>
      <c r="OC2307" s="2"/>
      <c r="OD2307" s="2"/>
      <c r="OE2307" s="2"/>
      <c r="OF2307" s="2"/>
      <c r="OG2307" s="2"/>
      <c r="OH2307" s="2"/>
      <c r="OI2307" s="2"/>
      <c r="OJ2307" s="2"/>
      <c r="OK2307" s="2"/>
      <c r="OL2307" s="2"/>
      <c r="OM2307" s="2"/>
      <c r="ON2307" s="2"/>
      <c r="OO2307" s="2"/>
      <c r="OP2307" s="2"/>
      <c r="OQ2307" s="2"/>
      <c r="OR2307" s="2"/>
      <c r="OS2307" s="2"/>
      <c r="OT2307" s="2"/>
      <c r="OU2307" s="2"/>
      <c r="OV2307" s="2"/>
      <c r="OW2307" s="2"/>
      <c r="OX2307" s="2"/>
      <c r="OY2307" s="2"/>
      <c r="OZ2307" s="2"/>
      <c r="PA2307" s="2"/>
      <c r="PB2307" s="2"/>
      <c r="PC2307" s="2"/>
      <c r="PD2307" s="2"/>
      <c r="PE2307" s="2"/>
      <c r="PF2307" s="2"/>
      <c r="PG2307" s="2"/>
      <c r="PH2307" s="2"/>
      <c r="PI2307" s="2"/>
      <c r="PJ2307" s="2"/>
      <c r="PK2307" s="2"/>
      <c r="PL2307" s="2"/>
      <c r="PM2307" s="2"/>
      <c r="PN2307" s="2"/>
      <c r="PO2307" s="2"/>
    </row>
    <row r="2308" spans="1:431" ht="140" hidden="1" x14ac:dyDescent="0.15">
      <c r="A2308" s="6" t="s">
        <v>1087</v>
      </c>
      <c r="B2308" s="3"/>
      <c r="C2308" s="6"/>
      <c r="D2308" s="6"/>
      <c r="E2308" s="3"/>
      <c r="F2308" s="6"/>
      <c r="G2308" s="6"/>
      <c r="H2308" s="6"/>
      <c r="I2308" s="3"/>
      <c r="J2308" s="6"/>
      <c r="K2308" s="3"/>
      <c r="L2308" s="3"/>
      <c r="M2308" s="3"/>
      <c r="N2308" s="6"/>
      <c r="O2308" s="3"/>
      <c r="P2308" s="6"/>
      <c r="Q2308" s="6"/>
      <c r="R2308" s="6"/>
      <c r="S2308" s="3"/>
      <c r="T2308" s="3"/>
      <c r="U2308" s="3"/>
      <c r="V2308" s="3"/>
      <c r="W2308" s="3"/>
      <c r="X2308" s="3"/>
      <c r="Y2308" s="6"/>
      <c r="Z2308" s="6"/>
      <c r="AA2308" s="6"/>
      <c r="AB2308" s="3"/>
      <c r="AC2308" s="6"/>
      <c r="AD2308" s="6"/>
      <c r="AE2308" s="3"/>
      <c r="AF2308" s="3"/>
      <c r="AG2308" s="6"/>
      <c r="AH2308" s="6"/>
      <c r="AI2308" s="3"/>
      <c r="AJ2308" s="3"/>
      <c r="AK2308" s="3"/>
      <c r="AL2308" s="3"/>
      <c r="AM2308" s="6"/>
      <c r="AN2308" s="3"/>
      <c r="AO2308" s="3"/>
      <c r="AP2308" s="3"/>
      <c r="AQ2308" s="3"/>
      <c r="AR2308" s="3"/>
      <c r="AS2308" s="3"/>
      <c r="AT2308" s="6"/>
      <c r="AU2308" s="6"/>
      <c r="AV2308" s="6"/>
      <c r="AW2308" s="3"/>
      <c r="AX2308" s="3"/>
      <c r="AY2308" s="3"/>
      <c r="AZ2308" s="3"/>
      <c r="BA2308" s="3"/>
      <c r="BB2308" s="3"/>
      <c r="BC2308" s="3"/>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v>1972</v>
      </c>
      <c r="BZ2308" s="3" t="s">
        <v>2540</v>
      </c>
      <c r="CA2308" s="3" t="s">
        <v>2386</v>
      </c>
      <c r="CB2308" s="3" t="s">
        <v>2548</v>
      </c>
      <c r="CC2308" s="3" t="s">
        <v>2388</v>
      </c>
      <c r="CD2308" s="3"/>
      <c r="CE2308" s="3"/>
      <c r="CF2308" s="7"/>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J2308" s="1"/>
      <c r="DK2308" s="1"/>
      <c r="DL2308" s="1"/>
      <c r="DM2308" s="1"/>
      <c r="DN2308" s="1"/>
      <c r="DO2308" s="1"/>
      <c r="DQ2308" s="1"/>
      <c r="DT2308" s="1"/>
      <c r="DW2308" s="1"/>
      <c r="DX2308" s="1"/>
      <c r="DY2308" s="1"/>
      <c r="DZ2308" s="1"/>
      <c r="EA2308" s="1"/>
      <c r="EB2308" s="1"/>
      <c r="EC2308" s="1"/>
      <c r="EF2308" s="1"/>
      <c r="ER2308" s="1"/>
      <c r="ET2308" s="1"/>
      <c r="FH2308" s="1"/>
      <c r="FI2308" s="1"/>
      <c r="LT2308" s="2"/>
      <c r="LU2308" s="2"/>
      <c r="LV2308" s="2"/>
      <c r="LW2308" s="2"/>
      <c r="LX2308" s="2"/>
      <c r="LY2308" s="2"/>
      <c r="LZ2308" s="2"/>
      <c r="MA2308" s="2"/>
      <c r="MB2308" s="2"/>
      <c r="MC2308" s="2"/>
      <c r="MD2308" s="2"/>
      <c r="ME2308" s="2"/>
      <c r="MF2308" s="2"/>
      <c r="MG2308" s="2"/>
      <c r="MH2308" s="2"/>
      <c r="MI2308" s="2"/>
      <c r="MJ2308" s="2"/>
      <c r="MK2308" s="2"/>
      <c r="ML2308" s="2"/>
      <c r="MM2308" s="2"/>
      <c r="MN2308" s="2"/>
      <c r="MO2308" s="2"/>
      <c r="MP2308" s="2"/>
      <c r="MQ2308" s="2"/>
      <c r="MR2308" s="2"/>
      <c r="MS2308" s="2"/>
      <c r="MT2308" s="2"/>
      <c r="MU2308" s="2"/>
      <c r="MV2308" s="2"/>
      <c r="MW2308" s="2"/>
      <c r="MX2308" s="2"/>
      <c r="MY2308" s="2"/>
      <c r="MZ2308" s="2"/>
      <c r="NA2308" s="2"/>
      <c r="NB2308" s="2"/>
      <c r="NC2308" s="2"/>
      <c r="ND2308" s="2"/>
      <c r="NE2308" s="2"/>
      <c r="NF2308" s="2"/>
      <c r="NG2308" s="2"/>
      <c r="NH2308" s="2"/>
      <c r="NI2308" s="2"/>
      <c r="NJ2308" s="2"/>
      <c r="NK2308" s="2"/>
      <c r="NL2308" s="2"/>
      <c r="NM2308" s="2"/>
      <c r="NN2308" s="2"/>
      <c r="NO2308" s="2"/>
      <c r="NP2308" s="2"/>
      <c r="NQ2308" s="2"/>
      <c r="NR2308" s="2"/>
      <c r="NS2308" s="2"/>
      <c r="NT2308" s="2"/>
      <c r="NU2308" s="2"/>
      <c r="NV2308" s="2"/>
      <c r="NW2308" s="2"/>
      <c r="NX2308" s="2"/>
      <c r="NY2308" s="2"/>
      <c r="NZ2308" s="2"/>
      <c r="OA2308" s="2"/>
      <c r="OB2308" s="2"/>
      <c r="OC2308" s="2"/>
      <c r="OD2308" s="2"/>
      <c r="OE2308" s="2"/>
      <c r="OF2308" s="2"/>
      <c r="OG2308" s="2"/>
      <c r="OH2308" s="2"/>
      <c r="OI2308" s="2"/>
      <c r="OJ2308" s="2"/>
      <c r="OK2308" s="2"/>
      <c r="OL2308" s="2"/>
      <c r="OM2308" s="2"/>
      <c r="ON2308" s="2"/>
      <c r="OO2308" s="2"/>
      <c r="OP2308" s="2"/>
      <c r="OQ2308" s="2"/>
      <c r="OR2308" s="2"/>
      <c r="OS2308" s="2"/>
      <c r="OT2308" s="2"/>
      <c r="OU2308" s="2"/>
      <c r="OV2308" s="2"/>
      <c r="OW2308" s="2"/>
      <c r="OX2308" s="2"/>
      <c r="OY2308" s="2"/>
      <c r="OZ2308" s="2"/>
      <c r="PA2308" s="2"/>
      <c r="PB2308" s="2"/>
      <c r="PC2308" s="2"/>
      <c r="PD2308" s="2"/>
      <c r="PE2308" s="2"/>
      <c r="PF2308" s="2"/>
      <c r="PG2308" s="2"/>
      <c r="PH2308" s="2"/>
      <c r="PI2308" s="2"/>
      <c r="PJ2308" s="2"/>
      <c r="PK2308" s="2"/>
      <c r="PL2308" s="2"/>
      <c r="PM2308" s="2"/>
      <c r="PN2308" s="2"/>
      <c r="PO2308" s="2"/>
    </row>
    <row r="2309" spans="1:431" ht="140" hidden="1" x14ac:dyDescent="0.15">
      <c r="A2309" s="6" t="s">
        <v>1092</v>
      </c>
      <c r="B2309" s="3"/>
      <c r="C2309" s="6"/>
      <c r="D2309" s="6"/>
      <c r="E2309" s="3"/>
      <c r="F2309" s="6"/>
      <c r="G2309" s="6"/>
      <c r="H2309" s="6"/>
      <c r="I2309" s="3"/>
      <c r="J2309" s="6"/>
      <c r="K2309" s="3"/>
      <c r="L2309" s="3"/>
      <c r="M2309" s="3"/>
      <c r="N2309" s="6"/>
      <c r="O2309" s="3"/>
      <c r="P2309" s="6"/>
      <c r="Q2309" s="6"/>
      <c r="R2309" s="6"/>
      <c r="S2309" s="3"/>
      <c r="T2309" s="3"/>
      <c r="U2309" s="3"/>
      <c r="V2309" s="3"/>
      <c r="W2309" s="3"/>
      <c r="X2309" s="3"/>
      <c r="Y2309" s="6"/>
      <c r="Z2309" s="6"/>
      <c r="AA2309" s="6"/>
      <c r="AB2309" s="3"/>
      <c r="AC2309" s="6"/>
      <c r="AD2309" s="6"/>
      <c r="AE2309" s="3"/>
      <c r="AF2309" s="3"/>
      <c r="AG2309" s="6"/>
      <c r="AH2309" s="6"/>
      <c r="AI2309" s="3"/>
      <c r="AJ2309" s="3"/>
      <c r="AK2309" s="3"/>
      <c r="AL2309" s="3"/>
      <c r="AM2309" s="6"/>
      <c r="AN2309" s="3"/>
      <c r="AO2309" s="3"/>
      <c r="AP2309" s="3"/>
      <c r="AQ2309" s="3"/>
      <c r="AR2309" s="3"/>
      <c r="AS2309" s="3"/>
      <c r="AT2309" s="6"/>
      <c r="AU2309" s="6"/>
      <c r="AV2309" s="6"/>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v>1972</v>
      </c>
      <c r="BZ2309" s="3" t="s">
        <v>2540</v>
      </c>
      <c r="CA2309" s="3" t="s">
        <v>2386</v>
      </c>
      <c r="CB2309" s="3" t="s">
        <v>2548</v>
      </c>
      <c r="CC2309" s="3" t="s">
        <v>2388</v>
      </c>
      <c r="CD2309" s="3"/>
      <c r="CE2309" s="3"/>
      <c r="CF2309" s="7"/>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J2309" s="1"/>
      <c r="DK2309" s="1"/>
      <c r="DL2309" s="1"/>
      <c r="DM2309" s="1"/>
      <c r="DN2309" s="1"/>
      <c r="DO2309" s="1"/>
      <c r="DQ2309" s="1"/>
      <c r="DT2309" s="1"/>
      <c r="DW2309" s="1"/>
      <c r="DX2309" s="1"/>
      <c r="DY2309" s="1"/>
      <c r="DZ2309" s="1"/>
      <c r="EA2309" s="1"/>
      <c r="EB2309" s="1"/>
      <c r="EC2309" s="1"/>
      <c r="EF2309" s="1"/>
      <c r="ER2309" s="1"/>
      <c r="ET2309" s="1"/>
      <c r="FH2309" s="1"/>
      <c r="FI2309" s="1"/>
      <c r="LT2309" s="2"/>
      <c r="LU2309" s="2"/>
      <c r="LV2309" s="2"/>
      <c r="LW2309" s="2"/>
      <c r="LX2309" s="2"/>
      <c r="LY2309" s="2"/>
      <c r="LZ2309" s="2"/>
      <c r="MA2309" s="2"/>
      <c r="MB2309" s="2"/>
      <c r="MC2309" s="2"/>
      <c r="MD2309" s="2"/>
      <c r="ME2309" s="2"/>
      <c r="MF2309" s="2"/>
      <c r="MG2309" s="2"/>
      <c r="MH2309" s="2"/>
      <c r="MI2309" s="2"/>
      <c r="MJ2309" s="2"/>
      <c r="MK2309" s="2"/>
      <c r="ML2309" s="2"/>
      <c r="MM2309" s="2"/>
      <c r="MN2309" s="2"/>
      <c r="MO2309" s="2"/>
      <c r="MP2309" s="2"/>
      <c r="MQ2309" s="2"/>
      <c r="MR2309" s="2"/>
      <c r="MS2309" s="2"/>
      <c r="MT2309" s="2"/>
      <c r="MU2309" s="2"/>
      <c r="MV2309" s="2"/>
      <c r="MW2309" s="2"/>
      <c r="MX2309" s="2"/>
      <c r="MY2309" s="2"/>
      <c r="MZ2309" s="2"/>
      <c r="NA2309" s="2"/>
      <c r="NB2309" s="2"/>
      <c r="NC2309" s="2"/>
      <c r="ND2309" s="2"/>
      <c r="NE2309" s="2"/>
      <c r="NF2309" s="2"/>
      <c r="NG2309" s="2"/>
      <c r="NH2309" s="2"/>
      <c r="NI2309" s="2"/>
      <c r="NJ2309" s="2"/>
      <c r="NK2309" s="2"/>
      <c r="NL2309" s="2"/>
      <c r="NM2309" s="2"/>
      <c r="NN2309" s="2"/>
      <c r="NO2309" s="2"/>
      <c r="NP2309" s="2"/>
      <c r="NQ2309" s="2"/>
      <c r="NR2309" s="2"/>
      <c r="NS2309" s="2"/>
      <c r="NT2309" s="2"/>
      <c r="NU2309" s="2"/>
      <c r="NV2309" s="2"/>
      <c r="NW2309" s="2"/>
      <c r="NX2309" s="2"/>
      <c r="NY2309" s="2"/>
      <c r="NZ2309" s="2"/>
      <c r="OA2309" s="2"/>
      <c r="OB2309" s="2"/>
      <c r="OC2309" s="2"/>
      <c r="OD2309" s="2"/>
      <c r="OE2309" s="2"/>
      <c r="OF2309" s="2"/>
      <c r="OG2309" s="2"/>
      <c r="OH2309" s="2"/>
      <c r="OI2309" s="2"/>
      <c r="OJ2309" s="2"/>
      <c r="OK2309" s="2"/>
      <c r="OL2309" s="2"/>
      <c r="OM2309" s="2"/>
      <c r="ON2309" s="2"/>
      <c r="OO2309" s="2"/>
      <c r="OP2309" s="2"/>
      <c r="OQ2309" s="2"/>
      <c r="OR2309" s="2"/>
      <c r="OS2309" s="2"/>
      <c r="OT2309" s="2"/>
      <c r="OU2309" s="2"/>
      <c r="OV2309" s="2"/>
      <c r="OW2309" s="2"/>
      <c r="OX2309" s="2"/>
      <c r="OY2309" s="2"/>
      <c r="OZ2309" s="2"/>
      <c r="PA2309" s="2"/>
      <c r="PB2309" s="2"/>
      <c r="PC2309" s="2"/>
      <c r="PD2309" s="2"/>
      <c r="PE2309" s="2"/>
      <c r="PF2309" s="2"/>
      <c r="PG2309" s="2"/>
      <c r="PH2309" s="2"/>
      <c r="PI2309" s="2"/>
      <c r="PJ2309" s="2"/>
      <c r="PK2309" s="2"/>
      <c r="PL2309" s="2"/>
      <c r="PM2309" s="2"/>
      <c r="PN2309" s="2"/>
      <c r="PO2309" s="2"/>
    </row>
    <row r="2310" spans="1:431" ht="140" hidden="1" x14ac:dyDescent="0.15">
      <c r="A2310" s="6" t="s">
        <v>1096</v>
      </c>
      <c r="B2310" s="3"/>
      <c r="C2310" s="6"/>
      <c r="D2310" s="6"/>
      <c r="E2310" s="3"/>
      <c r="F2310" s="6"/>
      <c r="G2310" s="6"/>
      <c r="H2310" s="6"/>
      <c r="I2310" s="3"/>
      <c r="J2310" s="6"/>
      <c r="K2310" s="3"/>
      <c r="L2310" s="3"/>
      <c r="M2310" s="3"/>
      <c r="N2310" s="6"/>
      <c r="O2310" s="3"/>
      <c r="P2310" s="6"/>
      <c r="Q2310" s="6"/>
      <c r="R2310" s="6"/>
      <c r="S2310" s="3"/>
      <c r="T2310" s="3"/>
      <c r="U2310" s="3"/>
      <c r="V2310" s="3"/>
      <c r="W2310" s="3"/>
      <c r="X2310" s="3"/>
      <c r="Y2310" s="6"/>
      <c r="Z2310" s="6"/>
      <c r="AA2310" s="6"/>
      <c r="AB2310" s="3"/>
      <c r="AC2310" s="6"/>
      <c r="AD2310" s="6"/>
      <c r="AE2310" s="3"/>
      <c r="AF2310" s="3"/>
      <c r="AG2310" s="6"/>
      <c r="AH2310" s="6"/>
      <c r="AI2310" s="3"/>
      <c r="AJ2310" s="3"/>
      <c r="AK2310" s="3"/>
      <c r="AL2310" s="3"/>
      <c r="AM2310" s="6"/>
      <c r="AN2310" s="3"/>
      <c r="AO2310" s="3"/>
      <c r="AP2310" s="3"/>
      <c r="AQ2310" s="3"/>
      <c r="AR2310" s="3"/>
      <c r="AS2310" s="3"/>
      <c r="AT2310" s="6"/>
      <c r="AU2310" s="6"/>
      <c r="AV2310" s="6"/>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v>1972</v>
      </c>
      <c r="BZ2310" s="3" t="s">
        <v>2540</v>
      </c>
      <c r="CA2310" s="3" t="s">
        <v>2386</v>
      </c>
      <c r="CB2310" s="3" t="s">
        <v>2548</v>
      </c>
      <c r="CC2310" s="3" t="s">
        <v>2388</v>
      </c>
      <c r="CD2310" s="3"/>
      <c r="CE2310" s="3"/>
      <c r="CF2310" s="7"/>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J2310" s="1"/>
      <c r="DK2310" s="1"/>
      <c r="DL2310" s="1"/>
      <c r="DM2310" s="1"/>
      <c r="DN2310" s="1"/>
      <c r="DO2310" s="1"/>
      <c r="DQ2310" s="1"/>
      <c r="DT2310" s="1"/>
      <c r="DW2310" s="1"/>
      <c r="DX2310" s="1"/>
      <c r="DY2310" s="1"/>
      <c r="DZ2310" s="1"/>
      <c r="EA2310" s="1"/>
      <c r="EB2310" s="1"/>
      <c r="EC2310" s="1"/>
      <c r="EF2310" s="1"/>
      <c r="ER2310" s="1"/>
      <c r="ET2310" s="1"/>
      <c r="FH2310" s="1"/>
      <c r="FI2310" s="1"/>
      <c r="LT2310" s="2"/>
      <c r="LU2310" s="2"/>
      <c r="LV2310" s="2"/>
      <c r="LW2310" s="2"/>
      <c r="LX2310" s="2"/>
      <c r="LY2310" s="2"/>
      <c r="LZ2310" s="2"/>
      <c r="MA2310" s="2"/>
      <c r="MB2310" s="2"/>
      <c r="MC2310" s="2"/>
      <c r="MD2310" s="2"/>
      <c r="ME2310" s="2"/>
      <c r="MF2310" s="2"/>
      <c r="MG2310" s="2"/>
      <c r="MH2310" s="2"/>
      <c r="MI2310" s="2"/>
      <c r="MJ2310" s="2"/>
      <c r="MK2310" s="2"/>
      <c r="ML2310" s="2"/>
      <c r="MM2310" s="2"/>
      <c r="MN2310" s="2"/>
      <c r="MO2310" s="2"/>
      <c r="MP2310" s="2"/>
      <c r="MQ2310" s="2"/>
      <c r="MR2310" s="2"/>
      <c r="MS2310" s="2"/>
      <c r="MT2310" s="2"/>
      <c r="MU2310" s="2"/>
      <c r="MV2310" s="2"/>
      <c r="MW2310" s="2"/>
      <c r="MX2310" s="2"/>
      <c r="MY2310" s="2"/>
      <c r="MZ2310" s="2"/>
      <c r="NA2310" s="2"/>
      <c r="NB2310" s="2"/>
      <c r="NC2310" s="2"/>
      <c r="ND2310" s="2"/>
      <c r="NE2310" s="2"/>
      <c r="NF2310" s="2"/>
      <c r="NG2310" s="2"/>
      <c r="NH2310" s="2"/>
      <c r="NI2310" s="2"/>
      <c r="NJ2310" s="2"/>
      <c r="NK2310" s="2"/>
      <c r="NL2310" s="2"/>
      <c r="NM2310" s="2"/>
      <c r="NN2310" s="2"/>
      <c r="NO2310" s="2"/>
      <c r="NP2310" s="2"/>
      <c r="NQ2310" s="2"/>
      <c r="NR2310" s="2"/>
      <c r="NS2310" s="2"/>
      <c r="NT2310" s="2"/>
      <c r="NU2310" s="2"/>
      <c r="NV2310" s="2"/>
      <c r="NW2310" s="2"/>
      <c r="NX2310" s="2"/>
      <c r="NY2310" s="2"/>
      <c r="NZ2310" s="2"/>
      <c r="OA2310" s="2"/>
      <c r="OB2310" s="2"/>
      <c r="OC2310" s="2"/>
      <c r="OD2310" s="2"/>
      <c r="OE2310" s="2"/>
      <c r="OF2310" s="2"/>
      <c r="OG2310" s="2"/>
      <c r="OH2310" s="2"/>
      <c r="OI2310" s="2"/>
      <c r="OJ2310" s="2"/>
      <c r="OK2310" s="2"/>
      <c r="OL2310" s="2"/>
      <c r="OM2310" s="2"/>
      <c r="ON2310" s="2"/>
      <c r="OO2310" s="2"/>
      <c r="OP2310" s="2"/>
      <c r="OQ2310" s="2"/>
      <c r="OR2310" s="2"/>
      <c r="OS2310" s="2"/>
      <c r="OT2310" s="2"/>
      <c r="OU2310" s="2"/>
      <c r="OV2310" s="2"/>
      <c r="OW2310" s="2"/>
      <c r="OX2310" s="2"/>
      <c r="OY2310" s="2"/>
      <c r="OZ2310" s="2"/>
      <c r="PA2310" s="2"/>
      <c r="PB2310" s="2"/>
      <c r="PC2310" s="2"/>
      <c r="PD2310" s="2"/>
      <c r="PE2310" s="2"/>
      <c r="PF2310" s="2"/>
      <c r="PG2310" s="2"/>
      <c r="PH2310" s="2"/>
      <c r="PI2310" s="2"/>
      <c r="PJ2310" s="2"/>
      <c r="PK2310" s="2"/>
      <c r="PL2310" s="2"/>
      <c r="PM2310" s="2"/>
      <c r="PN2310" s="2"/>
      <c r="PO2310" s="2"/>
    </row>
    <row r="2311" spans="1:431" ht="140" hidden="1" x14ac:dyDescent="0.15">
      <c r="A2311" s="6" t="s">
        <v>1101</v>
      </c>
      <c r="B2311" s="3"/>
      <c r="C2311" s="6"/>
      <c r="D2311" s="6"/>
      <c r="E2311" s="3"/>
      <c r="F2311" s="6"/>
      <c r="G2311" s="6"/>
      <c r="H2311" s="6"/>
      <c r="I2311" s="3"/>
      <c r="J2311" s="6"/>
      <c r="K2311" s="3"/>
      <c r="L2311" s="3"/>
      <c r="M2311" s="3"/>
      <c r="N2311" s="6"/>
      <c r="O2311" s="3"/>
      <c r="P2311" s="6"/>
      <c r="Q2311" s="6"/>
      <c r="R2311" s="6"/>
      <c r="S2311" s="3"/>
      <c r="T2311" s="3"/>
      <c r="U2311" s="3"/>
      <c r="V2311" s="3"/>
      <c r="W2311" s="3"/>
      <c r="X2311" s="3"/>
      <c r="Y2311" s="6"/>
      <c r="Z2311" s="6"/>
      <c r="AA2311" s="6"/>
      <c r="AB2311" s="3"/>
      <c r="AC2311" s="6"/>
      <c r="AD2311" s="6"/>
      <c r="AE2311" s="3"/>
      <c r="AF2311" s="3"/>
      <c r="AG2311" s="6"/>
      <c r="AH2311" s="6"/>
      <c r="AI2311" s="3"/>
      <c r="AJ2311" s="3"/>
      <c r="AK2311" s="3"/>
      <c r="AL2311" s="3"/>
      <c r="AM2311" s="6"/>
      <c r="AN2311" s="3"/>
      <c r="AO2311" s="3"/>
      <c r="AP2311" s="3"/>
      <c r="AQ2311" s="3"/>
      <c r="AR2311" s="3"/>
      <c r="AS2311" s="3"/>
      <c r="AT2311" s="6"/>
      <c r="AU2311" s="6"/>
      <c r="AV2311" s="6"/>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v>1972</v>
      </c>
      <c r="BZ2311" s="3" t="s">
        <v>2540</v>
      </c>
      <c r="CA2311" s="3" t="s">
        <v>2386</v>
      </c>
      <c r="CB2311" s="3" t="s">
        <v>2548</v>
      </c>
      <c r="CC2311" s="3" t="s">
        <v>2388</v>
      </c>
      <c r="CD2311" s="3"/>
      <c r="CE2311" s="3"/>
      <c r="CF2311" s="7"/>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J2311" s="1"/>
      <c r="DK2311" s="1"/>
      <c r="DL2311" s="1"/>
      <c r="DM2311" s="1"/>
      <c r="DN2311" s="1"/>
      <c r="DO2311" s="1"/>
      <c r="DQ2311" s="1"/>
      <c r="DT2311" s="1"/>
      <c r="DW2311" s="1"/>
      <c r="DX2311" s="1"/>
      <c r="DY2311" s="1"/>
      <c r="DZ2311" s="1"/>
      <c r="EA2311" s="1"/>
      <c r="EB2311" s="1"/>
      <c r="EC2311" s="1"/>
      <c r="EF2311" s="1"/>
      <c r="ER2311" s="1"/>
      <c r="ET2311" s="1"/>
      <c r="FH2311" s="1"/>
      <c r="FI2311" s="1"/>
      <c r="LT2311" s="2"/>
      <c r="LU2311" s="2"/>
      <c r="LV2311" s="2"/>
      <c r="LW2311" s="2"/>
      <c r="LX2311" s="2"/>
      <c r="LY2311" s="2"/>
      <c r="LZ2311" s="2"/>
      <c r="MA2311" s="2"/>
      <c r="MB2311" s="2"/>
      <c r="MC2311" s="2"/>
      <c r="MD2311" s="2"/>
      <c r="ME2311" s="2"/>
      <c r="MF2311" s="2"/>
      <c r="MG2311" s="2"/>
      <c r="MH2311" s="2"/>
      <c r="MI2311" s="2"/>
      <c r="MJ2311" s="2"/>
      <c r="MK2311" s="2"/>
      <c r="ML2311" s="2"/>
      <c r="MM2311" s="2"/>
      <c r="MN2311" s="2"/>
      <c r="MO2311" s="2"/>
      <c r="MP2311" s="2"/>
      <c r="MQ2311" s="2"/>
      <c r="MR2311" s="2"/>
      <c r="MS2311" s="2"/>
      <c r="MT2311" s="2"/>
      <c r="MU2311" s="2"/>
      <c r="MV2311" s="2"/>
      <c r="MW2311" s="2"/>
      <c r="MX2311" s="2"/>
      <c r="MY2311" s="2"/>
      <c r="MZ2311" s="2"/>
      <c r="NA2311" s="2"/>
      <c r="NB2311" s="2"/>
      <c r="NC2311" s="2"/>
      <c r="ND2311" s="2"/>
      <c r="NE2311" s="2"/>
      <c r="NF2311" s="2"/>
      <c r="NG2311" s="2"/>
      <c r="NH2311" s="2"/>
      <c r="NI2311" s="2"/>
      <c r="NJ2311" s="2"/>
      <c r="NK2311" s="2"/>
      <c r="NL2311" s="2"/>
      <c r="NM2311" s="2"/>
      <c r="NN2311" s="2"/>
      <c r="NO2311" s="2"/>
      <c r="NP2311" s="2"/>
      <c r="NQ2311" s="2"/>
      <c r="NR2311" s="2"/>
      <c r="NS2311" s="2"/>
      <c r="NT2311" s="2"/>
      <c r="NU2311" s="2"/>
      <c r="NV2311" s="2"/>
      <c r="NW2311" s="2"/>
      <c r="NX2311" s="2"/>
      <c r="NY2311" s="2"/>
      <c r="NZ2311" s="2"/>
      <c r="OA2311" s="2"/>
      <c r="OB2311" s="2"/>
      <c r="OC2311" s="2"/>
      <c r="OD2311" s="2"/>
      <c r="OE2311" s="2"/>
      <c r="OF2311" s="2"/>
      <c r="OG2311" s="2"/>
      <c r="OH2311" s="2"/>
      <c r="OI2311" s="2"/>
      <c r="OJ2311" s="2"/>
      <c r="OK2311" s="2"/>
      <c r="OL2311" s="2"/>
      <c r="OM2311" s="2"/>
      <c r="ON2311" s="2"/>
      <c r="OO2311" s="2"/>
      <c r="OP2311" s="2"/>
      <c r="OQ2311" s="2"/>
      <c r="OR2311" s="2"/>
      <c r="OS2311" s="2"/>
      <c r="OT2311" s="2"/>
      <c r="OU2311" s="2"/>
      <c r="OV2311" s="2"/>
      <c r="OW2311" s="2"/>
      <c r="OX2311" s="2"/>
      <c r="OY2311" s="2"/>
      <c r="OZ2311" s="2"/>
      <c r="PA2311" s="2"/>
      <c r="PB2311" s="2"/>
      <c r="PC2311" s="2"/>
      <c r="PD2311" s="2"/>
      <c r="PE2311" s="2"/>
      <c r="PF2311" s="2"/>
      <c r="PG2311" s="2"/>
      <c r="PH2311" s="2"/>
      <c r="PI2311" s="2"/>
      <c r="PJ2311" s="2"/>
      <c r="PK2311" s="2"/>
      <c r="PL2311" s="2"/>
      <c r="PM2311" s="2"/>
      <c r="PN2311" s="2"/>
      <c r="PO2311" s="2"/>
    </row>
    <row r="2312" spans="1:431" ht="140" hidden="1" x14ac:dyDescent="0.15">
      <c r="A2312" s="6" t="s">
        <v>1106</v>
      </c>
      <c r="B2312" s="3"/>
      <c r="C2312" s="6"/>
      <c r="D2312" s="6"/>
      <c r="E2312" s="3"/>
      <c r="F2312" s="6"/>
      <c r="G2312" s="6"/>
      <c r="H2312" s="6"/>
      <c r="I2312" s="3"/>
      <c r="J2312" s="6"/>
      <c r="K2312" s="3"/>
      <c r="L2312" s="3"/>
      <c r="M2312" s="3"/>
      <c r="N2312" s="6"/>
      <c r="O2312" s="3"/>
      <c r="P2312" s="6"/>
      <c r="Q2312" s="6"/>
      <c r="R2312" s="6"/>
      <c r="S2312" s="3"/>
      <c r="T2312" s="3"/>
      <c r="U2312" s="3"/>
      <c r="V2312" s="3"/>
      <c r="W2312" s="3"/>
      <c r="X2312" s="3"/>
      <c r="Y2312" s="6"/>
      <c r="Z2312" s="6"/>
      <c r="AA2312" s="6"/>
      <c r="AB2312" s="3"/>
      <c r="AC2312" s="6"/>
      <c r="AD2312" s="6"/>
      <c r="AE2312" s="3"/>
      <c r="AF2312" s="3"/>
      <c r="AG2312" s="6"/>
      <c r="AH2312" s="6"/>
      <c r="AI2312" s="3"/>
      <c r="AJ2312" s="3"/>
      <c r="AK2312" s="3"/>
      <c r="AL2312" s="3"/>
      <c r="AM2312" s="6"/>
      <c r="AN2312" s="3"/>
      <c r="AO2312" s="3"/>
      <c r="AP2312" s="3"/>
      <c r="AQ2312" s="3"/>
      <c r="AR2312" s="3"/>
      <c r="AS2312" s="3"/>
      <c r="AT2312" s="6"/>
      <c r="AU2312" s="6"/>
      <c r="AV2312" s="6"/>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v>1972</v>
      </c>
      <c r="BZ2312" s="3" t="s">
        <v>2540</v>
      </c>
      <c r="CA2312" s="3" t="s">
        <v>2386</v>
      </c>
      <c r="CB2312" s="3" t="s">
        <v>2548</v>
      </c>
      <c r="CC2312" s="3" t="s">
        <v>2388</v>
      </c>
      <c r="CD2312" s="3"/>
      <c r="CE2312" s="3"/>
      <c r="CF2312" s="7"/>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J2312" s="1"/>
      <c r="DK2312" s="1"/>
      <c r="DL2312" s="1"/>
      <c r="DM2312" s="1"/>
      <c r="DN2312" s="1"/>
      <c r="DO2312" s="1"/>
      <c r="DQ2312" s="1"/>
      <c r="DT2312" s="1"/>
      <c r="DW2312" s="1"/>
      <c r="DX2312" s="1"/>
      <c r="DY2312" s="1"/>
      <c r="DZ2312" s="1"/>
      <c r="EA2312" s="1"/>
      <c r="EB2312" s="1"/>
      <c r="EC2312" s="1"/>
      <c r="EF2312" s="1"/>
      <c r="ER2312" s="1"/>
      <c r="ET2312" s="1"/>
      <c r="FH2312" s="1"/>
      <c r="FI2312" s="1"/>
      <c r="LT2312" s="2"/>
      <c r="LU2312" s="2"/>
      <c r="LV2312" s="2"/>
      <c r="LW2312" s="2"/>
      <c r="LX2312" s="2"/>
      <c r="LY2312" s="2"/>
      <c r="LZ2312" s="2"/>
      <c r="MA2312" s="2"/>
      <c r="MB2312" s="2"/>
      <c r="MC2312" s="2"/>
      <c r="MD2312" s="2"/>
      <c r="ME2312" s="2"/>
      <c r="MF2312" s="2"/>
      <c r="MG2312" s="2"/>
      <c r="MH2312" s="2"/>
      <c r="MI2312" s="2"/>
      <c r="MJ2312" s="2"/>
      <c r="MK2312" s="2"/>
      <c r="ML2312" s="2"/>
      <c r="MM2312" s="2"/>
      <c r="MN2312" s="2"/>
      <c r="MO2312" s="2"/>
      <c r="MP2312" s="2"/>
      <c r="MQ2312" s="2"/>
      <c r="MR2312" s="2"/>
      <c r="MS2312" s="2"/>
      <c r="MT2312" s="2"/>
      <c r="MU2312" s="2"/>
      <c r="MV2312" s="2"/>
      <c r="MW2312" s="2"/>
      <c r="MX2312" s="2"/>
      <c r="MY2312" s="2"/>
      <c r="MZ2312" s="2"/>
      <c r="NA2312" s="2"/>
      <c r="NB2312" s="2"/>
      <c r="NC2312" s="2"/>
      <c r="ND2312" s="2"/>
      <c r="NE2312" s="2"/>
      <c r="NF2312" s="2"/>
      <c r="NG2312" s="2"/>
      <c r="NH2312" s="2"/>
      <c r="NI2312" s="2"/>
      <c r="NJ2312" s="2"/>
      <c r="NK2312" s="2"/>
      <c r="NL2312" s="2"/>
      <c r="NM2312" s="2"/>
      <c r="NN2312" s="2"/>
      <c r="NO2312" s="2"/>
      <c r="NP2312" s="2"/>
      <c r="NQ2312" s="2"/>
      <c r="NR2312" s="2"/>
      <c r="NS2312" s="2"/>
      <c r="NT2312" s="2"/>
      <c r="NU2312" s="2"/>
      <c r="NV2312" s="2"/>
      <c r="NW2312" s="2"/>
      <c r="NX2312" s="2"/>
      <c r="NY2312" s="2"/>
      <c r="NZ2312" s="2"/>
      <c r="OA2312" s="2"/>
      <c r="OB2312" s="2"/>
      <c r="OC2312" s="2"/>
      <c r="OD2312" s="2"/>
      <c r="OE2312" s="2"/>
      <c r="OF2312" s="2"/>
      <c r="OG2312" s="2"/>
      <c r="OH2312" s="2"/>
      <c r="OI2312" s="2"/>
      <c r="OJ2312" s="2"/>
      <c r="OK2312" s="2"/>
      <c r="OL2312" s="2"/>
      <c r="OM2312" s="2"/>
      <c r="ON2312" s="2"/>
      <c r="OO2312" s="2"/>
      <c r="OP2312" s="2"/>
      <c r="OQ2312" s="2"/>
      <c r="OR2312" s="2"/>
      <c r="OS2312" s="2"/>
      <c r="OT2312" s="2"/>
      <c r="OU2312" s="2"/>
      <c r="OV2312" s="2"/>
      <c r="OW2312" s="2"/>
      <c r="OX2312" s="2"/>
      <c r="OY2312" s="2"/>
      <c r="OZ2312" s="2"/>
      <c r="PA2312" s="2"/>
      <c r="PB2312" s="2"/>
      <c r="PC2312" s="2"/>
      <c r="PD2312" s="2"/>
      <c r="PE2312" s="2"/>
      <c r="PF2312" s="2"/>
      <c r="PG2312" s="2"/>
      <c r="PH2312" s="2"/>
      <c r="PI2312" s="2"/>
      <c r="PJ2312" s="2"/>
      <c r="PK2312" s="2"/>
      <c r="PL2312" s="2"/>
      <c r="PM2312" s="2"/>
      <c r="PN2312" s="2"/>
      <c r="PO2312" s="2"/>
    </row>
    <row r="2313" spans="1:431" ht="140" hidden="1" x14ac:dyDescent="0.15">
      <c r="A2313" s="6" t="s">
        <v>1112</v>
      </c>
      <c r="B2313" s="3"/>
      <c r="C2313" s="6"/>
      <c r="D2313" s="6"/>
      <c r="E2313" s="3"/>
      <c r="F2313" s="6"/>
      <c r="G2313" s="6"/>
      <c r="H2313" s="6"/>
      <c r="I2313" s="3"/>
      <c r="J2313" s="6"/>
      <c r="K2313" s="3"/>
      <c r="L2313" s="3"/>
      <c r="M2313" s="3"/>
      <c r="N2313" s="6"/>
      <c r="O2313" s="3"/>
      <c r="P2313" s="6"/>
      <c r="Q2313" s="6"/>
      <c r="R2313" s="6"/>
      <c r="S2313" s="3"/>
      <c r="T2313" s="3"/>
      <c r="U2313" s="3"/>
      <c r="V2313" s="3"/>
      <c r="W2313" s="3"/>
      <c r="X2313" s="3"/>
      <c r="Y2313" s="6"/>
      <c r="Z2313" s="6"/>
      <c r="AA2313" s="6"/>
      <c r="AB2313" s="3"/>
      <c r="AC2313" s="6"/>
      <c r="AD2313" s="6"/>
      <c r="AE2313" s="3"/>
      <c r="AF2313" s="3"/>
      <c r="AG2313" s="6"/>
      <c r="AH2313" s="6"/>
      <c r="AI2313" s="3"/>
      <c r="AJ2313" s="3"/>
      <c r="AK2313" s="3"/>
      <c r="AL2313" s="3"/>
      <c r="AM2313" s="6"/>
      <c r="AN2313" s="3"/>
      <c r="AO2313" s="3"/>
      <c r="AP2313" s="3"/>
      <c r="AQ2313" s="3"/>
      <c r="AR2313" s="3"/>
      <c r="AS2313" s="3"/>
      <c r="AT2313" s="6"/>
      <c r="AU2313" s="6"/>
      <c r="AV2313" s="6"/>
      <c r="AW2313" s="3"/>
      <c r="AX2313" s="3"/>
      <c r="AY2313" s="3"/>
      <c r="AZ2313" s="3"/>
      <c r="BA2313" s="3"/>
      <c r="BB2313" s="3"/>
      <c r="BC2313" s="3"/>
      <c r="BD2313" s="3"/>
      <c r="BE2313" s="3"/>
      <c r="BF2313" s="3"/>
      <c r="BG2313" s="3"/>
      <c r="BH2313" s="3"/>
      <c r="BI2313" s="3"/>
      <c r="BJ2313" s="3"/>
      <c r="BK2313" s="3"/>
      <c r="BL2313" s="3"/>
      <c r="BM2313" s="3"/>
      <c r="BN2313" s="3"/>
      <c r="BO2313" s="3"/>
      <c r="BP2313" s="3"/>
      <c r="BQ2313" s="3"/>
      <c r="BR2313" s="3"/>
      <c r="BS2313" s="3"/>
      <c r="BT2313" s="3"/>
      <c r="BU2313" s="3"/>
      <c r="BV2313" s="3"/>
      <c r="BW2313" s="3"/>
      <c r="BX2313" s="3"/>
      <c r="BY2313" s="3">
        <v>1972</v>
      </c>
      <c r="BZ2313" s="3" t="s">
        <v>2540</v>
      </c>
      <c r="CA2313" s="3" t="s">
        <v>2386</v>
      </c>
      <c r="CB2313" s="3" t="s">
        <v>2548</v>
      </c>
      <c r="CC2313" s="3" t="s">
        <v>2388</v>
      </c>
      <c r="CD2313" s="3"/>
      <c r="CE2313" s="3"/>
      <c r="CF2313" s="7"/>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J2313" s="1"/>
      <c r="DK2313" s="1"/>
      <c r="DL2313" s="1"/>
      <c r="DM2313" s="1"/>
      <c r="DN2313" s="1"/>
      <c r="DO2313" s="1"/>
      <c r="DQ2313" s="1"/>
      <c r="DT2313" s="1"/>
      <c r="DW2313" s="1"/>
      <c r="DX2313" s="1"/>
      <c r="DY2313" s="1"/>
      <c r="DZ2313" s="1"/>
      <c r="EA2313" s="1"/>
      <c r="EB2313" s="1"/>
      <c r="EC2313" s="1"/>
      <c r="EF2313" s="1"/>
      <c r="ER2313" s="1"/>
      <c r="ET2313" s="1"/>
      <c r="FH2313" s="1"/>
      <c r="FI2313" s="1"/>
      <c r="LT2313" s="2"/>
      <c r="LU2313" s="2"/>
      <c r="LV2313" s="2"/>
      <c r="LW2313" s="2"/>
      <c r="LX2313" s="2"/>
      <c r="LY2313" s="2"/>
      <c r="LZ2313" s="2"/>
      <c r="MA2313" s="2"/>
      <c r="MB2313" s="2"/>
      <c r="MC2313" s="2"/>
      <c r="MD2313" s="2"/>
      <c r="ME2313" s="2"/>
      <c r="MF2313" s="2"/>
      <c r="MG2313" s="2"/>
      <c r="MH2313" s="2"/>
      <c r="MI2313" s="2"/>
      <c r="MJ2313" s="2"/>
      <c r="MK2313" s="2"/>
      <c r="ML2313" s="2"/>
      <c r="MM2313" s="2"/>
      <c r="MN2313" s="2"/>
      <c r="MO2313" s="2"/>
      <c r="MP2313" s="2"/>
      <c r="MQ2313" s="2"/>
      <c r="MR2313" s="2"/>
      <c r="MS2313" s="2"/>
      <c r="MT2313" s="2"/>
      <c r="MU2313" s="2"/>
      <c r="MV2313" s="2"/>
      <c r="MW2313" s="2"/>
      <c r="MX2313" s="2"/>
      <c r="MY2313" s="2"/>
      <c r="MZ2313" s="2"/>
      <c r="NA2313" s="2"/>
      <c r="NB2313" s="2"/>
      <c r="NC2313" s="2"/>
      <c r="ND2313" s="2"/>
      <c r="NE2313" s="2"/>
      <c r="NF2313" s="2"/>
      <c r="NG2313" s="2"/>
      <c r="NH2313" s="2"/>
      <c r="NI2313" s="2"/>
      <c r="NJ2313" s="2"/>
      <c r="NK2313" s="2"/>
      <c r="NL2313" s="2"/>
      <c r="NM2313" s="2"/>
      <c r="NN2313" s="2"/>
      <c r="NO2313" s="2"/>
      <c r="NP2313" s="2"/>
      <c r="NQ2313" s="2"/>
      <c r="NR2313" s="2"/>
      <c r="NS2313" s="2"/>
      <c r="NT2313" s="2"/>
      <c r="NU2313" s="2"/>
      <c r="NV2313" s="2"/>
      <c r="NW2313" s="2"/>
      <c r="NX2313" s="2"/>
      <c r="NY2313" s="2"/>
      <c r="NZ2313" s="2"/>
      <c r="OA2313" s="2"/>
      <c r="OB2313" s="2"/>
      <c r="OC2313" s="2"/>
      <c r="OD2313" s="2"/>
      <c r="OE2313" s="2"/>
      <c r="OF2313" s="2"/>
      <c r="OG2313" s="2"/>
      <c r="OH2313" s="2"/>
      <c r="OI2313" s="2"/>
      <c r="OJ2313" s="2"/>
      <c r="OK2313" s="2"/>
      <c r="OL2313" s="2"/>
      <c r="OM2313" s="2"/>
      <c r="ON2313" s="2"/>
      <c r="OO2313" s="2"/>
      <c r="OP2313" s="2"/>
      <c r="OQ2313" s="2"/>
      <c r="OR2313" s="2"/>
      <c r="OS2313" s="2"/>
      <c r="OT2313" s="2"/>
      <c r="OU2313" s="2"/>
      <c r="OV2313" s="2"/>
      <c r="OW2313" s="2"/>
      <c r="OX2313" s="2"/>
      <c r="OY2313" s="2"/>
      <c r="OZ2313" s="2"/>
      <c r="PA2313" s="2"/>
      <c r="PB2313" s="2"/>
      <c r="PC2313" s="2"/>
      <c r="PD2313" s="2"/>
      <c r="PE2313" s="2"/>
      <c r="PF2313" s="2"/>
      <c r="PG2313" s="2"/>
      <c r="PH2313" s="2"/>
      <c r="PI2313" s="2"/>
      <c r="PJ2313" s="2"/>
      <c r="PK2313" s="2"/>
      <c r="PL2313" s="2"/>
      <c r="PM2313" s="2"/>
      <c r="PN2313" s="2"/>
      <c r="PO2313" s="2"/>
    </row>
    <row r="2314" spans="1:431" ht="140" hidden="1" x14ac:dyDescent="0.15">
      <c r="A2314" s="6" t="s">
        <v>1117</v>
      </c>
      <c r="B2314" s="3"/>
      <c r="C2314" s="6"/>
      <c r="D2314" s="6"/>
      <c r="E2314" s="3"/>
      <c r="F2314" s="6"/>
      <c r="G2314" s="6"/>
      <c r="H2314" s="6"/>
      <c r="I2314" s="3"/>
      <c r="J2314" s="6"/>
      <c r="K2314" s="3"/>
      <c r="L2314" s="3"/>
      <c r="M2314" s="3"/>
      <c r="N2314" s="6"/>
      <c r="O2314" s="3"/>
      <c r="P2314" s="6"/>
      <c r="Q2314" s="6"/>
      <c r="R2314" s="6"/>
      <c r="S2314" s="3"/>
      <c r="T2314" s="3"/>
      <c r="U2314" s="3"/>
      <c r="V2314" s="3"/>
      <c r="W2314" s="3"/>
      <c r="X2314" s="3"/>
      <c r="Y2314" s="6"/>
      <c r="Z2314" s="6"/>
      <c r="AA2314" s="6"/>
      <c r="AB2314" s="3"/>
      <c r="AC2314" s="6"/>
      <c r="AD2314" s="6"/>
      <c r="AE2314" s="3"/>
      <c r="AF2314" s="3"/>
      <c r="AG2314" s="6"/>
      <c r="AH2314" s="6"/>
      <c r="AI2314" s="3"/>
      <c r="AJ2314" s="3"/>
      <c r="AK2314" s="3"/>
      <c r="AL2314" s="3"/>
      <c r="AM2314" s="6"/>
      <c r="AN2314" s="3"/>
      <c r="AO2314" s="3"/>
      <c r="AP2314" s="3"/>
      <c r="AQ2314" s="3"/>
      <c r="AR2314" s="3"/>
      <c r="AS2314" s="3"/>
      <c r="AT2314" s="6"/>
      <c r="AU2314" s="6"/>
      <c r="AV2314" s="6"/>
      <c r="AW2314" s="3"/>
      <c r="AX2314" s="3"/>
      <c r="AY2314" s="3"/>
      <c r="AZ2314" s="3"/>
      <c r="BA2314" s="3"/>
      <c r="BB2314" s="3"/>
      <c r="BC2314" s="3"/>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v>1972</v>
      </c>
      <c r="BZ2314" s="3" t="s">
        <v>2540</v>
      </c>
      <c r="CA2314" s="3" t="s">
        <v>2386</v>
      </c>
      <c r="CB2314" s="3" t="s">
        <v>2548</v>
      </c>
      <c r="CC2314" s="3" t="s">
        <v>2388</v>
      </c>
      <c r="CD2314" s="3"/>
      <c r="CE2314" s="3"/>
      <c r="CF2314" s="7"/>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J2314" s="1"/>
      <c r="DK2314" s="1"/>
      <c r="DL2314" s="1"/>
      <c r="DM2314" s="1"/>
      <c r="DN2314" s="1"/>
      <c r="DO2314" s="1"/>
      <c r="DQ2314" s="1"/>
      <c r="DT2314" s="1"/>
      <c r="DW2314" s="1"/>
      <c r="DX2314" s="1"/>
      <c r="DY2314" s="1"/>
      <c r="DZ2314" s="1"/>
      <c r="EA2314" s="1"/>
      <c r="EB2314" s="1"/>
      <c r="EC2314" s="1"/>
      <c r="EF2314" s="1"/>
      <c r="ER2314" s="1"/>
      <c r="ET2314" s="1"/>
      <c r="FH2314" s="1"/>
      <c r="FI2314" s="1"/>
      <c r="LT2314" s="2"/>
      <c r="LU2314" s="2"/>
      <c r="LV2314" s="2"/>
      <c r="LW2314" s="2"/>
      <c r="LX2314" s="2"/>
      <c r="LY2314" s="2"/>
      <c r="LZ2314" s="2"/>
      <c r="MA2314" s="2"/>
      <c r="MB2314" s="2"/>
      <c r="MC2314" s="2"/>
      <c r="MD2314" s="2"/>
      <c r="ME2314" s="2"/>
      <c r="MF2314" s="2"/>
      <c r="MG2314" s="2"/>
      <c r="MH2314" s="2"/>
      <c r="MI2314" s="2"/>
      <c r="MJ2314" s="2"/>
      <c r="MK2314" s="2"/>
      <c r="ML2314" s="2"/>
      <c r="MM2314" s="2"/>
      <c r="MN2314" s="2"/>
      <c r="MO2314" s="2"/>
      <c r="MP2314" s="2"/>
      <c r="MQ2314" s="2"/>
      <c r="MR2314" s="2"/>
      <c r="MS2314" s="2"/>
      <c r="MT2314" s="2"/>
      <c r="MU2314" s="2"/>
      <c r="MV2314" s="2"/>
      <c r="MW2314" s="2"/>
      <c r="MX2314" s="2"/>
      <c r="MY2314" s="2"/>
      <c r="MZ2314" s="2"/>
      <c r="NA2314" s="2"/>
      <c r="NB2314" s="2"/>
      <c r="NC2314" s="2"/>
      <c r="ND2314" s="2"/>
      <c r="NE2314" s="2"/>
      <c r="NF2314" s="2"/>
      <c r="NG2314" s="2"/>
      <c r="NH2314" s="2"/>
      <c r="NI2314" s="2"/>
      <c r="NJ2314" s="2"/>
      <c r="NK2314" s="2"/>
      <c r="NL2314" s="2"/>
      <c r="NM2314" s="2"/>
      <c r="NN2314" s="2"/>
      <c r="NO2314" s="2"/>
      <c r="NP2314" s="2"/>
      <c r="NQ2314" s="2"/>
      <c r="NR2314" s="2"/>
      <c r="NS2314" s="2"/>
      <c r="NT2314" s="2"/>
      <c r="NU2314" s="2"/>
      <c r="NV2314" s="2"/>
      <c r="NW2314" s="2"/>
      <c r="NX2314" s="2"/>
      <c r="NY2314" s="2"/>
      <c r="NZ2314" s="2"/>
      <c r="OA2314" s="2"/>
      <c r="OB2314" s="2"/>
      <c r="OC2314" s="2"/>
      <c r="OD2314" s="2"/>
      <c r="OE2314" s="2"/>
      <c r="OF2314" s="2"/>
      <c r="OG2314" s="2"/>
      <c r="OH2314" s="2"/>
      <c r="OI2314" s="2"/>
      <c r="OJ2314" s="2"/>
      <c r="OK2314" s="2"/>
      <c r="OL2314" s="2"/>
      <c r="OM2314" s="2"/>
      <c r="ON2314" s="2"/>
      <c r="OO2314" s="2"/>
      <c r="OP2314" s="2"/>
      <c r="OQ2314" s="2"/>
      <c r="OR2314" s="2"/>
      <c r="OS2314" s="2"/>
      <c r="OT2314" s="2"/>
      <c r="OU2314" s="2"/>
      <c r="OV2314" s="2"/>
      <c r="OW2314" s="2"/>
      <c r="OX2314" s="2"/>
      <c r="OY2314" s="2"/>
      <c r="OZ2314" s="2"/>
      <c r="PA2314" s="2"/>
      <c r="PB2314" s="2"/>
      <c r="PC2314" s="2"/>
      <c r="PD2314" s="2"/>
      <c r="PE2314" s="2"/>
      <c r="PF2314" s="2"/>
      <c r="PG2314" s="2"/>
      <c r="PH2314" s="2"/>
      <c r="PI2314" s="2"/>
      <c r="PJ2314" s="2"/>
      <c r="PK2314" s="2"/>
      <c r="PL2314" s="2"/>
      <c r="PM2314" s="2"/>
      <c r="PN2314" s="2"/>
      <c r="PO2314" s="2"/>
    </row>
    <row r="2315" spans="1:431" ht="140" hidden="1" x14ac:dyDescent="0.15">
      <c r="A2315" s="6" t="s">
        <v>1123</v>
      </c>
      <c r="B2315" s="3"/>
      <c r="C2315" s="6"/>
      <c r="D2315" s="6"/>
      <c r="E2315" s="3"/>
      <c r="F2315" s="6"/>
      <c r="G2315" s="6"/>
      <c r="H2315" s="6"/>
      <c r="I2315" s="3"/>
      <c r="J2315" s="6"/>
      <c r="K2315" s="3"/>
      <c r="L2315" s="3"/>
      <c r="M2315" s="3"/>
      <c r="N2315" s="6"/>
      <c r="O2315" s="3"/>
      <c r="P2315" s="6"/>
      <c r="Q2315" s="6"/>
      <c r="R2315" s="6"/>
      <c r="S2315" s="3"/>
      <c r="T2315" s="3"/>
      <c r="U2315" s="3"/>
      <c r="V2315" s="3"/>
      <c r="W2315" s="3"/>
      <c r="X2315" s="3"/>
      <c r="Y2315" s="6"/>
      <c r="Z2315" s="6"/>
      <c r="AA2315" s="6"/>
      <c r="AB2315" s="3"/>
      <c r="AC2315" s="6"/>
      <c r="AD2315" s="6"/>
      <c r="AE2315" s="3"/>
      <c r="AF2315" s="3"/>
      <c r="AG2315" s="6"/>
      <c r="AH2315" s="6"/>
      <c r="AI2315" s="3"/>
      <c r="AJ2315" s="3"/>
      <c r="AK2315" s="3"/>
      <c r="AL2315" s="3"/>
      <c r="AM2315" s="6"/>
      <c r="AN2315" s="3"/>
      <c r="AO2315" s="3"/>
      <c r="AP2315" s="3"/>
      <c r="AQ2315" s="3"/>
      <c r="AR2315" s="3"/>
      <c r="AS2315" s="3"/>
      <c r="AT2315" s="6"/>
      <c r="AU2315" s="6"/>
      <c r="AV2315" s="6"/>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v>1972</v>
      </c>
      <c r="BZ2315" s="3" t="s">
        <v>2540</v>
      </c>
      <c r="CA2315" s="3" t="s">
        <v>2386</v>
      </c>
      <c r="CB2315" s="3" t="s">
        <v>2548</v>
      </c>
      <c r="CC2315" s="3" t="s">
        <v>2388</v>
      </c>
      <c r="CD2315" s="3"/>
      <c r="CE2315" s="3"/>
      <c r="CF2315" s="7"/>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J2315" s="1"/>
      <c r="DK2315" s="1"/>
      <c r="DL2315" s="1"/>
      <c r="DM2315" s="1"/>
      <c r="DN2315" s="1"/>
      <c r="DO2315" s="1"/>
      <c r="DQ2315" s="1"/>
      <c r="DT2315" s="1"/>
      <c r="DW2315" s="1"/>
      <c r="DX2315" s="1"/>
      <c r="DY2315" s="1"/>
      <c r="DZ2315" s="1"/>
      <c r="EA2315" s="1"/>
      <c r="EB2315" s="1"/>
      <c r="EC2315" s="1"/>
      <c r="EF2315" s="1"/>
      <c r="ER2315" s="1"/>
      <c r="ET2315" s="1"/>
      <c r="FH2315" s="1"/>
      <c r="FI2315" s="1"/>
      <c r="LT2315" s="2"/>
      <c r="LU2315" s="2"/>
      <c r="LV2315" s="2"/>
      <c r="LW2315" s="2"/>
      <c r="LX2315" s="2"/>
      <c r="LY2315" s="2"/>
      <c r="LZ2315" s="2"/>
      <c r="MA2315" s="2"/>
      <c r="MB2315" s="2"/>
      <c r="MC2315" s="2"/>
      <c r="MD2315" s="2"/>
      <c r="ME2315" s="2"/>
      <c r="MF2315" s="2"/>
      <c r="MG2315" s="2"/>
      <c r="MH2315" s="2"/>
      <c r="MI2315" s="2"/>
      <c r="MJ2315" s="2"/>
      <c r="MK2315" s="2"/>
      <c r="ML2315" s="2"/>
      <c r="MM2315" s="2"/>
      <c r="MN2315" s="2"/>
      <c r="MO2315" s="2"/>
      <c r="MP2315" s="2"/>
      <c r="MQ2315" s="2"/>
      <c r="MR2315" s="2"/>
      <c r="MS2315" s="2"/>
      <c r="MT2315" s="2"/>
      <c r="MU2315" s="2"/>
      <c r="MV2315" s="2"/>
      <c r="MW2315" s="2"/>
      <c r="MX2315" s="2"/>
      <c r="MY2315" s="2"/>
      <c r="MZ2315" s="2"/>
      <c r="NA2315" s="2"/>
      <c r="NB2315" s="2"/>
      <c r="NC2315" s="2"/>
      <c r="ND2315" s="2"/>
      <c r="NE2315" s="2"/>
      <c r="NF2315" s="2"/>
      <c r="NG2315" s="2"/>
      <c r="NH2315" s="2"/>
      <c r="NI2315" s="2"/>
      <c r="NJ2315" s="2"/>
      <c r="NK2315" s="2"/>
      <c r="NL2315" s="2"/>
      <c r="NM2315" s="2"/>
      <c r="NN2315" s="2"/>
      <c r="NO2315" s="2"/>
      <c r="NP2315" s="2"/>
      <c r="NQ2315" s="2"/>
      <c r="NR2315" s="2"/>
      <c r="NS2315" s="2"/>
      <c r="NT2315" s="2"/>
      <c r="NU2315" s="2"/>
      <c r="NV2315" s="2"/>
      <c r="NW2315" s="2"/>
      <c r="NX2315" s="2"/>
      <c r="NY2315" s="2"/>
      <c r="NZ2315" s="2"/>
      <c r="OA2315" s="2"/>
      <c r="OB2315" s="2"/>
      <c r="OC2315" s="2"/>
      <c r="OD2315" s="2"/>
      <c r="OE2315" s="2"/>
      <c r="OF2315" s="2"/>
      <c r="OG2315" s="2"/>
      <c r="OH2315" s="2"/>
      <c r="OI2315" s="2"/>
      <c r="OJ2315" s="2"/>
      <c r="OK2315" s="2"/>
      <c r="OL2315" s="2"/>
      <c r="OM2315" s="2"/>
      <c r="ON2315" s="2"/>
      <c r="OO2315" s="2"/>
      <c r="OP2315" s="2"/>
      <c r="OQ2315" s="2"/>
      <c r="OR2315" s="2"/>
      <c r="OS2315" s="2"/>
      <c r="OT2315" s="2"/>
      <c r="OU2315" s="2"/>
      <c r="OV2315" s="2"/>
      <c r="OW2315" s="2"/>
      <c r="OX2315" s="2"/>
      <c r="OY2315" s="2"/>
      <c r="OZ2315" s="2"/>
      <c r="PA2315" s="2"/>
      <c r="PB2315" s="2"/>
      <c r="PC2315" s="2"/>
      <c r="PD2315" s="2"/>
      <c r="PE2315" s="2"/>
      <c r="PF2315" s="2"/>
      <c r="PG2315" s="2"/>
      <c r="PH2315" s="2"/>
      <c r="PI2315" s="2"/>
      <c r="PJ2315" s="2"/>
      <c r="PK2315" s="2"/>
      <c r="PL2315" s="2"/>
      <c r="PM2315" s="2"/>
      <c r="PN2315" s="2"/>
      <c r="PO2315" s="2"/>
    </row>
    <row r="2316" spans="1:431" ht="140" hidden="1" x14ac:dyDescent="0.15">
      <c r="A2316" s="6" t="s">
        <v>1129</v>
      </c>
      <c r="B2316" s="3"/>
      <c r="C2316" s="6"/>
      <c r="D2316" s="6"/>
      <c r="E2316" s="3"/>
      <c r="F2316" s="6"/>
      <c r="G2316" s="6"/>
      <c r="H2316" s="6"/>
      <c r="I2316" s="3"/>
      <c r="J2316" s="6"/>
      <c r="K2316" s="3"/>
      <c r="L2316" s="3"/>
      <c r="M2316" s="3"/>
      <c r="N2316" s="6"/>
      <c r="O2316" s="3"/>
      <c r="P2316" s="6"/>
      <c r="Q2316" s="6"/>
      <c r="R2316" s="6"/>
      <c r="S2316" s="3"/>
      <c r="T2316" s="3"/>
      <c r="U2316" s="3"/>
      <c r="V2316" s="3"/>
      <c r="W2316" s="3"/>
      <c r="X2316" s="3"/>
      <c r="Y2316" s="6"/>
      <c r="Z2316" s="6"/>
      <c r="AA2316" s="6"/>
      <c r="AB2316" s="3"/>
      <c r="AC2316" s="6"/>
      <c r="AD2316" s="6"/>
      <c r="AE2316" s="3"/>
      <c r="AF2316" s="3"/>
      <c r="AG2316" s="6"/>
      <c r="AH2316" s="6"/>
      <c r="AI2316" s="3"/>
      <c r="AJ2316" s="3"/>
      <c r="AK2316" s="3"/>
      <c r="AL2316" s="3"/>
      <c r="AM2316" s="6"/>
      <c r="AN2316" s="3"/>
      <c r="AO2316" s="3"/>
      <c r="AP2316" s="3"/>
      <c r="AQ2316" s="3"/>
      <c r="AR2316" s="3"/>
      <c r="AS2316" s="3"/>
      <c r="AT2316" s="6"/>
      <c r="AU2316" s="6"/>
      <c r="AV2316" s="6"/>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v>1972</v>
      </c>
      <c r="BZ2316" s="3" t="s">
        <v>2540</v>
      </c>
      <c r="CA2316" s="3" t="s">
        <v>2386</v>
      </c>
      <c r="CB2316" s="3" t="s">
        <v>2548</v>
      </c>
      <c r="CC2316" s="3" t="s">
        <v>2388</v>
      </c>
      <c r="CD2316" s="3"/>
      <c r="CE2316" s="3"/>
      <c r="CF2316" s="7"/>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J2316" s="1"/>
      <c r="DK2316" s="1"/>
      <c r="DL2316" s="1"/>
      <c r="DM2316" s="1"/>
      <c r="DN2316" s="1"/>
      <c r="DO2316" s="1"/>
      <c r="DQ2316" s="1"/>
      <c r="DT2316" s="1"/>
      <c r="DW2316" s="1"/>
      <c r="DX2316" s="1"/>
      <c r="DY2316" s="1"/>
      <c r="DZ2316" s="1"/>
      <c r="EA2316" s="1"/>
      <c r="EB2316" s="1"/>
      <c r="EC2316" s="1"/>
      <c r="EF2316" s="1"/>
      <c r="ER2316" s="1"/>
      <c r="ET2316" s="1"/>
      <c r="FH2316" s="1"/>
      <c r="FI2316" s="1"/>
      <c r="LT2316" s="2"/>
      <c r="LU2316" s="2"/>
      <c r="LV2316" s="2"/>
      <c r="LW2316" s="2"/>
      <c r="LX2316" s="2"/>
      <c r="LY2316" s="2"/>
      <c r="LZ2316" s="2"/>
      <c r="MA2316" s="2"/>
      <c r="MB2316" s="2"/>
      <c r="MC2316" s="2"/>
      <c r="MD2316" s="2"/>
      <c r="ME2316" s="2"/>
      <c r="MF2316" s="2"/>
      <c r="MG2316" s="2"/>
      <c r="MH2316" s="2"/>
      <c r="MI2316" s="2"/>
      <c r="MJ2316" s="2"/>
      <c r="MK2316" s="2"/>
      <c r="ML2316" s="2"/>
      <c r="MM2316" s="2"/>
      <c r="MN2316" s="2"/>
      <c r="MO2316" s="2"/>
      <c r="MP2316" s="2"/>
      <c r="MQ2316" s="2"/>
      <c r="MR2316" s="2"/>
      <c r="MS2316" s="2"/>
      <c r="MT2316" s="2"/>
      <c r="MU2316" s="2"/>
      <c r="MV2316" s="2"/>
      <c r="MW2316" s="2"/>
      <c r="MX2316" s="2"/>
      <c r="MY2316" s="2"/>
      <c r="MZ2316" s="2"/>
      <c r="NA2316" s="2"/>
      <c r="NB2316" s="2"/>
      <c r="NC2316" s="2"/>
      <c r="ND2316" s="2"/>
      <c r="NE2316" s="2"/>
      <c r="NF2316" s="2"/>
      <c r="NG2316" s="2"/>
      <c r="NH2316" s="2"/>
      <c r="NI2316" s="2"/>
      <c r="NJ2316" s="2"/>
      <c r="NK2316" s="2"/>
      <c r="NL2316" s="2"/>
      <c r="NM2316" s="2"/>
      <c r="NN2316" s="2"/>
      <c r="NO2316" s="2"/>
      <c r="NP2316" s="2"/>
      <c r="NQ2316" s="2"/>
      <c r="NR2316" s="2"/>
      <c r="NS2316" s="2"/>
      <c r="NT2316" s="2"/>
      <c r="NU2316" s="2"/>
      <c r="NV2316" s="2"/>
      <c r="NW2316" s="2"/>
      <c r="NX2316" s="2"/>
      <c r="NY2316" s="2"/>
      <c r="NZ2316" s="2"/>
      <c r="OA2316" s="2"/>
      <c r="OB2316" s="2"/>
      <c r="OC2316" s="2"/>
      <c r="OD2316" s="2"/>
      <c r="OE2316" s="2"/>
      <c r="OF2316" s="2"/>
      <c r="OG2316" s="2"/>
      <c r="OH2316" s="2"/>
      <c r="OI2316" s="2"/>
      <c r="OJ2316" s="2"/>
      <c r="OK2316" s="2"/>
      <c r="OL2316" s="2"/>
      <c r="OM2316" s="2"/>
      <c r="ON2316" s="2"/>
      <c r="OO2316" s="2"/>
      <c r="OP2316" s="2"/>
      <c r="OQ2316" s="2"/>
      <c r="OR2316" s="2"/>
      <c r="OS2316" s="2"/>
      <c r="OT2316" s="2"/>
      <c r="OU2316" s="2"/>
      <c r="OV2316" s="2"/>
      <c r="OW2316" s="2"/>
      <c r="OX2316" s="2"/>
      <c r="OY2316" s="2"/>
      <c r="OZ2316" s="2"/>
      <c r="PA2316" s="2"/>
      <c r="PB2316" s="2"/>
      <c r="PC2316" s="2"/>
      <c r="PD2316" s="2"/>
      <c r="PE2316" s="2"/>
      <c r="PF2316" s="2"/>
      <c r="PG2316" s="2"/>
      <c r="PH2316" s="2"/>
      <c r="PI2316" s="2"/>
      <c r="PJ2316" s="2"/>
      <c r="PK2316" s="2"/>
      <c r="PL2316" s="2"/>
      <c r="PM2316" s="2"/>
      <c r="PN2316" s="2"/>
      <c r="PO2316" s="2"/>
    </row>
    <row r="2317" spans="1:431" ht="140" hidden="1" x14ac:dyDescent="0.15">
      <c r="A2317" s="6" t="s">
        <v>1135</v>
      </c>
      <c r="B2317" s="3"/>
      <c r="C2317" s="6"/>
      <c r="D2317" s="6"/>
      <c r="E2317" s="3"/>
      <c r="F2317" s="6"/>
      <c r="G2317" s="6"/>
      <c r="H2317" s="6"/>
      <c r="I2317" s="3"/>
      <c r="J2317" s="6"/>
      <c r="K2317" s="3"/>
      <c r="L2317" s="3"/>
      <c r="M2317" s="3"/>
      <c r="N2317" s="6"/>
      <c r="O2317" s="3"/>
      <c r="P2317" s="6"/>
      <c r="Q2317" s="6"/>
      <c r="R2317" s="6"/>
      <c r="S2317" s="3"/>
      <c r="T2317" s="3"/>
      <c r="U2317" s="3"/>
      <c r="V2317" s="3"/>
      <c r="W2317" s="3"/>
      <c r="X2317" s="3"/>
      <c r="Y2317" s="6"/>
      <c r="Z2317" s="6"/>
      <c r="AA2317" s="6"/>
      <c r="AB2317" s="3"/>
      <c r="AC2317" s="6"/>
      <c r="AD2317" s="6"/>
      <c r="AE2317" s="3"/>
      <c r="AF2317" s="3"/>
      <c r="AG2317" s="6"/>
      <c r="AH2317" s="6"/>
      <c r="AI2317" s="3"/>
      <c r="AJ2317" s="3"/>
      <c r="AK2317" s="3"/>
      <c r="AL2317" s="3"/>
      <c r="AM2317" s="6"/>
      <c r="AN2317" s="3"/>
      <c r="AO2317" s="3"/>
      <c r="AP2317" s="3"/>
      <c r="AQ2317" s="3"/>
      <c r="AR2317" s="3"/>
      <c r="AS2317" s="3"/>
      <c r="AT2317" s="6"/>
      <c r="AU2317" s="6"/>
      <c r="AV2317" s="6"/>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v>1972</v>
      </c>
      <c r="BZ2317" s="3" t="s">
        <v>2540</v>
      </c>
      <c r="CA2317" s="3" t="s">
        <v>2386</v>
      </c>
      <c r="CB2317" s="3" t="s">
        <v>2548</v>
      </c>
      <c r="CC2317" s="3" t="s">
        <v>2388</v>
      </c>
      <c r="CD2317" s="3"/>
      <c r="CE2317" s="3"/>
      <c r="CF2317" s="7"/>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J2317" s="1"/>
      <c r="DK2317" s="1"/>
      <c r="DL2317" s="1"/>
      <c r="DM2317" s="1"/>
      <c r="DN2317" s="1"/>
      <c r="DO2317" s="1"/>
      <c r="DQ2317" s="1"/>
      <c r="DT2317" s="1"/>
      <c r="DW2317" s="1"/>
      <c r="DX2317" s="1"/>
      <c r="DY2317" s="1"/>
      <c r="DZ2317" s="1"/>
      <c r="EA2317" s="1"/>
      <c r="EB2317" s="1"/>
      <c r="EC2317" s="1"/>
      <c r="EF2317" s="1"/>
      <c r="ER2317" s="1"/>
      <c r="ET2317" s="1"/>
      <c r="FH2317" s="1"/>
      <c r="FI2317" s="1"/>
      <c r="LT2317" s="2"/>
      <c r="LU2317" s="2"/>
      <c r="LV2317" s="2"/>
      <c r="LW2317" s="2"/>
      <c r="LX2317" s="2"/>
      <c r="LY2317" s="2"/>
      <c r="LZ2317" s="2"/>
      <c r="MA2317" s="2"/>
      <c r="MB2317" s="2"/>
      <c r="MC2317" s="2"/>
      <c r="MD2317" s="2"/>
      <c r="ME2317" s="2"/>
      <c r="MF2317" s="2"/>
      <c r="MG2317" s="2"/>
      <c r="MH2317" s="2"/>
      <c r="MI2317" s="2"/>
      <c r="MJ2317" s="2"/>
      <c r="MK2317" s="2"/>
      <c r="ML2317" s="2"/>
      <c r="MM2317" s="2"/>
      <c r="MN2317" s="2"/>
      <c r="MO2317" s="2"/>
      <c r="MP2317" s="2"/>
      <c r="MQ2317" s="2"/>
      <c r="MR2317" s="2"/>
      <c r="MS2317" s="2"/>
      <c r="MT2317" s="2"/>
      <c r="MU2317" s="2"/>
      <c r="MV2317" s="2"/>
      <c r="MW2317" s="2"/>
      <c r="MX2317" s="2"/>
      <c r="MY2317" s="2"/>
      <c r="MZ2317" s="2"/>
      <c r="NA2317" s="2"/>
      <c r="NB2317" s="2"/>
      <c r="NC2317" s="2"/>
      <c r="ND2317" s="2"/>
      <c r="NE2317" s="2"/>
      <c r="NF2317" s="2"/>
      <c r="NG2317" s="2"/>
      <c r="NH2317" s="2"/>
      <c r="NI2317" s="2"/>
      <c r="NJ2317" s="2"/>
      <c r="NK2317" s="2"/>
      <c r="NL2317" s="2"/>
      <c r="NM2317" s="2"/>
      <c r="NN2317" s="2"/>
      <c r="NO2317" s="2"/>
      <c r="NP2317" s="2"/>
      <c r="NQ2317" s="2"/>
      <c r="NR2317" s="2"/>
      <c r="NS2317" s="2"/>
      <c r="NT2317" s="2"/>
      <c r="NU2317" s="2"/>
      <c r="NV2317" s="2"/>
      <c r="NW2317" s="2"/>
      <c r="NX2317" s="2"/>
      <c r="NY2317" s="2"/>
      <c r="NZ2317" s="2"/>
      <c r="OA2317" s="2"/>
      <c r="OB2317" s="2"/>
      <c r="OC2317" s="2"/>
      <c r="OD2317" s="2"/>
      <c r="OE2317" s="2"/>
      <c r="OF2317" s="2"/>
      <c r="OG2317" s="2"/>
      <c r="OH2317" s="2"/>
      <c r="OI2317" s="2"/>
      <c r="OJ2317" s="2"/>
      <c r="OK2317" s="2"/>
      <c r="OL2317" s="2"/>
      <c r="OM2317" s="2"/>
      <c r="ON2317" s="2"/>
      <c r="OO2317" s="2"/>
      <c r="OP2317" s="2"/>
      <c r="OQ2317" s="2"/>
      <c r="OR2317" s="2"/>
      <c r="OS2317" s="2"/>
      <c r="OT2317" s="2"/>
      <c r="OU2317" s="2"/>
      <c r="OV2317" s="2"/>
      <c r="OW2317" s="2"/>
      <c r="OX2317" s="2"/>
      <c r="OY2317" s="2"/>
      <c r="OZ2317" s="2"/>
      <c r="PA2317" s="2"/>
      <c r="PB2317" s="2"/>
      <c r="PC2317" s="2"/>
      <c r="PD2317" s="2"/>
      <c r="PE2317" s="2"/>
      <c r="PF2317" s="2"/>
      <c r="PG2317" s="2"/>
      <c r="PH2317" s="2"/>
      <c r="PI2317" s="2"/>
      <c r="PJ2317" s="2"/>
      <c r="PK2317" s="2"/>
      <c r="PL2317" s="2"/>
      <c r="PM2317" s="2"/>
      <c r="PN2317" s="2"/>
      <c r="PO2317" s="2"/>
    </row>
    <row r="2318" spans="1:431" ht="140" hidden="1" x14ac:dyDescent="0.15">
      <c r="A2318" s="6" t="s">
        <v>1141</v>
      </c>
      <c r="B2318" s="3"/>
      <c r="C2318" s="6"/>
      <c r="D2318" s="6"/>
      <c r="E2318" s="3"/>
      <c r="F2318" s="6"/>
      <c r="G2318" s="6"/>
      <c r="H2318" s="6"/>
      <c r="I2318" s="3"/>
      <c r="J2318" s="6"/>
      <c r="K2318" s="3"/>
      <c r="L2318" s="3"/>
      <c r="M2318" s="3"/>
      <c r="N2318" s="6"/>
      <c r="O2318" s="3"/>
      <c r="P2318" s="6"/>
      <c r="Q2318" s="6"/>
      <c r="R2318" s="6"/>
      <c r="S2318" s="3"/>
      <c r="T2318" s="3"/>
      <c r="U2318" s="3"/>
      <c r="V2318" s="3"/>
      <c r="W2318" s="3"/>
      <c r="X2318" s="3"/>
      <c r="Y2318" s="6"/>
      <c r="Z2318" s="6"/>
      <c r="AA2318" s="6"/>
      <c r="AB2318" s="3"/>
      <c r="AC2318" s="6"/>
      <c r="AD2318" s="6"/>
      <c r="AE2318" s="3"/>
      <c r="AF2318" s="3"/>
      <c r="AG2318" s="6"/>
      <c r="AH2318" s="6"/>
      <c r="AI2318" s="3"/>
      <c r="AJ2318" s="3"/>
      <c r="AK2318" s="3"/>
      <c r="AL2318" s="3"/>
      <c r="AM2318" s="6"/>
      <c r="AN2318" s="3"/>
      <c r="AO2318" s="3"/>
      <c r="AP2318" s="3"/>
      <c r="AQ2318" s="3"/>
      <c r="AR2318" s="3"/>
      <c r="AS2318" s="3"/>
      <c r="AT2318" s="6"/>
      <c r="AU2318" s="6"/>
      <c r="AV2318" s="6"/>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v>1972</v>
      </c>
      <c r="BZ2318" s="3" t="s">
        <v>2540</v>
      </c>
      <c r="CA2318" s="3" t="s">
        <v>2386</v>
      </c>
      <c r="CB2318" s="3" t="s">
        <v>2548</v>
      </c>
      <c r="CC2318" s="3" t="s">
        <v>2388</v>
      </c>
      <c r="CD2318" s="3"/>
      <c r="CE2318" s="3"/>
      <c r="CF2318" s="7"/>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J2318" s="1"/>
      <c r="DK2318" s="1"/>
      <c r="DL2318" s="1"/>
      <c r="DM2318" s="1"/>
      <c r="DN2318" s="1"/>
      <c r="DO2318" s="1"/>
      <c r="DQ2318" s="1"/>
      <c r="DT2318" s="1"/>
      <c r="DW2318" s="1"/>
      <c r="DX2318" s="1"/>
      <c r="DY2318" s="1"/>
      <c r="DZ2318" s="1"/>
      <c r="EA2318" s="1"/>
      <c r="EB2318" s="1"/>
      <c r="EC2318" s="1"/>
      <c r="EF2318" s="1"/>
      <c r="ER2318" s="1"/>
      <c r="ET2318" s="1"/>
      <c r="FH2318" s="1"/>
      <c r="FI2318" s="1"/>
      <c r="LT2318" s="2"/>
      <c r="LU2318" s="2"/>
      <c r="LV2318" s="2"/>
      <c r="LW2318" s="2"/>
      <c r="LX2318" s="2"/>
      <c r="LY2318" s="2"/>
      <c r="LZ2318" s="2"/>
      <c r="MA2318" s="2"/>
      <c r="MB2318" s="2"/>
      <c r="MC2318" s="2"/>
      <c r="MD2318" s="2"/>
      <c r="ME2318" s="2"/>
      <c r="MF2318" s="2"/>
      <c r="MG2318" s="2"/>
      <c r="MH2318" s="2"/>
      <c r="MI2318" s="2"/>
      <c r="MJ2318" s="2"/>
      <c r="MK2318" s="2"/>
      <c r="ML2318" s="2"/>
      <c r="MM2318" s="2"/>
      <c r="MN2318" s="2"/>
      <c r="MO2318" s="2"/>
      <c r="MP2318" s="2"/>
      <c r="MQ2318" s="2"/>
      <c r="MR2318" s="2"/>
      <c r="MS2318" s="2"/>
      <c r="MT2318" s="2"/>
      <c r="MU2318" s="2"/>
      <c r="MV2318" s="2"/>
      <c r="MW2318" s="2"/>
      <c r="MX2318" s="2"/>
      <c r="MY2318" s="2"/>
      <c r="MZ2318" s="2"/>
      <c r="NA2318" s="2"/>
      <c r="NB2318" s="2"/>
      <c r="NC2318" s="2"/>
      <c r="ND2318" s="2"/>
      <c r="NE2318" s="2"/>
      <c r="NF2318" s="2"/>
      <c r="NG2318" s="2"/>
      <c r="NH2318" s="2"/>
      <c r="NI2318" s="2"/>
      <c r="NJ2318" s="2"/>
      <c r="NK2318" s="2"/>
      <c r="NL2318" s="2"/>
      <c r="NM2318" s="2"/>
      <c r="NN2318" s="2"/>
      <c r="NO2318" s="2"/>
      <c r="NP2318" s="2"/>
      <c r="NQ2318" s="2"/>
      <c r="NR2318" s="2"/>
      <c r="NS2318" s="2"/>
      <c r="NT2318" s="2"/>
      <c r="NU2318" s="2"/>
      <c r="NV2318" s="2"/>
      <c r="NW2318" s="2"/>
      <c r="NX2318" s="2"/>
      <c r="NY2318" s="2"/>
      <c r="NZ2318" s="2"/>
      <c r="OA2318" s="2"/>
      <c r="OB2318" s="2"/>
      <c r="OC2318" s="2"/>
      <c r="OD2318" s="2"/>
      <c r="OE2318" s="2"/>
      <c r="OF2318" s="2"/>
      <c r="OG2318" s="2"/>
      <c r="OH2318" s="2"/>
      <c r="OI2318" s="2"/>
      <c r="OJ2318" s="2"/>
      <c r="OK2318" s="2"/>
      <c r="OL2318" s="2"/>
      <c r="OM2318" s="2"/>
      <c r="ON2318" s="2"/>
      <c r="OO2318" s="2"/>
      <c r="OP2318" s="2"/>
      <c r="OQ2318" s="2"/>
      <c r="OR2318" s="2"/>
      <c r="OS2318" s="2"/>
      <c r="OT2318" s="2"/>
      <c r="OU2318" s="2"/>
      <c r="OV2318" s="2"/>
      <c r="OW2318" s="2"/>
      <c r="OX2318" s="2"/>
      <c r="OY2318" s="2"/>
      <c r="OZ2318" s="2"/>
      <c r="PA2318" s="2"/>
      <c r="PB2318" s="2"/>
      <c r="PC2318" s="2"/>
      <c r="PD2318" s="2"/>
      <c r="PE2318" s="2"/>
      <c r="PF2318" s="2"/>
      <c r="PG2318" s="2"/>
      <c r="PH2318" s="2"/>
      <c r="PI2318" s="2"/>
      <c r="PJ2318" s="2"/>
      <c r="PK2318" s="2"/>
      <c r="PL2318" s="2"/>
      <c r="PM2318" s="2"/>
      <c r="PN2318" s="2"/>
      <c r="PO2318" s="2"/>
    </row>
    <row r="2319" spans="1:431" ht="140" hidden="1" x14ac:dyDescent="0.15">
      <c r="A2319" s="6" t="s">
        <v>1144</v>
      </c>
      <c r="B2319" s="3"/>
      <c r="C2319" s="6"/>
      <c r="D2319" s="6"/>
      <c r="E2319" s="3"/>
      <c r="F2319" s="6"/>
      <c r="G2319" s="6"/>
      <c r="H2319" s="6"/>
      <c r="I2319" s="3"/>
      <c r="J2319" s="6"/>
      <c r="K2319" s="3"/>
      <c r="L2319" s="3"/>
      <c r="M2319" s="3"/>
      <c r="N2319" s="6"/>
      <c r="O2319" s="3"/>
      <c r="P2319" s="6"/>
      <c r="Q2319" s="6"/>
      <c r="R2319" s="6"/>
      <c r="S2319" s="3"/>
      <c r="T2319" s="3"/>
      <c r="U2319" s="3"/>
      <c r="V2319" s="3"/>
      <c r="W2319" s="3"/>
      <c r="X2319" s="3"/>
      <c r="Y2319" s="6"/>
      <c r="Z2319" s="6"/>
      <c r="AA2319" s="6"/>
      <c r="AB2319" s="3"/>
      <c r="AC2319" s="6"/>
      <c r="AD2319" s="6"/>
      <c r="AE2319" s="3"/>
      <c r="AF2319" s="3"/>
      <c r="AG2319" s="6"/>
      <c r="AH2319" s="6"/>
      <c r="AI2319" s="3"/>
      <c r="AJ2319" s="3"/>
      <c r="AK2319" s="3"/>
      <c r="AL2319" s="3"/>
      <c r="AM2319" s="6"/>
      <c r="AN2319" s="3"/>
      <c r="AO2319" s="3"/>
      <c r="AP2319" s="3"/>
      <c r="AQ2319" s="3"/>
      <c r="AR2319" s="3"/>
      <c r="AS2319" s="3"/>
      <c r="AT2319" s="6"/>
      <c r="AU2319" s="6"/>
      <c r="AV2319" s="6"/>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v>1972</v>
      </c>
      <c r="BZ2319" s="3" t="s">
        <v>2540</v>
      </c>
      <c r="CA2319" s="3" t="s">
        <v>2386</v>
      </c>
      <c r="CB2319" s="3" t="s">
        <v>2548</v>
      </c>
      <c r="CC2319" s="3" t="s">
        <v>2388</v>
      </c>
      <c r="CD2319" s="3"/>
      <c r="CE2319" s="3"/>
      <c r="CF2319" s="7"/>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J2319" s="1"/>
      <c r="DK2319" s="1"/>
      <c r="DL2319" s="1"/>
      <c r="DM2319" s="1"/>
      <c r="DN2319" s="1"/>
      <c r="DO2319" s="1"/>
      <c r="DQ2319" s="1"/>
      <c r="DT2319" s="1"/>
      <c r="DW2319" s="1"/>
      <c r="DX2319" s="1"/>
      <c r="DY2319" s="1"/>
      <c r="DZ2319" s="1"/>
      <c r="EA2319" s="1"/>
      <c r="EB2319" s="1"/>
      <c r="EC2319" s="1"/>
      <c r="EF2319" s="1"/>
      <c r="ER2319" s="1"/>
      <c r="ET2319" s="1"/>
      <c r="FH2319" s="1"/>
      <c r="FI2319" s="1"/>
      <c r="LT2319" s="2"/>
      <c r="LU2319" s="2"/>
      <c r="LV2319" s="2"/>
      <c r="LW2319" s="2"/>
      <c r="LX2319" s="2"/>
      <c r="LY2319" s="2"/>
      <c r="LZ2319" s="2"/>
      <c r="MA2319" s="2"/>
      <c r="MB2319" s="2"/>
      <c r="MC2319" s="2"/>
      <c r="MD2319" s="2"/>
      <c r="ME2319" s="2"/>
      <c r="MF2319" s="2"/>
      <c r="MG2319" s="2"/>
      <c r="MH2319" s="2"/>
      <c r="MI2319" s="2"/>
      <c r="MJ2319" s="2"/>
      <c r="MK2319" s="2"/>
      <c r="ML2319" s="2"/>
      <c r="MM2319" s="2"/>
      <c r="MN2319" s="2"/>
      <c r="MO2319" s="2"/>
      <c r="MP2319" s="2"/>
      <c r="MQ2319" s="2"/>
      <c r="MR2319" s="2"/>
      <c r="MS2319" s="2"/>
      <c r="MT2319" s="2"/>
      <c r="MU2319" s="2"/>
      <c r="MV2319" s="2"/>
      <c r="MW2319" s="2"/>
      <c r="MX2319" s="2"/>
      <c r="MY2319" s="2"/>
      <c r="MZ2319" s="2"/>
      <c r="NA2319" s="2"/>
      <c r="NB2319" s="2"/>
      <c r="NC2319" s="2"/>
      <c r="ND2319" s="2"/>
      <c r="NE2319" s="2"/>
      <c r="NF2319" s="2"/>
      <c r="NG2319" s="2"/>
      <c r="NH2319" s="2"/>
      <c r="NI2319" s="2"/>
      <c r="NJ2319" s="2"/>
      <c r="NK2319" s="2"/>
      <c r="NL2319" s="2"/>
      <c r="NM2319" s="2"/>
      <c r="NN2319" s="2"/>
      <c r="NO2319" s="2"/>
      <c r="NP2319" s="2"/>
      <c r="NQ2319" s="2"/>
      <c r="NR2319" s="2"/>
      <c r="NS2319" s="2"/>
      <c r="NT2319" s="2"/>
      <c r="NU2319" s="2"/>
      <c r="NV2319" s="2"/>
      <c r="NW2319" s="2"/>
      <c r="NX2319" s="2"/>
      <c r="NY2319" s="2"/>
      <c r="NZ2319" s="2"/>
      <c r="OA2319" s="2"/>
      <c r="OB2319" s="2"/>
      <c r="OC2319" s="2"/>
      <c r="OD2319" s="2"/>
      <c r="OE2319" s="2"/>
      <c r="OF2319" s="2"/>
      <c r="OG2319" s="2"/>
      <c r="OH2319" s="2"/>
      <c r="OI2319" s="2"/>
      <c r="OJ2319" s="2"/>
      <c r="OK2319" s="2"/>
      <c r="OL2319" s="2"/>
      <c r="OM2319" s="2"/>
      <c r="ON2319" s="2"/>
      <c r="OO2319" s="2"/>
      <c r="OP2319" s="2"/>
      <c r="OQ2319" s="2"/>
      <c r="OR2319" s="2"/>
      <c r="OS2319" s="2"/>
      <c r="OT2319" s="2"/>
      <c r="OU2319" s="2"/>
      <c r="OV2319" s="2"/>
      <c r="OW2319" s="2"/>
      <c r="OX2319" s="2"/>
      <c r="OY2319" s="2"/>
      <c r="OZ2319" s="2"/>
      <c r="PA2319" s="2"/>
      <c r="PB2319" s="2"/>
      <c r="PC2319" s="2"/>
      <c r="PD2319" s="2"/>
      <c r="PE2319" s="2"/>
      <c r="PF2319" s="2"/>
      <c r="PG2319" s="2"/>
      <c r="PH2319" s="2"/>
      <c r="PI2319" s="2"/>
      <c r="PJ2319" s="2"/>
      <c r="PK2319" s="2"/>
      <c r="PL2319" s="2"/>
      <c r="PM2319" s="2"/>
      <c r="PN2319" s="2"/>
      <c r="PO2319" s="2"/>
    </row>
    <row r="2320" spans="1:431" ht="140" hidden="1" x14ac:dyDescent="0.15">
      <c r="A2320" s="6" t="s">
        <v>1148</v>
      </c>
      <c r="B2320" s="3"/>
      <c r="C2320" s="6"/>
      <c r="D2320" s="6"/>
      <c r="E2320" s="3"/>
      <c r="F2320" s="6"/>
      <c r="G2320" s="6"/>
      <c r="H2320" s="6"/>
      <c r="I2320" s="3"/>
      <c r="J2320" s="6"/>
      <c r="K2320" s="3"/>
      <c r="L2320" s="3"/>
      <c r="M2320" s="3"/>
      <c r="N2320" s="6"/>
      <c r="O2320" s="3"/>
      <c r="P2320" s="6"/>
      <c r="Q2320" s="6"/>
      <c r="R2320" s="6"/>
      <c r="S2320" s="3"/>
      <c r="T2320" s="3"/>
      <c r="U2320" s="3"/>
      <c r="V2320" s="3"/>
      <c r="W2320" s="3"/>
      <c r="X2320" s="3"/>
      <c r="Y2320" s="6"/>
      <c r="Z2320" s="6"/>
      <c r="AA2320" s="6"/>
      <c r="AB2320" s="3"/>
      <c r="AC2320" s="6"/>
      <c r="AD2320" s="6"/>
      <c r="AE2320" s="3"/>
      <c r="AF2320" s="3"/>
      <c r="AG2320" s="6"/>
      <c r="AH2320" s="6"/>
      <c r="AI2320" s="3"/>
      <c r="AJ2320" s="3"/>
      <c r="AK2320" s="3"/>
      <c r="AL2320" s="3"/>
      <c r="AM2320" s="6"/>
      <c r="AN2320" s="3"/>
      <c r="AO2320" s="3"/>
      <c r="AP2320" s="3"/>
      <c r="AQ2320" s="3"/>
      <c r="AR2320" s="3"/>
      <c r="AS2320" s="3"/>
      <c r="AT2320" s="6"/>
      <c r="AU2320" s="6"/>
      <c r="AV2320" s="6"/>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v>1972</v>
      </c>
      <c r="BZ2320" s="3" t="s">
        <v>2540</v>
      </c>
      <c r="CA2320" s="3" t="s">
        <v>2386</v>
      </c>
      <c r="CB2320" s="3" t="s">
        <v>2548</v>
      </c>
      <c r="CC2320" s="3" t="s">
        <v>2388</v>
      </c>
      <c r="CD2320" s="3"/>
      <c r="CE2320" s="3"/>
      <c r="CF2320" s="7"/>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J2320" s="1"/>
      <c r="DK2320" s="1"/>
      <c r="DL2320" s="1"/>
      <c r="DM2320" s="1"/>
      <c r="DN2320" s="1"/>
      <c r="DO2320" s="1"/>
      <c r="DQ2320" s="1"/>
      <c r="DT2320" s="1"/>
      <c r="DW2320" s="1"/>
      <c r="DX2320" s="1"/>
      <c r="DY2320" s="1"/>
      <c r="DZ2320" s="1"/>
      <c r="EA2320" s="1"/>
      <c r="EB2320" s="1"/>
      <c r="EC2320" s="1"/>
      <c r="EF2320" s="1"/>
      <c r="ER2320" s="1"/>
      <c r="ET2320" s="1"/>
      <c r="FH2320" s="1"/>
      <c r="FI2320" s="1"/>
      <c r="LT2320" s="2"/>
      <c r="LU2320" s="2"/>
      <c r="LV2320" s="2"/>
      <c r="LW2320" s="2"/>
      <c r="LX2320" s="2"/>
      <c r="LY2320" s="2"/>
      <c r="LZ2320" s="2"/>
      <c r="MA2320" s="2"/>
      <c r="MB2320" s="2"/>
      <c r="MC2320" s="2"/>
      <c r="MD2320" s="2"/>
      <c r="ME2320" s="2"/>
      <c r="MF2320" s="2"/>
      <c r="MG2320" s="2"/>
      <c r="MH2320" s="2"/>
      <c r="MI2320" s="2"/>
      <c r="MJ2320" s="2"/>
      <c r="MK2320" s="2"/>
      <c r="ML2320" s="2"/>
      <c r="MM2320" s="2"/>
      <c r="MN2320" s="2"/>
      <c r="MO2320" s="2"/>
      <c r="MP2320" s="2"/>
      <c r="MQ2320" s="2"/>
      <c r="MR2320" s="2"/>
      <c r="MS2320" s="2"/>
      <c r="MT2320" s="2"/>
      <c r="MU2320" s="2"/>
      <c r="MV2320" s="2"/>
      <c r="MW2320" s="2"/>
      <c r="MX2320" s="2"/>
      <c r="MY2320" s="2"/>
      <c r="MZ2320" s="2"/>
      <c r="NA2320" s="2"/>
      <c r="NB2320" s="2"/>
      <c r="NC2320" s="2"/>
      <c r="ND2320" s="2"/>
      <c r="NE2320" s="2"/>
      <c r="NF2320" s="2"/>
      <c r="NG2320" s="2"/>
      <c r="NH2320" s="2"/>
      <c r="NI2320" s="2"/>
      <c r="NJ2320" s="2"/>
      <c r="NK2320" s="2"/>
      <c r="NL2320" s="2"/>
      <c r="NM2320" s="2"/>
      <c r="NN2320" s="2"/>
      <c r="NO2320" s="2"/>
      <c r="NP2320" s="2"/>
      <c r="NQ2320" s="2"/>
      <c r="NR2320" s="2"/>
      <c r="NS2320" s="2"/>
      <c r="NT2320" s="2"/>
      <c r="NU2320" s="2"/>
      <c r="NV2320" s="2"/>
      <c r="NW2320" s="2"/>
      <c r="NX2320" s="2"/>
      <c r="NY2320" s="2"/>
      <c r="NZ2320" s="2"/>
      <c r="OA2320" s="2"/>
      <c r="OB2320" s="2"/>
      <c r="OC2320" s="2"/>
      <c r="OD2320" s="2"/>
      <c r="OE2320" s="2"/>
      <c r="OF2320" s="2"/>
      <c r="OG2320" s="2"/>
      <c r="OH2320" s="2"/>
      <c r="OI2320" s="2"/>
      <c r="OJ2320" s="2"/>
      <c r="OK2320" s="2"/>
      <c r="OL2320" s="2"/>
      <c r="OM2320" s="2"/>
      <c r="ON2320" s="2"/>
      <c r="OO2320" s="2"/>
      <c r="OP2320" s="2"/>
      <c r="OQ2320" s="2"/>
      <c r="OR2320" s="2"/>
      <c r="OS2320" s="2"/>
      <c r="OT2320" s="2"/>
      <c r="OU2320" s="2"/>
      <c r="OV2320" s="2"/>
      <c r="OW2320" s="2"/>
      <c r="OX2320" s="2"/>
      <c r="OY2320" s="2"/>
      <c r="OZ2320" s="2"/>
      <c r="PA2320" s="2"/>
      <c r="PB2320" s="2"/>
      <c r="PC2320" s="2"/>
      <c r="PD2320" s="2"/>
      <c r="PE2320" s="2"/>
      <c r="PF2320" s="2"/>
      <c r="PG2320" s="2"/>
      <c r="PH2320" s="2"/>
      <c r="PI2320" s="2"/>
      <c r="PJ2320" s="2"/>
      <c r="PK2320" s="2"/>
      <c r="PL2320" s="2"/>
      <c r="PM2320" s="2"/>
      <c r="PN2320" s="2"/>
      <c r="PO2320" s="2"/>
    </row>
    <row r="2321" spans="1:431" ht="140" hidden="1" x14ac:dyDescent="0.15">
      <c r="A2321" s="6" t="s">
        <v>1153</v>
      </c>
      <c r="B2321" s="3"/>
      <c r="C2321" s="6"/>
      <c r="D2321" s="6"/>
      <c r="E2321" s="3"/>
      <c r="F2321" s="6"/>
      <c r="G2321" s="6"/>
      <c r="H2321" s="6"/>
      <c r="I2321" s="3"/>
      <c r="J2321" s="6"/>
      <c r="K2321" s="3"/>
      <c r="L2321" s="3"/>
      <c r="M2321" s="3"/>
      <c r="N2321" s="6"/>
      <c r="O2321" s="3"/>
      <c r="P2321" s="6"/>
      <c r="Q2321" s="6"/>
      <c r="R2321" s="6"/>
      <c r="S2321" s="3"/>
      <c r="T2321" s="3"/>
      <c r="U2321" s="3"/>
      <c r="V2321" s="3"/>
      <c r="W2321" s="3"/>
      <c r="X2321" s="3"/>
      <c r="Y2321" s="6"/>
      <c r="Z2321" s="6"/>
      <c r="AA2321" s="6"/>
      <c r="AB2321" s="3"/>
      <c r="AC2321" s="6"/>
      <c r="AD2321" s="6"/>
      <c r="AE2321" s="3"/>
      <c r="AF2321" s="3"/>
      <c r="AG2321" s="6"/>
      <c r="AH2321" s="6"/>
      <c r="AI2321" s="3"/>
      <c r="AJ2321" s="3"/>
      <c r="AK2321" s="3"/>
      <c r="AL2321" s="3"/>
      <c r="AM2321" s="6"/>
      <c r="AN2321" s="3"/>
      <c r="AO2321" s="3"/>
      <c r="AP2321" s="3"/>
      <c r="AQ2321" s="3"/>
      <c r="AR2321" s="3"/>
      <c r="AS2321" s="3"/>
      <c r="AT2321" s="6"/>
      <c r="AU2321" s="6"/>
      <c r="AV2321" s="6"/>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v>1972</v>
      </c>
      <c r="BZ2321" s="3" t="s">
        <v>2540</v>
      </c>
      <c r="CA2321" s="3" t="s">
        <v>2386</v>
      </c>
      <c r="CB2321" s="3" t="s">
        <v>2548</v>
      </c>
      <c r="CC2321" s="3" t="s">
        <v>2388</v>
      </c>
      <c r="CD2321" s="3"/>
      <c r="CE2321" s="3"/>
      <c r="CF2321" s="7"/>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J2321" s="1"/>
      <c r="DK2321" s="1"/>
      <c r="DL2321" s="1"/>
      <c r="DM2321" s="1"/>
      <c r="DN2321" s="1"/>
      <c r="DO2321" s="1"/>
      <c r="DQ2321" s="1"/>
      <c r="DT2321" s="1"/>
      <c r="DW2321" s="1"/>
      <c r="DX2321" s="1"/>
      <c r="DY2321" s="1"/>
      <c r="DZ2321" s="1"/>
      <c r="EA2321" s="1"/>
      <c r="EB2321" s="1"/>
      <c r="EC2321" s="1"/>
      <c r="EF2321" s="1"/>
      <c r="ER2321" s="1"/>
      <c r="ET2321" s="1"/>
      <c r="FH2321" s="1"/>
      <c r="FI2321" s="1"/>
      <c r="LT2321" s="2"/>
      <c r="LU2321" s="2"/>
      <c r="LV2321" s="2"/>
      <c r="LW2321" s="2"/>
      <c r="LX2321" s="2"/>
      <c r="LY2321" s="2"/>
      <c r="LZ2321" s="2"/>
      <c r="MA2321" s="2"/>
      <c r="MB2321" s="2"/>
      <c r="MC2321" s="2"/>
      <c r="MD2321" s="2"/>
      <c r="ME2321" s="2"/>
      <c r="MF2321" s="2"/>
      <c r="MG2321" s="2"/>
      <c r="MH2321" s="2"/>
      <c r="MI2321" s="2"/>
      <c r="MJ2321" s="2"/>
      <c r="MK2321" s="2"/>
      <c r="ML2321" s="2"/>
      <c r="MM2321" s="2"/>
      <c r="MN2321" s="2"/>
      <c r="MO2321" s="2"/>
      <c r="MP2321" s="2"/>
      <c r="MQ2321" s="2"/>
      <c r="MR2321" s="2"/>
      <c r="MS2321" s="2"/>
      <c r="MT2321" s="2"/>
      <c r="MU2321" s="2"/>
      <c r="MV2321" s="2"/>
      <c r="MW2321" s="2"/>
      <c r="MX2321" s="2"/>
      <c r="MY2321" s="2"/>
      <c r="MZ2321" s="2"/>
      <c r="NA2321" s="2"/>
      <c r="NB2321" s="2"/>
      <c r="NC2321" s="2"/>
      <c r="ND2321" s="2"/>
      <c r="NE2321" s="2"/>
      <c r="NF2321" s="2"/>
      <c r="NG2321" s="2"/>
      <c r="NH2321" s="2"/>
      <c r="NI2321" s="2"/>
      <c r="NJ2321" s="2"/>
      <c r="NK2321" s="2"/>
      <c r="NL2321" s="2"/>
      <c r="NM2321" s="2"/>
      <c r="NN2321" s="2"/>
      <c r="NO2321" s="2"/>
      <c r="NP2321" s="2"/>
      <c r="NQ2321" s="2"/>
      <c r="NR2321" s="2"/>
      <c r="NS2321" s="2"/>
      <c r="NT2321" s="2"/>
      <c r="NU2321" s="2"/>
      <c r="NV2321" s="2"/>
      <c r="NW2321" s="2"/>
      <c r="NX2321" s="2"/>
      <c r="NY2321" s="2"/>
      <c r="NZ2321" s="2"/>
      <c r="OA2321" s="2"/>
      <c r="OB2321" s="2"/>
      <c r="OC2321" s="2"/>
      <c r="OD2321" s="2"/>
      <c r="OE2321" s="2"/>
      <c r="OF2321" s="2"/>
      <c r="OG2321" s="2"/>
      <c r="OH2321" s="2"/>
      <c r="OI2321" s="2"/>
      <c r="OJ2321" s="2"/>
      <c r="OK2321" s="2"/>
      <c r="OL2321" s="2"/>
      <c r="OM2321" s="2"/>
      <c r="ON2321" s="2"/>
      <c r="OO2321" s="2"/>
      <c r="OP2321" s="2"/>
      <c r="OQ2321" s="2"/>
      <c r="OR2321" s="2"/>
      <c r="OS2321" s="2"/>
      <c r="OT2321" s="2"/>
      <c r="OU2321" s="2"/>
      <c r="OV2321" s="2"/>
      <c r="OW2321" s="2"/>
      <c r="OX2321" s="2"/>
      <c r="OY2321" s="2"/>
      <c r="OZ2321" s="2"/>
      <c r="PA2321" s="2"/>
      <c r="PB2321" s="2"/>
      <c r="PC2321" s="2"/>
      <c r="PD2321" s="2"/>
      <c r="PE2321" s="2"/>
      <c r="PF2321" s="2"/>
      <c r="PG2321" s="2"/>
      <c r="PH2321" s="2"/>
      <c r="PI2321" s="2"/>
      <c r="PJ2321" s="2"/>
      <c r="PK2321" s="2"/>
      <c r="PL2321" s="2"/>
      <c r="PM2321" s="2"/>
      <c r="PN2321" s="2"/>
      <c r="PO2321" s="2"/>
    </row>
    <row r="2322" spans="1:431" ht="140" hidden="1" x14ac:dyDescent="0.15">
      <c r="A2322" s="6" t="s">
        <v>1157</v>
      </c>
      <c r="B2322" s="3"/>
      <c r="C2322" s="6"/>
      <c r="D2322" s="6"/>
      <c r="E2322" s="3"/>
      <c r="F2322" s="6"/>
      <c r="G2322" s="6"/>
      <c r="H2322" s="6"/>
      <c r="I2322" s="3"/>
      <c r="J2322" s="6"/>
      <c r="K2322" s="3"/>
      <c r="L2322" s="3"/>
      <c r="M2322" s="3"/>
      <c r="N2322" s="6"/>
      <c r="O2322" s="3"/>
      <c r="P2322" s="6"/>
      <c r="Q2322" s="6"/>
      <c r="R2322" s="6"/>
      <c r="S2322" s="3"/>
      <c r="T2322" s="3"/>
      <c r="U2322" s="3"/>
      <c r="V2322" s="3"/>
      <c r="W2322" s="3"/>
      <c r="X2322" s="3"/>
      <c r="Y2322" s="6"/>
      <c r="Z2322" s="6"/>
      <c r="AA2322" s="6"/>
      <c r="AB2322" s="3"/>
      <c r="AC2322" s="6"/>
      <c r="AD2322" s="6"/>
      <c r="AE2322" s="3"/>
      <c r="AF2322" s="3"/>
      <c r="AG2322" s="6"/>
      <c r="AH2322" s="6"/>
      <c r="AI2322" s="3"/>
      <c r="AJ2322" s="3"/>
      <c r="AK2322" s="3"/>
      <c r="AL2322" s="3"/>
      <c r="AM2322" s="6"/>
      <c r="AN2322" s="3"/>
      <c r="AO2322" s="3"/>
      <c r="AP2322" s="3"/>
      <c r="AQ2322" s="3"/>
      <c r="AR2322" s="3"/>
      <c r="AS2322" s="3"/>
      <c r="AT2322" s="6"/>
      <c r="AU2322" s="6"/>
      <c r="AV2322" s="6"/>
      <c r="AW2322" s="3"/>
      <c r="AX2322" s="3"/>
      <c r="AY2322" s="3"/>
      <c r="AZ2322" s="3"/>
      <c r="BA2322" s="3"/>
      <c r="BB2322" s="3"/>
      <c r="BC2322" s="3"/>
      <c r="BD2322" s="3"/>
      <c r="BE2322" s="3"/>
      <c r="BF2322" s="3"/>
      <c r="BG2322" s="3"/>
      <c r="BH2322" s="3"/>
      <c r="BI2322" s="3"/>
      <c r="BJ2322" s="3"/>
      <c r="BK2322" s="3"/>
      <c r="BL2322" s="3"/>
      <c r="BM2322" s="3"/>
      <c r="BN2322" s="3"/>
      <c r="BO2322" s="3"/>
      <c r="BP2322" s="3"/>
      <c r="BQ2322" s="3"/>
      <c r="BR2322" s="3"/>
      <c r="BS2322" s="3"/>
      <c r="BT2322" s="3"/>
      <c r="BU2322" s="3"/>
      <c r="BV2322" s="3"/>
      <c r="BW2322" s="3"/>
      <c r="BX2322" s="3"/>
      <c r="BY2322" s="3">
        <v>1972</v>
      </c>
      <c r="BZ2322" s="3" t="s">
        <v>2540</v>
      </c>
      <c r="CA2322" s="3" t="s">
        <v>2386</v>
      </c>
      <c r="CB2322" s="3" t="s">
        <v>2548</v>
      </c>
      <c r="CC2322" s="3" t="s">
        <v>2388</v>
      </c>
      <c r="CD2322" s="3"/>
      <c r="CE2322" s="3"/>
      <c r="CF2322" s="7"/>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J2322" s="1"/>
      <c r="DK2322" s="1"/>
      <c r="DL2322" s="1"/>
      <c r="DM2322" s="1"/>
      <c r="DN2322" s="1"/>
      <c r="DO2322" s="1"/>
      <c r="DQ2322" s="1"/>
      <c r="DT2322" s="1"/>
      <c r="DW2322" s="1"/>
      <c r="DX2322" s="1"/>
      <c r="DY2322" s="1"/>
      <c r="DZ2322" s="1"/>
      <c r="EA2322" s="1"/>
      <c r="EB2322" s="1"/>
      <c r="EC2322" s="1"/>
      <c r="EF2322" s="1"/>
      <c r="ER2322" s="1"/>
      <c r="ET2322" s="1"/>
      <c r="FH2322" s="1"/>
      <c r="FI2322" s="1"/>
      <c r="LT2322" s="2"/>
      <c r="LU2322" s="2"/>
      <c r="LV2322" s="2"/>
      <c r="LW2322" s="2"/>
      <c r="LX2322" s="2"/>
      <c r="LY2322" s="2"/>
      <c r="LZ2322" s="2"/>
      <c r="MA2322" s="2"/>
      <c r="MB2322" s="2"/>
      <c r="MC2322" s="2"/>
      <c r="MD2322" s="2"/>
      <c r="ME2322" s="2"/>
      <c r="MF2322" s="2"/>
      <c r="MG2322" s="2"/>
      <c r="MH2322" s="2"/>
      <c r="MI2322" s="2"/>
      <c r="MJ2322" s="2"/>
      <c r="MK2322" s="2"/>
      <c r="ML2322" s="2"/>
      <c r="MM2322" s="2"/>
      <c r="MN2322" s="2"/>
      <c r="MO2322" s="2"/>
      <c r="MP2322" s="2"/>
      <c r="MQ2322" s="2"/>
      <c r="MR2322" s="2"/>
      <c r="MS2322" s="2"/>
      <c r="MT2322" s="2"/>
      <c r="MU2322" s="2"/>
      <c r="MV2322" s="2"/>
      <c r="MW2322" s="2"/>
      <c r="MX2322" s="2"/>
      <c r="MY2322" s="2"/>
      <c r="MZ2322" s="2"/>
      <c r="NA2322" s="2"/>
      <c r="NB2322" s="2"/>
      <c r="NC2322" s="2"/>
      <c r="ND2322" s="2"/>
      <c r="NE2322" s="2"/>
      <c r="NF2322" s="2"/>
      <c r="NG2322" s="2"/>
      <c r="NH2322" s="2"/>
      <c r="NI2322" s="2"/>
      <c r="NJ2322" s="2"/>
      <c r="NK2322" s="2"/>
      <c r="NL2322" s="2"/>
      <c r="NM2322" s="2"/>
      <c r="NN2322" s="2"/>
      <c r="NO2322" s="2"/>
      <c r="NP2322" s="2"/>
      <c r="NQ2322" s="2"/>
      <c r="NR2322" s="2"/>
      <c r="NS2322" s="2"/>
      <c r="NT2322" s="2"/>
      <c r="NU2322" s="2"/>
      <c r="NV2322" s="2"/>
      <c r="NW2322" s="2"/>
      <c r="NX2322" s="2"/>
      <c r="NY2322" s="2"/>
      <c r="NZ2322" s="2"/>
      <c r="OA2322" s="2"/>
      <c r="OB2322" s="2"/>
      <c r="OC2322" s="2"/>
      <c r="OD2322" s="2"/>
      <c r="OE2322" s="2"/>
      <c r="OF2322" s="2"/>
      <c r="OG2322" s="2"/>
      <c r="OH2322" s="2"/>
      <c r="OI2322" s="2"/>
      <c r="OJ2322" s="2"/>
      <c r="OK2322" s="2"/>
      <c r="OL2322" s="2"/>
      <c r="OM2322" s="2"/>
      <c r="ON2322" s="2"/>
      <c r="OO2322" s="2"/>
      <c r="OP2322" s="2"/>
      <c r="OQ2322" s="2"/>
      <c r="OR2322" s="2"/>
      <c r="OS2322" s="2"/>
      <c r="OT2322" s="2"/>
      <c r="OU2322" s="2"/>
      <c r="OV2322" s="2"/>
      <c r="OW2322" s="2"/>
      <c r="OX2322" s="2"/>
      <c r="OY2322" s="2"/>
      <c r="OZ2322" s="2"/>
      <c r="PA2322" s="2"/>
      <c r="PB2322" s="2"/>
      <c r="PC2322" s="2"/>
      <c r="PD2322" s="2"/>
      <c r="PE2322" s="2"/>
      <c r="PF2322" s="2"/>
      <c r="PG2322" s="2"/>
      <c r="PH2322" s="2"/>
      <c r="PI2322" s="2"/>
      <c r="PJ2322" s="2"/>
      <c r="PK2322" s="2"/>
      <c r="PL2322" s="2"/>
      <c r="PM2322" s="2"/>
      <c r="PN2322" s="2"/>
      <c r="PO2322" s="2"/>
    </row>
    <row r="2323" spans="1:431" ht="140" hidden="1" x14ac:dyDescent="0.15">
      <c r="A2323" s="6" t="s">
        <v>1162</v>
      </c>
      <c r="B2323" s="3"/>
      <c r="C2323" s="6"/>
      <c r="D2323" s="6"/>
      <c r="E2323" s="3"/>
      <c r="F2323" s="6"/>
      <c r="G2323" s="6"/>
      <c r="H2323" s="6"/>
      <c r="I2323" s="3"/>
      <c r="J2323" s="6"/>
      <c r="K2323" s="3"/>
      <c r="L2323" s="3"/>
      <c r="M2323" s="3"/>
      <c r="N2323" s="6"/>
      <c r="O2323" s="3"/>
      <c r="P2323" s="6"/>
      <c r="Q2323" s="6"/>
      <c r="R2323" s="6"/>
      <c r="S2323" s="3"/>
      <c r="T2323" s="3"/>
      <c r="U2323" s="3"/>
      <c r="V2323" s="3"/>
      <c r="W2323" s="3"/>
      <c r="X2323" s="3"/>
      <c r="Y2323" s="6"/>
      <c r="Z2323" s="6"/>
      <c r="AA2323" s="6"/>
      <c r="AB2323" s="3"/>
      <c r="AC2323" s="6"/>
      <c r="AD2323" s="6"/>
      <c r="AE2323" s="3"/>
      <c r="AF2323" s="3"/>
      <c r="AG2323" s="6"/>
      <c r="AH2323" s="6"/>
      <c r="AI2323" s="3"/>
      <c r="AJ2323" s="3"/>
      <c r="AK2323" s="3"/>
      <c r="AL2323" s="3"/>
      <c r="AM2323" s="6"/>
      <c r="AN2323" s="3"/>
      <c r="AO2323" s="3"/>
      <c r="AP2323" s="3"/>
      <c r="AQ2323" s="3"/>
      <c r="AR2323" s="3"/>
      <c r="AS2323" s="3"/>
      <c r="AT2323" s="6"/>
      <c r="AU2323" s="6"/>
      <c r="AV2323" s="6"/>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v>1972</v>
      </c>
      <c r="BZ2323" s="3" t="s">
        <v>2540</v>
      </c>
      <c r="CA2323" s="3" t="s">
        <v>2386</v>
      </c>
      <c r="CB2323" s="3" t="s">
        <v>2548</v>
      </c>
      <c r="CC2323" s="3" t="s">
        <v>2388</v>
      </c>
      <c r="CD2323" s="3"/>
      <c r="CE2323" s="3"/>
      <c r="CF2323" s="7"/>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J2323" s="1"/>
      <c r="DK2323" s="1"/>
      <c r="DL2323" s="1"/>
      <c r="DM2323" s="1"/>
      <c r="DN2323" s="1"/>
      <c r="DO2323" s="1"/>
      <c r="DQ2323" s="1"/>
      <c r="DT2323" s="1"/>
      <c r="DW2323" s="1"/>
      <c r="DX2323" s="1"/>
      <c r="DY2323" s="1"/>
      <c r="DZ2323" s="1"/>
      <c r="EA2323" s="1"/>
      <c r="EB2323" s="1"/>
      <c r="EC2323" s="1"/>
      <c r="EF2323" s="1"/>
      <c r="ER2323" s="1"/>
      <c r="ET2323" s="1"/>
      <c r="FH2323" s="1"/>
      <c r="FI2323" s="1"/>
      <c r="LT2323" s="2"/>
      <c r="LU2323" s="2"/>
      <c r="LV2323" s="2"/>
      <c r="LW2323" s="2"/>
      <c r="LX2323" s="2"/>
      <c r="LY2323" s="2"/>
      <c r="LZ2323" s="2"/>
      <c r="MA2323" s="2"/>
      <c r="MB2323" s="2"/>
      <c r="MC2323" s="2"/>
      <c r="MD2323" s="2"/>
      <c r="ME2323" s="2"/>
      <c r="MF2323" s="2"/>
      <c r="MG2323" s="2"/>
      <c r="MH2323" s="2"/>
      <c r="MI2323" s="2"/>
      <c r="MJ2323" s="2"/>
      <c r="MK2323" s="2"/>
      <c r="ML2323" s="2"/>
      <c r="MM2323" s="2"/>
      <c r="MN2323" s="2"/>
      <c r="MO2323" s="2"/>
      <c r="MP2323" s="2"/>
      <c r="MQ2323" s="2"/>
      <c r="MR2323" s="2"/>
      <c r="MS2323" s="2"/>
      <c r="MT2323" s="2"/>
      <c r="MU2323" s="2"/>
      <c r="MV2323" s="2"/>
      <c r="MW2323" s="2"/>
      <c r="MX2323" s="2"/>
      <c r="MY2323" s="2"/>
      <c r="MZ2323" s="2"/>
      <c r="NA2323" s="2"/>
      <c r="NB2323" s="2"/>
      <c r="NC2323" s="2"/>
      <c r="ND2323" s="2"/>
      <c r="NE2323" s="2"/>
      <c r="NF2323" s="2"/>
      <c r="NG2323" s="2"/>
      <c r="NH2323" s="2"/>
      <c r="NI2323" s="2"/>
      <c r="NJ2323" s="2"/>
      <c r="NK2323" s="2"/>
      <c r="NL2323" s="2"/>
      <c r="NM2323" s="2"/>
      <c r="NN2323" s="2"/>
      <c r="NO2323" s="2"/>
      <c r="NP2323" s="2"/>
      <c r="NQ2323" s="2"/>
      <c r="NR2323" s="2"/>
      <c r="NS2323" s="2"/>
      <c r="NT2323" s="2"/>
      <c r="NU2323" s="2"/>
      <c r="NV2323" s="2"/>
      <c r="NW2323" s="2"/>
      <c r="NX2323" s="2"/>
      <c r="NY2323" s="2"/>
      <c r="NZ2323" s="2"/>
      <c r="OA2323" s="2"/>
      <c r="OB2323" s="2"/>
      <c r="OC2323" s="2"/>
      <c r="OD2323" s="2"/>
      <c r="OE2323" s="2"/>
      <c r="OF2323" s="2"/>
      <c r="OG2323" s="2"/>
      <c r="OH2323" s="2"/>
      <c r="OI2323" s="2"/>
      <c r="OJ2323" s="2"/>
      <c r="OK2323" s="2"/>
      <c r="OL2323" s="2"/>
      <c r="OM2323" s="2"/>
      <c r="ON2323" s="2"/>
      <c r="OO2323" s="2"/>
      <c r="OP2323" s="2"/>
      <c r="OQ2323" s="2"/>
      <c r="OR2323" s="2"/>
      <c r="OS2323" s="2"/>
      <c r="OT2323" s="2"/>
      <c r="OU2323" s="2"/>
      <c r="OV2323" s="2"/>
      <c r="OW2323" s="2"/>
      <c r="OX2323" s="2"/>
      <c r="OY2323" s="2"/>
      <c r="OZ2323" s="2"/>
      <c r="PA2323" s="2"/>
      <c r="PB2323" s="2"/>
      <c r="PC2323" s="2"/>
      <c r="PD2323" s="2"/>
      <c r="PE2323" s="2"/>
      <c r="PF2323" s="2"/>
      <c r="PG2323" s="2"/>
      <c r="PH2323" s="2"/>
      <c r="PI2323" s="2"/>
      <c r="PJ2323" s="2"/>
      <c r="PK2323" s="2"/>
      <c r="PL2323" s="2"/>
      <c r="PM2323" s="2"/>
      <c r="PN2323" s="2"/>
      <c r="PO2323" s="2"/>
    </row>
    <row r="2324" spans="1:431" ht="140" hidden="1" x14ac:dyDescent="0.15">
      <c r="A2324" s="6" t="s">
        <v>1167</v>
      </c>
      <c r="B2324" s="3"/>
      <c r="C2324" s="6"/>
      <c r="D2324" s="6"/>
      <c r="E2324" s="3"/>
      <c r="F2324" s="6"/>
      <c r="G2324" s="6"/>
      <c r="H2324" s="6"/>
      <c r="I2324" s="3"/>
      <c r="J2324" s="6"/>
      <c r="K2324" s="3"/>
      <c r="L2324" s="3"/>
      <c r="M2324" s="3"/>
      <c r="N2324" s="6"/>
      <c r="O2324" s="3"/>
      <c r="P2324" s="6"/>
      <c r="Q2324" s="6"/>
      <c r="R2324" s="6"/>
      <c r="S2324" s="3"/>
      <c r="T2324" s="3"/>
      <c r="U2324" s="3"/>
      <c r="V2324" s="3"/>
      <c r="W2324" s="3"/>
      <c r="X2324" s="3"/>
      <c r="Y2324" s="6"/>
      <c r="Z2324" s="6"/>
      <c r="AA2324" s="6"/>
      <c r="AB2324" s="3"/>
      <c r="AC2324" s="6"/>
      <c r="AD2324" s="6"/>
      <c r="AE2324" s="3"/>
      <c r="AF2324" s="3"/>
      <c r="AG2324" s="6"/>
      <c r="AH2324" s="6"/>
      <c r="AI2324" s="3"/>
      <c r="AJ2324" s="3"/>
      <c r="AK2324" s="3"/>
      <c r="AL2324" s="3"/>
      <c r="AM2324" s="6"/>
      <c r="AN2324" s="3"/>
      <c r="AO2324" s="3"/>
      <c r="AP2324" s="3"/>
      <c r="AQ2324" s="3"/>
      <c r="AR2324" s="3"/>
      <c r="AS2324" s="3"/>
      <c r="AT2324" s="6"/>
      <c r="AU2324" s="6"/>
      <c r="AV2324" s="6"/>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v>1972</v>
      </c>
      <c r="BZ2324" s="3" t="s">
        <v>2540</v>
      </c>
      <c r="CA2324" s="3" t="s">
        <v>2386</v>
      </c>
      <c r="CB2324" s="3" t="s">
        <v>2548</v>
      </c>
      <c r="CC2324" s="3" t="s">
        <v>2388</v>
      </c>
      <c r="CD2324" s="3"/>
      <c r="CE2324" s="3"/>
      <c r="CF2324" s="7"/>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J2324" s="1"/>
      <c r="DK2324" s="1"/>
      <c r="DL2324" s="1"/>
      <c r="DM2324" s="1"/>
      <c r="DN2324" s="1"/>
      <c r="DO2324" s="1"/>
      <c r="DQ2324" s="1"/>
      <c r="DT2324" s="1"/>
      <c r="DW2324" s="1"/>
      <c r="DX2324" s="1"/>
      <c r="DY2324" s="1"/>
      <c r="DZ2324" s="1"/>
      <c r="EA2324" s="1"/>
      <c r="EB2324" s="1"/>
      <c r="EC2324" s="1"/>
      <c r="EF2324" s="1"/>
      <c r="ER2324" s="1"/>
      <c r="ET2324" s="1"/>
      <c r="FH2324" s="1"/>
      <c r="FI2324" s="1"/>
      <c r="LT2324" s="2"/>
      <c r="LU2324" s="2"/>
      <c r="LV2324" s="2"/>
      <c r="LW2324" s="2"/>
      <c r="LX2324" s="2"/>
      <c r="LY2324" s="2"/>
      <c r="LZ2324" s="2"/>
      <c r="MA2324" s="2"/>
      <c r="MB2324" s="2"/>
      <c r="MC2324" s="2"/>
      <c r="MD2324" s="2"/>
      <c r="ME2324" s="2"/>
      <c r="MF2324" s="2"/>
      <c r="MG2324" s="2"/>
      <c r="MH2324" s="2"/>
      <c r="MI2324" s="2"/>
      <c r="MJ2324" s="2"/>
      <c r="MK2324" s="2"/>
      <c r="ML2324" s="2"/>
      <c r="MM2324" s="2"/>
      <c r="MN2324" s="2"/>
      <c r="MO2324" s="2"/>
      <c r="MP2324" s="2"/>
      <c r="MQ2324" s="2"/>
      <c r="MR2324" s="2"/>
      <c r="MS2324" s="2"/>
      <c r="MT2324" s="2"/>
      <c r="MU2324" s="2"/>
      <c r="MV2324" s="2"/>
      <c r="MW2324" s="2"/>
      <c r="MX2324" s="2"/>
      <c r="MY2324" s="2"/>
      <c r="MZ2324" s="2"/>
      <c r="NA2324" s="2"/>
      <c r="NB2324" s="2"/>
      <c r="NC2324" s="2"/>
      <c r="ND2324" s="2"/>
      <c r="NE2324" s="2"/>
      <c r="NF2324" s="2"/>
      <c r="NG2324" s="2"/>
      <c r="NH2324" s="2"/>
      <c r="NI2324" s="2"/>
      <c r="NJ2324" s="2"/>
      <c r="NK2324" s="2"/>
      <c r="NL2324" s="2"/>
      <c r="NM2324" s="2"/>
      <c r="NN2324" s="2"/>
      <c r="NO2324" s="2"/>
      <c r="NP2324" s="2"/>
      <c r="NQ2324" s="2"/>
      <c r="NR2324" s="2"/>
      <c r="NS2324" s="2"/>
      <c r="NT2324" s="2"/>
      <c r="NU2324" s="2"/>
      <c r="NV2324" s="2"/>
      <c r="NW2324" s="2"/>
      <c r="NX2324" s="2"/>
      <c r="NY2324" s="2"/>
      <c r="NZ2324" s="2"/>
      <c r="OA2324" s="2"/>
      <c r="OB2324" s="2"/>
      <c r="OC2324" s="2"/>
      <c r="OD2324" s="2"/>
      <c r="OE2324" s="2"/>
      <c r="OF2324" s="2"/>
      <c r="OG2324" s="2"/>
      <c r="OH2324" s="2"/>
      <c r="OI2324" s="2"/>
      <c r="OJ2324" s="2"/>
      <c r="OK2324" s="2"/>
      <c r="OL2324" s="2"/>
      <c r="OM2324" s="2"/>
      <c r="ON2324" s="2"/>
      <c r="OO2324" s="2"/>
      <c r="OP2324" s="2"/>
      <c r="OQ2324" s="2"/>
      <c r="OR2324" s="2"/>
      <c r="OS2324" s="2"/>
      <c r="OT2324" s="2"/>
      <c r="OU2324" s="2"/>
      <c r="OV2324" s="2"/>
      <c r="OW2324" s="2"/>
      <c r="OX2324" s="2"/>
      <c r="OY2324" s="2"/>
      <c r="OZ2324" s="2"/>
      <c r="PA2324" s="2"/>
      <c r="PB2324" s="2"/>
      <c r="PC2324" s="2"/>
      <c r="PD2324" s="2"/>
      <c r="PE2324" s="2"/>
      <c r="PF2324" s="2"/>
      <c r="PG2324" s="2"/>
      <c r="PH2324" s="2"/>
      <c r="PI2324" s="2"/>
      <c r="PJ2324" s="2"/>
      <c r="PK2324" s="2"/>
      <c r="PL2324" s="2"/>
      <c r="PM2324" s="2"/>
      <c r="PN2324" s="2"/>
      <c r="PO2324" s="2"/>
    </row>
    <row r="2325" spans="1:431" ht="140" hidden="1" x14ac:dyDescent="0.15">
      <c r="A2325" s="6" t="s">
        <v>1171</v>
      </c>
      <c r="B2325" s="3"/>
      <c r="C2325" s="6"/>
      <c r="D2325" s="6"/>
      <c r="E2325" s="3"/>
      <c r="F2325" s="6"/>
      <c r="G2325" s="6"/>
      <c r="H2325" s="6"/>
      <c r="I2325" s="3"/>
      <c r="J2325" s="6"/>
      <c r="K2325" s="3"/>
      <c r="L2325" s="3"/>
      <c r="M2325" s="3"/>
      <c r="N2325" s="6"/>
      <c r="O2325" s="3"/>
      <c r="P2325" s="6"/>
      <c r="Q2325" s="6"/>
      <c r="R2325" s="6"/>
      <c r="S2325" s="3"/>
      <c r="T2325" s="3"/>
      <c r="U2325" s="3"/>
      <c r="V2325" s="3"/>
      <c r="W2325" s="3"/>
      <c r="X2325" s="3"/>
      <c r="Y2325" s="6"/>
      <c r="Z2325" s="6"/>
      <c r="AA2325" s="6"/>
      <c r="AB2325" s="3"/>
      <c r="AC2325" s="6"/>
      <c r="AD2325" s="6"/>
      <c r="AE2325" s="3"/>
      <c r="AF2325" s="3"/>
      <c r="AG2325" s="6"/>
      <c r="AH2325" s="6"/>
      <c r="AI2325" s="3"/>
      <c r="AJ2325" s="3"/>
      <c r="AK2325" s="3"/>
      <c r="AL2325" s="3"/>
      <c r="AM2325" s="6"/>
      <c r="AN2325" s="3"/>
      <c r="AO2325" s="3"/>
      <c r="AP2325" s="3"/>
      <c r="AQ2325" s="3"/>
      <c r="AR2325" s="3"/>
      <c r="AS2325" s="3"/>
      <c r="AT2325" s="6"/>
      <c r="AU2325" s="6"/>
      <c r="AV2325" s="6"/>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v>1972</v>
      </c>
      <c r="BZ2325" s="3" t="s">
        <v>2540</v>
      </c>
      <c r="CA2325" s="3" t="s">
        <v>2386</v>
      </c>
      <c r="CB2325" s="3" t="s">
        <v>2548</v>
      </c>
      <c r="CC2325" s="3" t="s">
        <v>2388</v>
      </c>
      <c r="CD2325" s="3"/>
      <c r="CE2325" s="3" t="s">
        <v>2418</v>
      </c>
      <c r="CF2325" s="7"/>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J2325" s="1"/>
      <c r="DK2325" s="1"/>
      <c r="DL2325" s="1"/>
      <c r="DM2325" s="1"/>
      <c r="DN2325" s="1"/>
      <c r="DO2325" s="1"/>
      <c r="DQ2325" s="1"/>
      <c r="DT2325" s="1"/>
      <c r="DW2325" s="1"/>
      <c r="DX2325" s="1"/>
      <c r="DY2325" s="1"/>
      <c r="DZ2325" s="1"/>
      <c r="EA2325" s="1"/>
      <c r="EB2325" s="1"/>
      <c r="EC2325" s="1"/>
      <c r="EF2325" s="1"/>
      <c r="ER2325" s="1"/>
      <c r="ET2325" s="1"/>
      <c r="FH2325" s="1"/>
      <c r="FI2325" s="1"/>
      <c r="LT2325" s="2"/>
      <c r="LU2325" s="2"/>
      <c r="LV2325" s="2"/>
      <c r="LW2325" s="2"/>
      <c r="LX2325" s="2"/>
      <c r="LY2325" s="2"/>
      <c r="LZ2325" s="2"/>
      <c r="MA2325" s="2"/>
      <c r="MB2325" s="2"/>
      <c r="MC2325" s="2"/>
      <c r="MD2325" s="2"/>
      <c r="ME2325" s="2"/>
      <c r="MF2325" s="2"/>
      <c r="MG2325" s="2"/>
      <c r="MH2325" s="2"/>
      <c r="MI2325" s="2"/>
      <c r="MJ2325" s="2"/>
      <c r="MK2325" s="2"/>
      <c r="ML2325" s="2"/>
      <c r="MM2325" s="2"/>
      <c r="MN2325" s="2"/>
      <c r="MO2325" s="2"/>
      <c r="MP2325" s="2"/>
      <c r="MQ2325" s="2"/>
      <c r="MR2325" s="2"/>
      <c r="MS2325" s="2"/>
      <c r="MT2325" s="2"/>
      <c r="MU2325" s="2"/>
      <c r="MV2325" s="2"/>
      <c r="MW2325" s="2"/>
      <c r="MX2325" s="2"/>
      <c r="MY2325" s="2"/>
      <c r="MZ2325" s="2"/>
      <c r="NA2325" s="2"/>
      <c r="NB2325" s="2"/>
      <c r="NC2325" s="2"/>
      <c r="ND2325" s="2"/>
      <c r="NE2325" s="2"/>
      <c r="NF2325" s="2"/>
      <c r="NG2325" s="2"/>
      <c r="NH2325" s="2"/>
      <c r="NI2325" s="2"/>
      <c r="NJ2325" s="2"/>
      <c r="NK2325" s="2"/>
      <c r="NL2325" s="2"/>
      <c r="NM2325" s="2"/>
      <c r="NN2325" s="2"/>
      <c r="NO2325" s="2"/>
      <c r="NP2325" s="2"/>
      <c r="NQ2325" s="2"/>
      <c r="NR2325" s="2"/>
      <c r="NS2325" s="2"/>
      <c r="NT2325" s="2"/>
      <c r="NU2325" s="2"/>
      <c r="NV2325" s="2"/>
      <c r="NW2325" s="2"/>
      <c r="NX2325" s="2"/>
      <c r="NY2325" s="2"/>
      <c r="NZ2325" s="2"/>
      <c r="OA2325" s="2"/>
      <c r="OB2325" s="2"/>
      <c r="OC2325" s="2"/>
      <c r="OD2325" s="2"/>
      <c r="OE2325" s="2"/>
      <c r="OF2325" s="2"/>
      <c r="OG2325" s="2"/>
      <c r="OH2325" s="2"/>
      <c r="OI2325" s="2"/>
      <c r="OJ2325" s="2"/>
      <c r="OK2325" s="2"/>
      <c r="OL2325" s="2"/>
      <c r="OM2325" s="2"/>
      <c r="ON2325" s="2"/>
      <c r="OO2325" s="2"/>
      <c r="OP2325" s="2"/>
      <c r="OQ2325" s="2"/>
      <c r="OR2325" s="2"/>
      <c r="OS2325" s="2"/>
      <c r="OT2325" s="2"/>
      <c r="OU2325" s="2"/>
      <c r="OV2325" s="2"/>
      <c r="OW2325" s="2"/>
      <c r="OX2325" s="2"/>
      <c r="OY2325" s="2"/>
      <c r="OZ2325" s="2"/>
      <c r="PA2325" s="2"/>
      <c r="PB2325" s="2"/>
      <c r="PC2325" s="2"/>
      <c r="PD2325" s="2"/>
      <c r="PE2325" s="2"/>
      <c r="PF2325" s="2"/>
      <c r="PG2325" s="2"/>
      <c r="PH2325" s="2"/>
      <c r="PI2325" s="2"/>
      <c r="PJ2325" s="2"/>
      <c r="PK2325" s="2"/>
      <c r="PL2325" s="2"/>
      <c r="PM2325" s="2"/>
      <c r="PN2325" s="2"/>
      <c r="PO2325" s="2"/>
    </row>
    <row r="2326" spans="1:431" ht="140" hidden="1" x14ac:dyDescent="0.15">
      <c r="A2326" s="6" t="s">
        <v>1176</v>
      </c>
      <c r="B2326" s="3"/>
      <c r="C2326" s="6"/>
      <c r="D2326" s="6"/>
      <c r="E2326" s="3"/>
      <c r="F2326" s="6"/>
      <c r="G2326" s="6"/>
      <c r="H2326" s="6"/>
      <c r="I2326" s="3"/>
      <c r="J2326" s="6"/>
      <c r="K2326" s="3"/>
      <c r="L2326" s="3"/>
      <c r="M2326" s="3"/>
      <c r="N2326" s="6"/>
      <c r="O2326" s="3"/>
      <c r="P2326" s="6"/>
      <c r="Q2326" s="6"/>
      <c r="R2326" s="6"/>
      <c r="S2326" s="3"/>
      <c r="T2326" s="3"/>
      <c r="U2326" s="3"/>
      <c r="V2326" s="3"/>
      <c r="W2326" s="3"/>
      <c r="X2326" s="3"/>
      <c r="Y2326" s="6"/>
      <c r="Z2326" s="6"/>
      <c r="AA2326" s="6"/>
      <c r="AB2326" s="3"/>
      <c r="AC2326" s="6"/>
      <c r="AD2326" s="6"/>
      <c r="AE2326" s="3"/>
      <c r="AF2326" s="3"/>
      <c r="AG2326" s="6"/>
      <c r="AH2326" s="6"/>
      <c r="AI2326" s="3"/>
      <c r="AJ2326" s="3"/>
      <c r="AK2326" s="3"/>
      <c r="AL2326" s="3"/>
      <c r="AM2326" s="6"/>
      <c r="AN2326" s="3"/>
      <c r="AO2326" s="3"/>
      <c r="AP2326" s="3"/>
      <c r="AQ2326" s="3"/>
      <c r="AR2326" s="3"/>
      <c r="AS2326" s="3"/>
      <c r="AT2326" s="6"/>
      <c r="AU2326" s="6"/>
      <c r="AV2326" s="6"/>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v>1972</v>
      </c>
      <c r="BZ2326" s="3" t="s">
        <v>2540</v>
      </c>
      <c r="CA2326" s="3" t="s">
        <v>2386</v>
      </c>
      <c r="CB2326" s="3" t="s">
        <v>2548</v>
      </c>
      <c r="CC2326" s="3" t="s">
        <v>2388</v>
      </c>
      <c r="CD2326" s="3"/>
      <c r="CE2326" s="3"/>
      <c r="CF2326" s="7"/>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J2326" s="1"/>
      <c r="DK2326" s="1"/>
      <c r="DL2326" s="1"/>
      <c r="DM2326" s="1"/>
      <c r="DN2326" s="1"/>
      <c r="DO2326" s="1"/>
      <c r="DQ2326" s="1"/>
      <c r="DT2326" s="1"/>
      <c r="DW2326" s="1"/>
      <c r="DX2326" s="1"/>
      <c r="DY2326" s="1"/>
      <c r="DZ2326" s="1"/>
      <c r="EA2326" s="1"/>
      <c r="EB2326" s="1"/>
      <c r="EC2326" s="1"/>
      <c r="EF2326" s="1"/>
      <c r="ER2326" s="1"/>
      <c r="ET2326" s="1"/>
      <c r="FH2326" s="1"/>
      <c r="FI2326" s="1"/>
      <c r="LT2326" s="2"/>
      <c r="LU2326" s="2"/>
      <c r="LV2326" s="2"/>
      <c r="LW2326" s="2"/>
      <c r="LX2326" s="2"/>
      <c r="LY2326" s="2"/>
      <c r="LZ2326" s="2"/>
      <c r="MA2326" s="2"/>
      <c r="MB2326" s="2"/>
      <c r="MC2326" s="2"/>
      <c r="MD2326" s="2"/>
      <c r="ME2326" s="2"/>
      <c r="MF2326" s="2"/>
      <c r="MG2326" s="2"/>
      <c r="MH2326" s="2"/>
      <c r="MI2326" s="2"/>
      <c r="MJ2326" s="2"/>
      <c r="MK2326" s="2"/>
      <c r="ML2326" s="2"/>
      <c r="MM2326" s="2"/>
      <c r="MN2326" s="2"/>
      <c r="MO2326" s="2"/>
      <c r="MP2326" s="2"/>
      <c r="MQ2326" s="2"/>
      <c r="MR2326" s="2"/>
      <c r="MS2326" s="2"/>
      <c r="MT2326" s="2"/>
      <c r="MU2326" s="2"/>
      <c r="MV2326" s="2"/>
      <c r="MW2326" s="2"/>
      <c r="MX2326" s="2"/>
      <c r="MY2326" s="2"/>
      <c r="MZ2326" s="2"/>
      <c r="NA2326" s="2"/>
      <c r="NB2326" s="2"/>
      <c r="NC2326" s="2"/>
      <c r="ND2326" s="2"/>
      <c r="NE2326" s="2"/>
      <c r="NF2326" s="2"/>
      <c r="NG2326" s="2"/>
      <c r="NH2326" s="2"/>
      <c r="NI2326" s="2"/>
      <c r="NJ2326" s="2"/>
      <c r="NK2326" s="2"/>
      <c r="NL2326" s="2"/>
      <c r="NM2326" s="2"/>
      <c r="NN2326" s="2"/>
      <c r="NO2326" s="2"/>
      <c r="NP2326" s="2"/>
      <c r="NQ2326" s="2"/>
      <c r="NR2326" s="2"/>
      <c r="NS2326" s="2"/>
      <c r="NT2326" s="2"/>
      <c r="NU2326" s="2"/>
      <c r="NV2326" s="2"/>
      <c r="NW2326" s="2"/>
      <c r="NX2326" s="2"/>
      <c r="NY2326" s="2"/>
      <c r="NZ2326" s="2"/>
      <c r="OA2326" s="2"/>
      <c r="OB2326" s="2"/>
      <c r="OC2326" s="2"/>
      <c r="OD2326" s="2"/>
      <c r="OE2326" s="2"/>
      <c r="OF2326" s="2"/>
      <c r="OG2326" s="2"/>
      <c r="OH2326" s="2"/>
      <c r="OI2326" s="2"/>
      <c r="OJ2326" s="2"/>
      <c r="OK2326" s="2"/>
      <c r="OL2326" s="2"/>
      <c r="OM2326" s="2"/>
      <c r="ON2326" s="2"/>
      <c r="OO2326" s="2"/>
      <c r="OP2326" s="2"/>
      <c r="OQ2326" s="2"/>
      <c r="OR2326" s="2"/>
      <c r="OS2326" s="2"/>
      <c r="OT2326" s="2"/>
      <c r="OU2326" s="2"/>
      <c r="OV2326" s="2"/>
      <c r="OW2326" s="2"/>
      <c r="OX2326" s="2"/>
      <c r="OY2326" s="2"/>
      <c r="OZ2326" s="2"/>
      <c r="PA2326" s="2"/>
      <c r="PB2326" s="2"/>
      <c r="PC2326" s="2"/>
      <c r="PD2326" s="2"/>
      <c r="PE2326" s="2"/>
      <c r="PF2326" s="2"/>
      <c r="PG2326" s="2"/>
      <c r="PH2326" s="2"/>
      <c r="PI2326" s="2"/>
      <c r="PJ2326" s="2"/>
      <c r="PK2326" s="2"/>
      <c r="PL2326" s="2"/>
      <c r="PM2326" s="2"/>
      <c r="PN2326" s="2"/>
      <c r="PO2326" s="2"/>
    </row>
    <row r="2327" spans="1:431" ht="140" hidden="1" x14ac:dyDescent="0.15">
      <c r="A2327" s="6" t="s">
        <v>1181</v>
      </c>
      <c r="B2327" s="3"/>
      <c r="C2327" s="6"/>
      <c r="D2327" s="6"/>
      <c r="E2327" s="3"/>
      <c r="F2327" s="6"/>
      <c r="G2327" s="6"/>
      <c r="H2327" s="6"/>
      <c r="I2327" s="3"/>
      <c r="J2327" s="6"/>
      <c r="K2327" s="3"/>
      <c r="L2327" s="3"/>
      <c r="M2327" s="3"/>
      <c r="N2327" s="6"/>
      <c r="O2327" s="3"/>
      <c r="P2327" s="6"/>
      <c r="Q2327" s="6"/>
      <c r="R2327" s="6"/>
      <c r="S2327" s="3"/>
      <c r="T2327" s="3"/>
      <c r="U2327" s="3"/>
      <c r="V2327" s="3"/>
      <c r="W2327" s="3"/>
      <c r="X2327" s="3"/>
      <c r="Y2327" s="6"/>
      <c r="Z2327" s="6"/>
      <c r="AA2327" s="6"/>
      <c r="AB2327" s="3"/>
      <c r="AC2327" s="6"/>
      <c r="AD2327" s="6"/>
      <c r="AE2327" s="3"/>
      <c r="AF2327" s="3"/>
      <c r="AG2327" s="6"/>
      <c r="AH2327" s="6"/>
      <c r="AI2327" s="3"/>
      <c r="AJ2327" s="3"/>
      <c r="AK2327" s="3"/>
      <c r="AL2327" s="3"/>
      <c r="AM2327" s="6"/>
      <c r="AN2327" s="3"/>
      <c r="AO2327" s="3"/>
      <c r="AP2327" s="3"/>
      <c r="AQ2327" s="3"/>
      <c r="AR2327" s="3"/>
      <c r="AS2327" s="3"/>
      <c r="AT2327" s="6"/>
      <c r="AU2327" s="6"/>
      <c r="AV2327" s="6"/>
      <c r="AW2327" s="3"/>
      <c r="AX2327" s="3"/>
      <c r="AY2327" s="3"/>
      <c r="AZ2327" s="3"/>
      <c r="BA2327" s="3"/>
      <c r="BB2327" s="3"/>
      <c r="BC2327" s="3"/>
      <c r="BD2327" s="3"/>
      <c r="BE2327" s="3"/>
      <c r="BF2327" s="3"/>
      <c r="BG2327" s="3"/>
      <c r="BH2327" s="3"/>
      <c r="BI2327" s="3"/>
      <c r="BJ2327" s="3"/>
      <c r="BK2327" s="3">
        <v>1</v>
      </c>
      <c r="BL2327" s="3"/>
      <c r="BM2327" s="3"/>
      <c r="BN2327" s="3"/>
      <c r="BO2327" s="3"/>
      <c r="BP2327" s="3"/>
      <c r="BQ2327" s="3"/>
      <c r="BR2327" s="3"/>
      <c r="BS2327" s="3"/>
      <c r="BT2327" s="3"/>
      <c r="BU2327" s="3"/>
      <c r="BV2327" s="3"/>
      <c r="BW2327" s="3"/>
      <c r="BX2327" s="3"/>
      <c r="BY2327" s="3">
        <v>1972</v>
      </c>
      <c r="BZ2327" s="3" t="s">
        <v>2540</v>
      </c>
      <c r="CA2327" s="3" t="s">
        <v>2386</v>
      </c>
      <c r="CB2327" s="3" t="s">
        <v>2548</v>
      </c>
      <c r="CC2327" s="3" t="s">
        <v>2388</v>
      </c>
      <c r="CD2327" s="3"/>
      <c r="CE2327" s="3"/>
      <c r="CF2327" s="7"/>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J2327" s="1"/>
      <c r="DK2327" s="1"/>
      <c r="DL2327" s="1"/>
      <c r="DM2327" s="1"/>
      <c r="DN2327" s="1"/>
      <c r="DO2327" s="1"/>
      <c r="DQ2327" s="1"/>
      <c r="DT2327" s="1"/>
      <c r="DW2327" s="1"/>
      <c r="DX2327" s="1"/>
      <c r="DY2327" s="1"/>
      <c r="DZ2327" s="1"/>
      <c r="EA2327" s="1"/>
      <c r="EB2327" s="1"/>
      <c r="EC2327" s="1"/>
      <c r="EF2327" s="1"/>
      <c r="ER2327" s="1"/>
      <c r="ET2327" s="1"/>
      <c r="FH2327" s="1"/>
      <c r="FI2327" s="1"/>
      <c r="LT2327" s="2"/>
      <c r="LU2327" s="2"/>
      <c r="LV2327" s="2"/>
      <c r="LW2327" s="2"/>
      <c r="LX2327" s="2"/>
      <c r="LY2327" s="2"/>
      <c r="LZ2327" s="2"/>
      <c r="MA2327" s="2"/>
      <c r="MB2327" s="2"/>
      <c r="MC2327" s="2"/>
      <c r="MD2327" s="2"/>
      <c r="ME2327" s="2"/>
      <c r="MF2327" s="2"/>
      <c r="MG2327" s="2"/>
      <c r="MH2327" s="2"/>
      <c r="MI2327" s="2"/>
      <c r="MJ2327" s="2"/>
      <c r="MK2327" s="2"/>
      <c r="ML2327" s="2"/>
      <c r="MM2327" s="2"/>
      <c r="MN2327" s="2"/>
      <c r="MO2327" s="2"/>
      <c r="MP2327" s="2"/>
      <c r="MQ2327" s="2"/>
      <c r="MR2327" s="2"/>
      <c r="MS2327" s="2"/>
      <c r="MT2327" s="2"/>
      <c r="MU2327" s="2"/>
      <c r="MV2327" s="2"/>
      <c r="MW2327" s="2"/>
      <c r="MX2327" s="2"/>
      <c r="MY2327" s="2"/>
      <c r="MZ2327" s="2"/>
      <c r="NA2327" s="2"/>
      <c r="NB2327" s="2"/>
      <c r="NC2327" s="2"/>
      <c r="ND2327" s="2"/>
      <c r="NE2327" s="2"/>
      <c r="NF2327" s="2"/>
      <c r="NG2327" s="2"/>
      <c r="NH2327" s="2"/>
      <c r="NI2327" s="2"/>
      <c r="NJ2327" s="2"/>
      <c r="NK2327" s="2"/>
      <c r="NL2327" s="2"/>
      <c r="NM2327" s="2"/>
      <c r="NN2327" s="2"/>
      <c r="NO2327" s="2"/>
      <c r="NP2327" s="2"/>
      <c r="NQ2327" s="2"/>
      <c r="NR2327" s="2"/>
      <c r="NS2327" s="2"/>
      <c r="NT2327" s="2"/>
      <c r="NU2327" s="2"/>
      <c r="NV2327" s="2"/>
      <c r="NW2327" s="2"/>
      <c r="NX2327" s="2"/>
      <c r="NY2327" s="2"/>
      <c r="NZ2327" s="2"/>
      <c r="OA2327" s="2"/>
      <c r="OB2327" s="2"/>
      <c r="OC2327" s="2"/>
      <c r="OD2327" s="2"/>
      <c r="OE2327" s="2"/>
      <c r="OF2327" s="2"/>
      <c r="OG2327" s="2"/>
      <c r="OH2327" s="2"/>
      <c r="OI2327" s="2"/>
      <c r="OJ2327" s="2"/>
      <c r="OK2327" s="2"/>
      <c r="OL2327" s="2"/>
      <c r="OM2327" s="2"/>
      <c r="ON2327" s="2"/>
      <c r="OO2327" s="2"/>
      <c r="OP2327" s="2"/>
      <c r="OQ2327" s="2"/>
      <c r="OR2327" s="2"/>
      <c r="OS2327" s="2"/>
      <c r="OT2327" s="2"/>
      <c r="OU2327" s="2"/>
      <c r="OV2327" s="2"/>
      <c r="OW2327" s="2"/>
      <c r="OX2327" s="2"/>
      <c r="OY2327" s="2"/>
      <c r="OZ2327" s="2"/>
      <c r="PA2327" s="2"/>
      <c r="PB2327" s="2"/>
      <c r="PC2327" s="2"/>
      <c r="PD2327" s="2"/>
      <c r="PE2327" s="2"/>
      <c r="PF2327" s="2"/>
      <c r="PG2327" s="2"/>
      <c r="PH2327" s="2"/>
      <c r="PI2327" s="2"/>
      <c r="PJ2327" s="2"/>
      <c r="PK2327" s="2"/>
      <c r="PL2327" s="2"/>
      <c r="PM2327" s="2"/>
      <c r="PN2327" s="2"/>
      <c r="PO2327" s="2"/>
    </row>
    <row r="2328" spans="1:431" ht="140" hidden="1" x14ac:dyDescent="0.15">
      <c r="A2328" s="6" t="s">
        <v>1187</v>
      </c>
      <c r="B2328" s="3"/>
      <c r="C2328" s="6"/>
      <c r="D2328" s="6"/>
      <c r="E2328" s="3"/>
      <c r="F2328" s="6"/>
      <c r="G2328" s="6"/>
      <c r="H2328" s="6"/>
      <c r="I2328" s="3"/>
      <c r="J2328" s="6"/>
      <c r="K2328" s="3"/>
      <c r="L2328" s="3"/>
      <c r="M2328" s="3"/>
      <c r="N2328" s="6"/>
      <c r="O2328" s="3"/>
      <c r="P2328" s="6"/>
      <c r="Q2328" s="6"/>
      <c r="R2328" s="6"/>
      <c r="S2328" s="3"/>
      <c r="T2328" s="3"/>
      <c r="U2328" s="3"/>
      <c r="V2328" s="3"/>
      <c r="W2328" s="3"/>
      <c r="X2328" s="3"/>
      <c r="Y2328" s="6"/>
      <c r="Z2328" s="6"/>
      <c r="AA2328" s="6"/>
      <c r="AB2328" s="3"/>
      <c r="AC2328" s="6"/>
      <c r="AD2328" s="6"/>
      <c r="AE2328" s="3"/>
      <c r="AF2328" s="3"/>
      <c r="AG2328" s="6"/>
      <c r="AH2328" s="6"/>
      <c r="AI2328" s="3"/>
      <c r="AJ2328" s="3"/>
      <c r="AK2328" s="3"/>
      <c r="AL2328" s="3"/>
      <c r="AM2328" s="6"/>
      <c r="AN2328" s="3"/>
      <c r="AO2328" s="3"/>
      <c r="AP2328" s="3"/>
      <c r="AQ2328" s="3"/>
      <c r="AR2328" s="3"/>
      <c r="AS2328" s="3"/>
      <c r="AT2328" s="6"/>
      <c r="AU2328" s="6"/>
      <c r="AV2328" s="6"/>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v>1972</v>
      </c>
      <c r="BZ2328" s="3" t="s">
        <v>2540</v>
      </c>
      <c r="CA2328" s="3" t="s">
        <v>2386</v>
      </c>
      <c r="CB2328" s="3" t="s">
        <v>2548</v>
      </c>
      <c r="CC2328" s="3" t="s">
        <v>2388</v>
      </c>
      <c r="CD2328" s="3"/>
      <c r="CE2328" s="3"/>
      <c r="CF2328" s="7"/>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J2328" s="1"/>
      <c r="DK2328" s="1"/>
      <c r="DL2328" s="1"/>
      <c r="DM2328" s="1"/>
      <c r="DN2328" s="1"/>
      <c r="DO2328" s="1"/>
      <c r="DQ2328" s="1"/>
      <c r="DT2328" s="1"/>
      <c r="DW2328" s="1"/>
      <c r="DX2328" s="1"/>
      <c r="DY2328" s="1"/>
      <c r="DZ2328" s="1"/>
      <c r="EA2328" s="1"/>
      <c r="EB2328" s="1"/>
      <c r="EC2328" s="1"/>
      <c r="EF2328" s="1"/>
      <c r="ER2328" s="1"/>
      <c r="ET2328" s="1"/>
      <c r="FH2328" s="1"/>
      <c r="FI2328" s="1"/>
      <c r="LT2328" s="2"/>
      <c r="LU2328" s="2"/>
      <c r="LV2328" s="2"/>
      <c r="LW2328" s="2"/>
      <c r="LX2328" s="2"/>
      <c r="LY2328" s="2"/>
      <c r="LZ2328" s="2"/>
      <c r="MA2328" s="2"/>
      <c r="MB2328" s="2"/>
      <c r="MC2328" s="2"/>
      <c r="MD2328" s="2"/>
      <c r="ME2328" s="2"/>
      <c r="MF2328" s="2"/>
      <c r="MG2328" s="2"/>
      <c r="MH2328" s="2"/>
      <c r="MI2328" s="2"/>
      <c r="MJ2328" s="2"/>
      <c r="MK2328" s="2"/>
      <c r="ML2328" s="2"/>
      <c r="MM2328" s="2"/>
      <c r="MN2328" s="2"/>
      <c r="MO2328" s="2"/>
      <c r="MP2328" s="2"/>
      <c r="MQ2328" s="2"/>
      <c r="MR2328" s="2"/>
      <c r="MS2328" s="2"/>
      <c r="MT2328" s="2"/>
      <c r="MU2328" s="2"/>
      <c r="MV2328" s="2"/>
      <c r="MW2328" s="2"/>
      <c r="MX2328" s="2"/>
      <c r="MY2328" s="2"/>
      <c r="MZ2328" s="2"/>
      <c r="NA2328" s="2"/>
      <c r="NB2328" s="2"/>
      <c r="NC2328" s="2"/>
      <c r="ND2328" s="2"/>
      <c r="NE2328" s="2"/>
      <c r="NF2328" s="2"/>
      <c r="NG2328" s="2"/>
      <c r="NH2328" s="2"/>
      <c r="NI2328" s="2"/>
      <c r="NJ2328" s="2"/>
      <c r="NK2328" s="2"/>
      <c r="NL2328" s="2"/>
      <c r="NM2328" s="2"/>
      <c r="NN2328" s="2"/>
      <c r="NO2328" s="2"/>
      <c r="NP2328" s="2"/>
      <c r="NQ2328" s="2"/>
      <c r="NR2328" s="2"/>
      <c r="NS2328" s="2"/>
      <c r="NT2328" s="2"/>
      <c r="NU2328" s="2"/>
      <c r="NV2328" s="2"/>
      <c r="NW2328" s="2"/>
      <c r="NX2328" s="2"/>
      <c r="NY2328" s="2"/>
      <c r="NZ2328" s="2"/>
      <c r="OA2328" s="2"/>
      <c r="OB2328" s="2"/>
      <c r="OC2328" s="2"/>
      <c r="OD2328" s="2"/>
      <c r="OE2328" s="2"/>
      <c r="OF2328" s="2"/>
      <c r="OG2328" s="2"/>
      <c r="OH2328" s="2"/>
      <c r="OI2328" s="2"/>
      <c r="OJ2328" s="2"/>
      <c r="OK2328" s="2"/>
      <c r="OL2328" s="2"/>
      <c r="OM2328" s="2"/>
      <c r="ON2328" s="2"/>
      <c r="OO2328" s="2"/>
      <c r="OP2328" s="2"/>
      <c r="OQ2328" s="2"/>
      <c r="OR2328" s="2"/>
      <c r="OS2328" s="2"/>
      <c r="OT2328" s="2"/>
      <c r="OU2328" s="2"/>
      <c r="OV2328" s="2"/>
      <c r="OW2328" s="2"/>
      <c r="OX2328" s="2"/>
      <c r="OY2328" s="2"/>
      <c r="OZ2328" s="2"/>
      <c r="PA2328" s="2"/>
      <c r="PB2328" s="2"/>
      <c r="PC2328" s="2"/>
      <c r="PD2328" s="2"/>
      <c r="PE2328" s="2"/>
      <c r="PF2328" s="2"/>
      <c r="PG2328" s="2"/>
      <c r="PH2328" s="2"/>
      <c r="PI2328" s="2"/>
      <c r="PJ2328" s="2"/>
      <c r="PK2328" s="2"/>
      <c r="PL2328" s="2"/>
      <c r="PM2328" s="2"/>
      <c r="PN2328" s="2"/>
      <c r="PO2328" s="2"/>
    </row>
    <row r="2329" spans="1:431" ht="140" hidden="1" x14ac:dyDescent="0.15">
      <c r="A2329" s="6" t="s">
        <v>1192</v>
      </c>
      <c r="B2329" s="3"/>
      <c r="C2329" s="6"/>
      <c r="D2329" s="6"/>
      <c r="E2329" s="3"/>
      <c r="F2329" s="6"/>
      <c r="G2329" s="6"/>
      <c r="H2329" s="6"/>
      <c r="I2329" s="3"/>
      <c r="J2329" s="6"/>
      <c r="K2329" s="3"/>
      <c r="L2329" s="3"/>
      <c r="M2329" s="3"/>
      <c r="N2329" s="6"/>
      <c r="O2329" s="3"/>
      <c r="P2329" s="6"/>
      <c r="Q2329" s="6"/>
      <c r="R2329" s="6"/>
      <c r="S2329" s="3"/>
      <c r="T2329" s="3"/>
      <c r="U2329" s="3"/>
      <c r="V2329" s="3"/>
      <c r="W2329" s="3"/>
      <c r="X2329" s="3"/>
      <c r="Y2329" s="6"/>
      <c r="Z2329" s="6"/>
      <c r="AA2329" s="6"/>
      <c r="AB2329" s="3"/>
      <c r="AC2329" s="6"/>
      <c r="AD2329" s="6"/>
      <c r="AE2329" s="3"/>
      <c r="AF2329" s="3"/>
      <c r="AG2329" s="6"/>
      <c r="AH2329" s="6"/>
      <c r="AI2329" s="3"/>
      <c r="AJ2329" s="3"/>
      <c r="AK2329" s="3"/>
      <c r="AL2329" s="3"/>
      <c r="AM2329" s="6"/>
      <c r="AN2329" s="3"/>
      <c r="AO2329" s="3"/>
      <c r="AP2329" s="3"/>
      <c r="AQ2329" s="3"/>
      <c r="AR2329" s="3"/>
      <c r="AS2329" s="3"/>
      <c r="AT2329" s="6"/>
      <c r="AU2329" s="6"/>
      <c r="AV2329" s="6"/>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v>1972</v>
      </c>
      <c r="BZ2329" s="3" t="s">
        <v>2540</v>
      </c>
      <c r="CA2329" s="3" t="s">
        <v>2386</v>
      </c>
      <c r="CB2329" s="3" t="s">
        <v>2548</v>
      </c>
      <c r="CC2329" s="3" t="s">
        <v>2388</v>
      </c>
      <c r="CD2329" s="3"/>
      <c r="CE2329" s="3"/>
      <c r="CF2329" s="7"/>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J2329" s="1"/>
      <c r="DK2329" s="1"/>
      <c r="DL2329" s="1"/>
      <c r="DM2329" s="1"/>
      <c r="DN2329" s="1"/>
      <c r="DO2329" s="1"/>
      <c r="DQ2329" s="1"/>
      <c r="DT2329" s="1"/>
      <c r="DW2329" s="1"/>
      <c r="DX2329" s="1"/>
      <c r="DY2329" s="1"/>
      <c r="DZ2329" s="1"/>
      <c r="EA2329" s="1"/>
      <c r="EB2329" s="1"/>
      <c r="EC2329" s="1"/>
      <c r="EF2329" s="1"/>
      <c r="ER2329" s="1"/>
      <c r="ET2329" s="1"/>
      <c r="FH2329" s="1"/>
      <c r="FI2329" s="1"/>
      <c r="LT2329" s="2"/>
      <c r="LU2329" s="2"/>
      <c r="LV2329" s="2"/>
      <c r="LW2329" s="2"/>
      <c r="LX2329" s="2"/>
      <c r="LY2329" s="2"/>
      <c r="LZ2329" s="2"/>
      <c r="MA2329" s="2"/>
      <c r="MB2329" s="2"/>
      <c r="MC2329" s="2"/>
      <c r="MD2329" s="2"/>
      <c r="ME2329" s="2"/>
      <c r="MF2329" s="2"/>
      <c r="MG2329" s="2"/>
      <c r="MH2329" s="2"/>
      <c r="MI2329" s="2"/>
      <c r="MJ2329" s="2"/>
      <c r="MK2329" s="2"/>
      <c r="ML2329" s="2"/>
      <c r="MM2329" s="2"/>
      <c r="MN2329" s="2"/>
      <c r="MO2329" s="2"/>
      <c r="MP2329" s="2"/>
      <c r="MQ2329" s="2"/>
      <c r="MR2329" s="2"/>
      <c r="MS2329" s="2"/>
      <c r="MT2329" s="2"/>
      <c r="MU2329" s="2"/>
      <c r="MV2329" s="2"/>
      <c r="MW2329" s="2"/>
      <c r="MX2329" s="2"/>
      <c r="MY2329" s="2"/>
      <c r="MZ2329" s="2"/>
      <c r="NA2329" s="2"/>
      <c r="NB2329" s="2"/>
      <c r="NC2329" s="2"/>
      <c r="ND2329" s="2"/>
      <c r="NE2329" s="2"/>
      <c r="NF2329" s="2"/>
      <c r="NG2329" s="2"/>
      <c r="NH2329" s="2"/>
      <c r="NI2329" s="2"/>
      <c r="NJ2329" s="2"/>
      <c r="NK2329" s="2"/>
      <c r="NL2329" s="2"/>
      <c r="NM2329" s="2"/>
      <c r="NN2329" s="2"/>
      <c r="NO2329" s="2"/>
      <c r="NP2329" s="2"/>
      <c r="NQ2329" s="2"/>
      <c r="NR2329" s="2"/>
      <c r="NS2329" s="2"/>
      <c r="NT2329" s="2"/>
      <c r="NU2329" s="2"/>
      <c r="NV2329" s="2"/>
      <c r="NW2329" s="2"/>
      <c r="NX2329" s="2"/>
      <c r="NY2329" s="2"/>
      <c r="NZ2329" s="2"/>
      <c r="OA2329" s="2"/>
      <c r="OB2329" s="2"/>
      <c r="OC2329" s="2"/>
      <c r="OD2329" s="2"/>
      <c r="OE2329" s="2"/>
      <c r="OF2329" s="2"/>
      <c r="OG2329" s="2"/>
      <c r="OH2329" s="2"/>
      <c r="OI2329" s="2"/>
      <c r="OJ2329" s="2"/>
      <c r="OK2329" s="2"/>
      <c r="OL2329" s="2"/>
      <c r="OM2329" s="2"/>
      <c r="ON2329" s="2"/>
      <c r="OO2329" s="2"/>
      <c r="OP2329" s="2"/>
      <c r="OQ2329" s="2"/>
      <c r="OR2329" s="2"/>
      <c r="OS2329" s="2"/>
      <c r="OT2329" s="2"/>
      <c r="OU2329" s="2"/>
      <c r="OV2329" s="2"/>
      <c r="OW2329" s="2"/>
      <c r="OX2329" s="2"/>
      <c r="OY2329" s="2"/>
      <c r="OZ2329" s="2"/>
      <c r="PA2329" s="2"/>
      <c r="PB2329" s="2"/>
      <c r="PC2329" s="2"/>
      <c r="PD2329" s="2"/>
      <c r="PE2329" s="2"/>
      <c r="PF2329" s="2"/>
      <c r="PG2329" s="2"/>
      <c r="PH2329" s="2"/>
      <c r="PI2329" s="2"/>
      <c r="PJ2329" s="2"/>
      <c r="PK2329" s="2"/>
      <c r="PL2329" s="2"/>
      <c r="PM2329" s="2"/>
      <c r="PN2329" s="2"/>
      <c r="PO2329" s="2"/>
    </row>
    <row r="2330" spans="1:431" ht="140" hidden="1" x14ac:dyDescent="0.15">
      <c r="A2330" s="6" t="s">
        <v>1198</v>
      </c>
      <c r="B2330" s="3"/>
      <c r="C2330" s="6"/>
      <c r="D2330" s="6"/>
      <c r="E2330" s="3"/>
      <c r="F2330" s="6"/>
      <c r="G2330" s="6"/>
      <c r="H2330" s="6"/>
      <c r="I2330" s="3"/>
      <c r="J2330" s="6"/>
      <c r="K2330" s="3"/>
      <c r="L2330" s="3"/>
      <c r="M2330" s="3"/>
      <c r="N2330" s="6"/>
      <c r="O2330" s="3"/>
      <c r="P2330" s="6"/>
      <c r="Q2330" s="6"/>
      <c r="R2330" s="6"/>
      <c r="S2330" s="3"/>
      <c r="T2330" s="3"/>
      <c r="U2330" s="3"/>
      <c r="V2330" s="3"/>
      <c r="W2330" s="3"/>
      <c r="X2330" s="3"/>
      <c r="Y2330" s="6"/>
      <c r="Z2330" s="6"/>
      <c r="AA2330" s="6"/>
      <c r="AB2330" s="3"/>
      <c r="AC2330" s="6"/>
      <c r="AD2330" s="6"/>
      <c r="AE2330" s="3"/>
      <c r="AF2330" s="3"/>
      <c r="AG2330" s="6"/>
      <c r="AH2330" s="6"/>
      <c r="AI2330" s="3"/>
      <c r="AJ2330" s="3"/>
      <c r="AK2330" s="3"/>
      <c r="AL2330" s="3"/>
      <c r="AM2330" s="6"/>
      <c r="AN2330" s="3"/>
      <c r="AO2330" s="3"/>
      <c r="AP2330" s="3"/>
      <c r="AQ2330" s="3"/>
      <c r="AR2330" s="3"/>
      <c r="AS2330" s="3"/>
      <c r="AT2330" s="6"/>
      <c r="AU2330" s="6"/>
      <c r="AV2330" s="6"/>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v>1972</v>
      </c>
      <c r="BZ2330" s="3" t="s">
        <v>2540</v>
      </c>
      <c r="CA2330" s="3" t="s">
        <v>2386</v>
      </c>
      <c r="CB2330" s="3" t="s">
        <v>2548</v>
      </c>
      <c r="CC2330" s="3" t="s">
        <v>2388</v>
      </c>
      <c r="CD2330" s="3"/>
      <c r="CE2330" s="3"/>
      <c r="CF2330" s="7"/>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J2330" s="1"/>
      <c r="DK2330" s="1"/>
      <c r="DL2330" s="1"/>
      <c r="DM2330" s="1"/>
      <c r="DN2330" s="1"/>
      <c r="DO2330" s="1"/>
      <c r="DQ2330" s="1"/>
      <c r="DT2330" s="1"/>
      <c r="DW2330" s="1"/>
      <c r="DX2330" s="1"/>
      <c r="DY2330" s="1"/>
      <c r="DZ2330" s="1"/>
      <c r="EA2330" s="1"/>
      <c r="EB2330" s="1"/>
      <c r="EC2330" s="1"/>
      <c r="EF2330" s="1"/>
      <c r="ER2330" s="1"/>
      <c r="ET2330" s="1"/>
      <c r="FH2330" s="1"/>
      <c r="FI2330" s="1"/>
      <c r="LT2330" s="2"/>
      <c r="LU2330" s="2"/>
      <c r="LV2330" s="2"/>
      <c r="LW2330" s="2"/>
      <c r="LX2330" s="2"/>
      <c r="LY2330" s="2"/>
      <c r="LZ2330" s="2"/>
      <c r="MA2330" s="2"/>
      <c r="MB2330" s="2"/>
      <c r="MC2330" s="2"/>
      <c r="MD2330" s="2"/>
      <c r="ME2330" s="2"/>
      <c r="MF2330" s="2"/>
      <c r="MG2330" s="2"/>
      <c r="MH2330" s="2"/>
      <c r="MI2330" s="2"/>
      <c r="MJ2330" s="2"/>
      <c r="MK2330" s="2"/>
      <c r="ML2330" s="2"/>
      <c r="MM2330" s="2"/>
      <c r="MN2330" s="2"/>
      <c r="MO2330" s="2"/>
      <c r="MP2330" s="2"/>
      <c r="MQ2330" s="2"/>
      <c r="MR2330" s="2"/>
      <c r="MS2330" s="2"/>
      <c r="MT2330" s="2"/>
      <c r="MU2330" s="2"/>
      <c r="MV2330" s="2"/>
      <c r="MW2330" s="2"/>
      <c r="MX2330" s="2"/>
      <c r="MY2330" s="2"/>
      <c r="MZ2330" s="2"/>
      <c r="NA2330" s="2"/>
      <c r="NB2330" s="2"/>
      <c r="NC2330" s="2"/>
      <c r="ND2330" s="2"/>
      <c r="NE2330" s="2"/>
      <c r="NF2330" s="2"/>
      <c r="NG2330" s="2"/>
      <c r="NH2330" s="2"/>
      <c r="NI2330" s="2"/>
      <c r="NJ2330" s="2"/>
      <c r="NK2330" s="2"/>
      <c r="NL2330" s="2"/>
      <c r="NM2330" s="2"/>
      <c r="NN2330" s="2"/>
      <c r="NO2330" s="2"/>
      <c r="NP2330" s="2"/>
      <c r="NQ2330" s="2"/>
      <c r="NR2330" s="2"/>
      <c r="NS2330" s="2"/>
      <c r="NT2330" s="2"/>
      <c r="NU2330" s="2"/>
      <c r="NV2330" s="2"/>
      <c r="NW2330" s="2"/>
      <c r="NX2330" s="2"/>
      <c r="NY2330" s="2"/>
      <c r="NZ2330" s="2"/>
      <c r="OA2330" s="2"/>
      <c r="OB2330" s="2"/>
      <c r="OC2330" s="2"/>
      <c r="OD2330" s="2"/>
      <c r="OE2330" s="2"/>
      <c r="OF2330" s="2"/>
      <c r="OG2330" s="2"/>
      <c r="OH2330" s="2"/>
      <c r="OI2330" s="2"/>
      <c r="OJ2330" s="2"/>
      <c r="OK2330" s="2"/>
      <c r="OL2330" s="2"/>
      <c r="OM2330" s="2"/>
      <c r="ON2330" s="2"/>
      <c r="OO2330" s="2"/>
      <c r="OP2330" s="2"/>
      <c r="OQ2330" s="2"/>
      <c r="OR2330" s="2"/>
      <c r="OS2330" s="2"/>
      <c r="OT2330" s="2"/>
      <c r="OU2330" s="2"/>
      <c r="OV2330" s="2"/>
      <c r="OW2330" s="2"/>
      <c r="OX2330" s="2"/>
      <c r="OY2330" s="2"/>
      <c r="OZ2330" s="2"/>
      <c r="PA2330" s="2"/>
      <c r="PB2330" s="2"/>
      <c r="PC2330" s="2"/>
      <c r="PD2330" s="2"/>
      <c r="PE2330" s="2"/>
      <c r="PF2330" s="2"/>
      <c r="PG2330" s="2"/>
      <c r="PH2330" s="2"/>
      <c r="PI2330" s="2"/>
      <c r="PJ2330" s="2"/>
      <c r="PK2330" s="2"/>
      <c r="PL2330" s="2"/>
      <c r="PM2330" s="2"/>
      <c r="PN2330" s="2"/>
      <c r="PO2330" s="2"/>
    </row>
    <row r="2331" spans="1:431" ht="140" hidden="1" x14ac:dyDescent="0.15">
      <c r="A2331" s="6" t="s">
        <v>1203</v>
      </c>
      <c r="B2331" s="3"/>
      <c r="C2331" s="6"/>
      <c r="D2331" s="6"/>
      <c r="E2331" s="3"/>
      <c r="F2331" s="6"/>
      <c r="G2331" s="6"/>
      <c r="H2331" s="6"/>
      <c r="I2331" s="3">
        <v>1</v>
      </c>
      <c r="J2331" s="6"/>
      <c r="K2331" s="3"/>
      <c r="L2331" s="3"/>
      <c r="M2331" s="3"/>
      <c r="N2331" s="6"/>
      <c r="O2331" s="3"/>
      <c r="P2331" s="6"/>
      <c r="Q2331" s="6"/>
      <c r="R2331" s="6"/>
      <c r="S2331" s="3"/>
      <c r="T2331" s="3"/>
      <c r="U2331" s="3"/>
      <c r="V2331" s="3"/>
      <c r="W2331" s="3"/>
      <c r="X2331" s="3"/>
      <c r="Y2331" s="6"/>
      <c r="Z2331" s="6"/>
      <c r="AA2331" s="6"/>
      <c r="AB2331" s="3"/>
      <c r="AC2331" s="6"/>
      <c r="AD2331" s="6"/>
      <c r="AE2331" s="3"/>
      <c r="AF2331" s="3"/>
      <c r="AG2331" s="6"/>
      <c r="AH2331" s="6"/>
      <c r="AI2331" s="3"/>
      <c r="AJ2331" s="3"/>
      <c r="AK2331" s="3"/>
      <c r="AL2331" s="3"/>
      <c r="AM2331" s="6"/>
      <c r="AN2331" s="3"/>
      <c r="AO2331" s="3"/>
      <c r="AP2331" s="3"/>
      <c r="AQ2331" s="3"/>
      <c r="AR2331" s="3"/>
      <c r="AS2331" s="3"/>
      <c r="AT2331" s="6"/>
      <c r="AU2331" s="6"/>
      <c r="AV2331" s="6"/>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v>1972</v>
      </c>
      <c r="BZ2331" s="3" t="s">
        <v>2540</v>
      </c>
      <c r="CA2331" s="3" t="s">
        <v>2386</v>
      </c>
      <c r="CB2331" s="3" t="s">
        <v>2548</v>
      </c>
      <c r="CC2331" s="3" t="s">
        <v>2388</v>
      </c>
      <c r="CD2331" s="3"/>
      <c r="CE2331" s="3"/>
      <c r="CF2331" s="7"/>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J2331" s="1"/>
      <c r="DK2331" s="1"/>
      <c r="DL2331" s="1"/>
      <c r="DM2331" s="1"/>
      <c r="DN2331" s="1"/>
      <c r="DO2331" s="1"/>
      <c r="DQ2331" s="1"/>
      <c r="DT2331" s="1"/>
      <c r="DW2331" s="1"/>
      <c r="DX2331" s="1"/>
      <c r="DY2331" s="1"/>
      <c r="DZ2331" s="1"/>
      <c r="EA2331" s="1"/>
      <c r="EB2331" s="1"/>
      <c r="EC2331" s="1"/>
      <c r="EF2331" s="1"/>
      <c r="ER2331" s="1"/>
      <c r="ET2331" s="1"/>
      <c r="FH2331" s="1"/>
      <c r="FI2331" s="1"/>
      <c r="LT2331" s="2"/>
      <c r="LU2331" s="2"/>
      <c r="LV2331" s="2"/>
      <c r="LW2331" s="2"/>
      <c r="LX2331" s="2"/>
      <c r="LY2331" s="2"/>
      <c r="LZ2331" s="2"/>
      <c r="MA2331" s="2"/>
      <c r="MB2331" s="2"/>
      <c r="MC2331" s="2"/>
      <c r="MD2331" s="2"/>
      <c r="ME2331" s="2"/>
      <c r="MF2331" s="2"/>
      <c r="MG2331" s="2"/>
      <c r="MH2331" s="2"/>
      <c r="MI2331" s="2"/>
      <c r="MJ2331" s="2"/>
      <c r="MK2331" s="2"/>
      <c r="ML2331" s="2"/>
      <c r="MM2331" s="2"/>
      <c r="MN2331" s="2"/>
      <c r="MO2331" s="2"/>
      <c r="MP2331" s="2"/>
      <c r="MQ2331" s="2"/>
      <c r="MR2331" s="2"/>
      <c r="MS2331" s="2"/>
      <c r="MT2331" s="2"/>
      <c r="MU2331" s="2"/>
      <c r="MV2331" s="2"/>
      <c r="MW2331" s="2"/>
      <c r="MX2331" s="2"/>
      <c r="MY2331" s="2"/>
      <c r="MZ2331" s="2"/>
      <c r="NA2331" s="2"/>
      <c r="NB2331" s="2"/>
      <c r="NC2331" s="2"/>
      <c r="ND2331" s="2"/>
      <c r="NE2331" s="2"/>
      <c r="NF2331" s="2"/>
      <c r="NG2331" s="2"/>
      <c r="NH2331" s="2"/>
      <c r="NI2331" s="2"/>
      <c r="NJ2331" s="2"/>
      <c r="NK2331" s="2"/>
      <c r="NL2331" s="2"/>
      <c r="NM2331" s="2"/>
      <c r="NN2331" s="2"/>
      <c r="NO2331" s="2"/>
      <c r="NP2331" s="2"/>
      <c r="NQ2331" s="2"/>
      <c r="NR2331" s="2"/>
      <c r="NS2331" s="2"/>
      <c r="NT2331" s="2"/>
      <c r="NU2331" s="2"/>
      <c r="NV2331" s="2"/>
      <c r="NW2331" s="2"/>
      <c r="NX2331" s="2"/>
      <c r="NY2331" s="2"/>
      <c r="NZ2331" s="2"/>
      <c r="OA2331" s="2"/>
      <c r="OB2331" s="2"/>
      <c r="OC2331" s="2"/>
      <c r="OD2331" s="2"/>
      <c r="OE2331" s="2"/>
      <c r="OF2331" s="2"/>
      <c r="OG2331" s="2"/>
      <c r="OH2331" s="2"/>
      <c r="OI2331" s="2"/>
      <c r="OJ2331" s="2"/>
      <c r="OK2331" s="2"/>
      <c r="OL2331" s="2"/>
      <c r="OM2331" s="2"/>
      <c r="ON2331" s="2"/>
      <c r="OO2331" s="2"/>
      <c r="OP2331" s="2"/>
      <c r="OQ2331" s="2"/>
      <c r="OR2331" s="2"/>
      <c r="OS2331" s="2"/>
      <c r="OT2331" s="2"/>
      <c r="OU2331" s="2"/>
      <c r="OV2331" s="2"/>
      <c r="OW2331" s="2"/>
      <c r="OX2331" s="2"/>
      <c r="OY2331" s="2"/>
      <c r="OZ2331" s="2"/>
      <c r="PA2331" s="2"/>
      <c r="PB2331" s="2"/>
      <c r="PC2331" s="2"/>
      <c r="PD2331" s="2"/>
      <c r="PE2331" s="2"/>
      <c r="PF2331" s="2"/>
      <c r="PG2331" s="2"/>
      <c r="PH2331" s="2"/>
      <c r="PI2331" s="2"/>
      <c r="PJ2331" s="2"/>
      <c r="PK2331" s="2"/>
      <c r="PL2331" s="2"/>
      <c r="PM2331" s="2"/>
      <c r="PN2331" s="2"/>
      <c r="PO2331" s="2"/>
    </row>
    <row r="2332" spans="1:431" ht="140" hidden="1" x14ac:dyDescent="0.15">
      <c r="A2332" s="6" t="s">
        <v>1207</v>
      </c>
      <c r="B2332" s="3"/>
      <c r="C2332" s="6"/>
      <c r="D2332" s="6"/>
      <c r="E2332" s="3"/>
      <c r="F2332" s="6"/>
      <c r="G2332" s="6"/>
      <c r="H2332" s="6"/>
      <c r="I2332" s="3"/>
      <c r="J2332" s="6"/>
      <c r="K2332" s="3"/>
      <c r="L2332" s="3"/>
      <c r="M2332" s="3"/>
      <c r="N2332" s="6"/>
      <c r="O2332" s="3"/>
      <c r="P2332" s="6"/>
      <c r="Q2332" s="6"/>
      <c r="R2332" s="6"/>
      <c r="S2332" s="3"/>
      <c r="T2332" s="3"/>
      <c r="U2332" s="3"/>
      <c r="V2332" s="3"/>
      <c r="W2332" s="3"/>
      <c r="X2332" s="3"/>
      <c r="Y2332" s="6"/>
      <c r="Z2332" s="6"/>
      <c r="AA2332" s="6"/>
      <c r="AB2332" s="3"/>
      <c r="AC2332" s="6"/>
      <c r="AD2332" s="6"/>
      <c r="AE2332" s="3"/>
      <c r="AF2332" s="3"/>
      <c r="AG2332" s="6"/>
      <c r="AH2332" s="6"/>
      <c r="AI2332" s="3"/>
      <c r="AJ2332" s="3"/>
      <c r="AK2332" s="3"/>
      <c r="AL2332" s="3"/>
      <c r="AM2332" s="6"/>
      <c r="AN2332" s="3"/>
      <c r="AO2332" s="3"/>
      <c r="AP2332" s="3"/>
      <c r="AQ2332" s="3"/>
      <c r="AR2332" s="3"/>
      <c r="AS2332" s="3"/>
      <c r="AT2332" s="6"/>
      <c r="AU2332" s="6"/>
      <c r="AV2332" s="6"/>
      <c r="AW2332" s="3"/>
      <c r="AX2332" s="3"/>
      <c r="AY2332" s="3"/>
      <c r="AZ2332" s="3"/>
      <c r="BA2332" s="3"/>
      <c r="BB2332" s="3"/>
      <c r="BC2332" s="3"/>
      <c r="BD2332" s="3">
        <v>1</v>
      </c>
      <c r="BE2332" s="3"/>
      <c r="BF2332" s="3"/>
      <c r="BG2332" s="3"/>
      <c r="BH2332" s="3"/>
      <c r="BI2332" s="3"/>
      <c r="BJ2332" s="3"/>
      <c r="BK2332" s="3"/>
      <c r="BL2332" s="3"/>
      <c r="BM2332" s="3"/>
      <c r="BN2332" s="3"/>
      <c r="BO2332" s="3"/>
      <c r="BP2332" s="3"/>
      <c r="BQ2332" s="3"/>
      <c r="BR2332" s="3"/>
      <c r="BS2332" s="3"/>
      <c r="BT2332" s="3"/>
      <c r="BU2332" s="3"/>
      <c r="BV2332" s="3"/>
      <c r="BW2332" s="3"/>
      <c r="BX2332" s="3"/>
      <c r="BY2332" s="3">
        <v>1972</v>
      </c>
      <c r="BZ2332" s="3" t="s">
        <v>2540</v>
      </c>
      <c r="CA2332" s="3" t="s">
        <v>2386</v>
      </c>
      <c r="CB2332" s="3" t="s">
        <v>2548</v>
      </c>
      <c r="CC2332" s="3" t="s">
        <v>2388</v>
      </c>
      <c r="CD2332" s="3"/>
      <c r="CE2332" s="3"/>
      <c r="CF2332" s="7"/>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J2332" s="1"/>
      <c r="DK2332" s="1"/>
      <c r="DL2332" s="1"/>
      <c r="DM2332" s="1"/>
      <c r="DN2332" s="1"/>
      <c r="DO2332" s="1"/>
      <c r="DQ2332" s="1"/>
      <c r="DT2332" s="1"/>
      <c r="DW2332" s="1"/>
      <c r="DX2332" s="1"/>
      <c r="DY2332" s="1"/>
      <c r="DZ2332" s="1"/>
      <c r="EA2332" s="1"/>
      <c r="EB2332" s="1"/>
      <c r="EC2332" s="1"/>
      <c r="EF2332" s="1"/>
      <c r="ER2332" s="1"/>
      <c r="ET2332" s="1"/>
      <c r="FH2332" s="1"/>
      <c r="FI2332" s="1"/>
      <c r="LT2332" s="2"/>
      <c r="LU2332" s="2"/>
      <c r="LV2332" s="2"/>
      <c r="LW2332" s="2"/>
      <c r="LX2332" s="2"/>
      <c r="LY2332" s="2"/>
      <c r="LZ2332" s="2"/>
      <c r="MA2332" s="2"/>
      <c r="MB2332" s="2"/>
      <c r="MC2332" s="2"/>
      <c r="MD2332" s="2"/>
      <c r="ME2332" s="2"/>
      <c r="MF2332" s="2"/>
      <c r="MG2332" s="2"/>
      <c r="MH2332" s="2"/>
      <c r="MI2332" s="2"/>
      <c r="MJ2332" s="2"/>
      <c r="MK2332" s="2"/>
      <c r="ML2332" s="2"/>
      <c r="MM2332" s="2"/>
      <c r="MN2332" s="2"/>
      <c r="MO2332" s="2"/>
      <c r="MP2332" s="2"/>
      <c r="MQ2332" s="2"/>
      <c r="MR2332" s="2"/>
      <c r="MS2332" s="2"/>
      <c r="MT2332" s="2"/>
      <c r="MU2332" s="2"/>
      <c r="MV2332" s="2"/>
      <c r="MW2332" s="2"/>
      <c r="MX2332" s="2"/>
      <c r="MY2332" s="2"/>
      <c r="MZ2332" s="2"/>
      <c r="NA2332" s="2"/>
      <c r="NB2332" s="2"/>
      <c r="NC2332" s="2"/>
      <c r="ND2332" s="2"/>
      <c r="NE2332" s="2"/>
      <c r="NF2332" s="2"/>
      <c r="NG2332" s="2"/>
      <c r="NH2332" s="2"/>
      <c r="NI2332" s="2"/>
      <c r="NJ2332" s="2"/>
      <c r="NK2332" s="2"/>
      <c r="NL2332" s="2"/>
      <c r="NM2332" s="2"/>
      <c r="NN2332" s="2"/>
      <c r="NO2332" s="2"/>
      <c r="NP2332" s="2"/>
      <c r="NQ2332" s="2"/>
      <c r="NR2332" s="2"/>
      <c r="NS2332" s="2"/>
      <c r="NT2332" s="2"/>
      <c r="NU2332" s="2"/>
      <c r="NV2332" s="2"/>
      <c r="NW2332" s="2"/>
      <c r="NX2332" s="2"/>
      <c r="NY2332" s="2"/>
      <c r="NZ2332" s="2"/>
      <c r="OA2332" s="2"/>
      <c r="OB2332" s="2"/>
      <c r="OC2332" s="2"/>
      <c r="OD2332" s="2"/>
      <c r="OE2332" s="2"/>
      <c r="OF2332" s="2"/>
      <c r="OG2332" s="2"/>
      <c r="OH2332" s="2"/>
      <c r="OI2332" s="2"/>
      <c r="OJ2332" s="2"/>
      <c r="OK2332" s="2"/>
      <c r="OL2332" s="2"/>
      <c r="OM2332" s="2"/>
      <c r="ON2332" s="2"/>
      <c r="OO2332" s="2"/>
      <c r="OP2332" s="2"/>
      <c r="OQ2332" s="2"/>
      <c r="OR2332" s="2"/>
      <c r="OS2332" s="2"/>
      <c r="OT2332" s="2"/>
      <c r="OU2332" s="2"/>
      <c r="OV2332" s="2"/>
      <c r="OW2332" s="2"/>
      <c r="OX2332" s="2"/>
      <c r="OY2332" s="2"/>
      <c r="OZ2332" s="2"/>
      <c r="PA2332" s="2"/>
      <c r="PB2332" s="2"/>
      <c r="PC2332" s="2"/>
      <c r="PD2332" s="2"/>
      <c r="PE2332" s="2"/>
      <c r="PF2332" s="2"/>
      <c r="PG2332" s="2"/>
      <c r="PH2332" s="2"/>
      <c r="PI2332" s="2"/>
      <c r="PJ2332" s="2"/>
      <c r="PK2332" s="2"/>
      <c r="PL2332" s="2"/>
      <c r="PM2332" s="2"/>
      <c r="PN2332" s="2"/>
      <c r="PO2332" s="2"/>
    </row>
    <row r="2333" spans="1:431" ht="140" hidden="1" x14ac:dyDescent="0.15">
      <c r="A2333" s="6" t="s">
        <v>1212</v>
      </c>
      <c r="B2333" s="3"/>
      <c r="C2333" s="6"/>
      <c r="D2333" s="6"/>
      <c r="E2333" s="3"/>
      <c r="F2333" s="6"/>
      <c r="G2333" s="6"/>
      <c r="H2333" s="6"/>
      <c r="I2333" s="3"/>
      <c r="J2333" s="6"/>
      <c r="K2333" s="3"/>
      <c r="L2333" s="3"/>
      <c r="M2333" s="3"/>
      <c r="N2333" s="6"/>
      <c r="O2333" s="3"/>
      <c r="P2333" s="6"/>
      <c r="Q2333" s="6"/>
      <c r="R2333" s="6"/>
      <c r="S2333" s="3"/>
      <c r="T2333" s="3"/>
      <c r="U2333" s="3"/>
      <c r="V2333" s="3"/>
      <c r="W2333" s="3"/>
      <c r="X2333" s="3"/>
      <c r="Y2333" s="6"/>
      <c r="Z2333" s="6"/>
      <c r="AA2333" s="6"/>
      <c r="AB2333" s="3"/>
      <c r="AC2333" s="6"/>
      <c r="AD2333" s="6"/>
      <c r="AE2333" s="3"/>
      <c r="AF2333" s="3"/>
      <c r="AG2333" s="6"/>
      <c r="AH2333" s="6"/>
      <c r="AI2333" s="3"/>
      <c r="AJ2333" s="3"/>
      <c r="AK2333" s="3"/>
      <c r="AL2333" s="3"/>
      <c r="AM2333" s="6"/>
      <c r="AN2333" s="3"/>
      <c r="AO2333" s="3"/>
      <c r="AP2333" s="3"/>
      <c r="AQ2333" s="3"/>
      <c r="AR2333" s="3"/>
      <c r="AS2333" s="3"/>
      <c r="AT2333" s="6"/>
      <c r="AU2333" s="6"/>
      <c r="AV2333" s="6"/>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v>1972</v>
      </c>
      <c r="BZ2333" s="3" t="s">
        <v>2540</v>
      </c>
      <c r="CA2333" s="3" t="s">
        <v>2386</v>
      </c>
      <c r="CB2333" s="3" t="s">
        <v>2548</v>
      </c>
      <c r="CC2333" s="3" t="s">
        <v>2388</v>
      </c>
      <c r="CD2333" s="3"/>
      <c r="CE2333" s="3"/>
      <c r="CF2333" s="7"/>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J2333" s="1"/>
      <c r="DK2333" s="1"/>
      <c r="DL2333" s="1"/>
      <c r="DM2333" s="1"/>
      <c r="DN2333" s="1"/>
      <c r="DO2333" s="1"/>
      <c r="DQ2333" s="1"/>
      <c r="DT2333" s="1"/>
      <c r="DW2333" s="1"/>
      <c r="DX2333" s="1"/>
      <c r="DY2333" s="1"/>
      <c r="DZ2333" s="1"/>
      <c r="EA2333" s="1"/>
      <c r="EB2333" s="1"/>
      <c r="EC2333" s="1"/>
      <c r="EF2333" s="1"/>
      <c r="ER2333" s="1"/>
      <c r="ET2333" s="1"/>
      <c r="FH2333" s="1"/>
      <c r="FI2333" s="1"/>
      <c r="LT2333" s="2"/>
      <c r="LU2333" s="2"/>
      <c r="LV2333" s="2"/>
      <c r="LW2333" s="2"/>
      <c r="LX2333" s="2"/>
      <c r="LY2333" s="2"/>
      <c r="LZ2333" s="2"/>
      <c r="MA2333" s="2"/>
      <c r="MB2333" s="2"/>
      <c r="MC2333" s="2"/>
      <c r="MD2333" s="2"/>
      <c r="ME2333" s="2"/>
      <c r="MF2333" s="2"/>
      <c r="MG2333" s="2"/>
      <c r="MH2333" s="2"/>
      <c r="MI2333" s="2"/>
      <c r="MJ2333" s="2"/>
      <c r="MK2333" s="2"/>
      <c r="ML2333" s="2"/>
      <c r="MM2333" s="2"/>
      <c r="MN2333" s="2"/>
      <c r="MO2333" s="2"/>
      <c r="MP2333" s="2"/>
      <c r="MQ2333" s="2"/>
      <c r="MR2333" s="2"/>
      <c r="MS2333" s="2"/>
      <c r="MT2333" s="2"/>
      <c r="MU2333" s="2"/>
      <c r="MV2333" s="2"/>
      <c r="MW2333" s="2"/>
      <c r="MX2333" s="2"/>
      <c r="MY2333" s="2"/>
      <c r="MZ2333" s="2"/>
      <c r="NA2333" s="2"/>
      <c r="NB2333" s="2"/>
      <c r="NC2333" s="2"/>
      <c r="ND2333" s="2"/>
      <c r="NE2333" s="2"/>
      <c r="NF2333" s="2"/>
      <c r="NG2333" s="2"/>
      <c r="NH2333" s="2"/>
      <c r="NI2333" s="2"/>
      <c r="NJ2333" s="2"/>
      <c r="NK2333" s="2"/>
      <c r="NL2333" s="2"/>
      <c r="NM2333" s="2"/>
      <c r="NN2333" s="2"/>
      <c r="NO2333" s="2"/>
      <c r="NP2333" s="2"/>
      <c r="NQ2333" s="2"/>
      <c r="NR2333" s="2"/>
      <c r="NS2333" s="2"/>
      <c r="NT2333" s="2"/>
      <c r="NU2333" s="2"/>
      <c r="NV2333" s="2"/>
      <c r="NW2333" s="2"/>
      <c r="NX2333" s="2"/>
      <c r="NY2333" s="2"/>
      <c r="NZ2333" s="2"/>
      <c r="OA2333" s="2"/>
      <c r="OB2333" s="2"/>
      <c r="OC2333" s="2"/>
      <c r="OD2333" s="2"/>
      <c r="OE2333" s="2"/>
      <c r="OF2333" s="2"/>
      <c r="OG2333" s="2"/>
      <c r="OH2333" s="2"/>
      <c r="OI2333" s="2"/>
      <c r="OJ2333" s="2"/>
      <c r="OK2333" s="2"/>
      <c r="OL2333" s="2"/>
      <c r="OM2333" s="2"/>
      <c r="ON2333" s="2"/>
      <c r="OO2333" s="2"/>
      <c r="OP2333" s="2"/>
      <c r="OQ2333" s="2"/>
      <c r="OR2333" s="2"/>
      <c r="OS2333" s="2"/>
      <c r="OT2333" s="2"/>
      <c r="OU2333" s="2"/>
      <c r="OV2333" s="2"/>
      <c r="OW2333" s="2"/>
      <c r="OX2333" s="2"/>
      <c r="OY2333" s="2"/>
      <c r="OZ2333" s="2"/>
      <c r="PA2333" s="2"/>
      <c r="PB2333" s="2"/>
      <c r="PC2333" s="2"/>
      <c r="PD2333" s="2"/>
      <c r="PE2333" s="2"/>
      <c r="PF2333" s="2"/>
      <c r="PG2333" s="2"/>
      <c r="PH2333" s="2"/>
      <c r="PI2333" s="2"/>
      <c r="PJ2333" s="2"/>
      <c r="PK2333" s="2"/>
      <c r="PL2333" s="2"/>
      <c r="PM2333" s="2"/>
      <c r="PN2333" s="2"/>
      <c r="PO2333" s="2"/>
    </row>
    <row r="2334" spans="1:431" ht="98" hidden="1" x14ac:dyDescent="0.15">
      <c r="A2334" s="6" t="s">
        <v>2054</v>
      </c>
      <c r="B2334" s="3"/>
      <c r="C2334" s="6"/>
      <c r="D2334" s="6"/>
      <c r="E2334" s="3"/>
      <c r="F2334" s="6"/>
      <c r="G2334" s="6"/>
      <c r="H2334" s="6"/>
      <c r="I2334" s="3"/>
      <c r="J2334" s="6"/>
      <c r="K2334" s="3"/>
      <c r="L2334" s="3"/>
      <c r="M2334" s="3"/>
      <c r="N2334" s="6"/>
      <c r="O2334" s="3"/>
      <c r="P2334" s="6"/>
      <c r="Q2334" s="6"/>
      <c r="R2334" s="6"/>
      <c r="S2334" s="3"/>
      <c r="T2334" s="3"/>
      <c r="U2334" s="3"/>
      <c r="V2334" s="3"/>
      <c r="W2334" s="3"/>
      <c r="X2334" s="3"/>
      <c r="Y2334" s="6"/>
      <c r="Z2334" s="6"/>
      <c r="AA2334" s="6"/>
      <c r="AB2334" s="3"/>
      <c r="AC2334" s="6"/>
      <c r="AD2334" s="6"/>
      <c r="AE2334" s="3"/>
      <c r="AF2334" s="3"/>
      <c r="AG2334" s="6"/>
      <c r="AH2334" s="6"/>
      <c r="AI2334" s="3"/>
      <c r="AJ2334" s="3"/>
      <c r="AK2334" s="3"/>
      <c r="AL2334" s="3"/>
      <c r="AM2334" s="6"/>
      <c r="AN2334" s="3"/>
      <c r="AO2334" s="3"/>
      <c r="AP2334" s="3"/>
      <c r="AQ2334" s="3"/>
      <c r="AR2334" s="3"/>
      <c r="AS2334" s="3"/>
      <c r="AT2334" s="6"/>
      <c r="AU2334" s="6"/>
      <c r="AV2334" s="6"/>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v>1972</v>
      </c>
      <c r="BZ2334" s="3" t="s">
        <v>2540</v>
      </c>
      <c r="CA2334" s="3" t="s">
        <v>2395</v>
      </c>
      <c r="CB2334" s="3" t="s">
        <v>2549</v>
      </c>
      <c r="CC2334" s="3" t="s">
        <v>2383</v>
      </c>
      <c r="CD2334" s="3"/>
      <c r="CE2334" s="3"/>
      <c r="CF2334" s="7"/>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J2334" s="1"/>
      <c r="DK2334" s="1"/>
      <c r="DL2334" s="1"/>
      <c r="DM2334" s="1"/>
      <c r="DN2334" s="1"/>
      <c r="DO2334" s="1"/>
      <c r="DQ2334" s="1"/>
      <c r="DT2334" s="1"/>
      <c r="DW2334" s="1"/>
      <c r="DX2334" s="1"/>
      <c r="DY2334" s="1"/>
      <c r="DZ2334" s="1"/>
      <c r="EA2334" s="1"/>
      <c r="EB2334" s="1"/>
      <c r="EC2334" s="1"/>
      <c r="EF2334" s="1"/>
      <c r="ER2334" s="1"/>
      <c r="ET2334" s="1"/>
      <c r="FH2334" s="1"/>
      <c r="FI2334" s="1"/>
      <c r="LT2334" s="2"/>
      <c r="LU2334" s="2"/>
      <c r="LV2334" s="2"/>
      <c r="LW2334" s="2"/>
      <c r="LX2334" s="2"/>
      <c r="LY2334" s="2"/>
      <c r="LZ2334" s="2"/>
      <c r="MA2334" s="2"/>
      <c r="MB2334" s="2"/>
      <c r="MC2334" s="2"/>
      <c r="MD2334" s="2"/>
      <c r="ME2334" s="2"/>
      <c r="MF2334" s="2"/>
      <c r="MG2334" s="2"/>
      <c r="MH2334" s="2"/>
      <c r="MI2334" s="2"/>
      <c r="MJ2334" s="2"/>
      <c r="MK2334" s="2"/>
      <c r="ML2334" s="2"/>
      <c r="MM2334" s="2"/>
      <c r="MN2334" s="2"/>
      <c r="MO2334" s="2"/>
      <c r="MP2334" s="2"/>
      <c r="MQ2334" s="2"/>
      <c r="MR2334" s="2"/>
      <c r="MS2334" s="2"/>
      <c r="MT2334" s="2"/>
      <c r="MU2334" s="2"/>
      <c r="MV2334" s="2"/>
      <c r="MW2334" s="2"/>
      <c r="MX2334" s="2"/>
      <c r="MY2334" s="2"/>
      <c r="MZ2334" s="2"/>
      <c r="NA2334" s="2"/>
      <c r="NB2334" s="2"/>
      <c r="NC2334" s="2"/>
      <c r="ND2334" s="2"/>
      <c r="NE2334" s="2"/>
      <c r="NF2334" s="2"/>
      <c r="NG2334" s="2"/>
      <c r="NH2334" s="2"/>
      <c r="NI2334" s="2"/>
      <c r="NJ2334" s="2"/>
      <c r="NK2334" s="2"/>
      <c r="NL2334" s="2"/>
      <c r="NM2334" s="2"/>
      <c r="NN2334" s="2"/>
      <c r="NO2334" s="2"/>
      <c r="NP2334" s="2"/>
      <c r="NQ2334" s="2"/>
      <c r="NR2334" s="2"/>
      <c r="NS2334" s="2"/>
      <c r="NT2334" s="2"/>
      <c r="NU2334" s="2"/>
      <c r="NV2334" s="2"/>
      <c r="NW2334" s="2"/>
      <c r="NX2334" s="2"/>
      <c r="NY2334" s="2"/>
      <c r="NZ2334" s="2"/>
      <c r="OA2334" s="2"/>
      <c r="OB2334" s="2"/>
      <c r="OC2334" s="2"/>
      <c r="OD2334" s="2"/>
      <c r="OE2334" s="2"/>
      <c r="OF2334" s="2"/>
      <c r="OG2334" s="2"/>
      <c r="OH2334" s="2"/>
      <c r="OI2334" s="2"/>
      <c r="OJ2334" s="2"/>
      <c r="OK2334" s="2"/>
      <c r="OL2334" s="2"/>
      <c r="OM2334" s="2"/>
      <c r="ON2334" s="2"/>
      <c r="OO2334" s="2"/>
      <c r="OP2334" s="2"/>
      <c r="OQ2334" s="2"/>
      <c r="OR2334" s="2"/>
      <c r="OS2334" s="2"/>
      <c r="OT2334" s="2"/>
      <c r="OU2334" s="2"/>
      <c r="OV2334" s="2"/>
      <c r="OW2334" s="2"/>
      <c r="OX2334" s="2"/>
      <c r="OY2334" s="2"/>
      <c r="OZ2334" s="2"/>
      <c r="PA2334" s="2"/>
      <c r="PB2334" s="2"/>
      <c r="PC2334" s="2"/>
      <c r="PD2334" s="2"/>
      <c r="PE2334" s="2"/>
      <c r="PF2334" s="2"/>
      <c r="PG2334" s="2"/>
      <c r="PH2334" s="2"/>
      <c r="PI2334" s="2"/>
      <c r="PJ2334" s="2"/>
      <c r="PK2334" s="2"/>
      <c r="PL2334" s="2"/>
      <c r="PM2334" s="2"/>
      <c r="PN2334" s="2"/>
      <c r="PO2334" s="2"/>
    </row>
    <row r="2335" spans="1:431" ht="98" hidden="1" x14ac:dyDescent="0.15">
      <c r="A2335" s="6" t="s">
        <v>2056</v>
      </c>
      <c r="B2335" s="3"/>
      <c r="C2335" s="6"/>
      <c r="D2335" s="6"/>
      <c r="E2335" s="3"/>
      <c r="F2335" s="6"/>
      <c r="G2335" s="6"/>
      <c r="H2335" s="6"/>
      <c r="I2335" s="3"/>
      <c r="J2335" s="6"/>
      <c r="K2335" s="3"/>
      <c r="L2335" s="3"/>
      <c r="M2335" s="3"/>
      <c r="N2335" s="6"/>
      <c r="O2335" s="3"/>
      <c r="P2335" s="6"/>
      <c r="Q2335" s="6"/>
      <c r="R2335" s="6"/>
      <c r="S2335" s="3"/>
      <c r="T2335" s="3"/>
      <c r="U2335" s="3"/>
      <c r="V2335" s="3"/>
      <c r="W2335" s="3"/>
      <c r="X2335" s="3"/>
      <c r="Y2335" s="6"/>
      <c r="Z2335" s="6"/>
      <c r="AA2335" s="6"/>
      <c r="AB2335" s="3"/>
      <c r="AC2335" s="6"/>
      <c r="AD2335" s="6"/>
      <c r="AE2335" s="3"/>
      <c r="AF2335" s="3"/>
      <c r="AG2335" s="6"/>
      <c r="AH2335" s="6"/>
      <c r="AI2335" s="3"/>
      <c r="AJ2335" s="3"/>
      <c r="AK2335" s="3"/>
      <c r="AL2335" s="3"/>
      <c r="AM2335" s="6"/>
      <c r="AN2335" s="3"/>
      <c r="AO2335" s="3"/>
      <c r="AP2335" s="3"/>
      <c r="AQ2335" s="3"/>
      <c r="AR2335" s="3"/>
      <c r="AS2335" s="3"/>
      <c r="AT2335" s="6"/>
      <c r="AU2335" s="6"/>
      <c r="AV2335" s="6"/>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v>1972</v>
      </c>
      <c r="BZ2335" s="3" t="s">
        <v>2540</v>
      </c>
      <c r="CA2335" s="3" t="s">
        <v>2395</v>
      </c>
      <c r="CB2335" s="3" t="s">
        <v>2549</v>
      </c>
      <c r="CC2335" s="3" t="s">
        <v>2383</v>
      </c>
      <c r="CD2335" s="3"/>
      <c r="CE2335" s="3"/>
      <c r="CF2335" s="7"/>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J2335" s="1"/>
      <c r="DK2335" s="1"/>
      <c r="DL2335" s="1"/>
      <c r="DM2335" s="1"/>
      <c r="DN2335" s="1"/>
      <c r="DO2335" s="1"/>
      <c r="DQ2335" s="1"/>
      <c r="DT2335" s="1"/>
      <c r="DW2335" s="1"/>
      <c r="DX2335" s="1"/>
      <c r="DY2335" s="1"/>
      <c r="DZ2335" s="1"/>
      <c r="EA2335" s="1"/>
      <c r="EB2335" s="1"/>
      <c r="EC2335" s="1"/>
      <c r="EF2335" s="1"/>
      <c r="ER2335" s="1"/>
      <c r="ET2335" s="1"/>
      <c r="FH2335" s="1"/>
      <c r="FI2335" s="1"/>
      <c r="LT2335" s="2"/>
      <c r="LU2335" s="2"/>
      <c r="LV2335" s="2"/>
      <c r="LW2335" s="2"/>
      <c r="LX2335" s="2"/>
      <c r="LY2335" s="2"/>
      <c r="LZ2335" s="2"/>
      <c r="MA2335" s="2"/>
      <c r="MB2335" s="2"/>
      <c r="MC2335" s="2"/>
      <c r="MD2335" s="2"/>
      <c r="ME2335" s="2"/>
      <c r="MF2335" s="2"/>
      <c r="MG2335" s="2"/>
      <c r="MH2335" s="2"/>
      <c r="MI2335" s="2"/>
      <c r="MJ2335" s="2"/>
      <c r="MK2335" s="2"/>
      <c r="ML2335" s="2"/>
      <c r="MM2335" s="2"/>
      <c r="MN2335" s="2"/>
      <c r="MO2335" s="2"/>
      <c r="MP2335" s="2"/>
      <c r="MQ2335" s="2"/>
      <c r="MR2335" s="2"/>
      <c r="MS2335" s="2"/>
      <c r="MT2335" s="2"/>
      <c r="MU2335" s="2"/>
      <c r="MV2335" s="2"/>
      <c r="MW2335" s="2"/>
      <c r="MX2335" s="2"/>
      <c r="MY2335" s="2"/>
      <c r="MZ2335" s="2"/>
      <c r="NA2335" s="2"/>
      <c r="NB2335" s="2"/>
      <c r="NC2335" s="2"/>
      <c r="ND2335" s="2"/>
      <c r="NE2335" s="2"/>
      <c r="NF2335" s="2"/>
      <c r="NG2335" s="2"/>
      <c r="NH2335" s="2"/>
      <c r="NI2335" s="2"/>
      <c r="NJ2335" s="2"/>
      <c r="NK2335" s="2"/>
      <c r="NL2335" s="2"/>
      <c r="NM2335" s="2"/>
      <c r="NN2335" s="2"/>
      <c r="NO2335" s="2"/>
      <c r="NP2335" s="2"/>
      <c r="NQ2335" s="2"/>
      <c r="NR2335" s="2"/>
      <c r="NS2335" s="2"/>
      <c r="NT2335" s="2"/>
      <c r="NU2335" s="2"/>
      <c r="NV2335" s="2"/>
      <c r="NW2335" s="2"/>
      <c r="NX2335" s="2"/>
      <c r="NY2335" s="2"/>
      <c r="NZ2335" s="2"/>
      <c r="OA2335" s="2"/>
      <c r="OB2335" s="2"/>
      <c r="OC2335" s="2"/>
      <c r="OD2335" s="2"/>
      <c r="OE2335" s="2"/>
      <c r="OF2335" s="2"/>
      <c r="OG2335" s="2"/>
      <c r="OH2335" s="2"/>
      <c r="OI2335" s="2"/>
      <c r="OJ2335" s="2"/>
      <c r="OK2335" s="2"/>
      <c r="OL2335" s="2"/>
      <c r="OM2335" s="2"/>
      <c r="ON2335" s="2"/>
      <c r="OO2335" s="2"/>
      <c r="OP2335" s="2"/>
      <c r="OQ2335" s="2"/>
      <c r="OR2335" s="2"/>
      <c r="OS2335" s="2"/>
      <c r="OT2335" s="2"/>
      <c r="OU2335" s="2"/>
      <c r="OV2335" s="2"/>
      <c r="OW2335" s="2"/>
      <c r="OX2335" s="2"/>
      <c r="OY2335" s="2"/>
      <c r="OZ2335" s="2"/>
      <c r="PA2335" s="2"/>
      <c r="PB2335" s="2"/>
      <c r="PC2335" s="2"/>
      <c r="PD2335" s="2"/>
      <c r="PE2335" s="2"/>
      <c r="PF2335" s="2"/>
      <c r="PG2335" s="2"/>
      <c r="PH2335" s="2"/>
      <c r="PI2335" s="2"/>
      <c r="PJ2335" s="2"/>
      <c r="PK2335" s="2"/>
      <c r="PL2335" s="2"/>
      <c r="PM2335" s="2"/>
      <c r="PN2335" s="2"/>
      <c r="PO2335" s="2"/>
    </row>
    <row r="2336" spans="1:431" ht="98" hidden="1" x14ac:dyDescent="0.15">
      <c r="A2336" s="6" t="s">
        <v>2058</v>
      </c>
      <c r="B2336" s="3"/>
      <c r="C2336" s="6"/>
      <c r="D2336" s="6"/>
      <c r="E2336" s="3"/>
      <c r="F2336" s="6"/>
      <c r="G2336" s="6"/>
      <c r="H2336" s="6"/>
      <c r="I2336" s="3"/>
      <c r="J2336" s="6"/>
      <c r="K2336" s="3"/>
      <c r="L2336" s="3"/>
      <c r="M2336" s="3"/>
      <c r="N2336" s="6"/>
      <c r="O2336" s="3"/>
      <c r="P2336" s="6"/>
      <c r="Q2336" s="6"/>
      <c r="R2336" s="6"/>
      <c r="S2336" s="3"/>
      <c r="T2336" s="3"/>
      <c r="U2336" s="3"/>
      <c r="V2336" s="3"/>
      <c r="W2336" s="3"/>
      <c r="X2336" s="3"/>
      <c r="Y2336" s="6"/>
      <c r="Z2336" s="6"/>
      <c r="AA2336" s="6"/>
      <c r="AB2336" s="3"/>
      <c r="AC2336" s="6"/>
      <c r="AD2336" s="6"/>
      <c r="AE2336" s="3"/>
      <c r="AF2336" s="3"/>
      <c r="AG2336" s="6"/>
      <c r="AH2336" s="6"/>
      <c r="AI2336" s="3"/>
      <c r="AJ2336" s="3"/>
      <c r="AK2336" s="3"/>
      <c r="AL2336" s="3"/>
      <c r="AM2336" s="6"/>
      <c r="AN2336" s="3"/>
      <c r="AO2336" s="3"/>
      <c r="AP2336" s="3"/>
      <c r="AQ2336" s="3"/>
      <c r="AR2336" s="3"/>
      <c r="AS2336" s="3"/>
      <c r="AT2336" s="6"/>
      <c r="AU2336" s="6"/>
      <c r="AV2336" s="6"/>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v>1972</v>
      </c>
      <c r="BZ2336" s="3" t="s">
        <v>2540</v>
      </c>
      <c r="CA2336" s="3" t="s">
        <v>2395</v>
      </c>
      <c r="CB2336" s="3" t="s">
        <v>2549</v>
      </c>
      <c r="CC2336" s="3" t="s">
        <v>2383</v>
      </c>
      <c r="CD2336" s="3"/>
      <c r="CE2336" s="3"/>
      <c r="CF2336" s="7"/>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J2336" s="1"/>
      <c r="DK2336" s="1"/>
      <c r="DL2336" s="1"/>
      <c r="DM2336" s="1"/>
      <c r="DN2336" s="1"/>
      <c r="DO2336" s="1"/>
      <c r="DQ2336" s="1"/>
      <c r="DT2336" s="1"/>
      <c r="DW2336" s="1"/>
      <c r="DX2336" s="1"/>
      <c r="DY2336" s="1"/>
      <c r="DZ2336" s="1"/>
      <c r="EA2336" s="1"/>
      <c r="EB2336" s="1"/>
      <c r="EC2336" s="1"/>
      <c r="EF2336" s="1"/>
      <c r="ER2336" s="1"/>
      <c r="ET2336" s="1"/>
      <c r="FH2336" s="1"/>
      <c r="FI2336" s="1"/>
      <c r="LT2336" s="2"/>
      <c r="LU2336" s="2"/>
      <c r="LV2336" s="2"/>
      <c r="LW2336" s="2"/>
      <c r="LX2336" s="2"/>
      <c r="LY2336" s="2"/>
      <c r="LZ2336" s="2"/>
      <c r="MA2336" s="2"/>
      <c r="MB2336" s="2"/>
      <c r="MC2336" s="2"/>
      <c r="MD2336" s="2"/>
      <c r="ME2336" s="2"/>
      <c r="MF2336" s="2"/>
      <c r="MG2336" s="2"/>
      <c r="MH2336" s="2"/>
      <c r="MI2336" s="2"/>
      <c r="MJ2336" s="2"/>
      <c r="MK2336" s="2"/>
      <c r="ML2336" s="2"/>
      <c r="MM2336" s="2"/>
      <c r="MN2336" s="2"/>
      <c r="MO2336" s="2"/>
      <c r="MP2336" s="2"/>
      <c r="MQ2336" s="2"/>
      <c r="MR2336" s="2"/>
      <c r="MS2336" s="2"/>
      <c r="MT2336" s="2"/>
      <c r="MU2336" s="2"/>
      <c r="MV2336" s="2"/>
      <c r="MW2336" s="2"/>
      <c r="MX2336" s="2"/>
      <c r="MY2336" s="2"/>
      <c r="MZ2336" s="2"/>
      <c r="NA2336" s="2"/>
      <c r="NB2336" s="2"/>
      <c r="NC2336" s="2"/>
      <c r="ND2336" s="2"/>
      <c r="NE2336" s="2"/>
      <c r="NF2336" s="2"/>
      <c r="NG2336" s="2"/>
      <c r="NH2336" s="2"/>
      <c r="NI2336" s="2"/>
      <c r="NJ2336" s="2"/>
      <c r="NK2336" s="2"/>
      <c r="NL2336" s="2"/>
      <c r="NM2336" s="2"/>
      <c r="NN2336" s="2"/>
      <c r="NO2336" s="2"/>
      <c r="NP2336" s="2"/>
      <c r="NQ2336" s="2"/>
      <c r="NR2336" s="2"/>
      <c r="NS2336" s="2"/>
      <c r="NT2336" s="2"/>
      <c r="NU2336" s="2"/>
      <c r="NV2336" s="2"/>
      <c r="NW2336" s="2"/>
      <c r="NX2336" s="2"/>
      <c r="NY2336" s="2"/>
      <c r="NZ2336" s="2"/>
      <c r="OA2336" s="2"/>
      <c r="OB2336" s="2"/>
      <c r="OC2336" s="2"/>
      <c r="OD2336" s="2"/>
      <c r="OE2336" s="2"/>
      <c r="OF2336" s="2"/>
      <c r="OG2336" s="2"/>
      <c r="OH2336" s="2"/>
      <c r="OI2336" s="2"/>
      <c r="OJ2336" s="2"/>
      <c r="OK2336" s="2"/>
      <c r="OL2336" s="2"/>
      <c r="OM2336" s="2"/>
      <c r="ON2336" s="2"/>
      <c r="OO2336" s="2"/>
      <c r="OP2336" s="2"/>
      <c r="OQ2336" s="2"/>
      <c r="OR2336" s="2"/>
      <c r="OS2336" s="2"/>
      <c r="OT2336" s="2"/>
      <c r="OU2336" s="2"/>
      <c r="OV2336" s="2"/>
      <c r="OW2336" s="2"/>
      <c r="OX2336" s="2"/>
      <c r="OY2336" s="2"/>
      <c r="OZ2336" s="2"/>
      <c r="PA2336" s="2"/>
      <c r="PB2336" s="2"/>
      <c r="PC2336" s="2"/>
      <c r="PD2336" s="2"/>
      <c r="PE2336" s="2"/>
      <c r="PF2336" s="2"/>
      <c r="PG2336" s="2"/>
      <c r="PH2336" s="2"/>
      <c r="PI2336" s="2"/>
      <c r="PJ2336" s="2"/>
      <c r="PK2336" s="2"/>
      <c r="PL2336" s="2"/>
      <c r="PM2336" s="2"/>
      <c r="PN2336" s="2"/>
      <c r="PO2336" s="2"/>
    </row>
    <row r="2337" spans="1:431" ht="98" hidden="1" x14ac:dyDescent="0.15">
      <c r="A2337" s="6" t="s">
        <v>2060</v>
      </c>
      <c r="B2337" s="3"/>
      <c r="C2337" s="6"/>
      <c r="D2337" s="6"/>
      <c r="E2337" s="3"/>
      <c r="F2337" s="6"/>
      <c r="G2337" s="6"/>
      <c r="H2337" s="6"/>
      <c r="I2337" s="3"/>
      <c r="J2337" s="6"/>
      <c r="K2337" s="3"/>
      <c r="L2337" s="3"/>
      <c r="M2337" s="3"/>
      <c r="N2337" s="6"/>
      <c r="O2337" s="3"/>
      <c r="P2337" s="6"/>
      <c r="Q2337" s="6"/>
      <c r="R2337" s="6"/>
      <c r="S2337" s="3"/>
      <c r="T2337" s="3"/>
      <c r="U2337" s="3"/>
      <c r="V2337" s="3"/>
      <c r="W2337" s="3"/>
      <c r="X2337" s="3"/>
      <c r="Y2337" s="6"/>
      <c r="Z2337" s="6"/>
      <c r="AA2337" s="6"/>
      <c r="AB2337" s="3"/>
      <c r="AC2337" s="6"/>
      <c r="AD2337" s="6"/>
      <c r="AE2337" s="3"/>
      <c r="AF2337" s="3"/>
      <c r="AG2337" s="6"/>
      <c r="AH2337" s="6"/>
      <c r="AI2337" s="3"/>
      <c r="AJ2337" s="3"/>
      <c r="AK2337" s="3"/>
      <c r="AL2337" s="3"/>
      <c r="AM2337" s="6"/>
      <c r="AN2337" s="3"/>
      <c r="AO2337" s="3"/>
      <c r="AP2337" s="3"/>
      <c r="AQ2337" s="3"/>
      <c r="AR2337" s="3"/>
      <c r="AS2337" s="3"/>
      <c r="AT2337" s="6"/>
      <c r="AU2337" s="6"/>
      <c r="AV2337" s="6"/>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v>1972</v>
      </c>
      <c r="BZ2337" s="3" t="s">
        <v>2540</v>
      </c>
      <c r="CA2337" s="3" t="s">
        <v>2395</v>
      </c>
      <c r="CB2337" s="3" t="s">
        <v>2549</v>
      </c>
      <c r="CC2337" s="3" t="s">
        <v>2383</v>
      </c>
      <c r="CD2337" s="3"/>
      <c r="CE2337" s="3"/>
      <c r="CF2337" s="7"/>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J2337" s="1"/>
      <c r="DK2337" s="1"/>
      <c r="DL2337" s="1"/>
      <c r="DM2337" s="1"/>
      <c r="DN2337" s="1"/>
      <c r="DO2337" s="1"/>
      <c r="DQ2337" s="1"/>
      <c r="DT2337" s="1"/>
      <c r="DW2337" s="1"/>
      <c r="DX2337" s="1"/>
      <c r="DY2337" s="1"/>
      <c r="DZ2337" s="1"/>
      <c r="EA2337" s="1"/>
      <c r="EB2337" s="1"/>
      <c r="EC2337" s="1"/>
      <c r="EF2337" s="1"/>
      <c r="ER2337" s="1"/>
      <c r="ET2337" s="1"/>
      <c r="FH2337" s="1"/>
      <c r="FI2337" s="1"/>
      <c r="LT2337" s="2"/>
      <c r="LU2337" s="2"/>
      <c r="LV2337" s="2"/>
      <c r="LW2337" s="2"/>
      <c r="LX2337" s="2"/>
      <c r="LY2337" s="2"/>
      <c r="LZ2337" s="2"/>
      <c r="MA2337" s="2"/>
      <c r="MB2337" s="2"/>
      <c r="MC2337" s="2"/>
      <c r="MD2337" s="2"/>
      <c r="ME2337" s="2"/>
      <c r="MF2337" s="2"/>
      <c r="MG2337" s="2"/>
      <c r="MH2337" s="2"/>
      <c r="MI2337" s="2"/>
      <c r="MJ2337" s="2"/>
      <c r="MK2337" s="2"/>
      <c r="ML2337" s="2"/>
      <c r="MM2337" s="2"/>
      <c r="MN2337" s="2"/>
      <c r="MO2337" s="2"/>
      <c r="MP2337" s="2"/>
      <c r="MQ2337" s="2"/>
      <c r="MR2337" s="2"/>
      <c r="MS2337" s="2"/>
      <c r="MT2337" s="2"/>
      <c r="MU2337" s="2"/>
      <c r="MV2337" s="2"/>
      <c r="MW2337" s="2"/>
      <c r="MX2337" s="2"/>
      <c r="MY2337" s="2"/>
      <c r="MZ2337" s="2"/>
      <c r="NA2337" s="2"/>
      <c r="NB2337" s="2"/>
      <c r="NC2337" s="2"/>
      <c r="ND2337" s="2"/>
      <c r="NE2337" s="2"/>
      <c r="NF2337" s="2"/>
      <c r="NG2337" s="2"/>
      <c r="NH2337" s="2"/>
      <c r="NI2337" s="2"/>
      <c r="NJ2337" s="2"/>
      <c r="NK2337" s="2"/>
      <c r="NL2337" s="2"/>
      <c r="NM2337" s="2"/>
      <c r="NN2337" s="2"/>
      <c r="NO2337" s="2"/>
      <c r="NP2337" s="2"/>
      <c r="NQ2337" s="2"/>
      <c r="NR2337" s="2"/>
      <c r="NS2337" s="2"/>
      <c r="NT2337" s="2"/>
      <c r="NU2337" s="2"/>
      <c r="NV2337" s="2"/>
      <c r="NW2337" s="2"/>
      <c r="NX2337" s="2"/>
      <c r="NY2337" s="2"/>
      <c r="NZ2337" s="2"/>
      <c r="OA2337" s="2"/>
      <c r="OB2337" s="2"/>
      <c r="OC2337" s="2"/>
      <c r="OD2337" s="2"/>
      <c r="OE2337" s="2"/>
      <c r="OF2337" s="2"/>
      <c r="OG2337" s="2"/>
      <c r="OH2337" s="2"/>
      <c r="OI2337" s="2"/>
      <c r="OJ2337" s="2"/>
      <c r="OK2337" s="2"/>
      <c r="OL2337" s="2"/>
      <c r="OM2337" s="2"/>
      <c r="ON2337" s="2"/>
      <c r="OO2337" s="2"/>
      <c r="OP2337" s="2"/>
      <c r="OQ2337" s="2"/>
      <c r="OR2337" s="2"/>
      <c r="OS2337" s="2"/>
      <c r="OT2337" s="2"/>
      <c r="OU2337" s="2"/>
      <c r="OV2337" s="2"/>
      <c r="OW2337" s="2"/>
      <c r="OX2337" s="2"/>
      <c r="OY2337" s="2"/>
      <c r="OZ2337" s="2"/>
      <c r="PA2337" s="2"/>
      <c r="PB2337" s="2"/>
      <c r="PC2337" s="2"/>
      <c r="PD2337" s="2"/>
      <c r="PE2337" s="2"/>
      <c r="PF2337" s="2"/>
      <c r="PG2337" s="2"/>
      <c r="PH2337" s="2"/>
      <c r="PI2337" s="2"/>
      <c r="PJ2337" s="2"/>
      <c r="PK2337" s="2"/>
      <c r="PL2337" s="2"/>
      <c r="PM2337" s="2"/>
      <c r="PN2337" s="2"/>
      <c r="PO2337" s="2"/>
    </row>
    <row r="2338" spans="1:431" ht="98" hidden="1" x14ac:dyDescent="0.15">
      <c r="A2338" s="6" t="s">
        <v>2062</v>
      </c>
      <c r="B2338" s="3"/>
      <c r="C2338" s="6"/>
      <c r="D2338" s="6"/>
      <c r="E2338" s="3"/>
      <c r="F2338" s="6"/>
      <c r="G2338" s="6"/>
      <c r="H2338" s="6"/>
      <c r="I2338" s="3"/>
      <c r="J2338" s="6"/>
      <c r="K2338" s="3"/>
      <c r="L2338" s="3"/>
      <c r="M2338" s="3"/>
      <c r="N2338" s="6"/>
      <c r="O2338" s="3"/>
      <c r="P2338" s="6"/>
      <c r="Q2338" s="6"/>
      <c r="R2338" s="6"/>
      <c r="S2338" s="3"/>
      <c r="T2338" s="3"/>
      <c r="U2338" s="3"/>
      <c r="V2338" s="3"/>
      <c r="W2338" s="3"/>
      <c r="X2338" s="3"/>
      <c r="Y2338" s="6"/>
      <c r="Z2338" s="6"/>
      <c r="AA2338" s="6"/>
      <c r="AB2338" s="3"/>
      <c r="AC2338" s="6"/>
      <c r="AD2338" s="6"/>
      <c r="AE2338" s="3"/>
      <c r="AF2338" s="3"/>
      <c r="AG2338" s="6"/>
      <c r="AH2338" s="6"/>
      <c r="AI2338" s="3"/>
      <c r="AJ2338" s="3"/>
      <c r="AK2338" s="3"/>
      <c r="AL2338" s="3"/>
      <c r="AM2338" s="6"/>
      <c r="AN2338" s="3"/>
      <c r="AO2338" s="3"/>
      <c r="AP2338" s="3"/>
      <c r="AQ2338" s="3"/>
      <c r="AR2338" s="3"/>
      <c r="AS2338" s="3"/>
      <c r="AT2338" s="6"/>
      <c r="AU2338" s="6"/>
      <c r="AV2338" s="6"/>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v>1972</v>
      </c>
      <c r="BZ2338" s="3" t="s">
        <v>2540</v>
      </c>
      <c r="CA2338" s="3" t="s">
        <v>2395</v>
      </c>
      <c r="CB2338" s="3" t="s">
        <v>2549</v>
      </c>
      <c r="CC2338" s="3" t="s">
        <v>2383</v>
      </c>
      <c r="CD2338" s="3"/>
      <c r="CE2338" s="3"/>
      <c r="CF2338" s="7"/>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J2338" s="1"/>
      <c r="DK2338" s="1"/>
      <c r="DL2338" s="1"/>
      <c r="DM2338" s="1"/>
      <c r="DN2338" s="1"/>
      <c r="DO2338" s="1"/>
      <c r="DQ2338" s="1"/>
      <c r="DT2338" s="1"/>
      <c r="DW2338" s="1"/>
      <c r="DX2338" s="1"/>
      <c r="DY2338" s="1"/>
      <c r="DZ2338" s="1"/>
      <c r="EA2338" s="1"/>
      <c r="EB2338" s="1"/>
      <c r="EC2338" s="1"/>
      <c r="EF2338" s="1"/>
      <c r="ER2338" s="1"/>
      <c r="ET2338" s="1"/>
      <c r="FH2338" s="1"/>
      <c r="FI2338" s="1"/>
      <c r="LT2338" s="2"/>
      <c r="LU2338" s="2"/>
      <c r="LV2338" s="2"/>
      <c r="LW2338" s="2"/>
      <c r="LX2338" s="2"/>
      <c r="LY2338" s="2"/>
      <c r="LZ2338" s="2"/>
      <c r="MA2338" s="2"/>
      <c r="MB2338" s="2"/>
      <c r="MC2338" s="2"/>
      <c r="MD2338" s="2"/>
      <c r="ME2338" s="2"/>
      <c r="MF2338" s="2"/>
      <c r="MG2338" s="2"/>
      <c r="MH2338" s="2"/>
      <c r="MI2338" s="2"/>
      <c r="MJ2338" s="2"/>
      <c r="MK2338" s="2"/>
      <c r="ML2338" s="2"/>
      <c r="MM2338" s="2"/>
      <c r="MN2338" s="2"/>
      <c r="MO2338" s="2"/>
      <c r="MP2338" s="2"/>
      <c r="MQ2338" s="2"/>
      <c r="MR2338" s="2"/>
      <c r="MS2338" s="2"/>
      <c r="MT2338" s="2"/>
      <c r="MU2338" s="2"/>
      <c r="MV2338" s="2"/>
      <c r="MW2338" s="2"/>
      <c r="MX2338" s="2"/>
      <c r="MY2338" s="2"/>
      <c r="MZ2338" s="2"/>
      <c r="NA2338" s="2"/>
      <c r="NB2338" s="2"/>
      <c r="NC2338" s="2"/>
      <c r="ND2338" s="2"/>
      <c r="NE2338" s="2"/>
      <c r="NF2338" s="2"/>
      <c r="NG2338" s="2"/>
      <c r="NH2338" s="2"/>
      <c r="NI2338" s="2"/>
      <c r="NJ2338" s="2"/>
      <c r="NK2338" s="2"/>
      <c r="NL2338" s="2"/>
      <c r="NM2338" s="2"/>
      <c r="NN2338" s="2"/>
      <c r="NO2338" s="2"/>
      <c r="NP2338" s="2"/>
      <c r="NQ2338" s="2"/>
      <c r="NR2338" s="2"/>
      <c r="NS2338" s="2"/>
      <c r="NT2338" s="2"/>
      <c r="NU2338" s="2"/>
      <c r="NV2338" s="2"/>
      <c r="NW2338" s="2"/>
      <c r="NX2338" s="2"/>
      <c r="NY2338" s="2"/>
      <c r="NZ2338" s="2"/>
      <c r="OA2338" s="2"/>
      <c r="OB2338" s="2"/>
      <c r="OC2338" s="2"/>
      <c r="OD2338" s="2"/>
      <c r="OE2338" s="2"/>
      <c r="OF2338" s="2"/>
      <c r="OG2338" s="2"/>
      <c r="OH2338" s="2"/>
      <c r="OI2338" s="2"/>
      <c r="OJ2338" s="2"/>
      <c r="OK2338" s="2"/>
      <c r="OL2338" s="2"/>
      <c r="OM2338" s="2"/>
      <c r="ON2338" s="2"/>
      <c r="OO2338" s="2"/>
      <c r="OP2338" s="2"/>
      <c r="OQ2338" s="2"/>
      <c r="OR2338" s="2"/>
      <c r="OS2338" s="2"/>
      <c r="OT2338" s="2"/>
      <c r="OU2338" s="2"/>
      <c r="OV2338" s="2"/>
      <c r="OW2338" s="2"/>
      <c r="OX2338" s="2"/>
      <c r="OY2338" s="2"/>
      <c r="OZ2338" s="2"/>
      <c r="PA2338" s="2"/>
      <c r="PB2338" s="2"/>
      <c r="PC2338" s="2"/>
      <c r="PD2338" s="2"/>
      <c r="PE2338" s="2"/>
      <c r="PF2338" s="2"/>
      <c r="PG2338" s="2"/>
      <c r="PH2338" s="2"/>
      <c r="PI2338" s="2"/>
      <c r="PJ2338" s="2"/>
      <c r="PK2338" s="2"/>
      <c r="PL2338" s="2"/>
      <c r="PM2338" s="2"/>
      <c r="PN2338" s="2"/>
      <c r="PO2338" s="2"/>
    </row>
    <row r="2339" spans="1:431" ht="98" hidden="1" x14ac:dyDescent="0.15">
      <c r="A2339" s="16" t="s">
        <v>3757</v>
      </c>
      <c r="B2339" s="3"/>
      <c r="C2339" s="6"/>
      <c r="D2339" s="6"/>
      <c r="E2339" s="3"/>
      <c r="F2339" s="6"/>
      <c r="G2339" s="6"/>
      <c r="H2339" s="6"/>
      <c r="I2339" s="3"/>
      <c r="J2339" s="6"/>
      <c r="K2339" s="3"/>
      <c r="L2339" s="3"/>
      <c r="M2339" s="3"/>
      <c r="N2339" s="6"/>
      <c r="O2339" s="3"/>
      <c r="P2339" s="6"/>
      <c r="Q2339" s="6"/>
      <c r="R2339" s="6"/>
      <c r="S2339" s="3"/>
      <c r="T2339" s="3"/>
      <c r="U2339" s="3"/>
      <c r="V2339" s="3"/>
      <c r="W2339" s="3"/>
      <c r="X2339" s="3"/>
      <c r="Y2339" s="6"/>
      <c r="Z2339" s="6"/>
      <c r="AA2339" s="6"/>
      <c r="AB2339" s="3"/>
      <c r="AC2339" s="6"/>
      <c r="AD2339" s="6"/>
      <c r="AE2339" s="3"/>
      <c r="AF2339" s="3"/>
      <c r="AG2339" s="6"/>
      <c r="AH2339" s="6"/>
      <c r="AI2339" s="3"/>
      <c r="AJ2339" s="3"/>
      <c r="AK2339" s="3"/>
      <c r="AL2339" s="3"/>
      <c r="AM2339" s="6"/>
      <c r="AN2339" s="3"/>
      <c r="AO2339" s="3"/>
      <c r="AP2339" s="3"/>
      <c r="AQ2339" s="3"/>
      <c r="AR2339" s="3"/>
      <c r="AS2339" s="3"/>
      <c r="AT2339" s="6"/>
      <c r="AU2339" s="6"/>
      <c r="AV2339" s="6"/>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v>1972</v>
      </c>
      <c r="BZ2339" s="3" t="s">
        <v>2540</v>
      </c>
      <c r="CA2339" s="3" t="s">
        <v>2395</v>
      </c>
      <c r="CB2339" s="3" t="s">
        <v>2549</v>
      </c>
      <c r="CC2339" s="3" t="s">
        <v>2383</v>
      </c>
      <c r="CD2339" s="3"/>
      <c r="CE2339" s="3"/>
      <c r="CF2339" s="7"/>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J2339" s="1"/>
      <c r="DK2339" s="1"/>
      <c r="DL2339" s="1"/>
      <c r="DM2339" s="1"/>
      <c r="DN2339" s="1"/>
      <c r="DO2339" s="1"/>
      <c r="DQ2339" s="1"/>
      <c r="DT2339" s="1"/>
      <c r="DW2339" s="1"/>
      <c r="DX2339" s="1"/>
      <c r="DY2339" s="1"/>
      <c r="DZ2339" s="1"/>
      <c r="EA2339" s="1"/>
      <c r="EB2339" s="1"/>
      <c r="EC2339" s="1"/>
      <c r="EF2339" s="1"/>
      <c r="ER2339" s="1"/>
      <c r="ET2339" s="1"/>
      <c r="FH2339" s="1"/>
      <c r="FI2339" s="1"/>
      <c r="LT2339" s="2"/>
      <c r="LU2339" s="2"/>
      <c r="LV2339" s="2"/>
      <c r="LW2339" s="2"/>
      <c r="LX2339" s="2"/>
      <c r="LY2339" s="2"/>
      <c r="LZ2339" s="2"/>
      <c r="MA2339" s="2"/>
      <c r="MB2339" s="2"/>
      <c r="MC2339" s="2"/>
      <c r="MD2339" s="2"/>
      <c r="ME2339" s="2"/>
      <c r="MF2339" s="2"/>
      <c r="MG2339" s="2"/>
      <c r="MH2339" s="2"/>
      <c r="MI2339" s="2"/>
      <c r="MJ2339" s="2"/>
      <c r="MK2339" s="2"/>
      <c r="ML2339" s="2"/>
      <c r="MM2339" s="2"/>
      <c r="MN2339" s="2"/>
      <c r="MO2339" s="2"/>
      <c r="MP2339" s="2"/>
      <c r="MQ2339" s="2"/>
      <c r="MR2339" s="2"/>
      <c r="MS2339" s="2"/>
      <c r="MT2339" s="2"/>
      <c r="MU2339" s="2"/>
      <c r="MV2339" s="2"/>
      <c r="MW2339" s="2"/>
      <c r="MX2339" s="2"/>
      <c r="MY2339" s="2"/>
      <c r="MZ2339" s="2"/>
      <c r="NA2339" s="2"/>
      <c r="NB2339" s="2"/>
      <c r="NC2339" s="2"/>
      <c r="ND2339" s="2"/>
      <c r="NE2339" s="2"/>
      <c r="NF2339" s="2"/>
      <c r="NG2339" s="2"/>
      <c r="NH2339" s="2"/>
      <c r="NI2339" s="2"/>
      <c r="NJ2339" s="2"/>
      <c r="NK2339" s="2"/>
      <c r="NL2339" s="2"/>
      <c r="NM2339" s="2"/>
      <c r="NN2339" s="2"/>
      <c r="NO2339" s="2"/>
      <c r="NP2339" s="2"/>
      <c r="NQ2339" s="2"/>
      <c r="NR2339" s="2"/>
      <c r="NS2339" s="2"/>
      <c r="NT2339" s="2"/>
      <c r="NU2339" s="2"/>
      <c r="NV2339" s="2"/>
      <c r="NW2339" s="2"/>
      <c r="NX2339" s="2"/>
      <c r="NY2339" s="2"/>
      <c r="NZ2339" s="2"/>
      <c r="OA2339" s="2"/>
      <c r="OB2339" s="2"/>
      <c r="OC2339" s="2"/>
      <c r="OD2339" s="2"/>
      <c r="OE2339" s="2"/>
      <c r="OF2339" s="2"/>
      <c r="OG2339" s="2"/>
      <c r="OH2339" s="2"/>
      <c r="OI2339" s="2"/>
      <c r="OJ2339" s="2"/>
      <c r="OK2339" s="2"/>
      <c r="OL2339" s="2"/>
      <c r="OM2339" s="2"/>
      <c r="ON2339" s="2"/>
      <c r="OO2339" s="2"/>
      <c r="OP2339" s="2"/>
      <c r="OQ2339" s="2"/>
      <c r="OR2339" s="2"/>
      <c r="OS2339" s="2"/>
      <c r="OT2339" s="2"/>
      <c r="OU2339" s="2"/>
      <c r="OV2339" s="2"/>
      <c r="OW2339" s="2"/>
      <c r="OX2339" s="2"/>
      <c r="OY2339" s="2"/>
      <c r="OZ2339" s="2"/>
      <c r="PA2339" s="2"/>
      <c r="PB2339" s="2"/>
      <c r="PC2339" s="2"/>
      <c r="PD2339" s="2"/>
      <c r="PE2339" s="2"/>
      <c r="PF2339" s="2"/>
      <c r="PG2339" s="2"/>
      <c r="PH2339" s="2"/>
      <c r="PI2339" s="2"/>
      <c r="PJ2339" s="2"/>
      <c r="PK2339" s="2"/>
      <c r="PL2339" s="2"/>
      <c r="PM2339" s="2"/>
      <c r="PN2339" s="2"/>
      <c r="PO2339" s="2"/>
    </row>
    <row r="2340" spans="1:431" ht="98" hidden="1" x14ac:dyDescent="0.15">
      <c r="A2340" s="6" t="s">
        <v>2065</v>
      </c>
      <c r="B2340" s="3"/>
      <c r="C2340" s="6"/>
      <c r="D2340" s="6"/>
      <c r="E2340" s="3"/>
      <c r="F2340" s="6"/>
      <c r="G2340" s="6"/>
      <c r="H2340" s="6"/>
      <c r="I2340" s="3"/>
      <c r="J2340" s="6"/>
      <c r="K2340" s="3"/>
      <c r="L2340" s="3"/>
      <c r="M2340" s="3"/>
      <c r="N2340" s="6"/>
      <c r="O2340" s="3"/>
      <c r="P2340" s="6"/>
      <c r="Q2340" s="6"/>
      <c r="R2340" s="6"/>
      <c r="S2340" s="3"/>
      <c r="T2340" s="3"/>
      <c r="U2340" s="3"/>
      <c r="V2340" s="3"/>
      <c r="W2340" s="3"/>
      <c r="X2340" s="3"/>
      <c r="Y2340" s="6"/>
      <c r="Z2340" s="6"/>
      <c r="AA2340" s="6"/>
      <c r="AB2340" s="3"/>
      <c r="AC2340" s="6"/>
      <c r="AD2340" s="6"/>
      <c r="AE2340" s="3"/>
      <c r="AF2340" s="3"/>
      <c r="AG2340" s="6"/>
      <c r="AH2340" s="6"/>
      <c r="AI2340" s="3"/>
      <c r="AJ2340" s="3"/>
      <c r="AK2340" s="3"/>
      <c r="AL2340" s="3"/>
      <c r="AM2340" s="6"/>
      <c r="AN2340" s="3"/>
      <c r="AO2340" s="3"/>
      <c r="AP2340" s="3"/>
      <c r="AQ2340" s="3"/>
      <c r="AR2340" s="3"/>
      <c r="AS2340" s="3"/>
      <c r="AT2340" s="6"/>
      <c r="AU2340" s="6"/>
      <c r="AV2340" s="6"/>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v>1972</v>
      </c>
      <c r="BZ2340" s="3" t="s">
        <v>2540</v>
      </c>
      <c r="CA2340" s="3" t="s">
        <v>2395</v>
      </c>
      <c r="CB2340" s="3" t="s">
        <v>2549</v>
      </c>
      <c r="CC2340" s="3" t="s">
        <v>2383</v>
      </c>
      <c r="CD2340" s="3"/>
      <c r="CE2340" s="3"/>
      <c r="CF2340" s="7"/>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J2340" s="1"/>
      <c r="DK2340" s="1"/>
      <c r="DL2340" s="1"/>
      <c r="DM2340" s="1"/>
      <c r="DN2340" s="1"/>
      <c r="DO2340" s="1"/>
      <c r="DQ2340" s="1"/>
      <c r="DT2340" s="1"/>
      <c r="DW2340" s="1"/>
      <c r="DX2340" s="1"/>
      <c r="DY2340" s="1"/>
      <c r="DZ2340" s="1"/>
      <c r="EA2340" s="1"/>
      <c r="EB2340" s="1"/>
      <c r="EC2340" s="1"/>
      <c r="EF2340" s="1"/>
      <c r="ER2340" s="1"/>
      <c r="ET2340" s="1"/>
      <c r="FH2340" s="1"/>
      <c r="FI2340" s="1"/>
      <c r="LT2340" s="2"/>
      <c r="LU2340" s="2"/>
      <c r="LV2340" s="2"/>
      <c r="LW2340" s="2"/>
      <c r="LX2340" s="2"/>
      <c r="LY2340" s="2"/>
      <c r="LZ2340" s="2"/>
      <c r="MA2340" s="2"/>
      <c r="MB2340" s="2"/>
      <c r="MC2340" s="2"/>
      <c r="MD2340" s="2"/>
      <c r="ME2340" s="2"/>
      <c r="MF2340" s="2"/>
      <c r="MG2340" s="2"/>
      <c r="MH2340" s="2"/>
      <c r="MI2340" s="2"/>
      <c r="MJ2340" s="2"/>
      <c r="MK2340" s="2"/>
      <c r="ML2340" s="2"/>
      <c r="MM2340" s="2"/>
      <c r="MN2340" s="2"/>
      <c r="MO2340" s="2"/>
      <c r="MP2340" s="2"/>
      <c r="MQ2340" s="2"/>
      <c r="MR2340" s="2"/>
      <c r="MS2340" s="2"/>
      <c r="MT2340" s="2"/>
      <c r="MU2340" s="2"/>
      <c r="MV2340" s="2"/>
      <c r="MW2340" s="2"/>
      <c r="MX2340" s="2"/>
      <c r="MY2340" s="2"/>
      <c r="MZ2340" s="2"/>
      <c r="NA2340" s="2"/>
      <c r="NB2340" s="2"/>
      <c r="NC2340" s="2"/>
      <c r="ND2340" s="2"/>
      <c r="NE2340" s="2"/>
      <c r="NF2340" s="2"/>
      <c r="NG2340" s="2"/>
      <c r="NH2340" s="2"/>
      <c r="NI2340" s="2"/>
      <c r="NJ2340" s="2"/>
      <c r="NK2340" s="2"/>
      <c r="NL2340" s="2"/>
      <c r="NM2340" s="2"/>
      <c r="NN2340" s="2"/>
      <c r="NO2340" s="2"/>
      <c r="NP2340" s="2"/>
      <c r="NQ2340" s="2"/>
      <c r="NR2340" s="2"/>
      <c r="NS2340" s="2"/>
      <c r="NT2340" s="2"/>
      <c r="NU2340" s="2"/>
      <c r="NV2340" s="2"/>
      <c r="NW2340" s="2"/>
      <c r="NX2340" s="2"/>
      <c r="NY2340" s="2"/>
      <c r="NZ2340" s="2"/>
      <c r="OA2340" s="2"/>
      <c r="OB2340" s="2"/>
      <c r="OC2340" s="2"/>
      <c r="OD2340" s="2"/>
      <c r="OE2340" s="2"/>
      <c r="OF2340" s="2"/>
      <c r="OG2340" s="2"/>
      <c r="OH2340" s="2"/>
      <c r="OI2340" s="2"/>
      <c r="OJ2340" s="2"/>
      <c r="OK2340" s="2"/>
      <c r="OL2340" s="2"/>
      <c r="OM2340" s="2"/>
      <c r="ON2340" s="2"/>
      <c r="OO2340" s="2"/>
      <c r="OP2340" s="2"/>
      <c r="OQ2340" s="2"/>
      <c r="OR2340" s="2"/>
      <c r="OS2340" s="2"/>
      <c r="OT2340" s="2"/>
      <c r="OU2340" s="2"/>
      <c r="OV2340" s="2"/>
      <c r="OW2340" s="2"/>
      <c r="OX2340" s="2"/>
      <c r="OY2340" s="2"/>
      <c r="OZ2340" s="2"/>
      <c r="PA2340" s="2"/>
      <c r="PB2340" s="2"/>
      <c r="PC2340" s="2"/>
      <c r="PD2340" s="2"/>
      <c r="PE2340" s="2"/>
      <c r="PF2340" s="2"/>
      <c r="PG2340" s="2"/>
      <c r="PH2340" s="2"/>
      <c r="PI2340" s="2"/>
      <c r="PJ2340" s="2"/>
      <c r="PK2340" s="2"/>
      <c r="PL2340" s="2"/>
      <c r="PM2340" s="2"/>
      <c r="PN2340" s="2"/>
      <c r="PO2340" s="2"/>
    </row>
    <row r="2341" spans="1:431" ht="98" hidden="1" x14ac:dyDescent="0.15">
      <c r="A2341" s="6" t="s">
        <v>2066</v>
      </c>
      <c r="B2341" s="3"/>
      <c r="C2341" s="6"/>
      <c r="D2341" s="6"/>
      <c r="E2341" s="3"/>
      <c r="F2341" s="6"/>
      <c r="G2341" s="6"/>
      <c r="H2341" s="6"/>
      <c r="I2341" s="3">
        <v>1</v>
      </c>
      <c r="J2341" s="6"/>
      <c r="K2341" s="3"/>
      <c r="L2341" s="3"/>
      <c r="M2341" s="3"/>
      <c r="N2341" s="6"/>
      <c r="O2341" s="3"/>
      <c r="P2341" s="6"/>
      <c r="Q2341" s="6"/>
      <c r="R2341" s="6"/>
      <c r="S2341" s="3"/>
      <c r="T2341" s="3"/>
      <c r="U2341" s="3"/>
      <c r="V2341" s="3"/>
      <c r="W2341" s="3"/>
      <c r="X2341" s="3"/>
      <c r="Y2341" s="6"/>
      <c r="Z2341" s="6"/>
      <c r="AA2341" s="6"/>
      <c r="AB2341" s="3"/>
      <c r="AC2341" s="6"/>
      <c r="AD2341" s="6"/>
      <c r="AE2341" s="3"/>
      <c r="AF2341" s="3"/>
      <c r="AG2341" s="6"/>
      <c r="AH2341" s="6"/>
      <c r="AI2341" s="3"/>
      <c r="AJ2341" s="3"/>
      <c r="AK2341" s="3"/>
      <c r="AL2341" s="3"/>
      <c r="AM2341" s="6"/>
      <c r="AN2341" s="3"/>
      <c r="AO2341" s="3"/>
      <c r="AP2341" s="3"/>
      <c r="AQ2341" s="3"/>
      <c r="AR2341" s="3"/>
      <c r="AS2341" s="3"/>
      <c r="AT2341" s="6"/>
      <c r="AU2341" s="6"/>
      <c r="AV2341" s="6"/>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v>1972</v>
      </c>
      <c r="BZ2341" s="3" t="s">
        <v>2540</v>
      </c>
      <c r="CA2341" s="3" t="s">
        <v>2395</v>
      </c>
      <c r="CB2341" s="3" t="s">
        <v>2549</v>
      </c>
      <c r="CC2341" s="3" t="s">
        <v>2383</v>
      </c>
      <c r="CD2341" s="3"/>
      <c r="CE2341" s="3"/>
      <c r="CF2341" s="7"/>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J2341" s="1"/>
      <c r="DK2341" s="1"/>
      <c r="DL2341" s="1"/>
      <c r="DM2341" s="1"/>
      <c r="DN2341" s="1"/>
      <c r="DO2341" s="1"/>
      <c r="DQ2341" s="1"/>
      <c r="DT2341" s="1"/>
      <c r="DW2341" s="1"/>
      <c r="DX2341" s="1"/>
      <c r="DY2341" s="1"/>
      <c r="DZ2341" s="1"/>
      <c r="EA2341" s="1"/>
      <c r="EB2341" s="1"/>
      <c r="EC2341" s="1"/>
      <c r="EF2341" s="1"/>
      <c r="ER2341" s="1"/>
      <c r="ET2341" s="1"/>
      <c r="FH2341" s="1"/>
      <c r="FI2341" s="1"/>
      <c r="LT2341" s="2"/>
      <c r="LU2341" s="2"/>
      <c r="LV2341" s="2"/>
      <c r="LW2341" s="2"/>
      <c r="LX2341" s="2"/>
      <c r="LY2341" s="2"/>
      <c r="LZ2341" s="2"/>
      <c r="MA2341" s="2"/>
      <c r="MB2341" s="2"/>
      <c r="MC2341" s="2"/>
      <c r="MD2341" s="2"/>
      <c r="ME2341" s="2"/>
      <c r="MF2341" s="2"/>
      <c r="MG2341" s="2"/>
      <c r="MH2341" s="2"/>
      <c r="MI2341" s="2"/>
      <c r="MJ2341" s="2"/>
      <c r="MK2341" s="2"/>
      <c r="ML2341" s="2"/>
      <c r="MM2341" s="2"/>
      <c r="MN2341" s="2"/>
      <c r="MO2341" s="2"/>
      <c r="MP2341" s="2"/>
      <c r="MQ2341" s="2"/>
      <c r="MR2341" s="2"/>
      <c r="MS2341" s="2"/>
      <c r="MT2341" s="2"/>
      <c r="MU2341" s="2"/>
      <c r="MV2341" s="2"/>
      <c r="MW2341" s="2"/>
      <c r="MX2341" s="2"/>
      <c r="MY2341" s="2"/>
      <c r="MZ2341" s="2"/>
      <c r="NA2341" s="2"/>
      <c r="NB2341" s="2"/>
      <c r="NC2341" s="2"/>
      <c r="ND2341" s="2"/>
      <c r="NE2341" s="2"/>
      <c r="NF2341" s="2"/>
      <c r="NG2341" s="2"/>
      <c r="NH2341" s="2"/>
      <c r="NI2341" s="2"/>
      <c r="NJ2341" s="2"/>
      <c r="NK2341" s="2"/>
      <c r="NL2341" s="2"/>
      <c r="NM2341" s="2"/>
      <c r="NN2341" s="2"/>
      <c r="NO2341" s="2"/>
      <c r="NP2341" s="2"/>
      <c r="NQ2341" s="2"/>
      <c r="NR2341" s="2"/>
      <c r="NS2341" s="2"/>
      <c r="NT2341" s="2"/>
      <c r="NU2341" s="2"/>
      <c r="NV2341" s="2"/>
      <c r="NW2341" s="2"/>
      <c r="NX2341" s="2"/>
      <c r="NY2341" s="2"/>
      <c r="NZ2341" s="2"/>
      <c r="OA2341" s="2"/>
      <c r="OB2341" s="2"/>
      <c r="OC2341" s="2"/>
      <c r="OD2341" s="2"/>
      <c r="OE2341" s="2"/>
      <c r="OF2341" s="2"/>
      <c r="OG2341" s="2"/>
      <c r="OH2341" s="2"/>
      <c r="OI2341" s="2"/>
      <c r="OJ2341" s="2"/>
      <c r="OK2341" s="2"/>
      <c r="OL2341" s="2"/>
      <c r="OM2341" s="2"/>
      <c r="ON2341" s="2"/>
      <c r="OO2341" s="2"/>
      <c r="OP2341" s="2"/>
      <c r="OQ2341" s="2"/>
      <c r="OR2341" s="2"/>
      <c r="OS2341" s="2"/>
      <c r="OT2341" s="2"/>
      <c r="OU2341" s="2"/>
      <c r="OV2341" s="2"/>
      <c r="OW2341" s="2"/>
      <c r="OX2341" s="2"/>
      <c r="OY2341" s="2"/>
      <c r="OZ2341" s="2"/>
      <c r="PA2341" s="2"/>
      <c r="PB2341" s="2"/>
      <c r="PC2341" s="2"/>
      <c r="PD2341" s="2"/>
      <c r="PE2341" s="2"/>
      <c r="PF2341" s="2"/>
      <c r="PG2341" s="2"/>
      <c r="PH2341" s="2"/>
      <c r="PI2341" s="2"/>
      <c r="PJ2341" s="2"/>
      <c r="PK2341" s="2"/>
      <c r="PL2341" s="2"/>
      <c r="PM2341" s="2"/>
      <c r="PN2341" s="2"/>
      <c r="PO2341" s="2"/>
    </row>
    <row r="2342" spans="1:431" ht="98" hidden="1" x14ac:dyDescent="0.15">
      <c r="A2342" s="6" t="s">
        <v>2068</v>
      </c>
      <c r="B2342" s="3"/>
      <c r="C2342" s="6"/>
      <c r="D2342" s="6"/>
      <c r="E2342" s="3"/>
      <c r="F2342" s="6"/>
      <c r="G2342" s="6"/>
      <c r="H2342" s="6"/>
      <c r="I2342" s="3">
        <v>1</v>
      </c>
      <c r="J2342" s="6"/>
      <c r="K2342" s="3"/>
      <c r="L2342" s="3"/>
      <c r="M2342" s="3"/>
      <c r="N2342" s="6"/>
      <c r="O2342" s="3"/>
      <c r="P2342" s="6"/>
      <c r="Q2342" s="6"/>
      <c r="R2342" s="6"/>
      <c r="S2342" s="3"/>
      <c r="T2342" s="3"/>
      <c r="U2342" s="3"/>
      <c r="V2342" s="3"/>
      <c r="W2342" s="3"/>
      <c r="X2342" s="3"/>
      <c r="Y2342" s="6"/>
      <c r="Z2342" s="6"/>
      <c r="AA2342" s="6"/>
      <c r="AB2342" s="3"/>
      <c r="AC2342" s="6"/>
      <c r="AD2342" s="6"/>
      <c r="AE2342" s="3"/>
      <c r="AF2342" s="3"/>
      <c r="AG2342" s="6"/>
      <c r="AH2342" s="6"/>
      <c r="AI2342" s="3"/>
      <c r="AJ2342" s="3"/>
      <c r="AK2342" s="3"/>
      <c r="AL2342" s="3"/>
      <c r="AM2342" s="6"/>
      <c r="AN2342" s="3"/>
      <c r="AO2342" s="3"/>
      <c r="AP2342" s="3"/>
      <c r="AQ2342" s="3"/>
      <c r="AR2342" s="3"/>
      <c r="AS2342" s="3"/>
      <c r="AT2342" s="6"/>
      <c r="AU2342" s="6"/>
      <c r="AV2342" s="6"/>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v>1972</v>
      </c>
      <c r="BZ2342" s="3" t="s">
        <v>2540</v>
      </c>
      <c r="CA2342" s="3" t="s">
        <v>2395</v>
      </c>
      <c r="CB2342" s="3" t="s">
        <v>2549</v>
      </c>
      <c r="CC2342" s="3" t="s">
        <v>2383</v>
      </c>
      <c r="CD2342" s="3"/>
      <c r="CE2342" s="3"/>
      <c r="CF2342" s="7"/>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J2342" s="1"/>
      <c r="DK2342" s="1"/>
      <c r="DL2342" s="1"/>
      <c r="DM2342" s="1"/>
      <c r="DN2342" s="1"/>
      <c r="DO2342" s="1"/>
      <c r="DQ2342" s="1"/>
      <c r="DT2342" s="1"/>
      <c r="DW2342" s="1"/>
      <c r="DX2342" s="1"/>
      <c r="DY2342" s="1"/>
      <c r="DZ2342" s="1"/>
      <c r="EA2342" s="1"/>
      <c r="EB2342" s="1"/>
      <c r="EC2342" s="1"/>
      <c r="EF2342" s="1"/>
      <c r="ER2342" s="1"/>
      <c r="ET2342" s="1"/>
      <c r="FH2342" s="1"/>
      <c r="FI2342" s="1"/>
      <c r="LT2342" s="2"/>
      <c r="LU2342" s="2"/>
      <c r="LV2342" s="2"/>
      <c r="LW2342" s="2"/>
      <c r="LX2342" s="2"/>
      <c r="LY2342" s="2"/>
      <c r="LZ2342" s="2"/>
      <c r="MA2342" s="2"/>
      <c r="MB2342" s="2"/>
      <c r="MC2342" s="2"/>
      <c r="MD2342" s="2"/>
      <c r="ME2342" s="2"/>
      <c r="MF2342" s="2"/>
      <c r="MG2342" s="2"/>
      <c r="MH2342" s="2"/>
      <c r="MI2342" s="2"/>
      <c r="MJ2342" s="2"/>
      <c r="MK2342" s="2"/>
      <c r="ML2342" s="2"/>
      <c r="MM2342" s="2"/>
      <c r="MN2342" s="2"/>
      <c r="MO2342" s="2"/>
      <c r="MP2342" s="2"/>
      <c r="MQ2342" s="2"/>
      <c r="MR2342" s="2"/>
      <c r="MS2342" s="2"/>
      <c r="MT2342" s="2"/>
      <c r="MU2342" s="2"/>
      <c r="MV2342" s="2"/>
      <c r="MW2342" s="2"/>
      <c r="MX2342" s="2"/>
      <c r="MY2342" s="2"/>
      <c r="MZ2342" s="2"/>
      <c r="NA2342" s="2"/>
      <c r="NB2342" s="2"/>
      <c r="NC2342" s="2"/>
      <c r="ND2342" s="2"/>
      <c r="NE2342" s="2"/>
      <c r="NF2342" s="2"/>
      <c r="NG2342" s="2"/>
      <c r="NH2342" s="2"/>
      <c r="NI2342" s="2"/>
      <c r="NJ2342" s="2"/>
      <c r="NK2342" s="2"/>
      <c r="NL2342" s="2"/>
      <c r="NM2342" s="2"/>
      <c r="NN2342" s="2"/>
      <c r="NO2342" s="2"/>
      <c r="NP2342" s="2"/>
      <c r="NQ2342" s="2"/>
      <c r="NR2342" s="2"/>
      <c r="NS2342" s="2"/>
      <c r="NT2342" s="2"/>
      <c r="NU2342" s="2"/>
      <c r="NV2342" s="2"/>
      <c r="NW2342" s="2"/>
      <c r="NX2342" s="2"/>
      <c r="NY2342" s="2"/>
      <c r="NZ2342" s="2"/>
      <c r="OA2342" s="2"/>
      <c r="OB2342" s="2"/>
      <c r="OC2342" s="2"/>
      <c r="OD2342" s="2"/>
      <c r="OE2342" s="2"/>
      <c r="OF2342" s="2"/>
      <c r="OG2342" s="2"/>
      <c r="OH2342" s="2"/>
      <c r="OI2342" s="2"/>
      <c r="OJ2342" s="2"/>
      <c r="OK2342" s="2"/>
      <c r="OL2342" s="2"/>
      <c r="OM2342" s="2"/>
      <c r="ON2342" s="2"/>
      <c r="OO2342" s="2"/>
      <c r="OP2342" s="2"/>
      <c r="OQ2342" s="2"/>
      <c r="OR2342" s="2"/>
      <c r="OS2342" s="2"/>
      <c r="OT2342" s="2"/>
      <c r="OU2342" s="2"/>
      <c r="OV2342" s="2"/>
      <c r="OW2342" s="2"/>
      <c r="OX2342" s="2"/>
      <c r="OY2342" s="2"/>
      <c r="OZ2342" s="2"/>
      <c r="PA2342" s="2"/>
      <c r="PB2342" s="2"/>
      <c r="PC2342" s="2"/>
      <c r="PD2342" s="2"/>
      <c r="PE2342" s="2"/>
      <c r="PF2342" s="2"/>
      <c r="PG2342" s="2"/>
      <c r="PH2342" s="2"/>
      <c r="PI2342" s="2"/>
      <c r="PJ2342" s="2"/>
      <c r="PK2342" s="2"/>
      <c r="PL2342" s="2"/>
      <c r="PM2342" s="2"/>
      <c r="PN2342" s="2"/>
      <c r="PO2342" s="2"/>
    </row>
    <row r="2343" spans="1:431" ht="98" hidden="1" x14ac:dyDescent="0.15">
      <c r="A2343" s="16" t="s">
        <v>2737</v>
      </c>
      <c r="B2343" s="3">
        <v>0</v>
      </c>
      <c r="C2343" s="6">
        <v>0</v>
      </c>
      <c r="D2343" s="3"/>
      <c r="E2343" s="3">
        <v>0</v>
      </c>
      <c r="F2343" s="3">
        <v>0</v>
      </c>
      <c r="G2343" s="3">
        <v>0</v>
      </c>
      <c r="H2343" s="3">
        <v>0</v>
      </c>
      <c r="I2343" s="3">
        <v>0</v>
      </c>
      <c r="J2343" s="3">
        <v>0</v>
      </c>
      <c r="K2343" s="3">
        <v>0</v>
      </c>
      <c r="L2343" s="3">
        <v>0</v>
      </c>
      <c r="M2343" s="3">
        <v>0</v>
      </c>
      <c r="N2343" s="3">
        <v>0</v>
      </c>
      <c r="O2343" s="3">
        <v>0</v>
      </c>
      <c r="P2343" s="3"/>
      <c r="Q2343" s="3">
        <v>0</v>
      </c>
      <c r="R2343" s="3">
        <v>0</v>
      </c>
      <c r="S2343" s="3">
        <v>0</v>
      </c>
      <c r="T2343" s="3">
        <v>0</v>
      </c>
      <c r="U2343" s="3">
        <v>0</v>
      </c>
      <c r="V2343" s="3">
        <v>0</v>
      </c>
      <c r="W2343" s="3">
        <v>1</v>
      </c>
      <c r="X2343" s="3">
        <v>0</v>
      </c>
      <c r="Y2343" s="3">
        <v>0</v>
      </c>
      <c r="Z2343" s="3"/>
      <c r="AA2343" s="3">
        <v>0</v>
      </c>
      <c r="AB2343" s="3">
        <v>0</v>
      </c>
      <c r="AC2343" s="3">
        <v>0</v>
      </c>
      <c r="AD2343" s="3">
        <v>0</v>
      </c>
      <c r="AE2343" s="3">
        <v>0</v>
      </c>
      <c r="AF2343" s="3">
        <v>0</v>
      </c>
      <c r="AG2343" s="3">
        <v>0</v>
      </c>
      <c r="AH2343" s="3">
        <v>0</v>
      </c>
      <c r="AI2343" s="3">
        <v>1</v>
      </c>
      <c r="AJ2343" s="3">
        <v>0</v>
      </c>
      <c r="AK2343" s="3">
        <v>0</v>
      </c>
      <c r="AL2343" s="3">
        <v>0</v>
      </c>
      <c r="AM2343" s="3">
        <v>0</v>
      </c>
      <c r="AN2343" s="3">
        <v>0</v>
      </c>
      <c r="AO2343" s="3">
        <v>0</v>
      </c>
      <c r="AP2343" s="3">
        <v>0</v>
      </c>
      <c r="AQ2343" s="3">
        <v>0</v>
      </c>
      <c r="AR2343" s="3">
        <v>0</v>
      </c>
      <c r="AS2343" s="3">
        <v>0</v>
      </c>
      <c r="AT2343" s="3">
        <v>0</v>
      </c>
      <c r="AU2343" s="3">
        <v>0</v>
      </c>
      <c r="AV2343" s="3"/>
      <c r="AW2343" s="3">
        <v>0</v>
      </c>
      <c r="AX2343" s="3">
        <v>0</v>
      </c>
      <c r="AY2343" s="3">
        <v>0</v>
      </c>
      <c r="AZ2343" s="3">
        <v>0</v>
      </c>
      <c r="BA2343" s="3">
        <v>0</v>
      </c>
      <c r="BB2343" s="3">
        <v>0</v>
      </c>
      <c r="BC2343" s="3">
        <v>0</v>
      </c>
      <c r="BD2343" s="3">
        <v>0</v>
      </c>
      <c r="BE2343" s="3">
        <v>0</v>
      </c>
      <c r="BF2343" s="3">
        <v>0</v>
      </c>
      <c r="BG2343" s="3">
        <v>0</v>
      </c>
      <c r="BH2343" s="3">
        <v>0</v>
      </c>
      <c r="BI2343" s="3">
        <v>0</v>
      </c>
      <c r="BJ2343" s="3">
        <v>0</v>
      </c>
      <c r="BK2343" s="3">
        <v>0</v>
      </c>
      <c r="BL2343" s="3">
        <v>0</v>
      </c>
      <c r="BM2343" s="3"/>
      <c r="BN2343" s="3">
        <v>0</v>
      </c>
      <c r="BO2343" s="3">
        <v>0</v>
      </c>
      <c r="BP2343" s="3">
        <v>0</v>
      </c>
      <c r="BQ2343" s="3">
        <v>0</v>
      </c>
      <c r="BR2343" s="3">
        <v>0</v>
      </c>
      <c r="BS2343" s="3">
        <v>1</v>
      </c>
      <c r="BT2343" s="3">
        <v>0</v>
      </c>
      <c r="BU2343" s="3">
        <v>1</v>
      </c>
      <c r="BV2343" s="3">
        <v>0</v>
      </c>
      <c r="BW2343" s="3">
        <v>0</v>
      </c>
      <c r="BX2343" s="3">
        <v>0</v>
      </c>
      <c r="BY2343" s="3">
        <v>1972</v>
      </c>
      <c r="BZ2343" s="3" t="s">
        <v>2540</v>
      </c>
      <c r="CA2343" s="3" t="s">
        <v>2395</v>
      </c>
      <c r="CB2343" s="3" t="s">
        <v>2549</v>
      </c>
      <c r="CC2343" s="3" t="s">
        <v>2383</v>
      </c>
      <c r="CD2343" s="3"/>
      <c r="CE2343" s="3"/>
      <c r="CF2343" s="7"/>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J2343" s="1"/>
      <c r="DK2343" s="1"/>
      <c r="DL2343" s="1"/>
      <c r="DM2343" s="1"/>
      <c r="DN2343" s="1"/>
      <c r="DO2343" s="1"/>
      <c r="DQ2343" s="1"/>
      <c r="DT2343" s="1"/>
      <c r="DW2343" s="1"/>
      <c r="DX2343" s="1"/>
      <c r="DY2343" s="1"/>
      <c r="DZ2343" s="1"/>
      <c r="EA2343" s="1"/>
      <c r="EB2343" s="1"/>
      <c r="EC2343" s="1"/>
      <c r="EF2343" s="1"/>
      <c r="ER2343" s="1"/>
      <c r="ET2343" s="1"/>
      <c r="FH2343" s="1"/>
      <c r="FI2343" s="1"/>
      <c r="LT2343" s="2"/>
      <c r="LU2343" s="2"/>
      <c r="LV2343" s="2"/>
      <c r="LW2343" s="2"/>
      <c r="LX2343" s="2"/>
      <c r="LY2343" s="2"/>
      <c r="LZ2343" s="2"/>
      <c r="MA2343" s="2"/>
      <c r="MB2343" s="2"/>
      <c r="MC2343" s="2"/>
      <c r="MD2343" s="2"/>
      <c r="ME2343" s="2"/>
      <c r="MF2343" s="2"/>
      <c r="MG2343" s="2"/>
      <c r="MH2343" s="2"/>
      <c r="MI2343" s="2"/>
      <c r="MJ2343" s="2"/>
      <c r="MK2343" s="2"/>
      <c r="ML2343" s="2"/>
      <c r="MM2343" s="2"/>
      <c r="MN2343" s="2"/>
      <c r="MO2343" s="2"/>
      <c r="MP2343" s="2"/>
      <c r="MQ2343" s="2"/>
      <c r="MR2343" s="2"/>
      <c r="MS2343" s="2"/>
      <c r="MT2343" s="2"/>
      <c r="MU2343" s="2"/>
      <c r="MV2343" s="2"/>
      <c r="MW2343" s="2"/>
      <c r="MX2343" s="2"/>
      <c r="MY2343" s="2"/>
      <c r="MZ2343" s="2"/>
      <c r="NA2343" s="2"/>
      <c r="NB2343" s="2"/>
      <c r="NC2343" s="2"/>
      <c r="ND2343" s="2"/>
      <c r="NE2343" s="2"/>
      <c r="NF2343" s="2"/>
      <c r="NG2343" s="2"/>
      <c r="NH2343" s="2"/>
      <c r="NI2343" s="2"/>
      <c r="NJ2343" s="2"/>
      <c r="NK2343" s="2"/>
      <c r="NL2343" s="2"/>
      <c r="NM2343" s="2"/>
      <c r="NN2343" s="2"/>
      <c r="NO2343" s="2"/>
      <c r="NP2343" s="2"/>
      <c r="NQ2343" s="2"/>
      <c r="NR2343" s="2"/>
      <c r="NS2343" s="2"/>
      <c r="NT2343" s="2"/>
      <c r="NU2343" s="2"/>
      <c r="NV2343" s="2"/>
      <c r="NW2343" s="2"/>
      <c r="NX2343" s="2"/>
      <c r="NY2343" s="2"/>
      <c r="NZ2343" s="2"/>
      <c r="OA2343" s="2"/>
      <c r="OB2343" s="2"/>
      <c r="OC2343" s="2"/>
      <c r="OD2343" s="2"/>
      <c r="OE2343" s="2"/>
      <c r="OF2343" s="2"/>
      <c r="OG2343" s="2"/>
      <c r="OH2343" s="2"/>
      <c r="OI2343" s="2"/>
      <c r="OJ2343" s="2"/>
      <c r="OK2343" s="2"/>
      <c r="OL2343" s="2"/>
      <c r="OM2343" s="2"/>
      <c r="ON2343" s="2"/>
      <c r="OO2343" s="2"/>
      <c r="OP2343" s="2"/>
      <c r="OQ2343" s="2"/>
      <c r="OR2343" s="2"/>
      <c r="OS2343" s="2"/>
      <c r="OT2343" s="2"/>
      <c r="OU2343" s="2"/>
      <c r="OV2343" s="2"/>
      <c r="OW2343" s="2"/>
      <c r="OX2343" s="2"/>
      <c r="OY2343" s="2"/>
      <c r="OZ2343" s="2"/>
      <c r="PA2343" s="2"/>
      <c r="PB2343" s="2"/>
      <c r="PC2343" s="2"/>
      <c r="PD2343" s="2"/>
      <c r="PE2343" s="2"/>
      <c r="PF2343" s="2"/>
      <c r="PG2343" s="2"/>
      <c r="PH2343" s="2"/>
      <c r="PI2343" s="2"/>
      <c r="PJ2343" s="2"/>
      <c r="PK2343" s="2"/>
      <c r="PL2343" s="2"/>
      <c r="PM2343" s="2"/>
      <c r="PN2343" s="2"/>
      <c r="PO2343" s="2"/>
    </row>
    <row r="2344" spans="1:431" ht="98" hidden="1" x14ac:dyDescent="0.15">
      <c r="A2344" s="6" t="s">
        <v>2071</v>
      </c>
      <c r="B2344" s="3"/>
      <c r="C2344" s="6"/>
      <c r="D2344" s="6"/>
      <c r="E2344" s="3"/>
      <c r="F2344" s="6"/>
      <c r="G2344" s="6">
        <v>1</v>
      </c>
      <c r="H2344" s="6"/>
      <c r="I2344" s="3"/>
      <c r="J2344" s="6"/>
      <c r="K2344" s="3"/>
      <c r="L2344" s="3"/>
      <c r="M2344" s="3"/>
      <c r="N2344" s="6"/>
      <c r="O2344" s="3"/>
      <c r="P2344" s="6"/>
      <c r="Q2344" s="6"/>
      <c r="R2344" s="6"/>
      <c r="S2344" s="3"/>
      <c r="T2344" s="3"/>
      <c r="U2344" s="3"/>
      <c r="V2344" s="3"/>
      <c r="W2344" s="3"/>
      <c r="X2344" s="3"/>
      <c r="Y2344" s="6"/>
      <c r="Z2344" s="6"/>
      <c r="AA2344" s="6"/>
      <c r="AB2344" s="3"/>
      <c r="AC2344" s="6"/>
      <c r="AD2344" s="6"/>
      <c r="AE2344" s="3"/>
      <c r="AF2344" s="3"/>
      <c r="AG2344" s="6"/>
      <c r="AH2344" s="6"/>
      <c r="AI2344" s="3"/>
      <c r="AJ2344" s="3"/>
      <c r="AK2344" s="3"/>
      <c r="AL2344" s="3"/>
      <c r="AM2344" s="6"/>
      <c r="AN2344" s="3"/>
      <c r="AO2344" s="3"/>
      <c r="AP2344" s="3"/>
      <c r="AQ2344" s="3"/>
      <c r="AR2344" s="3"/>
      <c r="AS2344" s="3"/>
      <c r="AT2344" s="6"/>
      <c r="AU2344" s="6">
        <v>1</v>
      </c>
      <c r="AV2344" s="6"/>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c r="BX2344" s="3"/>
      <c r="BY2344" s="3">
        <v>1972</v>
      </c>
      <c r="BZ2344" s="3" t="s">
        <v>2540</v>
      </c>
      <c r="CA2344" s="3" t="s">
        <v>2395</v>
      </c>
      <c r="CB2344" s="3" t="s">
        <v>2549</v>
      </c>
      <c r="CC2344" s="3" t="s">
        <v>2383</v>
      </c>
      <c r="CD2344" s="3"/>
      <c r="CE2344" s="3"/>
      <c r="CF2344" s="7"/>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J2344" s="1"/>
      <c r="DK2344" s="1"/>
      <c r="DL2344" s="1"/>
      <c r="DM2344" s="1"/>
      <c r="DN2344" s="1"/>
      <c r="DO2344" s="1"/>
      <c r="DQ2344" s="1"/>
      <c r="DT2344" s="1"/>
      <c r="DW2344" s="1"/>
      <c r="DX2344" s="1"/>
      <c r="DY2344" s="1"/>
      <c r="DZ2344" s="1"/>
      <c r="EA2344" s="1"/>
      <c r="EB2344" s="1"/>
      <c r="EC2344" s="1"/>
      <c r="EF2344" s="1"/>
      <c r="ER2344" s="1"/>
      <c r="ET2344" s="1"/>
      <c r="FH2344" s="1"/>
      <c r="FI2344" s="1"/>
      <c r="LT2344" s="2"/>
      <c r="LU2344" s="2"/>
      <c r="LV2344" s="2"/>
      <c r="LW2344" s="2"/>
      <c r="LX2344" s="2"/>
      <c r="LY2344" s="2"/>
      <c r="LZ2344" s="2"/>
      <c r="MA2344" s="2"/>
      <c r="MB2344" s="2"/>
      <c r="MC2344" s="2"/>
      <c r="MD2344" s="2"/>
      <c r="ME2344" s="2"/>
      <c r="MF2344" s="2"/>
      <c r="MG2344" s="2"/>
      <c r="MH2344" s="2"/>
      <c r="MI2344" s="2"/>
      <c r="MJ2344" s="2"/>
      <c r="MK2344" s="2"/>
      <c r="ML2344" s="2"/>
      <c r="MM2344" s="2"/>
      <c r="MN2344" s="2"/>
      <c r="MO2344" s="2"/>
      <c r="MP2344" s="2"/>
      <c r="MQ2344" s="2"/>
      <c r="MR2344" s="2"/>
      <c r="MS2344" s="2"/>
      <c r="MT2344" s="2"/>
      <c r="MU2344" s="2"/>
      <c r="MV2344" s="2"/>
      <c r="MW2344" s="2"/>
      <c r="MX2344" s="2"/>
      <c r="MY2344" s="2"/>
      <c r="MZ2344" s="2"/>
      <c r="NA2344" s="2"/>
      <c r="NB2344" s="2"/>
      <c r="NC2344" s="2"/>
      <c r="ND2344" s="2"/>
      <c r="NE2344" s="2"/>
      <c r="NF2344" s="2"/>
      <c r="NG2344" s="2"/>
      <c r="NH2344" s="2"/>
      <c r="NI2344" s="2"/>
      <c r="NJ2344" s="2"/>
      <c r="NK2344" s="2"/>
      <c r="NL2344" s="2"/>
      <c r="NM2344" s="2"/>
      <c r="NN2344" s="2"/>
      <c r="NO2344" s="2"/>
      <c r="NP2344" s="2"/>
      <c r="NQ2344" s="2"/>
      <c r="NR2344" s="2"/>
      <c r="NS2344" s="2"/>
      <c r="NT2344" s="2"/>
      <c r="NU2344" s="2"/>
      <c r="NV2344" s="2"/>
      <c r="NW2344" s="2"/>
      <c r="NX2344" s="2"/>
      <c r="NY2344" s="2"/>
      <c r="NZ2344" s="2"/>
      <c r="OA2344" s="2"/>
      <c r="OB2344" s="2"/>
      <c r="OC2344" s="2"/>
      <c r="OD2344" s="2"/>
      <c r="OE2344" s="2"/>
      <c r="OF2344" s="2"/>
      <c r="OG2344" s="2"/>
      <c r="OH2344" s="2"/>
      <c r="OI2344" s="2"/>
      <c r="OJ2344" s="2"/>
      <c r="OK2344" s="2"/>
      <c r="OL2344" s="2"/>
      <c r="OM2344" s="2"/>
      <c r="ON2344" s="2"/>
      <c r="OO2344" s="2"/>
      <c r="OP2344" s="2"/>
      <c r="OQ2344" s="2"/>
      <c r="OR2344" s="2"/>
      <c r="OS2344" s="2"/>
      <c r="OT2344" s="2"/>
      <c r="OU2344" s="2"/>
      <c r="OV2344" s="2"/>
      <c r="OW2344" s="2"/>
      <c r="OX2344" s="2"/>
      <c r="OY2344" s="2"/>
      <c r="OZ2344" s="2"/>
      <c r="PA2344" s="2"/>
      <c r="PB2344" s="2"/>
      <c r="PC2344" s="2"/>
      <c r="PD2344" s="2"/>
      <c r="PE2344" s="2"/>
      <c r="PF2344" s="2"/>
      <c r="PG2344" s="2"/>
      <c r="PH2344" s="2"/>
      <c r="PI2344" s="2"/>
      <c r="PJ2344" s="2"/>
      <c r="PK2344" s="2"/>
      <c r="PL2344" s="2"/>
      <c r="PM2344" s="2"/>
      <c r="PN2344" s="2"/>
      <c r="PO2344" s="2"/>
    </row>
    <row r="2345" spans="1:431" ht="98" hidden="1" x14ac:dyDescent="0.15">
      <c r="A2345" s="6" t="s">
        <v>2550</v>
      </c>
      <c r="B2345" s="3"/>
      <c r="C2345" s="6"/>
      <c r="D2345" s="6"/>
      <c r="E2345" s="3"/>
      <c r="F2345" s="6"/>
      <c r="G2345" s="6"/>
      <c r="H2345" s="6">
        <v>1</v>
      </c>
      <c r="I2345" s="3"/>
      <c r="J2345" s="6"/>
      <c r="K2345" s="3"/>
      <c r="L2345" s="3"/>
      <c r="M2345" s="3"/>
      <c r="N2345" s="6"/>
      <c r="O2345" s="3"/>
      <c r="P2345" s="6"/>
      <c r="Q2345" s="6"/>
      <c r="R2345" s="6"/>
      <c r="S2345" s="3"/>
      <c r="T2345" s="3"/>
      <c r="U2345" s="3"/>
      <c r="V2345" s="3"/>
      <c r="W2345" s="3"/>
      <c r="X2345" s="3"/>
      <c r="Y2345" s="6"/>
      <c r="Z2345" s="6"/>
      <c r="AA2345" s="6"/>
      <c r="AB2345" s="3"/>
      <c r="AC2345" s="6"/>
      <c r="AD2345" s="6"/>
      <c r="AE2345" s="3"/>
      <c r="AF2345" s="3"/>
      <c r="AG2345" s="6"/>
      <c r="AH2345" s="6"/>
      <c r="AI2345" s="3"/>
      <c r="AJ2345" s="3"/>
      <c r="AK2345" s="3"/>
      <c r="AL2345" s="3"/>
      <c r="AM2345" s="6"/>
      <c r="AN2345" s="3"/>
      <c r="AO2345" s="3"/>
      <c r="AP2345" s="3"/>
      <c r="AQ2345" s="3"/>
      <c r="AR2345" s="3"/>
      <c r="AS2345" s="3"/>
      <c r="AT2345" s="6"/>
      <c r="AU2345" s="6"/>
      <c r="AV2345" s="6"/>
      <c r="AW2345" s="3"/>
      <c r="AX2345" s="3"/>
      <c r="AY2345" s="3"/>
      <c r="AZ2345" s="3"/>
      <c r="BA2345" s="3"/>
      <c r="BB2345" s="3"/>
      <c r="BC2345" s="3"/>
      <c r="BD2345" s="3"/>
      <c r="BE2345" s="3"/>
      <c r="BF2345" s="3"/>
      <c r="BG2345" s="3"/>
      <c r="BH2345" s="3"/>
      <c r="BI2345" s="3"/>
      <c r="BJ2345" s="3"/>
      <c r="BK2345" s="3">
        <v>1</v>
      </c>
      <c r="BL2345" s="3"/>
      <c r="BM2345" s="3"/>
      <c r="BN2345" s="3"/>
      <c r="BO2345" s="3"/>
      <c r="BP2345" s="3"/>
      <c r="BQ2345" s="3"/>
      <c r="BR2345" s="3"/>
      <c r="BS2345" s="3"/>
      <c r="BT2345" s="3"/>
      <c r="BU2345" s="3"/>
      <c r="BV2345" s="3"/>
      <c r="BW2345" s="3"/>
      <c r="BX2345" s="3"/>
      <c r="BY2345" s="3">
        <v>1972</v>
      </c>
      <c r="BZ2345" s="3" t="s">
        <v>2540</v>
      </c>
      <c r="CA2345" s="3" t="s">
        <v>2395</v>
      </c>
      <c r="CB2345" s="3" t="s">
        <v>2549</v>
      </c>
      <c r="CC2345" s="3" t="s">
        <v>2383</v>
      </c>
      <c r="CD2345" s="3"/>
      <c r="CE2345" s="3"/>
      <c r="CF2345" s="7"/>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J2345" s="1"/>
      <c r="DK2345" s="1"/>
      <c r="DL2345" s="1"/>
      <c r="DM2345" s="1"/>
      <c r="DN2345" s="1"/>
      <c r="DO2345" s="1"/>
      <c r="DQ2345" s="1"/>
      <c r="DT2345" s="1"/>
      <c r="DW2345" s="1"/>
      <c r="DX2345" s="1"/>
      <c r="DY2345" s="1"/>
      <c r="DZ2345" s="1"/>
      <c r="EA2345" s="1"/>
      <c r="EB2345" s="1"/>
      <c r="EC2345" s="1"/>
      <c r="EF2345" s="1"/>
      <c r="ER2345" s="1"/>
      <c r="ET2345" s="1"/>
      <c r="FH2345" s="1"/>
      <c r="FI2345" s="1"/>
      <c r="LT2345" s="2"/>
      <c r="LU2345" s="2"/>
      <c r="LV2345" s="2"/>
      <c r="LW2345" s="2"/>
      <c r="LX2345" s="2"/>
      <c r="LY2345" s="2"/>
      <c r="LZ2345" s="2"/>
      <c r="MA2345" s="2"/>
      <c r="MB2345" s="2"/>
      <c r="MC2345" s="2"/>
      <c r="MD2345" s="2"/>
      <c r="ME2345" s="2"/>
      <c r="MF2345" s="2"/>
      <c r="MG2345" s="2"/>
      <c r="MH2345" s="2"/>
      <c r="MI2345" s="2"/>
      <c r="MJ2345" s="2"/>
      <c r="MK2345" s="2"/>
      <c r="ML2345" s="2"/>
      <c r="MM2345" s="2"/>
      <c r="MN2345" s="2"/>
      <c r="MO2345" s="2"/>
      <c r="MP2345" s="2"/>
      <c r="MQ2345" s="2"/>
      <c r="MR2345" s="2"/>
      <c r="MS2345" s="2"/>
      <c r="MT2345" s="2"/>
      <c r="MU2345" s="2"/>
      <c r="MV2345" s="2"/>
      <c r="MW2345" s="2"/>
      <c r="MX2345" s="2"/>
      <c r="MY2345" s="2"/>
      <c r="MZ2345" s="2"/>
      <c r="NA2345" s="2"/>
      <c r="NB2345" s="2"/>
      <c r="NC2345" s="2"/>
      <c r="ND2345" s="2"/>
      <c r="NE2345" s="2"/>
      <c r="NF2345" s="2"/>
      <c r="NG2345" s="2"/>
      <c r="NH2345" s="2"/>
      <c r="NI2345" s="2"/>
      <c r="NJ2345" s="2"/>
      <c r="NK2345" s="2"/>
      <c r="NL2345" s="2"/>
      <c r="NM2345" s="2"/>
      <c r="NN2345" s="2"/>
      <c r="NO2345" s="2"/>
      <c r="NP2345" s="2"/>
      <c r="NQ2345" s="2"/>
      <c r="NR2345" s="2"/>
      <c r="NS2345" s="2"/>
      <c r="NT2345" s="2"/>
      <c r="NU2345" s="2"/>
      <c r="NV2345" s="2"/>
      <c r="NW2345" s="2"/>
      <c r="NX2345" s="2"/>
      <c r="NY2345" s="2"/>
      <c r="NZ2345" s="2"/>
      <c r="OA2345" s="2"/>
      <c r="OB2345" s="2"/>
      <c r="OC2345" s="2"/>
      <c r="OD2345" s="2"/>
      <c r="OE2345" s="2"/>
      <c r="OF2345" s="2"/>
      <c r="OG2345" s="2"/>
      <c r="OH2345" s="2"/>
      <c r="OI2345" s="2"/>
      <c r="OJ2345" s="2"/>
      <c r="OK2345" s="2"/>
      <c r="OL2345" s="2"/>
      <c r="OM2345" s="2"/>
      <c r="ON2345" s="2"/>
      <c r="OO2345" s="2"/>
      <c r="OP2345" s="2"/>
      <c r="OQ2345" s="2"/>
      <c r="OR2345" s="2"/>
      <c r="OS2345" s="2"/>
      <c r="OT2345" s="2"/>
      <c r="OU2345" s="2"/>
      <c r="OV2345" s="2"/>
      <c r="OW2345" s="2"/>
      <c r="OX2345" s="2"/>
      <c r="OY2345" s="2"/>
      <c r="OZ2345" s="2"/>
      <c r="PA2345" s="2"/>
      <c r="PB2345" s="2"/>
      <c r="PC2345" s="2"/>
      <c r="PD2345" s="2"/>
      <c r="PE2345" s="2"/>
      <c r="PF2345" s="2"/>
      <c r="PG2345" s="2"/>
      <c r="PH2345" s="2"/>
      <c r="PI2345" s="2"/>
      <c r="PJ2345" s="2"/>
      <c r="PK2345" s="2"/>
      <c r="PL2345" s="2"/>
      <c r="PM2345" s="2"/>
      <c r="PN2345" s="2"/>
      <c r="PO2345" s="2"/>
    </row>
    <row r="2346" spans="1:431" ht="98" hidden="1" x14ac:dyDescent="0.15">
      <c r="A2346" s="16" t="s">
        <v>3486</v>
      </c>
      <c r="B2346" s="3"/>
      <c r="C2346" s="6"/>
      <c r="D2346" s="6"/>
      <c r="E2346" s="3"/>
      <c r="F2346" s="6"/>
      <c r="G2346" s="6"/>
      <c r="H2346" s="6"/>
      <c r="I2346" s="3"/>
      <c r="J2346" s="6"/>
      <c r="K2346" s="3"/>
      <c r="L2346" s="3"/>
      <c r="M2346" s="3"/>
      <c r="N2346" s="6"/>
      <c r="O2346" s="3"/>
      <c r="P2346" s="6"/>
      <c r="Q2346" s="6"/>
      <c r="R2346" s="6"/>
      <c r="S2346" s="3"/>
      <c r="T2346" s="3"/>
      <c r="U2346" s="3"/>
      <c r="V2346" s="3"/>
      <c r="W2346" s="3"/>
      <c r="X2346" s="3"/>
      <c r="Y2346" s="6"/>
      <c r="Z2346" s="6"/>
      <c r="AA2346" s="6"/>
      <c r="AB2346" s="3">
        <v>1</v>
      </c>
      <c r="AC2346" s="6"/>
      <c r="AD2346" s="6"/>
      <c r="AE2346" s="3"/>
      <c r="AF2346" s="3"/>
      <c r="AG2346" s="6"/>
      <c r="AH2346" s="6"/>
      <c r="AI2346" s="3"/>
      <c r="AJ2346" s="3"/>
      <c r="AK2346" s="3"/>
      <c r="AL2346" s="3"/>
      <c r="AM2346" s="6"/>
      <c r="AN2346" s="3"/>
      <c r="AO2346" s="3"/>
      <c r="AP2346" s="3"/>
      <c r="AQ2346" s="3"/>
      <c r="AR2346" s="3"/>
      <c r="AS2346" s="3"/>
      <c r="AT2346" s="6"/>
      <c r="AU2346" s="6"/>
      <c r="AV2346" s="6"/>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v>1972</v>
      </c>
      <c r="BZ2346" s="3" t="s">
        <v>2540</v>
      </c>
      <c r="CA2346" s="3" t="s">
        <v>2395</v>
      </c>
      <c r="CB2346" s="3" t="s">
        <v>2549</v>
      </c>
      <c r="CC2346" s="3" t="s">
        <v>2383</v>
      </c>
      <c r="CD2346" s="3"/>
      <c r="CE2346" s="3"/>
      <c r="CF2346" s="7"/>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J2346" s="1"/>
      <c r="DK2346" s="1"/>
      <c r="DL2346" s="1"/>
      <c r="DM2346" s="1"/>
      <c r="DN2346" s="1"/>
      <c r="DO2346" s="1"/>
      <c r="DQ2346" s="1"/>
      <c r="DT2346" s="1"/>
      <c r="DW2346" s="1"/>
      <c r="DX2346" s="1"/>
      <c r="DY2346" s="1"/>
      <c r="DZ2346" s="1"/>
      <c r="EA2346" s="1"/>
      <c r="EB2346" s="1"/>
      <c r="EC2346" s="1"/>
      <c r="EF2346" s="1"/>
      <c r="ER2346" s="1"/>
      <c r="ET2346" s="1"/>
      <c r="FH2346" s="1"/>
      <c r="FI2346" s="1"/>
      <c r="LT2346" s="2"/>
      <c r="LU2346" s="2"/>
      <c r="LV2346" s="2"/>
      <c r="LW2346" s="2"/>
      <c r="LX2346" s="2"/>
      <c r="LY2346" s="2"/>
      <c r="LZ2346" s="2"/>
      <c r="MA2346" s="2"/>
      <c r="MB2346" s="2"/>
      <c r="MC2346" s="2"/>
      <c r="MD2346" s="2"/>
      <c r="ME2346" s="2"/>
      <c r="MF2346" s="2"/>
      <c r="MG2346" s="2"/>
      <c r="MH2346" s="2"/>
      <c r="MI2346" s="2"/>
      <c r="MJ2346" s="2"/>
      <c r="MK2346" s="2"/>
      <c r="ML2346" s="2"/>
      <c r="MM2346" s="2"/>
      <c r="MN2346" s="2"/>
      <c r="MO2346" s="2"/>
      <c r="MP2346" s="2"/>
      <c r="MQ2346" s="2"/>
      <c r="MR2346" s="2"/>
      <c r="MS2346" s="2"/>
      <c r="MT2346" s="2"/>
      <c r="MU2346" s="2"/>
      <c r="MV2346" s="2"/>
      <c r="MW2346" s="2"/>
      <c r="MX2346" s="2"/>
      <c r="MY2346" s="2"/>
      <c r="MZ2346" s="2"/>
      <c r="NA2346" s="2"/>
      <c r="NB2346" s="2"/>
      <c r="NC2346" s="2"/>
      <c r="ND2346" s="2"/>
      <c r="NE2346" s="2"/>
      <c r="NF2346" s="2"/>
      <c r="NG2346" s="2"/>
      <c r="NH2346" s="2"/>
      <c r="NI2346" s="2"/>
      <c r="NJ2346" s="2"/>
      <c r="NK2346" s="2"/>
      <c r="NL2346" s="2"/>
      <c r="NM2346" s="2"/>
      <c r="NN2346" s="2"/>
      <c r="NO2346" s="2"/>
      <c r="NP2346" s="2"/>
      <c r="NQ2346" s="2"/>
      <c r="NR2346" s="2"/>
      <c r="NS2346" s="2"/>
      <c r="NT2346" s="2"/>
      <c r="NU2346" s="2"/>
      <c r="NV2346" s="2"/>
      <c r="NW2346" s="2"/>
      <c r="NX2346" s="2"/>
      <c r="NY2346" s="2"/>
      <c r="NZ2346" s="2"/>
      <c r="OA2346" s="2"/>
      <c r="OB2346" s="2"/>
      <c r="OC2346" s="2"/>
      <c r="OD2346" s="2"/>
      <c r="OE2346" s="2"/>
      <c r="OF2346" s="2"/>
      <c r="OG2346" s="2"/>
      <c r="OH2346" s="2"/>
      <c r="OI2346" s="2"/>
      <c r="OJ2346" s="2"/>
      <c r="OK2346" s="2"/>
      <c r="OL2346" s="2"/>
      <c r="OM2346" s="2"/>
      <c r="ON2346" s="2"/>
      <c r="OO2346" s="2"/>
      <c r="OP2346" s="2"/>
      <c r="OQ2346" s="2"/>
      <c r="OR2346" s="2"/>
      <c r="OS2346" s="2"/>
      <c r="OT2346" s="2"/>
      <c r="OU2346" s="2"/>
      <c r="OV2346" s="2"/>
      <c r="OW2346" s="2"/>
      <c r="OX2346" s="2"/>
      <c r="OY2346" s="2"/>
      <c r="OZ2346" s="2"/>
      <c r="PA2346" s="2"/>
      <c r="PB2346" s="2"/>
      <c r="PC2346" s="2"/>
      <c r="PD2346" s="2"/>
      <c r="PE2346" s="2"/>
      <c r="PF2346" s="2"/>
      <c r="PG2346" s="2"/>
      <c r="PH2346" s="2"/>
      <c r="PI2346" s="2"/>
      <c r="PJ2346" s="2"/>
      <c r="PK2346" s="2"/>
      <c r="PL2346" s="2"/>
      <c r="PM2346" s="2"/>
      <c r="PN2346" s="2"/>
      <c r="PO2346" s="2"/>
    </row>
    <row r="2347" spans="1:431" ht="98" hidden="1" x14ac:dyDescent="0.15">
      <c r="A2347" s="6" t="s">
        <v>2075</v>
      </c>
      <c r="B2347" s="3"/>
      <c r="C2347" s="6"/>
      <c r="D2347" s="6"/>
      <c r="E2347" s="3"/>
      <c r="F2347" s="6"/>
      <c r="G2347" s="6"/>
      <c r="H2347" s="6"/>
      <c r="I2347" s="3"/>
      <c r="J2347" s="6"/>
      <c r="K2347" s="3"/>
      <c r="L2347" s="3"/>
      <c r="M2347" s="3"/>
      <c r="N2347" s="6"/>
      <c r="O2347" s="3"/>
      <c r="P2347" s="6"/>
      <c r="Q2347" s="6"/>
      <c r="R2347" s="6"/>
      <c r="S2347" s="3"/>
      <c r="T2347" s="3"/>
      <c r="U2347" s="3"/>
      <c r="V2347" s="3"/>
      <c r="W2347" s="3"/>
      <c r="X2347" s="3"/>
      <c r="Y2347" s="6"/>
      <c r="Z2347" s="6"/>
      <c r="AA2347" s="6"/>
      <c r="AB2347" s="3"/>
      <c r="AC2347" s="6"/>
      <c r="AD2347" s="6"/>
      <c r="AE2347" s="3"/>
      <c r="AF2347" s="3"/>
      <c r="AG2347" s="6"/>
      <c r="AH2347" s="6"/>
      <c r="AI2347" s="3"/>
      <c r="AJ2347" s="3"/>
      <c r="AK2347" s="3"/>
      <c r="AL2347" s="3"/>
      <c r="AM2347" s="6"/>
      <c r="AN2347" s="3"/>
      <c r="AO2347" s="3"/>
      <c r="AP2347" s="3"/>
      <c r="AQ2347" s="3"/>
      <c r="AR2347" s="3"/>
      <c r="AS2347" s="3"/>
      <c r="AT2347" s="6"/>
      <c r="AU2347" s="6"/>
      <c r="AV2347" s="6"/>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v>1972</v>
      </c>
      <c r="BZ2347" s="3" t="s">
        <v>2540</v>
      </c>
      <c r="CA2347" s="3" t="s">
        <v>2395</v>
      </c>
      <c r="CB2347" s="3" t="s">
        <v>2549</v>
      </c>
      <c r="CC2347" s="3" t="s">
        <v>2383</v>
      </c>
      <c r="CD2347" s="3"/>
      <c r="CE2347" s="3"/>
      <c r="CF2347" s="7"/>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J2347" s="1"/>
      <c r="DK2347" s="1"/>
      <c r="DL2347" s="1"/>
      <c r="DM2347" s="1"/>
      <c r="DN2347" s="1"/>
      <c r="DO2347" s="1"/>
      <c r="DQ2347" s="1"/>
      <c r="DT2347" s="1"/>
      <c r="DW2347" s="1"/>
      <c r="DX2347" s="1"/>
      <c r="DY2347" s="1"/>
      <c r="DZ2347" s="1"/>
      <c r="EA2347" s="1"/>
      <c r="EB2347" s="1"/>
      <c r="EC2347" s="1"/>
      <c r="EF2347" s="1"/>
      <c r="ER2347" s="1"/>
      <c r="ET2347" s="1"/>
      <c r="FH2347" s="1"/>
      <c r="FI2347" s="1"/>
      <c r="LT2347" s="2"/>
      <c r="LU2347" s="2"/>
      <c r="LV2347" s="2"/>
      <c r="LW2347" s="2"/>
      <c r="LX2347" s="2"/>
      <c r="LY2347" s="2"/>
      <c r="LZ2347" s="2"/>
      <c r="MA2347" s="2"/>
      <c r="MB2347" s="2"/>
      <c r="MC2347" s="2"/>
      <c r="MD2347" s="2"/>
      <c r="ME2347" s="2"/>
      <c r="MF2347" s="2"/>
      <c r="MG2347" s="2"/>
      <c r="MH2347" s="2"/>
      <c r="MI2347" s="2"/>
      <c r="MJ2347" s="2"/>
      <c r="MK2347" s="2"/>
      <c r="ML2347" s="2"/>
      <c r="MM2347" s="2"/>
      <c r="MN2347" s="2"/>
      <c r="MO2347" s="2"/>
      <c r="MP2347" s="2"/>
      <c r="MQ2347" s="2"/>
      <c r="MR2347" s="2"/>
      <c r="MS2347" s="2"/>
      <c r="MT2347" s="2"/>
      <c r="MU2347" s="2"/>
      <c r="MV2347" s="2"/>
      <c r="MW2347" s="2"/>
      <c r="MX2347" s="2"/>
      <c r="MY2347" s="2"/>
      <c r="MZ2347" s="2"/>
      <c r="NA2347" s="2"/>
      <c r="NB2347" s="2"/>
      <c r="NC2347" s="2"/>
      <c r="ND2347" s="2"/>
      <c r="NE2347" s="2"/>
      <c r="NF2347" s="2"/>
      <c r="NG2347" s="2"/>
      <c r="NH2347" s="2"/>
      <c r="NI2347" s="2"/>
      <c r="NJ2347" s="2"/>
      <c r="NK2347" s="2"/>
      <c r="NL2347" s="2"/>
      <c r="NM2347" s="2"/>
      <c r="NN2347" s="2"/>
      <c r="NO2347" s="2"/>
      <c r="NP2347" s="2"/>
      <c r="NQ2347" s="2"/>
      <c r="NR2347" s="2"/>
      <c r="NS2347" s="2"/>
      <c r="NT2347" s="2"/>
      <c r="NU2347" s="2"/>
      <c r="NV2347" s="2"/>
      <c r="NW2347" s="2"/>
      <c r="NX2347" s="2"/>
      <c r="NY2347" s="2"/>
      <c r="NZ2347" s="2"/>
      <c r="OA2347" s="2"/>
      <c r="OB2347" s="2"/>
      <c r="OC2347" s="2"/>
      <c r="OD2347" s="2"/>
      <c r="OE2347" s="2"/>
      <c r="OF2347" s="2"/>
      <c r="OG2347" s="2"/>
      <c r="OH2347" s="2"/>
      <c r="OI2347" s="2"/>
      <c r="OJ2347" s="2"/>
      <c r="OK2347" s="2"/>
      <c r="OL2347" s="2"/>
      <c r="OM2347" s="2"/>
      <c r="ON2347" s="2"/>
      <c r="OO2347" s="2"/>
      <c r="OP2347" s="2"/>
      <c r="OQ2347" s="2"/>
      <c r="OR2347" s="2"/>
      <c r="OS2347" s="2"/>
      <c r="OT2347" s="2"/>
      <c r="OU2347" s="2"/>
      <c r="OV2347" s="2"/>
      <c r="OW2347" s="2"/>
      <c r="OX2347" s="2"/>
      <c r="OY2347" s="2"/>
      <c r="OZ2347" s="2"/>
      <c r="PA2347" s="2"/>
      <c r="PB2347" s="2"/>
      <c r="PC2347" s="2"/>
      <c r="PD2347" s="2"/>
      <c r="PE2347" s="2"/>
      <c r="PF2347" s="2"/>
      <c r="PG2347" s="2"/>
      <c r="PH2347" s="2"/>
      <c r="PI2347" s="2"/>
      <c r="PJ2347" s="2"/>
      <c r="PK2347" s="2"/>
      <c r="PL2347" s="2"/>
      <c r="PM2347" s="2"/>
      <c r="PN2347" s="2"/>
      <c r="PO2347" s="2"/>
    </row>
    <row r="2348" spans="1:431" ht="98" hidden="1" x14ac:dyDescent="0.15">
      <c r="A2348" s="6" t="s">
        <v>2077</v>
      </c>
      <c r="B2348" s="3"/>
      <c r="C2348" s="6"/>
      <c r="D2348" s="6"/>
      <c r="E2348" s="3"/>
      <c r="F2348" s="6"/>
      <c r="G2348" s="6"/>
      <c r="H2348" s="6"/>
      <c r="I2348" s="3"/>
      <c r="J2348" s="6"/>
      <c r="K2348" s="3"/>
      <c r="L2348" s="3"/>
      <c r="M2348" s="3"/>
      <c r="N2348" s="6"/>
      <c r="O2348" s="3"/>
      <c r="P2348" s="6"/>
      <c r="Q2348" s="6"/>
      <c r="R2348" s="6"/>
      <c r="S2348" s="3"/>
      <c r="T2348" s="3"/>
      <c r="U2348" s="3"/>
      <c r="V2348" s="3"/>
      <c r="W2348" s="3"/>
      <c r="X2348" s="3"/>
      <c r="Y2348" s="6"/>
      <c r="Z2348" s="6"/>
      <c r="AA2348" s="6"/>
      <c r="AB2348" s="3"/>
      <c r="AC2348" s="6"/>
      <c r="AD2348" s="6"/>
      <c r="AE2348" s="3"/>
      <c r="AF2348" s="3"/>
      <c r="AG2348" s="6"/>
      <c r="AH2348" s="6"/>
      <c r="AI2348" s="3"/>
      <c r="AJ2348" s="3"/>
      <c r="AK2348" s="3"/>
      <c r="AL2348" s="3"/>
      <c r="AM2348" s="6"/>
      <c r="AN2348" s="3"/>
      <c r="AO2348" s="3"/>
      <c r="AP2348" s="3"/>
      <c r="AQ2348" s="3"/>
      <c r="AR2348" s="3"/>
      <c r="AS2348" s="3"/>
      <c r="AT2348" s="6"/>
      <c r="AU2348" s="6"/>
      <c r="AV2348" s="6"/>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v>1972</v>
      </c>
      <c r="BZ2348" s="3" t="s">
        <v>2540</v>
      </c>
      <c r="CA2348" s="3" t="s">
        <v>2395</v>
      </c>
      <c r="CB2348" s="3" t="s">
        <v>2549</v>
      </c>
      <c r="CC2348" s="3" t="s">
        <v>2383</v>
      </c>
      <c r="CD2348" s="3"/>
      <c r="CE2348" s="3"/>
      <c r="CF2348" s="7"/>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J2348" s="1"/>
      <c r="DK2348" s="1"/>
      <c r="DL2348" s="1"/>
      <c r="DM2348" s="1"/>
      <c r="DN2348" s="1"/>
      <c r="DO2348" s="1"/>
      <c r="DQ2348" s="1"/>
      <c r="DT2348" s="1"/>
      <c r="DW2348" s="1"/>
      <c r="DX2348" s="1"/>
      <c r="DY2348" s="1"/>
      <c r="DZ2348" s="1"/>
      <c r="EA2348" s="1"/>
      <c r="EB2348" s="1"/>
      <c r="EC2348" s="1"/>
      <c r="EF2348" s="1"/>
      <c r="ER2348" s="1"/>
      <c r="ET2348" s="1"/>
      <c r="FH2348" s="1"/>
      <c r="FI2348" s="1"/>
      <c r="LT2348" s="2"/>
      <c r="LU2348" s="2"/>
      <c r="LV2348" s="2"/>
      <c r="LW2348" s="2"/>
      <c r="LX2348" s="2"/>
      <c r="LY2348" s="2"/>
      <c r="LZ2348" s="2"/>
      <c r="MA2348" s="2"/>
      <c r="MB2348" s="2"/>
      <c r="MC2348" s="2"/>
      <c r="MD2348" s="2"/>
      <c r="ME2348" s="2"/>
      <c r="MF2348" s="2"/>
      <c r="MG2348" s="2"/>
      <c r="MH2348" s="2"/>
      <c r="MI2348" s="2"/>
      <c r="MJ2348" s="2"/>
      <c r="MK2348" s="2"/>
      <c r="ML2348" s="2"/>
      <c r="MM2348" s="2"/>
      <c r="MN2348" s="2"/>
      <c r="MO2348" s="2"/>
      <c r="MP2348" s="2"/>
      <c r="MQ2348" s="2"/>
      <c r="MR2348" s="2"/>
      <c r="MS2348" s="2"/>
      <c r="MT2348" s="2"/>
      <c r="MU2348" s="2"/>
      <c r="MV2348" s="2"/>
      <c r="MW2348" s="2"/>
      <c r="MX2348" s="2"/>
      <c r="MY2348" s="2"/>
      <c r="MZ2348" s="2"/>
      <c r="NA2348" s="2"/>
      <c r="NB2348" s="2"/>
      <c r="NC2348" s="2"/>
      <c r="ND2348" s="2"/>
      <c r="NE2348" s="2"/>
      <c r="NF2348" s="2"/>
      <c r="NG2348" s="2"/>
      <c r="NH2348" s="2"/>
      <c r="NI2348" s="2"/>
      <c r="NJ2348" s="2"/>
      <c r="NK2348" s="2"/>
      <c r="NL2348" s="2"/>
      <c r="NM2348" s="2"/>
      <c r="NN2348" s="2"/>
      <c r="NO2348" s="2"/>
      <c r="NP2348" s="2"/>
      <c r="NQ2348" s="2"/>
      <c r="NR2348" s="2"/>
      <c r="NS2348" s="2"/>
      <c r="NT2348" s="2"/>
      <c r="NU2348" s="2"/>
      <c r="NV2348" s="2"/>
      <c r="NW2348" s="2"/>
      <c r="NX2348" s="2"/>
      <c r="NY2348" s="2"/>
      <c r="NZ2348" s="2"/>
      <c r="OA2348" s="2"/>
      <c r="OB2348" s="2"/>
      <c r="OC2348" s="2"/>
      <c r="OD2348" s="2"/>
      <c r="OE2348" s="2"/>
      <c r="OF2348" s="2"/>
      <c r="OG2348" s="2"/>
      <c r="OH2348" s="2"/>
      <c r="OI2348" s="2"/>
      <c r="OJ2348" s="2"/>
      <c r="OK2348" s="2"/>
      <c r="OL2348" s="2"/>
      <c r="OM2348" s="2"/>
      <c r="ON2348" s="2"/>
      <c r="OO2348" s="2"/>
      <c r="OP2348" s="2"/>
      <c r="OQ2348" s="2"/>
      <c r="OR2348" s="2"/>
      <c r="OS2348" s="2"/>
      <c r="OT2348" s="2"/>
      <c r="OU2348" s="2"/>
      <c r="OV2348" s="2"/>
      <c r="OW2348" s="2"/>
      <c r="OX2348" s="2"/>
      <c r="OY2348" s="2"/>
      <c r="OZ2348" s="2"/>
      <c r="PA2348" s="2"/>
      <c r="PB2348" s="2"/>
      <c r="PC2348" s="2"/>
      <c r="PD2348" s="2"/>
      <c r="PE2348" s="2"/>
      <c r="PF2348" s="2"/>
      <c r="PG2348" s="2"/>
      <c r="PH2348" s="2"/>
      <c r="PI2348" s="2"/>
      <c r="PJ2348" s="2"/>
      <c r="PK2348" s="2"/>
      <c r="PL2348" s="2"/>
      <c r="PM2348" s="2"/>
      <c r="PN2348" s="2"/>
      <c r="PO2348" s="2"/>
    </row>
    <row r="2349" spans="1:431" ht="98" hidden="1" x14ac:dyDescent="0.15">
      <c r="A2349" s="6" t="s">
        <v>2079</v>
      </c>
      <c r="B2349" s="3"/>
      <c r="C2349" s="6"/>
      <c r="D2349" s="6"/>
      <c r="E2349" s="3"/>
      <c r="F2349" s="6"/>
      <c r="G2349" s="6"/>
      <c r="H2349" s="6"/>
      <c r="I2349" s="3"/>
      <c r="J2349" s="6"/>
      <c r="K2349" s="3"/>
      <c r="L2349" s="3"/>
      <c r="M2349" s="3"/>
      <c r="N2349" s="6"/>
      <c r="O2349" s="3"/>
      <c r="P2349" s="6"/>
      <c r="Q2349" s="6"/>
      <c r="R2349" s="6"/>
      <c r="S2349" s="3"/>
      <c r="T2349" s="3"/>
      <c r="U2349" s="3"/>
      <c r="V2349" s="3"/>
      <c r="W2349" s="3"/>
      <c r="X2349" s="3"/>
      <c r="Y2349" s="6"/>
      <c r="Z2349" s="6"/>
      <c r="AA2349" s="6"/>
      <c r="AB2349" s="3"/>
      <c r="AC2349" s="6"/>
      <c r="AD2349" s="6"/>
      <c r="AE2349" s="3"/>
      <c r="AF2349" s="3"/>
      <c r="AG2349" s="6"/>
      <c r="AH2349" s="6"/>
      <c r="AI2349" s="3"/>
      <c r="AJ2349" s="3"/>
      <c r="AK2349" s="3"/>
      <c r="AL2349" s="3"/>
      <c r="AM2349" s="6"/>
      <c r="AN2349" s="3"/>
      <c r="AO2349" s="3"/>
      <c r="AP2349" s="3"/>
      <c r="AQ2349" s="3"/>
      <c r="AR2349" s="3"/>
      <c r="AS2349" s="3"/>
      <c r="AT2349" s="6"/>
      <c r="AU2349" s="6"/>
      <c r="AV2349" s="6"/>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v>1972</v>
      </c>
      <c r="BZ2349" s="3" t="s">
        <v>2540</v>
      </c>
      <c r="CA2349" s="3" t="s">
        <v>2395</v>
      </c>
      <c r="CB2349" s="3" t="s">
        <v>2549</v>
      </c>
      <c r="CC2349" s="3" t="s">
        <v>2383</v>
      </c>
      <c r="CD2349" s="3"/>
      <c r="CE2349" s="3"/>
      <c r="CF2349" s="7"/>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J2349" s="1"/>
      <c r="DK2349" s="1"/>
      <c r="DL2349" s="1"/>
      <c r="DM2349" s="1"/>
      <c r="DN2349" s="1"/>
      <c r="DO2349" s="1"/>
      <c r="DQ2349" s="1"/>
      <c r="DT2349" s="1"/>
      <c r="DW2349" s="1"/>
      <c r="DX2349" s="1"/>
      <c r="DY2349" s="1"/>
      <c r="DZ2349" s="1"/>
      <c r="EA2349" s="1"/>
      <c r="EB2349" s="1"/>
      <c r="EC2349" s="1"/>
      <c r="EF2349" s="1"/>
      <c r="ER2349" s="1"/>
      <c r="ET2349" s="1"/>
      <c r="FH2349" s="1"/>
      <c r="FI2349" s="1"/>
      <c r="LT2349" s="2"/>
      <c r="LU2349" s="2"/>
      <c r="LV2349" s="2"/>
      <c r="LW2349" s="2"/>
      <c r="LX2349" s="2"/>
      <c r="LY2349" s="2"/>
      <c r="LZ2349" s="2"/>
      <c r="MA2349" s="2"/>
      <c r="MB2349" s="2"/>
      <c r="MC2349" s="2"/>
      <c r="MD2349" s="2"/>
      <c r="ME2349" s="2"/>
      <c r="MF2349" s="2"/>
      <c r="MG2349" s="2"/>
      <c r="MH2349" s="2"/>
      <c r="MI2349" s="2"/>
      <c r="MJ2349" s="2"/>
      <c r="MK2349" s="2"/>
      <c r="ML2349" s="2"/>
      <c r="MM2349" s="2"/>
      <c r="MN2349" s="2"/>
      <c r="MO2349" s="2"/>
      <c r="MP2349" s="2"/>
      <c r="MQ2349" s="2"/>
      <c r="MR2349" s="2"/>
      <c r="MS2349" s="2"/>
      <c r="MT2349" s="2"/>
      <c r="MU2349" s="2"/>
      <c r="MV2349" s="2"/>
      <c r="MW2349" s="2"/>
      <c r="MX2349" s="2"/>
      <c r="MY2349" s="2"/>
      <c r="MZ2349" s="2"/>
      <c r="NA2349" s="2"/>
      <c r="NB2349" s="2"/>
      <c r="NC2349" s="2"/>
      <c r="ND2349" s="2"/>
      <c r="NE2349" s="2"/>
      <c r="NF2349" s="2"/>
      <c r="NG2349" s="2"/>
      <c r="NH2349" s="2"/>
      <c r="NI2349" s="2"/>
      <c r="NJ2349" s="2"/>
      <c r="NK2349" s="2"/>
      <c r="NL2349" s="2"/>
      <c r="NM2349" s="2"/>
      <c r="NN2349" s="2"/>
      <c r="NO2349" s="2"/>
      <c r="NP2349" s="2"/>
      <c r="NQ2349" s="2"/>
      <c r="NR2349" s="2"/>
      <c r="NS2349" s="2"/>
      <c r="NT2349" s="2"/>
      <c r="NU2349" s="2"/>
      <c r="NV2349" s="2"/>
      <c r="NW2349" s="2"/>
      <c r="NX2349" s="2"/>
      <c r="NY2349" s="2"/>
      <c r="NZ2349" s="2"/>
      <c r="OA2349" s="2"/>
      <c r="OB2349" s="2"/>
      <c r="OC2349" s="2"/>
      <c r="OD2349" s="2"/>
      <c r="OE2349" s="2"/>
      <c r="OF2349" s="2"/>
      <c r="OG2349" s="2"/>
      <c r="OH2349" s="2"/>
      <c r="OI2349" s="2"/>
      <c r="OJ2349" s="2"/>
      <c r="OK2349" s="2"/>
      <c r="OL2349" s="2"/>
      <c r="OM2349" s="2"/>
      <c r="ON2349" s="2"/>
      <c r="OO2349" s="2"/>
      <c r="OP2349" s="2"/>
      <c r="OQ2349" s="2"/>
      <c r="OR2349" s="2"/>
      <c r="OS2349" s="2"/>
      <c r="OT2349" s="2"/>
      <c r="OU2349" s="2"/>
      <c r="OV2349" s="2"/>
      <c r="OW2349" s="2"/>
      <c r="OX2349" s="2"/>
      <c r="OY2349" s="2"/>
      <c r="OZ2349" s="2"/>
      <c r="PA2349" s="2"/>
      <c r="PB2349" s="2"/>
      <c r="PC2349" s="2"/>
      <c r="PD2349" s="2"/>
      <c r="PE2349" s="2"/>
      <c r="PF2349" s="2"/>
      <c r="PG2349" s="2"/>
      <c r="PH2349" s="2"/>
      <c r="PI2349" s="2"/>
      <c r="PJ2349" s="2"/>
      <c r="PK2349" s="2"/>
      <c r="PL2349" s="2"/>
      <c r="PM2349" s="2"/>
      <c r="PN2349" s="2"/>
      <c r="PO2349" s="2"/>
    </row>
    <row r="2350" spans="1:431" ht="98" hidden="1" x14ac:dyDescent="0.15">
      <c r="A2350" s="6" t="s">
        <v>2081</v>
      </c>
      <c r="B2350" s="3"/>
      <c r="C2350" s="6"/>
      <c r="D2350" s="6"/>
      <c r="E2350" s="3"/>
      <c r="F2350" s="6"/>
      <c r="G2350" s="6"/>
      <c r="H2350" s="6"/>
      <c r="I2350" s="3"/>
      <c r="J2350" s="6"/>
      <c r="K2350" s="3"/>
      <c r="L2350" s="3"/>
      <c r="M2350" s="3"/>
      <c r="N2350" s="6"/>
      <c r="O2350" s="3"/>
      <c r="P2350" s="6"/>
      <c r="Q2350" s="6"/>
      <c r="R2350" s="6"/>
      <c r="S2350" s="3"/>
      <c r="T2350" s="3"/>
      <c r="U2350" s="3"/>
      <c r="V2350" s="3"/>
      <c r="W2350" s="3"/>
      <c r="X2350" s="3"/>
      <c r="Y2350" s="6"/>
      <c r="Z2350" s="6"/>
      <c r="AA2350" s="6"/>
      <c r="AB2350" s="3"/>
      <c r="AC2350" s="6"/>
      <c r="AD2350" s="6"/>
      <c r="AE2350" s="3"/>
      <c r="AF2350" s="3"/>
      <c r="AG2350" s="6"/>
      <c r="AH2350" s="6"/>
      <c r="AI2350" s="3"/>
      <c r="AJ2350" s="3"/>
      <c r="AK2350" s="3"/>
      <c r="AL2350" s="3"/>
      <c r="AM2350" s="6"/>
      <c r="AN2350" s="3"/>
      <c r="AO2350" s="3"/>
      <c r="AP2350" s="3"/>
      <c r="AQ2350" s="3"/>
      <c r="AR2350" s="3"/>
      <c r="AS2350" s="3"/>
      <c r="AT2350" s="6"/>
      <c r="AU2350" s="6"/>
      <c r="AV2350" s="6"/>
      <c r="AW2350" s="3"/>
      <c r="AX2350" s="3"/>
      <c r="AY2350" s="3"/>
      <c r="AZ2350" s="3"/>
      <c r="BA2350" s="3"/>
      <c r="BB2350" s="3"/>
      <c r="BC2350" s="3"/>
      <c r="BD2350" s="3"/>
      <c r="BE2350" s="3"/>
      <c r="BF2350" s="3"/>
      <c r="BG2350" s="3"/>
      <c r="BH2350" s="3"/>
      <c r="BI2350" s="3"/>
      <c r="BJ2350" s="3"/>
      <c r="BK2350" s="3"/>
      <c r="BL2350" s="3"/>
      <c r="BM2350" s="3"/>
      <c r="BN2350" s="3"/>
      <c r="BO2350" s="3"/>
      <c r="BP2350" s="3"/>
      <c r="BQ2350" s="3"/>
      <c r="BR2350" s="3"/>
      <c r="BS2350" s="3"/>
      <c r="BT2350" s="3"/>
      <c r="BU2350" s="3"/>
      <c r="BV2350" s="3"/>
      <c r="BW2350" s="3"/>
      <c r="BX2350" s="3"/>
      <c r="BY2350" s="3">
        <v>1972</v>
      </c>
      <c r="BZ2350" s="3" t="s">
        <v>2540</v>
      </c>
      <c r="CA2350" s="3" t="s">
        <v>2395</v>
      </c>
      <c r="CB2350" s="3" t="s">
        <v>2549</v>
      </c>
      <c r="CC2350" s="3" t="s">
        <v>2383</v>
      </c>
      <c r="CD2350" s="3"/>
      <c r="CE2350" s="3"/>
      <c r="CF2350" s="7"/>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J2350" s="1"/>
      <c r="DK2350" s="1"/>
      <c r="DL2350" s="1"/>
      <c r="DM2350" s="1"/>
      <c r="DN2350" s="1"/>
      <c r="DO2350" s="1"/>
      <c r="DQ2350" s="1"/>
      <c r="DT2350" s="1"/>
      <c r="DW2350" s="1"/>
      <c r="DX2350" s="1"/>
      <c r="DY2350" s="1"/>
      <c r="DZ2350" s="1"/>
      <c r="EA2350" s="1"/>
      <c r="EB2350" s="1"/>
      <c r="EC2350" s="1"/>
      <c r="EF2350" s="1"/>
      <c r="ER2350" s="1"/>
      <c r="ET2350" s="1"/>
      <c r="FH2350" s="1"/>
      <c r="FI2350" s="1"/>
      <c r="LT2350" s="2"/>
      <c r="LU2350" s="2"/>
      <c r="LV2350" s="2"/>
      <c r="LW2350" s="2"/>
      <c r="LX2350" s="2"/>
      <c r="LY2350" s="2"/>
      <c r="LZ2350" s="2"/>
      <c r="MA2350" s="2"/>
      <c r="MB2350" s="2"/>
      <c r="MC2350" s="2"/>
      <c r="MD2350" s="2"/>
      <c r="ME2350" s="2"/>
      <c r="MF2350" s="2"/>
      <c r="MG2350" s="2"/>
      <c r="MH2350" s="2"/>
      <c r="MI2350" s="2"/>
      <c r="MJ2350" s="2"/>
      <c r="MK2350" s="2"/>
      <c r="ML2350" s="2"/>
      <c r="MM2350" s="2"/>
      <c r="MN2350" s="2"/>
      <c r="MO2350" s="2"/>
      <c r="MP2350" s="2"/>
      <c r="MQ2350" s="2"/>
      <c r="MR2350" s="2"/>
      <c r="MS2350" s="2"/>
      <c r="MT2350" s="2"/>
      <c r="MU2350" s="2"/>
      <c r="MV2350" s="2"/>
      <c r="MW2350" s="2"/>
      <c r="MX2350" s="2"/>
      <c r="MY2350" s="2"/>
      <c r="MZ2350" s="2"/>
      <c r="NA2350" s="2"/>
      <c r="NB2350" s="2"/>
      <c r="NC2350" s="2"/>
      <c r="ND2350" s="2"/>
      <c r="NE2350" s="2"/>
      <c r="NF2350" s="2"/>
      <c r="NG2350" s="2"/>
      <c r="NH2350" s="2"/>
      <c r="NI2350" s="2"/>
      <c r="NJ2350" s="2"/>
      <c r="NK2350" s="2"/>
      <c r="NL2350" s="2"/>
      <c r="NM2350" s="2"/>
      <c r="NN2350" s="2"/>
      <c r="NO2350" s="2"/>
      <c r="NP2350" s="2"/>
      <c r="NQ2350" s="2"/>
      <c r="NR2350" s="2"/>
      <c r="NS2350" s="2"/>
      <c r="NT2350" s="2"/>
      <c r="NU2350" s="2"/>
      <c r="NV2350" s="2"/>
      <c r="NW2350" s="2"/>
      <c r="NX2350" s="2"/>
      <c r="NY2350" s="2"/>
      <c r="NZ2350" s="2"/>
      <c r="OA2350" s="2"/>
      <c r="OB2350" s="2"/>
      <c r="OC2350" s="2"/>
      <c r="OD2350" s="2"/>
      <c r="OE2350" s="2"/>
      <c r="OF2350" s="2"/>
      <c r="OG2350" s="2"/>
      <c r="OH2350" s="2"/>
      <c r="OI2350" s="2"/>
      <c r="OJ2350" s="2"/>
      <c r="OK2350" s="2"/>
      <c r="OL2350" s="2"/>
      <c r="OM2350" s="2"/>
      <c r="ON2350" s="2"/>
      <c r="OO2350" s="2"/>
      <c r="OP2350" s="2"/>
      <c r="OQ2350" s="2"/>
      <c r="OR2350" s="2"/>
      <c r="OS2350" s="2"/>
      <c r="OT2350" s="2"/>
      <c r="OU2350" s="2"/>
      <c r="OV2350" s="2"/>
      <c r="OW2350" s="2"/>
      <c r="OX2350" s="2"/>
      <c r="OY2350" s="2"/>
      <c r="OZ2350" s="2"/>
      <c r="PA2350" s="2"/>
      <c r="PB2350" s="2"/>
      <c r="PC2350" s="2"/>
      <c r="PD2350" s="2"/>
      <c r="PE2350" s="2"/>
      <c r="PF2350" s="2"/>
      <c r="PG2350" s="2"/>
      <c r="PH2350" s="2"/>
      <c r="PI2350" s="2"/>
      <c r="PJ2350" s="2"/>
      <c r="PK2350" s="2"/>
      <c r="PL2350" s="2"/>
      <c r="PM2350" s="2"/>
      <c r="PN2350" s="2"/>
      <c r="PO2350" s="2"/>
    </row>
    <row r="2351" spans="1:431" ht="98" hidden="1" x14ac:dyDescent="0.15">
      <c r="A2351" s="6" t="s">
        <v>2083</v>
      </c>
      <c r="B2351" s="3"/>
      <c r="C2351" s="6"/>
      <c r="D2351" s="6"/>
      <c r="E2351" s="3"/>
      <c r="F2351" s="6"/>
      <c r="G2351" s="6"/>
      <c r="H2351" s="6"/>
      <c r="I2351" s="3"/>
      <c r="J2351" s="6"/>
      <c r="K2351" s="3"/>
      <c r="L2351" s="3"/>
      <c r="M2351" s="3"/>
      <c r="N2351" s="6"/>
      <c r="O2351" s="3"/>
      <c r="P2351" s="6"/>
      <c r="Q2351" s="6"/>
      <c r="R2351" s="6"/>
      <c r="S2351" s="3"/>
      <c r="T2351" s="3"/>
      <c r="U2351" s="3"/>
      <c r="V2351" s="3"/>
      <c r="W2351" s="3"/>
      <c r="X2351" s="3"/>
      <c r="Y2351" s="6"/>
      <c r="Z2351" s="6"/>
      <c r="AA2351" s="6"/>
      <c r="AB2351" s="3"/>
      <c r="AC2351" s="6"/>
      <c r="AD2351" s="6"/>
      <c r="AE2351" s="3"/>
      <c r="AF2351" s="3"/>
      <c r="AG2351" s="6"/>
      <c r="AH2351" s="6"/>
      <c r="AI2351" s="3"/>
      <c r="AJ2351" s="3"/>
      <c r="AK2351" s="3"/>
      <c r="AL2351" s="3"/>
      <c r="AM2351" s="6"/>
      <c r="AN2351" s="3"/>
      <c r="AO2351" s="3"/>
      <c r="AP2351" s="3"/>
      <c r="AQ2351" s="3"/>
      <c r="AR2351" s="3"/>
      <c r="AS2351" s="3"/>
      <c r="AT2351" s="6"/>
      <c r="AU2351" s="6"/>
      <c r="AV2351" s="6"/>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v>1972</v>
      </c>
      <c r="BZ2351" s="3" t="s">
        <v>2540</v>
      </c>
      <c r="CA2351" s="3" t="s">
        <v>2395</v>
      </c>
      <c r="CB2351" s="3" t="s">
        <v>2549</v>
      </c>
      <c r="CC2351" s="3" t="s">
        <v>2383</v>
      </c>
      <c r="CD2351" s="3"/>
      <c r="CE2351" s="3"/>
      <c r="CF2351" s="7"/>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J2351" s="1"/>
      <c r="DK2351" s="1"/>
      <c r="DL2351" s="1"/>
      <c r="DM2351" s="1"/>
      <c r="DN2351" s="1"/>
      <c r="DO2351" s="1"/>
      <c r="DQ2351" s="1"/>
      <c r="DT2351" s="1"/>
      <c r="DW2351" s="1"/>
      <c r="DX2351" s="1"/>
      <c r="DY2351" s="1"/>
      <c r="DZ2351" s="1"/>
      <c r="EA2351" s="1"/>
      <c r="EB2351" s="1"/>
      <c r="EC2351" s="1"/>
      <c r="EF2351" s="1"/>
      <c r="ER2351" s="1"/>
      <c r="ET2351" s="1"/>
      <c r="FH2351" s="1"/>
      <c r="FI2351" s="1"/>
      <c r="LT2351" s="2"/>
      <c r="LU2351" s="2"/>
      <c r="LV2351" s="2"/>
      <c r="LW2351" s="2"/>
      <c r="LX2351" s="2"/>
      <c r="LY2351" s="2"/>
      <c r="LZ2351" s="2"/>
      <c r="MA2351" s="2"/>
      <c r="MB2351" s="2"/>
      <c r="MC2351" s="2"/>
      <c r="MD2351" s="2"/>
      <c r="ME2351" s="2"/>
      <c r="MF2351" s="2"/>
      <c r="MG2351" s="2"/>
      <c r="MH2351" s="2"/>
      <c r="MI2351" s="2"/>
      <c r="MJ2351" s="2"/>
      <c r="MK2351" s="2"/>
      <c r="ML2351" s="2"/>
      <c r="MM2351" s="2"/>
      <c r="MN2351" s="2"/>
      <c r="MO2351" s="2"/>
      <c r="MP2351" s="2"/>
      <c r="MQ2351" s="2"/>
      <c r="MR2351" s="2"/>
      <c r="MS2351" s="2"/>
      <c r="MT2351" s="2"/>
      <c r="MU2351" s="2"/>
      <c r="MV2351" s="2"/>
      <c r="MW2351" s="2"/>
      <c r="MX2351" s="2"/>
      <c r="MY2351" s="2"/>
      <c r="MZ2351" s="2"/>
      <c r="NA2351" s="2"/>
      <c r="NB2351" s="2"/>
      <c r="NC2351" s="2"/>
      <c r="ND2351" s="2"/>
      <c r="NE2351" s="2"/>
      <c r="NF2351" s="2"/>
      <c r="NG2351" s="2"/>
      <c r="NH2351" s="2"/>
      <c r="NI2351" s="2"/>
      <c r="NJ2351" s="2"/>
      <c r="NK2351" s="2"/>
      <c r="NL2351" s="2"/>
      <c r="NM2351" s="2"/>
      <c r="NN2351" s="2"/>
      <c r="NO2351" s="2"/>
      <c r="NP2351" s="2"/>
      <c r="NQ2351" s="2"/>
      <c r="NR2351" s="2"/>
      <c r="NS2351" s="2"/>
      <c r="NT2351" s="2"/>
      <c r="NU2351" s="2"/>
      <c r="NV2351" s="2"/>
      <c r="NW2351" s="2"/>
      <c r="NX2351" s="2"/>
      <c r="NY2351" s="2"/>
      <c r="NZ2351" s="2"/>
      <c r="OA2351" s="2"/>
      <c r="OB2351" s="2"/>
      <c r="OC2351" s="2"/>
      <c r="OD2351" s="2"/>
      <c r="OE2351" s="2"/>
      <c r="OF2351" s="2"/>
      <c r="OG2351" s="2"/>
      <c r="OH2351" s="2"/>
      <c r="OI2351" s="2"/>
      <c r="OJ2351" s="2"/>
      <c r="OK2351" s="2"/>
      <c r="OL2351" s="2"/>
      <c r="OM2351" s="2"/>
      <c r="ON2351" s="2"/>
      <c r="OO2351" s="2"/>
      <c r="OP2351" s="2"/>
      <c r="OQ2351" s="2"/>
      <c r="OR2351" s="2"/>
      <c r="OS2351" s="2"/>
      <c r="OT2351" s="2"/>
      <c r="OU2351" s="2"/>
      <c r="OV2351" s="2"/>
      <c r="OW2351" s="2"/>
      <c r="OX2351" s="2"/>
      <c r="OY2351" s="2"/>
      <c r="OZ2351" s="2"/>
      <c r="PA2351" s="2"/>
      <c r="PB2351" s="2"/>
      <c r="PC2351" s="2"/>
      <c r="PD2351" s="2"/>
      <c r="PE2351" s="2"/>
      <c r="PF2351" s="2"/>
      <c r="PG2351" s="2"/>
      <c r="PH2351" s="2"/>
      <c r="PI2351" s="2"/>
      <c r="PJ2351" s="2"/>
      <c r="PK2351" s="2"/>
      <c r="PL2351" s="2"/>
      <c r="PM2351" s="2"/>
      <c r="PN2351" s="2"/>
      <c r="PO2351" s="2"/>
    </row>
    <row r="2352" spans="1:431" ht="98" hidden="1" x14ac:dyDescent="0.15">
      <c r="A2352" s="6" t="s">
        <v>2084</v>
      </c>
      <c r="B2352" s="3"/>
      <c r="C2352" s="6"/>
      <c r="D2352" s="6"/>
      <c r="E2352" s="3"/>
      <c r="F2352" s="6"/>
      <c r="G2352" s="6"/>
      <c r="H2352" s="6"/>
      <c r="I2352" s="3"/>
      <c r="J2352" s="6"/>
      <c r="K2352" s="3"/>
      <c r="L2352" s="3"/>
      <c r="M2352" s="3"/>
      <c r="N2352" s="6"/>
      <c r="O2352" s="3"/>
      <c r="P2352" s="6"/>
      <c r="Q2352" s="6"/>
      <c r="R2352" s="6"/>
      <c r="S2352" s="3"/>
      <c r="T2352" s="3"/>
      <c r="U2352" s="3"/>
      <c r="V2352" s="3"/>
      <c r="W2352" s="3"/>
      <c r="X2352" s="3"/>
      <c r="Y2352" s="6"/>
      <c r="Z2352" s="6"/>
      <c r="AA2352" s="6"/>
      <c r="AB2352" s="3"/>
      <c r="AC2352" s="6"/>
      <c r="AD2352" s="6"/>
      <c r="AE2352" s="3"/>
      <c r="AF2352" s="3"/>
      <c r="AG2352" s="6"/>
      <c r="AH2352" s="6"/>
      <c r="AI2352" s="3"/>
      <c r="AJ2352" s="3"/>
      <c r="AK2352" s="3"/>
      <c r="AL2352" s="3"/>
      <c r="AM2352" s="6"/>
      <c r="AN2352" s="3"/>
      <c r="AO2352" s="3"/>
      <c r="AP2352" s="3"/>
      <c r="AQ2352" s="3"/>
      <c r="AR2352" s="3"/>
      <c r="AS2352" s="3"/>
      <c r="AT2352" s="6"/>
      <c r="AU2352" s="6"/>
      <c r="AV2352" s="6"/>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v>1972</v>
      </c>
      <c r="BZ2352" s="3" t="s">
        <v>2540</v>
      </c>
      <c r="CA2352" s="3" t="s">
        <v>2395</v>
      </c>
      <c r="CB2352" s="3" t="s">
        <v>2549</v>
      </c>
      <c r="CC2352" s="3" t="s">
        <v>2383</v>
      </c>
      <c r="CD2352" s="3"/>
      <c r="CE2352" s="3"/>
      <c r="CF2352" s="7"/>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J2352" s="1"/>
      <c r="DK2352" s="1"/>
      <c r="DL2352" s="1"/>
      <c r="DM2352" s="1"/>
      <c r="DN2352" s="1"/>
      <c r="DO2352" s="1"/>
      <c r="DQ2352" s="1"/>
      <c r="DT2352" s="1"/>
      <c r="DW2352" s="1"/>
      <c r="DX2352" s="1"/>
      <c r="DY2352" s="1"/>
      <c r="DZ2352" s="1"/>
      <c r="EA2352" s="1"/>
      <c r="EB2352" s="1"/>
      <c r="EC2352" s="1"/>
      <c r="EF2352" s="1"/>
      <c r="ER2352" s="1"/>
      <c r="ET2352" s="1"/>
      <c r="FH2352" s="1"/>
      <c r="FI2352" s="1"/>
      <c r="LT2352" s="2"/>
      <c r="LU2352" s="2"/>
      <c r="LV2352" s="2"/>
      <c r="LW2352" s="2"/>
      <c r="LX2352" s="2"/>
      <c r="LY2352" s="2"/>
      <c r="LZ2352" s="2"/>
      <c r="MA2352" s="2"/>
      <c r="MB2352" s="2"/>
      <c r="MC2352" s="2"/>
      <c r="MD2352" s="2"/>
      <c r="ME2352" s="2"/>
      <c r="MF2352" s="2"/>
      <c r="MG2352" s="2"/>
      <c r="MH2352" s="2"/>
      <c r="MI2352" s="2"/>
      <c r="MJ2352" s="2"/>
      <c r="MK2352" s="2"/>
      <c r="ML2352" s="2"/>
      <c r="MM2352" s="2"/>
      <c r="MN2352" s="2"/>
      <c r="MO2352" s="2"/>
      <c r="MP2352" s="2"/>
      <c r="MQ2352" s="2"/>
      <c r="MR2352" s="2"/>
      <c r="MS2352" s="2"/>
      <c r="MT2352" s="2"/>
      <c r="MU2352" s="2"/>
      <c r="MV2352" s="2"/>
      <c r="MW2352" s="2"/>
      <c r="MX2352" s="2"/>
      <c r="MY2352" s="2"/>
      <c r="MZ2352" s="2"/>
      <c r="NA2352" s="2"/>
      <c r="NB2352" s="2"/>
      <c r="NC2352" s="2"/>
      <c r="ND2352" s="2"/>
      <c r="NE2352" s="2"/>
      <c r="NF2352" s="2"/>
      <c r="NG2352" s="2"/>
      <c r="NH2352" s="2"/>
      <c r="NI2352" s="2"/>
      <c r="NJ2352" s="2"/>
      <c r="NK2352" s="2"/>
      <c r="NL2352" s="2"/>
      <c r="NM2352" s="2"/>
      <c r="NN2352" s="2"/>
      <c r="NO2352" s="2"/>
      <c r="NP2352" s="2"/>
      <c r="NQ2352" s="2"/>
      <c r="NR2352" s="2"/>
      <c r="NS2352" s="2"/>
      <c r="NT2352" s="2"/>
      <c r="NU2352" s="2"/>
      <c r="NV2352" s="2"/>
      <c r="NW2352" s="2"/>
      <c r="NX2352" s="2"/>
      <c r="NY2352" s="2"/>
      <c r="NZ2352" s="2"/>
      <c r="OA2352" s="2"/>
      <c r="OB2352" s="2"/>
      <c r="OC2352" s="2"/>
      <c r="OD2352" s="2"/>
      <c r="OE2352" s="2"/>
      <c r="OF2352" s="2"/>
      <c r="OG2352" s="2"/>
      <c r="OH2352" s="2"/>
      <c r="OI2352" s="2"/>
      <c r="OJ2352" s="2"/>
      <c r="OK2352" s="2"/>
      <c r="OL2352" s="2"/>
      <c r="OM2352" s="2"/>
      <c r="ON2352" s="2"/>
      <c r="OO2352" s="2"/>
      <c r="OP2352" s="2"/>
      <c r="OQ2352" s="2"/>
      <c r="OR2352" s="2"/>
      <c r="OS2352" s="2"/>
      <c r="OT2352" s="2"/>
      <c r="OU2352" s="2"/>
      <c r="OV2352" s="2"/>
      <c r="OW2352" s="2"/>
      <c r="OX2352" s="2"/>
      <c r="OY2352" s="2"/>
      <c r="OZ2352" s="2"/>
      <c r="PA2352" s="2"/>
      <c r="PB2352" s="2"/>
      <c r="PC2352" s="2"/>
      <c r="PD2352" s="2"/>
      <c r="PE2352" s="2"/>
      <c r="PF2352" s="2"/>
      <c r="PG2352" s="2"/>
      <c r="PH2352" s="2"/>
      <c r="PI2352" s="2"/>
      <c r="PJ2352" s="2"/>
      <c r="PK2352" s="2"/>
      <c r="PL2352" s="2"/>
      <c r="PM2352" s="2"/>
      <c r="PN2352" s="2"/>
      <c r="PO2352" s="2"/>
    </row>
    <row r="2353" spans="1:431" ht="98" hidden="1" x14ac:dyDescent="0.15">
      <c r="A2353" s="6" t="s">
        <v>2085</v>
      </c>
      <c r="B2353" s="3"/>
      <c r="C2353" s="6"/>
      <c r="D2353" s="6"/>
      <c r="E2353" s="3"/>
      <c r="F2353" s="6"/>
      <c r="G2353" s="6"/>
      <c r="H2353" s="6"/>
      <c r="I2353" s="3"/>
      <c r="J2353" s="6"/>
      <c r="K2353" s="3"/>
      <c r="L2353" s="3"/>
      <c r="M2353" s="3"/>
      <c r="N2353" s="6"/>
      <c r="O2353" s="3"/>
      <c r="P2353" s="6"/>
      <c r="Q2353" s="6"/>
      <c r="R2353" s="6"/>
      <c r="S2353" s="3"/>
      <c r="T2353" s="3"/>
      <c r="U2353" s="3"/>
      <c r="V2353" s="3"/>
      <c r="W2353" s="3"/>
      <c r="X2353" s="3"/>
      <c r="Y2353" s="6"/>
      <c r="Z2353" s="6"/>
      <c r="AA2353" s="6"/>
      <c r="AB2353" s="3"/>
      <c r="AC2353" s="6"/>
      <c r="AD2353" s="6"/>
      <c r="AE2353" s="3"/>
      <c r="AF2353" s="3"/>
      <c r="AG2353" s="6"/>
      <c r="AH2353" s="6"/>
      <c r="AI2353" s="3"/>
      <c r="AJ2353" s="3"/>
      <c r="AK2353" s="3"/>
      <c r="AL2353" s="3"/>
      <c r="AM2353" s="6"/>
      <c r="AN2353" s="3"/>
      <c r="AO2353" s="3"/>
      <c r="AP2353" s="3"/>
      <c r="AQ2353" s="3"/>
      <c r="AR2353" s="3"/>
      <c r="AS2353" s="3"/>
      <c r="AT2353" s="6"/>
      <c r="AU2353" s="6"/>
      <c r="AV2353" s="6"/>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v>1972</v>
      </c>
      <c r="BZ2353" s="3" t="s">
        <v>2540</v>
      </c>
      <c r="CA2353" s="3" t="s">
        <v>2395</v>
      </c>
      <c r="CB2353" s="3" t="s">
        <v>2549</v>
      </c>
      <c r="CC2353" s="3" t="s">
        <v>2383</v>
      </c>
      <c r="CD2353" s="3"/>
      <c r="CE2353" s="3"/>
      <c r="CF2353" s="7"/>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J2353" s="1"/>
      <c r="DK2353" s="1"/>
      <c r="DL2353" s="1"/>
      <c r="DM2353" s="1"/>
      <c r="DN2353" s="1"/>
      <c r="DO2353" s="1"/>
      <c r="DQ2353" s="1"/>
      <c r="DT2353" s="1"/>
      <c r="DW2353" s="1"/>
      <c r="DX2353" s="1"/>
      <c r="DY2353" s="1"/>
      <c r="DZ2353" s="1"/>
      <c r="EA2353" s="1"/>
      <c r="EB2353" s="1"/>
      <c r="EC2353" s="1"/>
      <c r="EF2353" s="1"/>
      <c r="ER2353" s="1"/>
      <c r="ET2353" s="1"/>
      <c r="FH2353" s="1"/>
      <c r="FI2353" s="1"/>
      <c r="LT2353" s="2"/>
      <c r="LU2353" s="2"/>
      <c r="LV2353" s="2"/>
      <c r="LW2353" s="2"/>
      <c r="LX2353" s="2"/>
      <c r="LY2353" s="2"/>
      <c r="LZ2353" s="2"/>
      <c r="MA2353" s="2"/>
      <c r="MB2353" s="2"/>
      <c r="MC2353" s="2"/>
      <c r="MD2353" s="2"/>
      <c r="ME2353" s="2"/>
      <c r="MF2353" s="2"/>
      <c r="MG2353" s="2"/>
      <c r="MH2353" s="2"/>
      <c r="MI2353" s="2"/>
      <c r="MJ2353" s="2"/>
      <c r="MK2353" s="2"/>
      <c r="ML2353" s="2"/>
      <c r="MM2353" s="2"/>
      <c r="MN2353" s="2"/>
      <c r="MO2353" s="2"/>
      <c r="MP2353" s="2"/>
      <c r="MQ2353" s="2"/>
      <c r="MR2353" s="2"/>
      <c r="MS2353" s="2"/>
      <c r="MT2353" s="2"/>
      <c r="MU2353" s="2"/>
      <c r="MV2353" s="2"/>
      <c r="MW2353" s="2"/>
      <c r="MX2353" s="2"/>
      <c r="MY2353" s="2"/>
      <c r="MZ2353" s="2"/>
      <c r="NA2353" s="2"/>
      <c r="NB2353" s="2"/>
      <c r="NC2353" s="2"/>
      <c r="ND2353" s="2"/>
      <c r="NE2353" s="2"/>
      <c r="NF2353" s="2"/>
      <c r="NG2353" s="2"/>
      <c r="NH2353" s="2"/>
      <c r="NI2353" s="2"/>
      <c r="NJ2353" s="2"/>
      <c r="NK2353" s="2"/>
      <c r="NL2353" s="2"/>
      <c r="NM2353" s="2"/>
      <c r="NN2353" s="2"/>
      <c r="NO2353" s="2"/>
      <c r="NP2353" s="2"/>
      <c r="NQ2353" s="2"/>
      <c r="NR2353" s="2"/>
      <c r="NS2353" s="2"/>
      <c r="NT2353" s="2"/>
      <c r="NU2353" s="2"/>
      <c r="NV2353" s="2"/>
      <c r="NW2353" s="2"/>
      <c r="NX2353" s="2"/>
      <c r="NY2353" s="2"/>
      <c r="NZ2353" s="2"/>
      <c r="OA2353" s="2"/>
      <c r="OB2353" s="2"/>
      <c r="OC2353" s="2"/>
      <c r="OD2353" s="2"/>
      <c r="OE2353" s="2"/>
      <c r="OF2353" s="2"/>
      <c r="OG2353" s="2"/>
      <c r="OH2353" s="2"/>
      <c r="OI2353" s="2"/>
      <c r="OJ2353" s="2"/>
      <c r="OK2353" s="2"/>
      <c r="OL2353" s="2"/>
      <c r="OM2353" s="2"/>
      <c r="ON2353" s="2"/>
      <c r="OO2353" s="2"/>
      <c r="OP2353" s="2"/>
      <c r="OQ2353" s="2"/>
      <c r="OR2353" s="2"/>
      <c r="OS2353" s="2"/>
      <c r="OT2353" s="2"/>
      <c r="OU2353" s="2"/>
      <c r="OV2353" s="2"/>
      <c r="OW2353" s="2"/>
      <c r="OX2353" s="2"/>
      <c r="OY2353" s="2"/>
      <c r="OZ2353" s="2"/>
      <c r="PA2353" s="2"/>
      <c r="PB2353" s="2"/>
      <c r="PC2353" s="2"/>
      <c r="PD2353" s="2"/>
      <c r="PE2353" s="2"/>
      <c r="PF2353" s="2"/>
      <c r="PG2353" s="2"/>
      <c r="PH2353" s="2"/>
      <c r="PI2353" s="2"/>
      <c r="PJ2353" s="2"/>
      <c r="PK2353" s="2"/>
      <c r="PL2353" s="2"/>
      <c r="PM2353" s="2"/>
      <c r="PN2353" s="2"/>
      <c r="PO2353" s="2"/>
    </row>
    <row r="2354" spans="1:431" ht="98" hidden="1" x14ac:dyDescent="0.15">
      <c r="A2354" s="6" t="s">
        <v>2086</v>
      </c>
      <c r="B2354" s="3"/>
      <c r="C2354" s="6"/>
      <c r="D2354" s="6"/>
      <c r="E2354" s="3"/>
      <c r="F2354" s="6"/>
      <c r="G2354" s="6"/>
      <c r="H2354" s="6"/>
      <c r="I2354" s="3"/>
      <c r="J2354" s="6"/>
      <c r="K2354" s="3"/>
      <c r="L2354" s="3"/>
      <c r="M2354" s="3"/>
      <c r="N2354" s="6"/>
      <c r="O2354" s="3"/>
      <c r="P2354" s="6"/>
      <c r="Q2354" s="6"/>
      <c r="R2354" s="6"/>
      <c r="S2354" s="3"/>
      <c r="T2354" s="3"/>
      <c r="U2354" s="3"/>
      <c r="V2354" s="3"/>
      <c r="W2354" s="3"/>
      <c r="X2354" s="3"/>
      <c r="Y2354" s="6"/>
      <c r="Z2354" s="6"/>
      <c r="AA2354" s="6"/>
      <c r="AB2354" s="3"/>
      <c r="AC2354" s="6"/>
      <c r="AD2354" s="6"/>
      <c r="AE2354" s="3"/>
      <c r="AF2354" s="3"/>
      <c r="AG2354" s="6"/>
      <c r="AH2354" s="6"/>
      <c r="AI2354" s="3"/>
      <c r="AJ2354" s="3"/>
      <c r="AK2354" s="3"/>
      <c r="AL2354" s="3"/>
      <c r="AM2354" s="6"/>
      <c r="AN2354" s="3"/>
      <c r="AO2354" s="3"/>
      <c r="AP2354" s="3"/>
      <c r="AQ2354" s="3"/>
      <c r="AR2354" s="3"/>
      <c r="AS2354" s="3"/>
      <c r="AT2354" s="6"/>
      <c r="AU2354" s="6"/>
      <c r="AV2354" s="6"/>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v>1972</v>
      </c>
      <c r="BZ2354" s="3" t="s">
        <v>2540</v>
      </c>
      <c r="CA2354" s="3" t="s">
        <v>2395</v>
      </c>
      <c r="CB2354" s="3" t="s">
        <v>2549</v>
      </c>
      <c r="CC2354" s="3" t="s">
        <v>2383</v>
      </c>
      <c r="CD2354" s="3"/>
      <c r="CE2354" s="3"/>
      <c r="CF2354" s="7"/>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J2354" s="1"/>
      <c r="DK2354" s="1"/>
      <c r="DL2354" s="1"/>
      <c r="DM2354" s="1"/>
      <c r="DN2354" s="1"/>
      <c r="DO2354" s="1"/>
      <c r="DQ2354" s="1"/>
      <c r="DT2354" s="1"/>
      <c r="DW2354" s="1"/>
      <c r="DX2354" s="1"/>
      <c r="DY2354" s="1"/>
      <c r="DZ2354" s="1"/>
      <c r="EA2354" s="1"/>
      <c r="EB2354" s="1"/>
      <c r="EC2354" s="1"/>
      <c r="EF2354" s="1"/>
      <c r="ER2354" s="1"/>
      <c r="ET2354" s="1"/>
      <c r="FH2354" s="1"/>
      <c r="FI2354" s="1"/>
      <c r="LT2354" s="2"/>
      <c r="LU2354" s="2"/>
      <c r="LV2354" s="2"/>
      <c r="LW2354" s="2"/>
      <c r="LX2354" s="2"/>
      <c r="LY2354" s="2"/>
      <c r="LZ2354" s="2"/>
      <c r="MA2354" s="2"/>
      <c r="MB2354" s="2"/>
      <c r="MC2354" s="2"/>
      <c r="MD2354" s="2"/>
      <c r="ME2354" s="2"/>
      <c r="MF2354" s="2"/>
      <c r="MG2354" s="2"/>
      <c r="MH2354" s="2"/>
      <c r="MI2354" s="2"/>
      <c r="MJ2354" s="2"/>
      <c r="MK2354" s="2"/>
      <c r="ML2354" s="2"/>
      <c r="MM2354" s="2"/>
      <c r="MN2354" s="2"/>
      <c r="MO2354" s="2"/>
      <c r="MP2354" s="2"/>
      <c r="MQ2354" s="2"/>
      <c r="MR2354" s="2"/>
      <c r="MS2354" s="2"/>
      <c r="MT2354" s="2"/>
      <c r="MU2354" s="2"/>
      <c r="MV2354" s="2"/>
      <c r="MW2354" s="2"/>
      <c r="MX2354" s="2"/>
      <c r="MY2354" s="2"/>
      <c r="MZ2354" s="2"/>
      <c r="NA2354" s="2"/>
      <c r="NB2354" s="2"/>
      <c r="NC2354" s="2"/>
      <c r="ND2354" s="2"/>
      <c r="NE2354" s="2"/>
      <c r="NF2354" s="2"/>
      <c r="NG2354" s="2"/>
      <c r="NH2354" s="2"/>
      <c r="NI2354" s="2"/>
      <c r="NJ2354" s="2"/>
      <c r="NK2354" s="2"/>
      <c r="NL2354" s="2"/>
      <c r="NM2354" s="2"/>
      <c r="NN2354" s="2"/>
      <c r="NO2354" s="2"/>
      <c r="NP2354" s="2"/>
      <c r="NQ2354" s="2"/>
      <c r="NR2354" s="2"/>
      <c r="NS2354" s="2"/>
      <c r="NT2354" s="2"/>
      <c r="NU2354" s="2"/>
      <c r="NV2354" s="2"/>
      <c r="NW2354" s="2"/>
      <c r="NX2354" s="2"/>
      <c r="NY2354" s="2"/>
      <c r="NZ2354" s="2"/>
      <c r="OA2354" s="2"/>
      <c r="OB2354" s="2"/>
      <c r="OC2354" s="2"/>
      <c r="OD2354" s="2"/>
      <c r="OE2354" s="2"/>
      <c r="OF2354" s="2"/>
      <c r="OG2354" s="2"/>
      <c r="OH2354" s="2"/>
      <c r="OI2354" s="2"/>
      <c r="OJ2354" s="2"/>
      <c r="OK2354" s="2"/>
      <c r="OL2354" s="2"/>
      <c r="OM2354" s="2"/>
      <c r="ON2354" s="2"/>
      <c r="OO2354" s="2"/>
      <c r="OP2354" s="2"/>
      <c r="OQ2354" s="2"/>
      <c r="OR2354" s="2"/>
      <c r="OS2354" s="2"/>
      <c r="OT2354" s="2"/>
      <c r="OU2354" s="2"/>
      <c r="OV2354" s="2"/>
      <c r="OW2354" s="2"/>
      <c r="OX2354" s="2"/>
      <c r="OY2354" s="2"/>
      <c r="OZ2354" s="2"/>
      <c r="PA2354" s="2"/>
      <c r="PB2354" s="2"/>
      <c r="PC2354" s="2"/>
      <c r="PD2354" s="2"/>
      <c r="PE2354" s="2"/>
      <c r="PF2354" s="2"/>
      <c r="PG2354" s="2"/>
      <c r="PH2354" s="2"/>
      <c r="PI2354" s="2"/>
      <c r="PJ2354" s="2"/>
      <c r="PK2354" s="2"/>
      <c r="PL2354" s="2"/>
      <c r="PM2354" s="2"/>
      <c r="PN2354" s="2"/>
      <c r="PO2354" s="2"/>
    </row>
    <row r="2355" spans="1:431" ht="98" hidden="1" x14ac:dyDescent="0.15">
      <c r="A2355" s="6" t="s">
        <v>2087</v>
      </c>
      <c r="B2355" s="3"/>
      <c r="C2355" s="6"/>
      <c r="D2355" s="6"/>
      <c r="E2355" s="3"/>
      <c r="F2355" s="6"/>
      <c r="G2355" s="6"/>
      <c r="H2355" s="6"/>
      <c r="I2355" s="3"/>
      <c r="J2355" s="6"/>
      <c r="K2355" s="3"/>
      <c r="L2355" s="3"/>
      <c r="M2355" s="3"/>
      <c r="N2355" s="6"/>
      <c r="O2355" s="3"/>
      <c r="P2355" s="6"/>
      <c r="Q2355" s="6"/>
      <c r="R2355" s="6"/>
      <c r="S2355" s="3"/>
      <c r="T2355" s="3"/>
      <c r="U2355" s="3"/>
      <c r="V2355" s="3"/>
      <c r="W2355" s="3"/>
      <c r="X2355" s="3"/>
      <c r="Y2355" s="6"/>
      <c r="Z2355" s="6"/>
      <c r="AA2355" s="6"/>
      <c r="AB2355" s="3"/>
      <c r="AC2355" s="6"/>
      <c r="AD2355" s="6"/>
      <c r="AE2355" s="3"/>
      <c r="AF2355" s="3"/>
      <c r="AG2355" s="6"/>
      <c r="AH2355" s="6"/>
      <c r="AI2355" s="3"/>
      <c r="AJ2355" s="3"/>
      <c r="AK2355" s="3"/>
      <c r="AL2355" s="3"/>
      <c r="AM2355" s="6"/>
      <c r="AN2355" s="3"/>
      <c r="AO2355" s="3"/>
      <c r="AP2355" s="3"/>
      <c r="AQ2355" s="3"/>
      <c r="AR2355" s="3"/>
      <c r="AS2355" s="3"/>
      <c r="AT2355" s="6"/>
      <c r="AU2355" s="6"/>
      <c r="AV2355" s="6"/>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v>1972</v>
      </c>
      <c r="BZ2355" s="3" t="s">
        <v>2540</v>
      </c>
      <c r="CA2355" s="3" t="s">
        <v>2395</v>
      </c>
      <c r="CB2355" s="3" t="s">
        <v>2549</v>
      </c>
      <c r="CC2355" s="3" t="s">
        <v>2383</v>
      </c>
      <c r="CD2355" s="3"/>
      <c r="CE2355" s="3"/>
      <c r="CF2355" s="7"/>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J2355" s="1"/>
      <c r="DK2355" s="1"/>
      <c r="DL2355" s="1"/>
      <c r="DM2355" s="1"/>
      <c r="DN2355" s="1"/>
      <c r="DO2355" s="1"/>
      <c r="DQ2355" s="1"/>
      <c r="DT2355" s="1"/>
      <c r="DW2355" s="1"/>
      <c r="DX2355" s="1"/>
      <c r="DY2355" s="1"/>
      <c r="DZ2355" s="1"/>
      <c r="EA2355" s="1"/>
      <c r="EB2355" s="1"/>
      <c r="EC2355" s="1"/>
      <c r="EF2355" s="1"/>
      <c r="ER2355" s="1"/>
      <c r="ET2355" s="1"/>
      <c r="FH2355" s="1"/>
      <c r="FI2355" s="1"/>
      <c r="LT2355" s="2"/>
      <c r="LU2355" s="2"/>
      <c r="LV2355" s="2"/>
      <c r="LW2355" s="2"/>
      <c r="LX2355" s="2"/>
      <c r="LY2355" s="2"/>
      <c r="LZ2355" s="2"/>
      <c r="MA2355" s="2"/>
      <c r="MB2355" s="2"/>
      <c r="MC2355" s="2"/>
      <c r="MD2355" s="2"/>
      <c r="ME2355" s="2"/>
      <c r="MF2355" s="2"/>
      <c r="MG2355" s="2"/>
      <c r="MH2355" s="2"/>
      <c r="MI2355" s="2"/>
      <c r="MJ2355" s="2"/>
      <c r="MK2355" s="2"/>
      <c r="ML2355" s="2"/>
      <c r="MM2355" s="2"/>
      <c r="MN2355" s="2"/>
      <c r="MO2355" s="2"/>
      <c r="MP2355" s="2"/>
      <c r="MQ2355" s="2"/>
      <c r="MR2355" s="2"/>
      <c r="MS2355" s="2"/>
      <c r="MT2355" s="2"/>
      <c r="MU2355" s="2"/>
      <c r="MV2355" s="2"/>
      <c r="MW2355" s="2"/>
      <c r="MX2355" s="2"/>
      <c r="MY2355" s="2"/>
      <c r="MZ2355" s="2"/>
      <c r="NA2355" s="2"/>
      <c r="NB2355" s="2"/>
      <c r="NC2355" s="2"/>
      <c r="ND2355" s="2"/>
      <c r="NE2355" s="2"/>
      <c r="NF2355" s="2"/>
      <c r="NG2355" s="2"/>
      <c r="NH2355" s="2"/>
      <c r="NI2355" s="2"/>
      <c r="NJ2355" s="2"/>
      <c r="NK2355" s="2"/>
      <c r="NL2355" s="2"/>
      <c r="NM2355" s="2"/>
      <c r="NN2355" s="2"/>
      <c r="NO2355" s="2"/>
      <c r="NP2355" s="2"/>
      <c r="NQ2355" s="2"/>
      <c r="NR2355" s="2"/>
      <c r="NS2355" s="2"/>
      <c r="NT2355" s="2"/>
      <c r="NU2355" s="2"/>
      <c r="NV2355" s="2"/>
      <c r="NW2355" s="2"/>
      <c r="NX2355" s="2"/>
      <c r="NY2355" s="2"/>
      <c r="NZ2355" s="2"/>
      <c r="OA2355" s="2"/>
      <c r="OB2355" s="2"/>
      <c r="OC2355" s="2"/>
      <c r="OD2355" s="2"/>
      <c r="OE2355" s="2"/>
      <c r="OF2355" s="2"/>
      <c r="OG2355" s="2"/>
      <c r="OH2355" s="2"/>
      <c r="OI2355" s="2"/>
      <c r="OJ2355" s="2"/>
      <c r="OK2355" s="2"/>
      <c r="OL2355" s="2"/>
      <c r="OM2355" s="2"/>
      <c r="ON2355" s="2"/>
      <c r="OO2355" s="2"/>
      <c r="OP2355" s="2"/>
      <c r="OQ2355" s="2"/>
      <c r="OR2355" s="2"/>
      <c r="OS2355" s="2"/>
      <c r="OT2355" s="2"/>
      <c r="OU2355" s="2"/>
      <c r="OV2355" s="2"/>
      <c r="OW2355" s="2"/>
      <c r="OX2355" s="2"/>
      <c r="OY2355" s="2"/>
      <c r="OZ2355" s="2"/>
      <c r="PA2355" s="2"/>
      <c r="PB2355" s="2"/>
      <c r="PC2355" s="2"/>
      <c r="PD2355" s="2"/>
      <c r="PE2355" s="2"/>
      <c r="PF2355" s="2"/>
      <c r="PG2355" s="2"/>
      <c r="PH2355" s="2"/>
      <c r="PI2355" s="2"/>
      <c r="PJ2355" s="2"/>
      <c r="PK2355" s="2"/>
      <c r="PL2355" s="2"/>
      <c r="PM2355" s="2"/>
      <c r="PN2355" s="2"/>
      <c r="PO2355" s="2"/>
    </row>
    <row r="2356" spans="1:431" ht="98" hidden="1" x14ac:dyDescent="0.15">
      <c r="A2356" s="6" t="s">
        <v>2088</v>
      </c>
      <c r="B2356" s="3"/>
      <c r="C2356" s="6"/>
      <c r="D2356" s="6"/>
      <c r="E2356" s="3"/>
      <c r="F2356" s="6"/>
      <c r="G2356" s="6"/>
      <c r="H2356" s="6"/>
      <c r="I2356" s="3"/>
      <c r="J2356" s="6"/>
      <c r="K2356" s="3"/>
      <c r="L2356" s="3"/>
      <c r="M2356" s="3"/>
      <c r="N2356" s="6"/>
      <c r="O2356" s="3"/>
      <c r="P2356" s="6"/>
      <c r="Q2356" s="6"/>
      <c r="R2356" s="6"/>
      <c r="S2356" s="3"/>
      <c r="T2356" s="3"/>
      <c r="U2356" s="3"/>
      <c r="V2356" s="3"/>
      <c r="W2356" s="3"/>
      <c r="X2356" s="3"/>
      <c r="Y2356" s="6"/>
      <c r="Z2356" s="6"/>
      <c r="AA2356" s="6"/>
      <c r="AB2356" s="3"/>
      <c r="AC2356" s="6"/>
      <c r="AD2356" s="6"/>
      <c r="AE2356" s="3"/>
      <c r="AF2356" s="3"/>
      <c r="AG2356" s="6"/>
      <c r="AH2356" s="6"/>
      <c r="AI2356" s="3"/>
      <c r="AJ2356" s="3"/>
      <c r="AK2356" s="3"/>
      <c r="AL2356" s="3"/>
      <c r="AM2356" s="6"/>
      <c r="AN2356" s="3"/>
      <c r="AO2356" s="3"/>
      <c r="AP2356" s="3"/>
      <c r="AQ2356" s="3"/>
      <c r="AR2356" s="3"/>
      <c r="AS2356" s="3"/>
      <c r="AT2356" s="6"/>
      <c r="AU2356" s="6"/>
      <c r="AV2356" s="6"/>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v>1972</v>
      </c>
      <c r="BZ2356" s="3" t="s">
        <v>2540</v>
      </c>
      <c r="CA2356" s="3" t="s">
        <v>2395</v>
      </c>
      <c r="CB2356" s="3" t="s">
        <v>2549</v>
      </c>
      <c r="CC2356" s="3" t="s">
        <v>2383</v>
      </c>
      <c r="CD2356" s="3"/>
      <c r="CE2356" s="3"/>
      <c r="CF2356" s="7"/>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J2356" s="1"/>
      <c r="DK2356" s="1"/>
      <c r="DL2356" s="1"/>
      <c r="DM2356" s="1"/>
      <c r="DN2356" s="1"/>
      <c r="DO2356" s="1"/>
      <c r="DQ2356" s="1"/>
      <c r="DT2356" s="1"/>
      <c r="DW2356" s="1"/>
      <c r="DX2356" s="1"/>
      <c r="DY2356" s="1"/>
      <c r="DZ2356" s="1"/>
      <c r="EA2356" s="1"/>
      <c r="EB2356" s="1"/>
      <c r="EC2356" s="1"/>
      <c r="EF2356" s="1"/>
      <c r="ER2356" s="1"/>
      <c r="ET2356" s="1"/>
      <c r="FH2356" s="1"/>
      <c r="FI2356" s="1"/>
      <c r="LT2356" s="2"/>
      <c r="LU2356" s="2"/>
      <c r="LV2356" s="2"/>
      <c r="LW2356" s="2"/>
      <c r="LX2356" s="2"/>
      <c r="LY2356" s="2"/>
      <c r="LZ2356" s="2"/>
      <c r="MA2356" s="2"/>
      <c r="MB2356" s="2"/>
      <c r="MC2356" s="2"/>
      <c r="MD2356" s="2"/>
      <c r="ME2356" s="2"/>
      <c r="MF2356" s="2"/>
      <c r="MG2356" s="2"/>
      <c r="MH2356" s="2"/>
      <c r="MI2356" s="2"/>
      <c r="MJ2356" s="2"/>
      <c r="MK2356" s="2"/>
      <c r="ML2356" s="2"/>
      <c r="MM2356" s="2"/>
      <c r="MN2356" s="2"/>
      <c r="MO2356" s="2"/>
      <c r="MP2356" s="2"/>
      <c r="MQ2356" s="2"/>
      <c r="MR2356" s="2"/>
      <c r="MS2356" s="2"/>
      <c r="MT2356" s="2"/>
      <c r="MU2356" s="2"/>
      <c r="MV2356" s="2"/>
      <c r="MW2356" s="2"/>
      <c r="MX2356" s="2"/>
      <c r="MY2356" s="2"/>
      <c r="MZ2356" s="2"/>
      <c r="NA2356" s="2"/>
      <c r="NB2356" s="2"/>
      <c r="NC2356" s="2"/>
      <c r="ND2356" s="2"/>
      <c r="NE2356" s="2"/>
      <c r="NF2356" s="2"/>
      <c r="NG2356" s="2"/>
      <c r="NH2356" s="2"/>
      <c r="NI2356" s="2"/>
      <c r="NJ2356" s="2"/>
      <c r="NK2356" s="2"/>
      <c r="NL2356" s="2"/>
      <c r="NM2356" s="2"/>
      <c r="NN2356" s="2"/>
      <c r="NO2356" s="2"/>
      <c r="NP2356" s="2"/>
      <c r="NQ2356" s="2"/>
      <c r="NR2356" s="2"/>
      <c r="NS2356" s="2"/>
      <c r="NT2356" s="2"/>
      <c r="NU2356" s="2"/>
      <c r="NV2356" s="2"/>
      <c r="NW2356" s="2"/>
      <c r="NX2356" s="2"/>
      <c r="NY2356" s="2"/>
      <c r="NZ2356" s="2"/>
      <c r="OA2356" s="2"/>
      <c r="OB2356" s="2"/>
      <c r="OC2356" s="2"/>
      <c r="OD2356" s="2"/>
      <c r="OE2356" s="2"/>
      <c r="OF2356" s="2"/>
      <c r="OG2356" s="2"/>
      <c r="OH2356" s="2"/>
      <c r="OI2356" s="2"/>
      <c r="OJ2356" s="2"/>
      <c r="OK2356" s="2"/>
      <c r="OL2356" s="2"/>
      <c r="OM2356" s="2"/>
      <c r="ON2356" s="2"/>
      <c r="OO2356" s="2"/>
      <c r="OP2356" s="2"/>
      <c r="OQ2356" s="2"/>
      <c r="OR2356" s="2"/>
      <c r="OS2356" s="2"/>
      <c r="OT2356" s="2"/>
      <c r="OU2356" s="2"/>
      <c r="OV2356" s="2"/>
      <c r="OW2356" s="2"/>
      <c r="OX2356" s="2"/>
      <c r="OY2356" s="2"/>
      <c r="OZ2356" s="2"/>
      <c r="PA2356" s="2"/>
      <c r="PB2356" s="2"/>
      <c r="PC2356" s="2"/>
      <c r="PD2356" s="2"/>
      <c r="PE2356" s="2"/>
      <c r="PF2356" s="2"/>
      <c r="PG2356" s="2"/>
      <c r="PH2356" s="2"/>
      <c r="PI2356" s="2"/>
      <c r="PJ2356" s="2"/>
      <c r="PK2356" s="2"/>
      <c r="PL2356" s="2"/>
      <c r="PM2356" s="2"/>
      <c r="PN2356" s="2"/>
      <c r="PO2356" s="2"/>
    </row>
    <row r="2357" spans="1:431" ht="98" hidden="1" x14ac:dyDescent="0.15">
      <c r="A2357" s="6" t="s">
        <v>2089</v>
      </c>
      <c r="B2357" s="3"/>
      <c r="C2357" s="6"/>
      <c r="D2357" s="6"/>
      <c r="E2357" s="3"/>
      <c r="F2357" s="6"/>
      <c r="G2357" s="6"/>
      <c r="H2357" s="6"/>
      <c r="I2357" s="3"/>
      <c r="J2357" s="6"/>
      <c r="K2357" s="3"/>
      <c r="L2357" s="3"/>
      <c r="M2357" s="3"/>
      <c r="N2357" s="6"/>
      <c r="O2357" s="3"/>
      <c r="P2357" s="6"/>
      <c r="Q2357" s="6"/>
      <c r="R2357" s="6"/>
      <c r="S2357" s="3"/>
      <c r="T2357" s="3"/>
      <c r="U2357" s="3"/>
      <c r="V2357" s="3"/>
      <c r="W2357" s="3"/>
      <c r="X2357" s="3"/>
      <c r="Y2357" s="6"/>
      <c r="Z2357" s="6"/>
      <c r="AA2357" s="6"/>
      <c r="AB2357" s="3"/>
      <c r="AC2357" s="6"/>
      <c r="AD2357" s="6"/>
      <c r="AE2357" s="3"/>
      <c r="AF2357" s="3"/>
      <c r="AG2357" s="6"/>
      <c r="AH2357" s="6"/>
      <c r="AI2357" s="3"/>
      <c r="AJ2357" s="3"/>
      <c r="AK2357" s="3"/>
      <c r="AL2357" s="3"/>
      <c r="AM2357" s="6"/>
      <c r="AN2357" s="3"/>
      <c r="AO2357" s="3"/>
      <c r="AP2357" s="3"/>
      <c r="AQ2357" s="3"/>
      <c r="AR2357" s="3"/>
      <c r="AS2357" s="3"/>
      <c r="AT2357" s="6"/>
      <c r="AU2357" s="6"/>
      <c r="AV2357" s="6"/>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v>1972</v>
      </c>
      <c r="BZ2357" s="3" t="s">
        <v>2540</v>
      </c>
      <c r="CA2357" s="3" t="s">
        <v>2395</v>
      </c>
      <c r="CB2357" s="3" t="s">
        <v>2549</v>
      </c>
      <c r="CC2357" s="3" t="s">
        <v>2383</v>
      </c>
      <c r="CD2357" s="3"/>
      <c r="CE2357" s="3"/>
      <c r="CF2357" s="7"/>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J2357" s="1"/>
      <c r="DK2357" s="1"/>
      <c r="DL2357" s="1"/>
      <c r="DM2357" s="1"/>
      <c r="DN2357" s="1"/>
      <c r="DO2357" s="1"/>
      <c r="DQ2357" s="1"/>
      <c r="DT2357" s="1"/>
      <c r="DW2357" s="1"/>
      <c r="DX2357" s="1"/>
      <c r="DY2357" s="1"/>
      <c r="DZ2357" s="1"/>
      <c r="EA2357" s="1"/>
      <c r="EB2357" s="1"/>
      <c r="EC2357" s="1"/>
      <c r="EF2357" s="1"/>
      <c r="ER2357" s="1"/>
      <c r="ET2357" s="1"/>
      <c r="FH2357" s="1"/>
      <c r="FI2357" s="1"/>
      <c r="LT2357" s="2"/>
      <c r="LU2357" s="2"/>
      <c r="LV2357" s="2"/>
      <c r="LW2357" s="2"/>
      <c r="LX2357" s="2"/>
      <c r="LY2357" s="2"/>
      <c r="LZ2357" s="2"/>
      <c r="MA2357" s="2"/>
      <c r="MB2357" s="2"/>
      <c r="MC2357" s="2"/>
      <c r="MD2357" s="2"/>
      <c r="ME2357" s="2"/>
      <c r="MF2357" s="2"/>
      <c r="MG2357" s="2"/>
      <c r="MH2357" s="2"/>
      <c r="MI2357" s="2"/>
      <c r="MJ2357" s="2"/>
      <c r="MK2357" s="2"/>
      <c r="ML2357" s="2"/>
      <c r="MM2357" s="2"/>
      <c r="MN2357" s="2"/>
      <c r="MO2357" s="2"/>
      <c r="MP2357" s="2"/>
      <c r="MQ2357" s="2"/>
      <c r="MR2357" s="2"/>
      <c r="MS2357" s="2"/>
      <c r="MT2357" s="2"/>
      <c r="MU2357" s="2"/>
      <c r="MV2357" s="2"/>
      <c r="MW2357" s="2"/>
      <c r="MX2357" s="2"/>
      <c r="MY2357" s="2"/>
      <c r="MZ2357" s="2"/>
      <c r="NA2357" s="2"/>
      <c r="NB2357" s="2"/>
      <c r="NC2357" s="2"/>
      <c r="ND2357" s="2"/>
      <c r="NE2357" s="2"/>
      <c r="NF2357" s="2"/>
      <c r="NG2357" s="2"/>
      <c r="NH2357" s="2"/>
      <c r="NI2357" s="2"/>
      <c r="NJ2357" s="2"/>
      <c r="NK2357" s="2"/>
      <c r="NL2357" s="2"/>
      <c r="NM2357" s="2"/>
      <c r="NN2357" s="2"/>
      <c r="NO2357" s="2"/>
      <c r="NP2357" s="2"/>
      <c r="NQ2357" s="2"/>
      <c r="NR2357" s="2"/>
      <c r="NS2357" s="2"/>
      <c r="NT2357" s="2"/>
      <c r="NU2357" s="2"/>
      <c r="NV2357" s="2"/>
      <c r="NW2357" s="2"/>
      <c r="NX2357" s="2"/>
      <c r="NY2357" s="2"/>
      <c r="NZ2357" s="2"/>
      <c r="OA2357" s="2"/>
      <c r="OB2357" s="2"/>
      <c r="OC2357" s="2"/>
      <c r="OD2357" s="2"/>
      <c r="OE2357" s="2"/>
      <c r="OF2357" s="2"/>
      <c r="OG2357" s="2"/>
      <c r="OH2357" s="2"/>
      <c r="OI2357" s="2"/>
      <c r="OJ2357" s="2"/>
      <c r="OK2357" s="2"/>
      <c r="OL2357" s="2"/>
      <c r="OM2357" s="2"/>
      <c r="ON2357" s="2"/>
      <c r="OO2357" s="2"/>
      <c r="OP2357" s="2"/>
      <c r="OQ2357" s="2"/>
      <c r="OR2357" s="2"/>
      <c r="OS2357" s="2"/>
      <c r="OT2357" s="2"/>
      <c r="OU2357" s="2"/>
      <c r="OV2357" s="2"/>
      <c r="OW2357" s="2"/>
      <c r="OX2357" s="2"/>
      <c r="OY2357" s="2"/>
      <c r="OZ2357" s="2"/>
      <c r="PA2357" s="2"/>
      <c r="PB2357" s="2"/>
      <c r="PC2357" s="2"/>
      <c r="PD2357" s="2"/>
      <c r="PE2357" s="2"/>
      <c r="PF2357" s="2"/>
      <c r="PG2357" s="2"/>
      <c r="PH2357" s="2"/>
      <c r="PI2357" s="2"/>
      <c r="PJ2357" s="2"/>
      <c r="PK2357" s="2"/>
      <c r="PL2357" s="2"/>
      <c r="PM2357" s="2"/>
      <c r="PN2357" s="2"/>
      <c r="PO2357" s="2"/>
    </row>
    <row r="2358" spans="1:431" ht="98" hidden="1" x14ac:dyDescent="0.15">
      <c r="A2358" s="6" t="s">
        <v>2091</v>
      </c>
      <c r="B2358" s="3"/>
      <c r="C2358" s="6"/>
      <c r="D2358" s="6"/>
      <c r="E2358" s="3"/>
      <c r="F2358" s="6"/>
      <c r="G2358" s="6"/>
      <c r="H2358" s="6"/>
      <c r="I2358" s="3"/>
      <c r="J2358" s="6"/>
      <c r="K2358" s="3"/>
      <c r="L2358" s="3"/>
      <c r="M2358" s="3"/>
      <c r="N2358" s="6"/>
      <c r="O2358" s="3"/>
      <c r="P2358" s="6"/>
      <c r="Q2358" s="6"/>
      <c r="R2358" s="6"/>
      <c r="S2358" s="3"/>
      <c r="T2358" s="3"/>
      <c r="U2358" s="3"/>
      <c r="V2358" s="3"/>
      <c r="W2358" s="3"/>
      <c r="X2358" s="3"/>
      <c r="Y2358" s="6"/>
      <c r="Z2358" s="6"/>
      <c r="AA2358" s="6"/>
      <c r="AB2358" s="3"/>
      <c r="AC2358" s="6"/>
      <c r="AD2358" s="6"/>
      <c r="AE2358" s="3"/>
      <c r="AF2358" s="3"/>
      <c r="AG2358" s="6"/>
      <c r="AH2358" s="6"/>
      <c r="AI2358" s="3"/>
      <c r="AJ2358" s="3"/>
      <c r="AK2358" s="3"/>
      <c r="AL2358" s="3"/>
      <c r="AM2358" s="6"/>
      <c r="AN2358" s="3"/>
      <c r="AO2358" s="3"/>
      <c r="AP2358" s="3"/>
      <c r="AQ2358" s="3"/>
      <c r="AR2358" s="3"/>
      <c r="AS2358" s="3"/>
      <c r="AT2358" s="6"/>
      <c r="AU2358" s="6"/>
      <c r="AV2358" s="6"/>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v>1972</v>
      </c>
      <c r="BZ2358" s="3" t="s">
        <v>2540</v>
      </c>
      <c r="CA2358" s="3" t="s">
        <v>2395</v>
      </c>
      <c r="CB2358" s="3" t="s">
        <v>2549</v>
      </c>
      <c r="CC2358" s="3" t="s">
        <v>2383</v>
      </c>
      <c r="CD2358" s="3"/>
      <c r="CE2358" s="3"/>
      <c r="CF2358" s="7"/>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J2358" s="1"/>
      <c r="DK2358" s="1"/>
      <c r="DL2358" s="1"/>
      <c r="DM2358" s="1"/>
      <c r="DN2358" s="1"/>
      <c r="DO2358" s="1"/>
      <c r="DQ2358" s="1"/>
      <c r="DT2358" s="1"/>
      <c r="DW2358" s="1"/>
      <c r="DX2358" s="1"/>
      <c r="DY2358" s="1"/>
      <c r="DZ2358" s="1"/>
      <c r="EA2358" s="1"/>
      <c r="EB2358" s="1"/>
      <c r="EC2358" s="1"/>
      <c r="EF2358" s="1"/>
      <c r="ER2358" s="1"/>
      <c r="ET2358" s="1"/>
      <c r="FH2358" s="1"/>
      <c r="FI2358" s="1"/>
      <c r="LT2358" s="2"/>
      <c r="LU2358" s="2"/>
      <c r="LV2358" s="2"/>
      <c r="LW2358" s="2"/>
      <c r="LX2358" s="2"/>
      <c r="LY2358" s="2"/>
      <c r="LZ2358" s="2"/>
      <c r="MA2358" s="2"/>
      <c r="MB2358" s="2"/>
      <c r="MC2358" s="2"/>
      <c r="MD2358" s="2"/>
      <c r="ME2358" s="2"/>
      <c r="MF2358" s="2"/>
      <c r="MG2358" s="2"/>
      <c r="MH2358" s="2"/>
      <c r="MI2358" s="2"/>
      <c r="MJ2358" s="2"/>
      <c r="MK2358" s="2"/>
      <c r="ML2358" s="2"/>
      <c r="MM2358" s="2"/>
      <c r="MN2358" s="2"/>
      <c r="MO2358" s="2"/>
      <c r="MP2358" s="2"/>
      <c r="MQ2358" s="2"/>
      <c r="MR2358" s="2"/>
      <c r="MS2358" s="2"/>
      <c r="MT2358" s="2"/>
      <c r="MU2358" s="2"/>
      <c r="MV2358" s="2"/>
      <c r="MW2358" s="2"/>
      <c r="MX2358" s="2"/>
      <c r="MY2358" s="2"/>
      <c r="MZ2358" s="2"/>
      <c r="NA2358" s="2"/>
      <c r="NB2358" s="2"/>
      <c r="NC2358" s="2"/>
      <c r="ND2358" s="2"/>
      <c r="NE2358" s="2"/>
      <c r="NF2358" s="2"/>
      <c r="NG2358" s="2"/>
      <c r="NH2358" s="2"/>
      <c r="NI2358" s="2"/>
      <c r="NJ2358" s="2"/>
      <c r="NK2358" s="2"/>
      <c r="NL2358" s="2"/>
      <c r="NM2358" s="2"/>
      <c r="NN2358" s="2"/>
      <c r="NO2358" s="2"/>
      <c r="NP2358" s="2"/>
      <c r="NQ2358" s="2"/>
      <c r="NR2358" s="2"/>
      <c r="NS2358" s="2"/>
      <c r="NT2358" s="2"/>
      <c r="NU2358" s="2"/>
      <c r="NV2358" s="2"/>
      <c r="NW2358" s="2"/>
      <c r="NX2358" s="2"/>
      <c r="NY2358" s="2"/>
      <c r="NZ2358" s="2"/>
      <c r="OA2358" s="2"/>
      <c r="OB2358" s="2"/>
      <c r="OC2358" s="2"/>
      <c r="OD2358" s="2"/>
      <c r="OE2358" s="2"/>
      <c r="OF2358" s="2"/>
      <c r="OG2358" s="2"/>
      <c r="OH2358" s="2"/>
      <c r="OI2358" s="2"/>
      <c r="OJ2358" s="2"/>
      <c r="OK2358" s="2"/>
      <c r="OL2358" s="2"/>
      <c r="OM2358" s="2"/>
      <c r="ON2358" s="2"/>
      <c r="OO2358" s="2"/>
      <c r="OP2358" s="2"/>
      <c r="OQ2358" s="2"/>
      <c r="OR2358" s="2"/>
      <c r="OS2358" s="2"/>
      <c r="OT2358" s="2"/>
      <c r="OU2358" s="2"/>
      <c r="OV2358" s="2"/>
      <c r="OW2358" s="2"/>
      <c r="OX2358" s="2"/>
      <c r="OY2358" s="2"/>
      <c r="OZ2358" s="2"/>
      <c r="PA2358" s="2"/>
      <c r="PB2358" s="2"/>
      <c r="PC2358" s="2"/>
      <c r="PD2358" s="2"/>
      <c r="PE2358" s="2"/>
      <c r="PF2358" s="2"/>
      <c r="PG2358" s="2"/>
      <c r="PH2358" s="2"/>
      <c r="PI2358" s="2"/>
      <c r="PJ2358" s="2"/>
      <c r="PK2358" s="2"/>
      <c r="PL2358" s="2"/>
      <c r="PM2358" s="2"/>
      <c r="PN2358" s="2"/>
      <c r="PO2358" s="2"/>
    </row>
    <row r="2359" spans="1:431" ht="98" hidden="1" x14ac:dyDescent="0.15">
      <c r="A2359" s="6" t="s">
        <v>2092</v>
      </c>
      <c r="B2359" s="3"/>
      <c r="C2359" s="6"/>
      <c r="D2359" s="6"/>
      <c r="E2359" s="3"/>
      <c r="F2359" s="6"/>
      <c r="G2359" s="6"/>
      <c r="H2359" s="6"/>
      <c r="I2359" s="3"/>
      <c r="J2359" s="6"/>
      <c r="K2359" s="3"/>
      <c r="L2359" s="3"/>
      <c r="M2359" s="3"/>
      <c r="N2359" s="6"/>
      <c r="O2359" s="3"/>
      <c r="P2359" s="6"/>
      <c r="Q2359" s="6"/>
      <c r="R2359" s="6"/>
      <c r="S2359" s="3"/>
      <c r="T2359" s="3"/>
      <c r="U2359" s="3"/>
      <c r="V2359" s="3"/>
      <c r="W2359" s="3"/>
      <c r="X2359" s="3"/>
      <c r="Y2359" s="6"/>
      <c r="Z2359" s="6"/>
      <c r="AA2359" s="6"/>
      <c r="AB2359" s="3"/>
      <c r="AC2359" s="6"/>
      <c r="AD2359" s="6"/>
      <c r="AE2359" s="3"/>
      <c r="AF2359" s="3"/>
      <c r="AG2359" s="6"/>
      <c r="AH2359" s="6"/>
      <c r="AI2359" s="3"/>
      <c r="AJ2359" s="3"/>
      <c r="AK2359" s="3"/>
      <c r="AL2359" s="3"/>
      <c r="AM2359" s="6"/>
      <c r="AN2359" s="3"/>
      <c r="AO2359" s="3"/>
      <c r="AP2359" s="3"/>
      <c r="AQ2359" s="3"/>
      <c r="AR2359" s="3"/>
      <c r="AS2359" s="3"/>
      <c r="AT2359" s="6"/>
      <c r="AU2359" s="6"/>
      <c r="AV2359" s="6"/>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v>1972</v>
      </c>
      <c r="BZ2359" s="3" t="s">
        <v>2540</v>
      </c>
      <c r="CA2359" s="3" t="s">
        <v>2395</v>
      </c>
      <c r="CB2359" s="3" t="s">
        <v>2549</v>
      </c>
      <c r="CC2359" s="3" t="s">
        <v>2383</v>
      </c>
      <c r="CD2359" s="3"/>
      <c r="CE2359" s="3"/>
      <c r="CF2359" s="7"/>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J2359" s="1"/>
      <c r="DK2359" s="1"/>
      <c r="DL2359" s="1"/>
      <c r="DM2359" s="1"/>
      <c r="DN2359" s="1"/>
      <c r="DO2359" s="1"/>
      <c r="DQ2359" s="1"/>
      <c r="DT2359" s="1"/>
      <c r="DW2359" s="1"/>
      <c r="DX2359" s="1"/>
      <c r="DY2359" s="1"/>
      <c r="DZ2359" s="1"/>
      <c r="EA2359" s="1"/>
      <c r="EB2359" s="1"/>
      <c r="EC2359" s="1"/>
      <c r="EF2359" s="1"/>
      <c r="ER2359" s="1"/>
      <c r="ET2359" s="1"/>
      <c r="FH2359" s="1"/>
      <c r="FI2359" s="1"/>
      <c r="LT2359" s="2"/>
      <c r="LU2359" s="2"/>
      <c r="LV2359" s="2"/>
      <c r="LW2359" s="2"/>
      <c r="LX2359" s="2"/>
      <c r="LY2359" s="2"/>
      <c r="LZ2359" s="2"/>
      <c r="MA2359" s="2"/>
      <c r="MB2359" s="2"/>
      <c r="MC2359" s="2"/>
      <c r="MD2359" s="2"/>
      <c r="ME2359" s="2"/>
      <c r="MF2359" s="2"/>
      <c r="MG2359" s="2"/>
      <c r="MH2359" s="2"/>
      <c r="MI2359" s="2"/>
      <c r="MJ2359" s="2"/>
      <c r="MK2359" s="2"/>
      <c r="ML2359" s="2"/>
      <c r="MM2359" s="2"/>
      <c r="MN2359" s="2"/>
      <c r="MO2359" s="2"/>
      <c r="MP2359" s="2"/>
      <c r="MQ2359" s="2"/>
      <c r="MR2359" s="2"/>
      <c r="MS2359" s="2"/>
      <c r="MT2359" s="2"/>
      <c r="MU2359" s="2"/>
      <c r="MV2359" s="2"/>
      <c r="MW2359" s="2"/>
      <c r="MX2359" s="2"/>
      <c r="MY2359" s="2"/>
      <c r="MZ2359" s="2"/>
      <c r="NA2359" s="2"/>
      <c r="NB2359" s="2"/>
      <c r="NC2359" s="2"/>
      <c r="ND2359" s="2"/>
      <c r="NE2359" s="2"/>
      <c r="NF2359" s="2"/>
      <c r="NG2359" s="2"/>
      <c r="NH2359" s="2"/>
      <c r="NI2359" s="2"/>
      <c r="NJ2359" s="2"/>
      <c r="NK2359" s="2"/>
      <c r="NL2359" s="2"/>
      <c r="NM2359" s="2"/>
      <c r="NN2359" s="2"/>
      <c r="NO2359" s="2"/>
      <c r="NP2359" s="2"/>
      <c r="NQ2359" s="2"/>
      <c r="NR2359" s="2"/>
      <c r="NS2359" s="2"/>
      <c r="NT2359" s="2"/>
      <c r="NU2359" s="2"/>
      <c r="NV2359" s="2"/>
      <c r="NW2359" s="2"/>
      <c r="NX2359" s="2"/>
      <c r="NY2359" s="2"/>
      <c r="NZ2359" s="2"/>
      <c r="OA2359" s="2"/>
      <c r="OB2359" s="2"/>
      <c r="OC2359" s="2"/>
      <c r="OD2359" s="2"/>
      <c r="OE2359" s="2"/>
      <c r="OF2359" s="2"/>
      <c r="OG2359" s="2"/>
      <c r="OH2359" s="2"/>
      <c r="OI2359" s="2"/>
      <c r="OJ2359" s="2"/>
      <c r="OK2359" s="2"/>
      <c r="OL2359" s="2"/>
      <c r="OM2359" s="2"/>
      <c r="ON2359" s="2"/>
      <c r="OO2359" s="2"/>
      <c r="OP2359" s="2"/>
      <c r="OQ2359" s="2"/>
      <c r="OR2359" s="2"/>
      <c r="OS2359" s="2"/>
      <c r="OT2359" s="2"/>
      <c r="OU2359" s="2"/>
      <c r="OV2359" s="2"/>
      <c r="OW2359" s="2"/>
      <c r="OX2359" s="2"/>
      <c r="OY2359" s="2"/>
      <c r="OZ2359" s="2"/>
      <c r="PA2359" s="2"/>
      <c r="PB2359" s="2"/>
      <c r="PC2359" s="2"/>
      <c r="PD2359" s="2"/>
      <c r="PE2359" s="2"/>
      <c r="PF2359" s="2"/>
      <c r="PG2359" s="2"/>
      <c r="PH2359" s="2"/>
      <c r="PI2359" s="2"/>
      <c r="PJ2359" s="2"/>
      <c r="PK2359" s="2"/>
      <c r="PL2359" s="2"/>
      <c r="PM2359" s="2"/>
      <c r="PN2359" s="2"/>
      <c r="PO2359" s="2"/>
    </row>
    <row r="2360" spans="1:431" ht="98" hidden="1" x14ac:dyDescent="0.15">
      <c r="A2360" s="6" t="s">
        <v>2093</v>
      </c>
      <c r="B2360" s="3"/>
      <c r="C2360" s="6"/>
      <c r="D2360" s="6"/>
      <c r="E2360" s="3"/>
      <c r="F2360" s="6"/>
      <c r="G2360" s="6"/>
      <c r="H2360" s="6"/>
      <c r="I2360" s="3"/>
      <c r="J2360" s="6"/>
      <c r="K2360" s="3"/>
      <c r="L2360" s="3"/>
      <c r="M2360" s="3"/>
      <c r="N2360" s="6"/>
      <c r="O2360" s="3"/>
      <c r="P2360" s="6"/>
      <c r="Q2360" s="6"/>
      <c r="R2360" s="6"/>
      <c r="S2360" s="3"/>
      <c r="T2360" s="3"/>
      <c r="U2360" s="3"/>
      <c r="V2360" s="3"/>
      <c r="W2360" s="3"/>
      <c r="X2360" s="3"/>
      <c r="Y2360" s="6"/>
      <c r="Z2360" s="6"/>
      <c r="AA2360" s="6"/>
      <c r="AB2360" s="3"/>
      <c r="AC2360" s="6"/>
      <c r="AD2360" s="6"/>
      <c r="AE2360" s="3"/>
      <c r="AF2360" s="3"/>
      <c r="AG2360" s="6"/>
      <c r="AH2360" s="6"/>
      <c r="AI2360" s="3"/>
      <c r="AJ2360" s="3"/>
      <c r="AK2360" s="3"/>
      <c r="AL2360" s="3"/>
      <c r="AM2360" s="6"/>
      <c r="AN2360" s="3"/>
      <c r="AO2360" s="3"/>
      <c r="AP2360" s="3"/>
      <c r="AQ2360" s="3"/>
      <c r="AR2360" s="3"/>
      <c r="AS2360" s="3"/>
      <c r="AT2360" s="6"/>
      <c r="AU2360" s="6"/>
      <c r="AV2360" s="6"/>
      <c r="AW2360" s="3"/>
      <c r="AX2360" s="3"/>
      <c r="AY2360" s="3"/>
      <c r="AZ2360" s="3"/>
      <c r="BA2360" s="3"/>
      <c r="BB2360" s="3"/>
      <c r="BC2360" s="3"/>
      <c r="BD2360" s="3"/>
      <c r="BE2360" s="3"/>
      <c r="BF2360" s="3"/>
      <c r="BG2360" s="3"/>
      <c r="BH2360" s="3"/>
      <c r="BI2360" s="3"/>
      <c r="BJ2360" s="3"/>
      <c r="BK2360" s="3">
        <v>1</v>
      </c>
      <c r="BL2360" s="3"/>
      <c r="BM2360" s="3"/>
      <c r="BN2360" s="3"/>
      <c r="BO2360" s="3"/>
      <c r="BP2360" s="3"/>
      <c r="BQ2360" s="3"/>
      <c r="BR2360" s="3"/>
      <c r="BS2360" s="3"/>
      <c r="BT2360" s="3"/>
      <c r="BU2360" s="3"/>
      <c r="BV2360" s="3"/>
      <c r="BW2360" s="3"/>
      <c r="BX2360" s="3"/>
      <c r="BY2360" s="3">
        <v>1972</v>
      </c>
      <c r="BZ2360" s="3" t="s">
        <v>2540</v>
      </c>
      <c r="CA2360" s="3" t="s">
        <v>2395</v>
      </c>
      <c r="CB2360" s="3" t="s">
        <v>2549</v>
      </c>
      <c r="CC2360" s="3" t="s">
        <v>2383</v>
      </c>
      <c r="CD2360" s="3"/>
      <c r="CE2360" s="3"/>
      <c r="CF2360" s="7"/>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J2360" s="1"/>
      <c r="DK2360" s="1"/>
      <c r="DL2360" s="1"/>
      <c r="DM2360" s="1"/>
      <c r="DN2360" s="1"/>
      <c r="DO2360" s="1"/>
      <c r="DQ2360" s="1"/>
      <c r="DT2360" s="1"/>
      <c r="DW2360" s="1"/>
      <c r="DX2360" s="1"/>
      <c r="DY2360" s="1"/>
      <c r="DZ2360" s="1"/>
      <c r="EA2360" s="1"/>
      <c r="EB2360" s="1"/>
      <c r="EC2360" s="1"/>
      <c r="EF2360" s="1"/>
      <c r="ER2360" s="1"/>
      <c r="ET2360" s="1"/>
      <c r="FH2360" s="1"/>
      <c r="FI2360" s="1"/>
      <c r="LT2360" s="2"/>
      <c r="LU2360" s="2"/>
      <c r="LV2360" s="2"/>
      <c r="LW2360" s="2"/>
      <c r="LX2360" s="2"/>
      <c r="LY2360" s="2"/>
      <c r="LZ2360" s="2"/>
      <c r="MA2360" s="2"/>
      <c r="MB2360" s="2"/>
      <c r="MC2360" s="2"/>
      <c r="MD2360" s="2"/>
      <c r="ME2360" s="2"/>
      <c r="MF2360" s="2"/>
      <c r="MG2360" s="2"/>
      <c r="MH2360" s="2"/>
      <c r="MI2360" s="2"/>
      <c r="MJ2360" s="2"/>
      <c r="MK2360" s="2"/>
      <c r="ML2360" s="2"/>
      <c r="MM2360" s="2"/>
      <c r="MN2360" s="2"/>
      <c r="MO2360" s="2"/>
      <c r="MP2360" s="2"/>
      <c r="MQ2360" s="2"/>
      <c r="MR2360" s="2"/>
      <c r="MS2360" s="2"/>
      <c r="MT2360" s="2"/>
      <c r="MU2360" s="2"/>
      <c r="MV2360" s="2"/>
      <c r="MW2360" s="2"/>
      <c r="MX2360" s="2"/>
      <c r="MY2360" s="2"/>
      <c r="MZ2360" s="2"/>
      <c r="NA2360" s="2"/>
      <c r="NB2360" s="2"/>
      <c r="NC2360" s="2"/>
      <c r="ND2360" s="2"/>
      <c r="NE2360" s="2"/>
      <c r="NF2360" s="2"/>
      <c r="NG2360" s="2"/>
      <c r="NH2360" s="2"/>
      <c r="NI2360" s="2"/>
      <c r="NJ2360" s="2"/>
      <c r="NK2360" s="2"/>
      <c r="NL2360" s="2"/>
      <c r="NM2360" s="2"/>
      <c r="NN2360" s="2"/>
      <c r="NO2360" s="2"/>
      <c r="NP2360" s="2"/>
      <c r="NQ2360" s="2"/>
      <c r="NR2360" s="2"/>
      <c r="NS2360" s="2"/>
      <c r="NT2360" s="2"/>
      <c r="NU2360" s="2"/>
      <c r="NV2360" s="2"/>
      <c r="NW2360" s="2"/>
      <c r="NX2360" s="2"/>
      <c r="NY2360" s="2"/>
      <c r="NZ2360" s="2"/>
      <c r="OA2360" s="2"/>
      <c r="OB2360" s="2"/>
      <c r="OC2360" s="2"/>
      <c r="OD2360" s="2"/>
      <c r="OE2360" s="2"/>
      <c r="OF2360" s="2"/>
      <c r="OG2360" s="2"/>
      <c r="OH2360" s="2"/>
      <c r="OI2360" s="2"/>
      <c r="OJ2360" s="2"/>
      <c r="OK2360" s="2"/>
      <c r="OL2360" s="2"/>
      <c r="OM2360" s="2"/>
      <c r="ON2360" s="2"/>
      <c r="OO2360" s="2"/>
      <c r="OP2360" s="2"/>
      <c r="OQ2360" s="2"/>
      <c r="OR2360" s="2"/>
      <c r="OS2360" s="2"/>
      <c r="OT2360" s="2"/>
      <c r="OU2360" s="2"/>
      <c r="OV2360" s="2"/>
      <c r="OW2360" s="2"/>
      <c r="OX2360" s="2"/>
      <c r="OY2360" s="2"/>
      <c r="OZ2360" s="2"/>
      <c r="PA2360" s="2"/>
      <c r="PB2360" s="2"/>
      <c r="PC2360" s="2"/>
      <c r="PD2360" s="2"/>
      <c r="PE2360" s="2"/>
      <c r="PF2360" s="2"/>
      <c r="PG2360" s="2"/>
      <c r="PH2360" s="2"/>
      <c r="PI2360" s="2"/>
      <c r="PJ2360" s="2"/>
      <c r="PK2360" s="2"/>
      <c r="PL2360" s="2"/>
      <c r="PM2360" s="2"/>
      <c r="PN2360" s="2"/>
      <c r="PO2360" s="2"/>
    </row>
    <row r="2361" spans="1:431" ht="98" hidden="1" x14ac:dyDescent="0.15">
      <c r="A2361" s="16" t="s">
        <v>3466</v>
      </c>
      <c r="B2361" s="3"/>
      <c r="C2361" s="6"/>
      <c r="D2361" s="6"/>
      <c r="E2361" s="3"/>
      <c r="F2361" s="6"/>
      <c r="G2361" s="6"/>
      <c r="H2361" s="6">
        <v>0</v>
      </c>
      <c r="I2361" s="3">
        <v>1</v>
      </c>
      <c r="J2361" s="6">
        <v>0</v>
      </c>
      <c r="K2361" s="3"/>
      <c r="L2361" s="3"/>
      <c r="M2361" s="3"/>
      <c r="N2361" s="6"/>
      <c r="O2361" s="3"/>
      <c r="P2361" s="6"/>
      <c r="Q2361" s="6"/>
      <c r="R2361" s="6"/>
      <c r="S2361" s="3"/>
      <c r="T2361" s="3"/>
      <c r="U2361" s="3"/>
      <c r="V2361" s="3"/>
      <c r="W2361" s="3"/>
      <c r="X2361" s="3"/>
      <c r="Y2361" s="6"/>
      <c r="Z2361" s="6"/>
      <c r="AA2361" s="6"/>
      <c r="AB2361" s="3"/>
      <c r="AC2361" s="6"/>
      <c r="AD2361" s="6"/>
      <c r="AE2361" s="3"/>
      <c r="AF2361" s="3"/>
      <c r="AG2361" s="6"/>
      <c r="AH2361" s="6"/>
      <c r="AI2361" s="3">
        <v>1</v>
      </c>
      <c r="AJ2361" s="3">
        <v>0</v>
      </c>
      <c r="AK2361" s="3">
        <v>0</v>
      </c>
      <c r="AL2361" s="3"/>
      <c r="AM2361" s="6"/>
      <c r="AN2361" s="3"/>
      <c r="AO2361" s="3"/>
      <c r="AP2361" s="3"/>
      <c r="AQ2361" s="3"/>
      <c r="AR2361" s="3"/>
      <c r="AS2361" s="3"/>
      <c r="AT2361" s="6"/>
      <c r="AU2361" s="6"/>
      <c r="AV2361" s="6"/>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v>1972</v>
      </c>
      <c r="BZ2361" s="3" t="s">
        <v>2540</v>
      </c>
      <c r="CA2361" s="3" t="s">
        <v>2395</v>
      </c>
      <c r="CB2361" s="3" t="s">
        <v>2549</v>
      </c>
      <c r="CC2361" s="3" t="s">
        <v>2383</v>
      </c>
      <c r="CD2361" s="3"/>
      <c r="CE2361" s="3"/>
      <c r="CF2361" s="7"/>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J2361" s="1"/>
      <c r="DK2361" s="1"/>
      <c r="DL2361" s="1"/>
      <c r="DM2361" s="1"/>
      <c r="DN2361" s="1"/>
      <c r="DO2361" s="1"/>
      <c r="DQ2361" s="1"/>
      <c r="DT2361" s="1"/>
      <c r="DW2361" s="1"/>
      <c r="DX2361" s="1"/>
      <c r="DY2361" s="1"/>
      <c r="DZ2361" s="1"/>
      <c r="EA2361" s="1"/>
      <c r="EB2361" s="1"/>
      <c r="EC2361" s="1"/>
      <c r="EF2361" s="1"/>
      <c r="ER2361" s="1"/>
      <c r="ET2361" s="1"/>
      <c r="FH2361" s="1"/>
      <c r="FI2361" s="1"/>
      <c r="LT2361" s="2"/>
      <c r="LU2361" s="2"/>
      <c r="LV2361" s="2"/>
      <c r="LW2361" s="2"/>
      <c r="LX2361" s="2"/>
      <c r="LY2361" s="2"/>
      <c r="LZ2361" s="2"/>
      <c r="MA2361" s="2"/>
      <c r="MB2361" s="2"/>
      <c r="MC2361" s="2"/>
      <c r="MD2361" s="2"/>
      <c r="ME2361" s="2"/>
      <c r="MF2361" s="2"/>
      <c r="MG2361" s="2"/>
      <c r="MH2361" s="2"/>
      <c r="MI2361" s="2"/>
      <c r="MJ2361" s="2"/>
      <c r="MK2361" s="2"/>
      <c r="ML2361" s="2"/>
      <c r="MM2361" s="2"/>
      <c r="MN2361" s="2"/>
      <c r="MO2361" s="2"/>
      <c r="MP2361" s="2"/>
      <c r="MQ2361" s="2"/>
      <c r="MR2361" s="2"/>
      <c r="MS2361" s="2"/>
      <c r="MT2361" s="2"/>
      <c r="MU2361" s="2"/>
      <c r="MV2361" s="2"/>
      <c r="MW2361" s="2"/>
      <c r="MX2361" s="2"/>
      <c r="MY2361" s="2"/>
      <c r="MZ2361" s="2"/>
      <c r="NA2361" s="2"/>
      <c r="NB2361" s="2"/>
      <c r="NC2361" s="2"/>
      <c r="ND2361" s="2"/>
      <c r="NE2361" s="2"/>
      <c r="NF2361" s="2"/>
      <c r="NG2361" s="2"/>
      <c r="NH2361" s="2"/>
      <c r="NI2361" s="2"/>
      <c r="NJ2361" s="2"/>
      <c r="NK2361" s="2"/>
      <c r="NL2361" s="2"/>
      <c r="NM2361" s="2"/>
      <c r="NN2361" s="2"/>
      <c r="NO2361" s="2"/>
      <c r="NP2361" s="2"/>
      <c r="NQ2361" s="2"/>
      <c r="NR2361" s="2"/>
      <c r="NS2361" s="2"/>
      <c r="NT2361" s="2"/>
      <c r="NU2361" s="2"/>
      <c r="NV2361" s="2"/>
      <c r="NW2361" s="2"/>
      <c r="NX2361" s="2"/>
      <c r="NY2361" s="2"/>
      <c r="NZ2361" s="2"/>
      <c r="OA2361" s="2"/>
      <c r="OB2361" s="2"/>
      <c r="OC2361" s="2"/>
      <c r="OD2361" s="2"/>
      <c r="OE2361" s="2"/>
      <c r="OF2361" s="2"/>
      <c r="OG2361" s="2"/>
      <c r="OH2361" s="2"/>
      <c r="OI2361" s="2"/>
      <c r="OJ2361" s="2"/>
      <c r="OK2361" s="2"/>
      <c r="OL2361" s="2"/>
      <c r="OM2361" s="2"/>
      <c r="ON2361" s="2"/>
      <c r="OO2361" s="2"/>
      <c r="OP2361" s="2"/>
      <c r="OQ2361" s="2"/>
      <c r="OR2361" s="2"/>
      <c r="OS2361" s="2"/>
      <c r="OT2361" s="2"/>
      <c r="OU2361" s="2"/>
      <c r="OV2361" s="2"/>
      <c r="OW2361" s="2"/>
      <c r="OX2361" s="2"/>
      <c r="OY2361" s="2"/>
      <c r="OZ2361" s="2"/>
      <c r="PA2361" s="2"/>
      <c r="PB2361" s="2"/>
      <c r="PC2361" s="2"/>
      <c r="PD2361" s="2"/>
      <c r="PE2361" s="2"/>
      <c r="PF2361" s="2"/>
      <c r="PG2361" s="2"/>
      <c r="PH2361" s="2"/>
      <c r="PI2361" s="2"/>
      <c r="PJ2361" s="2"/>
      <c r="PK2361" s="2"/>
      <c r="PL2361" s="2"/>
      <c r="PM2361" s="2"/>
      <c r="PN2361" s="2"/>
      <c r="PO2361" s="2"/>
    </row>
    <row r="2362" spans="1:431" ht="98" hidden="1" x14ac:dyDescent="0.15">
      <c r="A2362" s="6" t="s">
        <v>2094</v>
      </c>
      <c r="B2362" s="3"/>
      <c r="C2362" s="6"/>
      <c r="D2362" s="6"/>
      <c r="E2362" s="3"/>
      <c r="F2362" s="6"/>
      <c r="G2362" s="6"/>
      <c r="H2362" s="6"/>
      <c r="I2362" s="3"/>
      <c r="J2362" s="6"/>
      <c r="K2362" s="3"/>
      <c r="L2362" s="3"/>
      <c r="M2362" s="3"/>
      <c r="N2362" s="6"/>
      <c r="O2362" s="3"/>
      <c r="P2362" s="6"/>
      <c r="Q2362" s="6"/>
      <c r="R2362" s="6"/>
      <c r="S2362" s="3"/>
      <c r="T2362" s="3"/>
      <c r="U2362" s="3"/>
      <c r="V2362" s="3"/>
      <c r="W2362" s="3"/>
      <c r="X2362" s="3"/>
      <c r="Y2362" s="6"/>
      <c r="Z2362" s="6"/>
      <c r="AA2362" s="6"/>
      <c r="AB2362" s="3"/>
      <c r="AC2362" s="6"/>
      <c r="AD2362" s="6"/>
      <c r="AE2362" s="3"/>
      <c r="AF2362" s="3"/>
      <c r="AG2362" s="6"/>
      <c r="AH2362" s="6"/>
      <c r="AI2362" s="3"/>
      <c r="AJ2362" s="3"/>
      <c r="AK2362" s="3"/>
      <c r="AL2362" s="3"/>
      <c r="AM2362" s="6"/>
      <c r="AN2362" s="3"/>
      <c r="AO2362" s="3"/>
      <c r="AP2362" s="3"/>
      <c r="AQ2362" s="3"/>
      <c r="AR2362" s="3"/>
      <c r="AS2362" s="3"/>
      <c r="AT2362" s="6"/>
      <c r="AU2362" s="6"/>
      <c r="AV2362" s="6"/>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v>1972</v>
      </c>
      <c r="BZ2362" s="3" t="s">
        <v>2540</v>
      </c>
      <c r="CA2362" s="3" t="s">
        <v>2395</v>
      </c>
      <c r="CB2362" s="3" t="s">
        <v>2549</v>
      </c>
      <c r="CC2362" s="3" t="s">
        <v>2383</v>
      </c>
      <c r="CD2362" s="3"/>
      <c r="CE2362" s="3"/>
      <c r="CF2362" s="7"/>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J2362" s="1"/>
      <c r="DK2362" s="1"/>
      <c r="DL2362" s="1"/>
      <c r="DM2362" s="1"/>
      <c r="DN2362" s="1"/>
      <c r="DO2362" s="1"/>
      <c r="DQ2362" s="1"/>
      <c r="DT2362" s="1"/>
      <c r="DW2362" s="1"/>
      <c r="DX2362" s="1"/>
      <c r="DY2362" s="1"/>
      <c r="DZ2362" s="1"/>
      <c r="EA2362" s="1"/>
      <c r="EB2362" s="1"/>
      <c r="EC2362" s="1"/>
      <c r="EF2362" s="1"/>
      <c r="ER2362" s="1"/>
      <c r="ET2362" s="1"/>
      <c r="FH2362" s="1"/>
      <c r="FI2362" s="1"/>
      <c r="LT2362" s="2"/>
      <c r="LU2362" s="2"/>
      <c r="LV2362" s="2"/>
      <c r="LW2362" s="2"/>
      <c r="LX2362" s="2"/>
      <c r="LY2362" s="2"/>
      <c r="LZ2362" s="2"/>
      <c r="MA2362" s="2"/>
      <c r="MB2362" s="2"/>
      <c r="MC2362" s="2"/>
      <c r="MD2362" s="2"/>
      <c r="ME2362" s="2"/>
      <c r="MF2362" s="2"/>
      <c r="MG2362" s="2"/>
      <c r="MH2362" s="2"/>
      <c r="MI2362" s="2"/>
      <c r="MJ2362" s="2"/>
      <c r="MK2362" s="2"/>
      <c r="ML2362" s="2"/>
      <c r="MM2362" s="2"/>
      <c r="MN2362" s="2"/>
      <c r="MO2362" s="2"/>
      <c r="MP2362" s="2"/>
      <c r="MQ2362" s="2"/>
      <c r="MR2362" s="2"/>
      <c r="MS2362" s="2"/>
      <c r="MT2362" s="2"/>
      <c r="MU2362" s="2"/>
      <c r="MV2362" s="2"/>
      <c r="MW2362" s="2"/>
      <c r="MX2362" s="2"/>
      <c r="MY2362" s="2"/>
      <c r="MZ2362" s="2"/>
      <c r="NA2362" s="2"/>
      <c r="NB2362" s="2"/>
      <c r="NC2362" s="2"/>
      <c r="ND2362" s="2"/>
      <c r="NE2362" s="2"/>
      <c r="NF2362" s="2"/>
      <c r="NG2362" s="2"/>
      <c r="NH2362" s="2"/>
      <c r="NI2362" s="2"/>
      <c r="NJ2362" s="2"/>
      <c r="NK2362" s="2"/>
      <c r="NL2362" s="2"/>
      <c r="NM2362" s="2"/>
      <c r="NN2362" s="2"/>
      <c r="NO2362" s="2"/>
      <c r="NP2362" s="2"/>
      <c r="NQ2362" s="2"/>
      <c r="NR2362" s="2"/>
      <c r="NS2362" s="2"/>
      <c r="NT2362" s="2"/>
      <c r="NU2362" s="2"/>
      <c r="NV2362" s="2"/>
      <c r="NW2362" s="2"/>
      <c r="NX2362" s="2"/>
      <c r="NY2362" s="2"/>
      <c r="NZ2362" s="2"/>
      <c r="OA2362" s="2"/>
      <c r="OB2362" s="2"/>
      <c r="OC2362" s="2"/>
      <c r="OD2362" s="2"/>
      <c r="OE2362" s="2"/>
      <c r="OF2362" s="2"/>
      <c r="OG2362" s="2"/>
      <c r="OH2362" s="2"/>
      <c r="OI2362" s="2"/>
      <c r="OJ2362" s="2"/>
      <c r="OK2362" s="2"/>
      <c r="OL2362" s="2"/>
      <c r="OM2362" s="2"/>
      <c r="ON2362" s="2"/>
      <c r="OO2362" s="2"/>
      <c r="OP2362" s="2"/>
      <c r="OQ2362" s="2"/>
      <c r="OR2362" s="2"/>
      <c r="OS2362" s="2"/>
      <c r="OT2362" s="2"/>
      <c r="OU2362" s="2"/>
      <c r="OV2362" s="2"/>
      <c r="OW2362" s="2"/>
      <c r="OX2362" s="2"/>
      <c r="OY2362" s="2"/>
      <c r="OZ2362" s="2"/>
      <c r="PA2362" s="2"/>
      <c r="PB2362" s="2"/>
      <c r="PC2362" s="2"/>
      <c r="PD2362" s="2"/>
      <c r="PE2362" s="2"/>
      <c r="PF2362" s="2"/>
      <c r="PG2362" s="2"/>
      <c r="PH2362" s="2"/>
      <c r="PI2362" s="2"/>
      <c r="PJ2362" s="2"/>
      <c r="PK2362" s="2"/>
      <c r="PL2362" s="2"/>
      <c r="PM2362" s="2"/>
      <c r="PN2362" s="2"/>
      <c r="PO2362" s="2"/>
    </row>
    <row r="2363" spans="1:431" ht="98" hidden="1" x14ac:dyDescent="0.15">
      <c r="A2363" s="6" t="s">
        <v>2095</v>
      </c>
      <c r="B2363" s="3"/>
      <c r="C2363" s="6"/>
      <c r="D2363" s="6"/>
      <c r="E2363" s="3"/>
      <c r="F2363" s="6"/>
      <c r="G2363" s="6"/>
      <c r="H2363" s="6"/>
      <c r="I2363" s="3"/>
      <c r="J2363" s="6"/>
      <c r="K2363" s="3"/>
      <c r="L2363" s="3"/>
      <c r="M2363" s="3"/>
      <c r="N2363" s="6"/>
      <c r="O2363" s="3"/>
      <c r="P2363" s="6"/>
      <c r="Q2363" s="6"/>
      <c r="R2363" s="6"/>
      <c r="S2363" s="3"/>
      <c r="T2363" s="3"/>
      <c r="U2363" s="3"/>
      <c r="V2363" s="3"/>
      <c r="W2363" s="3"/>
      <c r="X2363" s="3"/>
      <c r="Y2363" s="6"/>
      <c r="Z2363" s="6"/>
      <c r="AA2363" s="6"/>
      <c r="AB2363" s="3"/>
      <c r="AC2363" s="6"/>
      <c r="AD2363" s="6"/>
      <c r="AE2363" s="3"/>
      <c r="AF2363" s="3"/>
      <c r="AG2363" s="6"/>
      <c r="AH2363" s="6"/>
      <c r="AI2363" s="3"/>
      <c r="AJ2363" s="3"/>
      <c r="AK2363" s="3"/>
      <c r="AL2363" s="3"/>
      <c r="AM2363" s="6"/>
      <c r="AN2363" s="3"/>
      <c r="AO2363" s="3"/>
      <c r="AP2363" s="3"/>
      <c r="AQ2363" s="3"/>
      <c r="AR2363" s="3"/>
      <c r="AS2363" s="3"/>
      <c r="AT2363" s="6"/>
      <c r="AU2363" s="6"/>
      <c r="AV2363" s="6"/>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v>1972</v>
      </c>
      <c r="BZ2363" s="3" t="s">
        <v>2540</v>
      </c>
      <c r="CA2363" s="3" t="s">
        <v>2395</v>
      </c>
      <c r="CB2363" s="3" t="s">
        <v>2549</v>
      </c>
      <c r="CC2363" s="3" t="s">
        <v>2383</v>
      </c>
      <c r="CD2363" s="3"/>
      <c r="CE2363" s="3"/>
      <c r="CF2363" s="7"/>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J2363" s="1"/>
      <c r="DK2363" s="1"/>
      <c r="DL2363" s="1"/>
      <c r="DM2363" s="1"/>
      <c r="DN2363" s="1"/>
      <c r="DO2363" s="1"/>
      <c r="DQ2363" s="1"/>
      <c r="DT2363" s="1"/>
      <c r="DW2363" s="1"/>
      <c r="DX2363" s="1"/>
      <c r="DY2363" s="1"/>
      <c r="DZ2363" s="1"/>
      <c r="EA2363" s="1"/>
      <c r="EB2363" s="1"/>
      <c r="EC2363" s="1"/>
      <c r="EF2363" s="1"/>
      <c r="ER2363" s="1"/>
      <c r="ET2363" s="1"/>
      <c r="FH2363" s="1"/>
      <c r="FI2363" s="1"/>
      <c r="LT2363" s="2"/>
      <c r="LU2363" s="2"/>
      <c r="LV2363" s="2"/>
      <c r="LW2363" s="2"/>
      <c r="LX2363" s="2"/>
      <c r="LY2363" s="2"/>
      <c r="LZ2363" s="2"/>
      <c r="MA2363" s="2"/>
      <c r="MB2363" s="2"/>
      <c r="MC2363" s="2"/>
      <c r="MD2363" s="2"/>
      <c r="ME2363" s="2"/>
      <c r="MF2363" s="2"/>
      <c r="MG2363" s="2"/>
      <c r="MH2363" s="2"/>
      <c r="MI2363" s="2"/>
      <c r="MJ2363" s="2"/>
      <c r="MK2363" s="2"/>
      <c r="ML2363" s="2"/>
      <c r="MM2363" s="2"/>
      <c r="MN2363" s="2"/>
      <c r="MO2363" s="2"/>
      <c r="MP2363" s="2"/>
      <c r="MQ2363" s="2"/>
      <c r="MR2363" s="2"/>
      <c r="MS2363" s="2"/>
      <c r="MT2363" s="2"/>
      <c r="MU2363" s="2"/>
      <c r="MV2363" s="2"/>
      <c r="MW2363" s="2"/>
      <c r="MX2363" s="2"/>
      <c r="MY2363" s="2"/>
      <c r="MZ2363" s="2"/>
      <c r="NA2363" s="2"/>
      <c r="NB2363" s="2"/>
      <c r="NC2363" s="2"/>
      <c r="ND2363" s="2"/>
      <c r="NE2363" s="2"/>
      <c r="NF2363" s="2"/>
      <c r="NG2363" s="2"/>
      <c r="NH2363" s="2"/>
      <c r="NI2363" s="2"/>
      <c r="NJ2363" s="2"/>
      <c r="NK2363" s="2"/>
      <c r="NL2363" s="2"/>
      <c r="NM2363" s="2"/>
      <c r="NN2363" s="2"/>
      <c r="NO2363" s="2"/>
      <c r="NP2363" s="2"/>
      <c r="NQ2363" s="2"/>
      <c r="NR2363" s="2"/>
      <c r="NS2363" s="2"/>
      <c r="NT2363" s="2"/>
      <c r="NU2363" s="2"/>
      <c r="NV2363" s="2"/>
      <c r="NW2363" s="2"/>
      <c r="NX2363" s="2"/>
      <c r="NY2363" s="2"/>
      <c r="NZ2363" s="2"/>
      <c r="OA2363" s="2"/>
      <c r="OB2363" s="2"/>
      <c r="OC2363" s="2"/>
      <c r="OD2363" s="2"/>
      <c r="OE2363" s="2"/>
      <c r="OF2363" s="2"/>
      <c r="OG2363" s="2"/>
      <c r="OH2363" s="2"/>
      <c r="OI2363" s="2"/>
      <c r="OJ2363" s="2"/>
      <c r="OK2363" s="2"/>
      <c r="OL2363" s="2"/>
      <c r="OM2363" s="2"/>
      <c r="ON2363" s="2"/>
      <c r="OO2363" s="2"/>
      <c r="OP2363" s="2"/>
      <c r="OQ2363" s="2"/>
      <c r="OR2363" s="2"/>
      <c r="OS2363" s="2"/>
      <c r="OT2363" s="2"/>
      <c r="OU2363" s="2"/>
      <c r="OV2363" s="2"/>
      <c r="OW2363" s="2"/>
      <c r="OX2363" s="2"/>
      <c r="OY2363" s="2"/>
      <c r="OZ2363" s="2"/>
      <c r="PA2363" s="2"/>
      <c r="PB2363" s="2"/>
      <c r="PC2363" s="2"/>
      <c r="PD2363" s="2"/>
      <c r="PE2363" s="2"/>
      <c r="PF2363" s="2"/>
      <c r="PG2363" s="2"/>
      <c r="PH2363" s="2"/>
      <c r="PI2363" s="2"/>
      <c r="PJ2363" s="2"/>
      <c r="PK2363" s="2"/>
      <c r="PL2363" s="2"/>
      <c r="PM2363" s="2"/>
      <c r="PN2363" s="2"/>
      <c r="PO2363" s="2"/>
    </row>
    <row r="2364" spans="1:431" ht="98" hidden="1" x14ac:dyDescent="0.15">
      <c r="A2364" s="6" t="s">
        <v>2096</v>
      </c>
      <c r="B2364" s="3"/>
      <c r="C2364" s="6"/>
      <c r="D2364" s="6"/>
      <c r="E2364" s="3"/>
      <c r="F2364" s="6"/>
      <c r="G2364" s="6"/>
      <c r="H2364" s="6"/>
      <c r="I2364" s="3"/>
      <c r="J2364" s="6"/>
      <c r="K2364" s="3"/>
      <c r="L2364" s="3"/>
      <c r="M2364" s="3"/>
      <c r="N2364" s="6"/>
      <c r="O2364" s="3"/>
      <c r="P2364" s="6"/>
      <c r="Q2364" s="6"/>
      <c r="R2364" s="6"/>
      <c r="S2364" s="3"/>
      <c r="T2364" s="3"/>
      <c r="U2364" s="3"/>
      <c r="V2364" s="3"/>
      <c r="W2364" s="3"/>
      <c r="X2364" s="3"/>
      <c r="Y2364" s="6"/>
      <c r="Z2364" s="6"/>
      <c r="AA2364" s="6"/>
      <c r="AB2364" s="3"/>
      <c r="AC2364" s="6"/>
      <c r="AD2364" s="6"/>
      <c r="AE2364" s="3"/>
      <c r="AF2364" s="3"/>
      <c r="AG2364" s="6"/>
      <c r="AH2364" s="6"/>
      <c r="AI2364" s="3"/>
      <c r="AJ2364" s="3"/>
      <c r="AK2364" s="3"/>
      <c r="AL2364" s="3"/>
      <c r="AM2364" s="6"/>
      <c r="AN2364" s="3"/>
      <c r="AO2364" s="3"/>
      <c r="AP2364" s="3"/>
      <c r="AQ2364" s="3"/>
      <c r="AR2364" s="3"/>
      <c r="AS2364" s="3"/>
      <c r="AT2364" s="6"/>
      <c r="AU2364" s="6"/>
      <c r="AV2364" s="6"/>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v>1972</v>
      </c>
      <c r="BZ2364" s="3" t="s">
        <v>2540</v>
      </c>
      <c r="CA2364" s="3" t="s">
        <v>2395</v>
      </c>
      <c r="CB2364" s="3" t="s">
        <v>2549</v>
      </c>
      <c r="CC2364" s="3" t="s">
        <v>2383</v>
      </c>
      <c r="CD2364" s="3"/>
      <c r="CE2364" s="3"/>
      <c r="CF2364" s="7"/>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J2364" s="1"/>
      <c r="DK2364" s="1"/>
      <c r="DL2364" s="1"/>
      <c r="DM2364" s="1"/>
      <c r="DN2364" s="1"/>
      <c r="DO2364" s="1"/>
      <c r="DQ2364" s="1"/>
      <c r="DT2364" s="1"/>
      <c r="DW2364" s="1"/>
      <c r="DX2364" s="1"/>
      <c r="DY2364" s="1"/>
      <c r="DZ2364" s="1"/>
      <c r="EA2364" s="1"/>
      <c r="EB2364" s="1"/>
      <c r="EC2364" s="1"/>
      <c r="EF2364" s="1"/>
      <c r="ER2364" s="1"/>
      <c r="ET2364" s="1"/>
      <c r="FH2364" s="1"/>
      <c r="FI2364" s="1"/>
      <c r="LT2364" s="2"/>
      <c r="LU2364" s="2"/>
      <c r="LV2364" s="2"/>
      <c r="LW2364" s="2"/>
      <c r="LX2364" s="2"/>
      <c r="LY2364" s="2"/>
      <c r="LZ2364" s="2"/>
      <c r="MA2364" s="2"/>
      <c r="MB2364" s="2"/>
      <c r="MC2364" s="2"/>
      <c r="MD2364" s="2"/>
      <c r="ME2364" s="2"/>
      <c r="MF2364" s="2"/>
      <c r="MG2364" s="2"/>
      <c r="MH2364" s="2"/>
      <c r="MI2364" s="2"/>
      <c r="MJ2364" s="2"/>
      <c r="MK2364" s="2"/>
      <c r="ML2364" s="2"/>
      <c r="MM2364" s="2"/>
      <c r="MN2364" s="2"/>
      <c r="MO2364" s="2"/>
      <c r="MP2364" s="2"/>
      <c r="MQ2364" s="2"/>
      <c r="MR2364" s="2"/>
      <c r="MS2364" s="2"/>
      <c r="MT2364" s="2"/>
      <c r="MU2364" s="2"/>
      <c r="MV2364" s="2"/>
      <c r="MW2364" s="2"/>
      <c r="MX2364" s="2"/>
      <c r="MY2364" s="2"/>
      <c r="MZ2364" s="2"/>
      <c r="NA2364" s="2"/>
      <c r="NB2364" s="2"/>
      <c r="NC2364" s="2"/>
      <c r="ND2364" s="2"/>
      <c r="NE2364" s="2"/>
      <c r="NF2364" s="2"/>
      <c r="NG2364" s="2"/>
      <c r="NH2364" s="2"/>
      <c r="NI2364" s="2"/>
      <c r="NJ2364" s="2"/>
      <c r="NK2364" s="2"/>
      <c r="NL2364" s="2"/>
      <c r="NM2364" s="2"/>
      <c r="NN2364" s="2"/>
      <c r="NO2364" s="2"/>
      <c r="NP2364" s="2"/>
      <c r="NQ2364" s="2"/>
      <c r="NR2364" s="2"/>
      <c r="NS2364" s="2"/>
      <c r="NT2364" s="2"/>
      <c r="NU2364" s="2"/>
      <c r="NV2364" s="2"/>
      <c r="NW2364" s="2"/>
      <c r="NX2364" s="2"/>
      <c r="NY2364" s="2"/>
      <c r="NZ2364" s="2"/>
      <c r="OA2364" s="2"/>
      <c r="OB2364" s="2"/>
      <c r="OC2364" s="2"/>
      <c r="OD2364" s="2"/>
      <c r="OE2364" s="2"/>
      <c r="OF2364" s="2"/>
      <c r="OG2364" s="2"/>
      <c r="OH2364" s="2"/>
      <c r="OI2364" s="2"/>
      <c r="OJ2364" s="2"/>
      <c r="OK2364" s="2"/>
      <c r="OL2364" s="2"/>
      <c r="OM2364" s="2"/>
      <c r="ON2364" s="2"/>
      <c r="OO2364" s="2"/>
      <c r="OP2364" s="2"/>
      <c r="OQ2364" s="2"/>
      <c r="OR2364" s="2"/>
      <c r="OS2364" s="2"/>
      <c r="OT2364" s="2"/>
      <c r="OU2364" s="2"/>
      <c r="OV2364" s="2"/>
      <c r="OW2364" s="2"/>
      <c r="OX2364" s="2"/>
      <c r="OY2364" s="2"/>
      <c r="OZ2364" s="2"/>
      <c r="PA2364" s="2"/>
      <c r="PB2364" s="2"/>
      <c r="PC2364" s="2"/>
      <c r="PD2364" s="2"/>
      <c r="PE2364" s="2"/>
      <c r="PF2364" s="2"/>
      <c r="PG2364" s="2"/>
      <c r="PH2364" s="2"/>
      <c r="PI2364" s="2"/>
      <c r="PJ2364" s="2"/>
      <c r="PK2364" s="2"/>
      <c r="PL2364" s="2"/>
      <c r="PM2364" s="2"/>
      <c r="PN2364" s="2"/>
      <c r="PO2364" s="2"/>
    </row>
    <row r="2365" spans="1:431" ht="98" hidden="1" x14ac:dyDescent="0.15">
      <c r="A2365" s="6" t="s">
        <v>2097</v>
      </c>
      <c r="B2365" s="3"/>
      <c r="C2365" s="6"/>
      <c r="D2365" s="6"/>
      <c r="E2365" s="3"/>
      <c r="F2365" s="6"/>
      <c r="G2365" s="6"/>
      <c r="H2365" s="6"/>
      <c r="I2365" s="3"/>
      <c r="J2365" s="6"/>
      <c r="K2365" s="3"/>
      <c r="L2365" s="3"/>
      <c r="M2365" s="3"/>
      <c r="N2365" s="6"/>
      <c r="O2365" s="3"/>
      <c r="P2365" s="6"/>
      <c r="Q2365" s="6"/>
      <c r="R2365" s="6"/>
      <c r="S2365" s="3"/>
      <c r="T2365" s="3"/>
      <c r="U2365" s="3"/>
      <c r="V2365" s="3"/>
      <c r="W2365" s="3"/>
      <c r="X2365" s="3"/>
      <c r="Y2365" s="6"/>
      <c r="Z2365" s="6"/>
      <c r="AA2365" s="6"/>
      <c r="AB2365" s="3"/>
      <c r="AC2365" s="6"/>
      <c r="AD2365" s="6"/>
      <c r="AE2365" s="3"/>
      <c r="AF2365" s="3"/>
      <c r="AG2365" s="6"/>
      <c r="AH2365" s="6"/>
      <c r="AI2365" s="3"/>
      <c r="AJ2365" s="3"/>
      <c r="AK2365" s="3"/>
      <c r="AL2365" s="3"/>
      <c r="AM2365" s="6"/>
      <c r="AN2365" s="3"/>
      <c r="AO2365" s="3"/>
      <c r="AP2365" s="3"/>
      <c r="AQ2365" s="3"/>
      <c r="AR2365" s="3"/>
      <c r="AS2365" s="3"/>
      <c r="AT2365" s="6"/>
      <c r="AU2365" s="6"/>
      <c r="AV2365" s="6"/>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v>1972</v>
      </c>
      <c r="BZ2365" s="3" t="s">
        <v>2540</v>
      </c>
      <c r="CA2365" s="3" t="s">
        <v>2395</v>
      </c>
      <c r="CB2365" s="3" t="s">
        <v>2549</v>
      </c>
      <c r="CC2365" s="3" t="s">
        <v>2383</v>
      </c>
      <c r="CD2365" s="3"/>
      <c r="CE2365" s="3"/>
      <c r="CF2365" s="7"/>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J2365" s="1"/>
      <c r="DK2365" s="1"/>
      <c r="DL2365" s="1"/>
      <c r="DM2365" s="1"/>
      <c r="DN2365" s="1"/>
      <c r="DO2365" s="1"/>
      <c r="DQ2365" s="1"/>
      <c r="DT2365" s="1"/>
      <c r="DW2365" s="1"/>
      <c r="DX2365" s="1"/>
      <c r="DY2365" s="1"/>
      <c r="DZ2365" s="1"/>
      <c r="EA2365" s="1"/>
      <c r="EB2365" s="1"/>
      <c r="EC2365" s="1"/>
      <c r="EF2365" s="1"/>
      <c r="ER2365" s="1"/>
      <c r="ET2365" s="1"/>
      <c r="FH2365" s="1"/>
      <c r="FI2365" s="1"/>
      <c r="LT2365" s="2"/>
      <c r="LU2365" s="2"/>
      <c r="LV2365" s="2"/>
      <c r="LW2365" s="2"/>
      <c r="LX2365" s="2"/>
      <c r="LY2365" s="2"/>
      <c r="LZ2365" s="2"/>
      <c r="MA2365" s="2"/>
      <c r="MB2365" s="2"/>
      <c r="MC2365" s="2"/>
      <c r="MD2365" s="2"/>
      <c r="ME2365" s="2"/>
      <c r="MF2365" s="2"/>
      <c r="MG2365" s="2"/>
      <c r="MH2365" s="2"/>
      <c r="MI2365" s="2"/>
      <c r="MJ2365" s="2"/>
      <c r="MK2365" s="2"/>
      <c r="ML2365" s="2"/>
      <c r="MM2365" s="2"/>
      <c r="MN2365" s="2"/>
      <c r="MO2365" s="2"/>
      <c r="MP2365" s="2"/>
      <c r="MQ2365" s="2"/>
      <c r="MR2365" s="2"/>
      <c r="MS2365" s="2"/>
      <c r="MT2365" s="2"/>
      <c r="MU2365" s="2"/>
      <c r="MV2365" s="2"/>
      <c r="MW2365" s="2"/>
      <c r="MX2365" s="2"/>
      <c r="MY2365" s="2"/>
      <c r="MZ2365" s="2"/>
      <c r="NA2365" s="2"/>
      <c r="NB2365" s="2"/>
      <c r="NC2365" s="2"/>
      <c r="ND2365" s="2"/>
      <c r="NE2365" s="2"/>
      <c r="NF2365" s="2"/>
      <c r="NG2365" s="2"/>
      <c r="NH2365" s="2"/>
      <c r="NI2365" s="2"/>
      <c r="NJ2365" s="2"/>
      <c r="NK2365" s="2"/>
      <c r="NL2365" s="2"/>
      <c r="NM2365" s="2"/>
      <c r="NN2365" s="2"/>
      <c r="NO2365" s="2"/>
      <c r="NP2365" s="2"/>
      <c r="NQ2365" s="2"/>
      <c r="NR2365" s="2"/>
      <c r="NS2365" s="2"/>
      <c r="NT2365" s="2"/>
      <c r="NU2365" s="2"/>
      <c r="NV2365" s="2"/>
      <c r="NW2365" s="2"/>
      <c r="NX2365" s="2"/>
      <c r="NY2365" s="2"/>
      <c r="NZ2365" s="2"/>
      <c r="OA2365" s="2"/>
      <c r="OB2365" s="2"/>
      <c r="OC2365" s="2"/>
      <c r="OD2365" s="2"/>
      <c r="OE2365" s="2"/>
      <c r="OF2365" s="2"/>
      <c r="OG2365" s="2"/>
      <c r="OH2365" s="2"/>
      <c r="OI2365" s="2"/>
      <c r="OJ2365" s="2"/>
      <c r="OK2365" s="2"/>
      <c r="OL2365" s="2"/>
      <c r="OM2365" s="2"/>
      <c r="ON2365" s="2"/>
      <c r="OO2365" s="2"/>
      <c r="OP2365" s="2"/>
      <c r="OQ2365" s="2"/>
      <c r="OR2365" s="2"/>
      <c r="OS2365" s="2"/>
      <c r="OT2365" s="2"/>
      <c r="OU2365" s="2"/>
      <c r="OV2365" s="2"/>
      <c r="OW2365" s="2"/>
      <c r="OX2365" s="2"/>
      <c r="OY2365" s="2"/>
      <c r="OZ2365" s="2"/>
      <c r="PA2365" s="2"/>
      <c r="PB2365" s="2"/>
      <c r="PC2365" s="2"/>
      <c r="PD2365" s="2"/>
      <c r="PE2365" s="2"/>
      <c r="PF2365" s="2"/>
      <c r="PG2365" s="2"/>
      <c r="PH2365" s="2"/>
      <c r="PI2365" s="2"/>
      <c r="PJ2365" s="2"/>
      <c r="PK2365" s="2"/>
      <c r="PL2365" s="2"/>
      <c r="PM2365" s="2"/>
      <c r="PN2365" s="2"/>
      <c r="PO2365" s="2"/>
    </row>
    <row r="2366" spans="1:431" ht="98" hidden="1" x14ac:dyDescent="0.15">
      <c r="A2366" s="6" t="s">
        <v>2099</v>
      </c>
      <c r="B2366" s="3"/>
      <c r="C2366" s="6"/>
      <c r="D2366" s="6"/>
      <c r="E2366" s="3"/>
      <c r="F2366" s="6"/>
      <c r="G2366" s="6"/>
      <c r="H2366" s="6"/>
      <c r="I2366" s="3"/>
      <c r="J2366" s="6"/>
      <c r="K2366" s="3"/>
      <c r="L2366" s="3"/>
      <c r="M2366" s="3"/>
      <c r="N2366" s="6"/>
      <c r="O2366" s="3"/>
      <c r="P2366" s="6"/>
      <c r="Q2366" s="6"/>
      <c r="R2366" s="6"/>
      <c r="S2366" s="3"/>
      <c r="T2366" s="3"/>
      <c r="U2366" s="3"/>
      <c r="V2366" s="3"/>
      <c r="W2366" s="3"/>
      <c r="X2366" s="3"/>
      <c r="Y2366" s="6"/>
      <c r="Z2366" s="6"/>
      <c r="AA2366" s="6"/>
      <c r="AB2366" s="3"/>
      <c r="AC2366" s="6"/>
      <c r="AD2366" s="6"/>
      <c r="AE2366" s="3"/>
      <c r="AF2366" s="3"/>
      <c r="AG2366" s="6"/>
      <c r="AH2366" s="6"/>
      <c r="AI2366" s="3"/>
      <c r="AJ2366" s="3"/>
      <c r="AK2366" s="3"/>
      <c r="AL2366" s="3"/>
      <c r="AM2366" s="6"/>
      <c r="AN2366" s="3"/>
      <c r="AO2366" s="3"/>
      <c r="AP2366" s="3"/>
      <c r="AQ2366" s="3"/>
      <c r="AR2366" s="3"/>
      <c r="AS2366" s="3"/>
      <c r="AT2366" s="6"/>
      <c r="AU2366" s="6"/>
      <c r="AV2366" s="6"/>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v>1972</v>
      </c>
      <c r="BZ2366" s="3" t="s">
        <v>2540</v>
      </c>
      <c r="CA2366" s="3" t="s">
        <v>2395</v>
      </c>
      <c r="CB2366" s="3" t="s">
        <v>2549</v>
      </c>
      <c r="CC2366" s="3" t="s">
        <v>2383</v>
      </c>
      <c r="CD2366" s="3"/>
      <c r="CE2366" s="3"/>
      <c r="CF2366" s="7"/>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J2366" s="1"/>
      <c r="DK2366" s="1"/>
      <c r="DL2366" s="1"/>
      <c r="DM2366" s="1"/>
      <c r="DN2366" s="1"/>
      <c r="DO2366" s="1"/>
      <c r="DQ2366" s="1"/>
      <c r="DT2366" s="1"/>
      <c r="DW2366" s="1"/>
      <c r="DX2366" s="1"/>
      <c r="DY2366" s="1"/>
      <c r="DZ2366" s="1"/>
      <c r="EA2366" s="1"/>
      <c r="EB2366" s="1"/>
      <c r="EC2366" s="1"/>
      <c r="EF2366" s="1"/>
      <c r="ER2366" s="1"/>
      <c r="ET2366" s="1"/>
      <c r="FH2366" s="1"/>
      <c r="FI2366" s="1"/>
      <c r="LT2366" s="2"/>
      <c r="LU2366" s="2"/>
      <c r="LV2366" s="2"/>
      <c r="LW2366" s="2"/>
      <c r="LX2366" s="2"/>
      <c r="LY2366" s="2"/>
      <c r="LZ2366" s="2"/>
      <c r="MA2366" s="2"/>
      <c r="MB2366" s="2"/>
      <c r="MC2366" s="2"/>
      <c r="MD2366" s="2"/>
      <c r="ME2366" s="2"/>
      <c r="MF2366" s="2"/>
      <c r="MG2366" s="2"/>
      <c r="MH2366" s="2"/>
      <c r="MI2366" s="2"/>
      <c r="MJ2366" s="2"/>
      <c r="MK2366" s="2"/>
      <c r="ML2366" s="2"/>
      <c r="MM2366" s="2"/>
      <c r="MN2366" s="2"/>
      <c r="MO2366" s="2"/>
      <c r="MP2366" s="2"/>
      <c r="MQ2366" s="2"/>
      <c r="MR2366" s="2"/>
      <c r="MS2366" s="2"/>
      <c r="MT2366" s="2"/>
      <c r="MU2366" s="2"/>
      <c r="MV2366" s="2"/>
      <c r="MW2366" s="2"/>
      <c r="MX2366" s="2"/>
      <c r="MY2366" s="2"/>
      <c r="MZ2366" s="2"/>
      <c r="NA2366" s="2"/>
      <c r="NB2366" s="2"/>
      <c r="NC2366" s="2"/>
      <c r="ND2366" s="2"/>
      <c r="NE2366" s="2"/>
      <c r="NF2366" s="2"/>
      <c r="NG2366" s="2"/>
      <c r="NH2366" s="2"/>
      <c r="NI2366" s="2"/>
      <c r="NJ2366" s="2"/>
      <c r="NK2366" s="2"/>
      <c r="NL2366" s="2"/>
      <c r="NM2366" s="2"/>
      <c r="NN2366" s="2"/>
      <c r="NO2366" s="2"/>
      <c r="NP2366" s="2"/>
      <c r="NQ2366" s="2"/>
      <c r="NR2366" s="2"/>
      <c r="NS2366" s="2"/>
      <c r="NT2366" s="2"/>
      <c r="NU2366" s="2"/>
      <c r="NV2366" s="2"/>
      <c r="NW2366" s="2"/>
      <c r="NX2366" s="2"/>
      <c r="NY2366" s="2"/>
      <c r="NZ2366" s="2"/>
      <c r="OA2366" s="2"/>
      <c r="OB2366" s="2"/>
      <c r="OC2366" s="2"/>
      <c r="OD2366" s="2"/>
      <c r="OE2366" s="2"/>
      <c r="OF2366" s="2"/>
      <c r="OG2366" s="2"/>
      <c r="OH2366" s="2"/>
      <c r="OI2366" s="2"/>
      <c r="OJ2366" s="2"/>
      <c r="OK2366" s="2"/>
      <c r="OL2366" s="2"/>
      <c r="OM2366" s="2"/>
      <c r="ON2366" s="2"/>
      <c r="OO2366" s="2"/>
      <c r="OP2366" s="2"/>
      <c r="OQ2366" s="2"/>
      <c r="OR2366" s="2"/>
      <c r="OS2366" s="2"/>
      <c r="OT2366" s="2"/>
      <c r="OU2366" s="2"/>
      <c r="OV2366" s="2"/>
      <c r="OW2366" s="2"/>
      <c r="OX2366" s="2"/>
      <c r="OY2366" s="2"/>
      <c r="OZ2366" s="2"/>
      <c r="PA2366" s="2"/>
      <c r="PB2366" s="2"/>
      <c r="PC2366" s="2"/>
      <c r="PD2366" s="2"/>
      <c r="PE2366" s="2"/>
      <c r="PF2366" s="2"/>
      <c r="PG2366" s="2"/>
      <c r="PH2366" s="2"/>
      <c r="PI2366" s="2"/>
      <c r="PJ2366" s="2"/>
      <c r="PK2366" s="2"/>
      <c r="PL2366" s="2"/>
      <c r="PM2366" s="2"/>
      <c r="PN2366" s="2"/>
      <c r="PO2366" s="2"/>
    </row>
    <row r="2367" spans="1:431" ht="98" hidden="1" x14ac:dyDescent="0.15">
      <c r="A2367" s="6" t="s">
        <v>2100</v>
      </c>
      <c r="B2367" s="3"/>
      <c r="C2367" s="6"/>
      <c r="D2367" s="6"/>
      <c r="E2367" s="3"/>
      <c r="F2367" s="6"/>
      <c r="G2367" s="6"/>
      <c r="H2367" s="6"/>
      <c r="I2367" s="3"/>
      <c r="J2367" s="6"/>
      <c r="K2367" s="3"/>
      <c r="L2367" s="3"/>
      <c r="M2367" s="3"/>
      <c r="N2367" s="6"/>
      <c r="O2367" s="3"/>
      <c r="P2367" s="6"/>
      <c r="Q2367" s="6"/>
      <c r="R2367" s="6"/>
      <c r="S2367" s="3"/>
      <c r="T2367" s="3"/>
      <c r="U2367" s="3"/>
      <c r="V2367" s="3"/>
      <c r="W2367" s="3"/>
      <c r="X2367" s="3"/>
      <c r="Y2367" s="6"/>
      <c r="Z2367" s="6"/>
      <c r="AA2367" s="6"/>
      <c r="AB2367" s="3"/>
      <c r="AC2367" s="6"/>
      <c r="AD2367" s="6"/>
      <c r="AE2367" s="3"/>
      <c r="AF2367" s="3"/>
      <c r="AG2367" s="6"/>
      <c r="AH2367" s="6"/>
      <c r="AI2367" s="3"/>
      <c r="AJ2367" s="3"/>
      <c r="AK2367" s="3"/>
      <c r="AL2367" s="3"/>
      <c r="AM2367" s="6"/>
      <c r="AN2367" s="3"/>
      <c r="AO2367" s="3"/>
      <c r="AP2367" s="3"/>
      <c r="AQ2367" s="3"/>
      <c r="AR2367" s="3"/>
      <c r="AS2367" s="3"/>
      <c r="AT2367" s="6"/>
      <c r="AU2367" s="6"/>
      <c r="AV2367" s="6"/>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c r="BX2367" s="3"/>
      <c r="BY2367" s="3">
        <v>1972</v>
      </c>
      <c r="BZ2367" s="3" t="s">
        <v>2540</v>
      </c>
      <c r="CA2367" s="3" t="s">
        <v>2395</v>
      </c>
      <c r="CB2367" s="3" t="s">
        <v>2549</v>
      </c>
      <c r="CC2367" s="3" t="s">
        <v>2383</v>
      </c>
      <c r="CD2367" s="3"/>
      <c r="CE2367" s="3"/>
      <c r="CF2367" s="7"/>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J2367" s="1"/>
      <c r="DK2367" s="1"/>
      <c r="DL2367" s="1"/>
      <c r="DM2367" s="1"/>
      <c r="DN2367" s="1"/>
      <c r="DO2367" s="1"/>
      <c r="DQ2367" s="1"/>
      <c r="DT2367" s="1"/>
      <c r="DW2367" s="1"/>
      <c r="DX2367" s="1"/>
      <c r="DY2367" s="1"/>
      <c r="DZ2367" s="1"/>
      <c r="EA2367" s="1"/>
      <c r="EB2367" s="1"/>
      <c r="EC2367" s="1"/>
      <c r="EF2367" s="1"/>
      <c r="ER2367" s="1"/>
      <c r="ET2367" s="1"/>
      <c r="FH2367" s="1"/>
      <c r="FI2367" s="1"/>
      <c r="LT2367" s="2"/>
      <c r="LU2367" s="2"/>
      <c r="LV2367" s="2"/>
      <c r="LW2367" s="2"/>
      <c r="LX2367" s="2"/>
      <c r="LY2367" s="2"/>
      <c r="LZ2367" s="2"/>
      <c r="MA2367" s="2"/>
      <c r="MB2367" s="2"/>
      <c r="MC2367" s="2"/>
      <c r="MD2367" s="2"/>
      <c r="ME2367" s="2"/>
      <c r="MF2367" s="2"/>
      <c r="MG2367" s="2"/>
      <c r="MH2367" s="2"/>
      <c r="MI2367" s="2"/>
      <c r="MJ2367" s="2"/>
      <c r="MK2367" s="2"/>
      <c r="ML2367" s="2"/>
      <c r="MM2367" s="2"/>
      <c r="MN2367" s="2"/>
      <c r="MO2367" s="2"/>
      <c r="MP2367" s="2"/>
      <c r="MQ2367" s="2"/>
      <c r="MR2367" s="2"/>
      <c r="MS2367" s="2"/>
      <c r="MT2367" s="2"/>
      <c r="MU2367" s="2"/>
      <c r="MV2367" s="2"/>
      <c r="MW2367" s="2"/>
      <c r="MX2367" s="2"/>
      <c r="MY2367" s="2"/>
      <c r="MZ2367" s="2"/>
      <c r="NA2367" s="2"/>
      <c r="NB2367" s="2"/>
      <c r="NC2367" s="2"/>
      <c r="ND2367" s="2"/>
      <c r="NE2367" s="2"/>
      <c r="NF2367" s="2"/>
      <c r="NG2367" s="2"/>
      <c r="NH2367" s="2"/>
      <c r="NI2367" s="2"/>
      <c r="NJ2367" s="2"/>
      <c r="NK2367" s="2"/>
      <c r="NL2367" s="2"/>
      <c r="NM2367" s="2"/>
      <c r="NN2367" s="2"/>
      <c r="NO2367" s="2"/>
      <c r="NP2367" s="2"/>
      <c r="NQ2367" s="2"/>
      <c r="NR2367" s="2"/>
      <c r="NS2367" s="2"/>
      <c r="NT2367" s="2"/>
      <c r="NU2367" s="2"/>
      <c r="NV2367" s="2"/>
      <c r="NW2367" s="2"/>
      <c r="NX2367" s="2"/>
      <c r="NY2367" s="2"/>
      <c r="NZ2367" s="2"/>
      <c r="OA2367" s="2"/>
      <c r="OB2367" s="2"/>
      <c r="OC2367" s="2"/>
      <c r="OD2367" s="2"/>
      <c r="OE2367" s="2"/>
      <c r="OF2367" s="2"/>
      <c r="OG2367" s="2"/>
      <c r="OH2367" s="2"/>
      <c r="OI2367" s="2"/>
      <c r="OJ2367" s="2"/>
      <c r="OK2367" s="2"/>
      <c r="OL2367" s="2"/>
      <c r="OM2367" s="2"/>
      <c r="ON2367" s="2"/>
      <c r="OO2367" s="2"/>
      <c r="OP2367" s="2"/>
      <c r="OQ2367" s="2"/>
      <c r="OR2367" s="2"/>
      <c r="OS2367" s="2"/>
      <c r="OT2367" s="2"/>
      <c r="OU2367" s="2"/>
      <c r="OV2367" s="2"/>
      <c r="OW2367" s="2"/>
      <c r="OX2367" s="2"/>
      <c r="OY2367" s="2"/>
      <c r="OZ2367" s="2"/>
      <c r="PA2367" s="2"/>
      <c r="PB2367" s="2"/>
      <c r="PC2367" s="2"/>
      <c r="PD2367" s="2"/>
      <c r="PE2367" s="2"/>
      <c r="PF2367" s="2"/>
      <c r="PG2367" s="2"/>
      <c r="PH2367" s="2"/>
      <c r="PI2367" s="2"/>
      <c r="PJ2367" s="2"/>
      <c r="PK2367" s="2"/>
      <c r="PL2367" s="2"/>
      <c r="PM2367" s="2"/>
      <c r="PN2367" s="2"/>
      <c r="PO2367" s="2"/>
    </row>
    <row r="2368" spans="1:431" ht="98" hidden="1" x14ac:dyDescent="0.15">
      <c r="A2368" s="6" t="s">
        <v>2102</v>
      </c>
      <c r="B2368" s="3"/>
      <c r="C2368" s="6"/>
      <c r="D2368" s="6"/>
      <c r="E2368" s="3"/>
      <c r="F2368" s="6"/>
      <c r="G2368" s="6"/>
      <c r="H2368" s="6"/>
      <c r="I2368" s="3"/>
      <c r="J2368" s="6"/>
      <c r="K2368" s="3"/>
      <c r="L2368" s="3"/>
      <c r="M2368" s="3"/>
      <c r="N2368" s="6"/>
      <c r="O2368" s="3"/>
      <c r="P2368" s="6"/>
      <c r="Q2368" s="6"/>
      <c r="R2368" s="6"/>
      <c r="S2368" s="3"/>
      <c r="T2368" s="3"/>
      <c r="U2368" s="3"/>
      <c r="V2368" s="3"/>
      <c r="W2368" s="3"/>
      <c r="X2368" s="3"/>
      <c r="Y2368" s="6"/>
      <c r="Z2368" s="6"/>
      <c r="AA2368" s="6"/>
      <c r="AB2368" s="3"/>
      <c r="AC2368" s="6"/>
      <c r="AD2368" s="6"/>
      <c r="AE2368" s="3"/>
      <c r="AF2368" s="3"/>
      <c r="AG2368" s="6"/>
      <c r="AH2368" s="6"/>
      <c r="AI2368" s="3"/>
      <c r="AJ2368" s="3"/>
      <c r="AK2368" s="3"/>
      <c r="AL2368" s="3"/>
      <c r="AM2368" s="6"/>
      <c r="AN2368" s="3"/>
      <c r="AO2368" s="3"/>
      <c r="AP2368" s="3"/>
      <c r="AQ2368" s="3"/>
      <c r="AR2368" s="3"/>
      <c r="AS2368" s="3"/>
      <c r="AT2368" s="6"/>
      <c r="AU2368" s="6"/>
      <c r="AV2368" s="6"/>
      <c r="AW2368" s="3"/>
      <c r="AX2368" s="3"/>
      <c r="AY2368" s="3"/>
      <c r="AZ2368" s="3"/>
      <c r="BA2368" s="3"/>
      <c r="BB2368" s="3"/>
      <c r="BC2368" s="3"/>
      <c r="BD2368" s="3"/>
      <c r="BE2368" s="3"/>
      <c r="BF2368" s="3"/>
      <c r="BG2368" s="3"/>
      <c r="BH2368" s="3"/>
      <c r="BI2368" s="3"/>
      <c r="BJ2368" s="3"/>
      <c r="BK2368" s="3">
        <v>1</v>
      </c>
      <c r="BL2368" s="3"/>
      <c r="BM2368" s="3"/>
      <c r="BN2368" s="3"/>
      <c r="BO2368" s="3"/>
      <c r="BP2368" s="3"/>
      <c r="BQ2368" s="3"/>
      <c r="BR2368" s="3"/>
      <c r="BS2368" s="3"/>
      <c r="BT2368" s="3"/>
      <c r="BU2368" s="3"/>
      <c r="BV2368" s="3"/>
      <c r="BW2368" s="3"/>
      <c r="BX2368" s="3"/>
      <c r="BY2368" s="3">
        <v>1972</v>
      </c>
      <c r="BZ2368" s="3" t="s">
        <v>2540</v>
      </c>
      <c r="CA2368" s="3" t="s">
        <v>2395</v>
      </c>
      <c r="CB2368" s="3" t="s">
        <v>2549</v>
      </c>
      <c r="CC2368" s="3" t="s">
        <v>2383</v>
      </c>
      <c r="CD2368" s="3"/>
      <c r="CE2368" s="3"/>
      <c r="CF2368" s="7"/>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J2368" s="1"/>
      <c r="DK2368" s="1"/>
      <c r="DL2368" s="1"/>
      <c r="DM2368" s="1"/>
      <c r="DN2368" s="1"/>
      <c r="DO2368" s="1"/>
      <c r="DQ2368" s="1"/>
      <c r="DT2368" s="1"/>
      <c r="DW2368" s="1"/>
      <c r="DX2368" s="1"/>
      <c r="DY2368" s="1"/>
      <c r="DZ2368" s="1"/>
      <c r="EA2368" s="1"/>
      <c r="EB2368" s="1"/>
      <c r="EC2368" s="1"/>
      <c r="EF2368" s="1"/>
      <c r="ER2368" s="1"/>
      <c r="ET2368" s="1"/>
      <c r="FH2368" s="1"/>
      <c r="FI2368" s="1"/>
      <c r="LT2368" s="2"/>
      <c r="LU2368" s="2"/>
      <c r="LV2368" s="2"/>
      <c r="LW2368" s="2"/>
      <c r="LX2368" s="2"/>
      <c r="LY2368" s="2"/>
      <c r="LZ2368" s="2"/>
      <c r="MA2368" s="2"/>
      <c r="MB2368" s="2"/>
      <c r="MC2368" s="2"/>
      <c r="MD2368" s="2"/>
      <c r="ME2368" s="2"/>
      <c r="MF2368" s="2"/>
      <c r="MG2368" s="2"/>
      <c r="MH2368" s="2"/>
      <c r="MI2368" s="2"/>
      <c r="MJ2368" s="2"/>
      <c r="MK2368" s="2"/>
      <c r="ML2368" s="2"/>
      <c r="MM2368" s="2"/>
      <c r="MN2368" s="2"/>
      <c r="MO2368" s="2"/>
      <c r="MP2368" s="2"/>
      <c r="MQ2368" s="2"/>
      <c r="MR2368" s="2"/>
      <c r="MS2368" s="2"/>
      <c r="MT2368" s="2"/>
      <c r="MU2368" s="2"/>
      <c r="MV2368" s="2"/>
      <c r="MW2368" s="2"/>
      <c r="MX2368" s="2"/>
      <c r="MY2368" s="2"/>
      <c r="MZ2368" s="2"/>
      <c r="NA2368" s="2"/>
      <c r="NB2368" s="2"/>
      <c r="NC2368" s="2"/>
      <c r="ND2368" s="2"/>
      <c r="NE2368" s="2"/>
      <c r="NF2368" s="2"/>
      <c r="NG2368" s="2"/>
      <c r="NH2368" s="2"/>
      <c r="NI2368" s="2"/>
      <c r="NJ2368" s="2"/>
      <c r="NK2368" s="2"/>
      <c r="NL2368" s="2"/>
      <c r="NM2368" s="2"/>
      <c r="NN2368" s="2"/>
      <c r="NO2368" s="2"/>
      <c r="NP2368" s="2"/>
      <c r="NQ2368" s="2"/>
      <c r="NR2368" s="2"/>
      <c r="NS2368" s="2"/>
      <c r="NT2368" s="2"/>
      <c r="NU2368" s="2"/>
      <c r="NV2368" s="2"/>
      <c r="NW2368" s="2"/>
      <c r="NX2368" s="2"/>
      <c r="NY2368" s="2"/>
      <c r="NZ2368" s="2"/>
      <c r="OA2368" s="2"/>
      <c r="OB2368" s="2"/>
      <c r="OC2368" s="2"/>
      <c r="OD2368" s="2"/>
      <c r="OE2368" s="2"/>
      <c r="OF2368" s="2"/>
      <c r="OG2368" s="2"/>
      <c r="OH2368" s="2"/>
      <c r="OI2368" s="2"/>
      <c r="OJ2368" s="2"/>
      <c r="OK2368" s="2"/>
      <c r="OL2368" s="2"/>
      <c r="OM2368" s="2"/>
      <c r="ON2368" s="2"/>
      <c r="OO2368" s="2"/>
      <c r="OP2368" s="2"/>
      <c r="OQ2368" s="2"/>
      <c r="OR2368" s="2"/>
      <c r="OS2368" s="2"/>
      <c r="OT2368" s="2"/>
      <c r="OU2368" s="2"/>
      <c r="OV2368" s="2"/>
      <c r="OW2368" s="2"/>
      <c r="OX2368" s="2"/>
      <c r="OY2368" s="2"/>
      <c r="OZ2368" s="2"/>
      <c r="PA2368" s="2"/>
      <c r="PB2368" s="2"/>
      <c r="PC2368" s="2"/>
      <c r="PD2368" s="2"/>
      <c r="PE2368" s="2"/>
      <c r="PF2368" s="2"/>
      <c r="PG2368" s="2"/>
      <c r="PH2368" s="2"/>
      <c r="PI2368" s="2"/>
      <c r="PJ2368" s="2"/>
      <c r="PK2368" s="2"/>
      <c r="PL2368" s="2"/>
      <c r="PM2368" s="2"/>
      <c r="PN2368" s="2"/>
      <c r="PO2368" s="2"/>
    </row>
    <row r="2369" spans="1:431" ht="98" hidden="1" x14ac:dyDescent="0.15">
      <c r="A2369" s="6" t="s">
        <v>2104</v>
      </c>
      <c r="B2369" s="3"/>
      <c r="C2369" s="6"/>
      <c r="D2369" s="6"/>
      <c r="E2369" s="3"/>
      <c r="F2369" s="6"/>
      <c r="G2369" s="6"/>
      <c r="H2369" s="6"/>
      <c r="I2369" s="3"/>
      <c r="J2369" s="6"/>
      <c r="K2369" s="3"/>
      <c r="L2369" s="3"/>
      <c r="M2369" s="3"/>
      <c r="N2369" s="6"/>
      <c r="O2369" s="3"/>
      <c r="P2369" s="6"/>
      <c r="Q2369" s="6"/>
      <c r="R2369" s="6"/>
      <c r="S2369" s="3"/>
      <c r="T2369" s="3"/>
      <c r="U2369" s="3"/>
      <c r="V2369" s="3"/>
      <c r="W2369" s="3"/>
      <c r="X2369" s="3"/>
      <c r="Y2369" s="6"/>
      <c r="Z2369" s="6"/>
      <c r="AA2369" s="6"/>
      <c r="AB2369" s="3"/>
      <c r="AC2369" s="6"/>
      <c r="AD2369" s="6"/>
      <c r="AE2369" s="3"/>
      <c r="AF2369" s="3"/>
      <c r="AG2369" s="6"/>
      <c r="AH2369" s="6"/>
      <c r="AI2369" s="3"/>
      <c r="AJ2369" s="3"/>
      <c r="AK2369" s="3"/>
      <c r="AL2369" s="3"/>
      <c r="AM2369" s="6"/>
      <c r="AN2369" s="3"/>
      <c r="AO2369" s="3"/>
      <c r="AP2369" s="3"/>
      <c r="AQ2369" s="3"/>
      <c r="AR2369" s="3"/>
      <c r="AS2369" s="3"/>
      <c r="AT2369" s="6"/>
      <c r="AU2369" s="6"/>
      <c r="AV2369" s="6"/>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v>1972</v>
      </c>
      <c r="BZ2369" s="3" t="s">
        <v>2540</v>
      </c>
      <c r="CA2369" s="3" t="s">
        <v>2395</v>
      </c>
      <c r="CB2369" s="3" t="s">
        <v>2549</v>
      </c>
      <c r="CC2369" s="3" t="s">
        <v>2383</v>
      </c>
      <c r="CD2369" s="3"/>
      <c r="CE2369" s="3"/>
      <c r="CF2369" s="7"/>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J2369" s="1"/>
      <c r="DK2369" s="1"/>
      <c r="DL2369" s="1"/>
      <c r="DM2369" s="1"/>
      <c r="DN2369" s="1"/>
      <c r="DO2369" s="1"/>
      <c r="DQ2369" s="1"/>
      <c r="DT2369" s="1"/>
      <c r="DW2369" s="1"/>
      <c r="DX2369" s="1"/>
      <c r="DY2369" s="1"/>
      <c r="DZ2369" s="1"/>
      <c r="EA2369" s="1"/>
      <c r="EB2369" s="1"/>
      <c r="EC2369" s="1"/>
      <c r="EF2369" s="1"/>
      <c r="ER2369" s="1"/>
      <c r="ET2369" s="1"/>
      <c r="FH2369" s="1"/>
      <c r="FI2369" s="1"/>
      <c r="LT2369" s="2"/>
      <c r="LU2369" s="2"/>
      <c r="LV2369" s="2"/>
      <c r="LW2369" s="2"/>
      <c r="LX2369" s="2"/>
      <c r="LY2369" s="2"/>
      <c r="LZ2369" s="2"/>
      <c r="MA2369" s="2"/>
      <c r="MB2369" s="2"/>
      <c r="MC2369" s="2"/>
      <c r="MD2369" s="2"/>
      <c r="ME2369" s="2"/>
      <c r="MF2369" s="2"/>
      <c r="MG2369" s="2"/>
      <c r="MH2369" s="2"/>
      <c r="MI2369" s="2"/>
      <c r="MJ2369" s="2"/>
      <c r="MK2369" s="2"/>
      <c r="ML2369" s="2"/>
      <c r="MM2369" s="2"/>
      <c r="MN2369" s="2"/>
      <c r="MO2369" s="2"/>
      <c r="MP2369" s="2"/>
      <c r="MQ2369" s="2"/>
      <c r="MR2369" s="2"/>
      <c r="MS2369" s="2"/>
      <c r="MT2369" s="2"/>
      <c r="MU2369" s="2"/>
      <c r="MV2369" s="2"/>
      <c r="MW2369" s="2"/>
      <c r="MX2369" s="2"/>
      <c r="MY2369" s="2"/>
      <c r="MZ2369" s="2"/>
      <c r="NA2369" s="2"/>
      <c r="NB2369" s="2"/>
      <c r="NC2369" s="2"/>
      <c r="ND2369" s="2"/>
      <c r="NE2369" s="2"/>
      <c r="NF2369" s="2"/>
      <c r="NG2369" s="2"/>
      <c r="NH2369" s="2"/>
      <c r="NI2369" s="2"/>
      <c r="NJ2369" s="2"/>
      <c r="NK2369" s="2"/>
      <c r="NL2369" s="2"/>
      <c r="NM2369" s="2"/>
      <c r="NN2369" s="2"/>
      <c r="NO2369" s="2"/>
      <c r="NP2369" s="2"/>
      <c r="NQ2369" s="2"/>
      <c r="NR2369" s="2"/>
      <c r="NS2369" s="2"/>
      <c r="NT2369" s="2"/>
      <c r="NU2369" s="2"/>
      <c r="NV2369" s="2"/>
      <c r="NW2369" s="2"/>
      <c r="NX2369" s="2"/>
      <c r="NY2369" s="2"/>
      <c r="NZ2369" s="2"/>
      <c r="OA2369" s="2"/>
      <c r="OB2369" s="2"/>
      <c r="OC2369" s="2"/>
      <c r="OD2369" s="2"/>
      <c r="OE2369" s="2"/>
      <c r="OF2369" s="2"/>
      <c r="OG2369" s="2"/>
      <c r="OH2369" s="2"/>
      <c r="OI2369" s="2"/>
      <c r="OJ2369" s="2"/>
      <c r="OK2369" s="2"/>
      <c r="OL2369" s="2"/>
      <c r="OM2369" s="2"/>
      <c r="ON2369" s="2"/>
      <c r="OO2369" s="2"/>
      <c r="OP2369" s="2"/>
      <c r="OQ2369" s="2"/>
      <c r="OR2369" s="2"/>
      <c r="OS2369" s="2"/>
      <c r="OT2369" s="2"/>
      <c r="OU2369" s="2"/>
      <c r="OV2369" s="2"/>
      <c r="OW2369" s="2"/>
      <c r="OX2369" s="2"/>
      <c r="OY2369" s="2"/>
      <c r="OZ2369" s="2"/>
      <c r="PA2369" s="2"/>
      <c r="PB2369" s="2"/>
      <c r="PC2369" s="2"/>
      <c r="PD2369" s="2"/>
      <c r="PE2369" s="2"/>
      <c r="PF2369" s="2"/>
      <c r="PG2369" s="2"/>
      <c r="PH2369" s="2"/>
      <c r="PI2369" s="2"/>
      <c r="PJ2369" s="2"/>
      <c r="PK2369" s="2"/>
      <c r="PL2369" s="2"/>
      <c r="PM2369" s="2"/>
      <c r="PN2369" s="2"/>
      <c r="PO2369" s="2"/>
    </row>
    <row r="2370" spans="1:431" ht="98" hidden="1" x14ac:dyDescent="0.15">
      <c r="A2370" s="6" t="s">
        <v>2106</v>
      </c>
      <c r="B2370" s="3"/>
      <c r="C2370" s="6"/>
      <c r="D2370" s="6"/>
      <c r="E2370" s="3"/>
      <c r="F2370" s="6"/>
      <c r="G2370" s="6"/>
      <c r="H2370" s="6"/>
      <c r="I2370" s="3"/>
      <c r="J2370" s="6"/>
      <c r="K2370" s="3"/>
      <c r="L2370" s="3"/>
      <c r="M2370" s="3"/>
      <c r="N2370" s="6"/>
      <c r="O2370" s="3"/>
      <c r="P2370" s="6"/>
      <c r="Q2370" s="6"/>
      <c r="R2370" s="6"/>
      <c r="S2370" s="3"/>
      <c r="T2370" s="3"/>
      <c r="U2370" s="3"/>
      <c r="V2370" s="3"/>
      <c r="W2370" s="3"/>
      <c r="X2370" s="3"/>
      <c r="Y2370" s="6"/>
      <c r="Z2370" s="6"/>
      <c r="AA2370" s="6"/>
      <c r="AB2370" s="3"/>
      <c r="AC2370" s="6"/>
      <c r="AD2370" s="6"/>
      <c r="AE2370" s="3"/>
      <c r="AF2370" s="3"/>
      <c r="AG2370" s="6"/>
      <c r="AH2370" s="6"/>
      <c r="AI2370" s="3"/>
      <c r="AJ2370" s="3"/>
      <c r="AK2370" s="3"/>
      <c r="AL2370" s="3"/>
      <c r="AM2370" s="6"/>
      <c r="AN2370" s="3"/>
      <c r="AO2370" s="3"/>
      <c r="AP2370" s="3"/>
      <c r="AQ2370" s="3"/>
      <c r="AR2370" s="3"/>
      <c r="AS2370" s="3"/>
      <c r="AT2370" s="6"/>
      <c r="AU2370" s="6"/>
      <c r="AV2370" s="6"/>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v>1972</v>
      </c>
      <c r="BZ2370" s="3" t="s">
        <v>2540</v>
      </c>
      <c r="CA2370" s="3" t="s">
        <v>2395</v>
      </c>
      <c r="CB2370" s="3" t="s">
        <v>2549</v>
      </c>
      <c r="CC2370" s="3" t="s">
        <v>2383</v>
      </c>
      <c r="CD2370" s="3"/>
      <c r="CE2370" s="3"/>
      <c r="CF2370" s="7"/>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J2370" s="1"/>
      <c r="DK2370" s="1"/>
      <c r="DL2370" s="1"/>
      <c r="DM2370" s="1"/>
      <c r="DN2370" s="1"/>
      <c r="DO2370" s="1"/>
      <c r="DQ2370" s="1"/>
      <c r="DT2370" s="1"/>
      <c r="DW2370" s="1"/>
      <c r="DX2370" s="1"/>
      <c r="DY2370" s="1"/>
      <c r="DZ2370" s="1"/>
      <c r="EA2370" s="1"/>
      <c r="EB2370" s="1"/>
      <c r="EC2370" s="1"/>
      <c r="EF2370" s="1"/>
      <c r="ER2370" s="1"/>
      <c r="ET2370" s="1"/>
      <c r="FH2370" s="1"/>
      <c r="FI2370" s="1"/>
      <c r="LT2370" s="2"/>
      <c r="LU2370" s="2"/>
      <c r="LV2370" s="2"/>
      <c r="LW2370" s="2"/>
      <c r="LX2370" s="2"/>
      <c r="LY2370" s="2"/>
      <c r="LZ2370" s="2"/>
      <c r="MA2370" s="2"/>
      <c r="MB2370" s="2"/>
      <c r="MC2370" s="2"/>
      <c r="MD2370" s="2"/>
      <c r="ME2370" s="2"/>
      <c r="MF2370" s="2"/>
      <c r="MG2370" s="2"/>
      <c r="MH2370" s="2"/>
      <c r="MI2370" s="2"/>
      <c r="MJ2370" s="2"/>
      <c r="MK2370" s="2"/>
      <c r="ML2370" s="2"/>
      <c r="MM2370" s="2"/>
      <c r="MN2370" s="2"/>
      <c r="MO2370" s="2"/>
      <c r="MP2370" s="2"/>
      <c r="MQ2370" s="2"/>
      <c r="MR2370" s="2"/>
      <c r="MS2370" s="2"/>
      <c r="MT2370" s="2"/>
      <c r="MU2370" s="2"/>
      <c r="MV2370" s="2"/>
      <c r="MW2370" s="2"/>
      <c r="MX2370" s="2"/>
      <c r="MY2370" s="2"/>
      <c r="MZ2370" s="2"/>
      <c r="NA2370" s="2"/>
      <c r="NB2370" s="2"/>
      <c r="NC2370" s="2"/>
      <c r="ND2370" s="2"/>
      <c r="NE2370" s="2"/>
      <c r="NF2370" s="2"/>
      <c r="NG2370" s="2"/>
      <c r="NH2370" s="2"/>
      <c r="NI2370" s="2"/>
      <c r="NJ2370" s="2"/>
      <c r="NK2370" s="2"/>
      <c r="NL2370" s="2"/>
      <c r="NM2370" s="2"/>
      <c r="NN2370" s="2"/>
      <c r="NO2370" s="2"/>
      <c r="NP2370" s="2"/>
      <c r="NQ2370" s="2"/>
      <c r="NR2370" s="2"/>
      <c r="NS2370" s="2"/>
      <c r="NT2370" s="2"/>
      <c r="NU2370" s="2"/>
      <c r="NV2370" s="2"/>
      <c r="NW2370" s="2"/>
      <c r="NX2370" s="2"/>
      <c r="NY2370" s="2"/>
      <c r="NZ2370" s="2"/>
      <c r="OA2370" s="2"/>
      <c r="OB2370" s="2"/>
      <c r="OC2370" s="2"/>
      <c r="OD2370" s="2"/>
      <c r="OE2370" s="2"/>
      <c r="OF2370" s="2"/>
      <c r="OG2370" s="2"/>
      <c r="OH2370" s="2"/>
      <c r="OI2370" s="2"/>
      <c r="OJ2370" s="2"/>
      <c r="OK2370" s="2"/>
      <c r="OL2370" s="2"/>
      <c r="OM2370" s="2"/>
      <c r="ON2370" s="2"/>
      <c r="OO2370" s="2"/>
      <c r="OP2370" s="2"/>
      <c r="OQ2370" s="2"/>
      <c r="OR2370" s="2"/>
      <c r="OS2370" s="2"/>
      <c r="OT2370" s="2"/>
      <c r="OU2370" s="2"/>
      <c r="OV2370" s="2"/>
      <c r="OW2370" s="2"/>
      <c r="OX2370" s="2"/>
      <c r="OY2370" s="2"/>
      <c r="OZ2370" s="2"/>
      <c r="PA2370" s="2"/>
      <c r="PB2370" s="2"/>
      <c r="PC2370" s="2"/>
      <c r="PD2370" s="2"/>
      <c r="PE2370" s="2"/>
      <c r="PF2370" s="2"/>
      <c r="PG2370" s="2"/>
      <c r="PH2370" s="2"/>
      <c r="PI2370" s="2"/>
      <c r="PJ2370" s="2"/>
      <c r="PK2370" s="2"/>
      <c r="PL2370" s="2"/>
      <c r="PM2370" s="2"/>
      <c r="PN2370" s="2"/>
      <c r="PO2370" s="2"/>
    </row>
    <row r="2371" spans="1:431" ht="98" hidden="1" x14ac:dyDescent="0.15">
      <c r="A2371" s="6" t="s">
        <v>2108</v>
      </c>
      <c r="B2371" s="3"/>
      <c r="C2371" s="6"/>
      <c r="D2371" s="6"/>
      <c r="E2371" s="3"/>
      <c r="F2371" s="6"/>
      <c r="G2371" s="6"/>
      <c r="H2371" s="6"/>
      <c r="I2371" s="3"/>
      <c r="J2371" s="6"/>
      <c r="K2371" s="3"/>
      <c r="L2371" s="3"/>
      <c r="M2371" s="3"/>
      <c r="N2371" s="6"/>
      <c r="O2371" s="3"/>
      <c r="P2371" s="6"/>
      <c r="Q2371" s="6"/>
      <c r="R2371" s="6"/>
      <c r="S2371" s="3"/>
      <c r="T2371" s="3"/>
      <c r="U2371" s="3"/>
      <c r="V2371" s="3"/>
      <c r="W2371" s="3"/>
      <c r="X2371" s="3"/>
      <c r="Y2371" s="6"/>
      <c r="Z2371" s="6"/>
      <c r="AA2371" s="6"/>
      <c r="AB2371" s="3"/>
      <c r="AC2371" s="6"/>
      <c r="AD2371" s="6"/>
      <c r="AE2371" s="3"/>
      <c r="AF2371" s="3"/>
      <c r="AG2371" s="6"/>
      <c r="AH2371" s="6"/>
      <c r="AI2371" s="3"/>
      <c r="AJ2371" s="3"/>
      <c r="AK2371" s="3"/>
      <c r="AL2371" s="3"/>
      <c r="AM2371" s="6"/>
      <c r="AN2371" s="3"/>
      <c r="AO2371" s="3"/>
      <c r="AP2371" s="3"/>
      <c r="AQ2371" s="3"/>
      <c r="AR2371" s="3"/>
      <c r="AS2371" s="3"/>
      <c r="AT2371" s="6"/>
      <c r="AU2371" s="6"/>
      <c r="AV2371" s="6"/>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c r="BX2371" s="3"/>
      <c r="BY2371" s="3">
        <v>1972</v>
      </c>
      <c r="BZ2371" s="3" t="s">
        <v>2540</v>
      </c>
      <c r="CA2371" s="3" t="s">
        <v>2395</v>
      </c>
      <c r="CB2371" s="3" t="s">
        <v>2549</v>
      </c>
      <c r="CC2371" s="3" t="s">
        <v>2383</v>
      </c>
      <c r="CD2371" s="3"/>
      <c r="CE2371" s="3"/>
      <c r="CF2371" s="7"/>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J2371" s="1"/>
      <c r="DK2371" s="1"/>
      <c r="DL2371" s="1"/>
      <c r="DM2371" s="1"/>
      <c r="DN2371" s="1"/>
      <c r="DO2371" s="1"/>
      <c r="DQ2371" s="1"/>
      <c r="DT2371" s="1"/>
      <c r="DW2371" s="1"/>
      <c r="DX2371" s="1"/>
      <c r="DY2371" s="1"/>
      <c r="DZ2371" s="1"/>
      <c r="EA2371" s="1"/>
      <c r="EB2371" s="1"/>
      <c r="EC2371" s="1"/>
      <c r="EF2371" s="1"/>
      <c r="ER2371" s="1"/>
      <c r="ET2371" s="1"/>
      <c r="FH2371" s="1"/>
      <c r="FI2371" s="1"/>
      <c r="LT2371" s="2"/>
      <c r="LU2371" s="2"/>
      <c r="LV2371" s="2"/>
      <c r="LW2371" s="2"/>
      <c r="LX2371" s="2"/>
      <c r="LY2371" s="2"/>
      <c r="LZ2371" s="2"/>
      <c r="MA2371" s="2"/>
      <c r="MB2371" s="2"/>
      <c r="MC2371" s="2"/>
      <c r="MD2371" s="2"/>
      <c r="ME2371" s="2"/>
      <c r="MF2371" s="2"/>
      <c r="MG2371" s="2"/>
      <c r="MH2371" s="2"/>
      <c r="MI2371" s="2"/>
      <c r="MJ2371" s="2"/>
      <c r="MK2371" s="2"/>
      <c r="ML2371" s="2"/>
      <c r="MM2371" s="2"/>
      <c r="MN2371" s="2"/>
      <c r="MO2371" s="2"/>
      <c r="MP2371" s="2"/>
      <c r="MQ2371" s="2"/>
      <c r="MR2371" s="2"/>
      <c r="MS2371" s="2"/>
      <c r="MT2371" s="2"/>
      <c r="MU2371" s="2"/>
      <c r="MV2371" s="2"/>
      <c r="MW2371" s="2"/>
      <c r="MX2371" s="2"/>
      <c r="MY2371" s="2"/>
      <c r="MZ2371" s="2"/>
      <c r="NA2371" s="2"/>
      <c r="NB2371" s="2"/>
      <c r="NC2371" s="2"/>
      <c r="ND2371" s="2"/>
      <c r="NE2371" s="2"/>
      <c r="NF2371" s="2"/>
      <c r="NG2371" s="2"/>
      <c r="NH2371" s="2"/>
      <c r="NI2371" s="2"/>
      <c r="NJ2371" s="2"/>
      <c r="NK2371" s="2"/>
      <c r="NL2371" s="2"/>
      <c r="NM2371" s="2"/>
      <c r="NN2371" s="2"/>
      <c r="NO2371" s="2"/>
      <c r="NP2371" s="2"/>
      <c r="NQ2371" s="2"/>
      <c r="NR2371" s="2"/>
      <c r="NS2371" s="2"/>
      <c r="NT2371" s="2"/>
      <c r="NU2371" s="2"/>
      <c r="NV2371" s="2"/>
      <c r="NW2371" s="2"/>
      <c r="NX2371" s="2"/>
      <c r="NY2371" s="2"/>
      <c r="NZ2371" s="2"/>
      <c r="OA2371" s="2"/>
      <c r="OB2371" s="2"/>
      <c r="OC2371" s="2"/>
      <c r="OD2371" s="2"/>
      <c r="OE2371" s="2"/>
      <c r="OF2371" s="2"/>
      <c r="OG2371" s="2"/>
      <c r="OH2371" s="2"/>
      <c r="OI2371" s="2"/>
      <c r="OJ2371" s="2"/>
      <c r="OK2371" s="2"/>
      <c r="OL2371" s="2"/>
      <c r="OM2371" s="2"/>
      <c r="ON2371" s="2"/>
      <c r="OO2371" s="2"/>
      <c r="OP2371" s="2"/>
      <c r="OQ2371" s="2"/>
      <c r="OR2371" s="2"/>
      <c r="OS2371" s="2"/>
      <c r="OT2371" s="2"/>
      <c r="OU2371" s="2"/>
      <c r="OV2371" s="2"/>
      <c r="OW2371" s="2"/>
      <c r="OX2371" s="2"/>
      <c r="OY2371" s="2"/>
      <c r="OZ2371" s="2"/>
      <c r="PA2371" s="2"/>
      <c r="PB2371" s="2"/>
      <c r="PC2371" s="2"/>
      <c r="PD2371" s="2"/>
      <c r="PE2371" s="2"/>
      <c r="PF2371" s="2"/>
      <c r="PG2371" s="2"/>
      <c r="PH2371" s="2"/>
      <c r="PI2371" s="2"/>
      <c r="PJ2371" s="2"/>
      <c r="PK2371" s="2"/>
      <c r="PL2371" s="2"/>
      <c r="PM2371" s="2"/>
      <c r="PN2371" s="2"/>
      <c r="PO2371" s="2"/>
    </row>
    <row r="2372" spans="1:431" ht="98" hidden="1" x14ac:dyDescent="0.15">
      <c r="A2372" s="6" t="s">
        <v>2110</v>
      </c>
      <c r="B2372" s="3"/>
      <c r="C2372" s="6"/>
      <c r="D2372" s="6"/>
      <c r="E2372" s="3"/>
      <c r="F2372" s="6"/>
      <c r="G2372" s="6"/>
      <c r="H2372" s="6"/>
      <c r="I2372" s="3"/>
      <c r="J2372" s="6"/>
      <c r="K2372" s="3"/>
      <c r="L2372" s="3"/>
      <c r="M2372" s="3"/>
      <c r="N2372" s="6"/>
      <c r="O2372" s="3"/>
      <c r="P2372" s="6"/>
      <c r="Q2372" s="6"/>
      <c r="R2372" s="6"/>
      <c r="S2372" s="3"/>
      <c r="T2372" s="3"/>
      <c r="U2372" s="3"/>
      <c r="V2372" s="3"/>
      <c r="W2372" s="3"/>
      <c r="X2372" s="3"/>
      <c r="Y2372" s="6"/>
      <c r="Z2372" s="6"/>
      <c r="AA2372" s="6"/>
      <c r="AB2372" s="3"/>
      <c r="AC2372" s="6"/>
      <c r="AD2372" s="6"/>
      <c r="AE2372" s="3"/>
      <c r="AF2372" s="3"/>
      <c r="AG2372" s="6"/>
      <c r="AH2372" s="6"/>
      <c r="AI2372" s="3"/>
      <c r="AJ2372" s="3"/>
      <c r="AK2372" s="3"/>
      <c r="AL2372" s="3"/>
      <c r="AM2372" s="6"/>
      <c r="AN2372" s="3"/>
      <c r="AO2372" s="3"/>
      <c r="AP2372" s="3"/>
      <c r="AQ2372" s="3"/>
      <c r="AR2372" s="3"/>
      <c r="AS2372" s="3"/>
      <c r="AT2372" s="6"/>
      <c r="AU2372" s="6"/>
      <c r="AV2372" s="6"/>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v>1972</v>
      </c>
      <c r="BZ2372" s="3" t="s">
        <v>2540</v>
      </c>
      <c r="CA2372" s="3" t="s">
        <v>2395</v>
      </c>
      <c r="CB2372" s="3" t="s">
        <v>2549</v>
      </c>
      <c r="CC2372" s="3" t="s">
        <v>2383</v>
      </c>
      <c r="CD2372" s="3"/>
      <c r="CE2372" s="3"/>
      <c r="CF2372" s="7"/>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J2372" s="1"/>
      <c r="DK2372" s="1"/>
      <c r="DL2372" s="1"/>
      <c r="DM2372" s="1"/>
      <c r="DN2372" s="1"/>
      <c r="DO2372" s="1"/>
      <c r="DQ2372" s="1"/>
      <c r="DT2372" s="1"/>
      <c r="DW2372" s="1"/>
      <c r="DX2372" s="1"/>
      <c r="DY2372" s="1"/>
      <c r="DZ2372" s="1"/>
      <c r="EA2372" s="1"/>
      <c r="EB2372" s="1"/>
      <c r="EC2372" s="1"/>
      <c r="EF2372" s="1"/>
      <c r="ER2372" s="1"/>
      <c r="ET2372" s="1"/>
      <c r="FH2372" s="1"/>
      <c r="FI2372" s="1"/>
      <c r="LT2372" s="2"/>
      <c r="LU2372" s="2"/>
      <c r="LV2372" s="2"/>
      <c r="LW2372" s="2"/>
      <c r="LX2372" s="2"/>
      <c r="LY2372" s="2"/>
      <c r="LZ2372" s="2"/>
      <c r="MA2372" s="2"/>
      <c r="MB2372" s="2"/>
      <c r="MC2372" s="2"/>
      <c r="MD2372" s="2"/>
      <c r="ME2372" s="2"/>
      <c r="MF2372" s="2"/>
      <c r="MG2372" s="2"/>
      <c r="MH2372" s="2"/>
      <c r="MI2372" s="2"/>
      <c r="MJ2372" s="2"/>
      <c r="MK2372" s="2"/>
      <c r="ML2372" s="2"/>
      <c r="MM2372" s="2"/>
      <c r="MN2372" s="2"/>
      <c r="MO2372" s="2"/>
      <c r="MP2372" s="2"/>
      <c r="MQ2372" s="2"/>
      <c r="MR2372" s="2"/>
      <c r="MS2372" s="2"/>
      <c r="MT2372" s="2"/>
      <c r="MU2372" s="2"/>
      <c r="MV2372" s="2"/>
      <c r="MW2372" s="2"/>
      <c r="MX2372" s="2"/>
      <c r="MY2372" s="2"/>
      <c r="MZ2372" s="2"/>
      <c r="NA2372" s="2"/>
      <c r="NB2372" s="2"/>
      <c r="NC2372" s="2"/>
      <c r="ND2372" s="2"/>
      <c r="NE2372" s="2"/>
      <c r="NF2372" s="2"/>
      <c r="NG2372" s="2"/>
      <c r="NH2372" s="2"/>
      <c r="NI2372" s="2"/>
      <c r="NJ2372" s="2"/>
      <c r="NK2372" s="2"/>
      <c r="NL2372" s="2"/>
      <c r="NM2372" s="2"/>
      <c r="NN2372" s="2"/>
      <c r="NO2372" s="2"/>
      <c r="NP2372" s="2"/>
      <c r="NQ2372" s="2"/>
      <c r="NR2372" s="2"/>
      <c r="NS2372" s="2"/>
      <c r="NT2372" s="2"/>
      <c r="NU2372" s="2"/>
      <c r="NV2372" s="2"/>
      <c r="NW2372" s="2"/>
      <c r="NX2372" s="2"/>
      <c r="NY2372" s="2"/>
      <c r="NZ2372" s="2"/>
      <c r="OA2372" s="2"/>
      <c r="OB2372" s="2"/>
      <c r="OC2372" s="2"/>
      <c r="OD2372" s="2"/>
      <c r="OE2372" s="2"/>
      <c r="OF2372" s="2"/>
      <c r="OG2372" s="2"/>
      <c r="OH2372" s="2"/>
      <c r="OI2372" s="2"/>
      <c r="OJ2372" s="2"/>
      <c r="OK2372" s="2"/>
      <c r="OL2372" s="2"/>
      <c r="OM2372" s="2"/>
      <c r="ON2372" s="2"/>
      <c r="OO2372" s="2"/>
      <c r="OP2372" s="2"/>
      <c r="OQ2372" s="2"/>
      <c r="OR2372" s="2"/>
      <c r="OS2372" s="2"/>
      <c r="OT2372" s="2"/>
      <c r="OU2372" s="2"/>
      <c r="OV2372" s="2"/>
      <c r="OW2372" s="2"/>
      <c r="OX2372" s="2"/>
      <c r="OY2372" s="2"/>
      <c r="OZ2372" s="2"/>
      <c r="PA2372" s="2"/>
      <c r="PB2372" s="2"/>
      <c r="PC2372" s="2"/>
      <c r="PD2372" s="2"/>
      <c r="PE2372" s="2"/>
      <c r="PF2372" s="2"/>
      <c r="PG2372" s="2"/>
      <c r="PH2372" s="2"/>
      <c r="PI2372" s="2"/>
      <c r="PJ2372" s="2"/>
      <c r="PK2372" s="2"/>
      <c r="PL2372" s="2"/>
      <c r="PM2372" s="2"/>
      <c r="PN2372" s="2"/>
      <c r="PO2372" s="2"/>
    </row>
    <row r="2373" spans="1:431" ht="98" hidden="1" x14ac:dyDescent="0.15">
      <c r="A2373" s="6" t="s">
        <v>2112</v>
      </c>
      <c r="B2373" s="3"/>
      <c r="C2373" s="6"/>
      <c r="D2373" s="6"/>
      <c r="E2373" s="3"/>
      <c r="F2373" s="6"/>
      <c r="G2373" s="6"/>
      <c r="H2373" s="6"/>
      <c r="I2373" s="3"/>
      <c r="J2373" s="6"/>
      <c r="K2373" s="3"/>
      <c r="L2373" s="3"/>
      <c r="M2373" s="3"/>
      <c r="N2373" s="6"/>
      <c r="O2373" s="3"/>
      <c r="P2373" s="6"/>
      <c r="Q2373" s="6"/>
      <c r="R2373" s="6"/>
      <c r="S2373" s="3"/>
      <c r="T2373" s="3"/>
      <c r="U2373" s="3"/>
      <c r="V2373" s="3"/>
      <c r="W2373" s="3"/>
      <c r="X2373" s="3"/>
      <c r="Y2373" s="6"/>
      <c r="Z2373" s="6"/>
      <c r="AA2373" s="6"/>
      <c r="AB2373" s="3"/>
      <c r="AC2373" s="6"/>
      <c r="AD2373" s="6"/>
      <c r="AE2373" s="3"/>
      <c r="AF2373" s="3"/>
      <c r="AG2373" s="6"/>
      <c r="AH2373" s="6"/>
      <c r="AI2373" s="3"/>
      <c r="AJ2373" s="3"/>
      <c r="AK2373" s="3"/>
      <c r="AL2373" s="3"/>
      <c r="AM2373" s="6"/>
      <c r="AN2373" s="3"/>
      <c r="AO2373" s="3"/>
      <c r="AP2373" s="3"/>
      <c r="AQ2373" s="3"/>
      <c r="AR2373" s="3"/>
      <c r="AS2373" s="3"/>
      <c r="AT2373" s="6"/>
      <c r="AU2373" s="6"/>
      <c r="AV2373" s="6"/>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v>1972</v>
      </c>
      <c r="BZ2373" s="3" t="s">
        <v>2540</v>
      </c>
      <c r="CA2373" s="3" t="s">
        <v>2395</v>
      </c>
      <c r="CB2373" s="3" t="s">
        <v>2549</v>
      </c>
      <c r="CC2373" s="3" t="s">
        <v>2383</v>
      </c>
      <c r="CD2373" s="3"/>
      <c r="CE2373" s="3"/>
      <c r="CF2373" s="7"/>
      <c r="CG2373" s="1"/>
      <c r="CH2373" s="1"/>
      <c r="CI2373" s="1"/>
      <c r="CJ2373" s="1"/>
      <c r="CK2373" s="1"/>
      <c r="CL2373" s="1"/>
      <c r="CM2373" s="1"/>
      <c r="CN2373" s="1"/>
      <c r="CO2373" s="1"/>
      <c r="CP2373" s="1"/>
      <c r="CQ2373" s="1"/>
      <c r="CR2373" s="1"/>
      <c r="CS2373" s="1"/>
      <c r="CT2373" s="1"/>
      <c r="CU2373" s="1"/>
      <c r="CV2373" s="1"/>
      <c r="CW2373" s="1"/>
      <c r="CX2373" s="1"/>
      <c r="CY2373" s="1"/>
      <c r="CZ2373" s="1"/>
      <c r="DA2373" s="1"/>
      <c r="DB2373" s="1"/>
      <c r="DC2373" s="1"/>
      <c r="DD2373" s="1"/>
      <c r="DE2373" s="1"/>
      <c r="DF2373" s="1"/>
      <c r="DJ2373" s="1"/>
      <c r="DK2373" s="1"/>
      <c r="DL2373" s="1"/>
      <c r="DM2373" s="1"/>
      <c r="DN2373" s="1"/>
      <c r="DO2373" s="1"/>
      <c r="DQ2373" s="1"/>
      <c r="DT2373" s="1"/>
      <c r="DW2373" s="1"/>
      <c r="DX2373" s="1"/>
      <c r="DY2373" s="1"/>
      <c r="DZ2373" s="1"/>
      <c r="EA2373" s="1"/>
      <c r="EB2373" s="1"/>
      <c r="EC2373" s="1"/>
      <c r="EF2373" s="1"/>
      <c r="ER2373" s="1"/>
      <c r="ET2373" s="1"/>
      <c r="FH2373" s="1"/>
      <c r="FI2373" s="1"/>
      <c r="LT2373" s="2"/>
      <c r="LU2373" s="2"/>
      <c r="LV2373" s="2"/>
      <c r="LW2373" s="2"/>
      <c r="LX2373" s="2"/>
      <c r="LY2373" s="2"/>
      <c r="LZ2373" s="2"/>
      <c r="MA2373" s="2"/>
      <c r="MB2373" s="2"/>
      <c r="MC2373" s="2"/>
      <c r="MD2373" s="2"/>
      <c r="ME2373" s="2"/>
      <c r="MF2373" s="2"/>
      <c r="MG2373" s="2"/>
      <c r="MH2373" s="2"/>
      <c r="MI2373" s="2"/>
      <c r="MJ2373" s="2"/>
      <c r="MK2373" s="2"/>
      <c r="ML2373" s="2"/>
      <c r="MM2373" s="2"/>
      <c r="MN2373" s="2"/>
      <c r="MO2373" s="2"/>
      <c r="MP2373" s="2"/>
      <c r="MQ2373" s="2"/>
      <c r="MR2373" s="2"/>
      <c r="MS2373" s="2"/>
      <c r="MT2373" s="2"/>
      <c r="MU2373" s="2"/>
      <c r="MV2373" s="2"/>
      <c r="MW2373" s="2"/>
      <c r="MX2373" s="2"/>
      <c r="MY2373" s="2"/>
      <c r="MZ2373" s="2"/>
      <c r="NA2373" s="2"/>
      <c r="NB2373" s="2"/>
      <c r="NC2373" s="2"/>
      <c r="ND2373" s="2"/>
      <c r="NE2373" s="2"/>
      <c r="NF2373" s="2"/>
      <c r="NG2373" s="2"/>
      <c r="NH2373" s="2"/>
      <c r="NI2373" s="2"/>
      <c r="NJ2373" s="2"/>
      <c r="NK2373" s="2"/>
      <c r="NL2373" s="2"/>
      <c r="NM2373" s="2"/>
      <c r="NN2373" s="2"/>
      <c r="NO2373" s="2"/>
      <c r="NP2373" s="2"/>
      <c r="NQ2373" s="2"/>
      <c r="NR2373" s="2"/>
      <c r="NS2373" s="2"/>
      <c r="NT2373" s="2"/>
      <c r="NU2373" s="2"/>
      <c r="NV2373" s="2"/>
      <c r="NW2373" s="2"/>
      <c r="NX2373" s="2"/>
      <c r="NY2373" s="2"/>
      <c r="NZ2373" s="2"/>
      <c r="OA2373" s="2"/>
      <c r="OB2373" s="2"/>
      <c r="OC2373" s="2"/>
      <c r="OD2373" s="2"/>
      <c r="OE2373" s="2"/>
      <c r="OF2373" s="2"/>
      <c r="OG2373" s="2"/>
      <c r="OH2373" s="2"/>
      <c r="OI2373" s="2"/>
      <c r="OJ2373" s="2"/>
      <c r="OK2373" s="2"/>
      <c r="OL2373" s="2"/>
      <c r="OM2373" s="2"/>
      <c r="ON2373" s="2"/>
      <c r="OO2373" s="2"/>
      <c r="OP2373" s="2"/>
      <c r="OQ2373" s="2"/>
      <c r="OR2373" s="2"/>
      <c r="OS2373" s="2"/>
      <c r="OT2373" s="2"/>
      <c r="OU2373" s="2"/>
      <c r="OV2373" s="2"/>
      <c r="OW2373" s="2"/>
      <c r="OX2373" s="2"/>
      <c r="OY2373" s="2"/>
      <c r="OZ2373" s="2"/>
      <c r="PA2373" s="2"/>
      <c r="PB2373" s="2"/>
      <c r="PC2373" s="2"/>
      <c r="PD2373" s="2"/>
      <c r="PE2373" s="2"/>
      <c r="PF2373" s="2"/>
      <c r="PG2373" s="2"/>
      <c r="PH2373" s="2"/>
      <c r="PI2373" s="2"/>
      <c r="PJ2373" s="2"/>
      <c r="PK2373" s="2"/>
      <c r="PL2373" s="2"/>
      <c r="PM2373" s="2"/>
      <c r="PN2373" s="2"/>
      <c r="PO2373" s="2"/>
    </row>
    <row r="2374" spans="1:431" ht="98" hidden="1" x14ac:dyDescent="0.15">
      <c r="A2374" s="6" t="s">
        <v>2114</v>
      </c>
      <c r="B2374" s="3"/>
      <c r="C2374" s="6"/>
      <c r="D2374" s="6"/>
      <c r="E2374" s="3"/>
      <c r="F2374" s="6"/>
      <c r="G2374" s="6"/>
      <c r="H2374" s="6"/>
      <c r="I2374" s="3"/>
      <c r="J2374" s="6"/>
      <c r="K2374" s="3"/>
      <c r="L2374" s="3"/>
      <c r="M2374" s="3"/>
      <c r="N2374" s="6"/>
      <c r="O2374" s="3"/>
      <c r="P2374" s="6"/>
      <c r="Q2374" s="6"/>
      <c r="R2374" s="6"/>
      <c r="S2374" s="3"/>
      <c r="T2374" s="3"/>
      <c r="U2374" s="3"/>
      <c r="V2374" s="3"/>
      <c r="W2374" s="3"/>
      <c r="X2374" s="3"/>
      <c r="Y2374" s="6"/>
      <c r="Z2374" s="6"/>
      <c r="AA2374" s="6"/>
      <c r="AB2374" s="3"/>
      <c r="AC2374" s="6"/>
      <c r="AD2374" s="6"/>
      <c r="AE2374" s="3"/>
      <c r="AF2374" s="3"/>
      <c r="AG2374" s="6"/>
      <c r="AH2374" s="6"/>
      <c r="AI2374" s="3"/>
      <c r="AJ2374" s="3"/>
      <c r="AK2374" s="3"/>
      <c r="AL2374" s="3"/>
      <c r="AM2374" s="6"/>
      <c r="AN2374" s="3"/>
      <c r="AO2374" s="3"/>
      <c r="AP2374" s="3"/>
      <c r="AQ2374" s="3"/>
      <c r="AR2374" s="3"/>
      <c r="AS2374" s="3"/>
      <c r="AT2374" s="6"/>
      <c r="AU2374" s="6"/>
      <c r="AV2374" s="6"/>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v>1972</v>
      </c>
      <c r="BZ2374" s="3" t="s">
        <v>2540</v>
      </c>
      <c r="CA2374" s="3" t="s">
        <v>2395</v>
      </c>
      <c r="CB2374" s="3" t="s">
        <v>2549</v>
      </c>
      <c r="CC2374" s="3" t="s">
        <v>2383</v>
      </c>
      <c r="CD2374" s="3"/>
      <c r="CE2374" s="3"/>
      <c r="CF2374" s="7"/>
      <c r="CG2374" s="1"/>
      <c r="CH2374" s="1"/>
      <c r="CI2374" s="1"/>
      <c r="CJ2374" s="1"/>
      <c r="CK2374" s="1"/>
      <c r="CL2374" s="1"/>
      <c r="CM2374" s="1"/>
      <c r="CN2374" s="1"/>
      <c r="CO2374" s="1"/>
      <c r="CP2374" s="1"/>
      <c r="CQ2374" s="1"/>
      <c r="CR2374" s="1"/>
      <c r="CS2374" s="1"/>
      <c r="CT2374" s="1"/>
      <c r="CU2374" s="1"/>
      <c r="CV2374" s="1"/>
      <c r="CW2374" s="1"/>
      <c r="CX2374" s="1"/>
      <c r="CY2374" s="1"/>
      <c r="CZ2374" s="1"/>
      <c r="DA2374" s="1"/>
      <c r="DB2374" s="1"/>
      <c r="DC2374" s="1"/>
      <c r="DD2374" s="1"/>
      <c r="DE2374" s="1"/>
      <c r="DF2374" s="1"/>
      <c r="DJ2374" s="1"/>
      <c r="DK2374" s="1"/>
      <c r="DL2374" s="1"/>
      <c r="DM2374" s="1"/>
      <c r="DN2374" s="1"/>
      <c r="DO2374" s="1"/>
      <c r="DQ2374" s="1"/>
      <c r="DT2374" s="1"/>
      <c r="DW2374" s="1"/>
      <c r="DX2374" s="1"/>
      <c r="DY2374" s="1"/>
      <c r="DZ2374" s="1"/>
      <c r="EA2374" s="1"/>
      <c r="EB2374" s="1"/>
      <c r="EC2374" s="1"/>
      <c r="EF2374" s="1"/>
      <c r="ER2374" s="1"/>
      <c r="ET2374" s="1"/>
      <c r="FH2374" s="1"/>
      <c r="FI2374" s="1"/>
      <c r="LT2374" s="2"/>
      <c r="LU2374" s="2"/>
      <c r="LV2374" s="2"/>
      <c r="LW2374" s="2"/>
      <c r="LX2374" s="2"/>
      <c r="LY2374" s="2"/>
      <c r="LZ2374" s="2"/>
      <c r="MA2374" s="2"/>
      <c r="MB2374" s="2"/>
      <c r="MC2374" s="2"/>
      <c r="MD2374" s="2"/>
      <c r="ME2374" s="2"/>
      <c r="MF2374" s="2"/>
      <c r="MG2374" s="2"/>
      <c r="MH2374" s="2"/>
      <c r="MI2374" s="2"/>
      <c r="MJ2374" s="2"/>
      <c r="MK2374" s="2"/>
      <c r="ML2374" s="2"/>
      <c r="MM2374" s="2"/>
      <c r="MN2374" s="2"/>
      <c r="MO2374" s="2"/>
      <c r="MP2374" s="2"/>
      <c r="MQ2374" s="2"/>
      <c r="MR2374" s="2"/>
      <c r="MS2374" s="2"/>
      <c r="MT2374" s="2"/>
      <c r="MU2374" s="2"/>
      <c r="MV2374" s="2"/>
      <c r="MW2374" s="2"/>
      <c r="MX2374" s="2"/>
      <c r="MY2374" s="2"/>
      <c r="MZ2374" s="2"/>
      <c r="NA2374" s="2"/>
      <c r="NB2374" s="2"/>
      <c r="NC2374" s="2"/>
      <c r="ND2374" s="2"/>
      <c r="NE2374" s="2"/>
      <c r="NF2374" s="2"/>
      <c r="NG2374" s="2"/>
      <c r="NH2374" s="2"/>
      <c r="NI2374" s="2"/>
      <c r="NJ2374" s="2"/>
      <c r="NK2374" s="2"/>
      <c r="NL2374" s="2"/>
      <c r="NM2374" s="2"/>
      <c r="NN2374" s="2"/>
      <c r="NO2374" s="2"/>
      <c r="NP2374" s="2"/>
      <c r="NQ2374" s="2"/>
      <c r="NR2374" s="2"/>
      <c r="NS2374" s="2"/>
      <c r="NT2374" s="2"/>
      <c r="NU2374" s="2"/>
      <c r="NV2374" s="2"/>
      <c r="NW2374" s="2"/>
      <c r="NX2374" s="2"/>
      <c r="NY2374" s="2"/>
      <c r="NZ2374" s="2"/>
      <c r="OA2374" s="2"/>
      <c r="OB2374" s="2"/>
      <c r="OC2374" s="2"/>
      <c r="OD2374" s="2"/>
      <c r="OE2374" s="2"/>
      <c r="OF2374" s="2"/>
      <c r="OG2374" s="2"/>
      <c r="OH2374" s="2"/>
      <c r="OI2374" s="2"/>
      <c r="OJ2374" s="2"/>
      <c r="OK2374" s="2"/>
      <c r="OL2374" s="2"/>
      <c r="OM2374" s="2"/>
      <c r="ON2374" s="2"/>
      <c r="OO2374" s="2"/>
      <c r="OP2374" s="2"/>
      <c r="OQ2374" s="2"/>
      <c r="OR2374" s="2"/>
      <c r="OS2374" s="2"/>
      <c r="OT2374" s="2"/>
      <c r="OU2374" s="2"/>
      <c r="OV2374" s="2"/>
      <c r="OW2374" s="2"/>
      <c r="OX2374" s="2"/>
      <c r="OY2374" s="2"/>
      <c r="OZ2374" s="2"/>
      <c r="PA2374" s="2"/>
      <c r="PB2374" s="2"/>
      <c r="PC2374" s="2"/>
      <c r="PD2374" s="2"/>
      <c r="PE2374" s="2"/>
      <c r="PF2374" s="2"/>
      <c r="PG2374" s="2"/>
      <c r="PH2374" s="2"/>
      <c r="PI2374" s="2"/>
      <c r="PJ2374" s="2"/>
      <c r="PK2374" s="2"/>
      <c r="PL2374" s="2"/>
      <c r="PM2374" s="2"/>
      <c r="PN2374" s="2"/>
      <c r="PO2374" s="2"/>
    </row>
    <row r="2375" spans="1:431" ht="98" hidden="1" x14ac:dyDescent="0.15">
      <c r="A2375" s="6" t="s">
        <v>2116</v>
      </c>
      <c r="B2375" s="3"/>
      <c r="C2375" s="6"/>
      <c r="D2375" s="6"/>
      <c r="E2375" s="3"/>
      <c r="F2375" s="6"/>
      <c r="G2375" s="6"/>
      <c r="H2375" s="6"/>
      <c r="I2375" s="3"/>
      <c r="J2375" s="6"/>
      <c r="K2375" s="3"/>
      <c r="L2375" s="3"/>
      <c r="M2375" s="3"/>
      <c r="N2375" s="6"/>
      <c r="O2375" s="3"/>
      <c r="P2375" s="6"/>
      <c r="Q2375" s="6"/>
      <c r="R2375" s="6"/>
      <c r="S2375" s="3"/>
      <c r="T2375" s="3"/>
      <c r="U2375" s="3"/>
      <c r="V2375" s="3"/>
      <c r="W2375" s="3"/>
      <c r="X2375" s="3"/>
      <c r="Y2375" s="6"/>
      <c r="Z2375" s="6"/>
      <c r="AA2375" s="6"/>
      <c r="AB2375" s="3"/>
      <c r="AC2375" s="6"/>
      <c r="AD2375" s="6"/>
      <c r="AE2375" s="3"/>
      <c r="AF2375" s="3"/>
      <c r="AG2375" s="6"/>
      <c r="AH2375" s="6"/>
      <c r="AI2375" s="3"/>
      <c r="AJ2375" s="3"/>
      <c r="AK2375" s="3"/>
      <c r="AL2375" s="3"/>
      <c r="AM2375" s="6"/>
      <c r="AN2375" s="3"/>
      <c r="AO2375" s="3"/>
      <c r="AP2375" s="3"/>
      <c r="AQ2375" s="3"/>
      <c r="AR2375" s="3"/>
      <c r="AS2375" s="3"/>
      <c r="AT2375" s="6"/>
      <c r="AU2375" s="6"/>
      <c r="AV2375" s="6"/>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v>1972</v>
      </c>
      <c r="BZ2375" s="3" t="s">
        <v>2540</v>
      </c>
      <c r="CA2375" s="3" t="s">
        <v>2395</v>
      </c>
      <c r="CB2375" s="3" t="s">
        <v>2549</v>
      </c>
      <c r="CC2375" s="3" t="s">
        <v>2383</v>
      </c>
      <c r="CD2375" s="3"/>
      <c r="CE2375" s="3"/>
      <c r="CF2375" s="7"/>
      <c r="CG2375" s="1"/>
      <c r="CH2375" s="1"/>
      <c r="CI2375" s="1"/>
      <c r="CJ2375" s="1"/>
      <c r="CK2375" s="1"/>
      <c r="CL2375" s="1"/>
      <c r="CM2375" s="1"/>
      <c r="CN2375" s="1"/>
      <c r="CO2375" s="1"/>
      <c r="CP2375" s="1"/>
      <c r="CQ2375" s="1"/>
      <c r="CR2375" s="1"/>
      <c r="CS2375" s="1"/>
      <c r="CT2375" s="1"/>
      <c r="CU2375" s="1"/>
      <c r="CV2375" s="1"/>
      <c r="CW2375" s="1"/>
      <c r="CX2375" s="1"/>
      <c r="CY2375" s="1"/>
      <c r="CZ2375" s="1"/>
      <c r="DA2375" s="1"/>
      <c r="DB2375" s="1"/>
      <c r="DC2375" s="1"/>
      <c r="DD2375" s="1"/>
      <c r="DE2375" s="1"/>
      <c r="DF2375" s="1"/>
      <c r="DJ2375" s="1"/>
      <c r="DK2375" s="1"/>
      <c r="DL2375" s="1"/>
      <c r="DM2375" s="1"/>
      <c r="DN2375" s="1"/>
      <c r="DO2375" s="1"/>
      <c r="DQ2375" s="1"/>
      <c r="DT2375" s="1"/>
      <c r="DW2375" s="1"/>
      <c r="DX2375" s="1"/>
      <c r="DY2375" s="1"/>
      <c r="DZ2375" s="1"/>
      <c r="EA2375" s="1"/>
      <c r="EB2375" s="1"/>
      <c r="EC2375" s="1"/>
      <c r="EF2375" s="1"/>
      <c r="ER2375" s="1"/>
      <c r="ET2375" s="1"/>
      <c r="FH2375" s="1"/>
      <c r="FI2375" s="1"/>
      <c r="LT2375" s="2"/>
      <c r="LU2375" s="2"/>
      <c r="LV2375" s="2"/>
      <c r="LW2375" s="2"/>
      <c r="LX2375" s="2"/>
      <c r="LY2375" s="2"/>
      <c r="LZ2375" s="2"/>
      <c r="MA2375" s="2"/>
      <c r="MB2375" s="2"/>
      <c r="MC2375" s="2"/>
      <c r="MD2375" s="2"/>
      <c r="ME2375" s="2"/>
      <c r="MF2375" s="2"/>
      <c r="MG2375" s="2"/>
      <c r="MH2375" s="2"/>
      <c r="MI2375" s="2"/>
      <c r="MJ2375" s="2"/>
      <c r="MK2375" s="2"/>
      <c r="ML2375" s="2"/>
      <c r="MM2375" s="2"/>
      <c r="MN2375" s="2"/>
      <c r="MO2375" s="2"/>
      <c r="MP2375" s="2"/>
      <c r="MQ2375" s="2"/>
      <c r="MR2375" s="2"/>
      <c r="MS2375" s="2"/>
      <c r="MT2375" s="2"/>
      <c r="MU2375" s="2"/>
      <c r="MV2375" s="2"/>
      <c r="MW2375" s="2"/>
      <c r="MX2375" s="2"/>
      <c r="MY2375" s="2"/>
      <c r="MZ2375" s="2"/>
      <c r="NA2375" s="2"/>
      <c r="NB2375" s="2"/>
      <c r="NC2375" s="2"/>
      <c r="ND2375" s="2"/>
      <c r="NE2375" s="2"/>
      <c r="NF2375" s="2"/>
      <c r="NG2375" s="2"/>
      <c r="NH2375" s="2"/>
      <c r="NI2375" s="2"/>
      <c r="NJ2375" s="2"/>
      <c r="NK2375" s="2"/>
      <c r="NL2375" s="2"/>
      <c r="NM2375" s="2"/>
      <c r="NN2375" s="2"/>
      <c r="NO2375" s="2"/>
      <c r="NP2375" s="2"/>
      <c r="NQ2375" s="2"/>
      <c r="NR2375" s="2"/>
      <c r="NS2375" s="2"/>
      <c r="NT2375" s="2"/>
      <c r="NU2375" s="2"/>
      <c r="NV2375" s="2"/>
      <c r="NW2375" s="2"/>
      <c r="NX2375" s="2"/>
      <c r="NY2375" s="2"/>
      <c r="NZ2375" s="2"/>
      <c r="OA2375" s="2"/>
      <c r="OB2375" s="2"/>
      <c r="OC2375" s="2"/>
      <c r="OD2375" s="2"/>
      <c r="OE2375" s="2"/>
      <c r="OF2375" s="2"/>
      <c r="OG2375" s="2"/>
      <c r="OH2375" s="2"/>
      <c r="OI2375" s="2"/>
      <c r="OJ2375" s="2"/>
      <c r="OK2375" s="2"/>
      <c r="OL2375" s="2"/>
      <c r="OM2375" s="2"/>
      <c r="ON2375" s="2"/>
      <c r="OO2375" s="2"/>
      <c r="OP2375" s="2"/>
      <c r="OQ2375" s="2"/>
      <c r="OR2375" s="2"/>
      <c r="OS2375" s="2"/>
      <c r="OT2375" s="2"/>
      <c r="OU2375" s="2"/>
      <c r="OV2375" s="2"/>
      <c r="OW2375" s="2"/>
      <c r="OX2375" s="2"/>
      <c r="OY2375" s="2"/>
      <c r="OZ2375" s="2"/>
      <c r="PA2375" s="2"/>
      <c r="PB2375" s="2"/>
      <c r="PC2375" s="2"/>
      <c r="PD2375" s="2"/>
      <c r="PE2375" s="2"/>
      <c r="PF2375" s="2"/>
      <c r="PG2375" s="2"/>
      <c r="PH2375" s="2"/>
      <c r="PI2375" s="2"/>
      <c r="PJ2375" s="2"/>
      <c r="PK2375" s="2"/>
      <c r="PL2375" s="2"/>
      <c r="PM2375" s="2"/>
      <c r="PN2375" s="2"/>
      <c r="PO2375" s="2"/>
    </row>
    <row r="2376" spans="1:431" ht="98" hidden="1" x14ac:dyDescent="0.15">
      <c r="A2376" s="6" t="s">
        <v>2118</v>
      </c>
      <c r="B2376" s="3"/>
      <c r="C2376" s="6"/>
      <c r="D2376" s="6"/>
      <c r="E2376" s="3"/>
      <c r="F2376" s="6"/>
      <c r="G2376" s="6"/>
      <c r="H2376" s="6"/>
      <c r="I2376" s="3"/>
      <c r="J2376" s="6"/>
      <c r="K2376" s="3"/>
      <c r="L2376" s="3"/>
      <c r="M2376" s="3"/>
      <c r="N2376" s="6"/>
      <c r="O2376" s="3"/>
      <c r="P2376" s="6"/>
      <c r="Q2376" s="6"/>
      <c r="R2376" s="6"/>
      <c r="S2376" s="3"/>
      <c r="T2376" s="3"/>
      <c r="U2376" s="3"/>
      <c r="V2376" s="3"/>
      <c r="W2376" s="3"/>
      <c r="X2376" s="3"/>
      <c r="Y2376" s="6"/>
      <c r="Z2376" s="6"/>
      <c r="AA2376" s="6"/>
      <c r="AB2376" s="3"/>
      <c r="AC2376" s="6"/>
      <c r="AD2376" s="6"/>
      <c r="AE2376" s="3"/>
      <c r="AF2376" s="3"/>
      <c r="AG2376" s="6"/>
      <c r="AH2376" s="6"/>
      <c r="AI2376" s="3"/>
      <c r="AJ2376" s="3"/>
      <c r="AK2376" s="3"/>
      <c r="AL2376" s="3"/>
      <c r="AM2376" s="6"/>
      <c r="AN2376" s="3"/>
      <c r="AO2376" s="3"/>
      <c r="AP2376" s="3"/>
      <c r="AQ2376" s="3"/>
      <c r="AR2376" s="3"/>
      <c r="AS2376" s="3"/>
      <c r="AT2376" s="6"/>
      <c r="AU2376" s="6"/>
      <c r="AV2376" s="6"/>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v>1972</v>
      </c>
      <c r="BZ2376" s="3" t="s">
        <v>2540</v>
      </c>
      <c r="CA2376" s="3" t="s">
        <v>2395</v>
      </c>
      <c r="CB2376" s="3" t="s">
        <v>2549</v>
      </c>
      <c r="CC2376" s="3" t="s">
        <v>2383</v>
      </c>
      <c r="CD2376" s="3"/>
      <c r="CE2376" s="3"/>
      <c r="CF2376" s="7"/>
      <c r="CG2376" s="1"/>
      <c r="CH2376" s="1"/>
      <c r="CI2376" s="1"/>
      <c r="CJ2376" s="1"/>
      <c r="CK2376" s="1"/>
      <c r="CL2376" s="1"/>
      <c r="CM2376" s="1"/>
      <c r="CN2376" s="1"/>
      <c r="CO2376" s="1"/>
      <c r="CP2376" s="1"/>
      <c r="CQ2376" s="1"/>
      <c r="CR2376" s="1"/>
      <c r="CS2376" s="1"/>
      <c r="CT2376" s="1"/>
      <c r="CU2376" s="1"/>
      <c r="CV2376" s="1"/>
      <c r="CW2376" s="1"/>
      <c r="CX2376" s="1"/>
      <c r="CY2376" s="1"/>
      <c r="CZ2376" s="1"/>
      <c r="DA2376" s="1"/>
      <c r="DB2376" s="1"/>
      <c r="DC2376" s="1"/>
      <c r="DD2376" s="1"/>
      <c r="DE2376" s="1"/>
      <c r="DF2376" s="1"/>
      <c r="DJ2376" s="1"/>
      <c r="DK2376" s="1"/>
      <c r="DL2376" s="1"/>
      <c r="DM2376" s="1"/>
      <c r="DN2376" s="1"/>
      <c r="DO2376" s="1"/>
      <c r="DQ2376" s="1"/>
      <c r="DT2376" s="1"/>
      <c r="DW2376" s="1"/>
      <c r="DX2376" s="1"/>
      <c r="DY2376" s="1"/>
      <c r="DZ2376" s="1"/>
      <c r="EA2376" s="1"/>
      <c r="EB2376" s="1"/>
      <c r="EC2376" s="1"/>
      <c r="EF2376" s="1"/>
      <c r="ER2376" s="1"/>
      <c r="ET2376" s="1"/>
      <c r="FH2376" s="1"/>
      <c r="FI2376" s="1"/>
      <c r="LT2376" s="2"/>
      <c r="LU2376" s="2"/>
      <c r="LV2376" s="2"/>
      <c r="LW2376" s="2"/>
      <c r="LX2376" s="2"/>
      <c r="LY2376" s="2"/>
      <c r="LZ2376" s="2"/>
      <c r="MA2376" s="2"/>
      <c r="MB2376" s="2"/>
      <c r="MC2376" s="2"/>
      <c r="MD2376" s="2"/>
      <c r="ME2376" s="2"/>
      <c r="MF2376" s="2"/>
      <c r="MG2376" s="2"/>
      <c r="MH2376" s="2"/>
      <c r="MI2376" s="2"/>
      <c r="MJ2376" s="2"/>
      <c r="MK2376" s="2"/>
      <c r="ML2376" s="2"/>
      <c r="MM2376" s="2"/>
      <c r="MN2376" s="2"/>
      <c r="MO2376" s="2"/>
      <c r="MP2376" s="2"/>
      <c r="MQ2376" s="2"/>
      <c r="MR2376" s="2"/>
      <c r="MS2376" s="2"/>
      <c r="MT2376" s="2"/>
      <c r="MU2376" s="2"/>
      <c r="MV2376" s="2"/>
      <c r="MW2376" s="2"/>
      <c r="MX2376" s="2"/>
      <c r="MY2376" s="2"/>
      <c r="MZ2376" s="2"/>
      <c r="NA2376" s="2"/>
      <c r="NB2376" s="2"/>
      <c r="NC2376" s="2"/>
      <c r="ND2376" s="2"/>
      <c r="NE2376" s="2"/>
      <c r="NF2376" s="2"/>
      <c r="NG2376" s="2"/>
      <c r="NH2376" s="2"/>
      <c r="NI2376" s="2"/>
      <c r="NJ2376" s="2"/>
      <c r="NK2376" s="2"/>
      <c r="NL2376" s="2"/>
      <c r="NM2376" s="2"/>
      <c r="NN2376" s="2"/>
      <c r="NO2376" s="2"/>
      <c r="NP2376" s="2"/>
      <c r="NQ2376" s="2"/>
      <c r="NR2376" s="2"/>
      <c r="NS2376" s="2"/>
      <c r="NT2376" s="2"/>
      <c r="NU2376" s="2"/>
      <c r="NV2376" s="2"/>
      <c r="NW2376" s="2"/>
      <c r="NX2376" s="2"/>
      <c r="NY2376" s="2"/>
      <c r="NZ2376" s="2"/>
      <c r="OA2376" s="2"/>
      <c r="OB2376" s="2"/>
      <c r="OC2376" s="2"/>
      <c r="OD2376" s="2"/>
      <c r="OE2376" s="2"/>
      <c r="OF2376" s="2"/>
      <c r="OG2376" s="2"/>
      <c r="OH2376" s="2"/>
      <c r="OI2376" s="2"/>
      <c r="OJ2376" s="2"/>
      <c r="OK2376" s="2"/>
      <c r="OL2376" s="2"/>
      <c r="OM2376" s="2"/>
      <c r="ON2376" s="2"/>
      <c r="OO2376" s="2"/>
      <c r="OP2376" s="2"/>
      <c r="OQ2376" s="2"/>
      <c r="OR2376" s="2"/>
      <c r="OS2376" s="2"/>
      <c r="OT2376" s="2"/>
      <c r="OU2376" s="2"/>
      <c r="OV2376" s="2"/>
      <c r="OW2376" s="2"/>
      <c r="OX2376" s="2"/>
      <c r="OY2376" s="2"/>
      <c r="OZ2376" s="2"/>
      <c r="PA2376" s="2"/>
      <c r="PB2376" s="2"/>
      <c r="PC2376" s="2"/>
      <c r="PD2376" s="2"/>
      <c r="PE2376" s="2"/>
      <c r="PF2376" s="2"/>
      <c r="PG2376" s="2"/>
      <c r="PH2376" s="2"/>
      <c r="PI2376" s="2"/>
      <c r="PJ2376" s="2"/>
      <c r="PK2376" s="2"/>
      <c r="PL2376" s="2"/>
      <c r="PM2376" s="2"/>
      <c r="PN2376" s="2"/>
      <c r="PO2376" s="2"/>
    </row>
    <row r="2377" spans="1:431" ht="98" hidden="1" x14ac:dyDescent="0.15">
      <c r="A2377" s="6" t="s">
        <v>2120</v>
      </c>
      <c r="B2377" s="3"/>
      <c r="C2377" s="6"/>
      <c r="D2377" s="6"/>
      <c r="E2377" s="3"/>
      <c r="F2377" s="6"/>
      <c r="G2377" s="6"/>
      <c r="H2377" s="6"/>
      <c r="I2377" s="3"/>
      <c r="J2377" s="6"/>
      <c r="K2377" s="3"/>
      <c r="L2377" s="3"/>
      <c r="M2377" s="3"/>
      <c r="N2377" s="6"/>
      <c r="O2377" s="3"/>
      <c r="P2377" s="6"/>
      <c r="Q2377" s="6"/>
      <c r="R2377" s="6"/>
      <c r="S2377" s="3"/>
      <c r="T2377" s="3"/>
      <c r="U2377" s="3"/>
      <c r="V2377" s="3"/>
      <c r="W2377" s="3"/>
      <c r="X2377" s="3"/>
      <c r="Y2377" s="6"/>
      <c r="Z2377" s="6"/>
      <c r="AA2377" s="6"/>
      <c r="AB2377" s="3"/>
      <c r="AC2377" s="6"/>
      <c r="AD2377" s="6"/>
      <c r="AE2377" s="3"/>
      <c r="AF2377" s="3"/>
      <c r="AG2377" s="6"/>
      <c r="AH2377" s="6"/>
      <c r="AI2377" s="3"/>
      <c r="AJ2377" s="3"/>
      <c r="AK2377" s="3"/>
      <c r="AL2377" s="3"/>
      <c r="AM2377" s="6"/>
      <c r="AN2377" s="3"/>
      <c r="AO2377" s="3"/>
      <c r="AP2377" s="3"/>
      <c r="AQ2377" s="3"/>
      <c r="AR2377" s="3"/>
      <c r="AS2377" s="3"/>
      <c r="AT2377" s="6"/>
      <c r="AU2377" s="6"/>
      <c r="AV2377" s="6"/>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v>1972</v>
      </c>
      <c r="BZ2377" s="3" t="s">
        <v>2540</v>
      </c>
      <c r="CA2377" s="3" t="s">
        <v>2395</v>
      </c>
      <c r="CB2377" s="3" t="s">
        <v>2549</v>
      </c>
      <c r="CC2377" s="3" t="s">
        <v>2383</v>
      </c>
      <c r="CD2377" s="3"/>
      <c r="CE2377" s="3"/>
      <c r="CF2377" s="7"/>
      <c r="CG2377" s="1"/>
      <c r="CH2377" s="1"/>
      <c r="CI2377" s="1"/>
      <c r="CJ2377" s="1"/>
      <c r="CK2377" s="1"/>
      <c r="CL2377" s="1"/>
      <c r="CM2377" s="1"/>
      <c r="CN2377" s="1"/>
      <c r="CO2377" s="1"/>
      <c r="CP2377" s="1"/>
      <c r="CQ2377" s="1"/>
      <c r="CR2377" s="1"/>
      <c r="CS2377" s="1"/>
      <c r="CT2377" s="1"/>
      <c r="CU2377" s="1"/>
      <c r="CV2377" s="1"/>
      <c r="CW2377" s="1"/>
      <c r="CX2377" s="1"/>
      <c r="CY2377" s="1"/>
      <c r="CZ2377" s="1"/>
      <c r="DA2377" s="1"/>
      <c r="DB2377" s="1"/>
      <c r="DC2377" s="1"/>
      <c r="DD2377" s="1"/>
      <c r="DE2377" s="1"/>
      <c r="DF2377" s="1"/>
      <c r="DJ2377" s="1"/>
      <c r="DK2377" s="1"/>
      <c r="DL2377" s="1"/>
      <c r="DM2377" s="1"/>
      <c r="DN2377" s="1"/>
      <c r="DO2377" s="1"/>
      <c r="DQ2377" s="1"/>
      <c r="DT2377" s="1"/>
      <c r="DW2377" s="1"/>
      <c r="DX2377" s="1"/>
      <c r="DY2377" s="1"/>
      <c r="DZ2377" s="1"/>
      <c r="EA2377" s="1"/>
      <c r="EB2377" s="1"/>
      <c r="EC2377" s="1"/>
      <c r="EF2377" s="1"/>
      <c r="ER2377" s="1"/>
      <c r="ET2377" s="1"/>
      <c r="FH2377" s="1"/>
      <c r="FI2377" s="1"/>
      <c r="LT2377" s="2"/>
      <c r="LU2377" s="2"/>
      <c r="LV2377" s="2"/>
      <c r="LW2377" s="2"/>
      <c r="LX2377" s="2"/>
      <c r="LY2377" s="2"/>
      <c r="LZ2377" s="2"/>
      <c r="MA2377" s="2"/>
      <c r="MB2377" s="2"/>
      <c r="MC2377" s="2"/>
      <c r="MD2377" s="2"/>
      <c r="ME2377" s="2"/>
      <c r="MF2377" s="2"/>
      <c r="MG2377" s="2"/>
      <c r="MH2377" s="2"/>
      <c r="MI2377" s="2"/>
      <c r="MJ2377" s="2"/>
      <c r="MK2377" s="2"/>
      <c r="ML2377" s="2"/>
      <c r="MM2377" s="2"/>
      <c r="MN2377" s="2"/>
      <c r="MO2377" s="2"/>
      <c r="MP2377" s="2"/>
      <c r="MQ2377" s="2"/>
      <c r="MR2377" s="2"/>
      <c r="MS2377" s="2"/>
      <c r="MT2377" s="2"/>
      <c r="MU2377" s="2"/>
      <c r="MV2377" s="2"/>
      <c r="MW2377" s="2"/>
      <c r="MX2377" s="2"/>
      <c r="MY2377" s="2"/>
      <c r="MZ2377" s="2"/>
      <c r="NA2377" s="2"/>
      <c r="NB2377" s="2"/>
      <c r="NC2377" s="2"/>
      <c r="ND2377" s="2"/>
      <c r="NE2377" s="2"/>
      <c r="NF2377" s="2"/>
      <c r="NG2377" s="2"/>
      <c r="NH2377" s="2"/>
      <c r="NI2377" s="2"/>
      <c r="NJ2377" s="2"/>
      <c r="NK2377" s="2"/>
      <c r="NL2377" s="2"/>
      <c r="NM2377" s="2"/>
      <c r="NN2377" s="2"/>
      <c r="NO2377" s="2"/>
      <c r="NP2377" s="2"/>
      <c r="NQ2377" s="2"/>
      <c r="NR2377" s="2"/>
      <c r="NS2377" s="2"/>
      <c r="NT2377" s="2"/>
      <c r="NU2377" s="2"/>
      <c r="NV2377" s="2"/>
      <c r="NW2377" s="2"/>
      <c r="NX2377" s="2"/>
      <c r="NY2377" s="2"/>
      <c r="NZ2377" s="2"/>
      <c r="OA2377" s="2"/>
      <c r="OB2377" s="2"/>
      <c r="OC2377" s="2"/>
      <c r="OD2377" s="2"/>
      <c r="OE2377" s="2"/>
      <c r="OF2377" s="2"/>
      <c r="OG2377" s="2"/>
      <c r="OH2377" s="2"/>
      <c r="OI2377" s="2"/>
      <c r="OJ2377" s="2"/>
      <c r="OK2377" s="2"/>
      <c r="OL2377" s="2"/>
      <c r="OM2377" s="2"/>
      <c r="ON2377" s="2"/>
      <c r="OO2377" s="2"/>
      <c r="OP2377" s="2"/>
      <c r="OQ2377" s="2"/>
      <c r="OR2377" s="2"/>
      <c r="OS2377" s="2"/>
      <c r="OT2377" s="2"/>
      <c r="OU2377" s="2"/>
      <c r="OV2377" s="2"/>
      <c r="OW2377" s="2"/>
      <c r="OX2377" s="2"/>
      <c r="OY2377" s="2"/>
      <c r="OZ2377" s="2"/>
      <c r="PA2377" s="2"/>
      <c r="PB2377" s="2"/>
      <c r="PC2377" s="2"/>
      <c r="PD2377" s="2"/>
      <c r="PE2377" s="2"/>
      <c r="PF2377" s="2"/>
      <c r="PG2377" s="2"/>
      <c r="PH2377" s="2"/>
      <c r="PI2377" s="2"/>
      <c r="PJ2377" s="2"/>
      <c r="PK2377" s="2"/>
      <c r="PL2377" s="2"/>
      <c r="PM2377" s="2"/>
      <c r="PN2377" s="2"/>
      <c r="PO2377" s="2"/>
    </row>
    <row r="2378" spans="1:431" ht="98" hidden="1" x14ac:dyDescent="0.15">
      <c r="A2378" s="6" t="s">
        <v>2122</v>
      </c>
      <c r="B2378" s="3"/>
      <c r="C2378" s="6"/>
      <c r="D2378" s="6"/>
      <c r="E2378" s="3"/>
      <c r="F2378" s="6"/>
      <c r="G2378" s="6"/>
      <c r="H2378" s="6"/>
      <c r="I2378" s="3"/>
      <c r="J2378" s="6"/>
      <c r="K2378" s="3"/>
      <c r="L2378" s="3"/>
      <c r="M2378" s="3"/>
      <c r="N2378" s="6"/>
      <c r="O2378" s="3"/>
      <c r="P2378" s="6"/>
      <c r="Q2378" s="6"/>
      <c r="R2378" s="6"/>
      <c r="S2378" s="3"/>
      <c r="T2378" s="3"/>
      <c r="U2378" s="3"/>
      <c r="V2378" s="3"/>
      <c r="W2378" s="3"/>
      <c r="X2378" s="3"/>
      <c r="Y2378" s="6"/>
      <c r="Z2378" s="6"/>
      <c r="AA2378" s="6"/>
      <c r="AB2378" s="3"/>
      <c r="AC2378" s="6"/>
      <c r="AD2378" s="6"/>
      <c r="AE2378" s="3"/>
      <c r="AF2378" s="3"/>
      <c r="AG2378" s="6"/>
      <c r="AH2378" s="6"/>
      <c r="AI2378" s="3"/>
      <c r="AJ2378" s="3"/>
      <c r="AK2378" s="3"/>
      <c r="AL2378" s="3"/>
      <c r="AM2378" s="6"/>
      <c r="AN2378" s="3"/>
      <c r="AO2378" s="3"/>
      <c r="AP2378" s="3"/>
      <c r="AQ2378" s="3"/>
      <c r="AR2378" s="3"/>
      <c r="AS2378" s="3"/>
      <c r="AT2378" s="6"/>
      <c r="AU2378" s="6"/>
      <c r="AV2378" s="6"/>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c r="BX2378" s="3"/>
      <c r="BY2378" s="3">
        <v>1972</v>
      </c>
      <c r="BZ2378" s="3" t="s">
        <v>2540</v>
      </c>
      <c r="CA2378" s="3" t="s">
        <v>2395</v>
      </c>
      <c r="CB2378" s="3" t="s">
        <v>2549</v>
      </c>
      <c r="CC2378" s="3" t="s">
        <v>2383</v>
      </c>
      <c r="CD2378" s="3"/>
      <c r="CE2378" s="3"/>
      <c r="CF2378" s="7"/>
      <c r="CG2378" s="1"/>
      <c r="CH2378" s="1"/>
      <c r="CI2378" s="1"/>
      <c r="CJ2378" s="1"/>
      <c r="CK2378" s="1"/>
      <c r="CL2378" s="1"/>
      <c r="CM2378" s="1"/>
      <c r="CN2378" s="1"/>
      <c r="CO2378" s="1"/>
      <c r="CP2378" s="1"/>
      <c r="CQ2378" s="1"/>
      <c r="CR2378" s="1"/>
      <c r="CS2378" s="1"/>
      <c r="CT2378" s="1"/>
      <c r="CU2378" s="1"/>
      <c r="CV2378" s="1"/>
      <c r="CW2378" s="1"/>
      <c r="CX2378" s="1"/>
      <c r="CY2378" s="1"/>
      <c r="CZ2378" s="1"/>
      <c r="DA2378" s="1"/>
      <c r="DB2378" s="1"/>
      <c r="DC2378" s="1"/>
      <c r="DD2378" s="1"/>
      <c r="DE2378" s="1"/>
      <c r="DF2378" s="1"/>
      <c r="DJ2378" s="1"/>
      <c r="DK2378" s="1"/>
      <c r="DL2378" s="1"/>
      <c r="DM2378" s="1"/>
      <c r="DN2378" s="1"/>
      <c r="DO2378" s="1"/>
      <c r="DQ2378" s="1"/>
      <c r="DT2378" s="1"/>
      <c r="DW2378" s="1"/>
      <c r="DX2378" s="1"/>
      <c r="DY2378" s="1"/>
      <c r="DZ2378" s="1"/>
      <c r="EA2378" s="1"/>
      <c r="EB2378" s="1"/>
      <c r="EC2378" s="1"/>
      <c r="EF2378" s="1"/>
      <c r="ER2378" s="1"/>
      <c r="ET2378" s="1"/>
      <c r="FH2378" s="1"/>
      <c r="FI2378" s="1"/>
      <c r="LT2378" s="2"/>
      <c r="LU2378" s="2"/>
      <c r="LV2378" s="2"/>
      <c r="LW2378" s="2"/>
      <c r="LX2378" s="2"/>
      <c r="LY2378" s="2"/>
      <c r="LZ2378" s="2"/>
      <c r="MA2378" s="2"/>
      <c r="MB2378" s="2"/>
      <c r="MC2378" s="2"/>
      <c r="MD2378" s="2"/>
      <c r="ME2378" s="2"/>
      <c r="MF2378" s="2"/>
      <c r="MG2378" s="2"/>
      <c r="MH2378" s="2"/>
      <c r="MI2378" s="2"/>
      <c r="MJ2378" s="2"/>
      <c r="MK2378" s="2"/>
      <c r="ML2378" s="2"/>
      <c r="MM2378" s="2"/>
      <c r="MN2378" s="2"/>
      <c r="MO2378" s="2"/>
      <c r="MP2378" s="2"/>
      <c r="MQ2378" s="2"/>
      <c r="MR2378" s="2"/>
      <c r="MS2378" s="2"/>
      <c r="MT2378" s="2"/>
      <c r="MU2378" s="2"/>
      <c r="MV2378" s="2"/>
      <c r="MW2378" s="2"/>
      <c r="MX2378" s="2"/>
      <c r="MY2378" s="2"/>
      <c r="MZ2378" s="2"/>
      <c r="NA2378" s="2"/>
      <c r="NB2378" s="2"/>
      <c r="NC2378" s="2"/>
      <c r="ND2378" s="2"/>
      <c r="NE2378" s="2"/>
      <c r="NF2378" s="2"/>
      <c r="NG2378" s="2"/>
      <c r="NH2378" s="2"/>
      <c r="NI2378" s="2"/>
      <c r="NJ2378" s="2"/>
      <c r="NK2378" s="2"/>
      <c r="NL2378" s="2"/>
      <c r="NM2378" s="2"/>
      <c r="NN2378" s="2"/>
      <c r="NO2378" s="2"/>
      <c r="NP2378" s="2"/>
      <c r="NQ2378" s="2"/>
      <c r="NR2378" s="2"/>
      <c r="NS2378" s="2"/>
      <c r="NT2378" s="2"/>
      <c r="NU2378" s="2"/>
      <c r="NV2378" s="2"/>
      <c r="NW2378" s="2"/>
      <c r="NX2378" s="2"/>
      <c r="NY2378" s="2"/>
      <c r="NZ2378" s="2"/>
      <c r="OA2378" s="2"/>
      <c r="OB2378" s="2"/>
      <c r="OC2378" s="2"/>
      <c r="OD2378" s="2"/>
      <c r="OE2378" s="2"/>
      <c r="OF2378" s="2"/>
      <c r="OG2378" s="2"/>
      <c r="OH2378" s="2"/>
      <c r="OI2378" s="2"/>
      <c r="OJ2378" s="2"/>
      <c r="OK2378" s="2"/>
      <c r="OL2378" s="2"/>
      <c r="OM2378" s="2"/>
      <c r="ON2378" s="2"/>
      <c r="OO2378" s="2"/>
      <c r="OP2378" s="2"/>
      <c r="OQ2378" s="2"/>
      <c r="OR2378" s="2"/>
      <c r="OS2378" s="2"/>
      <c r="OT2378" s="2"/>
      <c r="OU2378" s="2"/>
      <c r="OV2378" s="2"/>
      <c r="OW2378" s="2"/>
      <c r="OX2378" s="2"/>
      <c r="OY2378" s="2"/>
      <c r="OZ2378" s="2"/>
      <c r="PA2378" s="2"/>
      <c r="PB2378" s="2"/>
      <c r="PC2378" s="2"/>
      <c r="PD2378" s="2"/>
      <c r="PE2378" s="2"/>
      <c r="PF2378" s="2"/>
      <c r="PG2378" s="2"/>
      <c r="PH2378" s="2"/>
      <c r="PI2378" s="2"/>
      <c r="PJ2378" s="2"/>
      <c r="PK2378" s="2"/>
      <c r="PL2378" s="2"/>
      <c r="PM2378" s="2"/>
      <c r="PN2378" s="2"/>
      <c r="PO2378" s="2"/>
    </row>
    <row r="2379" spans="1:431" ht="98" hidden="1" x14ac:dyDescent="0.15">
      <c r="A2379" s="6" t="s">
        <v>2123</v>
      </c>
      <c r="B2379" s="3"/>
      <c r="C2379" s="6"/>
      <c r="D2379" s="6"/>
      <c r="E2379" s="3"/>
      <c r="F2379" s="6"/>
      <c r="G2379" s="6"/>
      <c r="H2379" s="6"/>
      <c r="I2379" s="3"/>
      <c r="J2379" s="6"/>
      <c r="K2379" s="3"/>
      <c r="L2379" s="3"/>
      <c r="M2379" s="3"/>
      <c r="N2379" s="6"/>
      <c r="O2379" s="3"/>
      <c r="P2379" s="6"/>
      <c r="Q2379" s="6"/>
      <c r="R2379" s="6"/>
      <c r="S2379" s="3"/>
      <c r="T2379" s="3"/>
      <c r="U2379" s="3"/>
      <c r="V2379" s="3"/>
      <c r="W2379" s="3"/>
      <c r="X2379" s="3"/>
      <c r="Y2379" s="6"/>
      <c r="Z2379" s="6"/>
      <c r="AA2379" s="6"/>
      <c r="AB2379" s="3"/>
      <c r="AC2379" s="6"/>
      <c r="AD2379" s="6"/>
      <c r="AE2379" s="3"/>
      <c r="AF2379" s="3"/>
      <c r="AG2379" s="6"/>
      <c r="AH2379" s="6"/>
      <c r="AI2379" s="3"/>
      <c r="AJ2379" s="3"/>
      <c r="AK2379" s="3"/>
      <c r="AL2379" s="3"/>
      <c r="AM2379" s="6"/>
      <c r="AN2379" s="3"/>
      <c r="AO2379" s="3"/>
      <c r="AP2379" s="3"/>
      <c r="AQ2379" s="3"/>
      <c r="AR2379" s="3"/>
      <c r="AS2379" s="3"/>
      <c r="AT2379" s="6"/>
      <c r="AU2379" s="6"/>
      <c r="AV2379" s="6"/>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v>1972</v>
      </c>
      <c r="BZ2379" s="3" t="s">
        <v>2540</v>
      </c>
      <c r="CA2379" s="3" t="s">
        <v>2395</v>
      </c>
      <c r="CB2379" s="3" t="s">
        <v>2549</v>
      </c>
      <c r="CC2379" s="3" t="s">
        <v>2383</v>
      </c>
      <c r="CD2379" s="3"/>
      <c r="CE2379" s="3"/>
      <c r="CF2379" s="7"/>
      <c r="CG2379" s="1"/>
      <c r="CH2379" s="1"/>
      <c r="CI2379" s="1"/>
      <c r="CJ2379" s="1"/>
      <c r="CK2379" s="1"/>
      <c r="CL2379" s="1"/>
      <c r="CM2379" s="1"/>
      <c r="CN2379" s="1"/>
      <c r="CO2379" s="1"/>
      <c r="CP2379" s="1"/>
      <c r="CQ2379" s="1"/>
      <c r="CR2379" s="1"/>
      <c r="CS2379" s="1"/>
      <c r="CT2379" s="1"/>
      <c r="CU2379" s="1"/>
      <c r="CV2379" s="1"/>
      <c r="CW2379" s="1"/>
      <c r="CX2379" s="1"/>
      <c r="CY2379" s="1"/>
      <c r="CZ2379" s="1"/>
      <c r="DA2379" s="1"/>
      <c r="DB2379" s="1"/>
      <c r="DC2379" s="1"/>
      <c r="DD2379" s="1"/>
      <c r="DE2379" s="1"/>
      <c r="DF2379" s="1"/>
      <c r="DJ2379" s="1"/>
      <c r="DK2379" s="1"/>
      <c r="DL2379" s="1"/>
      <c r="DM2379" s="1"/>
      <c r="DN2379" s="1"/>
      <c r="DO2379" s="1"/>
      <c r="DQ2379" s="1"/>
      <c r="DT2379" s="1"/>
      <c r="DW2379" s="1"/>
      <c r="DX2379" s="1"/>
      <c r="DY2379" s="1"/>
      <c r="DZ2379" s="1"/>
      <c r="EA2379" s="1"/>
      <c r="EB2379" s="1"/>
      <c r="EC2379" s="1"/>
      <c r="EF2379" s="1"/>
      <c r="ER2379" s="1"/>
      <c r="ET2379" s="1"/>
      <c r="FH2379" s="1"/>
      <c r="FI2379" s="1"/>
      <c r="LT2379" s="2"/>
      <c r="LU2379" s="2"/>
      <c r="LV2379" s="2"/>
      <c r="LW2379" s="2"/>
      <c r="LX2379" s="2"/>
      <c r="LY2379" s="2"/>
      <c r="LZ2379" s="2"/>
      <c r="MA2379" s="2"/>
      <c r="MB2379" s="2"/>
      <c r="MC2379" s="2"/>
      <c r="MD2379" s="2"/>
      <c r="ME2379" s="2"/>
      <c r="MF2379" s="2"/>
      <c r="MG2379" s="2"/>
      <c r="MH2379" s="2"/>
      <c r="MI2379" s="2"/>
      <c r="MJ2379" s="2"/>
      <c r="MK2379" s="2"/>
      <c r="ML2379" s="2"/>
      <c r="MM2379" s="2"/>
      <c r="MN2379" s="2"/>
      <c r="MO2379" s="2"/>
      <c r="MP2379" s="2"/>
      <c r="MQ2379" s="2"/>
      <c r="MR2379" s="2"/>
      <c r="MS2379" s="2"/>
      <c r="MT2379" s="2"/>
      <c r="MU2379" s="2"/>
      <c r="MV2379" s="2"/>
      <c r="MW2379" s="2"/>
      <c r="MX2379" s="2"/>
      <c r="MY2379" s="2"/>
      <c r="MZ2379" s="2"/>
      <c r="NA2379" s="2"/>
      <c r="NB2379" s="2"/>
      <c r="NC2379" s="2"/>
      <c r="ND2379" s="2"/>
      <c r="NE2379" s="2"/>
      <c r="NF2379" s="2"/>
      <c r="NG2379" s="2"/>
      <c r="NH2379" s="2"/>
      <c r="NI2379" s="2"/>
      <c r="NJ2379" s="2"/>
      <c r="NK2379" s="2"/>
      <c r="NL2379" s="2"/>
      <c r="NM2379" s="2"/>
      <c r="NN2379" s="2"/>
      <c r="NO2379" s="2"/>
      <c r="NP2379" s="2"/>
      <c r="NQ2379" s="2"/>
      <c r="NR2379" s="2"/>
      <c r="NS2379" s="2"/>
      <c r="NT2379" s="2"/>
      <c r="NU2379" s="2"/>
      <c r="NV2379" s="2"/>
      <c r="NW2379" s="2"/>
      <c r="NX2379" s="2"/>
      <c r="NY2379" s="2"/>
      <c r="NZ2379" s="2"/>
      <c r="OA2379" s="2"/>
      <c r="OB2379" s="2"/>
      <c r="OC2379" s="2"/>
      <c r="OD2379" s="2"/>
      <c r="OE2379" s="2"/>
      <c r="OF2379" s="2"/>
      <c r="OG2379" s="2"/>
      <c r="OH2379" s="2"/>
      <c r="OI2379" s="2"/>
      <c r="OJ2379" s="2"/>
      <c r="OK2379" s="2"/>
      <c r="OL2379" s="2"/>
      <c r="OM2379" s="2"/>
      <c r="ON2379" s="2"/>
      <c r="OO2379" s="2"/>
      <c r="OP2379" s="2"/>
      <c r="OQ2379" s="2"/>
      <c r="OR2379" s="2"/>
      <c r="OS2379" s="2"/>
      <c r="OT2379" s="2"/>
      <c r="OU2379" s="2"/>
      <c r="OV2379" s="2"/>
      <c r="OW2379" s="2"/>
      <c r="OX2379" s="2"/>
      <c r="OY2379" s="2"/>
      <c r="OZ2379" s="2"/>
      <c r="PA2379" s="2"/>
      <c r="PB2379" s="2"/>
      <c r="PC2379" s="2"/>
      <c r="PD2379" s="2"/>
      <c r="PE2379" s="2"/>
      <c r="PF2379" s="2"/>
      <c r="PG2379" s="2"/>
      <c r="PH2379" s="2"/>
      <c r="PI2379" s="2"/>
      <c r="PJ2379" s="2"/>
      <c r="PK2379" s="2"/>
      <c r="PL2379" s="2"/>
      <c r="PM2379" s="2"/>
      <c r="PN2379" s="2"/>
      <c r="PO2379" s="2"/>
    </row>
    <row r="2380" spans="1:431" ht="98" hidden="1" x14ac:dyDescent="0.15">
      <c r="A2380" s="6" t="s">
        <v>2125</v>
      </c>
      <c r="B2380" s="3"/>
      <c r="C2380" s="6"/>
      <c r="D2380" s="6"/>
      <c r="E2380" s="3"/>
      <c r="F2380" s="6"/>
      <c r="G2380" s="6"/>
      <c r="H2380" s="6"/>
      <c r="I2380" s="3"/>
      <c r="J2380" s="6"/>
      <c r="K2380" s="3"/>
      <c r="L2380" s="3"/>
      <c r="M2380" s="3"/>
      <c r="N2380" s="6"/>
      <c r="O2380" s="3"/>
      <c r="P2380" s="6"/>
      <c r="Q2380" s="6"/>
      <c r="R2380" s="6"/>
      <c r="S2380" s="3"/>
      <c r="T2380" s="3"/>
      <c r="U2380" s="3"/>
      <c r="V2380" s="3"/>
      <c r="W2380" s="3"/>
      <c r="X2380" s="3"/>
      <c r="Y2380" s="6"/>
      <c r="Z2380" s="6"/>
      <c r="AA2380" s="6"/>
      <c r="AB2380" s="3"/>
      <c r="AC2380" s="6"/>
      <c r="AD2380" s="6"/>
      <c r="AE2380" s="3"/>
      <c r="AF2380" s="3"/>
      <c r="AG2380" s="6"/>
      <c r="AH2380" s="6"/>
      <c r="AI2380" s="3"/>
      <c r="AJ2380" s="3"/>
      <c r="AK2380" s="3"/>
      <c r="AL2380" s="3"/>
      <c r="AM2380" s="6"/>
      <c r="AN2380" s="3"/>
      <c r="AO2380" s="3"/>
      <c r="AP2380" s="3"/>
      <c r="AQ2380" s="3"/>
      <c r="AR2380" s="3"/>
      <c r="AS2380" s="3"/>
      <c r="AT2380" s="6"/>
      <c r="AU2380" s="6"/>
      <c r="AV2380" s="6"/>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v>1972</v>
      </c>
      <c r="BZ2380" s="3" t="s">
        <v>2540</v>
      </c>
      <c r="CA2380" s="3" t="s">
        <v>2395</v>
      </c>
      <c r="CB2380" s="3" t="s">
        <v>2549</v>
      </c>
      <c r="CC2380" s="3" t="s">
        <v>2383</v>
      </c>
      <c r="CD2380" s="3"/>
      <c r="CE2380" s="3"/>
      <c r="CF2380" s="7"/>
      <c r="CG2380" s="1"/>
      <c r="CH2380" s="1"/>
      <c r="CI2380" s="1"/>
      <c r="CJ2380" s="1"/>
      <c r="CK2380" s="1"/>
      <c r="CL2380" s="1"/>
      <c r="CM2380" s="1"/>
      <c r="CN2380" s="1"/>
      <c r="CO2380" s="1"/>
      <c r="CP2380" s="1"/>
      <c r="CQ2380" s="1"/>
      <c r="CR2380" s="1"/>
      <c r="CS2380" s="1"/>
      <c r="CT2380" s="1"/>
      <c r="CU2380" s="1"/>
      <c r="CV2380" s="1"/>
      <c r="CW2380" s="1"/>
      <c r="CX2380" s="1"/>
      <c r="CY2380" s="1"/>
      <c r="CZ2380" s="1"/>
      <c r="DA2380" s="1"/>
      <c r="DB2380" s="1"/>
      <c r="DC2380" s="1"/>
      <c r="DD2380" s="1"/>
      <c r="DE2380" s="1"/>
      <c r="DF2380" s="1"/>
      <c r="DJ2380" s="1"/>
      <c r="DK2380" s="1"/>
      <c r="DL2380" s="1"/>
      <c r="DM2380" s="1"/>
      <c r="DN2380" s="1"/>
      <c r="DO2380" s="1"/>
      <c r="DQ2380" s="1"/>
      <c r="DT2380" s="1"/>
      <c r="DW2380" s="1"/>
      <c r="DX2380" s="1"/>
      <c r="DY2380" s="1"/>
      <c r="DZ2380" s="1"/>
      <c r="EA2380" s="1"/>
      <c r="EB2380" s="1"/>
      <c r="EC2380" s="1"/>
      <c r="EF2380" s="1"/>
      <c r="ER2380" s="1"/>
      <c r="ET2380" s="1"/>
      <c r="FH2380" s="1"/>
      <c r="FI2380" s="1"/>
      <c r="LT2380" s="2"/>
      <c r="LU2380" s="2"/>
      <c r="LV2380" s="2"/>
      <c r="LW2380" s="2"/>
      <c r="LX2380" s="2"/>
      <c r="LY2380" s="2"/>
      <c r="LZ2380" s="2"/>
      <c r="MA2380" s="2"/>
      <c r="MB2380" s="2"/>
      <c r="MC2380" s="2"/>
      <c r="MD2380" s="2"/>
      <c r="ME2380" s="2"/>
      <c r="MF2380" s="2"/>
      <c r="MG2380" s="2"/>
      <c r="MH2380" s="2"/>
      <c r="MI2380" s="2"/>
      <c r="MJ2380" s="2"/>
      <c r="MK2380" s="2"/>
      <c r="ML2380" s="2"/>
      <c r="MM2380" s="2"/>
      <c r="MN2380" s="2"/>
      <c r="MO2380" s="2"/>
      <c r="MP2380" s="2"/>
      <c r="MQ2380" s="2"/>
      <c r="MR2380" s="2"/>
      <c r="MS2380" s="2"/>
      <c r="MT2380" s="2"/>
      <c r="MU2380" s="2"/>
      <c r="MV2380" s="2"/>
      <c r="MW2380" s="2"/>
      <c r="MX2380" s="2"/>
      <c r="MY2380" s="2"/>
      <c r="MZ2380" s="2"/>
      <c r="NA2380" s="2"/>
      <c r="NB2380" s="2"/>
      <c r="NC2380" s="2"/>
      <c r="ND2380" s="2"/>
      <c r="NE2380" s="2"/>
      <c r="NF2380" s="2"/>
      <c r="NG2380" s="2"/>
      <c r="NH2380" s="2"/>
      <c r="NI2380" s="2"/>
      <c r="NJ2380" s="2"/>
      <c r="NK2380" s="2"/>
      <c r="NL2380" s="2"/>
      <c r="NM2380" s="2"/>
      <c r="NN2380" s="2"/>
      <c r="NO2380" s="2"/>
      <c r="NP2380" s="2"/>
      <c r="NQ2380" s="2"/>
      <c r="NR2380" s="2"/>
      <c r="NS2380" s="2"/>
      <c r="NT2380" s="2"/>
      <c r="NU2380" s="2"/>
      <c r="NV2380" s="2"/>
      <c r="NW2380" s="2"/>
      <c r="NX2380" s="2"/>
      <c r="NY2380" s="2"/>
      <c r="NZ2380" s="2"/>
      <c r="OA2380" s="2"/>
      <c r="OB2380" s="2"/>
      <c r="OC2380" s="2"/>
      <c r="OD2380" s="2"/>
      <c r="OE2380" s="2"/>
      <c r="OF2380" s="2"/>
      <c r="OG2380" s="2"/>
      <c r="OH2380" s="2"/>
      <c r="OI2380" s="2"/>
      <c r="OJ2380" s="2"/>
      <c r="OK2380" s="2"/>
      <c r="OL2380" s="2"/>
      <c r="OM2380" s="2"/>
      <c r="ON2380" s="2"/>
      <c r="OO2380" s="2"/>
      <c r="OP2380" s="2"/>
      <c r="OQ2380" s="2"/>
      <c r="OR2380" s="2"/>
      <c r="OS2380" s="2"/>
      <c r="OT2380" s="2"/>
      <c r="OU2380" s="2"/>
      <c r="OV2380" s="2"/>
      <c r="OW2380" s="2"/>
      <c r="OX2380" s="2"/>
      <c r="OY2380" s="2"/>
      <c r="OZ2380" s="2"/>
      <c r="PA2380" s="2"/>
      <c r="PB2380" s="2"/>
      <c r="PC2380" s="2"/>
      <c r="PD2380" s="2"/>
      <c r="PE2380" s="2"/>
      <c r="PF2380" s="2"/>
      <c r="PG2380" s="2"/>
      <c r="PH2380" s="2"/>
      <c r="PI2380" s="2"/>
      <c r="PJ2380" s="2"/>
      <c r="PK2380" s="2"/>
      <c r="PL2380" s="2"/>
      <c r="PM2380" s="2"/>
      <c r="PN2380" s="2"/>
      <c r="PO2380" s="2"/>
    </row>
    <row r="2381" spans="1:431" ht="98" hidden="1" x14ac:dyDescent="0.15">
      <c r="A2381" s="6" t="s">
        <v>2127</v>
      </c>
      <c r="B2381" s="3"/>
      <c r="C2381" s="6"/>
      <c r="D2381" s="6"/>
      <c r="E2381" s="3"/>
      <c r="F2381" s="6"/>
      <c r="G2381" s="6"/>
      <c r="H2381" s="6"/>
      <c r="I2381" s="3"/>
      <c r="J2381" s="6"/>
      <c r="K2381" s="3"/>
      <c r="L2381" s="3"/>
      <c r="M2381" s="3"/>
      <c r="N2381" s="6"/>
      <c r="O2381" s="3"/>
      <c r="P2381" s="6"/>
      <c r="Q2381" s="6"/>
      <c r="R2381" s="6"/>
      <c r="S2381" s="3"/>
      <c r="T2381" s="3"/>
      <c r="U2381" s="3"/>
      <c r="V2381" s="3"/>
      <c r="W2381" s="3"/>
      <c r="X2381" s="3"/>
      <c r="Y2381" s="6"/>
      <c r="Z2381" s="6"/>
      <c r="AA2381" s="6"/>
      <c r="AB2381" s="3"/>
      <c r="AC2381" s="6"/>
      <c r="AD2381" s="6"/>
      <c r="AE2381" s="3"/>
      <c r="AF2381" s="3"/>
      <c r="AG2381" s="6"/>
      <c r="AH2381" s="6"/>
      <c r="AI2381" s="3"/>
      <c r="AJ2381" s="3"/>
      <c r="AK2381" s="3"/>
      <c r="AL2381" s="3"/>
      <c r="AM2381" s="6"/>
      <c r="AN2381" s="3"/>
      <c r="AO2381" s="3"/>
      <c r="AP2381" s="3"/>
      <c r="AQ2381" s="3"/>
      <c r="AR2381" s="3"/>
      <c r="AS2381" s="3"/>
      <c r="AT2381" s="6"/>
      <c r="AU2381" s="6"/>
      <c r="AV2381" s="6"/>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c r="BX2381" s="3"/>
      <c r="BY2381" s="3">
        <v>1972</v>
      </c>
      <c r="BZ2381" s="3" t="s">
        <v>2540</v>
      </c>
      <c r="CA2381" s="3" t="s">
        <v>2395</v>
      </c>
      <c r="CB2381" s="3" t="s">
        <v>2549</v>
      </c>
      <c r="CC2381" s="3" t="s">
        <v>2383</v>
      </c>
      <c r="CD2381" s="3"/>
      <c r="CE2381" s="3"/>
      <c r="CF2381" s="7"/>
      <c r="CG2381" s="1"/>
      <c r="CH2381" s="1"/>
      <c r="CI2381" s="1"/>
      <c r="CJ2381" s="1"/>
      <c r="CK2381" s="1"/>
      <c r="CL2381" s="1"/>
      <c r="CM2381" s="1"/>
      <c r="CN2381" s="1"/>
      <c r="CO2381" s="1"/>
      <c r="CP2381" s="1"/>
      <c r="CQ2381" s="1"/>
      <c r="CR2381" s="1"/>
      <c r="CS2381" s="1"/>
      <c r="CT2381" s="1"/>
      <c r="CU2381" s="1"/>
      <c r="CV2381" s="1"/>
      <c r="CW2381" s="1"/>
      <c r="CX2381" s="1"/>
      <c r="CY2381" s="1"/>
      <c r="CZ2381" s="1"/>
      <c r="DA2381" s="1"/>
      <c r="DB2381" s="1"/>
      <c r="DC2381" s="1"/>
      <c r="DD2381" s="1"/>
      <c r="DE2381" s="1"/>
      <c r="DF2381" s="1"/>
      <c r="DJ2381" s="1"/>
      <c r="DK2381" s="1"/>
      <c r="DL2381" s="1"/>
      <c r="DM2381" s="1"/>
      <c r="DN2381" s="1"/>
      <c r="DO2381" s="1"/>
      <c r="DQ2381" s="1"/>
      <c r="DT2381" s="1"/>
      <c r="DW2381" s="1"/>
      <c r="DX2381" s="1"/>
      <c r="DY2381" s="1"/>
      <c r="DZ2381" s="1"/>
      <c r="EA2381" s="1"/>
      <c r="EB2381" s="1"/>
      <c r="EC2381" s="1"/>
      <c r="EF2381" s="1"/>
      <c r="ER2381" s="1"/>
      <c r="ET2381" s="1"/>
      <c r="FH2381" s="1"/>
      <c r="FI2381" s="1"/>
      <c r="LT2381" s="2"/>
      <c r="LU2381" s="2"/>
      <c r="LV2381" s="2"/>
      <c r="LW2381" s="2"/>
      <c r="LX2381" s="2"/>
      <c r="LY2381" s="2"/>
      <c r="LZ2381" s="2"/>
      <c r="MA2381" s="2"/>
      <c r="MB2381" s="2"/>
      <c r="MC2381" s="2"/>
      <c r="MD2381" s="2"/>
      <c r="ME2381" s="2"/>
      <c r="MF2381" s="2"/>
      <c r="MG2381" s="2"/>
      <c r="MH2381" s="2"/>
      <c r="MI2381" s="2"/>
      <c r="MJ2381" s="2"/>
      <c r="MK2381" s="2"/>
      <c r="ML2381" s="2"/>
      <c r="MM2381" s="2"/>
      <c r="MN2381" s="2"/>
      <c r="MO2381" s="2"/>
      <c r="MP2381" s="2"/>
      <c r="MQ2381" s="2"/>
      <c r="MR2381" s="2"/>
      <c r="MS2381" s="2"/>
      <c r="MT2381" s="2"/>
      <c r="MU2381" s="2"/>
      <c r="MV2381" s="2"/>
      <c r="MW2381" s="2"/>
      <c r="MX2381" s="2"/>
      <c r="MY2381" s="2"/>
      <c r="MZ2381" s="2"/>
      <c r="NA2381" s="2"/>
      <c r="NB2381" s="2"/>
      <c r="NC2381" s="2"/>
      <c r="ND2381" s="2"/>
      <c r="NE2381" s="2"/>
      <c r="NF2381" s="2"/>
      <c r="NG2381" s="2"/>
      <c r="NH2381" s="2"/>
      <c r="NI2381" s="2"/>
      <c r="NJ2381" s="2"/>
      <c r="NK2381" s="2"/>
      <c r="NL2381" s="2"/>
      <c r="NM2381" s="2"/>
      <c r="NN2381" s="2"/>
      <c r="NO2381" s="2"/>
      <c r="NP2381" s="2"/>
      <c r="NQ2381" s="2"/>
      <c r="NR2381" s="2"/>
      <c r="NS2381" s="2"/>
      <c r="NT2381" s="2"/>
      <c r="NU2381" s="2"/>
      <c r="NV2381" s="2"/>
      <c r="NW2381" s="2"/>
      <c r="NX2381" s="2"/>
      <c r="NY2381" s="2"/>
      <c r="NZ2381" s="2"/>
      <c r="OA2381" s="2"/>
      <c r="OB2381" s="2"/>
      <c r="OC2381" s="2"/>
      <c r="OD2381" s="2"/>
      <c r="OE2381" s="2"/>
      <c r="OF2381" s="2"/>
      <c r="OG2381" s="2"/>
      <c r="OH2381" s="2"/>
      <c r="OI2381" s="2"/>
      <c r="OJ2381" s="2"/>
      <c r="OK2381" s="2"/>
      <c r="OL2381" s="2"/>
      <c r="OM2381" s="2"/>
      <c r="ON2381" s="2"/>
      <c r="OO2381" s="2"/>
      <c r="OP2381" s="2"/>
      <c r="OQ2381" s="2"/>
      <c r="OR2381" s="2"/>
      <c r="OS2381" s="2"/>
      <c r="OT2381" s="2"/>
      <c r="OU2381" s="2"/>
      <c r="OV2381" s="2"/>
      <c r="OW2381" s="2"/>
      <c r="OX2381" s="2"/>
      <c r="OY2381" s="2"/>
      <c r="OZ2381" s="2"/>
      <c r="PA2381" s="2"/>
      <c r="PB2381" s="2"/>
      <c r="PC2381" s="2"/>
      <c r="PD2381" s="2"/>
      <c r="PE2381" s="2"/>
      <c r="PF2381" s="2"/>
      <c r="PG2381" s="2"/>
      <c r="PH2381" s="2"/>
      <c r="PI2381" s="2"/>
      <c r="PJ2381" s="2"/>
      <c r="PK2381" s="2"/>
      <c r="PL2381" s="2"/>
      <c r="PM2381" s="2"/>
      <c r="PN2381" s="2"/>
      <c r="PO2381" s="2"/>
    </row>
    <row r="2382" spans="1:431" ht="98" hidden="1" x14ac:dyDescent="0.15">
      <c r="A2382" s="6" t="s">
        <v>2129</v>
      </c>
      <c r="B2382" s="3"/>
      <c r="C2382" s="6"/>
      <c r="D2382" s="6"/>
      <c r="E2382" s="3"/>
      <c r="F2382" s="6"/>
      <c r="G2382" s="6"/>
      <c r="H2382" s="6"/>
      <c r="I2382" s="3"/>
      <c r="J2382" s="6"/>
      <c r="K2382" s="3"/>
      <c r="L2382" s="3"/>
      <c r="M2382" s="3"/>
      <c r="N2382" s="6"/>
      <c r="O2382" s="3"/>
      <c r="P2382" s="6"/>
      <c r="Q2382" s="6"/>
      <c r="R2382" s="6"/>
      <c r="S2382" s="3"/>
      <c r="T2382" s="3"/>
      <c r="U2382" s="3"/>
      <c r="V2382" s="3"/>
      <c r="W2382" s="3"/>
      <c r="X2382" s="3"/>
      <c r="Y2382" s="6"/>
      <c r="Z2382" s="6"/>
      <c r="AA2382" s="6"/>
      <c r="AB2382" s="3"/>
      <c r="AC2382" s="6"/>
      <c r="AD2382" s="6"/>
      <c r="AE2382" s="3"/>
      <c r="AF2382" s="3"/>
      <c r="AG2382" s="6"/>
      <c r="AH2382" s="6"/>
      <c r="AI2382" s="3"/>
      <c r="AJ2382" s="3"/>
      <c r="AK2382" s="3"/>
      <c r="AL2382" s="3"/>
      <c r="AM2382" s="6"/>
      <c r="AN2382" s="3"/>
      <c r="AO2382" s="3"/>
      <c r="AP2382" s="3"/>
      <c r="AQ2382" s="3"/>
      <c r="AR2382" s="3"/>
      <c r="AS2382" s="3"/>
      <c r="AT2382" s="6"/>
      <c r="AU2382" s="6"/>
      <c r="AV2382" s="6"/>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v>1972</v>
      </c>
      <c r="BZ2382" s="3" t="s">
        <v>2540</v>
      </c>
      <c r="CA2382" s="3" t="s">
        <v>2395</v>
      </c>
      <c r="CB2382" s="3" t="s">
        <v>2549</v>
      </c>
      <c r="CC2382" s="3" t="s">
        <v>2383</v>
      </c>
      <c r="CD2382" s="3"/>
      <c r="CE2382" s="3"/>
      <c r="CF2382" s="7"/>
      <c r="CG2382" s="1"/>
      <c r="CH2382" s="1"/>
      <c r="CI2382" s="1"/>
      <c r="CJ2382" s="1"/>
      <c r="CK2382" s="1"/>
      <c r="CL2382" s="1"/>
      <c r="CM2382" s="1"/>
      <c r="CN2382" s="1"/>
      <c r="CO2382" s="1"/>
      <c r="CP2382" s="1"/>
      <c r="CQ2382" s="1"/>
      <c r="CR2382" s="1"/>
      <c r="CS2382" s="1"/>
      <c r="CT2382" s="1"/>
      <c r="CU2382" s="1"/>
      <c r="CV2382" s="1"/>
      <c r="CW2382" s="1"/>
      <c r="CX2382" s="1"/>
      <c r="CY2382" s="1"/>
      <c r="CZ2382" s="1"/>
      <c r="DA2382" s="1"/>
      <c r="DB2382" s="1"/>
      <c r="DC2382" s="1"/>
      <c r="DD2382" s="1"/>
      <c r="DE2382" s="1"/>
      <c r="DF2382" s="1"/>
      <c r="DJ2382" s="1"/>
      <c r="DK2382" s="1"/>
      <c r="DL2382" s="1"/>
      <c r="DM2382" s="1"/>
      <c r="DN2382" s="1"/>
      <c r="DO2382" s="1"/>
      <c r="DQ2382" s="1"/>
      <c r="DT2382" s="1"/>
      <c r="DW2382" s="1"/>
      <c r="DX2382" s="1"/>
      <c r="DY2382" s="1"/>
      <c r="DZ2382" s="1"/>
      <c r="EA2382" s="1"/>
      <c r="EB2382" s="1"/>
      <c r="EC2382" s="1"/>
      <c r="EF2382" s="1"/>
      <c r="ER2382" s="1"/>
      <c r="ET2382" s="1"/>
      <c r="FH2382" s="1"/>
      <c r="FI2382" s="1"/>
      <c r="LT2382" s="2"/>
      <c r="LU2382" s="2"/>
      <c r="LV2382" s="2"/>
      <c r="LW2382" s="2"/>
      <c r="LX2382" s="2"/>
      <c r="LY2382" s="2"/>
      <c r="LZ2382" s="2"/>
      <c r="MA2382" s="2"/>
      <c r="MB2382" s="2"/>
      <c r="MC2382" s="2"/>
      <c r="MD2382" s="2"/>
      <c r="ME2382" s="2"/>
      <c r="MF2382" s="2"/>
      <c r="MG2382" s="2"/>
      <c r="MH2382" s="2"/>
      <c r="MI2382" s="2"/>
      <c r="MJ2382" s="2"/>
      <c r="MK2382" s="2"/>
      <c r="ML2382" s="2"/>
      <c r="MM2382" s="2"/>
      <c r="MN2382" s="2"/>
      <c r="MO2382" s="2"/>
      <c r="MP2382" s="2"/>
      <c r="MQ2382" s="2"/>
      <c r="MR2382" s="2"/>
      <c r="MS2382" s="2"/>
      <c r="MT2382" s="2"/>
      <c r="MU2382" s="2"/>
      <c r="MV2382" s="2"/>
      <c r="MW2382" s="2"/>
      <c r="MX2382" s="2"/>
      <c r="MY2382" s="2"/>
      <c r="MZ2382" s="2"/>
      <c r="NA2382" s="2"/>
      <c r="NB2382" s="2"/>
      <c r="NC2382" s="2"/>
      <c r="ND2382" s="2"/>
      <c r="NE2382" s="2"/>
      <c r="NF2382" s="2"/>
      <c r="NG2382" s="2"/>
      <c r="NH2382" s="2"/>
      <c r="NI2382" s="2"/>
      <c r="NJ2382" s="2"/>
      <c r="NK2382" s="2"/>
      <c r="NL2382" s="2"/>
      <c r="NM2382" s="2"/>
      <c r="NN2382" s="2"/>
      <c r="NO2382" s="2"/>
      <c r="NP2382" s="2"/>
      <c r="NQ2382" s="2"/>
      <c r="NR2382" s="2"/>
      <c r="NS2382" s="2"/>
      <c r="NT2382" s="2"/>
      <c r="NU2382" s="2"/>
      <c r="NV2382" s="2"/>
      <c r="NW2382" s="2"/>
      <c r="NX2382" s="2"/>
      <c r="NY2382" s="2"/>
      <c r="NZ2382" s="2"/>
      <c r="OA2382" s="2"/>
      <c r="OB2382" s="2"/>
      <c r="OC2382" s="2"/>
      <c r="OD2382" s="2"/>
      <c r="OE2382" s="2"/>
      <c r="OF2382" s="2"/>
      <c r="OG2382" s="2"/>
      <c r="OH2382" s="2"/>
      <c r="OI2382" s="2"/>
      <c r="OJ2382" s="2"/>
      <c r="OK2382" s="2"/>
      <c r="OL2382" s="2"/>
      <c r="OM2382" s="2"/>
      <c r="ON2382" s="2"/>
      <c r="OO2382" s="2"/>
      <c r="OP2382" s="2"/>
      <c r="OQ2382" s="2"/>
      <c r="OR2382" s="2"/>
      <c r="OS2382" s="2"/>
      <c r="OT2382" s="2"/>
      <c r="OU2382" s="2"/>
      <c r="OV2382" s="2"/>
      <c r="OW2382" s="2"/>
      <c r="OX2382" s="2"/>
      <c r="OY2382" s="2"/>
      <c r="OZ2382" s="2"/>
      <c r="PA2382" s="2"/>
      <c r="PB2382" s="2"/>
      <c r="PC2382" s="2"/>
      <c r="PD2382" s="2"/>
      <c r="PE2382" s="2"/>
      <c r="PF2382" s="2"/>
      <c r="PG2382" s="2"/>
      <c r="PH2382" s="2"/>
      <c r="PI2382" s="2"/>
      <c r="PJ2382" s="2"/>
      <c r="PK2382" s="2"/>
      <c r="PL2382" s="2"/>
      <c r="PM2382" s="2"/>
      <c r="PN2382" s="2"/>
      <c r="PO2382" s="2"/>
    </row>
    <row r="2383" spans="1:431" ht="98" hidden="1" x14ac:dyDescent="0.15">
      <c r="A2383" s="6" t="s">
        <v>2131</v>
      </c>
      <c r="B2383" s="3"/>
      <c r="C2383" s="6"/>
      <c r="D2383" s="6"/>
      <c r="E2383" s="3"/>
      <c r="F2383" s="6"/>
      <c r="G2383" s="6"/>
      <c r="H2383" s="6"/>
      <c r="I2383" s="3"/>
      <c r="J2383" s="6"/>
      <c r="K2383" s="3"/>
      <c r="L2383" s="3"/>
      <c r="M2383" s="3"/>
      <c r="N2383" s="6"/>
      <c r="O2383" s="3"/>
      <c r="P2383" s="6"/>
      <c r="Q2383" s="6"/>
      <c r="R2383" s="6"/>
      <c r="S2383" s="3"/>
      <c r="T2383" s="3"/>
      <c r="U2383" s="3"/>
      <c r="V2383" s="3"/>
      <c r="W2383" s="3"/>
      <c r="X2383" s="3"/>
      <c r="Y2383" s="6"/>
      <c r="Z2383" s="6"/>
      <c r="AA2383" s="6"/>
      <c r="AB2383" s="3"/>
      <c r="AC2383" s="6"/>
      <c r="AD2383" s="6"/>
      <c r="AE2383" s="3"/>
      <c r="AF2383" s="3"/>
      <c r="AG2383" s="6"/>
      <c r="AH2383" s="6"/>
      <c r="AI2383" s="3"/>
      <c r="AJ2383" s="3"/>
      <c r="AK2383" s="3"/>
      <c r="AL2383" s="3"/>
      <c r="AM2383" s="6"/>
      <c r="AN2383" s="3"/>
      <c r="AO2383" s="3"/>
      <c r="AP2383" s="3"/>
      <c r="AQ2383" s="3"/>
      <c r="AR2383" s="3"/>
      <c r="AS2383" s="3"/>
      <c r="AT2383" s="6"/>
      <c r="AU2383" s="6"/>
      <c r="AV2383" s="6"/>
      <c r="AW2383" s="3"/>
      <c r="AX2383" s="3"/>
      <c r="AY2383" s="3"/>
      <c r="AZ2383" s="3"/>
      <c r="BA2383" s="3"/>
      <c r="BB2383" s="3"/>
      <c r="BC2383" s="3"/>
      <c r="BD2383" s="3"/>
      <c r="BE2383" s="3"/>
      <c r="BF2383" s="3"/>
      <c r="BG2383" s="3"/>
      <c r="BH2383" s="3"/>
      <c r="BI2383" s="3"/>
      <c r="BJ2383" s="3"/>
      <c r="BK2383" s="3"/>
      <c r="BL2383" s="3"/>
      <c r="BM2383" s="3"/>
      <c r="BN2383" s="3"/>
      <c r="BO2383" s="3"/>
      <c r="BP2383" s="3"/>
      <c r="BQ2383" s="3"/>
      <c r="BR2383" s="3"/>
      <c r="BS2383" s="3"/>
      <c r="BT2383" s="3"/>
      <c r="BU2383" s="3"/>
      <c r="BV2383" s="3"/>
      <c r="BW2383" s="3"/>
      <c r="BX2383" s="3"/>
      <c r="BY2383" s="3">
        <v>1972</v>
      </c>
      <c r="BZ2383" s="3" t="s">
        <v>2540</v>
      </c>
      <c r="CA2383" s="3" t="s">
        <v>2395</v>
      </c>
      <c r="CB2383" s="3" t="s">
        <v>2549</v>
      </c>
      <c r="CC2383" s="3" t="s">
        <v>2383</v>
      </c>
      <c r="CD2383" s="3"/>
      <c r="CE2383" s="3"/>
      <c r="CF2383" s="7"/>
      <c r="CG2383" s="1"/>
      <c r="CH2383" s="1"/>
      <c r="CI2383" s="1"/>
      <c r="CJ2383" s="1"/>
      <c r="CK2383" s="1"/>
      <c r="CL2383" s="1"/>
      <c r="CM2383" s="1"/>
      <c r="CN2383" s="1"/>
      <c r="CO2383" s="1"/>
      <c r="CP2383" s="1"/>
      <c r="CQ2383" s="1"/>
      <c r="CR2383" s="1"/>
      <c r="CS2383" s="1"/>
      <c r="CT2383" s="1"/>
      <c r="CU2383" s="1"/>
      <c r="CV2383" s="1"/>
      <c r="CW2383" s="1"/>
      <c r="CX2383" s="1"/>
      <c r="CY2383" s="1"/>
      <c r="CZ2383" s="1"/>
      <c r="DA2383" s="1"/>
      <c r="DB2383" s="1"/>
      <c r="DC2383" s="1"/>
      <c r="DD2383" s="1"/>
      <c r="DE2383" s="1"/>
      <c r="DF2383" s="1"/>
      <c r="DJ2383" s="1"/>
      <c r="DK2383" s="1"/>
      <c r="DL2383" s="1"/>
      <c r="DM2383" s="1"/>
      <c r="DN2383" s="1"/>
      <c r="DO2383" s="1"/>
      <c r="DQ2383" s="1"/>
      <c r="DT2383" s="1"/>
      <c r="DW2383" s="1"/>
      <c r="DX2383" s="1"/>
      <c r="DY2383" s="1"/>
      <c r="DZ2383" s="1"/>
      <c r="EA2383" s="1"/>
      <c r="EB2383" s="1"/>
      <c r="EC2383" s="1"/>
      <c r="EF2383" s="1"/>
      <c r="ER2383" s="1"/>
      <c r="ET2383" s="1"/>
      <c r="FH2383" s="1"/>
      <c r="FI2383" s="1"/>
      <c r="LT2383" s="2"/>
      <c r="LU2383" s="2"/>
      <c r="LV2383" s="2"/>
      <c r="LW2383" s="2"/>
      <c r="LX2383" s="2"/>
      <c r="LY2383" s="2"/>
      <c r="LZ2383" s="2"/>
      <c r="MA2383" s="2"/>
      <c r="MB2383" s="2"/>
      <c r="MC2383" s="2"/>
      <c r="MD2383" s="2"/>
      <c r="ME2383" s="2"/>
      <c r="MF2383" s="2"/>
      <c r="MG2383" s="2"/>
      <c r="MH2383" s="2"/>
      <c r="MI2383" s="2"/>
      <c r="MJ2383" s="2"/>
      <c r="MK2383" s="2"/>
      <c r="ML2383" s="2"/>
      <c r="MM2383" s="2"/>
      <c r="MN2383" s="2"/>
      <c r="MO2383" s="2"/>
      <c r="MP2383" s="2"/>
      <c r="MQ2383" s="2"/>
      <c r="MR2383" s="2"/>
      <c r="MS2383" s="2"/>
      <c r="MT2383" s="2"/>
      <c r="MU2383" s="2"/>
      <c r="MV2383" s="2"/>
      <c r="MW2383" s="2"/>
      <c r="MX2383" s="2"/>
      <c r="MY2383" s="2"/>
      <c r="MZ2383" s="2"/>
      <c r="NA2383" s="2"/>
      <c r="NB2383" s="2"/>
      <c r="NC2383" s="2"/>
      <c r="ND2383" s="2"/>
      <c r="NE2383" s="2"/>
      <c r="NF2383" s="2"/>
      <c r="NG2383" s="2"/>
      <c r="NH2383" s="2"/>
      <c r="NI2383" s="2"/>
      <c r="NJ2383" s="2"/>
      <c r="NK2383" s="2"/>
      <c r="NL2383" s="2"/>
      <c r="NM2383" s="2"/>
      <c r="NN2383" s="2"/>
      <c r="NO2383" s="2"/>
      <c r="NP2383" s="2"/>
      <c r="NQ2383" s="2"/>
      <c r="NR2383" s="2"/>
      <c r="NS2383" s="2"/>
      <c r="NT2383" s="2"/>
      <c r="NU2383" s="2"/>
      <c r="NV2383" s="2"/>
      <c r="NW2383" s="2"/>
      <c r="NX2383" s="2"/>
      <c r="NY2383" s="2"/>
      <c r="NZ2383" s="2"/>
      <c r="OA2383" s="2"/>
      <c r="OB2383" s="2"/>
      <c r="OC2383" s="2"/>
      <c r="OD2383" s="2"/>
      <c r="OE2383" s="2"/>
      <c r="OF2383" s="2"/>
      <c r="OG2383" s="2"/>
      <c r="OH2383" s="2"/>
      <c r="OI2383" s="2"/>
      <c r="OJ2383" s="2"/>
      <c r="OK2383" s="2"/>
      <c r="OL2383" s="2"/>
      <c r="OM2383" s="2"/>
      <c r="ON2383" s="2"/>
      <c r="OO2383" s="2"/>
      <c r="OP2383" s="2"/>
      <c r="OQ2383" s="2"/>
      <c r="OR2383" s="2"/>
      <c r="OS2383" s="2"/>
      <c r="OT2383" s="2"/>
      <c r="OU2383" s="2"/>
      <c r="OV2383" s="2"/>
      <c r="OW2383" s="2"/>
      <c r="OX2383" s="2"/>
      <c r="OY2383" s="2"/>
      <c r="OZ2383" s="2"/>
      <c r="PA2383" s="2"/>
      <c r="PB2383" s="2"/>
      <c r="PC2383" s="2"/>
      <c r="PD2383" s="2"/>
      <c r="PE2383" s="2"/>
      <c r="PF2383" s="2"/>
      <c r="PG2383" s="2"/>
      <c r="PH2383" s="2"/>
      <c r="PI2383" s="2"/>
      <c r="PJ2383" s="2"/>
      <c r="PK2383" s="2"/>
      <c r="PL2383" s="2"/>
      <c r="PM2383" s="2"/>
      <c r="PN2383" s="2"/>
      <c r="PO2383" s="2"/>
    </row>
    <row r="2384" spans="1:431" ht="98" hidden="1" x14ac:dyDescent="0.15">
      <c r="A2384" s="6" t="s">
        <v>2133</v>
      </c>
      <c r="B2384" s="3"/>
      <c r="C2384" s="6"/>
      <c r="D2384" s="6"/>
      <c r="E2384" s="3"/>
      <c r="F2384" s="6"/>
      <c r="G2384" s="6"/>
      <c r="H2384" s="6"/>
      <c r="I2384" s="3"/>
      <c r="J2384" s="6"/>
      <c r="K2384" s="3"/>
      <c r="L2384" s="3"/>
      <c r="M2384" s="3"/>
      <c r="N2384" s="6"/>
      <c r="O2384" s="3"/>
      <c r="P2384" s="6"/>
      <c r="Q2384" s="6"/>
      <c r="R2384" s="6"/>
      <c r="S2384" s="3"/>
      <c r="T2384" s="3"/>
      <c r="U2384" s="3"/>
      <c r="V2384" s="3"/>
      <c r="W2384" s="3"/>
      <c r="X2384" s="3"/>
      <c r="Y2384" s="6"/>
      <c r="Z2384" s="6"/>
      <c r="AA2384" s="6"/>
      <c r="AB2384" s="3"/>
      <c r="AC2384" s="6"/>
      <c r="AD2384" s="6"/>
      <c r="AE2384" s="3"/>
      <c r="AF2384" s="3"/>
      <c r="AG2384" s="6"/>
      <c r="AH2384" s="6"/>
      <c r="AI2384" s="3"/>
      <c r="AJ2384" s="3"/>
      <c r="AK2384" s="3"/>
      <c r="AL2384" s="3"/>
      <c r="AM2384" s="6"/>
      <c r="AN2384" s="3"/>
      <c r="AO2384" s="3"/>
      <c r="AP2384" s="3"/>
      <c r="AQ2384" s="3"/>
      <c r="AR2384" s="3"/>
      <c r="AS2384" s="3"/>
      <c r="AT2384" s="6"/>
      <c r="AU2384" s="6"/>
      <c r="AV2384" s="6"/>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c r="BX2384" s="3"/>
      <c r="BY2384" s="3">
        <v>1972</v>
      </c>
      <c r="BZ2384" s="3" t="s">
        <v>2540</v>
      </c>
      <c r="CA2384" s="3" t="s">
        <v>2395</v>
      </c>
      <c r="CB2384" s="3" t="s">
        <v>2549</v>
      </c>
      <c r="CC2384" s="3" t="s">
        <v>2383</v>
      </c>
      <c r="CD2384" s="3"/>
      <c r="CE2384" s="3"/>
      <c r="CF2384" s="7"/>
      <c r="CG2384" s="1"/>
      <c r="CH2384" s="1"/>
      <c r="CI2384" s="1"/>
      <c r="CJ2384" s="1"/>
      <c r="CK2384" s="1"/>
      <c r="CL2384" s="1"/>
      <c r="CM2384" s="1"/>
      <c r="CN2384" s="1"/>
      <c r="CO2384" s="1"/>
      <c r="CP2384" s="1"/>
      <c r="CQ2384" s="1"/>
      <c r="CR2384" s="1"/>
      <c r="CS2384" s="1"/>
      <c r="CT2384" s="1"/>
      <c r="CU2384" s="1"/>
      <c r="CV2384" s="1"/>
      <c r="CW2384" s="1"/>
      <c r="CX2384" s="1"/>
      <c r="CY2384" s="1"/>
      <c r="CZ2384" s="1"/>
      <c r="DA2384" s="1"/>
      <c r="DB2384" s="1"/>
      <c r="DC2384" s="1"/>
      <c r="DD2384" s="1"/>
      <c r="DE2384" s="1"/>
      <c r="DF2384" s="1"/>
      <c r="DJ2384" s="1"/>
      <c r="DK2384" s="1"/>
      <c r="DL2384" s="1"/>
      <c r="DM2384" s="1"/>
      <c r="DN2384" s="1"/>
      <c r="DO2384" s="1"/>
      <c r="DQ2384" s="1"/>
      <c r="DT2384" s="1"/>
      <c r="DW2384" s="1"/>
      <c r="DX2384" s="1"/>
      <c r="DY2384" s="1"/>
      <c r="DZ2384" s="1"/>
      <c r="EA2384" s="1"/>
      <c r="EB2384" s="1"/>
      <c r="EC2384" s="1"/>
      <c r="EF2384" s="1"/>
      <c r="ER2384" s="1"/>
      <c r="ET2384" s="1"/>
      <c r="FH2384" s="1"/>
      <c r="FI2384" s="1"/>
      <c r="LT2384" s="2"/>
      <c r="LU2384" s="2"/>
      <c r="LV2384" s="2"/>
      <c r="LW2384" s="2"/>
      <c r="LX2384" s="2"/>
      <c r="LY2384" s="2"/>
      <c r="LZ2384" s="2"/>
      <c r="MA2384" s="2"/>
      <c r="MB2384" s="2"/>
      <c r="MC2384" s="2"/>
      <c r="MD2384" s="2"/>
      <c r="ME2384" s="2"/>
      <c r="MF2384" s="2"/>
      <c r="MG2384" s="2"/>
      <c r="MH2384" s="2"/>
      <c r="MI2384" s="2"/>
      <c r="MJ2384" s="2"/>
      <c r="MK2384" s="2"/>
      <c r="ML2384" s="2"/>
      <c r="MM2384" s="2"/>
      <c r="MN2384" s="2"/>
      <c r="MO2384" s="2"/>
      <c r="MP2384" s="2"/>
      <c r="MQ2384" s="2"/>
      <c r="MR2384" s="2"/>
      <c r="MS2384" s="2"/>
      <c r="MT2384" s="2"/>
      <c r="MU2384" s="2"/>
      <c r="MV2384" s="2"/>
      <c r="MW2384" s="2"/>
      <c r="MX2384" s="2"/>
      <c r="MY2384" s="2"/>
      <c r="MZ2384" s="2"/>
      <c r="NA2384" s="2"/>
      <c r="NB2384" s="2"/>
      <c r="NC2384" s="2"/>
      <c r="ND2384" s="2"/>
      <c r="NE2384" s="2"/>
      <c r="NF2384" s="2"/>
      <c r="NG2384" s="2"/>
      <c r="NH2384" s="2"/>
      <c r="NI2384" s="2"/>
      <c r="NJ2384" s="2"/>
      <c r="NK2384" s="2"/>
      <c r="NL2384" s="2"/>
      <c r="NM2384" s="2"/>
      <c r="NN2384" s="2"/>
      <c r="NO2384" s="2"/>
      <c r="NP2384" s="2"/>
      <c r="NQ2384" s="2"/>
      <c r="NR2384" s="2"/>
      <c r="NS2384" s="2"/>
      <c r="NT2384" s="2"/>
      <c r="NU2384" s="2"/>
      <c r="NV2384" s="2"/>
      <c r="NW2384" s="2"/>
      <c r="NX2384" s="2"/>
      <c r="NY2384" s="2"/>
      <c r="NZ2384" s="2"/>
      <c r="OA2384" s="2"/>
      <c r="OB2384" s="2"/>
      <c r="OC2384" s="2"/>
      <c r="OD2384" s="2"/>
      <c r="OE2384" s="2"/>
      <c r="OF2384" s="2"/>
      <c r="OG2384" s="2"/>
      <c r="OH2384" s="2"/>
      <c r="OI2384" s="2"/>
      <c r="OJ2384" s="2"/>
      <c r="OK2384" s="2"/>
      <c r="OL2384" s="2"/>
      <c r="OM2384" s="2"/>
      <c r="ON2384" s="2"/>
      <c r="OO2384" s="2"/>
      <c r="OP2384" s="2"/>
      <c r="OQ2384" s="2"/>
      <c r="OR2384" s="2"/>
      <c r="OS2384" s="2"/>
      <c r="OT2384" s="2"/>
      <c r="OU2384" s="2"/>
      <c r="OV2384" s="2"/>
      <c r="OW2384" s="2"/>
      <c r="OX2384" s="2"/>
      <c r="OY2384" s="2"/>
      <c r="OZ2384" s="2"/>
      <c r="PA2384" s="2"/>
      <c r="PB2384" s="2"/>
      <c r="PC2384" s="2"/>
      <c r="PD2384" s="2"/>
      <c r="PE2384" s="2"/>
      <c r="PF2384" s="2"/>
      <c r="PG2384" s="2"/>
      <c r="PH2384" s="2"/>
      <c r="PI2384" s="2"/>
      <c r="PJ2384" s="2"/>
      <c r="PK2384" s="2"/>
      <c r="PL2384" s="2"/>
      <c r="PM2384" s="2"/>
      <c r="PN2384" s="2"/>
      <c r="PO2384" s="2"/>
    </row>
    <row r="2385" spans="1:431" ht="98" hidden="1" x14ac:dyDescent="0.15">
      <c r="A2385" s="6" t="s">
        <v>2135</v>
      </c>
      <c r="B2385" s="3"/>
      <c r="C2385" s="6"/>
      <c r="D2385" s="6"/>
      <c r="E2385" s="3"/>
      <c r="F2385" s="6"/>
      <c r="G2385" s="6"/>
      <c r="H2385" s="6"/>
      <c r="I2385" s="3"/>
      <c r="J2385" s="6"/>
      <c r="K2385" s="3"/>
      <c r="L2385" s="3"/>
      <c r="M2385" s="3"/>
      <c r="N2385" s="6"/>
      <c r="O2385" s="3"/>
      <c r="P2385" s="6"/>
      <c r="Q2385" s="6"/>
      <c r="R2385" s="6"/>
      <c r="S2385" s="3"/>
      <c r="T2385" s="3"/>
      <c r="U2385" s="3"/>
      <c r="V2385" s="3"/>
      <c r="W2385" s="3"/>
      <c r="X2385" s="3"/>
      <c r="Y2385" s="6"/>
      <c r="Z2385" s="6"/>
      <c r="AA2385" s="6"/>
      <c r="AB2385" s="3"/>
      <c r="AC2385" s="6"/>
      <c r="AD2385" s="6"/>
      <c r="AE2385" s="3"/>
      <c r="AF2385" s="3"/>
      <c r="AG2385" s="6"/>
      <c r="AH2385" s="6"/>
      <c r="AI2385" s="3"/>
      <c r="AJ2385" s="3"/>
      <c r="AK2385" s="3"/>
      <c r="AL2385" s="3"/>
      <c r="AM2385" s="6"/>
      <c r="AN2385" s="3"/>
      <c r="AO2385" s="3"/>
      <c r="AP2385" s="3"/>
      <c r="AQ2385" s="3"/>
      <c r="AR2385" s="3"/>
      <c r="AS2385" s="3"/>
      <c r="AT2385" s="6"/>
      <c r="AU2385" s="6"/>
      <c r="AV2385" s="6"/>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v>1972</v>
      </c>
      <c r="BZ2385" s="3" t="s">
        <v>2540</v>
      </c>
      <c r="CA2385" s="3" t="s">
        <v>2395</v>
      </c>
      <c r="CB2385" s="3" t="s">
        <v>2549</v>
      </c>
      <c r="CC2385" s="3" t="s">
        <v>2383</v>
      </c>
      <c r="CD2385" s="3"/>
      <c r="CE2385" s="3"/>
      <c r="CF2385" s="7"/>
      <c r="CG2385" s="1"/>
      <c r="CH2385" s="1"/>
      <c r="CI2385" s="1"/>
      <c r="CJ2385" s="1"/>
      <c r="CK2385" s="1"/>
      <c r="CL2385" s="1"/>
      <c r="CM2385" s="1"/>
      <c r="CN2385" s="1"/>
      <c r="CO2385" s="1"/>
      <c r="CP2385" s="1"/>
      <c r="CQ2385" s="1"/>
      <c r="CR2385" s="1"/>
      <c r="CS2385" s="1"/>
      <c r="CT2385" s="1"/>
      <c r="CU2385" s="1"/>
      <c r="CV2385" s="1"/>
      <c r="CW2385" s="1"/>
      <c r="CX2385" s="1"/>
      <c r="CY2385" s="1"/>
      <c r="CZ2385" s="1"/>
      <c r="DA2385" s="1"/>
      <c r="DB2385" s="1"/>
      <c r="DC2385" s="1"/>
      <c r="DD2385" s="1"/>
      <c r="DE2385" s="1"/>
      <c r="DF2385" s="1"/>
      <c r="DJ2385" s="1"/>
      <c r="DK2385" s="1"/>
      <c r="DL2385" s="1"/>
      <c r="DM2385" s="1"/>
      <c r="DN2385" s="1"/>
      <c r="DO2385" s="1"/>
      <c r="DQ2385" s="1"/>
      <c r="DT2385" s="1"/>
      <c r="DW2385" s="1"/>
      <c r="DX2385" s="1"/>
      <c r="DY2385" s="1"/>
      <c r="DZ2385" s="1"/>
      <c r="EA2385" s="1"/>
      <c r="EB2385" s="1"/>
      <c r="EC2385" s="1"/>
      <c r="EF2385" s="1"/>
      <c r="ER2385" s="1"/>
      <c r="ET2385" s="1"/>
      <c r="FH2385" s="1"/>
      <c r="FI2385" s="1"/>
      <c r="LT2385" s="2"/>
      <c r="LU2385" s="2"/>
      <c r="LV2385" s="2"/>
      <c r="LW2385" s="2"/>
      <c r="LX2385" s="2"/>
      <c r="LY2385" s="2"/>
      <c r="LZ2385" s="2"/>
      <c r="MA2385" s="2"/>
      <c r="MB2385" s="2"/>
      <c r="MC2385" s="2"/>
      <c r="MD2385" s="2"/>
      <c r="ME2385" s="2"/>
      <c r="MF2385" s="2"/>
      <c r="MG2385" s="2"/>
      <c r="MH2385" s="2"/>
      <c r="MI2385" s="2"/>
      <c r="MJ2385" s="2"/>
      <c r="MK2385" s="2"/>
      <c r="ML2385" s="2"/>
      <c r="MM2385" s="2"/>
      <c r="MN2385" s="2"/>
      <c r="MO2385" s="2"/>
      <c r="MP2385" s="2"/>
      <c r="MQ2385" s="2"/>
      <c r="MR2385" s="2"/>
      <c r="MS2385" s="2"/>
      <c r="MT2385" s="2"/>
      <c r="MU2385" s="2"/>
      <c r="MV2385" s="2"/>
      <c r="MW2385" s="2"/>
      <c r="MX2385" s="2"/>
      <c r="MY2385" s="2"/>
      <c r="MZ2385" s="2"/>
      <c r="NA2385" s="2"/>
      <c r="NB2385" s="2"/>
      <c r="NC2385" s="2"/>
      <c r="ND2385" s="2"/>
      <c r="NE2385" s="2"/>
      <c r="NF2385" s="2"/>
      <c r="NG2385" s="2"/>
      <c r="NH2385" s="2"/>
      <c r="NI2385" s="2"/>
      <c r="NJ2385" s="2"/>
      <c r="NK2385" s="2"/>
      <c r="NL2385" s="2"/>
      <c r="NM2385" s="2"/>
      <c r="NN2385" s="2"/>
      <c r="NO2385" s="2"/>
      <c r="NP2385" s="2"/>
      <c r="NQ2385" s="2"/>
      <c r="NR2385" s="2"/>
      <c r="NS2385" s="2"/>
      <c r="NT2385" s="2"/>
      <c r="NU2385" s="2"/>
      <c r="NV2385" s="2"/>
      <c r="NW2385" s="2"/>
      <c r="NX2385" s="2"/>
      <c r="NY2385" s="2"/>
      <c r="NZ2385" s="2"/>
      <c r="OA2385" s="2"/>
      <c r="OB2385" s="2"/>
      <c r="OC2385" s="2"/>
      <c r="OD2385" s="2"/>
      <c r="OE2385" s="2"/>
      <c r="OF2385" s="2"/>
      <c r="OG2385" s="2"/>
      <c r="OH2385" s="2"/>
      <c r="OI2385" s="2"/>
      <c r="OJ2385" s="2"/>
      <c r="OK2385" s="2"/>
      <c r="OL2385" s="2"/>
      <c r="OM2385" s="2"/>
      <c r="ON2385" s="2"/>
      <c r="OO2385" s="2"/>
      <c r="OP2385" s="2"/>
      <c r="OQ2385" s="2"/>
      <c r="OR2385" s="2"/>
      <c r="OS2385" s="2"/>
      <c r="OT2385" s="2"/>
      <c r="OU2385" s="2"/>
      <c r="OV2385" s="2"/>
      <c r="OW2385" s="2"/>
      <c r="OX2385" s="2"/>
      <c r="OY2385" s="2"/>
      <c r="OZ2385" s="2"/>
      <c r="PA2385" s="2"/>
      <c r="PB2385" s="2"/>
      <c r="PC2385" s="2"/>
      <c r="PD2385" s="2"/>
      <c r="PE2385" s="2"/>
      <c r="PF2385" s="2"/>
      <c r="PG2385" s="2"/>
      <c r="PH2385" s="2"/>
      <c r="PI2385" s="2"/>
      <c r="PJ2385" s="2"/>
      <c r="PK2385" s="2"/>
      <c r="PL2385" s="2"/>
      <c r="PM2385" s="2"/>
      <c r="PN2385" s="2"/>
      <c r="PO2385" s="2"/>
    </row>
    <row r="2386" spans="1:431" ht="98" hidden="1" x14ac:dyDescent="0.15">
      <c r="A2386" s="6" t="s">
        <v>2137</v>
      </c>
      <c r="B2386" s="3"/>
      <c r="C2386" s="6"/>
      <c r="D2386" s="6"/>
      <c r="E2386" s="3"/>
      <c r="F2386" s="6"/>
      <c r="G2386" s="6"/>
      <c r="H2386" s="6"/>
      <c r="I2386" s="3"/>
      <c r="J2386" s="6"/>
      <c r="K2386" s="3"/>
      <c r="L2386" s="3"/>
      <c r="M2386" s="3"/>
      <c r="N2386" s="6"/>
      <c r="O2386" s="3"/>
      <c r="P2386" s="6"/>
      <c r="Q2386" s="6"/>
      <c r="R2386" s="6"/>
      <c r="S2386" s="3"/>
      <c r="T2386" s="3"/>
      <c r="U2386" s="3"/>
      <c r="V2386" s="3"/>
      <c r="W2386" s="3"/>
      <c r="X2386" s="3"/>
      <c r="Y2386" s="6"/>
      <c r="Z2386" s="6"/>
      <c r="AA2386" s="6"/>
      <c r="AB2386" s="3"/>
      <c r="AC2386" s="6"/>
      <c r="AD2386" s="6"/>
      <c r="AE2386" s="3"/>
      <c r="AF2386" s="3"/>
      <c r="AG2386" s="6"/>
      <c r="AH2386" s="6"/>
      <c r="AI2386" s="3"/>
      <c r="AJ2386" s="3"/>
      <c r="AK2386" s="3"/>
      <c r="AL2386" s="3"/>
      <c r="AM2386" s="6"/>
      <c r="AN2386" s="3"/>
      <c r="AO2386" s="3"/>
      <c r="AP2386" s="3"/>
      <c r="AQ2386" s="3"/>
      <c r="AR2386" s="3"/>
      <c r="AS2386" s="3"/>
      <c r="AT2386" s="6"/>
      <c r="AU2386" s="6"/>
      <c r="AV2386" s="6"/>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v>1972</v>
      </c>
      <c r="BZ2386" s="3" t="s">
        <v>2540</v>
      </c>
      <c r="CA2386" s="3" t="s">
        <v>2395</v>
      </c>
      <c r="CB2386" s="3" t="s">
        <v>2549</v>
      </c>
      <c r="CC2386" s="3" t="s">
        <v>2383</v>
      </c>
      <c r="CD2386" s="3"/>
      <c r="CE2386" s="3"/>
      <c r="CF2386" s="7"/>
      <c r="CG2386" s="1"/>
      <c r="CH2386" s="1"/>
      <c r="CI2386" s="1"/>
      <c r="CJ2386" s="1"/>
      <c r="CK2386" s="1"/>
      <c r="CL2386" s="1"/>
      <c r="CM2386" s="1"/>
      <c r="CN2386" s="1"/>
      <c r="CO2386" s="1"/>
      <c r="CP2386" s="1"/>
      <c r="CQ2386" s="1"/>
      <c r="CR2386" s="1"/>
      <c r="CS2386" s="1"/>
      <c r="CT2386" s="1"/>
      <c r="CU2386" s="1"/>
      <c r="CV2386" s="1"/>
      <c r="CW2386" s="1"/>
      <c r="CX2386" s="1"/>
      <c r="CY2386" s="1"/>
      <c r="CZ2386" s="1"/>
      <c r="DA2386" s="1"/>
      <c r="DB2386" s="1"/>
      <c r="DC2386" s="1"/>
      <c r="DD2386" s="1"/>
      <c r="DE2386" s="1"/>
      <c r="DF2386" s="1"/>
      <c r="DJ2386" s="1"/>
      <c r="DK2386" s="1"/>
      <c r="DL2386" s="1"/>
      <c r="DM2386" s="1"/>
      <c r="DN2386" s="1"/>
      <c r="DO2386" s="1"/>
      <c r="DQ2386" s="1"/>
      <c r="DT2386" s="1"/>
      <c r="DW2386" s="1"/>
      <c r="DX2386" s="1"/>
      <c r="DY2386" s="1"/>
      <c r="DZ2386" s="1"/>
      <c r="EA2386" s="1"/>
      <c r="EB2386" s="1"/>
      <c r="EC2386" s="1"/>
      <c r="EF2386" s="1"/>
      <c r="ER2386" s="1"/>
      <c r="ET2386" s="1"/>
      <c r="FH2386" s="1"/>
      <c r="FI2386" s="1"/>
      <c r="LT2386" s="2"/>
      <c r="LU2386" s="2"/>
      <c r="LV2386" s="2"/>
      <c r="LW2386" s="2"/>
      <c r="LX2386" s="2"/>
      <c r="LY2386" s="2"/>
      <c r="LZ2386" s="2"/>
      <c r="MA2386" s="2"/>
      <c r="MB2386" s="2"/>
      <c r="MC2386" s="2"/>
      <c r="MD2386" s="2"/>
      <c r="ME2386" s="2"/>
      <c r="MF2386" s="2"/>
      <c r="MG2386" s="2"/>
      <c r="MH2386" s="2"/>
      <c r="MI2386" s="2"/>
      <c r="MJ2386" s="2"/>
      <c r="MK2386" s="2"/>
      <c r="ML2386" s="2"/>
      <c r="MM2386" s="2"/>
      <c r="MN2386" s="2"/>
      <c r="MO2386" s="2"/>
      <c r="MP2386" s="2"/>
      <c r="MQ2386" s="2"/>
      <c r="MR2386" s="2"/>
      <c r="MS2386" s="2"/>
      <c r="MT2386" s="2"/>
      <c r="MU2386" s="2"/>
      <c r="MV2386" s="2"/>
      <c r="MW2386" s="2"/>
      <c r="MX2386" s="2"/>
      <c r="MY2386" s="2"/>
      <c r="MZ2386" s="2"/>
      <c r="NA2386" s="2"/>
      <c r="NB2386" s="2"/>
      <c r="NC2386" s="2"/>
      <c r="ND2386" s="2"/>
      <c r="NE2386" s="2"/>
      <c r="NF2386" s="2"/>
      <c r="NG2386" s="2"/>
      <c r="NH2386" s="2"/>
      <c r="NI2386" s="2"/>
      <c r="NJ2386" s="2"/>
      <c r="NK2386" s="2"/>
      <c r="NL2386" s="2"/>
      <c r="NM2386" s="2"/>
      <c r="NN2386" s="2"/>
      <c r="NO2386" s="2"/>
      <c r="NP2386" s="2"/>
      <c r="NQ2386" s="2"/>
      <c r="NR2386" s="2"/>
      <c r="NS2386" s="2"/>
      <c r="NT2386" s="2"/>
      <c r="NU2386" s="2"/>
      <c r="NV2386" s="2"/>
      <c r="NW2386" s="2"/>
      <c r="NX2386" s="2"/>
      <c r="NY2386" s="2"/>
      <c r="NZ2386" s="2"/>
      <c r="OA2386" s="2"/>
      <c r="OB2386" s="2"/>
      <c r="OC2386" s="2"/>
      <c r="OD2386" s="2"/>
      <c r="OE2386" s="2"/>
      <c r="OF2386" s="2"/>
      <c r="OG2386" s="2"/>
      <c r="OH2386" s="2"/>
      <c r="OI2386" s="2"/>
      <c r="OJ2386" s="2"/>
      <c r="OK2386" s="2"/>
      <c r="OL2386" s="2"/>
      <c r="OM2386" s="2"/>
      <c r="ON2386" s="2"/>
      <c r="OO2386" s="2"/>
      <c r="OP2386" s="2"/>
      <c r="OQ2386" s="2"/>
      <c r="OR2386" s="2"/>
      <c r="OS2386" s="2"/>
      <c r="OT2386" s="2"/>
      <c r="OU2386" s="2"/>
      <c r="OV2386" s="2"/>
      <c r="OW2386" s="2"/>
      <c r="OX2386" s="2"/>
      <c r="OY2386" s="2"/>
      <c r="OZ2386" s="2"/>
      <c r="PA2386" s="2"/>
      <c r="PB2386" s="2"/>
      <c r="PC2386" s="2"/>
      <c r="PD2386" s="2"/>
      <c r="PE2386" s="2"/>
      <c r="PF2386" s="2"/>
      <c r="PG2386" s="2"/>
      <c r="PH2386" s="2"/>
      <c r="PI2386" s="2"/>
      <c r="PJ2386" s="2"/>
      <c r="PK2386" s="2"/>
      <c r="PL2386" s="2"/>
      <c r="PM2386" s="2"/>
      <c r="PN2386" s="2"/>
      <c r="PO2386" s="2"/>
    </row>
    <row r="2387" spans="1:431" ht="98" hidden="1" x14ac:dyDescent="0.15">
      <c r="A2387" s="6" t="s">
        <v>2139</v>
      </c>
      <c r="B2387" s="3"/>
      <c r="C2387" s="6"/>
      <c r="D2387" s="6"/>
      <c r="E2387" s="3"/>
      <c r="F2387" s="6"/>
      <c r="G2387" s="6"/>
      <c r="H2387" s="6"/>
      <c r="I2387" s="3"/>
      <c r="J2387" s="6"/>
      <c r="K2387" s="3"/>
      <c r="L2387" s="3"/>
      <c r="M2387" s="3"/>
      <c r="N2387" s="6"/>
      <c r="O2387" s="3"/>
      <c r="P2387" s="6"/>
      <c r="Q2387" s="6"/>
      <c r="R2387" s="6"/>
      <c r="S2387" s="3"/>
      <c r="T2387" s="3"/>
      <c r="U2387" s="3"/>
      <c r="V2387" s="3"/>
      <c r="W2387" s="3"/>
      <c r="X2387" s="3"/>
      <c r="Y2387" s="6"/>
      <c r="Z2387" s="6"/>
      <c r="AA2387" s="6"/>
      <c r="AB2387" s="3"/>
      <c r="AC2387" s="6"/>
      <c r="AD2387" s="6"/>
      <c r="AE2387" s="3"/>
      <c r="AF2387" s="3"/>
      <c r="AG2387" s="6"/>
      <c r="AH2387" s="6"/>
      <c r="AI2387" s="3"/>
      <c r="AJ2387" s="3"/>
      <c r="AK2387" s="3"/>
      <c r="AL2387" s="3"/>
      <c r="AM2387" s="6"/>
      <c r="AN2387" s="3"/>
      <c r="AO2387" s="3"/>
      <c r="AP2387" s="3"/>
      <c r="AQ2387" s="3"/>
      <c r="AR2387" s="3"/>
      <c r="AS2387" s="3"/>
      <c r="AT2387" s="6"/>
      <c r="AU2387" s="6"/>
      <c r="AV2387" s="6"/>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v>1972</v>
      </c>
      <c r="BZ2387" s="3" t="s">
        <v>2540</v>
      </c>
      <c r="CA2387" s="3" t="s">
        <v>2395</v>
      </c>
      <c r="CB2387" s="3" t="s">
        <v>2549</v>
      </c>
      <c r="CC2387" s="3" t="s">
        <v>2383</v>
      </c>
      <c r="CD2387" s="3"/>
      <c r="CE2387" s="3"/>
      <c r="CF2387" s="7"/>
      <c r="CG2387" s="1"/>
      <c r="CH2387" s="1"/>
      <c r="CI2387" s="1"/>
      <c r="CJ2387" s="1"/>
      <c r="CK2387" s="1"/>
      <c r="CL2387" s="1"/>
      <c r="CM2387" s="1"/>
      <c r="CN2387" s="1"/>
      <c r="CO2387" s="1"/>
      <c r="CP2387" s="1"/>
      <c r="CQ2387" s="1"/>
      <c r="CR2387" s="1"/>
      <c r="CS2387" s="1"/>
      <c r="CT2387" s="1"/>
      <c r="CU2387" s="1"/>
      <c r="CV2387" s="1"/>
      <c r="CW2387" s="1"/>
      <c r="CX2387" s="1"/>
      <c r="CY2387" s="1"/>
      <c r="CZ2387" s="1"/>
      <c r="DA2387" s="1"/>
      <c r="DB2387" s="1"/>
      <c r="DC2387" s="1"/>
      <c r="DD2387" s="1"/>
      <c r="DE2387" s="1"/>
      <c r="DF2387" s="1"/>
      <c r="DJ2387" s="1"/>
      <c r="DK2387" s="1"/>
      <c r="DL2387" s="1"/>
      <c r="DM2387" s="1"/>
      <c r="DN2387" s="1"/>
      <c r="DO2387" s="1"/>
      <c r="DQ2387" s="1"/>
      <c r="DT2387" s="1"/>
      <c r="DW2387" s="1"/>
      <c r="DX2387" s="1"/>
      <c r="DY2387" s="1"/>
      <c r="DZ2387" s="1"/>
      <c r="EA2387" s="1"/>
      <c r="EB2387" s="1"/>
      <c r="EC2387" s="1"/>
      <c r="EF2387" s="1"/>
      <c r="ER2387" s="1"/>
      <c r="ET2387" s="1"/>
      <c r="FH2387" s="1"/>
      <c r="FI2387" s="1"/>
      <c r="LT2387" s="2"/>
      <c r="LU2387" s="2"/>
      <c r="LV2387" s="2"/>
      <c r="LW2387" s="2"/>
      <c r="LX2387" s="2"/>
      <c r="LY2387" s="2"/>
      <c r="LZ2387" s="2"/>
      <c r="MA2387" s="2"/>
      <c r="MB2387" s="2"/>
      <c r="MC2387" s="2"/>
      <c r="MD2387" s="2"/>
      <c r="ME2387" s="2"/>
      <c r="MF2387" s="2"/>
      <c r="MG2387" s="2"/>
      <c r="MH2387" s="2"/>
      <c r="MI2387" s="2"/>
      <c r="MJ2387" s="2"/>
      <c r="MK2387" s="2"/>
      <c r="ML2387" s="2"/>
      <c r="MM2387" s="2"/>
      <c r="MN2387" s="2"/>
      <c r="MO2387" s="2"/>
      <c r="MP2387" s="2"/>
      <c r="MQ2387" s="2"/>
      <c r="MR2387" s="2"/>
      <c r="MS2387" s="2"/>
      <c r="MT2387" s="2"/>
      <c r="MU2387" s="2"/>
      <c r="MV2387" s="2"/>
      <c r="MW2387" s="2"/>
      <c r="MX2387" s="2"/>
      <c r="MY2387" s="2"/>
      <c r="MZ2387" s="2"/>
      <c r="NA2387" s="2"/>
      <c r="NB2387" s="2"/>
      <c r="NC2387" s="2"/>
      <c r="ND2387" s="2"/>
      <c r="NE2387" s="2"/>
      <c r="NF2387" s="2"/>
      <c r="NG2387" s="2"/>
      <c r="NH2387" s="2"/>
      <c r="NI2387" s="2"/>
      <c r="NJ2387" s="2"/>
      <c r="NK2387" s="2"/>
      <c r="NL2387" s="2"/>
      <c r="NM2387" s="2"/>
      <c r="NN2387" s="2"/>
      <c r="NO2387" s="2"/>
      <c r="NP2387" s="2"/>
      <c r="NQ2387" s="2"/>
      <c r="NR2387" s="2"/>
      <c r="NS2387" s="2"/>
      <c r="NT2387" s="2"/>
      <c r="NU2387" s="2"/>
      <c r="NV2387" s="2"/>
      <c r="NW2387" s="2"/>
      <c r="NX2387" s="2"/>
      <c r="NY2387" s="2"/>
      <c r="NZ2387" s="2"/>
      <c r="OA2387" s="2"/>
      <c r="OB2387" s="2"/>
      <c r="OC2387" s="2"/>
      <c r="OD2387" s="2"/>
      <c r="OE2387" s="2"/>
      <c r="OF2387" s="2"/>
      <c r="OG2387" s="2"/>
      <c r="OH2387" s="2"/>
      <c r="OI2387" s="2"/>
      <c r="OJ2387" s="2"/>
      <c r="OK2387" s="2"/>
      <c r="OL2387" s="2"/>
      <c r="OM2387" s="2"/>
      <c r="ON2387" s="2"/>
      <c r="OO2387" s="2"/>
      <c r="OP2387" s="2"/>
      <c r="OQ2387" s="2"/>
      <c r="OR2387" s="2"/>
      <c r="OS2387" s="2"/>
      <c r="OT2387" s="2"/>
      <c r="OU2387" s="2"/>
      <c r="OV2387" s="2"/>
      <c r="OW2387" s="2"/>
      <c r="OX2387" s="2"/>
      <c r="OY2387" s="2"/>
      <c r="OZ2387" s="2"/>
      <c r="PA2387" s="2"/>
      <c r="PB2387" s="2"/>
      <c r="PC2387" s="2"/>
      <c r="PD2387" s="2"/>
      <c r="PE2387" s="2"/>
      <c r="PF2387" s="2"/>
      <c r="PG2387" s="2"/>
      <c r="PH2387" s="2"/>
      <c r="PI2387" s="2"/>
      <c r="PJ2387" s="2"/>
      <c r="PK2387" s="2"/>
      <c r="PL2387" s="2"/>
      <c r="PM2387" s="2"/>
      <c r="PN2387" s="2"/>
      <c r="PO2387" s="2"/>
    </row>
    <row r="2388" spans="1:431" ht="98" hidden="1" x14ac:dyDescent="0.15">
      <c r="A2388" s="6" t="s">
        <v>2141</v>
      </c>
      <c r="B2388" s="3"/>
      <c r="C2388" s="6"/>
      <c r="D2388" s="6"/>
      <c r="E2388" s="3"/>
      <c r="F2388" s="6"/>
      <c r="G2388" s="6"/>
      <c r="H2388" s="6"/>
      <c r="I2388" s="3"/>
      <c r="J2388" s="6"/>
      <c r="K2388" s="3"/>
      <c r="L2388" s="3"/>
      <c r="M2388" s="3"/>
      <c r="N2388" s="6"/>
      <c r="O2388" s="3"/>
      <c r="P2388" s="6"/>
      <c r="Q2388" s="6"/>
      <c r="R2388" s="6"/>
      <c r="S2388" s="3"/>
      <c r="T2388" s="3"/>
      <c r="U2388" s="3"/>
      <c r="V2388" s="3"/>
      <c r="W2388" s="3"/>
      <c r="X2388" s="3"/>
      <c r="Y2388" s="6"/>
      <c r="Z2388" s="6"/>
      <c r="AA2388" s="6"/>
      <c r="AB2388" s="3"/>
      <c r="AC2388" s="6"/>
      <c r="AD2388" s="6"/>
      <c r="AE2388" s="3"/>
      <c r="AF2388" s="3"/>
      <c r="AG2388" s="6"/>
      <c r="AH2388" s="6"/>
      <c r="AI2388" s="3"/>
      <c r="AJ2388" s="3"/>
      <c r="AK2388" s="3"/>
      <c r="AL2388" s="3"/>
      <c r="AM2388" s="6"/>
      <c r="AN2388" s="3"/>
      <c r="AO2388" s="3"/>
      <c r="AP2388" s="3"/>
      <c r="AQ2388" s="3"/>
      <c r="AR2388" s="3"/>
      <c r="AS2388" s="3"/>
      <c r="AT2388" s="6"/>
      <c r="AU2388" s="6"/>
      <c r="AV2388" s="6"/>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v>1972</v>
      </c>
      <c r="BZ2388" s="3" t="s">
        <v>2540</v>
      </c>
      <c r="CA2388" s="3" t="s">
        <v>2395</v>
      </c>
      <c r="CB2388" s="3" t="s">
        <v>2549</v>
      </c>
      <c r="CC2388" s="3" t="s">
        <v>2383</v>
      </c>
      <c r="CD2388" s="3"/>
      <c r="CE2388" s="3"/>
      <c r="CF2388" s="7"/>
      <c r="CG2388" s="1"/>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J2388" s="1"/>
      <c r="DK2388" s="1"/>
      <c r="DL2388" s="1"/>
      <c r="DM2388" s="1"/>
      <c r="DN2388" s="1"/>
      <c r="DO2388" s="1"/>
      <c r="DQ2388" s="1"/>
      <c r="DT2388" s="1"/>
      <c r="DW2388" s="1"/>
      <c r="DX2388" s="1"/>
      <c r="DY2388" s="1"/>
      <c r="DZ2388" s="1"/>
      <c r="EA2388" s="1"/>
      <c r="EB2388" s="1"/>
      <c r="EC2388" s="1"/>
      <c r="EF2388" s="1"/>
      <c r="ER2388" s="1"/>
      <c r="ET2388" s="1"/>
      <c r="FH2388" s="1"/>
      <c r="FI2388" s="1"/>
      <c r="LT2388" s="2"/>
      <c r="LU2388" s="2"/>
      <c r="LV2388" s="2"/>
      <c r="LW2388" s="2"/>
      <c r="LX2388" s="2"/>
      <c r="LY2388" s="2"/>
      <c r="LZ2388" s="2"/>
      <c r="MA2388" s="2"/>
      <c r="MB2388" s="2"/>
      <c r="MC2388" s="2"/>
      <c r="MD2388" s="2"/>
      <c r="ME2388" s="2"/>
      <c r="MF2388" s="2"/>
      <c r="MG2388" s="2"/>
      <c r="MH2388" s="2"/>
      <c r="MI2388" s="2"/>
      <c r="MJ2388" s="2"/>
      <c r="MK2388" s="2"/>
      <c r="ML2388" s="2"/>
      <c r="MM2388" s="2"/>
      <c r="MN2388" s="2"/>
      <c r="MO2388" s="2"/>
      <c r="MP2388" s="2"/>
      <c r="MQ2388" s="2"/>
      <c r="MR2388" s="2"/>
      <c r="MS2388" s="2"/>
      <c r="MT2388" s="2"/>
      <c r="MU2388" s="2"/>
      <c r="MV2388" s="2"/>
      <c r="MW2388" s="2"/>
      <c r="MX2388" s="2"/>
      <c r="MY2388" s="2"/>
      <c r="MZ2388" s="2"/>
      <c r="NA2388" s="2"/>
      <c r="NB2388" s="2"/>
      <c r="NC2388" s="2"/>
      <c r="ND2388" s="2"/>
      <c r="NE2388" s="2"/>
      <c r="NF2388" s="2"/>
      <c r="NG2388" s="2"/>
      <c r="NH2388" s="2"/>
      <c r="NI2388" s="2"/>
      <c r="NJ2388" s="2"/>
      <c r="NK2388" s="2"/>
      <c r="NL2388" s="2"/>
      <c r="NM2388" s="2"/>
      <c r="NN2388" s="2"/>
      <c r="NO2388" s="2"/>
      <c r="NP2388" s="2"/>
      <c r="NQ2388" s="2"/>
      <c r="NR2388" s="2"/>
      <c r="NS2388" s="2"/>
      <c r="NT2388" s="2"/>
      <c r="NU2388" s="2"/>
      <c r="NV2388" s="2"/>
      <c r="NW2388" s="2"/>
      <c r="NX2388" s="2"/>
      <c r="NY2388" s="2"/>
      <c r="NZ2388" s="2"/>
      <c r="OA2388" s="2"/>
      <c r="OB2388" s="2"/>
      <c r="OC2388" s="2"/>
      <c r="OD2388" s="2"/>
      <c r="OE2388" s="2"/>
      <c r="OF2388" s="2"/>
      <c r="OG2388" s="2"/>
      <c r="OH2388" s="2"/>
      <c r="OI2388" s="2"/>
      <c r="OJ2388" s="2"/>
      <c r="OK2388" s="2"/>
      <c r="OL2388" s="2"/>
      <c r="OM2388" s="2"/>
      <c r="ON2388" s="2"/>
      <c r="OO2388" s="2"/>
      <c r="OP2388" s="2"/>
      <c r="OQ2388" s="2"/>
      <c r="OR2388" s="2"/>
      <c r="OS2388" s="2"/>
      <c r="OT2388" s="2"/>
      <c r="OU2388" s="2"/>
      <c r="OV2388" s="2"/>
      <c r="OW2388" s="2"/>
      <c r="OX2388" s="2"/>
      <c r="OY2388" s="2"/>
      <c r="OZ2388" s="2"/>
      <c r="PA2388" s="2"/>
      <c r="PB2388" s="2"/>
      <c r="PC2388" s="2"/>
      <c r="PD2388" s="2"/>
      <c r="PE2388" s="2"/>
      <c r="PF2388" s="2"/>
      <c r="PG2388" s="2"/>
      <c r="PH2388" s="2"/>
      <c r="PI2388" s="2"/>
      <c r="PJ2388" s="2"/>
      <c r="PK2388" s="2"/>
      <c r="PL2388" s="2"/>
      <c r="PM2388" s="2"/>
      <c r="PN2388" s="2"/>
      <c r="PO2388" s="2"/>
    </row>
    <row r="2389" spans="1:431" ht="98" hidden="1" x14ac:dyDescent="0.15">
      <c r="A2389" s="6" t="s">
        <v>2143</v>
      </c>
      <c r="B2389" s="3"/>
      <c r="C2389" s="6"/>
      <c r="D2389" s="6"/>
      <c r="E2389" s="3"/>
      <c r="F2389" s="6"/>
      <c r="G2389" s="6"/>
      <c r="H2389" s="6"/>
      <c r="I2389" s="3"/>
      <c r="J2389" s="6"/>
      <c r="K2389" s="3"/>
      <c r="L2389" s="3"/>
      <c r="M2389" s="3"/>
      <c r="N2389" s="6"/>
      <c r="O2389" s="3"/>
      <c r="P2389" s="6"/>
      <c r="Q2389" s="6"/>
      <c r="R2389" s="6"/>
      <c r="S2389" s="3"/>
      <c r="T2389" s="3"/>
      <c r="U2389" s="3"/>
      <c r="V2389" s="3"/>
      <c r="W2389" s="3"/>
      <c r="X2389" s="3"/>
      <c r="Y2389" s="6"/>
      <c r="Z2389" s="6"/>
      <c r="AA2389" s="6"/>
      <c r="AB2389" s="3"/>
      <c r="AC2389" s="6"/>
      <c r="AD2389" s="6"/>
      <c r="AE2389" s="3"/>
      <c r="AF2389" s="3"/>
      <c r="AG2389" s="6"/>
      <c r="AH2389" s="6"/>
      <c r="AI2389" s="3"/>
      <c r="AJ2389" s="3"/>
      <c r="AK2389" s="3"/>
      <c r="AL2389" s="3"/>
      <c r="AM2389" s="6"/>
      <c r="AN2389" s="3"/>
      <c r="AO2389" s="3"/>
      <c r="AP2389" s="3"/>
      <c r="AQ2389" s="3"/>
      <c r="AR2389" s="3"/>
      <c r="AS2389" s="3"/>
      <c r="AT2389" s="6"/>
      <c r="AU2389" s="6"/>
      <c r="AV2389" s="6"/>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v>1972</v>
      </c>
      <c r="BZ2389" s="3" t="s">
        <v>2540</v>
      </c>
      <c r="CA2389" s="3" t="s">
        <v>2395</v>
      </c>
      <c r="CB2389" s="3" t="s">
        <v>2549</v>
      </c>
      <c r="CC2389" s="3" t="s">
        <v>2383</v>
      </c>
      <c r="CD2389" s="3"/>
      <c r="CE2389" s="3"/>
      <c r="CF2389" s="7"/>
      <c r="CG2389" s="1"/>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J2389" s="1"/>
      <c r="DK2389" s="1"/>
      <c r="DL2389" s="1"/>
      <c r="DM2389" s="1"/>
      <c r="DN2389" s="1"/>
      <c r="DO2389" s="1"/>
      <c r="DQ2389" s="1"/>
      <c r="DT2389" s="1"/>
      <c r="DW2389" s="1"/>
      <c r="DX2389" s="1"/>
      <c r="DY2389" s="1"/>
      <c r="DZ2389" s="1"/>
      <c r="EA2389" s="1"/>
      <c r="EB2389" s="1"/>
      <c r="EC2389" s="1"/>
      <c r="EF2389" s="1"/>
      <c r="ER2389" s="1"/>
      <c r="ET2389" s="1"/>
      <c r="FH2389" s="1"/>
      <c r="FI2389" s="1"/>
      <c r="LT2389" s="2"/>
      <c r="LU2389" s="2"/>
      <c r="LV2389" s="2"/>
      <c r="LW2389" s="2"/>
      <c r="LX2389" s="2"/>
      <c r="LY2389" s="2"/>
      <c r="LZ2389" s="2"/>
      <c r="MA2389" s="2"/>
      <c r="MB2389" s="2"/>
      <c r="MC2389" s="2"/>
      <c r="MD2389" s="2"/>
      <c r="ME2389" s="2"/>
      <c r="MF2389" s="2"/>
      <c r="MG2389" s="2"/>
      <c r="MH2389" s="2"/>
      <c r="MI2389" s="2"/>
      <c r="MJ2389" s="2"/>
      <c r="MK2389" s="2"/>
      <c r="ML2389" s="2"/>
      <c r="MM2389" s="2"/>
      <c r="MN2389" s="2"/>
      <c r="MO2389" s="2"/>
      <c r="MP2389" s="2"/>
      <c r="MQ2389" s="2"/>
      <c r="MR2389" s="2"/>
      <c r="MS2389" s="2"/>
      <c r="MT2389" s="2"/>
      <c r="MU2389" s="2"/>
      <c r="MV2389" s="2"/>
      <c r="MW2389" s="2"/>
      <c r="MX2389" s="2"/>
      <c r="MY2389" s="2"/>
      <c r="MZ2389" s="2"/>
      <c r="NA2389" s="2"/>
      <c r="NB2389" s="2"/>
      <c r="NC2389" s="2"/>
      <c r="ND2389" s="2"/>
      <c r="NE2389" s="2"/>
      <c r="NF2389" s="2"/>
      <c r="NG2389" s="2"/>
      <c r="NH2389" s="2"/>
      <c r="NI2389" s="2"/>
      <c r="NJ2389" s="2"/>
      <c r="NK2389" s="2"/>
      <c r="NL2389" s="2"/>
      <c r="NM2389" s="2"/>
      <c r="NN2389" s="2"/>
      <c r="NO2389" s="2"/>
      <c r="NP2389" s="2"/>
      <c r="NQ2389" s="2"/>
      <c r="NR2389" s="2"/>
      <c r="NS2389" s="2"/>
      <c r="NT2389" s="2"/>
      <c r="NU2389" s="2"/>
      <c r="NV2389" s="2"/>
      <c r="NW2389" s="2"/>
      <c r="NX2389" s="2"/>
      <c r="NY2389" s="2"/>
      <c r="NZ2389" s="2"/>
      <c r="OA2389" s="2"/>
      <c r="OB2389" s="2"/>
      <c r="OC2389" s="2"/>
      <c r="OD2389" s="2"/>
      <c r="OE2389" s="2"/>
      <c r="OF2389" s="2"/>
      <c r="OG2389" s="2"/>
      <c r="OH2389" s="2"/>
      <c r="OI2389" s="2"/>
      <c r="OJ2389" s="2"/>
      <c r="OK2389" s="2"/>
      <c r="OL2389" s="2"/>
      <c r="OM2389" s="2"/>
      <c r="ON2389" s="2"/>
      <c r="OO2389" s="2"/>
      <c r="OP2389" s="2"/>
      <c r="OQ2389" s="2"/>
      <c r="OR2389" s="2"/>
      <c r="OS2389" s="2"/>
      <c r="OT2389" s="2"/>
      <c r="OU2389" s="2"/>
      <c r="OV2389" s="2"/>
      <c r="OW2389" s="2"/>
      <c r="OX2389" s="2"/>
      <c r="OY2389" s="2"/>
      <c r="OZ2389" s="2"/>
      <c r="PA2389" s="2"/>
      <c r="PB2389" s="2"/>
      <c r="PC2389" s="2"/>
      <c r="PD2389" s="2"/>
      <c r="PE2389" s="2"/>
      <c r="PF2389" s="2"/>
      <c r="PG2389" s="2"/>
      <c r="PH2389" s="2"/>
      <c r="PI2389" s="2"/>
      <c r="PJ2389" s="2"/>
      <c r="PK2389" s="2"/>
      <c r="PL2389" s="2"/>
      <c r="PM2389" s="2"/>
      <c r="PN2389" s="2"/>
      <c r="PO2389" s="2"/>
    </row>
    <row r="2390" spans="1:431" ht="98" hidden="1" x14ac:dyDescent="0.15">
      <c r="A2390" s="6" t="s">
        <v>2145</v>
      </c>
      <c r="B2390" s="3"/>
      <c r="C2390" s="6"/>
      <c r="D2390" s="6"/>
      <c r="E2390" s="3"/>
      <c r="F2390" s="6"/>
      <c r="G2390" s="6"/>
      <c r="H2390" s="6"/>
      <c r="I2390" s="3"/>
      <c r="J2390" s="6"/>
      <c r="K2390" s="3"/>
      <c r="L2390" s="3"/>
      <c r="M2390" s="3"/>
      <c r="N2390" s="6"/>
      <c r="O2390" s="3"/>
      <c r="P2390" s="6"/>
      <c r="Q2390" s="6"/>
      <c r="R2390" s="6"/>
      <c r="S2390" s="3"/>
      <c r="T2390" s="3"/>
      <c r="U2390" s="3"/>
      <c r="V2390" s="3"/>
      <c r="W2390" s="3"/>
      <c r="X2390" s="3"/>
      <c r="Y2390" s="6"/>
      <c r="Z2390" s="6"/>
      <c r="AA2390" s="6"/>
      <c r="AB2390" s="3"/>
      <c r="AC2390" s="6"/>
      <c r="AD2390" s="6"/>
      <c r="AE2390" s="3"/>
      <c r="AF2390" s="3"/>
      <c r="AG2390" s="6"/>
      <c r="AH2390" s="6"/>
      <c r="AI2390" s="3"/>
      <c r="AJ2390" s="3"/>
      <c r="AK2390" s="3"/>
      <c r="AL2390" s="3"/>
      <c r="AM2390" s="6"/>
      <c r="AN2390" s="3"/>
      <c r="AO2390" s="3"/>
      <c r="AP2390" s="3"/>
      <c r="AQ2390" s="3"/>
      <c r="AR2390" s="3"/>
      <c r="AS2390" s="3"/>
      <c r="AT2390" s="6"/>
      <c r="AU2390" s="6"/>
      <c r="AV2390" s="6"/>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v>1972</v>
      </c>
      <c r="BZ2390" s="3" t="s">
        <v>2540</v>
      </c>
      <c r="CA2390" s="3" t="s">
        <v>2395</v>
      </c>
      <c r="CB2390" s="3" t="s">
        <v>2549</v>
      </c>
      <c r="CC2390" s="3" t="s">
        <v>2383</v>
      </c>
      <c r="CD2390" s="3"/>
      <c r="CE2390" s="3"/>
      <c r="CF2390" s="7"/>
      <c r="CG2390" s="1"/>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J2390" s="1"/>
      <c r="DK2390" s="1"/>
      <c r="DL2390" s="1"/>
      <c r="DM2390" s="1"/>
      <c r="DN2390" s="1"/>
      <c r="DO2390" s="1"/>
      <c r="DQ2390" s="1"/>
      <c r="DT2390" s="1"/>
      <c r="DW2390" s="1"/>
      <c r="DX2390" s="1"/>
      <c r="DY2390" s="1"/>
      <c r="DZ2390" s="1"/>
      <c r="EA2390" s="1"/>
      <c r="EB2390" s="1"/>
      <c r="EC2390" s="1"/>
      <c r="EF2390" s="1"/>
      <c r="ER2390" s="1"/>
      <c r="ET2390" s="1"/>
      <c r="FH2390" s="1"/>
      <c r="FI2390" s="1"/>
      <c r="LT2390" s="2"/>
      <c r="LU2390" s="2"/>
      <c r="LV2390" s="2"/>
      <c r="LW2390" s="2"/>
      <c r="LX2390" s="2"/>
      <c r="LY2390" s="2"/>
      <c r="LZ2390" s="2"/>
      <c r="MA2390" s="2"/>
      <c r="MB2390" s="2"/>
      <c r="MC2390" s="2"/>
      <c r="MD2390" s="2"/>
      <c r="ME2390" s="2"/>
      <c r="MF2390" s="2"/>
      <c r="MG2390" s="2"/>
      <c r="MH2390" s="2"/>
      <c r="MI2390" s="2"/>
      <c r="MJ2390" s="2"/>
      <c r="MK2390" s="2"/>
      <c r="ML2390" s="2"/>
      <c r="MM2390" s="2"/>
      <c r="MN2390" s="2"/>
      <c r="MO2390" s="2"/>
      <c r="MP2390" s="2"/>
      <c r="MQ2390" s="2"/>
      <c r="MR2390" s="2"/>
      <c r="MS2390" s="2"/>
      <c r="MT2390" s="2"/>
      <c r="MU2390" s="2"/>
      <c r="MV2390" s="2"/>
      <c r="MW2390" s="2"/>
      <c r="MX2390" s="2"/>
      <c r="MY2390" s="2"/>
      <c r="MZ2390" s="2"/>
      <c r="NA2390" s="2"/>
      <c r="NB2390" s="2"/>
      <c r="NC2390" s="2"/>
      <c r="ND2390" s="2"/>
      <c r="NE2390" s="2"/>
      <c r="NF2390" s="2"/>
      <c r="NG2390" s="2"/>
      <c r="NH2390" s="2"/>
      <c r="NI2390" s="2"/>
      <c r="NJ2390" s="2"/>
      <c r="NK2390" s="2"/>
      <c r="NL2390" s="2"/>
      <c r="NM2390" s="2"/>
      <c r="NN2390" s="2"/>
      <c r="NO2390" s="2"/>
      <c r="NP2390" s="2"/>
      <c r="NQ2390" s="2"/>
      <c r="NR2390" s="2"/>
      <c r="NS2390" s="2"/>
      <c r="NT2390" s="2"/>
      <c r="NU2390" s="2"/>
      <c r="NV2390" s="2"/>
      <c r="NW2390" s="2"/>
      <c r="NX2390" s="2"/>
      <c r="NY2390" s="2"/>
      <c r="NZ2390" s="2"/>
      <c r="OA2390" s="2"/>
      <c r="OB2390" s="2"/>
      <c r="OC2390" s="2"/>
      <c r="OD2390" s="2"/>
      <c r="OE2390" s="2"/>
      <c r="OF2390" s="2"/>
      <c r="OG2390" s="2"/>
      <c r="OH2390" s="2"/>
      <c r="OI2390" s="2"/>
      <c r="OJ2390" s="2"/>
      <c r="OK2390" s="2"/>
      <c r="OL2390" s="2"/>
      <c r="OM2390" s="2"/>
      <c r="ON2390" s="2"/>
      <c r="OO2390" s="2"/>
      <c r="OP2390" s="2"/>
      <c r="OQ2390" s="2"/>
      <c r="OR2390" s="2"/>
      <c r="OS2390" s="2"/>
      <c r="OT2390" s="2"/>
      <c r="OU2390" s="2"/>
      <c r="OV2390" s="2"/>
      <c r="OW2390" s="2"/>
      <c r="OX2390" s="2"/>
      <c r="OY2390" s="2"/>
      <c r="OZ2390" s="2"/>
      <c r="PA2390" s="2"/>
      <c r="PB2390" s="2"/>
      <c r="PC2390" s="2"/>
      <c r="PD2390" s="2"/>
      <c r="PE2390" s="2"/>
      <c r="PF2390" s="2"/>
      <c r="PG2390" s="2"/>
      <c r="PH2390" s="2"/>
      <c r="PI2390" s="2"/>
      <c r="PJ2390" s="2"/>
      <c r="PK2390" s="2"/>
      <c r="PL2390" s="2"/>
      <c r="PM2390" s="2"/>
      <c r="PN2390" s="2"/>
      <c r="PO2390" s="2"/>
    </row>
    <row r="2391" spans="1:431" ht="98" hidden="1" x14ac:dyDescent="0.15">
      <c r="A2391" s="6" t="s">
        <v>2147</v>
      </c>
      <c r="B2391" s="3"/>
      <c r="C2391" s="6"/>
      <c r="D2391" s="6"/>
      <c r="E2391" s="3"/>
      <c r="F2391" s="6"/>
      <c r="G2391" s="6"/>
      <c r="H2391" s="6"/>
      <c r="I2391" s="3"/>
      <c r="J2391" s="6"/>
      <c r="K2391" s="3"/>
      <c r="L2391" s="3"/>
      <c r="M2391" s="3"/>
      <c r="N2391" s="6"/>
      <c r="O2391" s="3"/>
      <c r="P2391" s="6"/>
      <c r="Q2391" s="6"/>
      <c r="R2391" s="6"/>
      <c r="S2391" s="3"/>
      <c r="T2391" s="3"/>
      <c r="U2391" s="3"/>
      <c r="V2391" s="3"/>
      <c r="W2391" s="3"/>
      <c r="X2391" s="3"/>
      <c r="Y2391" s="6"/>
      <c r="Z2391" s="6"/>
      <c r="AA2391" s="6"/>
      <c r="AB2391" s="3"/>
      <c r="AC2391" s="6"/>
      <c r="AD2391" s="6"/>
      <c r="AE2391" s="3"/>
      <c r="AF2391" s="3"/>
      <c r="AG2391" s="6"/>
      <c r="AH2391" s="6"/>
      <c r="AI2391" s="3"/>
      <c r="AJ2391" s="3"/>
      <c r="AK2391" s="3"/>
      <c r="AL2391" s="3"/>
      <c r="AM2391" s="6"/>
      <c r="AN2391" s="3"/>
      <c r="AO2391" s="3"/>
      <c r="AP2391" s="3"/>
      <c r="AQ2391" s="3"/>
      <c r="AR2391" s="3"/>
      <c r="AS2391" s="3"/>
      <c r="AT2391" s="6"/>
      <c r="AU2391" s="6"/>
      <c r="AV2391" s="6"/>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v>1972</v>
      </c>
      <c r="BZ2391" s="3" t="s">
        <v>2540</v>
      </c>
      <c r="CA2391" s="3" t="s">
        <v>2395</v>
      </c>
      <c r="CB2391" s="3" t="s">
        <v>2549</v>
      </c>
      <c r="CC2391" s="3" t="s">
        <v>2383</v>
      </c>
      <c r="CD2391" s="3"/>
      <c r="CE2391" s="3"/>
      <c r="CF2391" s="7"/>
      <c r="CG2391" s="1"/>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J2391" s="1"/>
      <c r="DK2391" s="1"/>
      <c r="DL2391" s="1"/>
      <c r="DM2391" s="1"/>
      <c r="DN2391" s="1"/>
      <c r="DO2391" s="1"/>
      <c r="DQ2391" s="1"/>
      <c r="DT2391" s="1"/>
      <c r="DW2391" s="1"/>
      <c r="DX2391" s="1"/>
      <c r="DY2391" s="1"/>
      <c r="DZ2391" s="1"/>
      <c r="EA2391" s="1"/>
      <c r="EB2391" s="1"/>
      <c r="EC2391" s="1"/>
      <c r="EF2391" s="1"/>
      <c r="ER2391" s="1"/>
      <c r="ET2391" s="1"/>
      <c r="FH2391" s="1"/>
      <c r="FI2391" s="1"/>
      <c r="LT2391" s="2"/>
      <c r="LU2391" s="2"/>
      <c r="LV2391" s="2"/>
      <c r="LW2391" s="2"/>
      <c r="LX2391" s="2"/>
      <c r="LY2391" s="2"/>
      <c r="LZ2391" s="2"/>
      <c r="MA2391" s="2"/>
      <c r="MB2391" s="2"/>
      <c r="MC2391" s="2"/>
      <c r="MD2391" s="2"/>
      <c r="ME2391" s="2"/>
      <c r="MF2391" s="2"/>
      <c r="MG2391" s="2"/>
      <c r="MH2391" s="2"/>
      <c r="MI2391" s="2"/>
      <c r="MJ2391" s="2"/>
      <c r="MK2391" s="2"/>
      <c r="ML2391" s="2"/>
      <c r="MM2391" s="2"/>
      <c r="MN2391" s="2"/>
      <c r="MO2391" s="2"/>
      <c r="MP2391" s="2"/>
      <c r="MQ2391" s="2"/>
      <c r="MR2391" s="2"/>
      <c r="MS2391" s="2"/>
      <c r="MT2391" s="2"/>
      <c r="MU2391" s="2"/>
      <c r="MV2391" s="2"/>
      <c r="MW2391" s="2"/>
      <c r="MX2391" s="2"/>
      <c r="MY2391" s="2"/>
      <c r="MZ2391" s="2"/>
      <c r="NA2391" s="2"/>
      <c r="NB2391" s="2"/>
      <c r="NC2391" s="2"/>
      <c r="ND2391" s="2"/>
      <c r="NE2391" s="2"/>
      <c r="NF2391" s="2"/>
      <c r="NG2391" s="2"/>
      <c r="NH2391" s="2"/>
      <c r="NI2391" s="2"/>
      <c r="NJ2391" s="2"/>
      <c r="NK2391" s="2"/>
      <c r="NL2391" s="2"/>
      <c r="NM2391" s="2"/>
      <c r="NN2391" s="2"/>
      <c r="NO2391" s="2"/>
      <c r="NP2391" s="2"/>
      <c r="NQ2391" s="2"/>
      <c r="NR2391" s="2"/>
      <c r="NS2391" s="2"/>
      <c r="NT2391" s="2"/>
      <c r="NU2391" s="2"/>
      <c r="NV2391" s="2"/>
      <c r="NW2391" s="2"/>
      <c r="NX2391" s="2"/>
      <c r="NY2391" s="2"/>
      <c r="NZ2391" s="2"/>
      <c r="OA2391" s="2"/>
      <c r="OB2391" s="2"/>
      <c r="OC2391" s="2"/>
      <c r="OD2391" s="2"/>
      <c r="OE2391" s="2"/>
      <c r="OF2391" s="2"/>
      <c r="OG2391" s="2"/>
      <c r="OH2391" s="2"/>
      <c r="OI2391" s="2"/>
      <c r="OJ2391" s="2"/>
      <c r="OK2391" s="2"/>
      <c r="OL2391" s="2"/>
      <c r="OM2391" s="2"/>
      <c r="ON2391" s="2"/>
      <c r="OO2391" s="2"/>
      <c r="OP2391" s="2"/>
      <c r="OQ2391" s="2"/>
      <c r="OR2391" s="2"/>
      <c r="OS2391" s="2"/>
      <c r="OT2391" s="2"/>
      <c r="OU2391" s="2"/>
      <c r="OV2391" s="2"/>
      <c r="OW2391" s="2"/>
      <c r="OX2391" s="2"/>
      <c r="OY2391" s="2"/>
      <c r="OZ2391" s="2"/>
      <c r="PA2391" s="2"/>
      <c r="PB2391" s="2"/>
      <c r="PC2391" s="2"/>
      <c r="PD2391" s="2"/>
      <c r="PE2391" s="2"/>
      <c r="PF2391" s="2"/>
      <c r="PG2391" s="2"/>
      <c r="PH2391" s="2"/>
      <c r="PI2391" s="2"/>
      <c r="PJ2391" s="2"/>
      <c r="PK2391" s="2"/>
      <c r="PL2391" s="2"/>
      <c r="PM2391" s="2"/>
      <c r="PN2391" s="2"/>
      <c r="PO2391" s="2"/>
    </row>
    <row r="2392" spans="1:431" ht="98" hidden="1" x14ac:dyDescent="0.15">
      <c r="A2392" s="16" t="s">
        <v>3721</v>
      </c>
      <c r="B2392" s="6">
        <v>0</v>
      </c>
      <c r="C2392" s="6">
        <v>0</v>
      </c>
      <c r="D2392" s="6">
        <v>0</v>
      </c>
      <c r="E2392" s="6">
        <v>0</v>
      </c>
      <c r="F2392" s="6">
        <v>0</v>
      </c>
      <c r="G2392" s="6">
        <v>0</v>
      </c>
      <c r="H2392" s="6">
        <v>0</v>
      </c>
      <c r="I2392" s="6">
        <v>0</v>
      </c>
      <c r="J2392" s="6">
        <v>0</v>
      </c>
      <c r="K2392" s="6">
        <v>0</v>
      </c>
      <c r="L2392" s="6">
        <v>0</v>
      </c>
      <c r="M2392" s="6">
        <v>0</v>
      </c>
      <c r="N2392" s="6">
        <v>0</v>
      </c>
      <c r="O2392" s="6">
        <v>0</v>
      </c>
      <c r="P2392" s="6">
        <v>0</v>
      </c>
      <c r="Q2392" s="6">
        <v>0</v>
      </c>
      <c r="R2392" s="6">
        <v>0</v>
      </c>
      <c r="S2392" s="3">
        <v>1</v>
      </c>
      <c r="T2392" s="3">
        <v>0</v>
      </c>
      <c r="U2392" s="6">
        <v>0</v>
      </c>
      <c r="V2392" s="6">
        <v>0</v>
      </c>
      <c r="W2392" s="6">
        <v>0</v>
      </c>
      <c r="X2392" s="6">
        <v>0</v>
      </c>
      <c r="Y2392" s="6">
        <v>0</v>
      </c>
      <c r="Z2392" s="6">
        <v>1</v>
      </c>
      <c r="AA2392" s="3">
        <v>0</v>
      </c>
      <c r="AB2392" s="3">
        <v>0</v>
      </c>
      <c r="AC2392" s="3">
        <v>0</v>
      </c>
      <c r="AD2392" s="3">
        <v>0</v>
      </c>
      <c r="AE2392" s="3">
        <v>0</v>
      </c>
      <c r="AF2392" s="3">
        <v>0</v>
      </c>
      <c r="AG2392" s="3">
        <v>0</v>
      </c>
      <c r="AH2392" s="3">
        <v>0</v>
      </c>
      <c r="AI2392" s="3">
        <v>0</v>
      </c>
      <c r="AJ2392" s="3">
        <v>0</v>
      </c>
      <c r="AK2392" s="26">
        <v>1</v>
      </c>
      <c r="AL2392" s="3">
        <v>0</v>
      </c>
      <c r="AM2392" s="3">
        <v>0</v>
      </c>
      <c r="AN2392" s="3">
        <v>0</v>
      </c>
      <c r="AO2392" s="3">
        <v>1</v>
      </c>
      <c r="AP2392" s="3">
        <v>0</v>
      </c>
      <c r="AQ2392" s="3">
        <v>0</v>
      </c>
      <c r="AR2392" s="3">
        <v>0</v>
      </c>
      <c r="AS2392" s="3">
        <v>0</v>
      </c>
      <c r="AT2392" s="3">
        <v>0</v>
      </c>
      <c r="AU2392" s="3">
        <v>0</v>
      </c>
      <c r="AV2392" s="3">
        <v>0</v>
      </c>
      <c r="AW2392" s="3">
        <v>0</v>
      </c>
      <c r="AX2392" s="3">
        <v>0</v>
      </c>
      <c r="AY2392" s="3">
        <v>0</v>
      </c>
      <c r="AZ2392" s="3">
        <v>0</v>
      </c>
      <c r="BA2392" s="3">
        <v>0</v>
      </c>
      <c r="BB2392" s="3">
        <v>0</v>
      </c>
      <c r="BC2392" s="3">
        <v>0</v>
      </c>
      <c r="BD2392" s="3">
        <v>0</v>
      </c>
      <c r="BE2392" s="3">
        <v>0</v>
      </c>
      <c r="BF2392" s="3">
        <v>0</v>
      </c>
      <c r="BG2392" s="3">
        <v>0</v>
      </c>
      <c r="BH2392" s="3">
        <v>0</v>
      </c>
      <c r="BI2392" s="3">
        <v>0</v>
      </c>
      <c r="BJ2392" s="3">
        <v>0</v>
      </c>
      <c r="BK2392" s="3">
        <v>0</v>
      </c>
      <c r="BL2392" s="3">
        <v>0</v>
      </c>
      <c r="BM2392" s="3">
        <v>0</v>
      </c>
      <c r="BN2392" s="3">
        <v>0</v>
      </c>
      <c r="BO2392" s="3">
        <v>1</v>
      </c>
      <c r="BP2392" s="3">
        <v>1</v>
      </c>
      <c r="BQ2392" s="3">
        <v>0</v>
      </c>
      <c r="BR2392" s="3">
        <v>0</v>
      </c>
      <c r="BS2392" s="3">
        <v>0</v>
      </c>
      <c r="BT2392" s="3">
        <v>1</v>
      </c>
      <c r="BU2392" s="3">
        <v>0</v>
      </c>
      <c r="BV2392" s="3">
        <v>1</v>
      </c>
      <c r="BW2392" s="3">
        <v>0</v>
      </c>
      <c r="BX2392" s="3">
        <v>0</v>
      </c>
      <c r="BY2392" s="3">
        <v>1972</v>
      </c>
      <c r="BZ2392" s="3" t="s">
        <v>2540</v>
      </c>
      <c r="CA2392" s="3" t="s">
        <v>2395</v>
      </c>
      <c r="CB2392" s="3" t="s">
        <v>2549</v>
      </c>
      <c r="CC2392" s="3" t="s">
        <v>2383</v>
      </c>
      <c r="CD2392" s="3"/>
      <c r="CE2392" s="3"/>
      <c r="CF2392" s="7"/>
      <c r="CG2392" s="1"/>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J2392" s="1"/>
      <c r="DK2392" s="1"/>
      <c r="DL2392" s="1"/>
      <c r="DM2392" s="1"/>
      <c r="DN2392" s="1"/>
      <c r="DO2392" s="1"/>
      <c r="DQ2392" s="1"/>
      <c r="DT2392" s="1"/>
      <c r="DW2392" s="1"/>
      <c r="DX2392" s="1"/>
      <c r="DY2392" s="1"/>
      <c r="DZ2392" s="1"/>
      <c r="EA2392" s="1"/>
      <c r="EB2392" s="1"/>
      <c r="EC2392" s="1"/>
      <c r="EF2392" s="1"/>
      <c r="ER2392" s="1"/>
      <c r="ET2392" s="1"/>
      <c r="FH2392" s="1"/>
      <c r="FI2392" s="1"/>
      <c r="LT2392" s="2"/>
      <c r="LU2392" s="2"/>
      <c r="LV2392" s="2"/>
      <c r="LW2392" s="2"/>
      <c r="LX2392" s="2"/>
      <c r="LY2392" s="2"/>
      <c r="LZ2392" s="2"/>
      <c r="MA2392" s="2"/>
      <c r="MB2392" s="2"/>
      <c r="MC2392" s="2"/>
      <c r="MD2392" s="2"/>
      <c r="ME2392" s="2"/>
      <c r="MF2392" s="2"/>
      <c r="MG2392" s="2"/>
      <c r="MH2392" s="2"/>
      <c r="MI2392" s="2"/>
      <c r="MJ2392" s="2"/>
      <c r="MK2392" s="2"/>
      <c r="ML2392" s="2"/>
      <c r="MM2392" s="2"/>
      <c r="MN2392" s="2"/>
      <c r="MO2392" s="2"/>
      <c r="MP2392" s="2"/>
      <c r="MQ2392" s="2"/>
      <c r="MR2392" s="2"/>
      <c r="MS2392" s="2"/>
      <c r="MT2392" s="2"/>
      <c r="MU2392" s="2"/>
      <c r="MV2392" s="2"/>
      <c r="MW2392" s="2"/>
      <c r="MX2392" s="2"/>
      <c r="MY2392" s="2"/>
      <c r="MZ2392" s="2"/>
      <c r="NA2392" s="2"/>
      <c r="NB2392" s="2"/>
      <c r="NC2392" s="2"/>
      <c r="ND2392" s="2"/>
      <c r="NE2392" s="2"/>
      <c r="NF2392" s="2"/>
      <c r="NG2392" s="2"/>
      <c r="NH2392" s="2"/>
      <c r="NI2392" s="2"/>
      <c r="NJ2392" s="2"/>
      <c r="NK2392" s="2"/>
      <c r="NL2392" s="2"/>
      <c r="NM2392" s="2"/>
      <c r="NN2392" s="2"/>
      <c r="NO2392" s="2"/>
      <c r="NP2392" s="2"/>
      <c r="NQ2392" s="2"/>
      <c r="NR2392" s="2"/>
      <c r="NS2392" s="2"/>
      <c r="NT2392" s="2"/>
      <c r="NU2392" s="2"/>
      <c r="NV2392" s="2"/>
      <c r="NW2392" s="2"/>
      <c r="NX2392" s="2"/>
      <c r="NY2392" s="2"/>
      <c r="NZ2392" s="2"/>
      <c r="OA2392" s="2"/>
      <c r="OB2392" s="2"/>
      <c r="OC2392" s="2"/>
      <c r="OD2392" s="2"/>
      <c r="OE2392" s="2"/>
      <c r="OF2392" s="2"/>
      <c r="OG2392" s="2"/>
      <c r="OH2392" s="2"/>
      <c r="OI2392" s="2"/>
      <c r="OJ2392" s="2"/>
      <c r="OK2392" s="2"/>
      <c r="OL2392" s="2"/>
      <c r="OM2392" s="2"/>
      <c r="ON2392" s="2"/>
      <c r="OO2392" s="2"/>
      <c r="OP2392" s="2"/>
      <c r="OQ2392" s="2"/>
      <c r="OR2392" s="2"/>
      <c r="OS2392" s="2"/>
      <c r="OT2392" s="2"/>
      <c r="OU2392" s="2"/>
      <c r="OV2392" s="2"/>
      <c r="OW2392" s="2"/>
      <c r="OX2392" s="2"/>
      <c r="OY2392" s="2"/>
      <c r="OZ2392" s="2"/>
      <c r="PA2392" s="2"/>
      <c r="PB2392" s="2"/>
      <c r="PC2392" s="2"/>
      <c r="PD2392" s="2"/>
      <c r="PE2392" s="2"/>
      <c r="PF2392" s="2"/>
      <c r="PG2392" s="2"/>
      <c r="PH2392" s="2"/>
      <c r="PI2392" s="2"/>
      <c r="PJ2392" s="2"/>
      <c r="PK2392" s="2"/>
      <c r="PL2392" s="2"/>
      <c r="PM2392" s="2"/>
      <c r="PN2392" s="2"/>
      <c r="PO2392" s="2"/>
    </row>
    <row r="2393" spans="1:431" ht="98" hidden="1" x14ac:dyDescent="0.15">
      <c r="A2393" s="16" t="s">
        <v>3719</v>
      </c>
      <c r="B2393" s="3">
        <v>0</v>
      </c>
      <c r="C2393" s="6">
        <v>0</v>
      </c>
      <c r="D2393" s="6">
        <v>1</v>
      </c>
      <c r="E2393" s="3">
        <v>0</v>
      </c>
      <c r="F2393" s="6">
        <v>0</v>
      </c>
      <c r="G2393" s="6">
        <v>0</v>
      </c>
      <c r="H2393" s="6">
        <v>0</v>
      </c>
      <c r="I2393" s="6">
        <v>0</v>
      </c>
      <c r="J2393" s="6">
        <v>0</v>
      </c>
      <c r="K2393" s="6">
        <v>0</v>
      </c>
      <c r="L2393" s="6">
        <v>0</v>
      </c>
      <c r="M2393" s="6">
        <v>0</v>
      </c>
      <c r="N2393" s="6">
        <v>0</v>
      </c>
      <c r="O2393" s="6">
        <v>0</v>
      </c>
      <c r="P2393" s="6">
        <v>0</v>
      </c>
      <c r="Q2393" s="6">
        <v>0</v>
      </c>
      <c r="R2393" s="6">
        <v>0</v>
      </c>
      <c r="S2393" s="6">
        <v>0</v>
      </c>
      <c r="T2393" s="6">
        <v>0</v>
      </c>
      <c r="U2393" s="6">
        <v>0</v>
      </c>
      <c r="V2393" s="6">
        <v>0</v>
      </c>
      <c r="W2393" s="6">
        <v>0</v>
      </c>
      <c r="X2393" s="6">
        <v>0</v>
      </c>
      <c r="Y2393" s="6">
        <v>0</v>
      </c>
      <c r="Z2393" s="6">
        <v>1</v>
      </c>
      <c r="AA2393" s="3">
        <v>0</v>
      </c>
      <c r="AB2393" s="3">
        <v>0</v>
      </c>
      <c r="AC2393" s="3">
        <v>0</v>
      </c>
      <c r="AD2393" s="3">
        <v>0</v>
      </c>
      <c r="AE2393" s="3">
        <v>0</v>
      </c>
      <c r="AF2393" s="3">
        <v>0</v>
      </c>
      <c r="AG2393" s="3">
        <v>0</v>
      </c>
      <c r="AH2393" s="3">
        <v>0</v>
      </c>
      <c r="AI2393" s="3">
        <v>0</v>
      </c>
      <c r="AJ2393" s="3">
        <v>0</v>
      </c>
      <c r="AK2393" s="3">
        <v>0</v>
      </c>
      <c r="AL2393" s="3">
        <v>0</v>
      </c>
      <c r="AM2393" s="3">
        <v>0</v>
      </c>
      <c r="AN2393" s="3">
        <v>0</v>
      </c>
      <c r="AO2393" s="3">
        <v>0</v>
      </c>
      <c r="AP2393" s="3">
        <v>0</v>
      </c>
      <c r="AQ2393" s="3">
        <v>0</v>
      </c>
      <c r="AR2393" s="3">
        <v>0</v>
      </c>
      <c r="AS2393" s="3">
        <v>0</v>
      </c>
      <c r="AT2393" s="3">
        <v>0</v>
      </c>
      <c r="AU2393" s="3">
        <v>0</v>
      </c>
      <c r="AV2393" s="3">
        <v>0</v>
      </c>
      <c r="AW2393" s="3">
        <v>0</v>
      </c>
      <c r="AX2393" s="3">
        <v>0</v>
      </c>
      <c r="AY2393" s="3">
        <v>0</v>
      </c>
      <c r="AZ2393" s="3">
        <v>0</v>
      </c>
      <c r="BA2393" s="3">
        <v>0</v>
      </c>
      <c r="BB2393" s="3">
        <v>0</v>
      </c>
      <c r="BC2393" s="3">
        <v>0</v>
      </c>
      <c r="BD2393" s="3">
        <v>0</v>
      </c>
      <c r="BE2393" s="3">
        <v>0</v>
      </c>
      <c r="BF2393" s="3">
        <v>1</v>
      </c>
      <c r="BG2393" s="3">
        <v>0</v>
      </c>
      <c r="BH2393" s="3">
        <v>0</v>
      </c>
      <c r="BI2393" s="3">
        <v>0</v>
      </c>
      <c r="BJ2393" s="3">
        <v>0</v>
      </c>
      <c r="BK2393" s="3">
        <v>0</v>
      </c>
      <c r="BL2393" s="3">
        <v>0</v>
      </c>
      <c r="BM2393" s="3">
        <v>0</v>
      </c>
      <c r="BN2393" s="3">
        <v>0</v>
      </c>
      <c r="BO2393" s="3">
        <v>0</v>
      </c>
      <c r="BP2393" s="3">
        <v>0</v>
      </c>
      <c r="BQ2393" s="3">
        <v>0</v>
      </c>
      <c r="BR2393" s="3">
        <v>0</v>
      </c>
      <c r="BS2393" s="3">
        <v>0</v>
      </c>
      <c r="BT2393" s="3">
        <v>1</v>
      </c>
      <c r="BU2393" s="48">
        <v>0</v>
      </c>
      <c r="BV2393" s="48">
        <v>1</v>
      </c>
      <c r="BW2393" s="48">
        <v>0</v>
      </c>
      <c r="BX2393" s="48">
        <v>0</v>
      </c>
      <c r="BY2393" s="3">
        <v>1972</v>
      </c>
      <c r="BZ2393" s="3" t="s">
        <v>2540</v>
      </c>
      <c r="CA2393" s="3" t="s">
        <v>2395</v>
      </c>
      <c r="CB2393" s="3" t="s">
        <v>2549</v>
      </c>
      <c r="CC2393" s="3" t="s">
        <v>2383</v>
      </c>
      <c r="CD2393" s="3"/>
      <c r="CE2393" s="3"/>
      <c r="CF2393" s="7"/>
      <c r="CG2393" s="1"/>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J2393" s="1"/>
      <c r="DK2393" s="1"/>
      <c r="DL2393" s="1"/>
      <c r="DM2393" s="1"/>
      <c r="DN2393" s="1"/>
      <c r="DO2393" s="1"/>
      <c r="DQ2393" s="1"/>
      <c r="DT2393" s="1"/>
      <c r="DW2393" s="1"/>
      <c r="DX2393" s="1"/>
      <c r="DY2393" s="1"/>
      <c r="DZ2393" s="1"/>
      <c r="EA2393" s="1"/>
      <c r="EB2393" s="1"/>
      <c r="EC2393" s="1"/>
      <c r="EF2393" s="1"/>
      <c r="ER2393" s="1"/>
      <c r="ET2393" s="1"/>
      <c r="FH2393" s="1"/>
      <c r="FI2393" s="1"/>
      <c r="LT2393" s="2"/>
      <c r="LU2393" s="2"/>
      <c r="LV2393" s="2"/>
      <c r="LW2393" s="2"/>
      <c r="LX2393" s="2"/>
      <c r="LY2393" s="2"/>
      <c r="LZ2393" s="2"/>
      <c r="MA2393" s="2"/>
      <c r="MB2393" s="2"/>
      <c r="MC2393" s="2"/>
      <c r="MD2393" s="2"/>
      <c r="ME2393" s="2"/>
      <c r="MF2393" s="2"/>
      <c r="MG2393" s="2"/>
      <c r="MH2393" s="2"/>
      <c r="MI2393" s="2"/>
      <c r="MJ2393" s="2"/>
      <c r="MK2393" s="2"/>
      <c r="ML2393" s="2"/>
      <c r="MM2393" s="2"/>
      <c r="MN2393" s="2"/>
      <c r="MO2393" s="2"/>
      <c r="MP2393" s="2"/>
      <c r="MQ2393" s="2"/>
      <c r="MR2393" s="2"/>
      <c r="MS2393" s="2"/>
      <c r="MT2393" s="2"/>
      <c r="MU2393" s="2"/>
      <c r="MV2393" s="2"/>
      <c r="MW2393" s="2"/>
      <c r="MX2393" s="2"/>
      <c r="MY2393" s="2"/>
      <c r="MZ2393" s="2"/>
      <c r="NA2393" s="2"/>
      <c r="NB2393" s="2"/>
      <c r="NC2393" s="2"/>
      <c r="ND2393" s="2"/>
      <c r="NE2393" s="2"/>
      <c r="NF2393" s="2"/>
      <c r="NG2393" s="2"/>
      <c r="NH2393" s="2"/>
      <c r="NI2393" s="2"/>
      <c r="NJ2393" s="2"/>
      <c r="NK2393" s="2"/>
      <c r="NL2393" s="2"/>
      <c r="NM2393" s="2"/>
      <c r="NN2393" s="2"/>
      <c r="NO2393" s="2"/>
      <c r="NP2393" s="2"/>
      <c r="NQ2393" s="2"/>
      <c r="NR2393" s="2"/>
      <c r="NS2393" s="2"/>
      <c r="NT2393" s="2"/>
      <c r="NU2393" s="2"/>
      <c r="NV2393" s="2"/>
      <c r="NW2393" s="2"/>
      <c r="NX2393" s="2"/>
      <c r="NY2393" s="2"/>
      <c r="NZ2393" s="2"/>
      <c r="OA2393" s="2"/>
      <c r="OB2393" s="2"/>
      <c r="OC2393" s="2"/>
      <c r="OD2393" s="2"/>
      <c r="OE2393" s="2"/>
      <c r="OF2393" s="2"/>
      <c r="OG2393" s="2"/>
      <c r="OH2393" s="2"/>
      <c r="OI2393" s="2"/>
      <c r="OJ2393" s="2"/>
      <c r="OK2393" s="2"/>
      <c r="OL2393" s="2"/>
      <c r="OM2393" s="2"/>
      <c r="ON2393" s="2"/>
      <c r="OO2393" s="2"/>
      <c r="OP2393" s="2"/>
      <c r="OQ2393" s="2"/>
      <c r="OR2393" s="2"/>
      <c r="OS2393" s="2"/>
      <c r="OT2393" s="2"/>
      <c r="OU2393" s="2"/>
      <c r="OV2393" s="2"/>
      <c r="OW2393" s="2"/>
      <c r="OX2393" s="2"/>
      <c r="OY2393" s="2"/>
      <c r="OZ2393" s="2"/>
      <c r="PA2393" s="2"/>
      <c r="PB2393" s="2"/>
      <c r="PC2393" s="2"/>
      <c r="PD2393" s="2"/>
      <c r="PE2393" s="2"/>
      <c r="PF2393" s="2"/>
      <c r="PG2393" s="2"/>
      <c r="PH2393" s="2"/>
      <c r="PI2393" s="2"/>
      <c r="PJ2393" s="2"/>
      <c r="PK2393" s="2"/>
      <c r="PL2393" s="2"/>
      <c r="PM2393" s="2"/>
      <c r="PN2393" s="2"/>
      <c r="PO2393" s="2"/>
    </row>
    <row r="2394" spans="1:431" ht="98" hidden="1" x14ac:dyDescent="0.15">
      <c r="A2394" s="16" t="s">
        <v>3720</v>
      </c>
      <c r="B2394" s="3"/>
      <c r="C2394" s="6"/>
      <c r="D2394" s="6"/>
      <c r="E2394" s="3"/>
      <c r="F2394" s="6"/>
      <c r="G2394" s="6"/>
      <c r="H2394" s="6"/>
      <c r="I2394" s="3"/>
      <c r="J2394" s="6"/>
      <c r="K2394" s="3"/>
      <c r="L2394" s="3"/>
      <c r="M2394" s="3"/>
      <c r="N2394" s="6"/>
      <c r="O2394" s="3"/>
      <c r="P2394" s="6"/>
      <c r="Q2394" s="6"/>
      <c r="R2394" s="6"/>
      <c r="S2394" s="3"/>
      <c r="T2394" s="3"/>
      <c r="U2394" s="3"/>
      <c r="V2394" s="3"/>
      <c r="W2394" s="3"/>
      <c r="X2394" s="3"/>
      <c r="Y2394" s="6"/>
      <c r="Z2394" s="6"/>
      <c r="AA2394" s="6"/>
      <c r="AB2394" s="3"/>
      <c r="AC2394" s="6"/>
      <c r="AD2394" s="6"/>
      <c r="AE2394" s="3"/>
      <c r="AF2394" s="3"/>
      <c r="AG2394" s="6"/>
      <c r="AH2394" s="6"/>
      <c r="AI2394" s="3"/>
      <c r="AJ2394" s="3"/>
      <c r="AK2394" s="3"/>
      <c r="AL2394" s="3"/>
      <c r="AM2394" s="6"/>
      <c r="AN2394" s="3"/>
      <c r="AO2394" s="3"/>
      <c r="AP2394" s="3"/>
      <c r="AQ2394" s="3"/>
      <c r="AR2394" s="3"/>
      <c r="AS2394" s="3"/>
      <c r="AT2394" s="6"/>
      <c r="AU2394" s="6"/>
      <c r="AV2394" s="6"/>
      <c r="AW2394" s="3"/>
      <c r="AX2394" s="3"/>
      <c r="AY2394" s="3"/>
      <c r="AZ2394" s="3"/>
      <c r="BA2394" s="3"/>
      <c r="BB2394" s="3"/>
      <c r="BC2394" s="3"/>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v>1972</v>
      </c>
      <c r="BZ2394" s="3" t="s">
        <v>2540</v>
      </c>
      <c r="CA2394" s="3" t="s">
        <v>2395</v>
      </c>
      <c r="CB2394" s="3" t="s">
        <v>2549</v>
      </c>
      <c r="CC2394" s="3" t="s">
        <v>2383</v>
      </c>
      <c r="CD2394" s="3"/>
      <c r="CE2394" s="3"/>
      <c r="CF2394" s="7"/>
      <c r="CG2394" s="1"/>
      <c r="CH2394" s="1"/>
      <c r="CI2394" s="1"/>
      <c r="CJ2394" s="1"/>
      <c r="CK2394" s="1"/>
      <c r="CL2394" s="1"/>
      <c r="CM2394" s="1"/>
      <c r="CN2394" s="1"/>
      <c r="CO2394" s="1"/>
      <c r="CP2394" s="1"/>
      <c r="CQ2394" s="1"/>
      <c r="CR2394" s="1"/>
      <c r="CS2394" s="1"/>
      <c r="CT2394" s="1"/>
      <c r="CU2394" s="1"/>
      <c r="CV2394" s="1"/>
      <c r="CW2394" s="1"/>
      <c r="CX2394" s="1"/>
      <c r="CY2394" s="1"/>
      <c r="CZ2394" s="1"/>
      <c r="DA2394" s="1"/>
      <c r="DB2394" s="1"/>
      <c r="DC2394" s="1"/>
      <c r="DD2394" s="1"/>
      <c r="DE2394" s="1"/>
      <c r="DF2394" s="1"/>
      <c r="DJ2394" s="1"/>
      <c r="DK2394" s="1"/>
      <c r="DL2394" s="1"/>
      <c r="DM2394" s="1"/>
      <c r="DN2394" s="1"/>
      <c r="DO2394" s="1"/>
      <c r="DQ2394" s="1"/>
      <c r="DT2394" s="1"/>
      <c r="DW2394" s="1"/>
      <c r="DX2394" s="1"/>
      <c r="DY2394" s="1"/>
      <c r="DZ2394" s="1"/>
      <c r="EA2394" s="1"/>
      <c r="EB2394" s="1"/>
      <c r="EC2394" s="1"/>
      <c r="EF2394" s="1"/>
      <c r="ER2394" s="1"/>
      <c r="ET2394" s="1"/>
      <c r="FH2394" s="1"/>
      <c r="FI2394" s="1"/>
      <c r="LT2394" s="2"/>
      <c r="LU2394" s="2"/>
      <c r="LV2394" s="2"/>
      <c r="LW2394" s="2"/>
      <c r="LX2394" s="2"/>
      <c r="LY2394" s="2"/>
      <c r="LZ2394" s="2"/>
      <c r="MA2394" s="2"/>
      <c r="MB2394" s="2"/>
      <c r="MC2394" s="2"/>
      <c r="MD2394" s="2"/>
      <c r="ME2394" s="2"/>
      <c r="MF2394" s="2"/>
      <c r="MG2394" s="2"/>
      <c r="MH2394" s="2"/>
      <c r="MI2394" s="2"/>
      <c r="MJ2394" s="2"/>
      <c r="MK2394" s="2"/>
      <c r="ML2394" s="2"/>
      <c r="MM2394" s="2"/>
      <c r="MN2394" s="2"/>
      <c r="MO2394" s="2"/>
      <c r="MP2394" s="2"/>
      <c r="MQ2394" s="2"/>
      <c r="MR2394" s="2"/>
      <c r="MS2394" s="2"/>
      <c r="MT2394" s="2"/>
      <c r="MU2394" s="2"/>
      <c r="MV2394" s="2"/>
      <c r="MW2394" s="2"/>
      <c r="MX2394" s="2"/>
      <c r="MY2394" s="2"/>
      <c r="MZ2394" s="2"/>
      <c r="NA2394" s="2"/>
      <c r="NB2394" s="2"/>
      <c r="NC2394" s="2"/>
      <c r="ND2394" s="2"/>
      <c r="NE2394" s="2"/>
      <c r="NF2394" s="2"/>
      <c r="NG2394" s="2"/>
      <c r="NH2394" s="2"/>
      <c r="NI2394" s="2"/>
      <c r="NJ2394" s="2"/>
      <c r="NK2394" s="2"/>
      <c r="NL2394" s="2"/>
      <c r="NM2394" s="2"/>
      <c r="NN2394" s="2"/>
      <c r="NO2394" s="2"/>
      <c r="NP2394" s="2"/>
      <c r="NQ2394" s="2"/>
      <c r="NR2394" s="2"/>
      <c r="NS2394" s="2"/>
      <c r="NT2394" s="2"/>
      <c r="NU2394" s="2"/>
      <c r="NV2394" s="2"/>
      <c r="NW2394" s="2"/>
      <c r="NX2394" s="2"/>
      <c r="NY2394" s="2"/>
      <c r="NZ2394" s="2"/>
      <c r="OA2394" s="2"/>
      <c r="OB2394" s="2"/>
      <c r="OC2394" s="2"/>
      <c r="OD2394" s="2"/>
      <c r="OE2394" s="2"/>
      <c r="OF2394" s="2"/>
      <c r="OG2394" s="2"/>
      <c r="OH2394" s="2"/>
      <c r="OI2394" s="2"/>
      <c r="OJ2394" s="2"/>
      <c r="OK2394" s="2"/>
      <c r="OL2394" s="2"/>
      <c r="OM2394" s="2"/>
      <c r="ON2394" s="2"/>
      <c r="OO2394" s="2"/>
      <c r="OP2394" s="2"/>
      <c r="OQ2394" s="2"/>
      <c r="OR2394" s="2"/>
      <c r="OS2394" s="2"/>
      <c r="OT2394" s="2"/>
      <c r="OU2394" s="2"/>
      <c r="OV2394" s="2"/>
      <c r="OW2394" s="2"/>
      <c r="OX2394" s="2"/>
      <c r="OY2394" s="2"/>
      <c r="OZ2394" s="2"/>
      <c r="PA2394" s="2"/>
      <c r="PB2394" s="2"/>
      <c r="PC2394" s="2"/>
      <c r="PD2394" s="2"/>
      <c r="PE2394" s="2"/>
      <c r="PF2394" s="2"/>
      <c r="PG2394" s="2"/>
      <c r="PH2394" s="2"/>
      <c r="PI2394" s="2"/>
      <c r="PJ2394" s="2"/>
      <c r="PK2394" s="2"/>
      <c r="PL2394" s="2"/>
      <c r="PM2394" s="2"/>
      <c r="PN2394" s="2"/>
      <c r="PO2394" s="2"/>
    </row>
    <row r="2395" spans="1:431" ht="98" hidden="1" x14ac:dyDescent="0.15">
      <c r="A2395" s="6" t="s">
        <v>2152</v>
      </c>
      <c r="B2395" s="3"/>
      <c r="C2395" s="6"/>
      <c r="D2395" s="6"/>
      <c r="E2395" s="3"/>
      <c r="F2395" s="6"/>
      <c r="G2395" s="6"/>
      <c r="H2395" s="6"/>
      <c r="I2395" s="3"/>
      <c r="J2395" s="6"/>
      <c r="K2395" s="3"/>
      <c r="L2395" s="3"/>
      <c r="M2395" s="3"/>
      <c r="N2395" s="6"/>
      <c r="O2395" s="3"/>
      <c r="P2395" s="6"/>
      <c r="Q2395" s="6"/>
      <c r="R2395" s="6"/>
      <c r="S2395" s="3"/>
      <c r="T2395" s="3"/>
      <c r="U2395" s="3"/>
      <c r="V2395" s="3"/>
      <c r="W2395" s="3"/>
      <c r="X2395" s="3"/>
      <c r="Y2395" s="6"/>
      <c r="Z2395" s="6"/>
      <c r="AA2395" s="6"/>
      <c r="AB2395" s="3"/>
      <c r="AC2395" s="6"/>
      <c r="AD2395" s="6"/>
      <c r="AE2395" s="3"/>
      <c r="AF2395" s="3"/>
      <c r="AG2395" s="6"/>
      <c r="AH2395" s="6"/>
      <c r="AI2395" s="3"/>
      <c r="AJ2395" s="3"/>
      <c r="AK2395" s="3"/>
      <c r="AL2395" s="3"/>
      <c r="AM2395" s="6"/>
      <c r="AN2395" s="3"/>
      <c r="AO2395" s="3"/>
      <c r="AP2395" s="3"/>
      <c r="AQ2395" s="3"/>
      <c r="AR2395" s="3"/>
      <c r="AS2395" s="3"/>
      <c r="AT2395" s="6"/>
      <c r="AU2395" s="6"/>
      <c r="AV2395" s="6"/>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v>1972</v>
      </c>
      <c r="BZ2395" s="3" t="s">
        <v>2540</v>
      </c>
      <c r="CA2395" s="3" t="s">
        <v>2395</v>
      </c>
      <c r="CB2395" s="3" t="s">
        <v>2549</v>
      </c>
      <c r="CC2395" s="3" t="s">
        <v>2383</v>
      </c>
      <c r="CD2395" s="3"/>
      <c r="CE2395" s="3"/>
      <c r="CF2395" s="7"/>
      <c r="CG2395" s="1"/>
      <c r="CH2395" s="1"/>
      <c r="CI2395" s="1"/>
      <c r="CJ2395" s="1"/>
      <c r="CK2395" s="1"/>
      <c r="CL2395" s="1"/>
      <c r="CM2395" s="1"/>
      <c r="CN2395" s="1"/>
      <c r="CO2395" s="1"/>
      <c r="CP2395" s="1"/>
      <c r="CQ2395" s="1"/>
      <c r="CR2395" s="1"/>
      <c r="CS2395" s="1"/>
      <c r="CT2395" s="1"/>
      <c r="CU2395" s="1"/>
      <c r="CV2395" s="1"/>
      <c r="CW2395" s="1"/>
      <c r="CX2395" s="1"/>
      <c r="CY2395" s="1"/>
      <c r="CZ2395" s="1"/>
      <c r="DA2395" s="1"/>
      <c r="DB2395" s="1"/>
      <c r="DC2395" s="1"/>
      <c r="DD2395" s="1"/>
      <c r="DE2395" s="1"/>
      <c r="DF2395" s="1"/>
      <c r="DJ2395" s="1"/>
      <c r="DK2395" s="1"/>
      <c r="DL2395" s="1"/>
      <c r="DM2395" s="1"/>
      <c r="DN2395" s="1"/>
      <c r="DO2395" s="1"/>
      <c r="DQ2395" s="1"/>
      <c r="DT2395" s="1"/>
      <c r="DW2395" s="1"/>
      <c r="DX2395" s="1"/>
      <c r="DY2395" s="1"/>
      <c r="DZ2395" s="1"/>
      <c r="EA2395" s="1"/>
      <c r="EB2395" s="1"/>
      <c r="EC2395" s="1"/>
      <c r="EF2395" s="1"/>
      <c r="ER2395" s="1"/>
      <c r="ET2395" s="1"/>
      <c r="FH2395" s="1"/>
      <c r="FI2395" s="1"/>
      <c r="LT2395" s="2"/>
      <c r="LU2395" s="2"/>
      <c r="LV2395" s="2"/>
      <c r="LW2395" s="2"/>
      <c r="LX2395" s="2"/>
      <c r="LY2395" s="2"/>
      <c r="LZ2395" s="2"/>
      <c r="MA2395" s="2"/>
      <c r="MB2395" s="2"/>
      <c r="MC2395" s="2"/>
      <c r="MD2395" s="2"/>
      <c r="ME2395" s="2"/>
      <c r="MF2395" s="2"/>
      <c r="MG2395" s="2"/>
      <c r="MH2395" s="2"/>
      <c r="MI2395" s="2"/>
      <c r="MJ2395" s="2"/>
      <c r="MK2395" s="2"/>
      <c r="ML2395" s="2"/>
      <c r="MM2395" s="2"/>
      <c r="MN2395" s="2"/>
      <c r="MO2395" s="2"/>
      <c r="MP2395" s="2"/>
      <c r="MQ2395" s="2"/>
      <c r="MR2395" s="2"/>
      <c r="MS2395" s="2"/>
      <c r="MT2395" s="2"/>
      <c r="MU2395" s="2"/>
      <c r="MV2395" s="2"/>
      <c r="MW2395" s="2"/>
      <c r="MX2395" s="2"/>
      <c r="MY2395" s="2"/>
      <c r="MZ2395" s="2"/>
      <c r="NA2395" s="2"/>
      <c r="NB2395" s="2"/>
      <c r="NC2395" s="2"/>
      <c r="ND2395" s="2"/>
      <c r="NE2395" s="2"/>
      <c r="NF2395" s="2"/>
      <c r="NG2395" s="2"/>
      <c r="NH2395" s="2"/>
      <c r="NI2395" s="2"/>
      <c r="NJ2395" s="2"/>
      <c r="NK2395" s="2"/>
      <c r="NL2395" s="2"/>
      <c r="NM2395" s="2"/>
      <c r="NN2395" s="2"/>
      <c r="NO2395" s="2"/>
      <c r="NP2395" s="2"/>
      <c r="NQ2395" s="2"/>
      <c r="NR2395" s="2"/>
      <c r="NS2395" s="2"/>
      <c r="NT2395" s="2"/>
      <c r="NU2395" s="2"/>
      <c r="NV2395" s="2"/>
      <c r="NW2395" s="2"/>
      <c r="NX2395" s="2"/>
      <c r="NY2395" s="2"/>
      <c r="NZ2395" s="2"/>
      <c r="OA2395" s="2"/>
      <c r="OB2395" s="2"/>
      <c r="OC2395" s="2"/>
      <c r="OD2395" s="2"/>
      <c r="OE2395" s="2"/>
      <c r="OF2395" s="2"/>
      <c r="OG2395" s="2"/>
      <c r="OH2395" s="2"/>
      <c r="OI2395" s="2"/>
      <c r="OJ2395" s="2"/>
      <c r="OK2395" s="2"/>
      <c r="OL2395" s="2"/>
      <c r="OM2395" s="2"/>
      <c r="ON2395" s="2"/>
      <c r="OO2395" s="2"/>
      <c r="OP2395" s="2"/>
      <c r="OQ2395" s="2"/>
      <c r="OR2395" s="2"/>
      <c r="OS2395" s="2"/>
      <c r="OT2395" s="2"/>
      <c r="OU2395" s="2"/>
      <c r="OV2395" s="2"/>
      <c r="OW2395" s="2"/>
      <c r="OX2395" s="2"/>
      <c r="OY2395" s="2"/>
      <c r="OZ2395" s="2"/>
      <c r="PA2395" s="2"/>
      <c r="PB2395" s="2"/>
      <c r="PC2395" s="2"/>
      <c r="PD2395" s="2"/>
      <c r="PE2395" s="2"/>
      <c r="PF2395" s="2"/>
      <c r="PG2395" s="2"/>
      <c r="PH2395" s="2"/>
      <c r="PI2395" s="2"/>
      <c r="PJ2395" s="2"/>
      <c r="PK2395" s="2"/>
      <c r="PL2395" s="2"/>
      <c r="PM2395" s="2"/>
      <c r="PN2395" s="2"/>
      <c r="PO2395" s="2"/>
    </row>
    <row r="2396" spans="1:431" ht="98" hidden="1" x14ac:dyDescent="0.15">
      <c r="A2396" s="6" t="s">
        <v>2154</v>
      </c>
      <c r="B2396" s="3"/>
      <c r="C2396" s="6"/>
      <c r="D2396" s="6"/>
      <c r="E2396" s="3"/>
      <c r="F2396" s="6"/>
      <c r="G2396" s="6"/>
      <c r="H2396" s="6"/>
      <c r="I2396" s="3"/>
      <c r="J2396" s="6"/>
      <c r="K2396" s="3"/>
      <c r="L2396" s="3"/>
      <c r="M2396" s="3"/>
      <c r="N2396" s="6"/>
      <c r="O2396" s="3"/>
      <c r="P2396" s="6"/>
      <c r="Q2396" s="6"/>
      <c r="R2396" s="6"/>
      <c r="S2396" s="3"/>
      <c r="T2396" s="3"/>
      <c r="U2396" s="3"/>
      <c r="V2396" s="3"/>
      <c r="W2396" s="3"/>
      <c r="X2396" s="3"/>
      <c r="Y2396" s="6"/>
      <c r="Z2396" s="6"/>
      <c r="AA2396" s="6"/>
      <c r="AB2396" s="3"/>
      <c r="AC2396" s="6"/>
      <c r="AD2396" s="6"/>
      <c r="AE2396" s="3"/>
      <c r="AF2396" s="3"/>
      <c r="AG2396" s="6"/>
      <c r="AH2396" s="6"/>
      <c r="AI2396" s="3"/>
      <c r="AJ2396" s="3"/>
      <c r="AK2396" s="3"/>
      <c r="AL2396" s="3"/>
      <c r="AM2396" s="6"/>
      <c r="AN2396" s="3"/>
      <c r="AO2396" s="3"/>
      <c r="AP2396" s="3"/>
      <c r="AQ2396" s="3"/>
      <c r="AR2396" s="3"/>
      <c r="AS2396" s="3"/>
      <c r="AT2396" s="6"/>
      <c r="AU2396" s="6"/>
      <c r="AV2396" s="6"/>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v>1972</v>
      </c>
      <c r="BZ2396" s="3" t="s">
        <v>2540</v>
      </c>
      <c r="CA2396" s="3" t="s">
        <v>2395</v>
      </c>
      <c r="CB2396" s="3" t="s">
        <v>2549</v>
      </c>
      <c r="CC2396" s="3" t="s">
        <v>2383</v>
      </c>
      <c r="CD2396" s="3"/>
      <c r="CE2396" s="3"/>
      <c r="CF2396" s="7"/>
      <c r="CG2396" s="1"/>
      <c r="CH2396" s="1"/>
      <c r="CI2396" s="1"/>
      <c r="CJ2396" s="1"/>
      <c r="CK2396" s="1"/>
      <c r="CL2396" s="1"/>
      <c r="CM2396" s="1"/>
      <c r="CN2396" s="1"/>
      <c r="CO2396" s="1"/>
      <c r="CP2396" s="1"/>
      <c r="CQ2396" s="1"/>
      <c r="CR2396" s="1"/>
      <c r="CS2396" s="1"/>
      <c r="CT2396" s="1"/>
      <c r="CU2396" s="1"/>
      <c r="CV2396" s="1"/>
      <c r="CW2396" s="1"/>
      <c r="CX2396" s="1"/>
      <c r="CY2396" s="1"/>
      <c r="CZ2396" s="1"/>
      <c r="DA2396" s="1"/>
      <c r="DB2396" s="1"/>
      <c r="DC2396" s="1"/>
      <c r="DD2396" s="1"/>
      <c r="DE2396" s="1"/>
      <c r="DF2396" s="1"/>
      <c r="DJ2396" s="1"/>
      <c r="DK2396" s="1"/>
      <c r="DL2396" s="1"/>
      <c r="DM2396" s="1"/>
      <c r="DN2396" s="1"/>
      <c r="DO2396" s="1"/>
      <c r="DQ2396" s="1"/>
      <c r="DT2396" s="1"/>
      <c r="DW2396" s="1"/>
      <c r="DX2396" s="1"/>
      <c r="DY2396" s="1"/>
      <c r="DZ2396" s="1"/>
      <c r="EA2396" s="1"/>
      <c r="EB2396" s="1"/>
      <c r="EC2396" s="1"/>
      <c r="EF2396" s="1"/>
      <c r="ER2396" s="1"/>
      <c r="ET2396" s="1"/>
      <c r="FH2396" s="1"/>
      <c r="FI2396" s="1"/>
      <c r="LT2396" s="2"/>
      <c r="LU2396" s="2"/>
      <c r="LV2396" s="2"/>
      <c r="LW2396" s="2"/>
      <c r="LX2396" s="2"/>
      <c r="LY2396" s="2"/>
      <c r="LZ2396" s="2"/>
      <c r="MA2396" s="2"/>
      <c r="MB2396" s="2"/>
      <c r="MC2396" s="2"/>
      <c r="MD2396" s="2"/>
      <c r="ME2396" s="2"/>
      <c r="MF2396" s="2"/>
      <c r="MG2396" s="2"/>
      <c r="MH2396" s="2"/>
      <c r="MI2396" s="2"/>
      <c r="MJ2396" s="2"/>
      <c r="MK2396" s="2"/>
      <c r="ML2396" s="2"/>
      <c r="MM2396" s="2"/>
      <c r="MN2396" s="2"/>
      <c r="MO2396" s="2"/>
      <c r="MP2396" s="2"/>
      <c r="MQ2396" s="2"/>
      <c r="MR2396" s="2"/>
      <c r="MS2396" s="2"/>
      <c r="MT2396" s="2"/>
      <c r="MU2396" s="2"/>
      <c r="MV2396" s="2"/>
      <c r="MW2396" s="2"/>
      <c r="MX2396" s="2"/>
      <c r="MY2396" s="2"/>
      <c r="MZ2396" s="2"/>
      <c r="NA2396" s="2"/>
      <c r="NB2396" s="2"/>
      <c r="NC2396" s="2"/>
      <c r="ND2396" s="2"/>
      <c r="NE2396" s="2"/>
      <c r="NF2396" s="2"/>
      <c r="NG2396" s="2"/>
      <c r="NH2396" s="2"/>
      <c r="NI2396" s="2"/>
      <c r="NJ2396" s="2"/>
      <c r="NK2396" s="2"/>
      <c r="NL2396" s="2"/>
      <c r="NM2396" s="2"/>
      <c r="NN2396" s="2"/>
      <c r="NO2396" s="2"/>
      <c r="NP2396" s="2"/>
      <c r="NQ2396" s="2"/>
      <c r="NR2396" s="2"/>
      <c r="NS2396" s="2"/>
      <c r="NT2396" s="2"/>
      <c r="NU2396" s="2"/>
      <c r="NV2396" s="2"/>
      <c r="NW2396" s="2"/>
      <c r="NX2396" s="2"/>
      <c r="NY2396" s="2"/>
      <c r="NZ2396" s="2"/>
      <c r="OA2396" s="2"/>
      <c r="OB2396" s="2"/>
      <c r="OC2396" s="2"/>
      <c r="OD2396" s="2"/>
      <c r="OE2396" s="2"/>
      <c r="OF2396" s="2"/>
      <c r="OG2396" s="2"/>
      <c r="OH2396" s="2"/>
      <c r="OI2396" s="2"/>
      <c r="OJ2396" s="2"/>
      <c r="OK2396" s="2"/>
      <c r="OL2396" s="2"/>
      <c r="OM2396" s="2"/>
      <c r="ON2396" s="2"/>
      <c r="OO2396" s="2"/>
      <c r="OP2396" s="2"/>
      <c r="OQ2396" s="2"/>
      <c r="OR2396" s="2"/>
      <c r="OS2396" s="2"/>
      <c r="OT2396" s="2"/>
      <c r="OU2396" s="2"/>
      <c r="OV2396" s="2"/>
      <c r="OW2396" s="2"/>
      <c r="OX2396" s="2"/>
      <c r="OY2396" s="2"/>
      <c r="OZ2396" s="2"/>
      <c r="PA2396" s="2"/>
      <c r="PB2396" s="2"/>
      <c r="PC2396" s="2"/>
      <c r="PD2396" s="2"/>
      <c r="PE2396" s="2"/>
      <c r="PF2396" s="2"/>
      <c r="PG2396" s="2"/>
      <c r="PH2396" s="2"/>
      <c r="PI2396" s="2"/>
      <c r="PJ2396" s="2"/>
      <c r="PK2396" s="2"/>
      <c r="PL2396" s="2"/>
      <c r="PM2396" s="2"/>
      <c r="PN2396" s="2"/>
      <c r="PO2396" s="2"/>
    </row>
    <row r="2397" spans="1:431" ht="98" hidden="1" x14ac:dyDescent="0.15">
      <c r="A2397" s="6" t="s">
        <v>2156</v>
      </c>
      <c r="B2397" s="3"/>
      <c r="C2397" s="6"/>
      <c r="D2397" s="6"/>
      <c r="E2397" s="3"/>
      <c r="F2397" s="6"/>
      <c r="G2397" s="6"/>
      <c r="H2397" s="6"/>
      <c r="I2397" s="3"/>
      <c r="J2397" s="6"/>
      <c r="K2397" s="3"/>
      <c r="L2397" s="3"/>
      <c r="M2397" s="3"/>
      <c r="N2397" s="6"/>
      <c r="O2397" s="3"/>
      <c r="P2397" s="6"/>
      <c r="Q2397" s="6"/>
      <c r="R2397" s="6"/>
      <c r="S2397" s="3"/>
      <c r="T2397" s="3"/>
      <c r="U2397" s="3"/>
      <c r="V2397" s="3"/>
      <c r="W2397" s="3"/>
      <c r="X2397" s="3"/>
      <c r="Y2397" s="6"/>
      <c r="Z2397" s="6"/>
      <c r="AA2397" s="6"/>
      <c r="AB2397" s="3"/>
      <c r="AC2397" s="6"/>
      <c r="AD2397" s="6"/>
      <c r="AE2397" s="3"/>
      <c r="AF2397" s="3"/>
      <c r="AG2397" s="6"/>
      <c r="AH2397" s="6"/>
      <c r="AI2397" s="3"/>
      <c r="AJ2397" s="3"/>
      <c r="AK2397" s="3"/>
      <c r="AL2397" s="3"/>
      <c r="AM2397" s="6"/>
      <c r="AN2397" s="3"/>
      <c r="AO2397" s="3"/>
      <c r="AP2397" s="3"/>
      <c r="AQ2397" s="3"/>
      <c r="AR2397" s="3"/>
      <c r="AS2397" s="3"/>
      <c r="AT2397" s="6"/>
      <c r="AU2397" s="6"/>
      <c r="AV2397" s="6"/>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v>1972</v>
      </c>
      <c r="BZ2397" s="3" t="s">
        <v>2540</v>
      </c>
      <c r="CA2397" s="3" t="s">
        <v>2395</v>
      </c>
      <c r="CB2397" s="3" t="s">
        <v>2549</v>
      </c>
      <c r="CC2397" s="3" t="s">
        <v>2383</v>
      </c>
      <c r="CD2397" s="3"/>
      <c r="CE2397" s="3" t="s">
        <v>2551</v>
      </c>
      <c r="CF2397" s="7"/>
      <c r="CG2397" s="1"/>
      <c r="CH2397" s="1"/>
      <c r="CI2397" s="1"/>
      <c r="CJ2397" s="1"/>
      <c r="CK2397" s="1"/>
      <c r="CL2397" s="1"/>
      <c r="CM2397" s="1"/>
      <c r="CN2397" s="1"/>
      <c r="CO2397" s="1"/>
      <c r="CP2397" s="1"/>
      <c r="CQ2397" s="1"/>
      <c r="CR2397" s="1"/>
      <c r="CS2397" s="1"/>
      <c r="CT2397" s="1"/>
      <c r="CU2397" s="1"/>
      <c r="CV2397" s="1"/>
      <c r="CW2397" s="1"/>
      <c r="CX2397" s="1"/>
      <c r="CY2397" s="1"/>
      <c r="CZ2397" s="1"/>
      <c r="DA2397" s="1"/>
      <c r="DB2397" s="1"/>
      <c r="DC2397" s="1"/>
      <c r="DD2397" s="1"/>
      <c r="DE2397" s="1"/>
      <c r="DF2397" s="1"/>
      <c r="DJ2397" s="1"/>
      <c r="DK2397" s="1"/>
      <c r="DL2397" s="1"/>
      <c r="DM2397" s="1"/>
      <c r="DN2397" s="1"/>
      <c r="DO2397" s="1"/>
      <c r="DQ2397" s="1"/>
      <c r="DT2397" s="1"/>
      <c r="DW2397" s="1"/>
      <c r="DX2397" s="1"/>
      <c r="DY2397" s="1"/>
      <c r="DZ2397" s="1"/>
      <c r="EA2397" s="1"/>
      <c r="EB2397" s="1"/>
      <c r="EC2397" s="1"/>
      <c r="EF2397" s="1"/>
      <c r="ER2397" s="1"/>
      <c r="ET2397" s="1"/>
      <c r="FH2397" s="1"/>
      <c r="FI2397" s="1"/>
      <c r="LT2397" s="2"/>
      <c r="LU2397" s="2"/>
      <c r="LV2397" s="2"/>
      <c r="LW2397" s="2"/>
      <c r="LX2397" s="2"/>
      <c r="LY2397" s="2"/>
      <c r="LZ2397" s="2"/>
      <c r="MA2397" s="2"/>
      <c r="MB2397" s="2"/>
      <c r="MC2397" s="2"/>
      <c r="MD2397" s="2"/>
      <c r="ME2397" s="2"/>
      <c r="MF2397" s="2"/>
      <c r="MG2397" s="2"/>
      <c r="MH2397" s="2"/>
      <c r="MI2397" s="2"/>
      <c r="MJ2397" s="2"/>
      <c r="MK2397" s="2"/>
      <c r="ML2397" s="2"/>
      <c r="MM2397" s="2"/>
      <c r="MN2397" s="2"/>
      <c r="MO2397" s="2"/>
      <c r="MP2397" s="2"/>
      <c r="MQ2397" s="2"/>
      <c r="MR2397" s="2"/>
      <c r="MS2397" s="2"/>
      <c r="MT2397" s="2"/>
      <c r="MU2397" s="2"/>
      <c r="MV2397" s="2"/>
      <c r="MW2397" s="2"/>
      <c r="MX2397" s="2"/>
      <c r="MY2397" s="2"/>
      <c r="MZ2397" s="2"/>
      <c r="NA2397" s="2"/>
      <c r="NB2397" s="2"/>
      <c r="NC2397" s="2"/>
      <c r="ND2397" s="2"/>
      <c r="NE2397" s="2"/>
      <c r="NF2397" s="2"/>
      <c r="NG2397" s="2"/>
      <c r="NH2397" s="2"/>
      <c r="NI2397" s="2"/>
      <c r="NJ2397" s="2"/>
      <c r="NK2397" s="2"/>
      <c r="NL2397" s="2"/>
      <c r="NM2397" s="2"/>
      <c r="NN2397" s="2"/>
      <c r="NO2397" s="2"/>
      <c r="NP2397" s="2"/>
      <c r="NQ2397" s="2"/>
      <c r="NR2397" s="2"/>
      <c r="NS2397" s="2"/>
      <c r="NT2397" s="2"/>
      <c r="NU2397" s="2"/>
      <c r="NV2397" s="2"/>
      <c r="NW2397" s="2"/>
      <c r="NX2397" s="2"/>
      <c r="NY2397" s="2"/>
      <c r="NZ2397" s="2"/>
      <c r="OA2397" s="2"/>
      <c r="OB2397" s="2"/>
      <c r="OC2397" s="2"/>
      <c r="OD2397" s="2"/>
      <c r="OE2397" s="2"/>
      <c r="OF2397" s="2"/>
      <c r="OG2397" s="2"/>
      <c r="OH2397" s="2"/>
      <c r="OI2397" s="2"/>
      <c r="OJ2397" s="2"/>
      <c r="OK2397" s="2"/>
      <c r="OL2397" s="2"/>
      <c r="OM2397" s="2"/>
      <c r="ON2397" s="2"/>
      <c r="OO2397" s="2"/>
      <c r="OP2397" s="2"/>
      <c r="OQ2397" s="2"/>
      <c r="OR2397" s="2"/>
      <c r="OS2397" s="2"/>
      <c r="OT2397" s="2"/>
      <c r="OU2397" s="2"/>
      <c r="OV2397" s="2"/>
      <c r="OW2397" s="2"/>
      <c r="OX2397" s="2"/>
      <c r="OY2397" s="2"/>
      <c r="OZ2397" s="2"/>
      <c r="PA2397" s="2"/>
      <c r="PB2397" s="2"/>
      <c r="PC2397" s="2"/>
      <c r="PD2397" s="2"/>
      <c r="PE2397" s="2"/>
      <c r="PF2397" s="2"/>
      <c r="PG2397" s="2"/>
      <c r="PH2397" s="2"/>
      <c r="PI2397" s="2"/>
      <c r="PJ2397" s="2"/>
      <c r="PK2397" s="2"/>
      <c r="PL2397" s="2"/>
      <c r="PM2397" s="2"/>
      <c r="PN2397" s="2"/>
      <c r="PO2397" s="2"/>
    </row>
    <row r="2398" spans="1:431" ht="98" hidden="1" x14ac:dyDescent="0.15">
      <c r="A2398" s="6" t="s">
        <v>2158</v>
      </c>
      <c r="B2398" s="3"/>
      <c r="C2398" s="6"/>
      <c r="D2398" s="6"/>
      <c r="E2398" s="3"/>
      <c r="F2398" s="6"/>
      <c r="G2398" s="6"/>
      <c r="H2398" s="6"/>
      <c r="I2398" s="3"/>
      <c r="J2398" s="6"/>
      <c r="K2398" s="3"/>
      <c r="L2398" s="3"/>
      <c r="M2398" s="3"/>
      <c r="N2398" s="6"/>
      <c r="O2398" s="3"/>
      <c r="P2398" s="6"/>
      <c r="Q2398" s="6"/>
      <c r="R2398" s="6"/>
      <c r="S2398" s="3"/>
      <c r="T2398" s="3"/>
      <c r="U2398" s="3"/>
      <c r="V2398" s="3"/>
      <c r="W2398" s="3"/>
      <c r="X2398" s="3"/>
      <c r="Y2398" s="6"/>
      <c r="Z2398" s="6"/>
      <c r="AA2398" s="6"/>
      <c r="AB2398" s="3"/>
      <c r="AC2398" s="6"/>
      <c r="AD2398" s="6"/>
      <c r="AE2398" s="3"/>
      <c r="AF2398" s="3"/>
      <c r="AG2398" s="6"/>
      <c r="AH2398" s="6"/>
      <c r="AI2398" s="3"/>
      <c r="AJ2398" s="3"/>
      <c r="AK2398" s="3"/>
      <c r="AL2398" s="3"/>
      <c r="AM2398" s="6"/>
      <c r="AN2398" s="3"/>
      <c r="AO2398" s="3"/>
      <c r="AP2398" s="3"/>
      <c r="AQ2398" s="3"/>
      <c r="AR2398" s="3"/>
      <c r="AS2398" s="3"/>
      <c r="AT2398" s="6"/>
      <c r="AU2398" s="6"/>
      <c r="AV2398" s="6"/>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v>1972</v>
      </c>
      <c r="BZ2398" s="3" t="s">
        <v>2540</v>
      </c>
      <c r="CA2398" s="3" t="s">
        <v>2395</v>
      </c>
      <c r="CB2398" s="3" t="s">
        <v>2549</v>
      </c>
      <c r="CC2398" s="3" t="s">
        <v>2383</v>
      </c>
      <c r="CD2398" s="3"/>
      <c r="CE2398" s="3"/>
      <c r="CF2398" s="7"/>
      <c r="CG2398" s="1"/>
      <c r="CH2398" s="1"/>
      <c r="CI2398" s="1"/>
      <c r="CJ2398" s="1"/>
      <c r="CK2398" s="1"/>
      <c r="CL2398" s="1"/>
      <c r="CM2398" s="1"/>
      <c r="CN2398" s="1"/>
      <c r="CO2398" s="1"/>
      <c r="CP2398" s="1"/>
      <c r="CQ2398" s="1"/>
      <c r="CR2398" s="1"/>
      <c r="CS2398" s="1"/>
      <c r="CT2398" s="1"/>
      <c r="CU2398" s="1"/>
      <c r="CV2398" s="1"/>
      <c r="CW2398" s="1"/>
      <c r="CX2398" s="1"/>
      <c r="CY2398" s="1"/>
      <c r="CZ2398" s="1"/>
      <c r="DA2398" s="1"/>
      <c r="DB2398" s="1"/>
      <c r="DC2398" s="1"/>
      <c r="DD2398" s="1"/>
      <c r="DE2398" s="1"/>
      <c r="DF2398" s="1"/>
      <c r="DJ2398" s="1"/>
      <c r="DK2398" s="1"/>
      <c r="DL2398" s="1"/>
      <c r="DM2398" s="1"/>
      <c r="DN2398" s="1"/>
      <c r="DO2398" s="1"/>
      <c r="DQ2398" s="1"/>
      <c r="DT2398" s="1"/>
      <c r="DW2398" s="1"/>
      <c r="DX2398" s="1"/>
      <c r="DY2398" s="1"/>
      <c r="DZ2398" s="1"/>
      <c r="EA2398" s="1"/>
      <c r="EB2398" s="1"/>
      <c r="EC2398" s="1"/>
      <c r="EF2398" s="1"/>
      <c r="ER2398" s="1"/>
      <c r="ET2398" s="1"/>
      <c r="FH2398" s="1"/>
      <c r="FI2398" s="1"/>
      <c r="LT2398" s="2"/>
      <c r="LU2398" s="2"/>
      <c r="LV2398" s="2"/>
      <c r="LW2398" s="2"/>
      <c r="LX2398" s="2"/>
      <c r="LY2398" s="2"/>
      <c r="LZ2398" s="2"/>
      <c r="MA2398" s="2"/>
      <c r="MB2398" s="2"/>
      <c r="MC2398" s="2"/>
      <c r="MD2398" s="2"/>
      <c r="ME2398" s="2"/>
      <c r="MF2398" s="2"/>
      <c r="MG2398" s="2"/>
      <c r="MH2398" s="2"/>
      <c r="MI2398" s="2"/>
      <c r="MJ2398" s="2"/>
      <c r="MK2398" s="2"/>
      <c r="ML2398" s="2"/>
      <c r="MM2398" s="2"/>
      <c r="MN2398" s="2"/>
      <c r="MO2398" s="2"/>
      <c r="MP2398" s="2"/>
      <c r="MQ2398" s="2"/>
      <c r="MR2398" s="2"/>
      <c r="MS2398" s="2"/>
      <c r="MT2398" s="2"/>
      <c r="MU2398" s="2"/>
      <c r="MV2398" s="2"/>
      <c r="MW2398" s="2"/>
      <c r="MX2398" s="2"/>
      <c r="MY2398" s="2"/>
      <c r="MZ2398" s="2"/>
      <c r="NA2398" s="2"/>
      <c r="NB2398" s="2"/>
      <c r="NC2398" s="2"/>
      <c r="ND2398" s="2"/>
      <c r="NE2398" s="2"/>
      <c r="NF2398" s="2"/>
      <c r="NG2398" s="2"/>
      <c r="NH2398" s="2"/>
      <c r="NI2398" s="2"/>
      <c r="NJ2398" s="2"/>
      <c r="NK2398" s="2"/>
      <c r="NL2398" s="2"/>
      <c r="NM2398" s="2"/>
      <c r="NN2398" s="2"/>
      <c r="NO2398" s="2"/>
      <c r="NP2398" s="2"/>
      <c r="NQ2398" s="2"/>
      <c r="NR2398" s="2"/>
      <c r="NS2398" s="2"/>
      <c r="NT2398" s="2"/>
      <c r="NU2398" s="2"/>
      <c r="NV2398" s="2"/>
      <c r="NW2398" s="2"/>
      <c r="NX2398" s="2"/>
      <c r="NY2398" s="2"/>
      <c r="NZ2398" s="2"/>
      <c r="OA2398" s="2"/>
      <c r="OB2398" s="2"/>
      <c r="OC2398" s="2"/>
      <c r="OD2398" s="2"/>
      <c r="OE2398" s="2"/>
      <c r="OF2398" s="2"/>
      <c r="OG2398" s="2"/>
      <c r="OH2398" s="2"/>
      <c r="OI2398" s="2"/>
      <c r="OJ2398" s="2"/>
      <c r="OK2398" s="2"/>
      <c r="OL2398" s="2"/>
      <c r="OM2398" s="2"/>
      <c r="ON2398" s="2"/>
      <c r="OO2398" s="2"/>
      <c r="OP2398" s="2"/>
      <c r="OQ2398" s="2"/>
      <c r="OR2398" s="2"/>
      <c r="OS2398" s="2"/>
      <c r="OT2398" s="2"/>
      <c r="OU2398" s="2"/>
      <c r="OV2398" s="2"/>
      <c r="OW2398" s="2"/>
      <c r="OX2398" s="2"/>
      <c r="OY2398" s="2"/>
      <c r="OZ2398" s="2"/>
      <c r="PA2398" s="2"/>
      <c r="PB2398" s="2"/>
      <c r="PC2398" s="2"/>
      <c r="PD2398" s="2"/>
      <c r="PE2398" s="2"/>
      <c r="PF2398" s="2"/>
      <c r="PG2398" s="2"/>
      <c r="PH2398" s="2"/>
      <c r="PI2398" s="2"/>
      <c r="PJ2398" s="2"/>
      <c r="PK2398" s="2"/>
      <c r="PL2398" s="2"/>
      <c r="PM2398" s="2"/>
      <c r="PN2398" s="2"/>
      <c r="PO2398" s="2"/>
    </row>
    <row r="2399" spans="1:431" ht="98" hidden="1" x14ac:dyDescent="0.15">
      <c r="A2399" s="6" t="s">
        <v>2160</v>
      </c>
      <c r="B2399" s="3"/>
      <c r="C2399" s="6"/>
      <c r="D2399" s="6"/>
      <c r="E2399" s="3"/>
      <c r="F2399" s="6"/>
      <c r="G2399" s="6"/>
      <c r="H2399" s="6"/>
      <c r="I2399" s="3"/>
      <c r="J2399" s="6"/>
      <c r="K2399" s="3"/>
      <c r="L2399" s="3"/>
      <c r="M2399" s="3"/>
      <c r="N2399" s="6"/>
      <c r="O2399" s="3"/>
      <c r="P2399" s="6"/>
      <c r="Q2399" s="6"/>
      <c r="R2399" s="6"/>
      <c r="S2399" s="3"/>
      <c r="T2399" s="3"/>
      <c r="U2399" s="3"/>
      <c r="V2399" s="3"/>
      <c r="W2399" s="3"/>
      <c r="X2399" s="3"/>
      <c r="Y2399" s="6"/>
      <c r="Z2399" s="6"/>
      <c r="AA2399" s="6"/>
      <c r="AB2399" s="3"/>
      <c r="AC2399" s="6"/>
      <c r="AD2399" s="6"/>
      <c r="AE2399" s="3"/>
      <c r="AF2399" s="3"/>
      <c r="AG2399" s="6"/>
      <c r="AH2399" s="6"/>
      <c r="AI2399" s="3"/>
      <c r="AJ2399" s="3"/>
      <c r="AK2399" s="3"/>
      <c r="AL2399" s="3"/>
      <c r="AM2399" s="6"/>
      <c r="AN2399" s="3"/>
      <c r="AO2399" s="3"/>
      <c r="AP2399" s="3"/>
      <c r="AQ2399" s="3"/>
      <c r="AR2399" s="3"/>
      <c r="AS2399" s="3"/>
      <c r="AT2399" s="6"/>
      <c r="AU2399" s="6"/>
      <c r="AV2399" s="6"/>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c r="BX2399" s="3"/>
      <c r="BY2399" s="3">
        <v>1972</v>
      </c>
      <c r="BZ2399" s="3" t="s">
        <v>2540</v>
      </c>
      <c r="CA2399" s="3" t="s">
        <v>2395</v>
      </c>
      <c r="CB2399" s="3" t="s">
        <v>2549</v>
      </c>
      <c r="CC2399" s="3" t="s">
        <v>2383</v>
      </c>
      <c r="CD2399" s="3"/>
      <c r="CE2399" s="3"/>
      <c r="CF2399" s="7"/>
      <c r="CG2399" s="1"/>
      <c r="CH2399" s="1"/>
      <c r="CI2399" s="1"/>
      <c r="CJ2399" s="1"/>
      <c r="CK2399" s="1"/>
      <c r="CL2399" s="1"/>
      <c r="CM2399" s="1"/>
      <c r="CN2399" s="1"/>
      <c r="CO2399" s="1"/>
      <c r="CP2399" s="1"/>
      <c r="CQ2399" s="1"/>
      <c r="CR2399" s="1"/>
      <c r="CS2399" s="1"/>
      <c r="CT2399" s="1"/>
      <c r="CU2399" s="1"/>
      <c r="CV2399" s="1"/>
      <c r="CW2399" s="1"/>
      <c r="CX2399" s="1"/>
      <c r="CY2399" s="1"/>
      <c r="CZ2399" s="1"/>
      <c r="DA2399" s="1"/>
      <c r="DB2399" s="1"/>
      <c r="DC2399" s="1"/>
      <c r="DD2399" s="1"/>
      <c r="DE2399" s="1"/>
      <c r="DF2399" s="1"/>
      <c r="DJ2399" s="1"/>
      <c r="DK2399" s="1"/>
      <c r="DL2399" s="1"/>
      <c r="DM2399" s="1"/>
      <c r="DN2399" s="1"/>
      <c r="DO2399" s="1"/>
      <c r="DQ2399" s="1"/>
      <c r="DT2399" s="1"/>
      <c r="DW2399" s="1"/>
      <c r="DX2399" s="1"/>
      <c r="DY2399" s="1"/>
      <c r="DZ2399" s="1"/>
      <c r="EA2399" s="1"/>
      <c r="EB2399" s="1"/>
      <c r="EC2399" s="1"/>
      <c r="EF2399" s="1"/>
      <c r="ER2399" s="1"/>
      <c r="ET2399" s="1"/>
      <c r="FH2399" s="1"/>
      <c r="FI2399" s="1"/>
      <c r="LT2399" s="2"/>
      <c r="LU2399" s="2"/>
      <c r="LV2399" s="2"/>
      <c r="LW2399" s="2"/>
      <c r="LX2399" s="2"/>
      <c r="LY2399" s="2"/>
      <c r="LZ2399" s="2"/>
      <c r="MA2399" s="2"/>
      <c r="MB2399" s="2"/>
      <c r="MC2399" s="2"/>
      <c r="MD2399" s="2"/>
      <c r="ME2399" s="2"/>
      <c r="MF2399" s="2"/>
      <c r="MG2399" s="2"/>
      <c r="MH2399" s="2"/>
      <c r="MI2399" s="2"/>
      <c r="MJ2399" s="2"/>
      <c r="MK2399" s="2"/>
      <c r="ML2399" s="2"/>
      <c r="MM2399" s="2"/>
      <c r="MN2399" s="2"/>
      <c r="MO2399" s="2"/>
      <c r="MP2399" s="2"/>
      <c r="MQ2399" s="2"/>
      <c r="MR2399" s="2"/>
      <c r="MS2399" s="2"/>
      <c r="MT2399" s="2"/>
      <c r="MU2399" s="2"/>
      <c r="MV2399" s="2"/>
      <c r="MW2399" s="2"/>
      <c r="MX2399" s="2"/>
      <c r="MY2399" s="2"/>
      <c r="MZ2399" s="2"/>
      <c r="NA2399" s="2"/>
      <c r="NB2399" s="2"/>
      <c r="NC2399" s="2"/>
      <c r="ND2399" s="2"/>
      <c r="NE2399" s="2"/>
      <c r="NF2399" s="2"/>
      <c r="NG2399" s="2"/>
      <c r="NH2399" s="2"/>
      <c r="NI2399" s="2"/>
      <c r="NJ2399" s="2"/>
      <c r="NK2399" s="2"/>
      <c r="NL2399" s="2"/>
      <c r="NM2399" s="2"/>
      <c r="NN2399" s="2"/>
      <c r="NO2399" s="2"/>
      <c r="NP2399" s="2"/>
      <c r="NQ2399" s="2"/>
      <c r="NR2399" s="2"/>
      <c r="NS2399" s="2"/>
      <c r="NT2399" s="2"/>
      <c r="NU2399" s="2"/>
      <c r="NV2399" s="2"/>
      <c r="NW2399" s="2"/>
      <c r="NX2399" s="2"/>
      <c r="NY2399" s="2"/>
      <c r="NZ2399" s="2"/>
      <c r="OA2399" s="2"/>
      <c r="OB2399" s="2"/>
      <c r="OC2399" s="2"/>
      <c r="OD2399" s="2"/>
      <c r="OE2399" s="2"/>
      <c r="OF2399" s="2"/>
      <c r="OG2399" s="2"/>
      <c r="OH2399" s="2"/>
      <c r="OI2399" s="2"/>
      <c r="OJ2399" s="2"/>
      <c r="OK2399" s="2"/>
      <c r="OL2399" s="2"/>
      <c r="OM2399" s="2"/>
      <c r="ON2399" s="2"/>
      <c r="OO2399" s="2"/>
      <c r="OP2399" s="2"/>
      <c r="OQ2399" s="2"/>
      <c r="OR2399" s="2"/>
      <c r="OS2399" s="2"/>
      <c r="OT2399" s="2"/>
      <c r="OU2399" s="2"/>
      <c r="OV2399" s="2"/>
      <c r="OW2399" s="2"/>
      <c r="OX2399" s="2"/>
      <c r="OY2399" s="2"/>
      <c r="OZ2399" s="2"/>
      <c r="PA2399" s="2"/>
      <c r="PB2399" s="2"/>
      <c r="PC2399" s="2"/>
      <c r="PD2399" s="2"/>
      <c r="PE2399" s="2"/>
      <c r="PF2399" s="2"/>
      <c r="PG2399" s="2"/>
      <c r="PH2399" s="2"/>
      <c r="PI2399" s="2"/>
      <c r="PJ2399" s="2"/>
      <c r="PK2399" s="2"/>
      <c r="PL2399" s="2"/>
      <c r="PM2399" s="2"/>
      <c r="PN2399" s="2"/>
      <c r="PO2399" s="2"/>
    </row>
    <row r="2400" spans="1:431" ht="98" hidden="1" x14ac:dyDescent="0.15">
      <c r="A2400" s="6" t="s">
        <v>2162</v>
      </c>
      <c r="B2400" s="3"/>
      <c r="C2400" s="6"/>
      <c r="D2400" s="6"/>
      <c r="E2400" s="3"/>
      <c r="F2400" s="6"/>
      <c r="G2400" s="6"/>
      <c r="H2400" s="6"/>
      <c r="I2400" s="3"/>
      <c r="J2400" s="6"/>
      <c r="K2400" s="3"/>
      <c r="L2400" s="3"/>
      <c r="M2400" s="3"/>
      <c r="N2400" s="6"/>
      <c r="O2400" s="3"/>
      <c r="P2400" s="6"/>
      <c r="Q2400" s="6"/>
      <c r="R2400" s="6"/>
      <c r="S2400" s="3"/>
      <c r="T2400" s="3"/>
      <c r="U2400" s="3"/>
      <c r="V2400" s="3"/>
      <c r="W2400" s="3"/>
      <c r="X2400" s="3"/>
      <c r="Y2400" s="6"/>
      <c r="Z2400" s="6"/>
      <c r="AA2400" s="6"/>
      <c r="AB2400" s="3"/>
      <c r="AC2400" s="6"/>
      <c r="AD2400" s="6"/>
      <c r="AE2400" s="3"/>
      <c r="AF2400" s="3"/>
      <c r="AG2400" s="6"/>
      <c r="AH2400" s="6"/>
      <c r="AI2400" s="3"/>
      <c r="AJ2400" s="3"/>
      <c r="AK2400" s="3"/>
      <c r="AL2400" s="3"/>
      <c r="AM2400" s="6"/>
      <c r="AN2400" s="3"/>
      <c r="AO2400" s="3"/>
      <c r="AP2400" s="3"/>
      <c r="AQ2400" s="3"/>
      <c r="AR2400" s="3"/>
      <c r="AS2400" s="3"/>
      <c r="AT2400" s="6"/>
      <c r="AU2400" s="6"/>
      <c r="AV2400" s="6"/>
      <c r="AW2400" s="3"/>
      <c r="AX2400" s="3"/>
      <c r="AY2400" s="3"/>
      <c r="AZ2400" s="3"/>
      <c r="BA2400" s="3"/>
      <c r="BB2400" s="3"/>
      <c r="BC2400" s="3"/>
      <c r="BD2400" s="3"/>
      <c r="BE2400" s="3"/>
      <c r="BF2400" s="3"/>
      <c r="BG2400" s="3"/>
      <c r="BH2400" s="3"/>
      <c r="BI2400" s="3"/>
      <c r="BJ2400" s="3"/>
      <c r="BK2400" s="3">
        <v>1</v>
      </c>
      <c r="BL2400" s="3"/>
      <c r="BM2400" s="3"/>
      <c r="BN2400" s="3"/>
      <c r="BO2400" s="3"/>
      <c r="BP2400" s="3"/>
      <c r="BQ2400" s="3"/>
      <c r="BR2400" s="3"/>
      <c r="BS2400" s="3"/>
      <c r="BT2400" s="3"/>
      <c r="BU2400" s="3"/>
      <c r="BV2400" s="3"/>
      <c r="BW2400" s="3"/>
      <c r="BX2400" s="3"/>
      <c r="BY2400" s="3">
        <v>1972</v>
      </c>
      <c r="BZ2400" s="3" t="s">
        <v>2540</v>
      </c>
      <c r="CA2400" s="3" t="s">
        <v>2395</v>
      </c>
      <c r="CB2400" s="3" t="s">
        <v>2549</v>
      </c>
      <c r="CC2400" s="3" t="s">
        <v>2383</v>
      </c>
      <c r="CD2400" s="3"/>
      <c r="CE2400" s="3"/>
      <c r="CF2400" s="7"/>
      <c r="CG2400" s="1"/>
      <c r="CH2400" s="1"/>
      <c r="CI2400" s="1"/>
      <c r="CJ2400" s="1"/>
      <c r="CK2400" s="1"/>
      <c r="CL2400" s="1"/>
      <c r="CM2400" s="1"/>
      <c r="CN2400" s="1"/>
      <c r="CO2400" s="1"/>
      <c r="CP2400" s="1"/>
      <c r="CQ2400" s="1"/>
      <c r="CR2400" s="1"/>
      <c r="CS2400" s="1"/>
      <c r="CT2400" s="1"/>
      <c r="CU2400" s="1"/>
      <c r="CV2400" s="1"/>
      <c r="CW2400" s="1"/>
      <c r="CX2400" s="1"/>
      <c r="CY2400" s="1"/>
      <c r="CZ2400" s="1"/>
      <c r="DA2400" s="1"/>
      <c r="DB2400" s="1"/>
      <c r="DC2400" s="1"/>
      <c r="DD2400" s="1"/>
      <c r="DE2400" s="1"/>
      <c r="DF2400" s="1"/>
      <c r="DJ2400" s="1"/>
      <c r="DK2400" s="1"/>
      <c r="DL2400" s="1"/>
      <c r="DM2400" s="1"/>
      <c r="DN2400" s="1"/>
      <c r="DO2400" s="1"/>
      <c r="DQ2400" s="1"/>
      <c r="DT2400" s="1"/>
      <c r="DW2400" s="1"/>
      <c r="DX2400" s="1"/>
      <c r="DY2400" s="1"/>
      <c r="DZ2400" s="1"/>
      <c r="EA2400" s="1"/>
      <c r="EB2400" s="1"/>
      <c r="EC2400" s="1"/>
      <c r="EF2400" s="1"/>
      <c r="ER2400" s="1"/>
      <c r="ET2400" s="1"/>
      <c r="FH2400" s="1"/>
      <c r="FI2400" s="1"/>
      <c r="LT2400" s="2"/>
      <c r="LU2400" s="2"/>
      <c r="LV2400" s="2"/>
      <c r="LW2400" s="2"/>
      <c r="LX2400" s="2"/>
      <c r="LY2400" s="2"/>
      <c r="LZ2400" s="2"/>
      <c r="MA2400" s="2"/>
      <c r="MB2400" s="2"/>
      <c r="MC2400" s="2"/>
      <c r="MD2400" s="2"/>
      <c r="ME2400" s="2"/>
      <c r="MF2400" s="2"/>
      <c r="MG2400" s="2"/>
      <c r="MH2400" s="2"/>
      <c r="MI2400" s="2"/>
      <c r="MJ2400" s="2"/>
      <c r="MK2400" s="2"/>
      <c r="ML2400" s="2"/>
      <c r="MM2400" s="2"/>
      <c r="MN2400" s="2"/>
      <c r="MO2400" s="2"/>
      <c r="MP2400" s="2"/>
      <c r="MQ2400" s="2"/>
      <c r="MR2400" s="2"/>
      <c r="MS2400" s="2"/>
      <c r="MT2400" s="2"/>
      <c r="MU2400" s="2"/>
      <c r="MV2400" s="2"/>
      <c r="MW2400" s="2"/>
      <c r="MX2400" s="2"/>
      <c r="MY2400" s="2"/>
      <c r="MZ2400" s="2"/>
      <c r="NA2400" s="2"/>
      <c r="NB2400" s="2"/>
      <c r="NC2400" s="2"/>
      <c r="ND2400" s="2"/>
      <c r="NE2400" s="2"/>
      <c r="NF2400" s="2"/>
      <c r="NG2400" s="2"/>
      <c r="NH2400" s="2"/>
      <c r="NI2400" s="2"/>
      <c r="NJ2400" s="2"/>
      <c r="NK2400" s="2"/>
      <c r="NL2400" s="2"/>
      <c r="NM2400" s="2"/>
      <c r="NN2400" s="2"/>
      <c r="NO2400" s="2"/>
      <c r="NP2400" s="2"/>
      <c r="NQ2400" s="2"/>
      <c r="NR2400" s="2"/>
      <c r="NS2400" s="2"/>
      <c r="NT2400" s="2"/>
      <c r="NU2400" s="2"/>
      <c r="NV2400" s="2"/>
      <c r="NW2400" s="2"/>
      <c r="NX2400" s="2"/>
      <c r="NY2400" s="2"/>
      <c r="NZ2400" s="2"/>
      <c r="OA2400" s="2"/>
      <c r="OB2400" s="2"/>
      <c r="OC2400" s="2"/>
      <c r="OD2400" s="2"/>
      <c r="OE2400" s="2"/>
      <c r="OF2400" s="2"/>
      <c r="OG2400" s="2"/>
      <c r="OH2400" s="2"/>
      <c r="OI2400" s="2"/>
      <c r="OJ2400" s="2"/>
      <c r="OK2400" s="2"/>
      <c r="OL2400" s="2"/>
      <c r="OM2400" s="2"/>
      <c r="ON2400" s="2"/>
      <c r="OO2400" s="2"/>
      <c r="OP2400" s="2"/>
      <c r="OQ2400" s="2"/>
      <c r="OR2400" s="2"/>
      <c r="OS2400" s="2"/>
      <c r="OT2400" s="2"/>
      <c r="OU2400" s="2"/>
      <c r="OV2400" s="2"/>
      <c r="OW2400" s="2"/>
      <c r="OX2400" s="2"/>
      <c r="OY2400" s="2"/>
      <c r="OZ2400" s="2"/>
      <c r="PA2400" s="2"/>
      <c r="PB2400" s="2"/>
      <c r="PC2400" s="2"/>
      <c r="PD2400" s="2"/>
      <c r="PE2400" s="2"/>
      <c r="PF2400" s="2"/>
      <c r="PG2400" s="2"/>
      <c r="PH2400" s="2"/>
      <c r="PI2400" s="2"/>
      <c r="PJ2400" s="2"/>
      <c r="PK2400" s="2"/>
      <c r="PL2400" s="2"/>
      <c r="PM2400" s="2"/>
      <c r="PN2400" s="2"/>
      <c r="PO2400" s="2"/>
    </row>
    <row r="2401" spans="1:431" ht="98" hidden="1" x14ac:dyDescent="0.15">
      <c r="A2401" s="6" t="s">
        <v>2164</v>
      </c>
      <c r="B2401" s="3"/>
      <c r="C2401" s="6"/>
      <c r="D2401" s="6"/>
      <c r="E2401" s="3"/>
      <c r="F2401" s="6"/>
      <c r="G2401" s="6"/>
      <c r="H2401" s="6"/>
      <c r="I2401" s="3"/>
      <c r="J2401" s="6"/>
      <c r="K2401" s="3"/>
      <c r="L2401" s="3"/>
      <c r="M2401" s="3"/>
      <c r="N2401" s="6"/>
      <c r="O2401" s="3"/>
      <c r="P2401" s="6"/>
      <c r="Q2401" s="6"/>
      <c r="R2401" s="6"/>
      <c r="S2401" s="3"/>
      <c r="T2401" s="3"/>
      <c r="U2401" s="3"/>
      <c r="V2401" s="3"/>
      <c r="W2401" s="3"/>
      <c r="X2401" s="3"/>
      <c r="Y2401" s="6"/>
      <c r="Z2401" s="6"/>
      <c r="AA2401" s="6"/>
      <c r="AB2401" s="3"/>
      <c r="AC2401" s="6"/>
      <c r="AD2401" s="6"/>
      <c r="AE2401" s="3"/>
      <c r="AF2401" s="3"/>
      <c r="AG2401" s="6"/>
      <c r="AH2401" s="6"/>
      <c r="AI2401" s="3"/>
      <c r="AJ2401" s="3"/>
      <c r="AK2401" s="3"/>
      <c r="AL2401" s="3"/>
      <c r="AM2401" s="6"/>
      <c r="AN2401" s="3"/>
      <c r="AO2401" s="3"/>
      <c r="AP2401" s="3"/>
      <c r="AQ2401" s="3"/>
      <c r="AR2401" s="3"/>
      <c r="AS2401" s="3"/>
      <c r="AT2401" s="6"/>
      <c r="AU2401" s="6"/>
      <c r="AV2401" s="6"/>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v>1972</v>
      </c>
      <c r="BZ2401" s="3" t="s">
        <v>2540</v>
      </c>
      <c r="CA2401" s="3" t="s">
        <v>2395</v>
      </c>
      <c r="CB2401" s="3" t="s">
        <v>2549</v>
      </c>
      <c r="CC2401" s="3" t="s">
        <v>2383</v>
      </c>
      <c r="CD2401" s="3"/>
      <c r="CE2401" s="3"/>
      <c r="CF2401" s="7"/>
      <c r="CG2401" s="1"/>
      <c r="CH2401" s="1"/>
      <c r="CI2401" s="1"/>
      <c r="CJ2401" s="1"/>
      <c r="CK2401" s="1"/>
      <c r="CL2401" s="1"/>
      <c r="CM2401" s="1"/>
      <c r="CN2401" s="1"/>
      <c r="CO2401" s="1"/>
      <c r="CP2401" s="1"/>
      <c r="CQ2401" s="1"/>
      <c r="CR2401" s="1"/>
      <c r="CS2401" s="1"/>
      <c r="CT2401" s="1"/>
      <c r="CU2401" s="1"/>
      <c r="CV2401" s="1"/>
      <c r="CW2401" s="1"/>
      <c r="CX2401" s="1"/>
      <c r="CY2401" s="1"/>
      <c r="CZ2401" s="1"/>
      <c r="DA2401" s="1"/>
      <c r="DB2401" s="1"/>
      <c r="DC2401" s="1"/>
      <c r="DD2401" s="1"/>
      <c r="DE2401" s="1"/>
      <c r="DF2401" s="1"/>
      <c r="DJ2401" s="1"/>
      <c r="DK2401" s="1"/>
      <c r="DL2401" s="1"/>
      <c r="DM2401" s="1"/>
      <c r="DN2401" s="1"/>
      <c r="DO2401" s="1"/>
      <c r="DQ2401" s="1"/>
      <c r="DT2401" s="1"/>
      <c r="DW2401" s="1"/>
      <c r="DX2401" s="1"/>
      <c r="DY2401" s="1"/>
      <c r="DZ2401" s="1"/>
      <c r="EA2401" s="1"/>
      <c r="EB2401" s="1"/>
      <c r="EC2401" s="1"/>
      <c r="EF2401" s="1"/>
      <c r="ER2401" s="1"/>
      <c r="ET2401" s="1"/>
      <c r="FH2401" s="1"/>
      <c r="FI2401" s="1"/>
      <c r="LT2401" s="2"/>
      <c r="LU2401" s="2"/>
      <c r="LV2401" s="2"/>
      <c r="LW2401" s="2"/>
      <c r="LX2401" s="2"/>
      <c r="LY2401" s="2"/>
      <c r="LZ2401" s="2"/>
      <c r="MA2401" s="2"/>
      <c r="MB2401" s="2"/>
      <c r="MC2401" s="2"/>
      <c r="MD2401" s="2"/>
      <c r="ME2401" s="2"/>
      <c r="MF2401" s="2"/>
      <c r="MG2401" s="2"/>
      <c r="MH2401" s="2"/>
      <c r="MI2401" s="2"/>
      <c r="MJ2401" s="2"/>
      <c r="MK2401" s="2"/>
      <c r="ML2401" s="2"/>
      <c r="MM2401" s="2"/>
      <c r="MN2401" s="2"/>
      <c r="MO2401" s="2"/>
      <c r="MP2401" s="2"/>
      <c r="MQ2401" s="2"/>
      <c r="MR2401" s="2"/>
      <c r="MS2401" s="2"/>
      <c r="MT2401" s="2"/>
      <c r="MU2401" s="2"/>
      <c r="MV2401" s="2"/>
      <c r="MW2401" s="2"/>
      <c r="MX2401" s="2"/>
      <c r="MY2401" s="2"/>
      <c r="MZ2401" s="2"/>
      <c r="NA2401" s="2"/>
      <c r="NB2401" s="2"/>
      <c r="NC2401" s="2"/>
      <c r="ND2401" s="2"/>
      <c r="NE2401" s="2"/>
      <c r="NF2401" s="2"/>
      <c r="NG2401" s="2"/>
      <c r="NH2401" s="2"/>
      <c r="NI2401" s="2"/>
      <c r="NJ2401" s="2"/>
      <c r="NK2401" s="2"/>
      <c r="NL2401" s="2"/>
      <c r="NM2401" s="2"/>
      <c r="NN2401" s="2"/>
      <c r="NO2401" s="2"/>
      <c r="NP2401" s="2"/>
      <c r="NQ2401" s="2"/>
      <c r="NR2401" s="2"/>
      <c r="NS2401" s="2"/>
      <c r="NT2401" s="2"/>
      <c r="NU2401" s="2"/>
      <c r="NV2401" s="2"/>
      <c r="NW2401" s="2"/>
      <c r="NX2401" s="2"/>
      <c r="NY2401" s="2"/>
      <c r="NZ2401" s="2"/>
      <c r="OA2401" s="2"/>
      <c r="OB2401" s="2"/>
      <c r="OC2401" s="2"/>
      <c r="OD2401" s="2"/>
      <c r="OE2401" s="2"/>
      <c r="OF2401" s="2"/>
      <c r="OG2401" s="2"/>
      <c r="OH2401" s="2"/>
      <c r="OI2401" s="2"/>
      <c r="OJ2401" s="2"/>
      <c r="OK2401" s="2"/>
      <c r="OL2401" s="2"/>
      <c r="OM2401" s="2"/>
      <c r="ON2401" s="2"/>
      <c r="OO2401" s="2"/>
      <c r="OP2401" s="2"/>
      <c r="OQ2401" s="2"/>
      <c r="OR2401" s="2"/>
      <c r="OS2401" s="2"/>
      <c r="OT2401" s="2"/>
      <c r="OU2401" s="2"/>
      <c r="OV2401" s="2"/>
      <c r="OW2401" s="2"/>
      <c r="OX2401" s="2"/>
      <c r="OY2401" s="2"/>
      <c r="OZ2401" s="2"/>
      <c r="PA2401" s="2"/>
      <c r="PB2401" s="2"/>
      <c r="PC2401" s="2"/>
      <c r="PD2401" s="2"/>
      <c r="PE2401" s="2"/>
      <c r="PF2401" s="2"/>
      <c r="PG2401" s="2"/>
      <c r="PH2401" s="2"/>
      <c r="PI2401" s="2"/>
      <c r="PJ2401" s="2"/>
      <c r="PK2401" s="2"/>
      <c r="PL2401" s="2"/>
      <c r="PM2401" s="2"/>
      <c r="PN2401" s="2"/>
      <c r="PO2401" s="2"/>
    </row>
    <row r="2402" spans="1:431" ht="98" hidden="1" x14ac:dyDescent="0.15">
      <c r="A2402" s="6" t="s">
        <v>2166</v>
      </c>
      <c r="B2402" s="3"/>
      <c r="C2402" s="6"/>
      <c r="D2402" s="6"/>
      <c r="E2402" s="3"/>
      <c r="F2402" s="6"/>
      <c r="G2402" s="6"/>
      <c r="H2402" s="6"/>
      <c r="I2402" s="3"/>
      <c r="J2402" s="6"/>
      <c r="K2402" s="3"/>
      <c r="L2402" s="3"/>
      <c r="M2402" s="3"/>
      <c r="N2402" s="6"/>
      <c r="O2402" s="3"/>
      <c r="P2402" s="6"/>
      <c r="Q2402" s="6"/>
      <c r="R2402" s="6"/>
      <c r="S2402" s="3"/>
      <c r="T2402" s="3"/>
      <c r="U2402" s="3"/>
      <c r="V2402" s="3"/>
      <c r="W2402" s="3"/>
      <c r="X2402" s="3"/>
      <c r="Y2402" s="6"/>
      <c r="Z2402" s="6"/>
      <c r="AA2402" s="6"/>
      <c r="AB2402" s="3"/>
      <c r="AC2402" s="6"/>
      <c r="AD2402" s="6"/>
      <c r="AE2402" s="3"/>
      <c r="AF2402" s="3"/>
      <c r="AG2402" s="6"/>
      <c r="AH2402" s="6"/>
      <c r="AI2402" s="3"/>
      <c r="AJ2402" s="3"/>
      <c r="AK2402" s="3"/>
      <c r="AL2402" s="3"/>
      <c r="AM2402" s="6"/>
      <c r="AN2402" s="3"/>
      <c r="AO2402" s="3"/>
      <c r="AP2402" s="3"/>
      <c r="AQ2402" s="3"/>
      <c r="AR2402" s="3"/>
      <c r="AS2402" s="3"/>
      <c r="AT2402" s="6"/>
      <c r="AU2402" s="6"/>
      <c r="AV2402" s="6"/>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v>1972</v>
      </c>
      <c r="BZ2402" s="3" t="s">
        <v>2540</v>
      </c>
      <c r="CA2402" s="3" t="s">
        <v>2395</v>
      </c>
      <c r="CB2402" s="3" t="s">
        <v>2549</v>
      </c>
      <c r="CC2402" s="3" t="s">
        <v>2383</v>
      </c>
      <c r="CD2402" s="3"/>
      <c r="CE2402" s="3"/>
      <c r="CF2402" s="7"/>
      <c r="CG2402" s="1"/>
      <c r="CH2402" s="1"/>
      <c r="CI2402" s="1"/>
      <c r="CJ2402" s="1"/>
      <c r="CK2402" s="1"/>
      <c r="CL2402" s="1"/>
      <c r="CM2402" s="1"/>
      <c r="CN2402" s="1"/>
      <c r="CO2402" s="1"/>
      <c r="CP2402" s="1"/>
      <c r="CQ2402" s="1"/>
      <c r="CR2402" s="1"/>
      <c r="CS2402" s="1"/>
      <c r="CT2402" s="1"/>
      <c r="CU2402" s="1"/>
      <c r="CV2402" s="1"/>
      <c r="CW2402" s="1"/>
      <c r="CX2402" s="1"/>
      <c r="CY2402" s="1"/>
      <c r="CZ2402" s="1"/>
      <c r="DA2402" s="1"/>
      <c r="DB2402" s="1"/>
      <c r="DC2402" s="1"/>
      <c r="DD2402" s="1"/>
      <c r="DE2402" s="1"/>
      <c r="DF2402" s="1"/>
      <c r="DJ2402" s="1"/>
      <c r="DK2402" s="1"/>
      <c r="DL2402" s="1"/>
      <c r="DM2402" s="1"/>
      <c r="DN2402" s="1"/>
      <c r="DO2402" s="1"/>
      <c r="DQ2402" s="1"/>
      <c r="DT2402" s="1"/>
      <c r="DW2402" s="1"/>
      <c r="DX2402" s="1"/>
      <c r="DY2402" s="1"/>
      <c r="DZ2402" s="1"/>
      <c r="EA2402" s="1"/>
      <c r="EB2402" s="1"/>
      <c r="EC2402" s="1"/>
      <c r="EF2402" s="1"/>
      <c r="ER2402" s="1"/>
      <c r="ET2402" s="1"/>
      <c r="FH2402" s="1"/>
      <c r="FI2402" s="1"/>
      <c r="LT2402" s="2"/>
      <c r="LU2402" s="2"/>
      <c r="LV2402" s="2"/>
      <c r="LW2402" s="2"/>
      <c r="LX2402" s="2"/>
      <c r="LY2402" s="2"/>
      <c r="LZ2402" s="2"/>
      <c r="MA2402" s="2"/>
      <c r="MB2402" s="2"/>
      <c r="MC2402" s="2"/>
      <c r="MD2402" s="2"/>
      <c r="ME2402" s="2"/>
      <c r="MF2402" s="2"/>
      <c r="MG2402" s="2"/>
      <c r="MH2402" s="2"/>
      <c r="MI2402" s="2"/>
      <c r="MJ2402" s="2"/>
      <c r="MK2402" s="2"/>
      <c r="ML2402" s="2"/>
      <c r="MM2402" s="2"/>
      <c r="MN2402" s="2"/>
      <c r="MO2402" s="2"/>
      <c r="MP2402" s="2"/>
      <c r="MQ2402" s="2"/>
      <c r="MR2402" s="2"/>
      <c r="MS2402" s="2"/>
      <c r="MT2402" s="2"/>
      <c r="MU2402" s="2"/>
      <c r="MV2402" s="2"/>
      <c r="MW2402" s="2"/>
      <c r="MX2402" s="2"/>
      <c r="MY2402" s="2"/>
      <c r="MZ2402" s="2"/>
      <c r="NA2402" s="2"/>
      <c r="NB2402" s="2"/>
      <c r="NC2402" s="2"/>
      <c r="ND2402" s="2"/>
      <c r="NE2402" s="2"/>
      <c r="NF2402" s="2"/>
      <c r="NG2402" s="2"/>
      <c r="NH2402" s="2"/>
      <c r="NI2402" s="2"/>
      <c r="NJ2402" s="2"/>
      <c r="NK2402" s="2"/>
      <c r="NL2402" s="2"/>
      <c r="NM2402" s="2"/>
      <c r="NN2402" s="2"/>
      <c r="NO2402" s="2"/>
      <c r="NP2402" s="2"/>
      <c r="NQ2402" s="2"/>
      <c r="NR2402" s="2"/>
      <c r="NS2402" s="2"/>
      <c r="NT2402" s="2"/>
      <c r="NU2402" s="2"/>
      <c r="NV2402" s="2"/>
      <c r="NW2402" s="2"/>
      <c r="NX2402" s="2"/>
      <c r="NY2402" s="2"/>
      <c r="NZ2402" s="2"/>
      <c r="OA2402" s="2"/>
      <c r="OB2402" s="2"/>
      <c r="OC2402" s="2"/>
      <c r="OD2402" s="2"/>
      <c r="OE2402" s="2"/>
      <c r="OF2402" s="2"/>
      <c r="OG2402" s="2"/>
      <c r="OH2402" s="2"/>
      <c r="OI2402" s="2"/>
      <c r="OJ2402" s="2"/>
      <c r="OK2402" s="2"/>
      <c r="OL2402" s="2"/>
      <c r="OM2402" s="2"/>
      <c r="ON2402" s="2"/>
      <c r="OO2402" s="2"/>
      <c r="OP2402" s="2"/>
      <c r="OQ2402" s="2"/>
      <c r="OR2402" s="2"/>
      <c r="OS2402" s="2"/>
      <c r="OT2402" s="2"/>
      <c r="OU2402" s="2"/>
      <c r="OV2402" s="2"/>
      <c r="OW2402" s="2"/>
      <c r="OX2402" s="2"/>
      <c r="OY2402" s="2"/>
      <c r="OZ2402" s="2"/>
      <c r="PA2402" s="2"/>
      <c r="PB2402" s="2"/>
      <c r="PC2402" s="2"/>
      <c r="PD2402" s="2"/>
      <c r="PE2402" s="2"/>
      <c r="PF2402" s="2"/>
      <c r="PG2402" s="2"/>
      <c r="PH2402" s="2"/>
      <c r="PI2402" s="2"/>
      <c r="PJ2402" s="2"/>
      <c r="PK2402" s="2"/>
      <c r="PL2402" s="2"/>
      <c r="PM2402" s="2"/>
      <c r="PN2402" s="2"/>
      <c r="PO2402" s="2"/>
    </row>
    <row r="2403" spans="1:431" ht="98" hidden="1" x14ac:dyDescent="0.15">
      <c r="A2403" s="6" t="s">
        <v>620</v>
      </c>
      <c r="B2403" s="3"/>
      <c r="C2403" s="6"/>
      <c r="D2403" s="6"/>
      <c r="E2403" s="3"/>
      <c r="F2403" s="6"/>
      <c r="G2403" s="6"/>
      <c r="H2403" s="6"/>
      <c r="I2403" s="3"/>
      <c r="J2403" s="6"/>
      <c r="K2403" s="3"/>
      <c r="L2403" s="3"/>
      <c r="M2403" s="3"/>
      <c r="N2403" s="6"/>
      <c r="O2403" s="3"/>
      <c r="P2403" s="6"/>
      <c r="Q2403" s="6"/>
      <c r="R2403" s="6"/>
      <c r="S2403" s="3"/>
      <c r="T2403" s="3"/>
      <c r="U2403" s="3"/>
      <c r="V2403" s="3"/>
      <c r="W2403" s="3"/>
      <c r="X2403" s="3"/>
      <c r="Y2403" s="6"/>
      <c r="Z2403" s="6"/>
      <c r="AA2403" s="6"/>
      <c r="AB2403" s="3"/>
      <c r="AC2403" s="6"/>
      <c r="AD2403" s="6"/>
      <c r="AE2403" s="3"/>
      <c r="AF2403" s="3"/>
      <c r="AG2403" s="6"/>
      <c r="AH2403" s="6"/>
      <c r="AI2403" s="3"/>
      <c r="AJ2403" s="3"/>
      <c r="AK2403" s="3"/>
      <c r="AL2403" s="3"/>
      <c r="AM2403" s="6"/>
      <c r="AN2403" s="3"/>
      <c r="AO2403" s="3"/>
      <c r="AP2403" s="3"/>
      <c r="AQ2403" s="3"/>
      <c r="AR2403" s="3"/>
      <c r="AS2403" s="3"/>
      <c r="AT2403" s="6"/>
      <c r="AU2403" s="6"/>
      <c r="AV2403" s="6"/>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v>1972</v>
      </c>
      <c r="BZ2403" s="3" t="s">
        <v>2540</v>
      </c>
      <c r="CA2403" s="3" t="s">
        <v>2395</v>
      </c>
      <c r="CB2403" s="3" t="s">
        <v>2549</v>
      </c>
      <c r="CC2403" s="3" t="s">
        <v>2432</v>
      </c>
      <c r="CD2403" s="3"/>
      <c r="CE2403" s="3"/>
      <c r="CF2403" s="7"/>
      <c r="CG2403" s="1"/>
      <c r="CH2403" s="1"/>
      <c r="CI2403" s="1"/>
      <c r="CJ2403" s="1"/>
      <c r="CK2403" s="1"/>
      <c r="CL2403" s="1"/>
      <c r="CM2403" s="1"/>
      <c r="CN2403" s="1"/>
      <c r="CO2403" s="1"/>
      <c r="CP2403" s="1"/>
      <c r="CQ2403" s="1"/>
      <c r="CR2403" s="1"/>
      <c r="CS2403" s="1"/>
      <c r="CT2403" s="1"/>
      <c r="CU2403" s="1"/>
      <c r="CV2403" s="1"/>
      <c r="CW2403" s="1"/>
      <c r="CX2403" s="1"/>
      <c r="CY2403" s="1"/>
      <c r="CZ2403" s="1"/>
      <c r="DA2403" s="1"/>
      <c r="DB2403" s="1"/>
      <c r="DC2403" s="1"/>
      <c r="DD2403" s="1"/>
      <c r="DE2403" s="1"/>
      <c r="DF2403" s="1"/>
      <c r="DJ2403" s="1"/>
      <c r="DK2403" s="1"/>
      <c r="DL2403" s="1"/>
      <c r="DM2403" s="1"/>
      <c r="DN2403" s="1"/>
      <c r="DO2403" s="1"/>
      <c r="DQ2403" s="1"/>
      <c r="DT2403" s="1"/>
      <c r="DW2403" s="1"/>
      <c r="DX2403" s="1"/>
      <c r="DY2403" s="1"/>
      <c r="DZ2403" s="1"/>
      <c r="EA2403" s="1"/>
      <c r="EB2403" s="1"/>
      <c r="EC2403" s="1"/>
      <c r="EF2403" s="1"/>
      <c r="ER2403" s="1"/>
      <c r="ET2403" s="1"/>
      <c r="FH2403" s="1"/>
      <c r="FI2403" s="1"/>
      <c r="LT2403" s="2"/>
      <c r="LU2403" s="2"/>
      <c r="LV2403" s="2"/>
      <c r="LW2403" s="2"/>
      <c r="LX2403" s="2"/>
      <c r="LY2403" s="2"/>
      <c r="LZ2403" s="2"/>
      <c r="MA2403" s="2"/>
      <c r="MB2403" s="2"/>
      <c r="MC2403" s="2"/>
      <c r="MD2403" s="2"/>
      <c r="ME2403" s="2"/>
      <c r="MF2403" s="2"/>
      <c r="MG2403" s="2"/>
      <c r="MH2403" s="2"/>
      <c r="MI2403" s="2"/>
      <c r="MJ2403" s="2"/>
      <c r="MK2403" s="2"/>
      <c r="ML2403" s="2"/>
      <c r="MM2403" s="2"/>
      <c r="MN2403" s="2"/>
      <c r="MO2403" s="2"/>
      <c r="MP2403" s="2"/>
      <c r="MQ2403" s="2"/>
      <c r="MR2403" s="2"/>
      <c r="MS2403" s="2"/>
      <c r="MT2403" s="2"/>
      <c r="MU2403" s="2"/>
      <c r="MV2403" s="2"/>
      <c r="MW2403" s="2"/>
      <c r="MX2403" s="2"/>
      <c r="MY2403" s="2"/>
      <c r="MZ2403" s="2"/>
      <c r="NA2403" s="2"/>
      <c r="NB2403" s="2"/>
      <c r="NC2403" s="2"/>
      <c r="ND2403" s="2"/>
      <c r="NE2403" s="2"/>
      <c r="NF2403" s="2"/>
      <c r="NG2403" s="2"/>
      <c r="NH2403" s="2"/>
      <c r="NI2403" s="2"/>
      <c r="NJ2403" s="2"/>
      <c r="NK2403" s="2"/>
      <c r="NL2403" s="2"/>
      <c r="NM2403" s="2"/>
      <c r="NN2403" s="2"/>
      <c r="NO2403" s="2"/>
      <c r="NP2403" s="2"/>
      <c r="NQ2403" s="2"/>
      <c r="NR2403" s="2"/>
      <c r="NS2403" s="2"/>
      <c r="NT2403" s="2"/>
      <c r="NU2403" s="2"/>
      <c r="NV2403" s="2"/>
      <c r="NW2403" s="2"/>
      <c r="NX2403" s="2"/>
      <c r="NY2403" s="2"/>
      <c r="NZ2403" s="2"/>
      <c r="OA2403" s="2"/>
      <c r="OB2403" s="2"/>
      <c r="OC2403" s="2"/>
      <c r="OD2403" s="2"/>
      <c r="OE2403" s="2"/>
      <c r="OF2403" s="2"/>
      <c r="OG2403" s="2"/>
      <c r="OH2403" s="2"/>
      <c r="OI2403" s="2"/>
      <c r="OJ2403" s="2"/>
      <c r="OK2403" s="2"/>
      <c r="OL2403" s="2"/>
      <c r="OM2403" s="2"/>
      <c r="ON2403" s="2"/>
      <c r="OO2403" s="2"/>
      <c r="OP2403" s="2"/>
      <c r="OQ2403" s="2"/>
      <c r="OR2403" s="2"/>
      <c r="OS2403" s="2"/>
      <c r="OT2403" s="2"/>
      <c r="OU2403" s="2"/>
      <c r="OV2403" s="2"/>
      <c r="OW2403" s="2"/>
      <c r="OX2403" s="2"/>
      <c r="OY2403" s="2"/>
      <c r="OZ2403" s="2"/>
      <c r="PA2403" s="2"/>
      <c r="PB2403" s="2"/>
      <c r="PC2403" s="2"/>
      <c r="PD2403" s="2"/>
      <c r="PE2403" s="2"/>
      <c r="PF2403" s="2"/>
      <c r="PG2403" s="2"/>
      <c r="PH2403" s="2"/>
      <c r="PI2403" s="2"/>
      <c r="PJ2403" s="2"/>
      <c r="PK2403" s="2"/>
      <c r="PL2403" s="2"/>
      <c r="PM2403" s="2"/>
      <c r="PN2403" s="2"/>
      <c r="PO2403" s="2"/>
    </row>
    <row r="2404" spans="1:431" ht="98" hidden="1" x14ac:dyDescent="0.15">
      <c r="A2404" s="6" t="s">
        <v>632</v>
      </c>
      <c r="B2404" s="3"/>
      <c r="C2404" s="6"/>
      <c r="D2404" s="6"/>
      <c r="E2404" s="3"/>
      <c r="F2404" s="6"/>
      <c r="G2404" s="6"/>
      <c r="H2404" s="6"/>
      <c r="I2404" s="3"/>
      <c r="J2404" s="6"/>
      <c r="K2404" s="3"/>
      <c r="L2404" s="3"/>
      <c r="M2404" s="3"/>
      <c r="N2404" s="6"/>
      <c r="O2404" s="3"/>
      <c r="P2404" s="6"/>
      <c r="Q2404" s="6"/>
      <c r="R2404" s="6"/>
      <c r="S2404" s="3"/>
      <c r="T2404" s="3"/>
      <c r="U2404" s="3"/>
      <c r="V2404" s="3"/>
      <c r="W2404" s="3"/>
      <c r="X2404" s="3"/>
      <c r="Y2404" s="6"/>
      <c r="Z2404" s="6"/>
      <c r="AA2404" s="6"/>
      <c r="AB2404" s="3"/>
      <c r="AC2404" s="6"/>
      <c r="AD2404" s="6"/>
      <c r="AE2404" s="3"/>
      <c r="AF2404" s="3"/>
      <c r="AG2404" s="6"/>
      <c r="AH2404" s="6"/>
      <c r="AI2404" s="3"/>
      <c r="AJ2404" s="3"/>
      <c r="AK2404" s="3"/>
      <c r="AL2404" s="3"/>
      <c r="AM2404" s="6"/>
      <c r="AN2404" s="3"/>
      <c r="AO2404" s="3"/>
      <c r="AP2404" s="3"/>
      <c r="AQ2404" s="3"/>
      <c r="AR2404" s="3"/>
      <c r="AS2404" s="3"/>
      <c r="AT2404" s="6"/>
      <c r="AU2404" s="6"/>
      <c r="AV2404" s="6"/>
      <c r="AW2404" s="3"/>
      <c r="AX2404" s="3"/>
      <c r="AY2404" s="3"/>
      <c r="AZ2404" s="3"/>
      <c r="BA2404" s="3"/>
      <c r="BB2404" s="3"/>
      <c r="BC2404" s="3"/>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v>1972</v>
      </c>
      <c r="BZ2404" s="3" t="s">
        <v>2540</v>
      </c>
      <c r="CA2404" s="3" t="s">
        <v>2395</v>
      </c>
      <c r="CB2404" s="3" t="s">
        <v>2549</v>
      </c>
      <c r="CC2404" s="3" t="s">
        <v>2432</v>
      </c>
      <c r="CD2404" s="3"/>
      <c r="CE2404" s="3"/>
      <c r="CF2404" s="7"/>
      <c r="CG2404" s="1"/>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J2404" s="1"/>
      <c r="DK2404" s="1"/>
      <c r="DL2404" s="1"/>
      <c r="DM2404" s="1"/>
      <c r="DN2404" s="1"/>
      <c r="DO2404" s="1"/>
      <c r="DQ2404" s="1"/>
      <c r="DT2404" s="1"/>
      <c r="DW2404" s="1"/>
      <c r="DX2404" s="1"/>
      <c r="DY2404" s="1"/>
      <c r="DZ2404" s="1"/>
      <c r="EA2404" s="1"/>
      <c r="EB2404" s="1"/>
      <c r="EC2404" s="1"/>
      <c r="EF2404" s="1"/>
      <c r="ER2404" s="1"/>
      <c r="ET2404" s="1"/>
      <c r="FH2404" s="1"/>
      <c r="FI2404" s="1"/>
      <c r="LT2404" s="2"/>
      <c r="LU2404" s="2"/>
      <c r="LV2404" s="2"/>
      <c r="LW2404" s="2"/>
      <c r="LX2404" s="2"/>
      <c r="LY2404" s="2"/>
      <c r="LZ2404" s="2"/>
      <c r="MA2404" s="2"/>
      <c r="MB2404" s="2"/>
      <c r="MC2404" s="2"/>
      <c r="MD2404" s="2"/>
      <c r="ME2404" s="2"/>
      <c r="MF2404" s="2"/>
      <c r="MG2404" s="2"/>
      <c r="MH2404" s="2"/>
      <c r="MI2404" s="2"/>
      <c r="MJ2404" s="2"/>
      <c r="MK2404" s="2"/>
      <c r="ML2404" s="2"/>
      <c r="MM2404" s="2"/>
      <c r="MN2404" s="2"/>
      <c r="MO2404" s="2"/>
      <c r="MP2404" s="2"/>
      <c r="MQ2404" s="2"/>
      <c r="MR2404" s="2"/>
      <c r="MS2404" s="2"/>
      <c r="MT2404" s="2"/>
      <c r="MU2404" s="2"/>
      <c r="MV2404" s="2"/>
      <c r="MW2404" s="2"/>
      <c r="MX2404" s="2"/>
      <c r="MY2404" s="2"/>
      <c r="MZ2404" s="2"/>
      <c r="NA2404" s="2"/>
      <c r="NB2404" s="2"/>
      <c r="NC2404" s="2"/>
      <c r="ND2404" s="2"/>
      <c r="NE2404" s="2"/>
      <c r="NF2404" s="2"/>
      <c r="NG2404" s="2"/>
      <c r="NH2404" s="2"/>
      <c r="NI2404" s="2"/>
      <c r="NJ2404" s="2"/>
      <c r="NK2404" s="2"/>
      <c r="NL2404" s="2"/>
      <c r="NM2404" s="2"/>
      <c r="NN2404" s="2"/>
      <c r="NO2404" s="2"/>
      <c r="NP2404" s="2"/>
      <c r="NQ2404" s="2"/>
      <c r="NR2404" s="2"/>
      <c r="NS2404" s="2"/>
      <c r="NT2404" s="2"/>
      <c r="NU2404" s="2"/>
      <c r="NV2404" s="2"/>
      <c r="NW2404" s="2"/>
      <c r="NX2404" s="2"/>
      <c r="NY2404" s="2"/>
      <c r="NZ2404" s="2"/>
      <c r="OA2404" s="2"/>
      <c r="OB2404" s="2"/>
      <c r="OC2404" s="2"/>
      <c r="OD2404" s="2"/>
      <c r="OE2404" s="2"/>
      <c r="OF2404" s="2"/>
      <c r="OG2404" s="2"/>
      <c r="OH2404" s="2"/>
      <c r="OI2404" s="2"/>
      <c r="OJ2404" s="2"/>
      <c r="OK2404" s="2"/>
      <c r="OL2404" s="2"/>
      <c r="OM2404" s="2"/>
      <c r="ON2404" s="2"/>
      <c r="OO2404" s="2"/>
      <c r="OP2404" s="2"/>
      <c r="OQ2404" s="2"/>
      <c r="OR2404" s="2"/>
      <c r="OS2404" s="2"/>
      <c r="OT2404" s="2"/>
      <c r="OU2404" s="2"/>
      <c r="OV2404" s="2"/>
      <c r="OW2404" s="2"/>
      <c r="OX2404" s="2"/>
      <c r="OY2404" s="2"/>
      <c r="OZ2404" s="2"/>
      <c r="PA2404" s="2"/>
      <c r="PB2404" s="2"/>
      <c r="PC2404" s="2"/>
      <c r="PD2404" s="2"/>
      <c r="PE2404" s="2"/>
      <c r="PF2404" s="2"/>
      <c r="PG2404" s="2"/>
      <c r="PH2404" s="2"/>
      <c r="PI2404" s="2"/>
      <c r="PJ2404" s="2"/>
      <c r="PK2404" s="2"/>
      <c r="PL2404" s="2"/>
      <c r="PM2404" s="2"/>
      <c r="PN2404" s="2"/>
      <c r="PO2404" s="2"/>
    </row>
    <row r="2405" spans="1:431" ht="98" hidden="1" x14ac:dyDescent="0.15">
      <c r="A2405" s="6" t="s">
        <v>640</v>
      </c>
      <c r="B2405" s="3"/>
      <c r="C2405" s="6"/>
      <c r="D2405" s="6"/>
      <c r="E2405" s="3"/>
      <c r="F2405" s="6"/>
      <c r="G2405" s="6"/>
      <c r="H2405" s="6"/>
      <c r="I2405" s="3"/>
      <c r="J2405" s="6"/>
      <c r="K2405" s="3"/>
      <c r="L2405" s="3"/>
      <c r="M2405" s="3"/>
      <c r="N2405" s="6"/>
      <c r="O2405" s="3"/>
      <c r="P2405" s="6"/>
      <c r="Q2405" s="6"/>
      <c r="R2405" s="6"/>
      <c r="S2405" s="3"/>
      <c r="T2405" s="3"/>
      <c r="U2405" s="3"/>
      <c r="V2405" s="3"/>
      <c r="W2405" s="3"/>
      <c r="X2405" s="3"/>
      <c r="Y2405" s="6"/>
      <c r="Z2405" s="6"/>
      <c r="AA2405" s="6"/>
      <c r="AB2405" s="3"/>
      <c r="AC2405" s="6"/>
      <c r="AD2405" s="6"/>
      <c r="AE2405" s="3"/>
      <c r="AF2405" s="3"/>
      <c r="AG2405" s="6"/>
      <c r="AH2405" s="6"/>
      <c r="AI2405" s="3"/>
      <c r="AJ2405" s="3"/>
      <c r="AK2405" s="3"/>
      <c r="AL2405" s="3"/>
      <c r="AM2405" s="6"/>
      <c r="AN2405" s="3"/>
      <c r="AO2405" s="3"/>
      <c r="AP2405" s="3"/>
      <c r="AQ2405" s="3"/>
      <c r="AR2405" s="3"/>
      <c r="AS2405" s="3"/>
      <c r="AT2405" s="6"/>
      <c r="AU2405" s="6"/>
      <c r="AV2405" s="6"/>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v>1972</v>
      </c>
      <c r="BZ2405" s="3" t="s">
        <v>2540</v>
      </c>
      <c r="CA2405" s="3" t="s">
        <v>2395</v>
      </c>
      <c r="CB2405" s="3" t="s">
        <v>2549</v>
      </c>
      <c r="CC2405" s="3" t="s">
        <v>2432</v>
      </c>
      <c r="CD2405" s="3"/>
      <c r="CE2405" s="3"/>
      <c r="CF2405" s="7"/>
      <c r="CG2405" s="1"/>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J2405" s="1"/>
      <c r="DK2405" s="1"/>
      <c r="DL2405" s="1"/>
      <c r="DM2405" s="1"/>
      <c r="DN2405" s="1"/>
      <c r="DO2405" s="1"/>
      <c r="DQ2405" s="1"/>
      <c r="DT2405" s="1"/>
      <c r="DW2405" s="1"/>
      <c r="DX2405" s="1"/>
      <c r="DY2405" s="1"/>
      <c r="DZ2405" s="1"/>
      <c r="EA2405" s="1"/>
      <c r="EB2405" s="1"/>
      <c r="EC2405" s="1"/>
      <c r="EF2405" s="1"/>
      <c r="ER2405" s="1"/>
      <c r="ET2405" s="1"/>
      <c r="FH2405" s="1"/>
      <c r="FI2405" s="1"/>
      <c r="LT2405" s="2"/>
      <c r="LU2405" s="2"/>
      <c r="LV2405" s="2"/>
      <c r="LW2405" s="2"/>
      <c r="LX2405" s="2"/>
      <c r="LY2405" s="2"/>
      <c r="LZ2405" s="2"/>
      <c r="MA2405" s="2"/>
      <c r="MB2405" s="2"/>
      <c r="MC2405" s="2"/>
      <c r="MD2405" s="2"/>
      <c r="ME2405" s="2"/>
      <c r="MF2405" s="2"/>
      <c r="MG2405" s="2"/>
      <c r="MH2405" s="2"/>
      <c r="MI2405" s="2"/>
      <c r="MJ2405" s="2"/>
      <c r="MK2405" s="2"/>
      <c r="ML2405" s="2"/>
      <c r="MM2405" s="2"/>
      <c r="MN2405" s="2"/>
      <c r="MO2405" s="2"/>
      <c r="MP2405" s="2"/>
      <c r="MQ2405" s="2"/>
      <c r="MR2405" s="2"/>
      <c r="MS2405" s="2"/>
      <c r="MT2405" s="2"/>
      <c r="MU2405" s="2"/>
      <c r="MV2405" s="2"/>
      <c r="MW2405" s="2"/>
      <c r="MX2405" s="2"/>
      <c r="MY2405" s="2"/>
      <c r="MZ2405" s="2"/>
      <c r="NA2405" s="2"/>
      <c r="NB2405" s="2"/>
      <c r="NC2405" s="2"/>
      <c r="ND2405" s="2"/>
      <c r="NE2405" s="2"/>
      <c r="NF2405" s="2"/>
      <c r="NG2405" s="2"/>
      <c r="NH2405" s="2"/>
      <c r="NI2405" s="2"/>
      <c r="NJ2405" s="2"/>
      <c r="NK2405" s="2"/>
      <c r="NL2405" s="2"/>
      <c r="NM2405" s="2"/>
      <c r="NN2405" s="2"/>
      <c r="NO2405" s="2"/>
      <c r="NP2405" s="2"/>
      <c r="NQ2405" s="2"/>
      <c r="NR2405" s="2"/>
      <c r="NS2405" s="2"/>
      <c r="NT2405" s="2"/>
      <c r="NU2405" s="2"/>
      <c r="NV2405" s="2"/>
      <c r="NW2405" s="2"/>
      <c r="NX2405" s="2"/>
      <c r="NY2405" s="2"/>
      <c r="NZ2405" s="2"/>
      <c r="OA2405" s="2"/>
      <c r="OB2405" s="2"/>
      <c r="OC2405" s="2"/>
      <c r="OD2405" s="2"/>
      <c r="OE2405" s="2"/>
      <c r="OF2405" s="2"/>
      <c r="OG2405" s="2"/>
      <c r="OH2405" s="2"/>
      <c r="OI2405" s="2"/>
      <c r="OJ2405" s="2"/>
      <c r="OK2405" s="2"/>
      <c r="OL2405" s="2"/>
      <c r="OM2405" s="2"/>
      <c r="ON2405" s="2"/>
      <c r="OO2405" s="2"/>
      <c r="OP2405" s="2"/>
      <c r="OQ2405" s="2"/>
      <c r="OR2405" s="2"/>
      <c r="OS2405" s="2"/>
      <c r="OT2405" s="2"/>
      <c r="OU2405" s="2"/>
      <c r="OV2405" s="2"/>
      <c r="OW2405" s="2"/>
      <c r="OX2405" s="2"/>
      <c r="OY2405" s="2"/>
      <c r="OZ2405" s="2"/>
      <c r="PA2405" s="2"/>
      <c r="PB2405" s="2"/>
      <c r="PC2405" s="2"/>
      <c r="PD2405" s="2"/>
      <c r="PE2405" s="2"/>
      <c r="PF2405" s="2"/>
      <c r="PG2405" s="2"/>
      <c r="PH2405" s="2"/>
      <c r="PI2405" s="2"/>
      <c r="PJ2405" s="2"/>
      <c r="PK2405" s="2"/>
      <c r="PL2405" s="2"/>
      <c r="PM2405" s="2"/>
      <c r="PN2405" s="2"/>
      <c r="PO2405" s="2"/>
    </row>
    <row r="2406" spans="1:431" ht="98" hidden="1" x14ac:dyDescent="0.15">
      <c r="A2406" s="6" t="s">
        <v>650</v>
      </c>
      <c r="B2406" s="3"/>
      <c r="C2406" s="6"/>
      <c r="D2406" s="6"/>
      <c r="E2406" s="3"/>
      <c r="F2406" s="6"/>
      <c r="G2406" s="6"/>
      <c r="H2406" s="6"/>
      <c r="I2406" s="3"/>
      <c r="J2406" s="6"/>
      <c r="K2406" s="3"/>
      <c r="L2406" s="3"/>
      <c r="M2406" s="3"/>
      <c r="N2406" s="6"/>
      <c r="O2406" s="3"/>
      <c r="P2406" s="6"/>
      <c r="Q2406" s="6"/>
      <c r="R2406" s="6"/>
      <c r="S2406" s="3"/>
      <c r="T2406" s="3"/>
      <c r="U2406" s="3"/>
      <c r="V2406" s="3"/>
      <c r="W2406" s="3"/>
      <c r="X2406" s="3"/>
      <c r="Y2406" s="6"/>
      <c r="Z2406" s="6"/>
      <c r="AA2406" s="6"/>
      <c r="AB2406" s="3"/>
      <c r="AC2406" s="6"/>
      <c r="AD2406" s="6"/>
      <c r="AE2406" s="3"/>
      <c r="AF2406" s="3"/>
      <c r="AG2406" s="6"/>
      <c r="AH2406" s="6"/>
      <c r="AI2406" s="3"/>
      <c r="AJ2406" s="3"/>
      <c r="AK2406" s="3"/>
      <c r="AL2406" s="3"/>
      <c r="AM2406" s="6"/>
      <c r="AN2406" s="3"/>
      <c r="AO2406" s="3"/>
      <c r="AP2406" s="3"/>
      <c r="AQ2406" s="3"/>
      <c r="AR2406" s="3"/>
      <c r="AS2406" s="3"/>
      <c r="AT2406" s="6"/>
      <c r="AU2406" s="6"/>
      <c r="AV2406" s="6"/>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v>1972</v>
      </c>
      <c r="BZ2406" s="3" t="s">
        <v>2540</v>
      </c>
      <c r="CA2406" s="3" t="s">
        <v>2395</v>
      </c>
      <c r="CB2406" s="3" t="s">
        <v>2549</v>
      </c>
      <c r="CC2406" s="3" t="s">
        <v>2432</v>
      </c>
      <c r="CD2406" s="3"/>
      <c r="CE2406" s="3"/>
      <c r="CF2406" s="7"/>
      <c r="CG2406" s="1"/>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J2406" s="1"/>
      <c r="DK2406" s="1"/>
      <c r="DL2406" s="1"/>
      <c r="DM2406" s="1"/>
      <c r="DN2406" s="1"/>
      <c r="DO2406" s="1"/>
      <c r="DQ2406" s="1"/>
      <c r="DT2406" s="1"/>
      <c r="DW2406" s="1"/>
      <c r="DX2406" s="1"/>
      <c r="DY2406" s="1"/>
      <c r="DZ2406" s="1"/>
      <c r="EA2406" s="1"/>
      <c r="EB2406" s="1"/>
      <c r="EC2406" s="1"/>
      <c r="EF2406" s="1"/>
      <c r="ER2406" s="1"/>
      <c r="ET2406" s="1"/>
      <c r="FH2406" s="1"/>
      <c r="FI2406" s="1"/>
      <c r="LT2406" s="2"/>
      <c r="LU2406" s="2"/>
      <c r="LV2406" s="2"/>
      <c r="LW2406" s="2"/>
      <c r="LX2406" s="2"/>
      <c r="LY2406" s="2"/>
      <c r="LZ2406" s="2"/>
      <c r="MA2406" s="2"/>
      <c r="MB2406" s="2"/>
      <c r="MC2406" s="2"/>
      <c r="MD2406" s="2"/>
      <c r="ME2406" s="2"/>
      <c r="MF2406" s="2"/>
      <c r="MG2406" s="2"/>
      <c r="MH2406" s="2"/>
      <c r="MI2406" s="2"/>
      <c r="MJ2406" s="2"/>
      <c r="MK2406" s="2"/>
      <c r="ML2406" s="2"/>
      <c r="MM2406" s="2"/>
      <c r="MN2406" s="2"/>
      <c r="MO2406" s="2"/>
      <c r="MP2406" s="2"/>
      <c r="MQ2406" s="2"/>
      <c r="MR2406" s="2"/>
      <c r="MS2406" s="2"/>
      <c r="MT2406" s="2"/>
      <c r="MU2406" s="2"/>
      <c r="MV2406" s="2"/>
      <c r="MW2406" s="2"/>
      <c r="MX2406" s="2"/>
      <c r="MY2406" s="2"/>
      <c r="MZ2406" s="2"/>
      <c r="NA2406" s="2"/>
      <c r="NB2406" s="2"/>
      <c r="NC2406" s="2"/>
      <c r="ND2406" s="2"/>
      <c r="NE2406" s="2"/>
      <c r="NF2406" s="2"/>
      <c r="NG2406" s="2"/>
      <c r="NH2406" s="2"/>
      <c r="NI2406" s="2"/>
      <c r="NJ2406" s="2"/>
      <c r="NK2406" s="2"/>
      <c r="NL2406" s="2"/>
      <c r="NM2406" s="2"/>
      <c r="NN2406" s="2"/>
      <c r="NO2406" s="2"/>
      <c r="NP2406" s="2"/>
      <c r="NQ2406" s="2"/>
      <c r="NR2406" s="2"/>
      <c r="NS2406" s="2"/>
      <c r="NT2406" s="2"/>
      <c r="NU2406" s="2"/>
      <c r="NV2406" s="2"/>
      <c r="NW2406" s="2"/>
      <c r="NX2406" s="2"/>
      <c r="NY2406" s="2"/>
      <c r="NZ2406" s="2"/>
      <c r="OA2406" s="2"/>
      <c r="OB2406" s="2"/>
      <c r="OC2406" s="2"/>
      <c r="OD2406" s="2"/>
      <c r="OE2406" s="2"/>
      <c r="OF2406" s="2"/>
      <c r="OG2406" s="2"/>
      <c r="OH2406" s="2"/>
      <c r="OI2406" s="2"/>
      <c r="OJ2406" s="2"/>
      <c r="OK2406" s="2"/>
      <c r="OL2406" s="2"/>
      <c r="OM2406" s="2"/>
      <c r="ON2406" s="2"/>
      <c r="OO2406" s="2"/>
      <c r="OP2406" s="2"/>
      <c r="OQ2406" s="2"/>
      <c r="OR2406" s="2"/>
      <c r="OS2406" s="2"/>
      <c r="OT2406" s="2"/>
      <c r="OU2406" s="2"/>
      <c r="OV2406" s="2"/>
      <c r="OW2406" s="2"/>
      <c r="OX2406" s="2"/>
      <c r="OY2406" s="2"/>
      <c r="OZ2406" s="2"/>
      <c r="PA2406" s="2"/>
      <c r="PB2406" s="2"/>
      <c r="PC2406" s="2"/>
      <c r="PD2406" s="2"/>
      <c r="PE2406" s="2"/>
      <c r="PF2406" s="2"/>
      <c r="PG2406" s="2"/>
      <c r="PH2406" s="2"/>
      <c r="PI2406" s="2"/>
      <c r="PJ2406" s="2"/>
      <c r="PK2406" s="2"/>
      <c r="PL2406" s="2"/>
      <c r="PM2406" s="2"/>
      <c r="PN2406" s="2"/>
      <c r="PO2406" s="2"/>
    </row>
    <row r="2407" spans="1:431" ht="98" hidden="1" x14ac:dyDescent="0.15">
      <c r="A2407" s="6" t="s">
        <v>660</v>
      </c>
      <c r="B2407" s="3"/>
      <c r="C2407" s="6"/>
      <c r="D2407" s="6"/>
      <c r="E2407" s="3"/>
      <c r="F2407" s="6"/>
      <c r="G2407" s="6"/>
      <c r="H2407" s="6"/>
      <c r="I2407" s="3"/>
      <c r="J2407" s="6"/>
      <c r="K2407" s="3"/>
      <c r="L2407" s="3"/>
      <c r="M2407" s="3"/>
      <c r="N2407" s="6"/>
      <c r="O2407" s="3"/>
      <c r="P2407" s="6"/>
      <c r="Q2407" s="6"/>
      <c r="R2407" s="6"/>
      <c r="S2407" s="3"/>
      <c r="T2407" s="3"/>
      <c r="U2407" s="3"/>
      <c r="V2407" s="3"/>
      <c r="W2407" s="3"/>
      <c r="X2407" s="3"/>
      <c r="Y2407" s="6"/>
      <c r="Z2407" s="6"/>
      <c r="AA2407" s="6"/>
      <c r="AB2407" s="3"/>
      <c r="AC2407" s="6"/>
      <c r="AD2407" s="6"/>
      <c r="AE2407" s="3"/>
      <c r="AF2407" s="3"/>
      <c r="AG2407" s="6"/>
      <c r="AH2407" s="6"/>
      <c r="AI2407" s="3"/>
      <c r="AJ2407" s="3"/>
      <c r="AK2407" s="3"/>
      <c r="AL2407" s="3"/>
      <c r="AM2407" s="6"/>
      <c r="AN2407" s="3"/>
      <c r="AO2407" s="3"/>
      <c r="AP2407" s="3"/>
      <c r="AQ2407" s="3"/>
      <c r="AR2407" s="3"/>
      <c r="AS2407" s="3"/>
      <c r="AT2407" s="6"/>
      <c r="AU2407" s="6"/>
      <c r="AV2407" s="6"/>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v>1972</v>
      </c>
      <c r="BZ2407" s="3" t="s">
        <v>2540</v>
      </c>
      <c r="CA2407" s="3" t="s">
        <v>2395</v>
      </c>
      <c r="CB2407" s="3" t="s">
        <v>2549</v>
      </c>
      <c r="CC2407" s="3" t="s">
        <v>2432</v>
      </c>
      <c r="CD2407" s="3"/>
      <c r="CE2407" s="3"/>
      <c r="CF2407" s="7"/>
      <c r="CG2407" s="1"/>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J2407" s="1"/>
      <c r="DK2407" s="1"/>
      <c r="DL2407" s="1"/>
      <c r="DM2407" s="1"/>
      <c r="DN2407" s="1"/>
      <c r="DO2407" s="1"/>
      <c r="DQ2407" s="1"/>
      <c r="DT2407" s="1"/>
      <c r="DW2407" s="1"/>
      <c r="DX2407" s="1"/>
      <c r="DY2407" s="1"/>
      <c r="DZ2407" s="1"/>
      <c r="EA2407" s="1"/>
      <c r="EB2407" s="1"/>
      <c r="EC2407" s="1"/>
      <c r="EF2407" s="1"/>
      <c r="ER2407" s="1"/>
      <c r="ET2407" s="1"/>
      <c r="FH2407" s="1"/>
      <c r="FI2407" s="1"/>
      <c r="LT2407" s="2"/>
      <c r="LU2407" s="2"/>
      <c r="LV2407" s="2"/>
      <c r="LW2407" s="2"/>
      <c r="LX2407" s="2"/>
      <c r="LY2407" s="2"/>
      <c r="LZ2407" s="2"/>
      <c r="MA2407" s="2"/>
      <c r="MB2407" s="2"/>
      <c r="MC2407" s="2"/>
      <c r="MD2407" s="2"/>
      <c r="ME2407" s="2"/>
      <c r="MF2407" s="2"/>
      <c r="MG2407" s="2"/>
      <c r="MH2407" s="2"/>
      <c r="MI2407" s="2"/>
      <c r="MJ2407" s="2"/>
      <c r="MK2407" s="2"/>
      <c r="ML2407" s="2"/>
      <c r="MM2407" s="2"/>
      <c r="MN2407" s="2"/>
      <c r="MO2407" s="2"/>
      <c r="MP2407" s="2"/>
      <c r="MQ2407" s="2"/>
      <c r="MR2407" s="2"/>
      <c r="MS2407" s="2"/>
      <c r="MT2407" s="2"/>
      <c r="MU2407" s="2"/>
      <c r="MV2407" s="2"/>
      <c r="MW2407" s="2"/>
      <c r="MX2407" s="2"/>
      <c r="MY2407" s="2"/>
      <c r="MZ2407" s="2"/>
      <c r="NA2407" s="2"/>
      <c r="NB2407" s="2"/>
      <c r="NC2407" s="2"/>
      <c r="ND2407" s="2"/>
      <c r="NE2407" s="2"/>
      <c r="NF2407" s="2"/>
      <c r="NG2407" s="2"/>
      <c r="NH2407" s="2"/>
      <c r="NI2407" s="2"/>
      <c r="NJ2407" s="2"/>
      <c r="NK2407" s="2"/>
      <c r="NL2407" s="2"/>
      <c r="NM2407" s="2"/>
      <c r="NN2407" s="2"/>
      <c r="NO2407" s="2"/>
      <c r="NP2407" s="2"/>
      <c r="NQ2407" s="2"/>
      <c r="NR2407" s="2"/>
      <c r="NS2407" s="2"/>
      <c r="NT2407" s="2"/>
      <c r="NU2407" s="2"/>
      <c r="NV2407" s="2"/>
      <c r="NW2407" s="2"/>
      <c r="NX2407" s="2"/>
      <c r="NY2407" s="2"/>
      <c r="NZ2407" s="2"/>
      <c r="OA2407" s="2"/>
      <c r="OB2407" s="2"/>
      <c r="OC2407" s="2"/>
      <c r="OD2407" s="2"/>
      <c r="OE2407" s="2"/>
      <c r="OF2407" s="2"/>
      <c r="OG2407" s="2"/>
      <c r="OH2407" s="2"/>
      <c r="OI2407" s="2"/>
      <c r="OJ2407" s="2"/>
      <c r="OK2407" s="2"/>
      <c r="OL2407" s="2"/>
      <c r="OM2407" s="2"/>
      <c r="ON2407" s="2"/>
      <c r="OO2407" s="2"/>
      <c r="OP2407" s="2"/>
      <c r="OQ2407" s="2"/>
      <c r="OR2407" s="2"/>
      <c r="OS2407" s="2"/>
      <c r="OT2407" s="2"/>
      <c r="OU2407" s="2"/>
      <c r="OV2407" s="2"/>
      <c r="OW2407" s="2"/>
      <c r="OX2407" s="2"/>
      <c r="OY2407" s="2"/>
      <c r="OZ2407" s="2"/>
      <c r="PA2407" s="2"/>
      <c r="PB2407" s="2"/>
      <c r="PC2407" s="2"/>
      <c r="PD2407" s="2"/>
      <c r="PE2407" s="2"/>
      <c r="PF2407" s="2"/>
      <c r="PG2407" s="2"/>
      <c r="PH2407" s="2"/>
      <c r="PI2407" s="2"/>
      <c r="PJ2407" s="2"/>
      <c r="PK2407" s="2"/>
      <c r="PL2407" s="2"/>
      <c r="PM2407" s="2"/>
      <c r="PN2407" s="2"/>
      <c r="PO2407" s="2"/>
    </row>
    <row r="2408" spans="1:431" ht="98" hidden="1" x14ac:dyDescent="0.15">
      <c r="A2408" s="6" t="s">
        <v>670</v>
      </c>
      <c r="B2408" s="3"/>
      <c r="C2408" s="6"/>
      <c r="D2408" s="6"/>
      <c r="E2408" s="3"/>
      <c r="F2408" s="6"/>
      <c r="G2408" s="6"/>
      <c r="H2408" s="6"/>
      <c r="I2408" s="3"/>
      <c r="J2408" s="6"/>
      <c r="K2408" s="3"/>
      <c r="L2408" s="3"/>
      <c r="M2408" s="3"/>
      <c r="N2408" s="6"/>
      <c r="O2408" s="3"/>
      <c r="P2408" s="6"/>
      <c r="Q2408" s="6"/>
      <c r="R2408" s="6"/>
      <c r="S2408" s="3"/>
      <c r="T2408" s="3"/>
      <c r="U2408" s="3"/>
      <c r="V2408" s="3"/>
      <c r="W2408" s="3"/>
      <c r="X2408" s="3"/>
      <c r="Y2408" s="6"/>
      <c r="Z2408" s="6"/>
      <c r="AA2408" s="6"/>
      <c r="AB2408" s="3"/>
      <c r="AC2408" s="6"/>
      <c r="AD2408" s="6"/>
      <c r="AE2408" s="3"/>
      <c r="AF2408" s="3"/>
      <c r="AG2408" s="6"/>
      <c r="AH2408" s="6"/>
      <c r="AI2408" s="3"/>
      <c r="AJ2408" s="3"/>
      <c r="AK2408" s="3"/>
      <c r="AL2408" s="3"/>
      <c r="AM2408" s="6"/>
      <c r="AN2408" s="3"/>
      <c r="AO2408" s="3"/>
      <c r="AP2408" s="3"/>
      <c r="AQ2408" s="3"/>
      <c r="AR2408" s="3"/>
      <c r="AS2408" s="3"/>
      <c r="AT2408" s="6"/>
      <c r="AU2408" s="6"/>
      <c r="AV2408" s="6"/>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v>1972</v>
      </c>
      <c r="BZ2408" s="3" t="s">
        <v>2540</v>
      </c>
      <c r="CA2408" s="3" t="s">
        <v>2395</v>
      </c>
      <c r="CB2408" s="3" t="s">
        <v>2549</v>
      </c>
      <c r="CC2408" s="3" t="s">
        <v>2432</v>
      </c>
      <c r="CD2408" s="3"/>
      <c r="CE2408" s="3"/>
      <c r="CF2408" s="7"/>
      <c r="CG2408" s="1"/>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J2408" s="1"/>
      <c r="DK2408" s="1"/>
      <c r="DL2408" s="1"/>
      <c r="DM2408" s="1"/>
      <c r="DN2408" s="1"/>
      <c r="DO2408" s="1"/>
      <c r="DQ2408" s="1"/>
      <c r="DT2408" s="1"/>
      <c r="DW2408" s="1"/>
      <c r="DX2408" s="1"/>
      <c r="DY2408" s="1"/>
      <c r="DZ2408" s="1"/>
      <c r="EA2408" s="1"/>
      <c r="EB2408" s="1"/>
      <c r="EC2408" s="1"/>
      <c r="EF2408" s="1"/>
      <c r="ER2408" s="1"/>
      <c r="ET2408" s="1"/>
      <c r="FH2408" s="1"/>
      <c r="FI2408" s="1"/>
      <c r="LT2408" s="2"/>
      <c r="LU2408" s="2"/>
      <c r="LV2408" s="2"/>
      <c r="LW2408" s="2"/>
      <c r="LX2408" s="2"/>
      <c r="LY2408" s="2"/>
      <c r="LZ2408" s="2"/>
      <c r="MA2408" s="2"/>
      <c r="MB2408" s="2"/>
      <c r="MC2408" s="2"/>
      <c r="MD2408" s="2"/>
      <c r="ME2408" s="2"/>
      <c r="MF2408" s="2"/>
      <c r="MG2408" s="2"/>
      <c r="MH2408" s="2"/>
      <c r="MI2408" s="2"/>
      <c r="MJ2408" s="2"/>
      <c r="MK2408" s="2"/>
      <c r="ML2408" s="2"/>
      <c r="MM2408" s="2"/>
      <c r="MN2408" s="2"/>
      <c r="MO2408" s="2"/>
      <c r="MP2408" s="2"/>
      <c r="MQ2408" s="2"/>
      <c r="MR2408" s="2"/>
      <c r="MS2408" s="2"/>
      <c r="MT2408" s="2"/>
      <c r="MU2408" s="2"/>
      <c r="MV2408" s="2"/>
      <c r="MW2408" s="2"/>
      <c r="MX2408" s="2"/>
      <c r="MY2408" s="2"/>
      <c r="MZ2408" s="2"/>
      <c r="NA2408" s="2"/>
      <c r="NB2408" s="2"/>
      <c r="NC2408" s="2"/>
      <c r="ND2408" s="2"/>
      <c r="NE2408" s="2"/>
      <c r="NF2408" s="2"/>
      <c r="NG2408" s="2"/>
      <c r="NH2408" s="2"/>
      <c r="NI2408" s="2"/>
      <c r="NJ2408" s="2"/>
      <c r="NK2408" s="2"/>
      <c r="NL2408" s="2"/>
      <c r="NM2408" s="2"/>
      <c r="NN2408" s="2"/>
      <c r="NO2408" s="2"/>
      <c r="NP2408" s="2"/>
      <c r="NQ2408" s="2"/>
      <c r="NR2408" s="2"/>
      <c r="NS2408" s="2"/>
      <c r="NT2408" s="2"/>
      <c r="NU2408" s="2"/>
      <c r="NV2408" s="2"/>
      <c r="NW2408" s="2"/>
      <c r="NX2408" s="2"/>
      <c r="NY2408" s="2"/>
      <c r="NZ2408" s="2"/>
      <c r="OA2408" s="2"/>
      <c r="OB2408" s="2"/>
      <c r="OC2408" s="2"/>
      <c r="OD2408" s="2"/>
      <c r="OE2408" s="2"/>
      <c r="OF2408" s="2"/>
      <c r="OG2408" s="2"/>
      <c r="OH2408" s="2"/>
      <c r="OI2408" s="2"/>
      <c r="OJ2408" s="2"/>
      <c r="OK2408" s="2"/>
      <c r="OL2408" s="2"/>
      <c r="OM2408" s="2"/>
      <c r="ON2408" s="2"/>
      <c r="OO2408" s="2"/>
      <c r="OP2408" s="2"/>
      <c r="OQ2408" s="2"/>
      <c r="OR2408" s="2"/>
      <c r="OS2408" s="2"/>
      <c r="OT2408" s="2"/>
      <c r="OU2408" s="2"/>
      <c r="OV2408" s="2"/>
      <c r="OW2408" s="2"/>
      <c r="OX2408" s="2"/>
      <c r="OY2408" s="2"/>
      <c r="OZ2408" s="2"/>
      <c r="PA2408" s="2"/>
      <c r="PB2408" s="2"/>
      <c r="PC2408" s="2"/>
      <c r="PD2408" s="2"/>
      <c r="PE2408" s="2"/>
      <c r="PF2408" s="2"/>
      <c r="PG2408" s="2"/>
      <c r="PH2408" s="2"/>
      <c r="PI2408" s="2"/>
      <c r="PJ2408" s="2"/>
      <c r="PK2408" s="2"/>
      <c r="PL2408" s="2"/>
      <c r="PM2408" s="2"/>
      <c r="PN2408" s="2"/>
      <c r="PO2408" s="2"/>
    </row>
    <row r="2409" spans="1:431" ht="98" hidden="1" x14ac:dyDescent="0.15">
      <c r="A2409" s="6" t="s">
        <v>681</v>
      </c>
      <c r="B2409" s="3"/>
      <c r="C2409" s="6"/>
      <c r="D2409" s="6"/>
      <c r="E2409" s="3"/>
      <c r="F2409" s="6"/>
      <c r="G2409" s="6"/>
      <c r="H2409" s="6"/>
      <c r="I2409" s="3"/>
      <c r="J2409" s="6"/>
      <c r="K2409" s="3"/>
      <c r="L2409" s="3"/>
      <c r="M2409" s="3"/>
      <c r="N2409" s="6"/>
      <c r="O2409" s="3"/>
      <c r="P2409" s="6"/>
      <c r="Q2409" s="6"/>
      <c r="R2409" s="6"/>
      <c r="S2409" s="3"/>
      <c r="T2409" s="3"/>
      <c r="U2409" s="3"/>
      <c r="V2409" s="3"/>
      <c r="W2409" s="3"/>
      <c r="X2409" s="3"/>
      <c r="Y2409" s="6"/>
      <c r="Z2409" s="6"/>
      <c r="AA2409" s="6"/>
      <c r="AB2409" s="3"/>
      <c r="AC2409" s="6"/>
      <c r="AD2409" s="6"/>
      <c r="AE2409" s="3"/>
      <c r="AF2409" s="3"/>
      <c r="AG2409" s="6"/>
      <c r="AH2409" s="6"/>
      <c r="AI2409" s="3"/>
      <c r="AJ2409" s="3"/>
      <c r="AK2409" s="3"/>
      <c r="AL2409" s="3"/>
      <c r="AM2409" s="6"/>
      <c r="AN2409" s="3"/>
      <c r="AO2409" s="3"/>
      <c r="AP2409" s="3"/>
      <c r="AQ2409" s="3"/>
      <c r="AR2409" s="3"/>
      <c r="AS2409" s="3"/>
      <c r="AT2409" s="6"/>
      <c r="AU2409" s="6"/>
      <c r="AV2409" s="6"/>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v>1972</v>
      </c>
      <c r="BZ2409" s="3" t="s">
        <v>2540</v>
      </c>
      <c r="CA2409" s="3" t="s">
        <v>2395</v>
      </c>
      <c r="CB2409" s="3" t="s">
        <v>2549</v>
      </c>
      <c r="CC2409" s="3" t="s">
        <v>2432</v>
      </c>
      <c r="CD2409" s="3"/>
      <c r="CE2409" s="3"/>
      <c r="CF2409" s="7"/>
      <c r="CG2409" s="1"/>
      <c r="CH2409" s="1"/>
      <c r="CI2409" s="1"/>
      <c r="CJ2409" s="1"/>
      <c r="CK2409" s="1"/>
      <c r="CL2409" s="1"/>
      <c r="CM2409" s="1"/>
      <c r="CN2409" s="1"/>
      <c r="CO2409" s="1"/>
      <c r="CP2409" s="1"/>
      <c r="CQ2409" s="1"/>
      <c r="CR2409" s="1"/>
      <c r="CS2409" s="1"/>
      <c r="CT2409" s="1"/>
      <c r="CU2409" s="1"/>
      <c r="CV2409" s="1"/>
      <c r="CW2409" s="1"/>
      <c r="CX2409" s="1"/>
      <c r="CY2409" s="1"/>
      <c r="CZ2409" s="1"/>
      <c r="DA2409" s="1"/>
      <c r="DB2409" s="1"/>
      <c r="DC2409" s="1"/>
      <c r="DD2409" s="1"/>
      <c r="DE2409" s="1"/>
      <c r="DF2409" s="1"/>
      <c r="DJ2409" s="1"/>
      <c r="DK2409" s="1"/>
      <c r="DL2409" s="1"/>
      <c r="DM2409" s="1"/>
      <c r="DN2409" s="1"/>
      <c r="DO2409" s="1"/>
      <c r="DQ2409" s="1"/>
      <c r="DT2409" s="1"/>
      <c r="DW2409" s="1"/>
      <c r="DX2409" s="1"/>
      <c r="DY2409" s="1"/>
      <c r="DZ2409" s="1"/>
      <c r="EA2409" s="1"/>
      <c r="EB2409" s="1"/>
      <c r="EC2409" s="1"/>
      <c r="EF2409" s="1"/>
      <c r="ER2409" s="1"/>
      <c r="ET2409" s="1"/>
      <c r="FH2409" s="1"/>
      <c r="FI2409" s="1"/>
      <c r="LT2409" s="2"/>
      <c r="LU2409" s="2"/>
      <c r="LV2409" s="2"/>
      <c r="LW2409" s="2"/>
      <c r="LX2409" s="2"/>
      <c r="LY2409" s="2"/>
      <c r="LZ2409" s="2"/>
      <c r="MA2409" s="2"/>
      <c r="MB2409" s="2"/>
      <c r="MC2409" s="2"/>
      <c r="MD2409" s="2"/>
      <c r="ME2409" s="2"/>
      <c r="MF2409" s="2"/>
      <c r="MG2409" s="2"/>
      <c r="MH2409" s="2"/>
      <c r="MI2409" s="2"/>
      <c r="MJ2409" s="2"/>
      <c r="MK2409" s="2"/>
      <c r="ML2409" s="2"/>
      <c r="MM2409" s="2"/>
      <c r="MN2409" s="2"/>
      <c r="MO2409" s="2"/>
      <c r="MP2409" s="2"/>
      <c r="MQ2409" s="2"/>
      <c r="MR2409" s="2"/>
      <c r="MS2409" s="2"/>
      <c r="MT2409" s="2"/>
      <c r="MU2409" s="2"/>
      <c r="MV2409" s="2"/>
      <c r="MW2409" s="2"/>
      <c r="MX2409" s="2"/>
      <c r="MY2409" s="2"/>
      <c r="MZ2409" s="2"/>
      <c r="NA2409" s="2"/>
      <c r="NB2409" s="2"/>
      <c r="NC2409" s="2"/>
      <c r="ND2409" s="2"/>
      <c r="NE2409" s="2"/>
      <c r="NF2409" s="2"/>
      <c r="NG2409" s="2"/>
      <c r="NH2409" s="2"/>
      <c r="NI2409" s="2"/>
      <c r="NJ2409" s="2"/>
      <c r="NK2409" s="2"/>
      <c r="NL2409" s="2"/>
      <c r="NM2409" s="2"/>
      <c r="NN2409" s="2"/>
      <c r="NO2409" s="2"/>
      <c r="NP2409" s="2"/>
      <c r="NQ2409" s="2"/>
      <c r="NR2409" s="2"/>
      <c r="NS2409" s="2"/>
      <c r="NT2409" s="2"/>
      <c r="NU2409" s="2"/>
      <c r="NV2409" s="2"/>
      <c r="NW2409" s="2"/>
      <c r="NX2409" s="2"/>
      <c r="NY2409" s="2"/>
      <c r="NZ2409" s="2"/>
      <c r="OA2409" s="2"/>
      <c r="OB2409" s="2"/>
      <c r="OC2409" s="2"/>
      <c r="OD2409" s="2"/>
      <c r="OE2409" s="2"/>
      <c r="OF2409" s="2"/>
      <c r="OG2409" s="2"/>
      <c r="OH2409" s="2"/>
      <c r="OI2409" s="2"/>
      <c r="OJ2409" s="2"/>
      <c r="OK2409" s="2"/>
      <c r="OL2409" s="2"/>
      <c r="OM2409" s="2"/>
      <c r="ON2409" s="2"/>
      <c r="OO2409" s="2"/>
      <c r="OP2409" s="2"/>
      <c r="OQ2409" s="2"/>
      <c r="OR2409" s="2"/>
      <c r="OS2409" s="2"/>
      <c r="OT2409" s="2"/>
      <c r="OU2409" s="2"/>
      <c r="OV2409" s="2"/>
      <c r="OW2409" s="2"/>
      <c r="OX2409" s="2"/>
      <c r="OY2409" s="2"/>
      <c r="OZ2409" s="2"/>
      <c r="PA2409" s="2"/>
      <c r="PB2409" s="2"/>
      <c r="PC2409" s="2"/>
      <c r="PD2409" s="2"/>
      <c r="PE2409" s="2"/>
      <c r="PF2409" s="2"/>
      <c r="PG2409" s="2"/>
      <c r="PH2409" s="2"/>
      <c r="PI2409" s="2"/>
      <c r="PJ2409" s="2"/>
      <c r="PK2409" s="2"/>
      <c r="PL2409" s="2"/>
      <c r="PM2409" s="2"/>
      <c r="PN2409" s="2"/>
      <c r="PO2409" s="2"/>
    </row>
    <row r="2410" spans="1:431" ht="98" hidden="1" x14ac:dyDescent="0.15">
      <c r="A2410" s="6" t="s">
        <v>693</v>
      </c>
      <c r="B2410" s="3"/>
      <c r="C2410" s="6"/>
      <c r="D2410" s="6"/>
      <c r="E2410" s="3"/>
      <c r="F2410" s="6"/>
      <c r="G2410" s="6"/>
      <c r="H2410" s="6"/>
      <c r="I2410" s="3"/>
      <c r="J2410" s="6"/>
      <c r="K2410" s="3"/>
      <c r="L2410" s="3"/>
      <c r="M2410" s="3"/>
      <c r="N2410" s="6"/>
      <c r="O2410" s="3"/>
      <c r="P2410" s="6"/>
      <c r="Q2410" s="6"/>
      <c r="R2410" s="6"/>
      <c r="S2410" s="3"/>
      <c r="T2410" s="3"/>
      <c r="U2410" s="3"/>
      <c r="V2410" s="3"/>
      <c r="W2410" s="3"/>
      <c r="X2410" s="3"/>
      <c r="Y2410" s="6"/>
      <c r="Z2410" s="6"/>
      <c r="AA2410" s="6"/>
      <c r="AB2410" s="3"/>
      <c r="AC2410" s="6"/>
      <c r="AD2410" s="6"/>
      <c r="AE2410" s="3"/>
      <c r="AF2410" s="3"/>
      <c r="AG2410" s="6"/>
      <c r="AH2410" s="6"/>
      <c r="AI2410" s="3"/>
      <c r="AJ2410" s="3"/>
      <c r="AK2410" s="3"/>
      <c r="AL2410" s="3"/>
      <c r="AM2410" s="6"/>
      <c r="AN2410" s="3"/>
      <c r="AO2410" s="3"/>
      <c r="AP2410" s="3"/>
      <c r="AQ2410" s="3"/>
      <c r="AR2410" s="3"/>
      <c r="AS2410" s="3"/>
      <c r="AT2410" s="6"/>
      <c r="AU2410" s="6"/>
      <c r="AV2410" s="6"/>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c r="BX2410" s="3"/>
      <c r="BY2410" s="3">
        <v>1972</v>
      </c>
      <c r="BZ2410" s="3" t="s">
        <v>2540</v>
      </c>
      <c r="CA2410" s="3" t="s">
        <v>2395</v>
      </c>
      <c r="CB2410" s="3" t="s">
        <v>2549</v>
      </c>
      <c r="CC2410" s="3" t="s">
        <v>2432</v>
      </c>
      <c r="CD2410" s="3"/>
      <c r="CE2410" s="3"/>
      <c r="CF2410" s="7"/>
      <c r="CG2410" s="1"/>
      <c r="CH2410" s="1"/>
      <c r="CI2410" s="1"/>
      <c r="CJ2410" s="1"/>
      <c r="CK2410" s="1"/>
      <c r="CL2410" s="1"/>
      <c r="CM2410" s="1"/>
      <c r="CN2410" s="1"/>
      <c r="CO2410" s="1"/>
      <c r="CP2410" s="1"/>
      <c r="CQ2410" s="1"/>
      <c r="CR2410" s="1"/>
      <c r="CS2410" s="1"/>
      <c r="CT2410" s="1"/>
      <c r="CU2410" s="1"/>
      <c r="CV2410" s="1"/>
      <c r="CW2410" s="1"/>
      <c r="CX2410" s="1"/>
      <c r="CY2410" s="1"/>
      <c r="CZ2410" s="1"/>
      <c r="DA2410" s="1"/>
      <c r="DB2410" s="1"/>
      <c r="DC2410" s="1"/>
      <c r="DD2410" s="1"/>
      <c r="DE2410" s="1"/>
      <c r="DF2410" s="1"/>
      <c r="DJ2410" s="1"/>
      <c r="DK2410" s="1"/>
      <c r="DL2410" s="1"/>
      <c r="DM2410" s="1"/>
      <c r="DN2410" s="1"/>
      <c r="DO2410" s="1"/>
      <c r="DQ2410" s="1"/>
      <c r="DT2410" s="1"/>
      <c r="DW2410" s="1"/>
      <c r="DX2410" s="1"/>
      <c r="DY2410" s="1"/>
      <c r="DZ2410" s="1"/>
      <c r="EA2410" s="1"/>
      <c r="EB2410" s="1"/>
      <c r="EC2410" s="1"/>
      <c r="EF2410" s="1"/>
      <c r="ER2410" s="1"/>
      <c r="ET2410" s="1"/>
      <c r="FH2410" s="1"/>
      <c r="FI2410" s="1"/>
      <c r="LT2410" s="2"/>
      <c r="LU2410" s="2"/>
      <c r="LV2410" s="2"/>
      <c r="LW2410" s="2"/>
      <c r="LX2410" s="2"/>
      <c r="LY2410" s="2"/>
      <c r="LZ2410" s="2"/>
      <c r="MA2410" s="2"/>
      <c r="MB2410" s="2"/>
      <c r="MC2410" s="2"/>
      <c r="MD2410" s="2"/>
      <c r="ME2410" s="2"/>
      <c r="MF2410" s="2"/>
      <c r="MG2410" s="2"/>
      <c r="MH2410" s="2"/>
      <c r="MI2410" s="2"/>
      <c r="MJ2410" s="2"/>
      <c r="MK2410" s="2"/>
      <c r="ML2410" s="2"/>
      <c r="MM2410" s="2"/>
      <c r="MN2410" s="2"/>
      <c r="MO2410" s="2"/>
      <c r="MP2410" s="2"/>
      <c r="MQ2410" s="2"/>
      <c r="MR2410" s="2"/>
      <c r="MS2410" s="2"/>
      <c r="MT2410" s="2"/>
      <c r="MU2410" s="2"/>
      <c r="MV2410" s="2"/>
      <c r="MW2410" s="2"/>
      <c r="MX2410" s="2"/>
      <c r="MY2410" s="2"/>
      <c r="MZ2410" s="2"/>
      <c r="NA2410" s="2"/>
      <c r="NB2410" s="2"/>
      <c r="NC2410" s="2"/>
      <c r="ND2410" s="2"/>
      <c r="NE2410" s="2"/>
      <c r="NF2410" s="2"/>
      <c r="NG2410" s="2"/>
      <c r="NH2410" s="2"/>
      <c r="NI2410" s="2"/>
      <c r="NJ2410" s="2"/>
      <c r="NK2410" s="2"/>
      <c r="NL2410" s="2"/>
      <c r="NM2410" s="2"/>
      <c r="NN2410" s="2"/>
      <c r="NO2410" s="2"/>
      <c r="NP2410" s="2"/>
      <c r="NQ2410" s="2"/>
      <c r="NR2410" s="2"/>
      <c r="NS2410" s="2"/>
      <c r="NT2410" s="2"/>
      <c r="NU2410" s="2"/>
      <c r="NV2410" s="2"/>
      <c r="NW2410" s="2"/>
      <c r="NX2410" s="2"/>
      <c r="NY2410" s="2"/>
      <c r="NZ2410" s="2"/>
      <c r="OA2410" s="2"/>
      <c r="OB2410" s="2"/>
      <c r="OC2410" s="2"/>
      <c r="OD2410" s="2"/>
      <c r="OE2410" s="2"/>
      <c r="OF2410" s="2"/>
      <c r="OG2410" s="2"/>
      <c r="OH2410" s="2"/>
      <c r="OI2410" s="2"/>
      <c r="OJ2410" s="2"/>
      <c r="OK2410" s="2"/>
      <c r="OL2410" s="2"/>
      <c r="OM2410" s="2"/>
      <c r="ON2410" s="2"/>
      <c r="OO2410" s="2"/>
      <c r="OP2410" s="2"/>
      <c r="OQ2410" s="2"/>
      <c r="OR2410" s="2"/>
      <c r="OS2410" s="2"/>
      <c r="OT2410" s="2"/>
      <c r="OU2410" s="2"/>
      <c r="OV2410" s="2"/>
      <c r="OW2410" s="2"/>
      <c r="OX2410" s="2"/>
      <c r="OY2410" s="2"/>
      <c r="OZ2410" s="2"/>
      <c r="PA2410" s="2"/>
      <c r="PB2410" s="2"/>
      <c r="PC2410" s="2"/>
      <c r="PD2410" s="2"/>
      <c r="PE2410" s="2"/>
      <c r="PF2410" s="2"/>
      <c r="PG2410" s="2"/>
      <c r="PH2410" s="2"/>
      <c r="PI2410" s="2"/>
      <c r="PJ2410" s="2"/>
      <c r="PK2410" s="2"/>
      <c r="PL2410" s="2"/>
      <c r="PM2410" s="2"/>
      <c r="PN2410" s="2"/>
      <c r="PO2410" s="2"/>
    </row>
    <row r="2411" spans="1:431" ht="98" hidden="1" x14ac:dyDescent="0.15">
      <c r="A2411" s="6" t="s">
        <v>704</v>
      </c>
      <c r="B2411" s="3"/>
      <c r="C2411" s="6"/>
      <c r="D2411" s="6"/>
      <c r="E2411" s="3"/>
      <c r="F2411" s="6"/>
      <c r="G2411" s="6"/>
      <c r="H2411" s="6"/>
      <c r="I2411" s="3"/>
      <c r="J2411" s="6"/>
      <c r="K2411" s="3"/>
      <c r="L2411" s="3"/>
      <c r="M2411" s="3"/>
      <c r="N2411" s="6"/>
      <c r="O2411" s="3"/>
      <c r="P2411" s="6"/>
      <c r="Q2411" s="6"/>
      <c r="R2411" s="6"/>
      <c r="S2411" s="3"/>
      <c r="T2411" s="3"/>
      <c r="U2411" s="3"/>
      <c r="V2411" s="3"/>
      <c r="W2411" s="3"/>
      <c r="X2411" s="3"/>
      <c r="Y2411" s="6"/>
      <c r="Z2411" s="6"/>
      <c r="AA2411" s="6"/>
      <c r="AB2411" s="3"/>
      <c r="AC2411" s="6"/>
      <c r="AD2411" s="6"/>
      <c r="AE2411" s="3"/>
      <c r="AF2411" s="3"/>
      <c r="AG2411" s="6"/>
      <c r="AH2411" s="6"/>
      <c r="AI2411" s="3"/>
      <c r="AJ2411" s="3"/>
      <c r="AK2411" s="3"/>
      <c r="AL2411" s="3"/>
      <c r="AM2411" s="6"/>
      <c r="AN2411" s="3"/>
      <c r="AO2411" s="3"/>
      <c r="AP2411" s="3"/>
      <c r="AQ2411" s="3"/>
      <c r="AR2411" s="3"/>
      <c r="AS2411" s="3"/>
      <c r="AT2411" s="6"/>
      <c r="AU2411" s="6"/>
      <c r="AV2411" s="6"/>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v>1972</v>
      </c>
      <c r="BZ2411" s="3" t="s">
        <v>2540</v>
      </c>
      <c r="CA2411" s="3" t="s">
        <v>2395</v>
      </c>
      <c r="CB2411" s="3" t="s">
        <v>2549</v>
      </c>
      <c r="CC2411" s="3" t="s">
        <v>2432</v>
      </c>
      <c r="CD2411" s="3"/>
      <c r="CE2411" s="3"/>
      <c r="CF2411" s="7"/>
      <c r="CG2411" s="1"/>
      <c r="CH2411" s="1"/>
      <c r="CI2411" s="1"/>
      <c r="CJ2411" s="1"/>
      <c r="CK2411" s="1"/>
      <c r="CL2411" s="1"/>
      <c r="CM2411" s="1"/>
      <c r="CN2411" s="1"/>
      <c r="CO2411" s="1"/>
      <c r="CP2411" s="1"/>
      <c r="CQ2411" s="1"/>
      <c r="CR2411" s="1"/>
      <c r="CS2411" s="1"/>
      <c r="CT2411" s="1"/>
      <c r="CU2411" s="1"/>
      <c r="CV2411" s="1"/>
      <c r="CW2411" s="1"/>
      <c r="CX2411" s="1"/>
      <c r="CY2411" s="1"/>
      <c r="CZ2411" s="1"/>
      <c r="DA2411" s="1"/>
      <c r="DB2411" s="1"/>
      <c r="DC2411" s="1"/>
      <c r="DD2411" s="1"/>
      <c r="DE2411" s="1"/>
      <c r="DF2411" s="1"/>
      <c r="DJ2411" s="1"/>
      <c r="DK2411" s="1"/>
      <c r="DL2411" s="1"/>
      <c r="DM2411" s="1"/>
      <c r="DN2411" s="1"/>
      <c r="DO2411" s="1"/>
      <c r="DQ2411" s="1"/>
      <c r="DT2411" s="1"/>
      <c r="DW2411" s="1"/>
      <c r="DX2411" s="1"/>
      <c r="DY2411" s="1"/>
      <c r="DZ2411" s="1"/>
      <c r="EA2411" s="1"/>
      <c r="EB2411" s="1"/>
      <c r="EC2411" s="1"/>
      <c r="EF2411" s="1"/>
      <c r="ER2411" s="1"/>
      <c r="ET2411" s="1"/>
      <c r="FH2411" s="1"/>
      <c r="FI2411" s="1"/>
      <c r="LT2411" s="2"/>
      <c r="LU2411" s="2"/>
      <c r="LV2411" s="2"/>
      <c r="LW2411" s="2"/>
      <c r="LX2411" s="2"/>
      <c r="LY2411" s="2"/>
      <c r="LZ2411" s="2"/>
      <c r="MA2411" s="2"/>
      <c r="MB2411" s="2"/>
      <c r="MC2411" s="2"/>
      <c r="MD2411" s="2"/>
      <c r="ME2411" s="2"/>
      <c r="MF2411" s="2"/>
      <c r="MG2411" s="2"/>
      <c r="MH2411" s="2"/>
      <c r="MI2411" s="2"/>
      <c r="MJ2411" s="2"/>
      <c r="MK2411" s="2"/>
      <c r="ML2411" s="2"/>
      <c r="MM2411" s="2"/>
      <c r="MN2411" s="2"/>
      <c r="MO2411" s="2"/>
      <c r="MP2411" s="2"/>
      <c r="MQ2411" s="2"/>
      <c r="MR2411" s="2"/>
      <c r="MS2411" s="2"/>
      <c r="MT2411" s="2"/>
      <c r="MU2411" s="2"/>
      <c r="MV2411" s="2"/>
      <c r="MW2411" s="2"/>
      <c r="MX2411" s="2"/>
      <c r="MY2411" s="2"/>
      <c r="MZ2411" s="2"/>
      <c r="NA2411" s="2"/>
      <c r="NB2411" s="2"/>
      <c r="NC2411" s="2"/>
      <c r="ND2411" s="2"/>
      <c r="NE2411" s="2"/>
      <c r="NF2411" s="2"/>
      <c r="NG2411" s="2"/>
      <c r="NH2411" s="2"/>
      <c r="NI2411" s="2"/>
      <c r="NJ2411" s="2"/>
      <c r="NK2411" s="2"/>
      <c r="NL2411" s="2"/>
      <c r="NM2411" s="2"/>
      <c r="NN2411" s="2"/>
      <c r="NO2411" s="2"/>
      <c r="NP2411" s="2"/>
      <c r="NQ2411" s="2"/>
      <c r="NR2411" s="2"/>
      <c r="NS2411" s="2"/>
      <c r="NT2411" s="2"/>
      <c r="NU2411" s="2"/>
      <c r="NV2411" s="2"/>
      <c r="NW2411" s="2"/>
      <c r="NX2411" s="2"/>
      <c r="NY2411" s="2"/>
      <c r="NZ2411" s="2"/>
      <c r="OA2411" s="2"/>
      <c r="OB2411" s="2"/>
      <c r="OC2411" s="2"/>
      <c r="OD2411" s="2"/>
      <c r="OE2411" s="2"/>
      <c r="OF2411" s="2"/>
      <c r="OG2411" s="2"/>
      <c r="OH2411" s="2"/>
      <c r="OI2411" s="2"/>
      <c r="OJ2411" s="2"/>
      <c r="OK2411" s="2"/>
      <c r="OL2411" s="2"/>
      <c r="OM2411" s="2"/>
      <c r="ON2411" s="2"/>
      <c r="OO2411" s="2"/>
      <c r="OP2411" s="2"/>
      <c r="OQ2411" s="2"/>
      <c r="OR2411" s="2"/>
      <c r="OS2411" s="2"/>
      <c r="OT2411" s="2"/>
      <c r="OU2411" s="2"/>
      <c r="OV2411" s="2"/>
      <c r="OW2411" s="2"/>
      <c r="OX2411" s="2"/>
      <c r="OY2411" s="2"/>
      <c r="OZ2411" s="2"/>
      <c r="PA2411" s="2"/>
      <c r="PB2411" s="2"/>
      <c r="PC2411" s="2"/>
      <c r="PD2411" s="2"/>
      <c r="PE2411" s="2"/>
      <c r="PF2411" s="2"/>
      <c r="PG2411" s="2"/>
      <c r="PH2411" s="2"/>
      <c r="PI2411" s="2"/>
      <c r="PJ2411" s="2"/>
      <c r="PK2411" s="2"/>
      <c r="PL2411" s="2"/>
      <c r="PM2411" s="2"/>
      <c r="PN2411" s="2"/>
      <c r="PO2411" s="2"/>
    </row>
    <row r="2412" spans="1:431" ht="98" hidden="1" x14ac:dyDescent="0.15">
      <c r="A2412" s="6" t="s">
        <v>715</v>
      </c>
      <c r="B2412" s="3"/>
      <c r="C2412" s="6"/>
      <c r="D2412" s="6"/>
      <c r="E2412" s="3"/>
      <c r="F2412" s="6"/>
      <c r="G2412" s="6"/>
      <c r="H2412" s="6"/>
      <c r="I2412" s="3"/>
      <c r="J2412" s="6"/>
      <c r="K2412" s="3"/>
      <c r="L2412" s="3"/>
      <c r="M2412" s="3"/>
      <c r="N2412" s="6"/>
      <c r="O2412" s="3"/>
      <c r="P2412" s="6"/>
      <c r="Q2412" s="6"/>
      <c r="R2412" s="6"/>
      <c r="S2412" s="3"/>
      <c r="T2412" s="3"/>
      <c r="U2412" s="3"/>
      <c r="V2412" s="3"/>
      <c r="W2412" s="3"/>
      <c r="X2412" s="3"/>
      <c r="Y2412" s="6"/>
      <c r="Z2412" s="6"/>
      <c r="AA2412" s="6"/>
      <c r="AB2412" s="3"/>
      <c r="AC2412" s="6"/>
      <c r="AD2412" s="6"/>
      <c r="AE2412" s="3"/>
      <c r="AF2412" s="3"/>
      <c r="AG2412" s="6"/>
      <c r="AH2412" s="6"/>
      <c r="AI2412" s="3"/>
      <c r="AJ2412" s="3"/>
      <c r="AK2412" s="3"/>
      <c r="AL2412" s="3"/>
      <c r="AM2412" s="6"/>
      <c r="AN2412" s="3"/>
      <c r="AO2412" s="3"/>
      <c r="AP2412" s="3"/>
      <c r="AQ2412" s="3"/>
      <c r="AR2412" s="3"/>
      <c r="AS2412" s="3"/>
      <c r="AT2412" s="6"/>
      <c r="AU2412" s="6"/>
      <c r="AV2412" s="6"/>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c r="BX2412" s="3"/>
      <c r="BY2412" s="3">
        <v>1972</v>
      </c>
      <c r="BZ2412" s="3" t="s">
        <v>2540</v>
      </c>
      <c r="CA2412" s="3" t="s">
        <v>2395</v>
      </c>
      <c r="CB2412" s="3" t="s">
        <v>2549</v>
      </c>
      <c r="CC2412" s="3" t="s">
        <v>2432</v>
      </c>
      <c r="CD2412" s="3"/>
      <c r="CE2412" s="3"/>
      <c r="CF2412" s="7"/>
      <c r="CG2412" s="1"/>
      <c r="CH2412" s="1"/>
      <c r="CI2412" s="1"/>
      <c r="CJ2412" s="1"/>
      <c r="CK2412" s="1"/>
      <c r="CL2412" s="1"/>
      <c r="CM2412" s="1"/>
      <c r="CN2412" s="1"/>
      <c r="CO2412" s="1"/>
      <c r="CP2412" s="1"/>
      <c r="CQ2412" s="1"/>
      <c r="CR2412" s="1"/>
      <c r="CS2412" s="1"/>
      <c r="CT2412" s="1"/>
      <c r="CU2412" s="1"/>
      <c r="CV2412" s="1"/>
      <c r="CW2412" s="1"/>
      <c r="CX2412" s="1"/>
      <c r="CY2412" s="1"/>
      <c r="CZ2412" s="1"/>
      <c r="DA2412" s="1"/>
      <c r="DB2412" s="1"/>
      <c r="DC2412" s="1"/>
      <c r="DD2412" s="1"/>
      <c r="DE2412" s="1"/>
      <c r="DF2412" s="1"/>
      <c r="DJ2412" s="1"/>
      <c r="DK2412" s="1"/>
      <c r="DL2412" s="1"/>
      <c r="DM2412" s="1"/>
      <c r="DN2412" s="1"/>
      <c r="DO2412" s="1"/>
      <c r="DQ2412" s="1"/>
      <c r="DT2412" s="1"/>
      <c r="DW2412" s="1"/>
      <c r="DX2412" s="1"/>
      <c r="DY2412" s="1"/>
      <c r="DZ2412" s="1"/>
      <c r="EA2412" s="1"/>
      <c r="EB2412" s="1"/>
      <c r="EC2412" s="1"/>
      <c r="EF2412" s="1"/>
      <c r="ER2412" s="1"/>
      <c r="ET2412" s="1"/>
      <c r="FH2412" s="1"/>
      <c r="FI2412" s="1"/>
      <c r="LT2412" s="2"/>
      <c r="LU2412" s="2"/>
      <c r="LV2412" s="2"/>
      <c r="LW2412" s="2"/>
      <c r="LX2412" s="2"/>
      <c r="LY2412" s="2"/>
      <c r="LZ2412" s="2"/>
      <c r="MA2412" s="2"/>
      <c r="MB2412" s="2"/>
      <c r="MC2412" s="2"/>
      <c r="MD2412" s="2"/>
      <c r="ME2412" s="2"/>
      <c r="MF2412" s="2"/>
      <c r="MG2412" s="2"/>
      <c r="MH2412" s="2"/>
      <c r="MI2412" s="2"/>
      <c r="MJ2412" s="2"/>
      <c r="MK2412" s="2"/>
      <c r="ML2412" s="2"/>
      <c r="MM2412" s="2"/>
      <c r="MN2412" s="2"/>
      <c r="MO2412" s="2"/>
      <c r="MP2412" s="2"/>
      <c r="MQ2412" s="2"/>
      <c r="MR2412" s="2"/>
      <c r="MS2412" s="2"/>
      <c r="MT2412" s="2"/>
      <c r="MU2412" s="2"/>
      <c r="MV2412" s="2"/>
      <c r="MW2412" s="2"/>
      <c r="MX2412" s="2"/>
      <c r="MY2412" s="2"/>
      <c r="MZ2412" s="2"/>
      <c r="NA2412" s="2"/>
      <c r="NB2412" s="2"/>
      <c r="NC2412" s="2"/>
      <c r="ND2412" s="2"/>
      <c r="NE2412" s="2"/>
      <c r="NF2412" s="2"/>
      <c r="NG2412" s="2"/>
      <c r="NH2412" s="2"/>
      <c r="NI2412" s="2"/>
      <c r="NJ2412" s="2"/>
      <c r="NK2412" s="2"/>
      <c r="NL2412" s="2"/>
      <c r="NM2412" s="2"/>
      <c r="NN2412" s="2"/>
      <c r="NO2412" s="2"/>
      <c r="NP2412" s="2"/>
      <c r="NQ2412" s="2"/>
      <c r="NR2412" s="2"/>
      <c r="NS2412" s="2"/>
      <c r="NT2412" s="2"/>
      <c r="NU2412" s="2"/>
      <c r="NV2412" s="2"/>
      <c r="NW2412" s="2"/>
      <c r="NX2412" s="2"/>
      <c r="NY2412" s="2"/>
      <c r="NZ2412" s="2"/>
      <c r="OA2412" s="2"/>
      <c r="OB2412" s="2"/>
      <c r="OC2412" s="2"/>
      <c r="OD2412" s="2"/>
      <c r="OE2412" s="2"/>
      <c r="OF2412" s="2"/>
      <c r="OG2412" s="2"/>
      <c r="OH2412" s="2"/>
      <c r="OI2412" s="2"/>
      <c r="OJ2412" s="2"/>
      <c r="OK2412" s="2"/>
      <c r="OL2412" s="2"/>
      <c r="OM2412" s="2"/>
      <c r="ON2412" s="2"/>
      <c r="OO2412" s="2"/>
      <c r="OP2412" s="2"/>
      <c r="OQ2412" s="2"/>
      <c r="OR2412" s="2"/>
      <c r="OS2412" s="2"/>
      <c r="OT2412" s="2"/>
      <c r="OU2412" s="2"/>
      <c r="OV2412" s="2"/>
      <c r="OW2412" s="2"/>
      <c r="OX2412" s="2"/>
      <c r="OY2412" s="2"/>
      <c r="OZ2412" s="2"/>
      <c r="PA2412" s="2"/>
      <c r="PB2412" s="2"/>
      <c r="PC2412" s="2"/>
      <c r="PD2412" s="2"/>
      <c r="PE2412" s="2"/>
      <c r="PF2412" s="2"/>
      <c r="PG2412" s="2"/>
      <c r="PH2412" s="2"/>
      <c r="PI2412" s="2"/>
      <c r="PJ2412" s="2"/>
      <c r="PK2412" s="2"/>
      <c r="PL2412" s="2"/>
      <c r="PM2412" s="2"/>
      <c r="PN2412" s="2"/>
      <c r="PO2412" s="2"/>
    </row>
    <row r="2413" spans="1:431" ht="98" hidden="1" x14ac:dyDescent="0.15">
      <c r="A2413" s="6" t="s">
        <v>726</v>
      </c>
      <c r="B2413" s="3"/>
      <c r="C2413" s="6"/>
      <c r="D2413" s="6"/>
      <c r="E2413" s="3"/>
      <c r="F2413" s="6"/>
      <c r="G2413" s="6"/>
      <c r="H2413" s="6"/>
      <c r="I2413" s="3"/>
      <c r="J2413" s="6"/>
      <c r="K2413" s="3"/>
      <c r="L2413" s="3"/>
      <c r="M2413" s="3"/>
      <c r="N2413" s="6"/>
      <c r="O2413" s="3"/>
      <c r="P2413" s="6"/>
      <c r="Q2413" s="6"/>
      <c r="R2413" s="6"/>
      <c r="S2413" s="3"/>
      <c r="T2413" s="3"/>
      <c r="U2413" s="3"/>
      <c r="V2413" s="3"/>
      <c r="W2413" s="3"/>
      <c r="X2413" s="3"/>
      <c r="Y2413" s="6"/>
      <c r="Z2413" s="6"/>
      <c r="AA2413" s="6"/>
      <c r="AB2413" s="3"/>
      <c r="AC2413" s="6"/>
      <c r="AD2413" s="6"/>
      <c r="AE2413" s="3"/>
      <c r="AF2413" s="3"/>
      <c r="AG2413" s="6"/>
      <c r="AH2413" s="6"/>
      <c r="AI2413" s="3"/>
      <c r="AJ2413" s="3"/>
      <c r="AK2413" s="3"/>
      <c r="AL2413" s="3"/>
      <c r="AM2413" s="6"/>
      <c r="AN2413" s="3"/>
      <c r="AO2413" s="3"/>
      <c r="AP2413" s="3"/>
      <c r="AQ2413" s="3"/>
      <c r="AR2413" s="3"/>
      <c r="AS2413" s="3"/>
      <c r="AT2413" s="6"/>
      <c r="AU2413" s="6"/>
      <c r="AV2413" s="6"/>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c r="BX2413" s="3"/>
      <c r="BY2413" s="3">
        <v>1972</v>
      </c>
      <c r="BZ2413" s="3" t="s">
        <v>2540</v>
      </c>
      <c r="CA2413" s="3" t="s">
        <v>2395</v>
      </c>
      <c r="CB2413" s="3" t="s">
        <v>2549</v>
      </c>
      <c r="CC2413" s="3" t="s">
        <v>2432</v>
      </c>
      <c r="CD2413" s="3"/>
      <c r="CE2413" s="3"/>
      <c r="CF2413" s="7"/>
      <c r="CG2413" s="1"/>
      <c r="CH2413" s="1"/>
      <c r="CI2413" s="1"/>
      <c r="CJ2413" s="1"/>
      <c r="CK2413" s="1"/>
      <c r="CL2413" s="1"/>
      <c r="CM2413" s="1"/>
      <c r="CN2413" s="1"/>
      <c r="CO2413" s="1"/>
      <c r="CP2413" s="1"/>
      <c r="CQ2413" s="1"/>
      <c r="CR2413" s="1"/>
      <c r="CS2413" s="1"/>
      <c r="CT2413" s="1"/>
      <c r="CU2413" s="1"/>
      <c r="CV2413" s="1"/>
      <c r="CW2413" s="1"/>
      <c r="CX2413" s="1"/>
      <c r="CY2413" s="1"/>
      <c r="CZ2413" s="1"/>
      <c r="DA2413" s="1"/>
      <c r="DB2413" s="1"/>
      <c r="DC2413" s="1"/>
      <c r="DD2413" s="1"/>
      <c r="DE2413" s="1"/>
      <c r="DF2413" s="1"/>
      <c r="DJ2413" s="1"/>
      <c r="DK2413" s="1"/>
      <c r="DL2413" s="1"/>
      <c r="DM2413" s="1"/>
      <c r="DN2413" s="1"/>
      <c r="DO2413" s="1"/>
      <c r="DQ2413" s="1"/>
      <c r="DT2413" s="1"/>
      <c r="DW2413" s="1"/>
      <c r="DX2413" s="1"/>
      <c r="DY2413" s="1"/>
      <c r="DZ2413" s="1"/>
      <c r="EA2413" s="1"/>
      <c r="EB2413" s="1"/>
      <c r="EC2413" s="1"/>
      <c r="EF2413" s="1"/>
      <c r="ER2413" s="1"/>
      <c r="ET2413" s="1"/>
      <c r="FH2413" s="1"/>
      <c r="FI2413" s="1"/>
      <c r="LT2413" s="2"/>
      <c r="LU2413" s="2"/>
      <c r="LV2413" s="2"/>
      <c r="LW2413" s="2"/>
      <c r="LX2413" s="2"/>
      <c r="LY2413" s="2"/>
      <c r="LZ2413" s="2"/>
      <c r="MA2413" s="2"/>
      <c r="MB2413" s="2"/>
      <c r="MC2413" s="2"/>
      <c r="MD2413" s="2"/>
      <c r="ME2413" s="2"/>
      <c r="MF2413" s="2"/>
      <c r="MG2413" s="2"/>
      <c r="MH2413" s="2"/>
      <c r="MI2413" s="2"/>
      <c r="MJ2413" s="2"/>
      <c r="MK2413" s="2"/>
      <c r="ML2413" s="2"/>
      <c r="MM2413" s="2"/>
      <c r="MN2413" s="2"/>
      <c r="MO2413" s="2"/>
      <c r="MP2413" s="2"/>
      <c r="MQ2413" s="2"/>
      <c r="MR2413" s="2"/>
      <c r="MS2413" s="2"/>
      <c r="MT2413" s="2"/>
      <c r="MU2413" s="2"/>
      <c r="MV2413" s="2"/>
      <c r="MW2413" s="2"/>
      <c r="MX2413" s="2"/>
      <c r="MY2413" s="2"/>
      <c r="MZ2413" s="2"/>
      <c r="NA2413" s="2"/>
      <c r="NB2413" s="2"/>
      <c r="NC2413" s="2"/>
      <c r="ND2413" s="2"/>
      <c r="NE2413" s="2"/>
      <c r="NF2413" s="2"/>
      <c r="NG2413" s="2"/>
      <c r="NH2413" s="2"/>
      <c r="NI2413" s="2"/>
      <c r="NJ2413" s="2"/>
      <c r="NK2413" s="2"/>
      <c r="NL2413" s="2"/>
      <c r="NM2413" s="2"/>
      <c r="NN2413" s="2"/>
      <c r="NO2413" s="2"/>
      <c r="NP2413" s="2"/>
      <c r="NQ2413" s="2"/>
      <c r="NR2413" s="2"/>
      <c r="NS2413" s="2"/>
      <c r="NT2413" s="2"/>
      <c r="NU2413" s="2"/>
      <c r="NV2413" s="2"/>
      <c r="NW2413" s="2"/>
      <c r="NX2413" s="2"/>
      <c r="NY2413" s="2"/>
      <c r="NZ2413" s="2"/>
      <c r="OA2413" s="2"/>
      <c r="OB2413" s="2"/>
      <c r="OC2413" s="2"/>
      <c r="OD2413" s="2"/>
      <c r="OE2413" s="2"/>
      <c r="OF2413" s="2"/>
      <c r="OG2413" s="2"/>
      <c r="OH2413" s="2"/>
      <c r="OI2413" s="2"/>
      <c r="OJ2413" s="2"/>
      <c r="OK2413" s="2"/>
      <c r="OL2413" s="2"/>
      <c r="OM2413" s="2"/>
      <c r="ON2413" s="2"/>
      <c r="OO2413" s="2"/>
      <c r="OP2413" s="2"/>
      <c r="OQ2413" s="2"/>
      <c r="OR2413" s="2"/>
      <c r="OS2413" s="2"/>
      <c r="OT2413" s="2"/>
      <c r="OU2413" s="2"/>
      <c r="OV2413" s="2"/>
      <c r="OW2413" s="2"/>
      <c r="OX2413" s="2"/>
      <c r="OY2413" s="2"/>
      <c r="OZ2413" s="2"/>
      <c r="PA2413" s="2"/>
      <c r="PB2413" s="2"/>
      <c r="PC2413" s="2"/>
      <c r="PD2413" s="2"/>
      <c r="PE2413" s="2"/>
      <c r="PF2413" s="2"/>
      <c r="PG2413" s="2"/>
      <c r="PH2413" s="2"/>
      <c r="PI2413" s="2"/>
      <c r="PJ2413" s="2"/>
      <c r="PK2413" s="2"/>
      <c r="PL2413" s="2"/>
      <c r="PM2413" s="2"/>
      <c r="PN2413" s="2"/>
      <c r="PO2413" s="2"/>
    </row>
    <row r="2414" spans="1:431" ht="98" hidden="1" x14ac:dyDescent="0.15">
      <c r="A2414" s="6" t="s">
        <v>737</v>
      </c>
      <c r="B2414" s="3"/>
      <c r="C2414" s="6"/>
      <c r="D2414" s="6"/>
      <c r="E2414" s="3"/>
      <c r="F2414" s="6"/>
      <c r="G2414" s="6"/>
      <c r="H2414" s="6"/>
      <c r="I2414" s="3"/>
      <c r="J2414" s="6"/>
      <c r="K2414" s="3"/>
      <c r="L2414" s="3"/>
      <c r="M2414" s="3"/>
      <c r="N2414" s="6"/>
      <c r="O2414" s="3"/>
      <c r="P2414" s="6"/>
      <c r="Q2414" s="6"/>
      <c r="R2414" s="6"/>
      <c r="S2414" s="3"/>
      <c r="T2414" s="3"/>
      <c r="U2414" s="3"/>
      <c r="V2414" s="3"/>
      <c r="W2414" s="3"/>
      <c r="X2414" s="3"/>
      <c r="Y2414" s="6"/>
      <c r="Z2414" s="6"/>
      <c r="AA2414" s="6"/>
      <c r="AB2414" s="3"/>
      <c r="AC2414" s="6"/>
      <c r="AD2414" s="6"/>
      <c r="AE2414" s="3"/>
      <c r="AF2414" s="3"/>
      <c r="AG2414" s="6"/>
      <c r="AH2414" s="6"/>
      <c r="AI2414" s="3"/>
      <c r="AJ2414" s="3"/>
      <c r="AK2414" s="3"/>
      <c r="AL2414" s="3"/>
      <c r="AM2414" s="6"/>
      <c r="AN2414" s="3"/>
      <c r="AO2414" s="3"/>
      <c r="AP2414" s="3"/>
      <c r="AQ2414" s="3"/>
      <c r="AR2414" s="3"/>
      <c r="AS2414" s="3"/>
      <c r="AT2414" s="6"/>
      <c r="AU2414" s="6"/>
      <c r="AV2414" s="6"/>
      <c r="AW2414" s="3"/>
      <c r="AX2414" s="3"/>
      <c r="AY2414" s="3"/>
      <c r="AZ2414" s="3"/>
      <c r="BA2414" s="3"/>
      <c r="BB2414" s="3"/>
      <c r="BC2414" s="3"/>
      <c r="BD2414" s="3"/>
      <c r="BE2414" s="3"/>
      <c r="BF2414" s="3"/>
      <c r="BG2414" s="3"/>
      <c r="BH2414" s="3"/>
      <c r="BI2414" s="3"/>
      <c r="BJ2414" s="3"/>
      <c r="BK2414" s="3">
        <v>1</v>
      </c>
      <c r="BL2414" s="3"/>
      <c r="BM2414" s="3"/>
      <c r="BN2414" s="3"/>
      <c r="BO2414" s="3"/>
      <c r="BP2414" s="3"/>
      <c r="BQ2414" s="3"/>
      <c r="BR2414" s="3"/>
      <c r="BS2414" s="3"/>
      <c r="BT2414" s="3"/>
      <c r="BU2414" s="3"/>
      <c r="BV2414" s="3"/>
      <c r="BW2414" s="3"/>
      <c r="BX2414" s="3"/>
      <c r="BY2414" s="3">
        <v>1972</v>
      </c>
      <c r="BZ2414" s="3" t="s">
        <v>2540</v>
      </c>
      <c r="CA2414" s="3" t="s">
        <v>2395</v>
      </c>
      <c r="CB2414" s="3" t="s">
        <v>2549</v>
      </c>
      <c r="CC2414" s="3" t="s">
        <v>2432</v>
      </c>
      <c r="CD2414" s="3"/>
      <c r="CE2414" s="3"/>
      <c r="CF2414" s="7"/>
      <c r="CG2414" s="1"/>
      <c r="CH2414" s="1"/>
      <c r="CI2414" s="1"/>
      <c r="CJ2414" s="1"/>
      <c r="CK2414" s="1"/>
      <c r="CL2414" s="1"/>
      <c r="CM2414" s="1"/>
      <c r="CN2414" s="1"/>
      <c r="CO2414" s="1"/>
      <c r="CP2414" s="1"/>
      <c r="CQ2414" s="1"/>
      <c r="CR2414" s="1"/>
      <c r="CS2414" s="1"/>
      <c r="CT2414" s="1"/>
      <c r="CU2414" s="1"/>
      <c r="CV2414" s="1"/>
      <c r="CW2414" s="1"/>
      <c r="CX2414" s="1"/>
      <c r="CY2414" s="1"/>
      <c r="CZ2414" s="1"/>
      <c r="DA2414" s="1"/>
      <c r="DB2414" s="1"/>
      <c r="DC2414" s="1"/>
      <c r="DD2414" s="1"/>
      <c r="DE2414" s="1"/>
      <c r="DF2414" s="1"/>
      <c r="DJ2414" s="1"/>
      <c r="DK2414" s="1"/>
      <c r="DL2414" s="1"/>
      <c r="DM2414" s="1"/>
      <c r="DN2414" s="1"/>
      <c r="DO2414" s="1"/>
      <c r="DQ2414" s="1"/>
      <c r="DT2414" s="1"/>
      <c r="DW2414" s="1"/>
      <c r="DX2414" s="1"/>
      <c r="DY2414" s="1"/>
      <c r="DZ2414" s="1"/>
      <c r="EA2414" s="1"/>
      <c r="EB2414" s="1"/>
      <c r="EC2414" s="1"/>
      <c r="EF2414" s="1"/>
      <c r="ER2414" s="1"/>
      <c r="ET2414" s="1"/>
      <c r="FH2414" s="1"/>
      <c r="FI2414" s="1"/>
      <c r="LT2414" s="2"/>
      <c r="LU2414" s="2"/>
      <c r="LV2414" s="2"/>
      <c r="LW2414" s="2"/>
      <c r="LX2414" s="2"/>
      <c r="LY2414" s="2"/>
      <c r="LZ2414" s="2"/>
      <c r="MA2414" s="2"/>
      <c r="MB2414" s="2"/>
      <c r="MC2414" s="2"/>
      <c r="MD2414" s="2"/>
      <c r="ME2414" s="2"/>
      <c r="MF2414" s="2"/>
      <c r="MG2414" s="2"/>
      <c r="MH2414" s="2"/>
      <c r="MI2414" s="2"/>
      <c r="MJ2414" s="2"/>
      <c r="MK2414" s="2"/>
      <c r="ML2414" s="2"/>
      <c r="MM2414" s="2"/>
      <c r="MN2414" s="2"/>
      <c r="MO2414" s="2"/>
      <c r="MP2414" s="2"/>
      <c r="MQ2414" s="2"/>
      <c r="MR2414" s="2"/>
      <c r="MS2414" s="2"/>
      <c r="MT2414" s="2"/>
      <c r="MU2414" s="2"/>
      <c r="MV2414" s="2"/>
      <c r="MW2414" s="2"/>
      <c r="MX2414" s="2"/>
      <c r="MY2414" s="2"/>
      <c r="MZ2414" s="2"/>
      <c r="NA2414" s="2"/>
      <c r="NB2414" s="2"/>
      <c r="NC2414" s="2"/>
      <c r="ND2414" s="2"/>
      <c r="NE2414" s="2"/>
      <c r="NF2414" s="2"/>
      <c r="NG2414" s="2"/>
      <c r="NH2414" s="2"/>
      <c r="NI2414" s="2"/>
      <c r="NJ2414" s="2"/>
      <c r="NK2414" s="2"/>
      <c r="NL2414" s="2"/>
      <c r="NM2414" s="2"/>
      <c r="NN2414" s="2"/>
      <c r="NO2414" s="2"/>
      <c r="NP2414" s="2"/>
      <c r="NQ2414" s="2"/>
      <c r="NR2414" s="2"/>
      <c r="NS2414" s="2"/>
      <c r="NT2414" s="2"/>
      <c r="NU2414" s="2"/>
      <c r="NV2414" s="2"/>
      <c r="NW2414" s="2"/>
      <c r="NX2414" s="2"/>
      <c r="NY2414" s="2"/>
      <c r="NZ2414" s="2"/>
      <c r="OA2414" s="2"/>
      <c r="OB2414" s="2"/>
      <c r="OC2414" s="2"/>
      <c r="OD2414" s="2"/>
      <c r="OE2414" s="2"/>
      <c r="OF2414" s="2"/>
      <c r="OG2414" s="2"/>
      <c r="OH2414" s="2"/>
      <c r="OI2414" s="2"/>
      <c r="OJ2414" s="2"/>
      <c r="OK2414" s="2"/>
      <c r="OL2414" s="2"/>
      <c r="OM2414" s="2"/>
      <c r="ON2414" s="2"/>
      <c r="OO2414" s="2"/>
      <c r="OP2414" s="2"/>
      <c r="OQ2414" s="2"/>
      <c r="OR2414" s="2"/>
      <c r="OS2414" s="2"/>
      <c r="OT2414" s="2"/>
      <c r="OU2414" s="2"/>
      <c r="OV2414" s="2"/>
      <c r="OW2414" s="2"/>
      <c r="OX2414" s="2"/>
      <c r="OY2414" s="2"/>
      <c r="OZ2414" s="2"/>
      <c r="PA2414" s="2"/>
      <c r="PB2414" s="2"/>
      <c r="PC2414" s="2"/>
      <c r="PD2414" s="2"/>
      <c r="PE2414" s="2"/>
      <c r="PF2414" s="2"/>
      <c r="PG2414" s="2"/>
      <c r="PH2414" s="2"/>
      <c r="PI2414" s="2"/>
      <c r="PJ2414" s="2"/>
      <c r="PK2414" s="2"/>
      <c r="PL2414" s="2"/>
      <c r="PM2414" s="2"/>
      <c r="PN2414" s="2"/>
      <c r="PO2414" s="2"/>
    </row>
    <row r="2415" spans="1:431" ht="98" hidden="1" x14ac:dyDescent="0.15">
      <c r="A2415" s="6" t="s">
        <v>747</v>
      </c>
      <c r="B2415" s="3"/>
      <c r="C2415" s="6"/>
      <c r="D2415" s="6"/>
      <c r="E2415" s="3"/>
      <c r="F2415" s="6"/>
      <c r="G2415" s="6"/>
      <c r="H2415" s="6"/>
      <c r="I2415" s="3"/>
      <c r="J2415" s="6"/>
      <c r="K2415" s="3"/>
      <c r="L2415" s="3"/>
      <c r="M2415" s="3"/>
      <c r="N2415" s="6"/>
      <c r="O2415" s="3"/>
      <c r="P2415" s="6"/>
      <c r="Q2415" s="6"/>
      <c r="R2415" s="6"/>
      <c r="S2415" s="3"/>
      <c r="T2415" s="3"/>
      <c r="U2415" s="3"/>
      <c r="V2415" s="3"/>
      <c r="W2415" s="3"/>
      <c r="X2415" s="3"/>
      <c r="Y2415" s="6"/>
      <c r="Z2415" s="6"/>
      <c r="AA2415" s="6"/>
      <c r="AB2415" s="3"/>
      <c r="AC2415" s="6"/>
      <c r="AD2415" s="6"/>
      <c r="AE2415" s="3"/>
      <c r="AF2415" s="3"/>
      <c r="AG2415" s="6"/>
      <c r="AH2415" s="6"/>
      <c r="AI2415" s="3"/>
      <c r="AJ2415" s="3"/>
      <c r="AK2415" s="3"/>
      <c r="AL2415" s="3"/>
      <c r="AM2415" s="6"/>
      <c r="AN2415" s="3"/>
      <c r="AO2415" s="3"/>
      <c r="AP2415" s="3"/>
      <c r="AQ2415" s="3"/>
      <c r="AR2415" s="3"/>
      <c r="AS2415" s="3"/>
      <c r="AT2415" s="6"/>
      <c r="AU2415" s="6"/>
      <c r="AV2415" s="6"/>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v>1972</v>
      </c>
      <c r="BZ2415" s="3" t="s">
        <v>2540</v>
      </c>
      <c r="CA2415" s="3" t="s">
        <v>2395</v>
      </c>
      <c r="CB2415" s="3" t="s">
        <v>2549</v>
      </c>
      <c r="CC2415" s="3" t="s">
        <v>2432</v>
      </c>
      <c r="CD2415" s="3"/>
      <c r="CE2415" s="3"/>
      <c r="CF2415" s="7"/>
      <c r="CG2415" s="1"/>
      <c r="CH2415" s="1"/>
      <c r="CI2415" s="1"/>
      <c r="CJ2415" s="1"/>
      <c r="CK2415" s="1"/>
      <c r="CL2415" s="1"/>
      <c r="CM2415" s="1"/>
      <c r="CN2415" s="1"/>
      <c r="CO2415" s="1"/>
      <c r="CP2415" s="1"/>
      <c r="CQ2415" s="1"/>
      <c r="CR2415" s="1"/>
      <c r="CS2415" s="1"/>
      <c r="CT2415" s="1"/>
      <c r="CU2415" s="1"/>
      <c r="CV2415" s="1"/>
      <c r="CW2415" s="1"/>
      <c r="CX2415" s="1"/>
      <c r="CY2415" s="1"/>
      <c r="CZ2415" s="1"/>
      <c r="DA2415" s="1"/>
      <c r="DB2415" s="1"/>
      <c r="DC2415" s="1"/>
      <c r="DD2415" s="1"/>
      <c r="DE2415" s="1"/>
      <c r="DF2415" s="1"/>
      <c r="DJ2415" s="1"/>
      <c r="DK2415" s="1"/>
      <c r="DL2415" s="1"/>
      <c r="DM2415" s="1"/>
      <c r="DN2415" s="1"/>
      <c r="DO2415" s="1"/>
      <c r="DQ2415" s="1"/>
      <c r="DT2415" s="1"/>
      <c r="DW2415" s="1"/>
      <c r="DX2415" s="1"/>
      <c r="DY2415" s="1"/>
      <c r="DZ2415" s="1"/>
      <c r="EA2415" s="1"/>
      <c r="EB2415" s="1"/>
      <c r="EC2415" s="1"/>
      <c r="EF2415" s="1"/>
      <c r="ER2415" s="1"/>
      <c r="ET2415" s="1"/>
      <c r="FH2415" s="1"/>
      <c r="FI2415" s="1"/>
      <c r="LT2415" s="2"/>
      <c r="LU2415" s="2"/>
      <c r="LV2415" s="2"/>
      <c r="LW2415" s="2"/>
      <c r="LX2415" s="2"/>
      <c r="LY2415" s="2"/>
      <c r="LZ2415" s="2"/>
      <c r="MA2415" s="2"/>
      <c r="MB2415" s="2"/>
      <c r="MC2415" s="2"/>
      <c r="MD2415" s="2"/>
      <c r="ME2415" s="2"/>
      <c r="MF2415" s="2"/>
      <c r="MG2415" s="2"/>
      <c r="MH2415" s="2"/>
      <c r="MI2415" s="2"/>
      <c r="MJ2415" s="2"/>
      <c r="MK2415" s="2"/>
      <c r="ML2415" s="2"/>
      <c r="MM2415" s="2"/>
      <c r="MN2415" s="2"/>
      <c r="MO2415" s="2"/>
      <c r="MP2415" s="2"/>
      <c r="MQ2415" s="2"/>
      <c r="MR2415" s="2"/>
      <c r="MS2415" s="2"/>
      <c r="MT2415" s="2"/>
      <c r="MU2415" s="2"/>
      <c r="MV2415" s="2"/>
      <c r="MW2415" s="2"/>
      <c r="MX2415" s="2"/>
      <c r="MY2415" s="2"/>
      <c r="MZ2415" s="2"/>
      <c r="NA2415" s="2"/>
      <c r="NB2415" s="2"/>
      <c r="NC2415" s="2"/>
      <c r="ND2415" s="2"/>
      <c r="NE2415" s="2"/>
      <c r="NF2415" s="2"/>
      <c r="NG2415" s="2"/>
      <c r="NH2415" s="2"/>
      <c r="NI2415" s="2"/>
      <c r="NJ2415" s="2"/>
      <c r="NK2415" s="2"/>
      <c r="NL2415" s="2"/>
      <c r="NM2415" s="2"/>
      <c r="NN2415" s="2"/>
      <c r="NO2415" s="2"/>
      <c r="NP2415" s="2"/>
      <c r="NQ2415" s="2"/>
      <c r="NR2415" s="2"/>
      <c r="NS2415" s="2"/>
      <c r="NT2415" s="2"/>
      <c r="NU2415" s="2"/>
      <c r="NV2415" s="2"/>
      <c r="NW2415" s="2"/>
      <c r="NX2415" s="2"/>
      <c r="NY2415" s="2"/>
      <c r="NZ2415" s="2"/>
      <c r="OA2415" s="2"/>
      <c r="OB2415" s="2"/>
      <c r="OC2415" s="2"/>
      <c r="OD2415" s="2"/>
      <c r="OE2415" s="2"/>
      <c r="OF2415" s="2"/>
      <c r="OG2415" s="2"/>
      <c r="OH2415" s="2"/>
      <c r="OI2415" s="2"/>
      <c r="OJ2415" s="2"/>
      <c r="OK2415" s="2"/>
      <c r="OL2415" s="2"/>
      <c r="OM2415" s="2"/>
      <c r="ON2415" s="2"/>
      <c r="OO2415" s="2"/>
      <c r="OP2415" s="2"/>
      <c r="OQ2415" s="2"/>
      <c r="OR2415" s="2"/>
      <c r="OS2415" s="2"/>
      <c r="OT2415" s="2"/>
      <c r="OU2415" s="2"/>
      <c r="OV2415" s="2"/>
      <c r="OW2415" s="2"/>
      <c r="OX2415" s="2"/>
      <c r="OY2415" s="2"/>
      <c r="OZ2415" s="2"/>
      <c r="PA2415" s="2"/>
      <c r="PB2415" s="2"/>
      <c r="PC2415" s="2"/>
      <c r="PD2415" s="2"/>
      <c r="PE2415" s="2"/>
      <c r="PF2415" s="2"/>
      <c r="PG2415" s="2"/>
      <c r="PH2415" s="2"/>
      <c r="PI2415" s="2"/>
      <c r="PJ2415" s="2"/>
      <c r="PK2415" s="2"/>
      <c r="PL2415" s="2"/>
      <c r="PM2415" s="2"/>
      <c r="PN2415" s="2"/>
      <c r="PO2415" s="2"/>
    </row>
    <row r="2416" spans="1:431" ht="98" hidden="1" x14ac:dyDescent="0.15">
      <c r="A2416" s="6" t="s">
        <v>758</v>
      </c>
      <c r="B2416" s="3"/>
      <c r="C2416" s="6"/>
      <c r="D2416" s="6"/>
      <c r="E2416" s="3"/>
      <c r="F2416" s="6"/>
      <c r="G2416" s="6"/>
      <c r="H2416" s="6"/>
      <c r="I2416" s="3"/>
      <c r="J2416" s="6"/>
      <c r="K2416" s="3"/>
      <c r="L2416" s="3"/>
      <c r="M2416" s="3"/>
      <c r="N2416" s="6"/>
      <c r="O2416" s="3"/>
      <c r="P2416" s="6"/>
      <c r="Q2416" s="6"/>
      <c r="R2416" s="6"/>
      <c r="S2416" s="3"/>
      <c r="T2416" s="3"/>
      <c r="U2416" s="3"/>
      <c r="V2416" s="3"/>
      <c r="W2416" s="3"/>
      <c r="X2416" s="3"/>
      <c r="Y2416" s="6"/>
      <c r="Z2416" s="6"/>
      <c r="AA2416" s="6"/>
      <c r="AB2416" s="3"/>
      <c r="AC2416" s="6"/>
      <c r="AD2416" s="6"/>
      <c r="AE2416" s="3"/>
      <c r="AF2416" s="3"/>
      <c r="AG2416" s="6"/>
      <c r="AH2416" s="6"/>
      <c r="AI2416" s="3"/>
      <c r="AJ2416" s="3"/>
      <c r="AK2416" s="3"/>
      <c r="AL2416" s="3"/>
      <c r="AM2416" s="6"/>
      <c r="AN2416" s="3"/>
      <c r="AO2416" s="3"/>
      <c r="AP2416" s="3"/>
      <c r="AQ2416" s="3"/>
      <c r="AR2416" s="3"/>
      <c r="AS2416" s="3"/>
      <c r="AT2416" s="6"/>
      <c r="AU2416" s="6"/>
      <c r="AV2416" s="6"/>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c r="BX2416" s="3"/>
      <c r="BY2416" s="3">
        <v>1972</v>
      </c>
      <c r="BZ2416" s="3" t="s">
        <v>2540</v>
      </c>
      <c r="CA2416" s="3" t="s">
        <v>2395</v>
      </c>
      <c r="CB2416" s="3" t="s">
        <v>2549</v>
      </c>
      <c r="CC2416" s="3" t="s">
        <v>2432</v>
      </c>
      <c r="CD2416" s="3"/>
      <c r="CE2416" s="3"/>
      <c r="CF2416" s="7"/>
      <c r="CG2416" s="1"/>
      <c r="CH2416" s="1"/>
      <c r="CI2416" s="1"/>
      <c r="CJ2416" s="1"/>
      <c r="CK2416" s="1"/>
      <c r="CL2416" s="1"/>
      <c r="CM2416" s="1"/>
      <c r="CN2416" s="1"/>
      <c r="CO2416" s="1"/>
      <c r="CP2416" s="1"/>
      <c r="CQ2416" s="1"/>
      <c r="CR2416" s="1"/>
      <c r="CS2416" s="1"/>
      <c r="CT2416" s="1"/>
      <c r="CU2416" s="1"/>
      <c r="CV2416" s="1"/>
      <c r="CW2416" s="1"/>
      <c r="CX2416" s="1"/>
      <c r="CY2416" s="1"/>
      <c r="CZ2416" s="1"/>
      <c r="DA2416" s="1"/>
      <c r="DB2416" s="1"/>
      <c r="DC2416" s="1"/>
      <c r="DD2416" s="1"/>
      <c r="DE2416" s="1"/>
      <c r="DF2416" s="1"/>
      <c r="DJ2416" s="1"/>
      <c r="DK2416" s="1"/>
      <c r="DL2416" s="1"/>
      <c r="DM2416" s="1"/>
      <c r="DN2416" s="1"/>
      <c r="DO2416" s="1"/>
      <c r="DQ2416" s="1"/>
      <c r="DT2416" s="1"/>
      <c r="DW2416" s="1"/>
      <c r="DX2416" s="1"/>
      <c r="DY2416" s="1"/>
      <c r="DZ2416" s="1"/>
      <c r="EA2416" s="1"/>
      <c r="EB2416" s="1"/>
      <c r="EC2416" s="1"/>
      <c r="EF2416" s="1"/>
      <c r="ER2416" s="1"/>
      <c r="ET2416" s="1"/>
      <c r="FH2416" s="1"/>
      <c r="FI2416" s="1"/>
      <c r="LT2416" s="2"/>
      <c r="LU2416" s="2"/>
      <c r="LV2416" s="2"/>
      <c r="LW2416" s="2"/>
      <c r="LX2416" s="2"/>
      <c r="LY2416" s="2"/>
      <c r="LZ2416" s="2"/>
      <c r="MA2416" s="2"/>
      <c r="MB2416" s="2"/>
      <c r="MC2416" s="2"/>
      <c r="MD2416" s="2"/>
      <c r="ME2416" s="2"/>
      <c r="MF2416" s="2"/>
      <c r="MG2416" s="2"/>
      <c r="MH2416" s="2"/>
      <c r="MI2416" s="2"/>
      <c r="MJ2416" s="2"/>
      <c r="MK2416" s="2"/>
      <c r="ML2416" s="2"/>
      <c r="MM2416" s="2"/>
      <c r="MN2416" s="2"/>
      <c r="MO2416" s="2"/>
      <c r="MP2416" s="2"/>
      <c r="MQ2416" s="2"/>
      <c r="MR2416" s="2"/>
      <c r="MS2416" s="2"/>
      <c r="MT2416" s="2"/>
      <c r="MU2416" s="2"/>
      <c r="MV2416" s="2"/>
      <c r="MW2416" s="2"/>
      <c r="MX2416" s="2"/>
      <c r="MY2416" s="2"/>
      <c r="MZ2416" s="2"/>
      <c r="NA2416" s="2"/>
      <c r="NB2416" s="2"/>
      <c r="NC2416" s="2"/>
      <c r="ND2416" s="2"/>
      <c r="NE2416" s="2"/>
      <c r="NF2416" s="2"/>
      <c r="NG2416" s="2"/>
      <c r="NH2416" s="2"/>
      <c r="NI2416" s="2"/>
      <c r="NJ2416" s="2"/>
      <c r="NK2416" s="2"/>
      <c r="NL2416" s="2"/>
      <c r="NM2416" s="2"/>
      <c r="NN2416" s="2"/>
      <c r="NO2416" s="2"/>
      <c r="NP2416" s="2"/>
      <c r="NQ2416" s="2"/>
      <c r="NR2416" s="2"/>
      <c r="NS2416" s="2"/>
      <c r="NT2416" s="2"/>
      <c r="NU2416" s="2"/>
      <c r="NV2416" s="2"/>
      <c r="NW2416" s="2"/>
      <c r="NX2416" s="2"/>
      <c r="NY2416" s="2"/>
      <c r="NZ2416" s="2"/>
      <c r="OA2416" s="2"/>
      <c r="OB2416" s="2"/>
      <c r="OC2416" s="2"/>
      <c r="OD2416" s="2"/>
      <c r="OE2416" s="2"/>
      <c r="OF2416" s="2"/>
      <c r="OG2416" s="2"/>
      <c r="OH2416" s="2"/>
      <c r="OI2416" s="2"/>
      <c r="OJ2416" s="2"/>
      <c r="OK2416" s="2"/>
      <c r="OL2416" s="2"/>
      <c r="OM2416" s="2"/>
      <c r="ON2416" s="2"/>
      <c r="OO2416" s="2"/>
      <c r="OP2416" s="2"/>
      <c r="OQ2416" s="2"/>
      <c r="OR2416" s="2"/>
      <c r="OS2416" s="2"/>
      <c r="OT2416" s="2"/>
      <c r="OU2416" s="2"/>
      <c r="OV2416" s="2"/>
      <c r="OW2416" s="2"/>
      <c r="OX2416" s="2"/>
      <c r="OY2416" s="2"/>
      <c r="OZ2416" s="2"/>
      <c r="PA2416" s="2"/>
      <c r="PB2416" s="2"/>
      <c r="PC2416" s="2"/>
      <c r="PD2416" s="2"/>
      <c r="PE2416" s="2"/>
      <c r="PF2416" s="2"/>
      <c r="PG2416" s="2"/>
      <c r="PH2416" s="2"/>
      <c r="PI2416" s="2"/>
      <c r="PJ2416" s="2"/>
      <c r="PK2416" s="2"/>
      <c r="PL2416" s="2"/>
      <c r="PM2416" s="2"/>
      <c r="PN2416" s="2"/>
      <c r="PO2416" s="2"/>
    </row>
    <row r="2417" spans="1:431" ht="98" hidden="1" x14ac:dyDescent="0.15">
      <c r="A2417" s="6" t="s">
        <v>768</v>
      </c>
      <c r="B2417" s="3"/>
      <c r="C2417" s="6"/>
      <c r="D2417" s="6"/>
      <c r="E2417" s="3"/>
      <c r="F2417" s="6"/>
      <c r="G2417" s="6"/>
      <c r="H2417" s="6"/>
      <c r="I2417" s="3"/>
      <c r="J2417" s="6"/>
      <c r="K2417" s="3"/>
      <c r="L2417" s="3"/>
      <c r="M2417" s="3"/>
      <c r="N2417" s="6"/>
      <c r="O2417" s="3"/>
      <c r="P2417" s="6"/>
      <c r="Q2417" s="6"/>
      <c r="R2417" s="6"/>
      <c r="S2417" s="3"/>
      <c r="T2417" s="3"/>
      <c r="U2417" s="3"/>
      <c r="V2417" s="3"/>
      <c r="W2417" s="3"/>
      <c r="X2417" s="3"/>
      <c r="Y2417" s="6"/>
      <c r="Z2417" s="6"/>
      <c r="AA2417" s="6"/>
      <c r="AB2417" s="3"/>
      <c r="AC2417" s="6"/>
      <c r="AD2417" s="6"/>
      <c r="AE2417" s="3"/>
      <c r="AF2417" s="3"/>
      <c r="AG2417" s="6"/>
      <c r="AH2417" s="6"/>
      <c r="AI2417" s="3"/>
      <c r="AJ2417" s="3"/>
      <c r="AK2417" s="3"/>
      <c r="AL2417" s="3"/>
      <c r="AM2417" s="6"/>
      <c r="AN2417" s="3"/>
      <c r="AO2417" s="3"/>
      <c r="AP2417" s="3"/>
      <c r="AQ2417" s="3"/>
      <c r="AR2417" s="3"/>
      <c r="AS2417" s="3"/>
      <c r="AT2417" s="6"/>
      <c r="AU2417" s="6"/>
      <c r="AV2417" s="6"/>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v>1972</v>
      </c>
      <c r="BZ2417" s="3" t="s">
        <v>2540</v>
      </c>
      <c r="CA2417" s="3" t="s">
        <v>2395</v>
      </c>
      <c r="CB2417" s="3" t="s">
        <v>2549</v>
      </c>
      <c r="CC2417" s="3" t="s">
        <v>2432</v>
      </c>
      <c r="CD2417" s="3"/>
      <c r="CE2417" s="3"/>
      <c r="CF2417" s="7"/>
      <c r="CG2417" s="1"/>
      <c r="CH2417" s="1"/>
      <c r="CI2417" s="1"/>
      <c r="CJ2417" s="1"/>
      <c r="CK2417" s="1"/>
      <c r="CL2417" s="1"/>
      <c r="CM2417" s="1"/>
      <c r="CN2417" s="1"/>
      <c r="CO2417" s="1"/>
      <c r="CP2417" s="1"/>
      <c r="CQ2417" s="1"/>
      <c r="CR2417" s="1"/>
      <c r="CS2417" s="1"/>
      <c r="CT2417" s="1"/>
      <c r="CU2417" s="1"/>
      <c r="CV2417" s="1"/>
      <c r="CW2417" s="1"/>
      <c r="CX2417" s="1"/>
      <c r="CY2417" s="1"/>
      <c r="CZ2417" s="1"/>
      <c r="DA2417" s="1"/>
      <c r="DB2417" s="1"/>
      <c r="DC2417" s="1"/>
      <c r="DD2417" s="1"/>
      <c r="DE2417" s="1"/>
      <c r="DF2417" s="1"/>
      <c r="DJ2417" s="1"/>
      <c r="DK2417" s="1"/>
      <c r="DL2417" s="1"/>
      <c r="DM2417" s="1"/>
      <c r="DN2417" s="1"/>
      <c r="DO2417" s="1"/>
      <c r="DQ2417" s="1"/>
      <c r="DT2417" s="1"/>
      <c r="DW2417" s="1"/>
      <c r="DX2417" s="1"/>
      <c r="DY2417" s="1"/>
      <c r="DZ2417" s="1"/>
      <c r="EA2417" s="1"/>
      <c r="EB2417" s="1"/>
      <c r="EC2417" s="1"/>
      <c r="EF2417" s="1"/>
      <c r="ER2417" s="1"/>
      <c r="ET2417" s="1"/>
      <c r="FH2417" s="1"/>
      <c r="FI2417" s="1"/>
      <c r="LT2417" s="2"/>
      <c r="LU2417" s="2"/>
      <c r="LV2417" s="2"/>
      <c r="LW2417" s="2"/>
      <c r="LX2417" s="2"/>
      <c r="LY2417" s="2"/>
      <c r="LZ2417" s="2"/>
      <c r="MA2417" s="2"/>
      <c r="MB2417" s="2"/>
      <c r="MC2417" s="2"/>
      <c r="MD2417" s="2"/>
      <c r="ME2417" s="2"/>
      <c r="MF2417" s="2"/>
      <c r="MG2417" s="2"/>
      <c r="MH2417" s="2"/>
      <c r="MI2417" s="2"/>
      <c r="MJ2417" s="2"/>
      <c r="MK2417" s="2"/>
      <c r="ML2417" s="2"/>
      <c r="MM2417" s="2"/>
      <c r="MN2417" s="2"/>
      <c r="MO2417" s="2"/>
      <c r="MP2417" s="2"/>
      <c r="MQ2417" s="2"/>
      <c r="MR2417" s="2"/>
      <c r="MS2417" s="2"/>
      <c r="MT2417" s="2"/>
      <c r="MU2417" s="2"/>
      <c r="MV2417" s="2"/>
      <c r="MW2417" s="2"/>
      <c r="MX2417" s="2"/>
      <c r="MY2417" s="2"/>
      <c r="MZ2417" s="2"/>
      <c r="NA2417" s="2"/>
      <c r="NB2417" s="2"/>
      <c r="NC2417" s="2"/>
      <c r="ND2417" s="2"/>
      <c r="NE2417" s="2"/>
      <c r="NF2417" s="2"/>
      <c r="NG2417" s="2"/>
      <c r="NH2417" s="2"/>
      <c r="NI2417" s="2"/>
      <c r="NJ2417" s="2"/>
      <c r="NK2417" s="2"/>
      <c r="NL2417" s="2"/>
      <c r="NM2417" s="2"/>
      <c r="NN2417" s="2"/>
      <c r="NO2417" s="2"/>
      <c r="NP2417" s="2"/>
      <c r="NQ2417" s="2"/>
      <c r="NR2417" s="2"/>
      <c r="NS2417" s="2"/>
      <c r="NT2417" s="2"/>
      <c r="NU2417" s="2"/>
      <c r="NV2417" s="2"/>
      <c r="NW2417" s="2"/>
      <c r="NX2417" s="2"/>
      <c r="NY2417" s="2"/>
      <c r="NZ2417" s="2"/>
      <c r="OA2417" s="2"/>
      <c r="OB2417" s="2"/>
      <c r="OC2417" s="2"/>
      <c r="OD2417" s="2"/>
      <c r="OE2417" s="2"/>
      <c r="OF2417" s="2"/>
      <c r="OG2417" s="2"/>
      <c r="OH2417" s="2"/>
      <c r="OI2417" s="2"/>
      <c r="OJ2417" s="2"/>
      <c r="OK2417" s="2"/>
      <c r="OL2417" s="2"/>
      <c r="OM2417" s="2"/>
      <c r="ON2417" s="2"/>
      <c r="OO2417" s="2"/>
      <c r="OP2417" s="2"/>
      <c r="OQ2417" s="2"/>
      <c r="OR2417" s="2"/>
      <c r="OS2417" s="2"/>
      <c r="OT2417" s="2"/>
      <c r="OU2417" s="2"/>
      <c r="OV2417" s="2"/>
      <c r="OW2417" s="2"/>
      <c r="OX2417" s="2"/>
      <c r="OY2417" s="2"/>
      <c r="OZ2417" s="2"/>
      <c r="PA2417" s="2"/>
      <c r="PB2417" s="2"/>
      <c r="PC2417" s="2"/>
      <c r="PD2417" s="2"/>
      <c r="PE2417" s="2"/>
      <c r="PF2417" s="2"/>
      <c r="PG2417" s="2"/>
      <c r="PH2417" s="2"/>
      <c r="PI2417" s="2"/>
      <c r="PJ2417" s="2"/>
      <c r="PK2417" s="2"/>
      <c r="PL2417" s="2"/>
      <c r="PM2417" s="2"/>
      <c r="PN2417" s="2"/>
      <c r="PO2417" s="2"/>
    </row>
    <row r="2418" spans="1:431" ht="98" hidden="1" x14ac:dyDescent="0.15">
      <c r="A2418" s="6" t="s">
        <v>777</v>
      </c>
      <c r="B2418" s="3"/>
      <c r="C2418" s="6"/>
      <c r="D2418" s="6"/>
      <c r="E2418" s="3"/>
      <c r="F2418" s="6"/>
      <c r="G2418" s="6"/>
      <c r="H2418" s="6"/>
      <c r="I2418" s="3"/>
      <c r="J2418" s="6"/>
      <c r="K2418" s="3"/>
      <c r="L2418" s="3"/>
      <c r="M2418" s="3"/>
      <c r="N2418" s="6"/>
      <c r="O2418" s="3"/>
      <c r="P2418" s="6"/>
      <c r="Q2418" s="6"/>
      <c r="R2418" s="6"/>
      <c r="S2418" s="3"/>
      <c r="T2418" s="3"/>
      <c r="U2418" s="3"/>
      <c r="V2418" s="3"/>
      <c r="W2418" s="3"/>
      <c r="X2418" s="3"/>
      <c r="Y2418" s="6"/>
      <c r="Z2418" s="6"/>
      <c r="AA2418" s="6"/>
      <c r="AB2418" s="3"/>
      <c r="AC2418" s="6"/>
      <c r="AD2418" s="6"/>
      <c r="AE2418" s="3"/>
      <c r="AF2418" s="3"/>
      <c r="AG2418" s="6"/>
      <c r="AH2418" s="6"/>
      <c r="AI2418" s="3"/>
      <c r="AJ2418" s="3"/>
      <c r="AK2418" s="3"/>
      <c r="AL2418" s="3"/>
      <c r="AM2418" s="6"/>
      <c r="AN2418" s="3"/>
      <c r="AO2418" s="3"/>
      <c r="AP2418" s="3"/>
      <c r="AQ2418" s="3"/>
      <c r="AR2418" s="3"/>
      <c r="AS2418" s="3"/>
      <c r="AT2418" s="6"/>
      <c r="AU2418" s="6"/>
      <c r="AV2418" s="6"/>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v>1972</v>
      </c>
      <c r="BZ2418" s="3" t="s">
        <v>2540</v>
      </c>
      <c r="CA2418" s="3" t="s">
        <v>2395</v>
      </c>
      <c r="CB2418" s="3" t="s">
        <v>2549</v>
      </c>
      <c r="CC2418" s="3" t="s">
        <v>2432</v>
      </c>
      <c r="CD2418" s="3"/>
      <c r="CE2418" s="3"/>
      <c r="CF2418" s="7"/>
      <c r="CG2418" s="1"/>
      <c r="CH2418" s="1"/>
      <c r="CI2418" s="1"/>
      <c r="CJ2418" s="1"/>
      <c r="CK2418" s="1"/>
      <c r="CL2418" s="1"/>
      <c r="CM2418" s="1"/>
      <c r="CN2418" s="1"/>
      <c r="CO2418" s="1"/>
      <c r="CP2418" s="1"/>
      <c r="CQ2418" s="1"/>
      <c r="CR2418" s="1"/>
      <c r="CS2418" s="1"/>
      <c r="CT2418" s="1"/>
      <c r="CU2418" s="1"/>
      <c r="CV2418" s="1"/>
      <c r="CW2418" s="1"/>
      <c r="CX2418" s="1"/>
      <c r="CY2418" s="1"/>
      <c r="CZ2418" s="1"/>
      <c r="DA2418" s="1"/>
      <c r="DB2418" s="1"/>
      <c r="DC2418" s="1"/>
      <c r="DD2418" s="1"/>
      <c r="DE2418" s="1"/>
      <c r="DF2418" s="1"/>
      <c r="DJ2418" s="1"/>
      <c r="DK2418" s="1"/>
      <c r="DL2418" s="1"/>
      <c r="DM2418" s="1"/>
      <c r="DN2418" s="1"/>
      <c r="DO2418" s="1"/>
      <c r="DQ2418" s="1"/>
      <c r="DT2418" s="1"/>
      <c r="DW2418" s="1"/>
      <c r="DX2418" s="1"/>
      <c r="DY2418" s="1"/>
      <c r="DZ2418" s="1"/>
      <c r="EA2418" s="1"/>
      <c r="EB2418" s="1"/>
      <c r="EC2418" s="1"/>
      <c r="EF2418" s="1"/>
      <c r="ER2418" s="1"/>
      <c r="ET2418" s="1"/>
      <c r="FH2418" s="1"/>
      <c r="FI2418" s="1"/>
      <c r="LT2418" s="2"/>
      <c r="LU2418" s="2"/>
      <c r="LV2418" s="2"/>
      <c r="LW2418" s="2"/>
      <c r="LX2418" s="2"/>
      <c r="LY2418" s="2"/>
      <c r="LZ2418" s="2"/>
      <c r="MA2418" s="2"/>
      <c r="MB2418" s="2"/>
      <c r="MC2418" s="2"/>
      <c r="MD2418" s="2"/>
      <c r="ME2418" s="2"/>
      <c r="MF2418" s="2"/>
      <c r="MG2418" s="2"/>
      <c r="MH2418" s="2"/>
      <c r="MI2418" s="2"/>
      <c r="MJ2418" s="2"/>
      <c r="MK2418" s="2"/>
      <c r="ML2418" s="2"/>
      <c r="MM2418" s="2"/>
      <c r="MN2418" s="2"/>
      <c r="MO2418" s="2"/>
      <c r="MP2418" s="2"/>
      <c r="MQ2418" s="2"/>
      <c r="MR2418" s="2"/>
      <c r="MS2418" s="2"/>
      <c r="MT2418" s="2"/>
      <c r="MU2418" s="2"/>
      <c r="MV2418" s="2"/>
      <c r="MW2418" s="2"/>
      <c r="MX2418" s="2"/>
      <c r="MY2418" s="2"/>
      <c r="MZ2418" s="2"/>
      <c r="NA2418" s="2"/>
      <c r="NB2418" s="2"/>
      <c r="NC2418" s="2"/>
      <c r="ND2418" s="2"/>
      <c r="NE2418" s="2"/>
      <c r="NF2418" s="2"/>
      <c r="NG2418" s="2"/>
      <c r="NH2418" s="2"/>
      <c r="NI2418" s="2"/>
      <c r="NJ2418" s="2"/>
      <c r="NK2418" s="2"/>
      <c r="NL2418" s="2"/>
      <c r="NM2418" s="2"/>
      <c r="NN2418" s="2"/>
      <c r="NO2418" s="2"/>
      <c r="NP2418" s="2"/>
      <c r="NQ2418" s="2"/>
      <c r="NR2418" s="2"/>
      <c r="NS2418" s="2"/>
      <c r="NT2418" s="2"/>
      <c r="NU2418" s="2"/>
      <c r="NV2418" s="2"/>
      <c r="NW2418" s="2"/>
      <c r="NX2418" s="2"/>
      <c r="NY2418" s="2"/>
      <c r="NZ2418" s="2"/>
      <c r="OA2418" s="2"/>
      <c r="OB2418" s="2"/>
      <c r="OC2418" s="2"/>
      <c r="OD2418" s="2"/>
      <c r="OE2418" s="2"/>
      <c r="OF2418" s="2"/>
      <c r="OG2418" s="2"/>
      <c r="OH2418" s="2"/>
      <c r="OI2418" s="2"/>
      <c r="OJ2418" s="2"/>
      <c r="OK2418" s="2"/>
      <c r="OL2418" s="2"/>
      <c r="OM2418" s="2"/>
      <c r="ON2418" s="2"/>
      <c r="OO2418" s="2"/>
      <c r="OP2418" s="2"/>
      <c r="OQ2418" s="2"/>
      <c r="OR2418" s="2"/>
      <c r="OS2418" s="2"/>
      <c r="OT2418" s="2"/>
      <c r="OU2418" s="2"/>
      <c r="OV2418" s="2"/>
      <c r="OW2418" s="2"/>
      <c r="OX2418" s="2"/>
      <c r="OY2418" s="2"/>
      <c r="OZ2418" s="2"/>
      <c r="PA2418" s="2"/>
      <c r="PB2418" s="2"/>
      <c r="PC2418" s="2"/>
      <c r="PD2418" s="2"/>
      <c r="PE2418" s="2"/>
      <c r="PF2418" s="2"/>
      <c r="PG2418" s="2"/>
      <c r="PH2418" s="2"/>
      <c r="PI2418" s="2"/>
      <c r="PJ2418" s="2"/>
      <c r="PK2418" s="2"/>
      <c r="PL2418" s="2"/>
      <c r="PM2418" s="2"/>
      <c r="PN2418" s="2"/>
      <c r="PO2418" s="2"/>
    </row>
    <row r="2419" spans="1:431" ht="98" hidden="1" x14ac:dyDescent="0.15">
      <c r="A2419" s="6" t="s">
        <v>784</v>
      </c>
      <c r="B2419" s="3"/>
      <c r="C2419" s="6"/>
      <c r="D2419" s="6"/>
      <c r="E2419" s="3"/>
      <c r="F2419" s="6"/>
      <c r="G2419" s="6"/>
      <c r="H2419" s="6"/>
      <c r="I2419" s="3"/>
      <c r="J2419" s="6"/>
      <c r="K2419" s="3"/>
      <c r="L2419" s="3"/>
      <c r="M2419" s="3"/>
      <c r="N2419" s="6"/>
      <c r="O2419" s="3"/>
      <c r="P2419" s="6"/>
      <c r="Q2419" s="6"/>
      <c r="R2419" s="6"/>
      <c r="S2419" s="3"/>
      <c r="T2419" s="3"/>
      <c r="U2419" s="3"/>
      <c r="V2419" s="3"/>
      <c r="W2419" s="3"/>
      <c r="X2419" s="3"/>
      <c r="Y2419" s="6"/>
      <c r="Z2419" s="6"/>
      <c r="AA2419" s="6"/>
      <c r="AB2419" s="3"/>
      <c r="AC2419" s="6"/>
      <c r="AD2419" s="6"/>
      <c r="AE2419" s="3"/>
      <c r="AF2419" s="3"/>
      <c r="AG2419" s="6"/>
      <c r="AH2419" s="6"/>
      <c r="AI2419" s="3"/>
      <c r="AJ2419" s="3"/>
      <c r="AK2419" s="3"/>
      <c r="AL2419" s="3"/>
      <c r="AM2419" s="6"/>
      <c r="AN2419" s="3"/>
      <c r="AO2419" s="3"/>
      <c r="AP2419" s="3"/>
      <c r="AQ2419" s="3"/>
      <c r="AR2419" s="3"/>
      <c r="AS2419" s="3"/>
      <c r="AT2419" s="6"/>
      <c r="AU2419" s="6"/>
      <c r="AV2419" s="6"/>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v>1972</v>
      </c>
      <c r="BZ2419" s="3" t="s">
        <v>2540</v>
      </c>
      <c r="CA2419" s="3" t="s">
        <v>2395</v>
      </c>
      <c r="CB2419" s="3" t="s">
        <v>2549</v>
      </c>
      <c r="CC2419" s="3" t="s">
        <v>2432</v>
      </c>
      <c r="CD2419" s="3"/>
      <c r="CE2419" s="3"/>
      <c r="CF2419" s="7"/>
      <c r="CG2419" s="1"/>
      <c r="CH2419" s="1"/>
      <c r="CI2419" s="1"/>
      <c r="CJ2419" s="1"/>
      <c r="CK2419" s="1"/>
      <c r="CL2419" s="1"/>
      <c r="CM2419" s="1"/>
      <c r="CN2419" s="1"/>
      <c r="CO2419" s="1"/>
      <c r="CP2419" s="1"/>
      <c r="CQ2419" s="1"/>
      <c r="CR2419" s="1"/>
      <c r="CS2419" s="1"/>
      <c r="CT2419" s="1"/>
      <c r="CU2419" s="1"/>
      <c r="CV2419" s="1"/>
      <c r="CW2419" s="1"/>
      <c r="CX2419" s="1"/>
      <c r="CY2419" s="1"/>
      <c r="CZ2419" s="1"/>
      <c r="DA2419" s="1"/>
      <c r="DB2419" s="1"/>
      <c r="DC2419" s="1"/>
      <c r="DD2419" s="1"/>
      <c r="DE2419" s="1"/>
      <c r="DF2419" s="1"/>
      <c r="DJ2419" s="1"/>
      <c r="DK2419" s="1"/>
      <c r="DL2419" s="1"/>
      <c r="DM2419" s="1"/>
      <c r="DN2419" s="1"/>
      <c r="DO2419" s="1"/>
      <c r="DQ2419" s="1"/>
      <c r="DT2419" s="1"/>
      <c r="DW2419" s="1"/>
      <c r="DX2419" s="1"/>
      <c r="DY2419" s="1"/>
      <c r="DZ2419" s="1"/>
      <c r="EA2419" s="1"/>
      <c r="EB2419" s="1"/>
      <c r="EC2419" s="1"/>
      <c r="EF2419" s="1"/>
      <c r="ER2419" s="1"/>
      <c r="ET2419" s="1"/>
      <c r="FH2419" s="1"/>
      <c r="FI2419" s="1"/>
      <c r="LT2419" s="2"/>
      <c r="LU2419" s="2"/>
      <c r="LV2419" s="2"/>
      <c r="LW2419" s="2"/>
      <c r="LX2419" s="2"/>
      <c r="LY2419" s="2"/>
      <c r="LZ2419" s="2"/>
      <c r="MA2419" s="2"/>
      <c r="MB2419" s="2"/>
      <c r="MC2419" s="2"/>
      <c r="MD2419" s="2"/>
      <c r="ME2419" s="2"/>
      <c r="MF2419" s="2"/>
      <c r="MG2419" s="2"/>
      <c r="MH2419" s="2"/>
      <c r="MI2419" s="2"/>
      <c r="MJ2419" s="2"/>
      <c r="MK2419" s="2"/>
      <c r="ML2419" s="2"/>
      <c r="MM2419" s="2"/>
      <c r="MN2419" s="2"/>
      <c r="MO2419" s="2"/>
      <c r="MP2419" s="2"/>
      <c r="MQ2419" s="2"/>
      <c r="MR2419" s="2"/>
      <c r="MS2419" s="2"/>
      <c r="MT2419" s="2"/>
      <c r="MU2419" s="2"/>
      <c r="MV2419" s="2"/>
      <c r="MW2419" s="2"/>
      <c r="MX2419" s="2"/>
      <c r="MY2419" s="2"/>
      <c r="MZ2419" s="2"/>
      <c r="NA2419" s="2"/>
      <c r="NB2419" s="2"/>
      <c r="NC2419" s="2"/>
      <c r="ND2419" s="2"/>
      <c r="NE2419" s="2"/>
      <c r="NF2419" s="2"/>
      <c r="NG2419" s="2"/>
      <c r="NH2419" s="2"/>
      <c r="NI2419" s="2"/>
      <c r="NJ2419" s="2"/>
      <c r="NK2419" s="2"/>
      <c r="NL2419" s="2"/>
      <c r="NM2419" s="2"/>
      <c r="NN2419" s="2"/>
      <c r="NO2419" s="2"/>
      <c r="NP2419" s="2"/>
      <c r="NQ2419" s="2"/>
      <c r="NR2419" s="2"/>
      <c r="NS2419" s="2"/>
      <c r="NT2419" s="2"/>
      <c r="NU2419" s="2"/>
      <c r="NV2419" s="2"/>
      <c r="NW2419" s="2"/>
      <c r="NX2419" s="2"/>
      <c r="NY2419" s="2"/>
      <c r="NZ2419" s="2"/>
      <c r="OA2419" s="2"/>
      <c r="OB2419" s="2"/>
      <c r="OC2419" s="2"/>
      <c r="OD2419" s="2"/>
      <c r="OE2419" s="2"/>
      <c r="OF2419" s="2"/>
      <c r="OG2419" s="2"/>
      <c r="OH2419" s="2"/>
      <c r="OI2419" s="2"/>
      <c r="OJ2419" s="2"/>
      <c r="OK2419" s="2"/>
      <c r="OL2419" s="2"/>
      <c r="OM2419" s="2"/>
      <c r="ON2419" s="2"/>
      <c r="OO2419" s="2"/>
      <c r="OP2419" s="2"/>
      <c r="OQ2419" s="2"/>
      <c r="OR2419" s="2"/>
      <c r="OS2419" s="2"/>
      <c r="OT2419" s="2"/>
      <c r="OU2419" s="2"/>
      <c r="OV2419" s="2"/>
      <c r="OW2419" s="2"/>
      <c r="OX2419" s="2"/>
      <c r="OY2419" s="2"/>
      <c r="OZ2419" s="2"/>
      <c r="PA2419" s="2"/>
      <c r="PB2419" s="2"/>
      <c r="PC2419" s="2"/>
      <c r="PD2419" s="2"/>
      <c r="PE2419" s="2"/>
      <c r="PF2419" s="2"/>
      <c r="PG2419" s="2"/>
      <c r="PH2419" s="2"/>
      <c r="PI2419" s="2"/>
      <c r="PJ2419" s="2"/>
      <c r="PK2419" s="2"/>
      <c r="PL2419" s="2"/>
      <c r="PM2419" s="2"/>
      <c r="PN2419" s="2"/>
      <c r="PO2419" s="2"/>
    </row>
    <row r="2420" spans="1:431" ht="98" hidden="1" x14ac:dyDescent="0.15">
      <c r="A2420" s="6" t="s">
        <v>794</v>
      </c>
      <c r="B2420" s="3"/>
      <c r="C2420" s="6"/>
      <c r="D2420" s="6"/>
      <c r="E2420" s="3"/>
      <c r="F2420" s="6"/>
      <c r="G2420" s="6"/>
      <c r="H2420" s="6"/>
      <c r="I2420" s="3"/>
      <c r="J2420" s="6"/>
      <c r="K2420" s="3"/>
      <c r="L2420" s="3"/>
      <c r="M2420" s="3"/>
      <c r="N2420" s="6"/>
      <c r="O2420" s="3"/>
      <c r="P2420" s="6"/>
      <c r="Q2420" s="6"/>
      <c r="R2420" s="6"/>
      <c r="S2420" s="3"/>
      <c r="T2420" s="3"/>
      <c r="U2420" s="3"/>
      <c r="V2420" s="3"/>
      <c r="W2420" s="3"/>
      <c r="X2420" s="3"/>
      <c r="Y2420" s="6"/>
      <c r="Z2420" s="6"/>
      <c r="AA2420" s="6"/>
      <c r="AB2420" s="3"/>
      <c r="AC2420" s="6"/>
      <c r="AD2420" s="6"/>
      <c r="AE2420" s="3"/>
      <c r="AF2420" s="3"/>
      <c r="AG2420" s="6"/>
      <c r="AH2420" s="6"/>
      <c r="AI2420" s="3"/>
      <c r="AJ2420" s="3"/>
      <c r="AK2420" s="3"/>
      <c r="AL2420" s="3"/>
      <c r="AM2420" s="6"/>
      <c r="AN2420" s="3"/>
      <c r="AO2420" s="3"/>
      <c r="AP2420" s="3"/>
      <c r="AQ2420" s="3"/>
      <c r="AR2420" s="3"/>
      <c r="AS2420" s="3"/>
      <c r="AT2420" s="6"/>
      <c r="AU2420" s="6"/>
      <c r="AV2420" s="6"/>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v>1972</v>
      </c>
      <c r="BZ2420" s="3" t="s">
        <v>2540</v>
      </c>
      <c r="CA2420" s="3" t="s">
        <v>2395</v>
      </c>
      <c r="CB2420" s="3" t="s">
        <v>2549</v>
      </c>
      <c r="CC2420" s="3" t="s">
        <v>2432</v>
      </c>
      <c r="CD2420" s="3"/>
      <c r="CE2420" s="3"/>
      <c r="CF2420" s="7"/>
      <c r="CG2420" s="1"/>
      <c r="CH2420" s="1"/>
      <c r="CI2420" s="1"/>
      <c r="CJ2420" s="1"/>
      <c r="CK2420" s="1"/>
      <c r="CL2420" s="1"/>
      <c r="CM2420" s="1"/>
      <c r="CN2420" s="1"/>
      <c r="CO2420" s="1"/>
      <c r="CP2420" s="1"/>
      <c r="CQ2420" s="1"/>
      <c r="CR2420" s="1"/>
      <c r="CS2420" s="1"/>
      <c r="CT2420" s="1"/>
      <c r="CU2420" s="1"/>
      <c r="CV2420" s="1"/>
      <c r="CW2420" s="1"/>
      <c r="CX2420" s="1"/>
      <c r="CY2420" s="1"/>
      <c r="CZ2420" s="1"/>
      <c r="DA2420" s="1"/>
      <c r="DB2420" s="1"/>
      <c r="DC2420" s="1"/>
      <c r="DD2420" s="1"/>
      <c r="DE2420" s="1"/>
      <c r="DF2420" s="1"/>
      <c r="DJ2420" s="1"/>
      <c r="DK2420" s="1"/>
      <c r="DL2420" s="1"/>
      <c r="DM2420" s="1"/>
      <c r="DN2420" s="1"/>
      <c r="DO2420" s="1"/>
      <c r="DQ2420" s="1"/>
      <c r="DT2420" s="1"/>
      <c r="DW2420" s="1"/>
      <c r="DX2420" s="1"/>
      <c r="DY2420" s="1"/>
      <c r="DZ2420" s="1"/>
      <c r="EA2420" s="1"/>
      <c r="EB2420" s="1"/>
      <c r="EC2420" s="1"/>
      <c r="EF2420" s="1"/>
      <c r="ER2420" s="1"/>
      <c r="ET2420" s="1"/>
      <c r="FH2420" s="1"/>
      <c r="FI2420" s="1"/>
      <c r="LT2420" s="2"/>
      <c r="LU2420" s="2"/>
      <c r="LV2420" s="2"/>
      <c r="LW2420" s="2"/>
      <c r="LX2420" s="2"/>
      <c r="LY2420" s="2"/>
      <c r="LZ2420" s="2"/>
      <c r="MA2420" s="2"/>
      <c r="MB2420" s="2"/>
      <c r="MC2420" s="2"/>
      <c r="MD2420" s="2"/>
      <c r="ME2420" s="2"/>
      <c r="MF2420" s="2"/>
      <c r="MG2420" s="2"/>
      <c r="MH2420" s="2"/>
      <c r="MI2420" s="2"/>
      <c r="MJ2420" s="2"/>
      <c r="MK2420" s="2"/>
      <c r="ML2420" s="2"/>
      <c r="MM2420" s="2"/>
      <c r="MN2420" s="2"/>
      <c r="MO2420" s="2"/>
      <c r="MP2420" s="2"/>
      <c r="MQ2420" s="2"/>
      <c r="MR2420" s="2"/>
      <c r="MS2420" s="2"/>
      <c r="MT2420" s="2"/>
      <c r="MU2420" s="2"/>
      <c r="MV2420" s="2"/>
      <c r="MW2420" s="2"/>
      <c r="MX2420" s="2"/>
      <c r="MY2420" s="2"/>
      <c r="MZ2420" s="2"/>
      <c r="NA2420" s="2"/>
      <c r="NB2420" s="2"/>
      <c r="NC2420" s="2"/>
      <c r="ND2420" s="2"/>
      <c r="NE2420" s="2"/>
      <c r="NF2420" s="2"/>
      <c r="NG2420" s="2"/>
      <c r="NH2420" s="2"/>
      <c r="NI2420" s="2"/>
      <c r="NJ2420" s="2"/>
      <c r="NK2420" s="2"/>
      <c r="NL2420" s="2"/>
      <c r="NM2420" s="2"/>
      <c r="NN2420" s="2"/>
      <c r="NO2420" s="2"/>
      <c r="NP2420" s="2"/>
      <c r="NQ2420" s="2"/>
      <c r="NR2420" s="2"/>
      <c r="NS2420" s="2"/>
      <c r="NT2420" s="2"/>
      <c r="NU2420" s="2"/>
      <c r="NV2420" s="2"/>
      <c r="NW2420" s="2"/>
      <c r="NX2420" s="2"/>
      <c r="NY2420" s="2"/>
      <c r="NZ2420" s="2"/>
      <c r="OA2420" s="2"/>
      <c r="OB2420" s="2"/>
      <c r="OC2420" s="2"/>
      <c r="OD2420" s="2"/>
      <c r="OE2420" s="2"/>
      <c r="OF2420" s="2"/>
      <c r="OG2420" s="2"/>
      <c r="OH2420" s="2"/>
      <c r="OI2420" s="2"/>
      <c r="OJ2420" s="2"/>
      <c r="OK2420" s="2"/>
      <c r="OL2420" s="2"/>
      <c r="OM2420" s="2"/>
      <c r="ON2420" s="2"/>
      <c r="OO2420" s="2"/>
      <c r="OP2420" s="2"/>
      <c r="OQ2420" s="2"/>
      <c r="OR2420" s="2"/>
      <c r="OS2420" s="2"/>
      <c r="OT2420" s="2"/>
      <c r="OU2420" s="2"/>
      <c r="OV2420" s="2"/>
      <c r="OW2420" s="2"/>
      <c r="OX2420" s="2"/>
      <c r="OY2420" s="2"/>
      <c r="OZ2420" s="2"/>
      <c r="PA2420" s="2"/>
      <c r="PB2420" s="2"/>
      <c r="PC2420" s="2"/>
      <c r="PD2420" s="2"/>
      <c r="PE2420" s="2"/>
      <c r="PF2420" s="2"/>
      <c r="PG2420" s="2"/>
      <c r="PH2420" s="2"/>
      <c r="PI2420" s="2"/>
      <c r="PJ2420" s="2"/>
      <c r="PK2420" s="2"/>
      <c r="PL2420" s="2"/>
      <c r="PM2420" s="2"/>
      <c r="PN2420" s="2"/>
      <c r="PO2420" s="2"/>
    </row>
    <row r="2421" spans="1:431" ht="98" hidden="1" x14ac:dyDescent="0.15">
      <c r="A2421" s="6" t="s">
        <v>802</v>
      </c>
      <c r="B2421" s="3"/>
      <c r="C2421" s="6"/>
      <c r="D2421" s="6"/>
      <c r="E2421" s="3"/>
      <c r="F2421" s="6"/>
      <c r="G2421" s="6"/>
      <c r="H2421" s="6"/>
      <c r="I2421" s="3"/>
      <c r="J2421" s="6"/>
      <c r="K2421" s="3"/>
      <c r="L2421" s="3"/>
      <c r="M2421" s="3"/>
      <c r="N2421" s="6"/>
      <c r="O2421" s="3"/>
      <c r="P2421" s="6"/>
      <c r="Q2421" s="6"/>
      <c r="R2421" s="6"/>
      <c r="S2421" s="3"/>
      <c r="T2421" s="3"/>
      <c r="U2421" s="3"/>
      <c r="V2421" s="3"/>
      <c r="W2421" s="3"/>
      <c r="X2421" s="3"/>
      <c r="Y2421" s="6"/>
      <c r="Z2421" s="6"/>
      <c r="AA2421" s="6"/>
      <c r="AB2421" s="3"/>
      <c r="AC2421" s="6"/>
      <c r="AD2421" s="6"/>
      <c r="AE2421" s="3"/>
      <c r="AF2421" s="3"/>
      <c r="AG2421" s="6"/>
      <c r="AH2421" s="6"/>
      <c r="AI2421" s="3"/>
      <c r="AJ2421" s="3"/>
      <c r="AK2421" s="3"/>
      <c r="AL2421" s="3"/>
      <c r="AM2421" s="6"/>
      <c r="AN2421" s="3"/>
      <c r="AO2421" s="3"/>
      <c r="AP2421" s="3"/>
      <c r="AQ2421" s="3"/>
      <c r="AR2421" s="3"/>
      <c r="AS2421" s="3"/>
      <c r="AT2421" s="6"/>
      <c r="AU2421" s="6"/>
      <c r="AV2421" s="6"/>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v>1972</v>
      </c>
      <c r="BZ2421" s="3" t="s">
        <v>2540</v>
      </c>
      <c r="CA2421" s="3" t="s">
        <v>2395</v>
      </c>
      <c r="CB2421" s="3" t="s">
        <v>2549</v>
      </c>
      <c r="CC2421" s="3" t="s">
        <v>2432</v>
      </c>
      <c r="CD2421" s="3"/>
      <c r="CE2421" s="3"/>
      <c r="CF2421" s="7"/>
      <c r="CG2421" s="1"/>
      <c r="CH2421" s="1"/>
      <c r="CI2421" s="1"/>
      <c r="CJ2421" s="1"/>
      <c r="CK2421" s="1"/>
      <c r="CL2421" s="1"/>
      <c r="CM2421" s="1"/>
      <c r="CN2421" s="1"/>
      <c r="CO2421" s="1"/>
      <c r="CP2421" s="1"/>
      <c r="CQ2421" s="1"/>
      <c r="CR2421" s="1"/>
      <c r="CS2421" s="1"/>
      <c r="CT2421" s="1"/>
      <c r="CU2421" s="1"/>
      <c r="CV2421" s="1"/>
      <c r="CW2421" s="1"/>
      <c r="CX2421" s="1"/>
      <c r="CY2421" s="1"/>
      <c r="CZ2421" s="1"/>
      <c r="DA2421" s="1"/>
      <c r="DB2421" s="1"/>
      <c r="DC2421" s="1"/>
      <c r="DD2421" s="1"/>
      <c r="DE2421" s="1"/>
      <c r="DF2421" s="1"/>
      <c r="DJ2421" s="1"/>
      <c r="DK2421" s="1"/>
      <c r="DL2421" s="1"/>
      <c r="DM2421" s="1"/>
      <c r="DN2421" s="1"/>
      <c r="DO2421" s="1"/>
      <c r="DQ2421" s="1"/>
      <c r="DT2421" s="1"/>
      <c r="DW2421" s="1"/>
      <c r="DX2421" s="1"/>
      <c r="DY2421" s="1"/>
      <c r="DZ2421" s="1"/>
      <c r="EA2421" s="1"/>
      <c r="EB2421" s="1"/>
      <c r="EC2421" s="1"/>
      <c r="EF2421" s="1"/>
      <c r="ER2421" s="1"/>
      <c r="ET2421" s="1"/>
      <c r="FH2421" s="1"/>
      <c r="FI2421" s="1"/>
      <c r="LT2421" s="2"/>
      <c r="LU2421" s="2"/>
      <c r="LV2421" s="2"/>
      <c r="LW2421" s="2"/>
      <c r="LX2421" s="2"/>
      <c r="LY2421" s="2"/>
      <c r="LZ2421" s="2"/>
      <c r="MA2421" s="2"/>
      <c r="MB2421" s="2"/>
      <c r="MC2421" s="2"/>
      <c r="MD2421" s="2"/>
      <c r="ME2421" s="2"/>
      <c r="MF2421" s="2"/>
      <c r="MG2421" s="2"/>
      <c r="MH2421" s="2"/>
      <c r="MI2421" s="2"/>
      <c r="MJ2421" s="2"/>
      <c r="MK2421" s="2"/>
      <c r="ML2421" s="2"/>
      <c r="MM2421" s="2"/>
      <c r="MN2421" s="2"/>
      <c r="MO2421" s="2"/>
      <c r="MP2421" s="2"/>
      <c r="MQ2421" s="2"/>
      <c r="MR2421" s="2"/>
      <c r="MS2421" s="2"/>
      <c r="MT2421" s="2"/>
      <c r="MU2421" s="2"/>
      <c r="MV2421" s="2"/>
      <c r="MW2421" s="2"/>
      <c r="MX2421" s="2"/>
      <c r="MY2421" s="2"/>
      <c r="MZ2421" s="2"/>
      <c r="NA2421" s="2"/>
      <c r="NB2421" s="2"/>
      <c r="NC2421" s="2"/>
      <c r="ND2421" s="2"/>
      <c r="NE2421" s="2"/>
      <c r="NF2421" s="2"/>
      <c r="NG2421" s="2"/>
      <c r="NH2421" s="2"/>
      <c r="NI2421" s="2"/>
      <c r="NJ2421" s="2"/>
      <c r="NK2421" s="2"/>
      <c r="NL2421" s="2"/>
      <c r="NM2421" s="2"/>
      <c r="NN2421" s="2"/>
      <c r="NO2421" s="2"/>
      <c r="NP2421" s="2"/>
      <c r="NQ2421" s="2"/>
      <c r="NR2421" s="2"/>
      <c r="NS2421" s="2"/>
      <c r="NT2421" s="2"/>
      <c r="NU2421" s="2"/>
      <c r="NV2421" s="2"/>
      <c r="NW2421" s="2"/>
      <c r="NX2421" s="2"/>
      <c r="NY2421" s="2"/>
      <c r="NZ2421" s="2"/>
      <c r="OA2421" s="2"/>
      <c r="OB2421" s="2"/>
      <c r="OC2421" s="2"/>
      <c r="OD2421" s="2"/>
      <c r="OE2421" s="2"/>
      <c r="OF2421" s="2"/>
      <c r="OG2421" s="2"/>
      <c r="OH2421" s="2"/>
      <c r="OI2421" s="2"/>
      <c r="OJ2421" s="2"/>
      <c r="OK2421" s="2"/>
      <c r="OL2421" s="2"/>
      <c r="OM2421" s="2"/>
      <c r="ON2421" s="2"/>
      <c r="OO2421" s="2"/>
      <c r="OP2421" s="2"/>
      <c r="OQ2421" s="2"/>
      <c r="OR2421" s="2"/>
      <c r="OS2421" s="2"/>
      <c r="OT2421" s="2"/>
      <c r="OU2421" s="2"/>
      <c r="OV2421" s="2"/>
      <c r="OW2421" s="2"/>
      <c r="OX2421" s="2"/>
      <c r="OY2421" s="2"/>
      <c r="OZ2421" s="2"/>
      <c r="PA2421" s="2"/>
      <c r="PB2421" s="2"/>
      <c r="PC2421" s="2"/>
      <c r="PD2421" s="2"/>
      <c r="PE2421" s="2"/>
      <c r="PF2421" s="2"/>
      <c r="PG2421" s="2"/>
      <c r="PH2421" s="2"/>
      <c r="PI2421" s="2"/>
      <c r="PJ2421" s="2"/>
      <c r="PK2421" s="2"/>
      <c r="PL2421" s="2"/>
      <c r="PM2421" s="2"/>
      <c r="PN2421" s="2"/>
      <c r="PO2421" s="2"/>
    </row>
    <row r="2422" spans="1:431" ht="98" hidden="1" x14ac:dyDescent="0.15">
      <c r="A2422" s="6" t="s">
        <v>809</v>
      </c>
      <c r="B2422" s="3"/>
      <c r="C2422" s="6"/>
      <c r="D2422" s="6"/>
      <c r="E2422" s="3"/>
      <c r="F2422" s="6"/>
      <c r="G2422" s="6"/>
      <c r="H2422" s="6"/>
      <c r="I2422" s="3"/>
      <c r="J2422" s="6"/>
      <c r="K2422" s="3"/>
      <c r="L2422" s="3"/>
      <c r="M2422" s="3"/>
      <c r="N2422" s="6"/>
      <c r="O2422" s="3"/>
      <c r="P2422" s="6"/>
      <c r="Q2422" s="6"/>
      <c r="R2422" s="6"/>
      <c r="S2422" s="3"/>
      <c r="T2422" s="3"/>
      <c r="U2422" s="3"/>
      <c r="V2422" s="3"/>
      <c r="W2422" s="3"/>
      <c r="X2422" s="3"/>
      <c r="Y2422" s="6"/>
      <c r="Z2422" s="6"/>
      <c r="AA2422" s="6"/>
      <c r="AB2422" s="3"/>
      <c r="AC2422" s="6"/>
      <c r="AD2422" s="6"/>
      <c r="AE2422" s="3"/>
      <c r="AF2422" s="3"/>
      <c r="AG2422" s="6"/>
      <c r="AH2422" s="6"/>
      <c r="AI2422" s="3"/>
      <c r="AJ2422" s="3"/>
      <c r="AK2422" s="3"/>
      <c r="AL2422" s="3"/>
      <c r="AM2422" s="6"/>
      <c r="AN2422" s="3"/>
      <c r="AO2422" s="3"/>
      <c r="AP2422" s="3"/>
      <c r="AQ2422" s="3"/>
      <c r="AR2422" s="3"/>
      <c r="AS2422" s="3"/>
      <c r="AT2422" s="6"/>
      <c r="AU2422" s="6"/>
      <c r="AV2422" s="6"/>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v>1972</v>
      </c>
      <c r="BZ2422" s="3" t="s">
        <v>2540</v>
      </c>
      <c r="CA2422" s="3" t="s">
        <v>2395</v>
      </c>
      <c r="CB2422" s="3" t="s">
        <v>2549</v>
      </c>
      <c r="CC2422" s="3" t="s">
        <v>2432</v>
      </c>
      <c r="CD2422" s="3"/>
      <c r="CE2422" s="3"/>
      <c r="CF2422" s="7"/>
      <c r="CG2422" s="1"/>
      <c r="CH2422" s="1"/>
      <c r="CI2422" s="1"/>
      <c r="CJ2422" s="1"/>
      <c r="CK2422" s="1"/>
      <c r="CL2422" s="1"/>
      <c r="CM2422" s="1"/>
      <c r="CN2422" s="1"/>
      <c r="CO2422" s="1"/>
      <c r="CP2422" s="1"/>
      <c r="CQ2422" s="1"/>
      <c r="CR2422" s="1"/>
      <c r="CS2422" s="1"/>
      <c r="CT2422" s="1"/>
      <c r="CU2422" s="1"/>
      <c r="CV2422" s="1"/>
      <c r="CW2422" s="1"/>
      <c r="CX2422" s="1"/>
      <c r="CY2422" s="1"/>
      <c r="CZ2422" s="1"/>
      <c r="DA2422" s="1"/>
      <c r="DB2422" s="1"/>
      <c r="DC2422" s="1"/>
      <c r="DD2422" s="1"/>
      <c r="DE2422" s="1"/>
      <c r="DF2422" s="1"/>
      <c r="DJ2422" s="1"/>
      <c r="DK2422" s="1"/>
      <c r="DL2422" s="1"/>
      <c r="DM2422" s="1"/>
      <c r="DN2422" s="1"/>
      <c r="DO2422" s="1"/>
      <c r="DQ2422" s="1"/>
      <c r="DT2422" s="1"/>
      <c r="DW2422" s="1"/>
      <c r="DX2422" s="1"/>
      <c r="DY2422" s="1"/>
      <c r="DZ2422" s="1"/>
      <c r="EA2422" s="1"/>
      <c r="EB2422" s="1"/>
      <c r="EC2422" s="1"/>
      <c r="EF2422" s="1"/>
      <c r="ER2422" s="1"/>
      <c r="ET2422" s="1"/>
      <c r="FH2422" s="1"/>
      <c r="FI2422" s="1"/>
      <c r="LT2422" s="2"/>
      <c r="LU2422" s="2"/>
      <c r="LV2422" s="2"/>
      <c r="LW2422" s="2"/>
      <c r="LX2422" s="2"/>
      <c r="LY2422" s="2"/>
      <c r="LZ2422" s="2"/>
      <c r="MA2422" s="2"/>
      <c r="MB2422" s="2"/>
      <c r="MC2422" s="2"/>
      <c r="MD2422" s="2"/>
      <c r="ME2422" s="2"/>
      <c r="MF2422" s="2"/>
      <c r="MG2422" s="2"/>
      <c r="MH2422" s="2"/>
      <c r="MI2422" s="2"/>
      <c r="MJ2422" s="2"/>
      <c r="MK2422" s="2"/>
      <c r="ML2422" s="2"/>
      <c r="MM2422" s="2"/>
      <c r="MN2422" s="2"/>
      <c r="MO2422" s="2"/>
      <c r="MP2422" s="2"/>
      <c r="MQ2422" s="2"/>
      <c r="MR2422" s="2"/>
      <c r="MS2422" s="2"/>
      <c r="MT2422" s="2"/>
      <c r="MU2422" s="2"/>
      <c r="MV2422" s="2"/>
      <c r="MW2422" s="2"/>
      <c r="MX2422" s="2"/>
      <c r="MY2422" s="2"/>
      <c r="MZ2422" s="2"/>
      <c r="NA2422" s="2"/>
      <c r="NB2422" s="2"/>
      <c r="NC2422" s="2"/>
      <c r="ND2422" s="2"/>
      <c r="NE2422" s="2"/>
      <c r="NF2422" s="2"/>
      <c r="NG2422" s="2"/>
      <c r="NH2422" s="2"/>
      <c r="NI2422" s="2"/>
      <c r="NJ2422" s="2"/>
      <c r="NK2422" s="2"/>
      <c r="NL2422" s="2"/>
      <c r="NM2422" s="2"/>
      <c r="NN2422" s="2"/>
      <c r="NO2422" s="2"/>
      <c r="NP2422" s="2"/>
      <c r="NQ2422" s="2"/>
      <c r="NR2422" s="2"/>
      <c r="NS2422" s="2"/>
      <c r="NT2422" s="2"/>
      <c r="NU2422" s="2"/>
      <c r="NV2422" s="2"/>
      <c r="NW2422" s="2"/>
      <c r="NX2422" s="2"/>
      <c r="NY2422" s="2"/>
      <c r="NZ2422" s="2"/>
      <c r="OA2422" s="2"/>
      <c r="OB2422" s="2"/>
      <c r="OC2422" s="2"/>
      <c r="OD2422" s="2"/>
      <c r="OE2422" s="2"/>
      <c r="OF2422" s="2"/>
      <c r="OG2422" s="2"/>
      <c r="OH2422" s="2"/>
      <c r="OI2422" s="2"/>
      <c r="OJ2422" s="2"/>
      <c r="OK2422" s="2"/>
      <c r="OL2422" s="2"/>
      <c r="OM2422" s="2"/>
      <c r="ON2422" s="2"/>
      <c r="OO2422" s="2"/>
      <c r="OP2422" s="2"/>
      <c r="OQ2422" s="2"/>
      <c r="OR2422" s="2"/>
      <c r="OS2422" s="2"/>
      <c r="OT2422" s="2"/>
      <c r="OU2422" s="2"/>
      <c r="OV2422" s="2"/>
      <c r="OW2422" s="2"/>
      <c r="OX2422" s="2"/>
      <c r="OY2422" s="2"/>
      <c r="OZ2422" s="2"/>
      <c r="PA2422" s="2"/>
      <c r="PB2422" s="2"/>
      <c r="PC2422" s="2"/>
      <c r="PD2422" s="2"/>
      <c r="PE2422" s="2"/>
      <c r="PF2422" s="2"/>
      <c r="PG2422" s="2"/>
      <c r="PH2422" s="2"/>
      <c r="PI2422" s="2"/>
      <c r="PJ2422" s="2"/>
      <c r="PK2422" s="2"/>
      <c r="PL2422" s="2"/>
      <c r="PM2422" s="2"/>
      <c r="PN2422" s="2"/>
      <c r="PO2422" s="2"/>
    </row>
    <row r="2423" spans="1:431" ht="98" hidden="1" x14ac:dyDescent="0.15">
      <c r="A2423" s="6" t="s">
        <v>819</v>
      </c>
      <c r="B2423" s="3"/>
      <c r="C2423" s="6"/>
      <c r="D2423" s="6"/>
      <c r="E2423" s="3"/>
      <c r="F2423" s="6"/>
      <c r="G2423" s="6"/>
      <c r="H2423" s="6"/>
      <c r="I2423" s="3"/>
      <c r="J2423" s="6"/>
      <c r="K2423" s="3"/>
      <c r="L2423" s="3"/>
      <c r="M2423" s="3"/>
      <c r="N2423" s="6"/>
      <c r="O2423" s="3"/>
      <c r="P2423" s="6"/>
      <c r="Q2423" s="6"/>
      <c r="R2423" s="6"/>
      <c r="S2423" s="3"/>
      <c r="T2423" s="3"/>
      <c r="U2423" s="3"/>
      <c r="V2423" s="3"/>
      <c r="W2423" s="3"/>
      <c r="X2423" s="3"/>
      <c r="Y2423" s="6"/>
      <c r="Z2423" s="6"/>
      <c r="AA2423" s="6"/>
      <c r="AB2423" s="3"/>
      <c r="AC2423" s="6"/>
      <c r="AD2423" s="6"/>
      <c r="AE2423" s="3"/>
      <c r="AF2423" s="3"/>
      <c r="AG2423" s="6"/>
      <c r="AH2423" s="6"/>
      <c r="AI2423" s="3"/>
      <c r="AJ2423" s="3"/>
      <c r="AK2423" s="3"/>
      <c r="AL2423" s="3"/>
      <c r="AM2423" s="6"/>
      <c r="AN2423" s="3"/>
      <c r="AO2423" s="3"/>
      <c r="AP2423" s="3"/>
      <c r="AQ2423" s="3"/>
      <c r="AR2423" s="3"/>
      <c r="AS2423" s="3"/>
      <c r="AT2423" s="6"/>
      <c r="AU2423" s="6"/>
      <c r="AV2423" s="6"/>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v>1972</v>
      </c>
      <c r="BZ2423" s="3" t="s">
        <v>2540</v>
      </c>
      <c r="CA2423" s="3" t="s">
        <v>2395</v>
      </c>
      <c r="CB2423" s="3" t="s">
        <v>2549</v>
      </c>
      <c r="CC2423" s="3" t="s">
        <v>2432</v>
      </c>
      <c r="CD2423" s="3"/>
      <c r="CE2423" s="3"/>
      <c r="CF2423" s="7"/>
      <c r="CG2423" s="1"/>
      <c r="CH2423" s="1"/>
      <c r="CI2423" s="1"/>
      <c r="CJ2423" s="1"/>
      <c r="CK2423" s="1"/>
      <c r="CL2423" s="1"/>
      <c r="CM2423" s="1"/>
      <c r="CN2423" s="1"/>
      <c r="CO2423" s="1"/>
      <c r="CP2423" s="1"/>
      <c r="CQ2423" s="1"/>
      <c r="CR2423" s="1"/>
      <c r="CS2423" s="1"/>
      <c r="CT2423" s="1"/>
      <c r="CU2423" s="1"/>
      <c r="CV2423" s="1"/>
      <c r="CW2423" s="1"/>
      <c r="CX2423" s="1"/>
      <c r="CY2423" s="1"/>
      <c r="CZ2423" s="1"/>
      <c r="DA2423" s="1"/>
      <c r="DB2423" s="1"/>
      <c r="DC2423" s="1"/>
      <c r="DD2423" s="1"/>
      <c r="DE2423" s="1"/>
      <c r="DF2423" s="1"/>
      <c r="DJ2423" s="1"/>
      <c r="DK2423" s="1"/>
      <c r="DL2423" s="1"/>
      <c r="DM2423" s="1"/>
      <c r="DN2423" s="1"/>
      <c r="DO2423" s="1"/>
      <c r="DQ2423" s="1"/>
      <c r="DT2423" s="1"/>
      <c r="DW2423" s="1"/>
      <c r="DX2423" s="1"/>
      <c r="DY2423" s="1"/>
      <c r="DZ2423" s="1"/>
      <c r="EA2423" s="1"/>
      <c r="EB2423" s="1"/>
      <c r="EC2423" s="1"/>
      <c r="EF2423" s="1"/>
      <c r="ER2423" s="1"/>
      <c r="ET2423" s="1"/>
      <c r="FH2423" s="1"/>
      <c r="FI2423" s="1"/>
      <c r="LT2423" s="2"/>
      <c r="LU2423" s="2"/>
      <c r="LV2423" s="2"/>
      <c r="LW2423" s="2"/>
      <c r="LX2423" s="2"/>
      <c r="LY2423" s="2"/>
      <c r="LZ2423" s="2"/>
      <c r="MA2423" s="2"/>
      <c r="MB2423" s="2"/>
      <c r="MC2423" s="2"/>
      <c r="MD2423" s="2"/>
      <c r="ME2423" s="2"/>
      <c r="MF2423" s="2"/>
      <c r="MG2423" s="2"/>
      <c r="MH2423" s="2"/>
      <c r="MI2423" s="2"/>
      <c r="MJ2423" s="2"/>
      <c r="MK2423" s="2"/>
      <c r="ML2423" s="2"/>
      <c r="MM2423" s="2"/>
      <c r="MN2423" s="2"/>
      <c r="MO2423" s="2"/>
      <c r="MP2423" s="2"/>
      <c r="MQ2423" s="2"/>
      <c r="MR2423" s="2"/>
      <c r="MS2423" s="2"/>
      <c r="MT2423" s="2"/>
      <c r="MU2423" s="2"/>
      <c r="MV2423" s="2"/>
      <c r="MW2423" s="2"/>
      <c r="MX2423" s="2"/>
      <c r="MY2423" s="2"/>
      <c r="MZ2423" s="2"/>
      <c r="NA2423" s="2"/>
      <c r="NB2423" s="2"/>
      <c r="NC2423" s="2"/>
      <c r="ND2423" s="2"/>
      <c r="NE2423" s="2"/>
      <c r="NF2423" s="2"/>
      <c r="NG2423" s="2"/>
      <c r="NH2423" s="2"/>
      <c r="NI2423" s="2"/>
      <c r="NJ2423" s="2"/>
      <c r="NK2423" s="2"/>
      <c r="NL2423" s="2"/>
      <c r="NM2423" s="2"/>
      <c r="NN2423" s="2"/>
      <c r="NO2423" s="2"/>
      <c r="NP2423" s="2"/>
      <c r="NQ2423" s="2"/>
      <c r="NR2423" s="2"/>
      <c r="NS2423" s="2"/>
      <c r="NT2423" s="2"/>
      <c r="NU2423" s="2"/>
      <c r="NV2423" s="2"/>
      <c r="NW2423" s="2"/>
      <c r="NX2423" s="2"/>
      <c r="NY2423" s="2"/>
      <c r="NZ2423" s="2"/>
      <c r="OA2423" s="2"/>
      <c r="OB2423" s="2"/>
      <c r="OC2423" s="2"/>
      <c r="OD2423" s="2"/>
      <c r="OE2423" s="2"/>
      <c r="OF2423" s="2"/>
      <c r="OG2423" s="2"/>
      <c r="OH2423" s="2"/>
      <c r="OI2423" s="2"/>
      <c r="OJ2423" s="2"/>
      <c r="OK2423" s="2"/>
      <c r="OL2423" s="2"/>
      <c r="OM2423" s="2"/>
      <c r="ON2423" s="2"/>
      <c r="OO2423" s="2"/>
      <c r="OP2423" s="2"/>
      <c r="OQ2423" s="2"/>
      <c r="OR2423" s="2"/>
      <c r="OS2423" s="2"/>
      <c r="OT2423" s="2"/>
      <c r="OU2423" s="2"/>
      <c r="OV2423" s="2"/>
      <c r="OW2423" s="2"/>
      <c r="OX2423" s="2"/>
      <c r="OY2423" s="2"/>
      <c r="OZ2423" s="2"/>
      <c r="PA2423" s="2"/>
      <c r="PB2423" s="2"/>
      <c r="PC2423" s="2"/>
      <c r="PD2423" s="2"/>
      <c r="PE2423" s="2"/>
      <c r="PF2423" s="2"/>
      <c r="PG2423" s="2"/>
      <c r="PH2423" s="2"/>
      <c r="PI2423" s="2"/>
      <c r="PJ2423" s="2"/>
      <c r="PK2423" s="2"/>
      <c r="PL2423" s="2"/>
      <c r="PM2423" s="2"/>
      <c r="PN2423" s="2"/>
      <c r="PO2423" s="2"/>
    </row>
    <row r="2424" spans="1:431" ht="98" hidden="1" x14ac:dyDescent="0.15">
      <c r="A2424" s="16" t="s">
        <v>3452</v>
      </c>
      <c r="B2424" s="3"/>
      <c r="C2424" s="6"/>
      <c r="D2424" s="6"/>
      <c r="E2424" s="3"/>
      <c r="F2424" s="6"/>
      <c r="G2424" s="6"/>
      <c r="H2424" s="6">
        <v>0</v>
      </c>
      <c r="I2424" s="3">
        <v>1</v>
      </c>
      <c r="J2424" s="6">
        <v>0</v>
      </c>
      <c r="K2424" s="3"/>
      <c r="L2424" s="3"/>
      <c r="M2424" s="3"/>
      <c r="N2424" s="6"/>
      <c r="O2424" s="3"/>
      <c r="P2424" s="6"/>
      <c r="Q2424" s="6"/>
      <c r="R2424" s="6"/>
      <c r="S2424" s="3"/>
      <c r="T2424" s="3"/>
      <c r="U2424" s="3"/>
      <c r="V2424" s="3"/>
      <c r="W2424" s="3"/>
      <c r="X2424" s="3"/>
      <c r="Y2424" s="6"/>
      <c r="Z2424" s="6"/>
      <c r="AA2424" s="6"/>
      <c r="AB2424" s="3"/>
      <c r="AC2424" s="6"/>
      <c r="AD2424" s="6"/>
      <c r="AE2424" s="3"/>
      <c r="AF2424" s="3"/>
      <c r="AG2424" s="6"/>
      <c r="AH2424" s="6"/>
      <c r="AI2424" s="3"/>
      <c r="AJ2424" s="3"/>
      <c r="AK2424" s="3"/>
      <c r="AL2424" s="3"/>
      <c r="AM2424" s="6"/>
      <c r="AN2424" s="3"/>
      <c r="AO2424" s="3"/>
      <c r="AP2424" s="3"/>
      <c r="AQ2424" s="3"/>
      <c r="AR2424" s="3"/>
      <c r="AS2424" s="3"/>
      <c r="AT2424" s="6"/>
      <c r="AU2424" s="6"/>
      <c r="AV2424" s="6"/>
      <c r="AW2424" s="3"/>
      <c r="AX2424" s="3"/>
      <c r="AY2424" s="3"/>
      <c r="AZ2424" s="3"/>
      <c r="BA2424" s="3"/>
      <c r="BB2424" s="3"/>
      <c r="BC2424" s="3"/>
      <c r="BD2424" s="3"/>
      <c r="BE2424" s="3"/>
      <c r="BF2424" s="3"/>
      <c r="BG2424" s="3"/>
      <c r="BH2424" s="3"/>
      <c r="BI2424" s="3"/>
      <c r="BJ2424" s="3"/>
      <c r="BK2424" s="3"/>
      <c r="BL2424" s="3"/>
      <c r="BM2424" s="3"/>
      <c r="BN2424" s="3"/>
      <c r="BO2424" s="3"/>
      <c r="BP2424" s="3">
        <v>0</v>
      </c>
      <c r="BQ2424" s="3">
        <v>0</v>
      </c>
      <c r="BR2424" s="3"/>
      <c r="BS2424" s="3"/>
      <c r="BT2424" s="3">
        <v>1</v>
      </c>
      <c r="BU2424" s="3"/>
      <c r="BV2424" s="3"/>
      <c r="BW2424" s="3"/>
      <c r="BX2424" s="3"/>
      <c r="BY2424" s="3">
        <v>1972</v>
      </c>
      <c r="BZ2424" s="3" t="s">
        <v>2540</v>
      </c>
      <c r="CA2424" s="3" t="s">
        <v>2395</v>
      </c>
      <c r="CB2424" s="3" t="s">
        <v>2549</v>
      </c>
      <c r="CC2424" s="3" t="s">
        <v>2432</v>
      </c>
      <c r="CD2424" s="3"/>
      <c r="CE2424" s="3"/>
      <c r="CF2424" s="7"/>
      <c r="CG2424" s="1"/>
      <c r="CH2424" s="1"/>
      <c r="CI2424" s="1"/>
      <c r="CJ2424" s="1"/>
      <c r="CK2424" s="1"/>
      <c r="CL2424" s="1"/>
      <c r="CM2424" s="1"/>
      <c r="CN2424" s="1"/>
      <c r="CO2424" s="1"/>
      <c r="CP2424" s="1"/>
      <c r="CQ2424" s="1"/>
      <c r="CR2424" s="1"/>
      <c r="CS2424" s="1"/>
      <c r="CT2424" s="1"/>
      <c r="CU2424" s="1"/>
      <c r="CV2424" s="1"/>
      <c r="CW2424" s="1"/>
      <c r="CX2424" s="1"/>
      <c r="CY2424" s="1"/>
      <c r="CZ2424" s="1"/>
      <c r="DA2424" s="1"/>
      <c r="DB2424" s="1"/>
      <c r="DC2424" s="1"/>
      <c r="DD2424" s="1"/>
      <c r="DE2424" s="1"/>
      <c r="DF2424" s="1"/>
      <c r="DJ2424" s="1"/>
      <c r="DK2424" s="1"/>
      <c r="DL2424" s="1"/>
      <c r="DM2424" s="1"/>
      <c r="DN2424" s="1"/>
      <c r="DO2424" s="1"/>
      <c r="DQ2424" s="1"/>
      <c r="DT2424" s="1"/>
      <c r="DW2424" s="1"/>
      <c r="DX2424" s="1"/>
      <c r="DY2424" s="1"/>
      <c r="DZ2424" s="1"/>
      <c r="EA2424" s="1"/>
      <c r="EB2424" s="1"/>
      <c r="EC2424" s="1"/>
      <c r="EF2424" s="1"/>
      <c r="ER2424" s="1"/>
      <c r="ET2424" s="1"/>
      <c r="FH2424" s="1"/>
      <c r="FI2424" s="1"/>
      <c r="LT2424" s="2"/>
      <c r="LU2424" s="2"/>
      <c r="LV2424" s="2"/>
      <c r="LW2424" s="2"/>
      <c r="LX2424" s="2"/>
      <c r="LY2424" s="2"/>
      <c r="LZ2424" s="2"/>
      <c r="MA2424" s="2"/>
      <c r="MB2424" s="2"/>
      <c r="MC2424" s="2"/>
      <c r="MD2424" s="2"/>
      <c r="ME2424" s="2"/>
      <c r="MF2424" s="2"/>
      <c r="MG2424" s="2"/>
      <c r="MH2424" s="2"/>
      <c r="MI2424" s="2"/>
      <c r="MJ2424" s="2"/>
      <c r="MK2424" s="2"/>
      <c r="ML2424" s="2"/>
      <c r="MM2424" s="2"/>
      <c r="MN2424" s="2"/>
      <c r="MO2424" s="2"/>
      <c r="MP2424" s="2"/>
      <c r="MQ2424" s="2"/>
      <c r="MR2424" s="2"/>
      <c r="MS2424" s="2"/>
      <c r="MT2424" s="2"/>
      <c r="MU2424" s="2"/>
      <c r="MV2424" s="2"/>
      <c r="MW2424" s="2"/>
      <c r="MX2424" s="2"/>
      <c r="MY2424" s="2"/>
      <c r="MZ2424" s="2"/>
      <c r="NA2424" s="2"/>
      <c r="NB2424" s="2"/>
      <c r="NC2424" s="2"/>
      <c r="ND2424" s="2"/>
      <c r="NE2424" s="2"/>
      <c r="NF2424" s="2"/>
      <c r="NG2424" s="2"/>
      <c r="NH2424" s="2"/>
      <c r="NI2424" s="2"/>
      <c r="NJ2424" s="2"/>
      <c r="NK2424" s="2"/>
      <c r="NL2424" s="2"/>
      <c r="NM2424" s="2"/>
      <c r="NN2424" s="2"/>
      <c r="NO2424" s="2"/>
      <c r="NP2424" s="2"/>
      <c r="NQ2424" s="2"/>
      <c r="NR2424" s="2"/>
      <c r="NS2424" s="2"/>
      <c r="NT2424" s="2"/>
      <c r="NU2424" s="2"/>
      <c r="NV2424" s="2"/>
      <c r="NW2424" s="2"/>
      <c r="NX2424" s="2"/>
      <c r="NY2424" s="2"/>
      <c r="NZ2424" s="2"/>
      <c r="OA2424" s="2"/>
      <c r="OB2424" s="2"/>
      <c r="OC2424" s="2"/>
      <c r="OD2424" s="2"/>
      <c r="OE2424" s="2"/>
      <c r="OF2424" s="2"/>
      <c r="OG2424" s="2"/>
      <c r="OH2424" s="2"/>
      <c r="OI2424" s="2"/>
      <c r="OJ2424" s="2"/>
      <c r="OK2424" s="2"/>
      <c r="OL2424" s="2"/>
      <c r="OM2424" s="2"/>
      <c r="ON2424" s="2"/>
      <c r="OO2424" s="2"/>
      <c r="OP2424" s="2"/>
      <c r="OQ2424" s="2"/>
      <c r="OR2424" s="2"/>
      <c r="OS2424" s="2"/>
      <c r="OT2424" s="2"/>
      <c r="OU2424" s="2"/>
      <c r="OV2424" s="2"/>
      <c r="OW2424" s="2"/>
      <c r="OX2424" s="2"/>
      <c r="OY2424" s="2"/>
      <c r="OZ2424" s="2"/>
      <c r="PA2424" s="2"/>
      <c r="PB2424" s="2"/>
      <c r="PC2424" s="2"/>
      <c r="PD2424" s="2"/>
      <c r="PE2424" s="2"/>
      <c r="PF2424" s="2"/>
      <c r="PG2424" s="2"/>
      <c r="PH2424" s="2"/>
      <c r="PI2424" s="2"/>
      <c r="PJ2424" s="2"/>
      <c r="PK2424" s="2"/>
      <c r="PL2424" s="2"/>
      <c r="PM2424" s="2"/>
      <c r="PN2424" s="2"/>
      <c r="PO2424" s="2"/>
    </row>
    <row r="2425" spans="1:431" ht="98" hidden="1" x14ac:dyDescent="0.15">
      <c r="A2425" s="6" t="s">
        <v>835</v>
      </c>
      <c r="B2425" s="3"/>
      <c r="C2425" s="6"/>
      <c r="D2425" s="6"/>
      <c r="E2425" s="3"/>
      <c r="F2425" s="6"/>
      <c r="G2425" s="6"/>
      <c r="H2425" s="6"/>
      <c r="I2425" s="3"/>
      <c r="J2425" s="6"/>
      <c r="K2425" s="3"/>
      <c r="L2425" s="3"/>
      <c r="M2425" s="3"/>
      <c r="N2425" s="6"/>
      <c r="O2425" s="3"/>
      <c r="P2425" s="6"/>
      <c r="Q2425" s="6"/>
      <c r="R2425" s="6"/>
      <c r="S2425" s="3"/>
      <c r="T2425" s="3"/>
      <c r="U2425" s="3"/>
      <c r="V2425" s="3"/>
      <c r="W2425" s="3"/>
      <c r="X2425" s="3"/>
      <c r="Y2425" s="6"/>
      <c r="Z2425" s="6"/>
      <c r="AA2425" s="6"/>
      <c r="AB2425" s="3"/>
      <c r="AC2425" s="6"/>
      <c r="AD2425" s="6"/>
      <c r="AE2425" s="3"/>
      <c r="AF2425" s="3"/>
      <c r="AG2425" s="6"/>
      <c r="AH2425" s="6"/>
      <c r="AI2425" s="3"/>
      <c r="AJ2425" s="3"/>
      <c r="AK2425" s="3"/>
      <c r="AL2425" s="3"/>
      <c r="AM2425" s="6"/>
      <c r="AN2425" s="3"/>
      <c r="AO2425" s="3"/>
      <c r="AP2425" s="3"/>
      <c r="AQ2425" s="3"/>
      <c r="AR2425" s="3"/>
      <c r="AS2425" s="3"/>
      <c r="AT2425" s="6"/>
      <c r="AU2425" s="6"/>
      <c r="AV2425" s="6"/>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v>1972</v>
      </c>
      <c r="BZ2425" s="3" t="s">
        <v>2540</v>
      </c>
      <c r="CA2425" s="3" t="s">
        <v>2395</v>
      </c>
      <c r="CB2425" s="3" t="s">
        <v>2549</v>
      </c>
      <c r="CC2425" s="3" t="s">
        <v>2432</v>
      </c>
      <c r="CD2425" s="3"/>
      <c r="CE2425" s="3"/>
      <c r="CF2425" s="7"/>
      <c r="CG2425" s="1"/>
      <c r="CH2425" s="1"/>
      <c r="CI2425" s="1"/>
      <c r="CJ2425" s="1"/>
      <c r="CK2425" s="1"/>
      <c r="CL2425" s="1"/>
      <c r="CM2425" s="1"/>
      <c r="CN2425" s="1"/>
      <c r="CO2425" s="1"/>
      <c r="CP2425" s="1"/>
      <c r="CQ2425" s="1"/>
      <c r="CR2425" s="1"/>
      <c r="CS2425" s="1"/>
      <c r="CT2425" s="1"/>
      <c r="CU2425" s="1"/>
      <c r="CV2425" s="1"/>
      <c r="CW2425" s="1"/>
      <c r="CX2425" s="1"/>
      <c r="CY2425" s="1"/>
      <c r="CZ2425" s="1"/>
      <c r="DA2425" s="1"/>
      <c r="DB2425" s="1"/>
      <c r="DC2425" s="1"/>
      <c r="DD2425" s="1"/>
      <c r="DE2425" s="1"/>
      <c r="DF2425" s="1"/>
      <c r="DJ2425" s="1"/>
      <c r="DK2425" s="1"/>
      <c r="DL2425" s="1"/>
      <c r="DM2425" s="1"/>
      <c r="DN2425" s="1"/>
      <c r="DO2425" s="1"/>
      <c r="DQ2425" s="1"/>
      <c r="DT2425" s="1"/>
      <c r="DW2425" s="1"/>
      <c r="DX2425" s="1"/>
      <c r="DY2425" s="1"/>
      <c r="DZ2425" s="1"/>
      <c r="EA2425" s="1"/>
      <c r="EB2425" s="1"/>
      <c r="EC2425" s="1"/>
      <c r="EF2425" s="1"/>
      <c r="ER2425" s="1"/>
      <c r="ET2425" s="1"/>
      <c r="FH2425" s="1"/>
      <c r="FI2425" s="1"/>
      <c r="LT2425" s="2"/>
      <c r="LU2425" s="2"/>
      <c r="LV2425" s="2"/>
      <c r="LW2425" s="2"/>
      <c r="LX2425" s="2"/>
      <c r="LY2425" s="2"/>
      <c r="LZ2425" s="2"/>
      <c r="MA2425" s="2"/>
      <c r="MB2425" s="2"/>
      <c r="MC2425" s="2"/>
      <c r="MD2425" s="2"/>
      <c r="ME2425" s="2"/>
      <c r="MF2425" s="2"/>
      <c r="MG2425" s="2"/>
      <c r="MH2425" s="2"/>
      <c r="MI2425" s="2"/>
      <c r="MJ2425" s="2"/>
      <c r="MK2425" s="2"/>
      <c r="ML2425" s="2"/>
      <c r="MM2425" s="2"/>
      <c r="MN2425" s="2"/>
      <c r="MO2425" s="2"/>
      <c r="MP2425" s="2"/>
      <c r="MQ2425" s="2"/>
      <c r="MR2425" s="2"/>
      <c r="MS2425" s="2"/>
      <c r="MT2425" s="2"/>
      <c r="MU2425" s="2"/>
      <c r="MV2425" s="2"/>
      <c r="MW2425" s="2"/>
      <c r="MX2425" s="2"/>
      <c r="MY2425" s="2"/>
      <c r="MZ2425" s="2"/>
      <c r="NA2425" s="2"/>
      <c r="NB2425" s="2"/>
      <c r="NC2425" s="2"/>
      <c r="ND2425" s="2"/>
      <c r="NE2425" s="2"/>
      <c r="NF2425" s="2"/>
      <c r="NG2425" s="2"/>
      <c r="NH2425" s="2"/>
      <c r="NI2425" s="2"/>
      <c r="NJ2425" s="2"/>
      <c r="NK2425" s="2"/>
      <c r="NL2425" s="2"/>
      <c r="NM2425" s="2"/>
      <c r="NN2425" s="2"/>
      <c r="NO2425" s="2"/>
      <c r="NP2425" s="2"/>
      <c r="NQ2425" s="2"/>
      <c r="NR2425" s="2"/>
      <c r="NS2425" s="2"/>
      <c r="NT2425" s="2"/>
      <c r="NU2425" s="2"/>
      <c r="NV2425" s="2"/>
      <c r="NW2425" s="2"/>
      <c r="NX2425" s="2"/>
      <c r="NY2425" s="2"/>
      <c r="NZ2425" s="2"/>
      <c r="OA2425" s="2"/>
      <c r="OB2425" s="2"/>
      <c r="OC2425" s="2"/>
      <c r="OD2425" s="2"/>
      <c r="OE2425" s="2"/>
      <c r="OF2425" s="2"/>
      <c r="OG2425" s="2"/>
      <c r="OH2425" s="2"/>
      <c r="OI2425" s="2"/>
      <c r="OJ2425" s="2"/>
      <c r="OK2425" s="2"/>
      <c r="OL2425" s="2"/>
      <c r="OM2425" s="2"/>
      <c r="ON2425" s="2"/>
      <c r="OO2425" s="2"/>
      <c r="OP2425" s="2"/>
      <c r="OQ2425" s="2"/>
      <c r="OR2425" s="2"/>
      <c r="OS2425" s="2"/>
      <c r="OT2425" s="2"/>
      <c r="OU2425" s="2"/>
      <c r="OV2425" s="2"/>
      <c r="OW2425" s="2"/>
      <c r="OX2425" s="2"/>
      <c r="OY2425" s="2"/>
      <c r="OZ2425" s="2"/>
      <c r="PA2425" s="2"/>
      <c r="PB2425" s="2"/>
      <c r="PC2425" s="2"/>
      <c r="PD2425" s="2"/>
      <c r="PE2425" s="2"/>
      <c r="PF2425" s="2"/>
      <c r="PG2425" s="2"/>
      <c r="PH2425" s="2"/>
      <c r="PI2425" s="2"/>
      <c r="PJ2425" s="2"/>
      <c r="PK2425" s="2"/>
      <c r="PL2425" s="2"/>
      <c r="PM2425" s="2"/>
      <c r="PN2425" s="2"/>
      <c r="PO2425" s="2"/>
    </row>
    <row r="2426" spans="1:431" ht="98" hidden="1" x14ac:dyDescent="0.15">
      <c r="A2426" s="6" t="s">
        <v>845</v>
      </c>
      <c r="B2426" s="3"/>
      <c r="C2426" s="6"/>
      <c r="D2426" s="6"/>
      <c r="E2426" s="3"/>
      <c r="F2426" s="6"/>
      <c r="G2426" s="6"/>
      <c r="H2426" s="6"/>
      <c r="I2426" s="3"/>
      <c r="J2426" s="6"/>
      <c r="K2426" s="3"/>
      <c r="L2426" s="3"/>
      <c r="M2426" s="3"/>
      <c r="N2426" s="6"/>
      <c r="O2426" s="3"/>
      <c r="P2426" s="6"/>
      <c r="Q2426" s="6"/>
      <c r="R2426" s="6"/>
      <c r="S2426" s="3"/>
      <c r="T2426" s="3"/>
      <c r="U2426" s="3"/>
      <c r="V2426" s="3"/>
      <c r="W2426" s="3"/>
      <c r="X2426" s="3"/>
      <c r="Y2426" s="6"/>
      <c r="Z2426" s="6"/>
      <c r="AA2426" s="6"/>
      <c r="AB2426" s="3"/>
      <c r="AC2426" s="6"/>
      <c r="AD2426" s="6"/>
      <c r="AE2426" s="3"/>
      <c r="AF2426" s="3"/>
      <c r="AG2426" s="6"/>
      <c r="AH2426" s="6"/>
      <c r="AI2426" s="3"/>
      <c r="AJ2426" s="3"/>
      <c r="AK2426" s="3"/>
      <c r="AL2426" s="3"/>
      <c r="AM2426" s="6"/>
      <c r="AN2426" s="3"/>
      <c r="AO2426" s="3"/>
      <c r="AP2426" s="3"/>
      <c r="AQ2426" s="3"/>
      <c r="AR2426" s="3"/>
      <c r="AS2426" s="3"/>
      <c r="AT2426" s="6"/>
      <c r="AU2426" s="6"/>
      <c r="AV2426" s="6"/>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v>1972</v>
      </c>
      <c r="BZ2426" s="3" t="s">
        <v>2540</v>
      </c>
      <c r="CA2426" s="3" t="s">
        <v>2395</v>
      </c>
      <c r="CB2426" s="3" t="s">
        <v>2549</v>
      </c>
      <c r="CC2426" s="3" t="s">
        <v>2432</v>
      </c>
      <c r="CD2426" s="3"/>
      <c r="CE2426" s="3"/>
      <c r="CF2426" s="7"/>
      <c r="CG2426" s="1"/>
      <c r="CH2426" s="1"/>
      <c r="CI2426" s="1"/>
      <c r="CJ2426" s="1"/>
      <c r="CK2426" s="1"/>
      <c r="CL2426" s="1"/>
      <c r="CM2426" s="1"/>
      <c r="CN2426" s="1"/>
      <c r="CO2426" s="1"/>
      <c r="CP2426" s="1"/>
      <c r="CQ2426" s="1"/>
      <c r="CR2426" s="1"/>
      <c r="CS2426" s="1"/>
      <c r="CT2426" s="1"/>
      <c r="CU2426" s="1"/>
      <c r="CV2426" s="1"/>
      <c r="CW2426" s="1"/>
      <c r="CX2426" s="1"/>
      <c r="CY2426" s="1"/>
      <c r="CZ2426" s="1"/>
      <c r="DA2426" s="1"/>
      <c r="DB2426" s="1"/>
      <c r="DC2426" s="1"/>
      <c r="DD2426" s="1"/>
      <c r="DE2426" s="1"/>
      <c r="DF2426" s="1"/>
      <c r="DJ2426" s="1"/>
      <c r="DK2426" s="1"/>
      <c r="DL2426" s="1"/>
      <c r="DM2426" s="1"/>
      <c r="DN2426" s="1"/>
      <c r="DO2426" s="1"/>
      <c r="DQ2426" s="1"/>
      <c r="DT2426" s="1"/>
      <c r="DW2426" s="1"/>
      <c r="DX2426" s="1"/>
      <c r="DY2426" s="1"/>
      <c r="DZ2426" s="1"/>
      <c r="EA2426" s="1"/>
      <c r="EB2426" s="1"/>
      <c r="EC2426" s="1"/>
      <c r="EF2426" s="1"/>
      <c r="ER2426" s="1"/>
      <c r="ET2426" s="1"/>
      <c r="FH2426" s="1"/>
      <c r="FI2426" s="1"/>
      <c r="LT2426" s="2"/>
      <c r="LU2426" s="2"/>
      <c r="LV2426" s="2"/>
      <c r="LW2426" s="2"/>
      <c r="LX2426" s="2"/>
      <c r="LY2426" s="2"/>
      <c r="LZ2426" s="2"/>
      <c r="MA2426" s="2"/>
      <c r="MB2426" s="2"/>
      <c r="MC2426" s="2"/>
      <c r="MD2426" s="2"/>
      <c r="ME2426" s="2"/>
      <c r="MF2426" s="2"/>
      <c r="MG2426" s="2"/>
      <c r="MH2426" s="2"/>
      <c r="MI2426" s="2"/>
      <c r="MJ2426" s="2"/>
      <c r="MK2426" s="2"/>
      <c r="ML2426" s="2"/>
      <c r="MM2426" s="2"/>
      <c r="MN2426" s="2"/>
      <c r="MO2426" s="2"/>
      <c r="MP2426" s="2"/>
      <c r="MQ2426" s="2"/>
      <c r="MR2426" s="2"/>
      <c r="MS2426" s="2"/>
      <c r="MT2426" s="2"/>
      <c r="MU2426" s="2"/>
      <c r="MV2426" s="2"/>
      <c r="MW2426" s="2"/>
      <c r="MX2426" s="2"/>
      <c r="MY2426" s="2"/>
      <c r="MZ2426" s="2"/>
      <c r="NA2426" s="2"/>
      <c r="NB2426" s="2"/>
      <c r="NC2426" s="2"/>
      <c r="ND2426" s="2"/>
      <c r="NE2426" s="2"/>
      <c r="NF2426" s="2"/>
      <c r="NG2426" s="2"/>
      <c r="NH2426" s="2"/>
      <c r="NI2426" s="2"/>
      <c r="NJ2426" s="2"/>
      <c r="NK2426" s="2"/>
      <c r="NL2426" s="2"/>
      <c r="NM2426" s="2"/>
      <c r="NN2426" s="2"/>
      <c r="NO2426" s="2"/>
      <c r="NP2426" s="2"/>
      <c r="NQ2426" s="2"/>
      <c r="NR2426" s="2"/>
      <c r="NS2426" s="2"/>
      <c r="NT2426" s="2"/>
      <c r="NU2426" s="2"/>
      <c r="NV2426" s="2"/>
      <c r="NW2426" s="2"/>
      <c r="NX2426" s="2"/>
      <c r="NY2426" s="2"/>
      <c r="NZ2426" s="2"/>
      <c r="OA2426" s="2"/>
      <c r="OB2426" s="2"/>
      <c r="OC2426" s="2"/>
      <c r="OD2426" s="2"/>
      <c r="OE2426" s="2"/>
      <c r="OF2426" s="2"/>
      <c r="OG2426" s="2"/>
      <c r="OH2426" s="2"/>
      <c r="OI2426" s="2"/>
      <c r="OJ2426" s="2"/>
      <c r="OK2426" s="2"/>
      <c r="OL2426" s="2"/>
      <c r="OM2426" s="2"/>
      <c r="ON2426" s="2"/>
      <c r="OO2426" s="2"/>
      <c r="OP2426" s="2"/>
      <c r="OQ2426" s="2"/>
      <c r="OR2426" s="2"/>
      <c r="OS2426" s="2"/>
      <c r="OT2426" s="2"/>
      <c r="OU2426" s="2"/>
      <c r="OV2426" s="2"/>
      <c r="OW2426" s="2"/>
      <c r="OX2426" s="2"/>
      <c r="OY2426" s="2"/>
      <c r="OZ2426" s="2"/>
      <c r="PA2426" s="2"/>
      <c r="PB2426" s="2"/>
      <c r="PC2426" s="2"/>
      <c r="PD2426" s="2"/>
      <c r="PE2426" s="2"/>
      <c r="PF2426" s="2"/>
      <c r="PG2426" s="2"/>
      <c r="PH2426" s="2"/>
      <c r="PI2426" s="2"/>
      <c r="PJ2426" s="2"/>
      <c r="PK2426" s="2"/>
      <c r="PL2426" s="2"/>
      <c r="PM2426" s="2"/>
      <c r="PN2426" s="2"/>
      <c r="PO2426" s="2"/>
    </row>
    <row r="2427" spans="1:431" ht="98" hidden="1" x14ac:dyDescent="0.15">
      <c r="A2427" s="6" t="s">
        <v>853</v>
      </c>
      <c r="B2427" s="3"/>
      <c r="C2427" s="6"/>
      <c r="D2427" s="6"/>
      <c r="E2427" s="3"/>
      <c r="F2427" s="6"/>
      <c r="G2427" s="6"/>
      <c r="H2427" s="6"/>
      <c r="I2427" s="3"/>
      <c r="J2427" s="6"/>
      <c r="K2427" s="3"/>
      <c r="L2427" s="3"/>
      <c r="M2427" s="3"/>
      <c r="N2427" s="6"/>
      <c r="O2427" s="3"/>
      <c r="P2427" s="6"/>
      <c r="Q2427" s="6"/>
      <c r="R2427" s="6"/>
      <c r="S2427" s="3"/>
      <c r="T2427" s="3"/>
      <c r="U2427" s="3"/>
      <c r="V2427" s="3"/>
      <c r="W2427" s="3"/>
      <c r="X2427" s="3"/>
      <c r="Y2427" s="6"/>
      <c r="Z2427" s="6"/>
      <c r="AA2427" s="6"/>
      <c r="AB2427" s="3"/>
      <c r="AC2427" s="6"/>
      <c r="AD2427" s="6"/>
      <c r="AE2427" s="3"/>
      <c r="AF2427" s="3"/>
      <c r="AG2427" s="6"/>
      <c r="AH2427" s="6"/>
      <c r="AI2427" s="3"/>
      <c r="AJ2427" s="3"/>
      <c r="AK2427" s="3"/>
      <c r="AL2427" s="3"/>
      <c r="AM2427" s="6"/>
      <c r="AN2427" s="3"/>
      <c r="AO2427" s="3"/>
      <c r="AP2427" s="3"/>
      <c r="AQ2427" s="3"/>
      <c r="AR2427" s="3"/>
      <c r="AS2427" s="3"/>
      <c r="AT2427" s="6"/>
      <c r="AU2427" s="6"/>
      <c r="AV2427" s="6"/>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v>1972</v>
      </c>
      <c r="BZ2427" s="3" t="s">
        <v>2540</v>
      </c>
      <c r="CA2427" s="3" t="s">
        <v>2395</v>
      </c>
      <c r="CB2427" s="3" t="s">
        <v>2549</v>
      </c>
      <c r="CC2427" s="3" t="s">
        <v>2432</v>
      </c>
      <c r="CD2427" s="3"/>
      <c r="CE2427" s="3"/>
      <c r="CF2427" s="7"/>
      <c r="CG2427" s="1"/>
      <c r="CH2427" s="1"/>
      <c r="CI2427" s="1"/>
      <c r="CJ2427" s="1"/>
      <c r="CK2427" s="1"/>
      <c r="CL2427" s="1"/>
      <c r="CM2427" s="1"/>
      <c r="CN2427" s="1"/>
      <c r="CO2427" s="1"/>
      <c r="CP2427" s="1"/>
      <c r="CQ2427" s="1"/>
      <c r="CR2427" s="1"/>
      <c r="CS2427" s="1"/>
      <c r="CT2427" s="1"/>
      <c r="CU2427" s="1"/>
      <c r="CV2427" s="1"/>
      <c r="CW2427" s="1"/>
      <c r="CX2427" s="1"/>
      <c r="CY2427" s="1"/>
      <c r="CZ2427" s="1"/>
      <c r="DA2427" s="1"/>
      <c r="DB2427" s="1"/>
      <c r="DC2427" s="1"/>
      <c r="DD2427" s="1"/>
      <c r="DE2427" s="1"/>
      <c r="DF2427" s="1"/>
      <c r="DJ2427" s="1"/>
      <c r="DK2427" s="1"/>
      <c r="DL2427" s="1"/>
      <c r="DM2427" s="1"/>
      <c r="DN2427" s="1"/>
      <c r="DO2427" s="1"/>
      <c r="DQ2427" s="1"/>
      <c r="DT2427" s="1"/>
      <c r="DW2427" s="1"/>
      <c r="DX2427" s="1"/>
      <c r="DY2427" s="1"/>
      <c r="DZ2427" s="1"/>
      <c r="EA2427" s="1"/>
      <c r="EB2427" s="1"/>
      <c r="EC2427" s="1"/>
      <c r="EF2427" s="1"/>
      <c r="ER2427" s="1"/>
      <c r="ET2427" s="1"/>
      <c r="FH2427" s="1"/>
      <c r="FI2427" s="1"/>
      <c r="LT2427" s="2"/>
      <c r="LU2427" s="2"/>
      <c r="LV2427" s="2"/>
      <c r="LW2427" s="2"/>
      <c r="LX2427" s="2"/>
      <c r="LY2427" s="2"/>
      <c r="LZ2427" s="2"/>
      <c r="MA2427" s="2"/>
      <c r="MB2427" s="2"/>
      <c r="MC2427" s="2"/>
      <c r="MD2427" s="2"/>
      <c r="ME2427" s="2"/>
      <c r="MF2427" s="2"/>
      <c r="MG2427" s="2"/>
      <c r="MH2427" s="2"/>
      <c r="MI2427" s="2"/>
      <c r="MJ2427" s="2"/>
      <c r="MK2427" s="2"/>
      <c r="ML2427" s="2"/>
      <c r="MM2427" s="2"/>
      <c r="MN2427" s="2"/>
      <c r="MO2427" s="2"/>
      <c r="MP2427" s="2"/>
      <c r="MQ2427" s="2"/>
      <c r="MR2427" s="2"/>
      <c r="MS2427" s="2"/>
      <c r="MT2427" s="2"/>
      <c r="MU2427" s="2"/>
      <c r="MV2427" s="2"/>
      <c r="MW2427" s="2"/>
      <c r="MX2427" s="2"/>
      <c r="MY2427" s="2"/>
      <c r="MZ2427" s="2"/>
      <c r="NA2427" s="2"/>
      <c r="NB2427" s="2"/>
      <c r="NC2427" s="2"/>
      <c r="ND2427" s="2"/>
      <c r="NE2427" s="2"/>
      <c r="NF2427" s="2"/>
      <c r="NG2427" s="2"/>
      <c r="NH2427" s="2"/>
      <c r="NI2427" s="2"/>
      <c r="NJ2427" s="2"/>
      <c r="NK2427" s="2"/>
      <c r="NL2427" s="2"/>
      <c r="NM2427" s="2"/>
      <c r="NN2427" s="2"/>
      <c r="NO2427" s="2"/>
      <c r="NP2427" s="2"/>
      <c r="NQ2427" s="2"/>
      <c r="NR2427" s="2"/>
      <c r="NS2427" s="2"/>
      <c r="NT2427" s="2"/>
      <c r="NU2427" s="2"/>
      <c r="NV2427" s="2"/>
      <c r="NW2427" s="2"/>
      <c r="NX2427" s="2"/>
      <c r="NY2427" s="2"/>
      <c r="NZ2427" s="2"/>
      <c r="OA2427" s="2"/>
      <c r="OB2427" s="2"/>
      <c r="OC2427" s="2"/>
      <c r="OD2427" s="2"/>
      <c r="OE2427" s="2"/>
      <c r="OF2427" s="2"/>
      <c r="OG2427" s="2"/>
      <c r="OH2427" s="2"/>
      <c r="OI2427" s="2"/>
      <c r="OJ2427" s="2"/>
      <c r="OK2427" s="2"/>
      <c r="OL2427" s="2"/>
      <c r="OM2427" s="2"/>
      <c r="ON2427" s="2"/>
      <c r="OO2427" s="2"/>
      <c r="OP2427" s="2"/>
      <c r="OQ2427" s="2"/>
      <c r="OR2427" s="2"/>
      <c r="OS2427" s="2"/>
      <c r="OT2427" s="2"/>
      <c r="OU2427" s="2"/>
      <c r="OV2427" s="2"/>
      <c r="OW2427" s="2"/>
      <c r="OX2427" s="2"/>
      <c r="OY2427" s="2"/>
      <c r="OZ2427" s="2"/>
      <c r="PA2427" s="2"/>
      <c r="PB2427" s="2"/>
      <c r="PC2427" s="2"/>
      <c r="PD2427" s="2"/>
      <c r="PE2427" s="2"/>
      <c r="PF2427" s="2"/>
      <c r="PG2427" s="2"/>
      <c r="PH2427" s="2"/>
      <c r="PI2427" s="2"/>
      <c r="PJ2427" s="2"/>
      <c r="PK2427" s="2"/>
      <c r="PL2427" s="2"/>
      <c r="PM2427" s="2"/>
      <c r="PN2427" s="2"/>
      <c r="PO2427" s="2"/>
    </row>
    <row r="2428" spans="1:431" ht="98" hidden="1" x14ac:dyDescent="0.15">
      <c r="A2428" s="6" t="s">
        <v>862</v>
      </c>
      <c r="B2428" s="3"/>
      <c r="C2428" s="6"/>
      <c r="D2428" s="6"/>
      <c r="E2428" s="3"/>
      <c r="F2428" s="6"/>
      <c r="G2428" s="6"/>
      <c r="H2428" s="6"/>
      <c r="I2428" s="3"/>
      <c r="J2428" s="6"/>
      <c r="K2428" s="3"/>
      <c r="L2428" s="3"/>
      <c r="M2428" s="3"/>
      <c r="N2428" s="6"/>
      <c r="O2428" s="3"/>
      <c r="P2428" s="6"/>
      <c r="Q2428" s="6"/>
      <c r="R2428" s="6"/>
      <c r="S2428" s="3"/>
      <c r="T2428" s="3"/>
      <c r="U2428" s="3"/>
      <c r="V2428" s="3"/>
      <c r="W2428" s="3"/>
      <c r="X2428" s="3"/>
      <c r="Y2428" s="6"/>
      <c r="Z2428" s="6"/>
      <c r="AA2428" s="6"/>
      <c r="AB2428" s="3"/>
      <c r="AC2428" s="6"/>
      <c r="AD2428" s="6"/>
      <c r="AE2428" s="3"/>
      <c r="AF2428" s="3"/>
      <c r="AG2428" s="6"/>
      <c r="AH2428" s="6"/>
      <c r="AI2428" s="3"/>
      <c r="AJ2428" s="3"/>
      <c r="AK2428" s="3"/>
      <c r="AL2428" s="3"/>
      <c r="AM2428" s="6"/>
      <c r="AN2428" s="3"/>
      <c r="AO2428" s="3"/>
      <c r="AP2428" s="3"/>
      <c r="AQ2428" s="3"/>
      <c r="AR2428" s="3"/>
      <c r="AS2428" s="3"/>
      <c r="AT2428" s="6"/>
      <c r="AU2428" s="6"/>
      <c r="AV2428" s="6"/>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v>1972</v>
      </c>
      <c r="BZ2428" s="3" t="s">
        <v>2540</v>
      </c>
      <c r="CA2428" s="3" t="s">
        <v>2395</v>
      </c>
      <c r="CB2428" s="3" t="s">
        <v>2549</v>
      </c>
      <c r="CC2428" s="3" t="s">
        <v>2432</v>
      </c>
      <c r="CD2428" s="3"/>
      <c r="CE2428" s="3"/>
      <c r="CF2428" s="7"/>
      <c r="CG2428" s="1"/>
      <c r="CH2428" s="1"/>
      <c r="CI2428" s="1"/>
      <c r="CJ2428" s="1"/>
      <c r="CK2428" s="1"/>
      <c r="CL2428" s="1"/>
      <c r="CM2428" s="1"/>
      <c r="CN2428" s="1"/>
      <c r="CO2428" s="1"/>
      <c r="CP2428" s="1"/>
      <c r="CQ2428" s="1"/>
      <c r="CR2428" s="1"/>
      <c r="CS2428" s="1"/>
      <c r="CT2428" s="1"/>
      <c r="CU2428" s="1"/>
      <c r="CV2428" s="1"/>
      <c r="CW2428" s="1"/>
      <c r="CX2428" s="1"/>
      <c r="CY2428" s="1"/>
      <c r="CZ2428" s="1"/>
      <c r="DA2428" s="1"/>
      <c r="DB2428" s="1"/>
      <c r="DC2428" s="1"/>
      <c r="DD2428" s="1"/>
      <c r="DE2428" s="1"/>
      <c r="DF2428" s="1"/>
      <c r="DJ2428" s="1"/>
      <c r="DK2428" s="1"/>
      <c r="DL2428" s="1"/>
      <c r="DM2428" s="1"/>
      <c r="DN2428" s="1"/>
      <c r="DO2428" s="1"/>
      <c r="DQ2428" s="1"/>
      <c r="DT2428" s="1"/>
      <c r="DW2428" s="1"/>
      <c r="DX2428" s="1"/>
      <c r="DY2428" s="1"/>
      <c r="DZ2428" s="1"/>
      <c r="EA2428" s="1"/>
      <c r="EB2428" s="1"/>
      <c r="EC2428" s="1"/>
      <c r="EF2428" s="1"/>
      <c r="ER2428" s="1"/>
      <c r="ET2428" s="1"/>
      <c r="FH2428" s="1"/>
      <c r="FI2428" s="1"/>
      <c r="LT2428" s="2"/>
      <c r="LU2428" s="2"/>
      <c r="LV2428" s="2"/>
      <c r="LW2428" s="2"/>
      <c r="LX2428" s="2"/>
      <c r="LY2428" s="2"/>
      <c r="LZ2428" s="2"/>
      <c r="MA2428" s="2"/>
      <c r="MB2428" s="2"/>
      <c r="MC2428" s="2"/>
      <c r="MD2428" s="2"/>
      <c r="ME2428" s="2"/>
      <c r="MF2428" s="2"/>
      <c r="MG2428" s="2"/>
      <c r="MH2428" s="2"/>
      <c r="MI2428" s="2"/>
      <c r="MJ2428" s="2"/>
      <c r="MK2428" s="2"/>
      <c r="ML2428" s="2"/>
      <c r="MM2428" s="2"/>
      <c r="MN2428" s="2"/>
      <c r="MO2428" s="2"/>
      <c r="MP2428" s="2"/>
      <c r="MQ2428" s="2"/>
      <c r="MR2428" s="2"/>
      <c r="MS2428" s="2"/>
      <c r="MT2428" s="2"/>
      <c r="MU2428" s="2"/>
      <c r="MV2428" s="2"/>
      <c r="MW2428" s="2"/>
      <c r="MX2428" s="2"/>
      <c r="MY2428" s="2"/>
      <c r="MZ2428" s="2"/>
      <c r="NA2428" s="2"/>
      <c r="NB2428" s="2"/>
      <c r="NC2428" s="2"/>
      <c r="ND2428" s="2"/>
      <c r="NE2428" s="2"/>
      <c r="NF2428" s="2"/>
      <c r="NG2428" s="2"/>
      <c r="NH2428" s="2"/>
      <c r="NI2428" s="2"/>
      <c r="NJ2428" s="2"/>
      <c r="NK2428" s="2"/>
      <c r="NL2428" s="2"/>
      <c r="NM2428" s="2"/>
      <c r="NN2428" s="2"/>
      <c r="NO2428" s="2"/>
      <c r="NP2428" s="2"/>
      <c r="NQ2428" s="2"/>
      <c r="NR2428" s="2"/>
      <c r="NS2428" s="2"/>
      <c r="NT2428" s="2"/>
      <c r="NU2428" s="2"/>
      <c r="NV2428" s="2"/>
      <c r="NW2428" s="2"/>
      <c r="NX2428" s="2"/>
      <c r="NY2428" s="2"/>
      <c r="NZ2428" s="2"/>
      <c r="OA2428" s="2"/>
      <c r="OB2428" s="2"/>
      <c r="OC2428" s="2"/>
      <c r="OD2428" s="2"/>
      <c r="OE2428" s="2"/>
      <c r="OF2428" s="2"/>
      <c r="OG2428" s="2"/>
      <c r="OH2428" s="2"/>
      <c r="OI2428" s="2"/>
      <c r="OJ2428" s="2"/>
      <c r="OK2428" s="2"/>
      <c r="OL2428" s="2"/>
      <c r="OM2428" s="2"/>
      <c r="ON2428" s="2"/>
      <c r="OO2428" s="2"/>
      <c r="OP2428" s="2"/>
      <c r="OQ2428" s="2"/>
      <c r="OR2428" s="2"/>
      <c r="OS2428" s="2"/>
      <c r="OT2428" s="2"/>
      <c r="OU2428" s="2"/>
      <c r="OV2428" s="2"/>
      <c r="OW2428" s="2"/>
      <c r="OX2428" s="2"/>
      <c r="OY2428" s="2"/>
      <c r="OZ2428" s="2"/>
      <c r="PA2428" s="2"/>
      <c r="PB2428" s="2"/>
      <c r="PC2428" s="2"/>
      <c r="PD2428" s="2"/>
      <c r="PE2428" s="2"/>
      <c r="PF2428" s="2"/>
      <c r="PG2428" s="2"/>
      <c r="PH2428" s="2"/>
      <c r="PI2428" s="2"/>
      <c r="PJ2428" s="2"/>
      <c r="PK2428" s="2"/>
      <c r="PL2428" s="2"/>
      <c r="PM2428" s="2"/>
      <c r="PN2428" s="2"/>
      <c r="PO2428" s="2"/>
    </row>
    <row r="2429" spans="1:431" ht="98" hidden="1" x14ac:dyDescent="0.15">
      <c r="A2429" s="6" t="s">
        <v>871</v>
      </c>
      <c r="B2429" s="3"/>
      <c r="C2429" s="6"/>
      <c r="D2429" s="6"/>
      <c r="E2429" s="3"/>
      <c r="F2429" s="6"/>
      <c r="G2429" s="6"/>
      <c r="H2429" s="6"/>
      <c r="I2429" s="3"/>
      <c r="J2429" s="6"/>
      <c r="K2429" s="3"/>
      <c r="L2429" s="3"/>
      <c r="M2429" s="3"/>
      <c r="N2429" s="6"/>
      <c r="O2429" s="3"/>
      <c r="P2429" s="6"/>
      <c r="Q2429" s="6"/>
      <c r="R2429" s="6"/>
      <c r="S2429" s="3"/>
      <c r="T2429" s="3"/>
      <c r="U2429" s="3"/>
      <c r="V2429" s="3"/>
      <c r="W2429" s="3"/>
      <c r="X2429" s="3"/>
      <c r="Y2429" s="6"/>
      <c r="Z2429" s="6"/>
      <c r="AA2429" s="6"/>
      <c r="AB2429" s="3"/>
      <c r="AC2429" s="6"/>
      <c r="AD2429" s="6"/>
      <c r="AE2429" s="3"/>
      <c r="AF2429" s="3"/>
      <c r="AG2429" s="6"/>
      <c r="AH2429" s="6"/>
      <c r="AI2429" s="3"/>
      <c r="AJ2429" s="3"/>
      <c r="AK2429" s="3"/>
      <c r="AL2429" s="3"/>
      <c r="AM2429" s="6"/>
      <c r="AN2429" s="3"/>
      <c r="AO2429" s="3"/>
      <c r="AP2429" s="3"/>
      <c r="AQ2429" s="3"/>
      <c r="AR2429" s="3"/>
      <c r="AS2429" s="3"/>
      <c r="AT2429" s="6"/>
      <c r="AU2429" s="6"/>
      <c r="AV2429" s="6"/>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v>1972</v>
      </c>
      <c r="BZ2429" s="3" t="s">
        <v>2540</v>
      </c>
      <c r="CA2429" s="3" t="s">
        <v>2395</v>
      </c>
      <c r="CB2429" s="3" t="s">
        <v>2549</v>
      </c>
      <c r="CC2429" s="3" t="s">
        <v>2432</v>
      </c>
      <c r="CD2429" s="3"/>
      <c r="CE2429" s="3"/>
      <c r="CF2429" s="7"/>
      <c r="CG2429" s="1"/>
      <c r="CH2429" s="1"/>
      <c r="CI2429" s="1"/>
      <c r="CJ2429" s="1"/>
      <c r="CK2429" s="1"/>
      <c r="CL2429" s="1"/>
      <c r="CM2429" s="1"/>
      <c r="CN2429" s="1"/>
      <c r="CO2429" s="1"/>
      <c r="CP2429" s="1"/>
      <c r="CQ2429" s="1"/>
      <c r="CR2429" s="1"/>
      <c r="CS2429" s="1"/>
      <c r="CT2429" s="1"/>
      <c r="CU2429" s="1"/>
      <c r="CV2429" s="1"/>
      <c r="CW2429" s="1"/>
      <c r="CX2429" s="1"/>
      <c r="CY2429" s="1"/>
      <c r="CZ2429" s="1"/>
      <c r="DA2429" s="1"/>
      <c r="DB2429" s="1"/>
      <c r="DC2429" s="1"/>
      <c r="DD2429" s="1"/>
      <c r="DE2429" s="1"/>
      <c r="DF2429" s="1"/>
      <c r="DJ2429" s="1"/>
      <c r="DK2429" s="1"/>
      <c r="DL2429" s="1"/>
      <c r="DM2429" s="1"/>
      <c r="DN2429" s="1"/>
      <c r="DO2429" s="1"/>
      <c r="DQ2429" s="1"/>
      <c r="DT2429" s="1"/>
      <c r="DW2429" s="1"/>
      <c r="DX2429" s="1"/>
      <c r="DY2429" s="1"/>
      <c r="DZ2429" s="1"/>
      <c r="EA2429" s="1"/>
      <c r="EB2429" s="1"/>
      <c r="EC2429" s="1"/>
      <c r="EF2429" s="1"/>
      <c r="ER2429" s="1"/>
      <c r="ET2429" s="1"/>
      <c r="FH2429" s="1"/>
      <c r="FI2429" s="1"/>
      <c r="LT2429" s="2"/>
      <c r="LU2429" s="2"/>
      <c r="LV2429" s="2"/>
      <c r="LW2429" s="2"/>
      <c r="LX2429" s="2"/>
      <c r="LY2429" s="2"/>
      <c r="LZ2429" s="2"/>
      <c r="MA2429" s="2"/>
      <c r="MB2429" s="2"/>
      <c r="MC2429" s="2"/>
      <c r="MD2429" s="2"/>
      <c r="ME2429" s="2"/>
      <c r="MF2429" s="2"/>
      <c r="MG2429" s="2"/>
      <c r="MH2429" s="2"/>
      <c r="MI2429" s="2"/>
      <c r="MJ2429" s="2"/>
      <c r="MK2429" s="2"/>
      <c r="ML2429" s="2"/>
      <c r="MM2429" s="2"/>
      <c r="MN2429" s="2"/>
      <c r="MO2429" s="2"/>
      <c r="MP2429" s="2"/>
      <c r="MQ2429" s="2"/>
      <c r="MR2429" s="2"/>
      <c r="MS2429" s="2"/>
      <c r="MT2429" s="2"/>
      <c r="MU2429" s="2"/>
      <c r="MV2429" s="2"/>
      <c r="MW2429" s="2"/>
      <c r="MX2429" s="2"/>
      <c r="MY2429" s="2"/>
      <c r="MZ2429" s="2"/>
      <c r="NA2429" s="2"/>
      <c r="NB2429" s="2"/>
      <c r="NC2429" s="2"/>
      <c r="ND2429" s="2"/>
      <c r="NE2429" s="2"/>
      <c r="NF2429" s="2"/>
      <c r="NG2429" s="2"/>
      <c r="NH2429" s="2"/>
      <c r="NI2429" s="2"/>
      <c r="NJ2429" s="2"/>
      <c r="NK2429" s="2"/>
      <c r="NL2429" s="2"/>
      <c r="NM2429" s="2"/>
      <c r="NN2429" s="2"/>
      <c r="NO2429" s="2"/>
      <c r="NP2429" s="2"/>
      <c r="NQ2429" s="2"/>
      <c r="NR2429" s="2"/>
      <c r="NS2429" s="2"/>
      <c r="NT2429" s="2"/>
      <c r="NU2429" s="2"/>
      <c r="NV2429" s="2"/>
      <c r="NW2429" s="2"/>
      <c r="NX2429" s="2"/>
      <c r="NY2429" s="2"/>
      <c r="NZ2429" s="2"/>
      <c r="OA2429" s="2"/>
      <c r="OB2429" s="2"/>
      <c r="OC2429" s="2"/>
      <c r="OD2429" s="2"/>
      <c r="OE2429" s="2"/>
      <c r="OF2429" s="2"/>
      <c r="OG2429" s="2"/>
      <c r="OH2429" s="2"/>
      <c r="OI2429" s="2"/>
      <c r="OJ2429" s="2"/>
      <c r="OK2429" s="2"/>
      <c r="OL2429" s="2"/>
      <c r="OM2429" s="2"/>
      <c r="ON2429" s="2"/>
      <c r="OO2429" s="2"/>
      <c r="OP2429" s="2"/>
      <c r="OQ2429" s="2"/>
      <c r="OR2429" s="2"/>
      <c r="OS2429" s="2"/>
      <c r="OT2429" s="2"/>
      <c r="OU2429" s="2"/>
      <c r="OV2429" s="2"/>
      <c r="OW2429" s="2"/>
      <c r="OX2429" s="2"/>
      <c r="OY2429" s="2"/>
      <c r="OZ2429" s="2"/>
      <c r="PA2429" s="2"/>
      <c r="PB2429" s="2"/>
      <c r="PC2429" s="2"/>
      <c r="PD2429" s="2"/>
      <c r="PE2429" s="2"/>
      <c r="PF2429" s="2"/>
      <c r="PG2429" s="2"/>
      <c r="PH2429" s="2"/>
      <c r="PI2429" s="2"/>
      <c r="PJ2429" s="2"/>
      <c r="PK2429" s="2"/>
      <c r="PL2429" s="2"/>
      <c r="PM2429" s="2"/>
      <c r="PN2429" s="2"/>
      <c r="PO2429" s="2"/>
    </row>
    <row r="2430" spans="1:431" ht="98" hidden="1" x14ac:dyDescent="0.15">
      <c r="A2430" s="6" t="s">
        <v>879</v>
      </c>
      <c r="B2430" s="3"/>
      <c r="C2430" s="6"/>
      <c r="D2430" s="6"/>
      <c r="E2430" s="3"/>
      <c r="F2430" s="6"/>
      <c r="G2430" s="6"/>
      <c r="H2430" s="6"/>
      <c r="I2430" s="3"/>
      <c r="J2430" s="6"/>
      <c r="K2430" s="3"/>
      <c r="L2430" s="3"/>
      <c r="M2430" s="3"/>
      <c r="N2430" s="6"/>
      <c r="O2430" s="3"/>
      <c r="P2430" s="6"/>
      <c r="Q2430" s="6"/>
      <c r="R2430" s="6"/>
      <c r="S2430" s="3"/>
      <c r="T2430" s="3"/>
      <c r="U2430" s="3"/>
      <c r="V2430" s="3"/>
      <c r="W2430" s="3"/>
      <c r="X2430" s="3"/>
      <c r="Y2430" s="6"/>
      <c r="Z2430" s="6"/>
      <c r="AA2430" s="6"/>
      <c r="AB2430" s="3"/>
      <c r="AC2430" s="6"/>
      <c r="AD2430" s="6"/>
      <c r="AE2430" s="3"/>
      <c r="AF2430" s="3"/>
      <c r="AG2430" s="6"/>
      <c r="AH2430" s="6"/>
      <c r="AI2430" s="3"/>
      <c r="AJ2430" s="3"/>
      <c r="AK2430" s="3"/>
      <c r="AL2430" s="3"/>
      <c r="AM2430" s="6"/>
      <c r="AN2430" s="3"/>
      <c r="AO2430" s="3"/>
      <c r="AP2430" s="3"/>
      <c r="AQ2430" s="3"/>
      <c r="AR2430" s="3"/>
      <c r="AS2430" s="3"/>
      <c r="AT2430" s="6"/>
      <c r="AU2430" s="6"/>
      <c r="AV2430" s="6"/>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v>1972</v>
      </c>
      <c r="BZ2430" s="3" t="s">
        <v>2540</v>
      </c>
      <c r="CA2430" s="3" t="s">
        <v>2395</v>
      </c>
      <c r="CB2430" s="3" t="s">
        <v>2549</v>
      </c>
      <c r="CC2430" s="3" t="s">
        <v>2432</v>
      </c>
      <c r="CD2430" s="3"/>
      <c r="CE2430" s="3"/>
      <c r="CF2430" s="7"/>
      <c r="CG2430" s="1"/>
      <c r="CH2430" s="1"/>
      <c r="CI2430" s="1"/>
      <c r="CJ2430" s="1"/>
      <c r="CK2430" s="1"/>
      <c r="CL2430" s="1"/>
      <c r="CM2430" s="1"/>
      <c r="CN2430" s="1"/>
      <c r="CO2430" s="1"/>
      <c r="CP2430" s="1"/>
      <c r="CQ2430" s="1"/>
      <c r="CR2430" s="1"/>
      <c r="CS2430" s="1"/>
      <c r="CT2430" s="1"/>
      <c r="CU2430" s="1"/>
      <c r="CV2430" s="1"/>
      <c r="CW2430" s="1"/>
      <c r="CX2430" s="1"/>
      <c r="CY2430" s="1"/>
      <c r="CZ2430" s="1"/>
      <c r="DA2430" s="1"/>
      <c r="DB2430" s="1"/>
      <c r="DC2430" s="1"/>
      <c r="DD2430" s="1"/>
      <c r="DE2430" s="1"/>
      <c r="DF2430" s="1"/>
      <c r="DJ2430" s="1"/>
      <c r="DK2430" s="1"/>
      <c r="DL2430" s="1"/>
      <c r="DM2430" s="1"/>
      <c r="DN2430" s="1"/>
      <c r="DO2430" s="1"/>
      <c r="DQ2430" s="1"/>
      <c r="DT2430" s="1"/>
      <c r="DW2430" s="1"/>
      <c r="DX2430" s="1"/>
      <c r="DY2430" s="1"/>
      <c r="DZ2430" s="1"/>
      <c r="EA2430" s="1"/>
      <c r="EB2430" s="1"/>
      <c r="EC2430" s="1"/>
      <c r="EF2430" s="1"/>
      <c r="ER2430" s="1"/>
      <c r="ET2430" s="1"/>
      <c r="FH2430" s="1"/>
      <c r="FI2430" s="1"/>
      <c r="LT2430" s="2"/>
      <c r="LU2430" s="2"/>
      <c r="LV2430" s="2"/>
      <c r="LW2430" s="2"/>
      <c r="LX2430" s="2"/>
      <c r="LY2430" s="2"/>
      <c r="LZ2430" s="2"/>
      <c r="MA2430" s="2"/>
      <c r="MB2430" s="2"/>
      <c r="MC2430" s="2"/>
      <c r="MD2430" s="2"/>
      <c r="ME2430" s="2"/>
      <c r="MF2430" s="2"/>
      <c r="MG2430" s="2"/>
      <c r="MH2430" s="2"/>
      <c r="MI2430" s="2"/>
      <c r="MJ2430" s="2"/>
      <c r="MK2430" s="2"/>
      <c r="ML2430" s="2"/>
      <c r="MM2430" s="2"/>
      <c r="MN2430" s="2"/>
      <c r="MO2430" s="2"/>
      <c r="MP2430" s="2"/>
      <c r="MQ2430" s="2"/>
      <c r="MR2430" s="2"/>
      <c r="MS2430" s="2"/>
      <c r="MT2430" s="2"/>
      <c r="MU2430" s="2"/>
      <c r="MV2430" s="2"/>
      <c r="MW2430" s="2"/>
      <c r="MX2430" s="2"/>
      <c r="MY2430" s="2"/>
      <c r="MZ2430" s="2"/>
      <c r="NA2430" s="2"/>
      <c r="NB2430" s="2"/>
      <c r="NC2430" s="2"/>
      <c r="ND2430" s="2"/>
      <c r="NE2430" s="2"/>
      <c r="NF2430" s="2"/>
      <c r="NG2430" s="2"/>
      <c r="NH2430" s="2"/>
      <c r="NI2430" s="2"/>
      <c r="NJ2430" s="2"/>
      <c r="NK2430" s="2"/>
      <c r="NL2430" s="2"/>
      <c r="NM2430" s="2"/>
      <c r="NN2430" s="2"/>
      <c r="NO2430" s="2"/>
      <c r="NP2430" s="2"/>
      <c r="NQ2430" s="2"/>
      <c r="NR2430" s="2"/>
      <c r="NS2430" s="2"/>
      <c r="NT2430" s="2"/>
      <c r="NU2430" s="2"/>
      <c r="NV2430" s="2"/>
      <c r="NW2430" s="2"/>
      <c r="NX2430" s="2"/>
      <c r="NY2430" s="2"/>
      <c r="NZ2430" s="2"/>
      <c r="OA2430" s="2"/>
      <c r="OB2430" s="2"/>
      <c r="OC2430" s="2"/>
      <c r="OD2430" s="2"/>
      <c r="OE2430" s="2"/>
      <c r="OF2430" s="2"/>
      <c r="OG2430" s="2"/>
      <c r="OH2430" s="2"/>
      <c r="OI2430" s="2"/>
      <c r="OJ2430" s="2"/>
      <c r="OK2430" s="2"/>
      <c r="OL2430" s="2"/>
      <c r="OM2430" s="2"/>
      <c r="ON2430" s="2"/>
      <c r="OO2430" s="2"/>
      <c r="OP2430" s="2"/>
      <c r="OQ2430" s="2"/>
      <c r="OR2430" s="2"/>
      <c r="OS2430" s="2"/>
      <c r="OT2430" s="2"/>
      <c r="OU2430" s="2"/>
      <c r="OV2430" s="2"/>
      <c r="OW2430" s="2"/>
      <c r="OX2430" s="2"/>
      <c r="OY2430" s="2"/>
      <c r="OZ2430" s="2"/>
      <c r="PA2430" s="2"/>
      <c r="PB2430" s="2"/>
      <c r="PC2430" s="2"/>
      <c r="PD2430" s="2"/>
      <c r="PE2430" s="2"/>
      <c r="PF2430" s="2"/>
      <c r="PG2430" s="2"/>
      <c r="PH2430" s="2"/>
      <c r="PI2430" s="2"/>
      <c r="PJ2430" s="2"/>
      <c r="PK2430" s="2"/>
      <c r="PL2430" s="2"/>
      <c r="PM2430" s="2"/>
      <c r="PN2430" s="2"/>
      <c r="PO2430" s="2"/>
    </row>
    <row r="2431" spans="1:431" ht="98" hidden="1" x14ac:dyDescent="0.15">
      <c r="A2431" s="6" t="s">
        <v>886</v>
      </c>
      <c r="B2431" s="3"/>
      <c r="C2431" s="6"/>
      <c r="D2431" s="6"/>
      <c r="E2431" s="3"/>
      <c r="F2431" s="6"/>
      <c r="G2431" s="6"/>
      <c r="H2431" s="6"/>
      <c r="I2431" s="3"/>
      <c r="J2431" s="6"/>
      <c r="K2431" s="3"/>
      <c r="L2431" s="3"/>
      <c r="M2431" s="3"/>
      <c r="N2431" s="6"/>
      <c r="O2431" s="3"/>
      <c r="P2431" s="6"/>
      <c r="Q2431" s="6"/>
      <c r="R2431" s="6"/>
      <c r="S2431" s="3"/>
      <c r="T2431" s="3"/>
      <c r="U2431" s="3"/>
      <c r="V2431" s="3"/>
      <c r="W2431" s="3"/>
      <c r="X2431" s="3"/>
      <c r="Y2431" s="6"/>
      <c r="Z2431" s="6"/>
      <c r="AA2431" s="6"/>
      <c r="AB2431" s="3"/>
      <c r="AC2431" s="6"/>
      <c r="AD2431" s="6"/>
      <c r="AE2431" s="3"/>
      <c r="AF2431" s="3"/>
      <c r="AG2431" s="6"/>
      <c r="AH2431" s="6"/>
      <c r="AI2431" s="3"/>
      <c r="AJ2431" s="3"/>
      <c r="AK2431" s="3"/>
      <c r="AL2431" s="3"/>
      <c r="AM2431" s="6"/>
      <c r="AN2431" s="3"/>
      <c r="AO2431" s="3"/>
      <c r="AP2431" s="3"/>
      <c r="AQ2431" s="3"/>
      <c r="AR2431" s="3"/>
      <c r="AS2431" s="3"/>
      <c r="AT2431" s="6"/>
      <c r="AU2431" s="6"/>
      <c r="AV2431" s="6"/>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v>1972</v>
      </c>
      <c r="BZ2431" s="3" t="s">
        <v>2540</v>
      </c>
      <c r="CA2431" s="3" t="s">
        <v>2395</v>
      </c>
      <c r="CB2431" s="3" t="s">
        <v>2549</v>
      </c>
      <c r="CC2431" s="3" t="s">
        <v>2432</v>
      </c>
      <c r="CD2431" s="3"/>
      <c r="CE2431" s="3"/>
      <c r="CF2431" s="7"/>
      <c r="CG2431" s="1"/>
      <c r="CH2431" s="1"/>
      <c r="CI2431" s="1"/>
      <c r="CJ2431" s="1"/>
      <c r="CK2431" s="1"/>
      <c r="CL2431" s="1"/>
      <c r="CM2431" s="1"/>
      <c r="CN2431" s="1"/>
      <c r="CO2431" s="1"/>
      <c r="CP2431" s="1"/>
      <c r="CQ2431" s="1"/>
      <c r="CR2431" s="1"/>
      <c r="CS2431" s="1"/>
      <c r="CT2431" s="1"/>
      <c r="CU2431" s="1"/>
      <c r="CV2431" s="1"/>
      <c r="CW2431" s="1"/>
      <c r="CX2431" s="1"/>
      <c r="CY2431" s="1"/>
      <c r="CZ2431" s="1"/>
      <c r="DA2431" s="1"/>
      <c r="DB2431" s="1"/>
      <c r="DC2431" s="1"/>
      <c r="DD2431" s="1"/>
      <c r="DE2431" s="1"/>
      <c r="DF2431" s="1"/>
      <c r="DJ2431" s="1"/>
      <c r="DK2431" s="1"/>
      <c r="DL2431" s="1"/>
      <c r="DM2431" s="1"/>
      <c r="DN2431" s="1"/>
      <c r="DO2431" s="1"/>
      <c r="DQ2431" s="1"/>
      <c r="DT2431" s="1"/>
      <c r="DW2431" s="1"/>
      <c r="DX2431" s="1"/>
      <c r="DY2431" s="1"/>
      <c r="DZ2431" s="1"/>
      <c r="EA2431" s="1"/>
      <c r="EB2431" s="1"/>
      <c r="EC2431" s="1"/>
      <c r="EF2431" s="1"/>
      <c r="ER2431" s="1"/>
      <c r="ET2431" s="1"/>
      <c r="FH2431" s="1"/>
      <c r="FI2431" s="1"/>
      <c r="LT2431" s="2"/>
      <c r="LU2431" s="2"/>
      <c r="LV2431" s="2"/>
      <c r="LW2431" s="2"/>
      <c r="LX2431" s="2"/>
      <c r="LY2431" s="2"/>
      <c r="LZ2431" s="2"/>
      <c r="MA2431" s="2"/>
      <c r="MB2431" s="2"/>
      <c r="MC2431" s="2"/>
      <c r="MD2431" s="2"/>
      <c r="ME2431" s="2"/>
      <c r="MF2431" s="2"/>
      <c r="MG2431" s="2"/>
      <c r="MH2431" s="2"/>
      <c r="MI2431" s="2"/>
      <c r="MJ2431" s="2"/>
      <c r="MK2431" s="2"/>
      <c r="ML2431" s="2"/>
      <c r="MM2431" s="2"/>
      <c r="MN2431" s="2"/>
      <c r="MO2431" s="2"/>
      <c r="MP2431" s="2"/>
      <c r="MQ2431" s="2"/>
      <c r="MR2431" s="2"/>
      <c r="MS2431" s="2"/>
      <c r="MT2431" s="2"/>
      <c r="MU2431" s="2"/>
      <c r="MV2431" s="2"/>
      <c r="MW2431" s="2"/>
      <c r="MX2431" s="2"/>
      <c r="MY2431" s="2"/>
      <c r="MZ2431" s="2"/>
      <c r="NA2431" s="2"/>
      <c r="NB2431" s="2"/>
      <c r="NC2431" s="2"/>
      <c r="ND2431" s="2"/>
      <c r="NE2431" s="2"/>
      <c r="NF2431" s="2"/>
      <c r="NG2431" s="2"/>
      <c r="NH2431" s="2"/>
      <c r="NI2431" s="2"/>
      <c r="NJ2431" s="2"/>
      <c r="NK2431" s="2"/>
      <c r="NL2431" s="2"/>
      <c r="NM2431" s="2"/>
      <c r="NN2431" s="2"/>
      <c r="NO2431" s="2"/>
      <c r="NP2431" s="2"/>
      <c r="NQ2431" s="2"/>
      <c r="NR2431" s="2"/>
      <c r="NS2431" s="2"/>
      <c r="NT2431" s="2"/>
      <c r="NU2431" s="2"/>
      <c r="NV2431" s="2"/>
      <c r="NW2431" s="2"/>
      <c r="NX2431" s="2"/>
      <c r="NY2431" s="2"/>
      <c r="NZ2431" s="2"/>
      <c r="OA2431" s="2"/>
      <c r="OB2431" s="2"/>
      <c r="OC2431" s="2"/>
      <c r="OD2431" s="2"/>
      <c r="OE2431" s="2"/>
      <c r="OF2431" s="2"/>
      <c r="OG2431" s="2"/>
      <c r="OH2431" s="2"/>
      <c r="OI2431" s="2"/>
      <c r="OJ2431" s="2"/>
      <c r="OK2431" s="2"/>
      <c r="OL2431" s="2"/>
      <c r="OM2431" s="2"/>
      <c r="ON2431" s="2"/>
      <c r="OO2431" s="2"/>
      <c r="OP2431" s="2"/>
      <c r="OQ2431" s="2"/>
      <c r="OR2431" s="2"/>
      <c r="OS2431" s="2"/>
      <c r="OT2431" s="2"/>
      <c r="OU2431" s="2"/>
      <c r="OV2431" s="2"/>
      <c r="OW2431" s="2"/>
      <c r="OX2431" s="2"/>
      <c r="OY2431" s="2"/>
      <c r="OZ2431" s="2"/>
      <c r="PA2431" s="2"/>
      <c r="PB2431" s="2"/>
      <c r="PC2431" s="2"/>
      <c r="PD2431" s="2"/>
      <c r="PE2431" s="2"/>
      <c r="PF2431" s="2"/>
      <c r="PG2431" s="2"/>
      <c r="PH2431" s="2"/>
      <c r="PI2431" s="2"/>
      <c r="PJ2431" s="2"/>
      <c r="PK2431" s="2"/>
      <c r="PL2431" s="2"/>
      <c r="PM2431" s="2"/>
      <c r="PN2431" s="2"/>
      <c r="PO2431" s="2"/>
    </row>
    <row r="2432" spans="1:431" ht="98" hidden="1" x14ac:dyDescent="0.15">
      <c r="A2432" s="6" t="s">
        <v>894</v>
      </c>
      <c r="B2432" s="3"/>
      <c r="C2432" s="6"/>
      <c r="D2432" s="6"/>
      <c r="E2432" s="3"/>
      <c r="F2432" s="6"/>
      <c r="G2432" s="6"/>
      <c r="H2432" s="6"/>
      <c r="I2432" s="3"/>
      <c r="J2432" s="6"/>
      <c r="K2432" s="3"/>
      <c r="L2432" s="3"/>
      <c r="M2432" s="3"/>
      <c r="N2432" s="6"/>
      <c r="O2432" s="3"/>
      <c r="P2432" s="6"/>
      <c r="Q2432" s="6"/>
      <c r="R2432" s="6"/>
      <c r="S2432" s="3"/>
      <c r="T2432" s="3"/>
      <c r="U2432" s="3"/>
      <c r="V2432" s="3"/>
      <c r="W2432" s="3"/>
      <c r="X2432" s="3"/>
      <c r="Y2432" s="6"/>
      <c r="Z2432" s="6"/>
      <c r="AA2432" s="6"/>
      <c r="AB2432" s="3"/>
      <c r="AC2432" s="6"/>
      <c r="AD2432" s="6"/>
      <c r="AE2432" s="3"/>
      <c r="AF2432" s="3"/>
      <c r="AG2432" s="6"/>
      <c r="AH2432" s="6"/>
      <c r="AI2432" s="3"/>
      <c r="AJ2432" s="3"/>
      <c r="AK2432" s="3"/>
      <c r="AL2432" s="3"/>
      <c r="AM2432" s="6"/>
      <c r="AN2432" s="3"/>
      <c r="AO2432" s="3"/>
      <c r="AP2432" s="3"/>
      <c r="AQ2432" s="3"/>
      <c r="AR2432" s="3"/>
      <c r="AS2432" s="3"/>
      <c r="AT2432" s="6"/>
      <c r="AU2432" s="6"/>
      <c r="AV2432" s="6"/>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v>1972</v>
      </c>
      <c r="BZ2432" s="3" t="s">
        <v>2540</v>
      </c>
      <c r="CA2432" s="3" t="s">
        <v>2395</v>
      </c>
      <c r="CB2432" s="3" t="s">
        <v>2549</v>
      </c>
      <c r="CC2432" s="3" t="s">
        <v>2432</v>
      </c>
      <c r="CD2432" s="3"/>
      <c r="CE2432" s="3"/>
      <c r="CF2432" s="7"/>
      <c r="CG2432" s="1"/>
      <c r="CH2432" s="1"/>
      <c r="CI2432" s="1"/>
      <c r="CJ2432" s="1"/>
      <c r="CK2432" s="1"/>
      <c r="CL2432" s="1"/>
      <c r="CM2432" s="1"/>
      <c r="CN2432" s="1"/>
      <c r="CO2432" s="1"/>
      <c r="CP2432" s="1"/>
      <c r="CQ2432" s="1"/>
      <c r="CR2432" s="1"/>
      <c r="CS2432" s="1"/>
      <c r="CT2432" s="1"/>
      <c r="CU2432" s="1"/>
      <c r="CV2432" s="1"/>
      <c r="CW2432" s="1"/>
      <c r="CX2432" s="1"/>
      <c r="CY2432" s="1"/>
      <c r="CZ2432" s="1"/>
      <c r="DA2432" s="1"/>
      <c r="DB2432" s="1"/>
      <c r="DC2432" s="1"/>
      <c r="DD2432" s="1"/>
      <c r="DE2432" s="1"/>
      <c r="DF2432" s="1"/>
      <c r="DJ2432" s="1"/>
      <c r="DK2432" s="1"/>
      <c r="DL2432" s="1"/>
      <c r="DM2432" s="1"/>
      <c r="DN2432" s="1"/>
      <c r="DO2432" s="1"/>
      <c r="DQ2432" s="1"/>
      <c r="DT2432" s="1"/>
      <c r="DW2432" s="1"/>
      <c r="DX2432" s="1"/>
      <c r="DY2432" s="1"/>
      <c r="DZ2432" s="1"/>
      <c r="EA2432" s="1"/>
      <c r="EB2432" s="1"/>
      <c r="EC2432" s="1"/>
      <c r="EF2432" s="1"/>
      <c r="ER2432" s="1"/>
      <c r="ET2432" s="1"/>
      <c r="FH2432" s="1"/>
      <c r="FI2432" s="1"/>
      <c r="LT2432" s="2"/>
      <c r="LU2432" s="2"/>
      <c r="LV2432" s="2"/>
      <c r="LW2432" s="2"/>
      <c r="LX2432" s="2"/>
      <c r="LY2432" s="2"/>
      <c r="LZ2432" s="2"/>
      <c r="MA2432" s="2"/>
      <c r="MB2432" s="2"/>
      <c r="MC2432" s="2"/>
      <c r="MD2432" s="2"/>
      <c r="ME2432" s="2"/>
      <c r="MF2432" s="2"/>
      <c r="MG2432" s="2"/>
      <c r="MH2432" s="2"/>
      <c r="MI2432" s="2"/>
      <c r="MJ2432" s="2"/>
      <c r="MK2432" s="2"/>
      <c r="ML2432" s="2"/>
      <c r="MM2432" s="2"/>
      <c r="MN2432" s="2"/>
      <c r="MO2432" s="2"/>
      <c r="MP2432" s="2"/>
      <c r="MQ2432" s="2"/>
      <c r="MR2432" s="2"/>
      <c r="MS2432" s="2"/>
      <c r="MT2432" s="2"/>
      <c r="MU2432" s="2"/>
      <c r="MV2432" s="2"/>
      <c r="MW2432" s="2"/>
      <c r="MX2432" s="2"/>
      <c r="MY2432" s="2"/>
      <c r="MZ2432" s="2"/>
      <c r="NA2432" s="2"/>
      <c r="NB2432" s="2"/>
      <c r="NC2432" s="2"/>
      <c r="ND2432" s="2"/>
      <c r="NE2432" s="2"/>
      <c r="NF2432" s="2"/>
      <c r="NG2432" s="2"/>
      <c r="NH2432" s="2"/>
      <c r="NI2432" s="2"/>
      <c r="NJ2432" s="2"/>
      <c r="NK2432" s="2"/>
      <c r="NL2432" s="2"/>
      <c r="NM2432" s="2"/>
      <c r="NN2432" s="2"/>
      <c r="NO2432" s="2"/>
      <c r="NP2432" s="2"/>
      <c r="NQ2432" s="2"/>
      <c r="NR2432" s="2"/>
      <c r="NS2432" s="2"/>
      <c r="NT2432" s="2"/>
      <c r="NU2432" s="2"/>
      <c r="NV2432" s="2"/>
      <c r="NW2432" s="2"/>
      <c r="NX2432" s="2"/>
      <c r="NY2432" s="2"/>
      <c r="NZ2432" s="2"/>
      <c r="OA2432" s="2"/>
      <c r="OB2432" s="2"/>
      <c r="OC2432" s="2"/>
      <c r="OD2432" s="2"/>
      <c r="OE2432" s="2"/>
      <c r="OF2432" s="2"/>
      <c r="OG2432" s="2"/>
      <c r="OH2432" s="2"/>
      <c r="OI2432" s="2"/>
      <c r="OJ2432" s="2"/>
      <c r="OK2432" s="2"/>
      <c r="OL2432" s="2"/>
      <c r="OM2432" s="2"/>
      <c r="ON2432" s="2"/>
      <c r="OO2432" s="2"/>
      <c r="OP2432" s="2"/>
      <c r="OQ2432" s="2"/>
      <c r="OR2432" s="2"/>
      <c r="OS2432" s="2"/>
      <c r="OT2432" s="2"/>
      <c r="OU2432" s="2"/>
      <c r="OV2432" s="2"/>
      <c r="OW2432" s="2"/>
      <c r="OX2432" s="2"/>
      <c r="OY2432" s="2"/>
      <c r="OZ2432" s="2"/>
      <c r="PA2432" s="2"/>
      <c r="PB2432" s="2"/>
      <c r="PC2432" s="2"/>
      <c r="PD2432" s="2"/>
      <c r="PE2432" s="2"/>
      <c r="PF2432" s="2"/>
      <c r="PG2432" s="2"/>
      <c r="PH2432" s="2"/>
      <c r="PI2432" s="2"/>
      <c r="PJ2432" s="2"/>
      <c r="PK2432" s="2"/>
      <c r="PL2432" s="2"/>
      <c r="PM2432" s="2"/>
      <c r="PN2432" s="2"/>
      <c r="PO2432" s="2"/>
    </row>
    <row r="2433" spans="1:431" ht="98" hidden="1" x14ac:dyDescent="0.15">
      <c r="A2433" s="6" t="s">
        <v>901</v>
      </c>
      <c r="B2433" s="3"/>
      <c r="C2433" s="6"/>
      <c r="D2433" s="6"/>
      <c r="E2433" s="3"/>
      <c r="F2433" s="6"/>
      <c r="G2433" s="6"/>
      <c r="H2433" s="6"/>
      <c r="I2433" s="3"/>
      <c r="J2433" s="6"/>
      <c r="K2433" s="3"/>
      <c r="L2433" s="3"/>
      <c r="M2433" s="3"/>
      <c r="N2433" s="6"/>
      <c r="O2433" s="3"/>
      <c r="P2433" s="6"/>
      <c r="Q2433" s="6"/>
      <c r="R2433" s="6"/>
      <c r="S2433" s="3"/>
      <c r="T2433" s="3"/>
      <c r="U2433" s="3"/>
      <c r="V2433" s="3"/>
      <c r="W2433" s="3"/>
      <c r="X2433" s="3"/>
      <c r="Y2433" s="6"/>
      <c r="Z2433" s="6"/>
      <c r="AA2433" s="6"/>
      <c r="AB2433" s="3"/>
      <c r="AC2433" s="6"/>
      <c r="AD2433" s="6"/>
      <c r="AE2433" s="3"/>
      <c r="AF2433" s="3"/>
      <c r="AG2433" s="6"/>
      <c r="AH2433" s="6"/>
      <c r="AI2433" s="3"/>
      <c r="AJ2433" s="3"/>
      <c r="AK2433" s="3"/>
      <c r="AL2433" s="3"/>
      <c r="AM2433" s="6"/>
      <c r="AN2433" s="3"/>
      <c r="AO2433" s="3"/>
      <c r="AP2433" s="3"/>
      <c r="AQ2433" s="3"/>
      <c r="AR2433" s="3"/>
      <c r="AS2433" s="3"/>
      <c r="AT2433" s="6"/>
      <c r="AU2433" s="6"/>
      <c r="AV2433" s="6"/>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c r="BX2433" s="3"/>
      <c r="BY2433" s="3">
        <v>1972</v>
      </c>
      <c r="BZ2433" s="3" t="s">
        <v>2540</v>
      </c>
      <c r="CA2433" s="3" t="s">
        <v>2395</v>
      </c>
      <c r="CB2433" s="3" t="s">
        <v>2549</v>
      </c>
      <c r="CC2433" s="3" t="s">
        <v>2432</v>
      </c>
      <c r="CD2433" s="3"/>
      <c r="CE2433" s="3"/>
      <c r="CF2433" s="7"/>
      <c r="CG2433" s="1"/>
      <c r="CH2433" s="1"/>
      <c r="CI2433" s="1"/>
      <c r="CJ2433" s="1"/>
      <c r="CK2433" s="1"/>
      <c r="CL2433" s="1"/>
      <c r="CM2433" s="1"/>
      <c r="CN2433" s="1"/>
      <c r="CO2433" s="1"/>
      <c r="CP2433" s="1"/>
      <c r="CQ2433" s="1"/>
      <c r="CR2433" s="1"/>
      <c r="CS2433" s="1"/>
      <c r="CT2433" s="1"/>
      <c r="CU2433" s="1"/>
      <c r="CV2433" s="1"/>
      <c r="CW2433" s="1"/>
      <c r="CX2433" s="1"/>
      <c r="CY2433" s="1"/>
      <c r="CZ2433" s="1"/>
      <c r="DA2433" s="1"/>
      <c r="DB2433" s="1"/>
      <c r="DC2433" s="1"/>
      <c r="DD2433" s="1"/>
      <c r="DE2433" s="1"/>
      <c r="DF2433" s="1"/>
      <c r="DJ2433" s="1"/>
      <c r="DK2433" s="1"/>
      <c r="DL2433" s="1"/>
      <c r="DM2433" s="1"/>
      <c r="DN2433" s="1"/>
      <c r="DO2433" s="1"/>
      <c r="DQ2433" s="1"/>
      <c r="DT2433" s="1"/>
      <c r="DW2433" s="1"/>
      <c r="DX2433" s="1"/>
      <c r="DY2433" s="1"/>
      <c r="DZ2433" s="1"/>
      <c r="EA2433" s="1"/>
      <c r="EB2433" s="1"/>
      <c r="EC2433" s="1"/>
      <c r="EF2433" s="1"/>
      <c r="ER2433" s="1"/>
      <c r="ET2433" s="1"/>
      <c r="FH2433" s="1"/>
      <c r="FI2433" s="1"/>
      <c r="LT2433" s="2"/>
      <c r="LU2433" s="2"/>
      <c r="LV2433" s="2"/>
      <c r="LW2433" s="2"/>
      <c r="LX2433" s="2"/>
      <c r="LY2433" s="2"/>
      <c r="LZ2433" s="2"/>
      <c r="MA2433" s="2"/>
      <c r="MB2433" s="2"/>
      <c r="MC2433" s="2"/>
      <c r="MD2433" s="2"/>
      <c r="ME2433" s="2"/>
      <c r="MF2433" s="2"/>
      <c r="MG2433" s="2"/>
      <c r="MH2433" s="2"/>
      <c r="MI2433" s="2"/>
      <c r="MJ2433" s="2"/>
      <c r="MK2433" s="2"/>
      <c r="ML2433" s="2"/>
      <c r="MM2433" s="2"/>
      <c r="MN2433" s="2"/>
      <c r="MO2433" s="2"/>
      <c r="MP2433" s="2"/>
      <c r="MQ2433" s="2"/>
      <c r="MR2433" s="2"/>
      <c r="MS2433" s="2"/>
      <c r="MT2433" s="2"/>
      <c r="MU2433" s="2"/>
      <c r="MV2433" s="2"/>
      <c r="MW2433" s="2"/>
      <c r="MX2433" s="2"/>
      <c r="MY2433" s="2"/>
      <c r="MZ2433" s="2"/>
      <c r="NA2433" s="2"/>
      <c r="NB2433" s="2"/>
      <c r="NC2433" s="2"/>
      <c r="ND2433" s="2"/>
      <c r="NE2433" s="2"/>
      <c r="NF2433" s="2"/>
      <c r="NG2433" s="2"/>
      <c r="NH2433" s="2"/>
      <c r="NI2433" s="2"/>
      <c r="NJ2433" s="2"/>
      <c r="NK2433" s="2"/>
      <c r="NL2433" s="2"/>
      <c r="NM2433" s="2"/>
      <c r="NN2433" s="2"/>
      <c r="NO2433" s="2"/>
      <c r="NP2433" s="2"/>
      <c r="NQ2433" s="2"/>
      <c r="NR2433" s="2"/>
      <c r="NS2433" s="2"/>
      <c r="NT2433" s="2"/>
      <c r="NU2433" s="2"/>
      <c r="NV2433" s="2"/>
      <c r="NW2433" s="2"/>
      <c r="NX2433" s="2"/>
      <c r="NY2433" s="2"/>
      <c r="NZ2433" s="2"/>
      <c r="OA2433" s="2"/>
      <c r="OB2433" s="2"/>
      <c r="OC2433" s="2"/>
      <c r="OD2433" s="2"/>
      <c r="OE2433" s="2"/>
      <c r="OF2433" s="2"/>
      <c r="OG2433" s="2"/>
      <c r="OH2433" s="2"/>
      <c r="OI2433" s="2"/>
      <c r="OJ2433" s="2"/>
      <c r="OK2433" s="2"/>
      <c r="OL2433" s="2"/>
      <c r="OM2433" s="2"/>
      <c r="ON2433" s="2"/>
      <c r="OO2433" s="2"/>
      <c r="OP2433" s="2"/>
      <c r="OQ2433" s="2"/>
      <c r="OR2433" s="2"/>
      <c r="OS2433" s="2"/>
      <c r="OT2433" s="2"/>
      <c r="OU2433" s="2"/>
      <c r="OV2433" s="2"/>
      <c r="OW2433" s="2"/>
      <c r="OX2433" s="2"/>
      <c r="OY2433" s="2"/>
      <c r="OZ2433" s="2"/>
      <c r="PA2433" s="2"/>
      <c r="PB2433" s="2"/>
      <c r="PC2433" s="2"/>
      <c r="PD2433" s="2"/>
      <c r="PE2433" s="2"/>
      <c r="PF2433" s="2"/>
      <c r="PG2433" s="2"/>
      <c r="PH2433" s="2"/>
      <c r="PI2433" s="2"/>
      <c r="PJ2433" s="2"/>
      <c r="PK2433" s="2"/>
      <c r="PL2433" s="2"/>
      <c r="PM2433" s="2"/>
      <c r="PN2433" s="2"/>
      <c r="PO2433" s="2"/>
    </row>
    <row r="2434" spans="1:431" ht="98" hidden="1" x14ac:dyDescent="0.15">
      <c r="A2434" s="6" t="s">
        <v>907</v>
      </c>
      <c r="B2434" s="3"/>
      <c r="C2434" s="6"/>
      <c r="D2434" s="6"/>
      <c r="E2434" s="3"/>
      <c r="F2434" s="6"/>
      <c r="G2434" s="6"/>
      <c r="H2434" s="6"/>
      <c r="I2434" s="3"/>
      <c r="J2434" s="6"/>
      <c r="K2434" s="3"/>
      <c r="L2434" s="3"/>
      <c r="M2434" s="3"/>
      <c r="N2434" s="6"/>
      <c r="O2434" s="3"/>
      <c r="P2434" s="6"/>
      <c r="Q2434" s="6"/>
      <c r="R2434" s="6"/>
      <c r="S2434" s="3"/>
      <c r="T2434" s="3"/>
      <c r="U2434" s="3"/>
      <c r="V2434" s="3"/>
      <c r="W2434" s="3"/>
      <c r="X2434" s="3"/>
      <c r="Y2434" s="6"/>
      <c r="Z2434" s="6"/>
      <c r="AA2434" s="6"/>
      <c r="AB2434" s="3"/>
      <c r="AC2434" s="6"/>
      <c r="AD2434" s="6"/>
      <c r="AE2434" s="3"/>
      <c r="AF2434" s="3"/>
      <c r="AG2434" s="6"/>
      <c r="AH2434" s="6"/>
      <c r="AI2434" s="3"/>
      <c r="AJ2434" s="3"/>
      <c r="AK2434" s="3"/>
      <c r="AL2434" s="3"/>
      <c r="AM2434" s="6"/>
      <c r="AN2434" s="3"/>
      <c r="AO2434" s="3"/>
      <c r="AP2434" s="3"/>
      <c r="AQ2434" s="3"/>
      <c r="AR2434" s="3"/>
      <c r="AS2434" s="3"/>
      <c r="AT2434" s="6"/>
      <c r="AU2434" s="6"/>
      <c r="AV2434" s="6"/>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v>1972</v>
      </c>
      <c r="BZ2434" s="3" t="s">
        <v>2540</v>
      </c>
      <c r="CA2434" s="3" t="s">
        <v>2395</v>
      </c>
      <c r="CB2434" s="3" t="s">
        <v>2549</v>
      </c>
      <c r="CC2434" s="3" t="s">
        <v>2432</v>
      </c>
      <c r="CD2434" s="3"/>
      <c r="CE2434" s="3"/>
      <c r="CF2434" s="7"/>
      <c r="CG2434" s="1"/>
      <c r="CH2434" s="1"/>
      <c r="CI2434" s="1"/>
      <c r="CJ2434" s="1"/>
      <c r="CK2434" s="1"/>
      <c r="CL2434" s="1"/>
      <c r="CM2434" s="1"/>
      <c r="CN2434" s="1"/>
      <c r="CO2434" s="1"/>
      <c r="CP2434" s="1"/>
      <c r="CQ2434" s="1"/>
      <c r="CR2434" s="1"/>
      <c r="CS2434" s="1"/>
      <c r="CT2434" s="1"/>
      <c r="CU2434" s="1"/>
      <c r="CV2434" s="1"/>
      <c r="CW2434" s="1"/>
      <c r="CX2434" s="1"/>
      <c r="CY2434" s="1"/>
      <c r="CZ2434" s="1"/>
      <c r="DA2434" s="1"/>
      <c r="DB2434" s="1"/>
      <c r="DC2434" s="1"/>
      <c r="DD2434" s="1"/>
      <c r="DE2434" s="1"/>
      <c r="DF2434" s="1"/>
      <c r="DJ2434" s="1"/>
      <c r="DK2434" s="1"/>
      <c r="DL2434" s="1"/>
      <c r="DM2434" s="1"/>
      <c r="DN2434" s="1"/>
      <c r="DO2434" s="1"/>
      <c r="DQ2434" s="1"/>
      <c r="DT2434" s="1"/>
      <c r="DW2434" s="1"/>
      <c r="DX2434" s="1"/>
      <c r="DY2434" s="1"/>
      <c r="DZ2434" s="1"/>
      <c r="EA2434" s="1"/>
      <c r="EB2434" s="1"/>
      <c r="EC2434" s="1"/>
      <c r="EF2434" s="1"/>
      <c r="ER2434" s="1"/>
      <c r="ET2434" s="1"/>
      <c r="FH2434" s="1"/>
      <c r="FI2434" s="1"/>
      <c r="LT2434" s="2"/>
      <c r="LU2434" s="2"/>
      <c r="LV2434" s="2"/>
      <c r="LW2434" s="2"/>
      <c r="LX2434" s="2"/>
      <c r="LY2434" s="2"/>
      <c r="LZ2434" s="2"/>
      <c r="MA2434" s="2"/>
      <c r="MB2434" s="2"/>
      <c r="MC2434" s="2"/>
      <c r="MD2434" s="2"/>
      <c r="ME2434" s="2"/>
      <c r="MF2434" s="2"/>
      <c r="MG2434" s="2"/>
      <c r="MH2434" s="2"/>
      <c r="MI2434" s="2"/>
      <c r="MJ2434" s="2"/>
      <c r="MK2434" s="2"/>
      <c r="ML2434" s="2"/>
      <c r="MM2434" s="2"/>
      <c r="MN2434" s="2"/>
      <c r="MO2434" s="2"/>
      <c r="MP2434" s="2"/>
      <c r="MQ2434" s="2"/>
      <c r="MR2434" s="2"/>
      <c r="MS2434" s="2"/>
      <c r="MT2434" s="2"/>
      <c r="MU2434" s="2"/>
      <c r="MV2434" s="2"/>
      <c r="MW2434" s="2"/>
      <c r="MX2434" s="2"/>
      <c r="MY2434" s="2"/>
      <c r="MZ2434" s="2"/>
      <c r="NA2434" s="2"/>
      <c r="NB2434" s="2"/>
      <c r="NC2434" s="2"/>
      <c r="ND2434" s="2"/>
      <c r="NE2434" s="2"/>
      <c r="NF2434" s="2"/>
      <c r="NG2434" s="2"/>
      <c r="NH2434" s="2"/>
      <c r="NI2434" s="2"/>
      <c r="NJ2434" s="2"/>
      <c r="NK2434" s="2"/>
      <c r="NL2434" s="2"/>
      <c r="NM2434" s="2"/>
      <c r="NN2434" s="2"/>
      <c r="NO2434" s="2"/>
      <c r="NP2434" s="2"/>
      <c r="NQ2434" s="2"/>
      <c r="NR2434" s="2"/>
      <c r="NS2434" s="2"/>
      <c r="NT2434" s="2"/>
      <c r="NU2434" s="2"/>
      <c r="NV2434" s="2"/>
      <c r="NW2434" s="2"/>
      <c r="NX2434" s="2"/>
      <c r="NY2434" s="2"/>
      <c r="NZ2434" s="2"/>
      <c r="OA2434" s="2"/>
      <c r="OB2434" s="2"/>
      <c r="OC2434" s="2"/>
      <c r="OD2434" s="2"/>
      <c r="OE2434" s="2"/>
      <c r="OF2434" s="2"/>
      <c r="OG2434" s="2"/>
      <c r="OH2434" s="2"/>
      <c r="OI2434" s="2"/>
      <c r="OJ2434" s="2"/>
      <c r="OK2434" s="2"/>
      <c r="OL2434" s="2"/>
      <c r="OM2434" s="2"/>
      <c r="ON2434" s="2"/>
      <c r="OO2434" s="2"/>
      <c r="OP2434" s="2"/>
      <c r="OQ2434" s="2"/>
      <c r="OR2434" s="2"/>
      <c r="OS2434" s="2"/>
      <c r="OT2434" s="2"/>
      <c r="OU2434" s="2"/>
      <c r="OV2434" s="2"/>
      <c r="OW2434" s="2"/>
      <c r="OX2434" s="2"/>
      <c r="OY2434" s="2"/>
      <c r="OZ2434" s="2"/>
      <c r="PA2434" s="2"/>
      <c r="PB2434" s="2"/>
      <c r="PC2434" s="2"/>
      <c r="PD2434" s="2"/>
      <c r="PE2434" s="2"/>
      <c r="PF2434" s="2"/>
      <c r="PG2434" s="2"/>
      <c r="PH2434" s="2"/>
      <c r="PI2434" s="2"/>
      <c r="PJ2434" s="2"/>
      <c r="PK2434" s="2"/>
      <c r="PL2434" s="2"/>
      <c r="PM2434" s="2"/>
      <c r="PN2434" s="2"/>
      <c r="PO2434" s="2"/>
    </row>
    <row r="2435" spans="1:431" ht="98" hidden="1" x14ac:dyDescent="0.15">
      <c r="A2435" s="6" t="s">
        <v>914</v>
      </c>
      <c r="B2435" s="3"/>
      <c r="C2435" s="6"/>
      <c r="D2435" s="6"/>
      <c r="E2435" s="3"/>
      <c r="F2435" s="6"/>
      <c r="G2435" s="6"/>
      <c r="H2435" s="6"/>
      <c r="I2435" s="3"/>
      <c r="J2435" s="6"/>
      <c r="K2435" s="3"/>
      <c r="L2435" s="3"/>
      <c r="M2435" s="3"/>
      <c r="N2435" s="6"/>
      <c r="O2435" s="3"/>
      <c r="P2435" s="6"/>
      <c r="Q2435" s="6"/>
      <c r="R2435" s="6"/>
      <c r="S2435" s="3"/>
      <c r="T2435" s="3"/>
      <c r="U2435" s="3"/>
      <c r="V2435" s="3"/>
      <c r="W2435" s="3"/>
      <c r="X2435" s="3"/>
      <c r="Y2435" s="6"/>
      <c r="Z2435" s="6"/>
      <c r="AA2435" s="6"/>
      <c r="AB2435" s="3"/>
      <c r="AC2435" s="6"/>
      <c r="AD2435" s="6"/>
      <c r="AE2435" s="3"/>
      <c r="AF2435" s="3"/>
      <c r="AG2435" s="6"/>
      <c r="AH2435" s="6"/>
      <c r="AI2435" s="3"/>
      <c r="AJ2435" s="3"/>
      <c r="AK2435" s="3"/>
      <c r="AL2435" s="3"/>
      <c r="AM2435" s="6"/>
      <c r="AN2435" s="3"/>
      <c r="AO2435" s="3"/>
      <c r="AP2435" s="3"/>
      <c r="AQ2435" s="3"/>
      <c r="AR2435" s="3"/>
      <c r="AS2435" s="3"/>
      <c r="AT2435" s="6"/>
      <c r="AU2435" s="6"/>
      <c r="AV2435" s="6"/>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v>1972</v>
      </c>
      <c r="BZ2435" s="3" t="s">
        <v>2540</v>
      </c>
      <c r="CA2435" s="3" t="s">
        <v>2395</v>
      </c>
      <c r="CB2435" s="3" t="s">
        <v>2549</v>
      </c>
      <c r="CC2435" s="3" t="s">
        <v>2432</v>
      </c>
      <c r="CD2435" s="3"/>
      <c r="CE2435" s="3"/>
      <c r="CF2435" s="7"/>
      <c r="CG2435" s="1"/>
      <c r="CH2435" s="1"/>
      <c r="CI2435" s="1"/>
      <c r="CJ2435" s="1"/>
      <c r="CK2435" s="1"/>
      <c r="CL2435" s="1"/>
      <c r="CM2435" s="1"/>
      <c r="CN2435" s="1"/>
      <c r="CO2435" s="1"/>
      <c r="CP2435" s="1"/>
      <c r="CQ2435" s="1"/>
      <c r="CR2435" s="1"/>
      <c r="CS2435" s="1"/>
      <c r="CT2435" s="1"/>
      <c r="CU2435" s="1"/>
      <c r="CV2435" s="1"/>
      <c r="CW2435" s="1"/>
      <c r="CX2435" s="1"/>
      <c r="CY2435" s="1"/>
      <c r="CZ2435" s="1"/>
      <c r="DA2435" s="1"/>
      <c r="DB2435" s="1"/>
      <c r="DC2435" s="1"/>
      <c r="DD2435" s="1"/>
      <c r="DE2435" s="1"/>
      <c r="DF2435" s="1"/>
      <c r="DJ2435" s="1"/>
      <c r="DK2435" s="1"/>
      <c r="DL2435" s="1"/>
      <c r="DM2435" s="1"/>
      <c r="DN2435" s="1"/>
      <c r="DO2435" s="1"/>
      <c r="DQ2435" s="1"/>
      <c r="DT2435" s="1"/>
      <c r="DW2435" s="1"/>
      <c r="DX2435" s="1"/>
      <c r="DY2435" s="1"/>
      <c r="DZ2435" s="1"/>
      <c r="EA2435" s="1"/>
      <c r="EB2435" s="1"/>
      <c r="EC2435" s="1"/>
      <c r="EF2435" s="1"/>
      <c r="ER2435" s="1"/>
      <c r="ET2435" s="1"/>
      <c r="FH2435" s="1"/>
      <c r="FI2435" s="1"/>
      <c r="LT2435" s="2"/>
      <c r="LU2435" s="2"/>
      <c r="LV2435" s="2"/>
      <c r="LW2435" s="2"/>
      <c r="LX2435" s="2"/>
      <c r="LY2435" s="2"/>
      <c r="LZ2435" s="2"/>
      <c r="MA2435" s="2"/>
      <c r="MB2435" s="2"/>
      <c r="MC2435" s="2"/>
      <c r="MD2435" s="2"/>
      <c r="ME2435" s="2"/>
      <c r="MF2435" s="2"/>
      <c r="MG2435" s="2"/>
      <c r="MH2435" s="2"/>
      <c r="MI2435" s="2"/>
      <c r="MJ2435" s="2"/>
      <c r="MK2435" s="2"/>
      <c r="ML2435" s="2"/>
      <c r="MM2435" s="2"/>
      <c r="MN2435" s="2"/>
      <c r="MO2435" s="2"/>
      <c r="MP2435" s="2"/>
      <c r="MQ2435" s="2"/>
      <c r="MR2435" s="2"/>
      <c r="MS2435" s="2"/>
      <c r="MT2435" s="2"/>
      <c r="MU2435" s="2"/>
      <c r="MV2435" s="2"/>
      <c r="MW2435" s="2"/>
      <c r="MX2435" s="2"/>
      <c r="MY2435" s="2"/>
      <c r="MZ2435" s="2"/>
      <c r="NA2435" s="2"/>
      <c r="NB2435" s="2"/>
      <c r="NC2435" s="2"/>
      <c r="ND2435" s="2"/>
      <c r="NE2435" s="2"/>
      <c r="NF2435" s="2"/>
      <c r="NG2435" s="2"/>
      <c r="NH2435" s="2"/>
      <c r="NI2435" s="2"/>
      <c r="NJ2435" s="2"/>
      <c r="NK2435" s="2"/>
      <c r="NL2435" s="2"/>
      <c r="NM2435" s="2"/>
      <c r="NN2435" s="2"/>
      <c r="NO2435" s="2"/>
      <c r="NP2435" s="2"/>
      <c r="NQ2435" s="2"/>
      <c r="NR2435" s="2"/>
      <c r="NS2435" s="2"/>
      <c r="NT2435" s="2"/>
      <c r="NU2435" s="2"/>
      <c r="NV2435" s="2"/>
      <c r="NW2435" s="2"/>
      <c r="NX2435" s="2"/>
      <c r="NY2435" s="2"/>
      <c r="NZ2435" s="2"/>
      <c r="OA2435" s="2"/>
      <c r="OB2435" s="2"/>
      <c r="OC2435" s="2"/>
      <c r="OD2435" s="2"/>
      <c r="OE2435" s="2"/>
      <c r="OF2435" s="2"/>
      <c r="OG2435" s="2"/>
      <c r="OH2435" s="2"/>
      <c r="OI2435" s="2"/>
      <c r="OJ2435" s="2"/>
      <c r="OK2435" s="2"/>
      <c r="OL2435" s="2"/>
      <c r="OM2435" s="2"/>
      <c r="ON2435" s="2"/>
      <c r="OO2435" s="2"/>
      <c r="OP2435" s="2"/>
      <c r="OQ2435" s="2"/>
      <c r="OR2435" s="2"/>
      <c r="OS2435" s="2"/>
      <c r="OT2435" s="2"/>
      <c r="OU2435" s="2"/>
      <c r="OV2435" s="2"/>
      <c r="OW2435" s="2"/>
      <c r="OX2435" s="2"/>
      <c r="OY2435" s="2"/>
      <c r="OZ2435" s="2"/>
      <c r="PA2435" s="2"/>
      <c r="PB2435" s="2"/>
      <c r="PC2435" s="2"/>
      <c r="PD2435" s="2"/>
      <c r="PE2435" s="2"/>
      <c r="PF2435" s="2"/>
      <c r="PG2435" s="2"/>
      <c r="PH2435" s="2"/>
      <c r="PI2435" s="2"/>
      <c r="PJ2435" s="2"/>
      <c r="PK2435" s="2"/>
      <c r="PL2435" s="2"/>
      <c r="PM2435" s="2"/>
      <c r="PN2435" s="2"/>
      <c r="PO2435" s="2"/>
    </row>
    <row r="2436" spans="1:431" ht="98" hidden="1" x14ac:dyDescent="0.15">
      <c r="A2436" s="6" t="s">
        <v>922</v>
      </c>
      <c r="B2436" s="3"/>
      <c r="C2436" s="6"/>
      <c r="D2436" s="6"/>
      <c r="E2436" s="3"/>
      <c r="F2436" s="6"/>
      <c r="G2436" s="6"/>
      <c r="H2436" s="6"/>
      <c r="I2436" s="3"/>
      <c r="J2436" s="6"/>
      <c r="K2436" s="3"/>
      <c r="L2436" s="3"/>
      <c r="M2436" s="3"/>
      <c r="N2436" s="6"/>
      <c r="O2436" s="3"/>
      <c r="P2436" s="6"/>
      <c r="Q2436" s="6"/>
      <c r="R2436" s="6"/>
      <c r="S2436" s="3"/>
      <c r="T2436" s="3"/>
      <c r="U2436" s="3"/>
      <c r="V2436" s="3"/>
      <c r="W2436" s="3"/>
      <c r="X2436" s="3"/>
      <c r="Y2436" s="6"/>
      <c r="Z2436" s="6"/>
      <c r="AA2436" s="6"/>
      <c r="AB2436" s="3"/>
      <c r="AC2436" s="6"/>
      <c r="AD2436" s="6"/>
      <c r="AE2436" s="3"/>
      <c r="AF2436" s="3"/>
      <c r="AG2436" s="6"/>
      <c r="AH2436" s="6"/>
      <c r="AI2436" s="3"/>
      <c r="AJ2436" s="3"/>
      <c r="AK2436" s="3"/>
      <c r="AL2436" s="3"/>
      <c r="AM2436" s="6"/>
      <c r="AN2436" s="3"/>
      <c r="AO2436" s="3"/>
      <c r="AP2436" s="3"/>
      <c r="AQ2436" s="3"/>
      <c r="AR2436" s="3"/>
      <c r="AS2436" s="3"/>
      <c r="AT2436" s="6"/>
      <c r="AU2436" s="6"/>
      <c r="AV2436" s="6"/>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v>1972</v>
      </c>
      <c r="BZ2436" s="3" t="s">
        <v>2540</v>
      </c>
      <c r="CA2436" s="3" t="s">
        <v>2395</v>
      </c>
      <c r="CB2436" s="3" t="s">
        <v>2549</v>
      </c>
      <c r="CC2436" s="3" t="s">
        <v>2432</v>
      </c>
      <c r="CD2436" s="3"/>
      <c r="CE2436" s="3"/>
      <c r="CF2436" s="7"/>
      <c r="CG2436" s="1"/>
      <c r="CH2436" s="1"/>
      <c r="CI2436" s="1"/>
      <c r="CJ2436" s="1"/>
      <c r="CK2436" s="1"/>
      <c r="CL2436" s="1"/>
      <c r="CM2436" s="1"/>
      <c r="CN2436" s="1"/>
      <c r="CO2436" s="1"/>
      <c r="CP2436" s="1"/>
      <c r="CQ2436" s="1"/>
      <c r="CR2436" s="1"/>
      <c r="CS2436" s="1"/>
      <c r="CT2436" s="1"/>
      <c r="CU2436" s="1"/>
      <c r="CV2436" s="1"/>
      <c r="CW2436" s="1"/>
      <c r="CX2436" s="1"/>
      <c r="CY2436" s="1"/>
      <c r="CZ2436" s="1"/>
      <c r="DA2436" s="1"/>
      <c r="DB2436" s="1"/>
      <c r="DC2436" s="1"/>
      <c r="DD2436" s="1"/>
      <c r="DE2436" s="1"/>
      <c r="DF2436" s="1"/>
      <c r="DJ2436" s="1"/>
      <c r="DK2436" s="1"/>
      <c r="DL2436" s="1"/>
      <c r="DM2436" s="1"/>
      <c r="DN2436" s="1"/>
      <c r="DO2436" s="1"/>
      <c r="DQ2436" s="1"/>
      <c r="DT2436" s="1"/>
      <c r="DW2436" s="1"/>
      <c r="DX2436" s="1"/>
      <c r="DY2436" s="1"/>
      <c r="DZ2436" s="1"/>
      <c r="EA2436" s="1"/>
      <c r="EB2436" s="1"/>
      <c r="EC2436" s="1"/>
      <c r="EF2436" s="1"/>
      <c r="ER2436" s="1"/>
      <c r="ET2436" s="1"/>
      <c r="FH2436" s="1"/>
      <c r="FI2436" s="1"/>
      <c r="LT2436" s="2"/>
      <c r="LU2436" s="2"/>
      <c r="LV2436" s="2"/>
      <c r="LW2436" s="2"/>
      <c r="LX2436" s="2"/>
      <c r="LY2436" s="2"/>
      <c r="LZ2436" s="2"/>
      <c r="MA2436" s="2"/>
      <c r="MB2436" s="2"/>
      <c r="MC2436" s="2"/>
      <c r="MD2436" s="2"/>
      <c r="ME2436" s="2"/>
      <c r="MF2436" s="2"/>
      <c r="MG2436" s="2"/>
      <c r="MH2436" s="2"/>
      <c r="MI2436" s="2"/>
      <c r="MJ2436" s="2"/>
      <c r="MK2436" s="2"/>
      <c r="ML2436" s="2"/>
      <c r="MM2436" s="2"/>
      <c r="MN2436" s="2"/>
      <c r="MO2436" s="2"/>
      <c r="MP2436" s="2"/>
      <c r="MQ2436" s="2"/>
      <c r="MR2436" s="2"/>
      <c r="MS2436" s="2"/>
      <c r="MT2436" s="2"/>
      <c r="MU2436" s="2"/>
      <c r="MV2436" s="2"/>
      <c r="MW2436" s="2"/>
      <c r="MX2436" s="2"/>
      <c r="MY2436" s="2"/>
      <c r="MZ2436" s="2"/>
      <c r="NA2436" s="2"/>
      <c r="NB2436" s="2"/>
      <c r="NC2436" s="2"/>
      <c r="ND2436" s="2"/>
      <c r="NE2436" s="2"/>
      <c r="NF2436" s="2"/>
      <c r="NG2436" s="2"/>
      <c r="NH2436" s="2"/>
      <c r="NI2436" s="2"/>
      <c r="NJ2436" s="2"/>
      <c r="NK2436" s="2"/>
      <c r="NL2436" s="2"/>
      <c r="NM2436" s="2"/>
      <c r="NN2436" s="2"/>
      <c r="NO2436" s="2"/>
      <c r="NP2436" s="2"/>
      <c r="NQ2436" s="2"/>
      <c r="NR2436" s="2"/>
      <c r="NS2436" s="2"/>
      <c r="NT2436" s="2"/>
      <c r="NU2436" s="2"/>
      <c r="NV2436" s="2"/>
      <c r="NW2436" s="2"/>
      <c r="NX2436" s="2"/>
      <c r="NY2436" s="2"/>
      <c r="NZ2436" s="2"/>
      <c r="OA2436" s="2"/>
      <c r="OB2436" s="2"/>
      <c r="OC2436" s="2"/>
      <c r="OD2436" s="2"/>
      <c r="OE2436" s="2"/>
      <c r="OF2436" s="2"/>
      <c r="OG2436" s="2"/>
      <c r="OH2436" s="2"/>
      <c r="OI2436" s="2"/>
      <c r="OJ2436" s="2"/>
      <c r="OK2436" s="2"/>
      <c r="OL2436" s="2"/>
      <c r="OM2436" s="2"/>
      <c r="ON2436" s="2"/>
      <c r="OO2436" s="2"/>
      <c r="OP2436" s="2"/>
      <c r="OQ2436" s="2"/>
      <c r="OR2436" s="2"/>
      <c r="OS2436" s="2"/>
      <c r="OT2436" s="2"/>
      <c r="OU2436" s="2"/>
      <c r="OV2436" s="2"/>
      <c r="OW2436" s="2"/>
      <c r="OX2436" s="2"/>
      <c r="OY2436" s="2"/>
      <c r="OZ2436" s="2"/>
      <c r="PA2436" s="2"/>
      <c r="PB2436" s="2"/>
      <c r="PC2436" s="2"/>
      <c r="PD2436" s="2"/>
      <c r="PE2436" s="2"/>
      <c r="PF2436" s="2"/>
      <c r="PG2436" s="2"/>
      <c r="PH2436" s="2"/>
      <c r="PI2436" s="2"/>
      <c r="PJ2436" s="2"/>
      <c r="PK2436" s="2"/>
      <c r="PL2436" s="2"/>
      <c r="PM2436" s="2"/>
      <c r="PN2436" s="2"/>
      <c r="PO2436" s="2"/>
    </row>
    <row r="2437" spans="1:431" ht="98" hidden="1" x14ac:dyDescent="0.15">
      <c r="A2437" s="6" t="s">
        <v>930</v>
      </c>
      <c r="B2437" s="3"/>
      <c r="C2437" s="6"/>
      <c r="D2437" s="6"/>
      <c r="E2437" s="3"/>
      <c r="F2437" s="6"/>
      <c r="G2437" s="6"/>
      <c r="H2437" s="6"/>
      <c r="I2437" s="3"/>
      <c r="J2437" s="6"/>
      <c r="K2437" s="3"/>
      <c r="L2437" s="3"/>
      <c r="M2437" s="3"/>
      <c r="N2437" s="6"/>
      <c r="O2437" s="3"/>
      <c r="P2437" s="6"/>
      <c r="Q2437" s="6"/>
      <c r="R2437" s="6"/>
      <c r="S2437" s="3"/>
      <c r="T2437" s="3"/>
      <c r="U2437" s="3"/>
      <c r="V2437" s="3"/>
      <c r="W2437" s="3"/>
      <c r="X2437" s="3"/>
      <c r="Y2437" s="6"/>
      <c r="Z2437" s="6"/>
      <c r="AA2437" s="6"/>
      <c r="AB2437" s="3"/>
      <c r="AC2437" s="6"/>
      <c r="AD2437" s="6"/>
      <c r="AE2437" s="3"/>
      <c r="AF2437" s="3"/>
      <c r="AG2437" s="6"/>
      <c r="AH2437" s="6"/>
      <c r="AI2437" s="3"/>
      <c r="AJ2437" s="3"/>
      <c r="AK2437" s="3"/>
      <c r="AL2437" s="3"/>
      <c r="AM2437" s="6"/>
      <c r="AN2437" s="3"/>
      <c r="AO2437" s="3"/>
      <c r="AP2437" s="3"/>
      <c r="AQ2437" s="3"/>
      <c r="AR2437" s="3"/>
      <c r="AS2437" s="3"/>
      <c r="AT2437" s="6"/>
      <c r="AU2437" s="6"/>
      <c r="AV2437" s="6"/>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v>1972</v>
      </c>
      <c r="BZ2437" s="3" t="s">
        <v>2540</v>
      </c>
      <c r="CA2437" s="3" t="s">
        <v>2395</v>
      </c>
      <c r="CB2437" s="3" t="s">
        <v>2549</v>
      </c>
      <c r="CC2437" s="3" t="s">
        <v>2432</v>
      </c>
      <c r="CD2437" s="3"/>
      <c r="CE2437" s="3"/>
      <c r="CF2437" s="7"/>
      <c r="CG2437" s="1"/>
      <c r="CH2437" s="1"/>
      <c r="CI2437" s="1"/>
      <c r="CJ2437" s="1"/>
      <c r="CK2437" s="1"/>
      <c r="CL2437" s="1"/>
      <c r="CM2437" s="1"/>
      <c r="CN2437" s="1"/>
      <c r="CO2437" s="1"/>
      <c r="CP2437" s="1"/>
      <c r="CQ2437" s="1"/>
      <c r="CR2437" s="1"/>
      <c r="CS2437" s="1"/>
      <c r="CT2437" s="1"/>
      <c r="CU2437" s="1"/>
      <c r="CV2437" s="1"/>
      <c r="CW2437" s="1"/>
      <c r="CX2437" s="1"/>
      <c r="CY2437" s="1"/>
      <c r="CZ2437" s="1"/>
      <c r="DA2437" s="1"/>
      <c r="DB2437" s="1"/>
      <c r="DC2437" s="1"/>
      <c r="DD2437" s="1"/>
      <c r="DE2437" s="1"/>
      <c r="DF2437" s="1"/>
      <c r="DJ2437" s="1"/>
      <c r="DK2437" s="1"/>
      <c r="DL2437" s="1"/>
      <c r="DM2437" s="1"/>
      <c r="DN2437" s="1"/>
      <c r="DO2437" s="1"/>
      <c r="DQ2437" s="1"/>
      <c r="DT2437" s="1"/>
      <c r="DW2437" s="1"/>
      <c r="DX2437" s="1"/>
      <c r="DY2437" s="1"/>
      <c r="DZ2437" s="1"/>
      <c r="EA2437" s="1"/>
      <c r="EB2437" s="1"/>
      <c r="EC2437" s="1"/>
      <c r="EF2437" s="1"/>
      <c r="ER2437" s="1"/>
      <c r="ET2437" s="1"/>
      <c r="FH2437" s="1"/>
      <c r="FI2437" s="1"/>
      <c r="LT2437" s="2"/>
      <c r="LU2437" s="2"/>
      <c r="LV2437" s="2"/>
      <c r="LW2437" s="2"/>
      <c r="LX2437" s="2"/>
      <c r="LY2437" s="2"/>
      <c r="LZ2437" s="2"/>
      <c r="MA2437" s="2"/>
      <c r="MB2437" s="2"/>
      <c r="MC2437" s="2"/>
      <c r="MD2437" s="2"/>
      <c r="ME2437" s="2"/>
      <c r="MF2437" s="2"/>
      <c r="MG2437" s="2"/>
      <c r="MH2437" s="2"/>
      <c r="MI2437" s="2"/>
      <c r="MJ2437" s="2"/>
      <c r="MK2437" s="2"/>
      <c r="ML2437" s="2"/>
      <c r="MM2437" s="2"/>
      <c r="MN2437" s="2"/>
      <c r="MO2437" s="2"/>
      <c r="MP2437" s="2"/>
      <c r="MQ2437" s="2"/>
      <c r="MR2437" s="2"/>
      <c r="MS2437" s="2"/>
      <c r="MT2437" s="2"/>
      <c r="MU2437" s="2"/>
      <c r="MV2437" s="2"/>
      <c r="MW2437" s="2"/>
      <c r="MX2437" s="2"/>
      <c r="MY2437" s="2"/>
      <c r="MZ2437" s="2"/>
      <c r="NA2437" s="2"/>
      <c r="NB2437" s="2"/>
      <c r="NC2437" s="2"/>
      <c r="ND2437" s="2"/>
      <c r="NE2437" s="2"/>
      <c r="NF2437" s="2"/>
      <c r="NG2437" s="2"/>
      <c r="NH2437" s="2"/>
      <c r="NI2437" s="2"/>
      <c r="NJ2437" s="2"/>
      <c r="NK2437" s="2"/>
      <c r="NL2437" s="2"/>
      <c r="NM2437" s="2"/>
      <c r="NN2437" s="2"/>
      <c r="NO2437" s="2"/>
      <c r="NP2437" s="2"/>
      <c r="NQ2437" s="2"/>
      <c r="NR2437" s="2"/>
      <c r="NS2437" s="2"/>
      <c r="NT2437" s="2"/>
      <c r="NU2437" s="2"/>
      <c r="NV2437" s="2"/>
      <c r="NW2437" s="2"/>
      <c r="NX2437" s="2"/>
      <c r="NY2437" s="2"/>
      <c r="NZ2437" s="2"/>
      <c r="OA2437" s="2"/>
      <c r="OB2437" s="2"/>
      <c r="OC2437" s="2"/>
      <c r="OD2437" s="2"/>
      <c r="OE2437" s="2"/>
      <c r="OF2437" s="2"/>
      <c r="OG2437" s="2"/>
      <c r="OH2437" s="2"/>
      <c r="OI2437" s="2"/>
      <c r="OJ2437" s="2"/>
      <c r="OK2437" s="2"/>
      <c r="OL2437" s="2"/>
      <c r="OM2437" s="2"/>
      <c r="ON2437" s="2"/>
      <c r="OO2437" s="2"/>
      <c r="OP2437" s="2"/>
      <c r="OQ2437" s="2"/>
      <c r="OR2437" s="2"/>
      <c r="OS2437" s="2"/>
      <c r="OT2437" s="2"/>
      <c r="OU2437" s="2"/>
      <c r="OV2437" s="2"/>
      <c r="OW2437" s="2"/>
      <c r="OX2437" s="2"/>
      <c r="OY2437" s="2"/>
      <c r="OZ2437" s="2"/>
      <c r="PA2437" s="2"/>
      <c r="PB2437" s="2"/>
      <c r="PC2437" s="2"/>
      <c r="PD2437" s="2"/>
      <c r="PE2437" s="2"/>
      <c r="PF2437" s="2"/>
      <c r="PG2437" s="2"/>
      <c r="PH2437" s="2"/>
      <c r="PI2437" s="2"/>
      <c r="PJ2437" s="2"/>
      <c r="PK2437" s="2"/>
      <c r="PL2437" s="2"/>
      <c r="PM2437" s="2"/>
      <c r="PN2437" s="2"/>
      <c r="PO2437" s="2"/>
    </row>
    <row r="2438" spans="1:431" ht="98" hidden="1" x14ac:dyDescent="0.15">
      <c r="A2438" s="6" t="s">
        <v>937</v>
      </c>
      <c r="B2438" s="3"/>
      <c r="C2438" s="6"/>
      <c r="D2438" s="6"/>
      <c r="E2438" s="3"/>
      <c r="F2438" s="6"/>
      <c r="G2438" s="6"/>
      <c r="H2438" s="6"/>
      <c r="I2438" s="3"/>
      <c r="J2438" s="6"/>
      <c r="K2438" s="3"/>
      <c r="L2438" s="3"/>
      <c r="M2438" s="3"/>
      <c r="N2438" s="6"/>
      <c r="O2438" s="3"/>
      <c r="P2438" s="6"/>
      <c r="Q2438" s="6"/>
      <c r="R2438" s="6"/>
      <c r="S2438" s="3"/>
      <c r="T2438" s="3"/>
      <c r="U2438" s="3"/>
      <c r="V2438" s="3"/>
      <c r="W2438" s="3"/>
      <c r="X2438" s="3"/>
      <c r="Y2438" s="6"/>
      <c r="Z2438" s="6"/>
      <c r="AA2438" s="6"/>
      <c r="AB2438" s="3"/>
      <c r="AC2438" s="6"/>
      <c r="AD2438" s="6"/>
      <c r="AE2438" s="3"/>
      <c r="AF2438" s="3"/>
      <c r="AG2438" s="6"/>
      <c r="AH2438" s="6"/>
      <c r="AI2438" s="3"/>
      <c r="AJ2438" s="3"/>
      <c r="AK2438" s="3"/>
      <c r="AL2438" s="3"/>
      <c r="AM2438" s="6"/>
      <c r="AN2438" s="3"/>
      <c r="AO2438" s="3"/>
      <c r="AP2438" s="3"/>
      <c r="AQ2438" s="3"/>
      <c r="AR2438" s="3"/>
      <c r="AS2438" s="3"/>
      <c r="AT2438" s="6"/>
      <c r="AU2438" s="6"/>
      <c r="AV2438" s="6"/>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c r="BX2438" s="3"/>
      <c r="BY2438" s="3">
        <v>1972</v>
      </c>
      <c r="BZ2438" s="3" t="s">
        <v>2540</v>
      </c>
      <c r="CA2438" s="3" t="s">
        <v>2395</v>
      </c>
      <c r="CB2438" s="3" t="s">
        <v>2549</v>
      </c>
      <c r="CC2438" s="3" t="s">
        <v>2432</v>
      </c>
      <c r="CD2438" s="3"/>
      <c r="CE2438" s="3"/>
      <c r="CF2438" s="7"/>
      <c r="CG2438" s="1"/>
      <c r="CH2438" s="1"/>
      <c r="CI2438" s="1"/>
      <c r="CJ2438" s="1"/>
      <c r="CK2438" s="1"/>
      <c r="CL2438" s="1"/>
      <c r="CM2438" s="1"/>
      <c r="CN2438" s="1"/>
      <c r="CO2438" s="1"/>
      <c r="CP2438" s="1"/>
      <c r="CQ2438" s="1"/>
      <c r="CR2438" s="1"/>
      <c r="CS2438" s="1"/>
      <c r="CT2438" s="1"/>
      <c r="CU2438" s="1"/>
      <c r="CV2438" s="1"/>
      <c r="CW2438" s="1"/>
      <c r="CX2438" s="1"/>
      <c r="CY2438" s="1"/>
      <c r="CZ2438" s="1"/>
      <c r="DA2438" s="1"/>
      <c r="DB2438" s="1"/>
      <c r="DC2438" s="1"/>
      <c r="DD2438" s="1"/>
      <c r="DE2438" s="1"/>
      <c r="DF2438" s="1"/>
      <c r="DJ2438" s="1"/>
      <c r="DK2438" s="1"/>
      <c r="DL2438" s="1"/>
      <c r="DM2438" s="1"/>
      <c r="DN2438" s="1"/>
      <c r="DO2438" s="1"/>
      <c r="DQ2438" s="1"/>
      <c r="DT2438" s="1"/>
      <c r="DW2438" s="1"/>
      <c r="DX2438" s="1"/>
      <c r="DY2438" s="1"/>
      <c r="DZ2438" s="1"/>
      <c r="EA2438" s="1"/>
      <c r="EB2438" s="1"/>
      <c r="EC2438" s="1"/>
      <c r="EF2438" s="1"/>
      <c r="ER2438" s="1"/>
      <c r="ET2438" s="1"/>
      <c r="FH2438" s="1"/>
      <c r="FI2438" s="1"/>
      <c r="LT2438" s="2"/>
      <c r="LU2438" s="2"/>
      <c r="LV2438" s="2"/>
      <c r="LW2438" s="2"/>
      <c r="LX2438" s="2"/>
      <c r="LY2438" s="2"/>
      <c r="LZ2438" s="2"/>
      <c r="MA2438" s="2"/>
      <c r="MB2438" s="2"/>
      <c r="MC2438" s="2"/>
      <c r="MD2438" s="2"/>
      <c r="ME2438" s="2"/>
      <c r="MF2438" s="2"/>
      <c r="MG2438" s="2"/>
      <c r="MH2438" s="2"/>
      <c r="MI2438" s="2"/>
      <c r="MJ2438" s="2"/>
      <c r="MK2438" s="2"/>
      <c r="ML2438" s="2"/>
      <c r="MM2438" s="2"/>
      <c r="MN2438" s="2"/>
      <c r="MO2438" s="2"/>
      <c r="MP2438" s="2"/>
      <c r="MQ2438" s="2"/>
      <c r="MR2438" s="2"/>
      <c r="MS2438" s="2"/>
      <c r="MT2438" s="2"/>
      <c r="MU2438" s="2"/>
      <c r="MV2438" s="2"/>
      <c r="MW2438" s="2"/>
      <c r="MX2438" s="2"/>
      <c r="MY2438" s="2"/>
      <c r="MZ2438" s="2"/>
      <c r="NA2438" s="2"/>
      <c r="NB2438" s="2"/>
      <c r="NC2438" s="2"/>
      <c r="ND2438" s="2"/>
      <c r="NE2438" s="2"/>
      <c r="NF2438" s="2"/>
      <c r="NG2438" s="2"/>
      <c r="NH2438" s="2"/>
      <c r="NI2438" s="2"/>
      <c r="NJ2438" s="2"/>
      <c r="NK2438" s="2"/>
      <c r="NL2438" s="2"/>
      <c r="NM2438" s="2"/>
      <c r="NN2438" s="2"/>
      <c r="NO2438" s="2"/>
      <c r="NP2438" s="2"/>
      <c r="NQ2438" s="2"/>
      <c r="NR2438" s="2"/>
      <c r="NS2438" s="2"/>
      <c r="NT2438" s="2"/>
      <c r="NU2438" s="2"/>
      <c r="NV2438" s="2"/>
      <c r="NW2438" s="2"/>
      <c r="NX2438" s="2"/>
      <c r="NY2438" s="2"/>
      <c r="NZ2438" s="2"/>
      <c r="OA2438" s="2"/>
      <c r="OB2438" s="2"/>
      <c r="OC2438" s="2"/>
      <c r="OD2438" s="2"/>
      <c r="OE2438" s="2"/>
      <c r="OF2438" s="2"/>
      <c r="OG2438" s="2"/>
      <c r="OH2438" s="2"/>
      <c r="OI2438" s="2"/>
      <c r="OJ2438" s="2"/>
      <c r="OK2438" s="2"/>
      <c r="OL2438" s="2"/>
      <c r="OM2438" s="2"/>
      <c r="ON2438" s="2"/>
      <c r="OO2438" s="2"/>
      <c r="OP2438" s="2"/>
      <c r="OQ2438" s="2"/>
      <c r="OR2438" s="2"/>
      <c r="OS2438" s="2"/>
      <c r="OT2438" s="2"/>
      <c r="OU2438" s="2"/>
      <c r="OV2438" s="2"/>
      <c r="OW2438" s="2"/>
      <c r="OX2438" s="2"/>
      <c r="OY2438" s="2"/>
      <c r="OZ2438" s="2"/>
      <c r="PA2438" s="2"/>
      <c r="PB2438" s="2"/>
      <c r="PC2438" s="2"/>
      <c r="PD2438" s="2"/>
      <c r="PE2438" s="2"/>
      <c r="PF2438" s="2"/>
      <c r="PG2438" s="2"/>
      <c r="PH2438" s="2"/>
      <c r="PI2438" s="2"/>
      <c r="PJ2438" s="2"/>
      <c r="PK2438" s="2"/>
      <c r="PL2438" s="2"/>
      <c r="PM2438" s="2"/>
      <c r="PN2438" s="2"/>
      <c r="PO2438" s="2"/>
    </row>
    <row r="2439" spans="1:431" ht="98" hidden="1" x14ac:dyDescent="0.15">
      <c r="A2439" s="6" t="s">
        <v>943</v>
      </c>
      <c r="B2439" s="3"/>
      <c r="C2439" s="6"/>
      <c r="D2439" s="6"/>
      <c r="E2439" s="3"/>
      <c r="F2439" s="6"/>
      <c r="G2439" s="6"/>
      <c r="H2439" s="6"/>
      <c r="I2439" s="3"/>
      <c r="J2439" s="6"/>
      <c r="K2439" s="3"/>
      <c r="L2439" s="3"/>
      <c r="M2439" s="3"/>
      <c r="N2439" s="6"/>
      <c r="O2439" s="3"/>
      <c r="P2439" s="6"/>
      <c r="Q2439" s="6"/>
      <c r="R2439" s="6"/>
      <c r="S2439" s="3"/>
      <c r="T2439" s="3"/>
      <c r="U2439" s="3"/>
      <c r="V2439" s="3"/>
      <c r="W2439" s="3"/>
      <c r="X2439" s="3"/>
      <c r="Y2439" s="6"/>
      <c r="Z2439" s="6"/>
      <c r="AA2439" s="6"/>
      <c r="AB2439" s="3"/>
      <c r="AC2439" s="6"/>
      <c r="AD2439" s="6"/>
      <c r="AE2439" s="3"/>
      <c r="AF2439" s="3"/>
      <c r="AG2439" s="6"/>
      <c r="AH2439" s="6"/>
      <c r="AI2439" s="3"/>
      <c r="AJ2439" s="3"/>
      <c r="AK2439" s="3"/>
      <c r="AL2439" s="3"/>
      <c r="AM2439" s="6"/>
      <c r="AN2439" s="3"/>
      <c r="AO2439" s="3"/>
      <c r="AP2439" s="3"/>
      <c r="AQ2439" s="3"/>
      <c r="AR2439" s="3"/>
      <c r="AS2439" s="3"/>
      <c r="AT2439" s="6"/>
      <c r="AU2439" s="6"/>
      <c r="AV2439" s="6"/>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v>1972</v>
      </c>
      <c r="BZ2439" s="3" t="s">
        <v>2540</v>
      </c>
      <c r="CA2439" s="3" t="s">
        <v>2395</v>
      </c>
      <c r="CB2439" s="3" t="s">
        <v>2549</v>
      </c>
      <c r="CC2439" s="3" t="s">
        <v>2432</v>
      </c>
      <c r="CD2439" s="3"/>
      <c r="CE2439" s="3"/>
      <c r="CF2439" s="7"/>
      <c r="CG2439" s="1"/>
      <c r="CH2439" s="1"/>
      <c r="CI2439" s="1"/>
      <c r="CJ2439" s="1"/>
      <c r="CK2439" s="1"/>
      <c r="CL2439" s="1"/>
      <c r="CM2439" s="1"/>
      <c r="CN2439" s="1"/>
      <c r="CO2439" s="1"/>
      <c r="CP2439" s="1"/>
      <c r="CQ2439" s="1"/>
      <c r="CR2439" s="1"/>
      <c r="CS2439" s="1"/>
      <c r="CT2439" s="1"/>
      <c r="CU2439" s="1"/>
      <c r="CV2439" s="1"/>
      <c r="CW2439" s="1"/>
      <c r="CX2439" s="1"/>
      <c r="CY2439" s="1"/>
      <c r="CZ2439" s="1"/>
      <c r="DA2439" s="1"/>
      <c r="DB2439" s="1"/>
      <c r="DC2439" s="1"/>
      <c r="DD2439" s="1"/>
      <c r="DE2439" s="1"/>
      <c r="DF2439" s="1"/>
      <c r="DJ2439" s="1"/>
      <c r="DK2439" s="1"/>
      <c r="DL2439" s="1"/>
      <c r="DM2439" s="1"/>
      <c r="DN2439" s="1"/>
      <c r="DO2439" s="1"/>
      <c r="DQ2439" s="1"/>
      <c r="DT2439" s="1"/>
      <c r="DW2439" s="1"/>
      <c r="DX2439" s="1"/>
      <c r="DY2439" s="1"/>
      <c r="DZ2439" s="1"/>
      <c r="EA2439" s="1"/>
      <c r="EB2439" s="1"/>
      <c r="EC2439" s="1"/>
      <c r="EF2439" s="1"/>
      <c r="ER2439" s="1"/>
      <c r="ET2439" s="1"/>
      <c r="FH2439" s="1"/>
      <c r="FI2439" s="1"/>
      <c r="LT2439" s="2"/>
      <c r="LU2439" s="2"/>
      <c r="LV2439" s="2"/>
      <c r="LW2439" s="2"/>
      <c r="LX2439" s="2"/>
      <c r="LY2439" s="2"/>
      <c r="LZ2439" s="2"/>
      <c r="MA2439" s="2"/>
      <c r="MB2439" s="2"/>
      <c r="MC2439" s="2"/>
      <c r="MD2439" s="2"/>
      <c r="ME2439" s="2"/>
      <c r="MF2439" s="2"/>
      <c r="MG2439" s="2"/>
      <c r="MH2439" s="2"/>
      <c r="MI2439" s="2"/>
      <c r="MJ2439" s="2"/>
      <c r="MK2439" s="2"/>
      <c r="ML2439" s="2"/>
      <c r="MM2439" s="2"/>
      <c r="MN2439" s="2"/>
      <c r="MO2439" s="2"/>
      <c r="MP2439" s="2"/>
      <c r="MQ2439" s="2"/>
      <c r="MR2439" s="2"/>
      <c r="MS2439" s="2"/>
      <c r="MT2439" s="2"/>
      <c r="MU2439" s="2"/>
      <c r="MV2439" s="2"/>
      <c r="MW2439" s="2"/>
      <c r="MX2439" s="2"/>
      <c r="MY2439" s="2"/>
      <c r="MZ2439" s="2"/>
      <c r="NA2439" s="2"/>
      <c r="NB2439" s="2"/>
      <c r="NC2439" s="2"/>
      <c r="ND2439" s="2"/>
      <c r="NE2439" s="2"/>
      <c r="NF2439" s="2"/>
      <c r="NG2439" s="2"/>
      <c r="NH2439" s="2"/>
      <c r="NI2439" s="2"/>
      <c r="NJ2439" s="2"/>
      <c r="NK2439" s="2"/>
      <c r="NL2439" s="2"/>
      <c r="NM2439" s="2"/>
      <c r="NN2439" s="2"/>
      <c r="NO2439" s="2"/>
      <c r="NP2439" s="2"/>
      <c r="NQ2439" s="2"/>
      <c r="NR2439" s="2"/>
      <c r="NS2439" s="2"/>
      <c r="NT2439" s="2"/>
      <c r="NU2439" s="2"/>
      <c r="NV2439" s="2"/>
      <c r="NW2439" s="2"/>
      <c r="NX2439" s="2"/>
      <c r="NY2439" s="2"/>
      <c r="NZ2439" s="2"/>
      <c r="OA2439" s="2"/>
      <c r="OB2439" s="2"/>
      <c r="OC2439" s="2"/>
      <c r="OD2439" s="2"/>
      <c r="OE2439" s="2"/>
      <c r="OF2439" s="2"/>
      <c r="OG2439" s="2"/>
      <c r="OH2439" s="2"/>
      <c r="OI2439" s="2"/>
      <c r="OJ2439" s="2"/>
      <c r="OK2439" s="2"/>
      <c r="OL2439" s="2"/>
      <c r="OM2439" s="2"/>
      <c r="ON2439" s="2"/>
      <c r="OO2439" s="2"/>
      <c r="OP2439" s="2"/>
      <c r="OQ2439" s="2"/>
      <c r="OR2439" s="2"/>
      <c r="OS2439" s="2"/>
      <c r="OT2439" s="2"/>
      <c r="OU2439" s="2"/>
      <c r="OV2439" s="2"/>
      <c r="OW2439" s="2"/>
      <c r="OX2439" s="2"/>
      <c r="OY2439" s="2"/>
      <c r="OZ2439" s="2"/>
      <c r="PA2439" s="2"/>
      <c r="PB2439" s="2"/>
      <c r="PC2439" s="2"/>
      <c r="PD2439" s="2"/>
      <c r="PE2439" s="2"/>
      <c r="PF2439" s="2"/>
      <c r="PG2439" s="2"/>
      <c r="PH2439" s="2"/>
      <c r="PI2439" s="2"/>
      <c r="PJ2439" s="2"/>
      <c r="PK2439" s="2"/>
      <c r="PL2439" s="2"/>
      <c r="PM2439" s="2"/>
      <c r="PN2439" s="2"/>
      <c r="PO2439" s="2"/>
    </row>
    <row r="2440" spans="1:431" ht="98" hidden="1" x14ac:dyDescent="0.15">
      <c r="A2440" s="6" t="s">
        <v>949</v>
      </c>
      <c r="B2440" s="3"/>
      <c r="C2440" s="6"/>
      <c r="D2440" s="6"/>
      <c r="E2440" s="3"/>
      <c r="F2440" s="6"/>
      <c r="G2440" s="6"/>
      <c r="H2440" s="6"/>
      <c r="I2440" s="3"/>
      <c r="J2440" s="6"/>
      <c r="K2440" s="3"/>
      <c r="L2440" s="3"/>
      <c r="M2440" s="3"/>
      <c r="N2440" s="6"/>
      <c r="O2440" s="3"/>
      <c r="P2440" s="6"/>
      <c r="Q2440" s="6"/>
      <c r="R2440" s="6"/>
      <c r="S2440" s="3"/>
      <c r="T2440" s="3"/>
      <c r="U2440" s="3"/>
      <c r="V2440" s="3"/>
      <c r="W2440" s="3"/>
      <c r="X2440" s="3"/>
      <c r="Y2440" s="6"/>
      <c r="Z2440" s="6"/>
      <c r="AA2440" s="6"/>
      <c r="AB2440" s="3"/>
      <c r="AC2440" s="6"/>
      <c r="AD2440" s="6"/>
      <c r="AE2440" s="3"/>
      <c r="AF2440" s="3"/>
      <c r="AG2440" s="6"/>
      <c r="AH2440" s="6"/>
      <c r="AI2440" s="3"/>
      <c r="AJ2440" s="3"/>
      <c r="AK2440" s="3"/>
      <c r="AL2440" s="3"/>
      <c r="AM2440" s="6"/>
      <c r="AN2440" s="3"/>
      <c r="AO2440" s="3"/>
      <c r="AP2440" s="3"/>
      <c r="AQ2440" s="3"/>
      <c r="AR2440" s="3"/>
      <c r="AS2440" s="3"/>
      <c r="AT2440" s="6"/>
      <c r="AU2440" s="6"/>
      <c r="AV2440" s="6"/>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c r="BX2440" s="3"/>
      <c r="BY2440" s="3">
        <v>1972</v>
      </c>
      <c r="BZ2440" s="3" t="s">
        <v>2540</v>
      </c>
      <c r="CA2440" s="3" t="s">
        <v>2395</v>
      </c>
      <c r="CB2440" s="3" t="s">
        <v>2549</v>
      </c>
      <c r="CC2440" s="3" t="s">
        <v>2432</v>
      </c>
      <c r="CD2440" s="3"/>
      <c r="CE2440" s="3"/>
      <c r="CF2440" s="7"/>
      <c r="CG2440" s="1"/>
      <c r="CH2440" s="1"/>
      <c r="CI2440" s="1"/>
      <c r="CJ2440" s="1"/>
      <c r="CK2440" s="1"/>
      <c r="CL2440" s="1"/>
      <c r="CM2440" s="1"/>
      <c r="CN2440" s="1"/>
      <c r="CO2440" s="1"/>
      <c r="CP2440" s="1"/>
      <c r="CQ2440" s="1"/>
      <c r="CR2440" s="1"/>
      <c r="CS2440" s="1"/>
      <c r="CT2440" s="1"/>
      <c r="CU2440" s="1"/>
      <c r="CV2440" s="1"/>
      <c r="CW2440" s="1"/>
      <c r="CX2440" s="1"/>
      <c r="CY2440" s="1"/>
      <c r="CZ2440" s="1"/>
      <c r="DA2440" s="1"/>
      <c r="DB2440" s="1"/>
      <c r="DC2440" s="1"/>
      <c r="DD2440" s="1"/>
      <c r="DE2440" s="1"/>
      <c r="DF2440" s="1"/>
      <c r="DJ2440" s="1"/>
      <c r="DK2440" s="1"/>
      <c r="DL2440" s="1"/>
      <c r="DM2440" s="1"/>
      <c r="DN2440" s="1"/>
      <c r="DO2440" s="1"/>
      <c r="DQ2440" s="1"/>
      <c r="DT2440" s="1"/>
      <c r="DW2440" s="1"/>
      <c r="DX2440" s="1"/>
      <c r="DY2440" s="1"/>
      <c r="DZ2440" s="1"/>
      <c r="EA2440" s="1"/>
      <c r="EB2440" s="1"/>
      <c r="EC2440" s="1"/>
      <c r="EF2440" s="1"/>
      <c r="ER2440" s="1"/>
      <c r="ET2440" s="1"/>
      <c r="FH2440" s="1"/>
      <c r="FI2440" s="1"/>
      <c r="LT2440" s="2"/>
      <c r="LU2440" s="2"/>
      <c r="LV2440" s="2"/>
      <c r="LW2440" s="2"/>
      <c r="LX2440" s="2"/>
      <c r="LY2440" s="2"/>
      <c r="LZ2440" s="2"/>
      <c r="MA2440" s="2"/>
      <c r="MB2440" s="2"/>
      <c r="MC2440" s="2"/>
      <c r="MD2440" s="2"/>
      <c r="ME2440" s="2"/>
      <c r="MF2440" s="2"/>
      <c r="MG2440" s="2"/>
      <c r="MH2440" s="2"/>
      <c r="MI2440" s="2"/>
      <c r="MJ2440" s="2"/>
      <c r="MK2440" s="2"/>
      <c r="ML2440" s="2"/>
      <c r="MM2440" s="2"/>
      <c r="MN2440" s="2"/>
      <c r="MO2440" s="2"/>
      <c r="MP2440" s="2"/>
      <c r="MQ2440" s="2"/>
      <c r="MR2440" s="2"/>
      <c r="MS2440" s="2"/>
      <c r="MT2440" s="2"/>
      <c r="MU2440" s="2"/>
      <c r="MV2440" s="2"/>
      <c r="MW2440" s="2"/>
      <c r="MX2440" s="2"/>
      <c r="MY2440" s="2"/>
      <c r="MZ2440" s="2"/>
      <c r="NA2440" s="2"/>
      <c r="NB2440" s="2"/>
      <c r="NC2440" s="2"/>
      <c r="ND2440" s="2"/>
      <c r="NE2440" s="2"/>
      <c r="NF2440" s="2"/>
      <c r="NG2440" s="2"/>
      <c r="NH2440" s="2"/>
      <c r="NI2440" s="2"/>
      <c r="NJ2440" s="2"/>
      <c r="NK2440" s="2"/>
      <c r="NL2440" s="2"/>
      <c r="NM2440" s="2"/>
      <c r="NN2440" s="2"/>
      <c r="NO2440" s="2"/>
      <c r="NP2440" s="2"/>
      <c r="NQ2440" s="2"/>
      <c r="NR2440" s="2"/>
      <c r="NS2440" s="2"/>
      <c r="NT2440" s="2"/>
      <c r="NU2440" s="2"/>
      <c r="NV2440" s="2"/>
      <c r="NW2440" s="2"/>
      <c r="NX2440" s="2"/>
      <c r="NY2440" s="2"/>
      <c r="NZ2440" s="2"/>
      <c r="OA2440" s="2"/>
      <c r="OB2440" s="2"/>
      <c r="OC2440" s="2"/>
      <c r="OD2440" s="2"/>
      <c r="OE2440" s="2"/>
      <c r="OF2440" s="2"/>
      <c r="OG2440" s="2"/>
      <c r="OH2440" s="2"/>
      <c r="OI2440" s="2"/>
      <c r="OJ2440" s="2"/>
      <c r="OK2440" s="2"/>
      <c r="OL2440" s="2"/>
      <c r="OM2440" s="2"/>
      <c r="ON2440" s="2"/>
      <c r="OO2440" s="2"/>
      <c r="OP2440" s="2"/>
      <c r="OQ2440" s="2"/>
      <c r="OR2440" s="2"/>
      <c r="OS2440" s="2"/>
      <c r="OT2440" s="2"/>
      <c r="OU2440" s="2"/>
      <c r="OV2440" s="2"/>
      <c r="OW2440" s="2"/>
      <c r="OX2440" s="2"/>
      <c r="OY2440" s="2"/>
      <c r="OZ2440" s="2"/>
      <c r="PA2440" s="2"/>
      <c r="PB2440" s="2"/>
      <c r="PC2440" s="2"/>
      <c r="PD2440" s="2"/>
      <c r="PE2440" s="2"/>
      <c r="PF2440" s="2"/>
      <c r="PG2440" s="2"/>
      <c r="PH2440" s="2"/>
      <c r="PI2440" s="2"/>
      <c r="PJ2440" s="2"/>
      <c r="PK2440" s="2"/>
      <c r="PL2440" s="2"/>
      <c r="PM2440" s="2"/>
      <c r="PN2440" s="2"/>
      <c r="PO2440" s="2"/>
    </row>
    <row r="2441" spans="1:431" ht="98" hidden="1" x14ac:dyDescent="0.15">
      <c r="A2441" s="6" t="s">
        <v>956</v>
      </c>
      <c r="B2441" s="3"/>
      <c r="C2441" s="6"/>
      <c r="D2441" s="6"/>
      <c r="E2441" s="3"/>
      <c r="F2441" s="6"/>
      <c r="G2441" s="6"/>
      <c r="H2441" s="6"/>
      <c r="I2441" s="3"/>
      <c r="J2441" s="6"/>
      <c r="K2441" s="3"/>
      <c r="L2441" s="3"/>
      <c r="M2441" s="3"/>
      <c r="N2441" s="6"/>
      <c r="O2441" s="3"/>
      <c r="P2441" s="6"/>
      <c r="Q2441" s="6"/>
      <c r="R2441" s="6"/>
      <c r="S2441" s="3"/>
      <c r="T2441" s="3"/>
      <c r="U2441" s="3"/>
      <c r="V2441" s="3"/>
      <c r="W2441" s="3"/>
      <c r="X2441" s="3"/>
      <c r="Y2441" s="6"/>
      <c r="Z2441" s="6"/>
      <c r="AA2441" s="6"/>
      <c r="AB2441" s="3"/>
      <c r="AC2441" s="6"/>
      <c r="AD2441" s="6"/>
      <c r="AE2441" s="3"/>
      <c r="AF2441" s="3"/>
      <c r="AG2441" s="6"/>
      <c r="AH2441" s="6"/>
      <c r="AI2441" s="3"/>
      <c r="AJ2441" s="3"/>
      <c r="AK2441" s="3"/>
      <c r="AL2441" s="3"/>
      <c r="AM2441" s="6"/>
      <c r="AN2441" s="3"/>
      <c r="AO2441" s="3"/>
      <c r="AP2441" s="3"/>
      <c r="AQ2441" s="3"/>
      <c r="AR2441" s="3"/>
      <c r="AS2441" s="3"/>
      <c r="AT2441" s="6"/>
      <c r="AU2441" s="6"/>
      <c r="AV2441" s="6"/>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v>1972</v>
      </c>
      <c r="BZ2441" s="3" t="s">
        <v>2540</v>
      </c>
      <c r="CA2441" s="3" t="s">
        <v>2395</v>
      </c>
      <c r="CB2441" s="3" t="s">
        <v>2549</v>
      </c>
      <c r="CC2441" s="3" t="s">
        <v>2432</v>
      </c>
      <c r="CD2441" s="3"/>
      <c r="CE2441" s="3"/>
      <c r="CF2441" s="7"/>
      <c r="CG2441" s="1"/>
      <c r="CH2441" s="1"/>
      <c r="CI2441" s="1"/>
      <c r="CJ2441" s="1"/>
      <c r="CK2441" s="1"/>
      <c r="CL2441" s="1"/>
      <c r="CM2441" s="1"/>
      <c r="CN2441" s="1"/>
      <c r="CO2441" s="1"/>
      <c r="CP2441" s="1"/>
      <c r="CQ2441" s="1"/>
      <c r="CR2441" s="1"/>
      <c r="CS2441" s="1"/>
      <c r="CT2441" s="1"/>
      <c r="CU2441" s="1"/>
      <c r="CV2441" s="1"/>
      <c r="CW2441" s="1"/>
      <c r="CX2441" s="1"/>
      <c r="CY2441" s="1"/>
      <c r="CZ2441" s="1"/>
      <c r="DA2441" s="1"/>
      <c r="DB2441" s="1"/>
      <c r="DC2441" s="1"/>
      <c r="DD2441" s="1"/>
      <c r="DE2441" s="1"/>
      <c r="DF2441" s="1"/>
      <c r="DJ2441" s="1"/>
      <c r="DK2441" s="1"/>
      <c r="DL2441" s="1"/>
      <c r="DM2441" s="1"/>
      <c r="DN2441" s="1"/>
      <c r="DO2441" s="1"/>
      <c r="DQ2441" s="1"/>
      <c r="DT2441" s="1"/>
      <c r="DW2441" s="1"/>
      <c r="DX2441" s="1"/>
      <c r="DY2441" s="1"/>
      <c r="DZ2441" s="1"/>
      <c r="EA2441" s="1"/>
      <c r="EB2441" s="1"/>
      <c r="EC2441" s="1"/>
      <c r="EF2441" s="1"/>
      <c r="ER2441" s="1"/>
      <c r="ET2441" s="1"/>
      <c r="FH2441" s="1"/>
      <c r="FI2441" s="1"/>
      <c r="LT2441" s="2"/>
      <c r="LU2441" s="2"/>
      <c r="LV2441" s="2"/>
      <c r="LW2441" s="2"/>
      <c r="LX2441" s="2"/>
      <c r="LY2441" s="2"/>
      <c r="LZ2441" s="2"/>
      <c r="MA2441" s="2"/>
      <c r="MB2441" s="2"/>
      <c r="MC2441" s="2"/>
      <c r="MD2441" s="2"/>
      <c r="ME2441" s="2"/>
      <c r="MF2441" s="2"/>
      <c r="MG2441" s="2"/>
      <c r="MH2441" s="2"/>
      <c r="MI2441" s="2"/>
      <c r="MJ2441" s="2"/>
      <c r="MK2441" s="2"/>
      <c r="ML2441" s="2"/>
      <c r="MM2441" s="2"/>
      <c r="MN2441" s="2"/>
      <c r="MO2441" s="2"/>
      <c r="MP2441" s="2"/>
      <c r="MQ2441" s="2"/>
      <c r="MR2441" s="2"/>
      <c r="MS2441" s="2"/>
      <c r="MT2441" s="2"/>
      <c r="MU2441" s="2"/>
      <c r="MV2441" s="2"/>
      <c r="MW2441" s="2"/>
      <c r="MX2441" s="2"/>
      <c r="MY2441" s="2"/>
      <c r="MZ2441" s="2"/>
      <c r="NA2441" s="2"/>
      <c r="NB2441" s="2"/>
      <c r="NC2441" s="2"/>
      <c r="ND2441" s="2"/>
      <c r="NE2441" s="2"/>
      <c r="NF2441" s="2"/>
      <c r="NG2441" s="2"/>
      <c r="NH2441" s="2"/>
      <c r="NI2441" s="2"/>
      <c r="NJ2441" s="2"/>
      <c r="NK2441" s="2"/>
      <c r="NL2441" s="2"/>
      <c r="NM2441" s="2"/>
      <c r="NN2441" s="2"/>
      <c r="NO2441" s="2"/>
      <c r="NP2441" s="2"/>
      <c r="NQ2441" s="2"/>
      <c r="NR2441" s="2"/>
      <c r="NS2441" s="2"/>
      <c r="NT2441" s="2"/>
      <c r="NU2441" s="2"/>
      <c r="NV2441" s="2"/>
      <c r="NW2441" s="2"/>
      <c r="NX2441" s="2"/>
      <c r="NY2441" s="2"/>
      <c r="NZ2441" s="2"/>
      <c r="OA2441" s="2"/>
      <c r="OB2441" s="2"/>
      <c r="OC2441" s="2"/>
      <c r="OD2441" s="2"/>
      <c r="OE2441" s="2"/>
      <c r="OF2441" s="2"/>
      <c r="OG2441" s="2"/>
      <c r="OH2441" s="2"/>
      <c r="OI2441" s="2"/>
      <c r="OJ2441" s="2"/>
      <c r="OK2441" s="2"/>
      <c r="OL2441" s="2"/>
      <c r="OM2441" s="2"/>
      <c r="ON2441" s="2"/>
      <c r="OO2441" s="2"/>
      <c r="OP2441" s="2"/>
      <c r="OQ2441" s="2"/>
      <c r="OR2441" s="2"/>
      <c r="OS2441" s="2"/>
      <c r="OT2441" s="2"/>
      <c r="OU2441" s="2"/>
      <c r="OV2441" s="2"/>
      <c r="OW2441" s="2"/>
      <c r="OX2441" s="2"/>
      <c r="OY2441" s="2"/>
      <c r="OZ2441" s="2"/>
      <c r="PA2441" s="2"/>
      <c r="PB2441" s="2"/>
      <c r="PC2441" s="2"/>
      <c r="PD2441" s="2"/>
      <c r="PE2441" s="2"/>
      <c r="PF2441" s="2"/>
      <c r="PG2441" s="2"/>
      <c r="PH2441" s="2"/>
      <c r="PI2441" s="2"/>
      <c r="PJ2441" s="2"/>
      <c r="PK2441" s="2"/>
      <c r="PL2441" s="2"/>
      <c r="PM2441" s="2"/>
      <c r="PN2441" s="2"/>
      <c r="PO2441" s="2"/>
    </row>
    <row r="2442" spans="1:431" ht="98" hidden="1" x14ac:dyDescent="0.15">
      <c r="A2442" s="6" t="s">
        <v>963</v>
      </c>
      <c r="B2442" s="3"/>
      <c r="C2442" s="6"/>
      <c r="D2442" s="6"/>
      <c r="E2442" s="3"/>
      <c r="F2442" s="6"/>
      <c r="G2442" s="6"/>
      <c r="H2442" s="6"/>
      <c r="I2442" s="3"/>
      <c r="J2442" s="6"/>
      <c r="K2442" s="3"/>
      <c r="L2442" s="3"/>
      <c r="M2442" s="3"/>
      <c r="N2442" s="6"/>
      <c r="O2442" s="3"/>
      <c r="P2442" s="6"/>
      <c r="Q2442" s="6"/>
      <c r="R2442" s="6"/>
      <c r="S2442" s="3"/>
      <c r="T2442" s="3"/>
      <c r="U2442" s="3"/>
      <c r="V2442" s="3"/>
      <c r="W2442" s="3"/>
      <c r="X2442" s="3"/>
      <c r="Y2442" s="6"/>
      <c r="Z2442" s="6"/>
      <c r="AA2442" s="6"/>
      <c r="AB2442" s="3"/>
      <c r="AC2442" s="6"/>
      <c r="AD2442" s="6"/>
      <c r="AE2442" s="3"/>
      <c r="AF2442" s="3"/>
      <c r="AG2442" s="6"/>
      <c r="AH2442" s="6"/>
      <c r="AI2442" s="3"/>
      <c r="AJ2442" s="3"/>
      <c r="AK2442" s="3"/>
      <c r="AL2442" s="3"/>
      <c r="AM2442" s="6"/>
      <c r="AN2442" s="3"/>
      <c r="AO2442" s="3"/>
      <c r="AP2442" s="3"/>
      <c r="AQ2442" s="3"/>
      <c r="AR2442" s="3"/>
      <c r="AS2442" s="3"/>
      <c r="AT2442" s="6"/>
      <c r="AU2442" s="6"/>
      <c r="AV2442" s="6"/>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c r="BX2442" s="3"/>
      <c r="BY2442" s="3">
        <v>1972</v>
      </c>
      <c r="BZ2442" s="3" t="s">
        <v>2540</v>
      </c>
      <c r="CA2442" s="3" t="s">
        <v>2395</v>
      </c>
      <c r="CB2442" s="3" t="s">
        <v>2549</v>
      </c>
      <c r="CC2442" s="3" t="s">
        <v>2432</v>
      </c>
      <c r="CD2442" s="3"/>
      <c r="CE2442" s="3"/>
      <c r="CF2442" s="7"/>
      <c r="CG2442" s="1"/>
      <c r="CH2442" s="1"/>
      <c r="CI2442" s="1"/>
      <c r="CJ2442" s="1"/>
      <c r="CK2442" s="1"/>
      <c r="CL2442" s="1"/>
      <c r="CM2442" s="1"/>
      <c r="CN2442" s="1"/>
      <c r="CO2442" s="1"/>
      <c r="CP2442" s="1"/>
      <c r="CQ2442" s="1"/>
      <c r="CR2442" s="1"/>
      <c r="CS2442" s="1"/>
      <c r="CT2442" s="1"/>
      <c r="CU2442" s="1"/>
      <c r="CV2442" s="1"/>
      <c r="CW2442" s="1"/>
      <c r="CX2442" s="1"/>
      <c r="CY2442" s="1"/>
      <c r="CZ2442" s="1"/>
      <c r="DA2442" s="1"/>
      <c r="DB2442" s="1"/>
      <c r="DC2442" s="1"/>
      <c r="DD2442" s="1"/>
      <c r="DE2442" s="1"/>
      <c r="DF2442" s="1"/>
      <c r="DJ2442" s="1"/>
      <c r="DK2442" s="1"/>
      <c r="DL2442" s="1"/>
      <c r="DM2442" s="1"/>
      <c r="DN2442" s="1"/>
      <c r="DO2442" s="1"/>
      <c r="DQ2442" s="1"/>
      <c r="DT2442" s="1"/>
      <c r="DW2442" s="1"/>
      <c r="DX2442" s="1"/>
      <c r="DY2442" s="1"/>
      <c r="DZ2442" s="1"/>
      <c r="EA2442" s="1"/>
      <c r="EB2442" s="1"/>
      <c r="EC2442" s="1"/>
      <c r="EF2442" s="1"/>
      <c r="ER2442" s="1"/>
      <c r="ET2442" s="1"/>
      <c r="FH2442" s="1"/>
      <c r="FI2442" s="1"/>
      <c r="LT2442" s="2"/>
      <c r="LU2442" s="2"/>
      <c r="LV2442" s="2"/>
      <c r="LW2442" s="2"/>
      <c r="LX2442" s="2"/>
      <c r="LY2442" s="2"/>
      <c r="LZ2442" s="2"/>
      <c r="MA2442" s="2"/>
      <c r="MB2442" s="2"/>
      <c r="MC2442" s="2"/>
      <c r="MD2442" s="2"/>
      <c r="ME2442" s="2"/>
      <c r="MF2442" s="2"/>
      <c r="MG2442" s="2"/>
      <c r="MH2442" s="2"/>
      <c r="MI2442" s="2"/>
      <c r="MJ2442" s="2"/>
      <c r="MK2442" s="2"/>
      <c r="ML2442" s="2"/>
      <c r="MM2442" s="2"/>
      <c r="MN2442" s="2"/>
      <c r="MO2442" s="2"/>
      <c r="MP2442" s="2"/>
      <c r="MQ2442" s="2"/>
      <c r="MR2442" s="2"/>
      <c r="MS2442" s="2"/>
      <c r="MT2442" s="2"/>
      <c r="MU2442" s="2"/>
      <c r="MV2442" s="2"/>
      <c r="MW2442" s="2"/>
      <c r="MX2442" s="2"/>
      <c r="MY2442" s="2"/>
      <c r="MZ2442" s="2"/>
      <c r="NA2442" s="2"/>
      <c r="NB2442" s="2"/>
      <c r="NC2442" s="2"/>
      <c r="ND2442" s="2"/>
      <c r="NE2442" s="2"/>
      <c r="NF2442" s="2"/>
      <c r="NG2442" s="2"/>
      <c r="NH2442" s="2"/>
      <c r="NI2442" s="2"/>
      <c r="NJ2442" s="2"/>
      <c r="NK2442" s="2"/>
      <c r="NL2442" s="2"/>
      <c r="NM2442" s="2"/>
      <c r="NN2442" s="2"/>
      <c r="NO2442" s="2"/>
      <c r="NP2442" s="2"/>
      <c r="NQ2442" s="2"/>
      <c r="NR2442" s="2"/>
      <c r="NS2442" s="2"/>
      <c r="NT2442" s="2"/>
      <c r="NU2442" s="2"/>
      <c r="NV2442" s="2"/>
      <c r="NW2442" s="2"/>
      <c r="NX2442" s="2"/>
      <c r="NY2442" s="2"/>
      <c r="NZ2442" s="2"/>
      <c r="OA2442" s="2"/>
      <c r="OB2442" s="2"/>
      <c r="OC2442" s="2"/>
      <c r="OD2442" s="2"/>
      <c r="OE2442" s="2"/>
      <c r="OF2442" s="2"/>
      <c r="OG2442" s="2"/>
      <c r="OH2442" s="2"/>
      <c r="OI2442" s="2"/>
      <c r="OJ2442" s="2"/>
      <c r="OK2442" s="2"/>
      <c r="OL2442" s="2"/>
      <c r="OM2442" s="2"/>
      <c r="ON2442" s="2"/>
      <c r="OO2442" s="2"/>
      <c r="OP2442" s="2"/>
      <c r="OQ2442" s="2"/>
      <c r="OR2442" s="2"/>
      <c r="OS2442" s="2"/>
      <c r="OT2442" s="2"/>
      <c r="OU2442" s="2"/>
      <c r="OV2442" s="2"/>
      <c r="OW2442" s="2"/>
      <c r="OX2442" s="2"/>
      <c r="OY2442" s="2"/>
      <c r="OZ2442" s="2"/>
      <c r="PA2442" s="2"/>
      <c r="PB2442" s="2"/>
      <c r="PC2442" s="2"/>
      <c r="PD2442" s="2"/>
      <c r="PE2442" s="2"/>
      <c r="PF2442" s="2"/>
      <c r="PG2442" s="2"/>
      <c r="PH2442" s="2"/>
      <c r="PI2442" s="2"/>
      <c r="PJ2442" s="2"/>
      <c r="PK2442" s="2"/>
      <c r="PL2442" s="2"/>
      <c r="PM2442" s="2"/>
      <c r="PN2442" s="2"/>
      <c r="PO2442" s="2"/>
    </row>
    <row r="2443" spans="1:431" ht="98" hidden="1" x14ac:dyDescent="0.15">
      <c r="A2443" s="6" t="s">
        <v>970</v>
      </c>
      <c r="B2443" s="3"/>
      <c r="C2443" s="6"/>
      <c r="D2443" s="6"/>
      <c r="E2443" s="3"/>
      <c r="F2443" s="6"/>
      <c r="G2443" s="6"/>
      <c r="H2443" s="6"/>
      <c r="I2443" s="3"/>
      <c r="J2443" s="6"/>
      <c r="K2443" s="3"/>
      <c r="L2443" s="3"/>
      <c r="M2443" s="3"/>
      <c r="N2443" s="6"/>
      <c r="O2443" s="3"/>
      <c r="P2443" s="6"/>
      <c r="Q2443" s="6"/>
      <c r="R2443" s="6"/>
      <c r="S2443" s="3"/>
      <c r="T2443" s="3"/>
      <c r="U2443" s="3"/>
      <c r="V2443" s="3"/>
      <c r="W2443" s="3"/>
      <c r="X2443" s="3"/>
      <c r="Y2443" s="6"/>
      <c r="Z2443" s="6"/>
      <c r="AA2443" s="6"/>
      <c r="AB2443" s="3"/>
      <c r="AC2443" s="6"/>
      <c r="AD2443" s="6"/>
      <c r="AE2443" s="3"/>
      <c r="AF2443" s="3"/>
      <c r="AG2443" s="6"/>
      <c r="AH2443" s="6"/>
      <c r="AI2443" s="3"/>
      <c r="AJ2443" s="3"/>
      <c r="AK2443" s="3"/>
      <c r="AL2443" s="3"/>
      <c r="AM2443" s="6"/>
      <c r="AN2443" s="3"/>
      <c r="AO2443" s="3"/>
      <c r="AP2443" s="3"/>
      <c r="AQ2443" s="3"/>
      <c r="AR2443" s="3"/>
      <c r="AS2443" s="3"/>
      <c r="AT2443" s="6"/>
      <c r="AU2443" s="6"/>
      <c r="AV2443" s="6"/>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v>1972</v>
      </c>
      <c r="BZ2443" s="3" t="s">
        <v>2540</v>
      </c>
      <c r="CA2443" s="3" t="s">
        <v>2395</v>
      </c>
      <c r="CB2443" s="3" t="s">
        <v>2549</v>
      </c>
      <c r="CC2443" s="3" t="s">
        <v>2432</v>
      </c>
      <c r="CD2443" s="3"/>
      <c r="CE2443" s="3"/>
      <c r="CF2443" s="7"/>
      <c r="CG2443" s="1"/>
      <c r="CH2443" s="1"/>
      <c r="CI2443" s="1"/>
      <c r="CJ2443" s="1"/>
      <c r="CK2443" s="1"/>
      <c r="CL2443" s="1"/>
      <c r="CM2443" s="1"/>
      <c r="CN2443" s="1"/>
      <c r="CO2443" s="1"/>
      <c r="CP2443" s="1"/>
      <c r="CQ2443" s="1"/>
      <c r="CR2443" s="1"/>
      <c r="CS2443" s="1"/>
      <c r="CT2443" s="1"/>
      <c r="CU2443" s="1"/>
      <c r="CV2443" s="1"/>
      <c r="CW2443" s="1"/>
      <c r="CX2443" s="1"/>
      <c r="CY2443" s="1"/>
      <c r="CZ2443" s="1"/>
      <c r="DA2443" s="1"/>
      <c r="DB2443" s="1"/>
      <c r="DC2443" s="1"/>
      <c r="DD2443" s="1"/>
      <c r="DE2443" s="1"/>
      <c r="DF2443" s="1"/>
      <c r="DJ2443" s="1"/>
      <c r="DK2443" s="1"/>
      <c r="DL2443" s="1"/>
      <c r="DM2443" s="1"/>
      <c r="DN2443" s="1"/>
      <c r="DO2443" s="1"/>
      <c r="DQ2443" s="1"/>
      <c r="DT2443" s="1"/>
      <c r="DW2443" s="1"/>
      <c r="DX2443" s="1"/>
      <c r="DY2443" s="1"/>
      <c r="DZ2443" s="1"/>
      <c r="EA2443" s="1"/>
      <c r="EB2443" s="1"/>
      <c r="EC2443" s="1"/>
      <c r="EF2443" s="1"/>
      <c r="ER2443" s="1"/>
      <c r="ET2443" s="1"/>
      <c r="FH2443" s="1"/>
      <c r="FI2443" s="1"/>
      <c r="LT2443" s="2"/>
      <c r="LU2443" s="2"/>
      <c r="LV2443" s="2"/>
      <c r="LW2443" s="2"/>
      <c r="LX2443" s="2"/>
      <c r="LY2443" s="2"/>
      <c r="LZ2443" s="2"/>
      <c r="MA2443" s="2"/>
      <c r="MB2443" s="2"/>
      <c r="MC2443" s="2"/>
      <c r="MD2443" s="2"/>
      <c r="ME2443" s="2"/>
      <c r="MF2443" s="2"/>
      <c r="MG2443" s="2"/>
      <c r="MH2443" s="2"/>
      <c r="MI2443" s="2"/>
      <c r="MJ2443" s="2"/>
      <c r="MK2443" s="2"/>
      <c r="ML2443" s="2"/>
      <c r="MM2443" s="2"/>
      <c r="MN2443" s="2"/>
      <c r="MO2443" s="2"/>
      <c r="MP2443" s="2"/>
      <c r="MQ2443" s="2"/>
      <c r="MR2443" s="2"/>
      <c r="MS2443" s="2"/>
      <c r="MT2443" s="2"/>
      <c r="MU2443" s="2"/>
      <c r="MV2443" s="2"/>
      <c r="MW2443" s="2"/>
      <c r="MX2443" s="2"/>
      <c r="MY2443" s="2"/>
      <c r="MZ2443" s="2"/>
      <c r="NA2443" s="2"/>
      <c r="NB2443" s="2"/>
      <c r="NC2443" s="2"/>
      <c r="ND2443" s="2"/>
      <c r="NE2443" s="2"/>
      <c r="NF2443" s="2"/>
      <c r="NG2443" s="2"/>
      <c r="NH2443" s="2"/>
      <c r="NI2443" s="2"/>
      <c r="NJ2443" s="2"/>
      <c r="NK2443" s="2"/>
      <c r="NL2443" s="2"/>
      <c r="NM2443" s="2"/>
      <c r="NN2443" s="2"/>
      <c r="NO2443" s="2"/>
      <c r="NP2443" s="2"/>
      <c r="NQ2443" s="2"/>
      <c r="NR2443" s="2"/>
      <c r="NS2443" s="2"/>
      <c r="NT2443" s="2"/>
      <c r="NU2443" s="2"/>
      <c r="NV2443" s="2"/>
      <c r="NW2443" s="2"/>
      <c r="NX2443" s="2"/>
      <c r="NY2443" s="2"/>
      <c r="NZ2443" s="2"/>
      <c r="OA2443" s="2"/>
      <c r="OB2443" s="2"/>
      <c r="OC2443" s="2"/>
      <c r="OD2443" s="2"/>
      <c r="OE2443" s="2"/>
      <c r="OF2443" s="2"/>
      <c r="OG2443" s="2"/>
      <c r="OH2443" s="2"/>
      <c r="OI2443" s="2"/>
      <c r="OJ2443" s="2"/>
      <c r="OK2443" s="2"/>
      <c r="OL2443" s="2"/>
      <c r="OM2443" s="2"/>
      <c r="ON2443" s="2"/>
      <c r="OO2443" s="2"/>
      <c r="OP2443" s="2"/>
      <c r="OQ2443" s="2"/>
      <c r="OR2443" s="2"/>
      <c r="OS2443" s="2"/>
      <c r="OT2443" s="2"/>
      <c r="OU2443" s="2"/>
      <c r="OV2443" s="2"/>
      <c r="OW2443" s="2"/>
      <c r="OX2443" s="2"/>
      <c r="OY2443" s="2"/>
      <c r="OZ2443" s="2"/>
      <c r="PA2443" s="2"/>
      <c r="PB2443" s="2"/>
      <c r="PC2443" s="2"/>
      <c r="PD2443" s="2"/>
      <c r="PE2443" s="2"/>
      <c r="PF2443" s="2"/>
      <c r="PG2443" s="2"/>
      <c r="PH2443" s="2"/>
      <c r="PI2443" s="2"/>
      <c r="PJ2443" s="2"/>
      <c r="PK2443" s="2"/>
      <c r="PL2443" s="2"/>
      <c r="PM2443" s="2"/>
      <c r="PN2443" s="2"/>
      <c r="PO2443" s="2"/>
    </row>
    <row r="2444" spans="1:431" ht="98" hidden="1" x14ac:dyDescent="0.15">
      <c r="A2444" s="6" t="s">
        <v>978</v>
      </c>
      <c r="B2444" s="3"/>
      <c r="C2444" s="6"/>
      <c r="D2444" s="6"/>
      <c r="E2444" s="3"/>
      <c r="F2444" s="6"/>
      <c r="G2444" s="6"/>
      <c r="H2444" s="6"/>
      <c r="I2444" s="3"/>
      <c r="J2444" s="6"/>
      <c r="K2444" s="3"/>
      <c r="L2444" s="3"/>
      <c r="M2444" s="3"/>
      <c r="N2444" s="6"/>
      <c r="O2444" s="3"/>
      <c r="P2444" s="6"/>
      <c r="Q2444" s="6"/>
      <c r="R2444" s="6"/>
      <c r="S2444" s="3"/>
      <c r="T2444" s="3"/>
      <c r="U2444" s="3"/>
      <c r="V2444" s="3"/>
      <c r="W2444" s="3"/>
      <c r="X2444" s="3"/>
      <c r="Y2444" s="6"/>
      <c r="Z2444" s="6"/>
      <c r="AA2444" s="6"/>
      <c r="AB2444" s="3"/>
      <c r="AC2444" s="6"/>
      <c r="AD2444" s="6"/>
      <c r="AE2444" s="3"/>
      <c r="AF2444" s="3"/>
      <c r="AG2444" s="6"/>
      <c r="AH2444" s="6"/>
      <c r="AI2444" s="3"/>
      <c r="AJ2444" s="3"/>
      <c r="AK2444" s="3"/>
      <c r="AL2444" s="3"/>
      <c r="AM2444" s="6"/>
      <c r="AN2444" s="3"/>
      <c r="AO2444" s="3"/>
      <c r="AP2444" s="3"/>
      <c r="AQ2444" s="3"/>
      <c r="AR2444" s="3"/>
      <c r="AS2444" s="3"/>
      <c r="AT2444" s="6"/>
      <c r="AU2444" s="6"/>
      <c r="AV2444" s="6"/>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v>1972</v>
      </c>
      <c r="BZ2444" s="3" t="s">
        <v>2540</v>
      </c>
      <c r="CA2444" s="3" t="s">
        <v>2395</v>
      </c>
      <c r="CB2444" s="3" t="s">
        <v>2549</v>
      </c>
      <c r="CC2444" s="3" t="s">
        <v>2432</v>
      </c>
      <c r="CD2444" s="3"/>
      <c r="CE2444" s="3"/>
      <c r="CF2444" s="7"/>
      <c r="CG2444" s="1"/>
      <c r="CH2444" s="1"/>
      <c r="CI2444" s="1"/>
      <c r="CJ2444" s="1"/>
      <c r="CK2444" s="1"/>
      <c r="CL2444" s="1"/>
      <c r="CM2444" s="1"/>
      <c r="CN2444" s="1"/>
      <c r="CO2444" s="1"/>
      <c r="CP2444" s="1"/>
      <c r="CQ2444" s="1"/>
      <c r="CR2444" s="1"/>
      <c r="CS2444" s="1"/>
      <c r="CT2444" s="1"/>
      <c r="CU2444" s="1"/>
      <c r="CV2444" s="1"/>
      <c r="CW2444" s="1"/>
      <c r="CX2444" s="1"/>
      <c r="CY2444" s="1"/>
      <c r="CZ2444" s="1"/>
      <c r="DA2444" s="1"/>
      <c r="DB2444" s="1"/>
      <c r="DC2444" s="1"/>
      <c r="DD2444" s="1"/>
      <c r="DE2444" s="1"/>
      <c r="DF2444" s="1"/>
      <c r="DJ2444" s="1"/>
      <c r="DK2444" s="1"/>
      <c r="DL2444" s="1"/>
      <c r="DM2444" s="1"/>
      <c r="DN2444" s="1"/>
      <c r="DO2444" s="1"/>
      <c r="DQ2444" s="1"/>
      <c r="DT2444" s="1"/>
      <c r="DW2444" s="1"/>
      <c r="DX2444" s="1"/>
      <c r="DY2444" s="1"/>
      <c r="DZ2444" s="1"/>
      <c r="EA2444" s="1"/>
      <c r="EB2444" s="1"/>
      <c r="EC2444" s="1"/>
      <c r="EF2444" s="1"/>
      <c r="ER2444" s="1"/>
      <c r="ET2444" s="1"/>
      <c r="FH2444" s="1"/>
      <c r="FI2444" s="1"/>
      <c r="LT2444" s="2"/>
      <c r="LU2444" s="2"/>
      <c r="LV2444" s="2"/>
      <c r="LW2444" s="2"/>
      <c r="LX2444" s="2"/>
      <c r="LY2444" s="2"/>
      <c r="LZ2444" s="2"/>
      <c r="MA2444" s="2"/>
      <c r="MB2444" s="2"/>
      <c r="MC2444" s="2"/>
      <c r="MD2444" s="2"/>
      <c r="ME2444" s="2"/>
      <c r="MF2444" s="2"/>
      <c r="MG2444" s="2"/>
      <c r="MH2444" s="2"/>
      <c r="MI2444" s="2"/>
      <c r="MJ2444" s="2"/>
      <c r="MK2444" s="2"/>
      <c r="ML2444" s="2"/>
      <c r="MM2444" s="2"/>
      <c r="MN2444" s="2"/>
      <c r="MO2444" s="2"/>
      <c r="MP2444" s="2"/>
      <c r="MQ2444" s="2"/>
      <c r="MR2444" s="2"/>
      <c r="MS2444" s="2"/>
      <c r="MT2444" s="2"/>
      <c r="MU2444" s="2"/>
      <c r="MV2444" s="2"/>
      <c r="MW2444" s="2"/>
      <c r="MX2444" s="2"/>
      <c r="MY2444" s="2"/>
      <c r="MZ2444" s="2"/>
      <c r="NA2444" s="2"/>
      <c r="NB2444" s="2"/>
      <c r="NC2444" s="2"/>
      <c r="ND2444" s="2"/>
      <c r="NE2444" s="2"/>
      <c r="NF2444" s="2"/>
      <c r="NG2444" s="2"/>
      <c r="NH2444" s="2"/>
      <c r="NI2444" s="2"/>
      <c r="NJ2444" s="2"/>
      <c r="NK2444" s="2"/>
      <c r="NL2444" s="2"/>
      <c r="NM2444" s="2"/>
      <c r="NN2444" s="2"/>
      <c r="NO2444" s="2"/>
      <c r="NP2444" s="2"/>
      <c r="NQ2444" s="2"/>
      <c r="NR2444" s="2"/>
      <c r="NS2444" s="2"/>
      <c r="NT2444" s="2"/>
      <c r="NU2444" s="2"/>
      <c r="NV2444" s="2"/>
      <c r="NW2444" s="2"/>
      <c r="NX2444" s="2"/>
      <c r="NY2444" s="2"/>
      <c r="NZ2444" s="2"/>
      <c r="OA2444" s="2"/>
      <c r="OB2444" s="2"/>
      <c r="OC2444" s="2"/>
      <c r="OD2444" s="2"/>
      <c r="OE2444" s="2"/>
      <c r="OF2444" s="2"/>
      <c r="OG2444" s="2"/>
      <c r="OH2444" s="2"/>
      <c r="OI2444" s="2"/>
      <c r="OJ2444" s="2"/>
      <c r="OK2444" s="2"/>
      <c r="OL2444" s="2"/>
      <c r="OM2444" s="2"/>
      <c r="ON2444" s="2"/>
      <c r="OO2444" s="2"/>
      <c r="OP2444" s="2"/>
      <c r="OQ2444" s="2"/>
      <c r="OR2444" s="2"/>
      <c r="OS2444" s="2"/>
      <c r="OT2444" s="2"/>
      <c r="OU2444" s="2"/>
      <c r="OV2444" s="2"/>
      <c r="OW2444" s="2"/>
      <c r="OX2444" s="2"/>
      <c r="OY2444" s="2"/>
      <c r="OZ2444" s="2"/>
      <c r="PA2444" s="2"/>
      <c r="PB2444" s="2"/>
      <c r="PC2444" s="2"/>
      <c r="PD2444" s="2"/>
      <c r="PE2444" s="2"/>
      <c r="PF2444" s="2"/>
      <c r="PG2444" s="2"/>
      <c r="PH2444" s="2"/>
      <c r="PI2444" s="2"/>
      <c r="PJ2444" s="2"/>
      <c r="PK2444" s="2"/>
      <c r="PL2444" s="2"/>
      <c r="PM2444" s="2"/>
      <c r="PN2444" s="2"/>
      <c r="PO2444" s="2"/>
    </row>
    <row r="2445" spans="1:431" ht="98" hidden="1" x14ac:dyDescent="0.15">
      <c r="A2445" s="6" t="s">
        <v>985</v>
      </c>
      <c r="B2445" s="3"/>
      <c r="C2445" s="6"/>
      <c r="D2445" s="6"/>
      <c r="E2445" s="3"/>
      <c r="F2445" s="6"/>
      <c r="G2445" s="6"/>
      <c r="H2445" s="6"/>
      <c r="I2445" s="3"/>
      <c r="J2445" s="6"/>
      <c r="K2445" s="3"/>
      <c r="L2445" s="3"/>
      <c r="M2445" s="3"/>
      <c r="N2445" s="6"/>
      <c r="O2445" s="3"/>
      <c r="P2445" s="6"/>
      <c r="Q2445" s="6"/>
      <c r="R2445" s="6"/>
      <c r="S2445" s="3"/>
      <c r="T2445" s="3"/>
      <c r="U2445" s="3"/>
      <c r="V2445" s="3"/>
      <c r="W2445" s="3"/>
      <c r="X2445" s="3"/>
      <c r="Y2445" s="6"/>
      <c r="Z2445" s="6"/>
      <c r="AA2445" s="6"/>
      <c r="AB2445" s="3"/>
      <c r="AC2445" s="6"/>
      <c r="AD2445" s="6"/>
      <c r="AE2445" s="3"/>
      <c r="AF2445" s="3"/>
      <c r="AG2445" s="6"/>
      <c r="AH2445" s="6"/>
      <c r="AI2445" s="3"/>
      <c r="AJ2445" s="3"/>
      <c r="AK2445" s="3"/>
      <c r="AL2445" s="3"/>
      <c r="AM2445" s="6"/>
      <c r="AN2445" s="3"/>
      <c r="AO2445" s="3"/>
      <c r="AP2445" s="3"/>
      <c r="AQ2445" s="3"/>
      <c r="AR2445" s="3"/>
      <c r="AS2445" s="3"/>
      <c r="AT2445" s="6"/>
      <c r="AU2445" s="6"/>
      <c r="AV2445" s="6"/>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v>1972</v>
      </c>
      <c r="BZ2445" s="3" t="s">
        <v>2540</v>
      </c>
      <c r="CA2445" s="3" t="s">
        <v>2395</v>
      </c>
      <c r="CB2445" s="3" t="s">
        <v>2549</v>
      </c>
      <c r="CC2445" s="3" t="s">
        <v>2432</v>
      </c>
      <c r="CD2445" s="3"/>
      <c r="CE2445" s="3"/>
      <c r="CF2445" s="7"/>
      <c r="CG2445" s="1"/>
      <c r="CH2445" s="1"/>
      <c r="CI2445" s="1"/>
      <c r="CJ2445" s="1"/>
      <c r="CK2445" s="1"/>
      <c r="CL2445" s="1"/>
      <c r="CM2445" s="1"/>
      <c r="CN2445" s="1"/>
      <c r="CO2445" s="1"/>
      <c r="CP2445" s="1"/>
      <c r="CQ2445" s="1"/>
      <c r="CR2445" s="1"/>
      <c r="CS2445" s="1"/>
      <c r="CT2445" s="1"/>
      <c r="CU2445" s="1"/>
      <c r="CV2445" s="1"/>
      <c r="CW2445" s="1"/>
      <c r="CX2445" s="1"/>
      <c r="CY2445" s="1"/>
      <c r="CZ2445" s="1"/>
      <c r="DA2445" s="1"/>
      <c r="DB2445" s="1"/>
      <c r="DC2445" s="1"/>
      <c r="DD2445" s="1"/>
      <c r="DE2445" s="1"/>
      <c r="DF2445" s="1"/>
      <c r="DJ2445" s="1"/>
      <c r="DK2445" s="1"/>
      <c r="DL2445" s="1"/>
      <c r="DM2445" s="1"/>
      <c r="DN2445" s="1"/>
      <c r="DO2445" s="1"/>
      <c r="DQ2445" s="1"/>
      <c r="DT2445" s="1"/>
      <c r="DW2445" s="1"/>
      <c r="DX2445" s="1"/>
      <c r="DY2445" s="1"/>
      <c r="DZ2445" s="1"/>
      <c r="EA2445" s="1"/>
      <c r="EB2445" s="1"/>
      <c r="EC2445" s="1"/>
      <c r="EF2445" s="1"/>
      <c r="ER2445" s="1"/>
      <c r="ET2445" s="1"/>
      <c r="FH2445" s="1"/>
      <c r="FI2445" s="1"/>
      <c r="LT2445" s="2"/>
      <c r="LU2445" s="2"/>
      <c r="LV2445" s="2"/>
      <c r="LW2445" s="2"/>
      <c r="LX2445" s="2"/>
      <c r="LY2445" s="2"/>
      <c r="LZ2445" s="2"/>
      <c r="MA2445" s="2"/>
      <c r="MB2445" s="2"/>
      <c r="MC2445" s="2"/>
      <c r="MD2445" s="2"/>
      <c r="ME2445" s="2"/>
      <c r="MF2445" s="2"/>
      <c r="MG2445" s="2"/>
      <c r="MH2445" s="2"/>
      <c r="MI2445" s="2"/>
      <c r="MJ2445" s="2"/>
      <c r="MK2445" s="2"/>
      <c r="ML2445" s="2"/>
      <c r="MM2445" s="2"/>
      <c r="MN2445" s="2"/>
      <c r="MO2445" s="2"/>
      <c r="MP2445" s="2"/>
      <c r="MQ2445" s="2"/>
      <c r="MR2445" s="2"/>
      <c r="MS2445" s="2"/>
      <c r="MT2445" s="2"/>
      <c r="MU2445" s="2"/>
      <c r="MV2445" s="2"/>
      <c r="MW2445" s="2"/>
      <c r="MX2445" s="2"/>
      <c r="MY2445" s="2"/>
      <c r="MZ2445" s="2"/>
      <c r="NA2445" s="2"/>
      <c r="NB2445" s="2"/>
      <c r="NC2445" s="2"/>
      <c r="ND2445" s="2"/>
      <c r="NE2445" s="2"/>
      <c r="NF2445" s="2"/>
      <c r="NG2445" s="2"/>
      <c r="NH2445" s="2"/>
      <c r="NI2445" s="2"/>
      <c r="NJ2445" s="2"/>
      <c r="NK2445" s="2"/>
      <c r="NL2445" s="2"/>
      <c r="NM2445" s="2"/>
      <c r="NN2445" s="2"/>
      <c r="NO2445" s="2"/>
      <c r="NP2445" s="2"/>
      <c r="NQ2445" s="2"/>
      <c r="NR2445" s="2"/>
      <c r="NS2445" s="2"/>
      <c r="NT2445" s="2"/>
      <c r="NU2445" s="2"/>
      <c r="NV2445" s="2"/>
      <c r="NW2445" s="2"/>
      <c r="NX2445" s="2"/>
      <c r="NY2445" s="2"/>
      <c r="NZ2445" s="2"/>
      <c r="OA2445" s="2"/>
      <c r="OB2445" s="2"/>
      <c r="OC2445" s="2"/>
      <c r="OD2445" s="2"/>
      <c r="OE2445" s="2"/>
      <c r="OF2445" s="2"/>
      <c r="OG2445" s="2"/>
      <c r="OH2445" s="2"/>
      <c r="OI2445" s="2"/>
      <c r="OJ2445" s="2"/>
      <c r="OK2445" s="2"/>
      <c r="OL2445" s="2"/>
      <c r="OM2445" s="2"/>
      <c r="ON2445" s="2"/>
      <c r="OO2445" s="2"/>
      <c r="OP2445" s="2"/>
      <c r="OQ2445" s="2"/>
      <c r="OR2445" s="2"/>
      <c r="OS2445" s="2"/>
      <c r="OT2445" s="2"/>
      <c r="OU2445" s="2"/>
      <c r="OV2445" s="2"/>
      <c r="OW2445" s="2"/>
      <c r="OX2445" s="2"/>
      <c r="OY2445" s="2"/>
      <c r="OZ2445" s="2"/>
      <c r="PA2445" s="2"/>
      <c r="PB2445" s="2"/>
      <c r="PC2445" s="2"/>
      <c r="PD2445" s="2"/>
      <c r="PE2445" s="2"/>
      <c r="PF2445" s="2"/>
      <c r="PG2445" s="2"/>
      <c r="PH2445" s="2"/>
      <c r="PI2445" s="2"/>
      <c r="PJ2445" s="2"/>
      <c r="PK2445" s="2"/>
      <c r="PL2445" s="2"/>
      <c r="PM2445" s="2"/>
      <c r="PN2445" s="2"/>
      <c r="PO2445" s="2"/>
    </row>
    <row r="2446" spans="1:431" ht="98" hidden="1" x14ac:dyDescent="0.15">
      <c r="A2446" s="6" t="s">
        <v>992</v>
      </c>
      <c r="B2446" s="3"/>
      <c r="C2446" s="6"/>
      <c r="D2446" s="6"/>
      <c r="E2446" s="3"/>
      <c r="F2446" s="6"/>
      <c r="G2446" s="6"/>
      <c r="H2446" s="6"/>
      <c r="I2446" s="3"/>
      <c r="J2446" s="6"/>
      <c r="K2446" s="3"/>
      <c r="L2446" s="3"/>
      <c r="M2446" s="3"/>
      <c r="N2446" s="6"/>
      <c r="O2446" s="3"/>
      <c r="P2446" s="6"/>
      <c r="Q2446" s="6"/>
      <c r="R2446" s="6"/>
      <c r="S2446" s="3"/>
      <c r="T2446" s="3"/>
      <c r="U2446" s="3"/>
      <c r="V2446" s="3"/>
      <c r="W2446" s="3"/>
      <c r="X2446" s="3"/>
      <c r="Y2446" s="6"/>
      <c r="Z2446" s="6"/>
      <c r="AA2446" s="6"/>
      <c r="AB2446" s="3"/>
      <c r="AC2446" s="6"/>
      <c r="AD2446" s="6"/>
      <c r="AE2446" s="3"/>
      <c r="AF2446" s="3"/>
      <c r="AG2446" s="6"/>
      <c r="AH2446" s="6"/>
      <c r="AI2446" s="3"/>
      <c r="AJ2446" s="3"/>
      <c r="AK2446" s="3"/>
      <c r="AL2446" s="3"/>
      <c r="AM2446" s="6"/>
      <c r="AN2446" s="3"/>
      <c r="AO2446" s="3"/>
      <c r="AP2446" s="3"/>
      <c r="AQ2446" s="3"/>
      <c r="AR2446" s="3"/>
      <c r="AS2446" s="3"/>
      <c r="AT2446" s="6"/>
      <c r="AU2446" s="6"/>
      <c r="AV2446" s="6"/>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v>1972</v>
      </c>
      <c r="BZ2446" s="3" t="s">
        <v>2540</v>
      </c>
      <c r="CA2446" s="3" t="s">
        <v>2395</v>
      </c>
      <c r="CB2446" s="3" t="s">
        <v>2549</v>
      </c>
      <c r="CC2446" s="3" t="s">
        <v>2432</v>
      </c>
      <c r="CD2446" s="3"/>
      <c r="CE2446" s="3"/>
      <c r="CF2446" s="7"/>
      <c r="CG2446" s="1"/>
      <c r="CH2446" s="1"/>
      <c r="CI2446" s="1"/>
      <c r="CJ2446" s="1"/>
      <c r="CK2446" s="1"/>
      <c r="CL2446" s="1"/>
      <c r="CM2446" s="1"/>
      <c r="CN2446" s="1"/>
      <c r="CO2446" s="1"/>
      <c r="CP2446" s="1"/>
      <c r="CQ2446" s="1"/>
      <c r="CR2446" s="1"/>
      <c r="CS2446" s="1"/>
      <c r="CT2446" s="1"/>
      <c r="CU2446" s="1"/>
      <c r="CV2446" s="1"/>
      <c r="CW2446" s="1"/>
      <c r="CX2446" s="1"/>
      <c r="CY2446" s="1"/>
      <c r="CZ2446" s="1"/>
      <c r="DA2446" s="1"/>
      <c r="DB2446" s="1"/>
      <c r="DC2446" s="1"/>
      <c r="DD2446" s="1"/>
      <c r="DE2446" s="1"/>
      <c r="DF2446" s="1"/>
      <c r="DJ2446" s="1"/>
      <c r="DK2446" s="1"/>
      <c r="DL2446" s="1"/>
      <c r="DM2446" s="1"/>
      <c r="DN2446" s="1"/>
      <c r="DO2446" s="1"/>
      <c r="DQ2446" s="1"/>
      <c r="DT2446" s="1"/>
      <c r="DW2446" s="1"/>
      <c r="DX2446" s="1"/>
      <c r="DY2446" s="1"/>
      <c r="DZ2446" s="1"/>
      <c r="EA2446" s="1"/>
      <c r="EB2446" s="1"/>
      <c r="EC2446" s="1"/>
      <c r="EF2446" s="1"/>
      <c r="ER2446" s="1"/>
      <c r="ET2446" s="1"/>
      <c r="FH2446" s="1"/>
      <c r="FI2446" s="1"/>
      <c r="LT2446" s="2"/>
      <c r="LU2446" s="2"/>
      <c r="LV2446" s="2"/>
      <c r="LW2446" s="2"/>
      <c r="LX2446" s="2"/>
      <c r="LY2446" s="2"/>
      <c r="LZ2446" s="2"/>
      <c r="MA2446" s="2"/>
      <c r="MB2446" s="2"/>
      <c r="MC2446" s="2"/>
      <c r="MD2446" s="2"/>
      <c r="ME2446" s="2"/>
      <c r="MF2446" s="2"/>
      <c r="MG2446" s="2"/>
      <c r="MH2446" s="2"/>
      <c r="MI2446" s="2"/>
      <c r="MJ2446" s="2"/>
      <c r="MK2446" s="2"/>
      <c r="ML2446" s="2"/>
      <c r="MM2446" s="2"/>
      <c r="MN2446" s="2"/>
      <c r="MO2446" s="2"/>
      <c r="MP2446" s="2"/>
      <c r="MQ2446" s="2"/>
      <c r="MR2446" s="2"/>
      <c r="MS2446" s="2"/>
      <c r="MT2446" s="2"/>
      <c r="MU2446" s="2"/>
      <c r="MV2446" s="2"/>
      <c r="MW2446" s="2"/>
      <c r="MX2446" s="2"/>
      <c r="MY2446" s="2"/>
      <c r="MZ2446" s="2"/>
      <c r="NA2446" s="2"/>
      <c r="NB2446" s="2"/>
      <c r="NC2446" s="2"/>
      <c r="ND2446" s="2"/>
      <c r="NE2446" s="2"/>
      <c r="NF2446" s="2"/>
      <c r="NG2446" s="2"/>
      <c r="NH2446" s="2"/>
      <c r="NI2446" s="2"/>
      <c r="NJ2446" s="2"/>
      <c r="NK2446" s="2"/>
      <c r="NL2446" s="2"/>
      <c r="NM2446" s="2"/>
      <c r="NN2446" s="2"/>
      <c r="NO2446" s="2"/>
      <c r="NP2446" s="2"/>
      <c r="NQ2446" s="2"/>
      <c r="NR2446" s="2"/>
      <c r="NS2446" s="2"/>
      <c r="NT2446" s="2"/>
      <c r="NU2446" s="2"/>
      <c r="NV2446" s="2"/>
      <c r="NW2446" s="2"/>
      <c r="NX2446" s="2"/>
      <c r="NY2446" s="2"/>
      <c r="NZ2446" s="2"/>
      <c r="OA2446" s="2"/>
      <c r="OB2446" s="2"/>
      <c r="OC2446" s="2"/>
      <c r="OD2446" s="2"/>
      <c r="OE2446" s="2"/>
      <c r="OF2446" s="2"/>
      <c r="OG2446" s="2"/>
      <c r="OH2446" s="2"/>
      <c r="OI2446" s="2"/>
      <c r="OJ2446" s="2"/>
      <c r="OK2446" s="2"/>
      <c r="OL2446" s="2"/>
      <c r="OM2446" s="2"/>
      <c r="ON2446" s="2"/>
      <c r="OO2446" s="2"/>
      <c r="OP2446" s="2"/>
      <c r="OQ2446" s="2"/>
      <c r="OR2446" s="2"/>
      <c r="OS2446" s="2"/>
      <c r="OT2446" s="2"/>
      <c r="OU2446" s="2"/>
      <c r="OV2446" s="2"/>
      <c r="OW2446" s="2"/>
      <c r="OX2446" s="2"/>
      <c r="OY2446" s="2"/>
      <c r="OZ2446" s="2"/>
      <c r="PA2446" s="2"/>
      <c r="PB2446" s="2"/>
      <c r="PC2446" s="2"/>
      <c r="PD2446" s="2"/>
      <c r="PE2446" s="2"/>
      <c r="PF2446" s="2"/>
      <c r="PG2446" s="2"/>
      <c r="PH2446" s="2"/>
      <c r="PI2446" s="2"/>
      <c r="PJ2446" s="2"/>
      <c r="PK2446" s="2"/>
      <c r="PL2446" s="2"/>
      <c r="PM2446" s="2"/>
      <c r="PN2446" s="2"/>
      <c r="PO2446" s="2"/>
    </row>
    <row r="2447" spans="1:431" ht="98" hidden="1" x14ac:dyDescent="0.15">
      <c r="A2447" s="6" t="s">
        <v>999</v>
      </c>
      <c r="B2447" s="3"/>
      <c r="C2447" s="6"/>
      <c r="D2447" s="6"/>
      <c r="E2447" s="3"/>
      <c r="F2447" s="6"/>
      <c r="G2447" s="6"/>
      <c r="H2447" s="6"/>
      <c r="I2447" s="3"/>
      <c r="J2447" s="6"/>
      <c r="K2447" s="3"/>
      <c r="L2447" s="3"/>
      <c r="M2447" s="3"/>
      <c r="N2447" s="6"/>
      <c r="O2447" s="3"/>
      <c r="P2447" s="6"/>
      <c r="Q2447" s="6"/>
      <c r="R2447" s="6"/>
      <c r="S2447" s="3"/>
      <c r="T2447" s="3"/>
      <c r="U2447" s="3"/>
      <c r="V2447" s="3"/>
      <c r="W2447" s="3"/>
      <c r="X2447" s="3"/>
      <c r="Y2447" s="6"/>
      <c r="Z2447" s="6"/>
      <c r="AA2447" s="6"/>
      <c r="AB2447" s="3"/>
      <c r="AC2447" s="6"/>
      <c r="AD2447" s="6"/>
      <c r="AE2447" s="3"/>
      <c r="AF2447" s="3"/>
      <c r="AG2447" s="6"/>
      <c r="AH2447" s="6"/>
      <c r="AI2447" s="3"/>
      <c r="AJ2447" s="3"/>
      <c r="AK2447" s="3"/>
      <c r="AL2447" s="3"/>
      <c r="AM2447" s="6"/>
      <c r="AN2447" s="3"/>
      <c r="AO2447" s="3"/>
      <c r="AP2447" s="3"/>
      <c r="AQ2447" s="3"/>
      <c r="AR2447" s="3"/>
      <c r="AS2447" s="3"/>
      <c r="AT2447" s="6"/>
      <c r="AU2447" s="6"/>
      <c r="AV2447" s="6"/>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c r="BX2447" s="3"/>
      <c r="BY2447" s="3">
        <v>1972</v>
      </c>
      <c r="BZ2447" s="3" t="s">
        <v>2540</v>
      </c>
      <c r="CA2447" s="3" t="s">
        <v>2395</v>
      </c>
      <c r="CB2447" s="3" t="s">
        <v>2549</v>
      </c>
      <c r="CC2447" s="3" t="s">
        <v>2432</v>
      </c>
      <c r="CD2447" s="3"/>
      <c r="CE2447" s="3"/>
      <c r="CF2447" s="7"/>
      <c r="CG2447" s="1"/>
      <c r="CH2447" s="1"/>
      <c r="CI2447" s="1"/>
      <c r="CJ2447" s="1"/>
      <c r="CK2447" s="1"/>
      <c r="CL2447" s="1"/>
      <c r="CM2447" s="1"/>
      <c r="CN2447" s="1"/>
      <c r="CO2447" s="1"/>
      <c r="CP2447" s="1"/>
      <c r="CQ2447" s="1"/>
      <c r="CR2447" s="1"/>
      <c r="CS2447" s="1"/>
      <c r="CT2447" s="1"/>
      <c r="CU2447" s="1"/>
      <c r="CV2447" s="1"/>
      <c r="CW2447" s="1"/>
      <c r="CX2447" s="1"/>
      <c r="CY2447" s="1"/>
      <c r="CZ2447" s="1"/>
      <c r="DA2447" s="1"/>
      <c r="DB2447" s="1"/>
      <c r="DC2447" s="1"/>
      <c r="DD2447" s="1"/>
      <c r="DE2447" s="1"/>
      <c r="DF2447" s="1"/>
      <c r="DJ2447" s="1"/>
      <c r="DK2447" s="1"/>
      <c r="DL2447" s="1"/>
      <c r="DM2447" s="1"/>
      <c r="DN2447" s="1"/>
      <c r="DO2447" s="1"/>
      <c r="DQ2447" s="1"/>
      <c r="DT2447" s="1"/>
      <c r="DW2447" s="1"/>
      <c r="DX2447" s="1"/>
      <c r="DY2447" s="1"/>
      <c r="DZ2447" s="1"/>
      <c r="EA2447" s="1"/>
      <c r="EB2447" s="1"/>
      <c r="EC2447" s="1"/>
      <c r="EF2447" s="1"/>
      <c r="ER2447" s="1"/>
      <c r="ET2447" s="1"/>
      <c r="FH2447" s="1"/>
      <c r="FI2447" s="1"/>
      <c r="LT2447" s="2"/>
      <c r="LU2447" s="2"/>
      <c r="LV2447" s="2"/>
      <c r="LW2447" s="2"/>
      <c r="LX2447" s="2"/>
      <c r="LY2447" s="2"/>
      <c r="LZ2447" s="2"/>
      <c r="MA2447" s="2"/>
      <c r="MB2447" s="2"/>
      <c r="MC2447" s="2"/>
      <c r="MD2447" s="2"/>
      <c r="ME2447" s="2"/>
      <c r="MF2447" s="2"/>
      <c r="MG2447" s="2"/>
      <c r="MH2447" s="2"/>
      <c r="MI2447" s="2"/>
      <c r="MJ2447" s="2"/>
      <c r="MK2447" s="2"/>
      <c r="ML2447" s="2"/>
      <c r="MM2447" s="2"/>
      <c r="MN2447" s="2"/>
      <c r="MO2447" s="2"/>
      <c r="MP2447" s="2"/>
      <c r="MQ2447" s="2"/>
      <c r="MR2447" s="2"/>
      <c r="MS2447" s="2"/>
      <c r="MT2447" s="2"/>
      <c r="MU2447" s="2"/>
      <c r="MV2447" s="2"/>
      <c r="MW2447" s="2"/>
      <c r="MX2447" s="2"/>
      <c r="MY2447" s="2"/>
      <c r="MZ2447" s="2"/>
      <c r="NA2447" s="2"/>
      <c r="NB2447" s="2"/>
      <c r="NC2447" s="2"/>
      <c r="ND2447" s="2"/>
      <c r="NE2447" s="2"/>
      <c r="NF2447" s="2"/>
      <c r="NG2447" s="2"/>
      <c r="NH2447" s="2"/>
      <c r="NI2447" s="2"/>
      <c r="NJ2447" s="2"/>
      <c r="NK2447" s="2"/>
      <c r="NL2447" s="2"/>
      <c r="NM2447" s="2"/>
      <c r="NN2447" s="2"/>
      <c r="NO2447" s="2"/>
      <c r="NP2447" s="2"/>
      <c r="NQ2447" s="2"/>
      <c r="NR2447" s="2"/>
      <c r="NS2447" s="2"/>
      <c r="NT2447" s="2"/>
      <c r="NU2447" s="2"/>
      <c r="NV2447" s="2"/>
      <c r="NW2447" s="2"/>
      <c r="NX2447" s="2"/>
      <c r="NY2447" s="2"/>
      <c r="NZ2447" s="2"/>
      <c r="OA2447" s="2"/>
      <c r="OB2447" s="2"/>
      <c r="OC2447" s="2"/>
      <c r="OD2447" s="2"/>
      <c r="OE2447" s="2"/>
      <c r="OF2447" s="2"/>
      <c r="OG2447" s="2"/>
      <c r="OH2447" s="2"/>
      <c r="OI2447" s="2"/>
      <c r="OJ2447" s="2"/>
      <c r="OK2447" s="2"/>
      <c r="OL2447" s="2"/>
      <c r="OM2447" s="2"/>
      <c r="ON2447" s="2"/>
      <c r="OO2447" s="2"/>
      <c r="OP2447" s="2"/>
      <c r="OQ2447" s="2"/>
      <c r="OR2447" s="2"/>
      <c r="OS2447" s="2"/>
      <c r="OT2447" s="2"/>
      <c r="OU2447" s="2"/>
      <c r="OV2447" s="2"/>
      <c r="OW2447" s="2"/>
      <c r="OX2447" s="2"/>
      <c r="OY2447" s="2"/>
      <c r="OZ2447" s="2"/>
      <c r="PA2447" s="2"/>
      <c r="PB2447" s="2"/>
      <c r="PC2447" s="2"/>
      <c r="PD2447" s="2"/>
      <c r="PE2447" s="2"/>
      <c r="PF2447" s="2"/>
      <c r="PG2447" s="2"/>
      <c r="PH2447" s="2"/>
      <c r="PI2447" s="2"/>
      <c r="PJ2447" s="2"/>
      <c r="PK2447" s="2"/>
      <c r="PL2447" s="2"/>
      <c r="PM2447" s="2"/>
      <c r="PN2447" s="2"/>
      <c r="PO2447" s="2"/>
    </row>
    <row r="2448" spans="1:431" ht="98" hidden="1" x14ac:dyDescent="0.15">
      <c r="A2448" s="6" t="s">
        <v>1006</v>
      </c>
      <c r="B2448" s="3"/>
      <c r="C2448" s="6"/>
      <c r="D2448" s="6"/>
      <c r="E2448" s="3"/>
      <c r="F2448" s="6"/>
      <c r="G2448" s="6"/>
      <c r="H2448" s="6"/>
      <c r="I2448" s="3"/>
      <c r="J2448" s="6"/>
      <c r="K2448" s="3"/>
      <c r="L2448" s="3"/>
      <c r="M2448" s="3"/>
      <c r="N2448" s="6"/>
      <c r="O2448" s="3"/>
      <c r="P2448" s="6"/>
      <c r="Q2448" s="6"/>
      <c r="R2448" s="6"/>
      <c r="S2448" s="3"/>
      <c r="T2448" s="3"/>
      <c r="U2448" s="3"/>
      <c r="V2448" s="3"/>
      <c r="W2448" s="3"/>
      <c r="X2448" s="3"/>
      <c r="Y2448" s="6"/>
      <c r="Z2448" s="6"/>
      <c r="AA2448" s="6"/>
      <c r="AB2448" s="3"/>
      <c r="AC2448" s="6"/>
      <c r="AD2448" s="6"/>
      <c r="AE2448" s="3"/>
      <c r="AF2448" s="3"/>
      <c r="AG2448" s="6"/>
      <c r="AH2448" s="6"/>
      <c r="AI2448" s="3"/>
      <c r="AJ2448" s="3"/>
      <c r="AK2448" s="3"/>
      <c r="AL2448" s="3"/>
      <c r="AM2448" s="6"/>
      <c r="AN2448" s="3"/>
      <c r="AO2448" s="3"/>
      <c r="AP2448" s="3"/>
      <c r="AQ2448" s="3"/>
      <c r="AR2448" s="3"/>
      <c r="AS2448" s="3"/>
      <c r="AT2448" s="6"/>
      <c r="AU2448" s="6"/>
      <c r="AV2448" s="6"/>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c r="BX2448" s="3"/>
      <c r="BY2448" s="3">
        <v>1972</v>
      </c>
      <c r="BZ2448" s="3" t="s">
        <v>2540</v>
      </c>
      <c r="CA2448" s="3" t="s">
        <v>2395</v>
      </c>
      <c r="CB2448" s="3" t="s">
        <v>2549</v>
      </c>
      <c r="CC2448" s="3" t="s">
        <v>2432</v>
      </c>
      <c r="CD2448" s="3"/>
      <c r="CE2448" s="3"/>
      <c r="CF2448" s="7"/>
      <c r="CG2448" s="1"/>
      <c r="CH2448" s="1"/>
      <c r="CI2448" s="1"/>
      <c r="CJ2448" s="1"/>
      <c r="CK2448" s="1"/>
      <c r="CL2448" s="1"/>
      <c r="CM2448" s="1"/>
      <c r="CN2448" s="1"/>
      <c r="CO2448" s="1"/>
      <c r="CP2448" s="1"/>
      <c r="CQ2448" s="1"/>
      <c r="CR2448" s="1"/>
      <c r="CS2448" s="1"/>
      <c r="CT2448" s="1"/>
      <c r="CU2448" s="1"/>
      <c r="CV2448" s="1"/>
      <c r="CW2448" s="1"/>
      <c r="CX2448" s="1"/>
      <c r="CY2448" s="1"/>
      <c r="CZ2448" s="1"/>
      <c r="DA2448" s="1"/>
      <c r="DB2448" s="1"/>
      <c r="DC2448" s="1"/>
      <c r="DD2448" s="1"/>
      <c r="DE2448" s="1"/>
      <c r="DF2448" s="1"/>
      <c r="DJ2448" s="1"/>
      <c r="DK2448" s="1"/>
      <c r="DL2448" s="1"/>
      <c r="DM2448" s="1"/>
      <c r="DN2448" s="1"/>
      <c r="DO2448" s="1"/>
      <c r="DQ2448" s="1"/>
      <c r="DT2448" s="1"/>
      <c r="DW2448" s="1"/>
      <c r="DX2448" s="1"/>
      <c r="DY2448" s="1"/>
      <c r="DZ2448" s="1"/>
      <c r="EA2448" s="1"/>
      <c r="EB2448" s="1"/>
      <c r="EC2448" s="1"/>
      <c r="EF2448" s="1"/>
      <c r="ER2448" s="1"/>
      <c r="ET2448" s="1"/>
      <c r="FH2448" s="1"/>
      <c r="FI2448" s="1"/>
      <c r="LT2448" s="2"/>
      <c r="LU2448" s="2"/>
      <c r="LV2448" s="2"/>
      <c r="LW2448" s="2"/>
      <c r="LX2448" s="2"/>
      <c r="LY2448" s="2"/>
      <c r="LZ2448" s="2"/>
      <c r="MA2448" s="2"/>
      <c r="MB2448" s="2"/>
      <c r="MC2448" s="2"/>
      <c r="MD2448" s="2"/>
      <c r="ME2448" s="2"/>
      <c r="MF2448" s="2"/>
      <c r="MG2448" s="2"/>
      <c r="MH2448" s="2"/>
      <c r="MI2448" s="2"/>
      <c r="MJ2448" s="2"/>
      <c r="MK2448" s="2"/>
      <c r="ML2448" s="2"/>
      <c r="MM2448" s="2"/>
      <c r="MN2448" s="2"/>
      <c r="MO2448" s="2"/>
      <c r="MP2448" s="2"/>
      <c r="MQ2448" s="2"/>
      <c r="MR2448" s="2"/>
      <c r="MS2448" s="2"/>
      <c r="MT2448" s="2"/>
      <c r="MU2448" s="2"/>
      <c r="MV2448" s="2"/>
      <c r="MW2448" s="2"/>
      <c r="MX2448" s="2"/>
      <c r="MY2448" s="2"/>
      <c r="MZ2448" s="2"/>
      <c r="NA2448" s="2"/>
      <c r="NB2448" s="2"/>
      <c r="NC2448" s="2"/>
      <c r="ND2448" s="2"/>
      <c r="NE2448" s="2"/>
      <c r="NF2448" s="2"/>
      <c r="NG2448" s="2"/>
      <c r="NH2448" s="2"/>
      <c r="NI2448" s="2"/>
      <c r="NJ2448" s="2"/>
      <c r="NK2448" s="2"/>
      <c r="NL2448" s="2"/>
      <c r="NM2448" s="2"/>
      <c r="NN2448" s="2"/>
      <c r="NO2448" s="2"/>
      <c r="NP2448" s="2"/>
      <c r="NQ2448" s="2"/>
      <c r="NR2448" s="2"/>
      <c r="NS2448" s="2"/>
      <c r="NT2448" s="2"/>
      <c r="NU2448" s="2"/>
      <c r="NV2448" s="2"/>
      <c r="NW2448" s="2"/>
      <c r="NX2448" s="2"/>
      <c r="NY2448" s="2"/>
      <c r="NZ2448" s="2"/>
      <c r="OA2448" s="2"/>
      <c r="OB2448" s="2"/>
      <c r="OC2448" s="2"/>
      <c r="OD2448" s="2"/>
      <c r="OE2448" s="2"/>
      <c r="OF2448" s="2"/>
      <c r="OG2448" s="2"/>
      <c r="OH2448" s="2"/>
      <c r="OI2448" s="2"/>
      <c r="OJ2448" s="2"/>
      <c r="OK2448" s="2"/>
      <c r="OL2448" s="2"/>
      <c r="OM2448" s="2"/>
      <c r="ON2448" s="2"/>
      <c r="OO2448" s="2"/>
      <c r="OP2448" s="2"/>
      <c r="OQ2448" s="2"/>
      <c r="OR2448" s="2"/>
      <c r="OS2448" s="2"/>
      <c r="OT2448" s="2"/>
      <c r="OU2448" s="2"/>
      <c r="OV2448" s="2"/>
      <c r="OW2448" s="2"/>
      <c r="OX2448" s="2"/>
      <c r="OY2448" s="2"/>
      <c r="OZ2448" s="2"/>
      <c r="PA2448" s="2"/>
      <c r="PB2448" s="2"/>
      <c r="PC2448" s="2"/>
      <c r="PD2448" s="2"/>
      <c r="PE2448" s="2"/>
      <c r="PF2448" s="2"/>
      <c r="PG2448" s="2"/>
      <c r="PH2448" s="2"/>
      <c r="PI2448" s="2"/>
      <c r="PJ2448" s="2"/>
      <c r="PK2448" s="2"/>
      <c r="PL2448" s="2"/>
      <c r="PM2448" s="2"/>
      <c r="PN2448" s="2"/>
      <c r="PO2448" s="2"/>
    </row>
    <row r="2449" spans="1:431" ht="98" hidden="1" x14ac:dyDescent="0.15">
      <c r="A2449" s="6" t="s">
        <v>1013</v>
      </c>
      <c r="B2449" s="3"/>
      <c r="C2449" s="6"/>
      <c r="D2449" s="6"/>
      <c r="E2449" s="3"/>
      <c r="F2449" s="6"/>
      <c r="G2449" s="6"/>
      <c r="H2449" s="6"/>
      <c r="I2449" s="3"/>
      <c r="J2449" s="6"/>
      <c r="K2449" s="3"/>
      <c r="L2449" s="3"/>
      <c r="M2449" s="3"/>
      <c r="N2449" s="6"/>
      <c r="O2449" s="3"/>
      <c r="P2449" s="6"/>
      <c r="Q2449" s="6"/>
      <c r="R2449" s="6"/>
      <c r="S2449" s="3"/>
      <c r="T2449" s="3"/>
      <c r="U2449" s="3"/>
      <c r="V2449" s="3"/>
      <c r="W2449" s="3"/>
      <c r="X2449" s="3"/>
      <c r="Y2449" s="6"/>
      <c r="Z2449" s="6"/>
      <c r="AA2449" s="6"/>
      <c r="AB2449" s="3"/>
      <c r="AC2449" s="6"/>
      <c r="AD2449" s="6"/>
      <c r="AE2449" s="3"/>
      <c r="AF2449" s="3"/>
      <c r="AG2449" s="6"/>
      <c r="AH2449" s="6"/>
      <c r="AI2449" s="3"/>
      <c r="AJ2449" s="3"/>
      <c r="AK2449" s="3"/>
      <c r="AL2449" s="3"/>
      <c r="AM2449" s="6"/>
      <c r="AN2449" s="3"/>
      <c r="AO2449" s="3"/>
      <c r="AP2449" s="3"/>
      <c r="AQ2449" s="3"/>
      <c r="AR2449" s="3"/>
      <c r="AS2449" s="3"/>
      <c r="AT2449" s="6"/>
      <c r="AU2449" s="6"/>
      <c r="AV2449" s="6"/>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v>1972</v>
      </c>
      <c r="BZ2449" s="3" t="s">
        <v>2540</v>
      </c>
      <c r="CA2449" s="3" t="s">
        <v>2395</v>
      </c>
      <c r="CB2449" s="3" t="s">
        <v>2549</v>
      </c>
      <c r="CC2449" s="3" t="s">
        <v>2432</v>
      </c>
      <c r="CD2449" s="3"/>
      <c r="CE2449" s="3"/>
      <c r="CF2449" s="7"/>
      <c r="CG2449" s="1"/>
      <c r="CH2449" s="1"/>
      <c r="CI2449" s="1"/>
      <c r="CJ2449" s="1"/>
      <c r="CK2449" s="1"/>
      <c r="CL2449" s="1"/>
      <c r="CM2449" s="1"/>
      <c r="CN2449" s="1"/>
      <c r="CO2449" s="1"/>
      <c r="CP2449" s="1"/>
      <c r="CQ2449" s="1"/>
      <c r="CR2449" s="1"/>
      <c r="CS2449" s="1"/>
      <c r="CT2449" s="1"/>
      <c r="CU2449" s="1"/>
      <c r="CV2449" s="1"/>
      <c r="CW2449" s="1"/>
      <c r="CX2449" s="1"/>
      <c r="CY2449" s="1"/>
      <c r="CZ2449" s="1"/>
      <c r="DA2449" s="1"/>
      <c r="DB2449" s="1"/>
      <c r="DC2449" s="1"/>
      <c r="DD2449" s="1"/>
      <c r="DE2449" s="1"/>
      <c r="DF2449" s="1"/>
      <c r="DJ2449" s="1"/>
      <c r="DK2449" s="1"/>
      <c r="DL2449" s="1"/>
      <c r="DM2449" s="1"/>
      <c r="DN2449" s="1"/>
      <c r="DO2449" s="1"/>
      <c r="DQ2449" s="1"/>
      <c r="DT2449" s="1"/>
      <c r="DW2449" s="1"/>
      <c r="DX2449" s="1"/>
      <c r="DY2449" s="1"/>
      <c r="DZ2449" s="1"/>
      <c r="EA2449" s="1"/>
      <c r="EB2449" s="1"/>
      <c r="EC2449" s="1"/>
      <c r="EF2449" s="1"/>
      <c r="ER2449" s="1"/>
      <c r="ET2449" s="1"/>
      <c r="FH2449" s="1"/>
      <c r="FI2449" s="1"/>
      <c r="LT2449" s="2"/>
      <c r="LU2449" s="2"/>
      <c r="LV2449" s="2"/>
      <c r="LW2449" s="2"/>
      <c r="LX2449" s="2"/>
      <c r="LY2449" s="2"/>
      <c r="LZ2449" s="2"/>
      <c r="MA2449" s="2"/>
      <c r="MB2449" s="2"/>
      <c r="MC2449" s="2"/>
      <c r="MD2449" s="2"/>
      <c r="ME2449" s="2"/>
      <c r="MF2449" s="2"/>
      <c r="MG2449" s="2"/>
      <c r="MH2449" s="2"/>
      <c r="MI2449" s="2"/>
      <c r="MJ2449" s="2"/>
      <c r="MK2449" s="2"/>
      <c r="ML2449" s="2"/>
      <c r="MM2449" s="2"/>
      <c r="MN2449" s="2"/>
      <c r="MO2449" s="2"/>
      <c r="MP2449" s="2"/>
      <c r="MQ2449" s="2"/>
      <c r="MR2449" s="2"/>
      <c r="MS2449" s="2"/>
      <c r="MT2449" s="2"/>
      <c r="MU2449" s="2"/>
      <c r="MV2449" s="2"/>
      <c r="MW2449" s="2"/>
      <c r="MX2449" s="2"/>
      <c r="MY2449" s="2"/>
      <c r="MZ2449" s="2"/>
      <c r="NA2449" s="2"/>
      <c r="NB2449" s="2"/>
      <c r="NC2449" s="2"/>
      <c r="ND2449" s="2"/>
      <c r="NE2449" s="2"/>
      <c r="NF2449" s="2"/>
      <c r="NG2449" s="2"/>
      <c r="NH2449" s="2"/>
      <c r="NI2449" s="2"/>
      <c r="NJ2449" s="2"/>
      <c r="NK2449" s="2"/>
      <c r="NL2449" s="2"/>
      <c r="NM2449" s="2"/>
      <c r="NN2449" s="2"/>
      <c r="NO2449" s="2"/>
      <c r="NP2449" s="2"/>
      <c r="NQ2449" s="2"/>
      <c r="NR2449" s="2"/>
      <c r="NS2449" s="2"/>
      <c r="NT2449" s="2"/>
      <c r="NU2449" s="2"/>
      <c r="NV2449" s="2"/>
      <c r="NW2449" s="2"/>
      <c r="NX2449" s="2"/>
      <c r="NY2449" s="2"/>
      <c r="NZ2449" s="2"/>
      <c r="OA2449" s="2"/>
      <c r="OB2449" s="2"/>
      <c r="OC2449" s="2"/>
      <c r="OD2449" s="2"/>
      <c r="OE2449" s="2"/>
      <c r="OF2449" s="2"/>
      <c r="OG2449" s="2"/>
      <c r="OH2449" s="2"/>
      <c r="OI2449" s="2"/>
      <c r="OJ2449" s="2"/>
      <c r="OK2449" s="2"/>
      <c r="OL2449" s="2"/>
      <c r="OM2449" s="2"/>
      <c r="ON2449" s="2"/>
      <c r="OO2449" s="2"/>
      <c r="OP2449" s="2"/>
      <c r="OQ2449" s="2"/>
      <c r="OR2449" s="2"/>
      <c r="OS2449" s="2"/>
      <c r="OT2449" s="2"/>
      <c r="OU2449" s="2"/>
      <c r="OV2449" s="2"/>
      <c r="OW2449" s="2"/>
      <c r="OX2449" s="2"/>
      <c r="OY2449" s="2"/>
      <c r="OZ2449" s="2"/>
      <c r="PA2449" s="2"/>
      <c r="PB2449" s="2"/>
      <c r="PC2449" s="2"/>
      <c r="PD2449" s="2"/>
      <c r="PE2449" s="2"/>
      <c r="PF2449" s="2"/>
      <c r="PG2449" s="2"/>
      <c r="PH2449" s="2"/>
      <c r="PI2449" s="2"/>
      <c r="PJ2449" s="2"/>
      <c r="PK2449" s="2"/>
      <c r="PL2449" s="2"/>
      <c r="PM2449" s="2"/>
      <c r="PN2449" s="2"/>
      <c r="PO2449" s="2"/>
    </row>
    <row r="2450" spans="1:431" ht="98" hidden="1" x14ac:dyDescent="0.15">
      <c r="A2450" s="6" t="s">
        <v>1020</v>
      </c>
      <c r="B2450" s="3"/>
      <c r="C2450" s="6"/>
      <c r="D2450" s="6"/>
      <c r="E2450" s="3"/>
      <c r="F2450" s="6"/>
      <c r="G2450" s="6"/>
      <c r="H2450" s="6"/>
      <c r="I2450" s="3"/>
      <c r="J2450" s="6"/>
      <c r="K2450" s="3"/>
      <c r="L2450" s="3"/>
      <c r="M2450" s="3"/>
      <c r="N2450" s="6"/>
      <c r="O2450" s="3"/>
      <c r="P2450" s="6"/>
      <c r="Q2450" s="6"/>
      <c r="R2450" s="6"/>
      <c r="S2450" s="3"/>
      <c r="T2450" s="3"/>
      <c r="U2450" s="3"/>
      <c r="V2450" s="3"/>
      <c r="W2450" s="3"/>
      <c r="X2450" s="3"/>
      <c r="Y2450" s="6"/>
      <c r="Z2450" s="6"/>
      <c r="AA2450" s="6"/>
      <c r="AB2450" s="3"/>
      <c r="AC2450" s="6"/>
      <c r="AD2450" s="6"/>
      <c r="AE2450" s="3"/>
      <c r="AF2450" s="3"/>
      <c r="AG2450" s="6"/>
      <c r="AH2450" s="6"/>
      <c r="AI2450" s="3"/>
      <c r="AJ2450" s="3"/>
      <c r="AK2450" s="3"/>
      <c r="AL2450" s="3"/>
      <c r="AM2450" s="6"/>
      <c r="AN2450" s="3"/>
      <c r="AO2450" s="3"/>
      <c r="AP2450" s="3"/>
      <c r="AQ2450" s="3"/>
      <c r="AR2450" s="3"/>
      <c r="AS2450" s="3"/>
      <c r="AT2450" s="6"/>
      <c r="AU2450" s="6"/>
      <c r="AV2450" s="6"/>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v>1972</v>
      </c>
      <c r="BZ2450" s="3" t="s">
        <v>2540</v>
      </c>
      <c r="CA2450" s="3" t="s">
        <v>2395</v>
      </c>
      <c r="CB2450" s="3" t="s">
        <v>2549</v>
      </c>
      <c r="CC2450" s="3" t="s">
        <v>2432</v>
      </c>
      <c r="CD2450" s="3"/>
      <c r="CE2450" s="3"/>
      <c r="CF2450" s="7"/>
      <c r="CG2450" s="1"/>
      <c r="CH2450" s="1"/>
      <c r="CI2450" s="1"/>
      <c r="CJ2450" s="1"/>
      <c r="CK2450" s="1"/>
      <c r="CL2450" s="1"/>
      <c r="CM2450" s="1"/>
      <c r="CN2450" s="1"/>
      <c r="CO2450" s="1"/>
      <c r="CP2450" s="1"/>
      <c r="CQ2450" s="1"/>
      <c r="CR2450" s="1"/>
      <c r="CS2450" s="1"/>
      <c r="CT2450" s="1"/>
      <c r="CU2450" s="1"/>
      <c r="CV2450" s="1"/>
      <c r="CW2450" s="1"/>
      <c r="CX2450" s="1"/>
      <c r="CY2450" s="1"/>
      <c r="CZ2450" s="1"/>
      <c r="DA2450" s="1"/>
      <c r="DB2450" s="1"/>
      <c r="DC2450" s="1"/>
      <c r="DD2450" s="1"/>
      <c r="DE2450" s="1"/>
      <c r="DF2450" s="1"/>
      <c r="DJ2450" s="1"/>
      <c r="DK2450" s="1"/>
      <c r="DL2450" s="1"/>
      <c r="DM2450" s="1"/>
      <c r="DN2450" s="1"/>
      <c r="DO2450" s="1"/>
      <c r="DQ2450" s="1"/>
      <c r="DT2450" s="1"/>
      <c r="DW2450" s="1"/>
      <c r="DX2450" s="1"/>
      <c r="DY2450" s="1"/>
      <c r="DZ2450" s="1"/>
      <c r="EA2450" s="1"/>
      <c r="EB2450" s="1"/>
      <c r="EC2450" s="1"/>
      <c r="EF2450" s="1"/>
      <c r="ER2450" s="1"/>
      <c r="ET2450" s="1"/>
      <c r="FH2450" s="1"/>
      <c r="FI2450" s="1"/>
      <c r="LT2450" s="2"/>
      <c r="LU2450" s="2"/>
      <c r="LV2450" s="2"/>
      <c r="LW2450" s="2"/>
      <c r="LX2450" s="2"/>
      <c r="LY2450" s="2"/>
      <c r="LZ2450" s="2"/>
      <c r="MA2450" s="2"/>
      <c r="MB2450" s="2"/>
      <c r="MC2450" s="2"/>
      <c r="MD2450" s="2"/>
      <c r="ME2450" s="2"/>
      <c r="MF2450" s="2"/>
      <c r="MG2450" s="2"/>
      <c r="MH2450" s="2"/>
      <c r="MI2450" s="2"/>
      <c r="MJ2450" s="2"/>
      <c r="MK2450" s="2"/>
      <c r="ML2450" s="2"/>
      <c r="MM2450" s="2"/>
      <c r="MN2450" s="2"/>
      <c r="MO2450" s="2"/>
      <c r="MP2450" s="2"/>
      <c r="MQ2450" s="2"/>
      <c r="MR2450" s="2"/>
      <c r="MS2450" s="2"/>
      <c r="MT2450" s="2"/>
      <c r="MU2450" s="2"/>
      <c r="MV2450" s="2"/>
      <c r="MW2450" s="2"/>
      <c r="MX2450" s="2"/>
      <c r="MY2450" s="2"/>
      <c r="MZ2450" s="2"/>
      <c r="NA2450" s="2"/>
      <c r="NB2450" s="2"/>
      <c r="NC2450" s="2"/>
      <c r="ND2450" s="2"/>
      <c r="NE2450" s="2"/>
      <c r="NF2450" s="2"/>
      <c r="NG2450" s="2"/>
      <c r="NH2450" s="2"/>
      <c r="NI2450" s="2"/>
      <c r="NJ2450" s="2"/>
      <c r="NK2450" s="2"/>
      <c r="NL2450" s="2"/>
      <c r="NM2450" s="2"/>
      <c r="NN2450" s="2"/>
      <c r="NO2450" s="2"/>
      <c r="NP2450" s="2"/>
      <c r="NQ2450" s="2"/>
      <c r="NR2450" s="2"/>
      <c r="NS2450" s="2"/>
      <c r="NT2450" s="2"/>
      <c r="NU2450" s="2"/>
      <c r="NV2450" s="2"/>
      <c r="NW2450" s="2"/>
      <c r="NX2450" s="2"/>
      <c r="NY2450" s="2"/>
      <c r="NZ2450" s="2"/>
      <c r="OA2450" s="2"/>
      <c r="OB2450" s="2"/>
      <c r="OC2450" s="2"/>
      <c r="OD2450" s="2"/>
      <c r="OE2450" s="2"/>
      <c r="OF2450" s="2"/>
      <c r="OG2450" s="2"/>
      <c r="OH2450" s="2"/>
      <c r="OI2450" s="2"/>
      <c r="OJ2450" s="2"/>
      <c r="OK2450" s="2"/>
      <c r="OL2450" s="2"/>
      <c r="OM2450" s="2"/>
      <c r="ON2450" s="2"/>
      <c r="OO2450" s="2"/>
      <c r="OP2450" s="2"/>
      <c r="OQ2450" s="2"/>
      <c r="OR2450" s="2"/>
      <c r="OS2450" s="2"/>
      <c r="OT2450" s="2"/>
      <c r="OU2450" s="2"/>
      <c r="OV2450" s="2"/>
      <c r="OW2450" s="2"/>
      <c r="OX2450" s="2"/>
      <c r="OY2450" s="2"/>
      <c r="OZ2450" s="2"/>
      <c r="PA2450" s="2"/>
      <c r="PB2450" s="2"/>
      <c r="PC2450" s="2"/>
      <c r="PD2450" s="2"/>
      <c r="PE2450" s="2"/>
      <c r="PF2450" s="2"/>
      <c r="PG2450" s="2"/>
      <c r="PH2450" s="2"/>
      <c r="PI2450" s="2"/>
      <c r="PJ2450" s="2"/>
      <c r="PK2450" s="2"/>
      <c r="PL2450" s="2"/>
      <c r="PM2450" s="2"/>
      <c r="PN2450" s="2"/>
      <c r="PO2450" s="2"/>
    </row>
    <row r="2451" spans="1:431" ht="98" hidden="1" x14ac:dyDescent="0.15">
      <c r="A2451" s="6" t="s">
        <v>1027</v>
      </c>
      <c r="B2451" s="3"/>
      <c r="C2451" s="6"/>
      <c r="D2451" s="6"/>
      <c r="E2451" s="3"/>
      <c r="F2451" s="6"/>
      <c r="G2451" s="6"/>
      <c r="H2451" s="6"/>
      <c r="I2451" s="3"/>
      <c r="J2451" s="6"/>
      <c r="K2451" s="3"/>
      <c r="L2451" s="3"/>
      <c r="M2451" s="3"/>
      <c r="N2451" s="6"/>
      <c r="O2451" s="3"/>
      <c r="P2451" s="6"/>
      <c r="Q2451" s="6"/>
      <c r="R2451" s="6"/>
      <c r="S2451" s="3"/>
      <c r="T2451" s="3"/>
      <c r="U2451" s="3"/>
      <c r="V2451" s="3"/>
      <c r="W2451" s="3"/>
      <c r="X2451" s="3"/>
      <c r="Y2451" s="6"/>
      <c r="Z2451" s="6"/>
      <c r="AA2451" s="6"/>
      <c r="AB2451" s="3"/>
      <c r="AC2451" s="6"/>
      <c r="AD2451" s="6"/>
      <c r="AE2451" s="3"/>
      <c r="AF2451" s="3"/>
      <c r="AG2451" s="6"/>
      <c r="AH2451" s="6"/>
      <c r="AI2451" s="3"/>
      <c r="AJ2451" s="3"/>
      <c r="AK2451" s="3"/>
      <c r="AL2451" s="3"/>
      <c r="AM2451" s="6"/>
      <c r="AN2451" s="3"/>
      <c r="AO2451" s="3"/>
      <c r="AP2451" s="3"/>
      <c r="AQ2451" s="3"/>
      <c r="AR2451" s="3"/>
      <c r="AS2451" s="3"/>
      <c r="AT2451" s="6"/>
      <c r="AU2451" s="6"/>
      <c r="AV2451" s="6"/>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v>1972</v>
      </c>
      <c r="BZ2451" s="3" t="s">
        <v>2540</v>
      </c>
      <c r="CA2451" s="3" t="s">
        <v>2395</v>
      </c>
      <c r="CB2451" s="3" t="s">
        <v>2549</v>
      </c>
      <c r="CC2451" s="3" t="s">
        <v>2432</v>
      </c>
      <c r="CD2451" s="3"/>
      <c r="CE2451" s="3"/>
      <c r="CF2451" s="7"/>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J2451" s="1"/>
      <c r="DK2451" s="1"/>
      <c r="DL2451" s="1"/>
      <c r="DM2451" s="1"/>
      <c r="DN2451" s="1"/>
      <c r="DO2451" s="1"/>
      <c r="DQ2451" s="1"/>
      <c r="DT2451" s="1"/>
      <c r="DW2451" s="1"/>
      <c r="DX2451" s="1"/>
      <c r="DY2451" s="1"/>
      <c r="DZ2451" s="1"/>
      <c r="EA2451" s="1"/>
      <c r="EB2451" s="1"/>
      <c r="EC2451" s="1"/>
      <c r="EF2451" s="1"/>
      <c r="ER2451" s="1"/>
      <c r="ET2451" s="1"/>
      <c r="FH2451" s="1"/>
      <c r="FI2451" s="1"/>
      <c r="LT2451" s="2"/>
      <c r="LU2451" s="2"/>
      <c r="LV2451" s="2"/>
      <c r="LW2451" s="2"/>
      <c r="LX2451" s="2"/>
      <c r="LY2451" s="2"/>
      <c r="LZ2451" s="2"/>
      <c r="MA2451" s="2"/>
      <c r="MB2451" s="2"/>
      <c r="MC2451" s="2"/>
      <c r="MD2451" s="2"/>
      <c r="ME2451" s="2"/>
      <c r="MF2451" s="2"/>
      <c r="MG2451" s="2"/>
      <c r="MH2451" s="2"/>
      <c r="MI2451" s="2"/>
      <c r="MJ2451" s="2"/>
      <c r="MK2451" s="2"/>
      <c r="ML2451" s="2"/>
      <c r="MM2451" s="2"/>
      <c r="MN2451" s="2"/>
      <c r="MO2451" s="2"/>
      <c r="MP2451" s="2"/>
      <c r="MQ2451" s="2"/>
      <c r="MR2451" s="2"/>
      <c r="MS2451" s="2"/>
      <c r="MT2451" s="2"/>
      <c r="MU2451" s="2"/>
      <c r="MV2451" s="2"/>
      <c r="MW2451" s="2"/>
      <c r="MX2451" s="2"/>
      <c r="MY2451" s="2"/>
      <c r="MZ2451" s="2"/>
      <c r="NA2451" s="2"/>
      <c r="NB2451" s="2"/>
      <c r="NC2451" s="2"/>
      <c r="ND2451" s="2"/>
      <c r="NE2451" s="2"/>
      <c r="NF2451" s="2"/>
      <c r="NG2451" s="2"/>
      <c r="NH2451" s="2"/>
      <c r="NI2451" s="2"/>
      <c r="NJ2451" s="2"/>
      <c r="NK2451" s="2"/>
      <c r="NL2451" s="2"/>
      <c r="NM2451" s="2"/>
      <c r="NN2451" s="2"/>
      <c r="NO2451" s="2"/>
      <c r="NP2451" s="2"/>
      <c r="NQ2451" s="2"/>
      <c r="NR2451" s="2"/>
      <c r="NS2451" s="2"/>
      <c r="NT2451" s="2"/>
      <c r="NU2451" s="2"/>
      <c r="NV2451" s="2"/>
      <c r="NW2451" s="2"/>
      <c r="NX2451" s="2"/>
      <c r="NY2451" s="2"/>
      <c r="NZ2451" s="2"/>
      <c r="OA2451" s="2"/>
      <c r="OB2451" s="2"/>
      <c r="OC2451" s="2"/>
      <c r="OD2451" s="2"/>
      <c r="OE2451" s="2"/>
      <c r="OF2451" s="2"/>
      <c r="OG2451" s="2"/>
      <c r="OH2451" s="2"/>
      <c r="OI2451" s="2"/>
      <c r="OJ2451" s="2"/>
      <c r="OK2451" s="2"/>
      <c r="OL2451" s="2"/>
      <c r="OM2451" s="2"/>
      <c r="ON2451" s="2"/>
      <c r="OO2451" s="2"/>
      <c r="OP2451" s="2"/>
      <c r="OQ2451" s="2"/>
      <c r="OR2451" s="2"/>
      <c r="OS2451" s="2"/>
      <c r="OT2451" s="2"/>
      <c r="OU2451" s="2"/>
      <c r="OV2451" s="2"/>
      <c r="OW2451" s="2"/>
      <c r="OX2451" s="2"/>
      <c r="OY2451" s="2"/>
      <c r="OZ2451" s="2"/>
      <c r="PA2451" s="2"/>
      <c r="PB2451" s="2"/>
      <c r="PC2451" s="2"/>
      <c r="PD2451" s="2"/>
      <c r="PE2451" s="2"/>
      <c r="PF2451" s="2"/>
      <c r="PG2451" s="2"/>
      <c r="PH2451" s="2"/>
      <c r="PI2451" s="2"/>
      <c r="PJ2451" s="2"/>
      <c r="PK2451" s="2"/>
      <c r="PL2451" s="2"/>
      <c r="PM2451" s="2"/>
      <c r="PN2451" s="2"/>
      <c r="PO2451" s="2"/>
    </row>
    <row r="2452" spans="1:431" ht="98" hidden="1" x14ac:dyDescent="0.15">
      <c r="A2452" s="6" t="s">
        <v>1034</v>
      </c>
      <c r="B2452" s="3"/>
      <c r="C2452" s="6"/>
      <c r="D2452" s="6"/>
      <c r="E2452" s="3"/>
      <c r="F2452" s="6"/>
      <c r="G2452" s="6"/>
      <c r="H2452" s="6"/>
      <c r="I2452" s="3"/>
      <c r="J2452" s="6"/>
      <c r="K2452" s="3"/>
      <c r="L2452" s="3"/>
      <c r="M2452" s="3"/>
      <c r="N2452" s="6"/>
      <c r="O2452" s="3"/>
      <c r="P2452" s="6"/>
      <c r="Q2452" s="6"/>
      <c r="R2452" s="6"/>
      <c r="S2452" s="3"/>
      <c r="T2452" s="3"/>
      <c r="U2452" s="3"/>
      <c r="V2452" s="3"/>
      <c r="W2452" s="3"/>
      <c r="X2452" s="3"/>
      <c r="Y2452" s="6"/>
      <c r="Z2452" s="6"/>
      <c r="AA2452" s="6"/>
      <c r="AB2452" s="3"/>
      <c r="AC2452" s="6"/>
      <c r="AD2452" s="6"/>
      <c r="AE2452" s="3"/>
      <c r="AF2452" s="3"/>
      <c r="AG2452" s="6"/>
      <c r="AH2452" s="6"/>
      <c r="AI2452" s="3"/>
      <c r="AJ2452" s="3"/>
      <c r="AK2452" s="3"/>
      <c r="AL2452" s="3"/>
      <c r="AM2452" s="6"/>
      <c r="AN2452" s="3"/>
      <c r="AO2452" s="3"/>
      <c r="AP2452" s="3"/>
      <c r="AQ2452" s="3"/>
      <c r="AR2452" s="3"/>
      <c r="AS2452" s="3"/>
      <c r="AT2452" s="6"/>
      <c r="AU2452" s="6"/>
      <c r="AV2452" s="6"/>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v>1972</v>
      </c>
      <c r="BZ2452" s="3" t="s">
        <v>2540</v>
      </c>
      <c r="CA2452" s="3" t="s">
        <v>2395</v>
      </c>
      <c r="CB2452" s="3" t="s">
        <v>2549</v>
      </c>
      <c r="CC2452" s="3" t="s">
        <v>2432</v>
      </c>
      <c r="CD2452" s="3"/>
      <c r="CE2452" s="3"/>
      <c r="CF2452" s="7"/>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J2452" s="1"/>
      <c r="DK2452" s="1"/>
      <c r="DL2452" s="1"/>
      <c r="DM2452" s="1"/>
      <c r="DN2452" s="1"/>
      <c r="DO2452" s="1"/>
      <c r="DQ2452" s="1"/>
      <c r="DT2452" s="1"/>
      <c r="DW2452" s="1"/>
      <c r="DX2452" s="1"/>
      <c r="DY2452" s="1"/>
      <c r="DZ2452" s="1"/>
      <c r="EA2452" s="1"/>
      <c r="EB2452" s="1"/>
      <c r="EC2452" s="1"/>
      <c r="EF2452" s="1"/>
      <c r="ER2452" s="1"/>
      <c r="ET2452" s="1"/>
      <c r="FH2452" s="1"/>
      <c r="FI2452" s="1"/>
      <c r="LT2452" s="2"/>
      <c r="LU2452" s="2"/>
      <c r="LV2452" s="2"/>
      <c r="LW2452" s="2"/>
      <c r="LX2452" s="2"/>
      <c r="LY2452" s="2"/>
      <c r="LZ2452" s="2"/>
      <c r="MA2452" s="2"/>
      <c r="MB2452" s="2"/>
      <c r="MC2452" s="2"/>
      <c r="MD2452" s="2"/>
      <c r="ME2452" s="2"/>
      <c r="MF2452" s="2"/>
      <c r="MG2452" s="2"/>
      <c r="MH2452" s="2"/>
      <c r="MI2452" s="2"/>
      <c r="MJ2452" s="2"/>
      <c r="MK2452" s="2"/>
      <c r="ML2452" s="2"/>
      <c r="MM2452" s="2"/>
      <c r="MN2452" s="2"/>
      <c r="MO2452" s="2"/>
      <c r="MP2452" s="2"/>
      <c r="MQ2452" s="2"/>
      <c r="MR2452" s="2"/>
      <c r="MS2452" s="2"/>
      <c r="MT2452" s="2"/>
      <c r="MU2452" s="2"/>
      <c r="MV2452" s="2"/>
      <c r="MW2452" s="2"/>
      <c r="MX2452" s="2"/>
      <c r="MY2452" s="2"/>
      <c r="MZ2452" s="2"/>
      <c r="NA2452" s="2"/>
      <c r="NB2452" s="2"/>
      <c r="NC2452" s="2"/>
      <c r="ND2452" s="2"/>
      <c r="NE2452" s="2"/>
      <c r="NF2452" s="2"/>
      <c r="NG2452" s="2"/>
      <c r="NH2452" s="2"/>
      <c r="NI2452" s="2"/>
      <c r="NJ2452" s="2"/>
      <c r="NK2452" s="2"/>
      <c r="NL2452" s="2"/>
      <c r="NM2452" s="2"/>
      <c r="NN2452" s="2"/>
      <c r="NO2452" s="2"/>
      <c r="NP2452" s="2"/>
      <c r="NQ2452" s="2"/>
      <c r="NR2452" s="2"/>
      <c r="NS2452" s="2"/>
      <c r="NT2452" s="2"/>
      <c r="NU2452" s="2"/>
      <c r="NV2452" s="2"/>
      <c r="NW2452" s="2"/>
      <c r="NX2452" s="2"/>
      <c r="NY2452" s="2"/>
      <c r="NZ2452" s="2"/>
      <c r="OA2452" s="2"/>
      <c r="OB2452" s="2"/>
      <c r="OC2452" s="2"/>
      <c r="OD2452" s="2"/>
      <c r="OE2452" s="2"/>
      <c r="OF2452" s="2"/>
      <c r="OG2452" s="2"/>
      <c r="OH2452" s="2"/>
      <c r="OI2452" s="2"/>
      <c r="OJ2452" s="2"/>
      <c r="OK2452" s="2"/>
      <c r="OL2452" s="2"/>
      <c r="OM2452" s="2"/>
      <c r="ON2452" s="2"/>
      <c r="OO2452" s="2"/>
      <c r="OP2452" s="2"/>
      <c r="OQ2452" s="2"/>
      <c r="OR2452" s="2"/>
      <c r="OS2452" s="2"/>
      <c r="OT2452" s="2"/>
      <c r="OU2452" s="2"/>
      <c r="OV2452" s="2"/>
      <c r="OW2452" s="2"/>
      <c r="OX2452" s="2"/>
      <c r="OY2452" s="2"/>
      <c r="OZ2452" s="2"/>
      <c r="PA2452" s="2"/>
      <c r="PB2452" s="2"/>
      <c r="PC2452" s="2"/>
      <c r="PD2452" s="2"/>
      <c r="PE2452" s="2"/>
      <c r="PF2452" s="2"/>
      <c r="PG2452" s="2"/>
      <c r="PH2452" s="2"/>
      <c r="PI2452" s="2"/>
      <c r="PJ2452" s="2"/>
      <c r="PK2452" s="2"/>
      <c r="PL2452" s="2"/>
      <c r="PM2452" s="2"/>
      <c r="PN2452" s="2"/>
      <c r="PO2452" s="2"/>
    </row>
    <row r="2453" spans="1:431" ht="98" hidden="1" x14ac:dyDescent="0.15">
      <c r="A2453" s="6" t="s">
        <v>1041</v>
      </c>
      <c r="B2453" s="3"/>
      <c r="C2453" s="6"/>
      <c r="D2453" s="6"/>
      <c r="E2453" s="3"/>
      <c r="F2453" s="6"/>
      <c r="G2453" s="6"/>
      <c r="H2453" s="6"/>
      <c r="I2453" s="3"/>
      <c r="J2453" s="6"/>
      <c r="K2453" s="3"/>
      <c r="L2453" s="3"/>
      <c r="M2453" s="3"/>
      <c r="N2453" s="6"/>
      <c r="O2453" s="3"/>
      <c r="P2453" s="6"/>
      <c r="Q2453" s="6"/>
      <c r="R2453" s="6"/>
      <c r="S2453" s="3"/>
      <c r="T2453" s="3"/>
      <c r="U2453" s="3"/>
      <c r="V2453" s="3"/>
      <c r="W2453" s="3"/>
      <c r="X2453" s="3"/>
      <c r="Y2453" s="6"/>
      <c r="Z2453" s="6"/>
      <c r="AA2453" s="6"/>
      <c r="AB2453" s="3"/>
      <c r="AC2453" s="6"/>
      <c r="AD2453" s="6"/>
      <c r="AE2453" s="3"/>
      <c r="AF2453" s="3"/>
      <c r="AG2453" s="6"/>
      <c r="AH2453" s="6"/>
      <c r="AI2453" s="3"/>
      <c r="AJ2453" s="3"/>
      <c r="AK2453" s="3"/>
      <c r="AL2453" s="3"/>
      <c r="AM2453" s="6"/>
      <c r="AN2453" s="3"/>
      <c r="AO2453" s="3"/>
      <c r="AP2453" s="3"/>
      <c r="AQ2453" s="3"/>
      <c r="AR2453" s="3"/>
      <c r="AS2453" s="3"/>
      <c r="AT2453" s="6"/>
      <c r="AU2453" s="6"/>
      <c r="AV2453" s="6"/>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v>1972</v>
      </c>
      <c r="BZ2453" s="3" t="s">
        <v>2540</v>
      </c>
      <c r="CA2453" s="3" t="s">
        <v>2395</v>
      </c>
      <c r="CB2453" s="3" t="s">
        <v>2549</v>
      </c>
      <c r="CC2453" s="3" t="s">
        <v>2432</v>
      </c>
      <c r="CD2453" s="3"/>
      <c r="CE2453" s="3"/>
      <c r="CF2453" s="7"/>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J2453" s="1"/>
      <c r="DK2453" s="1"/>
      <c r="DL2453" s="1"/>
      <c r="DM2453" s="1"/>
      <c r="DN2453" s="1"/>
      <c r="DO2453" s="1"/>
      <c r="DQ2453" s="1"/>
      <c r="DT2453" s="1"/>
      <c r="DW2453" s="1"/>
      <c r="DX2453" s="1"/>
      <c r="DY2453" s="1"/>
      <c r="DZ2453" s="1"/>
      <c r="EA2453" s="1"/>
      <c r="EB2453" s="1"/>
      <c r="EC2453" s="1"/>
      <c r="EF2453" s="1"/>
      <c r="ER2453" s="1"/>
      <c r="ET2453" s="1"/>
      <c r="FH2453" s="1"/>
      <c r="FI2453" s="1"/>
      <c r="LT2453" s="2"/>
      <c r="LU2453" s="2"/>
      <c r="LV2453" s="2"/>
      <c r="LW2453" s="2"/>
      <c r="LX2453" s="2"/>
      <c r="LY2453" s="2"/>
      <c r="LZ2453" s="2"/>
      <c r="MA2453" s="2"/>
      <c r="MB2453" s="2"/>
      <c r="MC2453" s="2"/>
      <c r="MD2453" s="2"/>
      <c r="ME2453" s="2"/>
      <c r="MF2453" s="2"/>
      <c r="MG2453" s="2"/>
      <c r="MH2453" s="2"/>
      <c r="MI2453" s="2"/>
      <c r="MJ2453" s="2"/>
      <c r="MK2453" s="2"/>
      <c r="ML2453" s="2"/>
      <c r="MM2453" s="2"/>
      <c r="MN2453" s="2"/>
      <c r="MO2453" s="2"/>
      <c r="MP2453" s="2"/>
      <c r="MQ2453" s="2"/>
      <c r="MR2453" s="2"/>
      <c r="MS2453" s="2"/>
      <c r="MT2453" s="2"/>
      <c r="MU2453" s="2"/>
      <c r="MV2453" s="2"/>
      <c r="MW2453" s="2"/>
      <c r="MX2453" s="2"/>
      <c r="MY2453" s="2"/>
      <c r="MZ2453" s="2"/>
      <c r="NA2453" s="2"/>
      <c r="NB2453" s="2"/>
      <c r="NC2453" s="2"/>
      <c r="ND2453" s="2"/>
      <c r="NE2453" s="2"/>
      <c r="NF2453" s="2"/>
      <c r="NG2453" s="2"/>
      <c r="NH2453" s="2"/>
      <c r="NI2453" s="2"/>
      <c r="NJ2453" s="2"/>
      <c r="NK2453" s="2"/>
      <c r="NL2453" s="2"/>
      <c r="NM2453" s="2"/>
      <c r="NN2453" s="2"/>
      <c r="NO2453" s="2"/>
      <c r="NP2453" s="2"/>
      <c r="NQ2453" s="2"/>
      <c r="NR2453" s="2"/>
      <c r="NS2453" s="2"/>
      <c r="NT2453" s="2"/>
      <c r="NU2453" s="2"/>
      <c r="NV2453" s="2"/>
      <c r="NW2453" s="2"/>
      <c r="NX2453" s="2"/>
      <c r="NY2453" s="2"/>
      <c r="NZ2453" s="2"/>
      <c r="OA2453" s="2"/>
      <c r="OB2453" s="2"/>
      <c r="OC2453" s="2"/>
      <c r="OD2453" s="2"/>
      <c r="OE2453" s="2"/>
      <c r="OF2453" s="2"/>
      <c r="OG2453" s="2"/>
      <c r="OH2453" s="2"/>
      <c r="OI2453" s="2"/>
      <c r="OJ2453" s="2"/>
      <c r="OK2453" s="2"/>
      <c r="OL2453" s="2"/>
      <c r="OM2453" s="2"/>
      <c r="ON2453" s="2"/>
      <c r="OO2453" s="2"/>
      <c r="OP2453" s="2"/>
      <c r="OQ2453" s="2"/>
      <c r="OR2453" s="2"/>
      <c r="OS2453" s="2"/>
      <c r="OT2453" s="2"/>
      <c r="OU2453" s="2"/>
      <c r="OV2453" s="2"/>
      <c r="OW2453" s="2"/>
      <c r="OX2453" s="2"/>
      <c r="OY2453" s="2"/>
      <c r="OZ2453" s="2"/>
      <c r="PA2453" s="2"/>
      <c r="PB2453" s="2"/>
      <c r="PC2453" s="2"/>
      <c r="PD2453" s="2"/>
      <c r="PE2453" s="2"/>
      <c r="PF2453" s="2"/>
      <c r="PG2453" s="2"/>
      <c r="PH2453" s="2"/>
      <c r="PI2453" s="2"/>
      <c r="PJ2453" s="2"/>
      <c r="PK2453" s="2"/>
      <c r="PL2453" s="2"/>
      <c r="PM2453" s="2"/>
      <c r="PN2453" s="2"/>
      <c r="PO2453" s="2"/>
    </row>
    <row r="2454" spans="1:431" ht="98" hidden="1" x14ac:dyDescent="0.15">
      <c r="A2454" s="6" t="s">
        <v>1049</v>
      </c>
      <c r="B2454" s="3"/>
      <c r="C2454" s="6"/>
      <c r="D2454" s="6"/>
      <c r="E2454" s="3"/>
      <c r="F2454" s="6"/>
      <c r="G2454" s="6"/>
      <c r="H2454" s="6"/>
      <c r="I2454" s="3"/>
      <c r="J2454" s="6"/>
      <c r="K2454" s="3"/>
      <c r="L2454" s="3"/>
      <c r="M2454" s="3"/>
      <c r="N2454" s="6"/>
      <c r="O2454" s="3"/>
      <c r="P2454" s="6"/>
      <c r="Q2454" s="6"/>
      <c r="R2454" s="6"/>
      <c r="S2454" s="3"/>
      <c r="T2454" s="3"/>
      <c r="U2454" s="3"/>
      <c r="V2454" s="3"/>
      <c r="W2454" s="3"/>
      <c r="X2454" s="3"/>
      <c r="Y2454" s="6"/>
      <c r="Z2454" s="6"/>
      <c r="AA2454" s="6"/>
      <c r="AB2454" s="3"/>
      <c r="AC2454" s="6"/>
      <c r="AD2454" s="6"/>
      <c r="AE2454" s="3"/>
      <c r="AF2454" s="3"/>
      <c r="AG2454" s="6"/>
      <c r="AH2454" s="6"/>
      <c r="AI2454" s="3"/>
      <c r="AJ2454" s="3"/>
      <c r="AK2454" s="3"/>
      <c r="AL2454" s="3"/>
      <c r="AM2454" s="6"/>
      <c r="AN2454" s="3"/>
      <c r="AO2454" s="3"/>
      <c r="AP2454" s="3"/>
      <c r="AQ2454" s="3"/>
      <c r="AR2454" s="3"/>
      <c r="AS2454" s="3"/>
      <c r="AT2454" s="6"/>
      <c r="AU2454" s="6"/>
      <c r="AV2454" s="6"/>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v>1972</v>
      </c>
      <c r="BZ2454" s="3" t="s">
        <v>2540</v>
      </c>
      <c r="CA2454" s="3" t="s">
        <v>2395</v>
      </c>
      <c r="CB2454" s="3" t="s">
        <v>2549</v>
      </c>
      <c r="CC2454" s="3" t="s">
        <v>2432</v>
      </c>
      <c r="CD2454" s="3"/>
      <c r="CE2454" s="3"/>
      <c r="CF2454" s="7"/>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J2454" s="1"/>
      <c r="DK2454" s="1"/>
      <c r="DL2454" s="1"/>
      <c r="DM2454" s="1"/>
      <c r="DN2454" s="1"/>
      <c r="DO2454" s="1"/>
      <c r="DQ2454" s="1"/>
      <c r="DT2454" s="1"/>
      <c r="DW2454" s="1"/>
      <c r="DX2454" s="1"/>
      <c r="DY2454" s="1"/>
      <c r="DZ2454" s="1"/>
      <c r="EA2454" s="1"/>
      <c r="EB2454" s="1"/>
      <c r="EC2454" s="1"/>
      <c r="EF2454" s="1"/>
      <c r="ER2454" s="1"/>
      <c r="ET2454" s="1"/>
      <c r="FH2454" s="1"/>
      <c r="FI2454" s="1"/>
      <c r="LT2454" s="2"/>
      <c r="LU2454" s="2"/>
      <c r="LV2454" s="2"/>
      <c r="LW2454" s="2"/>
      <c r="LX2454" s="2"/>
      <c r="LY2454" s="2"/>
      <c r="LZ2454" s="2"/>
      <c r="MA2454" s="2"/>
      <c r="MB2454" s="2"/>
      <c r="MC2454" s="2"/>
      <c r="MD2454" s="2"/>
      <c r="ME2454" s="2"/>
      <c r="MF2454" s="2"/>
      <c r="MG2454" s="2"/>
      <c r="MH2454" s="2"/>
      <c r="MI2454" s="2"/>
      <c r="MJ2454" s="2"/>
      <c r="MK2454" s="2"/>
      <c r="ML2454" s="2"/>
      <c r="MM2454" s="2"/>
      <c r="MN2454" s="2"/>
      <c r="MO2454" s="2"/>
      <c r="MP2454" s="2"/>
      <c r="MQ2454" s="2"/>
      <c r="MR2454" s="2"/>
      <c r="MS2454" s="2"/>
      <c r="MT2454" s="2"/>
      <c r="MU2454" s="2"/>
      <c r="MV2454" s="2"/>
      <c r="MW2454" s="2"/>
      <c r="MX2454" s="2"/>
      <c r="MY2454" s="2"/>
      <c r="MZ2454" s="2"/>
      <c r="NA2454" s="2"/>
      <c r="NB2454" s="2"/>
      <c r="NC2454" s="2"/>
      <c r="ND2454" s="2"/>
      <c r="NE2454" s="2"/>
      <c r="NF2454" s="2"/>
      <c r="NG2454" s="2"/>
      <c r="NH2454" s="2"/>
      <c r="NI2454" s="2"/>
      <c r="NJ2454" s="2"/>
      <c r="NK2454" s="2"/>
      <c r="NL2454" s="2"/>
      <c r="NM2454" s="2"/>
      <c r="NN2454" s="2"/>
      <c r="NO2454" s="2"/>
      <c r="NP2454" s="2"/>
      <c r="NQ2454" s="2"/>
      <c r="NR2454" s="2"/>
      <c r="NS2454" s="2"/>
      <c r="NT2454" s="2"/>
      <c r="NU2454" s="2"/>
      <c r="NV2454" s="2"/>
      <c r="NW2454" s="2"/>
      <c r="NX2454" s="2"/>
      <c r="NY2454" s="2"/>
      <c r="NZ2454" s="2"/>
      <c r="OA2454" s="2"/>
      <c r="OB2454" s="2"/>
      <c r="OC2454" s="2"/>
      <c r="OD2454" s="2"/>
      <c r="OE2454" s="2"/>
      <c r="OF2454" s="2"/>
      <c r="OG2454" s="2"/>
      <c r="OH2454" s="2"/>
      <c r="OI2454" s="2"/>
      <c r="OJ2454" s="2"/>
      <c r="OK2454" s="2"/>
      <c r="OL2454" s="2"/>
      <c r="OM2454" s="2"/>
      <c r="ON2454" s="2"/>
      <c r="OO2454" s="2"/>
      <c r="OP2454" s="2"/>
      <c r="OQ2454" s="2"/>
      <c r="OR2454" s="2"/>
      <c r="OS2454" s="2"/>
      <c r="OT2454" s="2"/>
      <c r="OU2454" s="2"/>
      <c r="OV2454" s="2"/>
      <c r="OW2454" s="2"/>
      <c r="OX2454" s="2"/>
      <c r="OY2454" s="2"/>
      <c r="OZ2454" s="2"/>
      <c r="PA2454" s="2"/>
      <c r="PB2454" s="2"/>
      <c r="PC2454" s="2"/>
      <c r="PD2454" s="2"/>
      <c r="PE2454" s="2"/>
      <c r="PF2454" s="2"/>
      <c r="PG2454" s="2"/>
      <c r="PH2454" s="2"/>
      <c r="PI2454" s="2"/>
      <c r="PJ2454" s="2"/>
      <c r="PK2454" s="2"/>
      <c r="PL2454" s="2"/>
      <c r="PM2454" s="2"/>
      <c r="PN2454" s="2"/>
      <c r="PO2454" s="2"/>
    </row>
    <row r="2455" spans="1:431" ht="98" hidden="1" x14ac:dyDescent="0.15">
      <c r="A2455" s="6" t="s">
        <v>1056</v>
      </c>
      <c r="B2455" s="3"/>
      <c r="C2455" s="6"/>
      <c r="D2455" s="6"/>
      <c r="E2455" s="3"/>
      <c r="F2455" s="6"/>
      <c r="G2455" s="6"/>
      <c r="H2455" s="6"/>
      <c r="I2455" s="3"/>
      <c r="J2455" s="6"/>
      <c r="K2455" s="3"/>
      <c r="L2455" s="3"/>
      <c r="M2455" s="3"/>
      <c r="N2455" s="6"/>
      <c r="O2455" s="3"/>
      <c r="P2455" s="6"/>
      <c r="Q2455" s="6"/>
      <c r="R2455" s="6"/>
      <c r="S2455" s="3"/>
      <c r="T2455" s="3"/>
      <c r="U2455" s="3"/>
      <c r="V2455" s="3"/>
      <c r="W2455" s="3"/>
      <c r="X2455" s="3"/>
      <c r="Y2455" s="6"/>
      <c r="Z2455" s="6"/>
      <c r="AA2455" s="6"/>
      <c r="AB2455" s="3"/>
      <c r="AC2455" s="6"/>
      <c r="AD2455" s="6"/>
      <c r="AE2455" s="3"/>
      <c r="AF2455" s="3"/>
      <c r="AG2455" s="6"/>
      <c r="AH2455" s="6"/>
      <c r="AI2455" s="3"/>
      <c r="AJ2455" s="3"/>
      <c r="AK2455" s="3"/>
      <c r="AL2455" s="3"/>
      <c r="AM2455" s="6"/>
      <c r="AN2455" s="3"/>
      <c r="AO2455" s="3"/>
      <c r="AP2455" s="3"/>
      <c r="AQ2455" s="3"/>
      <c r="AR2455" s="3"/>
      <c r="AS2455" s="3"/>
      <c r="AT2455" s="6"/>
      <c r="AU2455" s="6"/>
      <c r="AV2455" s="6"/>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v>1972</v>
      </c>
      <c r="BZ2455" s="3" t="s">
        <v>2540</v>
      </c>
      <c r="CA2455" s="3" t="s">
        <v>2395</v>
      </c>
      <c r="CB2455" s="3" t="s">
        <v>2549</v>
      </c>
      <c r="CC2455" s="3" t="s">
        <v>2432</v>
      </c>
      <c r="CD2455" s="3"/>
      <c r="CE2455" s="3"/>
      <c r="CF2455" s="7"/>
      <c r="CG2455" s="1"/>
      <c r="CH2455" s="1"/>
      <c r="CI2455" s="1"/>
      <c r="CJ2455" s="1"/>
      <c r="CK2455" s="1"/>
      <c r="CL2455" s="1"/>
      <c r="CM2455" s="1"/>
      <c r="CN2455" s="1"/>
      <c r="CO2455" s="1"/>
      <c r="CP2455" s="1"/>
      <c r="CQ2455" s="1"/>
      <c r="CR2455" s="1"/>
      <c r="CS2455" s="1"/>
      <c r="CT2455" s="1"/>
      <c r="CU2455" s="1"/>
      <c r="CV2455" s="1"/>
      <c r="CW2455" s="1"/>
      <c r="CX2455" s="1"/>
      <c r="CY2455" s="1"/>
      <c r="CZ2455" s="1"/>
      <c r="DA2455" s="1"/>
      <c r="DB2455" s="1"/>
      <c r="DC2455" s="1"/>
      <c r="DD2455" s="1"/>
      <c r="DE2455" s="1"/>
      <c r="DF2455" s="1"/>
      <c r="DJ2455" s="1"/>
      <c r="DK2455" s="1"/>
      <c r="DL2455" s="1"/>
      <c r="DM2455" s="1"/>
      <c r="DN2455" s="1"/>
      <c r="DO2455" s="1"/>
      <c r="DQ2455" s="1"/>
      <c r="DT2455" s="1"/>
      <c r="DW2455" s="1"/>
      <c r="DX2455" s="1"/>
      <c r="DY2455" s="1"/>
      <c r="DZ2455" s="1"/>
      <c r="EA2455" s="1"/>
      <c r="EB2455" s="1"/>
      <c r="EC2455" s="1"/>
      <c r="EF2455" s="1"/>
      <c r="ER2455" s="1"/>
      <c r="ET2455" s="1"/>
      <c r="FH2455" s="1"/>
      <c r="FI2455" s="1"/>
      <c r="LT2455" s="2"/>
      <c r="LU2455" s="2"/>
      <c r="LV2455" s="2"/>
      <c r="LW2455" s="2"/>
      <c r="LX2455" s="2"/>
      <c r="LY2455" s="2"/>
      <c r="LZ2455" s="2"/>
      <c r="MA2455" s="2"/>
      <c r="MB2455" s="2"/>
      <c r="MC2455" s="2"/>
      <c r="MD2455" s="2"/>
      <c r="ME2455" s="2"/>
      <c r="MF2455" s="2"/>
      <c r="MG2455" s="2"/>
      <c r="MH2455" s="2"/>
      <c r="MI2455" s="2"/>
      <c r="MJ2455" s="2"/>
      <c r="MK2455" s="2"/>
      <c r="ML2455" s="2"/>
      <c r="MM2455" s="2"/>
      <c r="MN2455" s="2"/>
      <c r="MO2455" s="2"/>
      <c r="MP2455" s="2"/>
      <c r="MQ2455" s="2"/>
      <c r="MR2455" s="2"/>
      <c r="MS2455" s="2"/>
      <c r="MT2455" s="2"/>
      <c r="MU2455" s="2"/>
      <c r="MV2455" s="2"/>
      <c r="MW2455" s="2"/>
      <c r="MX2455" s="2"/>
      <c r="MY2455" s="2"/>
      <c r="MZ2455" s="2"/>
      <c r="NA2455" s="2"/>
      <c r="NB2455" s="2"/>
      <c r="NC2455" s="2"/>
      <c r="ND2455" s="2"/>
      <c r="NE2455" s="2"/>
      <c r="NF2455" s="2"/>
      <c r="NG2455" s="2"/>
      <c r="NH2455" s="2"/>
      <c r="NI2455" s="2"/>
      <c r="NJ2455" s="2"/>
      <c r="NK2455" s="2"/>
      <c r="NL2455" s="2"/>
      <c r="NM2455" s="2"/>
      <c r="NN2455" s="2"/>
      <c r="NO2455" s="2"/>
      <c r="NP2455" s="2"/>
      <c r="NQ2455" s="2"/>
      <c r="NR2455" s="2"/>
      <c r="NS2455" s="2"/>
      <c r="NT2455" s="2"/>
      <c r="NU2455" s="2"/>
      <c r="NV2455" s="2"/>
      <c r="NW2455" s="2"/>
      <c r="NX2455" s="2"/>
      <c r="NY2455" s="2"/>
      <c r="NZ2455" s="2"/>
      <c r="OA2455" s="2"/>
      <c r="OB2455" s="2"/>
      <c r="OC2455" s="2"/>
      <c r="OD2455" s="2"/>
      <c r="OE2455" s="2"/>
      <c r="OF2455" s="2"/>
      <c r="OG2455" s="2"/>
      <c r="OH2455" s="2"/>
      <c r="OI2455" s="2"/>
      <c r="OJ2455" s="2"/>
      <c r="OK2455" s="2"/>
      <c r="OL2455" s="2"/>
      <c r="OM2455" s="2"/>
      <c r="ON2455" s="2"/>
      <c r="OO2455" s="2"/>
      <c r="OP2455" s="2"/>
      <c r="OQ2455" s="2"/>
      <c r="OR2455" s="2"/>
      <c r="OS2455" s="2"/>
      <c r="OT2455" s="2"/>
      <c r="OU2455" s="2"/>
      <c r="OV2455" s="2"/>
      <c r="OW2455" s="2"/>
      <c r="OX2455" s="2"/>
      <c r="OY2455" s="2"/>
      <c r="OZ2455" s="2"/>
      <c r="PA2455" s="2"/>
      <c r="PB2455" s="2"/>
      <c r="PC2455" s="2"/>
      <c r="PD2455" s="2"/>
      <c r="PE2455" s="2"/>
      <c r="PF2455" s="2"/>
      <c r="PG2455" s="2"/>
      <c r="PH2455" s="2"/>
      <c r="PI2455" s="2"/>
      <c r="PJ2455" s="2"/>
      <c r="PK2455" s="2"/>
      <c r="PL2455" s="2"/>
      <c r="PM2455" s="2"/>
      <c r="PN2455" s="2"/>
      <c r="PO2455" s="2"/>
    </row>
    <row r="2456" spans="1:431" ht="98" hidden="1" x14ac:dyDescent="0.15">
      <c r="A2456" s="6" t="s">
        <v>1063</v>
      </c>
      <c r="B2456" s="3"/>
      <c r="C2456" s="6"/>
      <c r="D2456" s="6"/>
      <c r="E2456" s="3"/>
      <c r="F2456" s="6"/>
      <c r="G2456" s="6"/>
      <c r="H2456" s="6"/>
      <c r="I2456" s="3"/>
      <c r="J2456" s="6"/>
      <c r="K2456" s="3"/>
      <c r="L2456" s="3"/>
      <c r="M2456" s="3"/>
      <c r="N2456" s="6"/>
      <c r="O2456" s="3"/>
      <c r="P2456" s="6"/>
      <c r="Q2456" s="6"/>
      <c r="R2456" s="6"/>
      <c r="S2456" s="3"/>
      <c r="T2456" s="3"/>
      <c r="U2456" s="3"/>
      <c r="V2456" s="3"/>
      <c r="W2456" s="3"/>
      <c r="X2456" s="3"/>
      <c r="Y2456" s="6"/>
      <c r="Z2456" s="6"/>
      <c r="AA2456" s="6"/>
      <c r="AB2456" s="3"/>
      <c r="AC2456" s="6"/>
      <c r="AD2456" s="6"/>
      <c r="AE2456" s="3"/>
      <c r="AF2456" s="3"/>
      <c r="AG2456" s="6"/>
      <c r="AH2456" s="6"/>
      <c r="AI2456" s="3"/>
      <c r="AJ2456" s="3"/>
      <c r="AK2456" s="3"/>
      <c r="AL2456" s="3"/>
      <c r="AM2456" s="6"/>
      <c r="AN2456" s="3"/>
      <c r="AO2456" s="3"/>
      <c r="AP2456" s="3"/>
      <c r="AQ2456" s="3"/>
      <c r="AR2456" s="3"/>
      <c r="AS2456" s="3"/>
      <c r="AT2456" s="6"/>
      <c r="AU2456" s="6"/>
      <c r="AV2456" s="6"/>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v>1972</v>
      </c>
      <c r="BZ2456" s="3" t="s">
        <v>2540</v>
      </c>
      <c r="CA2456" s="3" t="s">
        <v>2395</v>
      </c>
      <c r="CB2456" s="3" t="s">
        <v>2549</v>
      </c>
      <c r="CC2456" s="3" t="s">
        <v>2432</v>
      </c>
      <c r="CD2456" s="3"/>
      <c r="CE2456" s="3"/>
      <c r="CF2456" s="7"/>
      <c r="CG2456" s="1"/>
      <c r="CH2456" s="1"/>
      <c r="CI2456" s="1"/>
      <c r="CJ2456" s="1"/>
      <c r="CK2456" s="1"/>
      <c r="CL2456" s="1"/>
      <c r="CM2456" s="1"/>
      <c r="CN2456" s="1"/>
      <c r="CO2456" s="1"/>
      <c r="CP2456" s="1"/>
      <c r="CQ2456" s="1"/>
      <c r="CR2456" s="1"/>
      <c r="CS2456" s="1"/>
      <c r="CT2456" s="1"/>
      <c r="CU2456" s="1"/>
      <c r="CV2456" s="1"/>
      <c r="CW2456" s="1"/>
      <c r="CX2456" s="1"/>
      <c r="CY2456" s="1"/>
      <c r="CZ2456" s="1"/>
      <c r="DA2456" s="1"/>
      <c r="DB2456" s="1"/>
      <c r="DC2456" s="1"/>
      <c r="DD2456" s="1"/>
      <c r="DE2456" s="1"/>
      <c r="DF2456" s="1"/>
      <c r="DJ2456" s="1"/>
      <c r="DK2456" s="1"/>
      <c r="DL2456" s="1"/>
      <c r="DM2456" s="1"/>
      <c r="DN2456" s="1"/>
      <c r="DO2456" s="1"/>
      <c r="DQ2456" s="1"/>
      <c r="DT2456" s="1"/>
      <c r="DW2456" s="1"/>
      <c r="DX2456" s="1"/>
      <c r="DY2456" s="1"/>
      <c r="DZ2456" s="1"/>
      <c r="EA2456" s="1"/>
      <c r="EB2456" s="1"/>
      <c r="EC2456" s="1"/>
      <c r="EF2456" s="1"/>
      <c r="ER2456" s="1"/>
      <c r="ET2456" s="1"/>
      <c r="FH2456" s="1"/>
      <c r="FI2456" s="1"/>
      <c r="LT2456" s="2"/>
      <c r="LU2456" s="2"/>
      <c r="LV2456" s="2"/>
      <c r="LW2456" s="2"/>
      <c r="LX2456" s="2"/>
      <c r="LY2456" s="2"/>
      <c r="LZ2456" s="2"/>
      <c r="MA2456" s="2"/>
      <c r="MB2456" s="2"/>
      <c r="MC2456" s="2"/>
      <c r="MD2456" s="2"/>
      <c r="ME2456" s="2"/>
      <c r="MF2456" s="2"/>
      <c r="MG2456" s="2"/>
      <c r="MH2456" s="2"/>
      <c r="MI2456" s="2"/>
      <c r="MJ2456" s="2"/>
      <c r="MK2456" s="2"/>
      <c r="ML2456" s="2"/>
      <c r="MM2456" s="2"/>
      <c r="MN2456" s="2"/>
      <c r="MO2456" s="2"/>
      <c r="MP2456" s="2"/>
      <c r="MQ2456" s="2"/>
      <c r="MR2456" s="2"/>
      <c r="MS2456" s="2"/>
      <c r="MT2456" s="2"/>
      <c r="MU2456" s="2"/>
      <c r="MV2456" s="2"/>
      <c r="MW2456" s="2"/>
      <c r="MX2456" s="2"/>
      <c r="MY2456" s="2"/>
      <c r="MZ2456" s="2"/>
      <c r="NA2456" s="2"/>
      <c r="NB2456" s="2"/>
      <c r="NC2456" s="2"/>
      <c r="ND2456" s="2"/>
      <c r="NE2456" s="2"/>
      <c r="NF2456" s="2"/>
      <c r="NG2456" s="2"/>
      <c r="NH2456" s="2"/>
      <c r="NI2456" s="2"/>
      <c r="NJ2456" s="2"/>
      <c r="NK2456" s="2"/>
      <c r="NL2456" s="2"/>
      <c r="NM2456" s="2"/>
      <c r="NN2456" s="2"/>
      <c r="NO2456" s="2"/>
      <c r="NP2456" s="2"/>
      <c r="NQ2456" s="2"/>
      <c r="NR2456" s="2"/>
      <c r="NS2456" s="2"/>
      <c r="NT2456" s="2"/>
      <c r="NU2456" s="2"/>
      <c r="NV2456" s="2"/>
      <c r="NW2456" s="2"/>
      <c r="NX2456" s="2"/>
      <c r="NY2456" s="2"/>
      <c r="NZ2456" s="2"/>
      <c r="OA2456" s="2"/>
      <c r="OB2456" s="2"/>
      <c r="OC2456" s="2"/>
      <c r="OD2456" s="2"/>
      <c r="OE2456" s="2"/>
      <c r="OF2456" s="2"/>
      <c r="OG2456" s="2"/>
      <c r="OH2456" s="2"/>
      <c r="OI2456" s="2"/>
      <c r="OJ2456" s="2"/>
      <c r="OK2456" s="2"/>
      <c r="OL2456" s="2"/>
      <c r="OM2456" s="2"/>
      <c r="ON2456" s="2"/>
      <c r="OO2456" s="2"/>
      <c r="OP2456" s="2"/>
      <c r="OQ2456" s="2"/>
      <c r="OR2456" s="2"/>
      <c r="OS2456" s="2"/>
      <c r="OT2456" s="2"/>
      <c r="OU2456" s="2"/>
      <c r="OV2456" s="2"/>
      <c r="OW2456" s="2"/>
      <c r="OX2456" s="2"/>
      <c r="OY2456" s="2"/>
      <c r="OZ2456" s="2"/>
      <c r="PA2456" s="2"/>
      <c r="PB2456" s="2"/>
      <c r="PC2456" s="2"/>
      <c r="PD2456" s="2"/>
      <c r="PE2456" s="2"/>
      <c r="PF2456" s="2"/>
      <c r="PG2456" s="2"/>
      <c r="PH2456" s="2"/>
      <c r="PI2456" s="2"/>
      <c r="PJ2456" s="2"/>
      <c r="PK2456" s="2"/>
      <c r="PL2456" s="2"/>
      <c r="PM2456" s="2"/>
      <c r="PN2456" s="2"/>
      <c r="PO2456" s="2"/>
    </row>
    <row r="2457" spans="1:431" ht="98" hidden="1" x14ac:dyDescent="0.15">
      <c r="A2457" s="6" t="s">
        <v>1069</v>
      </c>
      <c r="B2457" s="3"/>
      <c r="C2457" s="6"/>
      <c r="D2457" s="6"/>
      <c r="E2457" s="3"/>
      <c r="F2457" s="6"/>
      <c r="G2457" s="6"/>
      <c r="H2457" s="6"/>
      <c r="I2457" s="3"/>
      <c r="J2457" s="6"/>
      <c r="K2457" s="3"/>
      <c r="L2457" s="3"/>
      <c r="M2457" s="3"/>
      <c r="N2457" s="6"/>
      <c r="O2457" s="3"/>
      <c r="P2457" s="6"/>
      <c r="Q2457" s="6"/>
      <c r="R2457" s="6"/>
      <c r="S2457" s="3"/>
      <c r="T2457" s="3"/>
      <c r="U2457" s="3"/>
      <c r="V2457" s="3"/>
      <c r="W2457" s="3"/>
      <c r="X2457" s="3"/>
      <c r="Y2457" s="6"/>
      <c r="Z2457" s="6"/>
      <c r="AA2457" s="6"/>
      <c r="AB2457" s="3"/>
      <c r="AC2457" s="6"/>
      <c r="AD2457" s="6"/>
      <c r="AE2457" s="3"/>
      <c r="AF2457" s="3"/>
      <c r="AG2457" s="6"/>
      <c r="AH2457" s="6"/>
      <c r="AI2457" s="3"/>
      <c r="AJ2457" s="3"/>
      <c r="AK2457" s="3"/>
      <c r="AL2457" s="3"/>
      <c r="AM2457" s="6"/>
      <c r="AN2457" s="3"/>
      <c r="AO2457" s="3"/>
      <c r="AP2457" s="3"/>
      <c r="AQ2457" s="3"/>
      <c r="AR2457" s="3"/>
      <c r="AS2457" s="3"/>
      <c r="AT2457" s="6"/>
      <c r="AU2457" s="6"/>
      <c r="AV2457" s="6"/>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v>1972</v>
      </c>
      <c r="BZ2457" s="3" t="s">
        <v>2540</v>
      </c>
      <c r="CA2457" s="3" t="s">
        <v>2395</v>
      </c>
      <c r="CB2457" s="3" t="s">
        <v>2549</v>
      </c>
      <c r="CC2457" s="3" t="s">
        <v>2432</v>
      </c>
      <c r="CD2457" s="3"/>
      <c r="CE2457" s="3"/>
      <c r="CF2457" s="7"/>
      <c r="CG2457" s="1"/>
      <c r="CH2457" s="1"/>
      <c r="CI2457" s="1"/>
      <c r="CJ2457" s="1"/>
      <c r="CK2457" s="1"/>
      <c r="CL2457" s="1"/>
      <c r="CM2457" s="1"/>
      <c r="CN2457" s="1"/>
      <c r="CO2457" s="1"/>
      <c r="CP2457" s="1"/>
      <c r="CQ2457" s="1"/>
      <c r="CR2457" s="1"/>
      <c r="CS2457" s="1"/>
      <c r="CT2457" s="1"/>
      <c r="CU2457" s="1"/>
      <c r="CV2457" s="1"/>
      <c r="CW2457" s="1"/>
      <c r="CX2457" s="1"/>
      <c r="CY2457" s="1"/>
      <c r="CZ2457" s="1"/>
      <c r="DA2457" s="1"/>
      <c r="DB2457" s="1"/>
      <c r="DC2457" s="1"/>
      <c r="DD2457" s="1"/>
      <c r="DE2457" s="1"/>
      <c r="DF2457" s="1"/>
      <c r="DJ2457" s="1"/>
      <c r="DK2457" s="1"/>
      <c r="DL2457" s="1"/>
      <c r="DM2457" s="1"/>
      <c r="DN2457" s="1"/>
      <c r="DO2457" s="1"/>
      <c r="DQ2457" s="1"/>
      <c r="DT2457" s="1"/>
      <c r="DW2457" s="1"/>
      <c r="DX2457" s="1"/>
      <c r="DY2457" s="1"/>
      <c r="DZ2457" s="1"/>
      <c r="EA2457" s="1"/>
      <c r="EB2457" s="1"/>
      <c r="EC2457" s="1"/>
      <c r="EF2457" s="1"/>
      <c r="ER2457" s="1"/>
      <c r="ET2457" s="1"/>
      <c r="FH2457" s="1"/>
      <c r="FI2457" s="1"/>
      <c r="LT2457" s="2"/>
      <c r="LU2457" s="2"/>
      <c r="LV2457" s="2"/>
      <c r="LW2457" s="2"/>
      <c r="LX2457" s="2"/>
      <c r="LY2457" s="2"/>
      <c r="LZ2457" s="2"/>
      <c r="MA2457" s="2"/>
      <c r="MB2457" s="2"/>
      <c r="MC2457" s="2"/>
      <c r="MD2457" s="2"/>
      <c r="ME2457" s="2"/>
      <c r="MF2457" s="2"/>
      <c r="MG2457" s="2"/>
      <c r="MH2457" s="2"/>
      <c r="MI2457" s="2"/>
      <c r="MJ2457" s="2"/>
      <c r="MK2457" s="2"/>
      <c r="ML2457" s="2"/>
      <c r="MM2457" s="2"/>
      <c r="MN2457" s="2"/>
      <c r="MO2457" s="2"/>
      <c r="MP2457" s="2"/>
      <c r="MQ2457" s="2"/>
      <c r="MR2457" s="2"/>
      <c r="MS2457" s="2"/>
      <c r="MT2457" s="2"/>
      <c r="MU2457" s="2"/>
      <c r="MV2457" s="2"/>
      <c r="MW2457" s="2"/>
      <c r="MX2457" s="2"/>
      <c r="MY2457" s="2"/>
      <c r="MZ2457" s="2"/>
      <c r="NA2457" s="2"/>
      <c r="NB2457" s="2"/>
      <c r="NC2457" s="2"/>
      <c r="ND2457" s="2"/>
      <c r="NE2457" s="2"/>
      <c r="NF2457" s="2"/>
      <c r="NG2457" s="2"/>
      <c r="NH2457" s="2"/>
      <c r="NI2457" s="2"/>
      <c r="NJ2457" s="2"/>
      <c r="NK2457" s="2"/>
      <c r="NL2457" s="2"/>
      <c r="NM2457" s="2"/>
      <c r="NN2457" s="2"/>
      <c r="NO2457" s="2"/>
      <c r="NP2457" s="2"/>
      <c r="NQ2457" s="2"/>
      <c r="NR2457" s="2"/>
      <c r="NS2457" s="2"/>
      <c r="NT2457" s="2"/>
      <c r="NU2457" s="2"/>
      <c r="NV2457" s="2"/>
      <c r="NW2457" s="2"/>
      <c r="NX2457" s="2"/>
      <c r="NY2457" s="2"/>
      <c r="NZ2457" s="2"/>
      <c r="OA2457" s="2"/>
      <c r="OB2457" s="2"/>
      <c r="OC2457" s="2"/>
      <c r="OD2457" s="2"/>
      <c r="OE2457" s="2"/>
      <c r="OF2457" s="2"/>
      <c r="OG2457" s="2"/>
      <c r="OH2457" s="2"/>
      <c r="OI2457" s="2"/>
      <c r="OJ2457" s="2"/>
      <c r="OK2457" s="2"/>
      <c r="OL2457" s="2"/>
      <c r="OM2457" s="2"/>
      <c r="ON2457" s="2"/>
      <c r="OO2457" s="2"/>
      <c r="OP2457" s="2"/>
      <c r="OQ2457" s="2"/>
      <c r="OR2457" s="2"/>
      <c r="OS2457" s="2"/>
      <c r="OT2457" s="2"/>
      <c r="OU2457" s="2"/>
      <c r="OV2457" s="2"/>
      <c r="OW2457" s="2"/>
      <c r="OX2457" s="2"/>
      <c r="OY2457" s="2"/>
      <c r="OZ2457" s="2"/>
      <c r="PA2457" s="2"/>
      <c r="PB2457" s="2"/>
      <c r="PC2457" s="2"/>
      <c r="PD2457" s="2"/>
      <c r="PE2457" s="2"/>
      <c r="PF2457" s="2"/>
      <c r="PG2457" s="2"/>
      <c r="PH2457" s="2"/>
      <c r="PI2457" s="2"/>
      <c r="PJ2457" s="2"/>
      <c r="PK2457" s="2"/>
      <c r="PL2457" s="2"/>
      <c r="PM2457" s="2"/>
      <c r="PN2457" s="2"/>
      <c r="PO2457" s="2"/>
    </row>
    <row r="2458" spans="1:431" ht="98" hidden="1" x14ac:dyDescent="0.15">
      <c r="A2458" s="6" t="s">
        <v>1075</v>
      </c>
      <c r="B2458" s="3"/>
      <c r="C2458" s="6"/>
      <c r="D2458" s="6"/>
      <c r="E2458" s="3"/>
      <c r="F2458" s="6"/>
      <c r="G2458" s="6"/>
      <c r="H2458" s="6"/>
      <c r="I2458" s="3"/>
      <c r="J2458" s="6"/>
      <c r="K2458" s="3"/>
      <c r="L2458" s="3"/>
      <c r="M2458" s="3"/>
      <c r="N2458" s="6"/>
      <c r="O2458" s="3"/>
      <c r="P2458" s="6"/>
      <c r="Q2458" s="6"/>
      <c r="R2458" s="6"/>
      <c r="S2458" s="3"/>
      <c r="T2458" s="3"/>
      <c r="U2458" s="3"/>
      <c r="V2458" s="3"/>
      <c r="W2458" s="3"/>
      <c r="X2458" s="3"/>
      <c r="Y2458" s="6"/>
      <c r="Z2458" s="6"/>
      <c r="AA2458" s="6"/>
      <c r="AB2458" s="3"/>
      <c r="AC2458" s="6"/>
      <c r="AD2458" s="6"/>
      <c r="AE2458" s="3"/>
      <c r="AF2458" s="3"/>
      <c r="AG2458" s="6"/>
      <c r="AH2458" s="6"/>
      <c r="AI2458" s="3"/>
      <c r="AJ2458" s="3"/>
      <c r="AK2458" s="3"/>
      <c r="AL2458" s="3"/>
      <c r="AM2458" s="6"/>
      <c r="AN2458" s="3"/>
      <c r="AO2458" s="3"/>
      <c r="AP2458" s="3"/>
      <c r="AQ2458" s="3"/>
      <c r="AR2458" s="3"/>
      <c r="AS2458" s="3"/>
      <c r="AT2458" s="6"/>
      <c r="AU2458" s="6"/>
      <c r="AV2458" s="6"/>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v>1972</v>
      </c>
      <c r="BZ2458" s="3" t="s">
        <v>2540</v>
      </c>
      <c r="CA2458" s="3" t="s">
        <v>2395</v>
      </c>
      <c r="CB2458" s="3" t="s">
        <v>2549</v>
      </c>
      <c r="CC2458" s="3" t="s">
        <v>2432</v>
      </c>
      <c r="CD2458" s="3"/>
      <c r="CE2458" s="3"/>
      <c r="CF2458" s="7"/>
      <c r="CG2458" s="1"/>
      <c r="CH2458" s="1"/>
      <c r="CI2458" s="1"/>
      <c r="CJ2458" s="1"/>
      <c r="CK2458" s="1"/>
      <c r="CL2458" s="1"/>
      <c r="CM2458" s="1"/>
      <c r="CN2458" s="1"/>
      <c r="CO2458" s="1"/>
      <c r="CP2458" s="1"/>
      <c r="CQ2458" s="1"/>
      <c r="CR2458" s="1"/>
      <c r="CS2458" s="1"/>
      <c r="CT2458" s="1"/>
      <c r="CU2458" s="1"/>
      <c r="CV2458" s="1"/>
      <c r="CW2458" s="1"/>
      <c r="CX2458" s="1"/>
      <c r="CY2458" s="1"/>
      <c r="CZ2458" s="1"/>
      <c r="DA2458" s="1"/>
      <c r="DB2458" s="1"/>
      <c r="DC2458" s="1"/>
      <c r="DD2458" s="1"/>
      <c r="DE2458" s="1"/>
      <c r="DF2458" s="1"/>
      <c r="DJ2458" s="1"/>
      <c r="DK2458" s="1"/>
      <c r="DL2458" s="1"/>
      <c r="DM2458" s="1"/>
      <c r="DN2458" s="1"/>
      <c r="DO2458" s="1"/>
      <c r="DQ2458" s="1"/>
      <c r="DT2458" s="1"/>
      <c r="DW2458" s="1"/>
      <c r="DX2458" s="1"/>
      <c r="DY2458" s="1"/>
      <c r="DZ2458" s="1"/>
      <c r="EA2458" s="1"/>
      <c r="EB2458" s="1"/>
      <c r="EC2458" s="1"/>
      <c r="EF2458" s="1"/>
      <c r="ER2458" s="1"/>
      <c r="ET2458" s="1"/>
      <c r="FH2458" s="1"/>
      <c r="FI2458" s="1"/>
      <c r="LT2458" s="2"/>
      <c r="LU2458" s="2"/>
      <c r="LV2458" s="2"/>
      <c r="LW2458" s="2"/>
      <c r="LX2458" s="2"/>
      <c r="LY2458" s="2"/>
      <c r="LZ2458" s="2"/>
      <c r="MA2458" s="2"/>
      <c r="MB2458" s="2"/>
      <c r="MC2458" s="2"/>
      <c r="MD2458" s="2"/>
      <c r="ME2458" s="2"/>
      <c r="MF2458" s="2"/>
      <c r="MG2458" s="2"/>
      <c r="MH2458" s="2"/>
      <c r="MI2458" s="2"/>
      <c r="MJ2458" s="2"/>
      <c r="MK2458" s="2"/>
      <c r="ML2458" s="2"/>
      <c r="MM2458" s="2"/>
      <c r="MN2458" s="2"/>
      <c r="MO2458" s="2"/>
      <c r="MP2458" s="2"/>
      <c r="MQ2458" s="2"/>
      <c r="MR2458" s="2"/>
      <c r="MS2458" s="2"/>
      <c r="MT2458" s="2"/>
      <c r="MU2458" s="2"/>
      <c r="MV2458" s="2"/>
      <c r="MW2458" s="2"/>
      <c r="MX2458" s="2"/>
      <c r="MY2458" s="2"/>
      <c r="MZ2458" s="2"/>
      <c r="NA2458" s="2"/>
      <c r="NB2458" s="2"/>
      <c r="NC2458" s="2"/>
      <c r="ND2458" s="2"/>
      <c r="NE2458" s="2"/>
      <c r="NF2458" s="2"/>
      <c r="NG2458" s="2"/>
      <c r="NH2458" s="2"/>
      <c r="NI2458" s="2"/>
      <c r="NJ2458" s="2"/>
      <c r="NK2458" s="2"/>
      <c r="NL2458" s="2"/>
      <c r="NM2458" s="2"/>
      <c r="NN2458" s="2"/>
      <c r="NO2458" s="2"/>
      <c r="NP2458" s="2"/>
      <c r="NQ2458" s="2"/>
      <c r="NR2458" s="2"/>
      <c r="NS2458" s="2"/>
      <c r="NT2458" s="2"/>
      <c r="NU2458" s="2"/>
      <c r="NV2458" s="2"/>
      <c r="NW2458" s="2"/>
      <c r="NX2458" s="2"/>
      <c r="NY2458" s="2"/>
      <c r="NZ2458" s="2"/>
      <c r="OA2458" s="2"/>
      <c r="OB2458" s="2"/>
      <c r="OC2458" s="2"/>
      <c r="OD2458" s="2"/>
      <c r="OE2458" s="2"/>
      <c r="OF2458" s="2"/>
      <c r="OG2458" s="2"/>
      <c r="OH2458" s="2"/>
      <c r="OI2458" s="2"/>
      <c r="OJ2458" s="2"/>
      <c r="OK2458" s="2"/>
      <c r="OL2458" s="2"/>
      <c r="OM2458" s="2"/>
      <c r="ON2458" s="2"/>
      <c r="OO2458" s="2"/>
      <c r="OP2458" s="2"/>
      <c r="OQ2458" s="2"/>
      <c r="OR2458" s="2"/>
      <c r="OS2458" s="2"/>
      <c r="OT2458" s="2"/>
      <c r="OU2458" s="2"/>
      <c r="OV2458" s="2"/>
      <c r="OW2458" s="2"/>
      <c r="OX2458" s="2"/>
      <c r="OY2458" s="2"/>
      <c r="OZ2458" s="2"/>
      <c r="PA2458" s="2"/>
      <c r="PB2458" s="2"/>
      <c r="PC2458" s="2"/>
      <c r="PD2458" s="2"/>
      <c r="PE2458" s="2"/>
      <c r="PF2458" s="2"/>
      <c r="PG2458" s="2"/>
      <c r="PH2458" s="2"/>
      <c r="PI2458" s="2"/>
      <c r="PJ2458" s="2"/>
      <c r="PK2458" s="2"/>
      <c r="PL2458" s="2"/>
      <c r="PM2458" s="2"/>
      <c r="PN2458" s="2"/>
      <c r="PO2458" s="2"/>
    </row>
    <row r="2459" spans="1:431" ht="98" hidden="1" x14ac:dyDescent="0.15">
      <c r="A2459" s="6" t="s">
        <v>1080</v>
      </c>
      <c r="B2459" s="3"/>
      <c r="C2459" s="6"/>
      <c r="D2459" s="6"/>
      <c r="E2459" s="3"/>
      <c r="F2459" s="6"/>
      <c r="G2459" s="6"/>
      <c r="H2459" s="6"/>
      <c r="I2459" s="3"/>
      <c r="J2459" s="6"/>
      <c r="K2459" s="3"/>
      <c r="L2459" s="3"/>
      <c r="M2459" s="3"/>
      <c r="N2459" s="6"/>
      <c r="O2459" s="3"/>
      <c r="P2459" s="6"/>
      <c r="Q2459" s="6"/>
      <c r="R2459" s="6"/>
      <c r="S2459" s="3"/>
      <c r="T2459" s="3"/>
      <c r="U2459" s="3"/>
      <c r="V2459" s="3"/>
      <c r="W2459" s="3"/>
      <c r="X2459" s="3"/>
      <c r="Y2459" s="6"/>
      <c r="Z2459" s="6"/>
      <c r="AA2459" s="6"/>
      <c r="AB2459" s="3"/>
      <c r="AC2459" s="6"/>
      <c r="AD2459" s="6"/>
      <c r="AE2459" s="3"/>
      <c r="AF2459" s="3"/>
      <c r="AG2459" s="6"/>
      <c r="AH2459" s="6"/>
      <c r="AI2459" s="3"/>
      <c r="AJ2459" s="3"/>
      <c r="AK2459" s="3"/>
      <c r="AL2459" s="3"/>
      <c r="AM2459" s="6"/>
      <c r="AN2459" s="3"/>
      <c r="AO2459" s="3"/>
      <c r="AP2459" s="3"/>
      <c r="AQ2459" s="3"/>
      <c r="AR2459" s="3"/>
      <c r="AS2459" s="3"/>
      <c r="AT2459" s="6"/>
      <c r="AU2459" s="6"/>
      <c r="AV2459" s="6"/>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v>1972</v>
      </c>
      <c r="BZ2459" s="3" t="s">
        <v>2540</v>
      </c>
      <c r="CA2459" s="3" t="s">
        <v>2395</v>
      </c>
      <c r="CB2459" s="3" t="s">
        <v>2549</v>
      </c>
      <c r="CC2459" s="3" t="s">
        <v>2432</v>
      </c>
      <c r="CD2459" s="3"/>
      <c r="CE2459" s="3"/>
      <c r="CF2459" s="7"/>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J2459" s="1"/>
      <c r="DK2459" s="1"/>
      <c r="DL2459" s="1"/>
      <c r="DM2459" s="1"/>
      <c r="DN2459" s="1"/>
      <c r="DO2459" s="1"/>
      <c r="DQ2459" s="1"/>
      <c r="DT2459" s="1"/>
      <c r="DW2459" s="1"/>
      <c r="DX2459" s="1"/>
      <c r="DY2459" s="1"/>
      <c r="DZ2459" s="1"/>
      <c r="EA2459" s="1"/>
      <c r="EB2459" s="1"/>
      <c r="EC2459" s="1"/>
      <c r="EF2459" s="1"/>
      <c r="ER2459" s="1"/>
      <c r="ET2459" s="1"/>
      <c r="FH2459" s="1"/>
      <c r="FI2459" s="1"/>
      <c r="LT2459" s="2"/>
      <c r="LU2459" s="2"/>
      <c r="LV2459" s="2"/>
      <c r="LW2459" s="2"/>
      <c r="LX2459" s="2"/>
      <c r="LY2459" s="2"/>
      <c r="LZ2459" s="2"/>
      <c r="MA2459" s="2"/>
      <c r="MB2459" s="2"/>
      <c r="MC2459" s="2"/>
      <c r="MD2459" s="2"/>
      <c r="ME2459" s="2"/>
      <c r="MF2459" s="2"/>
      <c r="MG2459" s="2"/>
      <c r="MH2459" s="2"/>
      <c r="MI2459" s="2"/>
      <c r="MJ2459" s="2"/>
      <c r="MK2459" s="2"/>
      <c r="ML2459" s="2"/>
      <c r="MM2459" s="2"/>
      <c r="MN2459" s="2"/>
      <c r="MO2459" s="2"/>
      <c r="MP2459" s="2"/>
      <c r="MQ2459" s="2"/>
      <c r="MR2459" s="2"/>
      <c r="MS2459" s="2"/>
      <c r="MT2459" s="2"/>
      <c r="MU2459" s="2"/>
      <c r="MV2459" s="2"/>
      <c r="MW2459" s="2"/>
      <c r="MX2459" s="2"/>
      <c r="MY2459" s="2"/>
      <c r="MZ2459" s="2"/>
      <c r="NA2459" s="2"/>
      <c r="NB2459" s="2"/>
      <c r="NC2459" s="2"/>
      <c r="ND2459" s="2"/>
      <c r="NE2459" s="2"/>
      <c r="NF2459" s="2"/>
      <c r="NG2459" s="2"/>
      <c r="NH2459" s="2"/>
      <c r="NI2459" s="2"/>
      <c r="NJ2459" s="2"/>
      <c r="NK2459" s="2"/>
      <c r="NL2459" s="2"/>
      <c r="NM2459" s="2"/>
      <c r="NN2459" s="2"/>
      <c r="NO2459" s="2"/>
      <c r="NP2459" s="2"/>
      <c r="NQ2459" s="2"/>
      <c r="NR2459" s="2"/>
      <c r="NS2459" s="2"/>
      <c r="NT2459" s="2"/>
      <c r="NU2459" s="2"/>
      <c r="NV2459" s="2"/>
      <c r="NW2459" s="2"/>
      <c r="NX2459" s="2"/>
      <c r="NY2459" s="2"/>
      <c r="NZ2459" s="2"/>
      <c r="OA2459" s="2"/>
      <c r="OB2459" s="2"/>
      <c r="OC2459" s="2"/>
      <c r="OD2459" s="2"/>
      <c r="OE2459" s="2"/>
      <c r="OF2459" s="2"/>
      <c r="OG2459" s="2"/>
      <c r="OH2459" s="2"/>
      <c r="OI2459" s="2"/>
      <c r="OJ2459" s="2"/>
      <c r="OK2459" s="2"/>
      <c r="OL2459" s="2"/>
      <c r="OM2459" s="2"/>
      <c r="ON2459" s="2"/>
      <c r="OO2459" s="2"/>
      <c r="OP2459" s="2"/>
      <c r="OQ2459" s="2"/>
      <c r="OR2459" s="2"/>
      <c r="OS2459" s="2"/>
      <c r="OT2459" s="2"/>
      <c r="OU2459" s="2"/>
      <c r="OV2459" s="2"/>
      <c r="OW2459" s="2"/>
      <c r="OX2459" s="2"/>
      <c r="OY2459" s="2"/>
      <c r="OZ2459" s="2"/>
      <c r="PA2459" s="2"/>
      <c r="PB2459" s="2"/>
      <c r="PC2459" s="2"/>
      <c r="PD2459" s="2"/>
      <c r="PE2459" s="2"/>
      <c r="PF2459" s="2"/>
      <c r="PG2459" s="2"/>
      <c r="PH2459" s="2"/>
      <c r="PI2459" s="2"/>
      <c r="PJ2459" s="2"/>
      <c r="PK2459" s="2"/>
      <c r="PL2459" s="2"/>
      <c r="PM2459" s="2"/>
      <c r="PN2459" s="2"/>
      <c r="PO2459" s="2"/>
    </row>
    <row r="2460" spans="1:431" ht="98" hidden="1" x14ac:dyDescent="0.15">
      <c r="A2460" s="6" t="s">
        <v>1084</v>
      </c>
      <c r="B2460" s="3"/>
      <c r="C2460" s="6"/>
      <c r="D2460" s="6"/>
      <c r="E2460" s="3"/>
      <c r="F2460" s="6"/>
      <c r="G2460" s="6"/>
      <c r="H2460" s="6"/>
      <c r="I2460" s="3"/>
      <c r="J2460" s="6"/>
      <c r="K2460" s="3"/>
      <c r="L2460" s="3"/>
      <c r="M2460" s="3"/>
      <c r="N2460" s="6"/>
      <c r="O2460" s="3"/>
      <c r="P2460" s="6"/>
      <c r="Q2460" s="6"/>
      <c r="R2460" s="6"/>
      <c r="S2460" s="3"/>
      <c r="T2460" s="3"/>
      <c r="U2460" s="3"/>
      <c r="V2460" s="3"/>
      <c r="W2460" s="3"/>
      <c r="X2460" s="3"/>
      <c r="Y2460" s="6"/>
      <c r="Z2460" s="6"/>
      <c r="AA2460" s="6"/>
      <c r="AB2460" s="3"/>
      <c r="AC2460" s="6"/>
      <c r="AD2460" s="6"/>
      <c r="AE2460" s="3"/>
      <c r="AF2460" s="3"/>
      <c r="AG2460" s="6"/>
      <c r="AH2460" s="6"/>
      <c r="AI2460" s="3"/>
      <c r="AJ2460" s="3"/>
      <c r="AK2460" s="3"/>
      <c r="AL2460" s="3"/>
      <c r="AM2460" s="6"/>
      <c r="AN2460" s="3"/>
      <c r="AO2460" s="3"/>
      <c r="AP2460" s="3"/>
      <c r="AQ2460" s="3"/>
      <c r="AR2460" s="3"/>
      <c r="AS2460" s="3"/>
      <c r="AT2460" s="6"/>
      <c r="AU2460" s="6"/>
      <c r="AV2460" s="6"/>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v>1972</v>
      </c>
      <c r="BZ2460" s="3" t="s">
        <v>2540</v>
      </c>
      <c r="CA2460" s="3" t="s">
        <v>2395</v>
      </c>
      <c r="CB2460" s="3" t="s">
        <v>2549</v>
      </c>
      <c r="CC2460" s="3" t="s">
        <v>2432</v>
      </c>
      <c r="CD2460" s="3"/>
      <c r="CE2460" s="3"/>
      <c r="CF2460" s="7"/>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J2460" s="1"/>
      <c r="DK2460" s="1"/>
      <c r="DL2460" s="1"/>
      <c r="DM2460" s="1"/>
      <c r="DN2460" s="1"/>
      <c r="DO2460" s="1"/>
      <c r="DQ2460" s="1"/>
      <c r="DT2460" s="1"/>
      <c r="DW2460" s="1"/>
      <c r="DX2460" s="1"/>
      <c r="DY2460" s="1"/>
      <c r="DZ2460" s="1"/>
      <c r="EA2460" s="1"/>
      <c r="EB2460" s="1"/>
      <c r="EC2460" s="1"/>
      <c r="EF2460" s="1"/>
      <c r="ER2460" s="1"/>
      <c r="ET2460" s="1"/>
      <c r="FH2460" s="1"/>
      <c r="FI2460" s="1"/>
      <c r="LT2460" s="2"/>
      <c r="LU2460" s="2"/>
      <c r="LV2460" s="2"/>
      <c r="LW2460" s="2"/>
      <c r="LX2460" s="2"/>
      <c r="LY2460" s="2"/>
      <c r="LZ2460" s="2"/>
      <c r="MA2460" s="2"/>
      <c r="MB2460" s="2"/>
      <c r="MC2460" s="2"/>
      <c r="MD2460" s="2"/>
      <c r="ME2460" s="2"/>
      <c r="MF2460" s="2"/>
      <c r="MG2460" s="2"/>
      <c r="MH2460" s="2"/>
      <c r="MI2460" s="2"/>
      <c r="MJ2460" s="2"/>
      <c r="MK2460" s="2"/>
      <c r="ML2460" s="2"/>
      <c r="MM2460" s="2"/>
      <c r="MN2460" s="2"/>
      <c r="MO2460" s="2"/>
      <c r="MP2460" s="2"/>
      <c r="MQ2460" s="2"/>
      <c r="MR2460" s="2"/>
      <c r="MS2460" s="2"/>
      <c r="MT2460" s="2"/>
      <c r="MU2460" s="2"/>
      <c r="MV2460" s="2"/>
      <c r="MW2460" s="2"/>
      <c r="MX2460" s="2"/>
      <c r="MY2460" s="2"/>
      <c r="MZ2460" s="2"/>
      <c r="NA2460" s="2"/>
      <c r="NB2460" s="2"/>
      <c r="NC2460" s="2"/>
      <c r="ND2460" s="2"/>
      <c r="NE2460" s="2"/>
      <c r="NF2460" s="2"/>
      <c r="NG2460" s="2"/>
      <c r="NH2460" s="2"/>
      <c r="NI2460" s="2"/>
      <c r="NJ2460" s="2"/>
      <c r="NK2460" s="2"/>
      <c r="NL2460" s="2"/>
      <c r="NM2460" s="2"/>
      <c r="NN2460" s="2"/>
      <c r="NO2460" s="2"/>
      <c r="NP2460" s="2"/>
      <c r="NQ2460" s="2"/>
      <c r="NR2460" s="2"/>
      <c r="NS2460" s="2"/>
      <c r="NT2460" s="2"/>
      <c r="NU2460" s="2"/>
      <c r="NV2460" s="2"/>
      <c r="NW2460" s="2"/>
      <c r="NX2460" s="2"/>
      <c r="NY2460" s="2"/>
      <c r="NZ2460" s="2"/>
      <c r="OA2460" s="2"/>
      <c r="OB2460" s="2"/>
      <c r="OC2460" s="2"/>
      <c r="OD2460" s="2"/>
      <c r="OE2460" s="2"/>
      <c r="OF2460" s="2"/>
      <c r="OG2460" s="2"/>
      <c r="OH2460" s="2"/>
      <c r="OI2460" s="2"/>
      <c r="OJ2460" s="2"/>
      <c r="OK2460" s="2"/>
      <c r="OL2460" s="2"/>
      <c r="OM2460" s="2"/>
      <c r="ON2460" s="2"/>
      <c r="OO2460" s="2"/>
      <c r="OP2460" s="2"/>
      <c r="OQ2460" s="2"/>
      <c r="OR2460" s="2"/>
      <c r="OS2460" s="2"/>
      <c r="OT2460" s="2"/>
      <c r="OU2460" s="2"/>
      <c r="OV2460" s="2"/>
      <c r="OW2460" s="2"/>
      <c r="OX2460" s="2"/>
      <c r="OY2460" s="2"/>
      <c r="OZ2460" s="2"/>
      <c r="PA2460" s="2"/>
      <c r="PB2460" s="2"/>
      <c r="PC2460" s="2"/>
      <c r="PD2460" s="2"/>
      <c r="PE2460" s="2"/>
      <c r="PF2460" s="2"/>
      <c r="PG2460" s="2"/>
      <c r="PH2460" s="2"/>
      <c r="PI2460" s="2"/>
      <c r="PJ2460" s="2"/>
      <c r="PK2460" s="2"/>
      <c r="PL2460" s="2"/>
      <c r="PM2460" s="2"/>
      <c r="PN2460" s="2"/>
      <c r="PO2460" s="2"/>
    </row>
    <row r="2461" spans="1:431" ht="98" hidden="1" x14ac:dyDescent="0.15">
      <c r="A2461" s="16" t="s">
        <v>3467</v>
      </c>
      <c r="B2461" s="3"/>
      <c r="C2461" s="6"/>
      <c r="D2461" s="6"/>
      <c r="E2461" s="3"/>
      <c r="F2461" s="6"/>
      <c r="G2461" s="6"/>
      <c r="H2461" s="6">
        <v>0</v>
      </c>
      <c r="I2461" s="3">
        <v>1</v>
      </c>
      <c r="J2461" s="6">
        <v>0</v>
      </c>
      <c r="K2461" s="3"/>
      <c r="L2461" s="3"/>
      <c r="M2461" s="3"/>
      <c r="N2461" s="6"/>
      <c r="O2461" s="3"/>
      <c r="P2461" s="6"/>
      <c r="Q2461" s="6"/>
      <c r="R2461" s="6"/>
      <c r="S2461" s="3"/>
      <c r="T2461" s="3"/>
      <c r="U2461" s="3"/>
      <c r="V2461" s="3"/>
      <c r="W2461" s="3"/>
      <c r="X2461" s="3"/>
      <c r="Y2461" s="6"/>
      <c r="Z2461" s="6"/>
      <c r="AA2461" s="6"/>
      <c r="AB2461" s="3"/>
      <c r="AC2461" s="6"/>
      <c r="AD2461" s="6"/>
      <c r="AE2461" s="3"/>
      <c r="AF2461" s="3"/>
      <c r="AG2461" s="6"/>
      <c r="AH2461" s="6"/>
      <c r="AI2461" s="3"/>
      <c r="AJ2461" s="3"/>
      <c r="AK2461" s="3"/>
      <c r="AL2461" s="3"/>
      <c r="AM2461" s="6"/>
      <c r="AN2461" s="3"/>
      <c r="AO2461" s="3"/>
      <c r="AP2461" s="3"/>
      <c r="AQ2461" s="3"/>
      <c r="AR2461" s="3"/>
      <c r="AS2461" s="3"/>
      <c r="AT2461" s="6"/>
      <c r="AU2461" s="6"/>
      <c r="AV2461" s="6"/>
      <c r="AW2461" s="3"/>
      <c r="AX2461" s="3"/>
      <c r="AY2461" s="3"/>
      <c r="AZ2461" s="3"/>
      <c r="BA2461" s="3"/>
      <c r="BB2461" s="3"/>
      <c r="BC2461" s="3"/>
      <c r="BD2461" s="3"/>
      <c r="BE2461" s="3"/>
      <c r="BF2461" s="3"/>
      <c r="BG2461" s="3"/>
      <c r="BH2461" s="3"/>
      <c r="BI2461" s="3"/>
      <c r="BJ2461" s="3"/>
      <c r="BK2461" s="3"/>
      <c r="BL2461" s="3"/>
      <c r="BM2461" s="3"/>
      <c r="BN2461" s="3"/>
      <c r="BO2461" s="3"/>
      <c r="BP2461" s="3">
        <v>0</v>
      </c>
      <c r="BQ2461" s="3">
        <v>0</v>
      </c>
      <c r="BR2461" s="3"/>
      <c r="BS2461" s="3"/>
      <c r="BT2461" s="3">
        <v>1</v>
      </c>
      <c r="BU2461" s="3"/>
      <c r="BV2461" s="3"/>
      <c r="BW2461" s="3"/>
      <c r="BX2461" s="3"/>
      <c r="BY2461" s="3">
        <v>1972</v>
      </c>
      <c r="BZ2461" s="3" t="s">
        <v>2540</v>
      </c>
      <c r="CA2461" s="3" t="s">
        <v>2395</v>
      </c>
      <c r="CB2461" s="3" t="s">
        <v>2549</v>
      </c>
      <c r="CC2461" s="3" t="s">
        <v>2432</v>
      </c>
      <c r="CD2461" s="3"/>
      <c r="CE2461" s="3"/>
      <c r="CF2461" s="7"/>
      <c r="CG2461" s="1"/>
      <c r="CH2461" s="1"/>
      <c r="CI2461" s="1"/>
      <c r="CJ2461" s="1"/>
      <c r="CK2461" s="1"/>
      <c r="CL2461" s="1"/>
      <c r="CM2461" s="1"/>
      <c r="CN2461" s="1"/>
      <c r="CO2461" s="1"/>
      <c r="CP2461" s="1"/>
      <c r="CQ2461" s="1"/>
      <c r="CR2461" s="1"/>
      <c r="CS2461" s="1"/>
      <c r="CT2461" s="1"/>
      <c r="CU2461" s="1"/>
      <c r="CV2461" s="1"/>
      <c r="CW2461" s="1"/>
      <c r="CX2461" s="1"/>
      <c r="CY2461" s="1"/>
      <c r="CZ2461" s="1"/>
      <c r="DA2461" s="1"/>
      <c r="DB2461" s="1"/>
      <c r="DC2461" s="1"/>
      <c r="DD2461" s="1"/>
      <c r="DE2461" s="1"/>
      <c r="DF2461" s="1"/>
      <c r="DJ2461" s="1"/>
      <c r="DK2461" s="1"/>
      <c r="DL2461" s="1"/>
      <c r="DM2461" s="1"/>
      <c r="DN2461" s="1"/>
      <c r="DO2461" s="1"/>
      <c r="DQ2461" s="1"/>
      <c r="DT2461" s="1"/>
      <c r="DW2461" s="1"/>
      <c r="DX2461" s="1"/>
      <c r="DY2461" s="1"/>
      <c r="DZ2461" s="1"/>
      <c r="EA2461" s="1"/>
      <c r="EB2461" s="1"/>
      <c r="EC2461" s="1"/>
      <c r="EF2461" s="1"/>
      <c r="ER2461" s="1"/>
      <c r="ET2461" s="1"/>
      <c r="FH2461" s="1"/>
      <c r="FI2461" s="1"/>
      <c r="LT2461" s="2"/>
      <c r="LU2461" s="2"/>
      <c r="LV2461" s="2"/>
      <c r="LW2461" s="2"/>
      <c r="LX2461" s="2"/>
      <c r="LY2461" s="2"/>
      <c r="LZ2461" s="2"/>
      <c r="MA2461" s="2"/>
      <c r="MB2461" s="2"/>
      <c r="MC2461" s="2"/>
      <c r="MD2461" s="2"/>
      <c r="ME2461" s="2"/>
      <c r="MF2461" s="2"/>
      <c r="MG2461" s="2"/>
      <c r="MH2461" s="2"/>
      <c r="MI2461" s="2"/>
      <c r="MJ2461" s="2"/>
      <c r="MK2461" s="2"/>
      <c r="ML2461" s="2"/>
      <c r="MM2461" s="2"/>
      <c r="MN2461" s="2"/>
      <c r="MO2461" s="2"/>
      <c r="MP2461" s="2"/>
      <c r="MQ2461" s="2"/>
      <c r="MR2461" s="2"/>
      <c r="MS2461" s="2"/>
      <c r="MT2461" s="2"/>
      <c r="MU2461" s="2"/>
      <c r="MV2461" s="2"/>
      <c r="MW2461" s="2"/>
      <c r="MX2461" s="2"/>
      <c r="MY2461" s="2"/>
      <c r="MZ2461" s="2"/>
      <c r="NA2461" s="2"/>
      <c r="NB2461" s="2"/>
      <c r="NC2461" s="2"/>
      <c r="ND2461" s="2"/>
      <c r="NE2461" s="2"/>
      <c r="NF2461" s="2"/>
      <c r="NG2461" s="2"/>
      <c r="NH2461" s="2"/>
      <c r="NI2461" s="2"/>
      <c r="NJ2461" s="2"/>
      <c r="NK2461" s="2"/>
      <c r="NL2461" s="2"/>
      <c r="NM2461" s="2"/>
      <c r="NN2461" s="2"/>
      <c r="NO2461" s="2"/>
      <c r="NP2461" s="2"/>
      <c r="NQ2461" s="2"/>
      <c r="NR2461" s="2"/>
      <c r="NS2461" s="2"/>
      <c r="NT2461" s="2"/>
      <c r="NU2461" s="2"/>
      <c r="NV2461" s="2"/>
      <c r="NW2461" s="2"/>
      <c r="NX2461" s="2"/>
      <c r="NY2461" s="2"/>
      <c r="NZ2461" s="2"/>
      <c r="OA2461" s="2"/>
      <c r="OB2461" s="2"/>
      <c r="OC2461" s="2"/>
      <c r="OD2461" s="2"/>
      <c r="OE2461" s="2"/>
      <c r="OF2461" s="2"/>
      <c r="OG2461" s="2"/>
      <c r="OH2461" s="2"/>
      <c r="OI2461" s="2"/>
      <c r="OJ2461" s="2"/>
      <c r="OK2461" s="2"/>
      <c r="OL2461" s="2"/>
      <c r="OM2461" s="2"/>
      <c r="ON2461" s="2"/>
      <c r="OO2461" s="2"/>
      <c r="OP2461" s="2"/>
      <c r="OQ2461" s="2"/>
      <c r="OR2461" s="2"/>
      <c r="OS2461" s="2"/>
      <c r="OT2461" s="2"/>
      <c r="OU2461" s="2"/>
      <c r="OV2461" s="2"/>
      <c r="OW2461" s="2"/>
      <c r="OX2461" s="2"/>
      <c r="OY2461" s="2"/>
      <c r="OZ2461" s="2"/>
      <c r="PA2461" s="2"/>
      <c r="PB2461" s="2"/>
      <c r="PC2461" s="2"/>
      <c r="PD2461" s="2"/>
      <c r="PE2461" s="2"/>
      <c r="PF2461" s="2"/>
      <c r="PG2461" s="2"/>
      <c r="PH2461" s="2"/>
      <c r="PI2461" s="2"/>
      <c r="PJ2461" s="2"/>
      <c r="PK2461" s="2"/>
      <c r="PL2461" s="2"/>
      <c r="PM2461" s="2"/>
      <c r="PN2461" s="2"/>
      <c r="PO2461" s="2"/>
    </row>
    <row r="2462" spans="1:431" ht="98" hidden="1" x14ac:dyDescent="0.15">
      <c r="A2462" s="6" t="s">
        <v>1094</v>
      </c>
      <c r="B2462" s="3"/>
      <c r="C2462" s="6"/>
      <c r="D2462" s="6"/>
      <c r="E2462" s="3"/>
      <c r="F2462" s="6"/>
      <c r="G2462" s="6"/>
      <c r="H2462" s="6"/>
      <c r="I2462" s="3"/>
      <c r="J2462" s="6"/>
      <c r="K2462" s="3"/>
      <c r="L2462" s="3"/>
      <c r="M2462" s="3"/>
      <c r="N2462" s="6"/>
      <c r="O2462" s="3"/>
      <c r="P2462" s="6"/>
      <c r="Q2462" s="6"/>
      <c r="R2462" s="6"/>
      <c r="S2462" s="3"/>
      <c r="T2462" s="3"/>
      <c r="U2462" s="3"/>
      <c r="V2462" s="3"/>
      <c r="W2462" s="3"/>
      <c r="X2462" s="3"/>
      <c r="Y2462" s="6"/>
      <c r="Z2462" s="6"/>
      <c r="AA2462" s="6"/>
      <c r="AB2462" s="3"/>
      <c r="AC2462" s="6"/>
      <c r="AD2462" s="6"/>
      <c r="AE2462" s="3"/>
      <c r="AF2462" s="3"/>
      <c r="AG2462" s="6"/>
      <c r="AH2462" s="6"/>
      <c r="AI2462" s="3"/>
      <c r="AJ2462" s="3"/>
      <c r="AK2462" s="3"/>
      <c r="AL2462" s="3"/>
      <c r="AM2462" s="6"/>
      <c r="AN2462" s="3"/>
      <c r="AO2462" s="3"/>
      <c r="AP2462" s="3"/>
      <c r="AQ2462" s="3"/>
      <c r="AR2462" s="3"/>
      <c r="AS2462" s="3"/>
      <c r="AT2462" s="6"/>
      <c r="AU2462" s="6"/>
      <c r="AV2462" s="6"/>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v>1972</v>
      </c>
      <c r="BZ2462" s="3" t="s">
        <v>2540</v>
      </c>
      <c r="CA2462" s="3" t="s">
        <v>2395</v>
      </c>
      <c r="CB2462" s="3" t="s">
        <v>2549</v>
      </c>
      <c r="CC2462" s="3" t="s">
        <v>2432</v>
      </c>
      <c r="CD2462" s="3"/>
      <c r="CE2462" s="3"/>
      <c r="CF2462" s="7"/>
      <c r="CG2462" s="1"/>
      <c r="CH2462" s="1"/>
      <c r="CI2462" s="1"/>
      <c r="CJ2462" s="1"/>
      <c r="CK2462" s="1"/>
      <c r="CL2462" s="1"/>
      <c r="CM2462" s="1"/>
      <c r="CN2462" s="1"/>
      <c r="CO2462" s="1"/>
      <c r="CP2462" s="1"/>
      <c r="CQ2462" s="1"/>
      <c r="CR2462" s="1"/>
      <c r="CS2462" s="1"/>
      <c r="CT2462" s="1"/>
      <c r="CU2462" s="1"/>
      <c r="CV2462" s="1"/>
      <c r="CW2462" s="1"/>
      <c r="CX2462" s="1"/>
      <c r="CY2462" s="1"/>
      <c r="CZ2462" s="1"/>
      <c r="DA2462" s="1"/>
      <c r="DB2462" s="1"/>
      <c r="DC2462" s="1"/>
      <c r="DD2462" s="1"/>
      <c r="DE2462" s="1"/>
      <c r="DF2462" s="1"/>
      <c r="DJ2462" s="1"/>
      <c r="DK2462" s="1"/>
      <c r="DL2462" s="1"/>
      <c r="DM2462" s="1"/>
      <c r="DN2462" s="1"/>
      <c r="DO2462" s="1"/>
      <c r="DQ2462" s="1"/>
      <c r="DT2462" s="1"/>
      <c r="DW2462" s="1"/>
      <c r="DX2462" s="1"/>
      <c r="DY2462" s="1"/>
      <c r="DZ2462" s="1"/>
      <c r="EA2462" s="1"/>
      <c r="EB2462" s="1"/>
      <c r="EC2462" s="1"/>
      <c r="EF2462" s="1"/>
      <c r="ER2462" s="1"/>
      <c r="ET2462" s="1"/>
      <c r="FH2462" s="1"/>
      <c r="FI2462" s="1"/>
      <c r="LT2462" s="2"/>
      <c r="LU2462" s="2"/>
      <c r="LV2462" s="2"/>
      <c r="LW2462" s="2"/>
      <c r="LX2462" s="2"/>
      <c r="LY2462" s="2"/>
      <c r="LZ2462" s="2"/>
      <c r="MA2462" s="2"/>
      <c r="MB2462" s="2"/>
      <c r="MC2462" s="2"/>
      <c r="MD2462" s="2"/>
      <c r="ME2462" s="2"/>
      <c r="MF2462" s="2"/>
      <c r="MG2462" s="2"/>
      <c r="MH2462" s="2"/>
      <c r="MI2462" s="2"/>
      <c r="MJ2462" s="2"/>
      <c r="MK2462" s="2"/>
      <c r="ML2462" s="2"/>
      <c r="MM2462" s="2"/>
      <c r="MN2462" s="2"/>
      <c r="MO2462" s="2"/>
      <c r="MP2462" s="2"/>
      <c r="MQ2462" s="2"/>
      <c r="MR2462" s="2"/>
      <c r="MS2462" s="2"/>
      <c r="MT2462" s="2"/>
      <c r="MU2462" s="2"/>
      <c r="MV2462" s="2"/>
      <c r="MW2462" s="2"/>
      <c r="MX2462" s="2"/>
      <c r="MY2462" s="2"/>
      <c r="MZ2462" s="2"/>
      <c r="NA2462" s="2"/>
      <c r="NB2462" s="2"/>
      <c r="NC2462" s="2"/>
      <c r="ND2462" s="2"/>
      <c r="NE2462" s="2"/>
      <c r="NF2462" s="2"/>
      <c r="NG2462" s="2"/>
      <c r="NH2462" s="2"/>
      <c r="NI2462" s="2"/>
      <c r="NJ2462" s="2"/>
      <c r="NK2462" s="2"/>
      <c r="NL2462" s="2"/>
      <c r="NM2462" s="2"/>
      <c r="NN2462" s="2"/>
      <c r="NO2462" s="2"/>
      <c r="NP2462" s="2"/>
      <c r="NQ2462" s="2"/>
      <c r="NR2462" s="2"/>
      <c r="NS2462" s="2"/>
      <c r="NT2462" s="2"/>
      <c r="NU2462" s="2"/>
      <c r="NV2462" s="2"/>
      <c r="NW2462" s="2"/>
      <c r="NX2462" s="2"/>
      <c r="NY2462" s="2"/>
      <c r="NZ2462" s="2"/>
      <c r="OA2462" s="2"/>
      <c r="OB2462" s="2"/>
      <c r="OC2462" s="2"/>
      <c r="OD2462" s="2"/>
      <c r="OE2462" s="2"/>
      <c r="OF2462" s="2"/>
      <c r="OG2462" s="2"/>
      <c r="OH2462" s="2"/>
      <c r="OI2462" s="2"/>
      <c r="OJ2462" s="2"/>
      <c r="OK2462" s="2"/>
      <c r="OL2462" s="2"/>
      <c r="OM2462" s="2"/>
      <c r="ON2462" s="2"/>
      <c r="OO2462" s="2"/>
      <c r="OP2462" s="2"/>
      <c r="OQ2462" s="2"/>
      <c r="OR2462" s="2"/>
      <c r="OS2462" s="2"/>
      <c r="OT2462" s="2"/>
      <c r="OU2462" s="2"/>
      <c r="OV2462" s="2"/>
      <c r="OW2462" s="2"/>
      <c r="OX2462" s="2"/>
      <c r="OY2462" s="2"/>
      <c r="OZ2462" s="2"/>
      <c r="PA2462" s="2"/>
      <c r="PB2462" s="2"/>
      <c r="PC2462" s="2"/>
      <c r="PD2462" s="2"/>
      <c r="PE2462" s="2"/>
      <c r="PF2462" s="2"/>
      <c r="PG2462" s="2"/>
      <c r="PH2462" s="2"/>
      <c r="PI2462" s="2"/>
      <c r="PJ2462" s="2"/>
      <c r="PK2462" s="2"/>
      <c r="PL2462" s="2"/>
      <c r="PM2462" s="2"/>
      <c r="PN2462" s="2"/>
      <c r="PO2462" s="2"/>
    </row>
    <row r="2463" spans="1:431" ht="98" hidden="1" x14ac:dyDescent="0.15">
      <c r="A2463" s="6" t="s">
        <v>1100</v>
      </c>
      <c r="B2463" s="3"/>
      <c r="C2463" s="6"/>
      <c r="D2463" s="6"/>
      <c r="E2463" s="3"/>
      <c r="F2463" s="6"/>
      <c r="G2463" s="6"/>
      <c r="H2463" s="6"/>
      <c r="I2463" s="3"/>
      <c r="J2463" s="6"/>
      <c r="K2463" s="3"/>
      <c r="L2463" s="3"/>
      <c r="M2463" s="3"/>
      <c r="N2463" s="6"/>
      <c r="O2463" s="3"/>
      <c r="P2463" s="6"/>
      <c r="Q2463" s="6"/>
      <c r="R2463" s="6"/>
      <c r="S2463" s="3"/>
      <c r="T2463" s="3"/>
      <c r="U2463" s="3"/>
      <c r="V2463" s="3"/>
      <c r="W2463" s="3"/>
      <c r="X2463" s="3"/>
      <c r="Y2463" s="6"/>
      <c r="Z2463" s="6"/>
      <c r="AA2463" s="6"/>
      <c r="AB2463" s="3"/>
      <c r="AC2463" s="6"/>
      <c r="AD2463" s="6"/>
      <c r="AE2463" s="3"/>
      <c r="AF2463" s="3"/>
      <c r="AG2463" s="6"/>
      <c r="AH2463" s="6"/>
      <c r="AI2463" s="3"/>
      <c r="AJ2463" s="3"/>
      <c r="AK2463" s="3"/>
      <c r="AL2463" s="3"/>
      <c r="AM2463" s="6"/>
      <c r="AN2463" s="3"/>
      <c r="AO2463" s="3"/>
      <c r="AP2463" s="3"/>
      <c r="AQ2463" s="3"/>
      <c r="AR2463" s="3"/>
      <c r="AS2463" s="3"/>
      <c r="AT2463" s="6"/>
      <c r="AU2463" s="6"/>
      <c r="AV2463" s="6"/>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c r="BX2463" s="3"/>
      <c r="BY2463" s="3">
        <v>1972</v>
      </c>
      <c r="BZ2463" s="3" t="s">
        <v>2540</v>
      </c>
      <c r="CA2463" s="3" t="s">
        <v>2395</v>
      </c>
      <c r="CB2463" s="3" t="s">
        <v>2549</v>
      </c>
      <c r="CC2463" s="3" t="s">
        <v>2432</v>
      </c>
      <c r="CD2463" s="3"/>
      <c r="CE2463" s="3"/>
      <c r="CF2463" s="7"/>
      <c r="CG2463" s="1"/>
      <c r="CH2463" s="1"/>
      <c r="CI2463" s="1"/>
      <c r="CJ2463" s="1"/>
      <c r="CK2463" s="1"/>
      <c r="CL2463" s="1"/>
      <c r="CM2463" s="1"/>
      <c r="CN2463" s="1"/>
      <c r="CO2463" s="1"/>
      <c r="CP2463" s="1"/>
      <c r="CQ2463" s="1"/>
      <c r="CR2463" s="1"/>
      <c r="CS2463" s="1"/>
      <c r="CT2463" s="1"/>
      <c r="CU2463" s="1"/>
      <c r="CV2463" s="1"/>
      <c r="CW2463" s="1"/>
      <c r="CX2463" s="1"/>
      <c r="CY2463" s="1"/>
      <c r="CZ2463" s="1"/>
      <c r="DA2463" s="1"/>
      <c r="DB2463" s="1"/>
      <c r="DC2463" s="1"/>
      <c r="DD2463" s="1"/>
      <c r="DE2463" s="1"/>
      <c r="DF2463" s="1"/>
      <c r="DJ2463" s="1"/>
      <c r="DK2463" s="1"/>
      <c r="DL2463" s="1"/>
      <c r="DM2463" s="1"/>
      <c r="DN2463" s="1"/>
      <c r="DO2463" s="1"/>
      <c r="DQ2463" s="1"/>
      <c r="DT2463" s="1"/>
      <c r="DW2463" s="1"/>
      <c r="DX2463" s="1"/>
      <c r="DY2463" s="1"/>
      <c r="DZ2463" s="1"/>
      <c r="EA2463" s="1"/>
      <c r="EB2463" s="1"/>
      <c r="EC2463" s="1"/>
      <c r="EF2463" s="1"/>
      <c r="ER2463" s="1"/>
      <c r="ET2463" s="1"/>
      <c r="FH2463" s="1"/>
      <c r="FI2463" s="1"/>
      <c r="LT2463" s="2"/>
      <c r="LU2463" s="2"/>
      <c r="LV2463" s="2"/>
      <c r="LW2463" s="2"/>
      <c r="LX2463" s="2"/>
      <c r="LY2463" s="2"/>
      <c r="LZ2463" s="2"/>
      <c r="MA2463" s="2"/>
      <c r="MB2463" s="2"/>
      <c r="MC2463" s="2"/>
      <c r="MD2463" s="2"/>
      <c r="ME2463" s="2"/>
      <c r="MF2463" s="2"/>
      <c r="MG2463" s="2"/>
      <c r="MH2463" s="2"/>
      <c r="MI2463" s="2"/>
      <c r="MJ2463" s="2"/>
      <c r="MK2463" s="2"/>
      <c r="ML2463" s="2"/>
      <c r="MM2463" s="2"/>
      <c r="MN2463" s="2"/>
      <c r="MO2463" s="2"/>
      <c r="MP2463" s="2"/>
      <c r="MQ2463" s="2"/>
      <c r="MR2463" s="2"/>
      <c r="MS2463" s="2"/>
      <c r="MT2463" s="2"/>
      <c r="MU2463" s="2"/>
      <c r="MV2463" s="2"/>
      <c r="MW2463" s="2"/>
      <c r="MX2463" s="2"/>
      <c r="MY2463" s="2"/>
      <c r="MZ2463" s="2"/>
      <c r="NA2463" s="2"/>
      <c r="NB2463" s="2"/>
      <c r="NC2463" s="2"/>
      <c r="ND2463" s="2"/>
      <c r="NE2463" s="2"/>
      <c r="NF2463" s="2"/>
      <c r="NG2463" s="2"/>
      <c r="NH2463" s="2"/>
      <c r="NI2463" s="2"/>
      <c r="NJ2463" s="2"/>
      <c r="NK2463" s="2"/>
      <c r="NL2463" s="2"/>
      <c r="NM2463" s="2"/>
      <c r="NN2463" s="2"/>
      <c r="NO2463" s="2"/>
      <c r="NP2463" s="2"/>
      <c r="NQ2463" s="2"/>
      <c r="NR2463" s="2"/>
      <c r="NS2463" s="2"/>
      <c r="NT2463" s="2"/>
      <c r="NU2463" s="2"/>
      <c r="NV2463" s="2"/>
      <c r="NW2463" s="2"/>
      <c r="NX2463" s="2"/>
      <c r="NY2463" s="2"/>
      <c r="NZ2463" s="2"/>
      <c r="OA2463" s="2"/>
      <c r="OB2463" s="2"/>
      <c r="OC2463" s="2"/>
      <c r="OD2463" s="2"/>
      <c r="OE2463" s="2"/>
      <c r="OF2463" s="2"/>
      <c r="OG2463" s="2"/>
      <c r="OH2463" s="2"/>
      <c r="OI2463" s="2"/>
      <c r="OJ2463" s="2"/>
      <c r="OK2463" s="2"/>
      <c r="OL2463" s="2"/>
      <c r="OM2463" s="2"/>
      <c r="ON2463" s="2"/>
      <c r="OO2463" s="2"/>
      <c r="OP2463" s="2"/>
      <c r="OQ2463" s="2"/>
      <c r="OR2463" s="2"/>
      <c r="OS2463" s="2"/>
      <c r="OT2463" s="2"/>
      <c r="OU2463" s="2"/>
      <c r="OV2463" s="2"/>
      <c r="OW2463" s="2"/>
      <c r="OX2463" s="2"/>
      <c r="OY2463" s="2"/>
      <c r="OZ2463" s="2"/>
      <c r="PA2463" s="2"/>
      <c r="PB2463" s="2"/>
      <c r="PC2463" s="2"/>
      <c r="PD2463" s="2"/>
      <c r="PE2463" s="2"/>
      <c r="PF2463" s="2"/>
      <c r="PG2463" s="2"/>
      <c r="PH2463" s="2"/>
      <c r="PI2463" s="2"/>
      <c r="PJ2463" s="2"/>
      <c r="PK2463" s="2"/>
      <c r="PL2463" s="2"/>
      <c r="PM2463" s="2"/>
      <c r="PN2463" s="2"/>
      <c r="PO2463" s="2"/>
    </row>
    <row r="2464" spans="1:431" ht="98" hidden="1" x14ac:dyDescent="0.15">
      <c r="A2464" s="6" t="s">
        <v>1104</v>
      </c>
      <c r="B2464" s="3"/>
      <c r="C2464" s="6"/>
      <c r="D2464" s="6"/>
      <c r="E2464" s="3"/>
      <c r="F2464" s="6"/>
      <c r="G2464" s="6"/>
      <c r="H2464" s="6"/>
      <c r="I2464" s="3"/>
      <c r="J2464" s="6"/>
      <c r="K2464" s="3"/>
      <c r="L2464" s="3"/>
      <c r="M2464" s="3"/>
      <c r="N2464" s="6"/>
      <c r="O2464" s="3"/>
      <c r="P2464" s="6"/>
      <c r="Q2464" s="6"/>
      <c r="R2464" s="6"/>
      <c r="S2464" s="3"/>
      <c r="T2464" s="3"/>
      <c r="U2464" s="3"/>
      <c r="V2464" s="3"/>
      <c r="W2464" s="3"/>
      <c r="X2464" s="3"/>
      <c r="Y2464" s="6"/>
      <c r="Z2464" s="6"/>
      <c r="AA2464" s="6"/>
      <c r="AB2464" s="3"/>
      <c r="AC2464" s="6"/>
      <c r="AD2464" s="6"/>
      <c r="AE2464" s="3"/>
      <c r="AF2464" s="3"/>
      <c r="AG2464" s="6"/>
      <c r="AH2464" s="6"/>
      <c r="AI2464" s="3"/>
      <c r="AJ2464" s="3"/>
      <c r="AK2464" s="3"/>
      <c r="AL2464" s="3"/>
      <c r="AM2464" s="6"/>
      <c r="AN2464" s="3"/>
      <c r="AO2464" s="3"/>
      <c r="AP2464" s="3"/>
      <c r="AQ2464" s="3"/>
      <c r="AR2464" s="3"/>
      <c r="AS2464" s="3"/>
      <c r="AT2464" s="6"/>
      <c r="AU2464" s="6"/>
      <c r="AV2464" s="6"/>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c r="BX2464" s="3"/>
      <c r="BY2464" s="3">
        <v>1972</v>
      </c>
      <c r="BZ2464" s="3" t="s">
        <v>2540</v>
      </c>
      <c r="CA2464" s="3" t="s">
        <v>2395</v>
      </c>
      <c r="CB2464" s="3" t="s">
        <v>2549</v>
      </c>
      <c r="CC2464" s="3" t="s">
        <v>2432</v>
      </c>
      <c r="CD2464" s="3"/>
      <c r="CE2464" s="3"/>
      <c r="CF2464" s="7"/>
      <c r="CG2464" s="1"/>
      <c r="CH2464" s="1"/>
      <c r="CI2464" s="1"/>
      <c r="CJ2464" s="1"/>
      <c r="CK2464" s="1"/>
      <c r="CL2464" s="1"/>
      <c r="CM2464" s="1"/>
      <c r="CN2464" s="1"/>
      <c r="CO2464" s="1"/>
      <c r="CP2464" s="1"/>
      <c r="CQ2464" s="1"/>
      <c r="CR2464" s="1"/>
      <c r="CS2464" s="1"/>
      <c r="CT2464" s="1"/>
      <c r="CU2464" s="1"/>
      <c r="CV2464" s="1"/>
      <c r="CW2464" s="1"/>
      <c r="CX2464" s="1"/>
      <c r="CY2464" s="1"/>
      <c r="CZ2464" s="1"/>
      <c r="DA2464" s="1"/>
      <c r="DB2464" s="1"/>
      <c r="DC2464" s="1"/>
      <c r="DD2464" s="1"/>
      <c r="DE2464" s="1"/>
      <c r="DF2464" s="1"/>
      <c r="DJ2464" s="1"/>
      <c r="DK2464" s="1"/>
      <c r="DL2464" s="1"/>
      <c r="DM2464" s="1"/>
      <c r="DN2464" s="1"/>
      <c r="DO2464" s="1"/>
      <c r="DQ2464" s="1"/>
      <c r="DT2464" s="1"/>
      <c r="DW2464" s="1"/>
      <c r="DX2464" s="1"/>
      <c r="DY2464" s="1"/>
      <c r="DZ2464" s="1"/>
      <c r="EA2464" s="1"/>
      <c r="EB2464" s="1"/>
      <c r="EC2464" s="1"/>
      <c r="EF2464" s="1"/>
      <c r="ER2464" s="1"/>
      <c r="ET2464" s="1"/>
      <c r="FH2464" s="1"/>
      <c r="FI2464" s="1"/>
      <c r="LT2464" s="2"/>
      <c r="LU2464" s="2"/>
      <c r="LV2464" s="2"/>
      <c r="LW2464" s="2"/>
      <c r="LX2464" s="2"/>
      <c r="LY2464" s="2"/>
      <c r="LZ2464" s="2"/>
      <c r="MA2464" s="2"/>
      <c r="MB2464" s="2"/>
      <c r="MC2464" s="2"/>
      <c r="MD2464" s="2"/>
      <c r="ME2464" s="2"/>
      <c r="MF2464" s="2"/>
      <c r="MG2464" s="2"/>
      <c r="MH2464" s="2"/>
      <c r="MI2464" s="2"/>
      <c r="MJ2464" s="2"/>
      <c r="MK2464" s="2"/>
      <c r="ML2464" s="2"/>
      <c r="MM2464" s="2"/>
      <c r="MN2464" s="2"/>
      <c r="MO2464" s="2"/>
      <c r="MP2464" s="2"/>
      <c r="MQ2464" s="2"/>
      <c r="MR2464" s="2"/>
      <c r="MS2464" s="2"/>
      <c r="MT2464" s="2"/>
      <c r="MU2464" s="2"/>
      <c r="MV2464" s="2"/>
      <c r="MW2464" s="2"/>
      <c r="MX2464" s="2"/>
      <c r="MY2464" s="2"/>
      <c r="MZ2464" s="2"/>
      <c r="NA2464" s="2"/>
      <c r="NB2464" s="2"/>
      <c r="NC2464" s="2"/>
      <c r="ND2464" s="2"/>
      <c r="NE2464" s="2"/>
      <c r="NF2464" s="2"/>
      <c r="NG2464" s="2"/>
      <c r="NH2464" s="2"/>
      <c r="NI2464" s="2"/>
      <c r="NJ2464" s="2"/>
      <c r="NK2464" s="2"/>
      <c r="NL2464" s="2"/>
      <c r="NM2464" s="2"/>
      <c r="NN2464" s="2"/>
      <c r="NO2464" s="2"/>
      <c r="NP2464" s="2"/>
      <c r="NQ2464" s="2"/>
      <c r="NR2464" s="2"/>
      <c r="NS2464" s="2"/>
      <c r="NT2464" s="2"/>
      <c r="NU2464" s="2"/>
      <c r="NV2464" s="2"/>
      <c r="NW2464" s="2"/>
      <c r="NX2464" s="2"/>
      <c r="NY2464" s="2"/>
      <c r="NZ2464" s="2"/>
      <c r="OA2464" s="2"/>
      <c r="OB2464" s="2"/>
      <c r="OC2464" s="2"/>
      <c r="OD2464" s="2"/>
      <c r="OE2464" s="2"/>
      <c r="OF2464" s="2"/>
      <c r="OG2464" s="2"/>
      <c r="OH2464" s="2"/>
      <c r="OI2464" s="2"/>
      <c r="OJ2464" s="2"/>
      <c r="OK2464" s="2"/>
      <c r="OL2464" s="2"/>
      <c r="OM2464" s="2"/>
      <c r="ON2464" s="2"/>
      <c r="OO2464" s="2"/>
      <c r="OP2464" s="2"/>
      <c r="OQ2464" s="2"/>
      <c r="OR2464" s="2"/>
      <c r="OS2464" s="2"/>
      <c r="OT2464" s="2"/>
      <c r="OU2464" s="2"/>
      <c r="OV2464" s="2"/>
      <c r="OW2464" s="2"/>
      <c r="OX2464" s="2"/>
      <c r="OY2464" s="2"/>
      <c r="OZ2464" s="2"/>
      <c r="PA2464" s="2"/>
      <c r="PB2464" s="2"/>
      <c r="PC2464" s="2"/>
      <c r="PD2464" s="2"/>
      <c r="PE2464" s="2"/>
      <c r="PF2464" s="2"/>
      <c r="PG2464" s="2"/>
      <c r="PH2464" s="2"/>
      <c r="PI2464" s="2"/>
      <c r="PJ2464" s="2"/>
      <c r="PK2464" s="2"/>
      <c r="PL2464" s="2"/>
      <c r="PM2464" s="2"/>
      <c r="PN2464" s="2"/>
      <c r="PO2464" s="2"/>
    </row>
    <row r="2465" spans="1:431" ht="98" hidden="1" x14ac:dyDescent="0.15">
      <c r="A2465" s="6" t="s">
        <v>1110</v>
      </c>
      <c r="B2465" s="3"/>
      <c r="C2465" s="6"/>
      <c r="D2465" s="6"/>
      <c r="E2465" s="3"/>
      <c r="F2465" s="6"/>
      <c r="G2465" s="6"/>
      <c r="H2465" s="6"/>
      <c r="I2465" s="3"/>
      <c r="J2465" s="6"/>
      <c r="K2465" s="3"/>
      <c r="L2465" s="3"/>
      <c r="M2465" s="3"/>
      <c r="N2465" s="6"/>
      <c r="O2465" s="3"/>
      <c r="P2465" s="6"/>
      <c r="Q2465" s="6"/>
      <c r="R2465" s="6"/>
      <c r="S2465" s="3"/>
      <c r="T2465" s="3"/>
      <c r="U2465" s="3"/>
      <c r="V2465" s="3"/>
      <c r="W2465" s="3"/>
      <c r="X2465" s="3"/>
      <c r="Y2465" s="6"/>
      <c r="Z2465" s="6"/>
      <c r="AA2465" s="6"/>
      <c r="AB2465" s="3"/>
      <c r="AC2465" s="6"/>
      <c r="AD2465" s="6"/>
      <c r="AE2465" s="3"/>
      <c r="AF2465" s="3"/>
      <c r="AG2465" s="6"/>
      <c r="AH2465" s="6"/>
      <c r="AI2465" s="3"/>
      <c r="AJ2465" s="3"/>
      <c r="AK2465" s="3"/>
      <c r="AL2465" s="3"/>
      <c r="AM2465" s="6"/>
      <c r="AN2465" s="3"/>
      <c r="AO2465" s="3"/>
      <c r="AP2465" s="3"/>
      <c r="AQ2465" s="3"/>
      <c r="AR2465" s="3"/>
      <c r="AS2465" s="3"/>
      <c r="AT2465" s="6"/>
      <c r="AU2465" s="6"/>
      <c r="AV2465" s="6"/>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v>1972</v>
      </c>
      <c r="BZ2465" s="3" t="s">
        <v>2540</v>
      </c>
      <c r="CA2465" s="3" t="s">
        <v>2395</v>
      </c>
      <c r="CB2465" s="3" t="s">
        <v>2549</v>
      </c>
      <c r="CC2465" s="3" t="s">
        <v>2432</v>
      </c>
      <c r="CD2465" s="3"/>
      <c r="CE2465" s="3"/>
      <c r="CF2465" s="7"/>
      <c r="CG2465" s="1"/>
      <c r="CH2465" s="1"/>
      <c r="CI2465" s="1"/>
      <c r="CJ2465" s="1"/>
      <c r="CK2465" s="1"/>
      <c r="CL2465" s="1"/>
      <c r="CM2465" s="1"/>
      <c r="CN2465" s="1"/>
      <c r="CO2465" s="1"/>
      <c r="CP2465" s="1"/>
      <c r="CQ2465" s="1"/>
      <c r="CR2465" s="1"/>
      <c r="CS2465" s="1"/>
      <c r="CT2465" s="1"/>
      <c r="CU2465" s="1"/>
      <c r="CV2465" s="1"/>
      <c r="CW2465" s="1"/>
      <c r="CX2465" s="1"/>
      <c r="CY2465" s="1"/>
      <c r="CZ2465" s="1"/>
      <c r="DA2465" s="1"/>
      <c r="DB2465" s="1"/>
      <c r="DC2465" s="1"/>
      <c r="DD2465" s="1"/>
      <c r="DE2465" s="1"/>
      <c r="DF2465" s="1"/>
      <c r="DJ2465" s="1"/>
      <c r="DK2465" s="1"/>
      <c r="DL2465" s="1"/>
      <c r="DM2465" s="1"/>
      <c r="DN2465" s="1"/>
      <c r="DO2465" s="1"/>
      <c r="DQ2465" s="1"/>
      <c r="DT2465" s="1"/>
      <c r="DW2465" s="1"/>
      <c r="DX2465" s="1"/>
      <c r="DY2465" s="1"/>
      <c r="DZ2465" s="1"/>
      <c r="EA2465" s="1"/>
      <c r="EB2465" s="1"/>
      <c r="EC2465" s="1"/>
      <c r="EF2465" s="1"/>
      <c r="ER2465" s="1"/>
      <c r="ET2465" s="1"/>
      <c r="FH2465" s="1"/>
      <c r="FI2465" s="1"/>
      <c r="LT2465" s="2"/>
      <c r="LU2465" s="2"/>
      <c r="LV2465" s="2"/>
      <c r="LW2465" s="2"/>
      <c r="LX2465" s="2"/>
      <c r="LY2465" s="2"/>
      <c r="LZ2465" s="2"/>
      <c r="MA2465" s="2"/>
      <c r="MB2465" s="2"/>
      <c r="MC2465" s="2"/>
      <c r="MD2465" s="2"/>
      <c r="ME2465" s="2"/>
      <c r="MF2465" s="2"/>
      <c r="MG2465" s="2"/>
      <c r="MH2465" s="2"/>
      <c r="MI2465" s="2"/>
      <c r="MJ2465" s="2"/>
      <c r="MK2465" s="2"/>
      <c r="ML2465" s="2"/>
      <c r="MM2465" s="2"/>
      <c r="MN2465" s="2"/>
      <c r="MO2465" s="2"/>
      <c r="MP2465" s="2"/>
      <c r="MQ2465" s="2"/>
      <c r="MR2465" s="2"/>
      <c r="MS2465" s="2"/>
      <c r="MT2465" s="2"/>
      <c r="MU2465" s="2"/>
      <c r="MV2465" s="2"/>
      <c r="MW2465" s="2"/>
      <c r="MX2465" s="2"/>
      <c r="MY2465" s="2"/>
      <c r="MZ2465" s="2"/>
      <c r="NA2465" s="2"/>
      <c r="NB2465" s="2"/>
      <c r="NC2465" s="2"/>
      <c r="ND2465" s="2"/>
      <c r="NE2465" s="2"/>
      <c r="NF2465" s="2"/>
      <c r="NG2465" s="2"/>
      <c r="NH2465" s="2"/>
      <c r="NI2465" s="2"/>
      <c r="NJ2465" s="2"/>
      <c r="NK2465" s="2"/>
      <c r="NL2465" s="2"/>
      <c r="NM2465" s="2"/>
      <c r="NN2465" s="2"/>
      <c r="NO2465" s="2"/>
      <c r="NP2465" s="2"/>
      <c r="NQ2465" s="2"/>
      <c r="NR2465" s="2"/>
      <c r="NS2465" s="2"/>
      <c r="NT2465" s="2"/>
      <c r="NU2465" s="2"/>
      <c r="NV2465" s="2"/>
      <c r="NW2465" s="2"/>
      <c r="NX2465" s="2"/>
      <c r="NY2465" s="2"/>
      <c r="NZ2465" s="2"/>
      <c r="OA2465" s="2"/>
      <c r="OB2465" s="2"/>
      <c r="OC2465" s="2"/>
      <c r="OD2465" s="2"/>
      <c r="OE2465" s="2"/>
      <c r="OF2465" s="2"/>
      <c r="OG2465" s="2"/>
      <c r="OH2465" s="2"/>
      <c r="OI2465" s="2"/>
      <c r="OJ2465" s="2"/>
      <c r="OK2465" s="2"/>
      <c r="OL2465" s="2"/>
      <c r="OM2465" s="2"/>
      <c r="ON2465" s="2"/>
      <c r="OO2465" s="2"/>
      <c r="OP2465" s="2"/>
      <c r="OQ2465" s="2"/>
      <c r="OR2465" s="2"/>
      <c r="OS2465" s="2"/>
      <c r="OT2465" s="2"/>
      <c r="OU2465" s="2"/>
      <c r="OV2465" s="2"/>
      <c r="OW2465" s="2"/>
      <c r="OX2465" s="2"/>
      <c r="OY2465" s="2"/>
      <c r="OZ2465" s="2"/>
      <c r="PA2465" s="2"/>
      <c r="PB2465" s="2"/>
      <c r="PC2465" s="2"/>
      <c r="PD2465" s="2"/>
      <c r="PE2465" s="2"/>
      <c r="PF2465" s="2"/>
      <c r="PG2465" s="2"/>
      <c r="PH2465" s="2"/>
      <c r="PI2465" s="2"/>
      <c r="PJ2465" s="2"/>
      <c r="PK2465" s="2"/>
      <c r="PL2465" s="2"/>
      <c r="PM2465" s="2"/>
      <c r="PN2465" s="2"/>
      <c r="PO2465" s="2"/>
    </row>
    <row r="2466" spans="1:431" ht="98" hidden="1" x14ac:dyDescent="0.15">
      <c r="A2466" s="6" t="s">
        <v>1115</v>
      </c>
      <c r="B2466" s="3"/>
      <c r="C2466" s="6"/>
      <c r="D2466" s="6"/>
      <c r="E2466" s="3"/>
      <c r="F2466" s="6"/>
      <c r="G2466" s="6"/>
      <c r="H2466" s="6"/>
      <c r="I2466" s="3"/>
      <c r="J2466" s="6"/>
      <c r="K2466" s="3"/>
      <c r="L2466" s="3"/>
      <c r="M2466" s="3"/>
      <c r="N2466" s="6"/>
      <c r="O2466" s="3"/>
      <c r="P2466" s="6"/>
      <c r="Q2466" s="6"/>
      <c r="R2466" s="6"/>
      <c r="S2466" s="3"/>
      <c r="T2466" s="3"/>
      <c r="U2466" s="3"/>
      <c r="V2466" s="3"/>
      <c r="W2466" s="3"/>
      <c r="X2466" s="3"/>
      <c r="Y2466" s="6"/>
      <c r="Z2466" s="6"/>
      <c r="AA2466" s="6"/>
      <c r="AB2466" s="3"/>
      <c r="AC2466" s="6"/>
      <c r="AD2466" s="6"/>
      <c r="AE2466" s="3"/>
      <c r="AF2466" s="3"/>
      <c r="AG2466" s="6"/>
      <c r="AH2466" s="6"/>
      <c r="AI2466" s="3"/>
      <c r="AJ2466" s="3"/>
      <c r="AK2466" s="3"/>
      <c r="AL2466" s="3"/>
      <c r="AM2466" s="6"/>
      <c r="AN2466" s="3"/>
      <c r="AO2466" s="3"/>
      <c r="AP2466" s="3"/>
      <c r="AQ2466" s="3"/>
      <c r="AR2466" s="3"/>
      <c r="AS2466" s="3"/>
      <c r="AT2466" s="6"/>
      <c r="AU2466" s="6"/>
      <c r="AV2466" s="6"/>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v>1972</v>
      </c>
      <c r="BZ2466" s="3" t="s">
        <v>2540</v>
      </c>
      <c r="CA2466" s="3" t="s">
        <v>2395</v>
      </c>
      <c r="CB2466" s="3" t="s">
        <v>2549</v>
      </c>
      <c r="CC2466" s="3" t="s">
        <v>2432</v>
      </c>
      <c r="CD2466" s="3"/>
      <c r="CE2466" s="3"/>
      <c r="CF2466" s="7"/>
      <c r="CG2466" s="1"/>
      <c r="CH2466" s="1"/>
      <c r="CI2466" s="1"/>
      <c r="CJ2466" s="1"/>
      <c r="CK2466" s="1"/>
      <c r="CL2466" s="1"/>
      <c r="CM2466" s="1"/>
      <c r="CN2466" s="1"/>
      <c r="CO2466" s="1"/>
      <c r="CP2466" s="1"/>
      <c r="CQ2466" s="1"/>
      <c r="CR2466" s="1"/>
      <c r="CS2466" s="1"/>
      <c r="CT2466" s="1"/>
      <c r="CU2466" s="1"/>
      <c r="CV2466" s="1"/>
      <c r="CW2466" s="1"/>
      <c r="CX2466" s="1"/>
      <c r="CY2466" s="1"/>
      <c r="CZ2466" s="1"/>
      <c r="DA2466" s="1"/>
      <c r="DB2466" s="1"/>
      <c r="DC2466" s="1"/>
      <c r="DD2466" s="1"/>
      <c r="DE2466" s="1"/>
      <c r="DF2466" s="1"/>
      <c r="DJ2466" s="1"/>
      <c r="DK2466" s="1"/>
      <c r="DL2466" s="1"/>
      <c r="DM2466" s="1"/>
      <c r="DN2466" s="1"/>
      <c r="DO2466" s="1"/>
      <c r="DQ2466" s="1"/>
      <c r="DT2466" s="1"/>
      <c r="DW2466" s="1"/>
      <c r="DX2466" s="1"/>
      <c r="DY2466" s="1"/>
      <c r="DZ2466" s="1"/>
      <c r="EA2466" s="1"/>
      <c r="EB2466" s="1"/>
      <c r="EC2466" s="1"/>
      <c r="EF2466" s="1"/>
      <c r="ER2466" s="1"/>
      <c r="ET2466" s="1"/>
      <c r="FH2466" s="1"/>
      <c r="FI2466" s="1"/>
      <c r="LT2466" s="2"/>
      <c r="LU2466" s="2"/>
      <c r="LV2466" s="2"/>
      <c r="LW2466" s="2"/>
      <c r="LX2466" s="2"/>
      <c r="LY2466" s="2"/>
      <c r="LZ2466" s="2"/>
      <c r="MA2466" s="2"/>
      <c r="MB2466" s="2"/>
      <c r="MC2466" s="2"/>
      <c r="MD2466" s="2"/>
      <c r="ME2466" s="2"/>
      <c r="MF2466" s="2"/>
      <c r="MG2466" s="2"/>
      <c r="MH2466" s="2"/>
      <c r="MI2466" s="2"/>
      <c r="MJ2466" s="2"/>
      <c r="MK2466" s="2"/>
      <c r="ML2466" s="2"/>
      <c r="MM2466" s="2"/>
      <c r="MN2466" s="2"/>
      <c r="MO2466" s="2"/>
      <c r="MP2466" s="2"/>
      <c r="MQ2466" s="2"/>
      <c r="MR2466" s="2"/>
      <c r="MS2466" s="2"/>
      <c r="MT2466" s="2"/>
      <c r="MU2466" s="2"/>
      <c r="MV2466" s="2"/>
      <c r="MW2466" s="2"/>
      <c r="MX2466" s="2"/>
      <c r="MY2466" s="2"/>
      <c r="MZ2466" s="2"/>
      <c r="NA2466" s="2"/>
      <c r="NB2466" s="2"/>
      <c r="NC2466" s="2"/>
      <c r="ND2466" s="2"/>
      <c r="NE2466" s="2"/>
      <c r="NF2466" s="2"/>
      <c r="NG2466" s="2"/>
      <c r="NH2466" s="2"/>
      <c r="NI2466" s="2"/>
      <c r="NJ2466" s="2"/>
      <c r="NK2466" s="2"/>
      <c r="NL2466" s="2"/>
      <c r="NM2466" s="2"/>
      <c r="NN2466" s="2"/>
      <c r="NO2466" s="2"/>
      <c r="NP2466" s="2"/>
      <c r="NQ2466" s="2"/>
      <c r="NR2466" s="2"/>
      <c r="NS2466" s="2"/>
      <c r="NT2466" s="2"/>
      <c r="NU2466" s="2"/>
      <c r="NV2466" s="2"/>
      <c r="NW2466" s="2"/>
      <c r="NX2466" s="2"/>
      <c r="NY2466" s="2"/>
      <c r="NZ2466" s="2"/>
      <c r="OA2466" s="2"/>
      <c r="OB2466" s="2"/>
      <c r="OC2466" s="2"/>
      <c r="OD2466" s="2"/>
      <c r="OE2466" s="2"/>
      <c r="OF2466" s="2"/>
      <c r="OG2466" s="2"/>
      <c r="OH2466" s="2"/>
      <c r="OI2466" s="2"/>
      <c r="OJ2466" s="2"/>
      <c r="OK2466" s="2"/>
      <c r="OL2466" s="2"/>
      <c r="OM2466" s="2"/>
      <c r="ON2466" s="2"/>
      <c r="OO2466" s="2"/>
      <c r="OP2466" s="2"/>
      <c r="OQ2466" s="2"/>
      <c r="OR2466" s="2"/>
      <c r="OS2466" s="2"/>
      <c r="OT2466" s="2"/>
      <c r="OU2466" s="2"/>
      <c r="OV2466" s="2"/>
      <c r="OW2466" s="2"/>
      <c r="OX2466" s="2"/>
      <c r="OY2466" s="2"/>
      <c r="OZ2466" s="2"/>
      <c r="PA2466" s="2"/>
      <c r="PB2466" s="2"/>
      <c r="PC2466" s="2"/>
      <c r="PD2466" s="2"/>
      <c r="PE2466" s="2"/>
      <c r="PF2466" s="2"/>
      <c r="PG2466" s="2"/>
      <c r="PH2466" s="2"/>
      <c r="PI2466" s="2"/>
      <c r="PJ2466" s="2"/>
      <c r="PK2466" s="2"/>
      <c r="PL2466" s="2"/>
      <c r="PM2466" s="2"/>
      <c r="PN2466" s="2"/>
      <c r="PO2466" s="2"/>
    </row>
    <row r="2467" spans="1:431" ht="98" hidden="1" x14ac:dyDescent="0.15">
      <c r="A2467" s="6" t="s">
        <v>1121</v>
      </c>
      <c r="B2467" s="3"/>
      <c r="C2467" s="6"/>
      <c r="D2467" s="6"/>
      <c r="E2467" s="3"/>
      <c r="F2467" s="6"/>
      <c r="G2467" s="6"/>
      <c r="H2467" s="6"/>
      <c r="I2467" s="3"/>
      <c r="J2467" s="6"/>
      <c r="K2467" s="3"/>
      <c r="L2467" s="3"/>
      <c r="M2467" s="3"/>
      <c r="N2467" s="6"/>
      <c r="O2467" s="3"/>
      <c r="P2467" s="6"/>
      <c r="Q2467" s="6"/>
      <c r="R2467" s="6"/>
      <c r="S2467" s="3"/>
      <c r="T2467" s="3"/>
      <c r="U2467" s="3"/>
      <c r="V2467" s="3"/>
      <c r="W2467" s="3"/>
      <c r="X2467" s="3"/>
      <c r="Y2467" s="6"/>
      <c r="Z2467" s="6"/>
      <c r="AA2467" s="6"/>
      <c r="AB2467" s="3"/>
      <c r="AC2467" s="6"/>
      <c r="AD2467" s="6"/>
      <c r="AE2467" s="3"/>
      <c r="AF2467" s="3"/>
      <c r="AG2467" s="6"/>
      <c r="AH2467" s="6"/>
      <c r="AI2467" s="3"/>
      <c r="AJ2467" s="3"/>
      <c r="AK2467" s="3"/>
      <c r="AL2467" s="3"/>
      <c r="AM2467" s="6"/>
      <c r="AN2467" s="3"/>
      <c r="AO2467" s="3"/>
      <c r="AP2467" s="3"/>
      <c r="AQ2467" s="3"/>
      <c r="AR2467" s="3"/>
      <c r="AS2467" s="3"/>
      <c r="AT2467" s="6"/>
      <c r="AU2467" s="6"/>
      <c r="AV2467" s="6"/>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v>1972</v>
      </c>
      <c r="BZ2467" s="3" t="s">
        <v>2540</v>
      </c>
      <c r="CA2467" s="3" t="s">
        <v>2395</v>
      </c>
      <c r="CB2467" s="3" t="s">
        <v>2549</v>
      </c>
      <c r="CC2467" s="3" t="s">
        <v>2432</v>
      </c>
      <c r="CD2467" s="3"/>
      <c r="CE2467" s="3"/>
      <c r="CF2467" s="7"/>
      <c r="CG2467" s="1"/>
      <c r="CH2467" s="1"/>
      <c r="CI2467" s="1"/>
      <c r="CJ2467" s="1"/>
      <c r="CK2467" s="1"/>
      <c r="CL2467" s="1"/>
      <c r="CM2467" s="1"/>
      <c r="CN2467" s="1"/>
      <c r="CO2467" s="1"/>
      <c r="CP2467" s="1"/>
      <c r="CQ2467" s="1"/>
      <c r="CR2467" s="1"/>
      <c r="CS2467" s="1"/>
      <c r="CT2467" s="1"/>
      <c r="CU2467" s="1"/>
      <c r="CV2467" s="1"/>
      <c r="CW2467" s="1"/>
      <c r="CX2467" s="1"/>
      <c r="CY2467" s="1"/>
      <c r="CZ2467" s="1"/>
      <c r="DA2467" s="1"/>
      <c r="DB2467" s="1"/>
      <c r="DC2467" s="1"/>
      <c r="DD2467" s="1"/>
      <c r="DE2467" s="1"/>
      <c r="DF2467" s="1"/>
      <c r="DJ2467" s="1"/>
      <c r="DK2467" s="1"/>
      <c r="DL2467" s="1"/>
      <c r="DM2467" s="1"/>
      <c r="DN2467" s="1"/>
      <c r="DO2467" s="1"/>
      <c r="DQ2467" s="1"/>
      <c r="DT2467" s="1"/>
      <c r="DW2467" s="1"/>
      <c r="DX2467" s="1"/>
      <c r="DY2467" s="1"/>
      <c r="DZ2467" s="1"/>
      <c r="EA2467" s="1"/>
      <c r="EB2467" s="1"/>
      <c r="EC2467" s="1"/>
      <c r="EF2467" s="1"/>
      <c r="ER2467" s="1"/>
      <c r="ET2467" s="1"/>
      <c r="FH2467" s="1"/>
      <c r="FI2467" s="1"/>
      <c r="LT2467" s="2"/>
      <c r="LU2467" s="2"/>
      <c r="LV2467" s="2"/>
      <c r="LW2467" s="2"/>
      <c r="LX2467" s="2"/>
      <c r="LY2467" s="2"/>
      <c r="LZ2467" s="2"/>
      <c r="MA2467" s="2"/>
      <c r="MB2467" s="2"/>
      <c r="MC2467" s="2"/>
      <c r="MD2467" s="2"/>
      <c r="ME2467" s="2"/>
      <c r="MF2467" s="2"/>
      <c r="MG2467" s="2"/>
      <c r="MH2467" s="2"/>
      <c r="MI2467" s="2"/>
      <c r="MJ2467" s="2"/>
      <c r="MK2467" s="2"/>
      <c r="ML2467" s="2"/>
      <c r="MM2467" s="2"/>
      <c r="MN2467" s="2"/>
      <c r="MO2467" s="2"/>
      <c r="MP2467" s="2"/>
      <c r="MQ2467" s="2"/>
      <c r="MR2467" s="2"/>
      <c r="MS2467" s="2"/>
      <c r="MT2467" s="2"/>
      <c r="MU2467" s="2"/>
      <c r="MV2467" s="2"/>
      <c r="MW2467" s="2"/>
      <c r="MX2467" s="2"/>
      <c r="MY2467" s="2"/>
      <c r="MZ2467" s="2"/>
      <c r="NA2467" s="2"/>
      <c r="NB2467" s="2"/>
      <c r="NC2467" s="2"/>
      <c r="ND2467" s="2"/>
      <c r="NE2467" s="2"/>
      <c r="NF2467" s="2"/>
      <c r="NG2467" s="2"/>
      <c r="NH2467" s="2"/>
      <c r="NI2467" s="2"/>
      <c r="NJ2467" s="2"/>
      <c r="NK2467" s="2"/>
      <c r="NL2467" s="2"/>
      <c r="NM2467" s="2"/>
      <c r="NN2467" s="2"/>
      <c r="NO2467" s="2"/>
      <c r="NP2467" s="2"/>
      <c r="NQ2467" s="2"/>
      <c r="NR2467" s="2"/>
      <c r="NS2467" s="2"/>
      <c r="NT2467" s="2"/>
      <c r="NU2467" s="2"/>
      <c r="NV2467" s="2"/>
      <c r="NW2467" s="2"/>
      <c r="NX2467" s="2"/>
      <c r="NY2467" s="2"/>
      <c r="NZ2467" s="2"/>
      <c r="OA2467" s="2"/>
      <c r="OB2467" s="2"/>
      <c r="OC2467" s="2"/>
      <c r="OD2467" s="2"/>
      <c r="OE2467" s="2"/>
      <c r="OF2467" s="2"/>
      <c r="OG2467" s="2"/>
      <c r="OH2467" s="2"/>
      <c r="OI2467" s="2"/>
      <c r="OJ2467" s="2"/>
      <c r="OK2467" s="2"/>
      <c r="OL2467" s="2"/>
      <c r="OM2467" s="2"/>
      <c r="ON2467" s="2"/>
      <c r="OO2467" s="2"/>
      <c r="OP2467" s="2"/>
      <c r="OQ2467" s="2"/>
      <c r="OR2467" s="2"/>
      <c r="OS2467" s="2"/>
      <c r="OT2467" s="2"/>
      <c r="OU2467" s="2"/>
      <c r="OV2467" s="2"/>
      <c r="OW2467" s="2"/>
      <c r="OX2467" s="2"/>
      <c r="OY2467" s="2"/>
      <c r="OZ2467" s="2"/>
      <c r="PA2467" s="2"/>
      <c r="PB2467" s="2"/>
      <c r="PC2467" s="2"/>
      <c r="PD2467" s="2"/>
      <c r="PE2467" s="2"/>
      <c r="PF2467" s="2"/>
      <c r="PG2467" s="2"/>
      <c r="PH2467" s="2"/>
      <c r="PI2467" s="2"/>
      <c r="PJ2467" s="2"/>
      <c r="PK2467" s="2"/>
      <c r="PL2467" s="2"/>
      <c r="PM2467" s="2"/>
      <c r="PN2467" s="2"/>
      <c r="PO2467" s="2"/>
    </row>
    <row r="2468" spans="1:431" ht="98" hidden="1" x14ac:dyDescent="0.15">
      <c r="A2468" s="6" t="s">
        <v>1127</v>
      </c>
      <c r="B2468" s="3"/>
      <c r="C2468" s="6"/>
      <c r="D2468" s="6"/>
      <c r="E2468" s="3"/>
      <c r="F2468" s="6"/>
      <c r="G2468" s="6"/>
      <c r="H2468" s="6"/>
      <c r="I2468" s="3"/>
      <c r="J2468" s="6"/>
      <c r="K2468" s="3"/>
      <c r="L2468" s="3"/>
      <c r="M2468" s="3"/>
      <c r="N2468" s="6"/>
      <c r="O2468" s="3"/>
      <c r="P2468" s="6"/>
      <c r="Q2468" s="6"/>
      <c r="R2468" s="6"/>
      <c r="S2468" s="3"/>
      <c r="T2468" s="3"/>
      <c r="U2468" s="3"/>
      <c r="V2468" s="3"/>
      <c r="W2468" s="3"/>
      <c r="X2468" s="3"/>
      <c r="Y2468" s="6"/>
      <c r="Z2468" s="6"/>
      <c r="AA2468" s="6"/>
      <c r="AB2468" s="3"/>
      <c r="AC2468" s="6"/>
      <c r="AD2468" s="6"/>
      <c r="AE2468" s="3"/>
      <c r="AF2468" s="3"/>
      <c r="AG2468" s="6"/>
      <c r="AH2468" s="6"/>
      <c r="AI2468" s="3"/>
      <c r="AJ2468" s="3"/>
      <c r="AK2468" s="3"/>
      <c r="AL2468" s="3"/>
      <c r="AM2468" s="6"/>
      <c r="AN2468" s="3"/>
      <c r="AO2468" s="3"/>
      <c r="AP2468" s="3"/>
      <c r="AQ2468" s="3"/>
      <c r="AR2468" s="3"/>
      <c r="AS2468" s="3"/>
      <c r="AT2468" s="6"/>
      <c r="AU2468" s="6"/>
      <c r="AV2468" s="6"/>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v>1972</v>
      </c>
      <c r="BZ2468" s="3" t="s">
        <v>2540</v>
      </c>
      <c r="CA2468" s="3" t="s">
        <v>2395</v>
      </c>
      <c r="CB2468" s="3" t="s">
        <v>2549</v>
      </c>
      <c r="CC2468" s="3" t="s">
        <v>2432</v>
      </c>
      <c r="CD2468" s="3"/>
      <c r="CE2468" s="3"/>
      <c r="CF2468" s="7"/>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J2468" s="1"/>
      <c r="DK2468" s="1"/>
      <c r="DL2468" s="1"/>
      <c r="DM2468" s="1"/>
      <c r="DN2468" s="1"/>
      <c r="DO2468" s="1"/>
      <c r="DQ2468" s="1"/>
      <c r="DT2468" s="1"/>
      <c r="DW2468" s="1"/>
      <c r="DX2468" s="1"/>
      <c r="DY2468" s="1"/>
      <c r="DZ2468" s="1"/>
      <c r="EA2468" s="1"/>
      <c r="EB2468" s="1"/>
      <c r="EC2468" s="1"/>
      <c r="EF2468" s="1"/>
      <c r="ER2468" s="1"/>
      <c r="ET2468" s="1"/>
      <c r="FH2468" s="1"/>
      <c r="FI2468" s="1"/>
      <c r="LT2468" s="2"/>
      <c r="LU2468" s="2"/>
      <c r="LV2468" s="2"/>
      <c r="LW2468" s="2"/>
      <c r="LX2468" s="2"/>
      <c r="LY2468" s="2"/>
      <c r="LZ2468" s="2"/>
      <c r="MA2468" s="2"/>
      <c r="MB2468" s="2"/>
      <c r="MC2468" s="2"/>
      <c r="MD2468" s="2"/>
      <c r="ME2468" s="2"/>
      <c r="MF2468" s="2"/>
      <c r="MG2468" s="2"/>
      <c r="MH2468" s="2"/>
      <c r="MI2468" s="2"/>
      <c r="MJ2468" s="2"/>
      <c r="MK2468" s="2"/>
      <c r="ML2468" s="2"/>
      <c r="MM2468" s="2"/>
      <c r="MN2468" s="2"/>
      <c r="MO2468" s="2"/>
      <c r="MP2468" s="2"/>
      <c r="MQ2468" s="2"/>
      <c r="MR2468" s="2"/>
      <c r="MS2468" s="2"/>
      <c r="MT2468" s="2"/>
      <c r="MU2468" s="2"/>
      <c r="MV2468" s="2"/>
      <c r="MW2468" s="2"/>
      <c r="MX2468" s="2"/>
      <c r="MY2468" s="2"/>
      <c r="MZ2468" s="2"/>
      <c r="NA2468" s="2"/>
      <c r="NB2468" s="2"/>
      <c r="NC2468" s="2"/>
      <c r="ND2468" s="2"/>
      <c r="NE2468" s="2"/>
      <c r="NF2468" s="2"/>
      <c r="NG2468" s="2"/>
      <c r="NH2468" s="2"/>
      <c r="NI2468" s="2"/>
      <c r="NJ2468" s="2"/>
      <c r="NK2468" s="2"/>
      <c r="NL2468" s="2"/>
      <c r="NM2468" s="2"/>
      <c r="NN2468" s="2"/>
      <c r="NO2468" s="2"/>
      <c r="NP2468" s="2"/>
      <c r="NQ2468" s="2"/>
      <c r="NR2468" s="2"/>
      <c r="NS2468" s="2"/>
      <c r="NT2468" s="2"/>
      <c r="NU2468" s="2"/>
      <c r="NV2468" s="2"/>
      <c r="NW2468" s="2"/>
      <c r="NX2468" s="2"/>
      <c r="NY2468" s="2"/>
      <c r="NZ2468" s="2"/>
      <c r="OA2468" s="2"/>
      <c r="OB2468" s="2"/>
      <c r="OC2468" s="2"/>
      <c r="OD2468" s="2"/>
      <c r="OE2468" s="2"/>
      <c r="OF2468" s="2"/>
      <c r="OG2468" s="2"/>
      <c r="OH2468" s="2"/>
      <c r="OI2468" s="2"/>
      <c r="OJ2468" s="2"/>
      <c r="OK2468" s="2"/>
      <c r="OL2468" s="2"/>
      <c r="OM2468" s="2"/>
      <c r="ON2468" s="2"/>
      <c r="OO2468" s="2"/>
      <c r="OP2468" s="2"/>
      <c r="OQ2468" s="2"/>
      <c r="OR2468" s="2"/>
      <c r="OS2468" s="2"/>
      <c r="OT2468" s="2"/>
      <c r="OU2468" s="2"/>
      <c r="OV2468" s="2"/>
      <c r="OW2468" s="2"/>
      <c r="OX2468" s="2"/>
      <c r="OY2468" s="2"/>
      <c r="OZ2468" s="2"/>
      <c r="PA2468" s="2"/>
      <c r="PB2468" s="2"/>
      <c r="PC2468" s="2"/>
      <c r="PD2468" s="2"/>
      <c r="PE2468" s="2"/>
      <c r="PF2468" s="2"/>
      <c r="PG2468" s="2"/>
      <c r="PH2468" s="2"/>
      <c r="PI2468" s="2"/>
      <c r="PJ2468" s="2"/>
      <c r="PK2468" s="2"/>
      <c r="PL2468" s="2"/>
      <c r="PM2468" s="2"/>
      <c r="PN2468" s="2"/>
      <c r="PO2468" s="2"/>
    </row>
    <row r="2469" spans="1:431" ht="98" hidden="1" x14ac:dyDescent="0.15">
      <c r="A2469" s="6" t="s">
        <v>1133</v>
      </c>
      <c r="B2469" s="3"/>
      <c r="C2469" s="6"/>
      <c r="D2469" s="6"/>
      <c r="E2469" s="3"/>
      <c r="F2469" s="6"/>
      <c r="G2469" s="6"/>
      <c r="H2469" s="6"/>
      <c r="I2469" s="3"/>
      <c r="J2469" s="6"/>
      <c r="K2469" s="3"/>
      <c r="L2469" s="3"/>
      <c r="M2469" s="3"/>
      <c r="N2469" s="6"/>
      <c r="O2469" s="3"/>
      <c r="P2469" s="6"/>
      <c r="Q2469" s="6"/>
      <c r="R2469" s="6"/>
      <c r="S2469" s="3"/>
      <c r="T2469" s="3"/>
      <c r="U2469" s="3"/>
      <c r="V2469" s="3"/>
      <c r="W2469" s="3"/>
      <c r="X2469" s="3"/>
      <c r="Y2469" s="6"/>
      <c r="Z2469" s="6"/>
      <c r="AA2469" s="6"/>
      <c r="AB2469" s="3"/>
      <c r="AC2469" s="6"/>
      <c r="AD2469" s="6"/>
      <c r="AE2469" s="3"/>
      <c r="AF2469" s="3"/>
      <c r="AG2469" s="6"/>
      <c r="AH2469" s="6"/>
      <c r="AI2469" s="3"/>
      <c r="AJ2469" s="3"/>
      <c r="AK2469" s="3"/>
      <c r="AL2469" s="3"/>
      <c r="AM2469" s="6"/>
      <c r="AN2469" s="3"/>
      <c r="AO2469" s="3"/>
      <c r="AP2469" s="3"/>
      <c r="AQ2469" s="3"/>
      <c r="AR2469" s="3"/>
      <c r="AS2469" s="3"/>
      <c r="AT2469" s="6"/>
      <c r="AU2469" s="6"/>
      <c r="AV2469" s="6"/>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v>1972</v>
      </c>
      <c r="BZ2469" s="3" t="s">
        <v>2540</v>
      </c>
      <c r="CA2469" s="3" t="s">
        <v>2395</v>
      </c>
      <c r="CB2469" s="3" t="s">
        <v>2549</v>
      </c>
      <c r="CC2469" s="3" t="s">
        <v>2432</v>
      </c>
      <c r="CD2469" s="3"/>
      <c r="CE2469" s="3"/>
      <c r="CF2469" s="7"/>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J2469" s="1"/>
      <c r="DK2469" s="1"/>
      <c r="DL2469" s="1"/>
      <c r="DM2469" s="1"/>
      <c r="DN2469" s="1"/>
      <c r="DO2469" s="1"/>
      <c r="DQ2469" s="1"/>
      <c r="DT2469" s="1"/>
      <c r="DW2469" s="1"/>
      <c r="DX2469" s="1"/>
      <c r="DY2469" s="1"/>
      <c r="DZ2469" s="1"/>
      <c r="EA2469" s="1"/>
      <c r="EB2469" s="1"/>
      <c r="EC2469" s="1"/>
      <c r="EF2469" s="1"/>
      <c r="ER2469" s="1"/>
      <c r="ET2469" s="1"/>
      <c r="FH2469" s="1"/>
      <c r="FI2469" s="1"/>
      <c r="LT2469" s="2"/>
      <c r="LU2469" s="2"/>
      <c r="LV2469" s="2"/>
      <c r="LW2469" s="2"/>
      <c r="LX2469" s="2"/>
      <c r="LY2469" s="2"/>
      <c r="LZ2469" s="2"/>
      <c r="MA2469" s="2"/>
      <c r="MB2469" s="2"/>
      <c r="MC2469" s="2"/>
      <c r="MD2469" s="2"/>
      <c r="ME2469" s="2"/>
      <c r="MF2469" s="2"/>
      <c r="MG2469" s="2"/>
      <c r="MH2469" s="2"/>
      <c r="MI2469" s="2"/>
      <c r="MJ2469" s="2"/>
      <c r="MK2469" s="2"/>
      <c r="ML2469" s="2"/>
      <c r="MM2469" s="2"/>
      <c r="MN2469" s="2"/>
      <c r="MO2469" s="2"/>
      <c r="MP2469" s="2"/>
      <c r="MQ2469" s="2"/>
      <c r="MR2469" s="2"/>
      <c r="MS2469" s="2"/>
      <c r="MT2469" s="2"/>
      <c r="MU2469" s="2"/>
      <c r="MV2469" s="2"/>
      <c r="MW2469" s="2"/>
      <c r="MX2469" s="2"/>
      <c r="MY2469" s="2"/>
      <c r="MZ2469" s="2"/>
      <c r="NA2469" s="2"/>
      <c r="NB2469" s="2"/>
      <c r="NC2469" s="2"/>
      <c r="ND2469" s="2"/>
      <c r="NE2469" s="2"/>
      <c r="NF2469" s="2"/>
      <c r="NG2469" s="2"/>
      <c r="NH2469" s="2"/>
      <c r="NI2469" s="2"/>
      <c r="NJ2469" s="2"/>
      <c r="NK2469" s="2"/>
      <c r="NL2469" s="2"/>
      <c r="NM2469" s="2"/>
      <c r="NN2469" s="2"/>
      <c r="NO2469" s="2"/>
      <c r="NP2469" s="2"/>
      <c r="NQ2469" s="2"/>
      <c r="NR2469" s="2"/>
      <c r="NS2469" s="2"/>
      <c r="NT2469" s="2"/>
      <c r="NU2469" s="2"/>
      <c r="NV2469" s="2"/>
      <c r="NW2469" s="2"/>
      <c r="NX2469" s="2"/>
      <c r="NY2469" s="2"/>
      <c r="NZ2469" s="2"/>
      <c r="OA2469" s="2"/>
      <c r="OB2469" s="2"/>
      <c r="OC2469" s="2"/>
      <c r="OD2469" s="2"/>
      <c r="OE2469" s="2"/>
      <c r="OF2469" s="2"/>
      <c r="OG2469" s="2"/>
      <c r="OH2469" s="2"/>
      <c r="OI2469" s="2"/>
      <c r="OJ2469" s="2"/>
      <c r="OK2469" s="2"/>
      <c r="OL2469" s="2"/>
      <c r="OM2469" s="2"/>
      <c r="ON2469" s="2"/>
      <c r="OO2469" s="2"/>
      <c r="OP2469" s="2"/>
      <c r="OQ2469" s="2"/>
      <c r="OR2469" s="2"/>
      <c r="OS2469" s="2"/>
      <c r="OT2469" s="2"/>
      <c r="OU2469" s="2"/>
      <c r="OV2469" s="2"/>
      <c r="OW2469" s="2"/>
      <c r="OX2469" s="2"/>
      <c r="OY2469" s="2"/>
      <c r="OZ2469" s="2"/>
      <c r="PA2469" s="2"/>
      <c r="PB2469" s="2"/>
      <c r="PC2469" s="2"/>
      <c r="PD2469" s="2"/>
      <c r="PE2469" s="2"/>
      <c r="PF2469" s="2"/>
      <c r="PG2469" s="2"/>
      <c r="PH2469" s="2"/>
      <c r="PI2469" s="2"/>
      <c r="PJ2469" s="2"/>
      <c r="PK2469" s="2"/>
      <c r="PL2469" s="2"/>
      <c r="PM2469" s="2"/>
      <c r="PN2469" s="2"/>
      <c r="PO2469" s="2"/>
    </row>
    <row r="2470" spans="1:431" ht="98" hidden="1" x14ac:dyDescent="0.15">
      <c r="A2470" s="6" t="s">
        <v>1139</v>
      </c>
      <c r="B2470" s="3"/>
      <c r="C2470" s="6"/>
      <c r="D2470" s="6"/>
      <c r="E2470" s="3"/>
      <c r="F2470" s="6"/>
      <c r="G2470" s="6"/>
      <c r="H2470" s="6"/>
      <c r="I2470" s="3"/>
      <c r="J2470" s="6"/>
      <c r="K2470" s="3"/>
      <c r="L2470" s="3"/>
      <c r="M2470" s="3"/>
      <c r="N2470" s="6"/>
      <c r="O2470" s="3"/>
      <c r="P2470" s="6"/>
      <c r="Q2470" s="6"/>
      <c r="R2470" s="6"/>
      <c r="S2470" s="3"/>
      <c r="T2470" s="3"/>
      <c r="U2470" s="3"/>
      <c r="V2470" s="3"/>
      <c r="W2470" s="3"/>
      <c r="X2470" s="3"/>
      <c r="Y2470" s="6"/>
      <c r="Z2470" s="6"/>
      <c r="AA2470" s="6"/>
      <c r="AB2470" s="3"/>
      <c r="AC2470" s="6"/>
      <c r="AD2470" s="6"/>
      <c r="AE2470" s="3"/>
      <c r="AF2470" s="3"/>
      <c r="AG2470" s="6"/>
      <c r="AH2470" s="6"/>
      <c r="AI2470" s="3"/>
      <c r="AJ2470" s="3"/>
      <c r="AK2470" s="3"/>
      <c r="AL2470" s="3"/>
      <c r="AM2470" s="6"/>
      <c r="AN2470" s="3"/>
      <c r="AO2470" s="3"/>
      <c r="AP2470" s="3"/>
      <c r="AQ2470" s="3"/>
      <c r="AR2470" s="3"/>
      <c r="AS2470" s="3"/>
      <c r="AT2470" s="6"/>
      <c r="AU2470" s="6"/>
      <c r="AV2470" s="6"/>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v>1972</v>
      </c>
      <c r="BZ2470" s="3" t="s">
        <v>2540</v>
      </c>
      <c r="CA2470" s="3" t="s">
        <v>2395</v>
      </c>
      <c r="CB2470" s="3" t="s">
        <v>2549</v>
      </c>
      <c r="CC2470" s="3" t="s">
        <v>2432</v>
      </c>
      <c r="CD2470" s="3"/>
      <c r="CE2470" s="3"/>
      <c r="CF2470" s="7"/>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J2470" s="1"/>
      <c r="DK2470" s="1"/>
      <c r="DL2470" s="1"/>
      <c r="DM2470" s="1"/>
      <c r="DN2470" s="1"/>
      <c r="DO2470" s="1"/>
      <c r="DQ2470" s="1"/>
      <c r="DT2470" s="1"/>
      <c r="DW2470" s="1"/>
      <c r="DX2470" s="1"/>
      <c r="DY2470" s="1"/>
      <c r="DZ2470" s="1"/>
      <c r="EA2470" s="1"/>
      <c r="EB2470" s="1"/>
      <c r="EC2470" s="1"/>
      <c r="EF2470" s="1"/>
      <c r="ER2470" s="1"/>
      <c r="ET2470" s="1"/>
      <c r="FH2470" s="1"/>
      <c r="FI2470" s="1"/>
      <c r="LT2470" s="2"/>
      <c r="LU2470" s="2"/>
      <c r="LV2470" s="2"/>
      <c r="LW2470" s="2"/>
      <c r="LX2470" s="2"/>
      <c r="LY2470" s="2"/>
      <c r="LZ2470" s="2"/>
      <c r="MA2470" s="2"/>
      <c r="MB2470" s="2"/>
      <c r="MC2470" s="2"/>
      <c r="MD2470" s="2"/>
      <c r="ME2470" s="2"/>
      <c r="MF2470" s="2"/>
      <c r="MG2470" s="2"/>
      <c r="MH2470" s="2"/>
      <c r="MI2470" s="2"/>
      <c r="MJ2470" s="2"/>
      <c r="MK2470" s="2"/>
      <c r="ML2470" s="2"/>
      <c r="MM2470" s="2"/>
      <c r="MN2470" s="2"/>
      <c r="MO2470" s="2"/>
      <c r="MP2470" s="2"/>
      <c r="MQ2470" s="2"/>
      <c r="MR2470" s="2"/>
      <c r="MS2470" s="2"/>
      <c r="MT2470" s="2"/>
      <c r="MU2470" s="2"/>
      <c r="MV2470" s="2"/>
      <c r="MW2470" s="2"/>
      <c r="MX2470" s="2"/>
      <c r="MY2470" s="2"/>
      <c r="MZ2470" s="2"/>
      <c r="NA2470" s="2"/>
      <c r="NB2470" s="2"/>
      <c r="NC2470" s="2"/>
      <c r="ND2470" s="2"/>
      <c r="NE2470" s="2"/>
      <c r="NF2470" s="2"/>
      <c r="NG2470" s="2"/>
      <c r="NH2470" s="2"/>
      <c r="NI2470" s="2"/>
      <c r="NJ2470" s="2"/>
      <c r="NK2470" s="2"/>
      <c r="NL2470" s="2"/>
      <c r="NM2470" s="2"/>
      <c r="NN2470" s="2"/>
      <c r="NO2470" s="2"/>
      <c r="NP2470" s="2"/>
      <c r="NQ2470" s="2"/>
      <c r="NR2470" s="2"/>
      <c r="NS2470" s="2"/>
      <c r="NT2470" s="2"/>
      <c r="NU2470" s="2"/>
      <c r="NV2470" s="2"/>
      <c r="NW2470" s="2"/>
      <c r="NX2470" s="2"/>
      <c r="NY2470" s="2"/>
      <c r="NZ2470" s="2"/>
      <c r="OA2470" s="2"/>
      <c r="OB2470" s="2"/>
      <c r="OC2470" s="2"/>
      <c r="OD2470" s="2"/>
      <c r="OE2470" s="2"/>
      <c r="OF2470" s="2"/>
      <c r="OG2470" s="2"/>
      <c r="OH2470" s="2"/>
      <c r="OI2470" s="2"/>
      <c r="OJ2470" s="2"/>
      <c r="OK2470" s="2"/>
      <c r="OL2470" s="2"/>
      <c r="OM2470" s="2"/>
      <c r="ON2470" s="2"/>
      <c r="OO2470" s="2"/>
      <c r="OP2470" s="2"/>
      <c r="OQ2470" s="2"/>
      <c r="OR2470" s="2"/>
      <c r="OS2470" s="2"/>
      <c r="OT2470" s="2"/>
      <c r="OU2470" s="2"/>
      <c r="OV2470" s="2"/>
      <c r="OW2470" s="2"/>
      <c r="OX2470" s="2"/>
      <c r="OY2470" s="2"/>
      <c r="OZ2470" s="2"/>
      <c r="PA2470" s="2"/>
      <c r="PB2470" s="2"/>
      <c r="PC2470" s="2"/>
      <c r="PD2470" s="2"/>
      <c r="PE2470" s="2"/>
      <c r="PF2470" s="2"/>
      <c r="PG2470" s="2"/>
      <c r="PH2470" s="2"/>
      <c r="PI2470" s="2"/>
      <c r="PJ2470" s="2"/>
      <c r="PK2470" s="2"/>
      <c r="PL2470" s="2"/>
      <c r="PM2470" s="2"/>
      <c r="PN2470" s="2"/>
      <c r="PO2470" s="2"/>
    </row>
    <row r="2471" spans="1:431" ht="98" hidden="1" x14ac:dyDescent="0.15">
      <c r="A2471" s="6" t="s">
        <v>1143</v>
      </c>
      <c r="B2471" s="3"/>
      <c r="C2471" s="6"/>
      <c r="D2471" s="6"/>
      <c r="E2471" s="3"/>
      <c r="F2471" s="6"/>
      <c r="G2471" s="6"/>
      <c r="H2471" s="6"/>
      <c r="I2471" s="3"/>
      <c r="J2471" s="6"/>
      <c r="K2471" s="3"/>
      <c r="L2471" s="3"/>
      <c r="M2471" s="3"/>
      <c r="N2471" s="6"/>
      <c r="O2471" s="3"/>
      <c r="P2471" s="6"/>
      <c r="Q2471" s="6"/>
      <c r="R2471" s="6"/>
      <c r="S2471" s="3"/>
      <c r="T2471" s="3"/>
      <c r="U2471" s="3"/>
      <c r="V2471" s="3"/>
      <c r="W2471" s="3"/>
      <c r="X2471" s="3"/>
      <c r="Y2471" s="6"/>
      <c r="Z2471" s="6"/>
      <c r="AA2471" s="6"/>
      <c r="AB2471" s="3"/>
      <c r="AC2471" s="6"/>
      <c r="AD2471" s="6"/>
      <c r="AE2471" s="3"/>
      <c r="AF2471" s="3"/>
      <c r="AG2471" s="6"/>
      <c r="AH2471" s="6"/>
      <c r="AI2471" s="3"/>
      <c r="AJ2471" s="3"/>
      <c r="AK2471" s="3"/>
      <c r="AL2471" s="3"/>
      <c r="AM2471" s="6"/>
      <c r="AN2471" s="3"/>
      <c r="AO2471" s="3"/>
      <c r="AP2471" s="3"/>
      <c r="AQ2471" s="3"/>
      <c r="AR2471" s="3"/>
      <c r="AS2471" s="3"/>
      <c r="AT2471" s="6"/>
      <c r="AU2471" s="6"/>
      <c r="AV2471" s="6"/>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v>1972</v>
      </c>
      <c r="BZ2471" s="3" t="s">
        <v>2540</v>
      </c>
      <c r="CA2471" s="3" t="s">
        <v>2395</v>
      </c>
      <c r="CB2471" s="3" t="s">
        <v>2549</v>
      </c>
      <c r="CC2471" s="3" t="s">
        <v>2432</v>
      </c>
      <c r="CD2471" s="3"/>
      <c r="CE2471" s="3"/>
      <c r="CF2471" s="7"/>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J2471" s="1"/>
      <c r="DK2471" s="1"/>
      <c r="DL2471" s="1"/>
      <c r="DM2471" s="1"/>
      <c r="DN2471" s="1"/>
      <c r="DO2471" s="1"/>
      <c r="DQ2471" s="1"/>
      <c r="DT2471" s="1"/>
      <c r="DW2471" s="1"/>
      <c r="DX2471" s="1"/>
      <c r="DY2471" s="1"/>
      <c r="DZ2471" s="1"/>
      <c r="EA2471" s="1"/>
      <c r="EB2471" s="1"/>
      <c r="EC2471" s="1"/>
      <c r="EF2471" s="1"/>
      <c r="ER2471" s="1"/>
      <c r="ET2471" s="1"/>
      <c r="FH2471" s="1"/>
      <c r="FI2471" s="1"/>
      <c r="LT2471" s="2"/>
      <c r="LU2471" s="2"/>
      <c r="LV2471" s="2"/>
      <c r="LW2471" s="2"/>
      <c r="LX2471" s="2"/>
      <c r="LY2471" s="2"/>
      <c r="LZ2471" s="2"/>
      <c r="MA2471" s="2"/>
      <c r="MB2471" s="2"/>
      <c r="MC2471" s="2"/>
      <c r="MD2471" s="2"/>
      <c r="ME2471" s="2"/>
      <c r="MF2471" s="2"/>
      <c r="MG2471" s="2"/>
      <c r="MH2471" s="2"/>
      <c r="MI2471" s="2"/>
      <c r="MJ2471" s="2"/>
      <c r="MK2471" s="2"/>
      <c r="ML2471" s="2"/>
      <c r="MM2471" s="2"/>
      <c r="MN2471" s="2"/>
      <c r="MO2471" s="2"/>
      <c r="MP2471" s="2"/>
      <c r="MQ2471" s="2"/>
      <c r="MR2471" s="2"/>
      <c r="MS2471" s="2"/>
      <c r="MT2471" s="2"/>
      <c r="MU2471" s="2"/>
      <c r="MV2471" s="2"/>
      <c r="MW2471" s="2"/>
      <c r="MX2471" s="2"/>
      <c r="MY2471" s="2"/>
      <c r="MZ2471" s="2"/>
      <c r="NA2471" s="2"/>
      <c r="NB2471" s="2"/>
      <c r="NC2471" s="2"/>
      <c r="ND2471" s="2"/>
      <c r="NE2471" s="2"/>
      <c r="NF2471" s="2"/>
      <c r="NG2471" s="2"/>
      <c r="NH2471" s="2"/>
      <c r="NI2471" s="2"/>
      <c r="NJ2471" s="2"/>
      <c r="NK2471" s="2"/>
      <c r="NL2471" s="2"/>
      <c r="NM2471" s="2"/>
      <c r="NN2471" s="2"/>
      <c r="NO2471" s="2"/>
      <c r="NP2471" s="2"/>
      <c r="NQ2471" s="2"/>
      <c r="NR2471" s="2"/>
      <c r="NS2471" s="2"/>
      <c r="NT2471" s="2"/>
      <c r="NU2471" s="2"/>
      <c r="NV2471" s="2"/>
      <c r="NW2471" s="2"/>
      <c r="NX2471" s="2"/>
      <c r="NY2471" s="2"/>
      <c r="NZ2471" s="2"/>
      <c r="OA2471" s="2"/>
      <c r="OB2471" s="2"/>
      <c r="OC2471" s="2"/>
      <c r="OD2471" s="2"/>
      <c r="OE2471" s="2"/>
      <c r="OF2471" s="2"/>
      <c r="OG2471" s="2"/>
      <c r="OH2471" s="2"/>
      <c r="OI2471" s="2"/>
      <c r="OJ2471" s="2"/>
      <c r="OK2471" s="2"/>
      <c r="OL2471" s="2"/>
      <c r="OM2471" s="2"/>
      <c r="ON2471" s="2"/>
      <c r="OO2471" s="2"/>
      <c r="OP2471" s="2"/>
      <c r="OQ2471" s="2"/>
      <c r="OR2471" s="2"/>
      <c r="OS2471" s="2"/>
      <c r="OT2471" s="2"/>
      <c r="OU2471" s="2"/>
      <c r="OV2471" s="2"/>
      <c r="OW2471" s="2"/>
      <c r="OX2471" s="2"/>
      <c r="OY2471" s="2"/>
      <c r="OZ2471" s="2"/>
      <c r="PA2471" s="2"/>
      <c r="PB2471" s="2"/>
      <c r="PC2471" s="2"/>
      <c r="PD2471" s="2"/>
      <c r="PE2471" s="2"/>
      <c r="PF2471" s="2"/>
      <c r="PG2471" s="2"/>
      <c r="PH2471" s="2"/>
      <c r="PI2471" s="2"/>
      <c r="PJ2471" s="2"/>
      <c r="PK2471" s="2"/>
      <c r="PL2471" s="2"/>
      <c r="PM2471" s="2"/>
      <c r="PN2471" s="2"/>
      <c r="PO2471" s="2"/>
    </row>
    <row r="2472" spans="1:431" ht="98" hidden="1" x14ac:dyDescent="0.15">
      <c r="A2472" s="6" t="s">
        <v>1146</v>
      </c>
      <c r="B2472" s="3"/>
      <c r="C2472" s="6"/>
      <c r="D2472" s="6"/>
      <c r="E2472" s="3"/>
      <c r="F2472" s="6"/>
      <c r="G2472" s="6"/>
      <c r="H2472" s="6"/>
      <c r="I2472" s="3"/>
      <c r="J2472" s="6"/>
      <c r="K2472" s="3"/>
      <c r="L2472" s="3"/>
      <c r="M2472" s="3"/>
      <c r="N2472" s="6"/>
      <c r="O2472" s="3"/>
      <c r="P2472" s="6"/>
      <c r="Q2472" s="6"/>
      <c r="R2472" s="6"/>
      <c r="S2472" s="3"/>
      <c r="T2472" s="3"/>
      <c r="U2472" s="3"/>
      <c r="V2472" s="3"/>
      <c r="W2472" s="3"/>
      <c r="X2472" s="3"/>
      <c r="Y2472" s="6"/>
      <c r="Z2472" s="6"/>
      <c r="AA2472" s="6"/>
      <c r="AB2472" s="3"/>
      <c r="AC2472" s="6"/>
      <c r="AD2472" s="6"/>
      <c r="AE2472" s="3"/>
      <c r="AF2472" s="3"/>
      <c r="AG2472" s="6"/>
      <c r="AH2472" s="6"/>
      <c r="AI2472" s="3"/>
      <c r="AJ2472" s="3"/>
      <c r="AK2472" s="3"/>
      <c r="AL2472" s="3"/>
      <c r="AM2472" s="6"/>
      <c r="AN2472" s="3"/>
      <c r="AO2472" s="3"/>
      <c r="AP2472" s="3"/>
      <c r="AQ2472" s="3"/>
      <c r="AR2472" s="3"/>
      <c r="AS2472" s="3"/>
      <c r="AT2472" s="6"/>
      <c r="AU2472" s="6"/>
      <c r="AV2472" s="6"/>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v>1972</v>
      </c>
      <c r="BZ2472" s="3" t="s">
        <v>2540</v>
      </c>
      <c r="CA2472" s="3" t="s">
        <v>2395</v>
      </c>
      <c r="CB2472" s="3" t="s">
        <v>2549</v>
      </c>
      <c r="CC2472" s="3" t="s">
        <v>2432</v>
      </c>
      <c r="CD2472" s="3"/>
      <c r="CE2472" s="3"/>
      <c r="CF2472" s="7"/>
      <c r="CG2472" s="1"/>
      <c r="CH2472" s="1"/>
      <c r="CI2472" s="1"/>
      <c r="CJ2472" s="1"/>
      <c r="CK2472" s="1"/>
      <c r="CL2472" s="1"/>
      <c r="CM2472" s="1"/>
      <c r="CN2472" s="1"/>
      <c r="CO2472" s="1"/>
      <c r="CP2472" s="1"/>
      <c r="CQ2472" s="1"/>
      <c r="CR2472" s="1"/>
      <c r="CS2472" s="1"/>
      <c r="CT2472" s="1"/>
      <c r="CU2472" s="1"/>
      <c r="CV2472" s="1"/>
      <c r="CW2472" s="1"/>
      <c r="CX2472" s="1"/>
      <c r="CY2472" s="1"/>
      <c r="CZ2472" s="1"/>
      <c r="DA2472" s="1"/>
      <c r="DB2472" s="1"/>
      <c r="DC2472" s="1"/>
      <c r="DD2472" s="1"/>
      <c r="DE2472" s="1"/>
      <c r="DF2472" s="1"/>
      <c r="DJ2472" s="1"/>
      <c r="DK2472" s="1"/>
      <c r="DL2472" s="1"/>
      <c r="DM2472" s="1"/>
      <c r="DN2472" s="1"/>
      <c r="DO2472" s="1"/>
      <c r="DQ2472" s="1"/>
      <c r="DT2472" s="1"/>
      <c r="DW2472" s="1"/>
      <c r="DX2472" s="1"/>
      <c r="DY2472" s="1"/>
      <c r="DZ2472" s="1"/>
      <c r="EA2472" s="1"/>
      <c r="EB2472" s="1"/>
      <c r="EC2472" s="1"/>
      <c r="EF2472" s="1"/>
      <c r="ER2472" s="1"/>
      <c r="ET2472" s="1"/>
      <c r="FH2472" s="1"/>
      <c r="FI2472" s="1"/>
      <c r="LT2472" s="2"/>
      <c r="LU2472" s="2"/>
      <c r="LV2472" s="2"/>
      <c r="LW2472" s="2"/>
      <c r="LX2472" s="2"/>
      <c r="LY2472" s="2"/>
      <c r="LZ2472" s="2"/>
      <c r="MA2472" s="2"/>
      <c r="MB2472" s="2"/>
      <c r="MC2472" s="2"/>
      <c r="MD2472" s="2"/>
      <c r="ME2472" s="2"/>
      <c r="MF2472" s="2"/>
      <c r="MG2472" s="2"/>
      <c r="MH2472" s="2"/>
      <c r="MI2472" s="2"/>
      <c r="MJ2472" s="2"/>
      <c r="MK2472" s="2"/>
      <c r="ML2472" s="2"/>
      <c r="MM2472" s="2"/>
      <c r="MN2472" s="2"/>
      <c r="MO2472" s="2"/>
      <c r="MP2472" s="2"/>
      <c r="MQ2472" s="2"/>
      <c r="MR2472" s="2"/>
      <c r="MS2472" s="2"/>
      <c r="MT2472" s="2"/>
      <c r="MU2472" s="2"/>
      <c r="MV2472" s="2"/>
      <c r="MW2472" s="2"/>
      <c r="MX2472" s="2"/>
      <c r="MY2472" s="2"/>
      <c r="MZ2472" s="2"/>
      <c r="NA2472" s="2"/>
      <c r="NB2472" s="2"/>
      <c r="NC2472" s="2"/>
      <c r="ND2472" s="2"/>
      <c r="NE2472" s="2"/>
      <c r="NF2472" s="2"/>
      <c r="NG2472" s="2"/>
      <c r="NH2472" s="2"/>
      <c r="NI2472" s="2"/>
      <c r="NJ2472" s="2"/>
      <c r="NK2472" s="2"/>
      <c r="NL2472" s="2"/>
      <c r="NM2472" s="2"/>
      <c r="NN2472" s="2"/>
      <c r="NO2472" s="2"/>
      <c r="NP2472" s="2"/>
      <c r="NQ2472" s="2"/>
      <c r="NR2472" s="2"/>
      <c r="NS2472" s="2"/>
      <c r="NT2472" s="2"/>
      <c r="NU2472" s="2"/>
      <c r="NV2472" s="2"/>
      <c r="NW2472" s="2"/>
      <c r="NX2472" s="2"/>
      <c r="NY2472" s="2"/>
      <c r="NZ2472" s="2"/>
      <c r="OA2472" s="2"/>
      <c r="OB2472" s="2"/>
      <c r="OC2472" s="2"/>
      <c r="OD2472" s="2"/>
      <c r="OE2472" s="2"/>
      <c r="OF2472" s="2"/>
      <c r="OG2472" s="2"/>
      <c r="OH2472" s="2"/>
      <c r="OI2472" s="2"/>
      <c r="OJ2472" s="2"/>
      <c r="OK2472" s="2"/>
      <c r="OL2472" s="2"/>
      <c r="OM2472" s="2"/>
      <c r="ON2472" s="2"/>
      <c r="OO2472" s="2"/>
      <c r="OP2472" s="2"/>
      <c r="OQ2472" s="2"/>
      <c r="OR2472" s="2"/>
      <c r="OS2472" s="2"/>
      <c r="OT2472" s="2"/>
      <c r="OU2472" s="2"/>
      <c r="OV2472" s="2"/>
      <c r="OW2472" s="2"/>
      <c r="OX2472" s="2"/>
      <c r="OY2472" s="2"/>
      <c r="OZ2472" s="2"/>
      <c r="PA2472" s="2"/>
      <c r="PB2472" s="2"/>
      <c r="PC2472" s="2"/>
      <c r="PD2472" s="2"/>
      <c r="PE2472" s="2"/>
      <c r="PF2472" s="2"/>
      <c r="PG2472" s="2"/>
      <c r="PH2472" s="2"/>
      <c r="PI2472" s="2"/>
      <c r="PJ2472" s="2"/>
      <c r="PK2472" s="2"/>
      <c r="PL2472" s="2"/>
      <c r="PM2472" s="2"/>
      <c r="PN2472" s="2"/>
      <c r="PO2472" s="2"/>
    </row>
    <row r="2473" spans="1:431" ht="98" hidden="1" x14ac:dyDescent="0.15">
      <c r="A2473" s="6" t="s">
        <v>1151</v>
      </c>
      <c r="B2473" s="3"/>
      <c r="C2473" s="6"/>
      <c r="D2473" s="6"/>
      <c r="E2473" s="3"/>
      <c r="F2473" s="6"/>
      <c r="G2473" s="6"/>
      <c r="H2473" s="6"/>
      <c r="I2473" s="3"/>
      <c r="J2473" s="6"/>
      <c r="K2473" s="3"/>
      <c r="L2473" s="3"/>
      <c r="M2473" s="3"/>
      <c r="N2473" s="6"/>
      <c r="O2473" s="3"/>
      <c r="P2473" s="6"/>
      <c r="Q2473" s="6"/>
      <c r="R2473" s="6"/>
      <c r="S2473" s="3"/>
      <c r="T2473" s="3"/>
      <c r="U2473" s="3"/>
      <c r="V2473" s="3"/>
      <c r="W2473" s="3"/>
      <c r="X2473" s="3"/>
      <c r="Y2473" s="6"/>
      <c r="Z2473" s="6"/>
      <c r="AA2473" s="6"/>
      <c r="AB2473" s="3"/>
      <c r="AC2473" s="6"/>
      <c r="AD2473" s="6"/>
      <c r="AE2473" s="3"/>
      <c r="AF2473" s="3"/>
      <c r="AG2473" s="6"/>
      <c r="AH2473" s="6"/>
      <c r="AI2473" s="3"/>
      <c r="AJ2473" s="3"/>
      <c r="AK2473" s="3"/>
      <c r="AL2473" s="3"/>
      <c r="AM2473" s="6"/>
      <c r="AN2473" s="3"/>
      <c r="AO2473" s="3"/>
      <c r="AP2473" s="3"/>
      <c r="AQ2473" s="3"/>
      <c r="AR2473" s="3"/>
      <c r="AS2473" s="3"/>
      <c r="AT2473" s="6"/>
      <c r="AU2473" s="6"/>
      <c r="AV2473" s="6"/>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v>1972</v>
      </c>
      <c r="BZ2473" s="3" t="s">
        <v>2540</v>
      </c>
      <c r="CA2473" s="3" t="s">
        <v>2395</v>
      </c>
      <c r="CB2473" s="3" t="s">
        <v>2549</v>
      </c>
      <c r="CC2473" s="3" t="s">
        <v>2432</v>
      </c>
      <c r="CD2473" s="3"/>
      <c r="CE2473" s="3"/>
      <c r="CF2473" s="7"/>
      <c r="CG2473" s="1"/>
      <c r="CH2473" s="1"/>
      <c r="CI2473" s="1"/>
      <c r="CJ2473" s="1"/>
      <c r="CK2473" s="1"/>
      <c r="CL2473" s="1"/>
      <c r="CM2473" s="1"/>
      <c r="CN2473" s="1"/>
      <c r="CO2473" s="1"/>
      <c r="CP2473" s="1"/>
      <c r="CQ2473" s="1"/>
      <c r="CR2473" s="1"/>
      <c r="CS2473" s="1"/>
      <c r="CT2473" s="1"/>
      <c r="CU2473" s="1"/>
      <c r="CV2473" s="1"/>
      <c r="CW2473" s="1"/>
      <c r="CX2473" s="1"/>
      <c r="CY2473" s="1"/>
      <c r="CZ2473" s="1"/>
      <c r="DA2473" s="1"/>
      <c r="DB2473" s="1"/>
      <c r="DC2473" s="1"/>
      <c r="DD2473" s="1"/>
      <c r="DE2473" s="1"/>
      <c r="DF2473" s="1"/>
      <c r="DJ2473" s="1"/>
      <c r="DK2473" s="1"/>
      <c r="DL2473" s="1"/>
      <c r="DM2473" s="1"/>
      <c r="DN2473" s="1"/>
      <c r="DO2473" s="1"/>
      <c r="DQ2473" s="1"/>
      <c r="DT2473" s="1"/>
      <c r="DW2473" s="1"/>
      <c r="DX2473" s="1"/>
      <c r="DY2473" s="1"/>
      <c r="DZ2473" s="1"/>
      <c r="EA2473" s="1"/>
      <c r="EB2473" s="1"/>
      <c r="EC2473" s="1"/>
      <c r="EF2473" s="1"/>
      <c r="ER2473" s="1"/>
      <c r="ET2473" s="1"/>
      <c r="FH2473" s="1"/>
      <c r="FI2473" s="1"/>
      <c r="LT2473" s="2"/>
      <c r="LU2473" s="2"/>
      <c r="LV2473" s="2"/>
      <c r="LW2473" s="2"/>
      <c r="LX2473" s="2"/>
      <c r="LY2473" s="2"/>
      <c r="LZ2473" s="2"/>
      <c r="MA2473" s="2"/>
      <c r="MB2473" s="2"/>
      <c r="MC2473" s="2"/>
      <c r="MD2473" s="2"/>
      <c r="ME2473" s="2"/>
      <c r="MF2473" s="2"/>
      <c r="MG2473" s="2"/>
      <c r="MH2473" s="2"/>
      <c r="MI2473" s="2"/>
      <c r="MJ2473" s="2"/>
      <c r="MK2473" s="2"/>
      <c r="ML2473" s="2"/>
      <c r="MM2473" s="2"/>
      <c r="MN2473" s="2"/>
      <c r="MO2473" s="2"/>
      <c r="MP2473" s="2"/>
      <c r="MQ2473" s="2"/>
      <c r="MR2473" s="2"/>
      <c r="MS2473" s="2"/>
      <c r="MT2473" s="2"/>
      <c r="MU2473" s="2"/>
      <c r="MV2473" s="2"/>
      <c r="MW2473" s="2"/>
      <c r="MX2473" s="2"/>
      <c r="MY2473" s="2"/>
      <c r="MZ2473" s="2"/>
      <c r="NA2473" s="2"/>
      <c r="NB2473" s="2"/>
      <c r="NC2473" s="2"/>
      <c r="ND2473" s="2"/>
      <c r="NE2473" s="2"/>
      <c r="NF2473" s="2"/>
      <c r="NG2473" s="2"/>
      <c r="NH2473" s="2"/>
      <c r="NI2473" s="2"/>
      <c r="NJ2473" s="2"/>
      <c r="NK2473" s="2"/>
      <c r="NL2473" s="2"/>
      <c r="NM2473" s="2"/>
      <c r="NN2473" s="2"/>
      <c r="NO2473" s="2"/>
      <c r="NP2473" s="2"/>
      <c r="NQ2473" s="2"/>
      <c r="NR2473" s="2"/>
      <c r="NS2473" s="2"/>
      <c r="NT2473" s="2"/>
      <c r="NU2473" s="2"/>
      <c r="NV2473" s="2"/>
      <c r="NW2473" s="2"/>
      <c r="NX2473" s="2"/>
      <c r="NY2473" s="2"/>
      <c r="NZ2473" s="2"/>
      <c r="OA2473" s="2"/>
      <c r="OB2473" s="2"/>
      <c r="OC2473" s="2"/>
      <c r="OD2473" s="2"/>
      <c r="OE2473" s="2"/>
      <c r="OF2473" s="2"/>
      <c r="OG2473" s="2"/>
      <c r="OH2473" s="2"/>
      <c r="OI2473" s="2"/>
      <c r="OJ2473" s="2"/>
      <c r="OK2473" s="2"/>
      <c r="OL2473" s="2"/>
      <c r="OM2473" s="2"/>
      <c r="ON2473" s="2"/>
      <c r="OO2473" s="2"/>
      <c r="OP2473" s="2"/>
      <c r="OQ2473" s="2"/>
      <c r="OR2473" s="2"/>
      <c r="OS2473" s="2"/>
      <c r="OT2473" s="2"/>
      <c r="OU2473" s="2"/>
      <c r="OV2473" s="2"/>
      <c r="OW2473" s="2"/>
      <c r="OX2473" s="2"/>
      <c r="OY2473" s="2"/>
      <c r="OZ2473" s="2"/>
      <c r="PA2473" s="2"/>
      <c r="PB2473" s="2"/>
      <c r="PC2473" s="2"/>
      <c r="PD2473" s="2"/>
      <c r="PE2473" s="2"/>
      <c r="PF2473" s="2"/>
      <c r="PG2473" s="2"/>
      <c r="PH2473" s="2"/>
      <c r="PI2473" s="2"/>
      <c r="PJ2473" s="2"/>
      <c r="PK2473" s="2"/>
      <c r="PL2473" s="2"/>
      <c r="PM2473" s="2"/>
      <c r="PN2473" s="2"/>
      <c r="PO2473" s="2"/>
    </row>
    <row r="2474" spans="1:431" ht="98" hidden="1" x14ac:dyDescent="0.15">
      <c r="A2474" s="21" t="s">
        <v>3758</v>
      </c>
      <c r="B2474" s="3">
        <v>0</v>
      </c>
      <c r="C2474" s="6">
        <v>0</v>
      </c>
      <c r="D2474" s="6">
        <v>1</v>
      </c>
      <c r="E2474" s="3"/>
      <c r="F2474" s="6"/>
      <c r="G2474" s="6"/>
      <c r="H2474" s="6"/>
      <c r="I2474" s="3"/>
      <c r="J2474" s="6"/>
      <c r="K2474" s="3"/>
      <c r="L2474" s="3"/>
      <c r="M2474" s="3"/>
      <c r="N2474" s="6"/>
      <c r="O2474" s="3"/>
      <c r="P2474" s="6"/>
      <c r="Q2474" s="6"/>
      <c r="R2474" s="6"/>
      <c r="S2474" s="3"/>
      <c r="T2474" s="3"/>
      <c r="U2474" s="3"/>
      <c r="V2474" s="3"/>
      <c r="W2474" s="3"/>
      <c r="X2474" s="3"/>
      <c r="Y2474" s="6"/>
      <c r="Z2474" s="6"/>
      <c r="AA2474" s="6"/>
      <c r="AB2474" s="3"/>
      <c r="AC2474" s="6"/>
      <c r="AD2474" s="6"/>
      <c r="AE2474" s="3"/>
      <c r="AF2474" s="3"/>
      <c r="AG2474" s="6"/>
      <c r="AH2474" s="6"/>
      <c r="AI2474" s="3"/>
      <c r="AJ2474" s="3"/>
      <c r="AK2474" s="3"/>
      <c r="AL2474" s="3"/>
      <c r="AM2474" s="6"/>
      <c r="AN2474" s="3"/>
      <c r="AO2474" s="3"/>
      <c r="AP2474" s="3"/>
      <c r="AQ2474" s="3"/>
      <c r="AR2474" s="3"/>
      <c r="AS2474" s="3"/>
      <c r="AT2474" s="6"/>
      <c r="AU2474" s="6"/>
      <c r="AV2474" s="6"/>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c r="BX2474" s="3"/>
      <c r="BY2474" s="3">
        <v>1972</v>
      </c>
      <c r="BZ2474" s="3" t="s">
        <v>2540</v>
      </c>
      <c r="CA2474" s="3" t="s">
        <v>2395</v>
      </c>
      <c r="CB2474" s="3" t="s">
        <v>2549</v>
      </c>
      <c r="CC2474" s="3" t="s">
        <v>2432</v>
      </c>
      <c r="CD2474" s="3"/>
      <c r="CE2474" s="3"/>
      <c r="CF2474" s="7"/>
      <c r="CG2474" s="1"/>
      <c r="CH2474" s="1"/>
      <c r="CI2474" s="1"/>
      <c r="CJ2474" s="1"/>
      <c r="CK2474" s="1"/>
      <c r="CL2474" s="1"/>
      <c r="CM2474" s="1"/>
      <c r="CN2474" s="1"/>
      <c r="CO2474" s="1"/>
      <c r="CP2474" s="1"/>
      <c r="CQ2474" s="1"/>
      <c r="CR2474" s="1"/>
      <c r="CS2474" s="1"/>
      <c r="CT2474" s="1"/>
      <c r="CU2474" s="1"/>
      <c r="CV2474" s="1"/>
      <c r="CW2474" s="1"/>
      <c r="CX2474" s="1"/>
      <c r="CY2474" s="1"/>
      <c r="CZ2474" s="1"/>
      <c r="DA2474" s="1"/>
      <c r="DB2474" s="1"/>
      <c r="DC2474" s="1"/>
      <c r="DD2474" s="1"/>
      <c r="DE2474" s="1"/>
      <c r="DF2474" s="1"/>
      <c r="DJ2474" s="1"/>
      <c r="DK2474" s="1"/>
      <c r="DL2474" s="1"/>
      <c r="DM2474" s="1"/>
      <c r="DN2474" s="1"/>
      <c r="DO2474" s="1"/>
      <c r="DQ2474" s="1"/>
      <c r="DT2474" s="1"/>
      <c r="DW2474" s="1"/>
      <c r="DX2474" s="1"/>
      <c r="DY2474" s="1"/>
      <c r="DZ2474" s="1"/>
      <c r="EA2474" s="1"/>
      <c r="EB2474" s="1"/>
      <c r="EC2474" s="1"/>
      <c r="EF2474" s="1"/>
      <c r="ER2474" s="1"/>
      <c r="ET2474" s="1"/>
      <c r="FH2474" s="1"/>
      <c r="FI2474" s="1"/>
      <c r="LT2474" s="2"/>
      <c r="LU2474" s="2"/>
      <c r="LV2474" s="2"/>
      <c r="LW2474" s="2"/>
      <c r="LX2474" s="2"/>
      <c r="LY2474" s="2"/>
      <c r="LZ2474" s="2"/>
      <c r="MA2474" s="2"/>
      <c r="MB2474" s="2"/>
      <c r="MC2474" s="2"/>
      <c r="MD2474" s="2"/>
      <c r="ME2474" s="2"/>
      <c r="MF2474" s="2"/>
      <c r="MG2474" s="2"/>
      <c r="MH2474" s="2"/>
      <c r="MI2474" s="2"/>
      <c r="MJ2474" s="2"/>
      <c r="MK2474" s="2"/>
      <c r="ML2474" s="2"/>
      <c r="MM2474" s="2"/>
      <c r="MN2474" s="2"/>
      <c r="MO2474" s="2"/>
      <c r="MP2474" s="2"/>
      <c r="MQ2474" s="2"/>
      <c r="MR2474" s="2"/>
      <c r="MS2474" s="2"/>
      <c r="MT2474" s="2"/>
      <c r="MU2474" s="2"/>
      <c r="MV2474" s="2"/>
      <c r="MW2474" s="2"/>
      <c r="MX2474" s="2"/>
      <c r="MY2474" s="2"/>
      <c r="MZ2474" s="2"/>
      <c r="NA2474" s="2"/>
      <c r="NB2474" s="2"/>
      <c r="NC2474" s="2"/>
      <c r="ND2474" s="2"/>
      <c r="NE2474" s="2"/>
      <c r="NF2474" s="2"/>
      <c r="NG2474" s="2"/>
      <c r="NH2474" s="2"/>
      <c r="NI2474" s="2"/>
      <c r="NJ2474" s="2"/>
      <c r="NK2474" s="2"/>
      <c r="NL2474" s="2"/>
      <c r="NM2474" s="2"/>
      <c r="NN2474" s="2"/>
      <c r="NO2474" s="2"/>
      <c r="NP2474" s="2"/>
      <c r="NQ2474" s="2"/>
      <c r="NR2474" s="2"/>
      <c r="NS2474" s="2"/>
      <c r="NT2474" s="2"/>
      <c r="NU2474" s="2"/>
      <c r="NV2474" s="2"/>
      <c r="NW2474" s="2"/>
      <c r="NX2474" s="2"/>
      <c r="NY2474" s="2"/>
      <c r="NZ2474" s="2"/>
      <c r="OA2474" s="2"/>
      <c r="OB2474" s="2"/>
      <c r="OC2474" s="2"/>
      <c r="OD2474" s="2"/>
      <c r="OE2474" s="2"/>
      <c r="OF2474" s="2"/>
      <c r="OG2474" s="2"/>
      <c r="OH2474" s="2"/>
      <c r="OI2474" s="2"/>
      <c r="OJ2474" s="2"/>
      <c r="OK2474" s="2"/>
      <c r="OL2474" s="2"/>
      <c r="OM2474" s="2"/>
      <c r="ON2474" s="2"/>
      <c r="OO2474" s="2"/>
      <c r="OP2474" s="2"/>
      <c r="OQ2474" s="2"/>
      <c r="OR2474" s="2"/>
      <c r="OS2474" s="2"/>
      <c r="OT2474" s="2"/>
      <c r="OU2474" s="2"/>
      <c r="OV2474" s="2"/>
      <c r="OW2474" s="2"/>
      <c r="OX2474" s="2"/>
      <c r="OY2474" s="2"/>
      <c r="OZ2474" s="2"/>
      <c r="PA2474" s="2"/>
      <c r="PB2474" s="2"/>
      <c r="PC2474" s="2"/>
      <c r="PD2474" s="2"/>
      <c r="PE2474" s="2"/>
      <c r="PF2474" s="2"/>
      <c r="PG2474" s="2"/>
      <c r="PH2474" s="2"/>
      <c r="PI2474" s="2"/>
      <c r="PJ2474" s="2"/>
      <c r="PK2474" s="2"/>
      <c r="PL2474" s="2"/>
      <c r="PM2474" s="2"/>
      <c r="PN2474" s="2"/>
      <c r="PO2474" s="2"/>
    </row>
    <row r="2475" spans="1:431" ht="98" hidden="1" x14ac:dyDescent="0.15">
      <c r="A2475" s="6" t="s">
        <v>1160</v>
      </c>
      <c r="B2475" s="3"/>
      <c r="C2475" s="6"/>
      <c r="D2475" s="6"/>
      <c r="E2475" s="3"/>
      <c r="F2475" s="6"/>
      <c r="G2475" s="6"/>
      <c r="H2475" s="6"/>
      <c r="I2475" s="3"/>
      <c r="J2475" s="6"/>
      <c r="K2475" s="3"/>
      <c r="L2475" s="3"/>
      <c r="M2475" s="3"/>
      <c r="N2475" s="6"/>
      <c r="O2475" s="3"/>
      <c r="P2475" s="6"/>
      <c r="Q2475" s="6"/>
      <c r="R2475" s="6"/>
      <c r="S2475" s="3"/>
      <c r="T2475" s="3"/>
      <c r="U2475" s="3"/>
      <c r="V2475" s="3"/>
      <c r="W2475" s="3"/>
      <c r="X2475" s="3"/>
      <c r="Y2475" s="6"/>
      <c r="Z2475" s="6"/>
      <c r="AA2475" s="6"/>
      <c r="AB2475" s="3"/>
      <c r="AC2475" s="6"/>
      <c r="AD2475" s="6"/>
      <c r="AE2475" s="3"/>
      <c r="AF2475" s="3"/>
      <c r="AG2475" s="6"/>
      <c r="AH2475" s="6"/>
      <c r="AI2475" s="3"/>
      <c r="AJ2475" s="3"/>
      <c r="AK2475" s="3"/>
      <c r="AL2475" s="3"/>
      <c r="AM2475" s="6"/>
      <c r="AN2475" s="3"/>
      <c r="AO2475" s="3"/>
      <c r="AP2475" s="3"/>
      <c r="AQ2475" s="3"/>
      <c r="AR2475" s="3"/>
      <c r="AS2475" s="3"/>
      <c r="AT2475" s="6"/>
      <c r="AU2475" s="6"/>
      <c r="AV2475" s="6"/>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v>1972</v>
      </c>
      <c r="BZ2475" s="3" t="s">
        <v>2540</v>
      </c>
      <c r="CA2475" s="3" t="s">
        <v>2395</v>
      </c>
      <c r="CB2475" s="3" t="s">
        <v>2549</v>
      </c>
      <c r="CC2475" s="3" t="s">
        <v>2432</v>
      </c>
      <c r="CD2475" s="3"/>
      <c r="CE2475" s="3"/>
      <c r="CF2475" s="7"/>
      <c r="CG2475" s="1"/>
      <c r="CH2475" s="1"/>
      <c r="CI2475" s="1"/>
      <c r="CJ2475" s="1"/>
      <c r="CK2475" s="1"/>
      <c r="CL2475" s="1"/>
      <c r="CM2475" s="1"/>
      <c r="CN2475" s="1"/>
      <c r="CO2475" s="1"/>
      <c r="CP2475" s="1"/>
      <c r="CQ2475" s="1"/>
      <c r="CR2475" s="1"/>
      <c r="CS2475" s="1"/>
      <c r="CT2475" s="1"/>
      <c r="CU2475" s="1"/>
      <c r="CV2475" s="1"/>
      <c r="CW2475" s="1"/>
      <c r="CX2475" s="1"/>
      <c r="CY2475" s="1"/>
      <c r="CZ2475" s="1"/>
      <c r="DA2475" s="1"/>
      <c r="DB2475" s="1"/>
      <c r="DC2475" s="1"/>
      <c r="DD2475" s="1"/>
      <c r="DE2475" s="1"/>
      <c r="DF2475" s="1"/>
      <c r="DJ2475" s="1"/>
      <c r="DK2475" s="1"/>
      <c r="DL2475" s="1"/>
      <c r="DM2475" s="1"/>
      <c r="DN2475" s="1"/>
      <c r="DO2475" s="1"/>
      <c r="DQ2475" s="1"/>
      <c r="DT2475" s="1"/>
      <c r="DW2475" s="1"/>
      <c r="DX2475" s="1"/>
      <c r="DY2475" s="1"/>
      <c r="DZ2475" s="1"/>
      <c r="EA2475" s="1"/>
      <c r="EB2475" s="1"/>
      <c r="EC2475" s="1"/>
      <c r="EF2475" s="1"/>
      <c r="ER2475" s="1"/>
      <c r="ET2475" s="1"/>
      <c r="FH2475" s="1"/>
      <c r="FI2475" s="1"/>
      <c r="LT2475" s="2"/>
      <c r="LU2475" s="2"/>
      <c r="LV2475" s="2"/>
      <c r="LW2475" s="2"/>
      <c r="LX2475" s="2"/>
      <c r="LY2475" s="2"/>
      <c r="LZ2475" s="2"/>
      <c r="MA2475" s="2"/>
      <c r="MB2475" s="2"/>
      <c r="MC2475" s="2"/>
      <c r="MD2475" s="2"/>
      <c r="ME2475" s="2"/>
      <c r="MF2475" s="2"/>
      <c r="MG2475" s="2"/>
      <c r="MH2475" s="2"/>
      <c r="MI2475" s="2"/>
      <c r="MJ2475" s="2"/>
      <c r="MK2475" s="2"/>
      <c r="ML2475" s="2"/>
      <c r="MM2475" s="2"/>
      <c r="MN2475" s="2"/>
      <c r="MO2475" s="2"/>
      <c r="MP2475" s="2"/>
      <c r="MQ2475" s="2"/>
      <c r="MR2475" s="2"/>
      <c r="MS2475" s="2"/>
      <c r="MT2475" s="2"/>
      <c r="MU2475" s="2"/>
      <c r="MV2475" s="2"/>
      <c r="MW2475" s="2"/>
      <c r="MX2475" s="2"/>
      <c r="MY2475" s="2"/>
      <c r="MZ2475" s="2"/>
      <c r="NA2475" s="2"/>
      <c r="NB2475" s="2"/>
      <c r="NC2475" s="2"/>
      <c r="ND2475" s="2"/>
      <c r="NE2475" s="2"/>
      <c r="NF2475" s="2"/>
      <c r="NG2475" s="2"/>
      <c r="NH2475" s="2"/>
      <c r="NI2475" s="2"/>
      <c r="NJ2475" s="2"/>
      <c r="NK2475" s="2"/>
      <c r="NL2475" s="2"/>
      <c r="NM2475" s="2"/>
      <c r="NN2475" s="2"/>
      <c r="NO2475" s="2"/>
      <c r="NP2475" s="2"/>
      <c r="NQ2475" s="2"/>
      <c r="NR2475" s="2"/>
      <c r="NS2475" s="2"/>
      <c r="NT2475" s="2"/>
      <c r="NU2475" s="2"/>
      <c r="NV2475" s="2"/>
      <c r="NW2475" s="2"/>
      <c r="NX2475" s="2"/>
      <c r="NY2475" s="2"/>
      <c r="NZ2475" s="2"/>
      <c r="OA2475" s="2"/>
      <c r="OB2475" s="2"/>
      <c r="OC2475" s="2"/>
      <c r="OD2475" s="2"/>
      <c r="OE2475" s="2"/>
      <c r="OF2475" s="2"/>
      <c r="OG2475" s="2"/>
      <c r="OH2475" s="2"/>
      <c r="OI2475" s="2"/>
      <c r="OJ2475" s="2"/>
      <c r="OK2475" s="2"/>
      <c r="OL2475" s="2"/>
      <c r="OM2475" s="2"/>
      <c r="ON2475" s="2"/>
      <c r="OO2475" s="2"/>
      <c r="OP2475" s="2"/>
      <c r="OQ2475" s="2"/>
      <c r="OR2475" s="2"/>
      <c r="OS2475" s="2"/>
      <c r="OT2475" s="2"/>
      <c r="OU2475" s="2"/>
      <c r="OV2475" s="2"/>
      <c r="OW2475" s="2"/>
      <c r="OX2475" s="2"/>
      <c r="OY2475" s="2"/>
      <c r="OZ2475" s="2"/>
      <c r="PA2475" s="2"/>
      <c r="PB2475" s="2"/>
      <c r="PC2475" s="2"/>
      <c r="PD2475" s="2"/>
      <c r="PE2475" s="2"/>
      <c r="PF2475" s="2"/>
      <c r="PG2475" s="2"/>
      <c r="PH2475" s="2"/>
      <c r="PI2475" s="2"/>
      <c r="PJ2475" s="2"/>
      <c r="PK2475" s="2"/>
      <c r="PL2475" s="2"/>
      <c r="PM2475" s="2"/>
      <c r="PN2475" s="2"/>
      <c r="PO2475" s="2"/>
    </row>
    <row r="2476" spans="1:431" ht="98" hidden="1" x14ac:dyDescent="0.15">
      <c r="A2476" s="6" t="s">
        <v>1165</v>
      </c>
      <c r="B2476" s="3"/>
      <c r="C2476" s="6"/>
      <c r="D2476" s="6"/>
      <c r="E2476" s="3"/>
      <c r="F2476" s="6"/>
      <c r="G2476" s="6"/>
      <c r="H2476" s="6"/>
      <c r="I2476" s="3"/>
      <c r="J2476" s="6"/>
      <c r="K2476" s="3"/>
      <c r="L2476" s="3"/>
      <c r="M2476" s="3"/>
      <c r="N2476" s="6"/>
      <c r="O2476" s="3"/>
      <c r="P2476" s="6"/>
      <c r="Q2476" s="6"/>
      <c r="R2476" s="6"/>
      <c r="S2476" s="3"/>
      <c r="T2476" s="3"/>
      <c r="U2476" s="3"/>
      <c r="V2476" s="3"/>
      <c r="W2476" s="3"/>
      <c r="X2476" s="3"/>
      <c r="Y2476" s="6"/>
      <c r="Z2476" s="6"/>
      <c r="AA2476" s="6"/>
      <c r="AB2476" s="3"/>
      <c r="AC2476" s="6"/>
      <c r="AD2476" s="6"/>
      <c r="AE2476" s="3"/>
      <c r="AF2476" s="3"/>
      <c r="AG2476" s="6"/>
      <c r="AH2476" s="6"/>
      <c r="AI2476" s="3"/>
      <c r="AJ2476" s="3"/>
      <c r="AK2476" s="3"/>
      <c r="AL2476" s="3"/>
      <c r="AM2476" s="6"/>
      <c r="AN2476" s="3"/>
      <c r="AO2476" s="3"/>
      <c r="AP2476" s="3"/>
      <c r="AQ2476" s="3"/>
      <c r="AR2476" s="3"/>
      <c r="AS2476" s="3"/>
      <c r="AT2476" s="6"/>
      <c r="AU2476" s="6"/>
      <c r="AV2476" s="6"/>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v>1972</v>
      </c>
      <c r="BZ2476" s="3" t="s">
        <v>2540</v>
      </c>
      <c r="CA2476" s="3" t="s">
        <v>2395</v>
      </c>
      <c r="CB2476" s="3" t="s">
        <v>2549</v>
      </c>
      <c r="CC2476" s="3" t="s">
        <v>2432</v>
      </c>
      <c r="CD2476" s="3"/>
      <c r="CE2476" s="3"/>
      <c r="CF2476" s="7"/>
      <c r="CG2476" s="1"/>
      <c r="CH2476" s="1"/>
      <c r="CI2476" s="1"/>
      <c r="CJ2476" s="1"/>
      <c r="CK2476" s="1"/>
      <c r="CL2476" s="1"/>
      <c r="CM2476" s="1"/>
      <c r="CN2476" s="1"/>
      <c r="CO2476" s="1"/>
      <c r="CP2476" s="1"/>
      <c r="CQ2476" s="1"/>
      <c r="CR2476" s="1"/>
      <c r="CS2476" s="1"/>
      <c r="CT2476" s="1"/>
      <c r="CU2476" s="1"/>
      <c r="CV2476" s="1"/>
      <c r="CW2476" s="1"/>
      <c r="CX2476" s="1"/>
      <c r="CY2476" s="1"/>
      <c r="CZ2476" s="1"/>
      <c r="DA2476" s="1"/>
      <c r="DB2476" s="1"/>
      <c r="DC2476" s="1"/>
      <c r="DD2476" s="1"/>
      <c r="DE2476" s="1"/>
      <c r="DF2476" s="1"/>
      <c r="DJ2476" s="1"/>
      <c r="DK2476" s="1"/>
      <c r="DL2476" s="1"/>
      <c r="DM2476" s="1"/>
      <c r="DN2476" s="1"/>
      <c r="DO2476" s="1"/>
      <c r="DQ2476" s="1"/>
      <c r="DT2476" s="1"/>
      <c r="DW2476" s="1"/>
      <c r="DX2476" s="1"/>
      <c r="DY2476" s="1"/>
      <c r="DZ2476" s="1"/>
      <c r="EA2476" s="1"/>
      <c r="EB2476" s="1"/>
      <c r="EC2476" s="1"/>
      <c r="EF2476" s="1"/>
      <c r="ER2476" s="1"/>
      <c r="ET2476" s="1"/>
      <c r="FH2476" s="1"/>
      <c r="FI2476" s="1"/>
      <c r="LT2476" s="2"/>
      <c r="LU2476" s="2"/>
      <c r="LV2476" s="2"/>
      <c r="LW2476" s="2"/>
      <c r="LX2476" s="2"/>
      <c r="LY2476" s="2"/>
      <c r="LZ2476" s="2"/>
      <c r="MA2476" s="2"/>
      <c r="MB2476" s="2"/>
      <c r="MC2476" s="2"/>
      <c r="MD2476" s="2"/>
      <c r="ME2476" s="2"/>
      <c r="MF2476" s="2"/>
      <c r="MG2476" s="2"/>
      <c r="MH2476" s="2"/>
      <c r="MI2476" s="2"/>
      <c r="MJ2476" s="2"/>
      <c r="MK2476" s="2"/>
      <c r="ML2476" s="2"/>
      <c r="MM2476" s="2"/>
      <c r="MN2476" s="2"/>
      <c r="MO2476" s="2"/>
      <c r="MP2476" s="2"/>
      <c r="MQ2476" s="2"/>
      <c r="MR2476" s="2"/>
      <c r="MS2476" s="2"/>
      <c r="MT2476" s="2"/>
      <c r="MU2476" s="2"/>
      <c r="MV2476" s="2"/>
      <c r="MW2476" s="2"/>
      <c r="MX2476" s="2"/>
      <c r="MY2476" s="2"/>
      <c r="MZ2476" s="2"/>
      <c r="NA2476" s="2"/>
      <c r="NB2476" s="2"/>
      <c r="NC2476" s="2"/>
      <c r="ND2476" s="2"/>
      <c r="NE2476" s="2"/>
      <c r="NF2476" s="2"/>
      <c r="NG2476" s="2"/>
      <c r="NH2476" s="2"/>
      <c r="NI2476" s="2"/>
      <c r="NJ2476" s="2"/>
      <c r="NK2476" s="2"/>
      <c r="NL2476" s="2"/>
      <c r="NM2476" s="2"/>
      <c r="NN2476" s="2"/>
      <c r="NO2476" s="2"/>
      <c r="NP2476" s="2"/>
      <c r="NQ2476" s="2"/>
      <c r="NR2476" s="2"/>
      <c r="NS2476" s="2"/>
      <c r="NT2476" s="2"/>
      <c r="NU2476" s="2"/>
      <c r="NV2476" s="2"/>
      <c r="NW2476" s="2"/>
      <c r="NX2476" s="2"/>
      <c r="NY2476" s="2"/>
      <c r="NZ2476" s="2"/>
      <c r="OA2476" s="2"/>
      <c r="OB2476" s="2"/>
      <c r="OC2476" s="2"/>
      <c r="OD2476" s="2"/>
      <c r="OE2476" s="2"/>
      <c r="OF2476" s="2"/>
      <c r="OG2476" s="2"/>
      <c r="OH2476" s="2"/>
      <c r="OI2476" s="2"/>
      <c r="OJ2476" s="2"/>
      <c r="OK2476" s="2"/>
      <c r="OL2476" s="2"/>
      <c r="OM2476" s="2"/>
      <c r="ON2476" s="2"/>
      <c r="OO2476" s="2"/>
      <c r="OP2476" s="2"/>
      <c r="OQ2476" s="2"/>
      <c r="OR2476" s="2"/>
      <c r="OS2476" s="2"/>
      <c r="OT2476" s="2"/>
      <c r="OU2476" s="2"/>
      <c r="OV2476" s="2"/>
      <c r="OW2476" s="2"/>
      <c r="OX2476" s="2"/>
      <c r="OY2476" s="2"/>
      <c r="OZ2476" s="2"/>
      <c r="PA2476" s="2"/>
      <c r="PB2476" s="2"/>
      <c r="PC2476" s="2"/>
      <c r="PD2476" s="2"/>
      <c r="PE2476" s="2"/>
      <c r="PF2476" s="2"/>
      <c r="PG2476" s="2"/>
      <c r="PH2476" s="2"/>
      <c r="PI2476" s="2"/>
      <c r="PJ2476" s="2"/>
      <c r="PK2476" s="2"/>
      <c r="PL2476" s="2"/>
      <c r="PM2476" s="2"/>
      <c r="PN2476" s="2"/>
      <c r="PO2476" s="2"/>
    </row>
    <row r="2477" spans="1:431" ht="98" hidden="1" x14ac:dyDescent="0.15">
      <c r="A2477" s="6" t="s">
        <v>1169</v>
      </c>
      <c r="B2477" s="3"/>
      <c r="C2477" s="6"/>
      <c r="D2477" s="6"/>
      <c r="E2477" s="3"/>
      <c r="F2477" s="6"/>
      <c r="G2477" s="6"/>
      <c r="H2477" s="6"/>
      <c r="I2477" s="3"/>
      <c r="J2477" s="6"/>
      <c r="K2477" s="3"/>
      <c r="L2477" s="3"/>
      <c r="M2477" s="3"/>
      <c r="N2477" s="6"/>
      <c r="O2477" s="3"/>
      <c r="P2477" s="6"/>
      <c r="Q2477" s="6"/>
      <c r="R2477" s="6"/>
      <c r="S2477" s="3"/>
      <c r="T2477" s="3"/>
      <c r="U2477" s="3"/>
      <c r="V2477" s="3"/>
      <c r="W2477" s="3"/>
      <c r="X2477" s="3"/>
      <c r="Y2477" s="6"/>
      <c r="Z2477" s="6"/>
      <c r="AA2477" s="6"/>
      <c r="AB2477" s="3"/>
      <c r="AC2477" s="6"/>
      <c r="AD2477" s="6"/>
      <c r="AE2477" s="3"/>
      <c r="AF2477" s="3"/>
      <c r="AG2477" s="6"/>
      <c r="AH2477" s="6"/>
      <c r="AI2477" s="3"/>
      <c r="AJ2477" s="3"/>
      <c r="AK2477" s="3"/>
      <c r="AL2477" s="3"/>
      <c r="AM2477" s="6"/>
      <c r="AN2477" s="3"/>
      <c r="AO2477" s="3"/>
      <c r="AP2477" s="3"/>
      <c r="AQ2477" s="3"/>
      <c r="AR2477" s="3"/>
      <c r="AS2477" s="3"/>
      <c r="AT2477" s="6"/>
      <c r="AU2477" s="6"/>
      <c r="AV2477" s="6"/>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3"/>
      <c r="BU2477" s="3"/>
      <c r="BV2477" s="3"/>
      <c r="BW2477" s="3"/>
      <c r="BX2477" s="3"/>
      <c r="BY2477" s="3">
        <v>1972</v>
      </c>
      <c r="BZ2477" s="3" t="s">
        <v>2540</v>
      </c>
      <c r="CA2477" s="3" t="s">
        <v>2395</v>
      </c>
      <c r="CB2477" s="3" t="s">
        <v>2549</v>
      </c>
      <c r="CC2477" s="3" t="s">
        <v>2432</v>
      </c>
      <c r="CD2477" s="3"/>
      <c r="CE2477" s="3"/>
      <c r="CF2477" s="7"/>
      <c r="CG2477" s="1"/>
      <c r="CH2477" s="1"/>
      <c r="CI2477" s="1"/>
      <c r="CJ2477" s="1"/>
      <c r="CK2477" s="1"/>
      <c r="CL2477" s="1"/>
      <c r="CM2477" s="1"/>
      <c r="CN2477" s="1"/>
      <c r="CO2477" s="1"/>
      <c r="CP2477" s="1"/>
      <c r="CQ2477" s="1"/>
      <c r="CR2477" s="1"/>
      <c r="CS2477" s="1"/>
      <c r="CT2477" s="1"/>
      <c r="CU2477" s="1"/>
      <c r="CV2477" s="1"/>
      <c r="CW2477" s="1"/>
      <c r="CX2477" s="1"/>
      <c r="CY2477" s="1"/>
      <c r="CZ2477" s="1"/>
      <c r="DA2477" s="1"/>
      <c r="DB2477" s="1"/>
      <c r="DC2477" s="1"/>
      <c r="DD2477" s="1"/>
      <c r="DE2477" s="1"/>
      <c r="DF2477" s="1"/>
      <c r="DJ2477" s="1"/>
      <c r="DK2477" s="1"/>
      <c r="DL2477" s="1"/>
      <c r="DM2477" s="1"/>
      <c r="DN2477" s="1"/>
      <c r="DO2477" s="1"/>
      <c r="DQ2477" s="1"/>
      <c r="DT2477" s="1"/>
      <c r="DW2477" s="1"/>
      <c r="DX2477" s="1"/>
      <c r="DY2477" s="1"/>
      <c r="DZ2477" s="1"/>
      <c r="EA2477" s="1"/>
      <c r="EB2477" s="1"/>
      <c r="EC2477" s="1"/>
      <c r="EF2477" s="1"/>
      <c r="ER2477" s="1"/>
      <c r="ET2477" s="1"/>
      <c r="FH2477" s="1"/>
      <c r="FI2477" s="1"/>
      <c r="LT2477" s="2"/>
      <c r="LU2477" s="2"/>
      <c r="LV2477" s="2"/>
      <c r="LW2477" s="2"/>
      <c r="LX2477" s="2"/>
      <c r="LY2477" s="2"/>
      <c r="LZ2477" s="2"/>
      <c r="MA2477" s="2"/>
      <c r="MB2477" s="2"/>
      <c r="MC2477" s="2"/>
      <c r="MD2477" s="2"/>
      <c r="ME2477" s="2"/>
      <c r="MF2477" s="2"/>
      <c r="MG2477" s="2"/>
      <c r="MH2477" s="2"/>
      <c r="MI2477" s="2"/>
      <c r="MJ2477" s="2"/>
      <c r="MK2477" s="2"/>
      <c r="ML2477" s="2"/>
      <c r="MM2477" s="2"/>
      <c r="MN2477" s="2"/>
      <c r="MO2477" s="2"/>
      <c r="MP2477" s="2"/>
      <c r="MQ2477" s="2"/>
      <c r="MR2477" s="2"/>
      <c r="MS2477" s="2"/>
      <c r="MT2477" s="2"/>
      <c r="MU2477" s="2"/>
      <c r="MV2477" s="2"/>
      <c r="MW2477" s="2"/>
      <c r="MX2477" s="2"/>
      <c r="MY2477" s="2"/>
      <c r="MZ2477" s="2"/>
      <c r="NA2477" s="2"/>
      <c r="NB2477" s="2"/>
      <c r="NC2477" s="2"/>
      <c r="ND2477" s="2"/>
      <c r="NE2477" s="2"/>
      <c r="NF2477" s="2"/>
      <c r="NG2477" s="2"/>
      <c r="NH2477" s="2"/>
      <c r="NI2477" s="2"/>
      <c r="NJ2477" s="2"/>
      <c r="NK2477" s="2"/>
      <c r="NL2477" s="2"/>
      <c r="NM2477" s="2"/>
      <c r="NN2477" s="2"/>
      <c r="NO2477" s="2"/>
      <c r="NP2477" s="2"/>
      <c r="NQ2477" s="2"/>
      <c r="NR2477" s="2"/>
      <c r="NS2477" s="2"/>
      <c r="NT2477" s="2"/>
      <c r="NU2477" s="2"/>
      <c r="NV2477" s="2"/>
      <c r="NW2477" s="2"/>
      <c r="NX2477" s="2"/>
      <c r="NY2477" s="2"/>
      <c r="NZ2477" s="2"/>
      <c r="OA2477" s="2"/>
      <c r="OB2477" s="2"/>
      <c r="OC2477" s="2"/>
      <c r="OD2477" s="2"/>
      <c r="OE2477" s="2"/>
      <c r="OF2477" s="2"/>
      <c r="OG2477" s="2"/>
      <c r="OH2477" s="2"/>
      <c r="OI2477" s="2"/>
      <c r="OJ2477" s="2"/>
      <c r="OK2477" s="2"/>
      <c r="OL2477" s="2"/>
      <c r="OM2477" s="2"/>
      <c r="ON2477" s="2"/>
      <c r="OO2477" s="2"/>
      <c r="OP2477" s="2"/>
      <c r="OQ2477" s="2"/>
      <c r="OR2477" s="2"/>
      <c r="OS2477" s="2"/>
      <c r="OT2477" s="2"/>
      <c r="OU2477" s="2"/>
      <c r="OV2477" s="2"/>
      <c r="OW2477" s="2"/>
      <c r="OX2477" s="2"/>
      <c r="OY2477" s="2"/>
      <c r="OZ2477" s="2"/>
      <c r="PA2477" s="2"/>
      <c r="PB2477" s="2"/>
      <c r="PC2477" s="2"/>
      <c r="PD2477" s="2"/>
      <c r="PE2477" s="2"/>
      <c r="PF2477" s="2"/>
      <c r="PG2477" s="2"/>
      <c r="PH2477" s="2"/>
      <c r="PI2477" s="2"/>
      <c r="PJ2477" s="2"/>
      <c r="PK2477" s="2"/>
      <c r="PL2477" s="2"/>
      <c r="PM2477" s="2"/>
      <c r="PN2477" s="2"/>
      <c r="PO2477" s="2"/>
    </row>
    <row r="2478" spans="1:431" ht="98" hidden="1" x14ac:dyDescent="0.15">
      <c r="A2478" s="6" t="s">
        <v>1174</v>
      </c>
      <c r="B2478" s="3"/>
      <c r="C2478" s="6"/>
      <c r="D2478" s="6"/>
      <c r="E2478" s="3"/>
      <c r="F2478" s="6"/>
      <c r="G2478" s="6"/>
      <c r="H2478" s="6"/>
      <c r="I2478" s="3"/>
      <c r="J2478" s="6"/>
      <c r="K2478" s="3"/>
      <c r="L2478" s="3"/>
      <c r="M2478" s="3"/>
      <c r="N2478" s="6"/>
      <c r="O2478" s="3"/>
      <c r="P2478" s="6"/>
      <c r="Q2478" s="6"/>
      <c r="R2478" s="6"/>
      <c r="S2478" s="3"/>
      <c r="T2478" s="3"/>
      <c r="U2478" s="3"/>
      <c r="V2478" s="3"/>
      <c r="W2478" s="3"/>
      <c r="X2478" s="3"/>
      <c r="Y2478" s="6"/>
      <c r="Z2478" s="6"/>
      <c r="AA2478" s="6"/>
      <c r="AB2478" s="3"/>
      <c r="AC2478" s="6"/>
      <c r="AD2478" s="6"/>
      <c r="AE2478" s="3"/>
      <c r="AF2478" s="3"/>
      <c r="AG2478" s="6"/>
      <c r="AH2478" s="6"/>
      <c r="AI2478" s="3"/>
      <c r="AJ2478" s="3"/>
      <c r="AK2478" s="3"/>
      <c r="AL2478" s="3"/>
      <c r="AM2478" s="6"/>
      <c r="AN2478" s="3"/>
      <c r="AO2478" s="3"/>
      <c r="AP2478" s="3"/>
      <c r="AQ2478" s="3"/>
      <c r="AR2478" s="3"/>
      <c r="AS2478" s="3"/>
      <c r="AT2478" s="6"/>
      <c r="AU2478" s="6"/>
      <c r="AV2478" s="6"/>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v>1972</v>
      </c>
      <c r="BZ2478" s="3" t="s">
        <v>2540</v>
      </c>
      <c r="CA2478" s="3" t="s">
        <v>2395</v>
      </c>
      <c r="CB2478" s="3" t="s">
        <v>2549</v>
      </c>
      <c r="CC2478" s="3" t="s">
        <v>2432</v>
      </c>
      <c r="CD2478" s="3"/>
      <c r="CE2478" s="3"/>
      <c r="CF2478" s="7"/>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J2478" s="1"/>
      <c r="DK2478" s="1"/>
      <c r="DL2478" s="1"/>
      <c r="DM2478" s="1"/>
      <c r="DN2478" s="1"/>
      <c r="DO2478" s="1"/>
      <c r="DQ2478" s="1"/>
      <c r="DT2478" s="1"/>
      <c r="DW2478" s="1"/>
      <c r="DX2478" s="1"/>
      <c r="DY2478" s="1"/>
      <c r="DZ2478" s="1"/>
      <c r="EA2478" s="1"/>
      <c r="EB2478" s="1"/>
      <c r="EC2478" s="1"/>
      <c r="EF2478" s="1"/>
      <c r="ER2478" s="1"/>
      <c r="ET2478" s="1"/>
      <c r="FH2478" s="1"/>
      <c r="FI2478" s="1"/>
      <c r="LT2478" s="2"/>
      <c r="LU2478" s="2"/>
      <c r="LV2478" s="2"/>
      <c r="LW2478" s="2"/>
      <c r="LX2478" s="2"/>
      <c r="LY2478" s="2"/>
      <c r="LZ2478" s="2"/>
      <c r="MA2478" s="2"/>
      <c r="MB2478" s="2"/>
      <c r="MC2478" s="2"/>
      <c r="MD2478" s="2"/>
      <c r="ME2478" s="2"/>
      <c r="MF2478" s="2"/>
      <c r="MG2478" s="2"/>
      <c r="MH2478" s="2"/>
      <c r="MI2478" s="2"/>
      <c r="MJ2478" s="2"/>
      <c r="MK2478" s="2"/>
      <c r="ML2478" s="2"/>
      <c r="MM2478" s="2"/>
      <c r="MN2478" s="2"/>
      <c r="MO2478" s="2"/>
      <c r="MP2478" s="2"/>
      <c r="MQ2478" s="2"/>
      <c r="MR2478" s="2"/>
      <c r="MS2478" s="2"/>
      <c r="MT2478" s="2"/>
      <c r="MU2478" s="2"/>
      <c r="MV2478" s="2"/>
      <c r="MW2478" s="2"/>
      <c r="MX2478" s="2"/>
      <c r="MY2478" s="2"/>
      <c r="MZ2478" s="2"/>
      <c r="NA2478" s="2"/>
      <c r="NB2478" s="2"/>
      <c r="NC2478" s="2"/>
      <c r="ND2478" s="2"/>
      <c r="NE2478" s="2"/>
      <c r="NF2478" s="2"/>
      <c r="NG2478" s="2"/>
      <c r="NH2478" s="2"/>
      <c r="NI2478" s="2"/>
      <c r="NJ2478" s="2"/>
      <c r="NK2478" s="2"/>
      <c r="NL2478" s="2"/>
      <c r="NM2478" s="2"/>
      <c r="NN2478" s="2"/>
      <c r="NO2478" s="2"/>
      <c r="NP2478" s="2"/>
      <c r="NQ2478" s="2"/>
      <c r="NR2478" s="2"/>
      <c r="NS2478" s="2"/>
      <c r="NT2478" s="2"/>
      <c r="NU2478" s="2"/>
      <c r="NV2478" s="2"/>
      <c r="NW2478" s="2"/>
      <c r="NX2478" s="2"/>
      <c r="NY2478" s="2"/>
      <c r="NZ2478" s="2"/>
      <c r="OA2478" s="2"/>
      <c r="OB2478" s="2"/>
      <c r="OC2478" s="2"/>
      <c r="OD2478" s="2"/>
      <c r="OE2478" s="2"/>
      <c r="OF2478" s="2"/>
      <c r="OG2478" s="2"/>
      <c r="OH2478" s="2"/>
      <c r="OI2478" s="2"/>
      <c r="OJ2478" s="2"/>
      <c r="OK2478" s="2"/>
      <c r="OL2478" s="2"/>
      <c r="OM2478" s="2"/>
      <c r="ON2478" s="2"/>
      <c r="OO2478" s="2"/>
      <c r="OP2478" s="2"/>
      <c r="OQ2478" s="2"/>
      <c r="OR2478" s="2"/>
      <c r="OS2478" s="2"/>
      <c r="OT2478" s="2"/>
      <c r="OU2478" s="2"/>
      <c r="OV2478" s="2"/>
      <c r="OW2478" s="2"/>
      <c r="OX2478" s="2"/>
      <c r="OY2478" s="2"/>
      <c r="OZ2478" s="2"/>
      <c r="PA2478" s="2"/>
      <c r="PB2478" s="2"/>
      <c r="PC2478" s="2"/>
      <c r="PD2478" s="2"/>
      <c r="PE2478" s="2"/>
      <c r="PF2478" s="2"/>
      <c r="PG2478" s="2"/>
      <c r="PH2478" s="2"/>
      <c r="PI2478" s="2"/>
      <c r="PJ2478" s="2"/>
      <c r="PK2478" s="2"/>
      <c r="PL2478" s="2"/>
      <c r="PM2478" s="2"/>
      <c r="PN2478" s="2"/>
      <c r="PO2478" s="2"/>
    </row>
    <row r="2479" spans="1:431" ht="98" hidden="1" x14ac:dyDescent="0.15">
      <c r="A2479" s="6" t="s">
        <v>1179</v>
      </c>
      <c r="B2479" s="3"/>
      <c r="C2479" s="6"/>
      <c r="D2479" s="6"/>
      <c r="E2479" s="3"/>
      <c r="F2479" s="6"/>
      <c r="G2479" s="6"/>
      <c r="H2479" s="6"/>
      <c r="I2479" s="3"/>
      <c r="J2479" s="6"/>
      <c r="K2479" s="3"/>
      <c r="L2479" s="3"/>
      <c r="M2479" s="3"/>
      <c r="N2479" s="6"/>
      <c r="O2479" s="3"/>
      <c r="P2479" s="6"/>
      <c r="Q2479" s="6"/>
      <c r="R2479" s="6"/>
      <c r="S2479" s="3"/>
      <c r="T2479" s="3"/>
      <c r="U2479" s="3"/>
      <c r="V2479" s="3"/>
      <c r="W2479" s="3"/>
      <c r="X2479" s="3"/>
      <c r="Y2479" s="6"/>
      <c r="Z2479" s="6"/>
      <c r="AA2479" s="6"/>
      <c r="AB2479" s="3"/>
      <c r="AC2479" s="6"/>
      <c r="AD2479" s="6"/>
      <c r="AE2479" s="3"/>
      <c r="AF2479" s="3"/>
      <c r="AG2479" s="6"/>
      <c r="AH2479" s="6"/>
      <c r="AI2479" s="3"/>
      <c r="AJ2479" s="3"/>
      <c r="AK2479" s="3"/>
      <c r="AL2479" s="3"/>
      <c r="AM2479" s="6"/>
      <c r="AN2479" s="3"/>
      <c r="AO2479" s="3"/>
      <c r="AP2479" s="3"/>
      <c r="AQ2479" s="3"/>
      <c r="AR2479" s="3"/>
      <c r="AS2479" s="3"/>
      <c r="AT2479" s="6"/>
      <c r="AU2479" s="6"/>
      <c r="AV2479" s="6"/>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c r="BX2479" s="3"/>
      <c r="BY2479" s="3">
        <v>1972</v>
      </c>
      <c r="BZ2479" s="3" t="s">
        <v>2540</v>
      </c>
      <c r="CA2479" s="3" t="s">
        <v>2395</v>
      </c>
      <c r="CB2479" s="3" t="s">
        <v>2549</v>
      </c>
      <c r="CC2479" s="3" t="s">
        <v>2432</v>
      </c>
      <c r="CD2479" s="3"/>
      <c r="CE2479" s="3"/>
      <c r="CF2479" s="7"/>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J2479" s="1"/>
      <c r="DK2479" s="1"/>
      <c r="DL2479" s="1"/>
      <c r="DM2479" s="1"/>
      <c r="DN2479" s="1"/>
      <c r="DO2479" s="1"/>
      <c r="DQ2479" s="1"/>
      <c r="DT2479" s="1"/>
      <c r="DW2479" s="1"/>
      <c r="DX2479" s="1"/>
      <c r="DY2479" s="1"/>
      <c r="DZ2479" s="1"/>
      <c r="EA2479" s="1"/>
      <c r="EB2479" s="1"/>
      <c r="EC2479" s="1"/>
      <c r="EF2479" s="1"/>
      <c r="ER2479" s="1"/>
      <c r="ET2479" s="1"/>
      <c r="FH2479" s="1"/>
      <c r="FI2479" s="1"/>
      <c r="LT2479" s="2"/>
      <c r="LU2479" s="2"/>
      <c r="LV2479" s="2"/>
      <c r="LW2479" s="2"/>
      <c r="LX2479" s="2"/>
      <c r="LY2479" s="2"/>
      <c r="LZ2479" s="2"/>
      <c r="MA2479" s="2"/>
      <c r="MB2479" s="2"/>
      <c r="MC2479" s="2"/>
      <c r="MD2479" s="2"/>
      <c r="ME2479" s="2"/>
      <c r="MF2479" s="2"/>
      <c r="MG2479" s="2"/>
      <c r="MH2479" s="2"/>
      <c r="MI2479" s="2"/>
      <c r="MJ2479" s="2"/>
      <c r="MK2479" s="2"/>
      <c r="ML2479" s="2"/>
      <c r="MM2479" s="2"/>
      <c r="MN2479" s="2"/>
      <c r="MO2479" s="2"/>
      <c r="MP2479" s="2"/>
      <c r="MQ2479" s="2"/>
      <c r="MR2479" s="2"/>
      <c r="MS2479" s="2"/>
      <c r="MT2479" s="2"/>
      <c r="MU2479" s="2"/>
      <c r="MV2479" s="2"/>
      <c r="MW2479" s="2"/>
      <c r="MX2479" s="2"/>
      <c r="MY2479" s="2"/>
      <c r="MZ2479" s="2"/>
      <c r="NA2479" s="2"/>
      <c r="NB2479" s="2"/>
      <c r="NC2479" s="2"/>
      <c r="ND2479" s="2"/>
      <c r="NE2479" s="2"/>
      <c r="NF2479" s="2"/>
      <c r="NG2479" s="2"/>
      <c r="NH2479" s="2"/>
      <c r="NI2479" s="2"/>
      <c r="NJ2479" s="2"/>
      <c r="NK2479" s="2"/>
      <c r="NL2479" s="2"/>
      <c r="NM2479" s="2"/>
      <c r="NN2479" s="2"/>
      <c r="NO2479" s="2"/>
      <c r="NP2479" s="2"/>
      <c r="NQ2479" s="2"/>
      <c r="NR2479" s="2"/>
      <c r="NS2479" s="2"/>
      <c r="NT2479" s="2"/>
      <c r="NU2479" s="2"/>
      <c r="NV2479" s="2"/>
      <c r="NW2479" s="2"/>
      <c r="NX2479" s="2"/>
      <c r="NY2479" s="2"/>
      <c r="NZ2479" s="2"/>
      <c r="OA2479" s="2"/>
      <c r="OB2479" s="2"/>
      <c r="OC2479" s="2"/>
      <c r="OD2479" s="2"/>
      <c r="OE2479" s="2"/>
      <c r="OF2479" s="2"/>
      <c r="OG2479" s="2"/>
      <c r="OH2479" s="2"/>
      <c r="OI2479" s="2"/>
      <c r="OJ2479" s="2"/>
      <c r="OK2479" s="2"/>
      <c r="OL2479" s="2"/>
      <c r="OM2479" s="2"/>
      <c r="ON2479" s="2"/>
      <c r="OO2479" s="2"/>
      <c r="OP2479" s="2"/>
      <c r="OQ2479" s="2"/>
      <c r="OR2479" s="2"/>
      <c r="OS2479" s="2"/>
      <c r="OT2479" s="2"/>
      <c r="OU2479" s="2"/>
      <c r="OV2479" s="2"/>
      <c r="OW2479" s="2"/>
      <c r="OX2479" s="2"/>
      <c r="OY2479" s="2"/>
      <c r="OZ2479" s="2"/>
      <c r="PA2479" s="2"/>
      <c r="PB2479" s="2"/>
      <c r="PC2479" s="2"/>
      <c r="PD2479" s="2"/>
      <c r="PE2479" s="2"/>
      <c r="PF2479" s="2"/>
      <c r="PG2479" s="2"/>
      <c r="PH2479" s="2"/>
      <c r="PI2479" s="2"/>
      <c r="PJ2479" s="2"/>
      <c r="PK2479" s="2"/>
      <c r="PL2479" s="2"/>
      <c r="PM2479" s="2"/>
      <c r="PN2479" s="2"/>
      <c r="PO2479" s="2"/>
    </row>
    <row r="2480" spans="1:431" ht="112" hidden="1" x14ac:dyDescent="0.15">
      <c r="A2480" s="6" t="s">
        <v>1185</v>
      </c>
      <c r="B2480" s="3"/>
      <c r="C2480" s="6"/>
      <c r="D2480" s="6"/>
      <c r="E2480" s="3"/>
      <c r="F2480" s="6"/>
      <c r="G2480" s="6"/>
      <c r="H2480" s="6"/>
      <c r="I2480" s="3"/>
      <c r="J2480" s="6"/>
      <c r="K2480" s="3"/>
      <c r="L2480" s="3"/>
      <c r="M2480" s="3"/>
      <c r="N2480" s="6"/>
      <c r="O2480" s="3"/>
      <c r="P2480" s="6"/>
      <c r="Q2480" s="6"/>
      <c r="R2480" s="6"/>
      <c r="S2480" s="3"/>
      <c r="T2480" s="3"/>
      <c r="U2480" s="3"/>
      <c r="V2480" s="3"/>
      <c r="W2480" s="3"/>
      <c r="X2480" s="3"/>
      <c r="Y2480" s="6"/>
      <c r="Z2480" s="6"/>
      <c r="AA2480" s="6"/>
      <c r="AB2480" s="3"/>
      <c r="AC2480" s="6"/>
      <c r="AD2480" s="6"/>
      <c r="AE2480" s="3"/>
      <c r="AF2480" s="3"/>
      <c r="AG2480" s="6"/>
      <c r="AH2480" s="6"/>
      <c r="AI2480" s="3"/>
      <c r="AJ2480" s="3"/>
      <c r="AK2480" s="3"/>
      <c r="AL2480" s="3"/>
      <c r="AM2480" s="6"/>
      <c r="AN2480" s="3"/>
      <c r="AO2480" s="3"/>
      <c r="AP2480" s="3"/>
      <c r="AQ2480" s="3"/>
      <c r="AR2480" s="3"/>
      <c r="AS2480" s="3"/>
      <c r="AT2480" s="6"/>
      <c r="AU2480" s="6"/>
      <c r="AV2480" s="6"/>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v>1972</v>
      </c>
      <c r="BZ2480" s="3" t="s">
        <v>2540</v>
      </c>
      <c r="CA2480" s="3" t="s">
        <v>2395</v>
      </c>
      <c r="CB2480" s="3" t="s">
        <v>2549</v>
      </c>
      <c r="CC2480" s="3" t="s">
        <v>2432</v>
      </c>
      <c r="CD2480" s="3"/>
      <c r="CE2480" s="3"/>
      <c r="CF2480" s="7"/>
      <c r="CG2480" s="1"/>
      <c r="CH2480" s="1"/>
      <c r="CI2480" s="1"/>
      <c r="CJ2480" s="1"/>
      <c r="CK2480" s="1"/>
      <c r="CL2480" s="1"/>
      <c r="CM2480" s="1"/>
      <c r="CN2480" s="1"/>
      <c r="CO2480" s="1"/>
      <c r="CP2480" s="1"/>
      <c r="CQ2480" s="1"/>
      <c r="CR2480" s="1"/>
      <c r="CS2480" s="1"/>
      <c r="CT2480" s="1"/>
      <c r="CU2480" s="1"/>
      <c r="CV2480" s="1"/>
      <c r="CW2480" s="1"/>
      <c r="CX2480" s="1"/>
      <c r="CY2480" s="1"/>
      <c r="CZ2480" s="1"/>
      <c r="DA2480" s="1"/>
      <c r="DB2480" s="1"/>
      <c r="DC2480" s="1"/>
      <c r="DD2480" s="1"/>
      <c r="DE2480" s="1"/>
      <c r="DF2480" s="1"/>
      <c r="DJ2480" s="1"/>
      <c r="DK2480" s="1"/>
      <c r="DL2480" s="1"/>
      <c r="DM2480" s="1"/>
      <c r="DN2480" s="1"/>
      <c r="DO2480" s="1"/>
      <c r="DQ2480" s="1"/>
      <c r="DT2480" s="1"/>
      <c r="DW2480" s="1"/>
      <c r="DX2480" s="1"/>
      <c r="DY2480" s="1"/>
      <c r="DZ2480" s="1"/>
      <c r="EA2480" s="1"/>
      <c r="EB2480" s="1"/>
      <c r="EC2480" s="1"/>
      <c r="EF2480" s="1"/>
      <c r="ER2480" s="1"/>
      <c r="ET2480" s="1"/>
      <c r="FH2480" s="1"/>
      <c r="FI2480" s="1"/>
      <c r="LT2480" s="2"/>
      <c r="LU2480" s="2"/>
      <c r="LV2480" s="2"/>
      <c r="LW2480" s="2"/>
      <c r="LX2480" s="2"/>
      <c r="LY2480" s="2"/>
      <c r="LZ2480" s="2"/>
      <c r="MA2480" s="2"/>
      <c r="MB2480" s="2"/>
      <c r="MC2480" s="2"/>
      <c r="MD2480" s="2"/>
      <c r="ME2480" s="2"/>
      <c r="MF2480" s="2"/>
      <c r="MG2480" s="2"/>
      <c r="MH2480" s="2"/>
      <c r="MI2480" s="2"/>
      <c r="MJ2480" s="2"/>
      <c r="MK2480" s="2"/>
      <c r="ML2480" s="2"/>
      <c r="MM2480" s="2"/>
      <c r="MN2480" s="2"/>
      <c r="MO2480" s="2"/>
      <c r="MP2480" s="2"/>
      <c r="MQ2480" s="2"/>
      <c r="MR2480" s="2"/>
      <c r="MS2480" s="2"/>
      <c r="MT2480" s="2"/>
      <c r="MU2480" s="2"/>
      <c r="MV2480" s="2"/>
      <c r="MW2480" s="2"/>
      <c r="MX2480" s="2"/>
      <c r="MY2480" s="2"/>
      <c r="MZ2480" s="2"/>
      <c r="NA2480" s="2"/>
      <c r="NB2480" s="2"/>
      <c r="NC2480" s="2"/>
      <c r="ND2480" s="2"/>
      <c r="NE2480" s="2"/>
      <c r="NF2480" s="2"/>
      <c r="NG2480" s="2"/>
      <c r="NH2480" s="2"/>
      <c r="NI2480" s="2"/>
      <c r="NJ2480" s="2"/>
      <c r="NK2480" s="2"/>
      <c r="NL2480" s="2"/>
      <c r="NM2480" s="2"/>
      <c r="NN2480" s="2"/>
      <c r="NO2480" s="2"/>
      <c r="NP2480" s="2"/>
      <c r="NQ2480" s="2"/>
      <c r="NR2480" s="2"/>
      <c r="NS2480" s="2"/>
      <c r="NT2480" s="2"/>
      <c r="NU2480" s="2"/>
      <c r="NV2480" s="2"/>
      <c r="NW2480" s="2"/>
      <c r="NX2480" s="2"/>
      <c r="NY2480" s="2"/>
      <c r="NZ2480" s="2"/>
      <c r="OA2480" s="2"/>
      <c r="OB2480" s="2"/>
      <c r="OC2480" s="2"/>
      <c r="OD2480" s="2"/>
      <c r="OE2480" s="2"/>
      <c r="OF2480" s="2"/>
      <c r="OG2480" s="2"/>
      <c r="OH2480" s="2"/>
      <c r="OI2480" s="2"/>
      <c r="OJ2480" s="2"/>
      <c r="OK2480" s="2"/>
      <c r="OL2480" s="2"/>
      <c r="OM2480" s="2"/>
      <c r="ON2480" s="2"/>
      <c r="OO2480" s="2"/>
      <c r="OP2480" s="2"/>
      <c r="OQ2480" s="2"/>
      <c r="OR2480" s="2"/>
      <c r="OS2480" s="2"/>
      <c r="OT2480" s="2"/>
      <c r="OU2480" s="2"/>
      <c r="OV2480" s="2"/>
      <c r="OW2480" s="2"/>
      <c r="OX2480" s="2"/>
      <c r="OY2480" s="2"/>
      <c r="OZ2480" s="2"/>
      <c r="PA2480" s="2"/>
      <c r="PB2480" s="2"/>
      <c r="PC2480" s="2"/>
      <c r="PD2480" s="2"/>
      <c r="PE2480" s="2"/>
      <c r="PF2480" s="2"/>
      <c r="PG2480" s="2"/>
      <c r="PH2480" s="2"/>
      <c r="PI2480" s="2"/>
      <c r="PJ2480" s="2"/>
      <c r="PK2480" s="2"/>
      <c r="PL2480" s="2"/>
      <c r="PM2480" s="2"/>
      <c r="PN2480" s="2"/>
      <c r="PO2480" s="2"/>
    </row>
    <row r="2481" spans="1:431" ht="98" hidden="1" x14ac:dyDescent="0.15">
      <c r="A2481" s="6" t="s">
        <v>1191</v>
      </c>
      <c r="B2481" s="3"/>
      <c r="C2481" s="6"/>
      <c r="D2481" s="6"/>
      <c r="E2481" s="3"/>
      <c r="F2481" s="6"/>
      <c r="G2481" s="6"/>
      <c r="H2481" s="6"/>
      <c r="I2481" s="3"/>
      <c r="J2481" s="6"/>
      <c r="K2481" s="3"/>
      <c r="L2481" s="3"/>
      <c r="M2481" s="3"/>
      <c r="N2481" s="6"/>
      <c r="O2481" s="3"/>
      <c r="P2481" s="6"/>
      <c r="Q2481" s="6"/>
      <c r="R2481" s="6"/>
      <c r="S2481" s="3"/>
      <c r="T2481" s="3"/>
      <c r="U2481" s="3"/>
      <c r="V2481" s="3"/>
      <c r="W2481" s="3"/>
      <c r="X2481" s="3"/>
      <c r="Y2481" s="6"/>
      <c r="Z2481" s="6"/>
      <c r="AA2481" s="6"/>
      <c r="AB2481" s="3"/>
      <c r="AC2481" s="6"/>
      <c r="AD2481" s="6"/>
      <c r="AE2481" s="3"/>
      <c r="AF2481" s="3"/>
      <c r="AG2481" s="6"/>
      <c r="AH2481" s="6"/>
      <c r="AI2481" s="3"/>
      <c r="AJ2481" s="3"/>
      <c r="AK2481" s="3"/>
      <c r="AL2481" s="3"/>
      <c r="AM2481" s="6"/>
      <c r="AN2481" s="3"/>
      <c r="AO2481" s="3"/>
      <c r="AP2481" s="3"/>
      <c r="AQ2481" s="3"/>
      <c r="AR2481" s="3"/>
      <c r="AS2481" s="3"/>
      <c r="AT2481" s="6"/>
      <c r="AU2481" s="6"/>
      <c r="AV2481" s="6"/>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c r="BX2481" s="3"/>
      <c r="BY2481" s="3">
        <v>1972</v>
      </c>
      <c r="BZ2481" s="3" t="s">
        <v>2540</v>
      </c>
      <c r="CA2481" s="3" t="s">
        <v>2395</v>
      </c>
      <c r="CB2481" s="3" t="s">
        <v>2549</v>
      </c>
      <c r="CC2481" s="3" t="s">
        <v>2432</v>
      </c>
      <c r="CD2481" s="3"/>
      <c r="CE2481" s="3"/>
      <c r="CF2481" s="7"/>
      <c r="CG2481" s="1"/>
      <c r="CH2481" s="1"/>
      <c r="CI2481" s="1"/>
      <c r="CJ2481" s="1"/>
      <c r="CK2481" s="1"/>
      <c r="CL2481" s="1"/>
      <c r="CM2481" s="1"/>
      <c r="CN2481" s="1"/>
      <c r="CO2481" s="1"/>
      <c r="CP2481" s="1"/>
      <c r="CQ2481" s="1"/>
      <c r="CR2481" s="1"/>
      <c r="CS2481" s="1"/>
      <c r="CT2481" s="1"/>
      <c r="CU2481" s="1"/>
      <c r="CV2481" s="1"/>
      <c r="CW2481" s="1"/>
      <c r="CX2481" s="1"/>
      <c r="CY2481" s="1"/>
      <c r="CZ2481" s="1"/>
      <c r="DA2481" s="1"/>
      <c r="DB2481" s="1"/>
      <c r="DC2481" s="1"/>
      <c r="DD2481" s="1"/>
      <c r="DE2481" s="1"/>
      <c r="DF2481" s="1"/>
      <c r="DJ2481" s="1"/>
      <c r="DK2481" s="1"/>
      <c r="DL2481" s="1"/>
      <c r="DM2481" s="1"/>
      <c r="DN2481" s="1"/>
      <c r="DO2481" s="1"/>
      <c r="DQ2481" s="1"/>
      <c r="DT2481" s="1"/>
      <c r="DW2481" s="1"/>
      <c r="DX2481" s="1"/>
      <c r="DY2481" s="1"/>
      <c r="DZ2481" s="1"/>
      <c r="EA2481" s="1"/>
      <c r="EB2481" s="1"/>
      <c r="EC2481" s="1"/>
      <c r="EF2481" s="1"/>
      <c r="ER2481" s="1"/>
      <c r="ET2481" s="1"/>
      <c r="FH2481" s="1"/>
      <c r="FI2481" s="1"/>
      <c r="LT2481" s="2"/>
      <c r="LU2481" s="2"/>
      <c r="LV2481" s="2"/>
      <c r="LW2481" s="2"/>
      <c r="LX2481" s="2"/>
      <c r="LY2481" s="2"/>
      <c r="LZ2481" s="2"/>
      <c r="MA2481" s="2"/>
      <c r="MB2481" s="2"/>
      <c r="MC2481" s="2"/>
      <c r="MD2481" s="2"/>
      <c r="ME2481" s="2"/>
      <c r="MF2481" s="2"/>
      <c r="MG2481" s="2"/>
      <c r="MH2481" s="2"/>
      <c r="MI2481" s="2"/>
      <c r="MJ2481" s="2"/>
      <c r="MK2481" s="2"/>
      <c r="ML2481" s="2"/>
      <c r="MM2481" s="2"/>
      <c r="MN2481" s="2"/>
      <c r="MO2481" s="2"/>
      <c r="MP2481" s="2"/>
      <c r="MQ2481" s="2"/>
      <c r="MR2481" s="2"/>
      <c r="MS2481" s="2"/>
      <c r="MT2481" s="2"/>
      <c r="MU2481" s="2"/>
      <c r="MV2481" s="2"/>
      <c r="MW2481" s="2"/>
      <c r="MX2481" s="2"/>
      <c r="MY2481" s="2"/>
      <c r="MZ2481" s="2"/>
      <c r="NA2481" s="2"/>
      <c r="NB2481" s="2"/>
      <c r="NC2481" s="2"/>
      <c r="ND2481" s="2"/>
      <c r="NE2481" s="2"/>
      <c r="NF2481" s="2"/>
      <c r="NG2481" s="2"/>
      <c r="NH2481" s="2"/>
      <c r="NI2481" s="2"/>
      <c r="NJ2481" s="2"/>
      <c r="NK2481" s="2"/>
      <c r="NL2481" s="2"/>
      <c r="NM2481" s="2"/>
      <c r="NN2481" s="2"/>
      <c r="NO2481" s="2"/>
      <c r="NP2481" s="2"/>
      <c r="NQ2481" s="2"/>
      <c r="NR2481" s="2"/>
      <c r="NS2481" s="2"/>
      <c r="NT2481" s="2"/>
      <c r="NU2481" s="2"/>
      <c r="NV2481" s="2"/>
      <c r="NW2481" s="2"/>
      <c r="NX2481" s="2"/>
      <c r="NY2481" s="2"/>
      <c r="NZ2481" s="2"/>
      <c r="OA2481" s="2"/>
      <c r="OB2481" s="2"/>
      <c r="OC2481" s="2"/>
      <c r="OD2481" s="2"/>
      <c r="OE2481" s="2"/>
      <c r="OF2481" s="2"/>
      <c r="OG2481" s="2"/>
      <c r="OH2481" s="2"/>
      <c r="OI2481" s="2"/>
      <c r="OJ2481" s="2"/>
      <c r="OK2481" s="2"/>
      <c r="OL2481" s="2"/>
      <c r="OM2481" s="2"/>
      <c r="ON2481" s="2"/>
      <c r="OO2481" s="2"/>
      <c r="OP2481" s="2"/>
      <c r="OQ2481" s="2"/>
      <c r="OR2481" s="2"/>
      <c r="OS2481" s="2"/>
      <c r="OT2481" s="2"/>
      <c r="OU2481" s="2"/>
      <c r="OV2481" s="2"/>
      <c r="OW2481" s="2"/>
      <c r="OX2481" s="2"/>
      <c r="OY2481" s="2"/>
      <c r="OZ2481" s="2"/>
      <c r="PA2481" s="2"/>
      <c r="PB2481" s="2"/>
      <c r="PC2481" s="2"/>
      <c r="PD2481" s="2"/>
      <c r="PE2481" s="2"/>
      <c r="PF2481" s="2"/>
      <c r="PG2481" s="2"/>
      <c r="PH2481" s="2"/>
      <c r="PI2481" s="2"/>
      <c r="PJ2481" s="2"/>
      <c r="PK2481" s="2"/>
      <c r="PL2481" s="2"/>
      <c r="PM2481" s="2"/>
      <c r="PN2481" s="2"/>
      <c r="PO2481" s="2"/>
    </row>
    <row r="2482" spans="1:431" ht="98" hidden="1" x14ac:dyDescent="0.15">
      <c r="A2482" s="6" t="s">
        <v>1196</v>
      </c>
      <c r="B2482" s="3"/>
      <c r="C2482" s="6"/>
      <c r="D2482" s="6"/>
      <c r="E2482" s="3"/>
      <c r="F2482" s="6"/>
      <c r="G2482" s="6"/>
      <c r="H2482" s="6"/>
      <c r="I2482" s="3"/>
      <c r="J2482" s="6"/>
      <c r="K2482" s="3"/>
      <c r="L2482" s="3"/>
      <c r="M2482" s="3"/>
      <c r="N2482" s="6"/>
      <c r="O2482" s="3"/>
      <c r="P2482" s="6"/>
      <c r="Q2482" s="6"/>
      <c r="R2482" s="6"/>
      <c r="S2482" s="3"/>
      <c r="T2482" s="3"/>
      <c r="U2482" s="3"/>
      <c r="V2482" s="3"/>
      <c r="W2482" s="3"/>
      <c r="X2482" s="3"/>
      <c r="Y2482" s="6"/>
      <c r="Z2482" s="6"/>
      <c r="AA2482" s="6"/>
      <c r="AB2482" s="3"/>
      <c r="AC2482" s="6"/>
      <c r="AD2482" s="6"/>
      <c r="AE2482" s="3"/>
      <c r="AF2482" s="3"/>
      <c r="AG2482" s="6"/>
      <c r="AH2482" s="6"/>
      <c r="AI2482" s="3"/>
      <c r="AJ2482" s="3"/>
      <c r="AK2482" s="3"/>
      <c r="AL2482" s="3"/>
      <c r="AM2482" s="6"/>
      <c r="AN2482" s="3"/>
      <c r="AO2482" s="3"/>
      <c r="AP2482" s="3"/>
      <c r="AQ2482" s="3"/>
      <c r="AR2482" s="3"/>
      <c r="AS2482" s="3"/>
      <c r="AT2482" s="6"/>
      <c r="AU2482" s="6"/>
      <c r="AV2482" s="6"/>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v>1972</v>
      </c>
      <c r="BZ2482" s="3" t="s">
        <v>2540</v>
      </c>
      <c r="CA2482" s="3" t="s">
        <v>2395</v>
      </c>
      <c r="CB2482" s="3" t="s">
        <v>2549</v>
      </c>
      <c r="CC2482" s="3" t="s">
        <v>2432</v>
      </c>
      <c r="CD2482" s="3"/>
      <c r="CE2482" s="3"/>
      <c r="CF2482" s="7"/>
      <c r="CG2482" s="1"/>
      <c r="CH2482" s="1"/>
      <c r="CI2482" s="1"/>
      <c r="CJ2482" s="1"/>
      <c r="CK2482" s="1"/>
      <c r="CL2482" s="1"/>
      <c r="CM2482" s="1"/>
      <c r="CN2482" s="1"/>
      <c r="CO2482" s="1"/>
      <c r="CP2482" s="1"/>
      <c r="CQ2482" s="1"/>
      <c r="CR2482" s="1"/>
      <c r="CS2482" s="1"/>
      <c r="CT2482" s="1"/>
      <c r="CU2482" s="1"/>
      <c r="CV2482" s="1"/>
      <c r="CW2482" s="1"/>
      <c r="CX2482" s="1"/>
      <c r="CY2482" s="1"/>
      <c r="CZ2482" s="1"/>
      <c r="DA2482" s="1"/>
      <c r="DB2482" s="1"/>
      <c r="DC2482" s="1"/>
      <c r="DD2482" s="1"/>
      <c r="DE2482" s="1"/>
      <c r="DF2482" s="1"/>
      <c r="DJ2482" s="1"/>
      <c r="DK2482" s="1"/>
      <c r="DL2482" s="1"/>
      <c r="DM2482" s="1"/>
      <c r="DN2482" s="1"/>
      <c r="DO2482" s="1"/>
      <c r="DQ2482" s="1"/>
      <c r="DT2482" s="1"/>
      <c r="DW2482" s="1"/>
      <c r="DX2482" s="1"/>
      <c r="DY2482" s="1"/>
      <c r="DZ2482" s="1"/>
      <c r="EA2482" s="1"/>
      <c r="EB2482" s="1"/>
      <c r="EC2482" s="1"/>
      <c r="EF2482" s="1"/>
      <c r="ER2482" s="1"/>
      <c r="ET2482" s="1"/>
      <c r="FH2482" s="1"/>
      <c r="FI2482" s="1"/>
      <c r="LT2482" s="2"/>
      <c r="LU2482" s="2"/>
      <c r="LV2482" s="2"/>
      <c r="LW2482" s="2"/>
      <c r="LX2482" s="2"/>
      <c r="LY2482" s="2"/>
      <c r="LZ2482" s="2"/>
      <c r="MA2482" s="2"/>
      <c r="MB2482" s="2"/>
      <c r="MC2482" s="2"/>
      <c r="MD2482" s="2"/>
      <c r="ME2482" s="2"/>
      <c r="MF2482" s="2"/>
      <c r="MG2482" s="2"/>
      <c r="MH2482" s="2"/>
      <c r="MI2482" s="2"/>
      <c r="MJ2482" s="2"/>
      <c r="MK2482" s="2"/>
      <c r="ML2482" s="2"/>
      <c r="MM2482" s="2"/>
      <c r="MN2482" s="2"/>
      <c r="MO2482" s="2"/>
      <c r="MP2482" s="2"/>
      <c r="MQ2482" s="2"/>
      <c r="MR2482" s="2"/>
      <c r="MS2482" s="2"/>
      <c r="MT2482" s="2"/>
      <c r="MU2482" s="2"/>
      <c r="MV2482" s="2"/>
      <c r="MW2482" s="2"/>
      <c r="MX2482" s="2"/>
      <c r="MY2482" s="2"/>
      <c r="MZ2482" s="2"/>
      <c r="NA2482" s="2"/>
      <c r="NB2482" s="2"/>
      <c r="NC2482" s="2"/>
      <c r="ND2482" s="2"/>
      <c r="NE2482" s="2"/>
      <c r="NF2482" s="2"/>
      <c r="NG2482" s="2"/>
      <c r="NH2482" s="2"/>
      <c r="NI2482" s="2"/>
      <c r="NJ2482" s="2"/>
      <c r="NK2482" s="2"/>
      <c r="NL2482" s="2"/>
      <c r="NM2482" s="2"/>
      <c r="NN2482" s="2"/>
      <c r="NO2482" s="2"/>
      <c r="NP2482" s="2"/>
      <c r="NQ2482" s="2"/>
      <c r="NR2482" s="2"/>
      <c r="NS2482" s="2"/>
      <c r="NT2482" s="2"/>
      <c r="NU2482" s="2"/>
      <c r="NV2482" s="2"/>
      <c r="NW2482" s="2"/>
      <c r="NX2482" s="2"/>
      <c r="NY2482" s="2"/>
      <c r="NZ2482" s="2"/>
      <c r="OA2482" s="2"/>
      <c r="OB2482" s="2"/>
      <c r="OC2482" s="2"/>
      <c r="OD2482" s="2"/>
      <c r="OE2482" s="2"/>
      <c r="OF2482" s="2"/>
      <c r="OG2482" s="2"/>
      <c r="OH2482" s="2"/>
      <c r="OI2482" s="2"/>
      <c r="OJ2482" s="2"/>
      <c r="OK2482" s="2"/>
      <c r="OL2482" s="2"/>
      <c r="OM2482" s="2"/>
      <c r="ON2482" s="2"/>
      <c r="OO2482" s="2"/>
      <c r="OP2482" s="2"/>
      <c r="OQ2482" s="2"/>
      <c r="OR2482" s="2"/>
      <c r="OS2482" s="2"/>
      <c r="OT2482" s="2"/>
      <c r="OU2482" s="2"/>
      <c r="OV2482" s="2"/>
      <c r="OW2482" s="2"/>
      <c r="OX2482" s="2"/>
      <c r="OY2482" s="2"/>
      <c r="OZ2482" s="2"/>
      <c r="PA2482" s="2"/>
      <c r="PB2482" s="2"/>
      <c r="PC2482" s="2"/>
      <c r="PD2482" s="2"/>
      <c r="PE2482" s="2"/>
      <c r="PF2482" s="2"/>
      <c r="PG2482" s="2"/>
      <c r="PH2482" s="2"/>
      <c r="PI2482" s="2"/>
      <c r="PJ2482" s="2"/>
      <c r="PK2482" s="2"/>
      <c r="PL2482" s="2"/>
      <c r="PM2482" s="2"/>
      <c r="PN2482" s="2"/>
      <c r="PO2482" s="2"/>
    </row>
    <row r="2483" spans="1:431" ht="98" hidden="1" x14ac:dyDescent="0.15">
      <c r="A2483" s="16" t="s">
        <v>3478</v>
      </c>
      <c r="B2483" s="3">
        <v>0</v>
      </c>
      <c r="C2483" s="6"/>
      <c r="D2483" s="6"/>
      <c r="E2483" s="3"/>
      <c r="F2483" s="6"/>
      <c r="G2483" s="6"/>
      <c r="H2483" s="6">
        <v>0</v>
      </c>
      <c r="I2483" s="3">
        <v>1</v>
      </c>
      <c r="J2483" s="6">
        <v>0</v>
      </c>
      <c r="K2483" s="3"/>
      <c r="L2483" s="3"/>
      <c r="M2483" s="3"/>
      <c r="N2483" s="6"/>
      <c r="O2483" s="3"/>
      <c r="P2483" s="6"/>
      <c r="Q2483" s="6"/>
      <c r="R2483" s="6"/>
      <c r="S2483" s="3"/>
      <c r="T2483" s="3"/>
      <c r="U2483" s="3"/>
      <c r="V2483" s="3"/>
      <c r="W2483" s="3"/>
      <c r="X2483" s="3"/>
      <c r="Y2483" s="6"/>
      <c r="Z2483" s="6"/>
      <c r="AA2483" s="6"/>
      <c r="AB2483" s="3"/>
      <c r="AC2483" s="6"/>
      <c r="AD2483" s="6"/>
      <c r="AE2483" s="3"/>
      <c r="AF2483" s="3"/>
      <c r="AG2483" s="6"/>
      <c r="AH2483" s="6"/>
      <c r="AI2483" s="3"/>
      <c r="AJ2483" s="3">
        <v>1</v>
      </c>
      <c r="AK2483" s="3"/>
      <c r="AL2483" s="3"/>
      <c r="AM2483" s="6"/>
      <c r="AN2483" s="3"/>
      <c r="AO2483" s="3"/>
      <c r="AP2483" s="3"/>
      <c r="AQ2483" s="3"/>
      <c r="AR2483" s="3"/>
      <c r="AS2483" s="3"/>
      <c r="AT2483" s="6"/>
      <c r="AU2483" s="6"/>
      <c r="AV2483" s="6"/>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v>1972</v>
      </c>
      <c r="BZ2483" s="3" t="s">
        <v>2540</v>
      </c>
      <c r="CA2483" s="3" t="s">
        <v>2395</v>
      </c>
      <c r="CB2483" s="3" t="s">
        <v>2549</v>
      </c>
      <c r="CC2483" s="3" t="s">
        <v>2432</v>
      </c>
      <c r="CD2483" s="3"/>
      <c r="CE2483" s="3"/>
      <c r="CF2483" s="7"/>
      <c r="CG2483" s="1"/>
      <c r="CH2483" s="1"/>
      <c r="CI2483" s="1"/>
      <c r="CJ2483" s="1"/>
      <c r="CK2483" s="1"/>
      <c r="CL2483" s="1"/>
      <c r="CM2483" s="1"/>
      <c r="CN2483" s="1"/>
      <c r="CO2483" s="1"/>
      <c r="CP2483" s="1"/>
      <c r="CQ2483" s="1"/>
      <c r="CR2483" s="1"/>
      <c r="CS2483" s="1"/>
      <c r="CT2483" s="1"/>
      <c r="CU2483" s="1"/>
      <c r="CV2483" s="1"/>
      <c r="CW2483" s="1"/>
      <c r="CX2483" s="1"/>
      <c r="CY2483" s="1"/>
      <c r="CZ2483" s="1"/>
      <c r="DA2483" s="1"/>
      <c r="DB2483" s="1"/>
      <c r="DC2483" s="1"/>
      <c r="DD2483" s="1"/>
      <c r="DE2483" s="1"/>
      <c r="DF2483" s="1"/>
      <c r="DJ2483" s="1"/>
      <c r="DK2483" s="1"/>
      <c r="DL2483" s="1"/>
      <c r="DM2483" s="1"/>
      <c r="DN2483" s="1"/>
      <c r="DO2483" s="1"/>
      <c r="DQ2483" s="1"/>
      <c r="DT2483" s="1"/>
      <c r="DW2483" s="1"/>
      <c r="DX2483" s="1"/>
      <c r="DY2483" s="1"/>
      <c r="DZ2483" s="1"/>
      <c r="EA2483" s="1"/>
      <c r="EB2483" s="1"/>
      <c r="EC2483" s="1"/>
      <c r="EF2483" s="1"/>
      <c r="ER2483" s="1"/>
      <c r="ET2483" s="1"/>
      <c r="FH2483" s="1"/>
      <c r="FI2483" s="1"/>
      <c r="LT2483" s="2"/>
      <c r="LU2483" s="2"/>
      <c r="LV2483" s="2"/>
      <c r="LW2483" s="2"/>
      <c r="LX2483" s="2"/>
      <c r="LY2483" s="2"/>
      <c r="LZ2483" s="2"/>
      <c r="MA2483" s="2"/>
      <c r="MB2483" s="2"/>
      <c r="MC2483" s="2"/>
      <c r="MD2483" s="2"/>
      <c r="ME2483" s="2"/>
      <c r="MF2483" s="2"/>
      <c r="MG2483" s="2"/>
      <c r="MH2483" s="2"/>
      <c r="MI2483" s="2"/>
      <c r="MJ2483" s="2"/>
      <c r="MK2483" s="2"/>
      <c r="ML2483" s="2"/>
      <c r="MM2483" s="2"/>
      <c r="MN2483" s="2"/>
      <c r="MO2483" s="2"/>
      <c r="MP2483" s="2"/>
      <c r="MQ2483" s="2"/>
      <c r="MR2483" s="2"/>
      <c r="MS2483" s="2"/>
      <c r="MT2483" s="2"/>
      <c r="MU2483" s="2"/>
      <c r="MV2483" s="2"/>
      <c r="MW2483" s="2"/>
      <c r="MX2483" s="2"/>
      <c r="MY2483" s="2"/>
      <c r="MZ2483" s="2"/>
      <c r="NA2483" s="2"/>
      <c r="NB2483" s="2"/>
      <c r="NC2483" s="2"/>
      <c r="ND2483" s="2"/>
      <c r="NE2483" s="2"/>
      <c r="NF2483" s="2"/>
      <c r="NG2483" s="2"/>
      <c r="NH2483" s="2"/>
      <c r="NI2483" s="2"/>
      <c r="NJ2483" s="2"/>
      <c r="NK2483" s="2"/>
      <c r="NL2483" s="2"/>
      <c r="NM2483" s="2"/>
      <c r="NN2483" s="2"/>
      <c r="NO2483" s="2"/>
      <c r="NP2483" s="2"/>
      <c r="NQ2483" s="2"/>
      <c r="NR2483" s="2"/>
      <c r="NS2483" s="2"/>
      <c r="NT2483" s="2"/>
      <c r="NU2483" s="2"/>
      <c r="NV2483" s="2"/>
      <c r="NW2483" s="2"/>
      <c r="NX2483" s="2"/>
      <c r="NY2483" s="2"/>
      <c r="NZ2483" s="2"/>
      <c r="OA2483" s="2"/>
      <c r="OB2483" s="2"/>
      <c r="OC2483" s="2"/>
      <c r="OD2483" s="2"/>
      <c r="OE2483" s="2"/>
      <c r="OF2483" s="2"/>
      <c r="OG2483" s="2"/>
      <c r="OH2483" s="2"/>
      <c r="OI2483" s="2"/>
      <c r="OJ2483" s="2"/>
      <c r="OK2483" s="2"/>
      <c r="OL2483" s="2"/>
      <c r="OM2483" s="2"/>
      <c r="ON2483" s="2"/>
      <c r="OO2483" s="2"/>
      <c r="OP2483" s="2"/>
      <c r="OQ2483" s="2"/>
      <c r="OR2483" s="2"/>
      <c r="OS2483" s="2"/>
      <c r="OT2483" s="2"/>
      <c r="OU2483" s="2"/>
      <c r="OV2483" s="2"/>
      <c r="OW2483" s="2"/>
      <c r="OX2483" s="2"/>
      <c r="OY2483" s="2"/>
      <c r="OZ2483" s="2"/>
      <c r="PA2483" s="2"/>
      <c r="PB2483" s="2"/>
      <c r="PC2483" s="2"/>
      <c r="PD2483" s="2"/>
      <c r="PE2483" s="2"/>
      <c r="PF2483" s="2"/>
      <c r="PG2483" s="2"/>
      <c r="PH2483" s="2"/>
      <c r="PI2483" s="2"/>
      <c r="PJ2483" s="2"/>
      <c r="PK2483" s="2"/>
      <c r="PL2483" s="2"/>
      <c r="PM2483" s="2"/>
      <c r="PN2483" s="2"/>
      <c r="PO2483" s="2"/>
    </row>
    <row r="2484" spans="1:431" ht="98" hidden="1" x14ac:dyDescent="0.15">
      <c r="A2484" s="16" t="s">
        <v>3759</v>
      </c>
      <c r="B2484" s="3"/>
      <c r="C2484" s="6"/>
      <c r="D2484" s="6"/>
      <c r="E2484" s="3"/>
      <c r="F2484" s="6"/>
      <c r="G2484" s="6"/>
      <c r="H2484" s="6"/>
      <c r="I2484" s="3"/>
      <c r="J2484" s="6"/>
      <c r="K2484" s="3"/>
      <c r="L2484" s="3"/>
      <c r="M2484" s="3"/>
      <c r="N2484" s="6"/>
      <c r="O2484" s="3"/>
      <c r="P2484" s="6"/>
      <c r="Q2484" s="6"/>
      <c r="R2484" s="6"/>
      <c r="S2484" s="3"/>
      <c r="T2484" s="3"/>
      <c r="U2484" s="3"/>
      <c r="V2484" s="3"/>
      <c r="W2484" s="3"/>
      <c r="X2484" s="3"/>
      <c r="Y2484" s="6"/>
      <c r="Z2484" s="6"/>
      <c r="AA2484" s="6"/>
      <c r="AB2484" s="3"/>
      <c r="AC2484" s="6"/>
      <c r="AD2484" s="6"/>
      <c r="AE2484" s="3"/>
      <c r="AF2484" s="3"/>
      <c r="AG2484" s="6">
        <v>0</v>
      </c>
      <c r="AH2484" s="6">
        <v>1</v>
      </c>
      <c r="AI2484" s="3">
        <v>0</v>
      </c>
      <c r="AJ2484" s="3"/>
      <c r="AK2484" s="3"/>
      <c r="AL2484" s="3"/>
      <c r="AM2484" s="6"/>
      <c r="AN2484" s="3"/>
      <c r="AO2484" s="3"/>
      <c r="AP2484" s="3"/>
      <c r="AQ2484" s="3"/>
      <c r="AR2484" s="3"/>
      <c r="AS2484" s="3"/>
      <c r="AT2484" s="6"/>
      <c r="AU2484" s="6"/>
      <c r="AV2484" s="6">
        <v>1</v>
      </c>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v>1972</v>
      </c>
      <c r="BZ2484" s="3" t="s">
        <v>2540</v>
      </c>
      <c r="CA2484" s="3" t="s">
        <v>2395</v>
      </c>
      <c r="CB2484" s="3" t="s">
        <v>2549</v>
      </c>
      <c r="CC2484" s="3" t="s">
        <v>2432</v>
      </c>
      <c r="CD2484" s="3"/>
      <c r="CE2484" s="3"/>
      <c r="CF2484" s="7"/>
      <c r="CG2484" s="1"/>
      <c r="CH2484" s="1"/>
      <c r="CI2484" s="1"/>
      <c r="CJ2484" s="1"/>
      <c r="CK2484" s="1"/>
      <c r="CL2484" s="1"/>
      <c r="CM2484" s="1"/>
      <c r="CN2484" s="1"/>
      <c r="CO2484" s="1"/>
      <c r="CP2484" s="1"/>
      <c r="CQ2484" s="1"/>
      <c r="CR2484" s="1"/>
      <c r="CS2484" s="1"/>
      <c r="CT2484" s="1"/>
      <c r="CU2484" s="1"/>
      <c r="CV2484" s="1"/>
      <c r="CW2484" s="1"/>
      <c r="CX2484" s="1"/>
      <c r="CY2484" s="1"/>
      <c r="CZ2484" s="1"/>
      <c r="DA2484" s="1"/>
      <c r="DB2484" s="1"/>
      <c r="DC2484" s="1"/>
      <c r="DD2484" s="1"/>
      <c r="DE2484" s="1"/>
      <c r="DF2484" s="1"/>
      <c r="DJ2484" s="1"/>
      <c r="DK2484" s="1"/>
      <c r="DL2484" s="1"/>
      <c r="DM2484" s="1"/>
      <c r="DN2484" s="1"/>
      <c r="DO2484" s="1"/>
      <c r="DQ2484" s="1"/>
      <c r="DT2484" s="1"/>
      <c r="DW2484" s="1"/>
      <c r="DX2484" s="1"/>
      <c r="DY2484" s="1"/>
      <c r="DZ2484" s="1"/>
      <c r="EA2484" s="1"/>
      <c r="EB2484" s="1"/>
      <c r="EC2484" s="1"/>
      <c r="EF2484" s="1"/>
      <c r="ER2484" s="1"/>
      <c r="ET2484" s="1"/>
      <c r="FH2484" s="1"/>
      <c r="FI2484" s="1"/>
      <c r="LT2484" s="2"/>
      <c r="LU2484" s="2"/>
      <c r="LV2484" s="2"/>
      <c r="LW2484" s="2"/>
      <c r="LX2484" s="2"/>
      <c r="LY2484" s="2"/>
      <c r="LZ2484" s="2"/>
      <c r="MA2484" s="2"/>
      <c r="MB2484" s="2"/>
      <c r="MC2484" s="2"/>
      <c r="MD2484" s="2"/>
      <c r="ME2484" s="2"/>
      <c r="MF2484" s="2"/>
      <c r="MG2484" s="2"/>
      <c r="MH2484" s="2"/>
      <c r="MI2484" s="2"/>
      <c r="MJ2484" s="2"/>
      <c r="MK2484" s="2"/>
      <c r="ML2484" s="2"/>
      <c r="MM2484" s="2"/>
      <c r="MN2484" s="2"/>
      <c r="MO2484" s="2"/>
      <c r="MP2484" s="2"/>
      <c r="MQ2484" s="2"/>
      <c r="MR2484" s="2"/>
      <c r="MS2484" s="2"/>
      <c r="MT2484" s="2"/>
      <c r="MU2484" s="2"/>
      <c r="MV2484" s="2"/>
      <c r="MW2484" s="2"/>
      <c r="MX2484" s="2"/>
      <c r="MY2484" s="2"/>
      <c r="MZ2484" s="2"/>
      <c r="NA2484" s="2"/>
      <c r="NB2484" s="2"/>
      <c r="NC2484" s="2"/>
      <c r="ND2484" s="2"/>
      <c r="NE2484" s="2"/>
      <c r="NF2484" s="2"/>
      <c r="NG2484" s="2"/>
      <c r="NH2484" s="2"/>
      <c r="NI2484" s="2"/>
      <c r="NJ2484" s="2"/>
      <c r="NK2484" s="2"/>
      <c r="NL2484" s="2"/>
      <c r="NM2484" s="2"/>
      <c r="NN2484" s="2"/>
      <c r="NO2484" s="2"/>
      <c r="NP2484" s="2"/>
      <c r="NQ2484" s="2"/>
      <c r="NR2484" s="2"/>
      <c r="NS2484" s="2"/>
      <c r="NT2484" s="2"/>
      <c r="NU2484" s="2"/>
      <c r="NV2484" s="2"/>
      <c r="NW2484" s="2"/>
      <c r="NX2484" s="2"/>
      <c r="NY2484" s="2"/>
      <c r="NZ2484" s="2"/>
      <c r="OA2484" s="2"/>
      <c r="OB2484" s="2"/>
      <c r="OC2484" s="2"/>
      <c r="OD2484" s="2"/>
      <c r="OE2484" s="2"/>
      <c r="OF2484" s="2"/>
      <c r="OG2484" s="2"/>
      <c r="OH2484" s="2"/>
      <c r="OI2484" s="2"/>
      <c r="OJ2484" s="2"/>
      <c r="OK2484" s="2"/>
      <c r="OL2484" s="2"/>
      <c r="OM2484" s="2"/>
      <c r="ON2484" s="2"/>
      <c r="OO2484" s="2"/>
      <c r="OP2484" s="2"/>
      <c r="OQ2484" s="2"/>
      <c r="OR2484" s="2"/>
      <c r="OS2484" s="2"/>
      <c r="OT2484" s="2"/>
      <c r="OU2484" s="2"/>
      <c r="OV2484" s="2"/>
      <c r="OW2484" s="2"/>
      <c r="OX2484" s="2"/>
      <c r="OY2484" s="2"/>
      <c r="OZ2484" s="2"/>
      <c r="PA2484" s="2"/>
      <c r="PB2484" s="2"/>
      <c r="PC2484" s="2"/>
      <c r="PD2484" s="2"/>
      <c r="PE2484" s="2"/>
      <c r="PF2484" s="2"/>
      <c r="PG2484" s="2"/>
      <c r="PH2484" s="2"/>
      <c r="PI2484" s="2"/>
      <c r="PJ2484" s="2"/>
      <c r="PK2484" s="2"/>
      <c r="PL2484" s="2"/>
      <c r="PM2484" s="2"/>
      <c r="PN2484" s="2"/>
      <c r="PO2484" s="2"/>
    </row>
    <row r="2485" spans="1:431" ht="98" hidden="1" x14ac:dyDescent="0.15">
      <c r="A2485" s="16" t="s">
        <v>3480</v>
      </c>
      <c r="B2485" s="3"/>
      <c r="C2485" s="6"/>
      <c r="D2485" s="6"/>
      <c r="E2485" s="3"/>
      <c r="F2485" s="6"/>
      <c r="G2485" s="6"/>
      <c r="H2485" s="6">
        <v>0</v>
      </c>
      <c r="I2485" s="3">
        <v>1</v>
      </c>
      <c r="J2485" s="6">
        <v>0</v>
      </c>
      <c r="K2485" s="3"/>
      <c r="L2485" s="3"/>
      <c r="M2485" s="3"/>
      <c r="N2485" s="6"/>
      <c r="O2485" s="3"/>
      <c r="P2485" s="6"/>
      <c r="Q2485" s="6"/>
      <c r="R2485" s="6"/>
      <c r="S2485" s="3"/>
      <c r="T2485" s="3"/>
      <c r="U2485" s="3"/>
      <c r="V2485" s="3"/>
      <c r="W2485" s="3"/>
      <c r="X2485" s="3"/>
      <c r="Y2485" s="6"/>
      <c r="Z2485" s="6"/>
      <c r="AA2485" s="6"/>
      <c r="AB2485" s="3"/>
      <c r="AC2485" s="6"/>
      <c r="AD2485" s="6"/>
      <c r="AE2485" s="3"/>
      <c r="AF2485" s="3"/>
      <c r="AG2485" s="6"/>
      <c r="AH2485" s="6"/>
      <c r="AI2485" s="3"/>
      <c r="AJ2485" s="3"/>
      <c r="AK2485" s="3"/>
      <c r="AL2485" s="3"/>
      <c r="AM2485" s="6"/>
      <c r="AN2485" s="3"/>
      <c r="AO2485" s="3"/>
      <c r="AP2485" s="3"/>
      <c r="AQ2485" s="3"/>
      <c r="AR2485" s="3"/>
      <c r="AS2485" s="3"/>
      <c r="AT2485" s="6"/>
      <c r="AU2485" s="6"/>
      <c r="AV2485" s="6"/>
      <c r="AW2485" s="3"/>
      <c r="AX2485" s="3"/>
      <c r="AY2485" s="3"/>
      <c r="AZ2485" s="3"/>
      <c r="BA2485" s="3"/>
      <c r="BB2485" s="3"/>
      <c r="BC2485" s="3"/>
      <c r="BD2485" s="3"/>
      <c r="BE2485" s="3"/>
      <c r="BF2485" s="3"/>
      <c r="BG2485" s="3"/>
      <c r="BH2485" s="3">
        <v>0</v>
      </c>
      <c r="BI2485" s="3">
        <v>1</v>
      </c>
      <c r="BJ2485" s="3">
        <v>0</v>
      </c>
      <c r="BK2485" s="3"/>
      <c r="BL2485" s="3"/>
      <c r="BM2485" s="3"/>
      <c r="BN2485" s="3"/>
      <c r="BO2485" s="3"/>
      <c r="BP2485" s="3"/>
      <c r="BQ2485" s="3"/>
      <c r="BR2485" s="3"/>
      <c r="BS2485" s="3"/>
      <c r="BT2485" s="3"/>
      <c r="BU2485" s="3"/>
      <c r="BV2485" s="3"/>
      <c r="BW2485" s="3"/>
      <c r="BX2485" s="3"/>
      <c r="BY2485" s="3">
        <v>1972</v>
      </c>
      <c r="BZ2485" s="3" t="s">
        <v>2540</v>
      </c>
      <c r="CA2485" s="3" t="s">
        <v>2395</v>
      </c>
      <c r="CB2485" s="3" t="s">
        <v>2549</v>
      </c>
      <c r="CC2485" s="3" t="s">
        <v>2432</v>
      </c>
      <c r="CD2485" s="3"/>
      <c r="CE2485" s="3"/>
      <c r="CF2485" s="7"/>
      <c r="CG2485" s="1"/>
      <c r="CH2485" s="1"/>
      <c r="CI2485" s="1"/>
      <c r="CJ2485" s="1"/>
      <c r="CK2485" s="1"/>
      <c r="CL2485" s="1"/>
      <c r="CM2485" s="1"/>
      <c r="CN2485" s="1"/>
      <c r="CO2485" s="1"/>
      <c r="CP2485" s="1"/>
      <c r="CQ2485" s="1"/>
      <c r="CR2485" s="1"/>
      <c r="CS2485" s="1"/>
      <c r="CT2485" s="1"/>
      <c r="CU2485" s="1"/>
      <c r="CV2485" s="1"/>
      <c r="CW2485" s="1"/>
      <c r="CX2485" s="1"/>
      <c r="CY2485" s="1"/>
      <c r="CZ2485" s="1"/>
      <c r="DA2485" s="1"/>
      <c r="DB2485" s="1"/>
      <c r="DC2485" s="1"/>
      <c r="DD2485" s="1"/>
      <c r="DE2485" s="1"/>
      <c r="DF2485" s="1"/>
      <c r="DJ2485" s="1"/>
      <c r="DK2485" s="1"/>
      <c r="DL2485" s="1"/>
      <c r="DM2485" s="1"/>
      <c r="DN2485" s="1"/>
      <c r="DO2485" s="1"/>
      <c r="DQ2485" s="1"/>
      <c r="DT2485" s="1"/>
      <c r="DW2485" s="1"/>
      <c r="DX2485" s="1"/>
      <c r="DY2485" s="1"/>
      <c r="DZ2485" s="1"/>
      <c r="EA2485" s="1"/>
      <c r="EB2485" s="1"/>
      <c r="EC2485" s="1"/>
      <c r="EF2485" s="1"/>
      <c r="ER2485" s="1"/>
      <c r="ET2485" s="1"/>
      <c r="FH2485" s="1"/>
      <c r="FI2485" s="1"/>
      <c r="LT2485" s="2"/>
      <c r="LU2485" s="2"/>
      <c r="LV2485" s="2"/>
      <c r="LW2485" s="2"/>
      <c r="LX2485" s="2"/>
      <c r="LY2485" s="2"/>
      <c r="LZ2485" s="2"/>
      <c r="MA2485" s="2"/>
      <c r="MB2485" s="2"/>
      <c r="MC2485" s="2"/>
      <c r="MD2485" s="2"/>
      <c r="ME2485" s="2"/>
      <c r="MF2485" s="2"/>
      <c r="MG2485" s="2"/>
      <c r="MH2485" s="2"/>
      <c r="MI2485" s="2"/>
      <c r="MJ2485" s="2"/>
      <c r="MK2485" s="2"/>
      <c r="ML2485" s="2"/>
      <c r="MM2485" s="2"/>
      <c r="MN2485" s="2"/>
      <c r="MO2485" s="2"/>
      <c r="MP2485" s="2"/>
      <c r="MQ2485" s="2"/>
      <c r="MR2485" s="2"/>
      <c r="MS2485" s="2"/>
      <c r="MT2485" s="2"/>
      <c r="MU2485" s="2"/>
      <c r="MV2485" s="2"/>
      <c r="MW2485" s="2"/>
      <c r="MX2485" s="2"/>
      <c r="MY2485" s="2"/>
      <c r="MZ2485" s="2"/>
      <c r="NA2485" s="2"/>
      <c r="NB2485" s="2"/>
      <c r="NC2485" s="2"/>
      <c r="ND2485" s="2"/>
      <c r="NE2485" s="2"/>
      <c r="NF2485" s="2"/>
      <c r="NG2485" s="2"/>
      <c r="NH2485" s="2"/>
      <c r="NI2485" s="2"/>
      <c r="NJ2485" s="2"/>
      <c r="NK2485" s="2"/>
      <c r="NL2485" s="2"/>
      <c r="NM2485" s="2"/>
      <c r="NN2485" s="2"/>
      <c r="NO2485" s="2"/>
      <c r="NP2485" s="2"/>
      <c r="NQ2485" s="2"/>
      <c r="NR2485" s="2"/>
      <c r="NS2485" s="2"/>
      <c r="NT2485" s="2"/>
      <c r="NU2485" s="2"/>
      <c r="NV2485" s="2"/>
      <c r="NW2485" s="2"/>
      <c r="NX2485" s="2"/>
      <c r="NY2485" s="2"/>
      <c r="NZ2485" s="2"/>
      <c r="OA2485" s="2"/>
      <c r="OB2485" s="2"/>
      <c r="OC2485" s="2"/>
      <c r="OD2485" s="2"/>
      <c r="OE2485" s="2"/>
      <c r="OF2485" s="2"/>
      <c r="OG2485" s="2"/>
      <c r="OH2485" s="2"/>
      <c r="OI2485" s="2"/>
      <c r="OJ2485" s="2"/>
      <c r="OK2485" s="2"/>
      <c r="OL2485" s="2"/>
      <c r="OM2485" s="2"/>
      <c r="ON2485" s="2"/>
      <c r="OO2485" s="2"/>
      <c r="OP2485" s="2"/>
      <c r="OQ2485" s="2"/>
      <c r="OR2485" s="2"/>
      <c r="OS2485" s="2"/>
      <c r="OT2485" s="2"/>
      <c r="OU2485" s="2"/>
      <c r="OV2485" s="2"/>
      <c r="OW2485" s="2"/>
      <c r="OX2485" s="2"/>
      <c r="OY2485" s="2"/>
      <c r="OZ2485" s="2"/>
      <c r="PA2485" s="2"/>
      <c r="PB2485" s="2"/>
      <c r="PC2485" s="2"/>
      <c r="PD2485" s="2"/>
      <c r="PE2485" s="2"/>
      <c r="PF2485" s="2"/>
      <c r="PG2485" s="2"/>
      <c r="PH2485" s="2"/>
      <c r="PI2485" s="2"/>
      <c r="PJ2485" s="2"/>
      <c r="PK2485" s="2"/>
      <c r="PL2485" s="2"/>
      <c r="PM2485" s="2"/>
      <c r="PN2485" s="2"/>
      <c r="PO2485" s="2"/>
    </row>
    <row r="2486" spans="1:431" ht="98" hidden="1" x14ac:dyDescent="0.15">
      <c r="A2486" s="6" t="s">
        <v>1215</v>
      </c>
      <c r="B2486" s="3"/>
      <c r="C2486" s="6"/>
      <c r="D2486" s="6"/>
      <c r="E2486" s="3"/>
      <c r="F2486" s="6"/>
      <c r="G2486" s="6"/>
      <c r="H2486" s="6"/>
      <c r="I2486" s="3"/>
      <c r="J2486" s="6"/>
      <c r="K2486" s="3"/>
      <c r="L2486" s="3"/>
      <c r="M2486" s="3"/>
      <c r="N2486" s="6"/>
      <c r="O2486" s="3"/>
      <c r="P2486" s="6"/>
      <c r="Q2486" s="6"/>
      <c r="R2486" s="6"/>
      <c r="S2486" s="3"/>
      <c r="T2486" s="3"/>
      <c r="U2486" s="3"/>
      <c r="V2486" s="3"/>
      <c r="W2486" s="3"/>
      <c r="X2486" s="3"/>
      <c r="Y2486" s="6"/>
      <c r="Z2486" s="6"/>
      <c r="AA2486" s="6"/>
      <c r="AB2486" s="3"/>
      <c r="AC2486" s="6"/>
      <c r="AD2486" s="6"/>
      <c r="AE2486" s="3"/>
      <c r="AF2486" s="3"/>
      <c r="AG2486" s="6"/>
      <c r="AH2486" s="6"/>
      <c r="AI2486" s="3"/>
      <c r="AJ2486" s="3"/>
      <c r="AK2486" s="3"/>
      <c r="AL2486" s="3"/>
      <c r="AM2486" s="6"/>
      <c r="AN2486" s="3"/>
      <c r="AO2486" s="3"/>
      <c r="AP2486" s="3"/>
      <c r="AQ2486" s="3"/>
      <c r="AR2486" s="3"/>
      <c r="AS2486" s="3"/>
      <c r="AT2486" s="6"/>
      <c r="AU2486" s="6"/>
      <c r="AV2486" s="6"/>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v>1972</v>
      </c>
      <c r="BZ2486" s="3" t="s">
        <v>2540</v>
      </c>
      <c r="CA2486" s="3" t="s">
        <v>2395</v>
      </c>
      <c r="CB2486" s="3" t="s">
        <v>2549</v>
      </c>
      <c r="CC2486" s="3" t="s">
        <v>2432</v>
      </c>
      <c r="CD2486" s="3"/>
      <c r="CE2486" s="3"/>
      <c r="CF2486" s="7"/>
      <c r="CG2486" s="1"/>
      <c r="CH2486" s="1"/>
      <c r="CI2486" s="1"/>
      <c r="CJ2486" s="1"/>
      <c r="CK2486" s="1"/>
      <c r="CL2486" s="1"/>
      <c r="CM2486" s="1"/>
      <c r="CN2486" s="1"/>
      <c r="CO2486" s="1"/>
      <c r="CP2486" s="1"/>
      <c r="CQ2486" s="1"/>
      <c r="CR2486" s="1"/>
      <c r="CS2486" s="1"/>
      <c r="CT2486" s="1"/>
      <c r="CU2486" s="1"/>
      <c r="CV2486" s="1"/>
      <c r="CW2486" s="1"/>
      <c r="CX2486" s="1"/>
      <c r="CY2486" s="1"/>
      <c r="CZ2486" s="1"/>
      <c r="DA2486" s="1"/>
      <c r="DB2486" s="1"/>
      <c r="DC2486" s="1"/>
      <c r="DD2486" s="1"/>
      <c r="DE2486" s="1"/>
      <c r="DF2486" s="1"/>
      <c r="DJ2486" s="1"/>
      <c r="DK2486" s="1"/>
      <c r="DL2486" s="1"/>
      <c r="DM2486" s="1"/>
      <c r="DN2486" s="1"/>
      <c r="DO2486" s="1"/>
      <c r="DQ2486" s="1"/>
      <c r="DT2486" s="1"/>
      <c r="DW2486" s="1"/>
      <c r="DX2486" s="1"/>
      <c r="DY2486" s="1"/>
      <c r="DZ2486" s="1"/>
      <c r="EA2486" s="1"/>
      <c r="EB2486" s="1"/>
      <c r="EC2486" s="1"/>
      <c r="EF2486" s="1"/>
      <c r="ER2486" s="1"/>
      <c r="ET2486" s="1"/>
      <c r="FH2486" s="1"/>
      <c r="FI2486" s="1"/>
      <c r="LT2486" s="2"/>
      <c r="LU2486" s="2"/>
      <c r="LV2486" s="2"/>
      <c r="LW2486" s="2"/>
      <c r="LX2486" s="2"/>
      <c r="LY2486" s="2"/>
      <c r="LZ2486" s="2"/>
      <c r="MA2486" s="2"/>
      <c r="MB2486" s="2"/>
      <c r="MC2486" s="2"/>
      <c r="MD2486" s="2"/>
      <c r="ME2486" s="2"/>
      <c r="MF2486" s="2"/>
      <c r="MG2486" s="2"/>
      <c r="MH2486" s="2"/>
      <c r="MI2486" s="2"/>
      <c r="MJ2486" s="2"/>
      <c r="MK2486" s="2"/>
      <c r="ML2486" s="2"/>
      <c r="MM2486" s="2"/>
      <c r="MN2486" s="2"/>
      <c r="MO2486" s="2"/>
      <c r="MP2486" s="2"/>
      <c r="MQ2486" s="2"/>
      <c r="MR2486" s="2"/>
      <c r="MS2486" s="2"/>
      <c r="MT2486" s="2"/>
      <c r="MU2486" s="2"/>
      <c r="MV2486" s="2"/>
      <c r="MW2486" s="2"/>
      <c r="MX2486" s="2"/>
      <c r="MY2486" s="2"/>
      <c r="MZ2486" s="2"/>
      <c r="NA2486" s="2"/>
      <c r="NB2486" s="2"/>
      <c r="NC2486" s="2"/>
      <c r="ND2486" s="2"/>
      <c r="NE2486" s="2"/>
      <c r="NF2486" s="2"/>
      <c r="NG2486" s="2"/>
      <c r="NH2486" s="2"/>
      <c r="NI2486" s="2"/>
      <c r="NJ2486" s="2"/>
      <c r="NK2486" s="2"/>
      <c r="NL2486" s="2"/>
      <c r="NM2486" s="2"/>
      <c r="NN2486" s="2"/>
      <c r="NO2486" s="2"/>
      <c r="NP2486" s="2"/>
      <c r="NQ2486" s="2"/>
      <c r="NR2486" s="2"/>
      <c r="NS2486" s="2"/>
      <c r="NT2486" s="2"/>
      <c r="NU2486" s="2"/>
      <c r="NV2486" s="2"/>
      <c r="NW2486" s="2"/>
      <c r="NX2486" s="2"/>
      <c r="NY2486" s="2"/>
      <c r="NZ2486" s="2"/>
      <c r="OA2486" s="2"/>
      <c r="OB2486" s="2"/>
      <c r="OC2486" s="2"/>
      <c r="OD2486" s="2"/>
      <c r="OE2486" s="2"/>
      <c r="OF2486" s="2"/>
      <c r="OG2486" s="2"/>
      <c r="OH2486" s="2"/>
      <c r="OI2486" s="2"/>
      <c r="OJ2486" s="2"/>
      <c r="OK2486" s="2"/>
      <c r="OL2486" s="2"/>
      <c r="OM2486" s="2"/>
      <c r="ON2486" s="2"/>
      <c r="OO2486" s="2"/>
      <c r="OP2486" s="2"/>
      <c r="OQ2486" s="2"/>
      <c r="OR2486" s="2"/>
      <c r="OS2486" s="2"/>
      <c r="OT2486" s="2"/>
      <c r="OU2486" s="2"/>
      <c r="OV2486" s="2"/>
      <c r="OW2486" s="2"/>
      <c r="OX2486" s="2"/>
      <c r="OY2486" s="2"/>
      <c r="OZ2486" s="2"/>
      <c r="PA2486" s="2"/>
      <c r="PB2486" s="2"/>
      <c r="PC2486" s="2"/>
      <c r="PD2486" s="2"/>
      <c r="PE2486" s="2"/>
      <c r="PF2486" s="2"/>
      <c r="PG2486" s="2"/>
      <c r="PH2486" s="2"/>
      <c r="PI2486" s="2"/>
      <c r="PJ2486" s="2"/>
      <c r="PK2486" s="2"/>
      <c r="PL2486" s="2"/>
      <c r="PM2486" s="2"/>
      <c r="PN2486" s="2"/>
      <c r="PO2486" s="2"/>
    </row>
    <row r="2487" spans="1:431" ht="98" hidden="1" x14ac:dyDescent="0.15">
      <c r="A2487" s="6" t="s">
        <v>1220</v>
      </c>
      <c r="B2487" s="3"/>
      <c r="C2487" s="6"/>
      <c r="D2487" s="6"/>
      <c r="E2487" s="3"/>
      <c r="F2487" s="6"/>
      <c r="G2487" s="6"/>
      <c r="H2487" s="6"/>
      <c r="I2487" s="3"/>
      <c r="J2487" s="6"/>
      <c r="K2487" s="3"/>
      <c r="L2487" s="3"/>
      <c r="M2487" s="3"/>
      <c r="N2487" s="6"/>
      <c r="O2487" s="3"/>
      <c r="P2487" s="6"/>
      <c r="Q2487" s="6"/>
      <c r="R2487" s="6"/>
      <c r="S2487" s="3"/>
      <c r="T2487" s="3"/>
      <c r="U2487" s="3"/>
      <c r="V2487" s="3"/>
      <c r="W2487" s="3"/>
      <c r="X2487" s="3"/>
      <c r="Y2487" s="6"/>
      <c r="Z2487" s="6"/>
      <c r="AA2487" s="6"/>
      <c r="AB2487" s="3"/>
      <c r="AC2487" s="6"/>
      <c r="AD2487" s="6"/>
      <c r="AE2487" s="3"/>
      <c r="AF2487" s="3"/>
      <c r="AG2487" s="6"/>
      <c r="AH2487" s="6"/>
      <c r="AI2487" s="3"/>
      <c r="AJ2487" s="3"/>
      <c r="AK2487" s="3"/>
      <c r="AL2487" s="3"/>
      <c r="AM2487" s="6"/>
      <c r="AN2487" s="3"/>
      <c r="AO2487" s="3"/>
      <c r="AP2487" s="3"/>
      <c r="AQ2487" s="3"/>
      <c r="AR2487" s="3"/>
      <c r="AS2487" s="3"/>
      <c r="AT2487" s="6"/>
      <c r="AU2487" s="6"/>
      <c r="AV2487" s="6"/>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v>1972</v>
      </c>
      <c r="BZ2487" s="3" t="s">
        <v>2540</v>
      </c>
      <c r="CA2487" s="3" t="s">
        <v>2395</v>
      </c>
      <c r="CB2487" s="3" t="s">
        <v>2549</v>
      </c>
      <c r="CC2487" s="3" t="s">
        <v>2432</v>
      </c>
      <c r="CD2487" s="3"/>
      <c r="CE2487" s="3"/>
      <c r="CF2487" s="7"/>
      <c r="CG2487" s="1"/>
      <c r="CH2487" s="1"/>
      <c r="CI2487" s="1"/>
      <c r="CJ2487" s="1"/>
      <c r="CK2487" s="1"/>
      <c r="CL2487" s="1"/>
      <c r="CM2487" s="1"/>
      <c r="CN2487" s="1"/>
      <c r="CO2487" s="1"/>
      <c r="CP2487" s="1"/>
      <c r="CQ2487" s="1"/>
      <c r="CR2487" s="1"/>
      <c r="CS2487" s="1"/>
      <c r="CT2487" s="1"/>
      <c r="CU2487" s="1"/>
      <c r="CV2487" s="1"/>
      <c r="CW2487" s="1"/>
      <c r="CX2487" s="1"/>
      <c r="CY2487" s="1"/>
      <c r="CZ2487" s="1"/>
      <c r="DA2487" s="1"/>
      <c r="DB2487" s="1"/>
      <c r="DC2487" s="1"/>
      <c r="DD2487" s="1"/>
      <c r="DE2487" s="1"/>
      <c r="DF2487" s="1"/>
      <c r="DJ2487" s="1"/>
      <c r="DK2487" s="1"/>
      <c r="DL2487" s="1"/>
      <c r="DM2487" s="1"/>
      <c r="DN2487" s="1"/>
      <c r="DO2487" s="1"/>
      <c r="DQ2487" s="1"/>
      <c r="DT2487" s="1"/>
      <c r="DW2487" s="1"/>
      <c r="DX2487" s="1"/>
      <c r="DY2487" s="1"/>
      <c r="DZ2487" s="1"/>
      <c r="EA2487" s="1"/>
      <c r="EB2487" s="1"/>
      <c r="EC2487" s="1"/>
      <c r="EF2487" s="1"/>
      <c r="ER2487" s="1"/>
      <c r="ET2487" s="1"/>
      <c r="FH2487" s="1"/>
      <c r="FI2487" s="1"/>
      <c r="LT2487" s="2"/>
      <c r="LU2487" s="2"/>
      <c r="LV2487" s="2"/>
      <c r="LW2487" s="2"/>
      <c r="LX2487" s="2"/>
      <c r="LY2487" s="2"/>
      <c r="LZ2487" s="2"/>
      <c r="MA2487" s="2"/>
      <c r="MB2487" s="2"/>
      <c r="MC2487" s="2"/>
      <c r="MD2487" s="2"/>
      <c r="ME2487" s="2"/>
      <c r="MF2487" s="2"/>
      <c r="MG2487" s="2"/>
      <c r="MH2487" s="2"/>
      <c r="MI2487" s="2"/>
      <c r="MJ2487" s="2"/>
      <c r="MK2487" s="2"/>
      <c r="ML2487" s="2"/>
      <c r="MM2487" s="2"/>
      <c r="MN2487" s="2"/>
      <c r="MO2487" s="2"/>
      <c r="MP2487" s="2"/>
      <c r="MQ2487" s="2"/>
      <c r="MR2487" s="2"/>
      <c r="MS2487" s="2"/>
      <c r="MT2487" s="2"/>
      <c r="MU2487" s="2"/>
      <c r="MV2487" s="2"/>
      <c r="MW2487" s="2"/>
      <c r="MX2487" s="2"/>
      <c r="MY2487" s="2"/>
      <c r="MZ2487" s="2"/>
      <c r="NA2487" s="2"/>
      <c r="NB2487" s="2"/>
      <c r="NC2487" s="2"/>
      <c r="ND2487" s="2"/>
      <c r="NE2487" s="2"/>
      <c r="NF2487" s="2"/>
      <c r="NG2487" s="2"/>
      <c r="NH2487" s="2"/>
      <c r="NI2487" s="2"/>
      <c r="NJ2487" s="2"/>
      <c r="NK2487" s="2"/>
      <c r="NL2487" s="2"/>
      <c r="NM2487" s="2"/>
      <c r="NN2487" s="2"/>
      <c r="NO2487" s="2"/>
      <c r="NP2487" s="2"/>
      <c r="NQ2487" s="2"/>
      <c r="NR2487" s="2"/>
      <c r="NS2487" s="2"/>
      <c r="NT2487" s="2"/>
      <c r="NU2487" s="2"/>
      <c r="NV2487" s="2"/>
      <c r="NW2487" s="2"/>
      <c r="NX2487" s="2"/>
      <c r="NY2487" s="2"/>
      <c r="NZ2487" s="2"/>
      <c r="OA2487" s="2"/>
      <c r="OB2487" s="2"/>
      <c r="OC2487" s="2"/>
      <c r="OD2487" s="2"/>
      <c r="OE2487" s="2"/>
      <c r="OF2487" s="2"/>
      <c r="OG2487" s="2"/>
      <c r="OH2487" s="2"/>
      <c r="OI2487" s="2"/>
      <c r="OJ2487" s="2"/>
      <c r="OK2487" s="2"/>
      <c r="OL2487" s="2"/>
      <c r="OM2487" s="2"/>
      <c r="ON2487" s="2"/>
      <c r="OO2487" s="2"/>
      <c r="OP2487" s="2"/>
      <c r="OQ2487" s="2"/>
      <c r="OR2487" s="2"/>
      <c r="OS2487" s="2"/>
      <c r="OT2487" s="2"/>
      <c r="OU2487" s="2"/>
      <c r="OV2487" s="2"/>
      <c r="OW2487" s="2"/>
      <c r="OX2487" s="2"/>
      <c r="OY2487" s="2"/>
      <c r="OZ2487" s="2"/>
      <c r="PA2487" s="2"/>
      <c r="PB2487" s="2"/>
      <c r="PC2487" s="2"/>
      <c r="PD2487" s="2"/>
      <c r="PE2487" s="2"/>
      <c r="PF2487" s="2"/>
      <c r="PG2487" s="2"/>
      <c r="PH2487" s="2"/>
      <c r="PI2487" s="2"/>
      <c r="PJ2487" s="2"/>
      <c r="PK2487" s="2"/>
      <c r="PL2487" s="2"/>
      <c r="PM2487" s="2"/>
      <c r="PN2487" s="2"/>
      <c r="PO2487" s="2"/>
    </row>
    <row r="2488" spans="1:431" ht="98" hidden="1" x14ac:dyDescent="0.15">
      <c r="A2488" s="6" t="s">
        <v>1225</v>
      </c>
      <c r="B2488" s="3"/>
      <c r="C2488" s="6"/>
      <c r="D2488" s="6"/>
      <c r="E2488" s="3"/>
      <c r="F2488" s="6"/>
      <c r="G2488" s="6"/>
      <c r="H2488" s="6"/>
      <c r="I2488" s="3"/>
      <c r="J2488" s="6"/>
      <c r="K2488" s="3"/>
      <c r="L2488" s="3"/>
      <c r="M2488" s="3"/>
      <c r="N2488" s="6"/>
      <c r="O2488" s="3"/>
      <c r="P2488" s="6"/>
      <c r="Q2488" s="6"/>
      <c r="R2488" s="6"/>
      <c r="S2488" s="3"/>
      <c r="T2488" s="3"/>
      <c r="U2488" s="3"/>
      <c r="V2488" s="3"/>
      <c r="W2488" s="3"/>
      <c r="X2488" s="3"/>
      <c r="Y2488" s="6"/>
      <c r="Z2488" s="6"/>
      <c r="AA2488" s="6"/>
      <c r="AB2488" s="3"/>
      <c r="AC2488" s="6"/>
      <c r="AD2488" s="6"/>
      <c r="AE2488" s="3"/>
      <c r="AF2488" s="3"/>
      <c r="AG2488" s="6"/>
      <c r="AH2488" s="6"/>
      <c r="AI2488" s="3"/>
      <c r="AJ2488" s="3"/>
      <c r="AK2488" s="3"/>
      <c r="AL2488" s="3"/>
      <c r="AM2488" s="6"/>
      <c r="AN2488" s="3"/>
      <c r="AO2488" s="3"/>
      <c r="AP2488" s="3"/>
      <c r="AQ2488" s="3"/>
      <c r="AR2488" s="3"/>
      <c r="AS2488" s="3"/>
      <c r="AT2488" s="6"/>
      <c r="AU2488" s="6"/>
      <c r="AV2488" s="6"/>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v>1972</v>
      </c>
      <c r="BZ2488" s="3" t="s">
        <v>2540</v>
      </c>
      <c r="CA2488" s="3" t="s">
        <v>2395</v>
      </c>
      <c r="CB2488" s="3" t="s">
        <v>2549</v>
      </c>
      <c r="CC2488" s="3" t="s">
        <v>2432</v>
      </c>
      <c r="CD2488" s="3"/>
      <c r="CE2488" s="3"/>
      <c r="CF2488" s="7"/>
      <c r="CG2488" s="1"/>
      <c r="CH2488" s="1"/>
      <c r="CI2488" s="1"/>
      <c r="CJ2488" s="1"/>
      <c r="CK2488" s="1"/>
      <c r="CL2488" s="1"/>
      <c r="CM2488" s="1"/>
      <c r="CN2488" s="1"/>
      <c r="CO2488" s="1"/>
      <c r="CP2488" s="1"/>
      <c r="CQ2488" s="1"/>
      <c r="CR2488" s="1"/>
      <c r="CS2488" s="1"/>
      <c r="CT2488" s="1"/>
      <c r="CU2488" s="1"/>
      <c r="CV2488" s="1"/>
      <c r="CW2488" s="1"/>
      <c r="CX2488" s="1"/>
      <c r="CY2488" s="1"/>
      <c r="CZ2488" s="1"/>
      <c r="DA2488" s="1"/>
      <c r="DB2488" s="1"/>
      <c r="DC2488" s="1"/>
      <c r="DD2488" s="1"/>
      <c r="DE2488" s="1"/>
      <c r="DF2488" s="1"/>
      <c r="DJ2488" s="1"/>
      <c r="DK2488" s="1"/>
      <c r="DL2488" s="1"/>
      <c r="DM2488" s="1"/>
      <c r="DN2488" s="1"/>
      <c r="DO2488" s="1"/>
      <c r="DQ2488" s="1"/>
      <c r="DT2488" s="1"/>
      <c r="DW2488" s="1"/>
      <c r="DX2488" s="1"/>
      <c r="DY2488" s="1"/>
      <c r="DZ2488" s="1"/>
      <c r="EA2488" s="1"/>
      <c r="EB2488" s="1"/>
      <c r="EC2488" s="1"/>
      <c r="EF2488" s="1"/>
      <c r="ER2488" s="1"/>
      <c r="ET2488" s="1"/>
      <c r="FH2488" s="1"/>
      <c r="FI2488" s="1"/>
      <c r="LT2488" s="2"/>
      <c r="LU2488" s="2"/>
      <c r="LV2488" s="2"/>
      <c r="LW2488" s="2"/>
      <c r="LX2488" s="2"/>
      <c r="LY2488" s="2"/>
      <c r="LZ2488" s="2"/>
      <c r="MA2488" s="2"/>
      <c r="MB2488" s="2"/>
      <c r="MC2488" s="2"/>
      <c r="MD2488" s="2"/>
      <c r="ME2488" s="2"/>
      <c r="MF2488" s="2"/>
      <c r="MG2488" s="2"/>
      <c r="MH2488" s="2"/>
      <c r="MI2488" s="2"/>
      <c r="MJ2488" s="2"/>
      <c r="MK2488" s="2"/>
      <c r="ML2488" s="2"/>
      <c r="MM2488" s="2"/>
      <c r="MN2488" s="2"/>
      <c r="MO2488" s="2"/>
      <c r="MP2488" s="2"/>
      <c r="MQ2488" s="2"/>
      <c r="MR2488" s="2"/>
      <c r="MS2488" s="2"/>
      <c r="MT2488" s="2"/>
      <c r="MU2488" s="2"/>
      <c r="MV2488" s="2"/>
      <c r="MW2488" s="2"/>
      <c r="MX2488" s="2"/>
      <c r="MY2488" s="2"/>
      <c r="MZ2488" s="2"/>
      <c r="NA2488" s="2"/>
      <c r="NB2488" s="2"/>
      <c r="NC2488" s="2"/>
      <c r="ND2488" s="2"/>
      <c r="NE2488" s="2"/>
      <c r="NF2488" s="2"/>
      <c r="NG2488" s="2"/>
      <c r="NH2488" s="2"/>
      <c r="NI2488" s="2"/>
      <c r="NJ2488" s="2"/>
      <c r="NK2488" s="2"/>
      <c r="NL2488" s="2"/>
      <c r="NM2488" s="2"/>
      <c r="NN2488" s="2"/>
      <c r="NO2488" s="2"/>
      <c r="NP2488" s="2"/>
      <c r="NQ2488" s="2"/>
      <c r="NR2488" s="2"/>
      <c r="NS2488" s="2"/>
      <c r="NT2488" s="2"/>
      <c r="NU2488" s="2"/>
      <c r="NV2488" s="2"/>
      <c r="NW2488" s="2"/>
      <c r="NX2488" s="2"/>
      <c r="NY2488" s="2"/>
      <c r="NZ2488" s="2"/>
      <c r="OA2488" s="2"/>
      <c r="OB2488" s="2"/>
      <c r="OC2488" s="2"/>
      <c r="OD2488" s="2"/>
      <c r="OE2488" s="2"/>
      <c r="OF2488" s="2"/>
      <c r="OG2488" s="2"/>
      <c r="OH2488" s="2"/>
      <c r="OI2488" s="2"/>
      <c r="OJ2488" s="2"/>
      <c r="OK2488" s="2"/>
      <c r="OL2488" s="2"/>
      <c r="OM2488" s="2"/>
      <c r="ON2488" s="2"/>
      <c r="OO2488" s="2"/>
      <c r="OP2488" s="2"/>
      <c r="OQ2488" s="2"/>
      <c r="OR2488" s="2"/>
      <c r="OS2488" s="2"/>
      <c r="OT2488" s="2"/>
      <c r="OU2488" s="2"/>
      <c r="OV2488" s="2"/>
      <c r="OW2488" s="2"/>
      <c r="OX2488" s="2"/>
      <c r="OY2488" s="2"/>
      <c r="OZ2488" s="2"/>
      <c r="PA2488" s="2"/>
      <c r="PB2488" s="2"/>
      <c r="PC2488" s="2"/>
      <c r="PD2488" s="2"/>
      <c r="PE2488" s="2"/>
      <c r="PF2488" s="2"/>
      <c r="PG2488" s="2"/>
      <c r="PH2488" s="2"/>
      <c r="PI2488" s="2"/>
      <c r="PJ2488" s="2"/>
      <c r="PK2488" s="2"/>
      <c r="PL2488" s="2"/>
      <c r="PM2488" s="2"/>
      <c r="PN2488" s="2"/>
      <c r="PO2488" s="2"/>
    </row>
    <row r="2489" spans="1:431" ht="98" hidden="1" x14ac:dyDescent="0.15">
      <c r="A2489" s="6" t="s">
        <v>2552</v>
      </c>
      <c r="B2489" s="3"/>
      <c r="C2489" s="6"/>
      <c r="D2489" s="6"/>
      <c r="E2489" s="3"/>
      <c r="F2489" s="6"/>
      <c r="G2489" s="6"/>
      <c r="H2489" s="6"/>
      <c r="I2489" s="3"/>
      <c r="J2489" s="6"/>
      <c r="K2489" s="3"/>
      <c r="L2489" s="3"/>
      <c r="M2489" s="3"/>
      <c r="N2489" s="6"/>
      <c r="O2489" s="3"/>
      <c r="P2489" s="6"/>
      <c r="Q2489" s="6"/>
      <c r="R2489" s="6"/>
      <c r="S2489" s="3"/>
      <c r="T2489" s="3"/>
      <c r="U2489" s="3"/>
      <c r="V2489" s="3"/>
      <c r="W2489" s="3"/>
      <c r="X2489" s="3"/>
      <c r="Y2489" s="6"/>
      <c r="Z2489" s="6"/>
      <c r="AA2489" s="6"/>
      <c r="AB2489" s="3"/>
      <c r="AC2489" s="6"/>
      <c r="AD2489" s="6"/>
      <c r="AE2489" s="3"/>
      <c r="AF2489" s="3"/>
      <c r="AG2489" s="6"/>
      <c r="AH2489" s="6"/>
      <c r="AI2489" s="3"/>
      <c r="AJ2489" s="3"/>
      <c r="AK2489" s="3"/>
      <c r="AL2489" s="3"/>
      <c r="AM2489" s="6"/>
      <c r="AN2489" s="3"/>
      <c r="AO2489" s="3"/>
      <c r="AP2489" s="3"/>
      <c r="AQ2489" s="3"/>
      <c r="AR2489" s="3"/>
      <c r="AS2489" s="3"/>
      <c r="AT2489" s="6"/>
      <c r="AU2489" s="6"/>
      <c r="AV2489" s="6"/>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v>1972</v>
      </c>
      <c r="BZ2489" s="3" t="s">
        <v>2540</v>
      </c>
      <c r="CA2489" s="3" t="s">
        <v>2395</v>
      </c>
      <c r="CB2489" s="3" t="s">
        <v>2549</v>
      </c>
      <c r="CC2489" s="3" t="s">
        <v>2432</v>
      </c>
      <c r="CD2489" s="3"/>
      <c r="CE2489" s="3"/>
      <c r="CF2489" s="7"/>
      <c r="CG2489" s="1"/>
      <c r="CH2489" s="1"/>
      <c r="CI2489" s="1"/>
      <c r="CJ2489" s="1"/>
      <c r="CK2489" s="1"/>
      <c r="CL2489" s="1"/>
      <c r="CM2489" s="1"/>
      <c r="CN2489" s="1"/>
      <c r="CO2489" s="1"/>
      <c r="CP2489" s="1"/>
      <c r="CQ2489" s="1"/>
      <c r="CR2489" s="1"/>
      <c r="CS2489" s="1"/>
      <c r="CT2489" s="1"/>
      <c r="CU2489" s="1"/>
      <c r="CV2489" s="1"/>
      <c r="CW2489" s="1"/>
      <c r="CX2489" s="1"/>
      <c r="CY2489" s="1"/>
      <c r="CZ2489" s="1"/>
      <c r="DA2489" s="1"/>
      <c r="DB2489" s="1"/>
      <c r="DC2489" s="1"/>
      <c r="DD2489" s="1"/>
      <c r="DE2489" s="1"/>
      <c r="DF2489" s="1"/>
      <c r="DJ2489" s="1"/>
      <c r="DK2489" s="1"/>
      <c r="DL2489" s="1"/>
      <c r="DM2489" s="1"/>
      <c r="DN2489" s="1"/>
      <c r="DO2489" s="1"/>
      <c r="DQ2489" s="1"/>
      <c r="DT2489" s="1"/>
      <c r="DW2489" s="1"/>
      <c r="DX2489" s="1"/>
      <c r="DY2489" s="1"/>
      <c r="DZ2489" s="1"/>
      <c r="EA2489" s="1"/>
      <c r="EB2489" s="1"/>
      <c r="EC2489" s="1"/>
      <c r="EF2489" s="1"/>
      <c r="ER2489" s="1"/>
      <c r="ET2489" s="1"/>
      <c r="FH2489" s="1"/>
      <c r="FI2489" s="1"/>
      <c r="LT2489" s="2"/>
      <c r="LU2489" s="2"/>
      <c r="LV2489" s="2"/>
      <c r="LW2489" s="2"/>
      <c r="LX2489" s="2"/>
      <c r="LY2489" s="2"/>
      <c r="LZ2489" s="2"/>
      <c r="MA2489" s="2"/>
      <c r="MB2489" s="2"/>
      <c r="MC2489" s="2"/>
      <c r="MD2489" s="2"/>
      <c r="ME2489" s="2"/>
      <c r="MF2489" s="2"/>
      <c r="MG2489" s="2"/>
      <c r="MH2489" s="2"/>
      <c r="MI2489" s="2"/>
      <c r="MJ2489" s="2"/>
      <c r="MK2489" s="2"/>
      <c r="ML2489" s="2"/>
      <c r="MM2489" s="2"/>
      <c r="MN2489" s="2"/>
      <c r="MO2489" s="2"/>
      <c r="MP2489" s="2"/>
      <c r="MQ2489" s="2"/>
      <c r="MR2489" s="2"/>
      <c r="MS2489" s="2"/>
      <c r="MT2489" s="2"/>
      <c r="MU2489" s="2"/>
      <c r="MV2489" s="2"/>
      <c r="MW2489" s="2"/>
      <c r="MX2489" s="2"/>
      <c r="MY2489" s="2"/>
      <c r="MZ2489" s="2"/>
      <c r="NA2489" s="2"/>
      <c r="NB2489" s="2"/>
      <c r="NC2489" s="2"/>
      <c r="ND2489" s="2"/>
      <c r="NE2489" s="2"/>
      <c r="NF2489" s="2"/>
      <c r="NG2489" s="2"/>
      <c r="NH2489" s="2"/>
      <c r="NI2489" s="2"/>
      <c r="NJ2489" s="2"/>
      <c r="NK2489" s="2"/>
      <c r="NL2489" s="2"/>
      <c r="NM2489" s="2"/>
      <c r="NN2489" s="2"/>
      <c r="NO2489" s="2"/>
      <c r="NP2489" s="2"/>
      <c r="NQ2489" s="2"/>
      <c r="NR2489" s="2"/>
      <c r="NS2489" s="2"/>
      <c r="NT2489" s="2"/>
      <c r="NU2489" s="2"/>
      <c r="NV2489" s="2"/>
      <c r="NW2489" s="2"/>
      <c r="NX2489" s="2"/>
      <c r="NY2489" s="2"/>
      <c r="NZ2489" s="2"/>
      <c r="OA2489" s="2"/>
      <c r="OB2489" s="2"/>
      <c r="OC2489" s="2"/>
      <c r="OD2489" s="2"/>
      <c r="OE2489" s="2"/>
      <c r="OF2489" s="2"/>
      <c r="OG2489" s="2"/>
      <c r="OH2489" s="2"/>
      <c r="OI2489" s="2"/>
      <c r="OJ2489" s="2"/>
      <c r="OK2489" s="2"/>
      <c r="OL2489" s="2"/>
      <c r="OM2489" s="2"/>
      <c r="ON2489" s="2"/>
      <c r="OO2489" s="2"/>
      <c r="OP2489" s="2"/>
      <c r="OQ2489" s="2"/>
      <c r="OR2489" s="2"/>
      <c r="OS2489" s="2"/>
      <c r="OT2489" s="2"/>
      <c r="OU2489" s="2"/>
      <c r="OV2489" s="2"/>
      <c r="OW2489" s="2"/>
      <c r="OX2489" s="2"/>
      <c r="OY2489" s="2"/>
      <c r="OZ2489" s="2"/>
      <c r="PA2489" s="2"/>
      <c r="PB2489" s="2"/>
      <c r="PC2489" s="2"/>
      <c r="PD2489" s="2"/>
      <c r="PE2489" s="2"/>
      <c r="PF2489" s="2"/>
      <c r="PG2489" s="2"/>
      <c r="PH2489" s="2"/>
      <c r="PI2489" s="2"/>
      <c r="PJ2489" s="2"/>
      <c r="PK2489" s="2"/>
      <c r="PL2489" s="2"/>
      <c r="PM2489" s="2"/>
      <c r="PN2489" s="2"/>
      <c r="PO2489" s="2"/>
    </row>
    <row r="2490" spans="1:431" ht="98" hidden="1" x14ac:dyDescent="0.15">
      <c r="A2490" s="6" t="s">
        <v>1234</v>
      </c>
      <c r="B2490" s="3"/>
      <c r="C2490" s="6"/>
      <c r="D2490" s="6"/>
      <c r="E2490" s="3"/>
      <c r="F2490" s="6"/>
      <c r="G2490" s="6"/>
      <c r="H2490" s="6"/>
      <c r="I2490" s="3"/>
      <c r="J2490" s="6"/>
      <c r="K2490" s="3"/>
      <c r="L2490" s="3"/>
      <c r="M2490" s="3"/>
      <c r="N2490" s="6"/>
      <c r="O2490" s="3"/>
      <c r="P2490" s="6"/>
      <c r="Q2490" s="6"/>
      <c r="R2490" s="6"/>
      <c r="S2490" s="3"/>
      <c r="T2490" s="3"/>
      <c r="U2490" s="3"/>
      <c r="V2490" s="3"/>
      <c r="W2490" s="3"/>
      <c r="X2490" s="3"/>
      <c r="Y2490" s="6"/>
      <c r="Z2490" s="6"/>
      <c r="AA2490" s="6"/>
      <c r="AB2490" s="3"/>
      <c r="AC2490" s="6"/>
      <c r="AD2490" s="6"/>
      <c r="AE2490" s="3"/>
      <c r="AF2490" s="3"/>
      <c r="AG2490" s="6"/>
      <c r="AH2490" s="6"/>
      <c r="AI2490" s="3"/>
      <c r="AJ2490" s="3"/>
      <c r="AK2490" s="3"/>
      <c r="AL2490" s="3"/>
      <c r="AM2490" s="6"/>
      <c r="AN2490" s="3"/>
      <c r="AO2490" s="3"/>
      <c r="AP2490" s="3"/>
      <c r="AQ2490" s="3"/>
      <c r="AR2490" s="3"/>
      <c r="AS2490" s="3"/>
      <c r="AT2490" s="6"/>
      <c r="AU2490" s="6"/>
      <c r="AV2490" s="6"/>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v>1972</v>
      </c>
      <c r="BZ2490" s="3" t="s">
        <v>2540</v>
      </c>
      <c r="CA2490" s="3" t="s">
        <v>2395</v>
      </c>
      <c r="CB2490" s="3" t="s">
        <v>2549</v>
      </c>
      <c r="CC2490" s="3" t="s">
        <v>2432</v>
      </c>
      <c r="CD2490" s="3"/>
      <c r="CE2490" s="3"/>
      <c r="CF2490" s="7"/>
      <c r="CG2490" s="1"/>
      <c r="CH2490" s="1"/>
      <c r="CI2490" s="1"/>
      <c r="CJ2490" s="1"/>
      <c r="CK2490" s="1"/>
      <c r="CL2490" s="1"/>
      <c r="CM2490" s="1"/>
      <c r="CN2490" s="1"/>
      <c r="CO2490" s="1"/>
      <c r="CP2490" s="1"/>
      <c r="CQ2490" s="1"/>
      <c r="CR2490" s="1"/>
      <c r="CS2490" s="1"/>
      <c r="CT2490" s="1"/>
      <c r="CU2490" s="1"/>
      <c r="CV2490" s="1"/>
      <c r="CW2490" s="1"/>
      <c r="CX2490" s="1"/>
      <c r="CY2490" s="1"/>
      <c r="CZ2490" s="1"/>
      <c r="DA2490" s="1"/>
      <c r="DB2490" s="1"/>
      <c r="DC2490" s="1"/>
      <c r="DD2490" s="1"/>
      <c r="DE2490" s="1"/>
      <c r="DF2490" s="1"/>
      <c r="DJ2490" s="1"/>
      <c r="DK2490" s="1"/>
      <c r="DL2490" s="1"/>
      <c r="DM2490" s="1"/>
      <c r="DN2490" s="1"/>
      <c r="DO2490" s="1"/>
      <c r="DQ2490" s="1"/>
      <c r="DT2490" s="1"/>
      <c r="DW2490" s="1"/>
      <c r="DX2490" s="1"/>
      <c r="DY2490" s="1"/>
      <c r="DZ2490" s="1"/>
      <c r="EA2490" s="1"/>
      <c r="EB2490" s="1"/>
      <c r="EC2490" s="1"/>
      <c r="EF2490" s="1"/>
      <c r="ER2490" s="1"/>
      <c r="ET2490" s="1"/>
      <c r="FH2490" s="1"/>
      <c r="FI2490" s="1"/>
      <c r="LT2490" s="2"/>
      <c r="LU2490" s="2"/>
      <c r="LV2490" s="2"/>
      <c r="LW2490" s="2"/>
      <c r="LX2490" s="2"/>
      <c r="LY2490" s="2"/>
      <c r="LZ2490" s="2"/>
      <c r="MA2490" s="2"/>
      <c r="MB2490" s="2"/>
      <c r="MC2490" s="2"/>
      <c r="MD2490" s="2"/>
      <c r="ME2490" s="2"/>
      <c r="MF2490" s="2"/>
      <c r="MG2490" s="2"/>
      <c r="MH2490" s="2"/>
      <c r="MI2490" s="2"/>
      <c r="MJ2490" s="2"/>
      <c r="MK2490" s="2"/>
      <c r="ML2490" s="2"/>
      <c r="MM2490" s="2"/>
      <c r="MN2490" s="2"/>
      <c r="MO2490" s="2"/>
      <c r="MP2490" s="2"/>
      <c r="MQ2490" s="2"/>
      <c r="MR2490" s="2"/>
      <c r="MS2490" s="2"/>
      <c r="MT2490" s="2"/>
      <c r="MU2490" s="2"/>
      <c r="MV2490" s="2"/>
      <c r="MW2490" s="2"/>
      <c r="MX2490" s="2"/>
      <c r="MY2490" s="2"/>
      <c r="MZ2490" s="2"/>
      <c r="NA2490" s="2"/>
      <c r="NB2490" s="2"/>
      <c r="NC2490" s="2"/>
      <c r="ND2490" s="2"/>
      <c r="NE2490" s="2"/>
      <c r="NF2490" s="2"/>
      <c r="NG2490" s="2"/>
      <c r="NH2490" s="2"/>
      <c r="NI2490" s="2"/>
      <c r="NJ2490" s="2"/>
      <c r="NK2490" s="2"/>
      <c r="NL2490" s="2"/>
      <c r="NM2490" s="2"/>
      <c r="NN2490" s="2"/>
      <c r="NO2490" s="2"/>
      <c r="NP2490" s="2"/>
      <c r="NQ2490" s="2"/>
      <c r="NR2490" s="2"/>
      <c r="NS2490" s="2"/>
      <c r="NT2490" s="2"/>
      <c r="NU2490" s="2"/>
      <c r="NV2490" s="2"/>
      <c r="NW2490" s="2"/>
      <c r="NX2490" s="2"/>
      <c r="NY2490" s="2"/>
      <c r="NZ2490" s="2"/>
      <c r="OA2490" s="2"/>
      <c r="OB2490" s="2"/>
      <c r="OC2490" s="2"/>
      <c r="OD2490" s="2"/>
      <c r="OE2490" s="2"/>
      <c r="OF2490" s="2"/>
      <c r="OG2490" s="2"/>
      <c r="OH2490" s="2"/>
      <c r="OI2490" s="2"/>
      <c r="OJ2490" s="2"/>
      <c r="OK2490" s="2"/>
      <c r="OL2490" s="2"/>
      <c r="OM2490" s="2"/>
      <c r="ON2490" s="2"/>
      <c r="OO2490" s="2"/>
      <c r="OP2490" s="2"/>
      <c r="OQ2490" s="2"/>
      <c r="OR2490" s="2"/>
      <c r="OS2490" s="2"/>
      <c r="OT2490" s="2"/>
      <c r="OU2490" s="2"/>
      <c r="OV2490" s="2"/>
      <c r="OW2490" s="2"/>
      <c r="OX2490" s="2"/>
      <c r="OY2490" s="2"/>
      <c r="OZ2490" s="2"/>
      <c r="PA2490" s="2"/>
      <c r="PB2490" s="2"/>
      <c r="PC2490" s="2"/>
      <c r="PD2490" s="2"/>
      <c r="PE2490" s="2"/>
      <c r="PF2490" s="2"/>
      <c r="PG2490" s="2"/>
      <c r="PH2490" s="2"/>
      <c r="PI2490" s="2"/>
      <c r="PJ2490" s="2"/>
      <c r="PK2490" s="2"/>
      <c r="PL2490" s="2"/>
      <c r="PM2490" s="2"/>
      <c r="PN2490" s="2"/>
      <c r="PO2490" s="2"/>
    </row>
    <row r="2491" spans="1:431" ht="98" hidden="1" x14ac:dyDescent="0.15">
      <c r="A2491" s="6" t="s">
        <v>2553</v>
      </c>
      <c r="B2491" s="3"/>
      <c r="C2491" s="6"/>
      <c r="D2491" s="6"/>
      <c r="E2491" s="3"/>
      <c r="F2491" s="6"/>
      <c r="G2491" s="6"/>
      <c r="H2491" s="6"/>
      <c r="I2491" s="3"/>
      <c r="J2491" s="6"/>
      <c r="K2491" s="3"/>
      <c r="L2491" s="3"/>
      <c r="M2491" s="3"/>
      <c r="N2491" s="6"/>
      <c r="O2491" s="3"/>
      <c r="P2491" s="6"/>
      <c r="Q2491" s="6"/>
      <c r="R2491" s="6"/>
      <c r="S2491" s="3"/>
      <c r="T2491" s="3"/>
      <c r="U2491" s="3"/>
      <c r="V2491" s="3"/>
      <c r="W2491" s="3"/>
      <c r="X2491" s="3"/>
      <c r="Y2491" s="6"/>
      <c r="Z2491" s="6"/>
      <c r="AA2491" s="6"/>
      <c r="AB2491" s="3"/>
      <c r="AC2491" s="6"/>
      <c r="AD2491" s="6"/>
      <c r="AE2491" s="3"/>
      <c r="AF2491" s="3"/>
      <c r="AG2491" s="6"/>
      <c r="AH2491" s="6"/>
      <c r="AI2491" s="3"/>
      <c r="AJ2491" s="3"/>
      <c r="AK2491" s="3"/>
      <c r="AL2491" s="3"/>
      <c r="AM2491" s="6"/>
      <c r="AN2491" s="3"/>
      <c r="AO2491" s="3"/>
      <c r="AP2491" s="3"/>
      <c r="AQ2491" s="3"/>
      <c r="AR2491" s="3"/>
      <c r="AS2491" s="3"/>
      <c r="AT2491" s="6"/>
      <c r="AU2491" s="6"/>
      <c r="AV2491" s="6"/>
      <c r="AW2491" s="3"/>
      <c r="AX2491" s="3"/>
      <c r="AY2491" s="3"/>
      <c r="AZ2491" s="3"/>
      <c r="BA2491" s="3"/>
      <c r="BB2491" s="3"/>
      <c r="BC2491" s="3"/>
      <c r="BD2491" s="3">
        <v>1</v>
      </c>
      <c r="BE2491" s="3"/>
      <c r="BF2491" s="3"/>
      <c r="BG2491" s="3"/>
      <c r="BH2491" s="3"/>
      <c r="BI2491" s="3"/>
      <c r="BJ2491" s="3"/>
      <c r="BK2491" s="3"/>
      <c r="BL2491" s="3"/>
      <c r="BM2491" s="3"/>
      <c r="BN2491" s="3"/>
      <c r="BO2491" s="3"/>
      <c r="BP2491" s="3"/>
      <c r="BQ2491" s="3"/>
      <c r="BR2491" s="3"/>
      <c r="BS2491" s="3"/>
      <c r="BT2491" s="3"/>
      <c r="BU2491" s="3"/>
      <c r="BV2491" s="3"/>
      <c r="BW2491" s="3"/>
      <c r="BX2491" s="3"/>
      <c r="BY2491" s="3">
        <v>1972</v>
      </c>
      <c r="BZ2491" s="3" t="s">
        <v>2540</v>
      </c>
      <c r="CA2491" s="3" t="s">
        <v>2395</v>
      </c>
      <c r="CB2491" s="3" t="s">
        <v>2549</v>
      </c>
      <c r="CC2491" s="3" t="s">
        <v>2432</v>
      </c>
      <c r="CD2491" s="3"/>
      <c r="CE2491" s="3"/>
      <c r="CF2491" s="7"/>
      <c r="CG2491" s="1"/>
      <c r="CH2491" s="1"/>
      <c r="CI2491" s="1"/>
      <c r="CJ2491" s="1"/>
      <c r="CK2491" s="1"/>
      <c r="CL2491" s="1"/>
      <c r="CM2491" s="1"/>
      <c r="CN2491" s="1"/>
      <c r="CO2491" s="1"/>
      <c r="CP2491" s="1"/>
      <c r="CQ2491" s="1"/>
      <c r="CR2491" s="1"/>
      <c r="CS2491" s="1"/>
      <c r="CT2491" s="1"/>
      <c r="CU2491" s="1"/>
      <c r="CV2491" s="1"/>
      <c r="CW2491" s="1"/>
      <c r="CX2491" s="1"/>
      <c r="CY2491" s="1"/>
      <c r="CZ2491" s="1"/>
      <c r="DA2491" s="1"/>
      <c r="DB2491" s="1"/>
      <c r="DC2491" s="1"/>
      <c r="DD2491" s="1"/>
      <c r="DE2491" s="1"/>
      <c r="DF2491" s="1"/>
      <c r="DJ2491" s="1"/>
      <c r="DK2491" s="1"/>
      <c r="DL2491" s="1"/>
      <c r="DM2491" s="1"/>
      <c r="DN2491" s="1"/>
      <c r="DO2491" s="1"/>
      <c r="DQ2491" s="1"/>
      <c r="DT2491" s="1"/>
      <c r="DW2491" s="1"/>
      <c r="DX2491" s="1"/>
      <c r="DY2491" s="1"/>
      <c r="DZ2491" s="1"/>
      <c r="EA2491" s="1"/>
      <c r="EB2491" s="1"/>
      <c r="EC2491" s="1"/>
      <c r="EF2491" s="1"/>
      <c r="ER2491" s="1"/>
      <c r="ET2491" s="1"/>
      <c r="FH2491" s="1"/>
      <c r="FI2491" s="1"/>
      <c r="LT2491" s="2"/>
      <c r="LU2491" s="2"/>
      <c r="LV2491" s="2"/>
      <c r="LW2491" s="2"/>
      <c r="LX2491" s="2"/>
      <c r="LY2491" s="2"/>
      <c r="LZ2491" s="2"/>
      <c r="MA2491" s="2"/>
      <c r="MB2491" s="2"/>
      <c r="MC2491" s="2"/>
      <c r="MD2491" s="2"/>
      <c r="ME2491" s="2"/>
      <c r="MF2491" s="2"/>
      <c r="MG2491" s="2"/>
      <c r="MH2491" s="2"/>
      <c r="MI2491" s="2"/>
      <c r="MJ2491" s="2"/>
      <c r="MK2491" s="2"/>
      <c r="ML2491" s="2"/>
      <c r="MM2491" s="2"/>
      <c r="MN2491" s="2"/>
      <c r="MO2491" s="2"/>
      <c r="MP2491" s="2"/>
      <c r="MQ2491" s="2"/>
      <c r="MR2491" s="2"/>
      <c r="MS2491" s="2"/>
      <c r="MT2491" s="2"/>
      <c r="MU2491" s="2"/>
      <c r="MV2491" s="2"/>
      <c r="MW2491" s="2"/>
      <c r="MX2491" s="2"/>
      <c r="MY2491" s="2"/>
      <c r="MZ2491" s="2"/>
      <c r="NA2491" s="2"/>
      <c r="NB2491" s="2"/>
      <c r="NC2491" s="2"/>
      <c r="ND2491" s="2"/>
      <c r="NE2491" s="2"/>
      <c r="NF2491" s="2"/>
      <c r="NG2491" s="2"/>
      <c r="NH2491" s="2"/>
      <c r="NI2491" s="2"/>
      <c r="NJ2491" s="2"/>
      <c r="NK2491" s="2"/>
      <c r="NL2491" s="2"/>
      <c r="NM2491" s="2"/>
      <c r="NN2491" s="2"/>
      <c r="NO2491" s="2"/>
      <c r="NP2491" s="2"/>
      <c r="NQ2491" s="2"/>
      <c r="NR2491" s="2"/>
      <c r="NS2491" s="2"/>
      <c r="NT2491" s="2"/>
      <c r="NU2491" s="2"/>
      <c r="NV2491" s="2"/>
      <c r="NW2491" s="2"/>
      <c r="NX2491" s="2"/>
      <c r="NY2491" s="2"/>
      <c r="NZ2491" s="2"/>
      <c r="OA2491" s="2"/>
      <c r="OB2491" s="2"/>
      <c r="OC2491" s="2"/>
      <c r="OD2491" s="2"/>
      <c r="OE2491" s="2"/>
      <c r="OF2491" s="2"/>
      <c r="OG2491" s="2"/>
      <c r="OH2491" s="2"/>
      <c r="OI2491" s="2"/>
      <c r="OJ2491" s="2"/>
      <c r="OK2491" s="2"/>
      <c r="OL2491" s="2"/>
      <c r="OM2491" s="2"/>
      <c r="ON2491" s="2"/>
      <c r="OO2491" s="2"/>
      <c r="OP2491" s="2"/>
      <c r="OQ2491" s="2"/>
      <c r="OR2491" s="2"/>
      <c r="OS2491" s="2"/>
      <c r="OT2491" s="2"/>
      <c r="OU2491" s="2"/>
      <c r="OV2491" s="2"/>
      <c r="OW2491" s="2"/>
      <c r="OX2491" s="2"/>
      <c r="OY2491" s="2"/>
      <c r="OZ2491" s="2"/>
      <c r="PA2491" s="2"/>
      <c r="PB2491" s="2"/>
      <c r="PC2491" s="2"/>
      <c r="PD2491" s="2"/>
      <c r="PE2491" s="2"/>
      <c r="PF2491" s="2"/>
      <c r="PG2491" s="2"/>
      <c r="PH2491" s="2"/>
      <c r="PI2491" s="2"/>
      <c r="PJ2491" s="2"/>
      <c r="PK2491" s="2"/>
      <c r="PL2491" s="2"/>
      <c r="PM2491" s="2"/>
      <c r="PN2491" s="2"/>
      <c r="PO2491" s="2"/>
    </row>
    <row r="2492" spans="1:431" ht="98" hidden="1" x14ac:dyDescent="0.15">
      <c r="A2492" s="16" t="s">
        <v>2785</v>
      </c>
      <c r="B2492" s="3"/>
      <c r="C2492" s="6"/>
      <c r="D2492" s="6"/>
      <c r="E2492" s="3"/>
      <c r="F2492" s="6"/>
      <c r="G2492" s="6"/>
      <c r="H2492" s="6"/>
      <c r="I2492" s="3"/>
      <c r="J2492" s="6"/>
      <c r="K2492" s="3"/>
      <c r="L2492" s="3"/>
      <c r="M2492" s="3"/>
      <c r="N2492" s="6"/>
      <c r="O2492" s="3"/>
      <c r="P2492" s="6"/>
      <c r="Q2492" s="6"/>
      <c r="R2492" s="6"/>
      <c r="S2492" s="3"/>
      <c r="T2492" s="3"/>
      <c r="U2492" s="3"/>
      <c r="V2492" s="3"/>
      <c r="W2492" s="3"/>
      <c r="X2492" s="3"/>
      <c r="Y2492" s="6"/>
      <c r="Z2492" s="6"/>
      <c r="AA2492" s="6"/>
      <c r="AB2492" s="3"/>
      <c r="AC2492" s="6"/>
      <c r="AD2492" s="6"/>
      <c r="AE2492" s="3"/>
      <c r="AF2492" s="3"/>
      <c r="AG2492" s="6"/>
      <c r="AH2492" s="6"/>
      <c r="AI2492" s="3">
        <v>1</v>
      </c>
      <c r="AJ2492" s="3"/>
      <c r="AK2492" s="3">
        <v>1</v>
      </c>
      <c r="AL2492" s="3"/>
      <c r="AM2492" s="6"/>
      <c r="AN2492" s="3"/>
      <c r="AO2492" s="3"/>
      <c r="AP2492" s="3"/>
      <c r="AQ2492" s="3"/>
      <c r="AR2492" s="3"/>
      <c r="AS2492" s="3"/>
      <c r="AT2492" s="6"/>
      <c r="AU2492" s="6"/>
      <c r="AV2492" s="6"/>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v>1972</v>
      </c>
      <c r="BZ2492" s="3" t="s">
        <v>2540</v>
      </c>
      <c r="CA2492" s="3" t="s">
        <v>2395</v>
      </c>
      <c r="CB2492" s="3" t="s">
        <v>2549</v>
      </c>
      <c r="CC2492" s="3" t="s">
        <v>2432</v>
      </c>
      <c r="CD2492" s="3"/>
      <c r="CE2492" s="3"/>
      <c r="CF2492" s="7"/>
      <c r="CG2492" s="1"/>
      <c r="CH2492" s="1"/>
      <c r="CI2492" s="1"/>
      <c r="CJ2492" s="1"/>
      <c r="CK2492" s="1"/>
      <c r="CL2492" s="1"/>
      <c r="CM2492" s="1"/>
      <c r="CN2492" s="1"/>
      <c r="CO2492" s="1"/>
      <c r="CP2492" s="1"/>
      <c r="CQ2492" s="1"/>
      <c r="CR2492" s="1"/>
      <c r="CS2492" s="1"/>
      <c r="CT2492" s="1"/>
      <c r="CU2492" s="1"/>
      <c r="CV2492" s="1"/>
      <c r="CW2492" s="1"/>
      <c r="CX2492" s="1"/>
      <c r="CY2492" s="1"/>
      <c r="CZ2492" s="1"/>
      <c r="DA2492" s="1"/>
      <c r="DB2492" s="1"/>
      <c r="DC2492" s="1"/>
      <c r="DD2492" s="1"/>
      <c r="DE2492" s="1"/>
      <c r="DF2492" s="1"/>
      <c r="DJ2492" s="1"/>
      <c r="DK2492" s="1"/>
      <c r="DL2492" s="1"/>
      <c r="DM2492" s="1"/>
      <c r="DN2492" s="1"/>
      <c r="DO2492" s="1"/>
      <c r="DQ2492" s="1"/>
      <c r="DT2492" s="1"/>
      <c r="DW2492" s="1"/>
      <c r="DX2492" s="1"/>
      <c r="DY2492" s="1"/>
      <c r="DZ2492" s="1"/>
      <c r="EA2492" s="1"/>
      <c r="EB2492" s="1"/>
      <c r="EC2492" s="1"/>
      <c r="EF2492" s="1"/>
      <c r="ER2492" s="1"/>
      <c r="ET2492" s="1"/>
      <c r="FH2492" s="1"/>
      <c r="FI2492" s="1"/>
      <c r="LT2492" s="2"/>
      <c r="LU2492" s="2"/>
      <c r="LV2492" s="2"/>
      <c r="LW2492" s="2"/>
      <c r="LX2492" s="2"/>
      <c r="LY2492" s="2"/>
      <c r="LZ2492" s="2"/>
      <c r="MA2492" s="2"/>
      <c r="MB2492" s="2"/>
      <c r="MC2492" s="2"/>
      <c r="MD2492" s="2"/>
      <c r="ME2492" s="2"/>
      <c r="MF2492" s="2"/>
      <c r="MG2492" s="2"/>
      <c r="MH2492" s="2"/>
      <c r="MI2492" s="2"/>
      <c r="MJ2492" s="2"/>
      <c r="MK2492" s="2"/>
      <c r="ML2492" s="2"/>
      <c r="MM2492" s="2"/>
      <c r="MN2492" s="2"/>
      <c r="MO2492" s="2"/>
      <c r="MP2492" s="2"/>
      <c r="MQ2492" s="2"/>
      <c r="MR2492" s="2"/>
      <c r="MS2492" s="2"/>
      <c r="MT2492" s="2"/>
      <c r="MU2492" s="2"/>
      <c r="MV2492" s="2"/>
      <c r="MW2492" s="2"/>
      <c r="MX2492" s="2"/>
      <c r="MY2492" s="2"/>
      <c r="MZ2492" s="2"/>
      <c r="NA2492" s="2"/>
      <c r="NB2492" s="2"/>
      <c r="NC2492" s="2"/>
      <c r="ND2492" s="2"/>
      <c r="NE2492" s="2"/>
      <c r="NF2492" s="2"/>
      <c r="NG2492" s="2"/>
      <c r="NH2492" s="2"/>
      <c r="NI2492" s="2"/>
      <c r="NJ2492" s="2"/>
      <c r="NK2492" s="2"/>
      <c r="NL2492" s="2"/>
      <c r="NM2492" s="2"/>
      <c r="NN2492" s="2"/>
      <c r="NO2492" s="2"/>
      <c r="NP2492" s="2"/>
      <c r="NQ2492" s="2"/>
      <c r="NR2492" s="2"/>
      <c r="NS2492" s="2"/>
      <c r="NT2492" s="2"/>
      <c r="NU2492" s="2"/>
      <c r="NV2492" s="2"/>
      <c r="NW2492" s="2"/>
      <c r="NX2492" s="2"/>
      <c r="NY2492" s="2"/>
      <c r="NZ2492" s="2"/>
      <c r="OA2492" s="2"/>
      <c r="OB2492" s="2"/>
      <c r="OC2492" s="2"/>
      <c r="OD2492" s="2"/>
      <c r="OE2492" s="2"/>
      <c r="OF2492" s="2"/>
      <c r="OG2492" s="2"/>
      <c r="OH2492" s="2"/>
      <c r="OI2492" s="2"/>
      <c r="OJ2492" s="2"/>
      <c r="OK2492" s="2"/>
      <c r="OL2492" s="2"/>
      <c r="OM2492" s="2"/>
      <c r="ON2492" s="2"/>
      <c r="OO2492" s="2"/>
      <c r="OP2492" s="2"/>
      <c r="OQ2492" s="2"/>
      <c r="OR2492" s="2"/>
      <c r="OS2492" s="2"/>
      <c r="OT2492" s="2"/>
      <c r="OU2492" s="2"/>
      <c r="OV2492" s="2"/>
      <c r="OW2492" s="2"/>
      <c r="OX2492" s="2"/>
      <c r="OY2492" s="2"/>
      <c r="OZ2492" s="2"/>
      <c r="PA2492" s="2"/>
      <c r="PB2492" s="2"/>
      <c r="PC2492" s="2"/>
      <c r="PD2492" s="2"/>
      <c r="PE2492" s="2"/>
      <c r="PF2492" s="2"/>
      <c r="PG2492" s="2"/>
      <c r="PH2492" s="2"/>
      <c r="PI2492" s="2"/>
      <c r="PJ2492" s="2"/>
      <c r="PK2492" s="2"/>
      <c r="PL2492" s="2"/>
      <c r="PM2492" s="2"/>
      <c r="PN2492" s="2"/>
      <c r="PO2492" s="2"/>
    </row>
    <row r="2493" spans="1:431" ht="98" hidden="1" x14ac:dyDescent="0.15">
      <c r="A2493" s="16" t="s">
        <v>3468</v>
      </c>
      <c r="B2493" s="3"/>
      <c r="C2493" s="6"/>
      <c r="D2493" s="6"/>
      <c r="E2493" s="3"/>
      <c r="F2493" s="6"/>
      <c r="G2493" s="6"/>
      <c r="H2493" s="6"/>
      <c r="I2493" s="3">
        <v>1</v>
      </c>
      <c r="J2493" s="6"/>
      <c r="K2493" s="3"/>
      <c r="L2493" s="3"/>
      <c r="M2493" s="3"/>
      <c r="N2493" s="6"/>
      <c r="O2493" s="3"/>
      <c r="P2493" s="6"/>
      <c r="Q2493" s="6"/>
      <c r="R2493" s="6"/>
      <c r="S2493" s="3"/>
      <c r="T2493" s="3"/>
      <c r="U2493" s="3"/>
      <c r="V2493" s="3"/>
      <c r="W2493" s="3"/>
      <c r="X2493" s="3"/>
      <c r="Y2493" s="6"/>
      <c r="Z2493" s="6"/>
      <c r="AA2493" s="6"/>
      <c r="AB2493" s="3"/>
      <c r="AC2493" s="6"/>
      <c r="AD2493" s="6"/>
      <c r="AE2493" s="3"/>
      <c r="AF2493" s="3"/>
      <c r="AG2493" s="6"/>
      <c r="AH2493" s="6"/>
      <c r="AI2493" s="3"/>
      <c r="AJ2493" s="3"/>
      <c r="AK2493" s="3"/>
      <c r="AL2493" s="3"/>
      <c r="AM2493" s="6"/>
      <c r="AN2493" s="3"/>
      <c r="AO2493" s="3"/>
      <c r="AP2493" s="3"/>
      <c r="AQ2493" s="3"/>
      <c r="AR2493" s="3"/>
      <c r="AS2493" s="3"/>
      <c r="AT2493" s="6"/>
      <c r="AU2493" s="6"/>
      <c r="AV2493" s="6"/>
      <c r="AW2493" s="3"/>
      <c r="AX2493" s="3"/>
      <c r="AY2493" s="3"/>
      <c r="AZ2493" s="3"/>
      <c r="BA2493" s="3"/>
      <c r="BB2493" s="3"/>
      <c r="BC2493" s="3"/>
      <c r="BD2493" s="3"/>
      <c r="BE2493" s="3"/>
      <c r="BF2493" s="3"/>
      <c r="BG2493" s="3"/>
      <c r="BH2493" s="3"/>
      <c r="BI2493" s="3"/>
      <c r="BJ2493" s="3"/>
      <c r="BK2493" s="3"/>
      <c r="BL2493" s="3"/>
      <c r="BM2493" s="3"/>
      <c r="BN2493" s="3"/>
      <c r="BO2493" s="3"/>
      <c r="BP2493" s="3">
        <v>0</v>
      </c>
      <c r="BQ2493" s="3">
        <v>0</v>
      </c>
      <c r="BR2493" s="3"/>
      <c r="BS2493" s="3"/>
      <c r="BT2493" s="3">
        <v>1</v>
      </c>
      <c r="BU2493" s="3"/>
      <c r="BV2493" s="3"/>
      <c r="BW2493" s="3"/>
      <c r="BX2493" s="3"/>
      <c r="BY2493" s="3">
        <v>1972</v>
      </c>
      <c r="BZ2493" s="3" t="s">
        <v>2540</v>
      </c>
      <c r="CA2493" s="3" t="s">
        <v>2395</v>
      </c>
      <c r="CB2493" s="3" t="s">
        <v>2549</v>
      </c>
      <c r="CC2493" s="3" t="s">
        <v>2432</v>
      </c>
      <c r="CD2493" s="3"/>
      <c r="CE2493" s="3"/>
      <c r="CF2493" s="7"/>
      <c r="CG2493" s="1"/>
      <c r="CH2493" s="1"/>
      <c r="CI2493" s="1"/>
      <c r="CJ2493" s="1"/>
      <c r="CK2493" s="1"/>
      <c r="CL2493" s="1"/>
      <c r="CM2493" s="1"/>
      <c r="CN2493" s="1"/>
      <c r="CO2493" s="1"/>
      <c r="CP2493" s="1"/>
      <c r="CQ2493" s="1"/>
      <c r="CR2493" s="1"/>
      <c r="CS2493" s="1"/>
      <c r="CT2493" s="1"/>
      <c r="CU2493" s="1"/>
      <c r="CV2493" s="1"/>
      <c r="CW2493" s="1"/>
      <c r="CX2493" s="1"/>
      <c r="CY2493" s="1"/>
      <c r="CZ2493" s="1"/>
      <c r="DA2493" s="1"/>
      <c r="DB2493" s="1"/>
      <c r="DC2493" s="1"/>
      <c r="DD2493" s="1"/>
      <c r="DE2493" s="1"/>
      <c r="DF2493" s="1"/>
      <c r="DJ2493" s="1"/>
      <c r="DK2493" s="1"/>
      <c r="DL2493" s="1"/>
      <c r="DM2493" s="1"/>
      <c r="DN2493" s="1"/>
      <c r="DO2493" s="1"/>
      <c r="DQ2493" s="1"/>
      <c r="DT2493" s="1"/>
      <c r="DW2493" s="1"/>
      <c r="DX2493" s="1"/>
      <c r="DY2493" s="1"/>
      <c r="DZ2493" s="1"/>
      <c r="EA2493" s="1"/>
      <c r="EB2493" s="1"/>
      <c r="EC2493" s="1"/>
      <c r="EF2493" s="1"/>
      <c r="ER2493" s="1"/>
      <c r="ET2493" s="1"/>
      <c r="FH2493" s="1"/>
      <c r="FI2493" s="1"/>
      <c r="LT2493" s="2"/>
      <c r="LU2493" s="2"/>
      <c r="LV2493" s="2"/>
      <c r="LW2493" s="2"/>
      <c r="LX2493" s="2"/>
      <c r="LY2493" s="2"/>
      <c r="LZ2493" s="2"/>
      <c r="MA2493" s="2"/>
      <c r="MB2493" s="2"/>
      <c r="MC2493" s="2"/>
      <c r="MD2493" s="2"/>
      <c r="ME2493" s="2"/>
      <c r="MF2493" s="2"/>
      <c r="MG2493" s="2"/>
      <c r="MH2493" s="2"/>
      <c r="MI2493" s="2"/>
      <c r="MJ2493" s="2"/>
      <c r="MK2493" s="2"/>
      <c r="ML2493" s="2"/>
      <c r="MM2493" s="2"/>
      <c r="MN2493" s="2"/>
      <c r="MO2493" s="2"/>
      <c r="MP2493" s="2"/>
      <c r="MQ2493" s="2"/>
      <c r="MR2493" s="2"/>
      <c r="MS2493" s="2"/>
      <c r="MT2493" s="2"/>
      <c r="MU2493" s="2"/>
      <c r="MV2493" s="2"/>
      <c r="MW2493" s="2"/>
      <c r="MX2493" s="2"/>
      <c r="MY2493" s="2"/>
      <c r="MZ2493" s="2"/>
      <c r="NA2493" s="2"/>
      <c r="NB2493" s="2"/>
      <c r="NC2493" s="2"/>
      <c r="ND2493" s="2"/>
      <c r="NE2493" s="2"/>
      <c r="NF2493" s="2"/>
      <c r="NG2493" s="2"/>
      <c r="NH2493" s="2"/>
      <c r="NI2493" s="2"/>
      <c r="NJ2493" s="2"/>
      <c r="NK2493" s="2"/>
      <c r="NL2493" s="2"/>
      <c r="NM2493" s="2"/>
      <c r="NN2493" s="2"/>
      <c r="NO2493" s="2"/>
      <c r="NP2493" s="2"/>
      <c r="NQ2493" s="2"/>
      <c r="NR2493" s="2"/>
      <c r="NS2493" s="2"/>
      <c r="NT2493" s="2"/>
      <c r="NU2493" s="2"/>
      <c r="NV2493" s="2"/>
      <c r="NW2493" s="2"/>
      <c r="NX2493" s="2"/>
      <c r="NY2493" s="2"/>
      <c r="NZ2493" s="2"/>
      <c r="OA2493" s="2"/>
      <c r="OB2493" s="2"/>
      <c r="OC2493" s="2"/>
      <c r="OD2493" s="2"/>
      <c r="OE2493" s="2"/>
      <c r="OF2493" s="2"/>
      <c r="OG2493" s="2"/>
      <c r="OH2493" s="2"/>
      <c r="OI2493" s="2"/>
      <c r="OJ2493" s="2"/>
      <c r="OK2493" s="2"/>
      <c r="OL2493" s="2"/>
      <c r="OM2493" s="2"/>
      <c r="ON2493" s="2"/>
      <c r="OO2493" s="2"/>
      <c r="OP2493" s="2"/>
      <c r="OQ2493" s="2"/>
      <c r="OR2493" s="2"/>
      <c r="OS2493" s="2"/>
      <c r="OT2493" s="2"/>
      <c r="OU2493" s="2"/>
      <c r="OV2493" s="2"/>
      <c r="OW2493" s="2"/>
      <c r="OX2493" s="2"/>
      <c r="OY2493" s="2"/>
      <c r="OZ2493" s="2"/>
      <c r="PA2493" s="2"/>
      <c r="PB2493" s="2"/>
      <c r="PC2493" s="2"/>
      <c r="PD2493" s="2"/>
      <c r="PE2493" s="2"/>
      <c r="PF2493" s="2"/>
      <c r="PG2493" s="2"/>
      <c r="PH2493" s="2"/>
      <c r="PI2493" s="2"/>
      <c r="PJ2493" s="2"/>
      <c r="PK2493" s="2"/>
      <c r="PL2493" s="2"/>
      <c r="PM2493" s="2"/>
      <c r="PN2493" s="2"/>
      <c r="PO2493" s="2"/>
    </row>
    <row r="2494" spans="1:431" ht="98" hidden="1" x14ac:dyDescent="0.15">
      <c r="A2494" s="6" t="s">
        <v>1250</v>
      </c>
      <c r="B2494" s="3"/>
      <c r="C2494" s="6"/>
      <c r="D2494" s="6"/>
      <c r="E2494" s="3"/>
      <c r="F2494" s="6"/>
      <c r="G2494" s="6"/>
      <c r="H2494" s="6"/>
      <c r="I2494" s="3"/>
      <c r="J2494" s="6"/>
      <c r="K2494" s="3"/>
      <c r="L2494" s="3"/>
      <c r="M2494" s="3"/>
      <c r="N2494" s="6"/>
      <c r="O2494" s="3"/>
      <c r="P2494" s="6"/>
      <c r="Q2494" s="6"/>
      <c r="R2494" s="6"/>
      <c r="S2494" s="3"/>
      <c r="T2494" s="3"/>
      <c r="U2494" s="3"/>
      <c r="V2494" s="3"/>
      <c r="W2494" s="3"/>
      <c r="X2494" s="3"/>
      <c r="Y2494" s="6"/>
      <c r="Z2494" s="6"/>
      <c r="AA2494" s="6"/>
      <c r="AB2494" s="3"/>
      <c r="AC2494" s="6"/>
      <c r="AD2494" s="6"/>
      <c r="AE2494" s="3"/>
      <c r="AF2494" s="3"/>
      <c r="AG2494" s="6"/>
      <c r="AH2494" s="6"/>
      <c r="AI2494" s="3"/>
      <c r="AJ2494" s="3"/>
      <c r="AK2494" s="3"/>
      <c r="AL2494" s="3"/>
      <c r="AM2494" s="6"/>
      <c r="AN2494" s="3"/>
      <c r="AO2494" s="3"/>
      <c r="AP2494" s="3"/>
      <c r="AQ2494" s="3"/>
      <c r="AR2494" s="3"/>
      <c r="AS2494" s="3"/>
      <c r="AT2494" s="6"/>
      <c r="AU2494" s="6"/>
      <c r="AV2494" s="6"/>
      <c r="AW2494" s="3">
        <v>1</v>
      </c>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c r="BX2494" s="3"/>
      <c r="BY2494" s="3">
        <v>1972</v>
      </c>
      <c r="BZ2494" s="3" t="s">
        <v>2540</v>
      </c>
      <c r="CA2494" s="3" t="s">
        <v>2395</v>
      </c>
      <c r="CB2494" s="3" t="s">
        <v>2549</v>
      </c>
      <c r="CC2494" s="3" t="s">
        <v>2432</v>
      </c>
      <c r="CD2494" s="3"/>
      <c r="CE2494" s="3"/>
      <c r="CF2494" s="7"/>
      <c r="CG2494" s="1"/>
      <c r="CH2494" s="1"/>
      <c r="CI2494" s="1"/>
      <c r="CJ2494" s="1"/>
      <c r="CK2494" s="1"/>
      <c r="CL2494" s="1"/>
      <c r="CM2494" s="1"/>
      <c r="CN2494" s="1"/>
      <c r="CO2494" s="1"/>
      <c r="CP2494" s="1"/>
      <c r="CQ2494" s="1"/>
      <c r="CR2494" s="1"/>
      <c r="CS2494" s="1"/>
      <c r="CT2494" s="1"/>
      <c r="CU2494" s="1"/>
      <c r="CV2494" s="1"/>
      <c r="CW2494" s="1"/>
      <c r="CX2494" s="1"/>
      <c r="CY2494" s="1"/>
      <c r="CZ2494" s="1"/>
      <c r="DA2494" s="1"/>
      <c r="DB2494" s="1"/>
      <c r="DC2494" s="1"/>
      <c r="DD2494" s="1"/>
      <c r="DE2494" s="1"/>
      <c r="DF2494" s="1"/>
      <c r="DJ2494" s="1"/>
      <c r="DK2494" s="1"/>
      <c r="DL2494" s="1"/>
      <c r="DM2494" s="1"/>
      <c r="DN2494" s="1"/>
      <c r="DO2494" s="1"/>
      <c r="DQ2494" s="1"/>
      <c r="DT2494" s="1"/>
      <c r="DW2494" s="1"/>
      <c r="DX2494" s="1"/>
      <c r="DY2494" s="1"/>
      <c r="DZ2494" s="1"/>
      <c r="EA2494" s="1"/>
      <c r="EB2494" s="1"/>
      <c r="EC2494" s="1"/>
      <c r="EF2494" s="1"/>
      <c r="ER2494" s="1"/>
      <c r="ET2494" s="1"/>
      <c r="FH2494" s="1"/>
      <c r="FI2494" s="1"/>
      <c r="LT2494" s="2"/>
      <c r="LU2494" s="2"/>
      <c r="LV2494" s="2"/>
      <c r="LW2494" s="2"/>
      <c r="LX2494" s="2"/>
      <c r="LY2494" s="2"/>
      <c r="LZ2494" s="2"/>
      <c r="MA2494" s="2"/>
      <c r="MB2494" s="2"/>
      <c r="MC2494" s="2"/>
      <c r="MD2494" s="2"/>
      <c r="ME2494" s="2"/>
      <c r="MF2494" s="2"/>
      <c r="MG2494" s="2"/>
      <c r="MH2494" s="2"/>
      <c r="MI2494" s="2"/>
      <c r="MJ2494" s="2"/>
      <c r="MK2494" s="2"/>
      <c r="ML2494" s="2"/>
      <c r="MM2494" s="2"/>
      <c r="MN2494" s="2"/>
      <c r="MO2494" s="2"/>
      <c r="MP2494" s="2"/>
      <c r="MQ2494" s="2"/>
      <c r="MR2494" s="2"/>
      <c r="MS2494" s="2"/>
      <c r="MT2494" s="2"/>
      <c r="MU2494" s="2"/>
      <c r="MV2494" s="2"/>
      <c r="MW2494" s="2"/>
      <c r="MX2494" s="2"/>
      <c r="MY2494" s="2"/>
      <c r="MZ2494" s="2"/>
      <c r="NA2494" s="2"/>
      <c r="NB2494" s="2"/>
      <c r="NC2494" s="2"/>
      <c r="ND2494" s="2"/>
      <c r="NE2494" s="2"/>
      <c r="NF2494" s="2"/>
      <c r="NG2494" s="2"/>
      <c r="NH2494" s="2"/>
      <c r="NI2494" s="2"/>
      <c r="NJ2494" s="2"/>
      <c r="NK2494" s="2"/>
      <c r="NL2494" s="2"/>
      <c r="NM2494" s="2"/>
      <c r="NN2494" s="2"/>
      <c r="NO2494" s="2"/>
      <c r="NP2494" s="2"/>
      <c r="NQ2494" s="2"/>
      <c r="NR2494" s="2"/>
      <c r="NS2494" s="2"/>
      <c r="NT2494" s="2"/>
      <c r="NU2494" s="2"/>
      <c r="NV2494" s="2"/>
      <c r="NW2494" s="2"/>
      <c r="NX2494" s="2"/>
      <c r="NY2494" s="2"/>
      <c r="NZ2494" s="2"/>
      <c r="OA2494" s="2"/>
      <c r="OB2494" s="2"/>
      <c r="OC2494" s="2"/>
      <c r="OD2494" s="2"/>
      <c r="OE2494" s="2"/>
      <c r="OF2494" s="2"/>
      <c r="OG2494" s="2"/>
      <c r="OH2494" s="2"/>
      <c r="OI2494" s="2"/>
      <c r="OJ2494" s="2"/>
      <c r="OK2494" s="2"/>
      <c r="OL2494" s="2"/>
      <c r="OM2494" s="2"/>
      <c r="ON2494" s="2"/>
      <c r="OO2494" s="2"/>
      <c r="OP2494" s="2"/>
      <c r="OQ2494" s="2"/>
      <c r="OR2494" s="2"/>
      <c r="OS2494" s="2"/>
      <c r="OT2494" s="2"/>
      <c r="OU2494" s="2"/>
      <c r="OV2494" s="2"/>
      <c r="OW2494" s="2"/>
      <c r="OX2494" s="2"/>
      <c r="OY2494" s="2"/>
      <c r="OZ2494" s="2"/>
      <c r="PA2494" s="2"/>
      <c r="PB2494" s="2"/>
      <c r="PC2494" s="2"/>
      <c r="PD2494" s="2"/>
      <c r="PE2494" s="2"/>
      <c r="PF2494" s="2"/>
      <c r="PG2494" s="2"/>
      <c r="PH2494" s="2"/>
      <c r="PI2494" s="2"/>
      <c r="PJ2494" s="2"/>
      <c r="PK2494" s="2"/>
      <c r="PL2494" s="2"/>
      <c r="PM2494" s="2"/>
      <c r="PN2494" s="2"/>
      <c r="PO2494" s="2"/>
    </row>
    <row r="2495" spans="1:431" ht="98" hidden="1" x14ac:dyDescent="0.15">
      <c r="A2495" s="6" t="s">
        <v>1255</v>
      </c>
      <c r="B2495" s="3"/>
      <c r="C2495" s="6"/>
      <c r="D2495" s="6"/>
      <c r="E2495" s="3"/>
      <c r="F2495" s="6"/>
      <c r="G2495" s="6"/>
      <c r="H2495" s="6"/>
      <c r="I2495" s="3">
        <v>1</v>
      </c>
      <c r="J2495" s="6"/>
      <c r="K2495" s="3"/>
      <c r="L2495" s="3"/>
      <c r="M2495" s="3">
        <v>1</v>
      </c>
      <c r="N2495" s="6"/>
      <c r="O2495" s="3"/>
      <c r="P2495" s="6"/>
      <c r="Q2495" s="6"/>
      <c r="R2495" s="6"/>
      <c r="S2495" s="3"/>
      <c r="T2495" s="3"/>
      <c r="U2495" s="3"/>
      <c r="V2495" s="3"/>
      <c r="W2495" s="3"/>
      <c r="X2495" s="3"/>
      <c r="Y2495" s="6"/>
      <c r="Z2495" s="6"/>
      <c r="AA2495" s="6"/>
      <c r="AB2495" s="3"/>
      <c r="AC2495" s="6"/>
      <c r="AD2495" s="6"/>
      <c r="AE2495" s="3"/>
      <c r="AF2495" s="3"/>
      <c r="AG2495" s="6"/>
      <c r="AH2495" s="6"/>
      <c r="AI2495" s="3"/>
      <c r="AJ2495" s="3"/>
      <c r="AK2495" s="3"/>
      <c r="AL2495" s="3"/>
      <c r="AM2495" s="6"/>
      <c r="AN2495" s="3"/>
      <c r="AO2495" s="3"/>
      <c r="AP2495" s="3"/>
      <c r="AQ2495" s="3"/>
      <c r="AR2495" s="3"/>
      <c r="AS2495" s="3"/>
      <c r="AT2495" s="6"/>
      <c r="AU2495" s="6"/>
      <c r="AV2495" s="6"/>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v>1972</v>
      </c>
      <c r="BZ2495" s="3" t="s">
        <v>2540</v>
      </c>
      <c r="CA2495" s="3" t="s">
        <v>2395</v>
      </c>
      <c r="CB2495" s="3" t="s">
        <v>2549</v>
      </c>
      <c r="CC2495" s="3" t="s">
        <v>2432</v>
      </c>
      <c r="CD2495" s="3"/>
      <c r="CE2495" s="3"/>
      <c r="CF2495" s="7"/>
      <c r="CG2495" s="1"/>
      <c r="CH2495" s="1"/>
      <c r="CI2495" s="1"/>
      <c r="CJ2495" s="1"/>
      <c r="CK2495" s="1"/>
      <c r="CL2495" s="1"/>
      <c r="CM2495" s="1"/>
      <c r="CN2495" s="1"/>
      <c r="CO2495" s="1"/>
      <c r="CP2495" s="1"/>
      <c r="CQ2495" s="1"/>
      <c r="CR2495" s="1"/>
      <c r="CS2495" s="1"/>
      <c r="CT2495" s="1"/>
      <c r="CU2495" s="1"/>
      <c r="CV2495" s="1"/>
      <c r="CW2495" s="1"/>
      <c r="CX2495" s="1"/>
      <c r="CY2495" s="1"/>
      <c r="CZ2495" s="1"/>
      <c r="DA2495" s="1"/>
      <c r="DB2495" s="1"/>
      <c r="DC2495" s="1"/>
      <c r="DD2495" s="1"/>
      <c r="DE2495" s="1"/>
      <c r="DF2495" s="1"/>
      <c r="DJ2495" s="1"/>
      <c r="DK2495" s="1"/>
      <c r="DL2495" s="1"/>
      <c r="DM2495" s="1"/>
      <c r="DN2495" s="1"/>
      <c r="DO2495" s="1"/>
      <c r="DQ2495" s="1"/>
      <c r="DT2495" s="1"/>
      <c r="DW2495" s="1"/>
      <c r="DX2495" s="1"/>
      <c r="DY2495" s="1"/>
      <c r="DZ2495" s="1"/>
      <c r="EA2495" s="1"/>
      <c r="EB2495" s="1"/>
      <c r="EC2495" s="1"/>
      <c r="EF2495" s="1"/>
      <c r="ER2495" s="1"/>
      <c r="ET2495" s="1"/>
      <c r="FH2495" s="1"/>
      <c r="FI2495" s="1"/>
      <c r="LT2495" s="2"/>
      <c r="LU2495" s="2"/>
      <c r="LV2495" s="2"/>
      <c r="LW2495" s="2"/>
      <c r="LX2495" s="2"/>
      <c r="LY2495" s="2"/>
      <c r="LZ2495" s="2"/>
      <c r="MA2495" s="2"/>
      <c r="MB2495" s="2"/>
      <c r="MC2495" s="2"/>
      <c r="MD2495" s="2"/>
      <c r="ME2495" s="2"/>
      <c r="MF2495" s="2"/>
      <c r="MG2495" s="2"/>
      <c r="MH2495" s="2"/>
      <c r="MI2495" s="2"/>
      <c r="MJ2495" s="2"/>
      <c r="MK2495" s="2"/>
      <c r="ML2495" s="2"/>
      <c r="MM2495" s="2"/>
      <c r="MN2495" s="2"/>
      <c r="MO2495" s="2"/>
      <c r="MP2495" s="2"/>
      <c r="MQ2495" s="2"/>
      <c r="MR2495" s="2"/>
      <c r="MS2495" s="2"/>
      <c r="MT2495" s="2"/>
      <c r="MU2495" s="2"/>
      <c r="MV2495" s="2"/>
      <c r="MW2495" s="2"/>
      <c r="MX2495" s="2"/>
      <c r="MY2495" s="2"/>
      <c r="MZ2495" s="2"/>
      <c r="NA2495" s="2"/>
      <c r="NB2495" s="2"/>
      <c r="NC2495" s="2"/>
      <c r="ND2495" s="2"/>
      <c r="NE2495" s="2"/>
      <c r="NF2495" s="2"/>
      <c r="NG2495" s="2"/>
      <c r="NH2495" s="2"/>
      <c r="NI2495" s="2"/>
      <c r="NJ2495" s="2"/>
      <c r="NK2495" s="2"/>
      <c r="NL2495" s="2"/>
      <c r="NM2495" s="2"/>
      <c r="NN2495" s="2"/>
      <c r="NO2495" s="2"/>
      <c r="NP2495" s="2"/>
      <c r="NQ2495" s="2"/>
      <c r="NR2495" s="2"/>
      <c r="NS2495" s="2"/>
      <c r="NT2495" s="2"/>
      <c r="NU2495" s="2"/>
      <c r="NV2495" s="2"/>
      <c r="NW2495" s="2"/>
      <c r="NX2495" s="2"/>
      <c r="NY2495" s="2"/>
      <c r="NZ2495" s="2"/>
      <c r="OA2495" s="2"/>
      <c r="OB2495" s="2"/>
      <c r="OC2495" s="2"/>
      <c r="OD2495" s="2"/>
      <c r="OE2495" s="2"/>
      <c r="OF2495" s="2"/>
      <c r="OG2495" s="2"/>
      <c r="OH2495" s="2"/>
      <c r="OI2495" s="2"/>
      <c r="OJ2495" s="2"/>
      <c r="OK2495" s="2"/>
      <c r="OL2495" s="2"/>
      <c r="OM2495" s="2"/>
      <c r="ON2495" s="2"/>
      <c r="OO2495" s="2"/>
      <c r="OP2495" s="2"/>
      <c r="OQ2495" s="2"/>
      <c r="OR2495" s="2"/>
      <c r="OS2495" s="2"/>
      <c r="OT2495" s="2"/>
      <c r="OU2495" s="2"/>
      <c r="OV2495" s="2"/>
      <c r="OW2495" s="2"/>
      <c r="OX2495" s="2"/>
      <c r="OY2495" s="2"/>
      <c r="OZ2495" s="2"/>
      <c r="PA2495" s="2"/>
      <c r="PB2495" s="2"/>
      <c r="PC2495" s="2"/>
      <c r="PD2495" s="2"/>
      <c r="PE2495" s="2"/>
      <c r="PF2495" s="2"/>
      <c r="PG2495" s="2"/>
      <c r="PH2495" s="2"/>
      <c r="PI2495" s="2"/>
      <c r="PJ2495" s="2"/>
      <c r="PK2495" s="2"/>
      <c r="PL2495" s="2"/>
      <c r="PM2495" s="2"/>
      <c r="PN2495" s="2"/>
      <c r="PO2495" s="2"/>
    </row>
    <row r="2496" spans="1:431" ht="98" hidden="1" x14ac:dyDescent="0.15">
      <c r="A2496" s="21" t="s">
        <v>2748</v>
      </c>
      <c r="B2496" s="3"/>
      <c r="C2496" s="6"/>
      <c r="D2496" s="6"/>
      <c r="E2496" s="3"/>
      <c r="F2496" s="6"/>
      <c r="G2496" s="6"/>
      <c r="H2496" s="6"/>
      <c r="I2496" s="3">
        <v>1</v>
      </c>
      <c r="J2496" s="6"/>
      <c r="K2496" s="3"/>
      <c r="L2496" s="3">
        <v>1</v>
      </c>
      <c r="M2496" s="3"/>
      <c r="N2496" s="6"/>
      <c r="O2496" s="3"/>
      <c r="P2496" s="6"/>
      <c r="Q2496" s="6"/>
      <c r="R2496" s="6"/>
      <c r="S2496" s="3"/>
      <c r="T2496" s="3"/>
      <c r="U2496" s="3"/>
      <c r="V2496" s="3"/>
      <c r="W2496" s="3"/>
      <c r="X2496" s="3"/>
      <c r="Y2496" s="6"/>
      <c r="Z2496" s="6"/>
      <c r="AA2496" s="6"/>
      <c r="AB2496" s="3"/>
      <c r="AC2496" s="6"/>
      <c r="AD2496" s="6"/>
      <c r="AE2496" s="3"/>
      <c r="AF2496" s="3"/>
      <c r="AG2496" s="6"/>
      <c r="AH2496" s="6"/>
      <c r="AI2496" s="6">
        <v>1</v>
      </c>
      <c r="AJ2496" s="3"/>
      <c r="AK2496" s="3"/>
      <c r="AL2496" s="3"/>
      <c r="AM2496" s="6"/>
      <c r="AN2496" s="3"/>
      <c r="AO2496" s="3"/>
      <c r="AP2496" s="3"/>
      <c r="AQ2496" s="3"/>
      <c r="AR2496" s="3"/>
      <c r="AS2496" s="3"/>
      <c r="AT2496" s="6"/>
      <c r="AU2496" s="6"/>
      <c r="AV2496" s="6"/>
      <c r="AW2496" s="3"/>
      <c r="AX2496" s="3"/>
      <c r="AY2496" s="3"/>
      <c r="AZ2496" s="3"/>
      <c r="BA2496" s="3"/>
      <c r="BB2496" s="3"/>
      <c r="BC2496" s="3"/>
      <c r="BD2496" s="3"/>
      <c r="BE2496" s="3"/>
      <c r="BF2496" s="3"/>
      <c r="BG2496" s="3"/>
      <c r="BH2496" s="3"/>
      <c r="BI2496" s="3"/>
      <c r="BJ2496" s="3"/>
      <c r="BK2496" s="3"/>
      <c r="BL2496" s="3"/>
      <c r="BM2496" s="3"/>
      <c r="BN2496" s="3"/>
      <c r="BO2496" s="3"/>
      <c r="BP2496" s="3">
        <v>0</v>
      </c>
      <c r="BQ2496" s="3">
        <v>0</v>
      </c>
      <c r="BR2496" s="3"/>
      <c r="BS2496" s="3"/>
      <c r="BT2496" s="3">
        <v>1</v>
      </c>
      <c r="BU2496" s="3">
        <v>0</v>
      </c>
      <c r="BV2496" s="3">
        <v>0</v>
      </c>
      <c r="BW2496" s="3">
        <v>1</v>
      </c>
      <c r="BX2496" s="3">
        <v>0</v>
      </c>
      <c r="BY2496" s="3">
        <v>1972</v>
      </c>
      <c r="BZ2496" s="3" t="s">
        <v>2540</v>
      </c>
      <c r="CA2496" s="3" t="s">
        <v>2395</v>
      </c>
      <c r="CB2496" s="3" t="s">
        <v>2549</v>
      </c>
      <c r="CC2496" s="3" t="s">
        <v>2432</v>
      </c>
      <c r="CD2496" s="3"/>
      <c r="CE2496" s="3"/>
      <c r="CF2496" s="7"/>
      <c r="CG2496" s="1"/>
      <c r="CH2496" s="1"/>
      <c r="CI2496" s="1"/>
      <c r="CJ2496" s="1"/>
      <c r="CK2496" s="1"/>
      <c r="CL2496" s="1"/>
      <c r="CM2496" s="1"/>
      <c r="CN2496" s="1"/>
      <c r="CO2496" s="1"/>
      <c r="CP2496" s="1"/>
      <c r="CQ2496" s="1"/>
      <c r="CR2496" s="1"/>
      <c r="CS2496" s="1"/>
      <c r="CT2496" s="1"/>
      <c r="CU2496" s="1"/>
      <c r="CV2496" s="1"/>
      <c r="CW2496" s="1"/>
      <c r="CX2496" s="1"/>
      <c r="CY2496" s="1"/>
      <c r="CZ2496" s="1"/>
      <c r="DA2496" s="1"/>
      <c r="DB2496" s="1"/>
      <c r="DC2496" s="1"/>
      <c r="DD2496" s="1"/>
      <c r="DE2496" s="1"/>
      <c r="DF2496" s="1"/>
      <c r="DJ2496" s="1"/>
      <c r="DK2496" s="1"/>
      <c r="DL2496" s="1"/>
      <c r="DM2496" s="1"/>
      <c r="DN2496" s="1"/>
      <c r="DO2496" s="1"/>
      <c r="DQ2496" s="1"/>
      <c r="DT2496" s="1"/>
      <c r="DW2496" s="1"/>
      <c r="DX2496" s="1"/>
      <c r="DY2496" s="1"/>
      <c r="DZ2496" s="1"/>
      <c r="EA2496" s="1"/>
      <c r="EB2496" s="1"/>
      <c r="EC2496" s="1"/>
      <c r="EF2496" s="1"/>
      <c r="ER2496" s="1"/>
      <c r="ET2496" s="1"/>
      <c r="FH2496" s="1"/>
      <c r="FI2496" s="1"/>
      <c r="LT2496" s="2"/>
      <c r="LU2496" s="2"/>
      <c r="LV2496" s="2"/>
      <c r="LW2496" s="2"/>
      <c r="LX2496" s="2"/>
      <c r="LY2496" s="2"/>
      <c r="LZ2496" s="2"/>
      <c r="MA2496" s="2"/>
      <c r="MB2496" s="2"/>
      <c r="MC2496" s="2"/>
      <c r="MD2496" s="2"/>
      <c r="ME2496" s="2"/>
      <c r="MF2496" s="2"/>
      <c r="MG2496" s="2"/>
      <c r="MH2496" s="2"/>
      <c r="MI2496" s="2"/>
      <c r="MJ2496" s="2"/>
      <c r="MK2496" s="2"/>
      <c r="ML2496" s="2"/>
      <c r="MM2496" s="2"/>
      <c r="MN2496" s="2"/>
      <c r="MO2496" s="2"/>
      <c r="MP2496" s="2"/>
      <c r="MQ2496" s="2"/>
      <c r="MR2496" s="2"/>
      <c r="MS2496" s="2"/>
      <c r="MT2496" s="2"/>
      <c r="MU2496" s="2"/>
      <c r="MV2496" s="2"/>
      <c r="MW2496" s="2"/>
      <c r="MX2496" s="2"/>
      <c r="MY2496" s="2"/>
      <c r="MZ2496" s="2"/>
      <c r="NA2496" s="2"/>
      <c r="NB2496" s="2"/>
      <c r="NC2496" s="2"/>
      <c r="ND2496" s="2"/>
      <c r="NE2496" s="2"/>
      <c r="NF2496" s="2"/>
      <c r="NG2496" s="2"/>
      <c r="NH2496" s="2"/>
      <c r="NI2496" s="2"/>
      <c r="NJ2496" s="2"/>
      <c r="NK2496" s="2"/>
      <c r="NL2496" s="2"/>
      <c r="NM2496" s="2"/>
      <c r="NN2496" s="2"/>
      <c r="NO2496" s="2"/>
      <c r="NP2496" s="2"/>
      <c r="NQ2496" s="2"/>
      <c r="NR2496" s="2"/>
      <c r="NS2496" s="2"/>
      <c r="NT2496" s="2"/>
      <c r="NU2496" s="2"/>
      <c r="NV2496" s="2"/>
      <c r="NW2496" s="2"/>
      <c r="NX2496" s="2"/>
      <c r="NY2496" s="2"/>
      <c r="NZ2496" s="2"/>
      <c r="OA2496" s="2"/>
      <c r="OB2496" s="2"/>
      <c r="OC2496" s="2"/>
      <c r="OD2496" s="2"/>
      <c r="OE2496" s="2"/>
      <c r="OF2496" s="2"/>
      <c r="OG2496" s="2"/>
      <c r="OH2496" s="2"/>
      <c r="OI2496" s="2"/>
      <c r="OJ2496" s="2"/>
      <c r="OK2496" s="2"/>
      <c r="OL2496" s="2"/>
      <c r="OM2496" s="2"/>
      <c r="ON2496" s="2"/>
      <c r="OO2496" s="2"/>
      <c r="OP2496" s="2"/>
      <c r="OQ2496" s="2"/>
      <c r="OR2496" s="2"/>
      <c r="OS2496" s="2"/>
      <c r="OT2496" s="2"/>
      <c r="OU2496" s="2"/>
      <c r="OV2496" s="2"/>
      <c r="OW2496" s="2"/>
      <c r="OX2496" s="2"/>
      <c r="OY2496" s="2"/>
      <c r="OZ2496" s="2"/>
      <c r="PA2496" s="2"/>
      <c r="PB2496" s="2"/>
      <c r="PC2496" s="2"/>
      <c r="PD2496" s="2"/>
      <c r="PE2496" s="2"/>
      <c r="PF2496" s="2"/>
      <c r="PG2496" s="2"/>
      <c r="PH2496" s="2"/>
      <c r="PI2496" s="2"/>
      <c r="PJ2496" s="2"/>
      <c r="PK2496" s="2"/>
      <c r="PL2496" s="2"/>
      <c r="PM2496" s="2"/>
      <c r="PN2496" s="2"/>
      <c r="PO2496" s="2"/>
    </row>
    <row r="2497" spans="1:431" ht="98" hidden="1" x14ac:dyDescent="0.15">
      <c r="A2497" s="6" t="s">
        <v>1261</v>
      </c>
      <c r="B2497" s="3"/>
      <c r="C2497" s="6"/>
      <c r="D2497" s="6"/>
      <c r="E2497" s="3"/>
      <c r="F2497" s="6"/>
      <c r="G2497" s="6"/>
      <c r="H2497" s="6"/>
      <c r="I2497" s="3"/>
      <c r="J2497" s="6"/>
      <c r="K2497" s="3"/>
      <c r="L2497" s="3"/>
      <c r="M2497" s="3">
        <v>1</v>
      </c>
      <c r="N2497" s="6"/>
      <c r="O2497" s="3"/>
      <c r="P2497" s="6"/>
      <c r="Q2497" s="6"/>
      <c r="R2497" s="6"/>
      <c r="S2497" s="3"/>
      <c r="T2497" s="3"/>
      <c r="U2497" s="3"/>
      <c r="V2497" s="3"/>
      <c r="W2497" s="3"/>
      <c r="X2497" s="3"/>
      <c r="Y2497" s="6"/>
      <c r="Z2497" s="6"/>
      <c r="AA2497" s="6"/>
      <c r="AB2497" s="3"/>
      <c r="AC2497" s="6"/>
      <c r="AD2497" s="6"/>
      <c r="AE2497" s="3"/>
      <c r="AF2497" s="3"/>
      <c r="AG2497" s="6"/>
      <c r="AH2497" s="6"/>
      <c r="AI2497" s="3"/>
      <c r="AJ2497" s="3"/>
      <c r="AK2497" s="3"/>
      <c r="AL2497" s="3"/>
      <c r="AM2497" s="6"/>
      <c r="AN2497" s="3"/>
      <c r="AO2497" s="3"/>
      <c r="AP2497" s="3"/>
      <c r="AQ2497" s="3"/>
      <c r="AR2497" s="3"/>
      <c r="AS2497" s="3"/>
      <c r="AT2497" s="6"/>
      <c r="AU2497" s="6"/>
      <c r="AV2497" s="6"/>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v>1972</v>
      </c>
      <c r="BZ2497" s="3" t="s">
        <v>2540</v>
      </c>
      <c r="CA2497" s="3" t="s">
        <v>2395</v>
      </c>
      <c r="CB2497" s="3" t="s">
        <v>2549</v>
      </c>
      <c r="CC2497" s="3" t="s">
        <v>2432</v>
      </c>
      <c r="CD2497" s="3"/>
      <c r="CE2497" s="3"/>
      <c r="CF2497" s="7"/>
      <c r="CG2497" s="1"/>
      <c r="CH2497" s="1"/>
      <c r="CI2497" s="1"/>
      <c r="CJ2497" s="1"/>
      <c r="CK2497" s="1"/>
      <c r="CL2497" s="1"/>
      <c r="CM2497" s="1"/>
      <c r="CN2497" s="1"/>
      <c r="CO2497" s="1"/>
      <c r="CP2497" s="1"/>
      <c r="CQ2497" s="1"/>
      <c r="CR2497" s="1"/>
      <c r="CS2497" s="1"/>
      <c r="CT2497" s="1"/>
      <c r="CU2497" s="1"/>
      <c r="CV2497" s="1"/>
      <c r="CW2497" s="1"/>
      <c r="CX2497" s="1"/>
      <c r="CY2497" s="1"/>
      <c r="CZ2497" s="1"/>
      <c r="DA2497" s="1"/>
      <c r="DB2497" s="1"/>
      <c r="DC2497" s="1"/>
      <c r="DD2497" s="1"/>
      <c r="DE2497" s="1"/>
      <c r="DF2497" s="1"/>
      <c r="DJ2497" s="1"/>
      <c r="DK2497" s="1"/>
      <c r="DL2497" s="1"/>
      <c r="DM2497" s="1"/>
      <c r="DN2497" s="1"/>
      <c r="DO2497" s="1"/>
      <c r="DQ2497" s="1"/>
      <c r="DT2497" s="1"/>
      <c r="DW2497" s="1"/>
      <c r="DX2497" s="1"/>
      <c r="DY2497" s="1"/>
      <c r="DZ2497" s="1"/>
      <c r="EA2497" s="1"/>
      <c r="EB2497" s="1"/>
      <c r="EC2497" s="1"/>
      <c r="EF2497" s="1"/>
      <c r="ER2497" s="1"/>
      <c r="ET2497" s="1"/>
      <c r="FH2497" s="1"/>
      <c r="FI2497" s="1"/>
      <c r="LT2497" s="2"/>
      <c r="LU2497" s="2"/>
      <c r="LV2497" s="2"/>
      <c r="LW2497" s="2"/>
      <c r="LX2497" s="2"/>
      <c r="LY2497" s="2"/>
      <c r="LZ2497" s="2"/>
      <c r="MA2497" s="2"/>
      <c r="MB2497" s="2"/>
      <c r="MC2497" s="2"/>
      <c r="MD2497" s="2"/>
      <c r="ME2497" s="2"/>
      <c r="MF2497" s="2"/>
      <c r="MG2497" s="2"/>
      <c r="MH2497" s="2"/>
      <c r="MI2497" s="2"/>
      <c r="MJ2497" s="2"/>
      <c r="MK2497" s="2"/>
      <c r="ML2497" s="2"/>
      <c r="MM2497" s="2"/>
      <c r="MN2497" s="2"/>
      <c r="MO2497" s="2"/>
      <c r="MP2497" s="2"/>
      <c r="MQ2497" s="2"/>
      <c r="MR2497" s="2"/>
      <c r="MS2497" s="2"/>
      <c r="MT2497" s="2"/>
      <c r="MU2497" s="2"/>
      <c r="MV2497" s="2"/>
      <c r="MW2497" s="2"/>
      <c r="MX2497" s="2"/>
      <c r="MY2497" s="2"/>
      <c r="MZ2497" s="2"/>
      <c r="NA2497" s="2"/>
      <c r="NB2497" s="2"/>
      <c r="NC2497" s="2"/>
      <c r="ND2497" s="2"/>
      <c r="NE2497" s="2"/>
      <c r="NF2497" s="2"/>
      <c r="NG2497" s="2"/>
      <c r="NH2497" s="2"/>
      <c r="NI2497" s="2"/>
      <c r="NJ2497" s="2"/>
      <c r="NK2497" s="2"/>
      <c r="NL2497" s="2"/>
      <c r="NM2497" s="2"/>
      <c r="NN2497" s="2"/>
      <c r="NO2497" s="2"/>
      <c r="NP2497" s="2"/>
      <c r="NQ2497" s="2"/>
      <c r="NR2497" s="2"/>
      <c r="NS2497" s="2"/>
      <c r="NT2497" s="2"/>
      <c r="NU2497" s="2"/>
      <c r="NV2497" s="2"/>
      <c r="NW2497" s="2"/>
      <c r="NX2497" s="2"/>
      <c r="NY2497" s="2"/>
      <c r="NZ2497" s="2"/>
      <c r="OA2497" s="2"/>
      <c r="OB2497" s="2"/>
      <c r="OC2497" s="2"/>
      <c r="OD2497" s="2"/>
      <c r="OE2497" s="2"/>
      <c r="OF2497" s="2"/>
      <c r="OG2497" s="2"/>
      <c r="OH2497" s="2"/>
      <c r="OI2497" s="2"/>
      <c r="OJ2497" s="2"/>
      <c r="OK2497" s="2"/>
      <c r="OL2497" s="2"/>
      <c r="OM2497" s="2"/>
      <c r="ON2497" s="2"/>
      <c r="OO2497" s="2"/>
      <c r="OP2497" s="2"/>
      <c r="OQ2497" s="2"/>
      <c r="OR2497" s="2"/>
      <c r="OS2497" s="2"/>
      <c r="OT2497" s="2"/>
      <c r="OU2497" s="2"/>
      <c r="OV2497" s="2"/>
      <c r="OW2497" s="2"/>
      <c r="OX2497" s="2"/>
      <c r="OY2497" s="2"/>
      <c r="OZ2497" s="2"/>
      <c r="PA2497" s="2"/>
      <c r="PB2497" s="2"/>
      <c r="PC2497" s="2"/>
      <c r="PD2497" s="2"/>
      <c r="PE2497" s="2"/>
      <c r="PF2497" s="2"/>
      <c r="PG2497" s="2"/>
      <c r="PH2497" s="2"/>
      <c r="PI2497" s="2"/>
      <c r="PJ2497" s="2"/>
      <c r="PK2497" s="2"/>
      <c r="PL2497" s="2"/>
      <c r="PM2497" s="2"/>
      <c r="PN2497" s="2"/>
      <c r="PO2497" s="2"/>
    </row>
    <row r="2498" spans="1:431" ht="98" hidden="1" x14ac:dyDescent="0.15">
      <c r="A2498" s="6" t="s">
        <v>1266</v>
      </c>
      <c r="B2498" s="3"/>
      <c r="C2498" s="6"/>
      <c r="D2498" s="6"/>
      <c r="E2498" s="3"/>
      <c r="F2498" s="6"/>
      <c r="G2498" s="6"/>
      <c r="H2498" s="6"/>
      <c r="I2498" s="3"/>
      <c r="J2498" s="6"/>
      <c r="K2498" s="3"/>
      <c r="L2498" s="3"/>
      <c r="M2498" s="3"/>
      <c r="N2498" s="6"/>
      <c r="O2498" s="3"/>
      <c r="P2498" s="6"/>
      <c r="Q2498" s="6"/>
      <c r="R2498" s="6"/>
      <c r="S2498" s="3"/>
      <c r="T2498" s="3"/>
      <c r="U2498" s="3"/>
      <c r="V2498" s="3"/>
      <c r="W2498" s="3"/>
      <c r="X2498" s="3"/>
      <c r="Y2498" s="6"/>
      <c r="Z2498" s="6"/>
      <c r="AA2498" s="6"/>
      <c r="AB2498" s="3"/>
      <c r="AC2498" s="6"/>
      <c r="AD2498" s="6"/>
      <c r="AE2498" s="3"/>
      <c r="AF2498" s="3"/>
      <c r="AG2498" s="6"/>
      <c r="AH2498" s="6"/>
      <c r="AI2498" s="3"/>
      <c r="AJ2498" s="3"/>
      <c r="AK2498" s="3"/>
      <c r="AL2498" s="3"/>
      <c r="AM2498" s="6"/>
      <c r="AN2498" s="3"/>
      <c r="AO2498" s="3"/>
      <c r="AP2498" s="3"/>
      <c r="AQ2498" s="3"/>
      <c r="AR2498" s="3"/>
      <c r="AS2498" s="3"/>
      <c r="AT2498" s="6"/>
      <c r="AU2498" s="6">
        <v>1</v>
      </c>
      <c r="AV2498" s="6"/>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v>1972</v>
      </c>
      <c r="BZ2498" s="3" t="s">
        <v>2540</v>
      </c>
      <c r="CA2498" s="3" t="s">
        <v>2395</v>
      </c>
      <c r="CB2498" s="3" t="s">
        <v>2549</v>
      </c>
      <c r="CC2498" s="3" t="s">
        <v>2432</v>
      </c>
      <c r="CD2498" s="3"/>
      <c r="CE2498" s="3"/>
      <c r="CF2498" s="7"/>
      <c r="CG2498" s="1"/>
      <c r="CH2498" s="1"/>
      <c r="CI2498" s="1"/>
      <c r="CJ2498" s="1"/>
      <c r="CK2498" s="1"/>
      <c r="CL2498" s="1"/>
      <c r="CM2498" s="1"/>
      <c r="CN2498" s="1"/>
      <c r="CO2498" s="1"/>
      <c r="CP2498" s="1"/>
      <c r="CQ2498" s="1"/>
      <c r="CR2498" s="1"/>
      <c r="CS2498" s="1"/>
      <c r="CT2498" s="1"/>
      <c r="CU2498" s="1"/>
      <c r="CV2498" s="1"/>
      <c r="CW2498" s="1"/>
      <c r="CX2498" s="1"/>
      <c r="CY2498" s="1"/>
      <c r="CZ2498" s="1"/>
      <c r="DA2498" s="1"/>
      <c r="DB2498" s="1"/>
      <c r="DC2498" s="1"/>
      <c r="DD2498" s="1"/>
      <c r="DE2498" s="1"/>
      <c r="DF2498" s="1"/>
      <c r="DJ2498" s="1"/>
      <c r="DK2498" s="1"/>
      <c r="DL2498" s="1"/>
      <c r="DM2498" s="1"/>
      <c r="DN2498" s="1"/>
      <c r="DO2498" s="1"/>
      <c r="DQ2498" s="1"/>
      <c r="DT2498" s="1"/>
      <c r="DW2498" s="1"/>
      <c r="DX2498" s="1"/>
      <c r="DY2498" s="1"/>
      <c r="DZ2498" s="1"/>
      <c r="EA2498" s="1"/>
      <c r="EB2498" s="1"/>
      <c r="EC2498" s="1"/>
      <c r="EF2498" s="1"/>
      <c r="ER2498" s="1"/>
      <c r="ET2498" s="1"/>
      <c r="FH2498" s="1"/>
      <c r="FI2498" s="1"/>
      <c r="LT2498" s="2"/>
      <c r="LU2498" s="2"/>
      <c r="LV2498" s="2"/>
      <c r="LW2498" s="2"/>
      <c r="LX2498" s="2"/>
      <c r="LY2498" s="2"/>
      <c r="LZ2498" s="2"/>
      <c r="MA2498" s="2"/>
      <c r="MB2498" s="2"/>
      <c r="MC2498" s="2"/>
      <c r="MD2498" s="2"/>
      <c r="ME2498" s="2"/>
      <c r="MF2498" s="2"/>
      <c r="MG2498" s="2"/>
      <c r="MH2498" s="2"/>
      <c r="MI2498" s="2"/>
      <c r="MJ2498" s="2"/>
      <c r="MK2498" s="2"/>
      <c r="ML2498" s="2"/>
      <c r="MM2498" s="2"/>
      <c r="MN2498" s="2"/>
      <c r="MO2498" s="2"/>
      <c r="MP2498" s="2"/>
      <c r="MQ2498" s="2"/>
      <c r="MR2498" s="2"/>
      <c r="MS2498" s="2"/>
      <c r="MT2498" s="2"/>
      <c r="MU2498" s="2"/>
      <c r="MV2498" s="2"/>
      <c r="MW2498" s="2"/>
      <c r="MX2498" s="2"/>
      <c r="MY2498" s="2"/>
      <c r="MZ2498" s="2"/>
      <c r="NA2498" s="2"/>
      <c r="NB2498" s="2"/>
      <c r="NC2498" s="2"/>
      <c r="ND2498" s="2"/>
      <c r="NE2498" s="2"/>
      <c r="NF2498" s="2"/>
      <c r="NG2498" s="2"/>
      <c r="NH2498" s="2"/>
      <c r="NI2498" s="2"/>
      <c r="NJ2498" s="2"/>
      <c r="NK2498" s="2"/>
      <c r="NL2498" s="2"/>
      <c r="NM2498" s="2"/>
      <c r="NN2498" s="2"/>
      <c r="NO2498" s="2"/>
      <c r="NP2498" s="2"/>
      <c r="NQ2498" s="2"/>
      <c r="NR2498" s="2"/>
      <c r="NS2498" s="2"/>
      <c r="NT2498" s="2"/>
      <c r="NU2498" s="2"/>
      <c r="NV2498" s="2"/>
      <c r="NW2498" s="2"/>
      <c r="NX2498" s="2"/>
      <c r="NY2498" s="2"/>
      <c r="NZ2498" s="2"/>
      <c r="OA2498" s="2"/>
      <c r="OB2498" s="2"/>
      <c r="OC2498" s="2"/>
      <c r="OD2498" s="2"/>
      <c r="OE2498" s="2"/>
      <c r="OF2498" s="2"/>
      <c r="OG2498" s="2"/>
      <c r="OH2498" s="2"/>
      <c r="OI2498" s="2"/>
      <c r="OJ2498" s="2"/>
      <c r="OK2498" s="2"/>
      <c r="OL2498" s="2"/>
      <c r="OM2498" s="2"/>
      <c r="ON2498" s="2"/>
      <c r="OO2498" s="2"/>
      <c r="OP2498" s="2"/>
      <c r="OQ2498" s="2"/>
      <c r="OR2498" s="2"/>
      <c r="OS2498" s="2"/>
      <c r="OT2498" s="2"/>
      <c r="OU2498" s="2"/>
      <c r="OV2498" s="2"/>
      <c r="OW2498" s="2"/>
      <c r="OX2498" s="2"/>
      <c r="OY2498" s="2"/>
      <c r="OZ2498" s="2"/>
      <c r="PA2498" s="2"/>
      <c r="PB2498" s="2"/>
      <c r="PC2498" s="2"/>
      <c r="PD2498" s="2"/>
      <c r="PE2498" s="2"/>
      <c r="PF2498" s="2"/>
      <c r="PG2498" s="2"/>
      <c r="PH2498" s="2"/>
      <c r="PI2498" s="2"/>
      <c r="PJ2498" s="2"/>
      <c r="PK2498" s="2"/>
      <c r="PL2498" s="2"/>
      <c r="PM2498" s="2"/>
      <c r="PN2498" s="2"/>
      <c r="PO2498" s="2"/>
    </row>
    <row r="2499" spans="1:431" ht="98" hidden="1" x14ac:dyDescent="0.15">
      <c r="A2499" s="16" t="s">
        <v>3693</v>
      </c>
      <c r="B2499" s="3"/>
      <c r="C2499" s="6"/>
      <c r="D2499" s="6"/>
      <c r="E2499" s="3"/>
      <c r="F2499" s="6"/>
      <c r="G2499" s="6"/>
      <c r="H2499" s="6"/>
      <c r="I2499" s="3"/>
      <c r="J2499" s="6"/>
      <c r="K2499" s="3">
        <v>1</v>
      </c>
      <c r="L2499" s="3"/>
      <c r="M2499" s="3"/>
      <c r="N2499" s="6"/>
      <c r="O2499" s="3"/>
      <c r="P2499" s="6"/>
      <c r="Q2499" s="6"/>
      <c r="R2499" s="6"/>
      <c r="S2499" s="3"/>
      <c r="T2499" s="3"/>
      <c r="U2499" s="3"/>
      <c r="V2499" s="3"/>
      <c r="W2499" s="3"/>
      <c r="X2499" s="3"/>
      <c r="Y2499" s="6"/>
      <c r="Z2499" s="6"/>
      <c r="AA2499" s="6"/>
      <c r="AB2499" s="3"/>
      <c r="AC2499" s="6"/>
      <c r="AD2499" s="6"/>
      <c r="AE2499" s="3"/>
      <c r="AF2499" s="3"/>
      <c r="AG2499" s="6"/>
      <c r="AH2499" s="6"/>
      <c r="AI2499" s="3"/>
      <c r="AJ2499" s="3"/>
      <c r="AK2499" s="3"/>
      <c r="AL2499" s="3"/>
      <c r="AM2499" s="6"/>
      <c r="AN2499" s="3"/>
      <c r="AO2499" s="3"/>
      <c r="AP2499" s="3"/>
      <c r="AQ2499" s="3"/>
      <c r="AR2499" s="3"/>
      <c r="AS2499" s="3"/>
      <c r="AT2499" s="6"/>
      <c r="AU2499" s="6"/>
      <c r="AV2499" s="6"/>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v>1972</v>
      </c>
      <c r="BZ2499" s="3" t="s">
        <v>2540</v>
      </c>
      <c r="CA2499" s="3" t="s">
        <v>2395</v>
      </c>
      <c r="CB2499" s="3" t="s">
        <v>2549</v>
      </c>
      <c r="CC2499" s="3" t="s">
        <v>2432</v>
      </c>
      <c r="CD2499" s="3"/>
      <c r="CE2499" s="3"/>
      <c r="CF2499" s="7"/>
      <c r="CG2499" s="1"/>
      <c r="CH2499" s="1"/>
      <c r="CI2499" s="1"/>
      <c r="CJ2499" s="1"/>
      <c r="CK2499" s="1"/>
      <c r="CL2499" s="1"/>
      <c r="CM2499" s="1"/>
      <c r="CN2499" s="1"/>
      <c r="CO2499" s="1"/>
      <c r="CP2499" s="1"/>
      <c r="CQ2499" s="1"/>
      <c r="CR2499" s="1"/>
      <c r="CS2499" s="1"/>
      <c r="CT2499" s="1"/>
      <c r="CU2499" s="1"/>
      <c r="CV2499" s="1"/>
      <c r="CW2499" s="1"/>
      <c r="CX2499" s="1"/>
      <c r="CY2499" s="1"/>
      <c r="CZ2499" s="1"/>
      <c r="DA2499" s="1"/>
      <c r="DB2499" s="1"/>
      <c r="DC2499" s="1"/>
      <c r="DD2499" s="1"/>
      <c r="DE2499" s="1"/>
      <c r="DF2499" s="1"/>
      <c r="DJ2499" s="1"/>
      <c r="DK2499" s="1"/>
      <c r="DL2499" s="1"/>
      <c r="DM2499" s="1"/>
      <c r="DN2499" s="1"/>
      <c r="DO2499" s="1"/>
      <c r="DQ2499" s="1"/>
      <c r="DT2499" s="1"/>
      <c r="DW2499" s="1"/>
      <c r="DX2499" s="1"/>
      <c r="DY2499" s="1"/>
      <c r="DZ2499" s="1"/>
      <c r="EA2499" s="1"/>
      <c r="EB2499" s="1"/>
      <c r="EC2499" s="1"/>
      <c r="EF2499" s="1"/>
      <c r="ER2499" s="1"/>
      <c r="ET2499" s="1"/>
      <c r="FH2499" s="1"/>
      <c r="FI2499" s="1"/>
      <c r="LT2499" s="2"/>
      <c r="LU2499" s="2"/>
      <c r="LV2499" s="2"/>
      <c r="LW2499" s="2"/>
      <c r="LX2499" s="2"/>
      <c r="LY2499" s="2"/>
      <c r="LZ2499" s="2"/>
      <c r="MA2499" s="2"/>
      <c r="MB2499" s="2"/>
      <c r="MC2499" s="2"/>
      <c r="MD2499" s="2"/>
      <c r="ME2499" s="2"/>
      <c r="MF2499" s="2"/>
      <c r="MG2499" s="2"/>
      <c r="MH2499" s="2"/>
      <c r="MI2499" s="2"/>
      <c r="MJ2499" s="2"/>
      <c r="MK2499" s="2"/>
      <c r="ML2499" s="2"/>
      <c r="MM2499" s="2"/>
      <c r="MN2499" s="2"/>
      <c r="MO2499" s="2"/>
      <c r="MP2499" s="2"/>
      <c r="MQ2499" s="2"/>
      <c r="MR2499" s="2"/>
      <c r="MS2499" s="2"/>
      <c r="MT2499" s="2"/>
      <c r="MU2499" s="2"/>
      <c r="MV2499" s="2"/>
      <c r="MW2499" s="2"/>
      <c r="MX2499" s="2"/>
      <c r="MY2499" s="2"/>
      <c r="MZ2499" s="2"/>
      <c r="NA2499" s="2"/>
      <c r="NB2499" s="2"/>
      <c r="NC2499" s="2"/>
      <c r="ND2499" s="2"/>
      <c r="NE2499" s="2"/>
      <c r="NF2499" s="2"/>
      <c r="NG2499" s="2"/>
      <c r="NH2499" s="2"/>
      <c r="NI2499" s="2"/>
      <c r="NJ2499" s="2"/>
      <c r="NK2499" s="2"/>
      <c r="NL2499" s="2"/>
      <c r="NM2499" s="2"/>
      <c r="NN2499" s="2"/>
      <c r="NO2499" s="2"/>
      <c r="NP2499" s="2"/>
      <c r="NQ2499" s="2"/>
      <c r="NR2499" s="2"/>
      <c r="NS2499" s="2"/>
      <c r="NT2499" s="2"/>
      <c r="NU2499" s="2"/>
      <c r="NV2499" s="2"/>
      <c r="NW2499" s="2"/>
      <c r="NX2499" s="2"/>
      <c r="NY2499" s="2"/>
      <c r="NZ2499" s="2"/>
      <c r="OA2499" s="2"/>
      <c r="OB2499" s="2"/>
      <c r="OC2499" s="2"/>
      <c r="OD2499" s="2"/>
      <c r="OE2499" s="2"/>
      <c r="OF2499" s="2"/>
      <c r="OG2499" s="2"/>
      <c r="OH2499" s="2"/>
      <c r="OI2499" s="2"/>
      <c r="OJ2499" s="2"/>
      <c r="OK2499" s="2"/>
      <c r="OL2499" s="2"/>
      <c r="OM2499" s="2"/>
      <c r="ON2499" s="2"/>
      <c r="OO2499" s="2"/>
      <c r="OP2499" s="2"/>
      <c r="OQ2499" s="2"/>
      <c r="OR2499" s="2"/>
      <c r="OS2499" s="2"/>
      <c r="OT2499" s="2"/>
      <c r="OU2499" s="2"/>
      <c r="OV2499" s="2"/>
      <c r="OW2499" s="2"/>
      <c r="OX2499" s="2"/>
      <c r="OY2499" s="2"/>
      <c r="OZ2499" s="2"/>
      <c r="PA2499" s="2"/>
      <c r="PB2499" s="2"/>
      <c r="PC2499" s="2"/>
      <c r="PD2499" s="2"/>
      <c r="PE2499" s="2"/>
      <c r="PF2499" s="2"/>
      <c r="PG2499" s="2"/>
      <c r="PH2499" s="2"/>
      <c r="PI2499" s="2"/>
      <c r="PJ2499" s="2"/>
      <c r="PK2499" s="2"/>
      <c r="PL2499" s="2"/>
      <c r="PM2499" s="2"/>
      <c r="PN2499" s="2"/>
      <c r="PO2499" s="2"/>
    </row>
    <row r="2500" spans="1:431" ht="98" hidden="1" x14ac:dyDescent="0.15">
      <c r="A2500" s="16" t="s">
        <v>2802</v>
      </c>
      <c r="B2500" s="6">
        <v>0</v>
      </c>
      <c r="C2500" s="6">
        <v>0</v>
      </c>
      <c r="D2500" s="6"/>
      <c r="E2500" s="6">
        <v>0</v>
      </c>
      <c r="F2500" s="6">
        <v>0</v>
      </c>
      <c r="G2500" s="6">
        <v>0</v>
      </c>
      <c r="H2500" s="6">
        <v>0</v>
      </c>
      <c r="I2500" s="6">
        <v>0</v>
      </c>
      <c r="J2500" s="6">
        <v>0</v>
      </c>
      <c r="K2500" s="6">
        <v>0</v>
      </c>
      <c r="L2500" s="6">
        <v>0</v>
      </c>
      <c r="M2500" s="6">
        <v>0</v>
      </c>
      <c r="N2500" s="6">
        <v>0</v>
      </c>
      <c r="O2500" s="6">
        <v>0</v>
      </c>
      <c r="P2500" s="6"/>
      <c r="Q2500" s="6">
        <v>0</v>
      </c>
      <c r="R2500" s="6">
        <v>0</v>
      </c>
      <c r="S2500" s="6">
        <v>0</v>
      </c>
      <c r="T2500" s="6">
        <v>0</v>
      </c>
      <c r="U2500" s="6">
        <v>0</v>
      </c>
      <c r="V2500" s="6">
        <v>0</v>
      </c>
      <c r="W2500" s="6">
        <v>0</v>
      </c>
      <c r="X2500" s="6">
        <v>0</v>
      </c>
      <c r="Y2500" s="6">
        <v>0</v>
      </c>
      <c r="Z2500" s="6">
        <v>0</v>
      </c>
      <c r="AA2500" s="6">
        <v>0</v>
      </c>
      <c r="AB2500" s="6">
        <v>0</v>
      </c>
      <c r="AC2500" s="6">
        <v>0</v>
      </c>
      <c r="AD2500" s="6">
        <v>0</v>
      </c>
      <c r="AE2500" s="6">
        <v>0</v>
      </c>
      <c r="AF2500" s="6">
        <v>0</v>
      </c>
      <c r="AG2500" s="6">
        <v>0</v>
      </c>
      <c r="AH2500" s="6">
        <v>0</v>
      </c>
      <c r="AI2500" s="6">
        <v>1</v>
      </c>
      <c r="AJ2500" s="6">
        <v>0</v>
      </c>
      <c r="AK2500" s="6">
        <v>0</v>
      </c>
      <c r="AL2500" s="6">
        <v>0</v>
      </c>
      <c r="AM2500" s="6">
        <v>0</v>
      </c>
      <c r="AN2500" s="6">
        <v>0</v>
      </c>
      <c r="AO2500" s="6">
        <v>0</v>
      </c>
      <c r="AP2500" s="3">
        <v>0</v>
      </c>
      <c r="AQ2500" s="6">
        <v>0</v>
      </c>
      <c r="AR2500" s="6">
        <v>0</v>
      </c>
      <c r="AS2500" s="6">
        <v>0</v>
      </c>
      <c r="AT2500" s="6">
        <v>0</v>
      </c>
      <c r="AU2500" s="6">
        <v>1</v>
      </c>
      <c r="AV2500" s="6">
        <v>0</v>
      </c>
      <c r="AW2500" s="3">
        <v>0</v>
      </c>
      <c r="AX2500" s="3">
        <v>0</v>
      </c>
      <c r="AY2500" s="3">
        <v>0</v>
      </c>
      <c r="AZ2500" s="3">
        <v>0</v>
      </c>
      <c r="BA2500" s="3">
        <v>0</v>
      </c>
      <c r="BB2500" s="3">
        <v>0</v>
      </c>
      <c r="BC2500" s="3">
        <v>0</v>
      </c>
      <c r="BD2500" s="3">
        <v>0</v>
      </c>
      <c r="BE2500" s="3">
        <v>0</v>
      </c>
      <c r="BF2500" s="3">
        <v>0</v>
      </c>
      <c r="BG2500" s="3">
        <v>0</v>
      </c>
      <c r="BH2500" s="3">
        <v>0</v>
      </c>
      <c r="BI2500" s="3">
        <v>0</v>
      </c>
      <c r="BJ2500" s="3">
        <v>0</v>
      </c>
      <c r="BK2500" s="3">
        <v>0</v>
      </c>
      <c r="BL2500" s="3">
        <v>0</v>
      </c>
      <c r="BM2500" s="3"/>
      <c r="BN2500" s="3">
        <v>0</v>
      </c>
      <c r="BO2500" s="3">
        <v>0</v>
      </c>
      <c r="BP2500" s="3">
        <v>0</v>
      </c>
      <c r="BQ2500" s="3">
        <v>0</v>
      </c>
      <c r="BR2500" s="3">
        <v>0</v>
      </c>
      <c r="BS2500" s="3">
        <v>0</v>
      </c>
      <c r="BT2500" s="3">
        <v>1</v>
      </c>
      <c r="BU2500" s="3">
        <v>0</v>
      </c>
      <c r="BV2500" s="3">
        <v>1</v>
      </c>
      <c r="BW2500" s="3">
        <v>1</v>
      </c>
      <c r="BX2500" s="3">
        <v>0</v>
      </c>
      <c r="BY2500" s="3">
        <v>1972</v>
      </c>
      <c r="BZ2500" s="3" t="s">
        <v>2540</v>
      </c>
      <c r="CA2500" s="3" t="s">
        <v>2395</v>
      </c>
      <c r="CB2500" s="3" t="s">
        <v>2549</v>
      </c>
      <c r="CC2500" s="3" t="s">
        <v>2432</v>
      </c>
      <c r="CD2500" s="3"/>
      <c r="CE2500" s="3"/>
      <c r="CF2500" s="7"/>
      <c r="CG2500" s="1"/>
      <c r="CH2500" s="1"/>
      <c r="CI2500" s="1"/>
      <c r="CJ2500" s="1"/>
      <c r="CK2500" s="1"/>
      <c r="CL2500" s="1"/>
      <c r="CM2500" s="1"/>
      <c r="CN2500" s="1"/>
      <c r="CO2500" s="1"/>
      <c r="CP2500" s="1"/>
      <c r="CQ2500" s="1"/>
      <c r="CR2500" s="1"/>
      <c r="CS2500" s="1"/>
      <c r="CT2500" s="1"/>
      <c r="CU2500" s="1"/>
      <c r="CV2500" s="1"/>
      <c r="CW2500" s="1"/>
      <c r="CX2500" s="1"/>
      <c r="CY2500" s="1"/>
      <c r="CZ2500" s="1"/>
      <c r="DA2500" s="1"/>
      <c r="DB2500" s="1"/>
      <c r="DC2500" s="1"/>
      <c r="DD2500" s="1"/>
      <c r="DE2500" s="1"/>
      <c r="DF2500" s="1"/>
      <c r="DJ2500" s="1"/>
      <c r="DK2500" s="1"/>
      <c r="DL2500" s="1"/>
      <c r="DM2500" s="1"/>
      <c r="DN2500" s="1"/>
      <c r="DO2500" s="1"/>
      <c r="DQ2500" s="1"/>
      <c r="DT2500" s="1"/>
      <c r="DW2500" s="1"/>
      <c r="DX2500" s="1"/>
      <c r="DY2500" s="1"/>
      <c r="DZ2500" s="1"/>
      <c r="EA2500" s="1"/>
      <c r="EB2500" s="1"/>
      <c r="EC2500" s="1"/>
      <c r="EF2500" s="1"/>
      <c r="ER2500" s="1"/>
      <c r="ET2500" s="1"/>
      <c r="FH2500" s="1"/>
      <c r="FI2500" s="1"/>
      <c r="LT2500" s="2"/>
      <c r="LU2500" s="2"/>
      <c r="LV2500" s="2"/>
      <c r="LW2500" s="2"/>
      <c r="LX2500" s="2"/>
      <c r="LY2500" s="2"/>
      <c r="LZ2500" s="2"/>
      <c r="MA2500" s="2"/>
      <c r="MB2500" s="2"/>
      <c r="MC2500" s="2"/>
      <c r="MD2500" s="2"/>
      <c r="ME2500" s="2"/>
      <c r="MF2500" s="2"/>
      <c r="MG2500" s="2"/>
      <c r="MH2500" s="2"/>
      <c r="MI2500" s="2"/>
      <c r="MJ2500" s="2"/>
      <c r="MK2500" s="2"/>
      <c r="ML2500" s="2"/>
      <c r="MM2500" s="2"/>
      <c r="MN2500" s="2"/>
      <c r="MO2500" s="2"/>
      <c r="MP2500" s="2"/>
      <c r="MQ2500" s="2"/>
      <c r="MR2500" s="2"/>
      <c r="MS2500" s="2"/>
      <c r="MT2500" s="2"/>
      <c r="MU2500" s="2"/>
      <c r="MV2500" s="2"/>
      <c r="MW2500" s="2"/>
      <c r="MX2500" s="2"/>
      <c r="MY2500" s="2"/>
      <c r="MZ2500" s="2"/>
      <c r="NA2500" s="2"/>
      <c r="NB2500" s="2"/>
      <c r="NC2500" s="2"/>
      <c r="ND2500" s="2"/>
      <c r="NE2500" s="2"/>
      <c r="NF2500" s="2"/>
      <c r="NG2500" s="2"/>
      <c r="NH2500" s="2"/>
      <c r="NI2500" s="2"/>
      <c r="NJ2500" s="2"/>
      <c r="NK2500" s="2"/>
      <c r="NL2500" s="2"/>
      <c r="NM2500" s="2"/>
      <c r="NN2500" s="2"/>
      <c r="NO2500" s="2"/>
      <c r="NP2500" s="2"/>
      <c r="NQ2500" s="2"/>
      <c r="NR2500" s="2"/>
      <c r="NS2500" s="2"/>
      <c r="NT2500" s="2"/>
      <c r="NU2500" s="2"/>
      <c r="NV2500" s="2"/>
      <c r="NW2500" s="2"/>
      <c r="NX2500" s="2"/>
      <c r="NY2500" s="2"/>
      <c r="NZ2500" s="2"/>
      <c r="OA2500" s="2"/>
      <c r="OB2500" s="2"/>
      <c r="OC2500" s="2"/>
      <c r="OD2500" s="2"/>
      <c r="OE2500" s="2"/>
      <c r="OF2500" s="2"/>
      <c r="OG2500" s="2"/>
      <c r="OH2500" s="2"/>
      <c r="OI2500" s="2"/>
      <c r="OJ2500" s="2"/>
      <c r="OK2500" s="2"/>
      <c r="OL2500" s="2"/>
      <c r="OM2500" s="2"/>
      <c r="ON2500" s="2"/>
      <c r="OO2500" s="2"/>
      <c r="OP2500" s="2"/>
      <c r="OQ2500" s="2"/>
      <c r="OR2500" s="2"/>
      <c r="OS2500" s="2"/>
      <c r="OT2500" s="2"/>
      <c r="OU2500" s="2"/>
      <c r="OV2500" s="2"/>
      <c r="OW2500" s="2"/>
      <c r="OX2500" s="2"/>
      <c r="OY2500" s="2"/>
      <c r="OZ2500" s="2"/>
      <c r="PA2500" s="2"/>
      <c r="PB2500" s="2"/>
      <c r="PC2500" s="2"/>
      <c r="PD2500" s="2"/>
      <c r="PE2500" s="2"/>
      <c r="PF2500" s="2"/>
      <c r="PG2500" s="2"/>
      <c r="PH2500" s="2"/>
      <c r="PI2500" s="2"/>
      <c r="PJ2500" s="2"/>
      <c r="PK2500" s="2"/>
      <c r="PL2500" s="2"/>
      <c r="PM2500" s="2"/>
      <c r="PN2500" s="2"/>
      <c r="PO2500" s="2"/>
    </row>
    <row r="2501" spans="1:431" ht="98" hidden="1" x14ac:dyDescent="0.15">
      <c r="A2501" s="16" t="s">
        <v>2801</v>
      </c>
      <c r="B2501" s="6">
        <v>0</v>
      </c>
      <c r="C2501" s="6">
        <v>0</v>
      </c>
      <c r="D2501" s="3"/>
      <c r="E2501" s="6">
        <v>0</v>
      </c>
      <c r="F2501" s="6">
        <v>0</v>
      </c>
      <c r="G2501" s="6">
        <v>0</v>
      </c>
      <c r="H2501" s="6">
        <v>0</v>
      </c>
      <c r="I2501" s="6">
        <v>0</v>
      </c>
      <c r="J2501" s="6">
        <v>0</v>
      </c>
      <c r="K2501" s="6">
        <v>0</v>
      </c>
      <c r="L2501" s="6">
        <v>0</v>
      </c>
      <c r="M2501" s="3">
        <v>0</v>
      </c>
      <c r="N2501" s="6">
        <v>0</v>
      </c>
      <c r="O2501" s="3">
        <v>0</v>
      </c>
      <c r="P2501" s="6"/>
      <c r="Q2501" s="6">
        <v>0</v>
      </c>
      <c r="R2501" s="6">
        <v>0</v>
      </c>
      <c r="S2501" s="3">
        <v>0</v>
      </c>
      <c r="T2501" s="3">
        <v>0</v>
      </c>
      <c r="U2501" s="3">
        <v>0</v>
      </c>
      <c r="V2501" s="3">
        <v>0</v>
      </c>
      <c r="W2501" s="3">
        <v>0</v>
      </c>
      <c r="X2501" s="3">
        <v>0</v>
      </c>
      <c r="Y2501" s="3">
        <v>0</v>
      </c>
      <c r="Z2501" s="3">
        <v>0</v>
      </c>
      <c r="AA2501" s="3">
        <v>0</v>
      </c>
      <c r="AB2501" s="3">
        <v>0</v>
      </c>
      <c r="AC2501" s="3">
        <v>0</v>
      </c>
      <c r="AD2501" s="3">
        <v>0</v>
      </c>
      <c r="AE2501" s="3">
        <v>0</v>
      </c>
      <c r="AF2501" s="3">
        <v>0</v>
      </c>
      <c r="AG2501" s="3">
        <v>0</v>
      </c>
      <c r="AH2501" s="3">
        <v>0</v>
      </c>
      <c r="AI2501" s="3">
        <v>1</v>
      </c>
      <c r="AJ2501" s="3">
        <v>0</v>
      </c>
      <c r="AK2501" s="3">
        <v>0</v>
      </c>
      <c r="AL2501" s="3">
        <v>0</v>
      </c>
      <c r="AM2501" s="3">
        <v>0</v>
      </c>
      <c r="AN2501" s="6">
        <v>0</v>
      </c>
      <c r="AO2501" s="6">
        <v>0</v>
      </c>
      <c r="AP2501" s="3">
        <v>0</v>
      </c>
      <c r="AQ2501" s="6">
        <v>0</v>
      </c>
      <c r="AR2501" s="3">
        <v>0</v>
      </c>
      <c r="AS2501" s="3">
        <v>0</v>
      </c>
      <c r="AT2501" s="3">
        <v>0</v>
      </c>
      <c r="AU2501" s="3">
        <v>0</v>
      </c>
      <c r="AV2501" s="3">
        <v>0</v>
      </c>
      <c r="AW2501" s="3">
        <v>0</v>
      </c>
      <c r="AX2501" s="3">
        <v>0</v>
      </c>
      <c r="AY2501" s="3">
        <v>0</v>
      </c>
      <c r="AZ2501" s="3">
        <v>0</v>
      </c>
      <c r="BA2501" s="3">
        <v>0</v>
      </c>
      <c r="BB2501" s="3">
        <v>0</v>
      </c>
      <c r="BC2501" s="3">
        <v>0</v>
      </c>
      <c r="BD2501" s="3">
        <v>0</v>
      </c>
      <c r="BE2501" s="3">
        <v>0</v>
      </c>
      <c r="BF2501" s="3">
        <v>0</v>
      </c>
      <c r="BG2501" s="3">
        <v>0</v>
      </c>
      <c r="BH2501" s="3">
        <v>0</v>
      </c>
      <c r="BI2501" s="3">
        <v>0</v>
      </c>
      <c r="BJ2501" s="3">
        <v>0</v>
      </c>
      <c r="BK2501" s="3">
        <v>0</v>
      </c>
      <c r="BL2501" s="3">
        <v>0</v>
      </c>
      <c r="BM2501" s="3"/>
      <c r="BN2501" s="3">
        <v>0</v>
      </c>
      <c r="BO2501" s="3">
        <v>0</v>
      </c>
      <c r="BP2501" s="3">
        <v>0</v>
      </c>
      <c r="BQ2501" s="3">
        <v>0</v>
      </c>
      <c r="BR2501" s="3">
        <v>0</v>
      </c>
      <c r="BS2501" s="3">
        <v>0</v>
      </c>
      <c r="BT2501" s="3">
        <v>1</v>
      </c>
      <c r="BU2501" s="3">
        <v>0</v>
      </c>
      <c r="BV2501" s="3">
        <v>0</v>
      </c>
      <c r="BW2501" s="3">
        <v>1</v>
      </c>
      <c r="BX2501" s="3">
        <v>0</v>
      </c>
      <c r="BY2501" s="3">
        <v>1972</v>
      </c>
      <c r="BZ2501" s="3" t="s">
        <v>2540</v>
      </c>
      <c r="CA2501" s="3" t="s">
        <v>2395</v>
      </c>
      <c r="CB2501" s="3" t="s">
        <v>2549</v>
      </c>
      <c r="CC2501" s="3" t="s">
        <v>2432</v>
      </c>
      <c r="CD2501" s="3"/>
      <c r="CE2501" s="3"/>
      <c r="CF2501" s="7"/>
      <c r="CG2501" s="1"/>
      <c r="CH2501" s="1"/>
      <c r="CI2501" s="1"/>
      <c r="CJ2501" s="1"/>
      <c r="CK2501" s="1"/>
      <c r="CL2501" s="1"/>
      <c r="CM2501" s="1"/>
      <c r="CN2501" s="1"/>
      <c r="CO2501" s="1"/>
      <c r="CP2501" s="1"/>
      <c r="CQ2501" s="1"/>
      <c r="CR2501" s="1"/>
      <c r="CS2501" s="1"/>
      <c r="CT2501" s="1"/>
      <c r="CU2501" s="1"/>
      <c r="CV2501" s="1"/>
      <c r="CW2501" s="1"/>
      <c r="CX2501" s="1"/>
      <c r="CY2501" s="1"/>
      <c r="CZ2501" s="1"/>
      <c r="DA2501" s="1"/>
      <c r="DB2501" s="1"/>
      <c r="DC2501" s="1"/>
      <c r="DD2501" s="1"/>
      <c r="DE2501" s="1"/>
      <c r="DF2501" s="1"/>
      <c r="DJ2501" s="1"/>
      <c r="DK2501" s="1"/>
      <c r="DL2501" s="1"/>
      <c r="DM2501" s="1"/>
      <c r="DN2501" s="1"/>
      <c r="DO2501" s="1"/>
      <c r="DQ2501" s="1"/>
      <c r="DT2501" s="1"/>
      <c r="DW2501" s="1"/>
      <c r="DX2501" s="1"/>
      <c r="DY2501" s="1"/>
      <c r="DZ2501" s="1"/>
      <c r="EA2501" s="1"/>
      <c r="EB2501" s="1"/>
      <c r="EC2501" s="1"/>
      <c r="EF2501" s="1"/>
      <c r="ER2501" s="1"/>
      <c r="ET2501" s="1"/>
      <c r="FH2501" s="1"/>
      <c r="FI2501" s="1"/>
      <c r="LT2501" s="2"/>
      <c r="LU2501" s="2"/>
      <c r="LV2501" s="2"/>
      <c r="LW2501" s="2"/>
      <c r="LX2501" s="2"/>
      <c r="LY2501" s="2"/>
      <c r="LZ2501" s="2"/>
      <c r="MA2501" s="2"/>
      <c r="MB2501" s="2"/>
      <c r="MC2501" s="2"/>
      <c r="MD2501" s="2"/>
      <c r="ME2501" s="2"/>
      <c r="MF2501" s="2"/>
      <c r="MG2501" s="2"/>
      <c r="MH2501" s="2"/>
      <c r="MI2501" s="2"/>
      <c r="MJ2501" s="2"/>
      <c r="MK2501" s="2"/>
      <c r="ML2501" s="2"/>
      <c r="MM2501" s="2"/>
      <c r="MN2501" s="2"/>
      <c r="MO2501" s="2"/>
      <c r="MP2501" s="2"/>
      <c r="MQ2501" s="2"/>
      <c r="MR2501" s="2"/>
      <c r="MS2501" s="2"/>
      <c r="MT2501" s="2"/>
      <c r="MU2501" s="2"/>
      <c r="MV2501" s="2"/>
      <c r="MW2501" s="2"/>
      <c r="MX2501" s="2"/>
      <c r="MY2501" s="2"/>
      <c r="MZ2501" s="2"/>
      <c r="NA2501" s="2"/>
      <c r="NB2501" s="2"/>
      <c r="NC2501" s="2"/>
      <c r="ND2501" s="2"/>
      <c r="NE2501" s="2"/>
      <c r="NF2501" s="2"/>
      <c r="NG2501" s="2"/>
      <c r="NH2501" s="2"/>
      <c r="NI2501" s="2"/>
      <c r="NJ2501" s="2"/>
      <c r="NK2501" s="2"/>
      <c r="NL2501" s="2"/>
      <c r="NM2501" s="2"/>
      <c r="NN2501" s="2"/>
      <c r="NO2501" s="2"/>
      <c r="NP2501" s="2"/>
      <c r="NQ2501" s="2"/>
      <c r="NR2501" s="2"/>
      <c r="NS2501" s="2"/>
      <c r="NT2501" s="2"/>
      <c r="NU2501" s="2"/>
      <c r="NV2501" s="2"/>
      <c r="NW2501" s="2"/>
      <c r="NX2501" s="2"/>
      <c r="NY2501" s="2"/>
      <c r="NZ2501" s="2"/>
      <c r="OA2501" s="2"/>
      <c r="OB2501" s="2"/>
      <c r="OC2501" s="2"/>
      <c r="OD2501" s="2"/>
      <c r="OE2501" s="2"/>
      <c r="OF2501" s="2"/>
      <c r="OG2501" s="2"/>
      <c r="OH2501" s="2"/>
      <c r="OI2501" s="2"/>
      <c r="OJ2501" s="2"/>
      <c r="OK2501" s="2"/>
      <c r="OL2501" s="2"/>
      <c r="OM2501" s="2"/>
      <c r="ON2501" s="2"/>
      <c r="OO2501" s="2"/>
      <c r="OP2501" s="2"/>
      <c r="OQ2501" s="2"/>
      <c r="OR2501" s="2"/>
      <c r="OS2501" s="2"/>
      <c r="OT2501" s="2"/>
      <c r="OU2501" s="2"/>
      <c r="OV2501" s="2"/>
      <c r="OW2501" s="2"/>
      <c r="OX2501" s="2"/>
      <c r="OY2501" s="2"/>
      <c r="OZ2501" s="2"/>
      <c r="PA2501" s="2"/>
      <c r="PB2501" s="2"/>
      <c r="PC2501" s="2"/>
      <c r="PD2501" s="2"/>
      <c r="PE2501" s="2"/>
      <c r="PF2501" s="2"/>
      <c r="PG2501" s="2"/>
      <c r="PH2501" s="2"/>
      <c r="PI2501" s="2"/>
      <c r="PJ2501" s="2"/>
      <c r="PK2501" s="2"/>
      <c r="PL2501" s="2"/>
      <c r="PM2501" s="2"/>
      <c r="PN2501" s="2"/>
      <c r="PO2501" s="2"/>
    </row>
    <row r="2502" spans="1:431" ht="98" hidden="1" x14ac:dyDescent="0.15">
      <c r="A2502" s="6" t="s">
        <v>1283</v>
      </c>
      <c r="B2502" s="3"/>
      <c r="C2502" s="6"/>
      <c r="D2502" s="6"/>
      <c r="E2502" s="3"/>
      <c r="F2502" s="6"/>
      <c r="G2502" s="6"/>
      <c r="H2502" s="6"/>
      <c r="I2502" s="3"/>
      <c r="J2502" s="6"/>
      <c r="K2502" s="3"/>
      <c r="L2502" s="3"/>
      <c r="M2502" s="3"/>
      <c r="N2502" s="6"/>
      <c r="O2502" s="3"/>
      <c r="P2502" s="6"/>
      <c r="Q2502" s="6"/>
      <c r="R2502" s="6"/>
      <c r="S2502" s="3"/>
      <c r="T2502" s="3"/>
      <c r="U2502" s="3"/>
      <c r="V2502" s="3"/>
      <c r="W2502" s="3"/>
      <c r="X2502" s="3"/>
      <c r="Y2502" s="6"/>
      <c r="Z2502" s="6"/>
      <c r="AA2502" s="6"/>
      <c r="AB2502" s="3"/>
      <c r="AC2502" s="6"/>
      <c r="AD2502" s="6"/>
      <c r="AE2502" s="3"/>
      <c r="AF2502" s="3"/>
      <c r="AG2502" s="6"/>
      <c r="AH2502" s="6"/>
      <c r="AI2502" s="3"/>
      <c r="AJ2502" s="3"/>
      <c r="AK2502" s="3"/>
      <c r="AL2502" s="3"/>
      <c r="AM2502" s="6"/>
      <c r="AN2502" s="3"/>
      <c r="AO2502" s="3"/>
      <c r="AP2502" s="3"/>
      <c r="AQ2502" s="3"/>
      <c r="AR2502" s="3"/>
      <c r="AS2502" s="3"/>
      <c r="AT2502" s="6"/>
      <c r="AU2502" s="6"/>
      <c r="AV2502" s="6"/>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v>1972</v>
      </c>
      <c r="BZ2502" s="3" t="s">
        <v>2540</v>
      </c>
      <c r="CA2502" s="3" t="s">
        <v>2395</v>
      </c>
      <c r="CB2502" s="3" t="s">
        <v>2549</v>
      </c>
      <c r="CC2502" s="3" t="s">
        <v>2432</v>
      </c>
      <c r="CD2502" s="3"/>
      <c r="CE2502" s="3"/>
      <c r="CF2502" s="7"/>
      <c r="CG2502" s="1"/>
      <c r="CH2502" s="1"/>
      <c r="CI2502" s="1"/>
      <c r="CJ2502" s="1"/>
      <c r="CK2502" s="1"/>
      <c r="CL2502" s="1"/>
      <c r="CM2502" s="1"/>
      <c r="CN2502" s="1"/>
      <c r="CO2502" s="1"/>
      <c r="CP2502" s="1"/>
      <c r="CQ2502" s="1"/>
      <c r="CR2502" s="1"/>
      <c r="CS2502" s="1"/>
      <c r="CT2502" s="1"/>
      <c r="CU2502" s="1"/>
      <c r="CV2502" s="1"/>
      <c r="CW2502" s="1"/>
      <c r="CX2502" s="1"/>
      <c r="CY2502" s="1"/>
      <c r="CZ2502" s="1"/>
      <c r="DA2502" s="1"/>
      <c r="DB2502" s="1"/>
      <c r="DC2502" s="1"/>
      <c r="DD2502" s="1"/>
      <c r="DE2502" s="1"/>
      <c r="DF2502" s="1"/>
      <c r="DJ2502" s="1"/>
      <c r="DK2502" s="1"/>
      <c r="DL2502" s="1"/>
      <c r="DM2502" s="1"/>
      <c r="DN2502" s="1"/>
      <c r="DO2502" s="1"/>
      <c r="DQ2502" s="1"/>
      <c r="DT2502" s="1"/>
      <c r="DW2502" s="1"/>
      <c r="DX2502" s="1"/>
      <c r="DY2502" s="1"/>
      <c r="DZ2502" s="1"/>
      <c r="EA2502" s="1"/>
      <c r="EB2502" s="1"/>
      <c r="EC2502" s="1"/>
      <c r="EF2502" s="1"/>
      <c r="ER2502" s="1"/>
      <c r="ET2502" s="1"/>
      <c r="FH2502" s="1"/>
      <c r="FI2502" s="1"/>
      <c r="LT2502" s="2"/>
      <c r="LU2502" s="2"/>
      <c r="LV2502" s="2"/>
      <c r="LW2502" s="2"/>
      <c r="LX2502" s="2"/>
      <c r="LY2502" s="2"/>
      <c r="LZ2502" s="2"/>
      <c r="MA2502" s="2"/>
      <c r="MB2502" s="2"/>
      <c r="MC2502" s="2"/>
      <c r="MD2502" s="2"/>
      <c r="ME2502" s="2"/>
      <c r="MF2502" s="2"/>
      <c r="MG2502" s="2"/>
      <c r="MH2502" s="2"/>
      <c r="MI2502" s="2"/>
      <c r="MJ2502" s="2"/>
      <c r="MK2502" s="2"/>
      <c r="ML2502" s="2"/>
      <c r="MM2502" s="2"/>
      <c r="MN2502" s="2"/>
      <c r="MO2502" s="2"/>
      <c r="MP2502" s="2"/>
      <c r="MQ2502" s="2"/>
      <c r="MR2502" s="2"/>
      <c r="MS2502" s="2"/>
      <c r="MT2502" s="2"/>
      <c r="MU2502" s="2"/>
      <c r="MV2502" s="2"/>
      <c r="MW2502" s="2"/>
      <c r="MX2502" s="2"/>
      <c r="MY2502" s="2"/>
      <c r="MZ2502" s="2"/>
      <c r="NA2502" s="2"/>
      <c r="NB2502" s="2"/>
      <c r="NC2502" s="2"/>
      <c r="ND2502" s="2"/>
      <c r="NE2502" s="2"/>
      <c r="NF2502" s="2"/>
      <c r="NG2502" s="2"/>
      <c r="NH2502" s="2"/>
      <c r="NI2502" s="2"/>
      <c r="NJ2502" s="2"/>
      <c r="NK2502" s="2"/>
      <c r="NL2502" s="2"/>
      <c r="NM2502" s="2"/>
      <c r="NN2502" s="2"/>
      <c r="NO2502" s="2"/>
      <c r="NP2502" s="2"/>
      <c r="NQ2502" s="2"/>
      <c r="NR2502" s="2"/>
      <c r="NS2502" s="2"/>
      <c r="NT2502" s="2"/>
      <c r="NU2502" s="2"/>
      <c r="NV2502" s="2"/>
      <c r="NW2502" s="2"/>
      <c r="NX2502" s="2"/>
      <c r="NY2502" s="2"/>
      <c r="NZ2502" s="2"/>
      <c r="OA2502" s="2"/>
      <c r="OB2502" s="2"/>
      <c r="OC2502" s="2"/>
      <c r="OD2502" s="2"/>
      <c r="OE2502" s="2"/>
      <c r="OF2502" s="2"/>
      <c r="OG2502" s="2"/>
      <c r="OH2502" s="2"/>
      <c r="OI2502" s="2"/>
      <c r="OJ2502" s="2"/>
      <c r="OK2502" s="2"/>
      <c r="OL2502" s="2"/>
      <c r="OM2502" s="2"/>
      <c r="ON2502" s="2"/>
      <c r="OO2502" s="2"/>
      <c r="OP2502" s="2"/>
      <c r="OQ2502" s="2"/>
      <c r="OR2502" s="2"/>
      <c r="OS2502" s="2"/>
      <c r="OT2502" s="2"/>
      <c r="OU2502" s="2"/>
      <c r="OV2502" s="2"/>
      <c r="OW2502" s="2"/>
      <c r="OX2502" s="2"/>
      <c r="OY2502" s="2"/>
      <c r="OZ2502" s="2"/>
      <c r="PA2502" s="2"/>
      <c r="PB2502" s="2"/>
      <c r="PC2502" s="2"/>
      <c r="PD2502" s="2"/>
      <c r="PE2502" s="2"/>
      <c r="PF2502" s="2"/>
      <c r="PG2502" s="2"/>
      <c r="PH2502" s="2"/>
      <c r="PI2502" s="2"/>
      <c r="PJ2502" s="2"/>
      <c r="PK2502" s="2"/>
      <c r="PL2502" s="2"/>
      <c r="PM2502" s="2"/>
      <c r="PN2502" s="2"/>
      <c r="PO2502" s="2"/>
    </row>
    <row r="2503" spans="1:431" ht="98" hidden="1" x14ac:dyDescent="0.15">
      <c r="A2503" s="6" t="s">
        <v>1288</v>
      </c>
      <c r="B2503" s="3"/>
      <c r="C2503" s="6"/>
      <c r="D2503" s="6"/>
      <c r="E2503" s="3"/>
      <c r="F2503" s="6"/>
      <c r="G2503" s="6"/>
      <c r="H2503" s="6"/>
      <c r="I2503" s="3"/>
      <c r="J2503" s="6"/>
      <c r="K2503" s="3"/>
      <c r="L2503" s="3"/>
      <c r="M2503" s="3"/>
      <c r="N2503" s="6"/>
      <c r="O2503" s="3"/>
      <c r="P2503" s="6"/>
      <c r="Q2503" s="6"/>
      <c r="R2503" s="6"/>
      <c r="S2503" s="3"/>
      <c r="T2503" s="3"/>
      <c r="U2503" s="3"/>
      <c r="V2503" s="3"/>
      <c r="W2503" s="3"/>
      <c r="X2503" s="3"/>
      <c r="Y2503" s="6"/>
      <c r="Z2503" s="6"/>
      <c r="AA2503" s="6"/>
      <c r="AB2503" s="3"/>
      <c r="AC2503" s="6"/>
      <c r="AD2503" s="6"/>
      <c r="AE2503" s="3"/>
      <c r="AF2503" s="3"/>
      <c r="AG2503" s="6"/>
      <c r="AH2503" s="6"/>
      <c r="AI2503" s="3"/>
      <c r="AJ2503" s="3"/>
      <c r="AK2503" s="3"/>
      <c r="AL2503" s="3"/>
      <c r="AM2503" s="6"/>
      <c r="AN2503" s="3"/>
      <c r="AO2503" s="3"/>
      <c r="AP2503" s="3"/>
      <c r="AQ2503" s="3"/>
      <c r="AR2503" s="3"/>
      <c r="AS2503" s="3"/>
      <c r="AT2503" s="6"/>
      <c r="AU2503" s="6"/>
      <c r="AV2503" s="6"/>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v>1972</v>
      </c>
      <c r="BZ2503" s="3" t="s">
        <v>2540</v>
      </c>
      <c r="CA2503" s="3" t="s">
        <v>2395</v>
      </c>
      <c r="CB2503" s="3" t="s">
        <v>2549</v>
      </c>
      <c r="CC2503" s="3" t="s">
        <v>2432</v>
      </c>
      <c r="CD2503" s="3"/>
      <c r="CE2503" s="3"/>
      <c r="CF2503" s="7"/>
      <c r="CG2503" s="1"/>
      <c r="CH2503" s="1"/>
      <c r="CI2503" s="1"/>
      <c r="CJ2503" s="1"/>
      <c r="CK2503" s="1"/>
      <c r="CL2503" s="1"/>
      <c r="CM2503" s="1"/>
      <c r="CN2503" s="1"/>
      <c r="CO2503" s="1"/>
      <c r="CP2503" s="1"/>
      <c r="CQ2503" s="1"/>
      <c r="CR2503" s="1"/>
      <c r="CS2503" s="1"/>
      <c r="CT2503" s="1"/>
      <c r="CU2503" s="1"/>
      <c r="CV2503" s="1"/>
      <c r="CW2503" s="1"/>
      <c r="CX2503" s="1"/>
      <c r="CY2503" s="1"/>
      <c r="CZ2503" s="1"/>
      <c r="DA2503" s="1"/>
      <c r="DB2503" s="1"/>
      <c r="DC2503" s="1"/>
      <c r="DD2503" s="1"/>
      <c r="DE2503" s="1"/>
      <c r="DF2503" s="1"/>
      <c r="DJ2503" s="1"/>
      <c r="DK2503" s="1"/>
      <c r="DL2503" s="1"/>
      <c r="DM2503" s="1"/>
      <c r="DN2503" s="1"/>
      <c r="DO2503" s="1"/>
      <c r="DQ2503" s="1"/>
      <c r="DT2503" s="1"/>
      <c r="DW2503" s="1"/>
      <c r="DX2503" s="1"/>
      <c r="DY2503" s="1"/>
      <c r="DZ2503" s="1"/>
      <c r="EA2503" s="1"/>
      <c r="EB2503" s="1"/>
      <c r="EC2503" s="1"/>
      <c r="EF2503" s="1"/>
      <c r="ER2503" s="1"/>
      <c r="ET2503" s="1"/>
      <c r="FH2503" s="1"/>
      <c r="FI2503" s="1"/>
      <c r="LT2503" s="2"/>
      <c r="LU2503" s="2"/>
      <c r="LV2503" s="2"/>
      <c r="LW2503" s="2"/>
      <c r="LX2503" s="2"/>
      <c r="LY2503" s="2"/>
      <c r="LZ2503" s="2"/>
      <c r="MA2503" s="2"/>
      <c r="MB2503" s="2"/>
      <c r="MC2503" s="2"/>
      <c r="MD2503" s="2"/>
      <c r="ME2503" s="2"/>
      <c r="MF2503" s="2"/>
      <c r="MG2503" s="2"/>
      <c r="MH2503" s="2"/>
      <c r="MI2503" s="2"/>
      <c r="MJ2503" s="2"/>
      <c r="MK2503" s="2"/>
      <c r="ML2503" s="2"/>
      <c r="MM2503" s="2"/>
      <c r="MN2503" s="2"/>
      <c r="MO2503" s="2"/>
      <c r="MP2503" s="2"/>
      <c r="MQ2503" s="2"/>
      <c r="MR2503" s="2"/>
      <c r="MS2503" s="2"/>
      <c r="MT2503" s="2"/>
      <c r="MU2503" s="2"/>
      <c r="MV2503" s="2"/>
      <c r="MW2503" s="2"/>
      <c r="MX2503" s="2"/>
      <c r="MY2503" s="2"/>
      <c r="MZ2503" s="2"/>
      <c r="NA2503" s="2"/>
      <c r="NB2503" s="2"/>
      <c r="NC2503" s="2"/>
      <c r="ND2503" s="2"/>
      <c r="NE2503" s="2"/>
      <c r="NF2503" s="2"/>
      <c r="NG2503" s="2"/>
      <c r="NH2503" s="2"/>
      <c r="NI2503" s="2"/>
      <c r="NJ2503" s="2"/>
      <c r="NK2503" s="2"/>
      <c r="NL2503" s="2"/>
      <c r="NM2503" s="2"/>
      <c r="NN2503" s="2"/>
      <c r="NO2503" s="2"/>
      <c r="NP2503" s="2"/>
      <c r="NQ2503" s="2"/>
      <c r="NR2503" s="2"/>
      <c r="NS2503" s="2"/>
      <c r="NT2503" s="2"/>
      <c r="NU2503" s="2"/>
      <c r="NV2503" s="2"/>
      <c r="NW2503" s="2"/>
      <c r="NX2503" s="2"/>
      <c r="NY2503" s="2"/>
      <c r="NZ2503" s="2"/>
      <c r="OA2503" s="2"/>
      <c r="OB2503" s="2"/>
      <c r="OC2503" s="2"/>
      <c r="OD2503" s="2"/>
      <c r="OE2503" s="2"/>
      <c r="OF2503" s="2"/>
      <c r="OG2503" s="2"/>
      <c r="OH2503" s="2"/>
      <c r="OI2503" s="2"/>
      <c r="OJ2503" s="2"/>
      <c r="OK2503" s="2"/>
      <c r="OL2503" s="2"/>
      <c r="OM2503" s="2"/>
      <c r="ON2503" s="2"/>
      <c r="OO2503" s="2"/>
      <c r="OP2503" s="2"/>
      <c r="OQ2503" s="2"/>
      <c r="OR2503" s="2"/>
      <c r="OS2503" s="2"/>
      <c r="OT2503" s="2"/>
      <c r="OU2503" s="2"/>
      <c r="OV2503" s="2"/>
      <c r="OW2503" s="2"/>
      <c r="OX2503" s="2"/>
      <c r="OY2503" s="2"/>
      <c r="OZ2503" s="2"/>
      <c r="PA2503" s="2"/>
      <c r="PB2503" s="2"/>
      <c r="PC2503" s="2"/>
      <c r="PD2503" s="2"/>
      <c r="PE2503" s="2"/>
      <c r="PF2503" s="2"/>
      <c r="PG2503" s="2"/>
      <c r="PH2503" s="2"/>
      <c r="PI2503" s="2"/>
      <c r="PJ2503" s="2"/>
      <c r="PK2503" s="2"/>
      <c r="PL2503" s="2"/>
      <c r="PM2503" s="2"/>
      <c r="PN2503" s="2"/>
      <c r="PO2503" s="2"/>
    </row>
    <row r="2504" spans="1:431" ht="98" hidden="1" x14ac:dyDescent="0.15">
      <c r="A2504" s="6" t="s">
        <v>1293</v>
      </c>
      <c r="B2504" s="3"/>
      <c r="C2504" s="6"/>
      <c r="D2504" s="6"/>
      <c r="E2504" s="3"/>
      <c r="F2504" s="6"/>
      <c r="G2504" s="6"/>
      <c r="H2504" s="6"/>
      <c r="I2504" s="3"/>
      <c r="J2504" s="6"/>
      <c r="K2504" s="3"/>
      <c r="L2504" s="3"/>
      <c r="M2504" s="3"/>
      <c r="N2504" s="6"/>
      <c r="O2504" s="3"/>
      <c r="P2504" s="6"/>
      <c r="Q2504" s="6"/>
      <c r="R2504" s="6"/>
      <c r="S2504" s="3"/>
      <c r="T2504" s="3"/>
      <c r="U2504" s="3"/>
      <c r="V2504" s="3"/>
      <c r="W2504" s="3"/>
      <c r="X2504" s="3"/>
      <c r="Y2504" s="6"/>
      <c r="Z2504" s="6"/>
      <c r="AA2504" s="6"/>
      <c r="AB2504" s="3"/>
      <c r="AC2504" s="6"/>
      <c r="AD2504" s="6"/>
      <c r="AE2504" s="3"/>
      <c r="AF2504" s="3"/>
      <c r="AG2504" s="6"/>
      <c r="AH2504" s="6"/>
      <c r="AI2504" s="3"/>
      <c r="AJ2504" s="3"/>
      <c r="AK2504" s="3"/>
      <c r="AL2504" s="3"/>
      <c r="AM2504" s="6"/>
      <c r="AN2504" s="3"/>
      <c r="AO2504" s="3"/>
      <c r="AP2504" s="3"/>
      <c r="AQ2504" s="3"/>
      <c r="AR2504" s="3"/>
      <c r="AS2504" s="3"/>
      <c r="AT2504" s="6"/>
      <c r="AU2504" s="6"/>
      <c r="AV2504" s="6"/>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v>1972</v>
      </c>
      <c r="BZ2504" s="3" t="s">
        <v>2540</v>
      </c>
      <c r="CA2504" s="3" t="s">
        <v>2395</v>
      </c>
      <c r="CB2504" s="3" t="s">
        <v>2549</v>
      </c>
      <c r="CC2504" s="3" t="s">
        <v>2432</v>
      </c>
      <c r="CD2504" s="3"/>
      <c r="CE2504" s="3"/>
      <c r="CF2504" s="7"/>
      <c r="CG2504" s="1"/>
      <c r="CH2504" s="1"/>
      <c r="CI2504" s="1"/>
      <c r="CJ2504" s="1"/>
      <c r="CK2504" s="1"/>
      <c r="CL2504" s="1"/>
      <c r="CM2504" s="1"/>
      <c r="CN2504" s="1"/>
      <c r="CO2504" s="1"/>
      <c r="CP2504" s="1"/>
      <c r="CQ2504" s="1"/>
      <c r="CR2504" s="1"/>
      <c r="CS2504" s="1"/>
      <c r="CT2504" s="1"/>
      <c r="CU2504" s="1"/>
      <c r="CV2504" s="1"/>
      <c r="CW2504" s="1"/>
      <c r="CX2504" s="1"/>
      <c r="CY2504" s="1"/>
      <c r="CZ2504" s="1"/>
      <c r="DA2504" s="1"/>
      <c r="DB2504" s="1"/>
      <c r="DC2504" s="1"/>
      <c r="DD2504" s="1"/>
      <c r="DE2504" s="1"/>
      <c r="DF2504" s="1"/>
      <c r="DJ2504" s="1"/>
      <c r="DK2504" s="1"/>
      <c r="DL2504" s="1"/>
      <c r="DM2504" s="1"/>
      <c r="DN2504" s="1"/>
      <c r="DO2504" s="1"/>
      <c r="DQ2504" s="1"/>
      <c r="DT2504" s="1"/>
      <c r="DW2504" s="1"/>
      <c r="DX2504" s="1"/>
      <c r="DY2504" s="1"/>
      <c r="DZ2504" s="1"/>
      <c r="EA2504" s="1"/>
      <c r="EB2504" s="1"/>
      <c r="EC2504" s="1"/>
      <c r="EF2504" s="1"/>
      <c r="ER2504" s="1"/>
      <c r="ET2504" s="1"/>
      <c r="FH2504" s="1"/>
      <c r="FI2504" s="1"/>
      <c r="LT2504" s="2"/>
      <c r="LU2504" s="2"/>
      <c r="LV2504" s="2"/>
      <c r="LW2504" s="2"/>
      <c r="LX2504" s="2"/>
      <c r="LY2504" s="2"/>
      <c r="LZ2504" s="2"/>
      <c r="MA2504" s="2"/>
      <c r="MB2504" s="2"/>
      <c r="MC2504" s="2"/>
      <c r="MD2504" s="2"/>
      <c r="ME2504" s="2"/>
      <c r="MF2504" s="2"/>
      <c r="MG2504" s="2"/>
      <c r="MH2504" s="2"/>
      <c r="MI2504" s="2"/>
      <c r="MJ2504" s="2"/>
      <c r="MK2504" s="2"/>
      <c r="ML2504" s="2"/>
      <c r="MM2504" s="2"/>
      <c r="MN2504" s="2"/>
      <c r="MO2504" s="2"/>
      <c r="MP2504" s="2"/>
      <c r="MQ2504" s="2"/>
      <c r="MR2504" s="2"/>
      <c r="MS2504" s="2"/>
      <c r="MT2504" s="2"/>
      <c r="MU2504" s="2"/>
      <c r="MV2504" s="2"/>
      <c r="MW2504" s="2"/>
      <c r="MX2504" s="2"/>
      <c r="MY2504" s="2"/>
      <c r="MZ2504" s="2"/>
      <c r="NA2504" s="2"/>
      <c r="NB2504" s="2"/>
      <c r="NC2504" s="2"/>
      <c r="ND2504" s="2"/>
      <c r="NE2504" s="2"/>
      <c r="NF2504" s="2"/>
      <c r="NG2504" s="2"/>
      <c r="NH2504" s="2"/>
      <c r="NI2504" s="2"/>
      <c r="NJ2504" s="2"/>
      <c r="NK2504" s="2"/>
      <c r="NL2504" s="2"/>
      <c r="NM2504" s="2"/>
      <c r="NN2504" s="2"/>
      <c r="NO2504" s="2"/>
      <c r="NP2504" s="2"/>
      <c r="NQ2504" s="2"/>
      <c r="NR2504" s="2"/>
      <c r="NS2504" s="2"/>
      <c r="NT2504" s="2"/>
      <c r="NU2504" s="2"/>
      <c r="NV2504" s="2"/>
      <c r="NW2504" s="2"/>
      <c r="NX2504" s="2"/>
      <c r="NY2504" s="2"/>
      <c r="NZ2504" s="2"/>
      <c r="OA2504" s="2"/>
      <c r="OB2504" s="2"/>
      <c r="OC2504" s="2"/>
      <c r="OD2504" s="2"/>
      <c r="OE2504" s="2"/>
      <c r="OF2504" s="2"/>
      <c r="OG2504" s="2"/>
      <c r="OH2504" s="2"/>
      <c r="OI2504" s="2"/>
      <c r="OJ2504" s="2"/>
      <c r="OK2504" s="2"/>
      <c r="OL2504" s="2"/>
      <c r="OM2504" s="2"/>
      <c r="ON2504" s="2"/>
      <c r="OO2504" s="2"/>
      <c r="OP2504" s="2"/>
      <c r="OQ2504" s="2"/>
      <c r="OR2504" s="2"/>
      <c r="OS2504" s="2"/>
      <c r="OT2504" s="2"/>
      <c r="OU2504" s="2"/>
      <c r="OV2504" s="2"/>
      <c r="OW2504" s="2"/>
      <c r="OX2504" s="2"/>
      <c r="OY2504" s="2"/>
      <c r="OZ2504" s="2"/>
      <c r="PA2504" s="2"/>
      <c r="PB2504" s="2"/>
      <c r="PC2504" s="2"/>
      <c r="PD2504" s="2"/>
      <c r="PE2504" s="2"/>
      <c r="PF2504" s="2"/>
      <c r="PG2504" s="2"/>
      <c r="PH2504" s="2"/>
      <c r="PI2504" s="2"/>
      <c r="PJ2504" s="2"/>
      <c r="PK2504" s="2"/>
      <c r="PL2504" s="2"/>
      <c r="PM2504" s="2"/>
      <c r="PN2504" s="2"/>
      <c r="PO2504" s="2"/>
    </row>
    <row r="2505" spans="1:431" ht="98" hidden="1" x14ac:dyDescent="0.15">
      <c r="A2505" s="6" t="s">
        <v>1298</v>
      </c>
      <c r="B2505" s="3"/>
      <c r="C2505" s="6"/>
      <c r="D2505" s="6"/>
      <c r="E2505" s="3"/>
      <c r="F2505" s="6"/>
      <c r="G2505" s="6"/>
      <c r="H2505" s="6"/>
      <c r="I2505" s="3"/>
      <c r="J2505" s="6"/>
      <c r="K2505" s="3"/>
      <c r="L2505" s="3"/>
      <c r="M2505" s="3"/>
      <c r="N2505" s="6"/>
      <c r="O2505" s="3"/>
      <c r="P2505" s="6"/>
      <c r="Q2505" s="6"/>
      <c r="R2505" s="6"/>
      <c r="S2505" s="3"/>
      <c r="T2505" s="3"/>
      <c r="U2505" s="3"/>
      <c r="V2505" s="3"/>
      <c r="W2505" s="3"/>
      <c r="X2505" s="3"/>
      <c r="Y2505" s="6"/>
      <c r="Z2505" s="6"/>
      <c r="AA2505" s="6"/>
      <c r="AB2505" s="3"/>
      <c r="AC2505" s="6"/>
      <c r="AD2505" s="6"/>
      <c r="AE2505" s="3"/>
      <c r="AF2505" s="3"/>
      <c r="AG2505" s="6"/>
      <c r="AH2505" s="6"/>
      <c r="AI2505" s="3"/>
      <c r="AJ2505" s="3"/>
      <c r="AK2505" s="3"/>
      <c r="AL2505" s="3"/>
      <c r="AM2505" s="6"/>
      <c r="AN2505" s="3"/>
      <c r="AO2505" s="3"/>
      <c r="AP2505" s="3"/>
      <c r="AQ2505" s="3"/>
      <c r="AR2505" s="3"/>
      <c r="AS2505" s="3"/>
      <c r="AT2505" s="6"/>
      <c r="AU2505" s="6"/>
      <c r="AV2505" s="6"/>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v>1972</v>
      </c>
      <c r="BZ2505" s="3" t="s">
        <v>2540</v>
      </c>
      <c r="CA2505" s="3" t="s">
        <v>2395</v>
      </c>
      <c r="CB2505" s="3" t="s">
        <v>2549</v>
      </c>
      <c r="CC2505" s="3" t="s">
        <v>2432</v>
      </c>
      <c r="CD2505" s="3"/>
      <c r="CE2505" s="3"/>
      <c r="CF2505" s="7"/>
      <c r="CG2505" s="1"/>
      <c r="CH2505" s="1"/>
      <c r="CI2505" s="1"/>
      <c r="CJ2505" s="1"/>
      <c r="CK2505" s="1"/>
      <c r="CL2505" s="1"/>
      <c r="CM2505" s="1"/>
      <c r="CN2505" s="1"/>
      <c r="CO2505" s="1"/>
      <c r="CP2505" s="1"/>
      <c r="CQ2505" s="1"/>
      <c r="CR2505" s="1"/>
      <c r="CS2505" s="1"/>
      <c r="CT2505" s="1"/>
      <c r="CU2505" s="1"/>
      <c r="CV2505" s="1"/>
      <c r="CW2505" s="1"/>
      <c r="CX2505" s="1"/>
      <c r="CY2505" s="1"/>
      <c r="CZ2505" s="1"/>
      <c r="DA2505" s="1"/>
      <c r="DB2505" s="1"/>
      <c r="DC2505" s="1"/>
      <c r="DD2505" s="1"/>
      <c r="DE2505" s="1"/>
      <c r="DF2505" s="1"/>
      <c r="DJ2505" s="1"/>
      <c r="DK2505" s="1"/>
      <c r="DL2505" s="1"/>
      <c r="DM2505" s="1"/>
      <c r="DN2505" s="1"/>
      <c r="DO2505" s="1"/>
      <c r="DQ2505" s="1"/>
      <c r="DT2505" s="1"/>
      <c r="DW2505" s="1"/>
      <c r="DX2505" s="1"/>
      <c r="DY2505" s="1"/>
      <c r="DZ2505" s="1"/>
      <c r="EA2505" s="1"/>
      <c r="EB2505" s="1"/>
      <c r="EC2505" s="1"/>
      <c r="EF2505" s="1"/>
      <c r="ER2505" s="1"/>
      <c r="ET2505" s="1"/>
      <c r="FH2505" s="1"/>
      <c r="FI2505" s="1"/>
      <c r="LT2505" s="2"/>
      <c r="LU2505" s="2"/>
      <c r="LV2505" s="2"/>
      <c r="LW2505" s="2"/>
      <c r="LX2505" s="2"/>
      <c r="LY2505" s="2"/>
      <c r="LZ2505" s="2"/>
      <c r="MA2505" s="2"/>
      <c r="MB2505" s="2"/>
      <c r="MC2505" s="2"/>
      <c r="MD2505" s="2"/>
      <c r="ME2505" s="2"/>
      <c r="MF2505" s="2"/>
      <c r="MG2505" s="2"/>
      <c r="MH2505" s="2"/>
      <c r="MI2505" s="2"/>
      <c r="MJ2505" s="2"/>
      <c r="MK2505" s="2"/>
      <c r="ML2505" s="2"/>
      <c r="MM2505" s="2"/>
      <c r="MN2505" s="2"/>
      <c r="MO2505" s="2"/>
      <c r="MP2505" s="2"/>
      <c r="MQ2505" s="2"/>
      <c r="MR2505" s="2"/>
      <c r="MS2505" s="2"/>
      <c r="MT2505" s="2"/>
      <c r="MU2505" s="2"/>
      <c r="MV2505" s="2"/>
      <c r="MW2505" s="2"/>
      <c r="MX2505" s="2"/>
      <c r="MY2505" s="2"/>
      <c r="MZ2505" s="2"/>
      <c r="NA2505" s="2"/>
      <c r="NB2505" s="2"/>
      <c r="NC2505" s="2"/>
      <c r="ND2505" s="2"/>
      <c r="NE2505" s="2"/>
      <c r="NF2505" s="2"/>
      <c r="NG2505" s="2"/>
      <c r="NH2505" s="2"/>
      <c r="NI2505" s="2"/>
      <c r="NJ2505" s="2"/>
      <c r="NK2505" s="2"/>
      <c r="NL2505" s="2"/>
      <c r="NM2505" s="2"/>
      <c r="NN2505" s="2"/>
      <c r="NO2505" s="2"/>
      <c r="NP2505" s="2"/>
      <c r="NQ2505" s="2"/>
      <c r="NR2505" s="2"/>
      <c r="NS2505" s="2"/>
      <c r="NT2505" s="2"/>
      <c r="NU2505" s="2"/>
      <c r="NV2505" s="2"/>
      <c r="NW2505" s="2"/>
      <c r="NX2505" s="2"/>
      <c r="NY2505" s="2"/>
      <c r="NZ2505" s="2"/>
      <c r="OA2505" s="2"/>
      <c r="OB2505" s="2"/>
      <c r="OC2505" s="2"/>
      <c r="OD2505" s="2"/>
      <c r="OE2505" s="2"/>
      <c r="OF2505" s="2"/>
      <c r="OG2505" s="2"/>
      <c r="OH2505" s="2"/>
      <c r="OI2505" s="2"/>
      <c r="OJ2505" s="2"/>
      <c r="OK2505" s="2"/>
      <c r="OL2505" s="2"/>
      <c r="OM2505" s="2"/>
      <c r="ON2505" s="2"/>
      <c r="OO2505" s="2"/>
      <c r="OP2505" s="2"/>
      <c r="OQ2505" s="2"/>
      <c r="OR2505" s="2"/>
      <c r="OS2505" s="2"/>
      <c r="OT2505" s="2"/>
      <c r="OU2505" s="2"/>
      <c r="OV2505" s="2"/>
      <c r="OW2505" s="2"/>
      <c r="OX2505" s="2"/>
      <c r="OY2505" s="2"/>
      <c r="OZ2505" s="2"/>
      <c r="PA2505" s="2"/>
      <c r="PB2505" s="2"/>
      <c r="PC2505" s="2"/>
      <c r="PD2505" s="2"/>
      <c r="PE2505" s="2"/>
      <c r="PF2505" s="2"/>
      <c r="PG2505" s="2"/>
      <c r="PH2505" s="2"/>
      <c r="PI2505" s="2"/>
      <c r="PJ2505" s="2"/>
      <c r="PK2505" s="2"/>
      <c r="PL2505" s="2"/>
      <c r="PM2505" s="2"/>
      <c r="PN2505" s="2"/>
      <c r="PO2505" s="2"/>
    </row>
    <row r="2506" spans="1:431" ht="98" hidden="1" x14ac:dyDescent="0.15">
      <c r="A2506" s="6" t="s">
        <v>1302</v>
      </c>
      <c r="B2506" s="3"/>
      <c r="C2506" s="6"/>
      <c r="D2506" s="6"/>
      <c r="E2506" s="3"/>
      <c r="F2506" s="6"/>
      <c r="G2506" s="6"/>
      <c r="H2506" s="6"/>
      <c r="I2506" s="3"/>
      <c r="J2506" s="6"/>
      <c r="K2506" s="3"/>
      <c r="L2506" s="3"/>
      <c r="M2506" s="3"/>
      <c r="N2506" s="6"/>
      <c r="O2506" s="3"/>
      <c r="P2506" s="6"/>
      <c r="Q2506" s="6"/>
      <c r="R2506" s="6"/>
      <c r="S2506" s="3"/>
      <c r="T2506" s="3"/>
      <c r="U2506" s="3"/>
      <c r="V2506" s="3"/>
      <c r="W2506" s="3"/>
      <c r="X2506" s="3"/>
      <c r="Y2506" s="6"/>
      <c r="Z2506" s="6"/>
      <c r="AA2506" s="6"/>
      <c r="AB2506" s="3"/>
      <c r="AC2506" s="6"/>
      <c r="AD2506" s="6"/>
      <c r="AE2506" s="3"/>
      <c r="AF2506" s="3"/>
      <c r="AG2506" s="6"/>
      <c r="AH2506" s="6"/>
      <c r="AI2506" s="3"/>
      <c r="AJ2506" s="3"/>
      <c r="AK2506" s="3"/>
      <c r="AL2506" s="3"/>
      <c r="AM2506" s="6"/>
      <c r="AN2506" s="3"/>
      <c r="AO2506" s="3"/>
      <c r="AP2506" s="3"/>
      <c r="AQ2506" s="3"/>
      <c r="AR2506" s="3"/>
      <c r="AS2506" s="3"/>
      <c r="AT2506" s="6"/>
      <c r="AU2506" s="6"/>
      <c r="AV2506" s="6"/>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v>1972</v>
      </c>
      <c r="BZ2506" s="3" t="s">
        <v>2540</v>
      </c>
      <c r="CA2506" s="3" t="s">
        <v>2395</v>
      </c>
      <c r="CB2506" s="3" t="s">
        <v>2549</v>
      </c>
      <c r="CC2506" s="3" t="s">
        <v>2432</v>
      </c>
      <c r="CD2506" s="3"/>
      <c r="CE2506" s="3"/>
      <c r="CF2506" s="7"/>
      <c r="CG2506" s="1"/>
      <c r="CH2506" s="1"/>
      <c r="CI2506" s="1"/>
      <c r="CJ2506" s="1"/>
      <c r="CK2506" s="1"/>
      <c r="CL2506" s="1"/>
      <c r="CM2506" s="1"/>
      <c r="CN2506" s="1"/>
      <c r="CO2506" s="1"/>
      <c r="CP2506" s="1"/>
      <c r="CQ2506" s="1"/>
      <c r="CR2506" s="1"/>
      <c r="CS2506" s="1"/>
      <c r="CT2506" s="1"/>
      <c r="CU2506" s="1"/>
      <c r="CV2506" s="1"/>
      <c r="CW2506" s="1"/>
      <c r="CX2506" s="1"/>
      <c r="CY2506" s="1"/>
      <c r="CZ2506" s="1"/>
      <c r="DA2506" s="1"/>
      <c r="DB2506" s="1"/>
      <c r="DC2506" s="1"/>
      <c r="DD2506" s="1"/>
      <c r="DE2506" s="1"/>
      <c r="DF2506" s="1"/>
      <c r="DJ2506" s="1"/>
      <c r="DK2506" s="1"/>
      <c r="DL2506" s="1"/>
      <c r="DM2506" s="1"/>
      <c r="DN2506" s="1"/>
      <c r="DO2506" s="1"/>
      <c r="DQ2506" s="1"/>
      <c r="DT2506" s="1"/>
      <c r="DW2506" s="1"/>
      <c r="DX2506" s="1"/>
      <c r="DY2506" s="1"/>
      <c r="DZ2506" s="1"/>
      <c r="EA2506" s="1"/>
      <c r="EB2506" s="1"/>
      <c r="EC2506" s="1"/>
      <c r="EF2506" s="1"/>
      <c r="ER2506" s="1"/>
      <c r="ET2506" s="1"/>
      <c r="FH2506" s="1"/>
      <c r="FI2506" s="1"/>
      <c r="LT2506" s="2"/>
      <c r="LU2506" s="2"/>
      <c r="LV2506" s="2"/>
      <c r="LW2506" s="2"/>
      <c r="LX2506" s="2"/>
      <c r="LY2506" s="2"/>
      <c r="LZ2506" s="2"/>
      <c r="MA2506" s="2"/>
      <c r="MB2506" s="2"/>
      <c r="MC2506" s="2"/>
      <c r="MD2506" s="2"/>
      <c r="ME2506" s="2"/>
      <c r="MF2506" s="2"/>
      <c r="MG2506" s="2"/>
      <c r="MH2506" s="2"/>
      <c r="MI2506" s="2"/>
      <c r="MJ2506" s="2"/>
      <c r="MK2506" s="2"/>
      <c r="ML2506" s="2"/>
      <c r="MM2506" s="2"/>
      <c r="MN2506" s="2"/>
      <c r="MO2506" s="2"/>
      <c r="MP2506" s="2"/>
      <c r="MQ2506" s="2"/>
      <c r="MR2506" s="2"/>
      <c r="MS2506" s="2"/>
      <c r="MT2506" s="2"/>
      <c r="MU2506" s="2"/>
      <c r="MV2506" s="2"/>
      <c r="MW2506" s="2"/>
      <c r="MX2506" s="2"/>
      <c r="MY2506" s="2"/>
      <c r="MZ2506" s="2"/>
      <c r="NA2506" s="2"/>
      <c r="NB2506" s="2"/>
      <c r="NC2506" s="2"/>
      <c r="ND2506" s="2"/>
      <c r="NE2506" s="2"/>
      <c r="NF2506" s="2"/>
      <c r="NG2506" s="2"/>
      <c r="NH2506" s="2"/>
      <c r="NI2506" s="2"/>
      <c r="NJ2506" s="2"/>
      <c r="NK2506" s="2"/>
      <c r="NL2506" s="2"/>
      <c r="NM2506" s="2"/>
      <c r="NN2506" s="2"/>
      <c r="NO2506" s="2"/>
      <c r="NP2506" s="2"/>
      <c r="NQ2506" s="2"/>
      <c r="NR2506" s="2"/>
      <c r="NS2506" s="2"/>
      <c r="NT2506" s="2"/>
      <c r="NU2506" s="2"/>
      <c r="NV2506" s="2"/>
      <c r="NW2506" s="2"/>
      <c r="NX2506" s="2"/>
      <c r="NY2506" s="2"/>
      <c r="NZ2506" s="2"/>
      <c r="OA2506" s="2"/>
      <c r="OB2506" s="2"/>
      <c r="OC2506" s="2"/>
      <c r="OD2506" s="2"/>
      <c r="OE2506" s="2"/>
      <c r="OF2506" s="2"/>
      <c r="OG2506" s="2"/>
      <c r="OH2506" s="2"/>
      <c r="OI2506" s="2"/>
      <c r="OJ2506" s="2"/>
      <c r="OK2506" s="2"/>
      <c r="OL2506" s="2"/>
      <c r="OM2506" s="2"/>
      <c r="ON2506" s="2"/>
      <c r="OO2506" s="2"/>
      <c r="OP2506" s="2"/>
      <c r="OQ2506" s="2"/>
      <c r="OR2506" s="2"/>
      <c r="OS2506" s="2"/>
      <c r="OT2506" s="2"/>
      <c r="OU2506" s="2"/>
      <c r="OV2506" s="2"/>
      <c r="OW2506" s="2"/>
      <c r="OX2506" s="2"/>
      <c r="OY2506" s="2"/>
      <c r="OZ2506" s="2"/>
      <c r="PA2506" s="2"/>
      <c r="PB2506" s="2"/>
      <c r="PC2506" s="2"/>
      <c r="PD2506" s="2"/>
      <c r="PE2506" s="2"/>
      <c r="PF2506" s="2"/>
      <c r="PG2506" s="2"/>
      <c r="PH2506" s="2"/>
      <c r="PI2506" s="2"/>
      <c r="PJ2506" s="2"/>
      <c r="PK2506" s="2"/>
      <c r="PL2506" s="2"/>
      <c r="PM2506" s="2"/>
      <c r="PN2506" s="2"/>
      <c r="PO2506" s="2"/>
    </row>
    <row r="2507" spans="1:431" ht="98" hidden="1" x14ac:dyDescent="0.15">
      <c r="A2507" s="6" t="s">
        <v>1306</v>
      </c>
      <c r="B2507" s="3"/>
      <c r="C2507" s="6"/>
      <c r="D2507" s="6"/>
      <c r="E2507" s="3"/>
      <c r="F2507" s="6"/>
      <c r="G2507" s="6"/>
      <c r="H2507" s="6"/>
      <c r="I2507" s="3"/>
      <c r="J2507" s="6"/>
      <c r="K2507" s="3"/>
      <c r="L2507" s="3"/>
      <c r="M2507" s="3"/>
      <c r="N2507" s="6"/>
      <c r="O2507" s="3"/>
      <c r="P2507" s="6"/>
      <c r="Q2507" s="6"/>
      <c r="R2507" s="6"/>
      <c r="S2507" s="3"/>
      <c r="T2507" s="3"/>
      <c r="U2507" s="3"/>
      <c r="V2507" s="3"/>
      <c r="W2507" s="3"/>
      <c r="X2507" s="3"/>
      <c r="Y2507" s="6"/>
      <c r="Z2507" s="6"/>
      <c r="AA2507" s="6"/>
      <c r="AB2507" s="3"/>
      <c r="AC2507" s="6"/>
      <c r="AD2507" s="6"/>
      <c r="AE2507" s="3"/>
      <c r="AF2507" s="3"/>
      <c r="AG2507" s="6"/>
      <c r="AH2507" s="6"/>
      <c r="AI2507" s="3"/>
      <c r="AJ2507" s="3"/>
      <c r="AK2507" s="3"/>
      <c r="AL2507" s="3"/>
      <c r="AM2507" s="6"/>
      <c r="AN2507" s="3"/>
      <c r="AO2507" s="3"/>
      <c r="AP2507" s="3"/>
      <c r="AQ2507" s="3"/>
      <c r="AR2507" s="3"/>
      <c r="AS2507" s="3"/>
      <c r="AT2507" s="6"/>
      <c r="AU2507" s="6"/>
      <c r="AV2507" s="6"/>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c r="BX2507" s="3"/>
      <c r="BY2507" s="3">
        <v>1972</v>
      </c>
      <c r="BZ2507" s="3" t="s">
        <v>2540</v>
      </c>
      <c r="CA2507" s="3" t="s">
        <v>2395</v>
      </c>
      <c r="CB2507" s="3" t="s">
        <v>2549</v>
      </c>
      <c r="CC2507" s="3" t="s">
        <v>2432</v>
      </c>
      <c r="CD2507" s="3"/>
      <c r="CE2507" s="3"/>
      <c r="CF2507" s="7"/>
      <c r="CG2507" s="1"/>
      <c r="CH2507" s="1"/>
      <c r="CI2507" s="1"/>
      <c r="CJ2507" s="1"/>
      <c r="CK2507" s="1"/>
      <c r="CL2507" s="1"/>
      <c r="CM2507" s="1"/>
      <c r="CN2507" s="1"/>
      <c r="CO2507" s="1"/>
      <c r="CP2507" s="1"/>
      <c r="CQ2507" s="1"/>
      <c r="CR2507" s="1"/>
      <c r="CS2507" s="1"/>
      <c r="CT2507" s="1"/>
      <c r="CU2507" s="1"/>
      <c r="CV2507" s="1"/>
      <c r="CW2507" s="1"/>
      <c r="CX2507" s="1"/>
      <c r="CY2507" s="1"/>
      <c r="CZ2507" s="1"/>
      <c r="DA2507" s="1"/>
      <c r="DB2507" s="1"/>
      <c r="DC2507" s="1"/>
      <c r="DD2507" s="1"/>
      <c r="DE2507" s="1"/>
      <c r="DF2507" s="1"/>
      <c r="DJ2507" s="1"/>
      <c r="DK2507" s="1"/>
      <c r="DL2507" s="1"/>
      <c r="DM2507" s="1"/>
      <c r="DN2507" s="1"/>
      <c r="DO2507" s="1"/>
      <c r="DQ2507" s="1"/>
      <c r="DT2507" s="1"/>
      <c r="DW2507" s="1"/>
      <c r="DX2507" s="1"/>
      <c r="DY2507" s="1"/>
      <c r="DZ2507" s="1"/>
      <c r="EA2507" s="1"/>
      <c r="EB2507" s="1"/>
      <c r="EC2507" s="1"/>
      <c r="EF2507" s="1"/>
      <c r="ER2507" s="1"/>
      <c r="ET2507" s="1"/>
      <c r="FH2507" s="1"/>
      <c r="FI2507" s="1"/>
      <c r="LT2507" s="2"/>
      <c r="LU2507" s="2"/>
      <c r="LV2507" s="2"/>
      <c r="LW2507" s="2"/>
      <c r="LX2507" s="2"/>
      <c r="LY2507" s="2"/>
      <c r="LZ2507" s="2"/>
      <c r="MA2507" s="2"/>
      <c r="MB2507" s="2"/>
      <c r="MC2507" s="2"/>
      <c r="MD2507" s="2"/>
      <c r="ME2507" s="2"/>
      <c r="MF2507" s="2"/>
      <c r="MG2507" s="2"/>
      <c r="MH2507" s="2"/>
      <c r="MI2507" s="2"/>
      <c r="MJ2507" s="2"/>
      <c r="MK2507" s="2"/>
      <c r="ML2507" s="2"/>
      <c r="MM2507" s="2"/>
      <c r="MN2507" s="2"/>
      <c r="MO2507" s="2"/>
      <c r="MP2507" s="2"/>
      <c r="MQ2507" s="2"/>
      <c r="MR2507" s="2"/>
      <c r="MS2507" s="2"/>
      <c r="MT2507" s="2"/>
      <c r="MU2507" s="2"/>
      <c r="MV2507" s="2"/>
      <c r="MW2507" s="2"/>
      <c r="MX2507" s="2"/>
      <c r="MY2507" s="2"/>
      <c r="MZ2507" s="2"/>
      <c r="NA2507" s="2"/>
      <c r="NB2507" s="2"/>
      <c r="NC2507" s="2"/>
      <c r="ND2507" s="2"/>
      <c r="NE2507" s="2"/>
      <c r="NF2507" s="2"/>
      <c r="NG2507" s="2"/>
      <c r="NH2507" s="2"/>
      <c r="NI2507" s="2"/>
      <c r="NJ2507" s="2"/>
      <c r="NK2507" s="2"/>
      <c r="NL2507" s="2"/>
      <c r="NM2507" s="2"/>
      <c r="NN2507" s="2"/>
      <c r="NO2507" s="2"/>
      <c r="NP2507" s="2"/>
      <c r="NQ2507" s="2"/>
      <c r="NR2507" s="2"/>
      <c r="NS2507" s="2"/>
      <c r="NT2507" s="2"/>
      <c r="NU2507" s="2"/>
      <c r="NV2507" s="2"/>
      <c r="NW2507" s="2"/>
      <c r="NX2507" s="2"/>
      <c r="NY2507" s="2"/>
      <c r="NZ2507" s="2"/>
      <c r="OA2507" s="2"/>
      <c r="OB2507" s="2"/>
      <c r="OC2507" s="2"/>
      <c r="OD2507" s="2"/>
      <c r="OE2507" s="2"/>
      <c r="OF2507" s="2"/>
      <c r="OG2507" s="2"/>
      <c r="OH2507" s="2"/>
      <c r="OI2507" s="2"/>
      <c r="OJ2507" s="2"/>
      <c r="OK2507" s="2"/>
      <c r="OL2507" s="2"/>
      <c r="OM2507" s="2"/>
      <c r="ON2507" s="2"/>
      <c r="OO2507" s="2"/>
      <c r="OP2507" s="2"/>
      <c r="OQ2507" s="2"/>
      <c r="OR2507" s="2"/>
      <c r="OS2507" s="2"/>
      <c r="OT2507" s="2"/>
      <c r="OU2507" s="2"/>
      <c r="OV2507" s="2"/>
      <c r="OW2507" s="2"/>
      <c r="OX2507" s="2"/>
      <c r="OY2507" s="2"/>
      <c r="OZ2507" s="2"/>
      <c r="PA2507" s="2"/>
      <c r="PB2507" s="2"/>
      <c r="PC2507" s="2"/>
      <c r="PD2507" s="2"/>
      <c r="PE2507" s="2"/>
      <c r="PF2507" s="2"/>
      <c r="PG2507" s="2"/>
      <c r="PH2507" s="2"/>
      <c r="PI2507" s="2"/>
      <c r="PJ2507" s="2"/>
      <c r="PK2507" s="2"/>
      <c r="PL2507" s="2"/>
      <c r="PM2507" s="2"/>
      <c r="PN2507" s="2"/>
      <c r="PO2507" s="2"/>
    </row>
    <row r="2508" spans="1:431" ht="98" hidden="1" x14ac:dyDescent="0.15">
      <c r="A2508" s="6" t="s">
        <v>1310</v>
      </c>
      <c r="B2508" s="3"/>
      <c r="C2508" s="6"/>
      <c r="D2508" s="6"/>
      <c r="E2508" s="3"/>
      <c r="F2508" s="6"/>
      <c r="G2508" s="6"/>
      <c r="H2508" s="6"/>
      <c r="I2508" s="3"/>
      <c r="J2508" s="6"/>
      <c r="K2508" s="3"/>
      <c r="L2508" s="3"/>
      <c r="M2508" s="3"/>
      <c r="N2508" s="6"/>
      <c r="O2508" s="3"/>
      <c r="P2508" s="6"/>
      <c r="Q2508" s="6"/>
      <c r="R2508" s="6"/>
      <c r="S2508" s="3"/>
      <c r="T2508" s="3"/>
      <c r="U2508" s="3"/>
      <c r="V2508" s="3"/>
      <c r="W2508" s="3"/>
      <c r="X2508" s="3"/>
      <c r="Y2508" s="6"/>
      <c r="Z2508" s="6"/>
      <c r="AA2508" s="6"/>
      <c r="AB2508" s="3"/>
      <c r="AC2508" s="6"/>
      <c r="AD2508" s="6"/>
      <c r="AE2508" s="3"/>
      <c r="AF2508" s="3"/>
      <c r="AG2508" s="6"/>
      <c r="AH2508" s="6"/>
      <c r="AI2508" s="3"/>
      <c r="AJ2508" s="3"/>
      <c r="AK2508" s="3"/>
      <c r="AL2508" s="3"/>
      <c r="AM2508" s="6"/>
      <c r="AN2508" s="3"/>
      <c r="AO2508" s="3"/>
      <c r="AP2508" s="3"/>
      <c r="AQ2508" s="3"/>
      <c r="AR2508" s="3"/>
      <c r="AS2508" s="3"/>
      <c r="AT2508" s="6"/>
      <c r="AU2508" s="6"/>
      <c r="AV2508" s="6"/>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v>1972</v>
      </c>
      <c r="BZ2508" s="3" t="s">
        <v>2540</v>
      </c>
      <c r="CA2508" s="3" t="s">
        <v>2395</v>
      </c>
      <c r="CB2508" s="3" t="s">
        <v>2549</v>
      </c>
      <c r="CC2508" s="3" t="s">
        <v>2432</v>
      </c>
      <c r="CD2508" s="3"/>
      <c r="CE2508" s="3"/>
      <c r="CF2508" s="7"/>
      <c r="CG2508" s="1"/>
      <c r="CH2508" s="1"/>
      <c r="CI2508" s="1"/>
      <c r="CJ2508" s="1"/>
      <c r="CK2508" s="1"/>
      <c r="CL2508" s="1"/>
      <c r="CM2508" s="1"/>
      <c r="CN2508" s="1"/>
      <c r="CO2508" s="1"/>
      <c r="CP2508" s="1"/>
      <c r="CQ2508" s="1"/>
      <c r="CR2508" s="1"/>
      <c r="CS2508" s="1"/>
      <c r="CT2508" s="1"/>
      <c r="CU2508" s="1"/>
      <c r="CV2508" s="1"/>
      <c r="CW2508" s="1"/>
      <c r="CX2508" s="1"/>
      <c r="CY2508" s="1"/>
      <c r="CZ2508" s="1"/>
      <c r="DA2508" s="1"/>
      <c r="DB2508" s="1"/>
      <c r="DC2508" s="1"/>
      <c r="DD2508" s="1"/>
      <c r="DE2508" s="1"/>
      <c r="DF2508" s="1"/>
      <c r="DJ2508" s="1"/>
      <c r="DK2508" s="1"/>
      <c r="DL2508" s="1"/>
      <c r="DM2508" s="1"/>
      <c r="DN2508" s="1"/>
      <c r="DO2508" s="1"/>
      <c r="DQ2508" s="1"/>
      <c r="DT2508" s="1"/>
      <c r="DW2508" s="1"/>
      <c r="DX2508" s="1"/>
      <c r="DY2508" s="1"/>
      <c r="DZ2508" s="1"/>
      <c r="EA2508" s="1"/>
      <c r="EB2508" s="1"/>
      <c r="EC2508" s="1"/>
      <c r="EF2508" s="1"/>
      <c r="ER2508" s="1"/>
      <c r="ET2508" s="1"/>
      <c r="FH2508" s="1"/>
      <c r="FI2508" s="1"/>
      <c r="LT2508" s="2"/>
      <c r="LU2508" s="2"/>
      <c r="LV2508" s="2"/>
      <c r="LW2508" s="2"/>
      <c r="LX2508" s="2"/>
      <c r="LY2508" s="2"/>
      <c r="LZ2508" s="2"/>
      <c r="MA2508" s="2"/>
      <c r="MB2508" s="2"/>
      <c r="MC2508" s="2"/>
      <c r="MD2508" s="2"/>
      <c r="ME2508" s="2"/>
      <c r="MF2508" s="2"/>
      <c r="MG2508" s="2"/>
      <c r="MH2508" s="2"/>
      <c r="MI2508" s="2"/>
      <c r="MJ2508" s="2"/>
      <c r="MK2508" s="2"/>
      <c r="ML2508" s="2"/>
      <c r="MM2508" s="2"/>
      <c r="MN2508" s="2"/>
      <c r="MO2508" s="2"/>
      <c r="MP2508" s="2"/>
      <c r="MQ2508" s="2"/>
      <c r="MR2508" s="2"/>
      <c r="MS2508" s="2"/>
      <c r="MT2508" s="2"/>
      <c r="MU2508" s="2"/>
      <c r="MV2508" s="2"/>
      <c r="MW2508" s="2"/>
      <c r="MX2508" s="2"/>
      <c r="MY2508" s="2"/>
      <c r="MZ2508" s="2"/>
      <c r="NA2508" s="2"/>
      <c r="NB2508" s="2"/>
      <c r="NC2508" s="2"/>
      <c r="ND2508" s="2"/>
      <c r="NE2508" s="2"/>
      <c r="NF2508" s="2"/>
      <c r="NG2508" s="2"/>
      <c r="NH2508" s="2"/>
      <c r="NI2508" s="2"/>
      <c r="NJ2508" s="2"/>
      <c r="NK2508" s="2"/>
      <c r="NL2508" s="2"/>
      <c r="NM2508" s="2"/>
      <c r="NN2508" s="2"/>
      <c r="NO2508" s="2"/>
      <c r="NP2508" s="2"/>
      <c r="NQ2508" s="2"/>
      <c r="NR2508" s="2"/>
      <c r="NS2508" s="2"/>
      <c r="NT2508" s="2"/>
      <c r="NU2508" s="2"/>
      <c r="NV2508" s="2"/>
      <c r="NW2508" s="2"/>
      <c r="NX2508" s="2"/>
      <c r="NY2508" s="2"/>
      <c r="NZ2508" s="2"/>
      <c r="OA2508" s="2"/>
      <c r="OB2508" s="2"/>
      <c r="OC2508" s="2"/>
      <c r="OD2508" s="2"/>
      <c r="OE2508" s="2"/>
      <c r="OF2508" s="2"/>
      <c r="OG2508" s="2"/>
      <c r="OH2508" s="2"/>
      <c r="OI2508" s="2"/>
      <c r="OJ2508" s="2"/>
      <c r="OK2508" s="2"/>
      <c r="OL2508" s="2"/>
      <c r="OM2508" s="2"/>
      <c r="ON2508" s="2"/>
      <c r="OO2508" s="2"/>
      <c r="OP2508" s="2"/>
      <c r="OQ2508" s="2"/>
      <c r="OR2508" s="2"/>
      <c r="OS2508" s="2"/>
      <c r="OT2508" s="2"/>
      <c r="OU2508" s="2"/>
      <c r="OV2508" s="2"/>
      <c r="OW2508" s="2"/>
      <c r="OX2508" s="2"/>
      <c r="OY2508" s="2"/>
      <c r="OZ2508" s="2"/>
      <c r="PA2508" s="2"/>
      <c r="PB2508" s="2"/>
      <c r="PC2508" s="2"/>
      <c r="PD2508" s="2"/>
      <c r="PE2508" s="2"/>
      <c r="PF2508" s="2"/>
      <c r="PG2508" s="2"/>
      <c r="PH2508" s="2"/>
      <c r="PI2508" s="2"/>
      <c r="PJ2508" s="2"/>
      <c r="PK2508" s="2"/>
      <c r="PL2508" s="2"/>
      <c r="PM2508" s="2"/>
      <c r="PN2508" s="2"/>
      <c r="PO2508" s="2"/>
    </row>
    <row r="2509" spans="1:431" ht="98" hidden="1" x14ac:dyDescent="0.15">
      <c r="A2509" s="6" t="s">
        <v>1315</v>
      </c>
      <c r="B2509" s="3"/>
      <c r="C2509" s="6"/>
      <c r="D2509" s="6"/>
      <c r="E2509" s="3"/>
      <c r="F2509" s="6"/>
      <c r="G2509" s="6"/>
      <c r="H2509" s="6"/>
      <c r="I2509" s="3"/>
      <c r="J2509" s="6"/>
      <c r="K2509" s="3"/>
      <c r="L2509" s="3"/>
      <c r="M2509" s="3"/>
      <c r="N2509" s="6"/>
      <c r="O2509" s="3"/>
      <c r="P2509" s="6"/>
      <c r="Q2509" s="6"/>
      <c r="R2509" s="6"/>
      <c r="S2509" s="3"/>
      <c r="T2509" s="3"/>
      <c r="U2509" s="3"/>
      <c r="V2509" s="3"/>
      <c r="W2509" s="3"/>
      <c r="X2509" s="3"/>
      <c r="Y2509" s="6"/>
      <c r="Z2509" s="6"/>
      <c r="AA2509" s="6"/>
      <c r="AB2509" s="3"/>
      <c r="AC2509" s="6"/>
      <c r="AD2509" s="6"/>
      <c r="AE2509" s="3"/>
      <c r="AF2509" s="3"/>
      <c r="AG2509" s="6"/>
      <c r="AH2509" s="6"/>
      <c r="AI2509" s="3"/>
      <c r="AJ2509" s="3"/>
      <c r="AK2509" s="3"/>
      <c r="AL2509" s="3"/>
      <c r="AM2509" s="6"/>
      <c r="AN2509" s="3"/>
      <c r="AO2509" s="3"/>
      <c r="AP2509" s="3"/>
      <c r="AQ2509" s="3"/>
      <c r="AR2509" s="3"/>
      <c r="AS2509" s="3"/>
      <c r="AT2509" s="6"/>
      <c r="AU2509" s="6"/>
      <c r="AV2509" s="6"/>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v>1972</v>
      </c>
      <c r="BZ2509" s="3" t="s">
        <v>2540</v>
      </c>
      <c r="CA2509" s="3" t="s">
        <v>2395</v>
      </c>
      <c r="CB2509" s="3" t="s">
        <v>2549</v>
      </c>
      <c r="CC2509" s="3" t="s">
        <v>2432</v>
      </c>
      <c r="CD2509" s="3"/>
      <c r="CE2509" s="3"/>
      <c r="CF2509" s="7"/>
      <c r="CG2509" s="1"/>
      <c r="CH2509" s="1"/>
      <c r="CI2509" s="1"/>
      <c r="CJ2509" s="1"/>
      <c r="CK2509" s="1"/>
      <c r="CL2509" s="1"/>
      <c r="CM2509" s="1"/>
      <c r="CN2509" s="1"/>
      <c r="CO2509" s="1"/>
      <c r="CP2509" s="1"/>
      <c r="CQ2509" s="1"/>
      <c r="CR2509" s="1"/>
      <c r="CS2509" s="1"/>
      <c r="CT2509" s="1"/>
      <c r="CU2509" s="1"/>
      <c r="CV2509" s="1"/>
      <c r="CW2509" s="1"/>
      <c r="CX2509" s="1"/>
      <c r="CY2509" s="1"/>
      <c r="CZ2509" s="1"/>
      <c r="DA2509" s="1"/>
      <c r="DB2509" s="1"/>
      <c r="DC2509" s="1"/>
      <c r="DD2509" s="1"/>
      <c r="DE2509" s="1"/>
      <c r="DF2509" s="1"/>
      <c r="DJ2509" s="1"/>
      <c r="DK2509" s="1"/>
      <c r="DL2509" s="1"/>
      <c r="DM2509" s="1"/>
      <c r="DN2509" s="1"/>
      <c r="DO2509" s="1"/>
      <c r="DQ2509" s="1"/>
      <c r="DT2509" s="1"/>
      <c r="DW2509" s="1"/>
      <c r="DX2509" s="1"/>
      <c r="DY2509" s="1"/>
      <c r="DZ2509" s="1"/>
      <c r="EA2509" s="1"/>
      <c r="EB2509" s="1"/>
      <c r="EC2509" s="1"/>
      <c r="EF2509" s="1"/>
      <c r="ER2509" s="1"/>
      <c r="ET2509" s="1"/>
      <c r="FH2509" s="1"/>
      <c r="FI2509" s="1"/>
      <c r="LT2509" s="2"/>
      <c r="LU2509" s="2"/>
      <c r="LV2509" s="2"/>
      <c r="LW2509" s="2"/>
      <c r="LX2509" s="2"/>
      <c r="LY2509" s="2"/>
      <c r="LZ2509" s="2"/>
      <c r="MA2509" s="2"/>
      <c r="MB2509" s="2"/>
      <c r="MC2509" s="2"/>
      <c r="MD2509" s="2"/>
      <c r="ME2509" s="2"/>
      <c r="MF2509" s="2"/>
      <c r="MG2509" s="2"/>
      <c r="MH2509" s="2"/>
      <c r="MI2509" s="2"/>
      <c r="MJ2509" s="2"/>
      <c r="MK2509" s="2"/>
      <c r="ML2509" s="2"/>
      <c r="MM2509" s="2"/>
      <c r="MN2509" s="2"/>
      <c r="MO2509" s="2"/>
      <c r="MP2509" s="2"/>
      <c r="MQ2509" s="2"/>
      <c r="MR2509" s="2"/>
      <c r="MS2509" s="2"/>
      <c r="MT2509" s="2"/>
      <c r="MU2509" s="2"/>
      <c r="MV2509" s="2"/>
      <c r="MW2509" s="2"/>
      <c r="MX2509" s="2"/>
      <c r="MY2509" s="2"/>
      <c r="MZ2509" s="2"/>
      <c r="NA2509" s="2"/>
      <c r="NB2509" s="2"/>
      <c r="NC2509" s="2"/>
      <c r="ND2509" s="2"/>
      <c r="NE2509" s="2"/>
      <c r="NF2509" s="2"/>
      <c r="NG2509" s="2"/>
      <c r="NH2509" s="2"/>
      <c r="NI2509" s="2"/>
      <c r="NJ2509" s="2"/>
      <c r="NK2509" s="2"/>
      <c r="NL2509" s="2"/>
      <c r="NM2509" s="2"/>
      <c r="NN2509" s="2"/>
      <c r="NO2509" s="2"/>
      <c r="NP2509" s="2"/>
      <c r="NQ2509" s="2"/>
      <c r="NR2509" s="2"/>
      <c r="NS2509" s="2"/>
      <c r="NT2509" s="2"/>
      <c r="NU2509" s="2"/>
      <c r="NV2509" s="2"/>
      <c r="NW2509" s="2"/>
      <c r="NX2509" s="2"/>
      <c r="NY2509" s="2"/>
      <c r="NZ2509" s="2"/>
      <c r="OA2509" s="2"/>
      <c r="OB2509" s="2"/>
      <c r="OC2509" s="2"/>
      <c r="OD2509" s="2"/>
      <c r="OE2509" s="2"/>
      <c r="OF2509" s="2"/>
      <c r="OG2509" s="2"/>
      <c r="OH2509" s="2"/>
      <c r="OI2509" s="2"/>
      <c r="OJ2509" s="2"/>
      <c r="OK2509" s="2"/>
      <c r="OL2509" s="2"/>
      <c r="OM2509" s="2"/>
      <c r="ON2509" s="2"/>
      <c r="OO2509" s="2"/>
      <c r="OP2509" s="2"/>
      <c r="OQ2509" s="2"/>
      <c r="OR2509" s="2"/>
      <c r="OS2509" s="2"/>
      <c r="OT2509" s="2"/>
      <c r="OU2509" s="2"/>
      <c r="OV2509" s="2"/>
      <c r="OW2509" s="2"/>
      <c r="OX2509" s="2"/>
      <c r="OY2509" s="2"/>
      <c r="OZ2509" s="2"/>
      <c r="PA2509" s="2"/>
      <c r="PB2509" s="2"/>
      <c r="PC2509" s="2"/>
      <c r="PD2509" s="2"/>
      <c r="PE2509" s="2"/>
      <c r="PF2509" s="2"/>
      <c r="PG2509" s="2"/>
      <c r="PH2509" s="2"/>
      <c r="PI2509" s="2"/>
      <c r="PJ2509" s="2"/>
      <c r="PK2509" s="2"/>
      <c r="PL2509" s="2"/>
      <c r="PM2509" s="2"/>
      <c r="PN2509" s="2"/>
      <c r="PO2509" s="2"/>
    </row>
    <row r="2510" spans="1:431" ht="98" hidden="1" x14ac:dyDescent="0.15">
      <c r="A2510" s="6" t="s">
        <v>1319</v>
      </c>
      <c r="B2510" s="3"/>
      <c r="C2510" s="6"/>
      <c r="D2510" s="6"/>
      <c r="E2510" s="3"/>
      <c r="F2510" s="6"/>
      <c r="G2510" s="6"/>
      <c r="H2510" s="6"/>
      <c r="I2510" s="3"/>
      <c r="J2510" s="6"/>
      <c r="K2510" s="3"/>
      <c r="L2510" s="3"/>
      <c r="M2510" s="3"/>
      <c r="N2510" s="6"/>
      <c r="O2510" s="3"/>
      <c r="P2510" s="6"/>
      <c r="Q2510" s="6"/>
      <c r="R2510" s="6"/>
      <c r="S2510" s="3"/>
      <c r="T2510" s="3"/>
      <c r="U2510" s="3"/>
      <c r="V2510" s="3"/>
      <c r="W2510" s="3"/>
      <c r="X2510" s="3"/>
      <c r="Y2510" s="6"/>
      <c r="Z2510" s="6"/>
      <c r="AA2510" s="6"/>
      <c r="AB2510" s="3"/>
      <c r="AC2510" s="6"/>
      <c r="AD2510" s="6"/>
      <c r="AE2510" s="3"/>
      <c r="AF2510" s="3"/>
      <c r="AG2510" s="6"/>
      <c r="AH2510" s="6"/>
      <c r="AI2510" s="3"/>
      <c r="AJ2510" s="3"/>
      <c r="AK2510" s="3"/>
      <c r="AL2510" s="3"/>
      <c r="AM2510" s="6"/>
      <c r="AN2510" s="3"/>
      <c r="AO2510" s="3"/>
      <c r="AP2510" s="3"/>
      <c r="AQ2510" s="3"/>
      <c r="AR2510" s="3"/>
      <c r="AS2510" s="3"/>
      <c r="AT2510" s="6"/>
      <c r="AU2510" s="6"/>
      <c r="AV2510" s="6"/>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v>1972</v>
      </c>
      <c r="BZ2510" s="3" t="s">
        <v>2540</v>
      </c>
      <c r="CA2510" s="3" t="s">
        <v>2395</v>
      </c>
      <c r="CB2510" s="3" t="s">
        <v>2549</v>
      </c>
      <c r="CC2510" s="3" t="s">
        <v>2432</v>
      </c>
      <c r="CD2510" s="3"/>
      <c r="CE2510" s="3"/>
      <c r="CF2510" s="7"/>
      <c r="CG2510" s="1"/>
      <c r="CH2510" s="1"/>
      <c r="CI2510" s="1"/>
      <c r="CJ2510" s="1"/>
      <c r="CK2510" s="1"/>
      <c r="CL2510" s="1"/>
      <c r="CM2510" s="1"/>
      <c r="CN2510" s="1"/>
      <c r="CO2510" s="1"/>
      <c r="CP2510" s="1"/>
      <c r="CQ2510" s="1"/>
      <c r="CR2510" s="1"/>
      <c r="CS2510" s="1"/>
      <c r="CT2510" s="1"/>
      <c r="CU2510" s="1"/>
      <c r="CV2510" s="1"/>
      <c r="CW2510" s="1"/>
      <c r="CX2510" s="1"/>
      <c r="CY2510" s="1"/>
      <c r="CZ2510" s="1"/>
      <c r="DA2510" s="1"/>
      <c r="DB2510" s="1"/>
      <c r="DC2510" s="1"/>
      <c r="DD2510" s="1"/>
      <c r="DE2510" s="1"/>
      <c r="DF2510" s="1"/>
      <c r="DJ2510" s="1"/>
      <c r="DK2510" s="1"/>
      <c r="DL2510" s="1"/>
      <c r="DM2510" s="1"/>
      <c r="DN2510" s="1"/>
      <c r="DO2510" s="1"/>
      <c r="DQ2510" s="1"/>
      <c r="DT2510" s="1"/>
      <c r="DW2510" s="1"/>
      <c r="DX2510" s="1"/>
      <c r="DY2510" s="1"/>
      <c r="DZ2510" s="1"/>
      <c r="EA2510" s="1"/>
      <c r="EB2510" s="1"/>
      <c r="EC2510" s="1"/>
      <c r="EF2510" s="1"/>
      <c r="ER2510" s="1"/>
      <c r="ET2510" s="1"/>
      <c r="FH2510" s="1"/>
      <c r="FI2510" s="1"/>
      <c r="LT2510" s="2"/>
      <c r="LU2510" s="2"/>
      <c r="LV2510" s="2"/>
      <c r="LW2510" s="2"/>
      <c r="LX2510" s="2"/>
      <c r="LY2510" s="2"/>
      <c r="LZ2510" s="2"/>
      <c r="MA2510" s="2"/>
      <c r="MB2510" s="2"/>
      <c r="MC2510" s="2"/>
      <c r="MD2510" s="2"/>
      <c r="ME2510" s="2"/>
      <c r="MF2510" s="2"/>
      <c r="MG2510" s="2"/>
      <c r="MH2510" s="2"/>
      <c r="MI2510" s="2"/>
      <c r="MJ2510" s="2"/>
      <c r="MK2510" s="2"/>
      <c r="ML2510" s="2"/>
      <c r="MM2510" s="2"/>
      <c r="MN2510" s="2"/>
      <c r="MO2510" s="2"/>
      <c r="MP2510" s="2"/>
      <c r="MQ2510" s="2"/>
      <c r="MR2510" s="2"/>
      <c r="MS2510" s="2"/>
      <c r="MT2510" s="2"/>
      <c r="MU2510" s="2"/>
      <c r="MV2510" s="2"/>
      <c r="MW2510" s="2"/>
      <c r="MX2510" s="2"/>
      <c r="MY2510" s="2"/>
      <c r="MZ2510" s="2"/>
      <c r="NA2510" s="2"/>
      <c r="NB2510" s="2"/>
      <c r="NC2510" s="2"/>
      <c r="ND2510" s="2"/>
      <c r="NE2510" s="2"/>
      <c r="NF2510" s="2"/>
      <c r="NG2510" s="2"/>
      <c r="NH2510" s="2"/>
      <c r="NI2510" s="2"/>
      <c r="NJ2510" s="2"/>
      <c r="NK2510" s="2"/>
      <c r="NL2510" s="2"/>
      <c r="NM2510" s="2"/>
      <c r="NN2510" s="2"/>
      <c r="NO2510" s="2"/>
      <c r="NP2510" s="2"/>
      <c r="NQ2510" s="2"/>
      <c r="NR2510" s="2"/>
      <c r="NS2510" s="2"/>
      <c r="NT2510" s="2"/>
      <c r="NU2510" s="2"/>
      <c r="NV2510" s="2"/>
      <c r="NW2510" s="2"/>
      <c r="NX2510" s="2"/>
      <c r="NY2510" s="2"/>
      <c r="NZ2510" s="2"/>
      <c r="OA2510" s="2"/>
      <c r="OB2510" s="2"/>
      <c r="OC2510" s="2"/>
      <c r="OD2510" s="2"/>
      <c r="OE2510" s="2"/>
      <c r="OF2510" s="2"/>
      <c r="OG2510" s="2"/>
      <c r="OH2510" s="2"/>
      <c r="OI2510" s="2"/>
      <c r="OJ2510" s="2"/>
      <c r="OK2510" s="2"/>
      <c r="OL2510" s="2"/>
      <c r="OM2510" s="2"/>
      <c r="ON2510" s="2"/>
      <c r="OO2510" s="2"/>
      <c r="OP2510" s="2"/>
      <c r="OQ2510" s="2"/>
      <c r="OR2510" s="2"/>
      <c r="OS2510" s="2"/>
      <c r="OT2510" s="2"/>
      <c r="OU2510" s="2"/>
      <c r="OV2510" s="2"/>
      <c r="OW2510" s="2"/>
      <c r="OX2510" s="2"/>
      <c r="OY2510" s="2"/>
      <c r="OZ2510" s="2"/>
      <c r="PA2510" s="2"/>
      <c r="PB2510" s="2"/>
      <c r="PC2510" s="2"/>
      <c r="PD2510" s="2"/>
      <c r="PE2510" s="2"/>
      <c r="PF2510" s="2"/>
      <c r="PG2510" s="2"/>
      <c r="PH2510" s="2"/>
      <c r="PI2510" s="2"/>
      <c r="PJ2510" s="2"/>
      <c r="PK2510" s="2"/>
      <c r="PL2510" s="2"/>
      <c r="PM2510" s="2"/>
      <c r="PN2510" s="2"/>
      <c r="PO2510" s="2"/>
    </row>
    <row r="2511" spans="1:431" ht="98" hidden="1" x14ac:dyDescent="0.15">
      <c r="A2511" s="16" t="s">
        <v>3479</v>
      </c>
      <c r="B2511" s="3"/>
      <c r="C2511" s="6"/>
      <c r="D2511" s="6"/>
      <c r="E2511" s="3"/>
      <c r="F2511" s="6"/>
      <c r="G2511" s="6"/>
      <c r="H2511" s="6"/>
      <c r="I2511" s="3"/>
      <c r="J2511" s="6"/>
      <c r="K2511" s="3"/>
      <c r="L2511" s="3"/>
      <c r="M2511" s="3"/>
      <c r="N2511" s="6"/>
      <c r="O2511" s="3"/>
      <c r="P2511" s="6"/>
      <c r="Q2511" s="6"/>
      <c r="R2511" s="6"/>
      <c r="S2511" s="3"/>
      <c r="T2511" s="3"/>
      <c r="U2511" s="3"/>
      <c r="V2511" s="3"/>
      <c r="W2511" s="3"/>
      <c r="X2511" s="3"/>
      <c r="Y2511" s="6"/>
      <c r="Z2511" s="6"/>
      <c r="AA2511" s="6"/>
      <c r="AB2511" s="3"/>
      <c r="AC2511" s="6"/>
      <c r="AD2511" s="6"/>
      <c r="AE2511" s="3"/>
      <c r="AF2511" s="3"/>
      <c r="AG2511" s="6"/>
      <c r="AH2511" s="6"/>
      <c r="AI2511" s="3"/>
      <c r="AJ2511" s="3">
        <v>1</v>
      </c>
      <c r="AK2511" s="3"/>
      <c r="AL2511" s="3"/>
      <c r="AM2511" s="6"/>
      <c r="AN2511" s="3"/>
      <c r="AO2511" s="3"/>
      <c r="AP2511" s="3"/>
      <c r="AQ2511" s="3"/>
      <c r="AR2511" s="3"/>
      <c r="AS2511" s="3"/>
      <c r="AT2511" s="6"/>
      <c r="AU2511" s="6"/>
      <c r="AV2511" s="6"/>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v>1972</v>
      </c>
      <c r="BZ2511" s="3" t="s">
        <v>2540</v>
      </c>
      <c r="CA2511" s="3" t="s">
        <v>2395</v>
      </c>
      <c r="CB2511" s="3" t="s">
        <v>2549</v>
      </c>
      <c r="CC2511" s="3" t="s">
        <v>2432</v>
      </c>
      <c r="CD2511" s="3"/>
      <c r="CE2511" s="3"/>
      <c r="CF2511" s="7"/>
      <c r="CG2511" s="1"/>
      <c r="CH2511" s="1"/>
      <c r="CI2511" s="1"/>
      <c r="CJ2511" s="1"/>
      <c r="CK2511" s="1"/>
      <c r="CL2511" s="1"/>
      <c r="CM2511" s="1"/>
      <c r="CN2511" s="1"/>
      <c r="CO2511" s="1"/>
      <c r="CP2511" s="1"/>
      <c r="CQ2511" s="1"/>
      <c r="CR2511" s="1"/>
      <c r="CS2511" s="1"/>
      <c r="CT2511" s="1"/>
      <c r="CU2511" s="1"/>
      <c r="CV2511" s="1"/>
      <c r="CW2511" s="1"/>
      <c r="CX2511" s="1"/>
      <c r="CY2511" s="1"/>
      <c r="CZ2511" s="1"/>
      <c r="DA2511" s="1"/>
      <c r="DB2511" s="1"/>
      <c r="DC2511" s="1"/>
      <c r="DD2511" s="1"/>
      <c r="DE2511" s="1"/>
      <c r="DF2511" s="1"/>
      <c r="DJ2511" s="1"/>
      <c r="DK2511" s="1"/>
      <c r="DL2511" s="1"/>
      <c r="DM2511" s="1"/>
      <c r="DN2511" s="1"/>
      <c r="DO2511" s="1"/>
      <c r="DQ2511" s="1"/>
      <c r="DT2511" s="1"/>
      <c r="DW2511" s="1"/>
      <c r="DX2511" s="1"/>
      <c r="DY2511" s="1"/>
      <c r="DZ2511" s="1"/>
      <c r="EA2511" s="1"/>
      <c r="EB2511" s="1"/>
      <c r="EC2511" s="1"/>
      <c r="EF2511" s="1"/>
      <c r="ER2511" s="1"/>
      <c r="ET2511" s="1"/>
      <c r="FH2511" s="1"/>
      <c r="FI2511" s="1"/>
      <c r="LT2511" s="2"/>
      <c r="LU2511" s="2"/>
      <c r="LV2511" s="2"/>
      <c r="LW2511" s="2"/>
      <c r="LX2511" s="2"/>
      <c r="LY2511" s="2"/>
      <c r="LZ2511" s="2"/>
      <c r="MA2511" s="2"/>
      <c r="MB2511" s="2"/>
      <c r="MC2511" s="2"/>
      <c r="MD2511" s="2"/>
      <c r="ME2511" s="2"/>
      <c r="MF2511" s="2"/>
      <c r="MG2511" s="2"/>
      <c r="MH2511" s="2"/>
      <c r="MI2511" s="2"/>
      <c r="MJ2511" s="2"/>
      <c r="MK2511" s="2"/>
      <c r="ML2511" s="2"/>
      <c r="MM2511" s="2"/>
      <c r="MN2511" s="2"/>
      <c r="MO2511" s="2"/>
      <c r="MP2511" s="2"/>
      <c r="MQ2511" s="2"/>
      <c r="MR2511" s="2"/>
      <c r="MS2511" s="2"/>
      <c r="MT2511" s="2"/>
      <c r="MU2511" s="2"/>
      <c r="MV2511" s="2"/>
      <c r="MW2511" s="2"/>
      <c r="MX2511" s="2"/>
      <c r="MY2511" s="2"/>
      <c r="MZ2511" s="2"/>
      <c r="NA2511" s="2"/>
      <c r="NB2511" s="2"/>
      <c r="NC2511" s="2"/>
      <c r="ND2511" s="2"/>
      <c r="NE2511" s="2"/>
      <c r="NF2511" s="2"/>
      <c r="NG2511" s="2"/>
      <c r="NH2511" s="2"/>
      <c r="NI2511" s="2"/>
      <c r="NJ2511" s="2"/>
      <c r="NK2511" s="2"/>
      <c r="NL2511" s="2"/>
      <c r="NM2511" s="2"/>
      <c r="NN2511" s="2"/>
      <c r="NO2511" s="2"/>
      <c r="NP2511" s="2"/>
      <c r="NQ2511" s="2"/>
      <c r="NR2511" s="2"/>
      <c r="NS2511" s="2"/>
      <c r="NT2511" s="2"/>
      <c r="NU2511" s="2"/>
      <c r="NV2511" s="2"/>
      <c r="NW2511" s="2"/>
      <c r="NX2511" s="2"/>
      <c r="NY2511" s="2"/>
      <c r="NZ2511" s="2"/>
      <c r="OA2511" s="2"/>
      <c r="OB2511" s="2"/>
      <c r="OC2511" s="2"/>
      <c r="OD2511" s="2"/>
      <c r="OE2511" s="2"/>
      <c r="OF2511" s="2"/>
      <c r="OG2511" s="2"/>
      <c r="OH2511" s="2"/>
      <c r="OI2511" s="2"/>
      <c r="OJ2511" s="2"/>
      <c r="OK2511" s="2"/>
      <c r="OL2511" s="2"/>
      <c r="OM2511" s="2"/>
      <c r="ON2511" s="2"/>
      <c r="OO2511" s="2"/>
      <c r="OP2511" s="2"/>
      <c r="OQ2511" s="2"/>
      <c r="OR2511" s="2"/>
      <c r="OS2511" s="2"/>
      <c r="OT2511" s="2"/>
      <c r="OU2511" s="2"/>
      <c r="OV2511" s="2"/>
      <c r="OW2511" s="2"/>
      <c r="OX2511" s="2"/>
      <c r="OY2511" s="2"/>
      <c r="OZ2511" s="2"/>
      <c r="PA2511" s="2"/>
      <c r="PB2511" s="2"/>
      <c r="PC2511" s="2"/>
      <c r="PD2511" s="2"/>
      <c r="PE2511" s="2"/>
      <c r="PF2511" s="2"/>
      <c r="PG2511" s="2"/>
      <c r="PH2511" s="2"/>
      <c r="PI2511" s="2"/>
      <c r="PJ2511" s="2"/>
      <c r="PK2511" s="2"/>
      <c r="PL2511" s="2"/>
      <c r="PM2511" s="2"/>
      <c r="PN2511" s="2"/>
      <c r="PO2511" s="2"/>
    </row>
    <row r="2512" spans="1:431" ht="98" hidden="1" x14ac:dyDescent="0.15">
      <c r="A2512" s="6" t="s">
        <v>1328</v>
      </c>
      <c r="B2512" s="3"/>
      <c r="C2512" s="6"/>
      <c r="D2512" s="6"/>
      <c r="E2512" s="3"/>
      <c r="F2512" s="6"/>
      <c r="G2512" s="6"/>
      <c r="H2512" s="6"/>
      <c r="I2512" s="3"/>
      <c r="J2512" s="6"/>
      <c r="K2512" s="3"/>
      <c r="L2512" s="3"/>
      <c r="M2512" s="3"/>
      <c r="N2512" s="6"/>
      <c r="O2512" s="3"/>
      <c r="P2512" s="6"/>
      <c r="Q2512" s="6"/>
      <c r="R2512" s="6"/>
      <c r="S2512" s="3"/>
      <c r="T2512" s="3"/>
      <c r="U2512" s="3"/>
      <c r="V2512" s="3"/>
      <c r="W2512" s="3"/>
      <c r="X2512" s="3"/>
      <c r="Y2512" s="6"/>
      <c r="Z2512" s="6"/>
      <c r="AA2512" s="6"/>
      <c r="AB2512" s="3"/>
      <c r="AC2512" s="6"/>
      <c r="AD2512" s="6"/>
      <c r="AE2512" s="3"/>
      <c r="AF2512" s="3"/>
      <c r="AG2512" s="6"/>
      <c r="AH2512" s="6"/>
      <c r="AI2512" s="3"/>
      <c r="AJ2512" s="3"/>
      <c r="AK2512" s="3"/>
      <c r="AL2512" s="3"/>
      <c r="AM2512" s="6"/>
      <c r="AN2512" s="3"/>
      <c r="AO2512" s="3"/>
      <c r="AP2512" s="3"/>
      <c r="AQ2512" s="3"/>
      <c r="AR2512" s="3"/>
      <c r="AS2512" s="3"/>
      <c r="AT2512" s="6"/>
      <c r="AU2512" s="6"/>
      <c r="AV2512" s="6"/>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v>1972</v>
      </c>
      <c r="BZ2512" s="3" t="s">
        <v>2540</v>
      </c>
      <c r="CA2512" s="3" t="s">
        <v>2395</v>
      </c>
      <c r="CB2512" s="3" t="s">
        <v>2549</v>
      </c>
      <c r="CC2512" s="3" t="s">
        <v>2432</v>
      </c>
      <c r="CD2512" s="3"/>
      <c r="CE2512" s="3"/>
      <c r="CF2512" s="7"/>
      <c r="CG2512" s="1"/>
      <c r="CH2512" s="1"/>
      <c r="CI2512" s="1"/>
      <c r="CJ2512" s="1"/>
      <c r="CK2512" s="1"/>
      <c r="CL2512" s="1"/>
      <c r="CM2512" s="1"/>
      <c r="CN2512" s="1"/>
      <c r="CO2512" s="1"/>
      <c r="CP2512" s="1"/>
      <c r="CQ2512" s="1"/>
      <c r="CR2512" s="1"/>
      <c r="CS2512" s="1"/>
      <c r="CT2512" s="1"/>
      <c r="CU2512" s="1"/>
      <c r="CV2512" s="1"/>
      <c r="CW2512" s="1"/>
      <c r="CX2512" s="1"/>
      <c r="CY2512" s="1"/>
      <c r="CZ2512" s="1"/>
      <c r="DA2512" s="1"/>
      <c r="DB2512" s="1"/>
      <c r="DC2512" s="1"/>
      <c r="DD2512" s="1"/>
      <c r="DE2512" s="1"/>
      <c r="DF2512" s="1"/>
      <c r="DJ2512" s="1"/>
      <c r="DK2512" s="1"/>
      <c r="DL2512" s="1"/>
      <c r="DM2512" s="1"/>
      <c r="DN2512" s="1"/>
      <c r="DO2512" s="1"/>
      <c r="DQ2512" s="1"/>
      <c r="DT2512" s="1"/>
      <c r="DW2512" s="1"/>
      <c r="DX2512" s="1"/>
      <c r="DY2512" s="1"/>
      <c r="DZ2512" s="1"/>
      <c r="EA2512" s="1"/>
      <c r="EB2512" s="1"/>
      <c r="EC2512" s="1"/>
      <c r="EF2512" s="1"/>
      <c r="ER2512" s="1"/>
      <c r="ET2512" s="1"/>
      <c r="FH2512" s="1"/>
      <c r="FI2512" s="1"/>
      <c r="LT2512" s="2"/>
      <c r="LU2512" s="2"/>
      <c r="LV2512" s="2"/>
      <c r="LW2512" s="2"/>
      <c r="LX2512" s="2"/>
      <c r="LY2512" s="2"/>
      <c r="LZ2512" s="2"/>
      <c r="MA2512" s="2"/>
      <c r="MB2512" s="2"/>
      <c r="MC2512" s="2"/>
      <c r="MD2512" s="2"/>
      <c r="ME2512" s="2"/>
      <c r="MF2512" s="2"/>
      <c r="MG2512" s="2"/>
      <c r="MH2512" s="2"/>
      <c r="MI2512" s="2"/>
      <c r="MJ2512" s="2"/>
      <c r="MK2512" s="2"/>
      <c r="ML2512" s="2"/>
      <c r="MM2512" s="2"/>
      <c r="MN2512" s="2"/>
      <c r="MO2512" s="2"/>
      <c r="MP2512" s="2"/>
      <c r="MQ2512" s="2"/>
      <c r="MR2512" s="2"/>
      <c r="MS2512" s="2"/>
      <c r="MT2512" s="2"/>
      <c r="MU2512" s="2"/>
      <c r="MV2512" s="2"/>
      <c r="MW2512" s="2"/>
      <c r="MX2512" s="2"/>
      <c r="MY2512" s="2"/>
      <c r="MZ2512" s="2"/>
      <c r="NA2512" s="2"/>
      <c r="NB2512" s="2"/>
      <c r="NC2512" s="2"/>
      <c r="ND2512" s="2"/>
      <c r="NE2512" s="2"/>
      <c r="NF2512" s="2"/>
      <c r="NG2512" s="2"/>
      <c r="NH2512" s="2"/>
      <c r="NI2512" s="2"/>
      <c r="NJ2512" s="2"/>
      <c r="NK2512" s="2"/>
      <c r="NL2512" s="2"/>
      <c r="NM2512" s="2"/>
      <c r="NN2512" s="2"/>
      <c r="NO2512" s="2"/>
      <c r="NP2512" s="2"/>
      <c r="NQ2512" s="2"/>
      <c r="NR2512" s="2"/>
      <c r="NS2512" s="2"/>
      <c r="NT2512" s="2"/>
      <c r="NU2512" s="2"/>
      <c r="NV2512" s="2"/>
      <c r="NW2512" s="2"/>
      <c r="NX2512" s="2"/>
      <c r="NY2512" s="2"/>
      <c r="NZ2512" s="2"/>
      <c r="OA2512" s="2"/>
      <c r="OB2512" s="2"/>
      <c r="OC2512" s="2"/>
      <c r="OD2512" s="2"/>
      <c r="OE2512" s="2"/>
      <c r="OF2512" s="2"/>
      <c r="OG2512" s="2"/>
      <c r="OH2512" s="2"/>
      <c r="OI2512" s="2"/>
      <c r="OJ2512" s="2"/>
      <c r="OK2512" s="2"/>
      <c r="OL2512" s="2"/>
      <c r="OM2512" s="2"/>
      <c r="ON2512" s="2"/>
      <c r="OO2512" s="2"/>
      <c r="OP2512" s="2"/>
      <c r="OQ2512" s="2"/>
      <c r="OR2512" s="2"/>
      <c r="OS2512" s="2"/>
      <c r="OT2512" s="2"/>
      <c r="OU2512" s="2"/>
      <c r="OV2512" s="2"/>
      <c r="OW2512" s="2"/>
      <c r="OX2512" s="2"/>
      <c r="OY2512" s="2"/>
      <c r="OZ2512" s="2"/>
      <c r="PA2512" s="2"/>
      <c r="PB2512" s="2"/>
      <c r="PC2512" s="2"/>
      <c r="PD2512" s="2"/>
      <c r="PE2512" s="2"/>
      <c r="PF2512" s="2"/>
      <c r="PG2512" s="2"/>
      <c r="PH2512" s="2"/>
      <c r="PI2512" s="2"/>
      <c r="PJ2512" s="2"/>
      <c r="PK2512" s="2"/>
      <c r="PL2512" s="2"/>
      <c r="PM2512" s="2"/>
      <c r="PN2512" s="2"/>
      <c r="PO2512" s="2"/>
    </row>
    <row r="2513" spans="1:431" ht="98" hidden="1" x14ac:dyDescent="0.15">
      <c r="A2513" s="6" t="s">
        <v>1331</v>
      </c>
      <c r="B2513" s="3"/>
      <c r="C2513" s="6"/>
      <c r="D2513" s="6"/>
      <c r="E2513" s="3"/>
      <c r="F2513" s="6"/>
      <c r="G2513" s="6"/>
      <c r="H2513" s="6"/>
      <c r="I2513" s="3"/>
      <c r="J2513" s="6"/>
      <c r="K2513" s="3"/>
      <c r="L2513" s="3"/>
      <c r="M2513" s="3"/>
      <c r="N2513" s="6"/>
      <c r="O2513" s="3"/>
      <c r="P2513" s="6"/>
      <c r="Q2513" s="6"/>
      <c r="R2513" s="6"/>
      <c r="S2513" s="3"/>
      <c r="T2513" s="3"/>
      <c r="U2513" s="3"/>
      <c r="V2513" s="3"/>
      <c r="W2513" s="3"/>
      <c r="X2513" s="3"/>
      <c r="Y2513" s="6"/>
      <c r="Z2513" s="6"/>
      <c r="AA2513" s="6"/>
      <c r="AB2513" s="3"/>
      <c r="AC2513" s="6"/>
      <c r="AD2513" s="6"/>
      <c r="AE2513" s="3"/>
      <c r="AF2513" s="3"/>
      <c r="AG2513" s="6"/>
      <c r="AH2513" s="6"/>
      <c r="AI2513" s="3"/>
      <c r="AJ2513" s="3"/>
      <c r="AK2513" s="3"/>
      <c r="AL2513" s="3"/>
      <c r="AM2513" s="6"/>
      <c r="AN2513" s="3"/>
      <c r="AO2513" s="3"/>
      <c r="AP2513" s="3"/>
      <c r="AQ2513" s="3"/>
      <c r="AR2513" s="3"/>
      <c r="AS2513" s="3"/>
      <c r="AT2513" s="6"/>
      <c r="AU2513" s="6"/>
      <c r="AV2513" s="6"/>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c r="BX2513" s="3"/>
      <c r="BY2513" s="3">
        <v>1972</v>
      </c>
      <c r="BZ2513" s="3" t="s">
        <v>2540</v>
      </c>
      <c r="CA2513" s="3" t="s">
        <v>2395</v>
      </c>
      <c r="CB2513" s="3" t="s">
        <v>2549</v>
      </c>
      <c r="CC2513" s="3" t="s">
        <v>2432</v>
      </c>
      <c r="CD2513" s="3"/>
      <c r="CE2513" s="3"/>
      <c r="CF2513" s="7"/>
      <c r="CG2513" s="1"/>
      <c r="CH2513" s="1"/>
      <c r="CI2513" s="1"/>
      <c r="CJ2513" s="1"/>
      <c r="CK2513" s="1"/>
      <c r="CL2513" s="1"/>
      <c r="CM2513" s="1"/>
      <c r="CN2513" s="1"/>
      <c r="CO2513" s="1"/>
      <c r="CP2513" s="1"/>
      <c r="CQ2513" s="1"/>
      <c r="CR2513" s="1"/>
      <c r="CS2513" s="1"/>
      <c r="CT2513" s="1"/>
      <c r="CU2513" s="1"/>
      <c r="CV2513" s="1"/>
      <c r="CW2513" s="1"/>
      <c r="CX2513" s="1"/>
      <c r="CY2513" s="1"/>
      <c r="CZ2513" s="1"/>
      <c r="DA2513" s="1"/>
      <c r="DB2513" s="1"/>
      <c r="DC2513" s="1"/>
      <c r="DD2513" s="1"/>
      <c r="DE2513" s="1"/>
      <c r="DF2513" s="1"/>
      <c r="DJ2513" s="1"/>
      <c r="DK2513" s="1"/>
      <c r="DL2513" s="1"/>
      <c r="DM2513" s="1"/>
      <c r="DN2513" s="1"/>
      <c r="DO2513" s="1"/>
      <c r="DQ2513" s="1"/>
      <c r="DT2513" s="1"/>
      <c r="DW2513" s="1"/>
      <c r="DX2513" s="1"/>
      <c r="DY2513" s="1"/>
      <c r="DZ2513" s="1"/>
      <c r="EA2513" s="1"/>
      <c r="EB2513" s="1"/>
      <c r="EC2513" s="1"/>
      <c r="EF2513" s="1"/>
      <c r="ER2513" s="1"/>
      <c r="ET2513" s="1"/>
      <c r="FH2513" s="1"/>
      <c r="FI2513" s="1"/>
      <c r="LT2513" s="2"/>
      <c r="LU2513" s="2"/>
      <c r="LV2513" s="2"/>
      <c r="LW2513" s="2"/>
      <c r="LX2513" s="2"/>
      <c r="LY2513" s="2"/>
      <c r="LZ2513" s="2"/>
      <c r="MA2513" s="2"/>
      <c r="MB2513" s="2"/>
      <c r="MC2513" s="2"/>
      <c r="MD2513" s="2"/>
      <c r="ME2513" s="2"/>
      <c r="MF2513" s="2"/>
      <c r="MG2513" s="2"/>
      <c r="MH2513" s="2"/>
      <c r="MI2513" s="2"/>
      <c r="MJ2513" s="2"/>
      <c r="MK2513" s="2"/>
      <c r="ML2513" s="2"/>
      <c r="MM2513" s="2"/>
      <c r="MN2513" s="2"/>
      <c r="MO2513" s="2"/>
      <c r="MP2513" s="2"/>
      <c r="MQ2513" s="2"/>
      <c r="MR2513" s="2"/>
      <c r="MS2513" s="2"/>
      <c r="MT2513" s="2"/>
      <c r="MU2513" s="2"/>
      <c r="MV2513" s="2"/>
      <c r="MW2513" s="2"/>
      <c r="MX2513" s="2"/>
      <c r="MY2513" s="2"/>
      <c r="MZ2513" s="2"/>
      <c r="NA2513" s="2"/>
      <c r="NB2513" s="2"/>
      <c r="NC2513" s="2"/>
      <c r="ND2513" s="2"/>
      <c r="NE2513" s="2"/>
      <c r="NF2513" s="2"/>
      <c r="NG2513" s="2"/>
      <c r="NH2513" s="2"/>
      <c r="NI2513" s="2"/>
      <c r="NJ2513" s="2"/>
      <c r="NK2513" s="2"/>
      <c r="NL2513" s="2"/>
      <c r="NM2513" s="2"/>
      <c r="NN2513" s="2"/>
      <c r="NO2513" s="2"/>
      <c r="NP2513" s="2"/>
      <c r="NQ2513" s="2"/>
      <c r="NR2513" s="2"/>
      <c r="NS2513" s="2"/>
      <c r="NT2513" s="2"/>
      <c r="NU2513" s="2"/>
      <c r="NV2513" s="2"/>
      <c r="NW2513" s="2"/>
      <c r="NX2513" s="2"/>
      <c r="NY2513" s="2"/>
      <c r="NZ2513" s="2"/>
      <c r="OA2513" s="2"/>
      <c r="OB2513" s="2"/>
      <c r="OC2513" s="2"/>
      <c r="OD2513" s="2"/>
      <c r="OE2513" s="2"/>
      <c r="OF2513" s="2"/>
      <c r="OG2513" s="2"/>
      <c r="OH2513" s="2"/>
      <c r="OI2513" s="2"/>
      <c r="OJ2513" s="2"/>
      <c r="OK2513" s="2"/>
      <c r="OL2513" s="2"/>
      <c r="OM2513" s="2"/>
      <c r="ON2513" s="2"/>
      <c r="OO2513" s="2"/>
      <c r="OP2513" s="2"/>
      <c r="OQ2513" s="2"/>
      <c r="OR2513" s="2"/>
      <c r="OS2513" s="2"/>
      <c r="OT2513" s="2"/>
      <c r="OU2513" s="2"/>
      <c r="OV2513" s="2"/>
      <c r="OW2513" s="2"/>
      <c r="OX2513" s="2"/>
      <c r="OY2513" s="2"/>
      <c r="OZ2513" s="2"/>
      <c r="PA2513" s="2"/>
      <c r="PB2513" s="2"/>
      <c r="PC2513" s="2"/>
      <c r="PD2513" s="2"/>
      <c r="PE2513" s="2"/>
      <c r="PF2513" s="2"/>
      <c r="PG2513" s="2"/>
      <c r="PH2513" s="2"/>
      <c r="PI2513" s="2"/>
      <c r="PJ2513" s="2"/>
      <c r="PK2513" s="2"/>
      <c r="PL2513" s="2"/>
      <c r="PM2513" s="2"/>
      <c r="PN2513" s="2"/>
      <c r="PO2513" s="2"/>
    </row>
    <row r="2514" spans="1:431" ht="98" hidden="1" x14ac:dyDescent="0.15">
      <c r="A2514" s="6" t="s">
        <v>1335</v>
      </c>
      <c r="B2514" s="3"/>
      <c r="C2514" s="6"/>
      <c r="D2514" s="6"/>
      <c r="E2514" s="3"/>
      <c r="F2514" s="6"/>
      <c r="G2514" s="6"/>
      <c r="H2514" s="6"/>
      <c r="I2514" s="3"/>
      <c r="J2514" s="6"/>
      <c r="K2514" s="3"/>
      <c r="L2514" s="3"/>
      <c r="M2514" s="3"/>
      <c r="N2514" s="6"/>
      <c r="O2514" s="3"/>
      <c r="P2514" s="6"/>
      <c r="Q2514" s="6"/>
      <c r="R2514" s="6"/>
      <c r="S2514" s="3"/>
      <c r="T2514" s="3"/>
      <c r="U2514" s="3"/>
      <c r="V2514" s="3"/>
      <c r="W2514" s="3"/>
      <c r="X2514" s="3"/>
      <c r="Y2514" s="6"/>
      <c r="Z2514" s="6"/>
      <c r="AA2514" s="6"/>
      <c r="AB2514" s="3"/>
      <c r="AC2514" s="6"/>
      <c r="AD2514" s="6"/>
      <c r="AE2514" s="3"/>
      <c r="AF2514" s="3"/>
      <c r="AG2514" s="6"/>
      <c r="AH2514" s="6"/>
      <c r="AI2514" s="3"/>
      <c r="AJ2514" s="3"/>
      <c r="AK2514" s="3"/>
      <c r="AL2514" s="3"/>
      <c r="AM2514" s="6"/>
      <c r="AN2514" s="3"/>
      <c r="AO2514" s="3"/>
      <c r="AP2514" s="3"/>
      <c r="AQ2514" s="3"/>
      <c r="AR2514" s="3"/>
      <c r="AS2514" s="3"/>
      <c r="AT2514" s="6"/>
      <c r="AU2514" s="6"/>
      <c r="AV2514" s="6"/>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v>1972</v>
      </c>
      <c r="BZ2514" s="3" t="s">
        <v>2540</v>
      </c>
      <c r="CA2514" s="3" t="s">
        <v>2395</v>
      </c>
      <c r="CB2514" s="3" t="s">
        <v>2549</v>
      </c>
      <c r="CC2514" s="3" t="s">
        <v>2432</v>
      </c>
      <c r="CD2514" s="3"/>
      <c r="CE2514" s="3"/>
      <c r="CF2514" s="7"/>
      <c r="CG2514" s="1"/>
      <c r="CH2514" s="1"/>
      <c r="CI2514" s="1"/>
      <c r="CJ2514" s="1"/>
      <c r="CK2514" s="1"/>
      <c r="CL2514" s="1"/>
      <c r="CM2514" s="1"/>
      <c r="CN2514" s="1"/>
      <c r="CO2514" s="1"/>
      <c r="CP2514" s="1"/>
      <c r="CQ2514" s="1"/>
      <c r="CR2514" s="1"/>
      <c r="CS2514" s="1"/>
      <c r="CT2514" s="1"/>
      <c r="CU2514" s="1"/>
      <c r="CV2514" s="1"/>
      <c r="CW2514" s="1"/>
      <c r="CX2514" s="1"/>
      <c r="CY2514" s="1"/>
      <c r="CZ2514" s="1"/>
      <c r="DA2514" s="1"/>
      <c r="DB2514" s="1"/>
      <c r="DC2514" s="1"/>
      <c r="DD2514" s="1"/>
      <c r="DE2514" s="1"/>
      <c r="DF2514" s="1"/>
      <c r="DJ2514" s="1"/>
      <c r="DK2514" s="1"/>
      <c r="DL2514" s="1"/>
      <c r="DM2514" s="1"/>
      <c r="DN2514" s="1"/>
      <c r="DO2514" s="1"/>
      <c r="DQ2514" s="1"/>
      <c r="DT2514" s="1"/>
      <c r="DW2514" s="1"/>
      <c r="DX2514" s="1"/>
      <c r="DY2514" s="1"/>
      <c r="DZ2514" s="1"/>
      <c r="EA2514" s="1"/>
      <c r="EB2514" s="1"/>
      <c r="EC2514" s="1"/>
      <c r="EF2514" s="1"/>
      <c r="ER2514" s="1"/>
      <c r="ET2514" s="1"/>
      <c r="FH2514" s="1"/>
      <c r="FI2514" s="1"/>
      <c r="LT2514" s="2"/>
      <c r="LU2514" s="2"/>
      <c r="LV2514" s="2"/>
      <c r="LW2514" s="2"/>
      <c r="LX2514" s="2"/>
      <c r="LY2514" s="2"/>
      <c r="LZ2514" s="2"/>
      <c r="MA2514" s="2"/>
      <c r="MB2514" s="2"/>
      <c r="MC2514" s="2"/>
      <c r="MD2514" s="2"/>
      <c r="ME2514" s="2"/>
      <c r="MF2514" s="2"/>
      <c r="MG2514" s="2"/>
      <c r="MH2514" s="2"/>
      <c r="MI2514" s="2"/>
      <c r="MJ2514" s="2"/>
      <c r="MK2514" s="2"/>
      <c r="ML2514" s="2"/>
      <c r="MM2514" s="2"/>
      <c r="MN2514" s="2"/>
      <c r="MO2514" s="2"/>
      <c r="MP2514" s="2"/>
      <c r="MQ2514" s="2"/>
      <c r="MR2514" s="2"/>
      <c r="MS2514" s="2"/>
      <c r="MT2514" s="2"/>
      <c r="MU2514" s="2"/>
      <c r="MV2514" s="2"/>
      <c r="MW2514" s="2"/>
      <c r="MX2514" s="2"/>
      <c r="MY2514" s="2"/>
      <c r="MZ2514" s="2"/>
      <c r="NA2514" s="2"/>
      <c r="NB2514" s="2"/>
      <c r="NC2514" s="2"/>
      <c r="ND2514" s="2"/>
      <c r="NE2514" s="2"/>
      <c r="NF2514" s="2"/>
      <c r="NG2514" s="2"/>
      <c r="NH2514" s="2"/>
      <c r="NI2514" s="2"/>
      <c r="NJ2514" s="2"/>
      <c r="NK2514" s="2"/>
      <c r="NL2514" s="2"/>
      <c r="NM2514" s="2"/>
      <c r="NN2514" s="2"/>
      <c r="NO2514" s="2"/>
      <c r="NP2514" s="2"/>
      <c r="NQ2514" s="2"/>
      <c r="NR2514" s="2"/>
      <c r="NS2514" s="2"/>
      <c r="NT2514" s="2"/>
      <c r="NU2514" s="2"/>
      <c r="NV2514" s="2"/>
      <c r="NW2514" s="2"/>
      <c r="NX2514" s="2"/>
      <c r="NY2514" s="2"/>
      <c r="NZ2514" s="2"/>
      <c r="OA2514" s="2"/>
      <c r="OB2514" s="2"/>
      <c r="OC2514" s="2"/>
      <c r="OD2514" s="2"/>
      <c r="OE2514" s="2"/>
      <c r="OF2514" s="2"/>
      <c r="OG2514" s="2"/>
      <c r="OH2514" s="2"/>
      <c r="OI2514" s="2"/>
      <c r="OJ2514" s="2"/>
      <c r="OK2514" s="2"/>
      <c r="OL2514" s="2"/>
      <c r="OM2514" s="2"/>
      <c r="ON2514" s="2"/>
      <c r="OO2514" s="2"/>
      <c r="OP2514" s="2"/>
      <c r="OQ2514" s="2"/>
      <c r="OR2514" s="2"/>
      <c r="OS2514" s="2"/>
      <c r="OT2514" s="2"/>
      <c r="OU2514" s="2"/>
      <c r="OV2514" s="2"/>
      <c r="OW2514" s="2"/>
      <c r="OX2514" s="2"/>
      <c r="OY2514" s="2"/>
      <c r="OZ2514" s="2"/>
      <c r="PA2514" s="2"/>
      <c r="PB2514" s="2"/>
      <c r="PC2514" s="2"/>
      <c r="PD2514" s="2"/>
      <c r="PE2514" s="2"/>
      <c r="PF2514" s="2"/>
      <c r="PG2514" s="2"/>
      <c r="PH2514" s="2"/>
      <c r="PI2514" s="2"/>
      <c r="PJ2514" s="2"/>
      <c r="PK2514" s="2"/>
      <c r="PL2514" s="2"/>
      <c r="PM2514" s="2"/>
      <c r="PN2514" s="2"/>
      <c r="PO2514" s="2"/>
    </row>
    <row r="2515" spans="1:431" ht="98" hidden="1" x14ac:dyDescent="0.15">
      <c r="A2515" s="6" t="s">
        <v>1338</v>
      </c>
      <c r="B2515" s="3"/>
      <c r="C2515" s="6"/>
      <c r="D2515" s="6"/>
      <c r="E2515" s="3"/>
      <c r="F2515" s="6"/>
      <c r="G2515" s="6"/>
      <c r="H2515" s="6"/>
      <c r="I2515" s="3"/>
      <c r="J2515" s="6"/>
      <c r="K2515" s="3"/>
      <c r="L2515" s="3"/>
      <c r="M2515" s="3"/>
      <c r="N2515" s="6"/>
      <c r="O2515" s="3"/>
      <c r="P2515" s="6"/>
      <c r="Q2515" s="6"/>
      <c r="R2515" s="6"/>
      <c r="S2515" s="3"/>
      <c r="T2515" s="3"/>
      <c r="U2515" s="3"/>
      <c r="V2515" s="3"/>
      <c r="W2515" s="3"/>
      <c r="X2515" s="3"/>
      <c r="Y2515" s="6"/>
      <c r="Z2515" s="6"/>
      <c r="AA2515" s="6"/>
      <c r="AB2515" s="3"/>
      <c r="AC2515" s="6"/>
      <c r="AD2515" s="6"/>
      <c r="AE2515" s="3"/>
      <c r="AF2515" s="3"/>
      <c r="AG2515" s="6"/>
      <c r="AH2515" s="6"/>
      <c r="AI2515" s="3"/>
      <c r="AJ2515" s="3"/>
      <c r="AK2515" s="3"/>
      <c r="AL2515" s="3"/>
      <c r="AM2515" s="6"/>
      <c r="AN2515" s="3"/>
      <c r="AO2515" s="3"/>
      <c r="AP2515" s="3"/>
      <c r="AQ2515" s="3"/>
      <c r="AR2515" s="3"/>
      <c r="AS2515" s="3"/>
      <c r="AT2515" s="6"/>
      <c r="AU2515" s="6"/>
      <c r="AV2515" s="6"/>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c r="BX2515" s="3"/>
      <c r="BY2515" s="3">
        <v>1972</v>
      </c>
      <c r="BZ2515" s="3" t="s">
        <v>2540</v>
      </c>
      <c r="CA2515" s="3" t="s">
        <v>2395</v>
      </c>
      <c r="CB2515" s="3" t="s">
        <v>2549</v>
      </c>
      <c r="CC2515" s="3" t="s">
        <v>2432</v>
      </c>
      <c r="CD2515" s="3"/>
      <c r="CE2515" s="3"/>
      <c r="CF2515" s="7"/>
      <c r="CG2515" s="1"/>
      <c r="CH2515" s="1"/>
      <c r="CI2515" s="1"/>
      <c r="CJ2515" s="1"/>
      <c r="CK2515" s="1"/>
      <c r="CL2515" s="1"/>
      <c r="CM2515" s="1"/>
      <c r="CN2515" s="1"/>
      <c r="CO2515" s="1"/>
      <c r="CP2515" s="1"/>
      <c r="CQ2515" s="1"/>
      <c r="CR2515" s="1"/>
      <c r="CS2515" s="1"/>
      <c r="CT2515" s="1"/>
      <c r="CU2515" s="1"/>
      <c r="CV2515" s="1"/>
      <c r="CW2515" s="1"/>
      <c r="CX2515" s="1"/>
      <c r="CY2515" s="1"/>
      <c r="CZ2515" s="1"/>
      <c r="DA2515" s="1"/>
      <c r="DB2515" s="1"/>
      <c r="DC2515" s="1"/>
      <c r="DD2515" s="1"/>
      <c r="DE2515" s="1"/>
      <c r="DF2515" s="1"/>
      <c r="DJ2515" s="1"/>
      <c r="DK2515" s="1"/>
      <c r="DL2515" s="1"/>
      <c r="DM2515" s="1"/>
      <c r="DN2515" s="1"/>
      <c r="DO2515" s="1"/>
      <c r="DQ2515" s="1"/>
      <c r="DT2515" s="1"/>
      <c r="DW2515" s="1"/>
      <c r="DX2515" s="1"/>
      <c r="DY2515" s="1"/>
      <c r="DZ2515" s="1"/>
      <c r="EA2515" s="1"/>
      <c r="EB2515" s="1"/>
      <c r="EC2515" s="1"/>
      <c r="EF2515" s="1"/>
      <c r="ER2515" s="1"/>
      <c r="ET2515" s="1"/>
      <c r="FH2515" s="1"/>
      <c r="FI2515" s="1"/>
      <c r="LT2515" s="2"/>
      <c r="LU2515" s="2"/>
      <c r="LV2515" s="2"/>
      <c r="LW2515" s="2"/>
      <c r="LX2515" s="2"/>
      <c r="LY2515" s="2"/>
      <c r="LZ2515" s="2"/>
      <c r="MA2515" s="2"/>
      <c r="MB2515" s="2"/>
      <c r="MC2515" s="2"/>
      <c r="MD2515" s="2"/>
      <c r="ME2515" s="2"/>
      <c r="MF2515" s="2"/>
      <c r="MG2515" s="2"/>
      <c r="MH2515" s="2"/>
      <c r="MI2515" s="2"/>
      <c r="MJ2515" s="2"/>
      <c r="MK2515" s="2"/>
      <c r="ML2515" s="2"/>
      <c r="MM2515" s="2"/>
      <c r="MN2515" s="2"/>
      <c r="MO2515" s="2"/>
      <c r="MP2515" s="2"/>
      <c r="MQ2515" s="2"/>
      <c r="MR2515" s="2"/>
      <c r="MS2515" s="2"/>
      <c r="MT2515" s="2"/>
      <c r="MU2515" s="2"/>
      <c r="MV2515" s="2"/>
      <c r="MW2515" s="2"/>
      <c r="MX2515" s="2"/>
      <c r="MY2515" s="2"/>
      <c r="MZ2515" s="2"/>
      <c r="NA2515" s="2"/>
      <c r="NB2515" s="2"/>
      <c r="NC2515" s="2"/>
      <c r="ND2515" s="2"/>
      <c r="NE2515" s="2"/>
      <c r="NF2515" s="2"/>
      <c r="NG2515" s="2"/>
      <c r="NH2515" s="2"/>
      <c r="NI2515" s="2"/>
      <c r="NJ2515" s="2"/>
      <c r="NK2515" s="2"/>
      <c r="NL2515" s="2"/>
      <c r="NM2515" s="2"/>
      <c r="NN2515" s="2"/>
      <c r="NO2515" s="2"/>
      <c r="NP2515" s="2"/>
      <c r="NQ2515" s="2"/>
      <c r="NR2515" s="2"/>
      <c r="NS2515" s="2"/>
      <c r="NT2515" s="2"/>
      <c r="NU2515" s="2"/>
      <c r="NV2515" s="2"/>
      <c r="NW2515" s="2"/>
      <c r="NX2515" s="2"/>
      <c r="NY2515" s="2"/>
      <c r="NZ2515" s="2"/>
      <c r="OA2515" s="2"/>
      <c r="OB2515" s="2"/>
      <c r="OC2515" s="2"/>
      <c r="OD2515" s="2"/>
      <c r="OE2515" s="2"/>
      <c r="OF2515" s="2"/>
      <c r="OG2515" s="2"/>
      <c r="OH2515" s="2"/>
      <c r="OI2515" s="2"/>
      <c r="OJ2515" s="2"/>
      <c r="OK2515" s="2"/>
      <c r="OL2515" s="2"/>
      <c r="OM2515" s="2"/>
      <c r="ON2515" s="2"/>
      <c r="OO2515" s="2"/>
      <c r="OP2515" s="2"/>
      <c r="OQ2515" s="2"/>
      <c r="OR2515" s="2"/>
      <c r="OS2515" s="2"/>
      <c r="OT2515" s="2"/>
      <c r="OU2515" s="2"/>
      <c r="OV2515" s="2"/>
      <c r="OW2515" s="2"/>
      <c r="OX2515" s="2"/>
      <c r="OY2515" s="2"/>
      <c r="OZ2515" s="2"/>
      <c r="PA2515" s="2"/>
      <c r="PB2515" s="2"/>
      <c r="PC2515" s="2"/>
      <c r="PD2515" s="2"/>
      <c r="PE2515" s="2"/>
      <c r="PF2515" s="2"/>
      <c r="PG2515" s="2"/>
      <c r="PH2515" s="2"/>
      <c r="PI2515" s="2"/>
      <c r="PJ2515" s="2"/>
      <c r="PK2515" s="2"/>
      <c r="PL2515" s="2"/>
      <c r="PM2515" s="2"/>
      <c r="PN2515" s="2"/>
      <c r="PO2515" s="2"/>
    </row>
    <row r="2516" spans="1:431" ht="98" hidden="1" x14ac:dyDescent="0.15">
      <c r="A2516" s="6" t="s">
        <v>1341</v>
      </c>
      <c r="B2516" s="3"/>
      <c r="C2516" s="6"/>
      <c r="D2516" s="6"/>
      <c r="E2516" s="3"/>
      <c r="F2516" s="6"/>
      <c r="G2516" s="6"/>
      <c r="H2516" s="6"/>
      <c r="I2516" s="3"/>
      <c r="J2516" s="6"/>
      <c r="K2516" s="3"/>
      <c r="L2516" s="3"/>
      <c r="M2516" s="3"/>
      <c r="N2516" s="6"/>
      <c r="O2516" s="3"/>
      <c r="P2516" s="6"/>
      <c r="Q2516" s="6"/>
      <c r="R2516" s="6"/>
      <c r="S2516" s="3"/>
      <c r="T2516" s="3"/>
      <c r="U2516" s="3"/>
      <c r="V2516" s="3"/>
      <c r="W2516" s="3"/>
      <c r="X2516" s="3"/>
      <c r="Y2516" s="6"/>
      <c r="Z2516" s="6"/>
      <c r="AA2516" s="6"/>
      <c r="AB2516" s="3"/>
      <c r="AC2516" s="6"/>
      <c r="AD2516" s="6"/>
      <c r="AE2516" s="3"/>
      <c r="AF2516" s="3"/>
      <c r="AG2516" s="6"/>
      <c r="AH2516" s="6"/>
      <c r="AI2516" s="3"/>
      <c r="AJ2516" s="3"/>
      <c r="AK2516" s="3"/>
      <c r="AL2516" s="3"/>
      <c r="AM2516" s="6"/>
      <c r="AN2516" s="3"/>
      <c r="AO2516" s="3"/>
      <c r="AP2516" s="3"/>
      <c r="AQ2516" s="3"/>
      <c r="AR2516" s="3"/>
      <c r="AS2516" s="3"/>
      <c r="AT2516" s="6"/>
      <c r="AU2516" s="6"/>
      <c r="AV2516" s="6"/>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c r="BX2516" s="3"/>
      <c r="BY2516" s="3">
        <v>1972</v>
      </c>
      <c r="BZ2516" s="3" t="s">
        <v>2540</v>
      </c>
      <c r="CA2516" s="3" t="s">
        <v>2395</v>
      </c>
      <c r="CB2516" s="3" t="s">
        <v>2549</v>
      </c>
      <c r="CC2516" s="3" t="s">
        <v>2432</v>
      </c>
      <c r="CD2516" s="3"/>
      <c r="CE2516" s="3"/>
      <c r="CF2516" s="7"/>
      <c r="CG2516" s="1"/>
      <c r="CH2516" s="1"/>
      <c r="CI2516" s="1"/>
      <c r="CJ2516" s="1"/>
      <c r="CK2516" s="1"/>
      <c r="CL2516" s="1"/>
      <c r="CM2516" s="1"/>
      <c r="CN2516" s="1"/>
      <c r="CO2516" s="1"/>
      <c r="CP2516" s="1"/>
      <c r="CQ2516" s="1"/>
      <c r="CR2516" s="1"/>
      <c r="CS2516" s="1"/>
      <c r="CT2516" s="1"/>
      <c r="CU2516" s="1"/>
      <c r="CV2516" s="1"/>
      <c r="CW2516" s="1"/>
      <c r="CX2516" s="1"/>
      <c r="CY2516" s="1"/>
      <c r="CZ2516" s="1"/>
      <c r="DA2516" s="1"/>
      <c r="DB2516" s="1"/>
      <c r="DC2516" s="1"/>
      <c r="DD2516" s="1"/>
      <c r="DE2516" s="1"/>
      <c r="DF2516" s="1"/>
      <c r="DJ2516" s="1"/>
      <c r="DK2516" s="1"/>
      <c r="DL2516" s="1"/>
      <c r="DM2516" s="1"/>
      <c r="DN2516" s="1"/>
      <c r="DO2516" s="1"/>
      <c r="DQ2516" s="1"/>
      <c r="DT2516" s="1"/>
      <c r="DW2516" s="1"/>
      <c r="DX2516" s="1"/>
      <c r="DY2516" s="1"/>
      <c r="DZ2516" s="1"/>
      <c r="EA2516" s="1"/>
      <c r="EB2516" s="1"/>
      <c r="EC2516" s="1"/>
      <c r="EF2516" s="1"/>
      <c r="ER2516" s="1"/>
      <c r="ET2516" s="1"/>
      <c r="FH2516" s="1"/>
      <c r="FI2516" s="1"/>
      <c r="LT2516" s="2"/>
      <c r="LU2516" s="2"/>
      <c r="LV2516" s="2"/>
      <c r="LW2516" s="2"/>
      <c r="LX2516" s="2"/>
      <c r="LY2516" s="2"/>
      <c r="LZ2516" s="2"/>
      <c r="MA2516" s="2"/>
      <c r="MB2516" s="2"/>
      <c r="MC2516" s="2"/>
      <c r="MD2516" s="2"/>
      <c r="ME2516" s="2"/>
      <c r="MF2516" s="2"/>
      <c r="MG2516" s="2"/>
      <c r="MH2516" s="2"/>
      <c r="MI2516" s="2"/>
      <c r="MJ2516" s="2"/>
      <c r="MK2516" s="2"/>
      <c r="ML2516" s="2"/>
      <c r="MM2516" s="2"/>
      <c r="MN2516" s="2"/>
      <c r="MO2516" s="2"/>
      <c r="MP2516" s="2"/>
      <c r="MQ2516" s="2"/>
      <c r="MR2516" s="2"/>
      <c r="MS2516" s="2"/>
      <c r="MT2516" s="2"/>
      <c r="MU2516" s="2"/>
      <c r="MV2516" s="2"/>
      <c r="MW2516" s="2"/>
      <c r="MX2516" s="2"/>
      <c r="MY2516" s="2"/>
      <c r="MZ2516" s="2"/>
      <c r="NA2516" s="2"/>
      <c r="NB2516" s="2"/>
      <c r="NC2516" s="2"/>
      <c r="ND2516" s="2"/>
      <c r="NE2516" s="2"/>
      <c r="NF2516" s="2"/>
      <c r="NG2516" s="2"/>
      <c r="NH2516" s="2"/>
      <c r="NI2516" s="2"/>
      <c r="NJ2516" s="2"/>
      <c r="NK2516" s="2"/>
      <c r="NL2516" s="2"/>
      <c r="NM2516" s="2"/>
      <c r="NN2516" s="2"/>
      <c r="NO2516" s="2"/>
      <c r="NP2516" s="2"/>
      <c r="NQ2516" s="2"/>
      <c r="NR2516" s="2"/>
      <c r="NS2516" s="2"/>
      <c r="NT2516" s="2"/>
      <c r="NU2516" s="2"/>
      <c r="NV2516" s="2"/>
      <c r="NW2516" s="2"/>
      <c r="NX2516" s="2"/>
      <c r="NY2516" s="2"/>
      <c r="NZ2516" s="2"/>
      <c r="OA2516" s="2"/>
      <c r="OB2516" s="2"/>
      <c r="OC2516" s="2"/>
      <c r="OD2516" s="2"/>
      <c r="OE2516" s="2"/>
      <c r="OF2516" s="2"/>
      <c r="OG2516" s="2"/>
      <c r="OH2516" s="2"/>
      <c r="OI2516" s="2"/>
      <c r="OJ2516" s="2"/>
      <c r="OK2516" s="2"/>
      <c r="OL2516" s="2"/>
      <c r="OM2516" s="2"/>
      <c r="ON2516" s="2"/>
      <c r="OO2516" s="2"/>
      <c r="OP2516" s="2"/>
      <c r="OQ2516" s="2"/>
      <c r="OR2516" s="2"/>
      <c r="OS2516" s="2"/>
      <c r="OT2516" s="2"/>
      <c r="OU2516" s="2"/>
      <c r="OV2516" s="2"/>
      <c r="OW2516" s="2"/>
      <c r="OX2516" s="2"/>
      <c r="OY2516" s="2"/>
      <c r="OZ2516" s="2"/>
      <c r="PA2516" s="2"/>
      <c r="PB2516" s="2"/>
      <c r="PC2516" s="2"/>
      <c r="PD2516" s="2"/>
      <c r="PE2516" s="2"/>
      <c r="PF2516" s="2"/>
      <c r="PG2516" s="2"/>
      <c r="PH2516" s="2"/>
      <c r="PI2516" s="2"/>
      <c r="PJ2516" s="2"/>
      <c r="PK2516" s="2"/>
      <c r="PL2516" s="2"/>
      <c r="PM2516" s="2"/>
      <c r="PN2516" s="2"/>
      <c r="PO2516" s="2"/>
    </row>
    <row r="2517" spans="1:431" ht="98" hidden="1" x14ac:dyDescent="0.15">
      <c r="A2517" s="6" t="s">
        <v>1346</v>
      </c>
      <c r="B2517" s="3"/>
      <c r="C2517" s="6"/>
      <c r="D2517" s="6"/>
      <c r="E2517" s="3"/>
      <c r="F2517" s="6"/>
      <c r="G2517" s="6"/>
      <c r="H2517" s="6"/>
      <c r="I2517" s="3"/>
      <c r="J2517" s="6"/>
      <c r="K2517" s="3"/>
      <c r="L2517" s="3"/>
      <c r="M2517" s="3"/>
      <c r="N2517" s="6"/>
      <c r="O2517" s="3"/>
      <c r="P2517" s="6"/>
      <c r="Q2517" s="6"/>
      <c r="R2517" s="6"/>
      <c r="S2517" s="3"/>
      <c r="T2517" s="3"/>
      <c r="U2517" s="3"/>
      <c r="V2517" s="3"/>
      <c r="W2517" s="3"/>
      <c r="X2517" s="3"/>
      <c r="Y2517" s="6"/>
      <c r="Z2517" s="6"/>
      <c r="AA2517" s="6"/>
      <c r="AB2517" s="3"/>
      <c r="AC2517" s="6"/>
      <c r="AD2517" s="6"/>
      <c r="AE2517" s="3"/>
      <c r="AF2517" s="3"/>
      <c r="AG2517" s="6"/>
      <c r="AH2517" s="6"/>
      <c r="AI2517" s="3"/>
      <c r="AJ2517" s="3"/>
      <c r="AK2517" s="3"/>
      <c r="AL2517" s="3"/>
      <c r="AM2517" s="6"/>
      <c r="AN2517" s="3"/>
      <c r="AO2517" s="3"/>
      <c r="AP2517" s="3"/>
      <c r="AQ2517" s="3"/>
      <c r="AR2517" s="3"/>
      <c r="AS2517" s="3"/>
      <c r="AT2517" s="6"/>
      <c r="AU2517" s="6"/>
      <c r="AV2517" s="6"/>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v>1972</v>
      </c>
      <c r="BZ2517" s="3" t="s">
        <v>2540</v>
      </c>
      <c r="CA2517" s="3" t="s">
        <v>2395</v>
      </c>
      <c r="CB2517" s="3" t="s">
        <v>2549</v>
      </c>
      <c r="CC2517" s="3" t="s">
        <v>2432</v>
      </c>
      <c r="CD2517" s="3"/>
      <c r="CE2517" s="3"/>
      <c r="CF2517" s="7"/>
      <c r="CG2517" s="1"/>
      <c r="CH2517" s="1"/>
      <c r="CI2517" s="1"/>
      <c r="CJ2517" s="1"/>
      <c r="CK2517" s="1"/>
      <c r="CL2517" s="1"/>
      <c r="CM2517" s="1"/>
      <c r="CN2517" s="1"/>
      <c r="CO2517" s="1"/>
      <c r="CP2517" s="1"/>
      <c r="CQ2517" s="1"/>
      <c r="CR2517" s="1"/>
      <c r="CS2517" s="1"/>
      <c r="CT2517" s="1"/>
      <c r="CU2517" s="1"/>
      <c r="CV2517" s="1"/>
      <c r="CW2517" s="1"/>
      <c r="CX2517" s="1"/>
      <c r="CY2517" s="1"/>
      <c r="CZ2517" s="1"/>
      <c r="DA2517" s="1"/>
      <c r="DB2517" s="1"/>
      <c r="DC2517" s="1"/>
      <c r="DD2517" s="1"/>
      <c r="DE2517" s="1"/>
      <c r="DF2517" s="1"/>
      <c r="DJ2517" s="1"/>
      <c r="DK2517" s="1"/>
      <c r="DL2517" s="1"/>
      <c r="DM2517" s="1"/>
      <c r="DN2517" s="1"/>
      <c r="DO2517" s="1"/>
      <c r="DQ2517" s="1"/>
      <c r="DT2517" s="1"/>
      <c r="DW2517" s="1"/>
      <c r="DX2517" s="1"/>
      <c r="DY2517" s="1"/>
      <c r="DZ2517" s="1"/>
      <c r="EA2517" s="1"/>
      <c r="EB2517" s="1"/>
      <c r="EC2517" s="1"/>
      <c r="EF2517" s="1"/>
      <c r="ER2517" s="1"/>
      <c r="ET2517" s="1"/>
      <c r="FH2517" s="1"/>
      <c r="FI2517" s="1"/>
      <c r="LT2517" s="2"/>
      <c r="LU2517" s="2"/>
      <c r="LV2517" s="2"/>
      <c r="LW2517" s="2"/>
      <c r="LX2517" s="2"/>
      <c r="LY2517" s="2"/>
      <c r="LZ2517" s="2"/>
      <c r="MA2517" s="2"/>
      <c r="MB2517" s="2"/>
      <c r="MC2517" s="2"/>
      <c r="MD2517" s="2"/>
      <c r="ME2517" s="2"/>
      <c r="MF2517" s="2"/>
      <c r="MG2517" s="2"/>
      <c r="MH2517" s="2"/>
      <c r="MI2517" s="2"/>
      <c r="MJ2517" s="2"/>
      <c r="MK2517" s="2"/>
      <c r="ML2517" s="2"/>
      <c r="MM2517" s="2"/>
      <c r="MN2517" s="2"/>
      <c r="MO2517" s="2"/>
      <c r="MP2517" s="2"/>
      <c r="MQ2517" s="2"/>
      <c r="MR2517" s="2"/>
      <c r="MS2517" s="2"/>
      <c r="MT2517" s="2"/>
      <c r="MU2517" s="2"/>
      <c r="MV2517" s="2"/>
      <c r="MW2517" s="2"/>
      <c r="MX2517" s="2"/>
      <c r="MY2517" s="2"/>
      <c r="MZ2517" s="2"/>
      <c r="NA2517" s="2"/>
      <c r="NB2517" s="2"/>
      <c r="NC2517" s="2"/>
      <c r="ND2517" s="2"/>
      <c r="NE2517" s="2"/>
      <c r="NF2517" s="2"/>
      <c r="NG2517" s="2"/>
      <c r="NH2517" s="2"/>
      <c r="NI2517" s="2"/>
      <c r="NJ2517" s="2"/>
      <c r="NK2517" s="2"/>
      <c r="NL2517" s="2"/>
      <c r="NM2517" s="2"/>
      <c r="NN2517" s="2"/>
      <c r="NO2517" s="2"/>
      <c r="NP2517" s="2"/>
      <c r="NQ2517" s="2"/>
      <c r="NR2517" s="2"/>
      <c r="NS2517" s="2"/>
      <c r="NT2517" s="2"/>
      <c r="NU2517" s="2"/>
      <c r="NV2517" s="2"/>
      <c r="NW2517" s="2"/>
      <c r="NX2517" s="2"/>
      <c r="NY2517" s="2"/>
      <c r="NZ2517" s="2"/>
      <c r="OA2517" s="2"/>
      <c r="OB2517" s="2"/>
      <c r="OC2517" s="2"/>
      <c r="OD2517" s="2"/>
      <c r="OE2517" s="2"/>
      <c r="OF2517" s="2"/>
      <c r="OG2517" s="2"/>
      <c r="OH2517" s="2"/>
      <c r="OI2517" s="2"/>
      <c r="OJ2517" s="2"/>
      <c r="OK2517" s="2"/>
      <c r="OL2517" s="2"/>
      <c r="OM2517" s="2"/>
      <c r="ON2517" s="2"/>
      <c r="OO2517" s="2"/>
      <c r="OP2517" s="2"/>
      <c r="OQ2517" s="2"/>
      <c r="OR2517" s="2"/>
      <c r="OS2517" s="2"/>
      <c r="OT2517" s="2"/>
      <c r="OU2517" s="2"/>
      <c r="OV2517" s="2"/>
      <c r="OW2517" s="2"/>
      <c r="OX2517" s="2"/>
      <c r="OY2517" s="2"/>
      <c r="OZ2517" s="2"/>
      <c r="PA2517" s="2"/>
      <c r="PB2517" s="2"/>
      <c r="PC2517" s="2"/>
      <c r="PD2517" s="2"/>
      <c r="PE2517" s="2"/>
      <c r="PF2517" s="2"/>
      <c r="PG2517" s="2"/>
      <c r="PH2517" s="2"/>
      <c r="PI2517" s="2"/>
      <c r="PJ2517" s="2"/>
      <c r="PK2517" s="2"/>
      <c r="PL2517" s="2"/>
      <c r="PM2517" s="2"/>
      <c r="PN2517" s="2"/>
      <c r="PO2517" s="2"/>
    </row>
    <row r="2518" spans="1:431" ht="98" hidden="1" x14ac:dyDescent="0.15">
      <c r="A2518" s="6" t="s">
        <v>1351</v>
      </c>
      <c r="B2518" s="3"/>
      <c r="C2518" s="6"/>
      <c r="D2518" s="6"/>
      <c r="E2518" s="3"/>
      <c r="F2518" s="6"/>
      <c r="G2518" s="6"/>
      <c r="H2518" s="6"/>
      <c r="I2518" s="3"/>
      <c r="J2518" s="6"/>
      <c r="K2518" s="3"/>
      <c r="L2518" s="3"/>
      <c r="M2518" s="3"/>
      <c r="N2518" s="6"/>
      <c r="O2518" s="3"/>
      <c r="P2518" s="6"/>
      <c r="Q2518" s="6"/>
      <c r="R2518" s="6"/>
      <c r="S2518" s="3"/>
      <c r="T2518" s="3"/>
      <c r="U2518" s="3"/>
      <c r="V2518" s="3"/>
      <c r="W2518" s="3"/>
      <c r="X2518" s="3"/>
      <c r="Y2518" s="6"/>
      <c r="Z2518" s="6"/>
      <c r="AA2518" s="6"/>
      <c r="AB2518" s="3"/>
      <c r="AC2518" s="6"/>
      <c r="AD2518" s="6"/>
      <c r="AE2518" s="3"/>
      <c r="AF2518" s="3"/>
      <c r="AG2518" s="6"/>
      <c r="AH2518" s="6"/>
      <c r="AI2518" s="3"/>
      <c r="AJ2518" s="3"/>
      <c r="AK2518" s="3"/>
      <c r="AL2518" s="3"/>
      <c r="AM2518" s="6"/>
      <c r="AN2518" s="3"/>
      <c r="AO2518" s="3"/>
      <c r="AP2518" s="3"/>
      <c r="AQ2518" s="3"/>
      <c r="AR2518" s="3"/>
      <c r="AS2518" s="3"/>
      <c r="AT2518" s="6"/>
      <c r="AU2518" s="6"/>
      <c r="AV2518" s="6"/>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c r="BX2518" s="3"/>
      <c r="BY2518" s="3">
        <v>1972</v>
      </c>
      <c r="BZ2518" s="3" t="s">
        <v>2540</v>
      </c>
      <c r="CA2518" s="3" t="s">
        <v>2395</v>
      </c>
      <c r="CB2518" s="3" t="s">
        <v>2549</v>
      </c>
      <c r="CC2518" s="3" t="s">
        <v>2432</v>
      </c>
      <c r="CD2518" s="3"/>
      <c r="CE2518" s="3"/>
      <c r="CF2518" s="7"/>
      <c r="CG2518" s="1"/>
      <c r="CH2518" s="1"/>
      <c r="CI2518" s="1"/>
      <c r="CJ2518" s="1"/>
      <c r="CK2518" s="1"/>
      <c r="CL2518" s="1"/>
      <c r="CM2518" s="1"/>
      <c r="CN2518" s="1"/>
      <c r="CO2518" s="1"/>
      <c r="CP2518" s="1"/>
      <c r="CQ2518" s="1"/>
      <c r="CR2518" s="1"/>
      <c r="CS2518" s="1"/>
      <c r="CT2518" s="1"/>
      <c r="CU2518" s="1"/>
      <c r="CV2518" s="1"/>
      <c r="CW2518" s="1"/>
      <c r="CX2518" s="1"/>
      <c r="CY2518" s="1"/>
      <c r="CZ2518" s="1"/>
      <c r="DA2518" s="1"/>
      <c r="DB2518" s="1"/>
      <c r="DC2518" s="1"/>
      <c r="DD2518" s="1"/>
      <c r="DE2518" s="1"/>
      <c r="DF2518" s="1"/>
      <c r="DJ2518" s="1"/>
      <c r="DK2518" s="1"/>
      <c r="DL2518" s="1"/>
      <c r="DM2518" s="1"/>
      <c r="DN2518" s="1"/>
      <c r="DO2518" s="1"/>
      <c r="DQ2518" s="1"/>
      <c r="DT2518" s="1"/>
      <c r="DW2518" s="1"/>
      <c r="DX2518" s="1"/>
      <c r="DY2518" s="1"/>
      <c r="DZ2518" s="1"/>
      <c r="EA2518" s="1"/>
      <c r="EB2518" s="1"/>
      <c r="EC2518" s="1"/>
      <c r="EF2518" s="1"/>
      <c r="ER2518" s="1"/>
      <c r="ET2518" s="1"/>
      <c r="FH2518" s="1"/>
      <c r="FI2518" s="1"/>
      <c r="LT2518" s="2"/>
      <c r="LU2518" s="2"/>
      <c r="LV2518" s="2"/>
      <c r="LW2518" s="2"/>
      <c r="LX2518" s="2"/>
      <c r="LY2518" s="2"/>
      <c r="LZ2518" s="2"/>
      <c r="MA2518" s="2"/>
      <c r="MB2518" s="2"/>
      <c r="MC2518" s="2"/>
      <c r="MD2518" s="2"/>
      <c r="ME2518" s="2"/>
      <c r="MF2518" s="2"/>
      <c r="MG2518" s="2"/>
      <c r="MH2518" s="2"/>
      <c r="MI2518" s="2"/>
      <c r="MJ2518" s="2"/>
      <c r="MK2518" s="2"/>
      <c r="ML2518" s="2"/>
      <c r="MM2518" s="2"/>
      <c r="MN2518" s="2"/>
      <c r="MO2518" s="2"/>
      <c r="MP2518" s="2"/>
      <c r="MQ2518" s="2"/>
      <c r="MR2518" s="2"/>
      <c r="MS2518" s="2"/>
      <c r="MT2518" s="2"/>
      <c r="MU2518" s="2"/>
      <c r="MV2518" s="2"/>
      <c r="MW2518" s="2"/>
      <c r="MX2518" s="2"/>
      <c r="MY2518" s="2"/>
      <c r="MZ2518" s="2"/>
      <c r="NA2518" s="2"/>
      <c r="NB2518" s="2"/>
      <c r="NC2518" s="2"/>
      <c r="ND2518" s="2"/>
      <c r="NE2518" s="2"/>
      <c r="NF2518" s="2"/>
      <c r="NG2518" s="2"/>
      <c r="NH2518" s="2"/>
      <c r="NI2518" s="2"/>
      <c r="NJ2518" s="2"/>
      <c r="NK2518" s="2"/>
      <c r="NL2518" s="2"/>
      <c r="NM2518" s="2"/>
      <c r="NN2518" s="2"/>
      <c r="NO2518" s="2"/>
      <c r="NP2518" s="2"/>
      <c r="NQ2518" s="2"/>
      <c r="NR2518" s="2"/>
      <c r="NS2518" s="2"/>
      <c r="NT2518" s="2"/>
      <c r="NU2518" s="2"/>
      <c r="NV2518" s="2"/>
      <c r="NW2518" s="2"/>
      <c r="NX2518" s="2"/>
      <c r="NY2518" s="2"/>
      <c r="NZ2518" s="2"/>
      <c r="OA2518" s="2"/>
      <c r="OB2518" s="2"/>
      <c r="OC2518" s="2"/>
      <c r="OD2518" s="2"/>
      <c r="OE2518" s="2"/>
      <c r="OF2518" s="2"/>
      <c r="OG2518" s="2"/>
      <c r="OH2518" s="2"/>
      <c r="OI2518" s="2"/>
      <c r="OJ2518" s="2"/>
      <c r="OK2518" s="2"/>
      <c r="OL2518" s="2"/>
      <c r="OM2518" s="2"/>
      <c r="ON2518" s="2"/>
      <c r="OO2518" s="2"/>
      <c r="OP2518" s="2"/>
      <c r="OQ2518" s="2"/>
      <c r="OR2518" s="2"/>
      <c r="OS2518" s="2"/>
      <c r="OT2518" s="2"/>
      <c r="OU2518" s="2"/>
      <c r="OV2518" s="2"/>
      <c r="OW2518" s="2"/>
      <c r="OX2518" s="2"/>
      <c r="OY2518" s="2"/>
      <c r="OZ2518" s="2"/>
      <c r="PA2518" s="2"/>
      <c r="PB2518" s="2"/>
      <c r="PC2518" s="2"/>
      <c r="PD2518" s="2"/>
      <c r="PE2518" s="2"/>
      <c r="PF2518" s="2"/>
      <c r="PG2518" s="2"/>
      <c r="PH2518" s="2"/>
      <c r="PI2518" s="2"/>
      <c r="PJ2518" s="2"/>
      <c r="PK2518" s="2"/>
      <c r="PL2518" s="2"/>
      <c r="PM2518" s="2"/>
      <c r="PN2518" s="2"/>
      <c r="PO2518" s="2"/>
    </row>
    <row r="2519" spans="1:431" ht="98" hidden="1" x14ac:dyDescent="0.15">
      <c r="A2519" s="6" t="s">
        <v>1355</v>
      </c>
      <c r="B2519" s="3"/>
      <c r="C2519" s="6"/>
      <c r="D2519" s="6"/>
      <c r="E2519" s="3"/>
      <c r="F2519" s="6"/>
      <c r="G2519" s="6"/>
      <c r="H2519" s="6"/>
      <c r="I2519" s="3"/>
      <c r="J2519" s="6"/>
      <c r="K2519" s="3"/>
      <c r="L2519" s="3"/>
      <c r="M2519" s="3"/>
      <c r="N2519" s="6"/>
      <c r="O2519" s="3"/>
      <c r="P2519" s="6"/>
      <c r="Q2519" s="6"/>
      <c r="R2519" s="6"/>
      <c r="S2519" s="3"/>
      <c r="T2519" s="3"/>
      <c r="U2519" s="3"/>
      <c r="V2519" s="3"/>
      <c r="W2519" s="3"/>
      <c r="X2519" s="3"/>
      <c r="Y2519" s="6"/>
      <c r="Z2519" s="6"/>
      <c r="AA2519" s="6"/>
      <c r="AB2519" s="3"/>
      <c r="AC2519" s="6"/>
      <c r="AD2519" s="6"/>
      <c r="AE2519" s="3"/>
      <c r="AF2519" s="3"/>
      <c r="AG2519" s="6"/>
      <c r="AH2519" s="6"/>
      <c r="AI2519" s="3"/>
      <c r="AJ2519" s="3"/>
      <c r="AK2519" s="3"/>
      <c r="AL2519" s="3"/>
      <c r="AM2519" s="6"/>
      <c r="AN2519" s="3"/>
      <c r="AO2519" s="3"/>
      <c r="AP2519" s="3"/>
      <c r="AQ2519" s="3"/>
      <c r="AR2519" s="3"/>
      <c r="AS2519" s="3"/>
      <c r="AT2519" s="6"/>
      <c r="AU2519" s="6"/>
      <c r="AV2519" s="6"/>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v>1972</v>
      </c>
      <c r="BZ2519" s="3" t="s">
        <v>2540</v>
      </c>
      <c r="CA2519" s="3" t="s">
        <v>2395</v>
      </c>
      <c r="CB2519" s="3" t="s">
        <v>2549</v>
      </c>
      <c r="CC2519" s="3" t="s">
        <v>2432</v>
      </c>
      <c r="CD2519" s="3"/>
      <c r="CE2519" s="3"/>
      <c r="CF2519" s="7"/>
      <c r="CG2519" s="1"/>
      <c r="CH2519" s="1"/>
      <c r="CI2519" s="1"/>
      <c r="CJ2519" s="1"/>
      <c r="CK2519" s="1"/>
      <c r="CL2519" s="1"/>
      <c r="CM2519" s="1"/>
      <c r="CN2519" s="1"/>
      <c r="CO2519" s="1"/>
      <c r="CP2519" s="1"/>
      <c r="CQ2519" s="1"/>
      <c r="CR2519" s="1"/>
      <c r="CS2519" s="1"/>
      <c r="CT2519" s="1"/>
      <c r="CU2519" s="1"/>
      <c r="CV2519" s="1"/>
      <c r="CW2519" s="1"/>
      <c r="CX2519" s="1"/>
      <c r="CY2519" s="1"/>
      <c r="CZ2519" s="1"/>
      <c r="DA2519" s="1"/>
      <c r="DB2519" s="1"/>
      <c r="DC2519" s="1"/>
      <c r="DD2519" s="1"/>
      <c r="DE2519" s="1"/>
      <c r="DF2519" s="1"/>
      <c r="DJ2519" s="1"/>
      <c r="DK2519" s="1"/>
      <c r="DL2519" s="1"/>
      <c r="DM2519" s="1"/>
      <c r="DN2519" s="1"/>
      <c r="DO2519" s="1"/>
      <c r="DQ2519" s="1"/>
      <c r="DT2519" s="1"/>
      <c r="DW2519" s="1"/>
      <c r="DX2519" s="1"/>
      <c r="DY2519" s="1"/>
      <c r="DZ2519" s="1"/>
      <c r="EA2519" s="1"/>
      <c r="EB2519" s="1"/>
      <c r="EC2519" s="1"/>
      <c r="EF2519" s="1"/>
      <c r="ER2519" s="1"/>
      <c r="ET2519" s="1"/>
      <c r="FH2519" s="1"/>
      <c r="FI2519" s="1"/>
      <c r="LT2519" s="2"/>
      <c r="LU2519" s="2"/>
      <c r="LV2519" s="2"/>
      <c r="LW2519" s="2"/>
      <c r="LX2519" s="2"/>
      <c r="LY2519" s="2"/>
      <c r="LZ2519" s="2"/>
      <c r="MA2519" s="2"/>
      <c r="MB2519" s="2"/>
      <c r="MC2519" s="2"/>
      <c r="MD2519" s="2"/>
      <c r="ME2519" s="2"/>
      <c r="MF2519" s="2"/>
      <c r="MG2519" s="2"/>
      <c r="MH2519" s="2"/>
      <c r="MI2519" s="2"/>
      <c r="MJ2519" s="2"/>
      <c r="MK2519" s="2"/>
      <c r="ML2519" s="2"/>
      <c r="MM2519" s="2"/>
      <c r="MN2519" s="2"/>
      <c r="MO2519" s="2"/>
      <c r="MP2519" s="2"/>
      <c r="MQ2519" s="2"/>
      <c r="MR2519" s="2"/>
      <c r="MS2519" s="2"/>
      <c r="MT2519" s="2"/>
      <c r="MU2519" s="2"/>
      <c r="MV2519" s="2"/>
      <c r="MW2519" s="2"/>
      <c r="MX2519" s="2"/>
      <c r="MY2519" s="2"/>
      <c r="MZ2519" s="2"/>
      <c r="NA2519" s="2"/>
      <c r="NB2519" s="2"/>
      <c r="NC2519" s="2"/>
      <c r="ND2519" s="2"/>
      <c r="NE2519" s="2"/>
      <c r="NF2519" s="2"/>
      <c r="NG2519" s="2"/>
      <c r="NH2519" s="2"/>
      <c r="NI2519" s="2"/>
      <c r="NJ2519" s="2"/>
      <c r="NK2519" s="2"/>
      <c r="NL2519" s="2"/>
      <c r="NM2519" s="2"/>
      <c r="NN2519" s="2"/>
      <c r="NO2519" s="2"/>
      <c r="NP2519" s="2"/>
      <c r="NQ2519" s="2"/>
      <c r="NR2519" s="2"/>
      <c r="NS2519" s="2"/>
      <c r="NT2519" s="2"/>
      <c r="NU2519" s="2"/>
      <c r="NV2519" s="2"/>
      <c r="NW2519" s="2"/>
      <c r="NX2519" s="2"/>
      <c r="NY2519" s="2"/>
      <c r="NZ2519" s="2"/>
      <c r="OA2519" s="2"/>
      <c r="OB2519" s="2"/>
      <c r="OC2519" s="2"/>
      <c r="OD2519" s="2"/>
      <c r="OE2519" s="2"/>
      <c r="OF2519" s="2"/>
      <c r="OG2519" s="2"/>
      <c r="OH2519" s="2"/>
      <c r="OI2519" s="2"/>
      <c r="OJ2519" s="2"/>
      <c r="OK2519" s="2"/>
      <c r="OL2519" s="2"/>
      <c r="OM2519" s="2"/>
      <c r="ON2519" s="2"/>
      <c r="OO2519" s="2"/>
      <c r="OP2519" s="2"/>
      <c r="OQ2519" s="2"/>
      <c r="OR2519" s="2"/>
      <c r="OS2519" s="2"/>
      <c r="OT2519" s="2"/>
      <c r="OU2519" s="2"/>
      <c r="OV2519" s="2"/>
      <c r="OW2519" s="2"/>
      <c r="OX2519" s="2"/>
      <c r="OY2519" s="2"/>
      <c r="OZ2519" s="2"/>
      <c r="PA2519" s="2"/>
      <c r="PB2519" s="2"/>
      <c r="PC2519" s="2"/>
      <c r="PD2519" s="2"/>
      <c r="PE2519" s="2"/>
      <c r="PF2519" s="2"/>
      <c r="PG2519" s="2"/>
      <c r="PH2519" s="2"/>
      <c r="PI2519" s="2"/>
      <c r="PJ2519" s="2"/>
      <c r="PK2519" s="2"/>
      <c r="PL2519" s="2"/>
      <c r="PM2519" s="2"/>
      <c r="PN2519" s="2"/>
      <c r="PO2519" s="2"/>
    </row>
    <row r="2520" spans="1:431" ht="98" hidden="1" x14ac:dyDescent="0.15">
      <c r="A2520" s="6" t="s">
        <v>1360</v>
      </c>
      <c r="B2520" s="3"/>
      <c r="C2520" s="6"/>
      <c r="D2520" s="6"/>
      <c r="E2520" s="3"/>
      <c r="F2520" s="6"/>
      <c r="G2520" s="6"/>
      <c r="H2520" s="6"/>
      <c r="I2520" s="3"/>
      <c r="J2520" s="6"/>
      <c r="K2520" s="3"/>
      <c r="L2520" s="3"/>
      <c r="M2520" s="3"/>
      <c r="N2520" s="6"/>
      <c r="O2520" s="3"/>
      <c r="P2520" s="6"/>
      <c r="Q2520" s="6"/>
      <c r="R2520" s="6"/>
      <c r="S2520" s="3"/>
      <c r="T2520" s="3"/>
      <c r="U2520" s="3"/>
      <c r="V2520" s="3"/>
      <c r="W2520" s="3"/>
      <c r="X2520" s="3"/>
      <c r="Y2520" s="6"/>
      <c r="Z2520" s="6"/>
      <c r="AA2520" s="6"/>
      <c r="AB2520" s="3"/>
      <c r="AC2520" s="6"/>
      <c r="AD2520" s="6"/>
      <c r="AE2520" s="3"/>
      <c r="AF2520" s="3"/>
      <c r="AG2520" s="6"/>
      <c r="AH2520" s="6"/>
      <c r="AI2520" s="3"/>
      <c r="AJ2520" s="3"/>
      <c r="AK2520" s="3"/>
      <c r="AL2520" s="3"/>
      <c r="AM2520" s="6"/>
      <c r="AN2520" s="3"/>
      <c r="AO2520" s="3"/>
      <c r="AP2520" s="3"/>
      <c r="AQ2520" s="3"/>
      <c r="AR2520" s="3"/>
      <c r="AS2520" s="3"/>
      <c r="AT2520" s="6"/>
      <c r="AU2520" s="6"/>
      <c r="AV2520" s="6"/>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v>1972</v>
      </c>
      <c r="BZ2520" s="3" t="s">
        <v>2540</v>
      </c>
      <c r="CA2520" s="3" t="s">
        <v>2395</v>
      </c>
      <c r="CB2520" s="3" t="s">
        <v>2549</v>
      </c>
      <c r="CC2520" s="3" t="s">
        <v>2432</v>
      </c>
      <c r="CD2520" s="3"/>
      <c r="CE2520" s="3"/>
      <c r="CF2520" s="7"/>
      <c r="CG2520" s="1"/>
      <c r="CH2520" s="1"/>
      <c r="CI2520" s="1"/>
      <c r="CJ2520" s="1"/>
      <c r="CK2520" s="1"/>
      <c r="CL2520" s="1"/>
      <c r="CM2520" s="1"/>
      <c r="CN2520" s="1"/>
      <c r="CO2520" s="1"/>
      <c r="CP2520" s="1"/>
      <c r="CQ2520" s="1"/>
      <c r="CR2520" s="1"/>
      <c r="CS2520" s="1"/>
      <c r="CT2520" s="1"/>
      <c r="CU2520" s="1"/>
      <c r="CV2520" s="1"/>
      <c r="CW2520" s="1"/>
      <c r="CX2520" s="1"/>
      <c r="CY2520" s="1"/>
      <c r="CZ2520" s="1"/>
      <c r="DA2520" s="1"/>
      <c r="DB2520" s="1"/>
      <c r="DC2520" s="1"/>
      <c r="DD2520" s="1"/>
      <c r="DE2520" s="1"/>
      <c r="DF2520" s="1"/>
      <c r="DJ2520" s="1"/>
      <c r="DK2520" s="1"/>
      <c r="DL2520" s="1"/>
      <c r="DM2520" s="1"/>
      <c r="DN2520" s="1"/>
      <c r="DO2520" s="1"/>
      <c r="DQ2520" s="1"/>
      <c r="DT2520" s="1"/>
      <c r="DW2520" s="1"/>
      <c r="DX2520" s="1"/>
      <c r="DY2520" s="1"/>
      <c r="DZ2520" s="1"/>
      <c r="EA2520" s="1"/>
      <c r="EB2520" s="1"/>
      <c r="EC2520" s="1"/>
      <c r="EF2520" s="1"/>
      <c r="ER2520" s="1"/>
      <c r="ET2520" s="1"/>
      <c r="FH2520" s="1"/>
      <c r="FI2520" s="1"/>
      <c r="LT2520" s="2"/>
      <c r="LU2520" s="2"/>
      <c r="LV2520" s="2"/>
      <c r="LW2520" s="2"/>
      <c r="LX2520" s="2"/>
      <c r="LY2520" s="2"/>
      <c r="LZ2520" s="2"/>
      <c r="MA2520" s="2"/>
      <c r="MB2520" s="2"/>
      <c r="MC2520" s="2"/>
      <c r="MD2520" s="2"/>
      <c r="ME2520" s="2"/>
      <c r="MF2520" s="2"/>
      <c r="MG2520" s="2"/>
      <c r="MH2520" s="2"/>
      <c r="MI2520" s="2"/>
      <c r="MJ2520" s="2"/>
      <c r="MK2520" s="2"/>
      <c r="ML2520" s="2"/>
      <c r="MM2520" s="2"/>
      <c r="MN2520" s="2"/>
      <c r="MO2520" s="2"/>
      <c r="MP2520" s="2"/>
      <c r="MQ2520" s="2"/>
      <c r="MR2520" s="2"/>
      <c r="MS2520" s="2"/>
      <c r="MT2520" s="2"/>
      <c r="MU2520" s="2"/>
      <c r="MV2520" s="2"/>
      <c r="MW2520" s="2"/>
      <c r="MX2520" s="2"/>
      <c r="MY2520" s="2"/>
      <c r="MZ2520" s="2"/>
      <c r="NA2520" s="2"/>
      <c r="NB2520" s="2"/>
      <c r="NC2520" s="2"/>
      <c r="ND2520" s="2"/>
      <c r="NE2520" s="2"/>
      <c r="NF2520" s="2"/>
      <c r="NG2520" s="2"/>
      <c r="NH2520" s="2"/>
      <c r="NI2520" s="2"/>
      <c r="NJ2520" s="2"/>
      <c r="NK2520" s="2"/>
      <c r="NL2520" s="2"/>
      <c r="NM2520" s="2"/>
      <c r="NN2520" s="2"/>
      <c r="NO2520" s="2"/>
      <c r="NP2520" s="2"/>
      <c r="NQ2520" s="2"/>
      <c r="NR2520" s="2"/>
      <c r="NS2520" s="2"/>
      <c r="NT2520" s="2"/>
      <c r="NU2520" s="2"/>
      <c r="NV2520" s="2"/>
      <c r="NW2520" s="2"/>
      <c r="NX2520" s="2"/>
      <c r="NY2520" s="2"/>
      <c r="NZ2520" s="2"/>
      <c r="OA2520" s="2"/>
      <c r="OB2520" s="2"/>
      <c r="OC2520" s="2"/>
      <c r="OD2520" s="2"/>
      <c r="OE2520" s="2"/>
      <c r="OF2520" s="2"/>
      <c r="OG2520" s="2"/>
      <c r="OH2520" s="2"/>
      <c r="OI2520" s="2"/>
      <c r="OJ2520" s="2"/>
      <c r="OK2520" s="2"/>
      <c r="OL2520" s="2"/>
      <c r="OM2520" s="2"/>
      <c r="ON2520" s="2"/>
      <c r="OO2520" s="2"/>
      <c r="OP2520" s="2"/>
      <c r="OQ2520" s="2"/>
      <c r="OR2520" s="2"/>
      <c r="OS2520" s="2"/>
      <c r="OT2520" s="2"/>
      <c r="OU2520" s="2"/>
      <c r="OV2520" s="2"/>
      <c r="OW2520" s="2"/>
      <c r="OX2520" s="2"/>
      <c r="OY2520" s="2"/>
      <c r="OZ2520" s="2"/>
      <c r="PA2520" s="2"/>
      <c r="PB2520" s="2"/>
      <c r="PC2520" s="2"/>
      <c r="PD2520" s="2"/>
      <c r="PE2520" s="2"/>
      <c r="PF2520" s="2"/>
      <c r="PG2520" s="2"/>
      <c r="PH2520" s="2"/>
      <c r="PI2520" s="2"/>
      <c r="PJ2520" s="2"/>
      <c r="PK2520" s="2"/>
      <c r="PL2520" s="2"/>
      <c r="PM2520" s="2"/>
      <c r="PN2520" s="2"/>
      <c r="PO2520" s="2"/>
    </row>
    <row r="2521" spans="1:431" ht="98" hidden="1" x14ac:dyDescent="0.15">
      <c r="A2521" s="6" t="s">
        <v>1363</v>
      </c>
      <c r="B2521" s="3"/>
      <c r="C2521" s="6"/>
      <c r="D2521" s="6"/>
      <c r="E2521" s="3"/>
      <c r="F2521" s="6"/>
      <c r="G2521" s="6"/>
      <c r="H2521" s="6"/>
      <c r="I2521" s="3"/>
      <c r="J2521" s="6"/>
      <c r="K2521" s="3"/>
      <c r="L2521" s="3"/>
      <c r="M2521" s="3"/>
      <c r="N2521" s="6"/>
      <c r="O2521" s="3"/>
      <c r="P2521" s="6"/>
      <c r="Q2521" s="6"/>
      <c r="R2521" s="6"/>
      <c r="S2521" s="3"/>
      <c r="T2521" s="3"/>
      <c r="U2521" s="3"/>
      <c r="V2521" s="3"/>
      <c r="W2521" s="3"/>
      <c r="X2521" s="3"/>
      <c r="Y2521" s="6"/>
      <c r="Z2521" s="6"/>
      <c r="AA2521" s="6"/>
      <c r="AB2521" s="3"/>
      <c r="AC2521" s="6"/>
      <c r="AD2521" s="6"/>
      <c r="AE2521" s="3"/>
      <c r="AF2521" s="3"/>
      <c r="AG2521" s="6"/>
      <c r="AH2521" s="6"/>
      <c r="AI2521" s="3"/>
      <c r="AJ2521" s="3"/>
      <c r="AK2521" s="3"/>
      <c r="AL2521" s="3"/>
      <c r="AM2521" s="6"/>
      <c r="AN2521" s="3"/>
      <c r="AO2521" s="3"/>
      <c r="AP2521" s="3"/>
      <c r="AQ2521" s="3"/>
      <c r="AR2521" s="3"/>
      <c r="AS2521" s="3"/>
      <c r="AT2521" s="6"/>
      <c r="AU2521" s="6"/>
      <c r="AV2521" s="6"/>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v>1972</v>
      </c>
      <c r="BZ2521" s="3" t="s">
        <v>2540</v>
      </c>
      <c r="CA2521" s="3" t="s">
        <v>2395</v>
      </c>
      <c r="CB2521" s="3" t="s">
        <v>2549</v>
      </c>
      <c r="CC2521" s="3" t="s">
        <v>2432</v>
      </c>
      <c r="CD2521" s="3"/>
      <c r="CE2521" s="3"/>
      <c r="CF2521" s="7"/>
      <c r="CG2521" s="1"/>
      <c r="CH2521" s="1"/>
      <c r="CI2521" s="1"/>
      <c r="CJ2521" s="1"/>
      <c r="CK2521" s="1"/>
      <c r="CL2521" s="1"/>
      <c r="CM2521" s="1"/>
      <c r="CN2521" s="1"/>
      <c r="CO2521" s="1"/>
      <c r="CP2521" s="1"/>
      <c r="CQ2521" s="1"/>
      <c r="CR2521" s="1"/>
      <c r="CS2521" s="1"/>
      <c r="CT2521" s="1"/>
      <c r="CU2521" s="1"/>
      <c r="CV2521" s="1"/>
      <c r="CW2521" s="1"/>
      <c r="CX2521" s="1"/>
      <c r="CY2521" s="1"/>
      <c r="CZ2521" s="1"/>
      <c r="DA2521" s="1"/>
      <c r="DB2521" s="1"/>
      <c r="DC2521" s="1"/>
      <c r="DD2521" s="1"/>
      <c r="DE2521" s="1"/>
      <c r="DF2521" s="1"/>
      <c r="DJ2521" s="1"/>
      <c r="DK2521" s="1"/>
      <c r="DL2521" s="1"/>
      <c r="DM2521" s="1"/>
      <c r="DN2521" s="1"/>
      <c r="DO2521" s="1"/>
      <c r="DQ2521" s="1"/>
      <c r="DT2521" s="1"/>
      <c r="DW2521" s="1"/>
      <c r="DX2521" s="1"/>
      <c r="DY2521" s="1"/>
      <c r="DZ2521" s="1"/>
      <c r="EA2521" s="1"/>
      <c r="EB2521" s="1"/>
      <c r="EC2521" s="1"/>
      <c r="EF2521" s="1"/>
      <c r="ER2521" s="1"/>
      <c r="ET2521" s="1"/>
      <c r="FH2521" s="1"/>
      <c r="FI2521" s="1"/>
      <c r="LT2521" s="2"/>
      <c r="LU2521" s="2"/>
      <c r="LV2521" s="2"/>
      <c r="LW2521" s="2"/>
      <c r="LX2521" s="2"/>
      <c r="LY2521" s="2"/>
      <c r="LZ2521" s="2"/>
      <c r="MA2521" s="2"/>
      <c r="MB2521" s="2"/>
      <c r="MC2521" s="2"/>
      <c r="MD2521" s="2"/>
      <c r="ME2521" s="2"/>
      <c r="MF2521" s="2"/>
      <c r="MG2521" s="2"/>
      <c r="MH2521" s="2"/>
      <c r="MI2521" s="2"/>
      <c r="MJ2521" s="2"/>
      <c r="MK2521" s="2"/>
      <c r="ML2521" s="2"/>
      <c r="MM2521" s="2"/>
      <c r="MN2521" s="2"/>
      <c r="MO2521" s="2"/>
      <c r="MP2521" s="2"/>
      <c r="MQ2521" s="2"/>
      <c r="MR2521" s="2"/>
      <c r="MS2521" s="2"/>
      <c r="MT2521" s="2"/>
      <c r="MU2521" s="2"/>
      <c r="MV2521" s="2"/>
      <c r="MW2521" s="2"/>
      <c r="MX2521" s="2"/>
      <c r="MY2521" s="2"/>
      <c r="MZ2521" s="2"/>
      <c r="NA2521" s="2"/>
      <c r="NB2521" s="2"/>
      <c r="NC2521" s="2"/>
      <c r="ND2521" s="2"/>
      <c r="NE2521" s="2"/>
      <c r="NF2521" s="2"/>
      <c r="NG2521" s="2"/>
      <c r="NH2521" s="2"/>
      <c r="NI2521" s="2"/>
      <c r="NJ2521" s="2"/>
      <c r="NK2521" s="2"/>
      <c r="NL2521" s="2"/>
      <c r="NM2521" s="2"/>
      <c r="NN2521" s="2"/>
      <c r="NO2521" s="2"/>
      <c r="NP2521" s="2"/>
      <c r="NQ2521" s="2"/>
      <c r="NR2521" s="2"/>
      <c r="NS2521" s="2"/>
      <c r="NT2521" s="2"/>
      <c r="NU2521" s="2"/>
      <c r="NV2521" s="2"/>
      <c r="NW2521" s="2"/>
      <c r="NX2521" s="2"/>
      <c r="NY2521" s="2"/>
      <c r="NZ2521" s="2"/>
      <c r="OA2521" s="2"/>
      <c r="OB2521" s="2"/>
      <c r="OC2521" s="2"/>
      <c r="OD2521" s="2"/>
      <c r="OE2521" s="2"/>
      <c r="OF2521" s="2"/>
      <c r="OG2521" s="2"/>
      <c r="OH2521" s="2"/>
      <c r="OI2521" s="2"/>
      <c r="OJ2521" s="2"/>
      <c r="OK2521" s="2"/>
      <c r="OL2521" s="2"/>
      <c r="OM2521" s="2"/>
      <c r="ON2521" s="2"/>
      <c r="OO2521" s="2"/>
      <c r="OP2521" s="2"/>
      <c r="OQ2521" s="2"/>
      <c r="OR2521" s="2"/>
      <c r="OS2521" s="2"/>
      <c r="OT2521" s="2"/>
      <c r="OU2521" s="2"/>
      <c r="OV2521" s="2"/>
      <c r="OW2521" s="2"/>
      <c r="OX2521" s="2"/>
      <c r="OY2521" s="2"/>
      <c r="OZ2521" s="2"/>
      <c r="PA2521" s="2"/>
      <c r="PB2521" s="2"/>
      <c r="PC2521" s="2"/>
      <c r="PD2521" s="2"/>
      <c r="PE2521" s="2"/>
      <c r="PF2521" s="2"/>
      <c r="PG2521" s="2"/>
      <c r="PH2521" s="2"/>
      <c r="PI2521" s="2"/>
      <c r="PJ2521" s="2"/>
      <c r="PK2521" s="2"/>
      <c r="PL2521" s="2"/>
      <c r="PM2521" s="2"/>
      <c r="PN2521" s="2"/>
      <c r="PO2521" s="2"/>
    </row>
    <row r="2522" spans="1:431" ht="98" hidden="1" x14ac:dyDescent="0.15">
      <c r="A2522" s="6" t="s">
        <v>1367</v>
      </c>
      <c r="B2522" s="3"/>
      <c r="C2522" s="6"/>
      <c r="D2522" s="6"/>
      <c r="E2522" s="3"/>
      <c r="F2522" s="6"/>
      <c r="G2522" s="6"/>
      <c r="H2522" s="6"/>
      <c r="I2522" s="3"/>
      <c r="J2522" s="6"/>
      <c r="K2522" s="3"/>
      <c r="L2522" s="3"/>
      <c r="M2522" s="3"/>
      <c r="N2522" s="6"/>
      <c r="O2522" s="3"/>
      <c r="P2522" s="6"/>
      <c r="Q2522" s="6"/>
      <c r="R2522" s="6"/>
      <c r="S2522" s="3"/>
      <c r="T2522" s="3"/>
      <c r="U2522" s="3"/>
      <c r="V2522" s="3"/>
      <c r="W2522" s="3"/>
      <c r="X2522" s="3"/>
      <c r="Y2522" s="6"/>
      <c r="Z2522" s="6"/>
      <c r="AA2522" s="6"/>
      <c r="AB2522" s="3"/>
      <c r="AC2522" s="6"/>
      <c r="AD2522" s="6"/>
      <c r="AE2522" s="3"/>
      <c r="AF2522" s="3"/>
      <c r="AG2522" s="6"/>
      <c r="AH2522" s="6"/>
      <c r="AI2522" s="3"/>
      <c r="AJ2522" s="3"/>
      <c r="AK2522" s="3"/>
      <c r="AL2522" s="3"/>
      <c r="AM2522" s="6"/>
      <c r="AN2522" s="3"/>
      <c r="AO2522" s="3"/>
      <c r="AP2522" s="3"/>
      <c r="AQ2522" s="3"/>
      <c r="AR2522" s="3"/>
      <c r="AS2522" s="3"/>
      <c r="AT2522" s="6"/>
      <c r="AU2522" s="6"/>
      <c r="AV2522" s="6"/>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v>1972</v>
      </c>
      <c r="BZ2522" s="3" t="s">
        <v>2540</v>
      </c>
      <c r="CA2522" s="3" t="s">
        <v>2395</v>
      </c>
      <c r="CB2522" s="3" t="s">
        <v>2549</v>
      </c>
      <c r="CC2522" s="3" t="s">
        <v>2432</v>
      </c>
      <c r="CD2522" s="3"/>
      <c r="CE2522" s="3"/>
      <c r="CF2522" s="7"/>
      <c r="CG2522" s="1"/>
      <c r="CH2522" s="1"/>
      <c r="CI2522" s="1"/>
      <c r="CJ2522" s="1"/>
      <c r="CK2522" s="1"/>
      <c r="CL2522" s="1"/>
      <c r="CM2522" s="1"/>
      <c r="CN2522" s="1"/>
      <c r="CO2522" s="1"/>
      <c r="CP2522" s="1"/>
      <c r="CQ2522" s="1"/>
      <c r="CR2522" s="1"/>
      <c r="CS2522" s="1"/>
      <c r="CT2522" s="1"/>
      <c r="CU2522" s="1"/>
      <c r="CV2522" s="1"/>
      <c r="CW2522" s="1"/>
      <c r="CX2522" s="1"/>
      <c r="CY2522" s="1"/>
      <c r="CZ2522" s="1"/>
      <c r="DA2522" s="1"/>
      <c r="DB2522" s="1"/>
      <c r="DC2522" s="1"/>
      <c r="DD2522" s="1"/>
      <c r="DE2522" s="1"/>
      <c r="DF2522" s="1"/>
      <c r="DJ2522" s="1"/>
      <c r="DK2522" s="1"/>
      <c r="DL2522" s="1"/>
      <c r="DM2522" s="1"/>
      <c r="DN2522" s="1"/>
      <c r="DO2522" s="1"/>
      <c r="DQ2522" s="1"/>
      <c r="DT2522" s="1"/>
      <c r="DW2522" s="1"/>
      <c r="DX2522" s="1"/>
      <c r="DY2522" s="1"/>
      <c r="DZ2522" s="1"/>
      <c r="EA2522" s="1"/>
      <c r="EB2522" s="1"/>
      <c r="EC2522" s="1"/>
      <c r="EF2522" s="1"/>
      <c r="ER2522" s="1"/>
      <c r="ET2522" s="1"/>
      <c r="FH2522" s="1"/>
      <c r="FI2522" s="1"/>
      <c r="LT2522" s="2"/>
      <c r="LU2522" s="2"/>
      <c r="LV2522" s="2"/>
      <c r="LW2522" s="2"/>
      <c r="LX2522" s="2"/>
      <c r="LY2522" s="2"/>
      <c r="LZ2522" s="2"/>
      <c r="MA2522" s="2"/>
      <c r="MB2522" s="2"/>
      <c r="MC2522" s="2"/>
      <c r="MD2522" s="2"/>
      <c r="ME2522" s="2"/>
      <c r="MF2522" s="2"/>
      <c r="MG2522" s="2"/>
      <c r="MH2522" s="2"/>
      <c r="MI2522" s="2"/>
      <c r="MJ2522" s="2"/>
      <c r="MK2522" s="2"/>
      <c r="ML2522" s="2"/>
      <c r="MM2522" s="2"/>
      <c r="MN2522" s="2"/>
      <c r="MO2522" s="2"/>
      <c r="MP2522" s="2"/>
      <c r="MQ2522" s="2"/>
      <c r="MR2522" s="2"/>
      <c r="MS2522" s="2"/>
      <c r="MT2522" s="2"/>
      <c r="MU2522" s="2"/>
      <c r="MV2522" s="2"/>
      <c r="MW2522" s="2"/>
      <c r="MX2522" s="2"/>
      <c r="MY2522" s="2"/>
      <c r="MZ2522" s="2"/>
      <c r="NA2522" s="2"/>
      <c r="NB2522" s="2"/>
      <c r="NC2522" s="2"/>
      <c r="ND2522" s="2"/>
      <c r="NE2522" s="2"/>
      <c r="NF2522" s="2"/>
      <c r="NG2522" s="2"/>
      <c r="NH2522" s="2"/>
      <c r="NI2522" s="2"/>
      <c r="NJ2522" s="2"/>
      <c r="NK2522" s="2"/>
      <c r="NL2522" s="2"/>
      <c r="NM2522" s="2"/>
      <c r="NN2522" s="2"/>
      <c r="NO2522" s="2"/>
      <c r="NP2522" s="2"/>
      <c r="NQ2522" s="2"/>
      <c r="NR2522" s="2"/>
      <c r="NS2522" s="2"/>
      <c r="NT2522" s="2"/>
      <c r="NU2522" s="2"/>
      <c r="NV2522" s="2"/>
      <c r="NW2522" s="2"/>
      <c r="NX2522" s="2"/>
      <c r="NY2522" s="2"/>
      <c r="NZ2522" s="2"/>
      <c r="OA2522" s="2"/>
      <c r="OB2522" s="2"/>
      <c r="OC2522" s="2"/>
      <c r="OD2522" s="2"/>
      <c r="OE2522" s="2"/>
      <c r="OF2522" s="2"/>
      <c r="OG2522" s="2"/>
      <c r="OH2522" s="2"/>
      <c r="OI2522" s="2"/>
      <c r="OJ2522" s="2"/>
      <c r="OK2522" s="2"/>
      <c r="OL2522" s="2"/>
      <c r="OM2522" s="2"/>
      <c r="ON2522" s="2"/>
      <c r="OO2522" s="2"/>
      <c r="OP2522" s="2"/>
      <c r="OQ2522" s="2"/>
      <c r="OR2522" s="2"/>
      <c r="OS2522" s="2"/>
      <c r="OT2522" s="2"/>
      <c r="OU2522" s="2"/>
      <c r="OV2522" s="2"/>
      <c r="OW2522" s="2"/>
      <c r="OX2522" s="2"/>
      <c r="OY2522" s="2"/>
      <c r="OZ2522" s="2"/>
      <c r="PA2522" s="2"/>
      <c r="PB2522" s="2"/>
      <c r="PC2522" s="2"/>
      <c r="PD2522" s="2"/>
      <c r="PE2522" s="2"/>
      <c r="PF2522" s="2"/>
      <c r="PG2522" s="2"/>
      <c r="PH2522" s="2"/>
      <c r="PI2522" s="2"/>
      <c r="PJ2522" s="2"/>
      <c r="PK2522" s="2"/>
      <c r="PL2522" s="2"/>
      <c r="PM2522" s="2"/>
      <c r="PN2522" s="2"/>
      <c r="PO2522" s="2"/>
    </row>
    <row r="2523" spans="1:431" ht="98" hidden="1" x14ac:dyDescent="0.15">
      <c r="A2523" s="16" t="s">
        <v>3453</v>
      </c>
      <c r="B2523" s="3"/>
      <c r="C2523" s="6"/>
      <c r="D2523" s="6"/>
      <c r="E2523" s="3"/>
      <c r="F2523" s="6"/>
      <c r="G2523" s="6"/>
      <c r="H2523" s="6">
        <v>0</v>
      </c>
      <c r="I2523" s="3">
        <v>1</v>
      </c>
      <c r="J2523" s="6">
        <v>0</v>
      </c>
      <c r="K2523" s="3"/>
      <c r="L2523" s="3"/>
      <c r="M2523" s="3"/>
      <c r="N2523" s="6"/>
      <c r="O2523" s="3"/>
      <c r="P2523" s="6"/>
      <c r="Q2523" s="6"/>
      <c r="R2523" s="6"/>
      <c r="S2523" s="3"/>
      <c r="T2523" s="3"/>
      <c r="U2523" s="3"/>
      <c r="V2523" s="3"/>
      <c r="W2523" s="3"/>
      <c r="X2523" s="3"/>
      <c r="Y2523" s="6"/>
      <c r="Z2523" s="6"/>
      <c r="AA2523" s="6"/>
      <c r="AB2523" s="3"/>
      <c r="AC2523" s="6"/>
      <c r="AD2523" s="6"/>
      <c r="AE2523" s="3"/>
      <c r="AF2523" s="3"/>
      <c r="AG2523" s="6"/>
      <c r="AH2523" s="6"/>
      <c r="AI2523" s="3"/>
      <c r="AJ2523" s="3"/>
      <c r="AK2523" s="3"/>
      <c r="AL2523" s="3"/>
      <c r="AM2523" s="6"/>
      <c r="AN2523" s="3"/>
      <c r="AO2523" s="3"/>
      <c r="AP2523" s="3"/>
      <c r="AQ2523" s="3"/>
      <c r="AR2523" s="3"/>
      <c r="AS2523" s="3"/>
      <c r="AT2523" s="6"/>
      <c r="AU2523" s="6"/>
      <c r="AV2523" s="6"/>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v>1972</v>
      </c>
      <c r="BZ2523" s="3" t="s">
        <v>2540</v>
      </c>
      <c r="CA2523" s="3" t="s">
        <v>2395</v>
      </c>
      <c r="CB2523" s="3" t="s">
        <v>2549</v>
      </c>
      <c r="CC2523" s="3" t="s">
        <v>2432</v>
      </c>
      <c r="CD2523" s="3"/>
      <c r="CE2523" s="3"/>
      <c r="CF2523" s="7"/>
      <c r="CG2523" s="1"/>
      <c r="CH2523" s="1"/>
      <c r="CI2523" s="1"/>
      <c r="CJ2523" s="1"/>
      <c r="CK2523" s="1"/>
      <c r="CL2523" s="1"/>
      <c r="CM2523" s="1"/>
      <c r="CN2523" s="1"/>
      <c r="CO2523" s="1"/>
      <c r="CP2523" s="1"/>
      <c r="CQ2523" s="1"/>
      <c r="CR2523" s="1"/>
      <c r="CS2523" s="1"/>
      <c r="CT2523" s="1"/>
      <c r="CU2523" s="1"/>
      <c r="CV2523" s="1"/>
      <c r="CW2523" s="1"/>
      <c r="CX2523" s="1"/>
      <c r="CY2523" s="1"/>
      <c r="CZ2523" s="1"/>
      <c r="DA2523" s="1"/>
      <c r="DB2523" s="1"/>
      <c r="DC2523" s="1"/>
      <c r="DD2523" s="1"/>
      <c r="DE2523" s="1"/>
      <c r="DF2523" s="1"/>
      <c r="DJ2523" s="1"/>
      <c r="DK2523" s="1"/>
      <c r="DL2523" s="1"/>
      <c r="DM2523" s="1"/>
      <c r="DN2523" s="1"/>
      <c r="DO2523" s="1"/>
      <c r="DQ2523" s="1"/>
      <c r="DT2523" s="1"/>
      <c r="DW2523" s="1"/>
      <c r="DX2523" s="1"/>
      <c r="DY2523" s="1"/>
      <c r="DZ2523" s="1"/>
      <c r="EA2523" s="1"/>
      <c r="EB2523" s="1"/>
      <c r="EC2523" s="1"/>
      <c r="EF2523" s="1"/>
      <c r="ER2523" s="1"/>
      <c r="ET2523" s="1"/>
      <c r="FH2523" s="1"/>
      <c r="FI2523" s="1"/>
      <c r="LT2523" s="2"/>
      <c r="LU2523" s="2"/>
      <c r="LV2523" s="2"/>
      <c r="LW2523" s="2"/>
      <c r="LX2523" s="2"/>
      <c r="LY2523" s="2"/>
      <c r="LZ2523" s="2"/>
      <c r="MA2523" s="2"/>
      <c r="MB2523" s="2"/>
      <c r="MC2523" s="2"/>
      <c r="MD2523" s="2"/>
      <c r="ME2523" s="2"/>
      <c r="MF2523" s="2"/>
      <c r="MG2523" s="2"/>
      <c r="MH2523" s="2"/>
      <c r="MI2523" s="2"/>
      <c r="MJ2523" s="2"/>
      <c r="MK2523" s="2"/>
      <c r="ML2523" s="2"/>
      <c r="MM2523" s="2"/>
      <c r="MN2523" s="2"/>
      <c r="MO2523" s="2"/>
      <c r="MP2523" s="2"/>
      <c r="MQ2523" s="2"/>
      <c r="MR2523" s="2"/>
      <c r="MS2523" s="2"/>
      <c r="MT2523" s="2"/>
      <c r="MU2523" s="2"/>
      <c r="MV2523" s="2"/>
      <c r="MW2523" s="2"/>
      <c r="MX2523" s="2"/>
      <c r="MY2523" s="2"/>
      <c r="MZ2523" s="2"/>
      <c r="NA2523" s="2"/>
      <c r="NB2523" s="2"/>
      <c r="NC2523" s="2"/>
      <c r="ND2523" s="2"/>
      <c r="NE2523" s="2"/>
      <c r="NF2523" s="2"/>
      <c r="NG2523" s="2"/>
      <c r="NH2523" s="2"/>
      <c r="NI2523" s="2"/>
      <c r="NJ2523" s="2"/>
      <c r="NK2523" s="2"/>
      <c r="NL2523" s="2"/>
      <c r="NM2523" s="2"/>
      <c r="NN2523" s="2"/>
      <c r="NO2523" s="2"/>
      <c r="NP2523" s="2"/>
      <c r="NQ2523" s="2"/>
      <c r="NR2523" s="2"/>
      <c r="NS2523" s="2"/>
      <c r="NT2523" s="2"/>
      <c r="NU2523" s="2"/>
      <c r="NV2523" s="2"/>
      <c r="NW2523" s="2"/>
      <c r="NX2523" s="2"/>
      <c r="NY2523" s="2"/>
      <c r="NZ2523" s="2"/>
      <c r="OA2523" s="2"/>
      <c r="OB2523" s="2"/>
      <c r="OC2523" s="2"/>
      <c r="OD2523" s="2"/>
      <c r="OE2523" s="2"/>
      <c r="OF2523" s="2"/>
      <c r="OG2523" s="2"/>
      <c r="OH2523" s="2"/>
      <c r="OI2523" s="2"/>
      <c r="OJ2523" s="2"/>
      <c r="OK2523" s="2"/>
      <c r="OL2523" s="2"/>
      <c r="OM2523" s="2"/>
      <c r="ON2523" s="2"/>
      <c r="OO2523" s="2"/>
      <c r="OP2523" s="2"/>
      <c r="OQ2523" s="2"/>
      <c r="OR2523" s="2"/>
      <c r="OS2523" s="2"/>
      <c r="OT2523" s="2"/>
      <c r="OU2523" s="2"/>
      <c r="OV2523" s="2"/>
      <c r="OW2523" s="2"/>
      <c r="OX2523" s="2"/>
      <c r="OY2523" s="2"/>
      <c r="OZ2523" s="2"/>
      <c r="PA2523" s="2"/>
      <c r="PB2523" s="2"/>
      <c r="PC2523" s="2"/>
      <c r="PD2523" s="2"/>
      <c r="PE2523" s="2"/>
      <c r="PF2523" s="2"/>
      <c r="PG2523" s="2"/>
      <c r="PH2523" s="2"/>
      <c r="PI2523" s="2"/>
      <c r="PJ2523" s="2"/>
      <c r="PK2523" s="2"/>
      <c r="PL2523" s="2"/>
      <c r="PM2523" s="2"/>
      <c r="PN2523" s="2"/>
      <c r="PO2523" s="2"/>
    </row>
    <row r="2524" spans="1:431" ht="98" hidden="1" x14ac:dyDescent="0.15">
      <c r="A2524" s="6" t="s">
        <v>1374</v>
      </c>
      <c r="B2524" s="3"/>
      <c r="C2524" s="6"/>
      <c r="D2524" s="6"/>
      <c r="E2524" s="3"/>
      <c r="F2524" s="6"/>
      <c r="G2524" s="6"/>
      <c r="H2524" s="6"/>
      <c r="I2524" s="3"/>
      <c r="J2524" s="6"/>
      <c r="K2524" s="3"/>
      <c r="L2524" s="3"/>
      <c r="M2524" s="3"/>
      <c r="N2524" s="6"/>
      <c r="O2524" s="3"/>
      <c r="P2524" s="6"/>
      <c r="Q2524" s="6"/>
      <c r="R2524" s="6"/>
      <c r="S2524" s="3"/>
      <c r="T2524" s="3"/>
      <c r="U2524" s="3"/>
      <c r="V2524" s="3"/>
      <c r="W2524" s="3"/>
      <c r="X2524" s="3"/>
      <c r="Y2524" s="6"/>
      <c r="Z2524" s="6"/>
      <c r="AA2524" s="6"/>
      <c r="AB2524" s="3"/>
      <c r="AC2524" s="6"/>
      <c r="AD2524" s="6"/>
      <c r="AE2524" s="3"/>
      <c r="AF2524" s="3"/>
      <c r="AG2524" s="6"/>
      <c r="AH2524" s="6"/>
      <c r="AI2524" s="3"/>
      <c r="AJ2524" s="3"/>
      <c r="AK2524" s="3"/>
      <c r="AL2524" s="3"/>
      <c r="AM2524" s="6"/>
      <c r="AN2524" s="3"/>
      <c r="AO2524" s="3"/>
      <c r="AP2524" s="3"/>
      <c r="AQ2524" s="3"/>
      <c r="AR2524" s="3"/>
      <c r="AS2524" s="3"/>
      <c r="AT2524" s="6"/>
      <c r="AU2524" s="6"/>
      <c r="AV2524" s="6"/>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v>1972</v>
      </c>
      <c r="BZ2524" s="3" t="s">
        <v>2540</v>
      </c>
      <c r="CA2524" s="3" t="s">
        <v>2395</v>
      </c>
      <c r="CB2524" s="3" t="s">
        <v>2549</v>
      </c>
      <c r="CC2524" s="3" t="s">
        <v>2432</v>
      </c>
      <c r="CD2524" s="3"/>
      <c r="CE2524" s="3"/>
      <c r="CF2524" s="7"/>
      <c r="CG2524" s="1"/>
      <c r="CH2524" s="1"/>
      <c r="CI2524" s="1"/>
      <c r="CJ2524" s="1"/>
      <c r="CK2524" s="1"/>
      <c r="CL2524" s="1"/>
      <c r="CM2524" s="1"/>
      <c r="CN2524" s="1"/>
      <c r="CO2524" s="1"/>
      <c r="CP2524" s="1"/>
      <c r="CQ2524" s="1"/>
      <c r="CR2524" s="1"/>
      <c r="CS2524" s="1"/>
      <c r="CT2524" s="1"/>
      <c r="CU2524" s="1"/>
      <c r="CV2524" s="1"/>
      <c r="CW2524" s="1"/>
      <c r="CX2524" s="1"/>
      <c r="CY2524" s="1"/>
      <c r="CZ2524" s="1"/>
      <c r="DA2524" s="1"/>
      <c r="DB2524" s="1"/>
      <c r="DC2524" s="1"/>
      <c r="DD2524" s="1"/>
      <c r="DE2524" s="1"/>
      <c r="DF2524" s="1"/>
      <c r="DJ2524" s="1"/>
      <c r="DK2524" s="1"/>
      <c r="DL2524" s="1"/>
      <c r="DM2524" s="1"/>
      <c r="DN2524" s="1"/>
      <c r="DO2524" s="1"/>
      <c r="DQ2524" s="1"/>
      <c r="DT2524" s="1"/>
      <c r="DW2524" s="1"/>
      <c r="DX2524" s="1"/>
      <c r="DY2524" s="1"/>
      <c r="DZ2524" s="1"/>
      <c r="EA2524" s="1"/>
      <c r="EB2524" s="1"/>
      <c r="EC2524" s="1"/>
      <c r="EF2524" s="1"/>
      <c r="ER2524" s="1"/>
      <c r="ET2524" s="1"/>
      <c r="FH2524" s="1"/>
      <c r="FI2524" s="1"/>
      <c r="LT2524" s="2"/>
      <c r="LU2524" s="2"/>
      <c r="LV2524" s="2"/>
      <c r="LW2524" s="2"/>
      <c r="LX2524" s="2"/>
      <c r="LY2524" s="2"/>
      <c r="LZ2524" s="2"/>
      <c r="MA2524" s="2"/>
      <c r="MB2524" s="2"/>
      <c r="MC2524" s="2"/>
      <c r="MD2524" s="2"/>
      <c r="ME2524" s="2"/>
      <c r="MF2524" s="2"/>
      <c r="MG2524" s="2"/>
      <c r="MH2524" s="2"/>
      <c r="MI2524" s="2"/>
      <c r="MJ2524" s="2"/>
      <c r="MK2524" s="2"/>
      <c r="ML2524" s="2"/>
      <c r="MM2524" s="2"/>
      <c r="MN2524" s="2"/>
      <c r="MO2524" s="2"/>
      <c r="MP2524" s="2"/>
      <c r="MQ2524" s="2"/>
      <c r="MR2524" s="2"/>
      <c r="MS2524" s="2"/>
      <c r="MT2524" s="2"/>
      <c r="MU2524" s="2"/>
      <c r="MV2524" s="2"/>
      <c r="MW2524" s="2"/>
      <c r="MX2524" s="2"/>
      <c r="MY2524" s="2"/>
      <c r="MZ2524" s="2"/>
      <c r="NA2524" s="2"/>
      <c r="NB2524" s="2"/>
      <c r="NC2524" s="2"/>
      <c r="ND2524" s="2"/>
      <c r="NE2524" s="2"/>
      <c r="NF2524" s="2"/>
      <c r="NG2524" s="2"/>
      <c r="NH2524" s="2"/>
      <c r="NI2524" s="2"/>
      <c r="NJ2524" s="2"/>
      <c r="NK2524" s="2"/>
      <c r="NL2524" s="2"/>
      <c r="NM2524" s="2"/>
      <c r="NN2524" s="2"/>
      <c r="NO2524" s="2"/>
      <c r="NP2524" s="2"/>
      <c r="NQ2524" s="2"/>
      <c r="NR2524" s="2"/>
      <c r="NS2524" s="2"/>
      <c r="NT2524" s="2"/>
      <c r="NU2524" s="2"/>
      <c r="NV2524" s="2"/>
      <c r="NW2524" s="2"/>
      <c r="NX2524" s="2"/>
      <c r="NY2524" s="2"/>
      <c r="NZ2524" s="2"/>
      <c r="OA2524" s="2"/>
      <c r="OB2524" s="2"/>
      <c r="OC2524" s="2"/>
      <c r="OD2524" s="2"/>
      <c r="OE2524" s="2"/>
      <c r="OF2524" s="2"/>
      <c r="OG2524" s="2"/>
      <c r="OH2524" s="2"/>
      <c r="OI2524" s="2"/>
      <c r="OJ2524" s="2"/>
      <c r="OK2524" s="2"/>
      <c r="OL2524" s="2"/>
      <c r="OM2524" s="2"/>
      <c r="ON2524" s="2"/>
      <c r="OO2524" s="2"/>
      <c r="OP2524" s="2"/>
      <c r="OQ2524" s="2"/>
      <c r="OR2524" s="2"/>
      <c r="OS2524" s="2"/>
      <c r="OT2524" s="2"/>
      <c r="OU2524" s="2"/>
      <c r="OV2524" s="2"/>
      <c r="OW2524" s="2"/>
      <c r="OX2524" s="2"/>
      <c r="OY2524" s="2"/>
      <c r="OZ2524" s="2"/>
      <c r="PA2524" s="2"/>
      <c r="PB2524" s="2"/>
      <c r="PC2524" s="2"/>
      <c r="PD2524" s="2"/>
      <c r="PE2524" s="2"/>
      <c r="PF2524" s="2"/>
      <c r="PG2524" s="2"/>
      <c r="PH2524" s="2"/>
      <c r="PI2524" s="2"/>
      <c r="PJ2524" s="2"/>
      <c r="PK2524" s="2"/>
      <c r="PL2524" s="2"/>
      <c r="PM2524" s="2"/>
      <c r="PN2524" s="2"/>
      <c r="PO2524" s="2"/>
    </row>
    <row r="2525" spans="1:431" ht="98" hidden="1" x14ac:dyDescent="0.15">
      <c r="A2525" s="6" t="s">
        <v>1378</v>
      </c>
      <c r="B2525" s="3"/>
      <c r="C2525" s="6"/>
      <c r="D2525" s="6"/>
      <c r="E2525" s="3"/>
      <c r="F2525" s="6"/>
      <c r="G2525" s="6"/>
      <c r="H2525" s="6"/>
      <c r="I2525" s="3"/>
      <c r="J2525" s="6"/>
      <c r="K2525" s="3"/>
      <c r="L2525" s="3"/>
      <c r="M2525" s="3"/>
      <c r="N2525" s="6"/>
      <c r="O2525" s="3"/>
      <c r="P2525" s="6"/>
      <c r="Q2525" s="6"/>
      <c r="R2525" s="6"/>
      <c r="S2525" s="3"/>
      <c r="T2525" s="3"/>
      <c r="U2525" s="3"/>
      <c r="V2525" s="3"/>
      <c r="W2525" s="3"/>
      <c r="X2525" s="3"/>
      <c r="Y2525" s="6"/>
      <c r="Z2525" s="6"/>
      <c r="AA2525" s="6"/>
      <c r="AB2525" s="3"/>
      <c r="AC2525" s="6"/>
      <c r="AD2525" s="6"/>
      <c r="AE2525" s="3"/>
      <c r="AF2525" s="3"/>
      <c r="AG2525" s="6"/>
      <c r="AH2525" s="6"/>
      <c r="AI2525" s="3"/>
      <c r="AJ2525" s="3"/>
      <c r="AK2525" s="3"/>
      <c r="AL2525" s="3"/>
      <c r="AM2525" s="6"/>
      <c r="AN2525" s="3"/>
      <c r="AO2525" s="3"/>
      <c r="AP2525" s="3"/>
      <c r="AQ2525" s="3"/>
      <c r="AR2525" s="3"/>
      <c r="AS2525" s="3"/>
      <c r="AT2525" s="6"/>
      <c r="AU2525" s="6"/>
      <c r="AV2525" s="6"/>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v>1972</v>
      </c>
      <c r="BZ2525" s="3" t="s">
        <v>2540</v>
      </c>
      <c r="CA2525" s="3" t="s">
        <v>2395</v>
      </c>
      <c r="CB2525" s="3" t="s">
        <v>2549</v>
      </c>
      <c r="CC2525" s="3" t="s">
        <v>2432</v>
      </c>
      <c r="CD2525" s="3"/>
      <c r="CE2525" s="3"/>
      <c r="CF2525" s="7"/>
      <c r="CG2525" s="1"/>
      <c r="CH2525" s="1"/>
      <c r="CI2525" s="1"/>
      <c r="CJ2525" s="1"/>
      <c r="CK2525" s="1"/>
      <c r="CL2525" s="1"/>
      <c r="CM2525" s="1"/>
      <c r="CN2525" s="1"/>
      <c r="CO2525" s="1"/>
      <c r="CP2525" s="1"/>
      <c r="CQ2525" s="1"/>
      <c r="CR2525" s="1"/>
      <c r="CS2525" s="1"/>
      <c r="CT2525" s="1"/>
      <c r="CU2525" s="1"/>
      <c r="CV2525" s="1"/>
      <c r="CW2525" s="1"/>
      <c r="CX2525" s="1"/>
      <c r="CY2525" s="1"/>
      <c r="CZ2525" s="1"/>
      <c r="DA2525" s="1"/>
      <c r="DB2525" s="1"/>
      <c r="DC2525" s="1"/>
      <c r="DD2525" s="1"/>
      <c r="DE2525" s="1"/>
      <c r="DF2525" s="1"/>
      <c r="DJ2525" s="1"/>
      <c r="DK2525" s="1"/>
      <c r="DL2525" s="1"/>
      <c r="DM2525" s="1"/>
      <c r="DN2525" s="1"/>
      <c r="DO2525" s="1"/>
      <c r="DQ2525" s="1"/>
      <c r="DT2525" s="1"/>
      <c r="DW2525" s="1"/>
      <c r="DX2525" s="1"/>
      <c r="DY2525" s="1"/>
      <c r="DZ2525" s="1"/>
      <c r="EA2525" s="1"/>
      <c r="EB2525" s="1"/>
      <c r="EC2525" s="1"/>
      <c r="EF2525" s="1"/>
      <c r="ER2525" s="1"/>
      <c r="ET2525" s="1"/>
      <c r="FH2525" s="1"/>
      <c r="FI2525" s="1"/>
      <c r="LT2525" s="2"/>
      <c r="LU2525" s="2"/>
      <c r="LV2525" s="2"/>
      <c r="LW2525" s="2"/>
      <c r="LX2525" s="2"/>
      <c r="LY2525" s="2"/>
      <c r="LZ2525" s="2"/>
      <c r="MA2525" s="2"/>
      <c r="MB2525" s="2"/>
      <c r="MC2525" s="2"/>
      <c r="MD2525" s="2"/>
      <c r="ME2525" s="2"/>
      <c r="MF2525" s="2"/>
      <c r="MG2525" s="2"/>
      <c r="MH2525" s="2"/>
      <c r="MI2525" s="2"/>
      <c r="MJ2525" s="2"/>
      <c r="MK2525" s="2"/>
      <c r="ML2525" s="2"/>
      <c r="MM2525" s="2"/>
      <c r="MN2525" s="2"/>
      <c r="MO2525" s="2"/>
      <c r="MP2525" s="2"/>
      <c r="MQ2525" s="2"/>
      <c r="MR2525" s="2"/>
      <c r="MS2525" s="2"/>
      <c r="MT2525" s="2"/>
      <c r="MU2525" s="2"/>
      <c r="MV2525" s="2"/>
      <c r="MW2525" s="2"/>
      <c r="MX2525" s="2"/>
      <c r="MY2525" s="2"/>
      <c r="MZ2525" s="2"/>
      <c r="NA2525" s="2"/>
      <c r="NB2525" s="2"/>
      <c r="NC2525" s="2"/>
      <c r="ND2525" s="2"/>
      <c r="NE2525" s="2"/>
      <c r="NF2525" s="2"/>
      <c r="NG2525" s="2"/>
      <c r="NH2525" s="2"/>
      <c r="NI2525" s="2"/>
      <c r="NJ2525" s="2"/>
      <c r="NK2525" s="2"/>
      <c r="NL2525" s="2"/>
      <c r="NM2525" s="2"/>
      <c r="NN2525" s="2"/>
      <c r="NO2525" s="2"/>
      <c r="NP2525" s="2"/>
      <c r="NQ2525" s="2"/>
      <c r="NR2525" s="2"/>
      <c r="NS2525" s="2"/>
      <c r="NT2525" s="2"/>
      <c r="NU2525" s="2"/>
      <c r="NV2525" s="2"/>
      <c r="NW2525" s="2"/>
      <c r="NX2525" s="2"/>
      <c r="NY2525" s="2"/>
      <c r="NZ2525" s="2"/>
      <c r="OA2525" s="2"/>
      <c r="OB2525" s="2"/>
      <c r="OC2525" s="2"/>
      <c r="OD2525" s="2"/>
      <c r="OE2525" s="2"/>
      <c r="OF2525" s="2"/>
      <c r="OG2525" s="2"/>
      <c r="OH2525" s="2"/>
      <c r="OI2525" s="2"/>
      <c r="OJ2525" s="2"/>
      <c r="OK2525" s="2"/>
      <c r="OL2525" s="2"/>
      <c r="OM2525" s="2"/>
      <c r="ON2525" s="2"/>
      <c r="OO2525" s="2"/>
      <c r="OP2525" s="2"/>
      <c r="OQ2525" s="2"/>
      <c r="OR2525" s="2"/>
      <c r="OS2525" s="2"/>
      <c r="OT2525" s="2"/>
      <c r="OU2525" s="2"/>
      <c r="OV2525" s="2"/>
      <c r="OW2525" s="2"/>
      <c r="OX2525" s="2"/>
      <c r="OY2525" s="2"/>
      <c r="OZ2525" s="2"/>
      <c r="PA2525" s="2"/>
      <c r="PB2525" s="2"/>
      <c r="PC2525" s="2"/>
      <c r="PD2525" s="2"/>
      <c r="PE2525" s="2"/>
      <c r="PF2525" s="2"/>
      <c r="PG2525" s="2"/>
      <c r="PH2525" s="2"/>
      <c r="PI2525" s="2"/>
      <c r="PJ2525" s="2"/>
      <c r="PK2525" s="2"/>
      <c r="PL2525" s="2"/>
      <c r="PM2525" s="2"/>
      <c r="PN2525" s="2"/>
      <c r="PO2525" s="2"/>
    </row>
    <row r="2526" spans="1:431" ht="98" hidden="1" x14ac:dyDescent="0.15">
      <c r="A2526" s="16" t="s">
        <v>3760</v>
      </c>
      <c r="B2526" s="3"/>
      <c r="C2526" s="6"/>
      <c r="D2526" s="6"/>
      <c r="E2526" s="3"/>
      <c r="F2526" s="6"/>
      <c r="G2526" s="6"/>
      <c r="H2526" s="6"/>
      <c r="I2526" s="3"/>
      <c r="J2526" s="6"/>
      <c r="K2526" s="3"/>
      <c r="L2526" s="3"/>
      <c r="M2526" s="3"/>
      <c r="N2526" s="6"/>
      <c r="O2526" s="3"/>
      <c r="P2526" s="6"/>
      <c r="Q2526" s="6"/>
      <c r="R2526" s="6"/>
      <c r="S2526" s="3"/>
      <c r="T2526" s="3"/>
      <c r="U2526" s="3"/>
      <c r="V2526" s="3"/>
      <c r="W2526" s="3"/>
      <c r="X2526" s="3"/>
      <c r="Y2526" s="6"/>
      <c r="Z2526" s="6"/>
      <c r="AA2526" s="6"/>
      <c r="AB2526" s="3"/>
      <c r="AC2526" s="6"/>
      <c r="AD2526" s="6"/>
      <c r="AE2526" s="3"/>
      <c r="AF2526" s="3"/>
      <c r="AG2526" s="6"/>
      <c r="AH2526" s="6"/>
      <c r="AI2526" s="3"/>
      <c r="AJ2526" s="3"/>
      <c r="AK2526" s="3"/>
      <c r="AL2526" s="3"/>
      <c r="AM2526" s="6"/>
      <c r="AN2526" s="3"/>
      <c r="AO2526" s="3"/>
      <c r="AP2526" s="3"/>
      <c r="AQ2526" s="3"/>
      <c r="AR2526" s="3"/>
      <c r="AS2526" s="3"/>
      <c r="AT2526" s="6"/>
      <c r="AU2526" s="6"/>
      <c r="AV2526" s="6"/>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v>1972</v>
      </c>
      <c r="BZ2526" s="3" t="s">
        <v>2540</v>
      </c>
      <c r="CA2526" s="3" t="s">
        <v>2395</v>
      </c>
      <c r="CB2526" s="3" t="s">
        <v>2549</v>
      </c>
      <c r="CC2526" s="3" t="s">
        <v>2432</v>
      </c>
      <c r="CD2526" s="3"/>
      <c r="CE2526" s="3"/>
      <c r="CF2526" s="7"/>
      <c r="CG2526" s="1"/>
      <c r="CH2526" s="1"/>
      <c r="CI2526" s="1"/>
      <c r="CJ2526" s="1"/>
      <c r="CK2526" s="1"/>
      <c r="CL2526" s="1"/>
      <c r="CM2526" s="1"/>
      <c r="CN2526" s="1"/>
      <c r="CO2526" s="1"/>
      <c r="CP2526" s="1"/>
      <c r="CQ2526" s="1"/>
      <c r="CR2526" s="1"/>
      <c r="CS2526" s="1"/>
      <c r="CT2526" s="1"/>
      <c r="CU2526" s="1"/>
      <c r="CV2526" s="1"/>
      <c r="CW2526" s="1"/>
      <c r="CX2526" s="1"/>
      <c r="CY2526" s="1"/>
      <c r="CZ2526" s="1"/>
      <c r="DA2526" s="1"/>
      <c r="DB2526" s="1"/>
      <c r="DC2526" s="1"/>
      <c r="DD2526" s="1"/>
      <c r="DE2526" s="1"/>
      <c r="DF2526" s="1"/>
      <c r="DJ2526" s="1"/>
      <c r="DK2526" s="1"/>
      <c r="DL2526" s="1"/>
      <c r="DM2526" s="1"/>
      <c r="DN2526" s="1"/>
      <c r="DO2526" s="1"/>
      <c r="DQ2526" s="1"/>
      <c r="DT2526" s="1"/>
      <c r="DW2526" s="1"/>
      <c r="DX2526" s="1"/>
      <c r="DY2526" s="1"/>
      <c r="DZ2526" s="1"/>
      <c r="EA2526" s="1"/>
      <c r="EB2526" s="1"/>
      <c r="EC2526" s="1"/>
      <c r="EF2526" s="1"/>
      <c r="ER2526" s="1"/>
      <c r="ET2526" s="1"/>
      <c r="FH2526" s="1"/>
      <c r="FI2526" s="1"/>
      <c r="LT2526" s="2"/>
      <c r="LU2526" s="2"/>
      <c r="LV2526" s="2"/>
      <c r="LW2526" s="2"/>
      <c r="LX2526" s="2"/>
      <c r="LY2526" s="2"/>
      <c r="LZ2526" s="2"/>
      <c r="MA2526" s="2"/>
      <c r="MB2526" s="2"/>
      <c r="MC2526" s="2"/>
      <c r="MD2526" s="2"/>
      <c r="ME2526" s="2"/>
      <c r="MF2526" s="2"/>
      <c r="MG2526" s="2"/>
      <c r="MH2526" s="2"/>
      <c r="MI2526" s="2"/>
      <c r="MJ2526" s="2"/>
      <c r="MK2526" s="2"/>
      <c r="ML2526" s="2"/>
      <c r="MM2526" s="2"/>
      <c r="MN2526" s="2"/>
      <c r="MO2526" s="2"/>
      <c r="MP2526" s="2"/>
      <c r="MQ2526" s="2"/>
      <c r="MR2526" s="2"/>
      <c r="MS2526" s="2"/>
      <c r="MT2526" s="2"/>
      <c r="MU2526" s="2"/>
      <c r="MV2526" s="2"/>
      <c r="MW2526" s="2"/>
      <c r="MX2526" s="2"/>
      <c r="MY2526" s="2"/>
      <c r="MZ2526" s="2"/>
      <c r="NA2526" s="2"/>
      <c r="NB2526" s="2"/>
      <c r="NC2526" s="2"/>
      <c r="ND2526" s="2"/>
      <c r="NE2526" s="2"/>
      <c r="NF2526" s="2"/>
      <c r="NG2526" s="2"/>
      <c r="NH2526" s="2"/>
      <c r="NI2526" s="2"/>
      <c r="NJ2526" s="2"/>
      <c r="NK2526" s="2"/>
      <c r="NL2526" s="2"/>
      <c r="NM2526" s="2"/>
      <c r="NN2526" s="2"/>
      <c r="NO2526" s="2"/>
      <c r="NP2526" s="2"/>
      <c r="NQ2526" s="2"/>
      <c r="NR2526" s="2"/>
      <c r="NS2526" s="2"/>
      <c r="NT2526" s="2"/>
      <c r="NU2526" s="2"/>
      <c r="NV2526" s="2"/>
      <c r="NW2526" s="2"/>
      <c r="NX2526" s="2"/>
      <c r="NY2526" s="2"/>
      <c r="NZ2526" s="2"/>
      <c r="OA2526" s="2"/>
      <c r="OB2526" s="2"/>
      <c r="OC2526" s="2"/>
      <c r="OD2526" s="2"/>
      <c r="OE2526" s="2"/>
      <c r="OF2526" s="2"/>
      <c r="OG2526" s="2"/>
      <c r="OH2526" s="2"/>
      <c r="OI2526" s="2"/>
      <c r="OJ2526" s="2"/>
      <c r="OK2526" s="2"/>
      <c r="OL2526" s="2"/>
      <c r="OM2526" s="2"/>
      <c r="ON2526" s="2"/>
      <c r="OO2526" s="2"/>
      <c r="OP2526" s="2"/>
      <c r="OQ2526" s="2"/>
      <c r="OR2526" s="2"/>
      <c r="OS2526" s="2"/>
      <c r="OT2526" s="2"/>
      <c r="OU2526" s="2"/>
      <c r="OV2526" s="2"/>
      <c r="OW2526" s="2"/>
      <c r="OX2526" s="2"/>
      <c r="OY2526" s="2"/>
      <c r="OZ2526" s="2"/>
      <c r="PA2526" s="2"/>
      <c r="PB2526" s="2"/>
      <c r="PC2526" s="2"/>
      <c r="PD2526" s="2"/>
      <c r="PE2526" s="2"/>
      <c r="PF2526" s="2"/>
      <c r="PG2526" s="2"/>
      <c r="PH2526" s="2"/>
      <c r="PI2526" s="2"/>
      <c r="PJ2526" s="2"/>
      <c r="PK2526" s="2"/>
      <c r="PL2526" s="2"/>
      <c r="PM2526" s="2"/>
      <c r="PN2526" s="2"/>
      <c r="PO2526" s="2"/>
    </row>
    <row r="2527" spans="1:431" ht="98" hidden="1" x14ac:dyDescent="0.15">
      <c r="A2527" s="16" t="s">
        <v>3761</v>
      </c>
      <c r="B2527" s="3"/>
      <c r="C2527" s="6"/>
      <c r="D2527" s="6"/>
      <c r="E2527" s="3"/>
      <c r="F2527" s="6"/>
      <c r="G2527" s="6"/>
      <c r="H2527" s="6"/>
      <c r="I2527" s="3"/>
      <c r="J2527" s="6"/>
      <c r="K2527" s="3"/>
      <c r="L2527" s="3"/>
      <c r="M2527" s="3"/>
      <c r="N2527" s="6"/>
      <c r="O2527" s="3"/>
      <c r="P2527" s="6"/>
      <c r="Q2527" s="6"/>
      <c r="R2527" s="6"/>
      <c r="S2527" s="3"/>
      <c r="T2527" s="3"/>
      <c r="U2527" s="3"/>
      <c r="V2527" s="3"/>
      <c r="W2527" s="3"/>
      <c r="X2527" s="3"/>
      <c r="Y2527" s="6"/>
      <c r="Z2527" s="6"/>
      <c r="AA2527" s="6"/>
      <c r="AB2527" s="3"/>
      <c r="AC2527" s="6"/>
      <c r="AD2527" s="6"/>
      <c r="AE2527" s="3"/>
      <c r="AF2527" s="3"/>
      <c r="AG2527" s="6"/>
      <c r="AH2527" s="6"/>
      <c r="AI2527" s="3"/>
      <c r="AJ2527" s="3"/>
      <c r="AK2527" s="3"/>
      <c r="AL2527" s="3"/>
      <c r="AM2527" s="6"/>
      <c r="AN2527" s="3"/>
      <c r="AO2527" s="3"/>
      <c r="AP2527" s="3"/>
      <c r="AQ2527" s="3"/>
      <c r="AR2527" s="3"/>
      <c r="AS2527" s="3"/>
      <c r="AT2527" s="6"/>
      <c r="AU2527" s="6"/>
      <c r="AV2527" s="6"/>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v>1972</v>
      </c>
      <c r="BZ2527" s="3" t="s">
        <v>2540</v>
      </c>
      <c r="CA2527" s="3" t="s">
        <v>2395</v>
      </c>
      <c r="CB2527" s="3" t="s">
        <v>2549</v>
      </c>
      <c r="CC2527" s="3" t="s">
        <v>2432</v>
      </c>
      <c r="CD2527" s="3"/>
      <c r="CE2527" s="3"/>
      <c r="CF2527" s="7"/>
      <c r="CG2527" s="1"/>
      <c r="CH2527" s="1"/>
      <c r="CI2527" s="1"/>
      <c r="CJ2527" s="1"/>
      <c r="CK2527" s="1"/>
      <c r="CL2527" s="1"/>
      <c r="CM2527" s="1"/>
      <c r="CN2527" s="1"/>
      <c r="CO2527" s="1"/>
      <c r="CP2527" s="1"/>
      <c r="CQ2527" s="1"/>
      <c r="CR2527" s="1"/>
      <c r="CS2527" s="1"/>
      <c r="CT2527" s="1"/>
      <c r="CU2527" s="1"/>
      <c r="CV2527" s="1"/>
      <c r="CW2527" s="1"/>
      <c r="CX2527" s="1"/>
      <c r="CY2527" s="1"/>
      <c r="CZ2527" s="1"/>
      <c r="DA2527" s="1"/>
      <c r="DB2527" s="1"/>
      <c r="DC2527" s="1"/>
      <c r="DD2527" s="1"/>
      <c r="DE2527" s="1"/>
      <c r="DF2527" s="1"/>
      <c r="DJ2527" s="1"/>
      <c r="DK2527" s="1"/>
      <c r="DL2527" s="1"/>
      <c r="DM2527" s="1"/>
      <c r="DN2527" s="1"/>
      <c r="DO2527" s="1"/>
      <c r="DQ2527" s="1"/>
      <c r="DT2527" s="1"/>
      <c r="DW2527" s="1"/>
      <c r="DX2527" s="1"/>
      <c r="DY2527" s="1"/>
      <c r="DZ2527" s="1"/>
      <c r="EA2527" s="1"/>
      <c r="EB2527" s="1"/>
      <c r="EC2527" s="1"/>
      <c r="EF2527" s="1"/>
      <c r="ER2527" s="1"/>
      <c r="ET2527" s="1"/>
      <c r="FH2527" s="1"/>
      <c r="FI2527" s="1"/>
      <c r="LT2527" s="2"/>
      <c r="LU2527" s="2"/>
      <c r="LV2527" s="2"/>
      <c r="LW2527" s="2"/>
      <c r="LX2527" s="2"/>
      <c r="LY2527" s="2"/>
      <c r="LZ2527" s="2"/>
      <c r="MA2527" s="2"/>
      <c r="MB2527" s="2"/>
      <c r="MC2527" s="2"/>
      <c r="MD2527" s="2"/>
      <c r="ME2527" s="2"/>
      <c r="MF2527" s="2"/>
      <c r="MG2527" s="2"/>
      <c r="MH2527" s="2"/>
      <c r="MI2527" s="2"/>
      <c r="MJ2527" s="2"/>
      <c r="MK2527" s="2"/>
      <c r="ML2527" s="2"/>
      <c r="MM2527" s="2"/>
      <c r="MN2527" s="2"/>
      <c r="MO2527" s="2"/>
      <c r="MP2527" s="2"/>
      <c r="MQ2527" s="2"/>
      <c r="MR2527" s="2"/>
      <c r="MS2527" s="2"/>
      <c r="MT2527" s="2"/>
      <c r="MU2527" s="2"/>
      <c r="MV2527" s="2"/>
      <c r="MW2527" s="2"/>
      <c r="MX2527" s="2"/>
      <c r="MY2527" s="2"/>
      <c r="MZ2527" s="2"/>
      <c r="NA2527" s="2"/>
      <c r="NB2527" s="2"/>
      <c r="NC2527" s="2"/>
      <c r="ND2527" s="2"/>
      <c r="NE2527" s="2"/>
      <c r="NF2527" s="2"/>
      <c r="NG2527" s="2"/>
      <c r="NH2527" s="2"/>
      <c r="NI2527" s="2"/>
      <c r="NJ2527" s="2"/>
      <c r="NK2527" s="2"/>
      <c r="NL2527" s="2"/>
      <c r="NM2527" s="2"/>
      <c r="NN2527" s="2"/>
      <c r="NO2527" s="2"/>
      <c r="NP2527" s="2"/>
      <c r="NQ2527" s="2"/>
      <c r="NR2527" s="2"/>
      <c r="NS2527" s="2"/>
      <c r="NT2527" s="2"/>
      <c r="NU2527" s="2"/>
      <c r="NV2527" s="2"/>
      <c r="NW2527" s="2"/>
      <c r="NX2527" s="2"/>
      <c r="NY2527" s="2"/>
      <c r="NZ2527" s="2"/>
      <c r="OA2527" s="2"/>
      <c r="OB2527" s="2"/>
      <c r="OC2527" s="2"/>
      <c r="OD2527" s="2"/>
      <c r="OE2527" s="2"/>
      <c r="OF2527" s="2"/>
      <c r="OG2527" s="2"/>
      <c r="OH2527" s="2"/>
      <c r="OI2527" s="2"/>
      <c r="OJ2527" s="2"/>
      <c r="OK2527" s="2"/>
      <c r="OL2527" s="2"/>
      <c r="OM2527" s="2"/>
      <c r="ON2527" s="2"/>
      <c r="OO2527" s="2"/>
      <c r="OP2527" s="2"/>
      <c r="OQ2527" s="2"/>
      <c r="OR2527" s="2"/>
      <c r="OS2527" s="2"/>
      <c r="OT2527" s="2"/>
      <c r="OU2527" s="2"/>
      <c r="OV2527" s="2"/>
      <c r="OW2527" s="2"/>
      <c r="OX2527" s="2"/>
      <c r="OY2527" s="2"/>
      <c r="OZ2527" s="2"/>
      <c r="PA2527" s="2"/>
      <c r="PB2527" s="2"/>
      <c r="PC2527" s="2"/>
      <c r="PD2527" s="2"/>
      <c r="PE2527" s="2"/>
      <c r="PF2527" s="2"/>
      <c r="PG2527" s="2"/>
      <c r="PH2527" s="2"/>
      <c r="PI2527" s="2"/>
      <c r="PJ2527" s="2"/>
      <c r="PK2527" s="2"/>
      <c r="PL2527" s="2"/>
      <c r="PM2527" s="2"/>
      <c r="PN2527" s="2"/>
      <c r="PO2527" s="2"/>
    </row>
    <row r="2528" spans="1:431" ht="98" hidden="1" x14ac:dyDescent="0.15">
      <c r="A2528" s="16" t="s">
        <v>3762</v>
      </c>
      <c r="B2528" s="3"/>
      <c r="C2528" s="6"/>
      <c r="D2528" s="6"/>
      <c r="E2528" s="3"/>
      <c r="F2528" s="6"/>
      <c r="G2528" s="6"/>
      <c r="H2528" s="6"/>
      <c r="I2528" s="3"/>
      <c r="J2528" s="6"/>
      <c r="K2528" s="3"/>
      <c r="L2528" s="3"/>
      <c r="M2528" s="3"/>
      <c r="N2528" s="6"/>
      <c r="O2528" s="3"/>
      <c r="P2528" s="6"/>
      <c r="Q2528" s="6"/>
      <c r="R2528" s="6"/>
      <c r="S2528" s="3"/>
      <c r="T2528" s="3"/>
      <c r="U2528" s="3"/>
      <c r="V2528" s="3"/>
      <c r="W2528" s="3"/>
      <c r="X2528" s="3"/>
      <c r="Y2528" s="6"/>
      <c r="Z2528" s="6"/>
      <c r="AA2528" s="6"/>
      <c r="AB2528" s="3"/>
      <c r="AC2528" s="6"/>
      <c r="AD2528" s="6"/>
      <c r="AE2528" s="3"/>
      <c r="AF2528" s="3"/>
      <c r="AG2528" s="6"/>
      <c r="AH2528" s="6"/>
      <c r="AI2528" s="3"/>
      <c r="AJ2528" s="3"/>
      <c r="AK2528" s="3"/>
      <c r="AL2528" s="3"/>
      <c r="AM2528" s="6"/>
      <c r="AN2528" s="3"/>
      <c r="AO2528" s="3"/>
      <c r="AP2528" s="3"/>
      <c r="AQ2528" s="3"/>
      <c r="AR2528" s="3"/>
      <c r="AS2528" s="3"/>
      <c r="AT2528" s="6"/>
      <c r="AU2528" s="6"/>
      <c r="AV2528" s="6"/>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v>1972</v>
      </c>
      <c r="BZ2528" s="3" t="s">
        <v>2540</v>
      </c>
      <c r="CA2528" s="3" t="s">
        <v>2395</v>
      </c>
      <c r="CB2528" s="3" t="s">
        <v>2549</v>
      </c>
      <c r="CC2528" s="3" t="s">
        <v>2432</v>
      </c>
      <c r="CD2528" s="3"/>
      <c r="CE2528" s="3"/>
      <c r="CF2528" s="7"/>
      <c r="CG2528" s="1"/>
      <c r="CH2528" s="1"/>
      <c r="CI2528" s="1"/>
      <c r="CJ2528" s="1"/>
      <c r="CK2528" s="1"/>
      <c r="CL2528" s="1"/>
      <c r="CM2528" s="1"/>
      <c r="CN2528" s="1"/>
      <c r="CO2528" s="1"/>
      <c r="CP2528" s="1"/>
      <c r="CQ2528" s="1"/>
      <c r="CR2528" s="1"/>
      <c r="CS2528" s="1"/>
      <c r="CT2528" s="1"/>
      <c r="CU2528" s="1"/>
      <c r="CV2528" s="1"/>
      <c r="CW2528" s="1"/>
      <c r="CX2528" s="1"/>
      <c r="CY2528" s="1"/>
      <c r="CZ2528" s="1"/>
      <c r="DA2528" s="1"/>
      <c r="DB2528" s="1"/>
      <c r="DC2528" s="1"/>
      <c r="DD2528" s="1"/>
      <c r="DE2528" s="1"/>
      <c r="DF2528" s="1"/>
      <c r="DJ2528" s="1"/>
      <c r="DK2528" s="1"/>
      <c r="DL2528" s="1"/>
      <c r="DM2528" s="1"/>
      <c r="DN2528" s="1"/>
      <c r="DO2528" s="1"/>
      <c r="DQ2528" s="1"/>
      <c r="DT2528" s="1"/>
      <c r="DW2528" s="1"/>
      <c r="DX2528" s="1"/>
      <c r="DY2528" s="1"/>
      <c r="DZ2528" s="1"/>
      <c r="EA2528" s="1"/>
      <c r="EB2528" s="1"/>
      <c r="EC2528" s="1"/>
      <c r="EF2528" s="1"/>
      <c r="ER2528" s="1"/>
      <c r="ET2528" s="1"/>
      <c r="FH2528" s="1"/>
      <c r="FI2528" s="1"/>
      <c r="LT2528" s="2"/>
      <c r="LU2528" s="2"/>
      <c r="LV2528" s="2"/>
      <c r="LW2528" s="2"/>
      <c r="LX2528" s="2"/>
      <c r="LY2528" s="2"/>
      <c r="LZ2528" s="2"/>
      <c r="MA2528" s="2"/>
      <c r="MB2528" s="2"/>
      <c r="MC2528" s="2"/>
      <c r="MD2528" s="2"/>
      <c r="ME2528" s="2"/>
      <c r="MF2528" s="2"/>
      <c r="MG2528" s="2"/>
      <c r="MH2528" s="2"/>
      <c r="MI2528" s="2"/>
      <c r="MJ2528" s="2"/>
      <c r="MK2528" s="2"/>
      <c r="ML2528" s="2"/>
      <c r="MM2528" s="2"/>
      <c r="MN2528" s="2"/>
      <c r="MO2528" s="2"/>
      <c r="MP2528" s="2"/>
      <c r="MQ2528" s="2"/>
      <c r="MR2528" s="2"/>
      <c r="MS2528" s="2"/>
      <c r="MT2528" s="2"/>
      <c r="MU2528" s="2"/>
      <c r="MV2528" s="2"/>
      <c r="MW2528" s="2"/>
      <c r="MX2528" s="2"/>
      <c r="MY2528" s="2"/>
      <c r="MZ2528" s="2"/>
      <c r="NA2528" s="2"/>
      <c r="NB2528" s="2"/>
      <c r="NC2528" s="2"/>
      <c r="ND2528" s="2"/>
      <c r="NE2528" s="2"/>
      <c r="NF2528" s="2"/>
      <c r="NG2528" s="2"/>
      <c r="NH2528" s="2"/>
      <c r="NI2528" s="2"/>
      <c r="NJ2528" s="2"/>
      <c r="NK2528" s="2"/>
      <c r="NL2528" s="2"/>
      <c r="NM2528" s="2"/>
      <c r="NN2528" s="2"/>
      <c r="NO2528" s="2"/>
      <c r="NP2528" s="2"/>
      <c r="NQ2528" s="2"/>
      <c r="NR2528" s="2"/>
      <c r="NS2528" s="2"/>
      <c r="NT2528" s="2"/>
      <c r="NU2528" s="2"/>
      <c r="NV2528" s="2"/>
      <c r="NW2528" s="2"/>
      <c r="NX2528" s="2"/>
      <c r="NY2528" s="2"/>
      <c r="NZ2528" s="2"/>
      <c r="OA2528" s="2"/>
      <c r="OB2528" s="2"/>
      <c r="OC2528" s="2"/>
      <c r="OD2528" s="2"/>
      <c r="OE2528" s="2"/>
      <c r="OF2528" s="2"/>
      <c r="OG2528" s="2"/>
      <c r="OH2528" s="2"/>
      <c r="OI2528" s="2"/>
      <c r="OJ2528" s="2"/>
      <c r="OK2528" s="2"/>
      <c r="OL2528" s="2"/>
      <c r="OM2528" s="2"/>
      <c r="ON2528" s="2"/>
      <c r="OO2528" s="2"/>
      <c r="OP2528" s="2"/>
      <c r="OQ2528" s="2"/>
      <c r="OR2528" s="2"/>
      <c r="OS2528" s="2"/>
      <c r="OT2528" s="2"/>
      <c r="OU2528" s="2"/>
      <c r="OV2528" s="2"/>
      <c r="OW2528" s="2"/>
      <c r="OX2528" s="2"/>
      <c r="OY2528" s="2"/>
      <c r="OZ2528" s="2"/>
      <c r="PA2528" s="2"/>
      <c r="PB2528" s="2"/>
      <c r="PC2528" s="2"/>
      <c r="PD2528" s="2"/>
      <c r="PE2528" s="2"/>
      <c r="PF2528" s="2"/>
      <c r="PG2528" s="2"/>
      <c r="PH2528" s="2"/>
      <c r="PI2528" s="2"/>
      <c r="PJ2528" s="2"/>
      <c r="PK2528" s="2"/>
      <c r="PL2528" s="2"/>
      <c r="PM2528" s="2"/>
      <c r="PN2528" s="2"/>
      <c r="PO2528" s="2"/>
    </row>
    <row r="2529" spans="1:431" ht="98" hidden="1" x14ac:dyDescent="0.15">
      <c r="A2529" s="6" t="s">
        <v>1390</v>
      </c>
      <c r="B2529" s="3"/>
      <c r="C2529" s="6"/>
      <c r="D2529" s="6"/>
      <c r="E2529" s="3"/>
      <c r="F2529" s="6"/>
      <c r="G2529" s="6"/>
      <c r="H2529" s="6"/>
      <c r="I2529" s="3"/>
      <c r="J2529" s="6"/>
      <c r="K2529" s="3"/>
      <c r="L2529" s="3"/>
      <c r="M2529" s="3"/>
      <c r="N2529" s="6"/>
      <c r="O2529" s="3"/>
      <c r="P2529" s="6"/>
      <c r="Q2529" s="6"/>
      <c r="R2529" s="6"/>
      <c r="S2529" s="3"/>
      <c r="T2529" s="3"/>
      <c r="U2529" s="3"/>
      <c r="V2529" s="3"/>
      <c r="W2529" s="3"/>
      <c r="X2529" s="3"/>
      <c r="Y2529" s="6"/>
      <c r="Z2529" s="6"/>
      <c r="AA2529" s="6"/>
      <c r="AB2529" s="3"/>
      <c r="AC2529" s="6"/>
      <c r="AD2529" s="6"/>
      <c r="AE2529" s="3"/>
      <c r="AF2529" s="3"/>
      <c r="AG2529" s="6"/>
      <c r="AH2529" s="6"/>
      <c r="AI2529" s="3"/>
      <c r="AJ2529" s="3"/>
      <c r="AK2529" s="3"/>
      <c r="AL2529" s="3"/>
      <c r="AM2529" s="6"/>
      <c r="AN2529" s="3"/>
      <c r="AO2529" s="3"/>
      <c r="AP2529" s="3"/>
      <c r="AQ2529" s="3"/>
      <c r="AR2529" s="3"/>
      <c r="AS2529" s="3"/>
      <c r="AT2529" s="6"/>
      <c r="AU2529" s="6"/>
      <c r="AV2529" s="6"/>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c r="BX2529" s="3"/>
      <c r="BY2529" s="3">
        <v>1972</v>
      </c>
      <c r="BZ2529" s="3" t="s">
        <v>2540</v>
      </c>
      <c r="CA2529" s="3" t="s">
        <v>2395</v>
      </c>
      <c r="CB2529" s="3" t="s">
        <v>2549</v>
      </c>
      <c r="CC2529" s="3" t="s">
        <v>2432</v>
      </c>
      <c r="CD2529" s="3"/>
      <c r="CE2529" s="3"/>
      <c r="CF2529" s="7"/>
      <c r="CG2529" s="1"/>
      <c r="CH2529" s="1"/>
      <c r="CI2529" s="1"/>
      <c r="CJ2529" s="1"/>
      <c r="CK2529" s="1"/>
      <c r="CL2529" s="1"/>
      <c r="CM2529" s="1"/>
      <c r="CN2529" s="1"/>
      <c r="CO2529" s="1"/>
      <c r="CP2529" s="1"/>
      <c r="CQ2529" s="1"/>
      <c r="CR2529" s="1"/>
      <c r="CS2529" s="1"/>
      <c r="CT2529" s="1"/>
      <c r="CU2529" s="1"/>
      <c r="CV2529" s="1"/>
      <c r="CW2529" s="1"/>
      <c r="CX2529" s="1"/>
      <c r="CY2529" s="1"/>
      <c r="CZ2529" s="1"/>
      <c r="DA2529" s="1"/>
      <c r="DB2529" s="1"/>
      <c r="DC2529" s="1"/>
      <c r="DD2529" s="1"/>
      <c r="DE2529" s="1"/>
      <c r="DF2529" s="1"/>
      <c r="DJ2529" s="1"/>
      <c r="DK2529" s="1"/>
      <c r="DL2529" s="1"/>
      <c r="DM2529" s="1"/>
      <c r="DN2529" s="1"/>
      <c r="DO2529" s="1"/>
      <c r="DQ2529" s="1"/>
      <c r="DT2529" s="1"/>
      <c r="DW2529" s="1"/>
      <c r="DX2529" s="1"/>
      <c r="DY2529" s="1"/>
      <c r="DZ2529" s="1"/>
      <c r="EA2529" s="1"/>
      <c r="EB2529" s="1"/>
      <c r="EC2529" s="1"/>
      <c r="EF2529" s="1"/>
      <c r="ER2529" s="1"/>
      <c r="ET2529" s="1"/>
      <c r="FH2529" s="1"/>
      <c r="FI2529" s="1"/>
      <c r="LT2529" s="2"/>
      <c r="LU2529" s="2"/>
      <c r="LV2529" s="2"/>
      <c r="LW2529" s="2"/>
      <c r="LX2529" s="2"/>
      <c r="LY2529" s="2"/>
      <c r="LZ2529" s="2"/>
      <c r="MA2529" s="2"/>
      <c r="MB2529" s="2"/>
      <c r="MC2529" s="2"/>
      <c r="MD2529" s="2"/>
      <c r="ME2529" s="2"/>
      <c r="MF2529" s="2"/>
      <c r="MG2529" s="2"/>
      <c r="MH2529" s="2"/>
      <c r="MI2529" s="2"/>
      <c r="MJ2529" s="2"/>
      <c r="MK2529" s="2"/>
      <c r="ML2529" s="2"/>
      <c r="MM2529" s="2"/>
      <c r="MN2529" s="2"/>
      <c r="MO2529" s="2"/>
      <c r="MP2529" s="2"/>
      <c r="MQ2529" s="2"/>
      <c r="MR2529" s="2"/>
      <c r="MS2529" s="2"/>
      <c r="MT2529" s="2"/>
      <c r="MU2529" s="2"/>
      <c r="MV2529" s="2"/>
      <c r="MW2529" s="2"/>
      <c r="MX2529" s="2"/>
      <c r="MY2529" s="2"/>
      <c r="MZ2529" s="2"/>
      <c r="NA2529" s="2"/>
      <c r="NB2529" s="2"/>
      <c r="NC2529" s="2"/>
      <c r="ND2529" s="2"/>
      <c r="NE2529" s="2"/>
      <c r="NF2529" s="2"/>
      <c r="NG2529" s="2"/>
      <c r="NH2529" s="2"/>
      <c r="NI2529" s="2"/>
      <c r="NJ2529" s="2"/>
      <c r="NK2529" s="2"/>
      <c r="NL2529" s="2"/>
      <c r="NM2529" s="2"/>
      <c r="NN2529" s="2"/>
      <c r="NO2529" s="2"/>
      <c r="NP2529" s="2"/>
      <c r="NQ2529" s="2"/>
      <c r="NR2529" s="2"/>
      <c r="NS2529" s="2"/>
      <c r="NT2529" s="2"/>
      <c r="NU2529" s="2"/>
      <c r="NV2529" s="2"/>
      <c r="NW2529" s="2"/>
      <c r="NX2529" s="2"/>
      <c r="NY2529" s="2"/>
      <c r="NZ2529" s="2"/>
      <c r="OA2529" s="2"/>
      <c r="OB2529" s="2"/>
      <c r="OC2529" s="2"/>
      <c r="OD2529" s="2"/>
      <c r="OE2529" s="2"/>
      <c r="OF2529" s="2"/>
      <c r="OG2529" s="2"/>
      <c r="OH2529" s="2"/>
      <c r="OI2529" s="2"/>
      <c r="OJ2529" s="2"/>
      <c r="OK2529" s="2"/>
      <c r="OL2529" s="2"/>
      <c r="OM2529" s="2"/>
      <c r="ON2529" s="2"/>
      <c r="OO2529" s="2"/>
      <c r="OP2529" s="2"/>
      <c r="OQ2529" s="2"/>
      <c r="OR2529" s="2"/>
      <c r="OS2529" s="2"/>
      <c r="OT2529" s="2"/>
      <c r="OU2529" s="2"/>
      <c r="OV2529" s="2"/>
      <c r="OW2529" s="2"/>
      <c r="OX2529" s="2"/>
      <c r="OY2529" s="2"/>
      <c r="OZ2529" s="2"/>
      <c r="PA2529" s="2"/>
      <c r="PB2529" s="2"/>
      <c r="PC2529" s="2"/>
      <c r="PD2529" s="2"/>
      <c r="PE2529" s="2"/>
      <c r="PF2529" s="2"/>
      <c r="PG2529" s="2"/>
      <c r="PH2529" s="2"/>
      <c r="PI2529" s="2"/>
      <c r="PJ2529" s="2"/>
      <c r="PK2529" s="2"/>
      <c r="PL2529" s="2"/>
      <c r="PM2529" s="2"/>
      <c r="PN2529" s="2"/>
      <c r="PO2529" s="2"/>
    </row>
    <row r="2530" spans="1:431" ht="98" hidden="1" x14ac:dyDescent="0.15">
      <c r="A2530" s="6" t="s">
        <v>1395</v>
      </c>
      <c r="B2530" s="3"/>
      <c r="C2530" s="6"/>
      <c r="D2530" s="6"/>
      <c r="E2530" s="3"/>
      <c r="F2530" s="6"/>
      <c r="G2530" s="6"/>
      <c r="H2530" s="6"/>
      <c r="I2530" s="3"/>
      <c r="J2530" s="6"/>
      <c r="K2530" s="3"/>
      <c r="L2530" s="3"/>
      <c r="M2530" s="3"/>
      <c r="N2530" s="6"/>
      <c r="O2530" s="3"/>
      <c r="P2530" s="6"/>
      <c r="Q2530" s="6"/>
      <c r="R2530" s="6"/>
      <c r="S2530" s="3"/>
      <c r="T2530" s="3"/>
      <c r="U2530" s="3"/>
      <c r="V2530" s="3"/>
      <c r="W2530" s="3"/>
      <c r="X2530" s="3"/>
      <c r="Y2530" s="6"/>
      <c r="Z2530" s="6"/>
      <c r="AA2530" s="6"/>
      <c r="AB2530" s="3"/>
      <c r="AC2530" s="6"/>
      <c r="AD2530" s="6"/>
      <c r="AE2530" s="3"/>
      <c r="AF2530" s="3"/>
      <c r="AG2530" s="6"/>
      <c r="AH2530" s="6"/>
      <c r="AI2530" s="3"/>
      <c r="AJ2530" s="3"/>
      <c r="AK2530" s="3"/>
      <c r="AL2530" s="3"/>
      <c r="AM2530" s="6"/>
      <c r="AN2530" s="3"/>
      <c r="AO2530" s="3"/>
      <c r="AP2530" s="3"/>
      <c r="AQ2530" s="3"/>
      <c r="AR2530" s="3"/>
      <c r="AS2530" s="3"/>
      <c r="AT2530" s="6"/>
      <c r="AU2530" s="6"/>
      <c r="AV2530" s="6"/>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c r="BX2530" s="3"/>
      <c r="BY2530" s="3">
        <v>1972</v>
      </c>
      <c r="BZ2530" s="3" t="s">
        <v>2540</v>
      </c>
      <c r="CA2530" s="3" t="s">
        <v>2395</v>
      </c>
      <c r="CB2530" s="3" t="s">
        <v>2549</v>
      </c>
      <c r="CC2530" s="3" t="s">
        <v>2432</v>
      </c>
      <c r="CD2530" s="3"/>
      <c r="CE2530" s="3"/>
      <c r="CF2530" s="7"/>
      <c r="CG2530" s="1"/>
      <c r="CH2530" s="1"/>
      <c r="CI2530" s="1"/>
      <c r="CJ2530" s="1"/>
      <c r="CK2530" s="1"/>
      <c r="CL2530" s="1"/>
      <c r="CM2530" s="1"/>
      <c r="CN2530" s="1"/>
      <c r="CO2530" s="1"/>
      <c r="CP2530" s="1"/>
      <c r="CQ2530" s="1"/>
      <c r="CR2530" s="1"/>
      <c r="CS2530" s="1"/>
      <c r="CT2530" s="1"/>
      <c r="CU2530" s="1"/>
      <c r="CV2530" s="1"/>
      <c r="CW2530" s="1"/>
      <c r="CX2530" s="1"/>
      <c r="CY2530" s="1"/>
      <c r="CZ2530" s="1"/>
      <c r="DA2530" s="1"/>
      <c r="DB2530" s="1"/>
      <c r="DC2530" s="1"/>
      <c r="DD2530" s="1"/>
      <c r="DE2530" s="1"/>
      <c r="DF2530" s="1"/>
      <c r="DJ2530" s="1"/>
      <c r="DK2530" s="1"/>
      <c r="DL2530" s="1"/>
      <c r="DM2530" s="1"/>
      <c r="DN2530" s="1"/>
      <c r="DO2530" s="1"/>
      <c r="DQ2530" s="1"/>
      <c r="DT2530" s="1"/>
      <c r="DW2530" s="1"/>
      <c r="DX2530" s="1"/>
      <c r="DY2530" s="1"/>
      <c r="DZ2530" s="1"/>
      <c r="EA2530" s="1"/>
      <c r="EB2530" s="1"/>
      <c r="EC2530" s="1"/>
      <c r="EF2530" s="1"/>
      <c r="ER2530" s="1"/>
      <c r="ET2530" s="1"/>
      <c r="FH2530" s="1"/>
      <c r="FI2530" s="1"/>
      <c r="LT2530" s="2"/>
      <c r="LU2530" s="2"/>
      <c r="LV2530" s="2"/>
      <c r="LW2530" s="2"/>
      <c r="LX2530" s="2"/>
      <c r="LY2530" s="2"/>
      <c r="LZ2530" s="2"/>
      <c r="MA2530" s="2"/>
      <c r="MB2530" s="2"/>
      <c r="MC2530" s="2"/>
      <c r="MD2530" s="2"/>
      <c r="ME2530" s="2"/>
      <c r="MF2530" s="2"/>
      <c r="MG2530" s="2"/>
      <c r="MH2530" s="2"/>
      <c r="MI2530" s="2"/>
      <c r="MJ2530" s="2"/>
      <c r="MK2530" s="2"/>
      <c r="ML2530" s="2"/>
      <c r="MM2530" s="2"/>
      <c r="MN2530" s="2"/>
      <c r="MO2530" s="2"/>
      <c r="MP2530" s="2"/>
      <c r="MQ2530" s="2"/>
      <c r="MR2530" s="2"/>
      <c r="MS2530" s="2"/>
      <c r="MT2530" s="2"/>
      <c r="MU2530" s="2"/>
      <c r="MV2530" s="2"/>
      <c r="MW2530" s="2"/>
      <c r="MX2530" s="2"/>
      <c r="MY2530" s="2"/>
      <c r="MZ2530" s="2"/>
      <c r="NA2530" s="2"/>
      <c r="NB2530" s="2"/>
      <c r="NC2530" s="2"/>
      <c r="ND2530" s="2"/>
      <c r="NE2530" s="2"/>
      <c r="NF2530" s="2"/>
      <c r="NG2530" s="2"/>
      <c r="NH2530" s="2"/>
      <c r="NI2530" s="2"/>
      <c r="NJ2530" s="2"/>
      <c r="NK2530" s="2"/>
      <c r="NL2530" s="2"/>
      <c r="NM2530" s="2"/>
      <c r="NN2530" s="2"/>
      <c r="NO2530" s="2"/>
      <c r="NP2530" s="2"/>
      <c r="NQ2530" s="2"/>
      <c r="NR2530" s="2"/>
      <c r="NS2530" s="2"/>
      <c r="NT2530" s="2"/>
      <c r="NU2530" s="2"/>
      <c r="NV2530" s="2"/>
      <c r="NW2530" s="2"/>
      <c r="NX2530" s="2"/>
      <c r="NY2530" s="2"/>
      <c r="NZ2530" s="2"/>
      <c r="OA2530" s="2"/>
      <c r="OB2530" s="2"/>
      <c r="OC2530" s="2"/>
      <c r="OD2530" s="2"/>
      <c r="OE2530" s="2"/>
      <c r="OF2530" s="2"/>
      <c r="OG2530" s="2"/>
      <c r="OH2530" s="2"/>
      <c r="OI2530" s="2"/>
      <c r="OJ2530" s="2"/>
      <c r="OK2530" s="2"/>
      <c r="OL2530" s="2"/>
      <c r="OM2530" s="2"/>
      <c r="ON2530" s="2"/>
      <c r="OO2530" s="2"/>
      <c r="OP2530" s="2"/>
      <c r="OQ2530" s="2"/>
      <c r="OR2530" s="2"/>
      <c r="OS2530" s="2"/>
      <c r="OT2530" s="2"/>
      <c r="OU2530" s="2"/>
      <c r="OV2530" s="2"/>
      <c r="OW2530" s="2"/>
      <c r="OX2530" s="2"/>
      <c r="OY2530" s="2"/>
      <c r="OZ2530" s="2"/>
      <c r="PA2530" s="2"/>
      <c r="PB2530" s="2"/>
      <c r="PC2530" s="2"/>
      <c r="PD2530" s="2"/>
      <c r="PE2530" s="2"/>
      <c r="PF2530" s="2"/>
      <c r="PG2530" s="2"/>
      <c r="PH2530" s="2"/>
      <c r="PI2530" s="2"/>
      <c r="PJ2530" s="2"/>
      <c r="PK2530" s="2"/>
      <c r="PL2530" s="2"/>
      <c r="PM2530" s="2"/>
      <c r="PN2530" s="2"/>
      <c r="PO2530" s="2"/>
    </row>
    <row r="2531" spans="1:431" ht="98" hidden="1" x14ac:dyDescent="0.15">
      <c r="A2531" s="6" t="s">
        <v>1399</v>
      </c>
      <c r="B2531" s="3"/>
      <c r="C2531" s="6"/>
      <c r="D2531" s="6"/>
      <c r="E2531" s="3"/>
      <c r="F2531" s="6"/>
      <c r="G2531" s="6"/>
      <c r="H2531" s="6"/>
      <c r="I2531" s="3"/>
      <c r="J2531" s="6"/>
      <c r="K2531" s="3"/>
      <c r="L2531" s="3"/>
      <c r="M2531" s="3"/>
      <c r="N2531" s="6"/>
      <c r="O2531" s="3"/>
      <c r="P2531" s="6"/>
      <c r="Q2531" s="6"/>
      <c r="R2531" s="6"/>
      <c r="S2531" s="3"/>
      <c r="T2531" s="3"/>
      <c r="U2531" s="3"/>
      <c r="V2531" s="3"/>
      <c r="W2531" s="3"/>
      <c r="X2531" s="3"/>
      <c r="Y2531" s="6"/>
      <c r="Z2531" s="6"/>
      <c r="AA2531" s="6"/>
      <c r="AB2531" s="3"/>
      <c r="AC2531" s="6"/>
      <c r="AD2531" s="6"/>
      <c r="AE2531" s="3"/>
      <c r="AF2531" s="3"/>
      <c r="AG2531" s="6"/>
      <c r="AH2531" s="6"/>
      <c r="AI2531" s="3"/>
      <c r="AJ2531" s="3"/>
      <c r="AK2531" s="3"/>
      <c r="AL2531" s="3"/>
      <c r="AM2531" s="6"/>
      <c r="AN2531" s="3"/>
      <c r="AO2531" s="3"/>
      <c r="AP2531" s="3"/>
      <c r="AQ2531" s="3"/>
      <c r="AR2531" s="3"/>
      <c r="AS2531" s="3"/>
      <c r="AT2531" s="6"/>
      <c r="AU2531" s="6"/>
      <c r="AV2531" s="6"/>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c r="BX2531" s="3"/>
      <c r="BY2531" s="3">
        <v>1972</v>
      </c>
      <c r="BZ2531" s="3" t="s">
        <v>2540</v>
      </c>
      <c r="CA2531" s="3" t="s">
        <v>2395</v>
      </c>
      <c r="CB2531" s="3" t="s">
        <v>2549</v>
      </c>
      <c r="CC2531" s="3" t="s">
        <v>2432</v>
      </c>
      <c r="CD2531" s="3"/>
      <c r="CE2531" s="3"/>
      <c r="CF2531" s="7"/>
      <c r="CG2531" s="1"/>
      <c r="CH2531" s="1"/>
      <c r="CI2531" s="1"/>
      <c r="CJ2531" s="1"/>
      <c r="CK2531" s="1"/>
      <c r="CL2531" s="1"/>
      <c r="CM2531" s="1"/>
      <c r="CN2531" s="1"/>
      <c r="CO2531" s="1"/>
      <c r="CP2531" s="1"/>
      <c r="CQ2531" s="1"/>
      <c r="CR2531" s="1"/>
      <c r="CS2531" s="1"/>
      <c r="CT2531" s="1"/>
      <c r="CU2531" s="1"/>
      <c r="CV2531" s="1"/>
      <c r="CW2531" s="1"/>
      <c r="CX2531" s="1"/>
      <c r="CY2531" s="1"/>
      <c r="CZ2531" s="1"/>
      <c r="DA2531" s="1"/>
      <c r="DB2531" s="1"/>
      <c r="DC2531" s="1"/>
      <c r="DD2531" s="1"/>
      <c r="DE2531" s="1"/>
      <c r="DF2531" s="1"/>
      <c r="DJ2531" s="1"/>
      <c r="DK2531" s="1"/>
      <c r="DL2531" s="1"/>
      <c r="DM2531" s="1"/>
      <c r="DN2531" s="1"/>
      <c r="DO2531" s="1"/>
      <c r="DQ2531" s="1"/>
      <c r="DT2531" s="1"/>
      <c r="DW2531" s="1"/>
      <c r="DX2531" s="1"/>
      <c r="DY2531" s="1"/>
      <c r="DZ2531" s="1"/>
      <c r="EA2531" s="1"/>
      <c r="EB2531" s="1"/>
      <c r="EC2531" s="1"/>
      <c r="EF2531" s="1"/>
      <c r="ER2531" s="1"/>
      <c r="ET2531" s="1"/>
      <c r="FH2531" s="1"/>
      <c r="FI2531" s="1"/>
      <c r="LT2531" s="2"/>
      <c r="LU2531" s="2"/>
      <c r="LV2531" s="2"/>
      <c r="LW2531" s="2"/>
      <c r="LX2531" s="2"/>
      <c r="LY2531" s="2"/>
      <c r="LZ2531" s="2"/>
      <c r="MA2531" s="2"/>
      <c r="MB2531" s="2"/>
      <c r="MC2531" s="2"/>
      <c r="MD2531" s="2"/>
      <c r="ME2531" s="2"/>
      <c r="MF2531" s="2"/>
      <c r="MG2531" s="2"/>
      <c r="MH2531" s="2"/>
      <c r="MI2531" s="2"/>
      <c r="MJ2531" s="2"/>
      <c r="MK2531" s="2"/>
      <c r="ML2531" s="2"/>
      <c r="MM2531" s="2"/>
      <c r="MN2531" s="2"/>
      <c r="MO2531" s="2"/>
      <c r="MP2531" s="2"/>
      <c r="MQ2531" s="2"/>
      <c r="MR2531" s="2"/>
      <c r="MS2531" s="2"/>
      <c r="MT2531" s="2"/>
      <c r="MU2531" s="2"/>
      <c r="MV2531" s="2"/>
      <c r="MW2531" s="2"/>
      <c r="MX2531" s="2"/>
      <c r="MY2531" s="2"/>
      <c r="MZ2531" s="2"/>
      <c r="NA2531" s="2"/>
      <c r="NB2531" s="2"/>
      <c r="NC2531" s="2"/>
      <c r="ND2531" s="2"/>
      <c r="NE2531" s="2"/>
      <c r="NF2531" s="2"/>
      <c r="NG2531" s="2"/>
      <c r="NH2531" s="2"/>
      <c r="NI2531" s="2"/>
      <c r="NJ2531" s="2"/>
      <c r="NK2531" s="2"/>
      <c r="NL2531" s="2"/>
      <c r="NM2531" s="2"/>
      <c r="NN2531" s="2"/>
      <c r="NO2531" s="2"/>
      <c r="NP2531" s="2"/>
      <c r="NQ2531" s="2"/>
      <c r="NR2531" s="2"/>
      <c r="NS2531" s="2"/>
      <c r="NT2531" s="2"/>
      <c r="NU2531" s="2"/>
      <c r="NV2531" s="2"/>
      <c r="NW2531" s="2"/>
      <c r="NX2531" s="2"/>
      <c r="NY2531" s="2"/>
      <c r="NZ2531" s="2"/>
      <c r="OA2531" s="2"/>
      <c r="OB2531" s="2"/>
      <c r="OC2531" s="2"/>
      <c r="OD2531" s="2"/>
      <c r="OE2531" s="2"/>
      <c r="OF2531" s="2"/>
      <c r="OG2531" s="2"/>
      <c r="OH2531" s="2"/>
      <c r="OI2531" s="2"/>
      <c r="OJ2531" s="2"/>
      <c r="OK2531" s="2"/>
      <c r="OL2531" s="2"/>
      <c r="OM2531" s="2"/>
      <c r="ON2531" s="2"/>
      <c r="OO2531" s="2"/>
      <c r="OP2531" s="2"/>
      <c r="OQ2531" s="2"/>
      <c r="OR2531" s="2"/>
      <c r="OS2531" s="2"/>
      <c r="OT2531" s="2"/>
      <c r="OU2531" s="2"/>
      <c r="OV2531" s="2"/>
      <c r="OW2531" s="2"/>
      <c r="OX2531" s="2"/>
      <c r="OY2531" s="2"/>
      <c r="OZ2531" s="2"/>
      <c r="PA2531" s="2"/>
      <c r="PB2531" s="2"/>
      <c r="PC2531" s="2"/>
      <c r="PD2531" s="2"/>
      <c r="PE2531" s="2"/>
      <c r="PF2531" s="2"/>
      <c r="PG2531" s="2"/>
      <c r="PH2531" s="2"/>
      <c r="PI2531" s="2"/>
      <c r="PJ2531" s="2"/>
      <c r="PK2531" s="2"/>
      <c r="PL2531" s="2"/>
      <c r="PM2531" s="2"/>
      <c r="PN2531" s="2"/>
      <c r="PO2531" s="2"/>
    </row>
    <row r="2532" spans="1:431" ht="98" hidden="1" x14ac:dyDescent="0.15">
      <c r="A2532" s="6" t="s">
        <v>1404</v>
      </c>
      <c r="B2532" s="3"/>
      <c r="C2532" s="6"/>
      <c r="D2532" s="6"/>
      <c r="E2532" s="3"/>
      <c r="F2532" s="6"/>
      <c r="G2532" s="6"/>
      <c r="H2532" s="6"/>
      <c r="I2532" s="3"/>
      <c r="J2532" s="6"/>
      <c r="K2532" s="3"/>
      <c r="L2532" s="3"/>
      <c r="M2532" s="3"/>
      <c r="N2532" s="6"/>
      <c r="O2532" s="3"/>
      <c r="P2532" s="6"/>
      <c r="Q2532" s="6"/>
      <c r="R2532" s="6"/>
      <c r="S2532" s="3"/>
      <c r="T2532" s="3"/>
      <c r="U2532" s="3"/>
      <c r="V2532" s="3"/>
      <c r="W2532" s="3"/>
      <c r="X2532" s="3"/>
      <c r="Y2532" s="6"/>
      <c r="Z2532" s="6"/>
      <c r="AA2532" s="6"/>
      <c r="AB2532" s="3"/>
      <c r="AC2532" s="6"/>
      <c r="AD2532" s="6"/>
      <c r="AE2532" s="3"/>
      <c r="AF2532" s="3"/>
      <c r="AG2532" s="6"/>
      <c r="AH2532" s="6"/>
      <c r="AI2532" s="3"/>
      <c r="AJ2532" s="3"/>
      <c r="AK2532" s="3"/>
      <c r="AL2532" s="3"/>
      <c r="AM2532" s="6"/>
      <c r="AN2532" s="3"/>
      <c r="AO2532" s="3"/>
      <c r="AP2532" s="3"/>
      <c r="AQ2532" s="3"/>
      <c r="AR2532" s="3"/>
      <c r="AS2532" s="3"/>
      <c r="AT2532" s="6"/>
      <c r="AU2532" s="6"/>
      <c r="AV2532" s="6"/>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c r="BX2532" s="3"/>
      <c r="BY2532" s="3">
        <v>1972</v>
      </c>
      <c r="BZ2532" s="3" t="s">
        <v>2540</v>
      </c>
      <c r="CA2532" s="3" t="s">
        <v>2395</v>
      </c>
      <c r="CB2532" s="3" t="s">
        <v>2549</v>
      </c>
      <c r="CC2532" s="3" t="s">
        <v>2432</v>
      </c>
      <c r="CD2532" s="3"/>
      <c r="CE2532" s="3"/>
      <c r="CF2532" s="7"/>
      <c r="CG2532" s="1"/>
      <c r="CH2532" s="1"/>
      <c r="CI2532" s="1"/>
      <c r="CJ2532" s="1"/>
      <c r="CK2532" s="1"/>
      <c r="CL2532" s="1"/>
      <c r="CM2532" s="1"/>
      <c r="CN2532" s="1"/>
      <c r="CO2532" s="1"/>
      <c r="CP2532" s="1"/>
      <c r="CQ2532" s="1"/>
      <c r="CR2532" s="1"/>
      <c r="CS2532" s="1"/>
      <c r="CT2532" s="1"/>
      <c r="CU2532" s="1"/>
      <c r="CV2532" s="1"/>
      <c r="CW2532" s="1"/>
      <c r="CX2532" s="1"/>
      <c r="CY2532" s="1"/>
      <c r="CZ2532" s="1"/>
      <c r="DA2532" s="1"/>
      <c r="DB2532" s="1"/>
      <c r="DC2532" s="1"/>
      <c r="DD2532" s="1"/>
      <c r="DE2532" s="1"/>
      <c r="DF2532" s="1"/>
      <c r="DJ2532" s="1"/>
      <c r="DK2532" s="1"/>
      <c r="DL2532" s="1"/>
      <c r="DM2532" s="1"/>
      <c r="DN2532" s="1"/>
      <c r="DO2532" s="1"/>
      <c r="DQ2532" s="1"/>
      <c r="DT2532" s="1"/>
      <c r="DW2532" s="1"/>
      <c r="DX2532" s="1"/>
      <c r="DY2532" s="1"/>
      <c r="DZ2532" s="1"/>
      <c r="EA2532" s="1"/>
      <c r="EB2532" s="1"/>
      <c r="EC2532" s="1"/>
      <c r="EF2532" s="1"/>
      <c r="ER2532" s="1"/>
      <c r="ET2532" s="1"/>
      <c r="FH2532" s="1"/>
      <c r="FI2532" s="1"/>
      <c r="LT2532" s="2"/>
      <c r="LU2532" s="2"/>
      <c r="LV2532" s="2"/>
      <c r="LW2532" s="2"/>
      <c r="LX2532" s="2"/>
      <c r="LY2532" s="2"/>
      <c r="LZ2532" s="2"/>
      <c r="MA2532" s="2"/>
      <c r="MB2532" s="2"/>
      <c r="MC2532" s="2"/>
      <c r="MD2532" s="2"/>
      <c r="ME2532" s="2"/>
      <c r="MF2532" s="2"/>
      <c r="MG2532" s="2"/>
      <c r="MH2532" s="2"/>
      <c r="MI2532" s="2"/>
      <c r="MJ2532" s="2"/>
      <c r="MK2532" s="2"/>
      <c r="ML2532" s="2"/>
      <c r="MM2532" s="2"/>
      <c r="MN2532" s="2"/>
      <c r="MO2532" s="2"/>
      <c r="MP2532" s="2"/>
      <c r="MQ2532" s="2"/>
      <c r="MR2532" s="2"/>
      <c r="MS2532" s="2"/>
      <c r="MT2532" s="2"/>
      <c r="MU2532" s="2"/>
      <c r="MV2532" s="2"/>
      <c r="MW2532" s="2"/>
      <c r="MX2532" s="2"/>
      <c r="MY2532" s="2"/>
      <c r="MZ2532" s="2"/>
      <c r="NA2532" s="2"/>
      <c r="NB2532" s="2"/>
      <c r="NC2532" s="2"/>
      <c r="ND2532" s="2"/>
      <c r="NE2532" s="2"/>
      <c r="NF2532" s="2"/>
      <c r="NG2532" s="2"/>
      <c r="NH2532" s="2"/>
      <c r="NI2532" s="2"/>
      <c r="NJ2532" s="2"/>
      <c r="NK2532" s="2"/>
      <c r="NL2532" s="2"/>
      <c r="NM2532" s="2"/>
      <c r="NN2532" s="2"/>
      <c r="NO2532" s="2"/>
      <c r="NP2532" s="2"/>
      <c r="NQ2532" s="2"/>
      <c r="NR2532" s="2"/>
      <c r="NS2532" s="2"/>
      <c r="NT2532" s="2"/>
      <c r="NU2532" s="2"/>
      <c r="NV2532" s="2"/>
      <c r="NW2532" s="2"/>
      <c r="NX2532" s="2"/>
      <c r="NY2532" s="2"/>
      <c r="NZ2532" s="2"/>
      <c r="OA2532" s="2"/>
      <c r="OB2532" s="2"/>
      <c r="OC2532" s="2"/>
      <c r="OD2532" s="2"/>
      <c r="OE2532" s="2"/>
      <c r="OF2532" s="2"/>
      <c r="OG2532" s="2"/>
      <c r="OH2532" s="2"/>
      <c r="OI2532" s="2"/>
      <c r="OJ2532" s="2"/>
      <c r="OK2532" s="2"/>
      <c r="OL2532" s="2"/>
      <c r="OM2532" s="2"/>
      <c r="ON2532" s="2"/>
      <c r="OO2532" s="2"/>
      <c r="OP2532" s="2"/>
      <c r="OQ2532" s="2"/>
      <c r="OR2532" s="2"/>
      <c r="OS2532" s="2"/>
      <c r="OT2532" s="2"/>
      <c r="OU2532" s="2"/>
      <c r="OV2532" s="2"/>
      <c r="OW2532" s="2"/>
      <c r="OX2532" s="2"/>
      <c r="OY2532" s="2"/>
      <c r="OZ2532" s="2"/>
      <c r="PA2532" s="2"/>
      <c r="PB2532" s="2"/>
      <c r="PC2532" s="2"/>
      <c r="PD2532" s="2"/>
      <c r="PE2532" s="2"/>
      <c r="PF2532" s="2"/>
      <c r="PG2532" s="2"/>
      <c r="PH2532" s="2"/>
      <c r="PI2532" s="2"/>
      <c r="PJ2532" s="2"/>
      <c r="PK2532" s="2"/>
      <c r="PL2532" s="2"/>
      <c r="PM2532" s="2"/>
      <c r="PN2532" s="2"/>
      <c r="PO2532" s="2"/>
    </row>
    <row r="2533" spans="1:431" ht="98" hidden="1" x14ac:dyDescent="0.15">
      <c r="A2533" s="6" t="s">
        <v>1408</v>
      </c>
      <c r="B2533" s="3"/>
      <c r="C2533" s="6"/>
      <c r="D2533" s="6"/>
      <c r="E2533" s="3"/>
      <c r="F2533" s="6"/>
      <c r="G2533" s="6"/>
      <c r="H2533" s="6"/>
      <c r="I2533" s="3"/>
      <c r="J2533" s="6"/>
      <c r="K2533" s="3"/>
      <c r="L2533" s="3"/>
      <c r="M2533" s="3"/>
      <c r="N2533" s="6"/>
      <c r="O2533" s="3"/>
      <c r="P2533" s="6"/>
      <c r="Q2533" s="6"/>
      <c r="R2533" s="6"/>
      <c r="S2533" s="3"/>
      <c r="T2533" s="3"/>
      <c r="U2533" s="3"/>
      <c r="V2533" s="3"/>
      <c r="W2533" s="3"/>
      <c r="X2533" s="3"/>
      <c r="Y2533" s="6"/>
      <c r="Z2533" s="6"/>
      <c r="AA2533" s="6"/>
      <c r="AB2533" s="3"/>
      <c r="AC2533" s="6"/>
      <c r="AD2533" s="6"/>
      <c r="AE2533" s="3"/>
      <c r="AF2533" s="3"/>
      <c r="AG2533" s="6"/>
      <c r="AH2533" s="6"/>
      <c r="AI2533" s="3"/>
      <c r="AJ2533" s="3"/>
      <c r="AK2533" s="3"/>
      <c r="AL2533" s="3"/>
      <c r="AM2533" s="6"/>
      <c r="AN2533" s="3"/>
      <c r="AO2533" s="3"/>
      <c r="AP2533" s="3"/>
      <c r="AQ2533" s="3"/>
      <c r="AR2533" s="3"/>
      <c r="AS2533" s="3"/>
      <c r="AT2533" s="6"/>
      <c r="AU2533" s="6"/>
      <c r="AV2533" s="6"/>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v>1972</v>
      </c>
      <c r="BZ2533" s="3" t="s">
        <v>2540</v>
      </c>
      <c r="CA2533" s="3" t="s">
        <v>2395</v>
      </c>
      <c r="CB2533" s="3" t="s">
        <v>2549</v>
      </c>
      <c r="CC2533" s="3" t="s">
        <v>2432</v>
      </c>
      <c r="CD2533" s="3"/>
      <c r="CE2533" s="3"/>
      <c r="CF2533" s="7"/>
      <c r="CG2533" s="1"/>
      <c r="CH2533" s="1"/>
      <c r="CI2533" s="1"/>
      <c r="CJ2533" s="1"/>
      <c r="CK2533" s="1"/>
      <c r="CL2533" s="1"/>
      <c r="CM2533" s="1"/>
      <c r="CN2533" s="1"/>
      <c r="CO2533" s="1"/>
      <c r="CP2533" s="1"/>
      <c r="CQ2533" s="1"/>
      <c r="CR2533" s="1"/>
      <c r="CS2533" s="1"/>
      <c r="CT2533" s="1"/>
      <c r="CU2533" s="1"/>
      <c r="CV2533" s="1"/>
      <c r="CW2533" s="1"/>
      <c r="CX2533" s="1"/>
      <c r="CY2533" s="1"/>
      <c r="CZ2533" s="1"/>
      <c r="DA2533" s="1"/>
      <c r="DB2533" s="1"/>
      <c r="DC2533" s="1"/>
      <c r="DD2533" s="1"/>
      <c r="DE2533" s="1"/>
      <c r="DF2533" s="1"/>
      <c r="DJ2533" s="1"/>
      <c r="DK2533" s="1"/>
      <c r="DL2533" s="1"/>
      <c r="DM2533" s="1"/>
      <c r="DN2533" s="1"/>
      <c r="DO2533" s="1"/>
      <c r="DQ2533" s="1"/>
      <c r="DT2533" s="1"/>
      <c r="DW2533" s="1"/>
      <c r="DX2533" s="1"/>
      <c r="DY2533" s="1"/>
      <c r="DZ2533" s="1"/>
      <c r="EA2533" s="1"/>
      <c r="EB2533" s="1"/>
      <c r="EC2533" s="1"/>
      <c r="EF2533" s="1"/>
      <c r="ER2533" s="1"/>
      <c r="ET2533" s="1"/>
      <c r="FH2533" s="1"/>
      <c r="FI2533" s="1"/>
      <c r="LT2533" s="2"/>
      <c r="LU2533" s="2"/>
      <c r="LV2533" s="2"/>
      <c r="LW2533" s="2"/>
      <c r="LX2533" s="2"/>
      <c r="LY2533" s="2"/>
      <c r="LZ2533" s="2"/>
      <c r="MA2533" s="2"/>
      <c r="MB2533" s="2"/>
      <c r="MC2533" s="2"/>
      <c r="MD2533" s="2"/>
      <c r="ME2533" s="2"/>
      <c r="MF2533" s="2"/>
      <c r="MG2533" s="2"/>
      <c r="MH2533" s="2"/>
      <c r="MI2533" s="2"/>
      <c r="MJ2533" s="2"/>
      <c r="MK2533" s="2"/>
      <c r="ML2533" s="2"/>
      <c r="MM2533" s="2"/>
      <c r="MN2533" s="2"/>
      <c r="MO2533" s="2"/>
      <c r="MP2533" s="2"/>
      <c r="MQ2533" s="2"/>
      <c r="MR2533" s="2"/>
      <c r="MS2533" s="2"/>
      <c r="MT2533" s="2"/>
      <c r="MU2533" s="2"/>
      <c r="MV2533" s="2"/>
      <c r="MW2533" s="2"/>
      <c r="MX2533" s="2"/>
      <c r="MY2533" s="2"/>
      <c r="MZ2533" s="2"/>
      <c r="NA2533" s="2"/>
      <c r="NB2533" s="2"/>
      <c r="NC2533" s="2"/>
      <c r="ND2533" s="2"/>
      <c r="NE2533" s="2"/>
      <c r="NF2533" s="2"/>
      <c r="NG2533" s="2"/>
      <c r="NH2533" s="2"/>
      <c r="NI2533" s="2"/>
      <c r="NJ2533" s="2"/>
      <c r="NK2533" s="2"/>
      <c r="NL2533" s="2"/>
      <c r="NM2533" s="2"/>
      <c r="NN2533" s="2"/>
      <c r="NO2533" s="2"/>
      <c r="NP2533" s="2"/>
      <c r="NQ2533" s="2"/>
      <c r="NR2533" s="2"/>
      <c r="NS2533" s="2"/>
      <c r="NT2533" s="2"/>
      <c r="NU2533" s="2"/>
      <c r="NV2533" s="2"/>
      <c r="NW2533" s="2"/>
      <c r="NX2533" s="2"/>
      <c r="NY2533" s="2"/>
      <c r="NZ2533" s="2"/>
      <c r="OA2533" s="2"/>
      <c r="OB2533" s="2"/>
      <c r="OC2533" s="2"/>
      <c r="OD2533" s="2"/>
      <c r="OE2533" s="2"/>
      <c r="OF2533" s="2"/>
      <c r="OG2533" s="2"/>
      <c r="OH2533" s="2"/>
      <c r="OI2533" s="2"/>
      <c r="OJ2533" s="2"/>
      <c r="OK2533" s="2"/>
      <c r="OL2533" s="2"/>
      <c r="OM2533" s="2"/>
      <c r="ON2533" s="2"/>
      <c r="OO2533" s="2"/>
      <c r="OP2533" s="2"/>
      <c r="OQ2533" s="2"/>
      <c r="OR2533" s="2"/>
      <c r="OS2533" s="2"/>
      <c r="OT2533" s="2"/>
      <c r="OU2533" s="2"/>
      <c r="OV2533" s="2"/>
      <c r="OW2533" s="2"/>
      <c r="OX2533" s="2"/>
      <c r="OY2533" s="2"/>
      <c r="OZ2533" s="2"/>
      <c r="PA2533" s="2"/>
      <c r="PB2533" s="2"/>
      <c r="PC2533" s="2"/>
      <c r="PD2533" s="2"/>
      <c r="PE2533" s="2"/>
      <c r="PF2533" s="2"/>
      <c r="PG2533" s="2"/>
      <c r="PH2533" s="2"/>
      <c r="PI2533" s="2"/>
      <c r="PJ2533" s="2"/>
      <c r="PK2533" s="2"/>
      <c r="PL2533" s="2"/>
      <c r="PM2533" s="2"/>
      <c r="PN2533" s="2"/>
      <c r="PO2533" s="2"/>
    </row>
    <row r="2534" spans="1:431" ht="98" hidden="1" x14ac:dyDescent="0.15">
      <c r="A2534" s="6" t="s">
        <v>1413</v>
      </c>
      <c r="B2534" s="3"/>
      <c r="C2534" s="6"/>
      <c r="D2534" s="6"/>
      <c r="E2534" s="3"/>
      <c r="F2534" s="6"/>
      <c r="G2534" s="6"/>
      <c r="H2534" s="6"/>
      <c r="I2534" s="3"/>
      <c r="J2534" s="6"/>
      <c r="K2534" s="3"/>
      <c r="L2534" s="3"/>
      <c r="M2534" s="3"/>
      <c r="N2534" s="6"/>
      <c r="O2534" s="3"/>
      <c r="P2534" s="6"/>
      <c r="Q2534" s="6"/>
      <c r="R2534" s="6"/>
      <c r="S2534" s="3"/>
      <c r="T2534" s="3"/>
      <c r="U2534" s="3"/>
      <c r="V2534" s="3"/>
      <c r="W2534" s="3"/>
      <c r="X2534" s="3"/>
      <c r="Y2534" s="6"/>
      <c r="Z2534" s="6"/>
      <c r="AA2534" s="6"/>
      <c r="AB2534" s="3"/>
      <c r="AC2534" s="6"/>
      <c r="AD2534" s="6"/>
      <c r="AE2534" s="3"/>
      <c r="AF2534" s="3"/>
      <c r="AG2534" s="6"/>
      <c r="AH2534" s="6"/>
      <c r="AI2534" s="3"/>
      <c r="AJ2534" s="3"/>
      <c r="AK2534" s="3"/>
      <c r="AL2534" s="3"/>
      <c r="AM2534" s="6"/>
      <c r="AN2534" s="3"/>
      <c r="AO2534" s="3"/>
      <c r="AP2534" s="3"/>
      <c r="AQ2534" s="3"/>
      <c r="AR2534" s="3"/>
      <c r="AS2534" s="3"/>
      <c r="AT2534" s="6"/>
      <c r="AU2534" s="6"/>
      <c r="AV2534" s="6"/>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v>1972</v>
      </c>
      <c r="BZ2534" s="3" t="s">
        <v>2540</v>
      </c>
      <c r="CA2534" s="3" t="s">
        <v>2395</v>
      </c>
      <c r="CB2534" s="3" t="s">
        <v>2549</v>
      </c>
      <c r="CC2534" s="3" t="s">
        <v>2432</v>
      </c>
      <c r="CD2534" s="3"/>
      <c r="CE2534" s="3"/>
      <c r="CF2534" s="7"/>
      <c r="CG2534" s="1"/>
      <c r="CH2534" s="1"/>
      <c r="CI2534" s="1"/>
      <c r="CJ2534" s="1"/>
      <c r="CK2534" s="1"/>
      <c r="CL2534" s="1"/>
      <c r="CM2534" s="1"/>
      <c r="CN2534" s="1"/>
      <c r="CO2534" s="1"/>
      <c r="CP2534" s="1"/>
      <c r="CQ2534" s="1"/>
      <c r="CR2534" s="1"/>
      <c r="CS2534" s="1"/>
      <c r="CT2534" s="1"/>
      <c r="CU2534" s="1"/>
      <c r="CV2534" s="1"/>
      <c r="CW2534" s="1"/>
      <c r="CX2534" s="1"/>
      <c r="CY2534" s="1"/>
      <c r="CZ2534" s="1"/>
      <c r="DA2534" s="1"/>
      <c r="DB2534" s="1"/>
      <c r="DC2534" s="1"/>
      <c r="DD2534" s="1"/>
      <c r="DE2534" s="1"/>
      <c r="DF2534" s="1"/>
      <c r="DJ2534" s="1"/>
      <c r="DK2534" s="1"/>
      <c r="DL2534" s="1"/>
      <c r="DM2534" s="1"/>
      <c r="DN2534" s="1"/>
      <c r="DO2534" s="1"/>
      <c r="DQ2534" s="1"/>
      <c r="DT2534" s="1"/>
      <c r="DW2534" s="1"/>
      <c r="DX2534" s="1"/>
      <c r="DY2534" s="1"/>
      <c r="DZ2534" s="1"/>
      <c r="EA2534" s="1"/>
      <c r="EB2534" s="1"/>
      <c r="EC2534" s="1"/>
      <c r="EF2534" s="1"/>
      <c r="ER2534" s="1"/>
      <c r="ET2534" s="1"/>
      <c r="FH2534" s="1"/>
      <c r="FI2534" s="1"/>
      <c r="LT2534" s="2"/>
      <c r="LU2534" s="2"/>
      <c r="LV2534" s="2"/>
      <c r="LW2534" s="2"/>
      <c r="LX2534" s="2"/>
      <c r="LY2534" s="2"/>
      <c r="LZ2534" s="2"/>
      <c r="MA2534" s="2"/>
      <c r="MB2534" s="2"/>
      <c r="MC2534" s="2"/>
      <c r="MD2534" s="2"/>
      <c r="ME2534" s="2"/>
      <c r="MF2534" s="2"/>
      <c r="MG2534" s="2"/>
      <c r="MH2534" s="2"/>
      <c r="MI2534" s="2"/>
      <c r="MJ2534" s="2"/>
      <c r="MK2534" s="2"/>
      <c r="ML2534" s="2"/>
      <c r="MM2534" s="2"/>
      <c r="MN2534" s="2"/>
      <c r="MO2534" s="2"/>
      <c r="MP2534" s="2"/>
      <c r="MQ2534" s="2"/>
      <c r="MR2534" s="2"/>
      <c r="MS2534" s="2"/>
      <c r="MT2534" s="2"/>
      <c r="MU2534" s="2"/>
      <c r="MV2534" s="2"/>
      <c r="MW2534" s="2"/>
      <c r="MX2534" s="2"/>
      <c r="MY2534" s="2"/>
      <c r="MZ2534" s="2"/>
      <c r="NA2534" s="2"/>
      <c r="NB2534" s="2"/>
      <c r="NC2534" s="2"/>
      <c r="ND2534" s="2"/>
      <c r="NE2534" s="2"/>
      <c r="NF2534" s="2"/>
      <c r="NG2534" s="2"/>
      <c r="NH2534" s="2"/>
      <c r="NI2534" s="2"/>
      <c r="NJ2534" s="2"/>
      <c r="NK2534" s="2"/>
      <c r="NL2534" s="2"/>
      <c r="NM2534" s="2"/>
      <c r="NN2534" s="2"/>
      <c r="NO2534" s="2"/>
      <c r="NP2534" s="2"/>
      <c r="NQ2534" s="2"/>
      <c r="NR2534" s="2"/>
      <c r="NS2534" s="2"/>
      <c r="NT2534" s="2"/>
      <c r="NU2534" s="2"/>
      <c r="NV2534" s="2"/>
      <c r="NW2534" s="2"/>
      <c r="NX2534" s="2"/>
      <c r="NY2534" s="2"/>
      <c r="NZ2534" s="2"/>
      <c r="OA2534" s="2"/>
      <c r="OB2534" s="2"/>
      <c r="OC2534" s="2"/>
      <c r="OD2534" s="2"/>
      <c r="OE2534" s="2"/>
      <c r="OF2534" s="2"/>
      <c r="OG2534" s="2"/>
      <c r="OH2534" s="2"/>
      <c r="OI2534" s="2"/>
      <c r="OJ2534" s="2"/>
      <c r="OK2534" s="2"/>
      <c r="OL2534" s="2"/>
      <c r="OM2534" s="2"/>
      <c r="ON2534" s="2"/>
      <c r="OO2534" s="2"/>
      <c r="OP2534" s="2"/>
      <c r="OQ2534" s="2"/>
      <c r="OR2534" s="2"/>
      <c r="OS2534" s="2"/>
      <c r="OT2534" s="2"/>
      <c r="OU2534" s="2"/>
      <c r="OV2534" s="2"/>
      <c r="OW2534" s="2"/>
      <c r="OX2534" s="2"/>
      <c r="OY2534" s="2"/>
      <c r="OZ2534" s="2"/>
      <c r="PA2534" s="2"/>
      <c r="PB2534" s="2"/>
      <c r="PC2534" s="2"/>
      <c r="PD2534" s="2"/>
      <c r="PE2534" s="2"/>
      <c r="PF2534" s="2"/>
      <c r="PG2534" s="2"/>
      <c r="PH2534" s="2"/>
      <c r="PI2534" s="2"/>
      <c r="PJ2534" s="2"/>
      <c r="PK2534" s="2"/>
      <c r="PL2534" s="2"/>
      <c r="PM2534" s="2"/>
      <c r="PN2534" s="2"/>
      <c r="PO2534" s="2"/>
    </row>
    <row r="2535" spans="1:431" ht="98" hidden="1" x14ac:dyDescent="0.15">
      <c r="A2535" s="6" t="s">
        <v>1418</v>
      </c>
      <c r="B2535" s="3"/>
      <c r="C2535" s="6"/>
      <c r="D2535" s="6"/>
      <c r="E2535" s="3"/>
      <c r="F2535" s="6"/>
      <c r="G2535" s="6"/>
      <c r="H2535" s="6"/>
      <c r="I2535" s="3"/>
      <c r="J2535" s="6"/>
      <c r="K2535" s="3"/>
      <c r="L2535" s="3"/>
      <c r="M2535" s="3"/>
      <c r="N2535" s="6"/>
      <c r="O2535" s="3"/>
      <c r="P2535" s="6"/>
      <c r="Q2535" s="6"/>
      <c r="R2535" s="6"/>
      <c r="S2535" s="3"/>
      <c r="T2535" s="3"/>
      <c r="U2535" s="3"/>
      <c r="V2535" s="3"/>
      <c r="W2535" s="3"/>
      <c r="X2535" s="3"/>
      <c r="Y2535" s="6"/>
      <c r="Z2535" s="6"/>
      <c r="AA2535" s="6"/>
      <c r="AB2535" s="3"/>
      <c r="AC2535" s="6"/>
      <c r="AD2535" s="6"/>
      <c r="AE2535" s="3"/>
      <c r="AF2535" s="3"/>
      <c r="AG2535" s="6"/>
      <c r="AH2535" s="6"/>
      <c r="AI2535" s="3"/>
      <c r="AJ2535" s="3"/>
      <c r="AK2535" s="3"/>
      <c r="AL2535" s="3"/>
      <c r="AM2535" s="6"/>
      <c r="AN2535" s="3"/>
      <c r="AO2535" s="3"/>
      <c r="AP2535" s="3"/>
      <c r="AQ2535" s="3"/>
      <c r="AR2535" s="3"/>
      <c r="AS2535" s="3"/>
      <c r="AT2535" s="6"/>
      <c r="AU2535" s="6"/>
      <c r="AV2535" s="6"/>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v>1972</v>
      </c>
      <c r="BZ2535" s="3" t="s">
        <v>2540</v>
      </c>
      <c r="CA2535" s="3" t="s">
        <v>2395</v>
      </c>
      <c r="CB2535" s="3" t="s">
        <v>2549</v>
      </c>
      <c r="CC2535" s="3" t="s">
        <v>2432</v>
      </c>
      <c r="CD2535" s="3"/>
      <c r="CE2535" s="3"/>
      <c r="CF2535" s="7"/>
      <c r="CG2535" s="1"/>
      <c r="CH2535" s="1"/>
      <c r="CI2535" s="1"/>
      <c r="CJ2535" s="1"/>
      <c r="CK2535" s="1"/>
      <c r="CL2535" s="1"/>
      <c r="CM2535" s="1"/>
      <c r="CN2535" s="1"/>
      <c r="CO2535" s="1"/>
      <c r="CP2535" s="1"/>
      <c r="CQ2535" s="1"/>
      <c r="CR2535" s="1"/>
      <c r="CS2535" s="1"/>
      <c r="CT2535" s="1"/>
      <c r="CU2535" s="1"/>
      <c r="CV2535" s="1"/>
      <c r="CW2535" s="1"/>
      <c r="CX2535" s="1"/>
      <c r="CY2535" s="1"/>
      <c r="CZ2535" s="1"/>
      <c r="DA2535" s="1"/>
      <c r="DB2535" s="1"/>
      <c r="DC2535" s="1"/>
      <c r="DD2535" s="1"/>
      <c r="DE2535" s="1"/>
      <c r="DF2535" s="1"/>
      <c r="DJ2535" s="1"/>
      <c r="DK2535" s="1"/>
      <c r="DL2535" s="1"/>
      <c r="DM2535" s="1"/>
      <c r="DN2535" s="1"/>
      <c r="DO2535" s="1"/>
      <c r="DQ2535" s="1"/>
      <c r="DT2535" s="1"/>
      <c r="DW2535" s="1"/>
      <c r="DX2535" s="1"/>
      <c r="DY2535" s="1"/>
      <c r="DZ2535" s="1"/>
      <c r="EA2535" s="1"/>
      <c r="EB2535" s="1"/>
      <c r="EC2535" s="1"/>
      <c r="EF2535" s="1"/>
      <c r="ER2535" s="1"/>
      <c r="ET2535" s="1"/>
      <c r="FH2535" s="1"/>
      <c r="FI2535" s="1"/>
      <c r="LT2535" s="2"/>
      <c r="LU2535" s="2"/>
      <c r="LV2535" s="2"/>
      <c r="LW2535" s="2"/>
      <c r="LX2535" s="2"/>
      <c r="LY2535" s="2"/>
      <c r="LZ2535" s="2"/>
      <c r="MA2535" s="2"/>
      <c r="MB2535" s="2"/>
      <c r="MC2535" s="2"/>
      <c r="MD2535" s="2"/>
      <c r="ME2535" s="2"/>
      <c r="MF2535" s="2"/>
      <c r="MG2535" s="2"/>
      <c r="MH2535" s="2"/>
      <c r="MI2535" s="2"/>
      <c r="MJ2535" s="2"/>
      <c r="MK2535" s="2"/>
      <c r="ML2535" s="2"/>
      <c r="MM2535" s="2"/>
      <c r="MN2535" s="2"/>
      <c r="MO2535" s="2"/>
      <c r="MP2535" s="2"/>
      <c r="MQ2535" s="2"/>
      <c r="MR2535" s="2"/>
      <c r="MS2535" s="2"/>
      <c r="MT2535" s="2"/>
      <c r="MU2535" s="2"/>
      <c r="MV2535" s="2"/>
      <c r="MW2535" s="2"/>
      <c r="MX2535" s="2"/>
      <c r="MY2535" s="2"/>
      <c r="MZ2535" s="2"/>
      <c r="NA2535" s="2"/>
      <c r="NB2535" s="2"/>
      <c r="NC2535" s="2"/>
      <c r="ND2535" s="2"/>
      <c r="NE2535" s="2"/>
      <c r="NF2535" s="2"/>
      <c r="NG2535" s="2"/>
      <c r="NH2535" s="2"/>
      <c r="NI2535" s="2"/>
      <c r="NJ2535" s="2"/>
      <c r="NK2535" s="2"/>
      <c r="NL2535" s="2"/>
      <c r="NM2535" s="2"/>
      <c r="NN2535" s="2"/>
      <c r="NO2535" s="2"/>
      <c r="NP2535" s="2"/>
      <c r="NQ2535" s="2"/>
      <c r="NR2535" s="2"/>
      <c r="NS2535" s="2"/>
      <c r="NT2535" s="2"/>
      <c r="NU2535" s="2"/>
      <c r="NV2535" s="2"/>
      <c r="NW2535" s="2"/>
      <c r="NX2535" s="2"/>
      <c r="NY2535" s="2"/>
      <c r="NZ2535" s="2"/>
      <c r="OA2535" s="2"/>
      <c r="OB2535" s="2"/>
      <c r="OC2535" s="2"/>
      <c r="OD2535" s="2"/>
      <c r="OE2535" s="2"/>
      <c r="OF2535" s="2"/>
      <c r="OG2535" s="2"/>
      <c r="OH2535" s="2"/>
      <c r="OI2535" s="2"/>
      <c r="OJ2535" s="2"/>
      <c r="OK2535" s="2"/>
      <c r="OL2535" s="2"/>
      <c r="OM2535" s="2"/>
      <c r="ON2535" s="2"/>
      <c r="OO2535" s="2"/>
      <c r="OP2535" s="2"/>
      <c r="OQ2535" s="2"/>
      <c r="OR2535" s="2"/>
      <c r="OS2535" s="2"/>
      <c r="OT2535" s="2"/>
      <c r="OU2535" s="2"/>
      <c r="OV2535" s="2"/>
      <c r="OW2535" s="2"/>
      <c r="OX2535" s="2"/>
      <c r="OY2535" s="2"/>
      <c r="OZ2535" s="2"/>
      <c r="PA2535" s="2"/>
      <c r="PB2535" s="2"/>
      <c r="PC2535" s="2"/>
      <c r="PD2535" s="2"/>
      <c r="PE2535" s="2"/>
      <c r="PF2535" s="2"/>
      <c r="PG2535" s="2"/>
      <c r="PH2535" s="2"/>
      <c r="PI2535" s="2"/>
      <c r="PJ2535" s="2"/>
      <c r="PK2535" s="2"/>
      <c r="PL2535" s="2"/>
      <c r="PM2535" s="2"/>
      <c r="PN2535" s="2"/>
      <c r="PO2535" s="2"/>
    </row>
    <row r="2536" spans="1:431" ht="98" hidden="1" x14ac:dyDescent="0.15">
      <c r="A2536" s="6" t="s">
        <v>1423</v>
      </c>
      <c r="B2536" s="3"/>
      <c r="C2536" s="6"/>
      <c r="D2536" s="6"/>
      <c r="E2536" s="3"/>
      <c r="F2536" s="6"/>
      <c r="G2536" s="6"/>
      <c r="H2536" s="6"/>
      <c r="I2536" s="3"/>
      <c r="J2536" s="6"/>
      <c r="K2536" s="3"/>
      <c r="L2536" s="3"/>
      <c r="M2536" s="3"/>
      <c r="N2536" s="6"/>
      <c r="O2536" s="3"/>
      <c r="P2536" s="6"/>
      <c r="Q2536" s="6"/>
      <c r="R2536" s="6"/>
      <c r="S2536" s="3"/>
      <c r="T2536" s="3"/>
      <c r="U2536" s="3"/>
      <c r="V2536" s="3"/>
      <c r="W2536" s="3"/>
      <c r="X2536" s="3"/>
      <c r="Y2536" s="6"/>
      <c r="Z2536" s="6"/>
      <c r="AA2536" s="6"/>
      <c r="AB2536" s="3"/>
      <c r="AC2536" s="6"/>
      <c r="AD2536" s="6"/>
      <c r="AE2536" s="3"/>
      <c r="AF2536" s="3"/>
      <c r="AG2536" s="6"/>
      <c r="AH2536" s="6"/>
      <c r="AI2536" s="3"/>
      <c r="AJ2536" s="3"/>
      <c r="AK2536" s="3"/>
      <c r="AL2536" s="3"/>
      <c r="AM2536" s="6"/>
      <c r="AN2536" s="3"/>
      <c r="AO2536" s="3"/>
      <c r="AP2536" s="3"/>
      <c r="AQ2536" s="3"/>
      <c r="AR2536" s="3"/>
      <c r="AS2536" s="3"/>
      <c r="AT2536" s="6"/>
      <c r="AU2536" s="6"/>
      <c r="AV2536" s="6"/>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v>1972</v>
      </c>
      <c r="BZ2536" s="3" t="s">
        <v>2540</v>
      </c>
      <c r="CA2536" s="3" t="s">
        <v>2395</v>
      </c>
      <c r="CB2536" s="3" t="s">
        <v>2549</v>
      </c>
      <c r="CC2536" s="3" t="s">
        <v>2432</v>
      </c>
      <c r="CD2536" s="3"/>
      <c r="CE2536" s="3"/>
      <c r="CF2536" s="7"/>
      <c r="CG2536" s="1"/>
      <c r="CH2536" s="1"/>
      <c r="CI2536" s="1"/>
      <c r="CJ2536" s="1"/>
      <c r="CK2536" s="1"/>
      <c r="CL2536" s="1"/>
      <c r="CM2536" s="1"/>
      <c r="CN2536" s="1"/>
      <c r="CO2536" s="1"/>
      <c r="CP2536" s="1"/>
      <c r="CQ2536" s="1"/>
      <c r="CR2536" s="1"/>
      <c r="CS2536" s="1"/>
      <c r="CT2536" s="1"/>
      <c r="CU2536" s="1"/>
      <c r="CV2536" s="1"/>
      <c r="CW2536" s="1"/>
      <c r="CX2536" s="1"/>
      <c r="CY2536" s="1"/>
      <c r="CZ2536" s="1"/>
      <c r="DA2536" s="1"/>
      <c r="DB2536" s="1"/>
      <c r="DC2536" s="1"/>
      <c r="DD2536" s="1"/>
      <c r="DE2536" s="1"/>
      <c r="DF2536" s="1"/>
      <c r="DJ2536" s="1"/>
      <c r="DK2536" s="1"/>
      <c r="DL2536" s="1"/>
      <c r="DM2536" s="1"/>
      <c r="DN2536" s="1"/>
      <c r="DO2536" s="1"/>
      <c r="DQ2536" s="1"/>
      <c r="DT2536" s="1"/>
      <c r="DW2536" s="1"/>
      <c r="DX2536" s="1"/>
      <c r="DY2536" s="1"/>
      <c r="DZ2536" s="1"/>
      <c r="EA2536" s="1"/>
      <c r="EB2536" s="1"/>
      <c r="EC2536" s="1"/>
      <c r="EF2536" s="1"/>
      <c r="ER2536" s="1"/>
      <c r="ET2536" s="1"/>
      <c r="FH2536" s="1"/>
      <c r="FI2536" s="1"/>
      <c r="LT2536" s="2"/>
      <c r="LU2536" s="2"/>
      <c r="LV2536" s="2"/>
      <c r="LW2536" s="2"/>
      <c r="LX2536" s="2"/>
      <c r="LY2536" s="2"/>
      <c r="LZ2536" s="2"/>
      <c r="MA2536" s="2"/>
      <c r="MB2536" s="2"/>
      <c r="MC2536" s="2"/>
      <c r="MD2536" s="2"/>
      <c r="ME2536" s="2"/>
      <c r="MF2536" s="2"/>
      <c r="MG2536" s="2"/>
      <c r="MH2536" s="2"/>
      <c r="MI2536" s="2"/>
      <c r="MJ2536" s="2"/>
      <c r="MK2536" s="2"/>
      <c r="ML2536" s="2"/>
      <c r="MM2536" s="2"/>
      <c r="MN2536" s="2"/>
      <c r="MO2536" s="2"/>
      <c r="MP2536" s="2"/>
      <c r="MQ2536" s="2"/>
      <c r="MR2536" s="2"/>
      <c r="MS2536" s="2"/>
      <c r="MT2536" s="2"/>
      <c r="MU2536" s="2"/>
      <c r="MV2536" s="2"/>
      <c r="MW2536" s="2"/>
      <c r="MX2536" s="2"/>
      <c r="MY2536" s="2"/>
      <c r="MZ2536" s="2"/>
      <c r="NA2536" s="2"/>
      <c r="NB2536" s="2"/>
      <c r="NC2536" s="2"/>
      <c r="ND2536" s="2"/>
      <c r="NE2536" s="2"/>
      <c r="NF2536" s="2"/>
      <c r="NG2536" s="2"/>
      <c r="NH2536" s="2"/>
      <c r="NI2536" s="2"/>
      <c r="NJ2536" s="2"/>
      <c r="NK2536" s="2"/>
      <c r="NL2536" s="2"/>
      <c r="NM2536" s="2"/>
      <c r="NN2536" s="2"/>
      <c r="NO2536" s="2"/>
      <c r="NP2536" s="2"/>
      <c r="NQ2536" s="2"/>
      <c r="NR2536" s="2"/>
      <c r="NS2536" s="2"/>
      <c r="NT2536" s="2"/>
      <c r="NU2536" s="2"/>
      <c r="NV2536" s="2"/>
      <c r="NW2536" s="2"/>
      <c r="NX2536" s="2"/>
      <c r="NY2536" s="2"/>
      <c r="NZ2536" s="2"/>
      <c r="OA2536" s="2"/>
      <c r="OB2536" s="2"/>
      <c r="OC2536" s="2"/>
      <c r="OD2536" s="2"/>
      <c r="OE2536" s="2"/>
      <c r="OF2536" s="2"/>
      <c r="OG2536" s="2"/>
      <c r="OH2536" s="2"/>
      <c r="OI2536" s="2"/>
      <c r="OJ2536" s="2"/>
      <c r="OK2536" s="2"/>
      <c r="OL2536" s="2"/>
      <c r="OM2536" s="2"/>
      <c r="ON2536" s="2"/>
      <c r="OO2536" s="2"/>
      <c r="OP2536" s="2"/>
      <c r="OQ2536" s="2"/>
      <c r="OR2536" s="2"/>
      <c r="OS2536" s="2"/>
      <c r="OT2536" s="2"/>
      <c r="OU2536" s="2"/>
      <c r="OV2536" s="2"/>
      <c r="OW2536" s="2"/>
      <c r="OX2536" s="2"/>
      <c r="OY2536" s="2"/>
      <c r="OZ2536" s="2"/>
      <c r="PA2536" s="2"/>
      <c r="PB2536" s="2"/>
      <c r="PC2536" s="2"/>
      <c r="PD2536" s="2"/>
      <c r="PE2536" s="2"/>
      <c r="PF2536" s="2"/>
      <c r="PG2536" s="2"/>
      <c r="PH2536" s="2"/>
      <c r="PI2536" s="2"/>
      <c r="PJ2536" s="2"/>
      <c r="PK2536" s="2"/>
      <c r="PL2536" s="2"/>
      <c r="PM2536" s="2"/>
      <c r="PN2536" s="2"/>
      <c r="PO2536" s="2"/>
    </row>
    <row r="2537" spans="1:431" ht="98" hidden="1" x14ac:dyDescent="0.15">
      <c r="A2537" s="6" t="s">
        <v>1427</v>
      </c>
      <c r="B2537" s="3"/>
      <c r="C2537" s="6"/>
      <c r="D2537" s="6"/>
      <c r="E2537" s="3"/>
      <c r="F2537" s="6"/>
      <c r="G2537" s="6"/>
      <c r="H2537" s="6"/>
      <c r="I2537" s="3"/>
      <c r="J2537" s="6"/>
      <c r="K2537" s="3"/>
      <c r="L2537" s="3"/>
      <c r="M2537" s="3"/>
      <c r="N2537" s="6"/>
      <c r="O2537" s="3"/>
      <c r="P2537" s="6"/>
      <c r="Q2537" s="6"/>
      <c r="R2537" s="6"/>
      <c r="S2537" s="3"/>
      <c r="T2537" s="3"/>
      <c r="U2537" s="3"/>
      <c r="V2537" s="3"/>
      <c r="W2537" s="3"/>
      <c r="X2537" s="3"/>
      <c r="Y2537" s="6"/>
      <c r="Z2537" s="6"/>
      <c r="AA2537" s="6"/>
      <c r="AB2537" s="3"/>
      <c r="AC2537" s="6"/>
      <c r="AD2537" s="6"/>
      <c r="AE2537" s="3"/>
      <c r="AF2537" s="3"/>
      <c r="AG2537" s="6"/>
      <c r="AH2537" s="6"/>
      <c r="AI2537" s="3"/>
      <c r="AJ2537" s="3"/>
      <c r="AK2537" s="3"/>
      <c r="AL2537" s="3"/>
      <c r="AM2537" s="6"/>
      <c r="AN2537" s="3"/>
      <c r="AO2537" s="3"/>
      <c r="AP2537" s="3"/>
      <c r="AQ2537" s="3"/>
      <c r="AR2537" s="3"/>
      <c r="AS2537" s="3"/>
      <c r="AT2537" s="6"/>
      <c r="AU2537" s="6"/>
      <c r="AV2537" s="6"/>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c r="BX2537" s="3"/>
      <c r="BY2537" s="3">
        <v>1972</v>
      </c>
      <c r="BZ2537" s="3" t="s">
        <v>2540</v>
      </c>
      <c r="CA2537" s="3" t="s">
        <v>2395</v>
      </c>
      <c r="CB2537" s="3" t="s">
        <v>2549</v>
      </c>
      <c r="CC2537" s="3" t="s">
        <v>2432</v>
      </c>
      <c r="CD2537" s="3"/>
      <c r="CE2537" s="3"/>
      <c r="CF2537" s="7"/>
      <c r="CG2537" s="1"/>
      <c r="CH2537" s="1"/>
      <c r="CI2537" s="1"/>
      <c r="CJ2537" s="1"/>
      <c r="CK2537" s="1"/>
      <c r="CL2537" s="1"/>
      <c r="CM2537" s="1"/>
      <c r="CN2537" s="1"/>
      <c r="CO2537" s="1"/>
      <c r="CP2537" s="1"/>
      <c r="CQ2537" s="1"/>
      <c r="CR2537" s="1"/>
      <c r="CS2537" s="1"/>
      <c r="CT2537" s="1"/>
      <c r="CU2537" s="1"/>
      <c r="CV2537" s="1"/>
      <c r="CW2537" s="1"/>
      <c r="CX2537" s="1"/>
      <c r="CY2537" s="1"/>
      <c r="CZ2537" s="1"/>
      <c r="DA2537" s="1"/>
      <c r="DB2537" s="1"/>
      <c r="DC2537" s="1"/>
      <c r="DD2537" s="1"/>
      <c r="DE2537" s="1"/>
      <c r="DF2537" s="1"/>
      <c r="DJ2537" s="1"/>
      <c r="DK2537" s="1"/>
      <c r="DL2537" s="1"/>
      <c r="DM2537" s="1"/>
      <c r="DN2537" s="1"/>
      <c r="DO2537" s="1"/>
      <c r="DQ2537" s="1"/>
      <c r="DT2537" s="1"/>
      <c r="DW2537" s="1"/>
      <c r="DX2537" s="1"/>
      <c r="DY2537" s="1"/>
      <c r="DZ2537" s="1"/>
      <c r="EA2537" s="1"/>
      <c r="EB2537" s="1"/>
      <c r="EC2537" s="1"/>
      <c r="EF2537" s="1"/>
      <c r="ER2537" s="1"/>
      <c r="ET2537" s="1"/>
      <c r="FH2537" s="1"/>
      <c r="FI2537" s="1"/>
      <c r="LT2537" s="2"/>
      <c r="LU2537" s="2"/>
      <c r="LV2537" s="2"/>
      <c r="LW2537" s="2"/>
      <c r="LX2537" s="2"/>
      <c r="LY2537" s="2"/>
      <c r="LZ2537" s="2"/>
      <c r="MA2537" s="2"/>
      <c r="MB2537" s="2"/>
      <c r="MC2537" s="2"/>
      <c r="MD2537" s="2"/>
      <c r="ME2537" s="2"/>
      <c r="MF2537" s="2"/>
      <c r="MG2537" s="2"/>
      <c r="MH2537" s="2"/>
      <c r="MI2537" s="2"/>
      <c r="MJ2537" s="2"/>
      <c r="MK2537" s="2"/>
      <c r="ML2537" s="2"/>
      <c r="MM2537" s="2"/>
      <c r="MN2537" s="2"/>
      <c r="MO2537" s="2"/>
      <c r="MP2537" s="2"/>
      <c r="MQ2537" s="2"/>
      <c r="MR2537" s="2"/>
      <c r="MS2537" s="2"/>
      <c r="MT2537" s="2"/>
      <c r="MU2537" s="2"/>
      <c r="MV2537" s="2"/>
      <c r="MW2537" s="2"/>
      <c r="MX2537" s="2"/>
      <c r="MY2537" s="2"/>
      <c r="MZ2537" s="2"/>
      <c r="NA2537" s="2"/>
      <c r="NB2537" s="2"/>
      <c r="NC2537" s="2"/>
      <c r="ND2537" s="2"/>
      <c r="NE2537" s="2"/>
      <c r="NF2537" s="2"/>
      <c r="NG2537" s="2"/>
      <c r="NH2537" s="2"/>
      <c r="NI2537" s="2"/>
      <c r="NJ2537" s="2"/>
      <c r="NK2537" s="2"/>
      <c r="NL2537" s="2"/>
      <c r="NM2537" s="2"/>
      <c r="NN2537" s="2"/>
      <c r="NO2537" s="2"/>
      <c r="NP2537" s="2"/>
      <c r="NQ2537" s="2"/>
      <c r="NR2537" s="2"/>
      <c r="NS2537" s="2"/>
      <c r="NT2537" s="2"/>
      <c r="NU2537" s="2"/>
      <c r="NV2537" s="2"/>
      <c r="NW2537" s="2"/>
      <c r="NX2537" s="2"/>
      <c r="NY2537" s="2"/>
      <c r="NZ2537" s="2"/>
      <c r="OA2537" s="2"/>
      <c r="OB2537" s="2"/>
      <c r="OC2537" s="2"/>
      <c r="OD2537" s="2"/>
      <c r="OE2537" s="2"/>
      <c r="OF2537" s="2"/>
      <c r="OG2537" s="2"/>
      <c r="OH2537" s="2"/>
      <c r="OI2537" s="2"/>
      <c r="OJ2537" s="2"/>
      <c r="OK2537" s="2"/>
      <c r="OL2537" s="2"/>
      <c r="OM2537" s="2"/>
      <c r="ON2537" s="2"/>
      <c r="OO2537" s="2"/>
      <c r="OP2537" s="2"/>
      <c r="OQ2537" s="2"/>
      <c r="OR2537" s="2"/>
      <c r="OS2537" s="2"/>
      <c r="OT2537" s="2"/>
      <c r="OU2537" s="2"/>
      <c r="OV2537" s="2"/>
      <c r="OW2537" s="2"/>
      <c r="OX2537" s="2"/>
      <c r="OY2537" s="2"/>
      <c r="OZ2537" s="2"/>
      <c r="PA2537" s="2"/>
      <c r="PB2537" s="2"/>
      <c r="PC2537" s="2"/>
      <c r="PD2537" s="2"/>
      <c r="PE2537" s="2"/>
      <c r="PF2537" s="2"/>
      <c r="PG2537" s="2"/>
      <c r="PH2537" s="2"/>
      <c r="PI2537" s="2"/>
      <c r="PJ2537" s="2"/>
      <c r="PK2537" s="2"/>
      <c r="PL2537" s="2"/>
      <c r="PM2537" s="2"/>
      <c r="PN2537" s="2"/>
      <c r="PO2537" s="2"/>
    </row>
    <row r="2538" spans="1:431" ht="98" hidden="1" x14ac:dyDescent="0.15">
      <c r="A2538" s="6" t="s">
        <v>1432</v>
      </c>
      <c r="B2538" s="3"/>
      <c r="C2538" s="6"/>
      <c r="D2538" s="6"/>
      <c r="E2538" s="3"/>
      <c r="F2538" s="6"/>
      <c r="G2538" s="6"/>
      <c r="H2538" s="6"/>
      <c r="I2538" s="3"/>
      <c r="J2538" s="6"/>
      <c r="K2538" s="3"/>
      <c r="L2538" s="3"/>
      <c r="M2538" s="3"/>
      <c r="N2538" s="6"/>
      <c r="O2538" s="3"/>
      <c r="P2538" s="6"/>
      <c r="Q2538" s="6"/>
      <c r="R2538" s="6"/>
      <c r="S2538" s="3"/>
      <c r="T2538" s="3"/>
      <c r="U2538" s="3"/>
      <c r="V2538" s="3"/>
      <c r="W2538" s="3"/>
      <c r="X2538" s="3"/>
      <c r="Y2538" s="6"/>
      <c r="Z2538" s="6"/>
      <c r="AA2538" s="6"/>
      <c r="AB2538" s="3"/>
      <c r="AC2538" s="6"/>
      <c r="AD2538" s="6"/>
      <c r="AE2538" s="3"/>
      <c r="AF2538" s="3"/>
      <c r="AG2538" s="6"/>
      <c r="AH2538" s="6"/>
      <c r="AI2538" s="3"/>
      <c r="AJ2538" s="3"/>
      <c r="AK2538" s="3"/>
      <c r="AL2538" s="3"/>
      <c r="AM2538" s="6"/>
      <c r="AN2538" s="3"/>
      <c r="AO2538" s="3"/>
      <c r="AP2538" s="3"/>
      <c r="AQ2538" s="3"/>
      <c r="AR2538" s="3"/>
      <c r="AS2538" s="3"/>
      <c r="AT2538" s="6"/>
      <c r="AU2538" s="6"/>
      <c r="AV2538" s="6"/>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v>1972</v>
      </c>
      <c r="BZ2538" s="3" t="s">
        <v>2540</v>
      </c>
      <c r="CA2538" s="3" t="s">
        <v>2395</v>
      </c>
      <c r="CB2538" s="3" t="s">
        <v>2549</v>
      </c>
      <c r="CC2538" s="3" t="s">
        <v>2432</v>
      </c>
      <c r="CD2538" s="3"/>
      <c r="CE2538" s="3"/>
      <c r="CF2538" s="7"/>
      <c r="CG2538" s="1"/>
      <c r="CH2538" s="1"/>
      <c r="CI2538" s="1"/>
      <c r="CJ2538" s="1"/>
      <c r="CK2538" s="1"/>
      <c r="CL2538" s="1"/>
      <c r="CM2538" s="1"/>
      <c r="CN2538" s="1"/>
      <c r="CO2538" s="1"/>
      <c r="CP2538" s="1"/>
      <c r="CQ2538" s="1"/>
      <c r="CR2538" s="1"/>
      <c r="CS2538" s="1"/>
      <c r="CT2538" s="1"/>
      <c r="CU2538" s="1"/>
      <c r="CV2538" s="1"/>
      <c r="CW2538" s="1"/>
      <c r="CX2538" s="1"/>
      <c r="CY2538" s="1"/>
      <c r="CZ2538" s="1"/>
      <c r="DA2538" s="1"/>
      <c r="DB2538" s="1"/>
      <c r="DC2538" s="1"/>
      <c r="DD2538" s="1"/>
      <c r="DE2538" s="1"/>
      <c r="DF2538" s="1"/>
      <c r="DJ2538" s="1"/>
      <c r="DK2538" s="1"/>
      <c r="DL2538" s="1"/>
      <c r="DM2538" s="1"/>
      <c r="DN2538" s="1"/>
      <c r="DO2538" s="1"/>
      <c r="DQ2538" s="1"/>
      <c r="DT2538" s="1"/>
      <c r="DW2538" s="1"/>
      <c r="DX2538" s="1"/>
      <c r="DY2538" s="1"/>
      <c r="DZ2538" s="1"/>
      <c r="EA2538" s="1"/>
      <c r="EB2538" s="1"/>
      <c r="EC2538" s="1"/>
      <c r="EF2538" s="1"/>
      <c r="ER2538" s="1"/>
      <c r="ET2538" s="1"/>
      <c r="FH2538" s="1"/>
      <c r="FI2538" s="1"/>
      <c r="LT2538" s="2"/>
      <c r="LU2538" s="2"/>
      <c r="LV2538" s="2"/>
      <c r="LW2538" s="2"/>
      <c r="LX2538" s="2"/>
      <c r="LY2538" s="2"/>
      <c r="LZ2538" s="2"/>
      <c r="MA2538" s="2"/>
      <c r="MB2538" s="2"/>
      <c r="MC2538" s="2"/>
      <c r="MD2538" s="2"/>
      <c r="ME2538" s="2"/>
      <c r="MF2538" s="2"/>
      <c r="MG2538" s="2"/>
      <c r="MH2538" s="2"/>
      <c r="MI2538" s="2"/>
      <c r="MJ2538" s="2"/>
      <c r="MK2538" s="2"/>
      <c r="ML2538" s="2"/>
      <c r="MM2538" s="2"/>
      <c r="MN2538" s="2"/>
      <c r="MO2538" s="2"/>
      <c r="MP2538" s="2"/>
      <c r="MQ2538" s="2"/>
      <c r="MR2538" s="2"/>
      <c r="MS2538" s="2"/>
      <c r="MT2538" s="2"/>
      <c r="MU2538" s="2"/>
      <c r="MV2538" s="2"/>
      <c r="MW2538" s="2"/>
      <c r="MX2538" s="2"/>
      <c r="MY2538" s="2"/>
      <c r="MZ2538" s="2"/>
      <c r="NA2538" s="2"/>
      <c r="NB2538" s="2"/>
      <c r="NC2538" s="2"/>
      <c r="ND2538" s="2"/>
      <c r="NE2538" s="2"/>
      <c r="NF2538" s="2"/>
      <c r="NG2538" s="2"/>
      <c r="NH2538" s="2"/>
      <c r="NI2538" s="2"/>
      <c r="NJ2538" s="2"/>
      <c r="NK2538" s="2"/>
      <c r="NL2538" s="2"/>
      <c r="NM2538" s="2"/>
      <c r="NN2538" s="2"/>
      <c r="NO2538" s="2"/>
      <c r="NP2538" s="2"/>
      <c r="NQ2538" s="2"/>
      <c r="NR2538" s="2"/>
      <c r="NS2538" s="2"/>
      <c r="NT2538" s="2"/>
      <c r="NU2538" s="2"/>
      <c r="NV2538" s="2"/>
      <c r="NW2538" s="2"/>
      <c r="NX2538" s="2"/>
      <c r="NY2538" s="2"/>
      <c r="NZ2538" s="2"/>
      <c r="OA2538" s="2"/>
      <c r="OB2538" s="2"/>
      <c r="OC2538" s="2"/>
      <c r="OD2538" s="2"/>
      <c r="OE2538" s="2"/>
      <c r="OF2538" s="2"/>
      <c r="OG2538" s="2"/>
      <c r="OH2538" s="2"/>
      <c r="OI2538" s="2"/>
      <c r="OJ2538" s="2"/>
      <c r="OK2538" s="2"/>
      <c r="OL2538" s="2"/>
      <c r="OM2538" s="2"/>
      <c r="ON2538" s="2"/>
      <c r="OO2538" s="2"/>
      <c r="OP2538" s="2"/>
      <c r="OQ2538" s="2"/>
      <c r="OR2538" s="2"/>
      <c r="OS2538" s="2"/>
      <c r="OT2538" s="2"/>
      <c r="OU2538" s="2"/>
      <c r="OV2538" s="2"/>
      <c r="OW2538" s="2"/>
      <c r="OX2538" s="2"/>
      <c r="OY2538" s="2"/>
      <c r="OZ2538" s="2"/>
      <c r="PA2538" s="2"/>
      <c r="PB2538" s="2"/>
      <c r="PC2538" s="2"/>
      <c r="PD2538" s="2"/>
      <c r="PE2538" s="2"/>
      <c r="PF2538" s="2"/>
      <c r="PG2538" s="2"/>
      <c r="PH2538" s="2"/>
      <c r="PI2538" s="2"/>
      <c r="PJ2538" s="2"/>
      <c r="PK2538" s="2"/>
      <c r="PL2538" s="2"/>
      <c r="PM2538" s="2"/>
      <c r="PN2538" s="2"/>
      <c r="PO2538" s="2"/>
    </row>
    <row r="2539" spans="1:431" ht="98" hidden="1" x14ac:dyDescent="0.15">
      <c r="A2539" s="6" t="s">
        <v>1436</v>
      </c>
      <c r="B2539" s="3"/>
      <c r="C2539" s="6"/>
      <c r="D2539" s="6"/>
      <c r="E2539" s="3"/>
      <c r="F2539" s="6"/>
      <c r="G2539" s="6"/>
      <c r="H2539" s="6"/>
      <c r="I2539" s="3"/>
      <c r="J2539" s="6"/>
      <c r="K2539" s="3"/>
      <c r="L2539" s="3"/>
      <c r="M2539" s="3"/>
      <c r="N2539" s="6"/>
      <c r="O2539" s="3"/>
      <c r="P2539" s="6"/>
      <c r="Q2539" s="6"/>
      <c r="R2539" s="6"/>
      <c r="S2539" s="3"/>
      <c r="T2539" s="3"/>
      <c r="U2539" s="3"/>
      <c r="V2539" s="3"/>
      <c r="W2539" s="3"/>
      <c r="X2539" s="3"/>
      <c r="Y2539" s="6"/>
      <c r="Z2539" s="6"/>
      <c r="AA2539" s="6"/>
      <c r="AB2539" s="3"/>
      <c r="AC2539" s="6"/>
      <c r="AD2539" s="6"/>
      <c r="AE2539" s="3"/>
      <c r="AF2539" s="3"/>
      <c r="AG2539" s="6"/>
      <c r="AH2539" s="6"/>
      <c r="AI2539" s="3"/>
      <c r="AJ2539" s="3"/>
      <c r="AK2539" s="3"/>
      <c r="AL2539" s="3"/>
      <c r="AM2539" s="6"/>
      <c r="AN2539" s="3"/>
      <c r="AO2539" s="3"/>
      <c r="AP2539" s="3"/>
      <c r="AQ2539" s="3"/>
      <c r="AR2539" s="3"/>
      <c r="AS2539" s="3"/>
      <c r="AT2539" s="6"/>
      <c r="AU2539" s="6"/>
      <c r="AV2539" s="6"/>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c r="BX2539" s="3"/>
      <c r="BY2539" s="3">
        <v>1972</v>
      </c>
      <c r="BZ2539" s="3" t="s">
        <v>2540</v>
      </c>
      <c r="CA2539" s="3" t="s">
        <v>2395</v>
      </c>
      <c r="CB2539" s="3" t="s">
        <v>2549</v>
      </c>
      <c r="CC2539" s="3" t="s">
        <v>2432</v>
      </c>
      <c r="CD2539" s="3"/>
      <c r="CE2539" s="3"/>
      <c r="CF2539" s="7"/>
      <c r="CG2539" s="1"/>
      <c r="CH2539" s="1"/>
      <c r="CI2539" s="1"/>
      <c r="CJ2539" s="1"/>
      <c r="CK2539" s="1"/>
      <c r="CL2539" s="1"/>
      <c r="CM2539" s="1"/>
      <c r="CN2539" s="1"/>
      <c r="CO2539" s="1"/>
      <c r="CP2539" s="1"/>
      <c r="CQ2539" s="1"/>
      <c r="CR2539" s="1"/>
      <c r="CS2539" s="1"/>
      <c r="CT2539" s="1"/>
      <c r="CU2539" s="1"/>
      <c r="CV2539" s="1"/>
      <c r="CW2539" s="1"/>
      <c r="CX2539" s="1"/>
      <c r="CY2539" s="1"/>
      <c r="CZ2539" s="1"/>
      <c r="DA2539" s="1"/>
      <c r="DB2539" s="1"/>
      <c r="DC2539" s="1"/>
      <c r="DD2539" s="1"/>
      <c r="DE2539" s="1"/>
      <c r="DF2539" s="1"/>
      <c r="DJ2539" s="1"/>
      <c r="DK2539" s="1"/>
      <c r="DL2539" s="1"/>
      <c r="DM2539" s="1"/>
      <c r="DN2539" s="1"/>
      <c r="DO2539" s="1"/>
      <c r="DQ2539" s="1"/>
      <c r="DT2539" s="1"/>
      <c r="DW2539" s="1"/>
      <c r="DX2539" s="1"/>
      <c r="DY2539" s="1"/>
      <c r="DZ2539" s="1"/>
      <c r="EA2539" s="1"/>
      <c r="EB2539" s="1"/>
      <c r="EC2539" s="1"/>
      <c r="EF2539" s="1"/>
      <c r="ER2539" s="1"/>
      <c r="ET2539" s="1"/>
      <c r="FH2539" s="1"/>
      <c r="FI2539" s="1"/>
      <c r="LT2539" s="2"/>
      <c r="LU2539" s="2"/>
      <c r="LV2539" s="2"/>
      <c r="LW2539" s="2"/>
      <c r="LX2539" s="2"/>
      <c r="LY2539" s="2"/>
      <c r="LZ2539" s="2"/>
      <c r="MA2539" s="2"/>
      <c r="MB2539" s="2"/>
      <c r="MC2539" s="2"/>
      <c r="MD2539" s="2"/>
      <c r="ME2539" s="2"/>
      <c r="MF2539" s="2"/>
      <c r="MG2539" s="2"/>
      <c r="MH2539" s="2"/>
      <c r="MI2539" s="2"/>
      <c r="MJ2539" s="2"/>
      <c r="MK2539" s="2"/>
      <c r="ML2539" s="2"/>
      <c r="MM2539" s="2"/>
      <c r="MN2539" s="2"/>
      <c r="MO2539" s="2"/>
      <c r="MP2539" s="2"/>
      <c r="MQ2539" s="2"/>
      <c r="MR2539" s="2"/>
      <c r="MS2539" s="2"/>
      <c r="MT2539" s="2"/>
      <c r="MU2539" s="2"/>
      <c r="MV2539" s="2"/>
      <c r="MW2539" s="2"/>
      <c r="MX2539" s="2"/>
      <c r="MY2539" s="2"/>
      <c r="MZ2539" s="2"/>
      <c r="NA2539" s="2"/>
      <c r="NB2539" s="2"/>
      <c r="NC2539" s="2"/>
      <c r="ND2539" s="2"/>
      <c r="NE2539" s="2"/>
      <c r="NF2539" s="2"/>
      <c r="NG2539" s="2"/>
      <c r="NH2539" s="2"/>
      <c r="NI2539" s="2"/>
      <c r="NJ2539" s="2"/>
      <c r="NK2539" s="2"/>
      <c r="NL2539" s="2"/>
      <c r="NM2539" s="2"/>
      <c r="NN2539" s="2"/>
      <c r="NO2539" s="2"/>
      <c r="NP2539" s="2"/>
      <c r="NQ2539" s="2"/>
      <c r="NR2539" s="2"/>
      <c r="NS2539" s="2"/>
      <c r="NT2539" s="2"/>
      <c r="NU2539" s="2"/>
      <c r="NV2539" s="2"/>
      <c r="NW2539" s="2"/>
      <c r="NX2539" s="2"/>
      <c r="NY2539" s="2"/>
      <c r="NZ2539" s="2"/>
      <c r="OA2539" s="2"/>
      <c r="OB2539" s="2"/>
      <c r="OC2539" s="2"/>
      <c r="OD2539" s="2"/>
      <c r="OE2539" s="2"/>
      <c r="OF2539" s="2"/>
      <c r="OG2539" s="2"/>
      <c r="OH2539" s="2"/>
      <c r="OI2539" s="2"/>
      <c r="OJ2539" s="2"/>
      <c r="OK2539" s="2"/>
      <c r="OL2539" s="2"/>
      <c r="OM2539" s="2"/>
      <c r="ON2539" s="2"/>
      <c r="OO2539" s="2"/>
      <c r="OP2539" s="2"/>
      <c r="OQ2539" s="2"/>
      <c r="OR2539" s="2"/>
      <c r="OS2539" s="2"/>
      <c r="OT2539" s="2"/>
      <c r="OU2539" s="2"/>
      <c r="OV2539" s="2"/>
      <c r="OW2539" s="2"/>
      <c r="OX2539" s="2"/>
      <c r="OY2539" s="2"/>
      <c r="OZ2539" s="2"/>
      <c r="PA2539" s="2"/>
      <c r="PB2539" s="2"/>
      <c r="PC2539" s="2"/>
      <c r="PD2539" s="2"/>
      <c r="PE2539" s="2"/>
      <c r="PF2539" s="2"/>
      <c r="PG2539" s="2"/>
      <c r="PH2539" s="2"/>
      <c r="PI2539" s="2"/>
      <c r="PJ2539" s="2"/>
      <c r="PK2539" s="2"/>
      <c r="PL2539" s="2"/>
      <c r="PM2539" s="2"/>
      <c r="PN2539" s="2"/>
      <c r="PO2539" s="2"/>
    </row>
    <row r="2540" spans="1:431" ht="98" hidden="1" x14ac:dyDescent="0.15">
      <c r="A2540" s="6" t="s">
        <v>401</v>
      </c>
      <c r="B2540" s="3"/>
      <c r="C2540" s="6"/>
      <c r="D2540" s="6"/>
      <c r="E2540" s="3"/>
      <c r="F2540" s="6"/>
      <c r="G2540" s="6"/>
      <c r="H2540" s="6"/>
      <c r="I2540" s="3"/>
      <c r="J2540" s="6"/>
      <c r="K2540" s="3"/>
      <c r="L2540" s="3"/>
      <c r="M2540" s="3"/>
      <c r="N2540" s="6"/>
      <c r="O2540" s="3"/>
      <c r="P2540" s="6"/>
      <c r="Q2540" s="6"/>
      <c r="R2540" s="6"/>
      <c r="S2540" s="3"/>
      <c r="T2540" s="3"/>
      <c r="U2540" s="3"/>
      <c r="V2540" s="3"/>
      <c r="W2540" s="3"/>
      <c r="X2540" s="3"/>
      <c r="Y2540" s="6"/>
      <c r="Z2540" s="6"/>
      <c r="AA2540" s="6"/>
      <c r="AB2540" s="3"/>
      <c r="AC2540" s="6"/>
      <c r="AD2540" s="6"/>
      <c r="AE2540" s="3"/>
      <c r="AF2540" s="3"/>
      <c r="AG2540" s="6"/>
      <c r="AH2540" s="6"/>
      <c r="AI2540" s="3"/>
      <c r="AJ2540" s="3"/>
      <c r="AK2540" s="3"/>
      <c r="AL2540" s="3"/>
      <c r="AM2540" s="6"/>
      <c r="AN2540" s="3"/>
      <c r="AO2540" s="3"/>
      <c r="AP2540" s="3"/>
      <c r="AQ2540" s="3"/>
      <c r="AR2540" s="3"/>
      <c r="AS2540" s="3"/>
      <c r="AT2540" s="6"/>
      <c r="AU2540" s="6"/>
      <c r="AV2540" s="6"/>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v>1972</v>
      </c>
      <c r="BZ2540" s="3" t="s">
        <v>2540</v>
      </c>
      <c r="CA2540" s="3" t="s">
        <v>2381</v>
      </c>
      <c r="CB2540" s="3" t="s">
        <v>2554</v>
      </c>
      <c r="CC2540" s="3" t="s">
        <v>2491</v>
      </c>
      <c r="CD2540" s="3"/>
      <c r="CE2540" s="3"/>
      <c r="CF2540" s="7"/>
      <c r="CG2540" s="1"/>
      <c r="CH2540" s="1"/>
      <c r="CI2540" s="1"/>
      <c r="CJ2540" s="1"/>
      <c r="CK2540" s="1"/>
      <c r="CL2540" s="1"/>
      <c r="CM2540" s="1"/>
      <c r="CN2540" s="1"/>
      <c r="CO2540" s="1"/>
      <c r="CP2540" s="1"/>
      <c r="CQ2540" s="1"/>
      <c r="CR2540" s="1"/>
      <c r="CS2540" s="1"/>
      <c r="CT2540" s="1"/>
      <c r="CU2540" s="1"/>
      <c r="CV2540" s="1"/>
      <c r="CW2540" s="1"/>
      <c r="CX2540" s="1"/>
      <c r="CY2540" s="1"/>
      <c r="CZ2540" s="1"/>
      <c r="DA2540" s="1"/>
      <c r="DB2540" s="1"/>
      <c r="DC2540" s="1"/>
      <c r="DD2540" s="1"/>
      <c r="DE2540" s="1"/>
      <c r="DF2540" s="1"/>
      <c r="DJ2540" s="1"/>
      <c r="DK2540" s="1"/>
      <c r="DL2540" s="1"/>
      <c r="DM2540" s="1"/>
      <c r="DN2540" s="1"/>
      <c r="DO2540" s="1"/>
      <c r="DQ2540" s="1"/>
      <c r="DT2540" s="1"/>
      <c r="DW2540" s="1"/>
      <c r="DX2540" s="1"/>
      <c r="DY2540" s="1"/>
      <c r="DZ2540" s="1"/>
      <c r="EA2540" s="1"/>
      <c r="EB2540" s="1"/>
      <c r="EC2540" s="1"/>
      <c r="EF2540" s="1"/>
      <c r="ER2540" s="1"/>
      <c r="ET2540" s="1"/>
      <c r="FH2540" s="1"/>
      <c r="FI2540" s="1"/>
      <c r="LT2540" s="2"/>
      <c r="LU2540" s="2"/>
      <c r="LV2540" s="2"/>
      <c r="LW2540" s="2"/>
      <c r="LX2540" s="2"/>
      <c r="LY2540" s="2"/>
      <c r="LZ2540" s="2"/>
      <c r="MA2540" s="2"/>
      <c r="MB2540" s="2"/>
      <c r="MC2540" s="2"/>
      <c r="MD2540" s="2"/>
      <c r="ME2540" s="2"/>
      <c r="MF2540" s="2"/>
      <c r="MG2540" s="2"/>
      <c r="MH2540" s="2"/>
      <c r="MI2540" s="2"/>
      <c r="MJ2540" s="2"/>
      <c r="MK2540" s="2"/>
      <c r="ML2540" s="2"/>
      <c r="MM2540" s="2"/>
      <c r="MN2540" s="2"/>
      <c r="MO2540" s="2"/>
      <c r="MP2540" s="2"/>
      <c r="MQ2540" s="2"/>
      <c r="MR2540" s="2"/>
      <c r="MS2540" s="2"/>
      <c r="MT2540" s="2"/>
      <c r="MU2540" s="2"/>
      <c r="MV2540" s="2"/>
      <c r="MW2540" s="2"/>
      <c r="MX2540" s="2"/>
      <c r="MY2540" s="2"/>
      <c r="MZ2540" s="2"/>
      <c r="NA2540" s="2"/>
      <c r="NB2540" s="2"/>
      <c r="NC2540" s="2"/>
      <c r="ND2540" s="2"/>
      <c r="NE2540" s="2"/>
      <c r="NF2540" s="2"/>
      <c r="NG2540" s="2"/>
      <c r="NH2540" s="2"/>
      <c r="NI2540" s="2"/>
      <c r="NJ2540" s="2"/>
      <c r="NK2540" s="2"/>
      <c r="NL2540" s="2"/>
      <c r="NM2540" s="2"/>
      <c r="NN2540" s="2"/>
      <c r="NO2540" s="2"/>
      <c r="NP2540" s="2"/>
      <c r="NQ2540" s="2"/>
      <c r="NR2540" s="2"/>
      <c r="NS2540" s="2"/>
      <c r="NT2540" s="2"/>
      <c r="NU2540" s="2"/>
      <c r="NV2540" s="2"/>
      <c r="NW2540" s="2"/>
      <c r="NX2540" s="2"/>
      <c r="NY2540" s="2"/>
      <c r="NZ2540" s="2"/>
      <c r="OA2540" s="2"/>
      <c r="OB2540" s="2"/>
      <c r="OC2540" s="2"/>
      <c r="OD2540" s="2"/>
      <c r="OE2540" s="2"/>
      <c r="OF2540" s="2"/>
      <c r="OG2540" s="2"/>
      <c r="OH2540" s="2"/>
      <c r="OI2540" s="2"/>
      <c r="OJ2540" s="2"/>
      <c r="OK2540" s="2"/>
      <c r="OL2540" s="2"/>
      <c r="OM2540" s="2"/>
      <c r="ON2540" s="2"/>
      <c r="OO2540" s="2"/>
      <c r="OP2540" s="2"/>
      <c r="OQ2540" s="2"/>
      <c r="OR2540" s="2"/>
      <c r="OS2540" s="2"/>
      <c r="OT2540" s="2"/>
      <c r="OU2540" s="2"/>
      <c r="OV2540" s="2"/>
      <c r="OW2540" s="2"/>
      <c r="OX2540" s="2"/>
      <c r="OY2540" s="2"/>
      <c r="OZ2540" s="2"/>
      <c r="PA2540" s="2"/>
      <c r="PB2540" s="2"/>
      <c r="PC2540" s="2"/>
      <c r="PD2540" s="2"/>
      <c r="PE2540" s="2"/>
      <c r="PF2540" s="2"/>
      <c r="PG2540" s="2"/>
      <c r="PH2540" s="2"/>
      <c r="PI2540" s="2"/>
      <c r="PJ2540" s="2"/>
      <c r="PK2540" s="2"/>
      <c r="PL2540" s="2"/>
      <c r="PM2540" s="2"/>
      <c r="PN2540" s="2"/>
      <c r="PO2540" s="2"/>
    </row>
    <row r="2541" spans="1:431" ht="98" hidden="1" x14ac:dyDescent="0.15">
      <c r="A2541" s="16" t="s">
        <v>3485</v>
      </c>
      <c r="B2541" s="3"/>
      <c r="C2541" s="6"/>
      <c r="D2541" s="6"/>
      <c r="E2541" s="3"/>
      <c r="F2541" s="6"/>
      <c r="G2541" s="6"/>
      <c r="H2541" s="6"/>
      <c r="I2541" s="3"/>
      <c r="J2541" s="6"/>
      <c r="K2541" s="3"/>
      <c r="L2541" s="3"/>
      <c r="M2541" s="3"/>
      <c r="N2541" s="6"/>
      <c r="O2541" s="3"/>
      <c r="P2541" s="6"/>
      <c r="Q2541" s="6"/>
      <c r="R2541" s="6"/>
      <c r="S2541" s="3"/>
      <c r="T2541" s="3"/>
      <c r="U2541" s="3"/>
      <c r="V2541" s="3"/>
      <c r="W2541" s="3"/>
      <c r="X2541" s="3"/>
      <c r="Y2541" s="6"/>
      <c r="Z2541" s="6"/>
      <c r="AA2541" s="6"/>
      <c r="AB2541" s="3">
        <v>1</v>
      </c>
      <c r="AC2541" s="6"/>
      <c r="AD2541" s="6"/>
      <c r="AE2541" s="3"/>
      <c r="AF2541" s="3"/>
      <c r="AG2541" s="6"/>
      <c r="AH2541" s="6"/>
      <c r="AI2541" s="6">
        <v>1</v>
      </c>
      <c r="AJ2541" s="3"/>
      <c r="AK2541" s="3"/>
      <c r="AL2541" s="3"/>
      <c r="AM2541" s="6"/>
      <c r="AN2541" s="3"/>
      <c r="AO2541" s="3"/>
      <c r="AP2541" s="3"/>
      <c r="AQ2541" s="3"/>
      <c r="AR2541" s="3"/>
      <c r="AS2541" s="3"/>
      <c r="AT2541" s="6"/>
      <c r="AU2541" s="6"/>
      <c r="AV2541" s="6"/>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v>1972</v>
      </c>
      <c r="BZ2541" s="3" t="s">
        <v>2540</v>
      </c>
      <c r="CA2541" s="3" t="s">
        <v>2381</v>
      </c>
      <c r="CB2541" s="3" t="s">
        <v>2554</v>
      </c>
      <c r="CC2541" s="3" t="s">
        <v>2491</v>
      </c>
      <c r="CD2541" s="3"/>
      <c r="CE2541" s="3"/>
      <c r="CF2541" s="7"/>
      <c r="CG2541" s="1"/>
      <c r="CH2541" s="1"/>
      <c r="CI2541" s="1"/>
      <c r="CJ2541" s="1"/>
      <c r="CK2541" s="1"/>
      <c r="CL2541" s="1"/>
      <c r="CM2541" s="1"/>
      <c r="CN2541" s="1"/>
      <c r="CO2541" s="1"/>
      <c r="CP2541" s="1"/>
      <c r="CQ2541" s="1"/>
      <c r="CR2541" s="1"/>
      <c r="CS2541" s="1"/>
      <c r="CT2541" s="1"/>
      <c r="CU2541" s="1"/>
      <c r="CV2541" s="1"/>
      <c r="CW2541" s="1"/>
      <c r="CX2541" s="1"/>
      <c r="CY2541" s="1"/>
      <c r="CZ2541" s="1"/>
      <c r="DA2541" s="1"/>
      <c r="DB2541" s="1"/>
      <c r="DC2541" s="1"/>
      <c r="DD2541" s="1"/>
      <c r="DE2541" s="1"/>
      <c r="DF2541" s="1"/>
      <c r="DJ2541" s="1"/>
      <c r="DK2541" s="1"/>
      <c r="DL2541" s="1"/>
      <c r="DM2541" s="1"/>
      <c r="DN2541" s="1"/>
      <c r="DO2541" s="1"/>
      <c r="DQ2541" s="1"/>
      <c r="DT2541" s="1"/>
      <c r="DW2541" s="1"/>
      <c r="DX2541" s="1"/>
      <c r="DY2541" s="1"/>
      <c r="DZ2541" s="1"/>
      <c r="EA2541" s="1"/>
      <c r="EB2541" s="1"/>
      <c r="EC2541" s="1"/>
      <c r="EF2541" s="1"/>
      <c r="ER2541" s="1"/>
      <c r="ET2541" s="1"/>
      <c r="FH2541" s="1"/>
      <c r="FI2541" s="1"/>
      <c r="LT2541" s="2"/>
      <c r="LU2541" s="2"/>
      <c r="LV2541" s="2"/>
      <c r="LW2541" s="2"/>
      <c r="LX2541" s="2"/>
      <c r="LY2541" s="2"/>
      <c r="LZ2541" s="2"/>
      <c r="MA2541" s="2"/>
      <c r="MB2541" s="2"/>
      <c r="MC2541" s="2"/>
      <c r="MD2541" s="2"/>
      <c r="ME2541" s="2"/>
      <c r="MF2541" s="2"/>
      <c r="MG2541" s="2"/>
      <c r="MH2541" s="2"/>
      <c r="MI2541" s="2"/>
      <c r="MJ2541" s="2"/>
      <c r="MK2541" s="2"/>
      <c r="ML2541" s="2"/>
      <c r="MM2541" s="2"/>
      <c r="MN2541" s="2"/>
      <c r="MO2541" s="2"/>
      <c r="MP2541" s="2"/>
      <c r="MQ2541" s="2"/>
      <c r="MR2541" s="2"/>
      <c r="MS2541" s="2"/>
      <c r="MT2541" s="2"/>
      <c r="MU2541" s="2"/>
      <c r="MV2541" s="2"/>
      <c r="MW2541" s="2"/>
      <c r="MX2541" s="2"/>
      <c r="MY2541" s="2"/>
      <c r="MZ2541" s="2"/>
      <c r="NA2541" s="2"/>
      <c r="NB2541" s="2"/>
      <c r="NC2541" s="2"/>
      <c r="ND2541" s="2"/>
      <c r="NE2541" s="2"/>
      <c r="NF2541" s="2"/>
      <c r="NG2541" s="2"/>
      <c r="NH2541" s="2"/>
      <c r="NI2541" s="2"/>
      <c r="NJ2541" s="2"/>
      <c r="NK2541" s="2"/>
      <c r="NL2541" s="2"/>
      <c r="NM2541" s="2"/>
      <c r="NN2541" s="2"/>
      <c r="NO2541" s="2"/>
      <c r="NP2541" s="2"/>
      <c r="NQ2541" s="2"/>
      <c r="NR2541" s="2"/>
      <c r="NS2541" s="2"/>
      <c r="NT2541" s="2"/>
      <c r="NU2541" s="2"/>
      <c r="NV2541" s="2"/>
      <c r="NW2541" s="2"/>
      <c r="NX2541" s="2"/>
      <c r="NY2541" s="2"/>
      <c r="NZ2541" s="2"/>
      <c r="OA2541" s="2"/>
      <c r="OB2541" s="2"/>
      <c r="OC2541" s="2"/>
      <c r="OD2541" s="2"/>
      <c r="OE2541" s="2"/>
      <c r="OF2541" s="2"/>
      <c r="OG2541" s="2"/>
      <c r="OH2541" s="2"/>
      <c r="OI2541" s="2"/>
      <c r="OJ2541" s="2"/>
      <c r="OK2541" s="2"/>
      <c r="OL2541" s="2"/>
      <c r="OM2541" s="2"/>
      <c r="ON2541" s="2"/>
      <c r="OO2541" s="2"/>
      <c r="OP2541" s="2"/>
      <c r="OQ2541" s="2"/>
      <c r="OR2541" s="2"/>
      <c r="OS2541" s="2"/>
      <c r="OT2541" s="2"/>
      <c r="OU2541" s="2"/>
      <c r="OV2541" s="2"/>
      <c r="OW2541" s="2"/>
      <c r="OX2541" s="2"/>
      <c r="OY2541" s="2"/>
      <c r="OZ2541" s="2"/>
      <c r="PA2541" s="2"/>
      <c r="PB2541" s="2"/>
      <c r="PC2541" s="2"/>
      <c r="PD2541" s="2"/>
      <c r="PE2541" s="2"/>
      <c r="PF2541" s="2"/>
      <c r="PG2541" s="2"/>
      <c r="PH2541" s="2"/>
      <c r="PI2541" s="2"/>
      <c r="PJ2541" s="2"/>
      <c r="PK2541" s="2"/>
      <c r="PL2541" s="2"/>
      <c r="PM2541" s="2"/>
      <c r="PN2541" s="2"/>
      <c r="PO2541" s="2"/>
    </row>
    <row r="2542" spans="1:431" ht="98" hidden="1" x14ac:dyDescent="0.15">
      <c r="A2542" s="16" t="s">
        <v>3483</v>
      </c>
      <c r="B2542" s="3"/>
      <c r="C2542" s="6"/>
      <c r="D2542" s="6"/>
      <c r="E2542" s="3"/>
      <c r="F2542" s="6"/>
      <c r="G2542" s="6"/>
      <c r="H2542" s="6"/>
      <c r="I2542" s="3"/>
      <c r="J2542" s="6"/>
      <c r="K2542" s="3"/>
      <c r="L2542" s="3"/>
      <c r="M2542" s="3"/>
      <c r="N2542" s="6"/>
      <c r="O2542" s="3"/>
      <c r="P2542" s="6"/>
      <c r="Q2542" s="6"/>
      <c r="R2542" s="6"/>
      <c r="S2542" s="3"/>
      <c r="T2542" s="3"/>
      <c r="U2542" s="3"/>
      <c r="V2542" s="3"/>
      <c r="W2542" s="3"/>
      <c r="X2542" s="3"/>
      <c r="Y2542" s="6"/>
      <c r="Z2542" s="6"/>
      <c r="AA2542" s="6"/>
      <c r="AB2542" s="3"/>
      <c r="AC2542" s="6"/>
      <c r="AD2542" s="6"/>
      <c r="AE2542" s="3"/>
      <c r="AF2542" s="3"/>
      <c r="AG2542" s="6"/>
      <c r="AH2542" s="6"/>
      <c r="AI2542" s="3"/>
      <c r="AJ2542" s="3"/>
      <c r="AK2542" s="3"/>
      <c r="AL2542" s="3"/>
      <c r="AM2542" s="6"/>
      <c r="AN2542" s="3"/>
      <c r="AO2542" s="3"/>
      <c r="AP2542" s="3"/>
      <c r="AQ2542" s="3"/>
      <c r="AR2542" s="3"/>
      <c r="AS2542" s="3"/>
      <c r="AT2542" s="6"/>
      <c r="AU2542" s="6"/>
      <c r="AV2542" s="6">
        <v>1</v>
      </c>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v>1972</v>
      </c>
      <c r="BZ2542" s="3" t="s">
        <v>2540</v>
      </c>
      <c r="CA2542" s="3" t="s">
        <v>2381</v>
      </c>
      <c r="CB2542" s="3" t="s">
        <v>2554</v>
      </c>
      <c r="CC2542" s="3" t="s">
        <v>2491</v>
      </c>
      <c r="CD2542" s="3"/>
      <c r="CE2542" s="3"/>
      <c r="CF2542" s="7"/>
      <c r="CG2542" s="1"/>
      <c r="CH2542" s="1"/>
      <c r="CI2542" s="1"/>
      <c r="CJ2542" s="1"/>
      <c r="CK2542" s="1"/>
      <c r="CL2542" s="1"/>
      <c r="CM2542" s="1"/>
      <c r="CN2542" s="1"/>
      <c r="CO2542" s="1"/>
      <c r="CP2542" s="1"/>
      <c r="CQ2542" s="1"/>
      <c r="CR2542" s="1"/>
      <c r="CS2542" s="1"/>
      <c r="CT2542" s="1"/>
      <c r="CU2542" s="1"/>
      <c r="CV2542" s="1"/>
      <c r="CW2542" s="1"/>
      <c r="CX2542" s="1"/>
      <c r="CY2542" s="1"/>
      <c r="CZ2542" s="1"/>
      <c r="DA2542" s="1"/>
      <c r="DB2542" s="1"/>
      <c r="DC2542" s="1"/>
      <c r="DD2542" s="1"/>
      <c r="DE2542" s="1"/>
      <c r="DF2542" s="1"/>
      <c r="DJ2542" s="1"/>
      <c r="DK2542" s="1"/>
      <c r="DL2542" s="1"/>
      <c r="DM2542" s="1"/>
      <c r="DN2542" s="1"/>
      <c r="DO2542" s="1"/>
      <c r="DQ2542" s="1"/>
      <c r="DT2542" s="1"/>
      <c r="DW2542" s="1"/>
      <c r="DX2542" s="1"/>
      <c r="DY2542" s="1"/>
      <c r="DZ2542" s="1"/>
      <c r="EA2542" s="1"/>
      <c r="EB2542" s="1"/>
      <c r="EC2542" s="1"/>
      <c r="EF2542" s="1"/>
      <c r="ER2542" s="1"/>
      <c r="ET2542" s="1"/>
      <c r="FH2542" s="1"/>
      <c r="FI2542" s="1"/>
      <c r="LT2542" s="2"/>
      <c r="LU2542" s="2"/>
      <c r="LV2542" s="2"/>
      <c r="LW2542" s="2"/>
      <c r="LX2542" s="2"/>
      <c r="LY2542" s="2"/>
      <c r="LZ2542" s="2"/>
      <c r="MA2542" s="2"/>
      <c r="MB2542" s="2"/>
      <c r="MC2542" s="2"/>
      <c r="MD2542" s="2"/>
      <c r="ME2542" s="2"/>
      <c r="MF2542" s="2"/>
      <c r="MG2542" s="2"/>
      <c r="MH2542" s="2"/>
      <c r="MI2542" s="2"/>
      <c r="MJ2542" s="2"/>
      <c r="MK2542" s="2"/>
      <c r="ML2542" s="2"/>
      <c r="MM2542" s="2"/>
      <c r="MN2542" s="2"/>
      <c r="MO2542" s="2"/>
      <c r="MP2542" s="2"/>
      <c r="MQ2542" s="2"/>
      <c r="MR2542" s="2"/>
      <c r="MS2542" s="2"/>
      <c r="MT2542" s="2"/>
      <c r="MU2542" s="2"/>
      <c r="MV2542" s="2"/>
      <c r="MW2542" s="2"/>
      <c r="MX2542" s="2"/>
      <c r="MY2542" s="2"/>
      <c r="MZ2542" s="2"/>
      <c r="NA2542" s="2"/>
      <c r="NB2542" s="2"/>
      <c r="NC2542" s="2"/>
      <c r="ND2542" s="2"/>
      <c r="NE2542" s="2"/>
      <c r="NF2542" s="2"/>
      <c r="NG2542" s="2"/>
      <c r="NH2542" s="2"/>
      <c r="NI2542" s="2"/>
      <c r="NJ2542" s="2"/>
      <c r="NK2542" s="2"/>
      <c r="NL2542" s="2"/>
      <c r="NM2542" s="2"/>
      <c r="NN2542" s="2"/>
      <c r="NO2542" s="2"/>
      <c r="NP2542" s="2"/>
      <c r="NQ2542" s="2"/>
      <c r="NR2542" s="2"/>
      <c r="NS2542" s="2"/>
      <c r="NT2542" s="2"/>
      <c r="NU2542" s="2"/>
      <c r="NV2542" s="2"/>
      <c r="NW2542" s="2"/>
      <c r="NX2542" s="2"/>
      <c r="NY2542" s="2"/>
      <c r="NZ2542" s="2"/>
      <c r="OA2542" s="2"/>
      <c r="OB2542" s="2"/>
      <c r="OC2542" s="2"/>
      <c r="OD2542" s="2"/>
      <c r="OE2542" s="2"/>
      <c r="OF2542" s="2"/>
      <c r="OG2542" s="2"/>
      <c r="OH2542" s="2"/>
      <c r="OI2542" s="2"/>
      <c r="OJ2542" s="2"/>
      <c r="OK2542" s="2"/>
      <c r="OL2542" s="2"/>
      <c r="OM2542" s="2"/>
      <c r="ON2542" s="2"/>
      <c r="OO2542" s="2"/>
      <c r="OP2542" s="2"/>
      <c r="OQ2542" s="2"/>
      <c r="OR2542" s="2"/>
      <c r="OS2542" s="2"/>
      <c r="OT2542" s="2"/>
      <c r="OU2542" s="2"/>
      <c r="OV2542" s="2"/>
      <c r="OW2542" s="2"/>
      <c r="OX2542" s="2"/>
      <c r="OY2542" s="2"/>
      <c r="OZ2542" s="2"/>
      <c r="PA2542" s="2"/>
      <c r="PB2542" s="2"/>
      <c r="PC2542" s="2"/>
      <c r="PD2542" s="2"/>
      <c r="PE2542" s="2"/>
      <c r="PF2542" s="2"/>
      <c r="PG2542" s="2"/>
      <c r="PH2542" s="2"/>
      <c r="PI2542" s="2"/>
      <c r="PJ2542" s="2"/>
      <c r="PK2542" s="2"/>
      <c r="PL2542" s="2"/>
      <c r="PM2542" s="2"/>
      <c r="PN2542" s="2"/>
      <c r="PO2542" s="2"/>
    </row>
    <row r="2543" spans="1:431" ht="98" hidden="1" x14ac:dyDescent="0.15">
      <c r="A2543" s="16" t="s">
        <v>2642</v>
      </c>
      <c r="B2543" s="3">
        <v>0</v>
      </c>
      <c r="C2543" s="6">
        <v>0</v>
      </c>
      <c r="D2543" s="3"/>
      <c r="E2543" s="6">
        <v>0</v>
      </c>
      <c r="F2543" s="6">
        <v>0</v>
      </c>
      <c r="G2543" s="6">
        <v>0</v>
      </c>
      <c r="H2543" s="6">
        <v>0</v>
      </c>
      <c r="I2543" s="6">
        <v>0</v>
      </c>
      <c r="J2543" s="6">
        <v>0</v>
      </c>
      <c r="K2543" s="6">
        <v>0</v>
      </c>
      <c r="L2543" s="6">
        <v>0</v>
      </c>
      <c r="M2543" s="6">
        <v>0</v>
      </c>
      <c r="N2543" s="6">
        <v>0</v>
      </c>
      <c r="O2543" s="6">
        <v>0</v>
      </c>
      <c r="P2543" s="6"/>
      <c r="Q2543" s="6">
        <v>0</v>
      </c>
      <c r="R2543" s="6">
        <v>0</v>
      </c>
      <c r="S2543" s="6">
        <v>0</v>
      </c>
      <c r="T2543" s="6">
        <v>0</v>
      </c>
      <c r="U2543" s="6">
        <v>0</v>
      </c>
      <c r="V2543" s="6">
        <v>0</v>
      </c>
      <c r="W2543" s="6">
        <v>0</v>
      </c>
      <c r="X2543" s="6">
        <v>0</v>
      </c>
      <c r="Y2543" s="6">
        <v>0</v>
      </c>
      <c r="Z2543" s="3">
        <v>1</v>
      </c>
      <c r="AA2543" s="3">
        <v>0</v>
      </c>
      <c r="AB2543" s="3">
        <v>0</v>
      </c>
      <c r="AC2543" s="3">
        <v>0</v>
      </c>
      <c r="AD2543" s="3">
        <v>0</v>
      </c>
      <c r="AE2543" s="3">
        <v>0</v>
      </c>
      <c r="AF2543" s="3">
        <v>0</v>
      </c>
      <c r="AG2543" s="3">
        <v>0</v>
      </c>
      <c r="AH2543" s="3">
        <v>0</v>
      </c>
      <c r="AI2543" s="3">
        <v>0</v>
      </c>
      <c r="AJ2543" s="3">
        <v>0</v>
      </c>
      <c r="AK2543" s="3">
        <v>0</v>
      </c>
      <c r="AL2543" s="3">
        <v>0</v>
      </c>
      <c r="AM2543" s="3">
        <v>0</v>
      </c>
      <c r="AN2543" s="6">
        <v>0</v>
      </c>
      <c r="AO2543" s="6">
        <v>0</v>
      </c>
      <c r="AP2543" s="3">
        <v>0</v>
      </c>
      <c r="AQ2543" s="6">
        <v>0</v>
      </c>
      <c r="AR2543" s="3">
        <v>0</v>
      </c>
      <c r="AS2543" s="3">
        <v>0</v>
      </c>
      <c r="AT2543" s="3">
        <v>0</v>
      </c>
      <c r="AU2543" s="3">
        <v>0</v>
      </c>
      <c r="AV2543" s="3">
        <v>1</v>
      </c>
      <c r="AW2543" s="3">
        <v>0</v>
      </c>
      <c r="AX2543" s="3">
        <v>0</v>
      </c>
      <c r="AY2543" s="3">
        <v>0</v>
      </c>
      <c r="AZ2543" s="3">
        <v>0</v>
      </c>
      <c r="BA2543" s="3">
        <v>0</v>
      </c>
      <c r="BB2543" s="3">
        <v>0</v>
      </c>
      <c r="BC2543" s="3">
        <v>1</v>
      </c>
      <c r="BD2543" s="3">
        <v>0</v>
      </c>
      <c r="BE2543" s="3">
        <v>0</v>
      </c>
      <c r="BF2543" s="3">
        <v>0</v>
      </c>
      <c r="BG2543" s="3">
        <v>0</v>
      </c>
      <c r="BH2543" s="3">
        <v>0</v>
      </c>
      <c r="BI2543" s="3">
        <v>0</v>
      </c>
      <c r="BJ2543" s="3">
        <v>0</v>
      </c>
      <c r="BK2543" s="3">
        <v>0</v>
      </c>
      <c r="BL2543" s="3">
        <v>1</v>
      </c>
      <c r="BM2543" s="3"/>
      <c r="BN2543" s="3">
        <v>0</v>
      </c>
      <c r="BO2543" s="3">
        <v>0</v>
      </c>
      <c r="BP2543" s="3">
        <v>0</v>
      </c>
      <c r="BQ2543" s="3">
        <v>0</v>
      </c>
      <c r="BR2543" s="3">
        <v>0</v>
      </c>
      <c r="BS2543" s="3">
        <v>0</v>
      </c>
      <c r="BT2543" s="3">
        <v>1</v>
      </c>
      <c r="BU2543" s="3">
        <v>1</v>
      </c>
      <c r="BV2543" s="3">
        <v>0</v>
      </c>
      <c r="BW2543" s="3">
        <v>0</v>
      </c>
      <c r="BX2543" s="3">
        <v>0</v>
      </c>
      <c r="BY2543" s="3">
        <v>1972</v>
      </c>
      <c r="BZ2543" s="3" t="s">
        <v>2540</v>
      </c>
      <c r="CA2543" s="3" t="s">
        <v>2381</v>
      </c>
      <c r="CB2543" s="3" t="s">
        <v>2554</v>
      </c>
      <c r="CC2543" s="3" t="s">
        <v>2491</v>
      </c>
      <c r="CD2543" s="3"/>
      <c r="CE2543" s="3"/>
      <c r="CF2543" s="7"/>
      <c r="CG2543" s="1"/>
      <c r="CH2543" s="1"/>
      <c r="CI2543" s="1"/>
      <c r="CJ2543" s="1"/>
      <c r="CK2543" s="1"/>
      <c r="CL2543" s="1"/>
      <c r="CM2543" s="1"/>
      <c r="CN2543" s="1"/>
      <c r="CO2543" s="1"/>
      <c r="CP2543" s="1"/>
      <c r="CQ2543" s="1"/>
      <c r="CR2543" s="1"/>
      <c r="CS2543" s="1"/>
      <c r="CT2543" s="1"/>
      <c r="CU2543" s="1"/>
      <c r="CV2543" s="1"/>
      <c r="CW2543" s="1"/>
      <c r="CX2543" s="1"/>
      <c r="CY2543" s="1"/>
      <c r="CZ2543" s="1"/>
      <c r="DA2543" s="1"/>
      <c r="DB2543" s="1"/>
      <c r="DC2543" s="1"/>
      <c r="DD2543" s="1"/>
      <c r="DE2543" s="1"/>
      <c r="DF2543" s="1"/>
      <c r="DJ2543" s="1"/>
      <c r="DK2543" s="1"/>
      <c r="DL2543" s="1"/>
      <c r="DM2543" s="1"/>
      <c r="DN2543" s="1"/>
      <c r="DO2543" s="1"/>
      <c r="DQ2543" s="1"/>
      <c r="DT2543" s="1"/>
      <c r="DW2543" s="1"/>
      <c r="DX2543" s="1"/>
      <c r="DY2543" s="1"/>
      <c r="DZ2543" s="1"/>
      <c r="EA2543" s="1"/>
      <c r="EB2543" s="1"/>
      <c r="EC2543" s="1"/>
      <c r="EF2543" s="1"/>
      <c r="ER2543" s="1"/>
      <c r="ET2543" s="1"/>
      <c r="FH2543" s="1"/>
      <c r="FI2543" s="1"/>
      <c r="LT2543" s="2"/>
      <c r="LU2543" s="2"/>
      <c r="LV2543" s="2"/>
      <c r="LW2543" s="2"/>
      <c r="LX2543" s="2"/>
      <c r="LY2543" s="2"/>
      <c r="LZ2543" s="2"/>
      <c r="MA2543" s="2"/>
      <c r="MB2543" s="2"/>
      <c r="MC2543" s="2"/>
      <c r="MD2543" s="2"/>
      <c r="ME2543" s="2"/>
      <c r="MF2543" s="2"/>
      <c r="MG2543" s="2"/>
      <c r="MH2543" s="2"/>
      <c r="MI2543" s="2"/>
      <c r="MJ2543" s="2"/>
      <c r="MK2543" s="2"/>
      <c r="ML2543" s="2"/>
      <c r="MM2543" s="2"/>
      <c r="MN2543" s="2"/>
      <c r="MO2543" s="2"/>
      <c r="MP2543" s="2"/>
      <c r="MQ2543" s="2"/>
      <c r="MR2543" s="2"/>
      <c r="MS2543" s="2"/>
      <c r="MT2543" s="2"/>
      <c r="MU2543" s="2"/>
      <c r="MV2543" s="2"/>
      <c r="MW2543" s="2"/>
      <c r="MX2543" s="2"/>
      <c r="MY2543" s="2"/>
      <c r="MZ2543" s="2"/>
      <c r="NA2543" s="2"/>
      <c r="NB2543" s="2"/>
      <c r="NC2543" s="2"/>
      <c r="ND2543" s="2"/>
      <c r="NE2543" s="2"/>
      <c r="NF2543" s="2"/>
      <c r="NG2543" s="2"/>
      <c r="NH2543" s="2"/>
      <c r="NI2543" s="2"/>
      <c r="NJ2543" s="2"/>
      <c r="NK2543" s="2"/>
      <c r="NL2543" s="2"/>
      <c r="NM2543" s="2"/>
      <c r="NN2543" s="2"/>
      <c r="NO2543" s="2"/>
      <c r="NP2543" s="2"/>
      <c r="NQ2543" s="2"/>
      <c r="NR2543" s="2"/>
      <c r="NS2543" s="2"/>
      <c r="NT2543" s="2"/>
      <c r="NU2543" s="2"/>
      <c r="NV2543" s="2"/>
      <c r="NW2543" s="2"/>
      <c r="NX2543" s="2"/>
      <c r="NY2543" s="2"/>
      <c r="NZ2543" s="2"/>
      <c r="OA2543" s="2"/>
      <c r="OB2543" s="2"/>
      <c r="OC2543" s="2"/>
      <c r="OD2543" s="2"/>
      <c r="OE2543" s="2"/>
      <c r="OF2543" s="2"/>
      <c r="OG2543" s="2"/>
      <c r="OH2543" s="2"/>
      <c r="OI2543" s="2"/>
      <c r="OJ2543" s="2"/>
      <c r="OK2543" s="2"/>
      <c r="OL2543" s="2"/>
      <c r="OM2543" s="2"/>
      <c r="ON2543" s="2"/>
      <c r="OO2543" s="2"/>
      <c r="OP2543" s="2"/>
      <c r="OQ2543" s="2"/>
      <c r="OR2543" s="2"/>
      <c r="OS2543" s="2"/>
      <c r="OT2543" s="2"/>
      <c r="OU2543" s="2"/>
      <c r="OV2543" s="2"/>
      <c r="OW2543" s="2"/>
      <c r="OX2543" s="2"/>
      <c r="OY2543" s="2"/>
      <c r="OZ2543" s="2"/>
      <c r="PA2543" s="2"/>
      <c r="PB2543" s="2"/>
      <c r="PC2543" s="2"/>
      <c r="PD2543" s="2"/>
      <c r="PE2543" s="2"/>
      <c r="PF2543" s="2"/>
      <c r="PG2543" s="2"/>
      <c r="PH2543" s="2"/>
      <c r="PI2543" s="2"/>
      <c r="PJ2543" s="2"/>
      <c r="PK2543" s="2"/>
      <c r="PL2543" s="2"/>
      <c r="PM2543" s="2"/>
      <c r="PN2543" s="2"/>
      <c r="PO2543" s="2"/>
    </row>
    <row r="2544" spans="1:431" ht="98" hidden="1" x14ac:dyDescent="0.15">
      <c r="A2544" s="6" t="s">
        <v>458</v>
      </c>
      <c r="B2544" s="3"/>
      <c r="C2544" s="6"/>
      <c r="D2544" s="6"/>
      <c r="E2544" s="3"/>
      <c r="F2544" s="6"/>
      <c r="G2544" s="6"/>
      <c r="H2544" s="6"/>
      <c r="I2544" s="3"/>
      <c r="J2544" s="6"/>
      <c r="K2544" s="3"/>
      <c r="L2544" s="3"/>
      <c r="M2544" s="3"/>
      <c r="N2544" s="6"/>
      <c r="O2544" s="3"/>
      <c r="P2544" s="6"/>
      <c r="Q2544" s="6"/>
      <c r="R2544" s="6"/>
      <c r="S2544" s="3"/>
      <c r="T2544" s="3"/>
      <c r="U2544" s="3"/>
      <c r="V2544" s="3"/>
      <c r="W2544" s="3"/>
      <c r="X2544" s="3"/>
      <c r="Y2544" s="6"/>
      <c r="Z2544" s="6"/>
      <c r="AA2544" s="6"/>
      <c r="AB2544" s="3"/>
      <c r="AC2544" s="6"/>
      <c r="AD2544" s="6"/>
      <c r="AE2544" s="3"/>
      <c r="AF2544" s="3"/>
      <c r="AG2544" s="6"/>
      <c r="AH2544" s="6"/>
      <c r="AI2544" s="3"/>
      <c r="AJ2544" s="3"/>
      <c r="AK2544" s="3"/>
      <c r="AL2544" s="3"/>
      <c r="AM2544" s="6"/>
      <c r="AN2544" s="3"/>
      <c r="AO2544" s="3"/>
      <c r="AP2544" s="3"/>
      <c r="AQ2544" s="3"/>
      <c r="AR2544" s="3"/>
      <c r="AS2544" s="3"/>
      <c r="AT2544" s="6"/>
      <c r="AU2544" s="6"/>
      <c r="AV2544" s="6"/>
      <c r="AW2544" s="3"/>
      <c r="AX2544" s="3"/>
      <c r="AY2544" s="3"/>
      <c r="AZ2544" s="3"/>
      <c r="BA2544" s="3"/>
      <c r="BB2544" s="3"/>
      <c r="BC2544" s="3"/>
      <c r="BD2544" s="3"/>
      <c r="BE2544" s="3"/>
      <c r="BF2544" s="3"/>
      <c r="BG2544" s="3"/>
      <c r="BH2544" s="3"/>
      <c r="BI2544" s="3"/>
      <c r="BJ2544" s="3"/>
      <c r="BK2544" s="3">
        <v>1</v>
      </c>
      <c r="BL2544" s="3"/>
      <c r="BM2544" s="3"/>
      <c r="BN2544" s="3"/>
      <c r="BO2544" s="3"/>
      <c r="BP2544" s="3"/>
      <c r="BQ2544" s="3"/>
      <c r="BR2544" s="3"/>
      <c r="BS2544" s="3"/>
      <c r="BT2544" s="3"/>
      <c r="BU2544" s="3"/>
      <c r="BV2544" s="3"/>
      <c r="BW2544" s="3"/>
      <c r="BX2544" s="3"/>
      <c r="BY2544" s="3">
        <v>1972</v>
      </c>
      <c r="BZ2544" s="3" t="s">
        <v>2540</v>
      </c>
      <c r="CA2544" s="3" t="s">
        <v>2381</v>
      </c>
      <c r="CB2544" s="3" t="s">
        <v>2554</v>
      </c>
      <c r="CC2544" s="3" t="s">
        <v>2491</v>
      </c>
      <c r="CD2544" s="3"/>
      <c r="CE2544" s="3"/>
      <c r="CF2544" s="7"/>
      <c r="CG2544" s="1"/>
      <c r="CH2544" s="1"/>
      <c r="CI2544" s="1"/>
      <c r="CJ2544" s="1"/>
      <c r="CK2544" s="1"/>
      <c r="CL2544" s="1"/>
      <c r="CM2544" s="1"/>
      <c r="CN2544" s="1"/>
      <c r="CO2544" s="1"/>
      <c r="CP2544" s="1"/>
      <c r="CQ2544" s="1"/>
      <c r="CR2544" s="1"/>
      <c r="CS2544" s="1"/>
      <c r="CT2544" s="1"/>
      <c r="CU2544" s="1"/>
      <c r="CV2544" s="1"/>
      <c r="CW2544" s="1"/>
      <c r="CX2544" s="1"/>
      <c r="CY2544" s="1"/>
      <c r="CZ2544" s="1"/>
      <c r="DA2544" s="1"/>
      <c r="DB2544" s="1"/>
      <c r="DC2544" s="1"/>
      <c r="DD2544" s="1"/>
      <c r="DE2544" s="1"/>
      <c r="DF2544" s="1"/>
      <c r="DJ2544" s="1"/>
      <c r="DK2544" s="1"/>
      <c r="DL2544" s="1"/>
      <c r="DM2544" s="1"/>
      <c r="DN2544" s="1"/>
      <c r="DO2544" s="1"/>
      <c r="DQ2544" s="1"/>
      <c r="DT2544" s="1"/>
      <c r="DW2544" s="1"/>
      <c r="DX2544" s="1"/>
      <c r="DY2544" s="1"/>
      <c r="DZ2544" s="1"/>
      <c r="EA2544" s="1"/>
      <c r="EB2544" s="1"/>
      <c r="EC2544" s="1"/>
      <c r="EF2544" s="1"/>
      <c r="ER2544" s="1"/>
      <c r="ET2544" s="1"/>
      <c r="FH2544" s="1"/>
      <c r="FI2544" s="1"/>
      <c r="LT2544" s="2"/>
      <c r="LU2544" s="2"/>
      <c r="LV2544" s="2"/>
      <c r="LW2544" s="2"/>
      <c r="LX2544" s="2"/>
      <c r="LY2544" s="2"/>
      <c r="LZ2544" s="2"/>
      <c r="MA2544" s="2"/>
      <c r="MB2544" s="2"/>
      <c r="MC2544" s="2"/>
      <c r="MD2544" s="2"/>
      <c r="ME2544" s="2"/>
      <c r="MF2544" s="2"/>
      <c r="MG2544" s="2"/>
      <c r="MH2544" s="2"/>
      <c r="MI2544" s="2"/>
      <c r="MJ2544" s="2"/>
      <c r="MK2544" s="2"/>
      <c r="ML2544" s="2"/>
      <c r="MM2544" s="2"/>
      <c r="MN2544" s="2"/>
      <c r="MO2544" s="2"/>
      <c r="MP2544" s="2"/>
      <c r="MQ2544" s="2"/>
      <c r="MR2544" s="2"/>
      <c r="MS2544" s="2"/>
      <c r="MT2544" s="2"/>
      <c r="MU2544" s="2"/>
      <c r="MV2544" s="2"/>
      <c r="MW2544" s="2"/>
      <c r="MX2544" s="2"/>
      <c r="MY2544" s="2"/>
      <c r="MZ2544" s="2"/>
      <c r="NA2544" s="2"/>
      <c r="NB2544" s="2"/>
      <c r="NC2544" s="2"/>
      <c r="ND2544" s="2"/>
      <c r="NE2544" s="2"/>
      <c r="NF2544" s="2"/>
      <c r="NG2544" s="2"/>
      <c r="NH2544" s="2"/>
      <c r="NI2544" s="2"/>
      <c r="NJ2544" s="2"/>
      <c r="NK2544" s="2"/>
      <c r="NL2544" s="2"/>
      <c r="NM2544" s="2"/>
      <c r="NN2544" s="2"/>
      <c r="NO2544" s="2"/>
      <c r="NP2544" s="2"/>
      <c r="NQ2544" s="2"/>
      <c r="NR2544" s="2"/>
      <c r="NS2544" s="2"/>
      <c r="NT2544" s="2"/>
      <c r="NU2544" s="2"/>
      <c r="NV2544" s="2"/>
      <c r="NW2544" s="2"/>
      <c r="NX2544" s="2"/>
      <c r="NY2544" s="2"/>
      <c r="NZ2544" s="2"/>
      <c r="OA2544" s="2"/>
      <c r="OB2544" s="2"/>
      <c r="OC2544" s="2"/>
      <c r="OD2544" s="2"/>
      <c r="OE2544" s="2"/>
      <c r="OF2544" s="2"/>
      <c r="OG2544" s="2"/>
      <c r="OH2544" s="2"/>
      <c r="OI2544" s="2"/>
      <c r="OJ2544" s="2"/>
      <c r="OK2544" s="2"/>
      <c r="OL2544" s="2"/>
      <c r="OM2544" s="2"/>
      <c r="ON2544" s="2"/>
      <c r="OO2544" s="2"/>
      <c r="OP2544" s="2"/>
      <c r="OQ2544" s="2"/>
      <c r="OR2544" s="2"/>
      <c r="OS2544" s="2"/>
      <c r="OT2544" s="2"/>
      <c r="OU2544" s="2"/>
      <c r="OV2544" s="2"/>
      <c r="OW2544" s="2"/>
      <c r="OX2544" s="2"/>
      <c r="OY2544" s="2"/>
      <c r="OZ2544" s="2"/>
      <c r="PA2544" s="2"/>
      <c r="PB2544" s="2"/>
      <c r="PC2544" s="2"/>
      <c r="PD2544" s="2"/>
      <c r="PE2544" s="2"/>
      <c r="PF2544" s="2"/>
      <c r="PG2544" s="2"/>
      <c r="PH2544" s="2"/>
      <c r="PI2544" s="2"/>
      <c r="PJ2544" s="2"/>
      <c r="PK2544" s="2"/>
      <c r="PL2544" s="2"/>
      <c r="PM2544" s="2"/>
      <c r="PN2544" s="2"/>
      <c r="PO2544" s="2"/>
    </row>
    <row r="2545" spans="1:431" ht="98" hidden="1" x14ac:dyDescent="0.15">
      <c r="A2545" s="6" t="s">
        <v>470</v>
      </c>
      <c r="B2545" s="3"/>
      <c r="C2545" s="6"/>
      <c r="D2545" s="6"/>
      <c r="E2545" s="3"/>
      <c r="F2545" s="6"/>
      <c r="G2545" s="6"/>
      <c r="H2545" s="6"/>
      <c r="I2545" s="3"/>
      <c r="J2545" s="6"/>
      <c r="K2545" s="3"/>
      <c r="L2545" s="3"/>
      <c r="M2545" s="3"/>
      <c r="N2545" s="6"/>
      <c r="O2545" s="3"/>
      <c r="P2545" s="6"/>
      <c r="Q2545" s="6"/>
      <c r="R2545" s="6"/>
      <c r="S2545" s="3"/>
      <c r="T2545" s="3"/>
      <c r="U2545" s="3"/>
      <c r="V2545" s="3"/>
      <c r="W2545" s="3"/>
      <c r="X2545" s="3"/>
      <c r="Y2545" s="6"/>
      <c r="Z2545" s="6"/>
      <c r="AA2545" s="6"/>
      <c r="AB2545" s="3"/>
      <c r="AC2545" s="6"/>
      <c r="AD2545" s="6"/>
      <c r="AE2545" s="3"/>
      <c r="AF2545" s="3"/>
      <c r="AG2545" s="6"/>
      <c r="AH2545" s="6"/>
      <c r="AI2545" s="3"/>
      <c r="AJ2545" s="3"/>
      <c r="AK2545" s="3"/>
      <c r="AL2545" s="3"/>
      <c r="AM2545" s="6"/>
      <c r="AN2545" s="3"/>
      <c r="AO2545" s="3"/>
      <c r="AP2545" s="3"/>
      <c r="AQ2545" s="3"/>
      <c r="AR2545" s="3"/>
      <c r="AS2545" s="3"/>
      <c r="AT2545" s="6"/>
      <c r="AU2545" s="6"/>
      <c r="AV2545" s="6"/>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v>1972</v>
      </c>
      <c r="BZ2545" s="3" t="s">
        <v>2540</v>
      </c>
      <c r="CA2545" s="3" t="s">
        <v>2381</v>
      </c>
      <c r="CB2545" s="3" t="s">
        <v>2554</v>
      </c>
      <c r="CC2545" s="3" t="s">
        <v>2491</v>
      </c>
      <c r="CD2545" s="3"/>
      <c r="CE2545" s="3"/>
      <c r="CF2545" s="7"/>
      <c r="CG2545" s="1"/>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J2545" s="1"/>
      <c r="DK2545" s="1"/>
      <c r="DL2545" s="1"/>
      <c r="DM2545" s="1"/>
      <c r="DN2545" s="1"/>
      <c r="DO2545" s="1"/>
      <c r="DQ2545" s="1"/>
      <c r="DT2545" s="1"/>
      <c r="DW2545" s="1"/>
      <c r="DX2545" s="1"/>
      <c r="DY2545" s="1"/>
      <c r="DZ2545" s="1"/>
      <c r="EA2545" s="1"/>
      <c r="EB2545" s="1"/>
      <c r="EC2545" s="1"/>
      <c r="EF2545" s="1"/>
      <c r="ER2545" s="1"/>
      <c r="ET2545" s="1"/>
      <c r="FH2545" s="1"/>
      <c r="FI2545" s="1"/>
      <c r="LT2545" s="2"/>
      <c r="LU2545" s="2"/>
      <c r="LV2545" s="2"/>
      <c r="LW2545" s="2"/>
      <c r="LX2545" s="2"/>
      <c r="LY2545" s="2"/>
      <c r="LZ2545" s="2"/>
      <c r="MA2545" s="2"/>
      <c r="MB2545" s="2"/>
      <c r="MC2545" s="2"/>
      <c r="MD2545" s="2"/>
      <c r="ME2545" s="2"/>
      <c r="MF2545" s="2"/>
      <c r="MG2545" s="2"/>
      <c r="MH2545" s="2"/>
      <c r="MI2545" s="2"/>
      <c r="MJ2545" s="2"/>
      <c r="MK2545" s="2"/>
      <c r="ML2545" s="2"/>
      <c r="MM2545" s="2"/>
      <c r="MN2545" s="2"/>
      <c r="MO2545" s="2"/>
      <c r="MP2545" s="2"/>
      <c r="MQ2545" s="2"/>
      <c r="MR2545" s="2"/>
      <c r="MS2545" s="2"/>
      <c r="MT2545" s="2"/>
      <c r="MU2545" s="2"/>
      <c r="MV2545" s="2"/>
      <c r="MW2545" s="2"/>
      <c r="MX2545" s="2"/>
      <c r="MY2545" s="2"/>
      <c r="MZ2545" s="2"/>
      <c r="NA2545" s="2"/>
      <c r="NB2545" s="2"/>
      <c r="NC2545" s="2"/>
      <c r="ND2545" s="2"/>
      <c r="NE2545" s="2"/>
      <c r="NF2545" s="2"/>
      <c r="NG2545" s="2"/>
      <c r="NH2545" s="2"/>
      <c r="NI2545" s="2"/>
      <c r="NJ2545" s="2"/>
      <c r="NK2545" s="2"/>
      <c r="NL2545" s="2"/>
      <c r="NM2545" s="2"/>
      <c r="NN2545" s="2"/>
      <c r="NO2545" s="2"/>
      <c r="NP2545" s="2"/>
      <c r="NQ2545" s="2"/>
      <c r="NR2545" s="2"/>
      <c r="NS2545" s="2"/>
      <c r="NT2545" s="2"/>
      <c r="NU2545" s="2"/>
      <c r="NV2545" s="2"/>
      <c r="NW2545" s="2"/>
      <c r="NX2545" s="2"/>
      <c r="NY2545" s="2"/>
      <c r="NZ2545" s="2"/>
      <c r="OA2545" s="2"/>
      <c r="OB2545" s="2"/>
      <c r="OC2545" s="2"/>
      <c r="OD2545" s="2"/>
      <c r="OE2545" s="2"/>
      <c r="OF2545" s="2"/>
      <c r="OG2545" s="2"/>
      <c r="OH2545" s="2"/>
      <c r="OI2545" s="2"/>
      <c r="OJ2545" s="2"/>
      <c r="OK2545" s="2"/>
      <c r="OL2545" s="2"/>
      <c r="OM2545" s="2"/>
      <c r="ON2545" s="2"/>
      <c r="OO2545" s="2"/>
      <c r="OP2545" s="2"/>
      <c r="OQ2545" s="2"/>
      <c r="OR2545" s="2"/>
      <c r="OS2545" s="2"/>
      <c r="OT2545" s="2"/>
      <c r="OU2545" s="2"/>
      <c r="OV2545" s="2"/>
      <c r="OW2545" s="2"/>
      <c r="OX2545" s="2"/>
      <c r="OY2545" s="2"/>
      <c r="OZ2545" s="2"/>
      <c r="PA2545" s="2"/>
      <c r="PB2545" s="2"/>
      <c r="PC2545" s="2"/>
      <c r="PD2545" s="2"/>
      <c r="PE2545" s="2"/>
      <c r="PF2545" s="2"/>
      <c r="PG2545" s="2"/>
      <c r="PH2545" s="2"/>
      <c r="PI2545" s="2"/>
      <c r="PJ2545" s="2"/>
      <c r="PK2545" s="2"/>
      <c r="PL2545" s="2"/>
      <c r="PM2545" s="2"/>
      <c r="PN2545" s="2"/>
      <c r="PO2545" s="2"/>
    </row>
    <row r="2546" spans="1:431" ht="98" hidden="1" x14ac:dyDescent="0.15">
      <c r="A2546" s="6" t="s">
        <v>484</v>
      </c>
      <c r="B2546" s="3"/>
      <c r="C2546" s="6"/>
      <c r="D2546" s="6"/>
      <c r="E2546" s="3"/>
      <c r="F2546" s="6"/>
      <c r="G2546" s="6"/>
      <c r="H2546" s="6"/>
      <c r="I2546" s="3"/>
      <c r="J2546" s="6"/>
      <c r="K2546" s="3"/>
      <c r="L2546" s="3"/>
      <c r="M2546" s="3"/>
      <c r="N2546" s="6"/>
      <c r="O2546" s="3"/>
      <c r="P2546" s="6"/>
      <c r="Q2546" s="6"/>
      <c r="R2546" s="6"/>
      <c r="S2546" s="3"/>
      <c r="T2546" s="3"/>
      <c r="U2546" s="3"/>
      <c r="V2546" s="3"/>
      <c r="W2546" s="3"/>
      <c r="X2546" s="3"/>
      <c r="Y2546" s="6"/>
      <c r="Z2546" s="6"/>
      <c r="AA2546" s="6"/>
      <c r="AB2546" s="3"/>
      <c r="AC2546" s="6"/>
      <c r="AD2546" s="6"/>
      <c r="AE2546" s="3"/>
      <c r="AF2546" s="3"/>
      <c r="AG2546" s="6"/>
      <c r="AH2546" s="6"/>
      <c r="AI2546" s="3"/>
      <c r="AJ2546" s="3"/>
      <c r="AK2546" s="3"/>
      <c r="AL2546" s="3"/>
      <c r="AM2546" s="6"/>
      <c r="AN2546" s="3"/>
      <c r="AO2546" s="3"/>
      <c r="AP2546" s="3"/>
      <c r="AQ2546" s="3"/>
      <c r="AR2546" s="3"/>
      <c r="AS2546" s="3"/>
      <c r="AT2546" s="6"/>
      <c r="AU2546" s="6"/>
      <c r="AV2546" s="6"/>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v>1972</v>
      </c>
      <c r="BZ2546" s="3" t="s">
        <v>2540</v>
      </c>
      <c r="CA2546" s="3" t="s">
        <v>2381</v>
      </c>
      <c r="CB2546" s="3" t="s">
        <v>2554</v>
      </c>
      <c r="CC2546" s="3" t="s">
        <v>2491</v>
      </c>
      <c r="CD2546" s="3"/>
      <c r="CE2546" s="3"/>
      <c r="CF2546" s="7"/>
      <c r="CG2546" s="1"/>
      <c r="CH2546" s="1"/>
      <c r="CI2546" s="1"/>
      <c r="CJ2546" s="1"/>
      <c r="CK2546" s="1"/>
      <c r="CL2546" s="1"/>
      <c r="CM2546" s="1"/>
      <c r="CN2546" s="1"/>
      <c r="CO2546" s="1"/>
      <c r="CP2546" s="1"/>
      <c r="CQ2546" s="1"/>
      <c r="CR2546" s="1"/>
      <c r="CS2546" s="1"/>
      <c r="CT2546" s="1"/>
      <c r="CU2546" s="1"/>
      <c r="CV2546" s="1"/>
      <c r="CW2546" s="1"/>
      <c r="CX2546" s="1"/>
      <c r="CY2546" s="1"/>
      <c r="CZ2546" s="1"/>
      <c r="DA2546" s="1"/>
      <c r="DB2546" s="1"/>
      <c r="DC2546" s="1"/>
      <c r="DD2546" s="1"/>
      <c r="DE2546" s="1"/>
      <c r="DF2546" s="1"/>
      <c r="DJ2546" s="1"/>
      <c r="DK2546" s="1"/>
      <c r="DL2546" s="1"/>
      <c r="DM2546" s="1"/>
      <c r="DN2546" s="1"/>
      <c r="DO2546" s="1"/>
      <c r="DQ2546" s="1"/>
      <c r="DT2546" s="1"/>
      <c r="DW2546" s="1"/>
      <c r="DX2546" s="1"/>
      <c r="DY2546" s="1"/>
      <c r="DZ2546" s="1"/>
      <c r="EA2546" s="1"/>
      <c r="EB2546" s="1"/>
      <c r="EC2546" s="1"/>
      <c r="EF2546" s="1"/>
      <c r="ER2546" s="1"/>
      <c r="ET2546" s="1"/>
      <c r="FH2546" s="1"/>
      <c r="FI2546" s="1"/>
      <c r="LT2546" s="2"/>
      <c r="LU2546" s="2"/>
      <c r="LV2546" s="2"/>
      <c r="LW2546" s="2"/>
      <c r="LX2546" s="2"/>
      <c r="LY2546" s="2"/>
      <c r="LZ2546" s="2"/>
      <c r="MA2546" s="2"/>
      <c r="MB2546" s="2"/>
      <c r="MC2546" s="2"/>
      <c r="MD2546" s="2"/>
      <c r="ME2546" s="2"/>
      <c r="MF2546" s="2"/>
      <c r="MG2546" s="2"/>
      <c r="MH2546" s="2"/>
      <c r="MI2546" s="2"/>
      <c r="MJ2546" s="2"/>
      <c r="MK2546" s="2"/>
      <c r="ML2546" s="2"/>
      <c r="MM2546" s="2"/>
      <c r="MN2546" s="2"/>
      <c r="MO2546" s="2"/>
      <c r="MP2546" s="2"/>
      <c r="MQ2546" s="2"/>
      <c r="MR2546" s="2"/>
      <c r="MS2546" s="2"/>
      <c r="MT2546" s="2"/>
      <c r="MU2546" s="2"/>
      <c r="MV2546" s="2"/>
      <c r="MW2546" s="2"/>
      <c r="MX2546" s="2"/>
      <c r="MY2546" s="2"/>
      <c r="MZ2546" s="2"/>
      <c r="NA2546" s="2"/>
      <c r="NB2546" s="2"/>
      <c r="NC2546" s="2"/>
      <c r="ND2546" s="2"/>
      <c r="NE2546" s="2"/>
      <c r="NF2546" s="2"/>
      <c r="NG2546" s="2"/>
      <c r="NH2546" s="2"/>
      <c r="NI2546" s="2"/>
      <c r="NJ2546" s="2"/>
      <c r="NK2546" s="2"/>
      <c r="NL2546" s="2"/>
      <c r="NM2546" s="2"/>
      <c r="NN2546" s="2"/>
      <c r="NO2546" s="2"/>
      <c r="NP2546" s="2"/>
      <c r="NQ2546" s="2"/>
      <c r="NR2546" s="2"/>
      <c r="NS2546" s="2"/>
      <c r="NT2546" s="2"/>
      <c r="NU2546" s="2"/>
      <c r="NV2546" s="2"/>
      <c r="NW2546" s="2"/>
      <c r="NX2546" s="2"/>
      <c r="NY2546" s="2"/>
      <c r="NZ2546" s="2"/>
      <c r="OA2546" s="2"/>
      <c r="OB2546" s="2"/>
      <c r="OC2546" s="2"/>
      <c r="OD2546" s="2"/>
      <c r="OE2546" s="2"/>
      <c r="OF2546" s="2"/>
      <c r="OG2546" s="2"/>
      <c r="OH2546" s="2"/>
      <c r="OI2546" s="2"/>
      <c r="OJ2546" s="2"/>
      <c r="OK2546" s="2"/>
      <c r="OL2546" s="2"/>
      <c r="OM2546" s="2"/>
      <c r="ON2546" s="2"/>
      <c r="OO2546" s="2"/>
      <c r="OP2546" s="2"/>
      <c r="OQ2546" s="2"/>
      <c r="OR2546" s="2"/>
      <c r="OS2546" s="2"/>
      <c r="OT2546" s="2"/>
      <c r="OU2546" s="2"/>
      <c r="OV2546" s="2"/>
      <c r="OW2546" s="2"/>
      <c r="OX2546" s="2"/>
      <c r="OY2546" s="2"/>
      <c r="OZ2546" s="2"/>
      <c r="PA2546" s="2"/>
      <c r="PB2546" s="2"/>
      <c r="PC2546" s="2"/>
      <c r="PD2546" s="2"/>
      <c r="PE2546" s="2"/>
      <c r="PF2546" s="2"/>
      <c r="PG2546" s="2"/>
      <c r="PH2546" s="2"/>
      <c r="PI2546" s="2"/>
      <c r="PJ2546" s="2"/>
      <c r="PK2546" s="2"/>
      <c r="PL2546" s="2"/>
      <c r="PM2546" s="2"/>
      <c r="PN2546" s="2"/>
      <c r="PO2546" s="2"/>
    </row>
    <row r="2547" spans="1:431" ht="98" hidden="1" x14ac:dyDescent="0.15">
      <c r="A2547" s="16" t="s">
        <v>3763</v>
      </c>
      <c r="B2547" s="3"/>
      <c r="C2547" s="6"/>
      <c r="D2547" s="6"/>
      <c r="E2547" s="3"/>
      <c r="F2547" s="6"/>
      <c r="G2547" s="6"/>
      <c r="H2547" s="6"/>
      <c r="I2547" s="3"/>
      <c r="J2547" s="6"/>
      <c r="K2547" s="3"/>
      <c r="L2547" s="3"/>
      <c r="M2547" s="3"/>
      <c r="N2547" s="6"/>
      <c r="O2547" s="3"/>
      <c r="P2547" s="6"/>
      <c r="Q2547" s="6"/>
      <c r="R2547" s="6"/>
      <c r="S2547" s="3"/>
      <c r="T2547" s="3"/>
      <c r="U2547" s="3"/>
      <c r="V2547" s="3"/>
      <c r="W2547" s="3"/>
      <c r="X2547" s="3"/>
      <c r="Y2547" s="6"/>
      <c r="Z2547" s="6"/>
      <c r="AA2547" s="6"/>
      <c r="AB2547" s="3"/>
      <c r="AC2547" s="6"/>
      <c r="AD2547" s="6"/>
      <c r="AE2547" s="3"/>
      <c r="AF2547" s="3"/>
      <c r="AG2547" s="6"/>
      <c r="AH2547" s="6"/>
      <c r="AI2547" s="3"/>
      <c r="AJ2547" s="3"/>
      <c r="AK2547" s="3"/>
      <c r="AL2547" s="3"/>
      <c r="AM2547" s="6"/>
      <c r="AN2547" s="3"/>
      <c r="AO2547" s="3"/>
      <c r="AP2547" s="3"/>
      <c r="AQ2547" s="3"/>
      <c r="AR2547" s="3"/>
      <c r="AS2547" s="3"/>
      <c r="AT2547" s="6"/>
      <c r="AU2547" s="6"/>
      <c r="AV2547" s="6"/>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v>1972</v>
      </c>
      <c r="BZ2547" s="3" t="s">
        <v>2540</v>
      </c>
      <c r="CA2547" s="3" t="s">
        <v>2381</v>
      </c>
      <c r="CB2547" s="3" t="s">
        <v>2554</v>
      </c>
      <c r="CC2547" s="3" t="s">
        <v>2491</v>
      </c>
      <c r="CD2547" s="3"/>
      <c r="CE2547" s="3"/>
      <c r="CF2547" s="7"/>
      <c r="CG2547" s="1"/>
      <c r="CH2547" s="1"/>
      <c r="CI2547" s="1"/>
      <c r="CJ2547" s="1"/>
      <c r="CK2547" s="1"/>
      <c r="CL2547" s="1"/>
      <c r="CM2547" s="1"/>
      <c r="CN2547" s="1"/>
      <c r="CO2547" s="1"/>
      <c r="CP2547" s="1"/>
      <c r="CQ2547" s="1"/>
      <c r="CR2547" s="1"/>
      <c r="CS2547" s="1"/>
      <c r="CT2547" s="1"/>
      <c r="CU2547" s="1"/>
      <c r="CV2547" s="1"/>
      <c r="CW2547" s="1"/>
      <c r="CX2547" s="1"/>
      <c r="CY2547" s="1"/>
      <c r="CZ2547" s="1"/>
      <c r="DA2547" s="1"/>
      <c r="DB2547" s="1"/>
      <c r="DC2547" s="1"/>
      <c r="DD2547" s="1"/>
      <c r="DE2547" s="1"/>
      <c r="DF2547" s="1"/>
      <c r="DJ2547" s="1"/>
      <c r="DK2547" s="1"/>
      <c r="DL2547" s="1"/>
      <c r="DM2547" s="1"/>
      <c r="DN2547" s="1"/>
      <c r="DO2547" s="1"/>
      <c r="DQ2547" s="1"/>
      <c r="DT2547" s="1"/>
      <c r="DW2547" s="1"/>
      <c r="DX2547" s="1"/>
      <c r="DY2547" s="1"/>
      <c r="DZ2547" s="1"/>
      <c r="EA2547" s="1"/>
      <c r="EB2547" s="1"/>
      <c r="EC2547" s="1"/>
      <c r="EF2547" s="1"/>
      <c r="ER2547" s="1"/>
      <c r="ET2547" s="1"/>
      <c r="FH2547" s="1"/>
      <c r="FI2547" s="1"/>
      <c r="LT2547" s="2"/>
      <c r="LU2547" s="2"/>
      <c r="LV2547" s="2"/>
      <c r="LW2547" s="2"/>
      <c r="LX2547" s="2"/>
      <c r="LY2547" s="2"/>
      <c r="LZ2547" s="2"/>
      <c r="MA2547" s="2"/>
      <c r="MB2547" s="2"/>
      <c r="MC2547" s="2"/>
      <c r="MD2547" s="2"/>
      <c r="ME2547" s="2"/>
      <c r="MF2547" s="2"/>
      <c r="MG2547" s="2"/>
      <c r="MH2547" s="2"/>
      <c r="MI2547" s="2"/>
      <c r="MJ2547" s="2"/>
      <c r="MK2547" s="2"/>
      <c r="ML2547" s="2"/>
      <c r="MM2547" s="2"/>
      <c r="MN2547" s="2"/>
      <c r="MO2547" s="2"/>
      <c r="MP2547" s="2"/>
      <c r="MQ2547" s="2"/>
      <c r="MR2547" s="2"/>
      <c r="MS2547" s="2"/>
      <c r="MT2547" s="2"/>
      <c r="MU2547" s="2"/>
      <c r="MV2547" s="2"/>
      <c r="MW2547" s="2"/>
      <c r="MX2547" s="2"/>
      <c r="MY2547" s="2"/>
      <c r="MZ2547" s="2"/>
      <c r="NA2547" s="2"/>
      <c r="NB2547" s="2"/>
      <c r="NC2547" s="2"/>
      <c r="ND2547" s="2"/>
      <c r="NE2547" s="2"/>
      <c r="NF2547" s="2"/>
      <c r="NG2547" s="2"/>
      <c r="NH2547" s="2"/>
      <c r="NI2547" s="2"/>
      <c r="NJ2547" s="2"/>
      <c r="NK2547" s="2"/>
      <c r="NL2547" s="2"/>
      <c r="NM2547" s="2"/>
      <c r="NN2547" s="2"/>
      <c r="NO2547" s="2"/>
      <c r="NP2547" s="2"/>
      <c r="NQ2547" s="2"/>
      <c r="NR2547" s="2"/>
      <c r="NS2547" s="2"/>
      <c r="NT2547" s="2"/>
      <c r="NU2547" s="2"/>
      <c r="NV2547" s="2"/>
      <c r="NW2547" s="2"/>
      <c r="NX2547" s="2"/>
      <c r="NY2547" s="2"/>
      <c r="NZ2547" s="2"/>
      <c r="OA2547" s="2"/>
      <c r="OB2547" s="2"/>
      <c r="OC2547" s="2"/>
      <c r="OD2547" s="2"/>
      <c r="OE2547" s="2"/>
      <c r="OF2547" s="2"/>
      <c r="OG2547" s="2"/>
      <c r="OH2547" s="2"/>
      <c r="OI2547" s="2"/>
      <c r="OJ2547" s="2"/>
      <c r="OK2547" s="2"/>
      <c r="OL2547" s="2"/>
      <c r="OM2547" s="2"/>
      <c r="ON2547" s="2"/>
      <c r="OO2547" s="2"/>
      <c r="OP2547" s="2"/>
      <c r="OQ2547" s="2"/>
      <c r="OR2547" s="2"/>
      <c r="OS2547" s="2"/>
      <c r="OT2547" s="2"/>
      <c r="OU2547" s="2"/>
      <c r="OV2547" s="2"/>
      <c r="OW2547" s="2"/>
      <c r="OX2547" s="2"/>
      <c r="OY2547" s="2"/>
      <c r="OZ2547" s="2"/>
      <c r="PA2547" s="2"/>
      <c r="PB2547" s="2"/>
      <c r="PC2547" s="2"/>
      <c r="PD2547" s="2"/>
      <c r="PE2547" s="2"/>
      <c r="PF2547" s="2"/>
      <c r="PG2547" s="2"/>
      <c r="PH2547" s="2"/>
      <c r="PI2547" s="2"/>
      <c r="PJ2547" s="2"/>
      <c r="PK2547" s="2"/>
      <c r="PL2547" s="2"/>
      <c r="PM2547" s="2"/>
      <c r="PN2547" s="2"/>
      <c r="PO2547" s="2"/>
    </row>
    <row r="2548" spans="1:431" ht="98" hidden="1" x14ac:dyDescent="0.15">
      <c r="A2548" s="6" t="s">
        <v>512</v>
      </c>
      <c r="B2548" s="3"/>
      <c r="C2548" s="6"/>
      <c r="D2548" s="6"/>
      <c r="E2548" s="3"/>
      <c r="F2548" s="6"/>
      <c r="G2548" s="6"/>
      <c r="H2548" s="6"/>
      <c r="I2548" s="3"/>
      <c r="J2548" s="6"/>
      <c r="K2548" s="3"/>
      <c r="L2548" s="3"/>
      <c r="M2548" s="3"/>
      <c r="N2548" s="6"/>
      <c r="O2548" s="3"/>
      <c r="P2548" s="6"/>
      <c r="Q2548" s="6"/>
      <c r="R2548" s="6"/>
      <c r="S2548" s="3"/>
      <c r="T2548" s="3"/>
      <c r="U2548" s="3"/>
      <c r="V2548" s="3"/>
      <c r="W2548" s="3"/>
      <c r="X2548" s="3"/>
      <c r="Y2548" s="6"/>
      <c r="Z2548" s="6"/>
      <c r="AA2548" s="6"/>
      <c r="AB2548" s="3"/>
      <c r="AC2548" s="6"/>
      <c r="AD2548" s="6"/>
      <c r="AE2548" s="3"/>
      <c r="AF2548" s="3"/>
      <c r="AG2548" s="6"/>
      <c r="AH2548" s="6"/>
      <c r="AI2548" s="3"/>
      <c r="AJ2548" s="3"/>
      <c r="AK2548" s="3"/>
      <c r="AL2548" s="3"/>
      <c r="AM2548" s="6"/>
      <c r="AN2548" s="3"/>
      <c r="AO2548" s="3"/>
      <c r="AP2548" s="3"/>
      <c r="AQ2548" s="3"/>
      <c r="AR2548" s="3"/>
      <c r="AS2548" s="3"/>
      <c r="AT2548" s="6"/>
      <c r="AU2548" s="6"/>
      <c r="AV2548" s="6"/>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v>1972</v>
      </c>
      <c r="BZ2548" s="3" t="s">
        <v>2540</v>
      </c>
      <c r="CA2548" s="3" t="s">
        <v>2381</v>
      </c>
      <c r="CB2548" s="3" t="s">
        <v>2554</v>
      </c>
      <c r="CC2548" s="3" t="s">
        <v>2491</v>
      </c>
      <c r="CD2548" s="3"/>
      <c r="CE2548" s="3"/>
      <c r="CF2548" s="7"/>
      <c r="CG2548" s="1"/>
      <c r="CH2548" s="1"/>
      <c r="CI2548" s="1"/>
      <c r="CJ2548" s="1"/>
      <c r="CK2548" s="1"/>
      <c r="CL2548" s="1"/>
      <c r="CM2548" s="1"/>
      <c r="CN2548" s="1"/>
      <c r="CO2548" s="1"/>
      <c r="CP2548" s="1"/>
      <c r="CQ2548" s="1"/>
      <c r="CR2548" s="1"/>
      <c r="CS2548" s="1"/>
      <c r="CT2548" s="1"/>
      <c r="CU2548" s="1"/>
      <c r="CV2548" s="1"/>
      <c r="CW2548" s="1"/>
      <c r="CX2548" s="1"/>
      <c r="CY2548" s="1"/>
      <c r="CZ2548" s="1"/>
      <c r="DA2548" s="1"/>
      <c r="DB2548" s="1"/>
      <c r="DC2548" s="1"/>
      <c r="DD2548" s="1"/>
      <c r="DE2548" s="1"/>
      <c r="DF2548" s="1"/>
      <c r="DJ2548" s="1"/>
      <c r="DK2548" s="1"/>
      <c r="DL2548" s="1"/>
      <c r="DM2548" s="1"/>
      <c r="DN2548" s="1"/>
      <c r="DO2548" s="1"/>
      <c r="DQ2548" s="1"/>
      <c r="DT2548" s="1"/>
      <c r="DW2548" s="1"/>
      <c r="DX2548" s="1"/>
      <c r="DY2548" s="1"/>
      <c r="DZ2548" s="1"/>
      <c r="EA2548" s="1"/>
      <c r="EB2548" s="1"/>
      <c r="EC2548" s="1"/>
      <c r="EF2548" s="1"/>
      <c r="ER2548" s="1"/>
      <c r="ET2548" s="1"/>
      <c r="FH2548" s="1"/>
      <c r="FI2548" s="1"/>
      <c r="LT2548" s="2"/>
      <c r="LU2548" s="2"/>
      <c r="LV2548" s="2"/>
      <c r="LW2548" s="2"/>
      <c r="LX2548" s="2"/>
      <c r="LY2548" s="2"/>
      <c r="LZ2548" s="2"/>
      <c r="MA2548" s="2"/>
      <c r="MB2548" s="2"/>
      <c r="MC2548" s="2"/>
      <c r="MD2548" s="2"/>
      <c r="ME2548" s="2"/>
      <c r="MF2548" s="2"/>
      <c r="MG2548" s="2"/>
      <c r="MH2548" s="2"/>
      <c r="MI2548" s="2"/>
      <c r="MJ2548" s="2"/>
      <c r="MK2548" s="2"/>
      <c r="ML2548" s="2"/>
      <c r="MM2548" s="2"/>
      <c r="MN2548" s="2"/>
      <c r="MO2548" s="2"/>
      <c r="MP2548" s="2"/>
      <c r="MQ2548" s="2"/>
      <c r="MR2548" s="2"/>
      <c r="MS2548" s="2"/>
      <c r="MT2548" s="2"/>
      <c r="MU2548" s="2"/>
      <c r="MV2548" s="2"/>
      <c r="MW2548" s="2"/>
      <c r="MX2548" s="2"/>
      <c r="MY2548" s="2"/>
      <c r="MZ2548" s="2"/>
      <c r="NA2548" s="2"/>
      <c r="NB2548" s="2"/>
      <c r="NC2548" s="2"/>
      <c r="ND2548" s="2"/>
      <c r="NE2548" s="2"/>
      <c r="NF2548" s="2"/>
      <c r="NG2548" s="2"/>
      <c r="NH2548" s="2"/>
      <c r="NI2548" s="2"/>
      <c r="NJ2548" s="2"/>
      <c r="NK2548" s="2"/>
      <c r="NL2548" s="2"/>
      <c r="NM2548" s="2"/>
      <c r="NN2548" s="2"/>
      <c r="NO2548" s="2"/>
      <c r="NP2548" s="2"/>
      <c r="NQ2548" s="2"/>
      <c r="NR2548" s="2"/>
      <c r="NS2548" s="2"/>
      <c r="NT2548" s="2"/>
      <c r="NU2548" s="2"/>
      <c r="NV2548" s="2"/>
      <c r="NW2548" s="2"/>
      <c r="NX2548" s="2"/>
      <c r="NY2548" s="2"/>
      <c r="NZ2548" s="2"/>
      <c r="OA2548" s="2"/>
      <c r="OB2548" s="2"/>
      <c r="OC2548" s="2"/>
      <c r="OD2548" s="2"/>
      <c r="OE2548" s="2"/>
      <c r="OF2548" s="2"/>
      <c r="OG2548" s="2"/>
      <c r="OH2548" s="2"/>
      <c r="OI2548" s="2"/>
      <c r="OJ2548" s="2"/>
      <c r="OK2548" s="2"/>
      <c r="OL2548" s="2"/>
      <c r="OM2548" s="2"/>
      <c r="ON2548" s="2"/>
      <c r="OO2548" s="2"/>
      <c r="OP2548" s="2"/>
      <c r="OQ2548" s="2"/>
      <c r="OR2548" s="2"/>
      <c r="OS2548" s="2"/>
      <c r="OT2548" s="2"/>
      <c r="OU2548" s="2"/>
      <c r="OV2548" s="2"/>
      <c r="OW2548" s="2"/>
      <c r="OX2548" s="2"/>
      <c r="OY2548" s="2"/>
      <c r="OZ2548" s="2"/>
      <c r="PA2548" s="2"/>
      <c r="PB2548" s="2"/>
      <c r="PC2548" s="2"/>
      <c r="PD2548" s="2"/>
      <c r="PE2548" s="2"/>
      <c r="PF2548" s="2"/>
      <c r="PG2548" s="2"/>
      <c r="PH2548" s="2"/>
      <c r="PI2548" s="2"/>
      <c r="PJ2548" s="2"/>
      <c r="PK2548" s="2"/>
      <c r="PL2548" s="2"/>
      <c r="PM2548" s="2"/>
      <c r="PN2548" s="2"/>
      <c r="PO2548" s="2"/>
    </row>
    <row r="2549" spans="1:431" ht="98" hidden="1" x14ac:dyDescent="0.15">
      <c r="A2549" s="6" t="s">
        <v>526</v>
      </c>
      <c r="B2549" s="3"/>
      <c r="C2549" s="6"/>
      <c r="D2549" s="6"/>
      <c r="E2549" s="3"/>
      <c r="F2549" s="6"/>
      <c r="G2549" s="6"/>
      <c r="H2549" s="6"/>
      <c r="I2549" s="3"/>
      <c r="J2549" s="6"/>
      <c r="K2549" s="3"/>
      <c r="L2549" s="3"/>
      <c r="M2549" s="3"/>
      <c r="N2549" s="6"/>
      <c r="O2549" s="3"/>
      <c r="P2549" s="6"/>
      <c r="Q2549" s="6"/>
      <c r="R2549" s="6"/>
      <c r="S2549" s="3"/>
      <c r="T2549" s="3"/>
      <c r="U2549" s="3"/>
      <c r="V2549" s="3"/>
      <c r="W2549" s="3"/>
      <c r="X2549" s="3"/>
      <c r="Y2549" s="6"/>
      <c r="Z2549" s="6"/>
      <c r="AA2549" s="6"/>
      <c r="AB2549" s="3"/>
      <c r="AC2549" s="6"/>
      <c r="AD2549" s="6"/>
      <c r="AE2549" s="3"/>
      <c r="AF2549" s="3"/>
      <c r="AG2549" s="6"/>
      <c r="AH2549" s="6"/>
      <c r="AI2549" s="3"/>
      <c r="AJ2549" s="3"/>
      <c r="AK2549" s="3"/>
      <c r="AL2549" s="3"/>
      <c r="AM2549" s="6"/>
      <c r="AN2549" s="3"/>
      <c r="AO2549" s="3"/>
      <c r="AP2549" s="3"/>
      <c r="AQ2549" s="3"/>
      <c r="AR2549" s="3"/>
      <c r="AS2549" s="3"/>
      <c r="AT2549" s="6"/>
      <c r="AU2549" s="6"/>
      <c r="AV2549" s="6"/>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v>1972</v>
      </c>
      <c r="BZ2549" s="3" t="s">
        <v>2540</v>
      </c>
      <c r="CA2549" s="3" t="s">
        <v>2381</v>
      </c>
      <c r="CB2549" s="3" t="s">
        <v>2554</v>
      </c>
      <c r="CC2549" s="3" t="s">
        <v>2491</v>
      </c>
      <c r="CD2549" s="3"/>
      <c r="CE2549" s="3"/>
      <c r="CF2549" s="7"/>
      <c r="CG2549" s="1"/>
      <c r="CH2549" s="1"/>
      <c r="CI2549" s="1"/>
      <c r="CJ2549" s="1"/>
      <c r="CK2549" s="1"/>
      <c r="CL2549" s="1"/>
      <c r="CM2549" s="1"/>
      <c r="CN2549" s="1"/>
      <c r="CO2549" s="1"/>
      <c r="CP2549" s="1"/>
      <c r="CQ2549" s="1"/>
      <c r="CR2549" s="1"/>
      <c r="CS2549" s="1"/>
      <c r="CT2549" s="1"/>
      <c r="CU2549" s="1"/>
      <c r="CV2549" s="1"/>
      <c r="CW2549" s="1"/>
      <c r="CX2549" s="1"/>
      <c r="CY2549" s="1"/>
      <c r="CZ2549" s="1"/>
      <c r="DA2549" s="1"/>
      <c r="DB2549" s="1"/>
      <c r="DC2549" s="1"/>
      <c r="DD2549" s="1"/>
      <c r="DE2549" s="1"/>
      <c r="DF2549" s="1"/>
      <c r="DJ2549" s="1"/>
      <c r="DK2549" s="1"/>
      <c r="DL2549" s="1"/>
      <c r="DM2549" s="1"/>
      <c r="DN2549" s="1"/>
      <c r="DO2549" s="1"/>
      <c r="DQ2549" s="1"/>
      <c r="DT2549" s="1"/>
      <c r="DW2549" s="1"/>
      <c r="DX2549" s="1"/>
      <c r="DY2549" s="1"/>
      <c r="DZ2549" s="1"/>
      <c r="EA2549" s="1"/>
      <c r="EB2549" s="1"/>
      <c r="EC2549" s="1"/>
      <c r="EF2549" s="1"/>
      <c r="ER2549" s="1"/>
      <c r="ET2549" s="1"/>
      <c r="FH2549" s="1"/>
      <c r="FI2549" s="1"/>
      <c r="LT2549" s="2"/>
      <c r="LU2549" s="2"/>
      <c r="LV2549" s="2"/>
      <c r="LW2549" s="2"/>
      <c r="LX2549" s="2"/>
      <c r="LY2549" s="2"/>
      <c r="LZ2549" s="2"/>
      <c r="MA2549" s="2"/>
      <c r="MB2549" s="2"/>
      <c r="MC2549" s="2"/>
      <c r="MD2549" s="2"/>
      <c r="ME2549" s="2"/>
      <c r="MF2549" s="2"/>
      <c r="MG2549" s="2"/>
      <c r="MH2549" s="2"/>
      <c r="MI2549" s="2"/>
      <c r="MJ2549" s="2"/>
      <c r="MK2549" s="2"/>
      <c r="ML2549" s="2"/>
      <c r="MM2549" s="2"/>
      <c r="MN2549" s="2"/>
      <c r="MO2549" s="2"/>
      <c r="MP2549" s="2"/>
      <c r="MQ2549" s="2"/>
      <c r="MR2549" s="2"/>
      <c r="MS2549" s="2"/>
      <c r="MT2549" s="2"/>
      <c r="MU2549" s="2"/>
      <c r="MV2549" s="2"/>
      <c r="MW2549" s="2"/>
      <c r="MX2549" s="2"/>
      <c r="MY2549" s="2"/>
      <c r="MZ2549" s="2"/>
      <c r="NA2549" s="2"/>
      <c r="NB2549" s="2"/>
      <c r="NC2549" s="2"/>
      <c r="ND2549" s="2"/>
      <c r="NE2549" s="2"/>
      <c r="NF2549" s="2"/>
      <c r="NG2549" s="2"/>
      <c r="NH2549" s="2"/>
      <c r="NI2549" s="2"/>
      <c r="NJ2549" s="2"/>
      <c r="NK2549" s="2"/>
      <c r="NL2549" s="2"/>
      <c r="NM2549" s="2"/>
      <c r="NN2549" s="2"/>
      <c r="NO2549" s="2"/>
      <c r="NP2549" s="2"/>
      <c r="NQ2549" s="2"/>
      <c r="NR2549" s="2"/>
      <c r="NS2549" s="2"/>
      <c r="NT2549" s="2"/>
      <c r="NU2549" s="2"/>
      <c r="NV2549" s="2"/>
      <c r="NW2549" s="2"/>
      <c r="NX2549" s="2"/>
      <c r="NY2549" s="2"/>
      <c r="NZ2549" s="2"/>
      <c r="OA2549" s="2"/>
      <c r="OB2549" s="2"/>
      <c r="OC2549" s="2"/>
      <c r="OD2549" s="2"/>
      <c r="OE2549" s="2"/>
      <c r="OF2549" s="2"/>
      <c r="OG2549" s="2"/>
      <c r="OH2549" s="2"/>
      <c r="OI2549" s="2"/>
      <c r="OJ2549" s="2"/>
      <c r="OK2549" s="2"/>
      <c r="OL2549" s="2"/>
      <c r="OM2549" s="2"/>
      <c r="ON2549" s="2"/>
      <c r="OO2549" s="2"/>
      <c r="OP2549" s="2"/>
      <c r="OQ2549" s="2"/>
      <c r="OR2549" s="2"/>
      <c r="OS2549" s="2"/>
      <c r="OT2549" s="2"/>
      <c r="OU2549" s="2"/>
      <c r="OV2549" s="2"/>
      <c r="OW2549" s="2"/>
      <c r="OX2549" s="2"/>
      <c r="OY2549" s="2"/>
      <c r="OZ2549" s="2"/>
      <c r="PA2549" s="2"/>
      <c r="PB2549" s="2"/>
      <c r="PC2549" s="2"/>
      <c r="PD2549" s="2"/>
      <c r="PE2549" s="2"/>
      <c r="PF2549" s="2"/>
      <c r="PG2549" s="2"/>
      <c r="PH2549" s="2"/>
      <c r="PI2549" s="2"/>
      <c r="PJ2549" s="2"/>
      <c r="PK2549" s="2"/>
      <c r="PL2549" s="2"/>
      <c r="PM2549" s="2"/>
      <c r="PN2549" s="2"/>
      <c r="PO2549" s="2"/>
    </row>
    <row r="2550" spans="1:431" ht="98" hidden="1" x14ac:dyDescent="0.15">
      <c r="A2550" s="16" t="s">
        <v>3469</v>
      </c>
      <c r="B2550" s="3"/>
      <c r="C2550" s="6"/>
      <c r="D2550" s="6"/>
      <c r="E2550" s="3"/>
      <c r="F2550" s="6"/>
      <c r="G2550" s="6"/>
      <c r="H2550" s="6"/>
      <c r="I2550" s="3">
        <v>1</v>
      </c>
      <c r="J2550" s="6"/>
      <c r="K2550" s="3"/>
      <c r="L2550" s="3"/>
      <c r="M2550" s="3"/>
      <c r="N2550" s="6"/>
      <c r="O2550" s="3"/>
      <c r="P2550" s="6"/>
      <c r="Q2550" s="6"/>
      <c r="R2550" s="6"/>
      <c r="S2550" s="3"/>
      <c r="T2550" s="3"/>
      <c r="U2550" s="3"/>
      <c r="V2550" s="3"/>
      <c r="W2550" s="3"/>
      <c r="X2550" s="3"/>
      <c r="Y2550" s="6"/>
      <c r="Z2550" s="6"/>
      <c r="AA2550" s="6"/>
      <c r="AB2550" s="3"/>
      <c r="AC2550" s="6"/>
      <c r="AD2550" s="6"/>
      <c r="AE2550" s="3"/>
      <c r="AF2550" s="3"/>
      <c r="AG2550" s="6"/>
      <c r="AH2550" s="6"/>
      <c r="AI2550" s="3"/>
      <c r="AJ2550" s="3"/>
      <c r="AK2550" s="3"/>
      <c r="AL2550" s="3"/>
      <c r="AM2550" s="6"/>
      <c r="AN2550" s="3"/>
      <c r="AO2550" s="3"/>
      <c r="AP2550" s="3"/>
      <c r="AQ2550" s="3"/>
      <c r="AR2550" s="3"/>
      <c r="AS2550" s="3"/>
      <c r="AT2550" s="6"/>
      <c r="AU2550" s="6"/>
      <c r="AV2550" s="6"/>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v>1972</v>
      </c>
      <c r="BZ2550" s="3" t="s">
        <v>2540</v>
      </c>
      <c r="CA2550" s="3" t="s">
        <v>2381</v>
      </c>
      <c r="CB2550" s="3" t="s">
        <v>2555</v>
      </c>
      <c r="CC2550" s="3" t="s">
        <v>2351</v>
      </c>
      <c r="CD2550" s="3"/>
      <c r="CE2550" s="3"/>
      <c r="CF2550" s="7"/>
      <c r="CG2550" s="1"/>
      <c r="CH2550" s="1"/>
      <c r="CI2550" s="1"/>
      <c r="CJ2550" s="1"/>
      <c r="CK2550" s="1"/>
      <c r="CL2550" s="1"/>
      <c r="CM2550" s="1"/>
      <c r="CN2550" s="1"/>
      <c r="CO2550" s="1"/>
      <c r="CP2550" s="1"/>
      <c r="CQ2550" s="1"/>
      <c r="CR2550" s="1"/>
      <c r="CS2550" s="1"/>
      <c r="CT2550" s="1"/>
      <c r="CU2550" s="1"/>
      <c r="CV2550" s="1"/>
      <c r="CW2550" s="1"/>
      <c r="CX2550" s="1"/>
      <c r="CY2550" s="1"/>
      <c r="CZ2550" s="1"/>
      <c r="DA2550" s="1"/>
      <c r="DB2550" s="1"/>
      <c r="DC2550" s="1"/>
      <c r="DD2550" s="1"/>
      <c r="DE2550" s="1"/>
      <c r="DF2550" s="1"/>
      <c r="DJ2550" s="1"/>
      <c r="DK2550" s="1"/>
      <c r="DL2550" s="1"/>
      <c r="DM2550" s="1"/>
      <c r="DN2550" s="1"/>
      <c r="DO2550" s="1"/>
      <c r="DQ2550" s="1"/>
      <c r="DT2550" s="1"/>
      <c r="DW2550" s="1"/>
      <c r="DX2550" s="1"/>
      <c r="DY2550" s="1"/>
      <c r="DZ2550" s="1"/>
      <c r="EA2550" s="1"/>
      <c r="EB2550" s="1"/>
      <c r="EC2550" s="1"/>
      <c r="EF2550" s="1"/>
      <c r="ER2550" s="1"/>
      <c r="ET2550" s="1"/>
      <c r="FH2550" s="1"/>
      <c r="FI2550" s="1"/>
      <c r="LT2550" s="2"/>
      <c r="LU2550" s="2"/>
      <c r="LV2550" s="2"/>
      <c r="LW2550" s="2"/>
      <c r="LX2550" s="2"/>
      <c r="LY2550" s="2"/>
      <c r="LZ2550" s="2"/>
      <c r="MA2550" s="2"/>
      <c r="MB2550" s="2"/>
      <c r="MC2550" s="2"/>
      <c r="MD2550" s="2"/>
      <c r="ME2550" s="2"/>
      <c r="MF2550" s="2"/>
      <c r="MG2550" s="2"/>
      <c r="MH2550" s="2"/>
      <c r="MI2550" s="2"/>
      <c r="MJ2550" s="2"/>
      <c r="MK2550" s="2"/>
      <c r="ML2550" s="2"/>
      <c r="MM2550" s="2"/>
      <c r="MN2550" s="2"/>
      <c r="MO2550" s="2"/>
      <c r="MP2550" s="2"/>
      <c r="MQ2550" s="2"/>
      <c r="MR2550" s="2"/>
      <c r="MS2550" s="2"/>
      <c r="MT2550" s="2"/>
      <c r="MU2550" s="2"/>
      <c r="MV2550" s="2"/>
      <c r="MW2550" s="2"/>
      <c r="MX2550" s="2"/>
      <c r="MY2550" s="2"/>
      <c r="MZ2550" s="2"/>
      <c r="NA2550" s="2"/>
      <c r="NB2550" s="2"/>
      <c r="NC2550" s="2"/>
      <c r="ND2550" s="2"/>
      <c r="NE2550" s="2"/>
      <c r="NF2550" s="2"/>
      <c r="NG2550" s="2"/>
      <c r="NH2550" s="2"/>
      <c r="NI2550" s="2"/>
      <c r="NJ2550" s="2"/>
      <c r="NK2550" s="2"/>
      <c r="NL2550" s="2"/>
      <c r="NM2550" s="2"/>
      <c r="NN2550" s="2"/>
      <c r="NO2550" s="2"/>
      <c r="NP2550" s="2"/>
      <c r="NQ2550" s="2"/>
      <c r="NR2550" s="2"/>
      <c r="NS2550" s="2"/>
      <c r="NT2550" s="2"/>
      <c r="NU2550" s="2"/>
      <c r="NV2550" s="2"/>
      <c r="NW2550" s="2"/>
      <c r="NX2550" s="2"/>
      <c r="NY2550" s="2"/>
      <c r="NZ2550" s="2"/>
      <c r="OA2550" s="2"/>
      <c r="OB2550" s="2"/>
      <c r="OC2550" s="2"/>
      <c r="OD2550" s="2"/>
      <c r="OE2550" s="2"/>
      <c r="OF2550" s="2"/>
      <c r="OG2550" s="2"/>
      <c r="OH2550" s="2"/>
      <c r="OI2550" s="2"/>
      <c r="OJ2550" s="2"/>
      <c r="OK2550" s="2"/>
      <c r="OL2550" s="2"/>
      <c r="OM2550" s="2"/>
      <c r="ON2550" s="2"/>
      <c r="OO2550" s="2"/>
      <c r="OP2550" s="2"/>
      <c r="OQ2550" s="2"/>
      <c r="OR2550" s="2"/>
      <c r="OS2550" s="2"/>
      <c r="OT2550" s="2"/>
      <c r="OU2550" s="2"/>
      <c r="OV2550" s="2"/>
      <c r="OW2550" s="2"/>
      <c r="OX2550" s="2"/>
      <c r="OY2550" s="2"/>
      <c r="OZ2550" s="2"/>
      <c r="PA2550" s="2"/>
      <c r="PB2550" s="2"/>
      <c r="PC2550" s="2"/>
      <c r="PD2550" s="2"/>
      <c r="PE2550" s="2"/>
      <c r="PF2550" s="2"/>
      <c r="PG2550" s="2"/>
      <c r="PH2550" s="2"/>
      <c r="PI2550" s="2"/>
      <c r="PJ2550" s="2"/>
      <c r="PK2550" s="2"/>
      <c r="PL2550" s="2"/>
      <c r="PM2550" s="2"/>
      <c r="PN2550" s="2"/>
      <c r="PO2550" s="2"/>
    </row>
    <row r="2551" spans="1:431" ht="98" hidden="1" x14ac:dyDescent="0.15">
      <c r="A2551" s="6" t="s">
        <v>2098</v>
      </c>
      <c r="B2551" s="3"/>
      <c r="C2551" s="6"/>
      <c r="D2551" s="6"/>
      <c r="E2551" s="3"/>
      <c r="F2551" s="6"/>
      <c r="G2551" s="6"/>
      <c r="H2551" s="6"/>
      <c r="I2551" s="3"/>
      <c r="J2551" s="6"/>
      <c r="K2551" s="3"/>
      <c r="L2551" s="3"/>
      <c r="M2551" s="3"/>
      <c r="N2551" s="6"/>
      <c r="O2551" s="3"/>
      <c r="P2551" s="6"/>
      <c r="Q2551" s="6"/>
      <c r="R2551" s="6"/>
      <c r="S2551" s="3"/>
      <c r="T2551" s="3"/>
      <c r="U2551" s="3"/>
      <c r="V2551" s="3"/>
      <c r="W2551" s="3"/>
      <c r="X2551" s="3"/>
      <c r="Y2551" s="6"/>
      <c r="Z2551" s="6"/>
      <c r="AA2551" s="6"/>
      <c r="AB2551" s="3"/>
      <c r="AC2551" s="6"/>
      <c r="AD2551" s="6"/>
      <c r="AE2551" s="3"/>
      <c r="AF2551" s="3"/>
      <c r="AG2551" s="6"/>
      <c r="AH2551" s="6"/>
      <c r="AI2551" s="3"/>
      <c r="AJ2551" s="3"/>
      <c r="AK2551" s="3"/>
      <c r="AL2551" s="3"/>
      <c r="AM2551" s="6"/>
      <c r="AN2551" s="3"/>
      <c r="AO2551" s="3"/>
      <c r="AP2551" s="3"/>
      <c r="AQ2551" s="3"/>
      <c r="AR2551" s="3"/>
      <c r="AS2551" s="3"/>
      <c r="AT2551" s="6"/>
      <c r="AU2551" s="6"/>
      <c r="AV2551" s="6"/>
      <c r="AW2551" s="3"/>
      <c r="AX2551" s="3"/>
      <c r="AY2551" s="3"/>
      <c r="AZ2551" s="3"/>
      <c r="BA2551" s="3"/>
      <c r="BB2551" s="3"/>
      <c r="BC2551" s="3"/>
      <c r="BD2551" s="3"/>
      <c r="BE2551" s="3"/>
      <c r="BF2551" s="3"/>
      <c r="BG2551" s="3"/>
      <c r="BH2551" s="3"/>
      <c r="BI2551" s="3"/>
      <c r="BJ2551" s="3"/>
      <c r="BK2551" s="3">
        <v>1</v>
      </c>
      <c r="BL2551" s="3"/>
      <c r="BM2551" s="3"/>
      <c r="BN2551" s="3"/>
      <c r="BO2551" s="3"/>
      <c r="BP2551" s="3"/>
      <c r="BQ2551" s="3"/>
      <c r="BR2551" s="3"/>
      <c r="BS2551" s="3"/>
      <c r="BT2551" s="3"/>
      <c r="BU2551" s="3"/>
      <c r="BV2551" s="3"/>
      <c r="BW2551" s="3"/>
      <c r="BX2551" s="3"/>
      <c r="BY2551" s="3">
        <v>1972</v>
      </c>
      <c r="BZ2551" s="3" t="s">
        <v>2540</v>
      </c>
      <c r="CA2551" s="3" t="s">
        <v>2381</v>
      </c>
      <c r="CB2551" s="3" t="s">
        <v>2555</v>
      </c>
      <c r="CC2551" s="3" t="s">
        <v>2351</v>
      </c>
      <c r="CD2551" s="3"/>
      <c r="CE2551" s="3"/>
      <c r="CF2551" s="7"/>
      <c r="CG2551" s="1"/>
      <c r="CH2551" s="1"/>
      <c r="CI2551" s="1"/>
      <c r="CJ2551" s="1"/>
      <c r="CK2551" s="1"/>
      <c r="CL2551" s="1"/>
      <c r="CM2551" s="1"/>
      <c r="CN2551" s="1"/>
      <c r="CO2551" s="1"/>
      <c r="CP2551" s="1"/>
      <c r="CQ2551" s="1"/>
      <c r="CR2551" s="1"/>
      <c r="CS2551" s="1"/>
      <c r="CT2551" s="1"/>
      <c r="CU2551" s="1"/>
      <c r="CV2551" s="1"/>
      <c r="CW2551" s="1"/>
      <c r="CX2551" s="1"/>
      <c r="CY2551" s="1"/>
      <c r="CZ2551" s="1"/>
      <c r="DA2551" s="1"/>
      <c r="DB2551" s="1"/>
      <c r="DC2551" s="1"/>
      <c r="DD2551" s="1"/>
      <c r="DE2551" s="1"/>
      <c r="DF2551" s="1"/>
      <c r="DJ2551" s="1"/>
      <c r="DK2551" s="1"/>
      <c r="DL2551" s="1"/>
      <c r="DM2551" s="1"/>
      <c r="DN2551" s="1"/>
      <c r="DO2551" s="1"/>
      <c r="DQ2551" s="1"/>
      <c r="DT2551" s="1"/>
      <c r="DW2551" s="1"/>
      <c r="DX2551" s="1"/>
      <c r="DY2551" s="1"/>
      <c r="DZ2551" s="1"/>
      <c r="EA2551" s="1"/>
      <c r="EB2551" s="1"/>
      <c r="EC2551" s="1"/>
      <c r="EF2551" s="1"/>
      <c r="ER2551" s="1"/>
      <c r="ET2551" s="1"/>
      <c r="FH2551" s="1"/>
      <c r="FI2551" s="1"/>
      <c r="LT2551" s="2"/>
      <c r="LU2551" s="2"/>
      <c r="LV2551" s="2"/>
      <c r="LW2551" s="2"/>
      <c r="LX2551" s="2"/>
      <c r="LY2551" s="2"/>
      <c r="LZ2551" s="2"/>
      <c r="MA2551" s="2"/>
      <c r="MB2551" s="2"/>
      <c r="MC2551" s="2"/>
      <c r="MD2551" s="2"/>
      <c r="ME2551" s="2"/>
      <c r="MF2551" s="2"/>
      <c r="MG2551" s="2"/>
      <c r="MH2551" s="2"/>
      <c r="MI2551" s="2"/>
      <c r="MJ2551" s="2"/>
      <c r="MK2551" s="2"/>
      <c r="ML2551" s="2"/>
      <c r="MM2551" s="2"/>
      <c r="MN2551" s="2"/>
      <c r="MO2551" s="2"/>
      <c r="MP2551" s="2"/>
      <c r="MQ2551" s="2"/>
      <c r="MR2551" s="2"/>
      <c r="MS2551" s="2"/>
      <c r="MT2551" s="2"/>
      <c r="MU2551" s="2"/>
      <c r="MV2551" s="2"/>
      <c r="MW2551" s="2"/>
      <c r="MX2551" s="2"/>
      <c r="MY2551" s="2"/>
      <c r="MZ2551" s="2"/>
      <c r="NA2551" s="2"/>
      <c r="NB2551" s="2"/>
      <c r="NC2551" s="2"/>
      <c r="ND2551" s="2"/>
      <c r="NE2551" s="2"/>
      <c r="NF2551" s="2"/>
      <c r="NG2551" s="2"/>
      <c r="NH2551" s="2"/>
      <c r="NI2551" s="2"/>
      <c r="NJ2551" s="2"/>
      <c r="NK2551" s="2"/>
      <c r="NL2551" s="2"/>
      <c r="NM2551" s="2"/>
      <c r="NN2551" s="2"/>
      <c r="NO2551" s="2"/>
      <c r="NP2551" s="2"/>
      <c r="NQ2551" s="2"/>
      <c r="NR2551" s="2"/>
      <c r="NS2551" s="2"/>
      <c r="NT2551" s="2"/>
      <c r="NU2551" s="2"/>
      <c r="NV2551" s="2"/>
      <c r="NW2551" s="2"/>
      <c r="NX2551" s="2"/>
      <c r="NY2551" s="2"/>
      <c r="NZ2551" s="2"/>
      <c r="OA2551" s="2"/>
      <c r="OB2551" s="2"/>
      <c r="OC2551" s="2"/>
      <c r="OD2551" s="2"/>
      <c r="OE2551" s="2"/>
      <c r="OF2551" s="2"/>
      <c r="OG2551" s="2"/>
      <c r="OH2551" s="2"/>
      <c r="OI2551" s="2"/>
      <c r="OJ2551" s="2"/>
      <c r="OK2551" s="2"/>
      <c r="OL2551" s="2"/>
      <c r="OM2551" s="2"/>
      <c r="ON2551" s="2"/>
      <c r="OO2551" s="2"/>
      <c r="OP2551" s="2"/>
      <c r="OQ2551" s="2"/>
      <c r="OR2551" s="2"/>
      <c r="OS2551" s="2"/>
      <c r="OT2551" s="2"/>
      <c r="OU2551" s="2"/>
      <c r="OV2551" s="2"/>
      <c r="OW2551" s="2"/>
      <c r="OX2551" s="2"/>
      <c r="OY2551" s="2"/>
      <c r="OZ2551" s="2"/>
      <c r="PA2551" s="2"/>
      <c r="PB2551" s="2"/>
      <c r="PC2551" s="2"/>
      <c r="PD2551" s="2"/>
      <c r="PE2551" s="2"/>
      <c r="PF2551" s="2"/>
      <c r="PG2551" s="2"/>
      <c r="PH2551" s="2"/>
      <c r="PI2551" s="2"/>
      <c r="PJ2551" s="2"/>
      <c r="PK2551" s="2"/>
      <c r="PL2551" s="2"/>
      <c r="PM2551" s="2"/>
      <c r="PN2551" s="2"/>
      <c r="PO2551" s="2"/>
    </row>
    <row r="2552" spans="1:431" ht="98" hidden="1" x14ac:dyDescent="0.15">
      <c r="A2552" s="16" t="s">
        <v>3454</v>
      </c>
      <c r="B2552" s="3"/>
      <c r="C2552" s="6"/>
      <c r="D2552" s="6"/>
      <c r="E2552" s="3"/>
      <c r="F2552" s="6"/>
      <c r="G2552" s="6"/>
      <c r="H2552" s="6">
        <v>0</v>
      </c>
      <c r="I2552" s="3">
        <v>1</v>
      </c>
      <c r="J2552" s="6">
        <v>0</v>
      </c>
      <c r="K2552" s="3"/>
      <c r="L2552" s="3"/>
      <c r="M2552" s="3"/>
      <c r="N2552" s="6"/>
      <c r="O2552" s="3"/>
      <c r="P2552" s="6"/>
      <c r="Q2552" s="6"/>
      <c r="R2552" s="6"/>
      <c r="S2552" s="3"/>
      <c r="T2552" s="3"/>
      <c r="U2552" s="3"/>
      <c r="V2552" s="3"/>
      <c r="W2552" s="3"/>
      <c r="X2552" s="3"/>
      <c r="Y2552" s="6"/>
      <c r="Z2552" s="6"/>
      <c r="AA2552" s="6"/>
      <c r="AB2552" s="3"/>
      <c r="AC2552" s="6"/>
      <c r="AD2552" s="6"/>
      <c r="AE2552" s="3"/>
      <c r="AF2552" s="3"/>
      <c r="AG2552" s="6"/>
      <c r="AH2552" s="6"/>
      <c r="AI2552" s="3"/>
      <c r="AJ2552" s="3"/>
      <c r="AK2552" s="3"/>
      <c r="AL2552" s="3"/>
      <c r="AM2552" s="6"/>
      <c r="AN2552" s="3"/>
      <c r="AO2552" s="3"/>
      <c r="AP2552" s="3"/>
      <c r="AQ2552" s="3"/>
      <c r="AR2552" s="3"/>
      <c r="AS2552" s="3"/>
      <c r="AT2552" s="6"/>
      <c r="AU2552" s="6"/>
      <c r="AV2552" s="6"/>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v>1972</v>
      </c>
      <c r="BZ2552" s="3" t="s">
        <v>2540</v>
      </c>
      <c r="CA2552" s="3" t="s">
        <v>2381</v>
      </c>
      <c r="CB2552" s="3" t="s">
        <v>2555</v>
      </c>
      <c r="CC2552" s="3" t="s">
        <v>2351</v>
      </c>
      <c r="CD2552" s="3"/>
      <c r="CE2552" s="3"/>
      <c r="CF2552" s="7"/>
      <c r="CG2552" s="1"/>
      <c r="CH2552" s="1"/>
      <c r="CI2552" s="1"/>
      <c r="CJ2552" s="1"/>
      <c r="CK2552" s="1"/>
      <c r="CL2552" s="1"/>
      <c r="CM2552" s="1"/>
      <c r="CN2552" s="1"/>
      <c r="CO2552" s="1"/>
      <c r="CP2552" s="1"/>
      <c r="CQ2552" s="1"/>
      <c r="CR2552" s="1"/>
      <c r="CS2552" s="1"/>
      <c r="CT2552" s="1"/>
      <c r="CU2552" s="1"/>
      <c r="CV2552" s="1"/>
      <c r="CW2552" s="1"/>
      <c r="CX2552" s="1"/>
      <c r="CY2552" s="1"/>
      <c r="CZ2552" s="1"/>
      <c r="DA2552" s="1"/>
      <c r="DB2552" s="1"/>
      <c r="DC2552" s="1"/>
      <c r="DD2552" s="1"/>
      <c r="DE2552" s="1"/>
      <c r="DF2552" s="1"/>
      <c r="DJ2552" s="1"/>
      <c r="DK2552" s="1"/>
      <c r="DL2552" s="1"/>
      <c r="DM2552" s="1"/>
      <c r="DN2552" s="1"/>
      <c r="DO2552" s="1"/>
      <c r="DQ2552" s="1"/>
      <c r="DT2552" s="1"/>
      <c r="DW2552" s="1"/>
      <c r="DX2552" s="1"/>
      <c r="DY2552" s="1"/>
      <c r="DZ2552" s="1"/>
      <c r="EA2552" s="1"/>
      <c r="EB2552" s="1"/>
      <c r="EC2552" s="1"/>
      <c r="EF2552" s="1"/>
      <c r="ER2552" s="1"/>
      <c r="ET2552" s="1"/>
      <c r="FH2552" s="1"/>
      <c r="FI2552" s="1"/>
      <c r="LT2552" s="2"/>
      <c r="LU2552" s="2"/>
      <c r="LV2552" s="2"/>
      <c r="LW2552" s="2"/>
      <c r="LX2552" s="2"/>
      <c r="LY2552" s="2"/>
      <c r="LZ2552" s="2"/>
      <c r="MA2552" s="2"/>
      <c r="MB2552" s="2"/>
      <c r="MC2552" s="2"/>
      <c r="MD2552" s="2"/>
      <c r="ME2552" s="2"/>
      <c r="MF2552" s="2"/>
      <c r="MG2552" s="2"/>
      <c r="MH2552" s="2"/>
      <c r="MI2552" s="2"/>
      <c r="MJ2552" s="2"/>
      <c r="MK2552" s="2"/>
      <c r="ML2552" s="2"/>
      <c r="MM2552" s="2"/>
      <c r="MN2552" s="2"/>
      <c r="MO2552" s="2"/>
      <c r="MP2552" s="2"/>
      <c r="MQ2552" s="2"/>
      <c r="MR2552" s="2"/>
      <c r="MS2552" s="2"/>
      <c r="MT2552" s="2"/>
      <c r="MU2552" s="2"/>
      <c r="MV2552" s="2"/>
      <c r="MW2552" s="2"/>
      <c r="MX2552" s="2"/>
      <c r="MY2552" s="2"/>
      <c r="MZ2552" s="2"/>
      <c r="NA2552" s="2"/>
      <c r="NB2552" s="2"/>
      <c r="NC2552" s="2"/>
      <c r="ND2552" s="2"/>
      <c r="NE2552" s="2"/>
      <c r="NF2552" s="2"/>
      <c r="NG2552" s="2"/>
      <c r="NH2552" s="2"/>
      <c r="NI2552" s="2"/>
      <c r="NJ2552" s="2"/>
      <c r="NK2552" s="2"/>
      <c r="NL2552" s="2"/>
      <c r="NM2552" s="2"/>
      <c r="NN2552" s="2"/>
      <c r="NO2552" s="2"/>
      <c r="NP2552" s="2"/>
      <c r="NQ2552" s="2"/>
      <c r="NR2552" s="2"/>
      <c r="NS2552" s="2"/>
      <c r="NT2552" s="2"/>
      <c r="NU2552" s="2"/>
      <c r="NV2552" s="2"/>
      <c r="NW2552" s="2"/>
      <c r="NX2552" s="2"/>
      <c r="NY2552" s="2"/>
      <c r="NZ2552" s="2"/>
      <c r="OA2552" s="2"/>
      <c r="OB2552" s="2"/>
      <c r="OC2552" s="2"/>
      <c r="OD2552" s="2"/>
      <c r="OE2552" s="2"/>
      <c r="OF2552" s="2"/>
      <c r="OG2552" s="2"/>
      <c r="OH2552" s="2"/>
      <c r="OI2552" s="2"/>
      <c r="OJ2552" s="2"/>
      <c r="OK2552" s="2"/>
      <c r="OL2552" s="2"/>
      <c r="OM2552" s="2"/>
      <c r="ON2552" s="2"/>
      <c r="OO2552" s="2"/>
      <c r="OP2552" s="2"/>
      <c r="OQ2552" s="2"/>
      <c r="OR2552" s="2"/>
      <c r="OS2552" s="2"/>
      <c r="OT2552" s="2"/>
      <c r="OU2552" s="2"/>
      <c r="OV2552" s="2"/>
      <c r="OW2552" s="2"/>
      <c r="OX2552" s="2"/>
      <c r="OY2552" s="2"/>
      <c r="OZ2552" s="2"/>
      <c r="PA2552" s="2"/>
      <c r="PB2552" s="2"/>
      <c r="PC2552" s="2"/>
      <c r="PD2552" s="2"/>
      <c r="PE2552" s="2"/>
      <c r="PF2552" s="2"/>
      <c r="PG2552" s="2"/>
      <c r="PH2552" s="2"/>
      <c r="PI2552" s="2"/>
      <c r="PJ2552" s="2"/>
      <c r="PK2552" s="2"/>
      <c r="PL2552" s="2"/>
      <c r="PM2552" s="2"/>
      <c r="PN2552" s="2"/>
      <c r="PO2552" s="2"/>
    </row>
    <row r="2553" spans="1:431" ht="98" hidden="1" x14ac:dyDescent="0.15">
      <c r="A2553" s="6" t="s">
        <v>2101</v>
      </c>
      <c r="B2553" s="3"/>
      <c r="C2553" s="6"/>
      <c r="D2553" s="6"/>
      <c r="E2553" s="3"/>
      <c r="F2553" s="6"/>
      <c r="G2553" s="6"/>
      <c r="H2553" s="6"/>
      <c r="I2553" s="3"/>
      <c r="J2553" s="6"/>
      <c r="K2553" s="3"/>
      <c r="L2553" s="3"/>
      <c r="M2553" s="3"/>
      <c r="N2553" s="6"/>
      <c r="O2553" s="3"/>
      <c r="P2553" s="6"/>
      <c r="Q2553" s="6"/>
      <c r="R2553" s="6"/>
      <c r="S2553" s="3"/>
      <c r="T2553" s="3"/>
      <c r="U2553" s="3"/>
      <c r="V2553" s="3"/>
      <c r="W2553" s="3"/>
      <c r="X2553" s="3"/>
      <c r="Y2553" s="6"/>
      <c r="Z2553" s="6"/>
      <c r="AA2553" s="6"/>
      <c r="AB2553" s="3"/>
      <c r="AC2553" s="6"/>
      <c r="AD2553" s="6"/>
      <c r="AE2553" s="3"/>
      <c r="AF2553" s="3"/>
      <c r="AG2553" s="6"/>
      <c r="AH2553" s="6"/>
      <c r="AI2553" s="3"/>
      <c r="AJ2553" s="3"/>
      <c r="AK2553" s="3"/>
      <c r="AL2553" s="3"/>
      <c r="AM2553" s="6"/>
      <c r="AN2553" s="3"/>
      <c r="AO2553" s="3"/>
      <c r="AP2553" s="3"/>
      <c r="AQ2553" s="3"/>
      <c r="AR2553" s="3"/>
      <c r="AS2553" s="3"/>
      <c r="AT2553" s="6"/>
      <c r="AU2553" s="6"/>
      <c r="AV2553" s="6"/>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v>1972</v>
      </c>
      <c r="BZ2553" s="3" t="s">
        <v>2540</v>
      </c>
      <c r="CA2553" s="3" t="s">
        <v>2381</v>
      </c>
      <c r="CB2553" s="3" t="s">
        <v>2555</v>
      </c>
      <c r="CC2553" s="3" t="s">
        <v>2351</v>
      </c>
      <c r="CD2553" s="3"/>
      <c r="CE2553" s="3"/>
      <c r="CF2553" s="7"/>
      <c r="CG2553" s="1"/>
      <c r="CH2553" s="1"/>
      <c r="CI2553" s="1"/>
      <c r="CJ2553" s="1"/>
      <c r="CK2553" s="1"/>
      <c r="CL2553" s="1"/>
      <c r="CM2553" s="1"/>
      <c r="CN2553" s="1"/>
      <c r="CO2553" s="1"/>
      <c r="CP2553" s="1"/>
      <c r="CQ2553" s="1"/>
      <c r="CR2553" s="1"/>
      <c r="CS2553" s="1"/>
      <c r="CT2553" s="1"/>
      <c r="CU2553" s="1"/>
      <c r="CV2553" s="1"/>
      <c r="CW2553" s="1"/>
      <c r="CX2553" s="1"/>
      <c r="CY2553" s="1"/>
      <c r="CZ2553" s="1"/>
      <c r="DA2553" s="1"/>
      <c r="DB2553" s="1"/>
      <c r="DC2553" s="1"/>
      <c r="DD2553" s="1"/>
      <c r="DE2553" s="1"/>
      <c r="DF2553" s="1"/>
      <c r="DJ2553" s="1"/>
      <c r="DK2553" s="1"/>
      <c r="DL2553" s="1"/>
      <c r="DM2553" s="1"/>
      <c r="DN2553" s="1"/>
      <c r="DO2553" s="1"/>
      <c r="DQ2553" s="1"/>
      <c r="DT2553" s="1"/>
      <c r="DW2553" s="1"/>
      <c r="DX2553" s="1"/>
      <c r="DY2553" s="1"/>
      <c r="DZ2553" s="1"/>
      <c r="EA2553" s="1"/>
      <c r="EB2553" s="1"/>
      <c r="EC2553" s="1"/>
      <c r="EF2553" s="1"/>
      <c r="ER2553" s="1"/>
      <c r="ET2553" s="1"/>
      <c r="FH2553" s="1"/>
      <c r="FI2553" s="1"/>
      <c r="LT2553" s="2"/>
      <c r="LU2553" s="2"/>
      <c r="LV2553" s="2"/>
      <c r="LW2553" s="2"/>
      <c r="LX2553" s="2"/>
      <c r="LY2553" s="2"/>
      <c r="LZ2553" s="2"/>
      <c r="MA2553" s="2"/>
      <c r="MB2553" s="2"/>
      <c r="MC2553" s="2"/>
      <c r="MD2553" s="2"/>
      <c r="ME2553" s="2"/>
      <c r="MF2553" s="2"/>
      <c r="MG2553" s="2"/>
      <c r="MH2553" s="2"/>
      <c r="MI2553" s="2"/>
      <c r="MJ2553" s="2"/>
      <c r="MK2553" s="2"/>
      <c r="ML2553" s="2"/>
      <c r="MM2553" s="2"/>
      <c r="MN2553" s="2"/>
      <c r="MO2553" s="2"/>
      <c r="MP2553" s="2"/>
      <c r="MQ2553" s="2"/>
      <c r="MR2553" s="2"/>
      <c r="MS2553" s="2"/>
      <c r="MT2553" s="2"/>
      <c r="MU2553" s="2"/>
      <c r="MV2553" s="2"/>
      <c r="MW2553" s="2"/>
      <c r="MX2553" s="2"/>
      <c r="MY2553" s="2"/>
      <c r="MZ2553" s="2"/>
      <c r="NA2553" s="2"/>
      <c r="NB2553" s="2"/>
      <c r="NC2553" s="2"/>
      <c r="ND2553" s="2"/>
      <c r="NE2553" s="2"/>
      <c r="NF2553" s="2"/>
      <c r="NG2553" s="2"/>
      <c r="NH2553" s="2"/>
      <c r="NI2553" s="2"/>
      <c r="NJ2553" s="2"/>
      <c r="NK2553" s="2"/>
      <c r="NL2553" s="2"/>
      <c r="NM2553" s="2"/>
      <c r="NN2553" s="2"/>
      <c r="NO2553" s="2"/>
      <c r="NP2553" s="2"/>
      <c r="NQ2553" s="2"/>
      <c r="NR2553" s="2"/>
      <c r="NS2553" s="2"/>
      <c r="NT2553" s="2"/>
      <c r="NU2553" s="2"/>
      <c r="NV2553" s="2"/>
      <c r="NW2553" s="2"/>
      <c r="NX2553" s="2"/>
      <c r="NY2553" s="2"/>
      <c r="NZ2553" s="2"/>
      <c r="OA2553" s="2"/>
      <c r="OB2553" s="2"/>
      <c r="OC2553" s="2"/>
      <c r="OD2553" s="2"/>
      <c r="OE2553" s="2"/>
      <c r="OF2553" s="2"/>
      <c r="OG2553" s="2"/>
      <c r="OH2553" s="2"/>
      <c r="OI2553" s="2"/>
      <c r="OJ2553" s="2"/>
      <c r="OK2553" s="2"/>
      <c r="OL2553" s="2"/>
      <c r="OM2553" s="2"/>
      <c r="ON2553" s="2"/>
      <c r="OO2553" s="2"/>
      <c r="OP2553" s="2"/>
      <c r="OQ2553" s="2"/>
      <c r="OR2553" s="2"/>
      <c r="OS2553" s="2"/>
      <c r="OT2553" s="2"/>
      <c r="OU2553" s="2"/>
      <c r="OV2553" s="2"/>
      <c r="OW2553" s="2"/>
      <c r="OX2553" s="2"/>
      <c r="OY2553" s="2"/>
      <c r="OZ2553" s="2"/>
      <c r="PA2553" s="2"/>
      <c r="PB2553" s="2"/>
      <c r="PC2553" s="2"/>
      <c r="PD2553" s="2"/>
      <c r="PE2553" s="2"/>
      <c r="PF2553" s="2"/>
      <c r="PG2553" s="2"/>
      <c r="PH2553" s="2"/>
      <c r="PI2553" s="2"/>
      <c r="PJ2553" s="2"/>
      <c r="PK2553" s="2"/>
      <c r="PL2553" s="2"/>
      <c r="PM2553" s="2"/>
      <c r="PN2553" s="2"/>
      <c r="PO2553" s="2"/>
    </row>
    <row r="2554" spans="1:431" ht="98" hidden="1" x14ac:dyDescent="0.15">
      <c r="A2554" s="6" t="s">
        <v>2103</v>
      </c>
      <c r="B2554" s="3"/>
      <c r="C2554" s="6"/>
      <c r="D2554" s="6"/>
      <c r="E2554" s="3"/>
      <c r="F2554" s="6"/>
      <c r="G2554" s="6"/>
      <c r="H2554" s="6"/>
      <c r="I2554" s="3"/>
      <c r="J2554" s="6"/>
      <c r="K2554" s="3"/>
      <c r="L2554" s="3"/>
      <c r="M2554" s="3"/>
      <c r="N2554" s="6"/>
      <c r="O2554" s="3"/>
      <c r="P2554" s="6"/>
      <c r="Q2554" s="6"/>
      <c r="R2554" s="6"/>
      <c r="S2554" s="3"/>
      <c r="T2554" s="3"/>
      <c r="U2554" s="3"/>
      <c r="V2554" s="3"/>
      <c r="W2554" s="3"/>
      <c r="X2554" s="3"/>
      <c r="Y2554" s="6"/>
      <c r="Z2554" s="6"/>
      <c r="AA2554" s="6"/>
      <c r="AB2554" s="3"/>
      <c r="AC2554" s="6"/>
      <c r="AD2554" s="6"/>
      <c r="AE2554" s="3"/>
      <c r="AF2554" s="3"/>
      <c r="AG2554" s="6"/>
      <c r="AH2554" s="6"/>
      <c r="AI2554" s="3"/>
      <c r="AJ2554" s="3"/>
      <c r="AK2554" s="3"/>
      <c r="AL2554" s="3"/>
      <c r="AM2554" s="6"/>
      <c r="AN2554" s="3"/>
      <c r="AO2554" s="3"/>
      <c r="AP2554" s="3"/>
      <c r="AQ2554" s="3"/>
      <c r="AR2554" s="3"/>
      <c r="AS2554" s="3"/>
      <c r="AT2554" s="6"/>
      <c r="AU2554" s="6"/>
      <c r="AV2554" s="6"/>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v>1972</v>
      </c>
      <c r="BZ2554" s="3" t="s">
        <v>2540</v>
      </c>
      <c r="CA2554" s="3" t="s">
        <v>2381</v>
      </c>
      <c r="CB2554" s="3" t="s">
        <v>2555</v>
      </c>
      <c r="CC2554" s="3" t="s">
        <v>2351</v>
      </c>
      <c r="CD2554" s="3"/>
      <c r="CE2554" s="3"/>
      <c r="CF2554" s="7"/>
      <c r="CG2554" s="1"/>
      <c r="CH2554" s="1"/>
      <c r="CI2554" s="1"/>
      <c r="CJ2554" s="1"/>
      <c r="CK2554" s="1"/>
      <c r="CL2554" s="1"/>
      <c r="CM2554" s="1"/>
      <c r="CN2554" s="1"/>
      <c r="CO2554" s="1"/>
      <c r="CP2554" s="1"/>
      <c r="CQ2554" s="1"/>
      <c r="CR2554" s="1"/>
      <c r="CS2554" s="1"/>
      <c r="CT2554" s="1"/>
      <c r="CU2554" s="1"/>
      <c r="CV2554" s="1"/>
      <c r="CW2554" s="1"/>
      <c r="CX2554" s="1"/>
      <c r="CY2554" s="1"/>
      <c r="CZ2554" s="1"/>
      <c r="DA2554" s="1"/>
      <c r="DB2554" s="1"/>
      <c r="DC2554" s="1"/>
      <c r="DD2554" s="1"/>
      <c r="DE2554" s="1"/>
      <c r="DF2554" s="1"/>
      <c r="DJ2554" s="1"/>
      <c r="DK2554" s="1"/>
      <c r="DL2554" s="1"/>
      <c r="DM2554" s="1"/>
      <c r="DN2554" s="1"/>
      <c r="DO2554" s="1"/>
      <c r="DQ2554" s="1"/>
      <c r="DT2554" s="1"/>
      <c r="DW2554" s="1"/>
      <c r="DX2554" s="1"/>
      <c r="DY2554" s="1"/>
      <c r="DZ2554" s="1"/>
      <c r="EA2554" s="1"/>
      <c r="EB2554" s="1"/>
      <c r="EC2554" s="1"/>
      <c r="EF2554" s="1"/>
      <c r="ER2554" s="1"/>
      <c r="ET2554" s="1"/>
      <c r="FH2554" s="1"/>
      <c r="FI2554" s="1"/>
      <c r="LT2554" s="2"/>
      <c r="LU2554" s="2"/>
      <c r="LV2554" s="2"/>
      <c r="LW2554" s="2"/>
      <c r="LX2554" s="2"/>
      <c r="LY2554" s="2"/>
      <c r="LZ2554" s="2"/>
      <c r="MA2554" s="2"/>
      <c r="MB2554" s="2"/>
      <c r="MC2554" s="2"/>
      <c r="MD2554" s="2"/>
      <c r="ME2554" s="2"/>
      <c r="MF2554" s="2"/>
      <c r="MG2554" s="2"/>
      <c r="MH2554" s="2"/>
      <c r="MI2554" s="2"/>
      <c r="MJ2554" s="2"/>
      <c r="MK2554" s="2"/>
      <c r="ML2554" s="2"/>
      <c r="MM2554" s="2"/>
      <c r="MN2554" s="2"/>
      <c r="MO2554" s="2"/>
      <c r="MP2554" s="2"/>
      <c r="MQ2554" s="2"/>
      <c r="MR2554" s="2"/>
      <c r="MS2554" s="2"/>
      <c r="MT2554" s="2"/>
      <c r="MU2554" s="2"/>
      <c r="MV2554" s="2"/>
      <c r="MW2554" s="2"/>
      <c r="MX2554" s="2"/>
      <c r="MY2554" s="2"/>
      <c r="MZ2554" s="2"/>
      <c r="NA2554" s="2"/>
      <c r="NB2554" s="2"/>
      <c r="NC2554" s="2"/>
      <c r="ND2554" s="2"/>
      <c r="NE2554" s="2"/>
      <c r="NF2554" s="2"/>
      <c r="NG2554" s="2"/>
      <c r="NH2554" s="2"/>
      <c r="NI2554" s="2"/>
      <c r="NJ2554" s="2"/>
      <c r="NK2554" s="2"/>
      <c r="NL2554" s="2"/>
      <c r="NM2554" s="2"/>
      <c r="NN2554" s="2"/>
      <c r="NO2554" s="2"/>
      <c r="NP2554" s="2"/>
      <c r="NQ2554" s="2"/>
      <c r="NR2554" s="2"/>
      <c r="NS2554" s="2"/>
      <c r="NT2554" s="2"/>
      <c r="NU2554" s="2"/>
      <c r="NV2554" s="2"/>
      <c r="NW2554" s="2"/>
      <c r="NX2554" s="2"/>
      <c r="NY2554" s="2"/>
      <c r="NZ2554" s="2"/>
      <c r="OA2554" s="2"/>
      <c r="OB2554" s="2"/>
      <c r="OC2554" s="2"/>
      <c r="OD2554" s="2"/>
      <c r="OE2554" s="2"/>
      <c r="OF2554" s="2"/>
      <c r="OG2554" s="2"/>
      <c r="OH2554" s="2"/>
      <c r="OI2554" s="2"/>
      <c r="OJ2554" s="2"/>
      <c r="OK2554" s="2"/>
      <c r="OL2554" s="2"/>
      <c r="OM2554" s="2"/>
      <c r="ON2554" s="2"/>
      <c r="OO2554" s="2"/>
      <c r="OP2554" s="2"/>
      <c r="OQ2554" s="2"/>
      <c r="OR2554" s="2"/>
      <c r="OS2554" s="2"/>
      <c r="OT2554" s="2"/>
      <c r="OU2554" s="2"/>
      <c r="OV2554" s="2"/>
      <c r="OW2554" s="2"/>
      <c r="OX2554" s="2"/>
      <c r="OY2554" s="2"/>
      <c r="OZ2554" s="2"/>
      <c r="PA2554" s="2"/>
      <c r="PB2554" s="2"/>
      <c r="PC2554" s="2"/>
      <c r="PD2554" s="2"/>
      <c r="PE2554" s="2"/>
      <c r="PF2554" s="2"/>
      <c r="PG2554" s="2"/>
      <c r="PH2554" s="2"/>
      <c r="PI2554" s="2"/>
      <c r="PJ2554" s="2"/>
      <c r="PK2554" s="2"/>
      <c r="PL2554" s="2"/>
      <c r="PM2554" s="2"/>
      <c r="PN2554" s="2"/>
      <c r="PO2554" s="2"/>
    </row>
    <row r="2555" spans="1:431" ht="98" hidden="1" x14ac:dyDescent="0.15">
      <c r="A2555" s="6" t="s">
        <v>2105</v>
      </c>
      <c r="B2555" s="3"/>
      <c r="C2555" s="6"/>
      <c r="D2555" s="6"/>
      <c r="E2555" s="3"/>
      <c r="F2555" s="6"/>
      <c r="G2555" s="6"/>
      <c r="H2555" s="6"/>
      <c r="I2555" s="3"/>
      <c r="J2555" s="6"/>
      <c r="K2555" s="3"/>
      <c r="L2555" s="3"/>
      <c r="M2555" s="3"/>
      <c r="N2555" s="6"/>
      <c r="O2555" s="3"/>
      <c r="P2555" s="6"/>
      <c r="Q2555" s="6"/>
      <c r="R2555" s="6"/>
      <c r="S2555" s="3"/>
      <c r="T2555" s="3"/>
      <c r="U2555" s="3"/>
      <c r="V2555" s="3"/>
      <c r="W2555" s="3"/>
      <c r="X2555" s="3"/>
      <c r="Y2555" s="6"/>
      <c r="Z2555" s="6"/>
      <c r="AA2555" s="6"/>
      <c r="AB2555" s="3"/>
      <c r="AC2555" s="6"/>
      <c r="AD2555" s="6"/>
      <c r="AE2555" s="3"/>
      <c r="AF2555" s="3"/>
      <c r="AG2555" s="6"/>
      <c r="AH2555" s="6"/>
      <c r="AI2555" s="3"/>
      <c r="AJ2555" s="3"/>
      <c r="AK2555" s="3"/>
      <c r="AL2555" s="3"/>
      <c r="AM2555" s="6"/>
      <c r="AN2555" s="3"/>
      <c r="AO2555" s="3"/>
      <c r="AP2555" s="3"/>
      <c r="AQ2555" s="3"/>
      <c r="AR2555" s="3"/>
      <c r="AS2555" s="3"/>
      <c r="AT2555" s="6"/>
      <c r="AU2555" s="6"/>
      <c r="AV2555" s="6"/>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v>1972</v>
      </c>
      <c r="BZ2555" s="3" t="s">
        <v>2540</v>
      </c>
      <c r="CA2555" s="3" t="s">
        <v>2381</v>
      </c>
      <c r="CB2555" s="3" t="s">
        <v>2555</v>
      </c>
      <c r="CC2555" s="3" t="s">
        <v>2351</v>
      </c>
      <c r="CD2555" s="3"/>
      <c r="CE2555" s="3"/>
      <c r="CF2555" s="7"/>
      <c r="CG2555" s="1"/>
      <c r="CH2555" s="1"/>
      <c r="CI2555" s="1"/>
      <c r="CJ2555" s="1"/>
      <c r="CK2555" s="1"/>
      <c r="CL2555" s="1"/>
      <c r="CM2555" s="1"/>
      <c r="CN2555" s="1"/>
      <c r="CO2555" s="1"/>
      <c r="CP2555" s="1"/>
      <c r="CQ2555" s="1"/>
      <c r="CR2555" s="1"/>
      <c r="CS2555" s="1"/>
      <c r="CT2555" s="1"/>
      <c r="CU2555" s="1"/>
      <c r="CV2555" s="1"/>
      <c r="CW2555" s="1"/>
      <c r="CX2555" s="1"/>
      <c r="CY2555" s="1"/>
      <c r="CZ2555" s="1"/>
      <c r="DA2555" s="1"/>
      <c r="DB2555" s="1"/>
      <c r="DC2555" s="1"/>
      <c r="DD2555" s="1"/>
      <c r="DE2555" s="1"/>
      <c r="DF2555" s="1"/>
      <c r="DJ2555" s="1"/>
      <c r="DK2555" s="1"/>
      <c r="DL2555" s="1"/>
      <c r="DM2555" s="1"/>
      <c r="DN2555" s="1"/>
      <c r="DO2555" s="1"/>
      <c r="DQ2555" s="1"/>
      <c r="DT2555" s="1"/>
      <c r="DW2555" s="1"/>
      <c r="DX2555" s="1"/>
      <c r="DY2555" s="1"/>
      <c r="DZ2555" s="1"/>
      <c r="EA2555" s="1"/>
      <c r="EB2555" s="1"/>
      <c r="EC2555" s="1"/>
      <c r="EF2555" s="1"/>
      <c r="ER2555" s="1"/>
      <c r="ET2555" s="1"/>
      <c r="FH2555" s="1"/>
      <c r="FI2555" s="1"/>
      <c r="LT2555" s="2"/>
      <c r="LU2555" s="2"/>
      <c r="LV2555" s="2"/>
      <c r="LW2555" s="2"/>
      <c r="LX2555" s="2"/>
      <c r="LY2555" s="2"/>
      <c r="LZ2555" s="2"/>
      <c r="MA2555" s="2"/>
      <c r="MB2555" s="2"/>
      <c r="MC2555" s="2"/>
      <c r="MD2555" s="2"/>
      <c r="ME2555" s="2"/>
      <c r="MF2555" s="2"/>
      <c r="MG2555" s="2"/>
      <c r="MH2555" s="2"/>
      <c r="MI2555" s="2"/>
      <c r="MJ2555" s="2"/>
      <c r="MK2555" s="2"/>
      <c r="ML2555" s="2"/>
      <c r="MM2555" s="2"/>
      <c r="MN2555" s="2"/>
      <c r="MO2555" s="2"/>
      <c r="MP2555" s="2"/>
      <c r="MQ2555" s="2"/>
      <c r="MR2555" s="2"/>
      <c r="MS2555" s="2"/>
      <c r="MT2555" s="2"/>
      <c r="MU2555" s="2"/>
      <c r="MV2555" s="2"/>
      <c r="MW2555" s="2"/>
      <c r="MX2555" s="2"/>
      <c r="MY2555" s="2"/>
      <c r="MZ2555" s="2"/>
      <c r="NA2555" s="2"/>
      <c r="NB2555" s="2"/>
      <c r="NC2555" s="2"/>
      <c r="ND2555" s="2"/>
      <c r="NE2555" s="2"/>
      <c r="NF2555" s="2"/>
      <c r="NG2555" s="2"/>
      <c r="NH2555" s="2"/>
      <c r="NI2555" s="2"/>
      <c r="NJ2555" s="2"/>
      <c r="NK2555" s="2"/>
      <c r="NL2555" s="2"/>
      <c r="NM2555" s="2"/>
      <c r="NN2555" s="2"/>
      <c r="NO2555" s="2"/>
      <c r="NP2555" s="2"/>
      <c r="NQ2555" s="2"/>
      <c r="NR2555" s="2"/>
      <c r="NS2555" s="2"/>
      <c r="NT2555" s="2"/>
      <c r="NU2555" s="2"/>
      <c r="NV2555" s="2"/>
      <c r="NW2555" s="2"/>
      <c r="NX2555" s="2"/>
      <c r="NY2555" s="2"/>
      <c r="NZ2555" s="2"/>
      <c r="OA2555" s="2"/>
      <c r="OB2555" s="2"/>
      <c r="OC2555" s="2"/>
      <c r="OD2555" s="2"/>
      <c r="OE2555" s="2"/>
      <c r="OF2555" s="2"/>
      <c r="OG2555" s="2"/>
      <c r="OH2555" s="2"/>
      <c r="OI2555" s="2"/>
      <c r="OJ2555" s="2"/>
      <c r="OK2555" s="2"/>
      <c r="OL2555" s="2"/>
      <c r="OM2555" s="2"/>
      <c r="ON2555" s="2"/>
      <c r="OO2555" s="2"/>
      <c r="OP2555" s="2"/>
      <c r="OQ2555" s="2"/>
      <c r="OR2555" s="2"/>
      <c r="OS2555" s="2"/>
      <c r="OT2555" s="2"/>
      <c r="OU2555" s="2"/>
      <c r="OV2555" s="2"/>
      <c r="OW2555" s="2"/>
      <c r="OX2555" s="2"/>
      <c r="OY2555" s="2"/>
      <c r="OZ2555" s="2"/>
      <c r="PA2555" s="2"/>
      <c r="PB2555" s="2"/>
      <c r="PC2555" s="2"/>
      <c r="PD2555" s="2"/>
      <c r="PE2555" s="2"/>
      <c r="PF2555" s="2"/>
      <c r="PG2555" s="2"/>
      <c r="PH2555" s="2"/>
      <c r="PI2555" s="2"/>
      <c r="PJ2555" s="2"/>
      <c r="PK2555" s="2"/>
      <c r="PL2555" s="2"/>
      <c r="PM2555" s="2"/>
      <c r="PN2555" s="2"/>
      <c r="PO2555" s="2"/>
    </row>
    <row r="2556" spans="1:431" ht="98" hidden="1" x14ac:dyDescent="0.15">
      <c r="A2556" s="6" t="s">
        <v>2107</v>
      </c>
      <c r="B2556" s="3"/>
      <c r="C2556" s="6"/>
      <c r="D2556" s="6"/>
      <c r="E2556" s="3"/>
      <c r="F2556" s="6"/>
      <c r="G2556" s="6"/>
      <c r="H2556" s="6"/>
      <c r="I2556" s="3"/>
      <c r="J2556" s="6"/>
      <c r="K2556" s="3"/>
      <c r="L2556" s="3"/>
      <c r="M2556" s="3"/>
      <c r="N2556" s="6"/>
      <c r="O2556" s="3"/>
      <c r="P2556" s="6"/>
      <c r="Q2556" s="6"/>
      <c r="R2556" s="6"/>
      <c r="S2556" s="3"/>
      <c r="T2556" s="3"/>
      <c r="U2556" s="3"/>
      <c r="V2556" s="3"/>
      <c r="W2556" s="3"/>
      <c r="X2556" s="3"/>
      <c r="Y2556" s="6"/>
      <c r="Z2556" s="6"/>
      <c r="AA2556" s="6"/>
      <c r="AB2556" s="3"/>
      <c r="AC2556" s="6"/>
      <c r="AD2556" s="6"/>
      <c r="AE2556" s="3"/>
      <c r="AF2556" s="3"/>
      <c r="AG2556" s="6"/>
      <c r="AH2556" s="6"/>
      <c r="AI2556" s="3"/>
      <c r="AJ2556" s="3"/>
      <c r="AK2556" s="3"/>
      <c r="AL2556" s="3"/>
      <c r="AM2556" s="6"/>
      <c r="AN2556" s="3"/>
      <c r="AO2556" s="3"/>
      <c r="AP2556" s="3"/>
      <c r="AQ2556" s="3"/>
      <c r="AR2556" s="3"/>
      <c r="AS2556" s="3"/>
      <c r="AT2556" s="6"/>
      <c r="AU2556" s="6"/>
      <c r="AV2556" s="6"/>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v>1972</v>
      </c>
      <c r="BZ2556" s="3" t="s">
        <v>2540</v>
      </c>
      <c r="CA2556" s="3" t="s">
        <v>2381</v>
      </c>
      <c r="CB2556" s="3" t="s">
        <v>2555</v>
      </c>
      <c r="CC2556" s="3" t="s">
        <v>2351</v>
      </c>
      <c r="CD2556" s="3"/>
      <c r="CE2556" s="3"/>
      <c r="CF2556" s="7"/>
      <c r="CG2556" s="1"/>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J2556" s="1"/>
      <c r="DK2556" s="1"/>
      <c r="DL2556" s="1"/>
      <c r="DM2556" s="1"/>
      <c r="DN2556" s="1"/>
      <c r="DO2556" s="1"/>
      <c r="DQ2556" s="1"/>
      <c r="DT2556" s="1"/>
      <c r="DW2556" s="1"/>
      <c r="DX2556" s="1"/>
      <c r="DY2556" s="1"/>
      <c r="DZ2556" s="1"/>
      <c r="EA2556" s="1"/>
      <c r="EB2556" s="1"/>
      <c r="EC2556" s="1"/>
      <c r="EF2556" s="1"/>
      <c r="ER2556" s="1"/>
      <c r="ET2556" s="1"/>
      <c r="FH2556" s="1"/>
      <c r="FI2556" s="1"/>
      <c r="LT2556" s="2"/>
      <c r="LU2556" s="2"/>
      <c r="LV2556" s="2"/>
      <c r="LW2556" s="2"/>
      <c r="LX2556" s="2"/>
      <c r="LY2556" s="2"/>
      <c r="LZ2556" s="2"/>
      <c r="MA2556" s="2"/>
      <c r="MB2556" s="2"/>
      <c r="MC2556" s="2"/>
      <c r="MD2556" s="2"/>
      <c r="ME2556" s="2"/>
      <c r="MF2556" s="2"/>
      <c r="MG2556" s="2"/>
      <c r="MH2556" s="2"/>
      <c r="MI2556" s="2"/>
      <c r="MJ2556" s="2"/>
      <c r="MK2556" s="2"/>
      <c r="ML2556" s="2"/>
      <c r="MM2556" s="2"/>
      <c r="MN2556" s="2"/>
      <c r="MO2556" s="2"/>
      <c r="MP2556" s="2"/>
      <c r="MQ2556" s="2"/>
      <c r="MR2556" s="2"/>
      <c r="MS2556" s="2"/>
      <c r="MT2556" s="2"/>
      <c r="MU2556" s="2"/>
      <c r="MV2556" s="2"/>
      <c r="MW2556" s="2"/>
      <c r="MX2556" s="2"/>
      <c r="MY2556" s="2"/>
      <c r="MZ2556" s="2"/>
      <c r="NA2556" s="2"/>
      <c r="NB2556" s="2"/>
      <c r="NC2556" s="2"/>
      <c r="ND2556" s="2"/>
      <c r="NE2556" s="2"/>
      <c r="NF2556" s="2"/>
      <c r="NG2556" s="2"/>
      <c r="NH2556" s="2"/>
      <c r="NI2556" s="2"/>
      <c r="NJ2556" s="2"/>
      <c r="NK2556" s="2"/>
      <c r="NL2556" s="2"/>
      <c r="NM2556" s="2"/>
      <c r="NN2556" s="2"/>
      <c r="NO2556" s="2"/>
      <c r="NP2556" s="2"/>
      <c r="NQ2556" s="2"/>
      <c r="NR2556" s="2"/>
      <c r="NS2556" s="2"/>
      <c r="NT2556" s="2"/>
      <c r="NU2556" s="2"/>
      <c r="NV2556" s="2"/>
      <c r="NW2556" s="2"/>
      <c r="NX2556" s="2"/>
      <c r="NY2556" s="2"/>
      <c r="NZ2556" s="2"/>
      <c r="OA2556" s="2"/>
      <c r="OB2556" s="2"/>
      <c r="OC2556" s="2"/>
      <c r="OD2556" s="2"/>
      <c r="OE2556" s="2"/>
      <c r="OF2556" s="2"/>
      <c r="OG2556" s="2"/>
      <c r="OH2556" s="2"/>
      <c r="OI2556" s="2"/>
      <c r="OJ2556" s="2"/>
      <c r="OK2556" s="2"/>
      <c r="OL2556" s="2"/>
      <c r="OM2556" s="2"/>
      <c r="ON2556" s="2"/>
      <c r="OO2556" s="2"/>
      <c r="OP2556" s="2"/>
      <c r="OQ2556" s="2"/>
      <c r="OR2556" s="2"/>
      <c r="OS2556" s="2"/>
      <c r="OT2556" s="2"/>
      <c r="OU2556" s="2"/>
      <c r="OV2556" s="2"/>
      <c r="OW2556" s="2"/>
      <c r="OX2556" s="2"/>
      <c r="OY2556" s="2"/>
      <c r="OZ2556" s="2"/>
      <c r="PA2556" s="2"/>
      <c r="PB2556" s="2"/>
      <c r="PC2556" s="2"/>
      <c r="PD2556" s="2"/>
      <c r="PE2556" s="2"/>
      <c r="PF2556" s="2"/>
      <c r="PG2556" s="2"/>
      <c r="PH2556" s="2"/>
      <c r="PI2556" s="2"/>
      <c r="PJ2556" s="2"/>
      <c r="PK2556" s="2"/>
      <c r="PL2556" s="2"/>
      <c r="PM2556" s="2"/>
      <c r="PN2556" s="2"/>
      <c r="PO2556" s="2"/>
    </row>
    <row r="2557" spans="1:431" ht="98" hidden="1" x14ac:dyDescent="0.15">
      <c r="A2557" s="6" t="s">
        <v>2109</v>
      </c>
      <c r="B2557" s="3"/>
      <c r="C2557" s="6"/>
      <c r="D2557" s="6"/>
      <c r="E2557" s="3"/>
      <c r="F2557" s="6"/>
      <c r="G2557" s="6"/>
      <c r="H2557" s="6"/>
      <c r="I2557" s="3"/>
      <c r="J2557" s="6"/>
      <c r="K2557" s="3"/>
      <c r="L2557" s="3"/>
      <c r="M2557" s="3"/>
      <c r="N2557" s="6"/>
      <c r="O2557" s="3"/>
      <c r="P2557" s="6"/>
      <c r="Q2557" s="6"/>
      <c r="R2557" s="6"/>
      <c r="S2557" s="3"/>
      <c r="T2557" s="3"/>
      <c r="U2557" s="3"/>
      <c r="V2557" s="3"/>
      <c r="W2557" s="3"/>
      <c r="X2557" s="3"/>
      <c r="Y2557" s="6"/>
      <c r="Z2557" s="6"/>
      <c r="AA2557" s="6"/>
      <c r="AB2557" s="3"/>
      <c r="AC2557" s="6"/>
      <c r="AD2557" s="6"/>
      <c r="AE2557" s="3"/>
      <c r="AF2557" s="3"/>
      <c r="AG2557" s="6"/>
      <c r="AH2557" s="6"/>
      <c r="AI2557" s="3"/>
      <c r="AJ2557" s="3"/>
      <c r="AK2557" s="3"/>
      <c r="AL2557" s="3"/>
      <c r="AM2557" s="6"/>
      <c r="AN2557" s="3"/>
      <c r="AO2557" s="3"/>
      <c r="AP2557" s="3"/>
      <c r="AQ2557" s="3"/>
      <c r="AR2557" s="3"/>
      <c r="AS2557" s="3"/>
      <c r="AT2557" s="6"/>
      <c r="AU2557" s="6"/>
      <c r="AV2557" s="6"/>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c r="BX2557" s="3"/>
      <c r="BY2557" s="3">
        <v>1972</v>
      </c>
      <c r="BZ2557" s="3" t="s">
        <v>2540</v>
      </c>
      <c r="CA2557" s="3" t="s">
        <v>2381</v>
      </c>
      <c r="CB2557" s="3" t="s">
        <v>2555</v>
      </c>
      <c r="CC2557" s="3" t="s">
        <v>2351</v>
      </c>
      <c r="CD2557" s="3"/>
      <c r="CE2557" s="3"/>
      <c r="CF2557" s="7"/>
      <c r="CG2557" s="1"/>
      <c r="CH2557" s="1"/>
      <c r="CI2557" s="1"/>
      <c r="CJ2557" s="1"/>
      <c r="CK2557" s="1"/>
      <c r="CL2557" s="1"/>
      <c r="CM2557" s="1"/>
      <c r="CN2557" s="1"/>
      <c r="CO2557" s="1"/>
      <c r="CP2557" s="1"/>
      <c r="CQ2557" s="1"/>
      <c r="CR2557" s="1"/>
      <c r="CS2557" s="1"/>
      <c r="CT2557" s="1"/>
      <c r="CU2557" s="1"/>
      <c r="CV2557" s="1"/>
      <c r="CW2557" s="1"/>
      <c r="CX2557" s="1"/>
      <c r="CY2557" s="1"/>
      <c r="CZ2557" s="1"/>
      <c r="DA2557" s="1"/>
      <c r="DB2557" s="1"/>
      <c r="DC2557" s="1"/>
      <c r="DD2557" s="1"/>
      <c r="DE2557" s="1"/>
      <c r="DF2557" s="1"/>
      <c r="DJ2557" s="1"/>
      <c r="DK2557" s="1"/>
      <c r="DL2557" s="1"/>
      <c r="DM2557" s="1"/>
      <c r="DN2557" s="1"/>
      <c r="DO2557" s="1"/>
      <c r="DQ2557" s="1"/>
      <c r="DT2557" s="1"/>
      <c r="DW2557" s="1"/>
      <c r="DX2557" s="1"/>
      <c r="DY2557" s="1"/>
      <c r="DZ2557" s="1"/>
      <c r="EA2557" s="1"/>
      <c r="EB2557" s="1"/>
      <c r="EC2557" s="1"/>
      <c r="EF2557" s="1"/>
      <c r="ER2557" s="1"/>
      <c r="ET2557" s="1"/>
      <c r="FH2557" s="1"/>
      <c r="FI2557" s="1"/>
      <c r="LT2557" s="2"/>
      <c r="LU2557" s="2"/>
      <c r="LV2557" s="2"/>
      <c r="LW2557" s="2"/>
      <c r="LX2557" s="2"/>
      <c r="LY2557" s="2"/>
      <c r="LZ2557" s="2"/>
      <c r="MA2557" s="2"/>
      <c r="MB2557" s="2"/>
      <c r="MC2557" s="2"/>
      <c r="MD2557" s="2"/>
      <c r="ME2557" s="2"/>
      <c r="MF2557" s="2"/>
      <c r="MG2557" s="2"/>
      <c r="MH2557" s="2"/>
      <c r="MI2557" s="2"/>
      <c r="MJ2557" s="2"/>
      <c r="MK2557" s="2"/>
      <c r="ML2557" s="2"/>
      <c r="MM2557" s="2"/>
      <c r="MN2557" s="2"/>
      <c r="MO2557" s="2"/>
      <c r="MP2557" s="2"/>
      <c r="MQ2557" s="2"/>
      <c r="MR2557" s="2"/>
      <c r="MS2557" s="2"/>
      <c r="MT2557" s="2"/>
      <c r="MU2557" s="2"/>
      <c r="MV2557" s="2"/>
      <c r="MW2557" s="2"/>
      <c r="MX2557" s="2"/>
      <c r="MY2557" s="2"/>
      <c r="MZ2557" s="2"/>
      <c r="NA2557" s="2"/>
      <c r="NB2557" s="2"/>
      <c r="NC2557" s="2"/>
      <c r="ND2557" s="2"/>
      <c r="NE2557" s="2"/>
      <c r="NF2557" s="2"/>
      <c r="NG2557" s="2"/>
      <c r="NH2557" s="2"/>
      <c r="NI2557" s="2"/>
      <c r="NJ2557" s="2"/>
      <c r="NK2557" s="2"/>
      <c r="NL2557" s="2"/>
      <c r="NM2557" s="2"/>
      <c r="NN2557" s="2"/>
      <c r="NO2557" s="2"/>
      <c r="NP2557" s="2"/>
      <c r="NQ2557" s="2"/>
      <c r="NR2557" s="2"/>
      <c r="NS2557" s="2"/>
      <c r="NT2557" s="2"/>
      <c r="NU2557" s="2"/>
      <c r="NV2557" s="2"/>
      <c r="NW2557" s="2"/>
      <c r="NX2557" s="2"/>
      <c r="NY2557" s="2"/>
      <c r="NZ2557" s="2"/>
      <c r="OA2557" s="2"/>
      <c r="OB2557" s="2"/>
      <c r="OC2557" s="2"/>
      <c r="OD2557" s="2"/>
      <c r="OE2557" s="2"/>
      <c r="OF2557" s="2"/>
      <c r="OG2557" s="2"/>
      <c r="OH2557" s="2"/>
      <c r="OI2557" s="2"/>
      <c r="OJ2557" s="2"/>
      <c r="OK2557" s="2"/>
      <c r="OL2557" s="2"/>
      <c r="OM2557" s="2"/>
      <c r="ON2557" s="2"/>
      <c r="OO2557" s="2"/>
      <c r="OP2557" s="2"/>
      <c r="OQ2557" s="2"/>
      <c r="OR2557" s="2"/>
      <c r="OS2557" s="2"/>
      <c r="OT2557" s="2"/>
      <c r="OU2557" s="2"/>
      <c r="OV2557" s="2"/>
      <c r="OW2557" s="2"/>
      <c r="OX2557" s="2"/>
      <c r="OY2557" s="2"/>
      <c r="OZ2557" s="2"/>
      <c r="PA2557" s="2"/>
      <c r="PB2557" s="2"/>
      <c r="PC2557" s="2"/>
      <c r="PD2557" s="2"/>
      <c r="PE2557" s="2"/>
      <c r="PF2557" s="2"/>
      <c r="PG2557" s="2"/>
      <c r="PH2557" s="2"/>
      <c r="PI2557" s="2"/>
      <c r="PJ2557" s="2"/>
      <c r="PK2557" s="2"/>
      <c r="PL2557" s="2"/>
      <c r="PM2557" s="2"/>
      <c r="PN2557" s="2"/>
      <c r="PO2557" s="2"/>
    </row>
    <row r="2558" spans="1:431" ht="98" hidden="1" x14ac:dyDescent="0.15">
      <c r="A2558" s="6" t="s">
        <v>2111</v>
      </c>
      <c r="B2558" s="3"/>
      <c r="C2558" s="6"/>
      <c r="D2558" s="6"/>
      <c r="E2558" s="3"/>
      <c r="F2558" s="6"/>
      <c r="G2558" s="6"/>
      <c r="H2558" s="6"/>
      <c r="I2558" s="3"/>
      <c r="J2558" s="6"/>
      <c r="K2558" s="3"/>
      <c r="L2558" s="3"/>
      <c r="M2558" s="3"/>
      <c r="N2558" s="6"/>
      <c r="O2558" s="3"/>
      <c r="P2558" s="6"/>
      <c r="Q2558" s="6"/>
      <c r="R2558" s="6"/>
      <c r="S2558" s="3"/>
      <c r="T2558" s="3"/>
      <c r="U2558" s="3"/>
      <c r="V2558" s="3"/>
      <c r="W2558" s="3"/>
      <c r="X2558" s="3"/>
      <c r="Y2558" s="6"/>
      <c r="Z2558" s="6"/>
      <c r="AA2558" s="6"/>
      <c r="AB2558" s="3"/>
      <c r="AC2558" s="6"/>
      <c r="AD2558" s="6"/>
      <c r="AE2558" s="3"/>
      <c r="AF2558" s="3"/>
      <c r="AG2558" s="6"/>
      <c r="AH2558" s="6"/>
      <c r="AI2558" s="3"/>
      <c r="AJ2558" s="3"/>
      <c r="AK2558" s="3"/>
      <c r="AL2558" s="3"/>
      <c r="AM2558" s="6"/>
      <c r="AN2558" s="3"/>
      <c r="AO2558" s="3"/>
      <c r="AP2558" s="3"/>
      <c r="AQ2558" s="3"/>
      <c r="AR2558" s="3"/>
      <c r="AS2558" s="3"/>
      <c r="AT2558" s="6"/>
      <c r="AU2558" s="6"/>
      <c r="AV2558" s="6"/>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v>1972</v>
      </c>
      <c r="BZ2558" s="3" t="s">
        <v>2540</v>
      </c>
      <c r="CA2558" s="3" t="s">
        <v>2381</v>
      </c>
      <c r="CB2558" s="3" t="s">
        <v>2555</v>
      </c>
      <c r="CC2558" s="3" t="s">
        <v>2351</v>
      </c>
      <c r="CD2558" s="3"/>
      <c r="CE2558" s="3"/>
      <c r="CF2558" s="7"/>
      <c r="CG2558" s="1"/>
      <c r="CH2558" s="1"/>
      <c r="CI2558" s="1"/>
      <c r="CJ2558" s="1"/>
      <c r="CK2558" s="1"/>
      <c r="CL2558" s="1"/>
      <c r="CM2558" s="1"/>
      <c r="CN2558" s="1"/>
      <c r="CO2558" s="1"/>
      <c r="CP2558" s="1"/>
      <c r="CQ2558" s="1"/>
      <c r="CR2558" s="1"/>
      <c r="CS2558" s="1"/>
      <c r="CT2558" s="1"/>
      <c r="CU2558" s="1"/>
      <c r="CV2558" s="1"/>
      <c r="CW2558" s="1"/>
      <c r="CX2558" s="1"/>
      <c r="CY2558" s="1"/>
      <c r="CZ2558" s="1"/>
      <c r="DA2558" s="1"/>
      <c r="DB2558" s="1"/>
      <c r="DC2558" s="1"/>
      <c r="DD2558" s="1"/>
      <c r="DE2558" s="1"/>
      <c r="DF2558" s="1"/>
      <c r="DJ2558" s="1"/>
      <c r="DK2558" s="1"/>
      <c r="DL2558" s="1"/>
      <c r="DM2558" s="1"/>
      <c r="DN2558" s="1"/>
      <c r="DO2558" s="1"/>
      <c r="DQ2558" s="1"/>
      <c r="DT2558" s="1"/>
      <c r="DW2558" s="1"/>
      <c r="DX2558" s="1"/>
      <c r="DY2558" s="1"/>
      <c r="DZ2558" s="1"/>
      <c r="EA2558" s="1"/>
      <c r="EB2558" s="1"/>
      <c r="EC2558" s="1"/>
      <c r="EF2558" s="1"/>
      <c r="ER2558" s="1"/>
      <c r="ET2558" s="1"/>
      <c r="FH2558" s="1"/>
      <c r="FI2558" s="1"/>
      <c r="LT2558" s="2"/>
      <c r="LU2558" s="2"/>
      <c r="LV2558" s="2"/>
      <c r="LW2558" s="2"/>
      <c r="LX2558" s="2"/>
      <c r="LY2558" s="2"/>
      <c r="LZ2558" s="2"/>
      <c r="MA2558" s="2"/>
      <c r="MB2558" s="2"/>
      <c r="MC2558" s="2"/>
      <c r="MD2558" s="2"/>
      <c r="ME2558" s="2"/>
      <c r="MF2558" s="2"/>
      <c r="MG2558" s="2"/>
      <c r="MH2558" s="2"/>
      <c r="MI2558" s="2"/>
      <c r="MJ2558" s="2"/>
      <c r="MK2558" s="2"/>
      <c r="ML2558" s="2"/>
      <c r="MM2558" s="2"/>
      <c r="MN2558" s="2"/>
      <c r="MO2558" s="2"/>
      <c r="MP2558" s="2"/>
      <c r="MQ2558" s="2"/>
      <c r="MR2558" s="2"/>
      <c r="MS2558" s="2"/>
      <c r="MT2558" s="2"/>
      <c r="MU2558" s="2"/>
      <c r="MV2558" s="2"/>
      <c r="MW2558" s="2"/>
      <c r="MX2558" s="2"/>
      <c r="MY2558" s="2"/>
      <c r="MZ2558" s="2"/>
      <c r="NA2558" s="2"/>
      <c r="NB2558" s="2"/>
      <c r="NC2558" s="2"/>
      <c r="ND2558" s="2"/>
      <c r="NE2558" s="2"/>
      <c r="NF2558" s="2"/>
      <c r="NG2558" s="2"/>
      <c r="NH2558" s="2"/>
      <c r="NI2558" s="2"/>
      <c r="NJ2558" s="2"/>
      <c r="NK2558" s="2"/>
      <c r="NL2558" s="2"/>
      <c r="NM2558" s="2"/>
      <c r="NN2558" s="2"/>
      <c r="NO2558" s="2"/>
      <c r="NP2558" s="2"/>
      <c r="NQ2558" s="2"/>
      <c r="NR2558" s="2"/>
      <c r="NS2558" s="2"/>
      <c r="NT2558" s="2"/>
      <c r="NU2558" s="2"/>
      <c r="NV2558" s="2"/>
      <c r="NW2558" s="2"/>
      <c r="NX2558" s="2"/>
      <c r="NY2558" s="2"/>
      <c r="NZ2558" s="2"/>
      <c r="OA2558" s="2"/>
      <c r="OB2558" s="2"/>
      <c r="OC2558" s="2"/>
      <c r="OD2558" s="2"/>
      <c r="OE2558" s="2"/>
      <c r="OF2558" s="2"/>
      <c r="OG2558" s="2"/>
      <c r="OH2558" s="2"/>
      <c r="OI2558" s="2"/>
      <c r="OJ2558" s="2"/>
      <c r="OK2558" s="2"/>
      <c r="OL2558" s="2"/>
      <c r="OM2558" s="2"/>
      <c r="ON2558" s="2"/>
      <c r="OO2558" s="2"/>
      <c r="OP2558" s="2"/>
      <c r="OQ2558" s="2"/>
      <c r="OR2558" s="2"/>
      <c r="OS2558" s="2"/>
      <c r="OT2558" s="2"/>
      <c r="OU2558" s="2"/>
      <c r="OV2558" s="2"/>
      <c r="OW2558" s="2"/>
      <c r="OX2558" s="2"/>
      <c r="OY2558" s="2"/>
      <c r="OZ2558" s="2"/>
      <c r="PA2558" s="2"/>
      <c r="PB2558" s="2"/>
      <c r="PC2558" s="2"/>
      <c r="PD2558" s="2"/>
      <c r="PE2558" s="2"/>
      <c r="PF2558" s="2"/>
      <c r="PG2558" s="2"/>
      <c r="PH2558" s="2"/>
      <c r="PI2558" s="2"/>
      <c r="PJ2558" s="2"/>
      <c r="PK2558" s="2"/>
      <c r="PL2558" s="2"/>
      <c r="PM2558" s="2"/>
      <c r="PN2558" s="2"/>
      <c r="PO2558" s="2"/>
    </row>
    <row r="2559" spans="1:431" ht="98" hidden="1" x14ac:dyDescent="0.15">
      <c r="A2559" s="6" t="s">
        <v>2113</v>
      </c>
      <c r="B2559" s="3"/>
      <c r="C2559" s="6"/>
      <c r="D2559" s="6"/>
      <c r="E2559" s="3"/>
      <c r="F2559" s="6"/>
      <c r="G2559" s="6"/>
      <c r="H2559" s="6"/>
      <c r="I2559" s="3"/>
      <c r="J2559" s="6"/>
      <c r="K2559" s="3"/>
      <c r="L2559" s="3"/>
      <c r="M2559" s="3"/>
      <c r="N2559" s="6"/>
      <c r="O2559" s="3"/>
      <c r="P2559" s="6"/>
      <c r="Q2559" s="6"/>
      <c r="R2559" s="6"/>
      <c r="S2559" s="3"/>
      <c r="T2559" s="3"/>
      <c r="U2559" s="3"/>
      <c r="V2559" s="3"/>
      <c r="W2559" s="3"/>
      <c r="X2559" s="3"/>
      <c r="Y2559" s="6"/>
      <c r="Z2559" s="6"/>
      <c r="AA2559" s="6"/>
      <c r="AB2559" s="3"/>
      <c r="AC2559" s="6"/>
      <c r="AD2559" s="6"/>
      <c r="AE2559" s="3"/>
      <c r="AF2559" s="3"/>
      <c r="AG2559" s="6"/>
      <c r="AH2559" s="6"/>
      <c r="AI2559" s="3"/>
      <c r="AJ2559" s="3"/>
      <c r="AK2559" s="3"/>
      <c r="AL2559" s="3"/>
      <c r="AM2559" s="6"/>
      <c r="AN2559" s="3"/>
      <c r="AO2559" s="3"/>
      <c r="AP2559" s="3"/>
      <c r="AQ2559" s="3"/>
      <c r="AR2559" s="3"/>
      <c r="AS2559" s="3"/>
      <c r="AT2559" s="6"/>
      <c r="AU2559" s="6"/>
      <c r="AV2559" s="6"/>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v>1972</v>
      </c>
      <c r="BZ2559" s="3" t="s">
        <v>2540</v>
      </c>
      <c r="CA2559" s="3" t="s">
        <v>2381</v>
      </c>
      <c r="CB2559" s="3" t="s">
        <v>2555</v>
      </c>
      <c r="CC2559" s="3" t="s">
        <v>2351</v>
      </c>
      <c r="CD2559" s="3"/>
      <c r="CE2559" s="3"/>
      <c r="CF2559" s="7"/>
      <c r="CG2559" s="1"/>
      <c r="CH2559" s="1"/>
      <c r="CI2559" s="1"/>
      <c r="CJ2559" s="1"/>
      <c r="CK2559" s="1"/>
      <c r="CL2559" s="1"/>
      <c r="CM2559" s="1"/>
      <c r="CN2559" s="1"/>
      <c r="CO2559" s="1"/>
      <c r="CP2559" s="1"/>
      <c r="CQ2559" s="1"/>
      <c r="CR2559" s="1"/>
      <c r="CS2559" s="1"/>
      <c r="CT2559" s="1"/>
      <c r="CU2559" s="1"/>
      <c r="CV2559" s="1"/>
      <c r="CW2559" s="1"/>
      <c r="CX2559" s="1"/>
      <c r="CY2559" s="1"/>
      <c r="CZ2559" s="1"/>
      <c r="DA2559" s="1"/>
      <c r="DB2559" s="1"/>
      <c r="DC2559" s="1"/>
      <c r="DD2559" s="1"/>
      <c r="DE2559" s="1"/>
      <c r="DF2559" s="1"/>
      <c r="DJ2559" s="1"/>
      <c r="DK2559" s="1"/>
      <c r="DL2559" s="1"/>
      <c r="DM2559" s="1"/>
      <c r="DN2559" s="1"/>
      <c r="DO2559" s="1"/>
      <c r="DQ2559" s="1"/>
      <c r="DT2559" s="1"/>
      <c r="DW2559" s="1"/>
      <c r="DX2559" s="1"/>
      <c r="DY2559" s="1"/>
      <c r="DZ2559" s="1"/>
      <c r="EA2559" s="1"/>
      <c r="EB2559" s="1"/>
      <c r="EC2559" s="1"/>
      <c r="EF2559" s="1"/>
      <c r="ER2559" s="1"/>
      <c r="ET2559" s="1"/>
      <c r="FH2559" s="1"/>
      <c r="FI2559" s="1"/>
      <c r="LT2559" s="2"/>
      <c r="LU2559" s="2"/>
      <c r="LV2559" s="2"/>
      <c r="LW2559" s="2"/>
      <c r="LX2559" s="2"/>
      <c r="LY2559" s="2"/>
      <c r="LZ2559" s="2"/>
      <c r="MA2559" s="2"/>
      <c r="MB2559" s="2"/>
      <c r="MC2559" s="2"/>
      <c r="MD2559" s="2"/>
      <c r="ME2559" s="2"/>
      <c r="MF2559" s="2"/>
      <c r="MG2559" s="2"/>
      <c r="MH2559" s="2"/>
      <c r="MI2559" s="2"/>
      <c r="MJ2559" s="2"/>
      <c r="MK2559" s="2"/>
      <c r="ML2559" s="2"/>
      <c r="MM2559" s="2"/>
      <c r="MN2559" s="2"/>
      <c r="MO2559" s="2"/>
      <c r="MP2559" s="2"/>
      <c r="MQ2559" s="2"/>
      <c r="MR2559" s="2"/>
      <c r="MS2559" s="2"/>
      <c r="MT2559" s="2"/>
      <c r="MU2559" s="2"/>
      <c r="MV2559" s="2"/>
      <c r="MW2559" s="2"/>
      <c r="MX2559" s="2"/>
      <c r="MY2559" s="2"/>
      <c r="MZ2559" s="2"/>
      <c r="NA2559" s="2"/>
      <c r="NB2559" s="2"/>
      <c r="NC2559" s="2"/>
      <c r="ND2559" s="2"/>
      <c r="NE2559" s="2"/>
      <c r="NF2559" s="2"/>
      <c r="NG2559" s="2"/>
      <c r="NH2559" s="2"/>
      <c r="NI2559" s="2"/>
      <c r="NJ2559" s="2"/>
      <c r="NK2559" s="2"/>
      <c r="NL2559" s="2"/>
      <c r="NM2559" s="2"/>
      <c r="NN2559" s="2"/>
      <c r="NO2559" s="2"/>
      <c r="NP2559" s="2"/>
      <c r="NQ2559" s="2"/>
      <c r="NR2559" s="2"/>
      <c r="NS2559" s="2"/>
      <c r="NT2559" s="2"/>
      <c r="NU2559" s="2"/>
      <c r="NV2559" s="2"/>
      <c r="NW2559" s="2"/>
      <c r="NX2559" s="2"/>
      <c r="NY2559" s="2"/>
      <c r="NZ2559" s="2"/>
      <c r="OA2559" s="2"/>
      <c r="OB2559" s="2"/>
      <c r="OC2559" s="2"/>
      <c r="OD2559" s="2"/>
      <c r="OE2559" s="2"/>
      <c r="OF2559" s="2"/>
      <c r="OG2559" s="2"/>
      <c r="OH2559" s="2"/>
      <c r="OI2559" s="2"/>
      <c r="OJ2559" s="2"/>
      <c r="OK2559" s="2"/>
      <c r="OL2559" s="2"/>
      <c r="OM2559" s="2"/>
      <c r="ON2559" s="2"/>
      <c r="OO2559" s="2"/>
      <c r="OP2559" s="2"/>
      <c r="OQ2559" s="2"/>
      <c r="OR2559" s="2"/>
      <c r="OS2559" s="2"/>
      <c r="OT2559" s="2"/>
      <c r="OU2559" s="2"/>
      <c r="OV2559" s="2"/>
      <c r="OW2559" s="2"/>
      <c r="OX2559" s="2"/>
      <c r="OY2559" s="2"/>
      <c r="OZ2559" s="2"/>
      <c r="PA2559" s="2"/>
      <c r="PB2559" s="2"/>
      <c r="PC2559" s="2"/>
      <c r="PD2559" s="2"/>
      <c r="PE2559" s="2"/>
      <c r="PF2559" s="2"/>
      <c r="PG2559" s="2"/>
      <c r="PH2559" s="2"/>
      <c r="PI2559" s="2"/>
      <c r="PJ2559" s="2"/>
      <c r="PK2559" s="2"/>
      <c r="PL2559" s="2"/>
      <c r="PM2559" s="2"/>
      <c r="PN2559" s="2"/>
      <c r="PO2559" s="2"/>
    </row>
    <row r="2560" spans="1:431" ht="98" hidden="1" x14ac:dyDescent="0.15">
      <c r="A2560" s="6" t="s">
        <v>2115</v>
      </c>
      <c r="B2560" s="3"/>
      <c r="C2560" s="6"/>
      <c r="D2560" s="6"/>
      <c r="E2560" s="3"/>
      <c r="F2560" s="6"/>
      <c r="G2560" s="6"/>
      <c r="H2560" s="6"/>
      <c r="I2560" s="3"/>
      <c r="J2560" s="6"/>
      <c r="K2560" s="3"/>
      <c r="L2560" s="3"/>
      <c r="M2560" s="3"/>
      <c r="N2560" s="6"/>
      <c r="O2560" s="3"/>
      <c r="P2560" s="6"/>
      <c r="Q2560" s="6"/>
      <c r="R2560" s="6"/>
      <c r="S2560" s="3"/>
      <c r="T2560" s="3"/>
      <c r="U2560" s="3"/>
      <c r="V2560" s="3"/>
      <c r="W2560" s="3"/>
      <c r="X2560" s="3"/>
      <c r="Y2560" s="6"/>
      <c r="Z2560" s="6"/>
      <c r="AA2560" s="6"/>
      <c r="AB2560" s="3"/>
      <c r="AC2560" s="6"/>
      <c r="AD2560" s="6"/>
      <c r="AE2560" s="3"/>
      <c r="AF2560" s="3"/>
      <c r="AG2560" s="6"/>
      <c r="AH2560" s="6"/>
      <c r="AI2560" s="3"/>
      <c r="AJ2560" s="3"/>
      <c r="AK2560" s="3"/>
      <c r="AL2560" s="3"/>
      <c r="AM2560" s="6"/>
      <c r="AN2560" s="3"/>
      <c r="AO2560" s="3"/>
      <c r="AP2560" s="3"/>
      <c r="AQ2560" s="3"/>
      <c r="AR2560" s="3"/>
      <c r="AS2560" s="3"/>
      <c r="AT2560" s="6"/>
      <c r="AU2560" s="6"/>
      <c r="AV2560" s="6"/>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v>1972</v>
      </c>
      <c r="BZ2560" s="3" t="s">
        <v>2540</v>
      </c>
      <c r="CA2560" s="3" t="s">
        <v>2381</v>
      </c>
      <c r="CB2560" s="3" t="s">
        <v>2555</v>
      </c>
      <c r="CC2560" s="3" t="s">
        <v>2351</v>
      </c>
      <c r="CD2560" s="3"/>
      <c r="CE2560" s="3"/>
      <c r="CF2560" s="7"/>
      <c r="CG2560" s="1"/>
      <c r="CH2560" s="1"/>
      <c r="CI2560" s="1"/>
      <c r="CJ2560" s="1"/>
      <c r="CK2560" s="1"/>
      <c r="CL2560" s="1"/>
      <c r="CM2560" s="1"/>
      <c r="CN2560" s="1"/>
      <c r="CO2560" s="1"/>
      <c r="CP2560" s="1"/>
      <c r="CQ2560" s="1"/>
      <c r="CR2560" s="1"/>
      <c r="CS2560" s="1"/>
      <c r="CT2560" s="1"/>
      <c r="CU2560" s="1"/>
      <c r="CV2560" s="1"/>
      <c r="CW2560" s="1"/>
      <c r="CX2560" s="1"/>
      <c r="CY2560" s="1"/>
      <c r="CZ2560" s="1"/>
      <c r="DA2560" s="1"/>
      <c r="DB2560" s="1"/>
      <c r="DC2560" s="1"/>
      <c r="DD2560" s="1"/>
      <c r="DE2560" s="1"/>
      <c r="DF2560" s="1"/>
      <c r="DJ2560" s="1"/>
      <c r="DK2560" s="1"/>
      <c r="DL2560" s="1"/>
      <c r="DM2560" s="1"/>
      <c r="DN2560" s="1"/>
      <c r="DO2560" s="1"/>
      <c r="DQ2560" s="1"/>
      <c r="DT2560" s="1"/>
      <c r="DW2560" s="1"/>
      <c r="DX2560" s="1"/>
      <c r="DY2560" s="1"/>
      <c r="DZ2560" s="1"/>
      <c r="EA2560" s="1"/>
      <c r="EB2560" s="1"/>
      <c r="EC2560" s="1"/>
      <c r="EF2560" s="1"/>
      <c r="ER2560" s="1"/>
      <c r="ET2560" s="1"/>
      <c r="FH2560" s="1"/>
      <c r="FI2560" s="1"/>
      <c r="LT2560" s="2"/>
      <c r="LU2560" s="2"/>
      <c r="LV2560" s="2"/>
      <c r="LW2560" s="2"/>
      <c r="LX2560" s="2"/>
      <c r="LY2560" s="2"/>
      <c r="LZ2560" s="2"/>
      <c r="MA2560" s="2"/>
      <c r="MB2560" s="2"/>
      <c r="MC2560" s="2"/>
      <c r="MD2560" s="2"/>
      <c r="ME2560" s="2"/>
      <c r="MF2560" s="2"/>
      <c r="MG2560" s="2"/>
      <c r="MH2560" s="2"/>
      <c r="MI2560" s="2"/>
      <c r="MJ2560" s="2"/>
      <c r="MK2560" s="2"/>
      <c r="ML2560" s="2"/>
      <c r="MM2560" s="2"/>
      <c r="MN2560" s="2"/>
      <c r="MO2560" s="2"/>
      <c r="MP2560" s="2"/>
      <c r="MQ2560" s="2"/>
      <c r="MR2560" s="2"/>
      <c r="MS2560" s="2"/>
      <c r="MT2560" s="2"/>
      <c r="MU2560" s="2"/>
      <c r="MV2560" s="2"/>
      <c r="MW2560" s="2"/>
      <c r="MX2560" s="2"/>
      <c r="MY2560" s="2"/>
      <c r="MZ2560" s="2"/>
      <c r="NA2560" s="2"/>
      <c r="NB2560" s="2"/>
      <c r="NC2560" s="2"/>
      <c r="ND2560" s="2"/>
      <c r="NE2560" s="2"/>
      <c r="NF2560" s="2"/>
      <c r="NG2560" s="2"/>
      <c r="NH2560" s="2"/>
      <c r="NI2560" s="2"/>
      <c r="NJ2560" s="2"/>
      <c r="NK2560" s="2"/>
      <c r="NL2560" s="2"/>
      <c r="NM2560" s="2"/>
      <c r="NN2560" s="2"/>
      <c r="NO2560" s="2"/>
      <c r="NP2560" s="2"/>
      <c r="NQ2560" s="2"/>
      <c r="NR2560" s="2"/>
      <c r="NS2560" s="2"/>
      <c r="NT2560" s="2"/>
      <c r="NU2560" s="2"/>
      <c r="NV2560" s="2"/>
      <c r="NW2560" s="2"/>
      <c r="NX2560" s="2"/>
      <c r="NY2560" s="2"/>
      <c r="NZ2560" s="2"/>
      <c r="OA2560" s="2"/>
      <c r="OB2560" s="2"/>
      <c r="OC2560" s="2"/>
      <c r="OD2560" s="2"/>
      <c r="OE2560" s="2"/>
      <c r="OF2560" s="2"/>
      <c r="OG2560" s="2"/>
      <c r="OH2560" s="2"/>
      <c r="OI2560" s="2"/>
      <c r="OJ2560" s="2"/>
      <c r="OK2560" s="2"/>
      <c r="OL2560" s="2"/>
      <c r="OM2560" s="2"/>
      <c r="ON2560" s="2"/>
      <c r="OO2560" s="2"/>
      <c r="OP2560" s="2"/>
      <c r="OQ2560" s="2"/>
      <c r="OR2560" s="2"/>
      <c r="OS2560" s="2"/>
      <c r="OT2560" s="2"/>
      <c r="OU2560" s="2"/>
      <c r="OV2560" s="2"/>
      <c r="OW2560" s="2"/>
      <c r="OX2560" s="2"/>
      <c r="OY2560" s="2"/>
      <c r="OZ2560" s="2"/>
      <c r="PA2560" s="2"/>
      <c r="PB2560" s="2"/>
      <c r="PC2560" s="2"/>
      <c r="PD2560" s="2"/>
      <c r="PE2560" s="2"/>
      <c r="PF2560" s="2"/>
      <c r="PG2560" s="2"/>
      <c r="PH2560" s="2"/>
      <c r="PI2560" s="2"/>
      <c r="PJ2560" s="2"/>
      <c r="PK2560" s="2"/>
      <c r="PL2560" s="2"/>
      <c r="PM2560" s="2"/>
      <c r="PN2560" s="2"/>
      <c r="PO2560" s="2"/>
    </row>
    <row r="2561" spans="1:431" ht="98" hidden="1" x14ac:dyDescent="0.15">
      <c r="A2561" s="6" t="s">
        <v>2117</v>
      </c>
      <c r="B2561" s="3"/>
      <c r="C2561" s="6"/>
      <c r="D2561" s="6"/>
      <c r="E2561" s="3"/>
      <c r="F2561" s="6"/>
      <c r="G2561" s="6"/>
      <c r="H2561" s="6"/>
      <c r="I2561" s="3"/>
      <c r="J2561" s="6"/>
      <c r="K2561" s="3"/>
      <c r="L2561" s="3"/>
      <c r="M2561" s="3"/>
      <c r="N2561" s="6"/>
      <c r="O2561" s="3"/>
      <c r="P2561" s="6"/>
      <c r="Q2561" s="6"/>
      <c r="R2561" s="6"/>
      <c r="S2561" s="3"/>
      <c r="T2561" s="3"/>
      <c r="U2561" s="3"/>
      <c r="V2561" s="3"/>
      <c r="W2561" s="3"/>
      <c r="X2561" s="3"/>
      <c r="Y2561" s="6"/>
      <c r="Z2561" s="6"/>
      <c r="AA2561" s="6"/>
      <c r="AB2561" s="3"/>
      <c r="AC2561" s="6"/>
      <c r="AD2561" s="6"/>
      <c r="AE2561" s="3"/>
      <c r="AF2561" s="3"/>
      <c r="AG2561" s="6"/>
      <c r="AH2561" s="6"/>
      <c r="AI2561" s="3"/>
      <c r="AJ2561" s="3"/>
      <c r="AK2561" s="3"/>
      <c r="AL2561" s="3"/>
      <c r="AM2561" s="6"/>
      <c r="AN2561" s="3"/>
      <c r="AO2561" s="3"/>
      <c r="AP2561" s="3"/>
      <c r="AQ2561" s="3"/>
      <c r="AR2561" s="3"/>
      <c r="AS2561" s="3"/>
      <c r="AT2561" s="6"/>
      <c r="AU2561" s="6"/>
      <c r="AV2561" s="6"/>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c r="BX2561" s="3"/>
      <c r="BY2561" s="3">
        <v>1972</v>
      </c>
      <c r="BZ2561" s="3" t="s">
        <v>2540</v>
      </c>
      <c r="CA2561" s="3" t="s">
        <v>2381</v>
      </c>
      <c r="CB2561" s="3" t="s">
        <v>2555</v>
      </c>
      <c r="CC2561" s="3" t="s">
        <v>2351</v>
      </c>
      <c r="CD2561" s="3"/>
      <c r="CE2561" s="3"/>
      <c r="CF2561" s="7"/>
      <c r="CG2561" s="1"/>
      <c r="CH2561" s="1"/>
      <c r="CI2561" s="1"/>
      <c r="CJ2561" s="1"/>
      <c r="CK2561" s="1"/>
      <c r="CL2561" s="1"/>
      <c r="CM2561" s="1"/>
      <c r="CN2561" s="1"/>
      <c r="CO2561" s="1"/>
      <c r="CP2561" s="1"/>
      <c r="CQ2561" s="1"/>
      <c r="CR2561" s="1"/>
      <c r="CS2561" s="1"/>
      <c r="CT2561" s="1"/>
      <c r="CU2561" s="1"/>
      <c r="CV2561" s="1"/>
      <c r="CW2561" s="1"/>
      <c r="CX2561" s="1"/>
      <c r="CY2561" s="1"/>
      <c r="CZ2561" s="1"/>
      <c r="DA2561" s="1"/>
      <c r="DB2561" s="1"/>
      <c r="DC2561" s="1"/>
      <c r="DD2561" s="1"/>
      <c r="DE2561" s="1"/>
      <c r="DF2561" s="1"/>
      <c r="DJ2561" s="1"/>
      <c r="DK2561" s="1"/>
      <c r="DL2561" s="1"/>
      <c r="DM2561" s="1"/>
      <c r="DN2561" s="1"/>
      <c r="DO2561" s="1"/>
      <c r="DQ2561" s="1"/>
      <c r="DT2561" s="1"/>
      <c r="DW2561" s="1"/>
      <c r="DX2561" s="1"/>
      <c r="DY2561" s="1"/>
      <c r="DZ2561" s="1"/>
      <c r="EA2561" s="1"/>
      <c r="EB2561" s="1"/>
      <c r="EC2561" s="1"/>
      <c r="EF2561" s="1"/>
      <c r="ER2561" s="1"/>
      <c r="ET2561" s="1"/>
      <c r="FH2561" s="1"/>
      <c r="FI2561" s="1"/>
      <c r="LT2561" s="2"/>
      <c r="LU2561" s="2"/>
      <c r="LV2561" s="2"/>
      <c r="LW2561" s="2"/>
      <c r="LX2561" s="2"/>
      <c r="LY2561" s="2"/>
      <c r="LZ2561" s="2"/>
      <c r="MA2561" s="2"/>
      <c r="MB2561" s="2"/>
      <c r="MC2561" s="2"/>
      <c r="MD2561" s="2"/>
      <c r="ME2561" s="2"/>
      <c r="MF2561" s="2"/>
      <c r="MG2561" s="2"/>
      <c r="MH2561" s="2"/>
      <c r="MI2561" s="2"/>
      <c r="MJ2561" s="2"/>
      <c r="MK2561" s="2"/>
      <c r="ML2561" s="2"/>
      <c r="MM2561" s="2"/>
      <c r="MN2561" s="2"/>
      <c r="MO2561" s="2"/>
      <c r="MP2561" s="2"/>
      <c r="MQ2561" s="2"/>
      <c r="MR2561" s="2"/>
      <c r="MS2561" s="2"/>
      <c r="MT2561" s="2"/>
      <c r="MU2561" s="2"/>
      <c r="MV2561" s="2"/>
      <c r="MW2561" s="2"/>
      <c r="MX2561" s="2"/>
      <c r="MY2561" s="2"/>
      <c r="MZ2561" s="2"/>
      <c r="NA2561" s="2"/>
      <c r="NB2561" s="2"/>
      <c r="NC2561" s="2"/>
      <c r="ND2561" s="2"/>
      <c r="NE2561" s="2"/>
      <c r="NF2561" s="2"/>
      <c r="NG2561" s="2"/>
      <c r="NH2561" s="2"/>
      <c r="NI2561" s="2"/>
      <c r="NJ2561" s="2"/>
      <c r="NK2561" s="2"/>
      <c r="NL2561" s="2"/>
      <c r="NM2561" s="2"/>
      <c r="NN2561" s="2"/>
      <c r="NO2561" s="2"/>
      <c r="NP2561" s="2"/>
      <c r="NQ2561" s="2"/>
      <c r="NR2561" s="2"/>
      <c r="NS2561" s="2"/>
      <c r="NT2561" s="2"/>
      <c r="NU2561" s="2"/>
      <c r="NV2561" s="2"/>
      <c r="NW2561" s="2"/>
      <c r="NX2561" s="2"/>
      <c r="NY2561" s="2"/>
      <c r="NZ2561" s="2"/>
      <c r="OA2561" s="2"/>
      <c r="OB2561" s="2"/>
      <c r="OC2561" s="2"/>
      <c r="OD2561" s="2"/>
      <c r="OE2561" s="2"/>
      <c r="OF2561" s="2"/>
      <c r="OG2561" s="2"/>
      <c r="OH2561" s="2"/>
      <c r="OI2561" s="2"/>
      <c r="OJ2561" s="2"/>
      <c r="OK2561" s="2"/>
      <c r="OL2561" s="2"/>
      <c r="OM2561" s="2"/>
      <c r="ON2561" s="2"/>
      <c r="OO2561" s="2"/>
      <c r="OP2561" s="2"/>
      <c r="OQ2561" s="2"/>
      <c r="OR2561" s="2"/>
      <c r="OS2561" s="2"/>
      <c r="OT2561" s="2"/>
      <c r="OU2561" s="2"/>
      <c r="OV2561" s="2"/>
      <c r="OW2561" s="2"/>
      <c r="OX2561" s="2"/>
      <c r="OY2561" s="2"/>
      <c r="OZ2561" s="2"/>
      <c r="PA2561" s="2"/>
      <c r="PB2561" s="2"/>
      <c r="PC2561" s="2"/>
      <c r="PD2561" s="2"/>
      <c r="PE2561" s="2"/>
      <c r="PF2561" s="2"/>
      <c r="PG2561" s="2"/>
      <c r="PH2561" s="2"/>
      <c r="PI2561" s="2"/>
      <c r="PJ2561" s="2"/>
      <c r="PK2561" s="2"/>
      <c r="PL2561" s="2"/>
      <c r="PM2561" s="2"/>
      <c r="PN2561" s="2"/>
      <c r="PO2561" s="2"/>
    </row>
    <row r="2562" spans="1:431" ht="98" hidden="1" x14ac:dyDescent="0.15">
      <c r="A2562" s="6" t="s">
        <v>2119</v>
      </c>
      <c r="B2562" s="3"/>
      <c r="C2562" s="6"/>
      <c r="D2562" s="6"/>
      <c r="E2562" s="3"/>
      <c r="F2562" s="6"/>
      <c r="G2562" s="6"/>
      <c r="H2562" s="6"/>
      <c r="I2562" s="3"/>
      <c r="J2562" s="6"/>
      <c r="K2562" s="3"/>
      <c r="L2562" s="3"/>
      <c r="M2562" s="3"/>
      <c r="N2562" s="6"/>
      <c r="O2562" s="3"/>
      <c r="P2562" s="6"/>
      <c r="Q2562" s="6"/>
      <c r="R2562" s="6"/>
      <c r="S2562" s="3"/>
      <c r="T2562" s="3"/>
      <c r="U2562" s="3"/>
      <c r="V2562" s="3"/>
      <c r="W2562" s="3"/>
      <c r="X2562" s="3"/>
      <c r="Y2562" s="6"/>
      <c r="Z2562" s="6"/>
      <c r="AA2562" s="6"/>
      <c r="AB2562" s="3"/>
      <c r="AC2562" s="6"/>
      <c r="AD2562" s="6"/>
      <c r="AE2562" s="3"/>
      <c r="AF2562" s="3"/>
      <c r="AG2562" s="6"/>
      <c r="AH2562" s="6"/>
      <c r="AI2562" s="3"/>
      <c r="AJ2562" s="3"/>
      <c r="AK2562" s="3"/>
      <c r="AL2562" s="3"/>
      <c r="AM2562" s="6"/>
      <c r="AN2562" s="3"/>
      <c r="AO2562" s="3"/>
      <c r="AP2562" s="3"/>
      <c r="AQ2562" s="3"/>
      <c r="AR2562" s="3"/>
      <c r="AS2562" s="3"/>
      <c r="AT2562" s="6"/>
      <c r="AU2562" s="6"/>
      <c r="AV2562" s="6"/>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c r="BX2562" s="3"/>
      <c r="BY2562" s="3">
        <v>1972</v>
      </c>
      <c r="BZ2562" s="3" t="s">
        <v>2540</v>
      </c>
      <c r="CA2562" s="3" t="s">
        <v>2381</v>
      </c>
      <c r="CB2562" s="3" t="s">
        <v>2555</v>
      </c>
      <c r="CC2562" s="3" t="s">
        <v>2351</v>
      </c>
      <c r="CD2562" s="3"/>
      <c r="CE2562" s="3"/>
      <c r="CF2562" s="7"/>
      <c r="CG2562" s="1"/>
      <c r="CH2562" s="1"/>
      <c r="CI2562" s="1"/>
      <c r="CJ2562" s="1"/>
      <c r="CK2562" s="1"/>
      <c r="CL2562" s="1"/>
      <c r="CM2562" s="1"/>
      <c r="CN2562" s="1"/>
      <c r="CO2562" s="1"/>
      <c r="CP2562" s="1"/>
      <c r="CQ2562" s="1"/>
      <c r="CR2562" s="1"/>
      <c r="CS2562" s="1"/>
      <c r="CT2562" s="1"/>
      <c r="CU2562" s="1"/>
      <c r="CV2562" s="1"/>
      <c r="CW2562" s="1"/>
      <c r="CX2562" s="1"/>
      <c r="CY2562" s="1"/>
      <c r="CZ2562" s="1"/>
      <c r="DA2562" s="1"/>
      <c r="DB2562" s="1"/>
      <c r="DC2562" s="1"/>
      <c r="DD2562" s="1"/>
      <c r="DE2562" s="1"/>
      <c r="DF2562" s="1"/>
      <c r="DJ2562" s="1"/>
      <c r="DK2562" s="1"/>
      <c r="DL2562" s="1"/>
      <c r="DM2562" s="1"/>
      <c r="DN2562" s="1"/>
      <c r="DO2562" s="1"/>
      <c r="DQ2562" s="1"/>
      <c r="DT2562" s="1"/>
      <c r="DW2562" s="1"/>
      <c r="DX2562" s="1"/>
      <c r="DY2562" s="1"/>
      <c r="DZ2562" s="1"/>
      <c r="EA2562" s="1"/>
      <c r="EB2562" s="1"/>
      <c r="EC2562" s="1"/>
      <c r="EF2562" s="1"/>
      <c r="ER2562" s="1"/>
      <c r="ET2562" s="1"/>
      <c r="FH2562" s="1"/>
      <c r="FI2562" s="1"/>
      <c r="LT2562" s="2"/>
      <c r="LU2562" s="2"/>
      <c r="LV2562" s="2"/>
      <c r="LW2562" s="2"/>
      <c r="LX2562" s="2"/>
      <c r="LY2562" s="2"/>
      <c r="LZ2562" s="2"/>
      <c r="MA2562" s="2"/>
      <c r="MB2562" s="2"/>
      <c r="MC2562" s="2"/>
      <c r="MD2562" s="2"/>
      <c r="ME2562" s="2"/>
      <c r="MF2562" s="2"/>
      <c r="MG2562" s="2"/>
      <c r="MH2562" s="2"/>
      <c r="MI2562" s="2"/>
      <c r="MJ2562" s="2"/>
      <c r="MK2562" s="2"/>
      <c r="ML2562" s="2"/>
      <c r="MM2562" s="2"/>
      <c r="MN2562" s="2"/>
      <c r="MO2562" s="2"/>
      <c r="MP2562" s="2"/>
      <c r="MQ2562" s="2"/>
      <c r="MR2562" s="2"/>
      <c r="MS2562" s="2"/>
      <c r="MT2562" s="2"/>
      <c r="MU2562" s="2"/>
      <c r="MV2562" s="2"/>
      <c r="MW2562" s="2"/>
      <c r="MX2562" s="2"/>
      <c r="MY2562" s="2"/>
      <c r="MZ2562" s="2"/>
      <c r="NA2562" s="2"/>
      <c r="NB2562" s="2"/>
      <c r="NC2562" s="2"/>
      <c r="ND2562" s="2"/>
      <c r="NE2562" s="2"/>
      <c r="NF2562" s="2"/>
      <c r="NG2562" s="2"/>
      <c r="NH2562" s="2"/>
      <c r="NI2562" s="2"/>
      <c r="NJ2562" s="2"/>
      <c r="NK2562" s="2"/>
      <c r="NL2562" s="2"/>
      <c r="NM2562" s="2"/>
      <c r="NN2562" s="2"/>
      <c r="NO2562" s="2"/>
      <c r="NP2562" s="2"/>
      <c r="NQ2562" s="2"/>
      <c r="NR2562" s="2"/>
      <c r="NS2562" s="2"/>
      <c r="NT2562" s="2"/>
      <c r="NU2562" s="2"/>
      <c r="NV2562" s="2"/>
      <c r="NW2562" s="2"/>
      <c r="NX2562" s="2"/>
      <c r="NY2562" s="2"/>
      <c r="NZ2562" s="2"/>
      <c r="OA2562" s="2"/>
      <c r="OB2562" s="2"/>
      <c r="OC2562" s="2"/>
      <c r="OD2562" s="2"/>
      <c r="OE2562" s="2"/>
      <c r="OF2562" s="2"/>
      <c r="OG2562" s="2"/>
      <c r="OH2562" s="2"/>
      <c r="OI2562" s="2"/>
      <c r="OJ2562" s="2"/>
      <c r="OK2562" s="2"/>
      <c r="OL2562" s="2"/>
      <c r="OM2562" s="2"/>
      <c r="ON2562" s="2"/>
      <c r="OO2562" s="2"/>
      <c r="OP2562" s="2"/>
      <c r="OQ2562" s="2"/>
      <c r="OR2562" s="2"/>
      <c r="OS2562" s="2"/>
      <c r="OT2562" s="2"/>
      <c r="OU2562" s="2"/>
      <c r="OV2562" s="2"/>
      <c r="OW2562" s="2"/>
      <c r="OX2562" s="2"/>
      <c r="OY2562" s="2"/>
      <c r="OZ2562" s="2"/>
      <c r="PA2562" s="2"/>
      <c r="PB2562" s="2"/>
      <c r="PC2562" s="2"/>
      <c r="PD2562" s="2"/>
      <c r="PE2562" s="2"/>
      <c r="PF2562" s="2"/>
      <c r="PG2562" s="2"/>
      <c r="PH2562" s="2"/>
      <c r="PI2562" s="2"/>
      <c r="PJ2562" s="2"/>
      <c r="PK2562" s="2"/>
      <c r="PL2562" s="2"/>
      <c r="PM2562" s="2"/>
      <c r="PN2562" s="2"/>
      <c r="PO2562" s="2"/>
    </row>
    <row r="2563" spans="1:431" ht="98" hidden="1" x14ac:dyDescent="0.15">
      <c r="A2563" s="6" t="s">
        <v>2121</v>
      </c>
      <c r="B2563" s="3"/>
      <c r="C2563" s="6"/>
      <c r="D2563" s="6"/>
      <c r="E2563" s="3"/>
      <c r="F2563" s="6"/>
      <c r="G2563" s="6"/>
      <c r="H2563" s="6"/>
      <c r="I2563" s="3"/>
      <c r="J2563" s="6"/>
      <c r="K2563" s="3"/>
      <c r="L2563" s="3"/>
      <c r="M2563" s="3"/>
      <c r="N2563" s="6"/>
      <c r="O2563" s="3"/>
      <c r="P2563" s="6"/>
      <c r="Q2563" s="6"/>
      <c r="R2563" s="6"/>
      <c r="S2563" s="3"/>
      <c r="T2563" s="3"/>
      <c r="U2563" s="3"/>
      <c r="V2563" s="3"/>
      <c r="W2563" s="3"/>
      <c r="X2563" s="3"/>
      <c r="Y2563" s="6"/>
      <c r="Z2563" s="6"/>
      <c r="AA2563" s="6"/>
      <c r="AB2563" s="3"/>
      <c r="AC2563" s="6"/>
      <c r="AD2563" s="6"/>
      <c r="AE2563" s="3"/>
      <c r="AF2563" s="3"/>
      <c r="AG2563" s="6"/>
      <c r="AH2563" s="6"/>
      <c r="AI2563" s="3"/>
      <c r="AJ2563" s="3"/>
      <c r="AK2563" s="3"/>
      <c r="AL2563" s="3"/>
      <c r="AM2563" s="6"/>
      <c r="AN2563" s="3"/>
      <c r="AO2563" s="3"/>
      <c r="AP2563" s="3"/>
      <c r="AQ2563" s="3"/>
      <c r="AR2563" s="3"/>
      <c r="AS2563" s="3"/>
      <c r="AT2563" s="6"/>
      <c r="AU2563" s="6"/>
      <c r="AV2563" s="6"/>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v>1972</v>
      </c>
      <c r="BZ2563" s="3" t="s">
        <v>2540</v>
      </c>
      <c r="CA2563" s="3" t="s">
        <v>2381</v>
      </c>
      <c r="CB2563" s="3" t="s">
        <v>2555</v>
      </c>
      <c r="CC2563" s="3" t="s">
        <v>2351</v>
      </c>
      <c r="CD2563" s="3"/>
      <c r="CE2563" s="3"/>
      <c r="CF2563" s="7"/>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J2563" s="1"/>
      <c r="DK2563" s="1"/>
      <c r="DL2563" s="1"/>
      <c r="DM2563" s="1"/>
      <c r="DN2563" s="1"/>
      <c r="DO2563" s="1"/>
      <c r="DQ2563" s="1"/>
      <c r="DT2563" s="1"/>
      <c r="DW2563" s="1"/>
      <c r="DX2563" s="1"/>
      <c r="DY2563" s="1"/>
      <c r="DZ2563" s="1"/>
      <c r="EA2563" s="1"/>
      <c r="EB2563" s="1"/>
      <c r="EC2563" s="1"/>
      <c r="EF2563" s="1"/>
      <c r="ER2563" s="1"/>
      <c r="ET2563" s="1"/>
      <c r="FH2563" s="1"/>
      <c r="FI2563" s="1"/>
      <c r="LT2563" s="2"/>
      <c r="LU2563" s="2"/>
      <c r="LV2563" s="2"/>
      <c r="LW2563" s="2"/>
      <c r="LX2563" s="2"/>
      <c r="LY2563" s="2"/>
      <c r="LZ2563" s="2"/>
      <c r="MA2563" s="2"/>
      <c r="MB2563" s="2"/>
      <c r="MC2563" s="2"/>
      <c r="MD2563" s="2"/>
      <c r="ME2563" s="2"/>
      <c r="MF2563" s="2"/>
      <c r="MG2563" s="2"/>
      <c r="MH2563" s="2"/>
      <c r="MI2563" s="2"/>
      <c r="MJ2563" s="2"/>
      <c r="MK2563" s="2"/>
      <c r="ML2563" s="2"/>
      <c r="MM2563" s="2"/>
      <c r="MN2563" s="2"/>
      <c r="MO2563" s="2"/>
      <c r="MP2563" s="2"/>
      <c r="MQ2563" s="2"/>
      <c r="MR2563" s="2"/>
      <c r="MS2563" s="2"/>
      <c r="MT2563" s="2"/>
      <c r="MU2563" s="2"/>
      <c r="MV2563" s="2"/>
      <c r="MW2563" s="2"/>
      <c r="MX2563" s="2"/>
      <c r="MY2563" s="2"/>
      <c r="MZ2563" s="2"/>
      <c r="NA2563" s="2"/>
      <c r="NB2563" s="2"/>
      <c r="NC2563" s="2"/>
      <c r="ND2563" s="2"/>
      <c r="NE2563" s="2"/>
      <c r="NF2563" s="2"/>
      <c r="NG2563" s="2"/>
      <c r="NH2563" s="2"/>
      <c r="NI2563" s="2"/>
      <c r="NJ2563" s="2"/>
      <c r="NK2563" s="2"/>
      <c r="NL2563" s="2"/>
      <c r="NM2563" s="2"/>
      <c r="NN2563" s="2"/>
      <c r="NO2563" s="2"/>
      <c r="NP2563" s="2"/>
      <c r="NQ2563" s="2"/>
      <c r="NR2563" s="2"/>
      <c r="NS2563" s="2"/>
      <c r="NT2563" s="2"/>
      <c r="NU2563" s="2"/>
      <c r="NV2563" s="2"/>
      <c r="NW2563" s="2"/>
      <c r="NX2563" s="2"/>
      <c r="NY2563" s="2"/>
      <c r="NZ2563" s="2"/>
      <c r="OA2563" s="2"/>
      <c r="OB2563" s="2"/>
      <c r="OC2563" s="2"/>
      <c r="OD2563" s="2"/>
      <c r="OE2563" s="2"/>
      <c r="OF2563" s="2"/>
      <c r="OG2563" s="2"/>
      <c r="OH2563" s="2"/>
      <c r="OI2563" s="2"/>
      <c r="OJ2563" s="2"/>
      <c r="OK2563" s="2"/>
      <c r="OL2563" s="2"/>
      <c r="OM2563" s="2"/>
      <c r="ON2563" s="2"/>
      <c r="OO2563" s="2"/>
      <c r="OP2563" s="2"/>
      <c r="OQ2563" s="2"/>
      <c r="OR2563" s="2"/>
      <c r="OS2563" s="2"/>
      <c r="OT2563" s="2"/>
      <c r="OU2563" s="2"/>
      <c r="OV2563" s="2"/>
      <c r="OW2563" s="2"/>
      <c r="OX2563" s="2"/>
      <c r="OY2563" s="2"/>
      <c r="OZ2563" s="2"/>
      <c r="PA2563" s="2"/>
      <c r="PB2563" s="2"/>
      <c r="PC2563" s="2"/>
      <c r="PD2563" s="2"/>
      <c r="PE2563" s="2"/>
      <c r="PF2563" s="2"/>
      <c r="PG2563" s="2"/>
      <c r="PH2563" s="2"/>
      <c r="PI2563" s="2"/>
      <c r="PJ2563" s="2"/>
      <c r="PK2563" s="2"/>
      <c r="PL2563" s="2"/>
      <c r="PM2563" s="2"/>
      <c r="PN2563" s="2"/>
      <c r="PO2563" s="2"/>
    </row>
    <row r="2564" spans="1:431" ht="98" hidden="1" x14ac:dyDescent="0.15">
      <c r="A2564" s="16" t="s">
        <v>3455</v>
      </c>
      <c r="B2564" s="3"/>
      <c r="C2564" s="6"/>
      <c r="D2564" s="6"/>
      <c r="E2564" s="3"/>
      <c r="F2564" s="6"/>
      <c r="G2564" s="6"/>
      <c r="H2564" s="6">
        <v>0</v>
      </c>
      <c r="I2564" s="3">
        <v>1</v>
      </c>
      <c r="J2564" s="6">
        <v>0</v>
      </c>
      <c r="K2564" s="3"/>
      <c r="L2564" s="3"/>
      <c r="M2564" s="3"/>
      <c r="N2564" s="6"/>
      <c r="O2564" s="3"/>
      <c r="P2564" s="6"/>
      <c r="Q2564" s="6"/>
      <c r="R2564" s="6"/>
      <c r="S2564" s="3"/>
      <c r="T2564" s="3"/>
      <c r="U2564" s="3"/>
      <c r="V2564" s="3"/>
      <c r="W2564" s="3"/>
      <c r="X2564" s="3"/>
      <c r="Y2564" s="6">
        <v>0</v>
      </c>
      <c r="Z2564" s="6">
        <v>1</v>
      </c>
      <c r="AA2564" s="6">
        <v>0</v>
      </c>
      <c r="AB2564" s="3"/>
      <c r="AC2564" s="6"/>
      <c r="AD2564" s="6"/>
      <c r="AE2564" s="3"/>
      <c r="AF2564" s="3"/>
      <c r="AG2564" s="6"/>
      <c r="AH2564" s="6"/>
      <c r="AI2564" s="3"/>
      <c r="AJ2564" s="3"/>
      <c r="AK2564" s="3"/>
      <c r="AL2564" s="3"/>
      <c r="AM2564" s="6"/>
      <c r="AN2564" s="3"/>
      <c r="AO2564" s="3"/>
      <c r="AP2564" s="3"/>
      <c r="AQ2564" s="3"/>
      <c r="AR2564" s="3"/>
      <c r="AS2564" s="3"/>
      <c r="AT2564" s="6"/>
      <c r="AU2564" s="6"/>
      <c r="AV2564" s="6"/>
      <c r="AW2564" s="3"/>
      <c r="AX2564" s="3"/>
      <c r="AY2564" s="3"/>
      <c r="AZ2564" s="3"/>
      <c r="BA2564" s="3"/>
      <c r="BB2564" s="3"/>
      <c r="BC2564" s="3"/>
      <c r="BD2564" s="3"/>
      <c r="BE2564" s="3"/>
      <c r="BF2564" s="3"/>
      <c r="BG2564" s="3"/>
      <c r="BH2564" s="3"/>
      <c r="BI2564" s="3"/>
      <c r="BJ2564" s="3"/>
      <c r="BK2564" s="3"/>
      <c r="BL2564" s="3"/>
      <c r="BM2564" s="3"/>
      <c r="BN2564" s="3">
        <v>0</v>
      </c>
      <c r="BO2564" s="3">
        <v>1</v>
      </c>
      <c r="BP2564" s="3">
        <v>1</v>
      </c>
      <c r="BQ2564" s="3"/>
      <c r="BR2564" s="3"/>
      <c r="BS2564" s="3"/>
      <c r="BT2564" s="3"/>
      <c r="BU2564" s="3"/>
      <c r="BV2564" s="3"/>
      <c r="BW2564" s="3"/>
      <c r="BX2564" s="3"/>
      <c r="BY2564" s="3">
        <v>1972</v>
      </c>
      <c r="BZ2564" s="3" t="s">
        <v>2540</v>
      </c>
      <c r="CA2564" s="3" t="s">
        <v>2381</v>
      </c>
      <c r="CB2564" s="3" t="s">
        <v>2555</v>
      </c>
      <c r="CC2564" s="3" t="s">
        <v>2351</v>
      </c>
      <c r="CD2564" s="3"/>
      <c r="CE2564" s="3"/>
      <c r="CF2564" s="7"/>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J2564" s="1"/>
      <c r="DK2564" s="1"/>
      <c r="DL2564" s="1"/>
      <c r="DM2564" s="1"/>
      <c r="DN2564" s="1"/>
      <c r="DO2564" s="1"/>
      <c r="DQ2564" s="1"/>
      <c r="DT2564" s="1"/>
      <c r="DW2564" s="1"/>
      <c r="DX2564" s="1"/>
      <c r="DY2564" s="1"/>
      <c r="DZ2564" s="1"/>
      <c r="EA2564" s="1"/>
      <c r="EB2564" s="1"/>
      <c r="EC2564" s="1"/>
      <c r="EF2564" s="1"/>
      <c r="ER2564" s="1"/>
      <c r="ET2564" s="1"/>
      <c r="FH2564" s="1"/>
      <c r="FI2564" s="1"/>
      <c r="LT2564" s="2"/>
      <c r="LU2564" s="2"/>
      <c r="LV2564" s="2"/>
      <c r="LW2564" s="2"/>
      <c r="LX2564" s="2"/>
      <c r="LY2564" s="2"/>
      <c r="LZ2564" s="2"/>
      <c r="MA2564" s="2"/>
      <c r="MB2564" s="2"/>
      <c r="MC2564" s="2"/>
      <c r="MD2564" s="2"/>
      <c r="ME2564" s="2"/>
      <c r="MF2564" s="2"/>
      <c r="MG2564" s="2"/>
      <c r="MH2564" s="2"/>
      <c r="MI2564" s="2"/>
      <c r="MJ2564" s="2"/>
      <c r="MK2564" s="2"/>
      <c r="ML2564" s="2"/>
      <c r="MM2564" s="2"/>
      <c r="MN2564" s="2"/>
      <c r="MO2564" s="2"/>
      <c r="MP2564" s="2"/>
      <c r="MQ2564" s="2"/>
      <c r="MR2564" s="2"/>
      <c r="MS2564" s="2"/>
      <c r="MT2564" s="2"/>
      <c r="MU2564" s="2"/>
      <c r="MV2564" s="2"/>
      <c r="MW2564" s="2"/>
      <c r="MX2564" s="2"/>
      <c r="MY2564" s="2"/>
      <c r="MZ2564" s="2"/>
      <c r="NA2564" s="2"/>
      <c r="NB2564" s="2"/>
      <c r="NC2564" s="2"/>
      <c r="ND2564" s="2"/>
      <c r="NE2564" s="2"/>
      <c r="NF2564" s="2"/>
      <c r="NG2564" s="2"/>
      <c r="NH2564" s="2"/>
      <c r="NI2564" s="2"/>
      <c r="NJ2564" s="2"/>
      <c r="NK2564" s="2"/>
      <c r="NL2564" s="2"/>
      <c r="NM2564" s="2"/>
      <c r="NN2564" s="2"/>
      <c r="NO2564" s="2"/>
      <c r="NP2564" s="2"/>
      <c r="NQ2564" s="2"/>
      <c r="NR2564" s="2"/>
      <c r="NS2564" s="2"/>
      <c r="NT2564" s="2"/>
      <c r="NU2564" s="2"/>
      <c r="NV2564" s="2"/>
      <c r="NW2564" s="2"/>
      <c r="NX2564" s="2"/>
      <c r="NY2564" s="2"/>
      <c r="NZ2564" s="2"/>
      <c r="OA2564" s="2"/>
      <c r="OB2564" s="2"/>
      <c r="OC2564" s="2"/>
      <c r="OD2564" s="2"/>
      <c r="OE2564" s="2"/>
      <c r="OF2564" s="2"/>
      <c r="OG2564" s="2"/>
      <c r="OH2564" s="2"/>
      <c r="OI2564" s="2"/>
      <c r="OJ2564" s="2"/>
      <c r="OK2564" s="2"/>
      <c r="OL2564" s="2"/>
      <c r="OM2564" s="2"/>
      <c r="ON2564" s="2"/>
      <c r="OO2564" s="2"/>
      <c r="OP2564" s="2"/>
      <c r="OQ2564" s="2"/>
      <c r="OR2564" s="2"/>
      <c r="OS2564" s="2"/>
      <c r="OT2564" s="2"/>
      <c r="OU2564" s="2"/>
      <c r="OV2564" s="2"/>
      <c r="OW2564" s="2"/>
      <c r="OX2564" s="2"/>
      <c r="OY2564" s="2"/>
      <c r="OZ2564" s="2"/>
      <c r="PA2564" s="2"/>
      <c r="PB2564" s="2"/>
      <c r="PC2564" s="2"/>
      <c r="PD2564" s="2"/>
      <c r="PE2564" s="2"/>
      <c r="PF2564" s="2"/>
      <c r="PG2564" s="2"/>
      <c r="PH2564" s="2"/>
      <c r="PI2564" s="2"/>
      <c r="PJ2564" s="2"/>
      <c r="PK2564" s="2"/>
      <c r="PL2564" s="2"/>
      <c r="PM2564" s="2"/>
      <c r="PN2564" s="2"/>
      <c r="PO2564" s="2"/>
    </row>
    <row r="2565" spans="1:431" ht="98" hidden="1" x14ac:dyDescent="0.15">
      <c r="A2565" s="6" t="s">
        <v>2124</v>
      </c>
      <c r="B2565" s="3"/>
      <c r="C2565" s="6"/>
      <c r="D2565" s="6"/>
      <c r="E2565" s="3"/>
      <c r="F2565" s="6"/>
      <c r="G2565" s="6"/>
      <c r="H2565" s="6"/>
      <c r="I2565" s="3"/>
      <c r="J2565" s="6"/>
      <c r="K2565" s="3"/>
      <c r="L2565" s="3"/>
      <c r="M2565" s="3"/>
      <c r="N2565" s="6"/>
      <c r="O2565" s="3"/>
      <c r="P2565" s="6"/>
      <c r="Q2565" s="6"/>
      <c r="R2565" s="6"/>
      <c r="S2565" s="3"/>
      <c r="T2565" s="3"/>
      <c r="U2565" s="3"/>
      <c r="V2565" s="3"/>
      <c r="W2565" s="3"/>
      <c r="X2565" s="3"/>
      <c r="Y2565" s="6"/>
      <c r="Z2565" s="6"/>
      <c r="AA2565" s="6"/>
      <c r="AB2565" s="3"/>
      <c r="AC2565" s="6"/>
      <c r="AD2565" s="6"/>
      <c r="AE2565" s="3"/>
      <c r="AF2565" s="3"/>
      <c r="AG2565" s="6"/>
      <c r="AH2565" s="6"/>
      <c r="AI2565" s="3"/>
      <c r="AJ2565" s="3"/>
      <c r="AK2565" s="3"/>
      <c r="AL2565" s="3"/>
      <c r="AM2565" s="6"/>
      <c r="AN2565" s="3"/>
      <c r="AO2565" s="3"/>
      <c r="AP2565" s="3"/>
      <c r="AQ2565" s="3"/>
      <c r="AR2565" s="3"/>
      <c r="AS2565" s="3"/>
      <c r="AT2565" s="6"/>
      <c r="AU2565" s="6"/>
      <c r="AV2565" s="6"/>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c r="BX2565" s="3"/>
      <c r="BY2565" s="3">
        <v>1972</v>
      </c>
      <c r="BZ2565" s="3" t="s">
        <v>2540</v>
      </c>
      <c r="CA2565" s="3" t="s">
        <v>2381</v>
      </c>
      <c r="CB2565" s="3" t="s">
        <v>2555</v>
      </c>
      <c r="CC2565" s="3" t="s">
        <v>2351</v>
      </c>
      <c r="CD2565" s="3"/>
      <c r="CE2565" s="3"/>
      <c r="CF2565" s="7"/>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J2565" s="1"/>
      <c r="DK2565" s="1"/>
      <c r="DL2565" s="1"/>
      <c r="DM2565" s="1"/>
      <c r="DN2565" s="1"/>
      <c r="DO2565" s="1"/>
      <c r="DQ2565" s="1"/>
      <c r="DT2565" s="1"/>
      <c r="DW2565" s="1"/>
      <c r="DX2565" s="1"/>
      <c r="DY2565" s="1"/>
      <c r="DZ2565" s="1"/>
      <c r="EA2565" s="1"/>
      <c r="EB2565" s="1"/>
      <c r="EC2565" s="1"/>
      <c r="EF2565" s="1"/>
      <c r="ER2565" s="1"/>
      <c r="ET2565" s="1"/>
      <c r="FH2565" s="1"/>
      <c r="FI2565" s="1"/>
      <c r="LT2565" s="2"/>
      <c r="LU2565" s="2"/>
      <c r="LV2565" s="2"/>
      <c r="LW2565" s="2"/>
      <c r="LX2565" s="2"/>
      <c r="LY2565" s="2"/>
      <c r="LZ2565" s="2"/>
      <c r="MA2565" s="2"/>
      <c r="MB2565" s="2"/>
      <c r="MC2565" s="2"/>
      <c r="MD2565" s="2"/>
      <c r="ME2565" s="2"/>
      <c r="MF2565" s="2"/>
      <c r="MG2565" s="2"/>
      <c r="MH2565" s="2"/>
      <c r="MI2565" s="2"/>
      <c r="MJ2565" s="2"/>
      <c r="MK2565" s="2"/>
      <c r="ML2565" s="2"/>
      <c r="MM2565" s="2"/>
      <c r="MN2565" s="2"/>
      <c r="MO2565" s="2"/>
      <c r="MP2565" s="2"/>
      <c r="MQ2565" s="2"/>
      <c r="MR2565" s="2"/>
      <c r="MS2565" s="2"/>
      <c r="MT2565" s="2"/>
      <c r="MU2565" s="2"/>
      <c r="MV2565" s="2"/>
      <c r="MW2565" s="2"/>
      <c r="MX2565" s="2"/>
      <c r="MY2565" s="2"/>
      <c r="MZ2565" s="2"/>
      <c r="NA2565" s="2"/>
      <c r="NB2565" s="2"/>
      <c r="NC2565" s="2"/>
      <c r="ND2565" s="2"/>
      <c r="NE2565" s="2"/>
      <c r="NF2565" s="2"/>
      <c r="NG2565" s="2"/>
      <c r="NH2565" s="2"/>
      <c r="NI2565" s="2"/>
      <c r="NJ2565" s="2"/>
      <c r="NK2565" s="2"/>
      <c r="NL2565" s="2"/>
      <c r="NM2565" s="2"/>
      <c r="NN2565" s="2"/>
      <c r="NO2565" s="2"/>
      <c r="NP2565" s="2"/>
      <c r="NQ2565" s="2"/>
      <c r="NR2565" s="2"/>
      <c r="NS2565" s="2"/>
      <c r="NT2565" s="2"/>
      <c r="NU2565" s="2"/>
      <c r="NV2565" s="2"/>
      <c r="NW2565" s="2"/>
      <c r="NX2565" s="2"/>
      <c r="NY2565" s="2"/>
      <c r="NZ2565" s="2"/>
      <c r="OA2565" s="2"/>
      <c r="OB2565" s="2"/>
      <c r="OC2565" s="2"/>
      <c r="OD2565" s="2"/>
      <c r="OE2565" s="2"/>
      <c r="OF2565" s="2"/>
      <c r="OG2565" s="2"/>
      <c r="OH2565" s="2"/>
      <c r="OI2565" s="2"/>
      <c r="OJ2565" s="2"/>
      <c r="OK2565" s="2"/>
      <c r="OL2565" s="2"/>
      <c r="OM2565" s="2"/>
      <c r="ON2565" s="2"/>
      <c r="OO2565" s="2"/>
      <c r="OP2565" s="2"/>
      <c r="OQ2565" s="2"/>
      <c r="OR2565" s="2"/>
      <c r="OS2565" s="2"/>
      <c r="OT2565" s="2"/>
      <c r="OU2565" s="2"/>
      <c r="OV2565" s="2"/>
      <c r="OW2565" s="2"/>
      <c r="OX2565" s="2"/>
      <c r="OY2565" s="2"/>
      <c r="OZ2565" s="2"/>
      <c r="PA2565" s="2"/>
      <c r="PB2565" s="2"/>
      <c r="PC2565" s="2"/>
      <c r="PD2565" s="2"/>
      <c r="PE2565" s="2"/>
      <c r="PF2565" s="2"/>
      <c r="PG2565" s="2"/>
      <c r="PH2565" s="2"/>
      <c r="PI2565" s="2"/>
      <c r="PJ2565" s="2"/>
      <c r="PK2565" s="2"/>
      <c r="PL2565" s="2"/>
      <c r="PM2565" s="2"/>
      <c r="PN2565" s="2"/>
      <c r="PO2565" s="2"/>
    </row>
    <row r="2566" spans="1:431" ht="98" hidden="1" x14ac:dyDescent="0.15">
      <c r="A2566" s="6" t="s">
        <v>2126</v>
      </c>
      <c r="B2566" s="3"/>
      <c r="C2566" s="6"/>
      <c r="D2566" s="6"/>
      <c r="E2566" s="3"/>
      <c r="F2566" s="6"/>
      <c r="G2566" s="6"/>
      <c r="H2566" s="6"/>
      <c r="I2566" s="3"/>
      <c r="J2566" s="6"/>
      <c r="K2566" s="3"/>
      <c r="L2566" s="3"/>
      <c r="M2566" s="3"/>
      <c r="N2566" s="6"/>
      <c r="O2566" s="3"/>
      <c r="P2566" s="6"/>
      <c r="Q2566" s="6"/>
      <c r="R2566" s="6"/>
      <c r="S2566" s="3"/>
      <c r="T2566" s="3"/>
      <c r="U2566" s="3"/>
      <c r="V2566" s="3"/>
      <c r="W2566" s="3"/>
      <c r="X2566" s="3"/>
      <c r="Y2566" s="6"/>
      <c r="Z2566" s="6"/>
      <c r="AA2566" s="6"/>
      <c r="AB2566" s="3"/>
      <c r="AC2566" s="6"/>
      <c r="AD2566" s="6"/>
      <c r="AE2566" s="3"/>
      <c r="AF2566" s="3"/>
      <c r="AG2566" s="6"/>
      <c r="AH2566" s="6"/>
      <c r="AI2566" s="3"/>
      <c r="AJ2566" s="3"/>
      <c r="AK2566" s="3"/>
      <c r="AL2566" s="3"/>
      <c r="AM2566" s="6"/>
      <c r="AN2566" s="3"/>
      <c r="AO2566" s="3"/>
      <c r="AP2566" s="3"/>
      <c r="AQ2566" s="3"/>
      <c r="AR2566" s="3"/>
      <c r="AS2566" s="3"/>
      <c r="AT2566" s="6"/>
      <c r="AU2566" s="6"/>
      <c r="AV2566" s="6"/>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v>1972</v>
      </c>
      <c r="BZ2566" s="3" t="s">
        <v>2540</v>
      </c>
      <c r="CA2566" s="3" t="s">
        <v>2381</v>
      </c>
      <c r="CB2566" s="3" t="s">
        <v>2555</v>
      </c>
      <c r="CC2566" s="3" t="s">
        <v>2351</v>
      </c>
      <c r="CD2566" s="3"/>
      <c r="CE2566" s="3"/>
      <c r="CF2566" s="7"/>
      <c r="CG2566" s="1"/>
      <c r="CH2566" s="1"/>
      <c r="CI2566" s="1"/>
      <c r="CJ2566" s="1"/>
      <c r="CK2566" s="1"/>
      <c r="CL2566" s="1"/>
      <c r="CM2566" s="1"/>
      <c r="CN2566" s="1"/>
      <c r="CO2566" s="1"/>
      <c r="CP2566" s="1"/>
      <c r="CQ2566" s="1"/>
      <c r="CR2566" s="1"/>
      <c r="CS2566" s="1"/>
      <c r="CT2566" s="1"/>
      <c r="CU2566" s="1"/>
      <c r="CV2566" s="1"/>
      <c r="CW2566" s="1"/>
      <c r="CX2566" s="1"/>
      <c r="CY2566" s="1"/>
      <c r="CZ2566" s="1"/>
      <c r="DA2566" s="1"/>
      <c r="DB2566" s="1"/>
      <c r="DC2566" s="1"/>
      <c r="DD2566" s="1"/>
      <c r="DE2566" s="1"/>
      <c r="DF2566" s="1"/>
      <c r="DJ2566" s="1"/>
      <c r="DK2566" s="1"/>
      <c r="DL2566" s="1"/>
      <c r="DM2566" s="1"/>
      <c r="DN2566" s="1"/>
      <c r="DO2566" s="1"/>
      <c r="DQ2566" s="1"/>
      <c r="DT2566" s="1"/>
      <c r="DW2566" s="1"/>
      <c r="DX2566" s="1"/>
      <c r="DY2566" s="1"/>
      <c r="DZ2566" s="1"/>
      <c r="EA2566" s="1"/>
      <c r="EB2566" s="1"/>
      <c r="EC2566" s="1"/>
      <c r="EF2566" s="1"/>
      <c r="ER2566" s="1"/>
      <c r="ET2566" s="1"/>
      <c r="FH2566" s="1"/>
      <c r="FI2566" s="1"/>
      <c r="LT2566" s="2"/>
      <c r="LU2566" s="2"/>
      <c r="LV2566" s="2"/>
      <c r="LW2566" s="2"/>
      <c r="LX2566" s="2"/>
      <c r="LY2566" s="2"/>
      <c r="LZ2566" s="2"/>
      <c r="MA2566" s="2"/>
      <c r="MB2566" s="2"/>
      <c r="MC2566" s="2"/>
      <c r="MD2566" s="2"/>
      <c r="ME2566" s="2"/>
      <c r="MF2566" s="2"/>
      <c r="MG2566" s="2"/>
      <c r="MH2566" s="2"/>
      <c r="MI2566" s="2"/>
      <c r="MJ2566" s="2"/>
      <c r="MK2566" s="2"/>
      <c r="ML2566" s="2"/>
      <c r="MM2566" s="2"/>
      <c r="MN2566" s="2"/>
      <c r="MO2566" s="2"/>
      <c r="MP2566" s="2"/>
      <c r="MQ2566" s="2"/>
      <c r="MR2566" s="2"/>
      <c r="MS2566" s="2"/>
      <c r="MT2566" s="2"/>
      <c r="MU2566" s="2"/>
      <c r="MV2566" s="2"/>
      <c r="MW2566" s="2"/>
      <c r="MX2566" s="2"/>
      <c r="MY2566" s="2"/>
      <c r="MZ2566" s="2"/>
      <c r="NA2566" s="2"/>
      <c r="NB2566" s="2"/>
      <c r="NC2566" s="2"/>
      <c r="ND2566" s="2"/>
      <c r="NE2566" s="2"/>
      <c r="NF2566" s="2"/>
      <c r="NG2566" s="2"/>
      <c r="NH2566" s="2"/>
      <c r="NI2566" s="2"/>
      <c r="NJ2566" s="2"/>
      <c r="NK2566" s="2"/>
      <c r="NL2566" s="2"/>
      <c r="NM2566" s="2"/>
      <c r="NN2566" s="2"/>
      <c r="NO2566" s="2"/>
      <c r="NP2566" s="2"/>
      <c r="NQ2566" s="2"/>
      <c r="NR2566" s="2"/>
      <c r="NS2566" s="2"/>
      <c r="NT2566" s="2"/>
      <c r="NU2566" s="2"/>
      <c r="NV2566" s="2"/>
      <c r="NW2566" s="2"/>
      <c r="NX2566" s="2"/>
      <c r="NY2566" s="2"/>
      <c r="NZ2566" s="2"/>
      <c r="OA2566" s="2"/>
      <c r="OB2566" s="2"/>
      <c r="OC2566" s="2"/>
      <c r="OD2566" s="2"/>
      <c r="OE2566" s="2"/>
      <c r="OF2566" s="2"/>
      <c r="OG2566" s="2"/>
      <c r="OH2566" s="2"/>
      <c r="OI2566" s="2"/>
      <c r="OJ2566" s="2"/>
      <c r="OK2566" s="2"/>
      <c r="OL2566" s="2"/>
      <c r="OM2566" s="2"/>
      <c r="ON2566" s="2"/>
      <c r="OO2566" s="2"/>
      <c r="OP2566" s="2"/>
      <c r="OQ2566" s="2"/>
      <c r="OR2566" s="2"/>
      <c r="OS2566" s="2"/>
      <c r="OT2566" s="2"/>
      <c r="OU2566" s="2"/>
      <c r="OV2566" s="2"/>
      <c r="OW2566" s="2"/>
      <c r="OX2566" s="2"/>
      <c r="OY2566" s="2"/>
      <c r="OZ2566" s="2"/>
      <c r="PA2566" s="2"/>
      <c r="PB2566" s="2"/>
      <c r="PC2566" s="2"/>
      <c r="PD2566" s="2"/>
      <c r="PE2566" s="2"/>
      <c r="PF2566" s="2"/>
      <c r="PG2566" s="2"/>
      <c r="PH2566" s="2"/>
      <c r="PI2566" s="2"/>
      <c r="PJ2566" s="2"/>
      <c r="PK2566" s="2"/>
      <c r="PL2566" s="2"/>
      <c r="PM2566" s="2"/>
      <c r="PN2566" s="2"/>
      <c r="PO2566" s="2"/>
    </row>
    <row r="2567" spans="1:431" ht="98" hidden="1" x14ac:dyDescent="0.15">
      <c r="A2567" s="6" t="s">
        <v>2128</v>
      </c>
      <c r="B2567" s="3"/>
      <c r="C2567" s="6"/>
      <c r="D2567" s="6"/>
      <c r="E2567" s="3"/>
      <c r="F2567" s="6"/>
      <c r="G2567" s="6"/>
      <c r="H2567" s="6"/>
      <c r="I2567" s="3"/>
      <c r="J2567" s="6"/>
      <c r="K2567" s="3"/>
      <c r="L2567" s="3"/>
      <c r="M2567" s="3"/>
      <c r="N2567" s="6"/>
      <c r="O2567" s="3"/>
      <c r="P2567" s="6"/>
      <c r="Q2567" s="6"/>
      <c r="R2567" s="6"/>
      <c r="S2567" s="3"/>
      <c r="T2567" s="3"/>
      <c r="U2567" s="3"/>
      <c r="V2567" s="3"/>
      <c r="W2567" s="3"/>
      <c r="X2567" s="3"/>
      <c r="Y2567" s="6"/>
      <c r="Z2567" s="6"/>
      <c r="AA2567" s="6"/>
      <c r="AB2567" s="3"/>
      <c r="AC2567" s="6"/>
      <c r="AD2567" s="6"/>
      <c r="AE2567" s="3"/>
      <c r="AF2567" s="3"/>
      <c r="AG2567" s="6"/>
      <c r="AH2567" s="6"/>
      <c r="AI2567" s="3"/>
      <c r="AJ2567" s="3"/>
      <c r="AK2567" s="3"/>
      <c r="AL2567" s="3"/>
      <c r="AM2567" s="6"/>
      <c r="AN2567" s="3"/>
      <c r="AO2567" s="3"/>
      <c r="AP2567" s="3"/>
      <c r="AQ2567" s="3"/>
      <c r="AR2567" s="3"/>
      <c r="AS2567" s="3"/>
      <c r="AT2567" s="6"/>
      <c r="AU2567" s="6"/>
      <c r="AV2567" s="6"/>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v>1972</v>
      </c>
      <c r="BZ2567" s="3" t="s">
        <v>2540</v>
      </c>
      <c r="CA2567" s="3" t="s">
        <v>2381</v>
      </c>
      <c r="CB2567" s="3" t="s">
        <v>2555</v>
      </c>
      <c r="CC2567" s="3" t="s">
        <v>2351</v>
      </c>
      <c r="CD2567" s="3"/>
      <c r="CE2567" s="3"/>
      <c r="CF2567" s="7"/>
      <c r="CG2567" s="1"/>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J2567" s="1"/>
      <c r="DK2567" s="1"/>
      <c r="DL2567" s="1"/>
      <c r="DM2567" s="1"/>
      <c r="DN2567" s="1"/>
      <c r="DO2567" s="1"/>
      <c r="DQ2567" s="1"/>
      <c r="DT2567" s="1"/>
      <c r="DW2567" s="1"/>
      <c r="DX2567" s="1"/>
      <c r="DY2567" s="1"/>
      <c r="DZ2567" s="1"/>
      <c r="EA2567" s="1"/>
      <c r="EB2567" s="1"/>
      <c r="EC2567" s="1"/>
      <c r="EF2567" s="1"/>
      <c r="ER2567" s="1"/>
      <c r="ET2567" s="1"/>
      <c r="FH2567" s="1"/>
      <c r="FI2567" s="1"/>
      <c r="LT2567" s="2"/>
      <c r="LU2567" s="2"/>
      <c r="LV2567" s="2"/>
      <c r="LW2567" s="2"/>
      <c r="LX2567" s="2"/>
      <c r="LY2567" s="2"/>
      <c r="LZ2567" s="2"/>
      <c r="MA2567" s="2"/>
      <c r="MB2567" s="2"/>
      <c r="MC2567" s="2"/>
      <c r="MD2567" s="2"/>
      <c r="ME2567" s="2"/>
      <c r="MF2567" s="2"/>
      <c r="MG2567" s="2"/>
      <c r="MH2567" s="2"/>
      <c r="MI2567" s="2"/>
      <c r="MJ2567" s="2"/>
      <c r="MK2567" s="2"/>
      <c r="ML2567" s="2"/>
      <c r="MM2567" s="2"/>
      <c r="MN2567" s="2"/>
      <c r="MO2567" s="2"/>
      <c r="MP2567" s="2"/>
      <c r="MQ2567" s="2"/>
      <c r="MR2567" s="2"/>
      <c r="MS2567" s="2"/>
      <c r="MT2567" s="2"/>
      <c r="MU2567" s="2"/>
      <c r="MV2567" s="2"/>
      <c r="MW2567" s="2"/>
      <c r="MX2567" s="2"/>
      <c r="MY2567" s="2"/>
      <c r="MZ2567" s="2"/>
      <c r="NA2567" s="2"/>
      <c r="NB2567" s="2"/>
      <c r="NC2567" s="2"/>
      <c r="ND2567" s="2"/>
      <c r="NE2567" s="2"/>
      <c r="NF2567" s="2"/>
      <c r="NG2567" s="2"/>
      <c r="NH2567" s="2"/>
      <c r="NI2567" s="2"/>
      <c r="NJ2567" s="2"/>
      <c r="NK2567" s="2"/>
      <c r="NL2567" s="2"/>
      <c r="NM2567" s="2"/>
      <c r="NN2567" s="2"/>
      <c r="NO2567" s="2"/>
      <c r="NP2567" s="2"/>
      <c r="NQ2567" s="2"/>
      <c r="NR2567" s="2"/>
      <c r="NS2567" s="2"/>
      <c r="NT2567" s="2"/>
      <c r="NU2567" s="2"/>
      <c r="NV2567" s="2"/>
      <c r="NW2567" s="2"/>
      <c r="NX2567" s="2"/>
      <c r="NY2567" s="2"/>
      <c r="NZ2567" s="2"/>
      <c r="OA2567" s="2"/>
      <c r="OB2567" s="2"/>
      <c r="OC2567" s="2"/>
      <c r="OD2567" s="2"/>
      <c r="OE2567" s="2"/>
      <c r="OF2567" s="2"/>
      <c r="OG2567" s="2"/>
      <c r="OH2567" s="2"/>
      <c r="OI2567" s="2"/>
      <c r="OJ2567" s="2"/>
      <c r="OK2567" s="2"/>
      <c r="OL2567" s="2"/>
      <c r="OM2567" s="2"/>
      <c r="ON2567" s="2"/>
      <c r="OO2567" s="2"/>
      <c r="OP2567" s="2"/>
      <c r="OQ2567" s="2"/>
      <c r="OR2567" s="2"/>
      <c r="OS2567" s="2"/>
      <c r="OT2567" s="2"/>
      <c r="OU2567" s="2"/>
      <c r="OV2567" s="2"/>
      <c r="OW2567" s="2"/>
      <c r="OX2567" s="2"/>
      <c r="OY2567" s="2"/>
      <c r="OZ2567" s="2"/>
      <c r="PA2567" s="2"/>
      <c r="PB2567" s="2"/>
      <c r="PC2567" s="2"/>
      <c r="PD2567" s="2"/>
      <c r="PE2567" s="2"/>
      <c r="PF2567" s="2"/>
      <c r="PG2567" s="2"/>
      <c r="PH2567" s="2"/>
      <c r="PI2567" s="2"/>
      <c r="PJ2567" s="2"/>
      <c r="PK2567" s="2"/>
      <c r="PL2567" s="2"/>
      <c r="PM2567" s="2"/>
      <c r="PN2567" s="2"/>
      <c r="PO2567" s="2"/>
    </row>
    <row r="2568" spans="1:431" ht="98" hidden="1" x14ac:dyDescent="0.15">
      <c r="A2568" s="6" t="s">
        <v>2130</v>
      </c>
      <c r="B2568" s="3"/>
      <c r="C2568" s="6"/>
      <c r="D2568" s="6"/>
      <c r="E2568" s="3"/>
      <c r="F2568" s="6"/>
      <c r="G2568" s="6"/>
      <c r="H2568" s="6"/>
      <c r="I2568" s="3"/>
      <c r="J2568" s="6"/>
      <c r="K2568" s="3"/>
      <c r="L2568" s="3"/>
      <c r="M2568" s="3"/>
      <c r="N2568" s="6"/>
      <c r="O2568" s="3"/>
      <c r="P2568" s="6"/>
      <c r="Q2568" s="6"/>
      <c r="R2568" s="6"/>
      <c r="S2568" s="3"/>
      <c r="T2568" s="3"/>
      <c r="U2568" s="3"/>
      <c r="V2568" s="3"/>
      <c r="W2568" s="3"/>
      <c r="X2568" s="3"/>
      <c r="Y2568" s="6"/>
      <c r="Z2568" s="6"/>
      <c r="AA2568" s="6"/>
      <c r="AB2568" s="3"/>
      <c r="AC2568" s="6"/>
      <c r="AD2568" s="6"/>
      <c r="AE2568" s="3"/>
      <c r="AF2568" s="3"/>
      <c r="AG2568" s="6"/>
      <c r="AH2568" s="6"/>
      <c r="AI2568" s="3"/>
      <c r="AJ2568" s="3"/>
      <c r="AK2568" s="3"/>
      <c r="AL2568" s="3"/>
      <c r="AM2568" s="6"/>
      <c r="AN2568" s="3"/>
      <c r="AO2568" s="3"/>
      <c r="AP2568" s="3"/>
      <c r="AQ2568" s="3"/>
      <c r="AR2568" s="3"/>
      <c r="AS2568" s="3"/>
      <c r="AT2568" s="6"/>
      <c r="AU2568" s="6"/>
      <c r="AV2568" s="6"/>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v>1972</v>
      </c>
      <c r="BZ2568" s="3" t="s">
        <v>2540</v>
      </c>
      <c r="CA2568" s="3" t="s">
        <v>2381</v>
      </c>
      <c r="CB2568" s="3" t="s">
        <v>2555</v>
      </c>
      <c r="CC2568" s="3" t="s">
        <v>2351</v>
      </c>
      <c r="CD2568" s="3"/>
      <c r="CE2568" s="3"/>
      <c r="CF2568" s="7"/>
      <c r="CG2568" s="1"/>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J2568" s="1"/>
      <c r="DK2568" s="1"/>
      <c r="DL2568" s="1"/>
      <c r="DM2568" s="1"/>
      <c r="DN2568" s="1"/>
      <c r="DO2568" s="1"/>
      <c r="DQ2568" s="1"/>
      <c r="DT2568" s="1"/>
      <c r="DW2568" s="1"/>
      <c r="DX2568" s="1"/>
      <c r="DY2568" s="1"/>
      <c r="DZ2568" s="1"/>
      <c r="EA2568" s="1"/>
      <c r="EB2568" s="1"/>
      <c r="EC2568" s="1"/>
      <c r="EF2568" s="1"/>
      <c r="ER2568" s="1"/>
      <c r="ET2568" s="1"/>
      <c r="FH2568" s="1"/>
      <c r="FI2568" s="1"/>
      <c r="LT2568" s="2"/>
      <c r="LU2568" s="2"/>
      <c r="LV2568" s="2"/>
      <c r="LW2568" s="2"/>
      <c r="LX2568" s="2"/>
      <c r="LY2568" s="2"/>
      <c r="LZ2568" s="2"/>
      <c r="MA2568" s="2"/>
      <c r="MB2568" s="2"/>
      <c r="MC2568" s="2"/>
      <c r="MD2568" s="2"/>
      <c r="ME2568" s="2"/>
      <c r="MF2568" s="2"/>
      <c r="MG2568" s="2"/>
      <c r="MH2568" s="2"/>
      <c r="MI2568" s="2"/>
      <c r="MJ2568" s="2"/>
      <c r="MK2568" s="2"/>
      <c r="ML2568" s="2"/>
      <c r="MM2568" s="2"/>
      <c r="MN2568" s="2"/>
      <c r="MO2568" s="2"/>
      <c r="MP2568" s="2"/>
      <c r="MQ2568" s="2"/>
      <c r="MR2568" s="2"/>
      <c r="MS2568" s="2"/>
      <c r="MT2568" s="2"/>
      <c r="MU2568" s="2"/>
      <c r="MV2568" s="2"/>
      <c r="MW2568" s="2"/>
      <c r="MX2568" s="2"/>
      <c r="MY2568" s="2"/>
      <c r="MZ2568" s="2"/>
      <c r="NA2568" s="2"/>
      <c r="NB2568" s="2"/>
      <c r="NC2568" s="2"/>
      <c r="ND2568" s="2"/>
      <c r="NE2568" s="2"/>
      <c r="NF2568" s="2"/>
      <c r="NG2568" s="2"/>
      <c r="NH2568" s="2"/>
      <c r="NI2568" s="2"/>
      <c r="NJ2568" s="2"/>
      <c r="NK2568" s="2"/>
      <c r="NL2568" s="2"/>
      <c r="NM2568" s="2"/>
      <c r="NN2568" s="2"/>
      <c r="NO2568" s="2"/>
      <c r="NP2568" s="2"/>
      <c r="NQ2568" s="2"/>
      <c r="NR2568" s="2"/>
      <c r="NS2568" s="2"/>
      <c r="NT2568" s="2"/>
      <c r="NU2568" s="2"/>
      <c r="NV2568" s="2"/>
      <c r="NW2568" s="2"/>
      <c r="NX2568" s="2"/>
      <c r="NY2568" s="2"/>
      <c r="NZ2568" s="2"/>
      <c r="OA2568" s="2"/>
      <c r="OB2568" s="2"/>
      <c r="OC2568" s="2"/>
      <c r="OD2568" s="2"/>
      <c r="OE2568" s="2"/>
      <c r="OF2568" s="2"/>
      <c r="OG2568" s="2"/>
      <c r="OH2568" s="2"/>
      <c r="OI2568" s="2"/>
      <c r="OJ2568" s="2"/>
      <c r="OK2568" s="2"/>
      <c r="OL2568" s="2"/>
      <c r="OM2568" s="2"/>
      <c r="ON2568" s="2"/>
      <c r="OO2568" s="2"/>
      <c r="OP2568" s="2"/>
      <c r="OQ2568" s="2"/>
      <c r="OR2568" s="2"/>
      <c r="OS2568" s="2"/>
      <c r="OT2568" s="2"/>
      <c r="OU2568" s="2"/>
      <c r="OV2568" s="2"/>
      <c r="OW2568" s="2"/>
      <c r="OX2568" s="2"/>
      <c r="OY2568" s="2"/>
      <c r="OZ2568" s="2"/>
      <c r="PA2568" s="2"/>
      <c r="PB2568" s="2"/>
      <c r="PC2568" s="2"/>
      <c r="PD2568" s="2"/>
      <c r="PE2568" s="2"/>
      <c r="PF2568" s="2"/>
      <c r="PG2568" s="2"/>
      <c r="PH2568" s="2"/>
      <c r="PI2568" s="2"/>
      <c r="PJ2568" s="2"/>
      <c r="PK2568" s="2"/>
      <c r="PL2568" s="2"/>
      <c r="PM2568" s="2"/>
      <c r="PN2568" s="2"/>
      <c r="PO2568" s="2"/>
    </row>
    <row r="2569" spans="1:431" ht="98" hidden="1" x14ac:dyDescent="0.15">
      <c r="A2569" s="6" t="s">
        <v>2132</v>
      </c>
      <c r="B2569" s="3"/>
      <c r="C2569" s="6"/>
      <c r="D2569" s="6"/>
      <c r="E2569" s="3"/>
      <c r="F2569" s="6"/>
      <c r="G2569" s="6"/>
      <c r="H2569" s="6"/>
      <c r="I2569" s="3"/>
      <c r="J2569" s="6"/>
      <c r="K2569" s="3"/>
      <c r="L2569" s="3"/>
      <c r="M2569" s="3"/>
      <c r="N2569" s="6"/>
      <c r="O2569" s="3"/>
      <c r="P2569" s="6"/>
      <c r="Q2569" s="6"/>
      <c r="R2569" s="6"/>
      <c r="S2569" s="3"/>
      <c r="T2569" s="3"/>
      <c r="U2569" s="3"/>
      <c r="V2569" s="3"/>
      <c r="W2569" s="3"/>
      <c r="X2569" s="3"/>
      <c r="Y2569" s="6"/>
      <c r="Z2569" s="6"/>
      <c r="AA2569" s="6"/>
      <c r="AB2569" s="3"/>
      <c r="AC2569" s="6"/>
      <c r="AD2569" s="6"/>
      <c r="AE2569" s="3"/>
      <c r="AF2569" s="3"/>
      <c r="AG2569" s="6"/>
      <c r="AH2569" s="6"/>
      <c r="AI2569" s="3"/>
      <c r="AJ2569" s="3"/>
      <c r="AK2569" s="3"/>
      <c r="AL2569" s="3"/>
      <c r="AM2569" s="6"/>
      <c r="AN2569" s="3"/>
      <c r="AO2569" s="3"/>
      <c r="AP2569" s="3"/>
      <c r="AQ2569" s="3"/>
      <c r="AR2569" s="3"/>
      <c r="AS2569" s="3"/>
      <c r="AT2569" s="6"/>
      <c r="AU2569" s="6"/>
      <c r="AV2569" s="6"/>
      <c r="AW2569" s="3"/>
      <c r="AX2569" s="3"/>
      <c r="AY2569" s="3"/>
      <c r="AZ2569" s="3"/>
      <c r="BA2569" s="3"/>
      <c r="BB2569" s="3"/>
      <c r="BC2569" s="3"/>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v>1972</v>
      </c>
      <c r="BZ2569" s="3" t="s">
        <v>2540</v>
      </c>
      <c r="CA2569" s="3" t="s">
        <v>2381</v>
      </c>
      <c r="CB2569" s="3" t="s">
        <v>2555</v>
      </c>
      <c r="CC2569" s="3" t="s">
        <v>2351</v>
      </c>
      <c r="CD2569" s="3"/>
      <c r="CE2569" s="3"/>
      <c r="CF2569" s="7"/>
      <c r="CG2569" s="1"/>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J2569" s="1"/>
      <c r="DK2569" s="1"/>
      <c r="DL2569" s="1"/>
      <c r="DM2569" s="1"/>
      <c r="DN2569" s="1"/>
      <c r="DO2569" s="1"/>
      <c r="DQ2569" s="1"/>
      <c r="DT2569" s="1"/>
      <c r="DW2569" s="1"/>
      <c r="DX2569" s="1"/>
      <c r="DY2569" s="1"/>
      <c r="DZ2569" s="1"/>
      <c r="EA2569" s="1"/>
      <c r="EB2569" s="1"/>
      <c r="EC2569" s="1"/>
      <c r="EF2569" s="1"/>
      <c r="ER2569" s="1"/>
      <c r="ET2569" s="1"/>
      <c r="FH2569" s="1"/>
      <c r="FI2569" s="1"/>
      <c r="LT2569" s="2"/>
      <c r="LU2569" s="2"/>
      <c r="LV2569" s="2"/>
      <c r="LW2569" s="2"/>
      <c r="LX2569" s="2"/>
      <c r="LY2569" s="2"/>
      <c r="LZ2569" s="2"/>
      <c r="MA2569" s="2"/>
      <c r="MB2569" s="2"/>
      <c r="MC2569" s="2"/>
      <c r="MD2569" s="2"/>
      <c r="ME2569" s="2"/>
      <c r="MF2569" s="2"/>
      <c r="MG2569" s="2"/>
      <c r="MH2569" s="2"/>
      <c r="MI2569" s="2"/>
      <c r="MJ2569" s="2"/>
      <c r="MK2569" s="2"/>
      <c r="ML2569" s="2"/>
      <c r="MM2569" s="2"/>
      <c r="MN2569" s="2"/>
      <c r="MO2569" s="2"/>
      <c r="MP2569" s="2"/>
      <c r="MQ2569" s="2"/>
      <c r="MR2569" s="2"/>
      <c r="MS2569" s="2"/>
      <c r="MT2569" s="2"/>
      <c r="MU2569" s="2"/>
      <c r="MV2569" s="2"/>
      <c r="MW2569" s="2"/>
      <c r="MX2569" s="2"/>
      <c r="MY2569" s="2"/>
      <c r="MZ2569" s="2"/>
      <c r="NA2569" s="2"/>
      <c r="NB2569" s="2"/>
      <c r="NC2569" s="2"/>
      <c r="ND2569" s="2"/>
      <c r="NE2569" s="2"/>
      <c r="NF2569" s="2"/>
      <c r="NG2569" s="2"/>
      <c r="NH2569" s="2"/>
      <c r="NI2569" s="2"/>
      <c r="NJ2569" s="2"/>
      <c r="NK2569" s="2"/>
      <c r="NL2569" s="2"/>
      <c r="NM2569" s="2"/>
      <c r="NN2569" s="2"/>
      <c r="NO2569" s="2"/>
      <c r="NP2569" s="2"/>
      <c r="NQ2569" s="2"/>
      <c r="NR2569" s="2"/>
      <c r="NS2569" s="2"/>
      <c r="NT2569" s="2"/>
      <c r="NU2569" s="2"/>
      <c r="NV2569" s="2"/>
      <c r="NW2569" s="2"/>
      <c r="NX2569" s="2"/>
      <c r="NY2569" s="2"/>
      <c r="NZ2569" s="2"/>
      <c r="OA2569" s="2"/>
      <c r="OB2569" s="2"/>
      <c r="OC2569" s="2"/>
      <c r="OD2569" s="2"/>
      <c r="OE2569" s="2"/>
      <c r="OF2569" s="2"/>
      <c r="OG2569" s="2"/>
      <c r="OH2569" s="2"/>
      <c r="OI2569" s="2"/>
      <c r="OJ2569" s="2"/>
      <c r="OK2569" s="2"/>
      <c r="OL2569" s="2"/>
      <c r="OM2569" s="2"/>
      <c r="ON2569" s="2"/>
      <c r="OO2569" s="2"/>
      <c r="OP2569" s="2"/>
      <c r="OQ2569" s="2"/>
      <c r="OR2569" s="2"/>
      <c r="OS2569" s="2"/>
      <c r="OT2569" s="2"/>
      <c r="OU2569" s="2"/>
      <c r="OV2569" s="2"/>
      <c r="OW2569" s="2"/>
      <c r="OX2569" s="2"/>
      <c r="OY2569" s="2"/>
      <c r="OZ2569" s="2"/>
      <c r="PA2569" s="2"/>
      <c r="PB2569" s="2"/>
      <c r="PC2569" s="2"/>
      <c r="PD2569" s="2"/>
      <c r="PE2569" s="2"/>
      <c r="PF2569" s="2"/>
      <c r="PG2569" s="2"/>
      <c r="PH2569" s="2"/>
      <c r="PI2569" s="2"/>
      <c r="PJ2569" s="2"/>
      <c r="PK2569" s="2"/>
      <c r="PL2569" s="2"/>
      <c r="PM2569" s="2"/>
      <c r="PN2569" s="2"/>
      <c r="PO2569" s="2"/>
    </row>
    <row r="2570" spans="1:431" ht="98" hidden="1" x14ac:dyDescent="0.15">
      <c r="A2570" s="6" t="s">
        <v>2134</v>
      </c>
      <c r="B2570" s="3"/>
      <c r="C2570" s="6"/>
      <c r="D2570" s="6"/>
      <c r="E2570" s="3"/>
      <c r="F2570" s="6"/>
      <c r="G2570" s="6"/>
      <c r="H2570" s="6"/>
      <c r="I2570" s="3"/>
      <c r="J2570" s="6"/>
      <c r="K2570" s="3"/>
      <c r="L2570" s="3"/>
      <c r="M2570" s="3"/>
      <c r="N2570" s="6"/>
      <c r="O2570" s="3"/>
      <c r="P2570" s="6"/>
      <c r="Q2570" s="6"/>
      <c r="R2570" s="6"/>
      <c r="S2570" s="3"/>
      <c r="T2570" s="3"/>
      <c r="U2570" s="3"/>
      <c r="V2570" s="3"/>
      <c r="W2570" s="3"/>
      <c r="X2570" s="3"/>
      <c r="Y2570" s="6"/>
      <c r="Z2570" s="6"/>
      <c r="AA2570" s="6"/>
      <c r="AB2570" s="3"/>
      <c r="AC2570" s="6"/>
      <c r="AD2570" s="6"/>
      <c r="AE2570" s="3"/>
      <c r="AF2570" s="3"/>
      <c r="AG2570" s="6"/>
      <c r="AH2570" s="6"/>
      <c r="AI2570" s="3"/>
      <c r="AJ2570" s="3"/>
      <c r="AK2570" s="3"/>
      <c r="AL2570" s="3"/>
      <c r="AM2570" s="6"/>
      <c r="AN2570" s="3"/>
      <c r="AO2570" s="3"/>
      <c r="AP2570" s="3"/>
      <c r="AQ2570" s="3"/>
      <c r="AR2570" s="3"/>
      <c r="AS2570" s="3"/>
      <c r="AT2570" s="6"/>
      <c r="AU2570" s="6"/>
      <c r="AV2570" s="6"/>
      <c r="AW2570" s="3"/>
      <c r="AX2570" s="3"/>
      <c r="AY2570" s="3"/>
      <c r="AZ2570" s="3"/>
      <c r="BA2570" s="3"/>
      <c r="BB2570" s="3"/>
      <c r="BC2570" s="3"/>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v>1972</v>
      </c>
      <c r="BZ2570" s="3" t="s">
        <v>2540</v>
      </c>
      <c r="CA2570" s="3" t="s">
        <v>2381</v>
      </c>
      <c r="CB2570" s="3" t="s">
        <v>2555</v>
      </c>
      <c r="CC2570" s="3" t="s">
        <v>2351</v>
      </c>
      <c r="CD2570" s="3"/>
      <c r="CE2570" s="3"/>
      <c r="CF2570" s="7"/>
      <c r="CG2570" s="1"/>
      <c r="CH2570" s="1"/>
      <c r="CI2570" s="1"/>
      <c r="CJ2570" s="1"/>
      <c r="CK2570" s="1"/>
      <c r="CL2570" s="1"/>
      <c r="CM2570" s="1"/>
      <c r="CN2570" s="1"/>
      <c r="CO2570" s="1"/>
      <c r="CP2570" s="1"/>
      <c r="CQ2570" s="1"/>
      <c r="CR2570" s="1"/>
      <c r="CS2570" s="1"/>
      <c r="CT2570" s="1"/>
      <c r="CU2570" s="1"/>
      <c r="CV2570" s="1"/>
      <c r="CW2570" s="1"/>
      <c r="CX2570" s="1"/>
      <c r="CY2570" s="1"/>
      <c r="CZ2570" s="1"/>
      <c r="DA2570" s="1"/>
      <c r="DB2570" s="1"/>
      <c r="DC2570" s="1"/>
      <c r="DD2570" s="1"/>
      <c r="DE2570" s="1"/>
      <c r="DF2570" s="1"/>
      <c r="DJ2570" s="1"/>
      <c r="DK2570" s="1"/>
      <c r="DL2570" s="1"/>
      <c r="DM2570" s="1"/>
      <c r="DN2570" s="1"/>
      <c r="DO2570" s="1"/>
      <c r="DQ2570" s="1"/>
      <c r="DT2570" s="1"/>
      <c r="DW2570" s="1"/>
      <c r="DX2570" s="1"/>
      <c r="DY2570" s="1"/>
      <c r="DZ2570" s="1"/>
      <c r="EA2570" s="1"/>
      <c r="EB2570" s="1"/>
      <c r="EC2570" s="1"/>
      <c r="EF2570" s="1"/>
      <c r="ER2570" s="1"/>
      <c r="ET2570" s="1"/>
      <c r="FH2570" s="1"/>
      <c r="FI2570" s="1"/>
      <c r="LT2570" s="2"/>
      <c r="LU2570" s="2"/>
      <c r="LV2570" s="2"/>
      <c r="LW2570" s="2"/>
      <c r="LX2570" s="2"/>
      <c r="LY2570" s="2"/>
      <c r="LZ2570" s="2"/>
      <c r="MA2570" s="2"/>
      <c r="MB2570" s="2"/>
      <c r="MC2570" s="2"/>
      <c r="MD2570" s="2"/>
      <c r="ME2570" s="2"/>
      <c r="MF2570" s="2"/>
      <c r="MG2570" s="2"/>
      <c r="MH2570" s="2"/>
      <c r="MI2570" s="2"/>
      <c r="MJ2570" s="2"/>
      <c r="MK2570" s="2"/>
      <c r="ML2570" s="2"/>
      <c r="MM2570" s="2"/>
      <c r="MN2570" s="2"/>
      <c r="MO2570" s="2"/>
      <c r="MP2570" s="2"/>
      <c r="MQ2570" s="2"/>
      <c r="MR2570" s="2"/>
      <c r="MS2570" s="2"/>
      <c r="MT2570" s="2"/>
      <c r="MU2570" s="2"/>
      <c r="MV2570" s="2"/>
      <c r="MW2570" s="2"/>
      <c r="MX2570" s="2"/>
      <c r="MY2570" s="2"/>
      <c r="MZ2570" s="2"/>
      <c r="NA2570" s="2"/>
      <c r="NB2570" s="2"/>
      <c r="NC2570" s="2"/>
      <c r="ND2570" s="2"/>
      <c r="NE2570" s="2"/>
      <c r="NF2570" s="2"/>
      <c r="NG2570" s="2"/>
      <c r="NH2570" s="2"/>
      <c r="NI2570" s="2"/>
      <c r="NJ2570" s="2"/>
      <c r="NK2570" s="2"/>
      <c r="NL2570" s="2"/>
      <c r="NM2570" s="2"/>
      <c r="NN2570" s="2"/>
      <c r="NO2570" s="2"/>
      <c r="NP2570" s="2"/>
      <c r="NQ2570" s="2"/>
      <c r="NR2570" s="2"/>
      <c r="NS2570" s="2"/>
      <c r="NT2570" s="2"/>
      <c r="NU2570" s="2"/>
      <c r="NV2570" s="2"/>
      <c r="NW2570" s="2"/>
      <c r="NX2570" s="2"/>
      <c r="NY2570" s="2"/>
      <c r="NZ2570" s="2"/>
      <c r="OA2570" s="2"/>
      <c r="OB2570" s="2"/>
      <c r="OC2570" s="2"/>
      <c r="OD2570" s="2"/>
      <c r="OE2570" s="2"/>
      <c r="OF2570" s="2"/>
      <c r="OG2570" s="2"/>
      <c r="OH2570" s="2"/>
      <c r="OI2570" s="2"/>
      <c r="OJ2570" s="2"/>
      <c r="OK2570" s="2"/>
      <c r="OL2570" s="2"/>
      <c r="OM2570" s="2"/>
      <c r="ON2570" s="2"/>
      <c r="OO2570" s="2"/>
      <c r="OP2570" s="2"/>
      <c r="OQ2570" s="2"/>
      <c r="OR2570" s="2"/>
      <c r="OS2570" s="2"/>
      <c r="OT2570" s="2"/>
      <c r="OU2570" s="2"/>
      <c r="OV2570" s="2"/>
      <c r="OW2570" s="2"/>
      <c r="OX2570" s="2"/>
      <c r="OY2570" s="2"/>
      <c r="OZ2570" s="2"/>
      <c r="PA2570" s="2"/>
      <c r="PB2570" s="2"/>
      <c r="PC2570" s="2"/>
      <c r="PD2570" s="2"/>
      <c r="PE2570" s="2"/>
      <c r="PF2570" s="2"/>
      <c r="PG2570" s="2"/>
      <c r="PH2570" s="2"/>
      <c r="PI2570" s="2"/>
      <c r="PJ2570" s="2"/>
      <c r="PK2570" s="2"/>
      <c r="PL2570" s="2"/>
      <c r="PM2570" s="2"/>
      <c r="PN2570" s="2"/>
      <c r="PO2570" s="2"/>
    </row>
    <row r="2571" spans="1:431" ht="98" hidden="1" x14ac:dyDescent="0.15">
      <c r="A2571" s="6" t="s">
        <v>2136</v>
      </c>
      <c r="B2571" s="3"/>
      <c r="C2571" s="6"/>
      <c r="D2571" s="6"/>
      <c r="E2571" s="3"/>
      <c r="F2571" s="6"/>
      <c r="G2571" s="6"/>
      <c r="H2571" s="6"/>
      <c r="I2571" s="3"/>
      <c r="J2571" s="6"/>
      <c r="K2571" s="3"/>
      <c r="L2571" s="3"/>
      <c r="M2571" s="3"/>
      <c r="N2571" s="6"/>
      <c r="O2571" s="3"/>
      <c r="P2571" s="6"/>
      <c r="Q2571" s="6"/>
      <c r="R2571" s="6"/>
      <c r="S2571" s="3"/>
      <c r="T2571" s="3"/>
      <c r="U2571" s="3"/>
      <c r="V2571" s="3"/>
      <c r="W2571" s="3"/>
      <c r="X2571" s="3"/>
      <c r="Y2571" s="6"/>
      <c r="Z2571" s="6"/>
      <c r="AA2571" s="6"/>
      <c r="AB2571" s="3"/>
      <c r="AC2571" s="6"/>
      <c r="AD2571" s="6"/>
      <c r="AE2571" s="3"/>
      <c r="AF2571" s="3"/>
      <c r="AG2571" s="6"/>
      <c r="AH2571" s="6"/>
      <c r="AI2571" s="3"/>
      <c r="AJ2571" s="3"/>
      <c r="AK2571" s="3"/>
      <c r="AL2571" s="3"/>
      <c r="AM2571" s="6"/>
      <c r="AN2571" s="3"/>
      <c r="AO2571" s="3"/>
      <c r="AP2571" s="3"/>
      <c r="AQ2571" s="3"/>
      <c r="AR2571" s="3"/>
      <c r="AS2571" s="3"/>
      <c r="AT2571" s="6"/>
      <c r="AU2571" s="6"/>
      <c r="AV2571" s="6"/>
      <c r="AW2571" s="3"/>
      <c r="AX2571" s="3"/>
      <c r="AY2571" s="3"/>
      <c r="AZ2571" s="3"/>
      <c r="BA2571" s="3"/>
      <c r="BB2571" s="3"/>
      <c r="BC2571" s="3"/>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v>1972</v>
      </c>
      <c r="BZ2571" s="3" t="s">
        <v>2540</v>
      </c>
      <c r="CA2571" s="3" t="s">
        <v>2381</v>
      </c>
      <c r="CB2571" s="3" t="s">
        <v>2555</v>
      </c>
      <c r="CC2571" s="3" t="s">
        <v>2351</v>
      </c>
      <c r="CD2571" s="3"/>
      <c r="CE2571" s="3"/>
      <c r="CF2571" s="7"/>
      <c r="CG2571" s="1"/>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J2571" s="1"/>
      <c r="DK2571" s="1"/>
      <c r="DL2571" s="1"/>
      <c r="DM2571" s="1"/>
      <c r="DN2571" s="1"/>
      <c r="DO2571" s="1"/>
      <c r="DQ2571" s="1"/>
      <c r="DT2571" s="1"/>
      <c r="DW2571" s="1"/>
      <c r="DX2571" s="1"/>
      <c r="DY2571" s="1"/>
      <c r="DZ2571" s="1"/>
      <c r="EA2571" s="1"/>
      <c r="EB2571" s="1"/>
      <c r="EC2571" s="1"/>
      <c r="EF2571" s="1"/>
      <c r="ER2571" s="1"/>
      <c r="ET2571" s="1"/>
      <c r="FH2571" s="1"/>
      <c r="FI2571" s="1"/>
      <c r="LT2571" s="2"/>
      <c r="LU2571" s="2"/>
      <c r="LV2571" s="2"/>
      <c r="LW2571" s="2"/>
      <c r="LX2571" s="2"/>
      <c r="LY2571" s="2"/>
      <c r="LZ2571" s="2"/>
      <c r="MA2571" s="2"/>
      <c r="MB2571" s="2"/>
      <c r="MC2571" s="2"/>
      <c r="MD2571" s="2"/>
      <c r="ME2571" s="2"/>
      <c r="MF2571" s="2"/>
      <c r="MG2571" s="2"/>
      <c r="MH2571" s="2"/>
      <c r="MI2571" s="2"/>
      <c r="MJ2571" s="2"/>
      <c r="MK2571" s="2"/>
      <c r="ML2571" s="2"/>
      <c r="MM2571" s="2"/>
      <c r="MN2571" s="2"/>
      <c r="MO2571" s="2"/>
      <c r="MP2571" s="2"/>
      <c r="MQ2571" s="2"/>
      <c r="MR2571" s="2"/>
      <c r="MS2571" s="2"/>
      <c r="MT2571" s="2"/>
      <c r="MU2571" s="2"/>
      <c r="MV2571" s="2"/>
      <c r="MW2571" s="2"/>
      <c r="MX2571" s="2"/>
      <c r="MY2571" s="2"/>
      <c r="MZ2571" s="2"/>
      <c r="NA2571" s="2"/>
      <c r="NB2571" s="2"/>
      <c r="NC2571" s="2"/>
      <c r="ND2571" s="2"/>
      <c r="NE2571" s="2"/>
      <c r="NF2571" s="2"/>
      <c r="NG2571" s="2"/>
      <c r="NH2571" s="2"/>
      <c r="NI2571" s="2"/>
      <c r="NJ2571" s="2"/>
      <c r="NK2571" s="2"/>
      <c r="NL2571" s="2"/>
      <c r="NM2571" s="2"/>
      <c r="NN2571" s="2"/>
      <c r="NO2571" s="2"/>
      <c r="NP2571" s="2"/>
      <c r="NQ2571" s="2"/>
      <c r="NR2571" s="2"/>
      <c r="NS2571" s="2"/>
      <c r="NT2571" s="2"/>
      <c r="NU2571" s="2"/>
      <c r="NV2571" s="2"/>
      <c r="NW2571" s="2"/>
      <c r="NX2571" s="2"/>
      <c r="NY2571" s="2"/>
      <c r="NZ2571" s="2"/>
      <c r="OA2571" s="2"/>
      <c r="OB2571" s="2"/>
      <c r="OC2571" s="2"/>
      <c r="OD2571" s="2"/>
      <c r="OE2571" s="2"/>
      <c r="OF2571" s="2"/>
      <c r="OG2571" s="2"/>
      <c r="OH2571" s="2"/>
      <c r="OI2571" s="2"/>
      <c r="OJ2571" s="2"/>
      <c r="OK2571" s="2"/>
      <c r="OL2571" s="2"/>
      <c r="OM2571" s="2"/>
      <c r="ON2571" s="2"/>
      <c r="OO2571" s="2"/>
      <c r="OP2571" s="2"/>
      <c r="OQ2571" s="2"/>
      <c r="OR2571" s="2"/>
      <c r="OS2571" s="2"/>
      <c r="OT2571" s="2"/>
      <c r="OU2571" s="2"/>
      <c r="OV2571" s="2"/>
      <c r="OW2571" s="2"/>
      <c r="OX2571" s="2"/>
      <c r="OY2571" s="2"/>
      <c r="OZ2571" s="2"/>
      <c r="PA2571" s="2"/>
      <c r="PB2571" s="2"/>
      <c r="PC2571" s="2"/>
      <c r="PD2571" s="2"/>
      <c r="PE2571" s="2"/>
      <c r="PF2571" s="2"/>
      <c r="PG2571" s="2"/>
      <c r="PH2571" s="2"/>
      <c r="PI2571" s="2"/>
      <c r="PJ2571" s="2"/>
      <c r="PK2571" s="2"/>
      <c r="PL2571" s="2"/>
      <c r="PM2571" s="2"/>
      <c r="PN2571" s="2"/>
      <c r="PO2571" s="2"/>
    </row>
    <row r="2572" spans="1:431" ht="98" hidden="1" x14ac:dyDescent="0.15">
      <c r="A2572" s="6" t="s">
        <v>2138</v>
      </c>
      <c r="B2572" s="3"/>
      <c r="C2572" s="6"/>
      <c r="D2572" s="6"/>
      <c r="E2572" s="3"/>
      <c r="F2572" s="6"/>
      <c r="G2572" s="6"/>
      <c r="H2572" s="6"/>
      <c r="I2572" s="3"/>
      <c r="J2572" s="6"/>
      <c r="K2572" s="3"/>
      <c r="L2572" s="3"/>
      <c r="M2572" s="3"/>
      <c r="N2572" s="6"/>
      <c r="O2572" s="3"/>
      <c r="P2572" s="6"/>
      <c r="Q2572" s="6"/>
      <c r="R2572" s="6"/>
      <c r="S2572" s="3"/>
      <c r="T2572" s="3"/>
      <c r="U2572" s="3"/>
      <c r="V2572" s="3"/>
      <c r="W2572" s="3"/>
      <c r="X2572" s="3"/>
      <c r="Y2572" s="6"/>
      <c r="Z2572" s="6"/>
      <c r="AA2572" s="6"/>
      <c r="AB2572" s="3"/>
      <c r="AC2572" s="6"/>
      <c r="AD2572" s="6"/>
      <c r="AE2572" s="3"/>
      <c r="AF2572" s="3"/>
      <c r="AG2572" s="6"/>
      <c r="AH2572" s="6"/>
      <c r="AI2572" s="3"/>
      <c r="AJ2572" s="3"/>
      <c r="AK2572" s="3"/>
      <c r="AL2572" s="3"/>
      <c r="AM2572" s="6"/>
      <c r="AN2572" s="3"/>
      <c r="AO2572" s="3"/>
      <c r="AP2572" s="3"/>
      <c r="AQ2572" s="3"/>
      <c r="AR2572" s="3"/>
      <c r="AS2572" s="3"/>
      <c r="AT2572" s="6"/>
      <c r="AU2572" s="6"/>
      <c r="AV2572" s="6"/>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v>1972</v>
      </c>
      <c r="BZ2572" s="3" t="s">
        <v>2540</v>
      </c>
      <c r="CA2572" s="3" t="s">
        <v>2381</v>
      </c>
      <c r="CB2572" s="3" t="s">
        <v>2555</v>
      </c>
      <c r="CC2572" s="3" t="s">
        <v>2351</v>
      </c>
      <c r="CD2572" s="3"/>
      <c r="CE2572" s="3"/>
      <c r="CF2572" s="7"/>
      <c r="CG2572" s="1"/>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J2572" s="1"/>
      <c r="DK2572" s="1"/>
      <c r="DL2572" s="1"/>
      <c r="DM2572" s="1"/>
      <c r="DN2572" s="1"/>
      <c r="DO2572" s="1"/>
      <c r="DQ2572" s="1"/>
      <c r="DT2572" s="1"/>
      <c r="DW2572" s="1"/>
      <c r="DX2572" s="1"/>
      <c r="DY2572" s="1"/>
      <c r="DZ2572" s="1"/>
      <c r="EA2572" s="1"/>
      <c r="EB2572" s="1"/>
      <c r="EC2572" s="1"/>
      <c r="EF2572" s="1"/>
      <c r="ER2572" s="1"/>
      <c r="ET2572" s="1"/>
      <c r="FH2572" s="1"/>
      <c r="FI2572" s="1"/>
      <c r="LT2572" s="2"/>
      <c r="LU2572" s="2"/>
      <c r="LV2572" s="2"/>
      <c r="LW2572" s="2"/>
      <c r="LX2572" s="2"/>
      <c r="LY2572" s="2"/>
      <c r="LZ2572" s="2"/>
      <c r="MA2572" s="2"/>
      <c r="MB2572" s="2"/>
      <c r="MC2572" s="2"/>
      <c r="MD2572" s="2"/>
      <c r="ME2572" s="2"/>
      <c r="MF2572" s="2"/>
      <c r="MG2572" s="2"/>
      <c r="MH2572" s="2"/>
      <c r="MI2572" s="2"/>
      <c r="MJ2572" s="2"/>
      <c r="MK2572" s="2"/>
      <c r="ML2572" s="2"/>
      <c r="MM2572" s="2"/>
      <c r="MN2572" s="2"/>
      <c r="MO2572" s="2"/>
      <c r="MP2572" s="2"/>
      <c r="MQ2572" s="2"/>
      <c r="MR2572" s="2"/>
      <c r="MS2572" s="2"/>
      <c r="MT2572" s="2"/>
      <c r="MU2572" s="2"/>
      <c r="MV2572" s="2"/>
      <c r="MW2572" s="2"/>
      <c r="MX2572" s="2"/>
      <c r="MY2572" s="2"/>
      <c r="MZ2572" s="2"/>
      <c r="NA2572" s="2"/>
      <c r="NB2572" s="2"/>
      <c r="NC2572" s="2"/>
      <c r="ND2572" s="2"/>
      <c r="NE2572" s="2"/>
      <c r="NF2572" s="2"/>
      <c r="NG2572" s="2"/>
      <c r="NH2572" s="2"/>
      <c r="NI2572" s="2"/>
      <c r="NJ2572" s="2"/>
      <c r="NK2572" s="2"/>
      <c r="NL2572" s="2"/>
      <c r="NM2572" s="2"/>
      <c r="NN2572" s="2"/>
      <c r="NO2572" s="2"/>
      <c r="NP2572" s="2"/>
      <c r="NQ2572" s="2"/>
      <c r="NR2572" s="2"/>
      <c r="NS2572" s="2"/>
      <c r="NT2572" s="2"/>
      <c r="NU2572" s="2"/>
      <c r="NV2572" s="2"/>
      <c r="NW2572" s="2"/>
      <c r="NX2572" s="2"/>
      <c r="NY2572" s="2"/>
      <c r="NZ2572" s="2"/>
      <c r="OA2572" s="2"/>
      <c r="OB2572" s="2"/>
      <c r="OC2572" s="2"/>
      <c r="OD2572" s="2"/>
      <c r="OE2572" s="2"/>
      <c r="OF2572" s="2"/>
      <c r="OG2572" s="2"/>
      <c r="OH2572" s="2"/>
      <c r="OI2572" s="2"/>
      <c r="OJ2572" s="2"/>
      <c r="OK2572" s="2"/>
      <c r="OL2572" s="2"/>
      <c r="OM2572" s="2"/>
      <c r="ON2572" s="2"/>
      <c r="OO2572" s="2"/>
      <c r="OP2572" s="2"/>
      <c r="OQ2572" s="2"/>
      <c r="OR2572" s="2"/>
      <c r="OS2572" s="2"/>
      <c r="OT2572" s="2"/>
      <c r="OU2572" s="2"/>
      <c r="OV2572" s="2"/>
      <c r="OW2572" s="2"/>
      <c r="OX2572" s="2"/>
      <c r="OY2572" s="2"/>
      <c r="OZ2572" s="2"/>
      <c r="PA2572" s="2"/>
      <c r="PB2572" s="2"/>
      <c r="PC2572" s="2"/>
      <c r="PD2572" s="2"/>
      <c r="PE2572" s="2"/>
      <c r="PF2572" s="2"/>
      <c r="PG2572" s="2"/>
      <c r="PH2572" s="2"/>
      <c r="PI2572" s="2"/>
      <c r="PJ2572" s="2"/>
      <c r="PK2572" s="2"/>
      <c r="PL2572" s="2"/>
      <c r="PM2572" s="2"/>
      <c r="PN2572" s="2"/>
      <c r="PO2572" s="2"/>
    </row>
    <row r="2573" spans="1:431" ht="98" hidden="1" x14ac:dyDescent="0.15">
      <c r="A2573" s="6" t="s">
        <v>2140</v>
      </c>
      <c r="B2573" s="3"/>
      <c r="C2573" s="6"/>
      <c r="D2573" s="6"/>
      <c r="E2573" s="3"/>
      <c r="F2573" s="6"/>
      <c r="G2573" s="6"/>
      <c r="H2573" s="6"/>
      <c r="I2573" s="3"/>
      <c r="J2573" s="6"/>
      <c r="K2573" s="3"/>
      <c r="L2573" s="3"/>
      <c r="M2573" s="3"/>
      <c r="N2573" s="6"/>
      <c r="O2573" s="3"/>
      <c r="P2573" s="6"/>
      <c r="Q2573" s="6"/>
      <c r="R2573" s="6"/>
      <c r="S2573" s="3"/>
      <c r="T2573" s="3"/>
      <c r="U2573" s="3"/>
      <c r="V2573" s="3"/>
      <c r="W2573" s="3"/>
      <c r="X2573" s="3"/>
      <c r="Y2573" s="6"/>
      <c r="Z2573" s="6"/>
      <c r="AA2573" s="6"/>
      <c r="AB2573" s="3"/>
      <c r="AC2573" s="6"/>
      <c r="AD2573" s="6"/>
      <c r="AE2573" s="3"/>
      <c r="AF2573" s="3"/>
      <c r="AG2573" s="6"/>
      <c r="AH2573" s="6"/>
      <c r="AI2573" s="3"/>
      <c r="AJ2573" s="3"/>
      <c r="AK2573" s="3"/>
      <c r="AL2573" s="3"/>
      <c r="AM2573" s="6"/>
      <c r="AN2573" s="3"/>
      <c r="AO2573" s="3"/>
      <c r="AP2573" s="3"/>
      <c r="AQ2573" s="3"/>
      <c r="AR2573" s="3"/>
      <c r="AS2573" s="3"/>
      <c r="AT2573" s="6"/>
      <c r="AU2573" s="6"/>
      <c r="AV2573" s="6"/>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v>1972</v>
      </c>
      <c r="BZ2573" s="3" t="s">
        <v>2540</v>
      </c>
      <c r="CA2573" s="3" t="s">
        <v>2381</v>
      </c>
      <c r="CB2573" s="3" t="s">
        <v>2555</v>
      </c>
      <c r="CC2573" s="3" t="s">
        <v>2351</v>
      </c>
      <c r="CD2573" s="3"/>
      <c r="CE2573" s="3"/>
      <c r="CF2573" s="7"/>
      <c r="CG2573" s="1"/>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J2573" s="1"/>
      <c r="DK2573" s="1"/>
      <c r="DL2573" s="1"/>
      <c r="DM2573" s="1"/>
      <c r="DN2573" s="1"/>
      <c r="DO2573" s="1"/>
      <c r="DQ2573" s="1"/>
      <c r="DT2573" s="1"/>
      <c r="DW2573" s="1"/>
      <c r="DX2573" s="1"/>
      <c r="DY2573" s="1"/>
      <c r="DZ2573" s="1"/>
      <c r="EA2573" s="1"/>
      <c r="EB2573" s="1"/>
      <c r="EC2573" s="1"/>
      <c r="EF2573" s="1"/>
      <c r="ER2573" s="1"/>
      <c r="ET2573" s="1"/>
      <c r="FH2573" s="1"/>
      <c r="FI2573" s="1"/>
      <c r="LT2573" s="2"/>
      <c r="LU2573" s="2"/>
      <c r="LV2573" s="2"/>
      <c r="LW2573" s="2"/>
      <c r="LX2573" s="2"/>
      <c r="LY2573" s="2"/>
      <c r="LZ2573" s="2"/>
      <c r="MA2573" s="2"/>
      <c r="MB2573" s="2"/>
      <c r="MC2573" s="2"/>
      <c r="MD2573" s="2"/>
      <c r="ME2573" s="2"/>
      <c r="MF2573" s="2"/>
      <c r="MG2573" s="2"/>
      <c r="MH2573" s="2"/>
      <c r="MI2573" s="2"/>
      <c r="MJ2573" s="2"/>
      <c r="MK2573" s="2"/>
      <c r="ML2573" s="2"/>
      <c r="MM2573" s="2"/>
      <c r="MN2573" s="2"/>
      <c r="MO2573" s="2"/>
      <c r="MP2573" s="2"/>
      <c r="MQ2573" s="2"/>
      <c r="MR2573" s="2"/>
      <c r="MS2573" s="2"/>
      <c r="MT2573" s="2"/>
      <c r="MU2573" s="2"/>
      <c r="MV2573" s="2"/>
      <c r="MW2573" s="2"/>
      <c r="MX2573" s="2"/>
      <c r="MY2573" s="2"/>
      <c r="MZ2573" s="2"/>
      <c r="NA2573" s="2"/>
      <c r="NB2573" s="2"/>
      <c r="NC2573" s="2"/>
      <c r="ND2573" s="2"/>
      <c r="NE2573" s="2"/>
      <c r="NF2573" s="2"/>
      <c r="NG2573" s="2"/>
      <c r="NH2573" s="2"/>
      <c r="NI2573" s="2"/>
      <c r="NJ2573" s="2"/>
      <c r="NK2573" s="2"/>
      <c r="NL2573" s="2"/>
      <c r="NM2573" s="2"/>
      <c r="NN2573" s="2"/>
      <c r="NO2573" s="2"/>
      <c r="NP2573" s="2"/>
      <c r="NQ2573" s="2"/>
      <c r="NR2573" s="2"/>
      <c r="NS2573" s="2"/>
      <c r="NT2573" s="2"/>
      <c r="NU2573" s="2"/>
      <c r="NV2573" s="2"/>
      <c r="NW2573" s="2"/>
      <c r="NX2573" s="2"/>
      <c r="NY2573" s="2"/>
      <c r="NZ2573" s="2"/>
      <c r="OA2573" s="2"/>
      <c r="OB2573" s="2"/>
      <c r="OC2573" s="2"/>
      <c r="OD2573" s="2"/>
      <c r="OE2573" s="2"/>
      <c r="OF2573" s="2"/>
      <c r="OG2573" s="2"/>
      <c r="OH2573" s="2"/>
      <c r="OI2573" s="2"/>
      <c r="OJ2573" s="2"/>
      <c r="OK2573" s="2"/>
      <c r="OL2573" s="2"/>
      <c r="OM2573" s="2"/>
      <c r="ON2573" s="2"/>
      <c r="OO2573" s="2"/>
      <c r="OP2573" s="2"/>
      <c r="OQ2573" s="2"/>
      <c r="OR2573" s="2"/>
      <c r="OS2573" s="2"/>
      <c r="OT2573" s="2"/>
      <c r="OU2573" s="2"/>
      <c r="OV2573" s="2"/>
      <c r="OW2573" s="2"/>
      <c r="OX2573" s="2"/>
      <c r="OY2573" s="2"/>
      <c r="OZ2573" s="2"/>
      <c r="PA2573" s="2"/>
      <c r="PB2573" s="2"/>
      <c r="PC2573" s="2"/>
      <c r="PD2573" s="2"/>
      <c r="PE2573" s="2"/>
      <c r="PF2573" s="2"/>
      <c r="PG2573" s="2"/>
      <c r="PH2573" s="2"/>
      <c r="PI2573" s="2"/>
      <c r="PJ2573" s="2"/>
      <c r="PK2573" s="2"/>
      <c r="PL2573" s="2"/>
      <c r="PM2573" s="2"/>
      <c r="PN2573" s="2"/>
      <c r="PO2573" s="2"/>
    </row>
    <row r="2574" spans="1:431" ht="98" hidden="1" x14ac:dyDescent="0.15">
      <c r="A2574" s="6" t="s">
        <v>2142</v>
      </c>
      <c r="B2574" s="3"/>
      <c r="C2574" s="6"/>
      <c r="D2574" s="6"/>
      <c r="E2574" s="3"/>
      <c r="F2574" s="6"/>
      <c r="G2574" s="6"/>
      <c r="H2574" s="6"/>
      <c r="I2574" s="3"/>
      <c r="J2574" s="6"/>
      <c r="K2574" s="3"/>
      <c r="L2574" s="3"/>
      <c r="M2574" s="3"/>
      <c r="N2574" s="6"/>
      <c r="O2574" s="3"/>
      <c r="P2574" s="6"/>
      <c r="Q2574" s="6"/>
      <c r="R2574" s="6"/>
      <c r="S2574" s="3"/>
      <c r="T2574" s="3"/>
      <c r="U2574" s="3"/>
      <c r="V2574" s="3"/>
      <c r="W2574" s="3"/>
      <c r="X2574" s="3"/>
      <c r="Y2574" s="6"/>
      <c r="Z2574" s="6"/>
      <c r="AA2574" s="6"/>
      <c r="AB2574" s="3"/>
      <c r="AC2574" s="6"/>
      <c r="AD2574" s="6"/>
      <c r="AE2574" s="3"/>
      <c r="AF2574" s="3"/>
      <c r="AG2574" s="6"/>
      <c r="AH2574" s="6"/>
      <c r="AI2574" s="3"/>
      <c r="AJ2574" s="3"/>
      <c r="AK2574" s="3"/>
      <c r="AL2574" s="3"/>
      <c r="AM2574" s="6"/>
      <c r="AN2574" s="3"/>
      <c r="AO2574" s="3"/>
      <c r="AP2574" s="3"/>
      <c r="AQ2574" s="3"/>
      <c r="AR2574" s="3"/>
      <c r="AS2574" s="3"/>
      <c r="AT2574" s="6"/>
      <c r="AU2574" s="6"/>
      <c r="AV2574" s="6"/>
      <c r="AW2574" s="3"/>
      <c r="AX2574" s="3"/>
      <c r="AY2574" s="3"/>
      <c r="AZ2574" s="3"/>
      <c r="BA2574" s="3"/>
      <c r="BB2574" s="3"/>
      <c r="BC2574" s="3"/>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v>1972</v>
      </c>
      <c r="BZ2574" s="3" t="s">
        <v>2540</v>
      </c>
      <c r="CA2574" s="3" t="s">
        <v>2381</v>
      </c>
      <c r="CB2574" s="3" t="s">
        <v>2555</v>
      </c>
      <c r="CC2574" s="3" t="s">
        <v>2351</v>
      </c>
      <c r="CD2574" s="3"/>
      <c r="CE2574" s="3"/>
      <c r="CF2574" s="7"/>
      <c r="CG2574" s="1"/>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J2574" s="1"/>
      <c r="DK2574" s="1"/>
      <c r="DL2574" s="1"/>
      <c r="DM2574" s="1"/>
      <c r="DN2574" s="1"/>
      <c r="DO2574" s="1"/>
      <c r="DQ2574" s="1"/>
      <c r="DT2574" s="1"/>
      <c r="DW2574" s="1"/>
      <c r="DX2574" s="1"/>
      <c r="DY2574" s="1"/>
      <c r="DZ2574" s="1"/>
      <c r="EA2574" s="1"/>
      <c r="EB2574" s="1"/>
      <c r="EC2574" s="1"/>
      <c r="EF2574" s="1"/>
      <c r="ER2574" s="1"/>
      <c r="ET2574" s="1"/>
      <c r="FH2574" s="1"/>
      <c r="FI2574" s="1"/>
      <c r="LT2574" s="2"/>
      <c r="LU2574" s="2"/>
      <c r="LV2574" s="2"/>
      <c r="LW2574" s="2"/>
      <c r="LX2574" s="2"/>
      <c r="LY2574" s="2"/>
      <c r="LZ2574" s="2"/>
      <c r="MA2574" s="2"/>
      <c r="MB2574" s="2"/>
      <c r="MC2574" s="2"/>
      <c r="MD2574" s="2"/>
      <c r="ME2574" s="2"/>
      <c r="MF2574" s="2"/>
      <c r="MG2574" s="2"/>
      <c r="MH2574" s="2"/>
      <c r="MI2574" s="2"/>
      <c r="MJ2574" s="2"/>
      <c r="MK2574" s="2"/>
      <c r="ML2574" s="2"/>
      <c r="MM2574" s="2"/>
      <c r="MN2574" s="2"/>
      <c r="MO2574" s="2"/>
      <c r="MP2574" s="2"/>
      <c r="MQ2574" s="2"/>
      <c r="MR2574" s="2"/>
      <c r="MS2574" s="2"/>
      <c r="MT2574" s="2"/>
      <c r="MU2574" s="2"/>
      <c r="MV2574" s="2"/>
      <c r="MW2574" s="2"/>
      <c r="MX2574" s="2"/>
      <c r="MY2574" s="2"/>
      <c r="MZ2574" s="2"/>
      <c r="NA2574" s="2"/>
      <c r="NB2574" s="2"/>
      <c r="NC2574" s="2"/>
      <c r="ND2574" s="2"/>
      <c r="NE2574" s="2"/>
      <c r="NF2574" s="2"/>
      <c r="NG2574" s="2"/>
      <c r="NH2574" s="2"/>
      <c r="NI2574" s="2"/>
      <c r="NJ2574" s="2"/>
      <c r="NK2574" s="2"/>
      <c r="NL2574" s="2"/>
      <c r="NM2574" s="2"/>
      <c r="NN2574" s="2"/>
      <c r="NO2574" s="2"/>
      <c r="NP2574" s="2"/>
      <c r="NQ2574" s="2"/>
      <c r="NR2574" s="2"/>
      <c r="NS2574" s="2"/>
      <c r="NT2574" s="2"/>
      <c r="NU2574" s="2"/>
      <c r="NV2574" s="2"/>
      <c r="NW2574" s="2"/>
      <c r="NX2574" s="2"/>
      <c r="NY2574" s="2"/>
      <c r="NZ2574" s="2"/>
      <c r="OA2574" s="2"/>
      <c r="OB2574" s="2"/>
      <c r="OC2574" s="2"/>
      <c r="OD2574" s="2"/>
      <c r="OE2574" s="2"/>
      <c r="OF2574" s="2"/>
      <c r="OG2574" s="2"/>
      <c r="OH2574" s="2"/>
      <c r="OI2574" s="2"/>
      <c r="OJ2574" s="2"/>
      <c r="OK2574" s="2"/>
      <c r="OL2574" s="2"/>
      <c r="OM2574" s="2"/>
      <c r="ON2574" s="2"/>
      <c r="OO2574" s="2"/>
      <c r="OP2574" s="2"/>
      <c r="OQ2574" s="2"/>
      <c r="OR2574" s="2"/>
      <c r="OS2574" s="2"/>
      <c r="OT2574" s="2"/>
      <c r="OU2574" s="2"/>
      <c r="OV2574" s="2"/>
      <c r="OW2574" s="2"/>
      <c r="OX2574" s="2"/>
      <c r="OY2574" s="2"/>
      <c r="OZ2574" s="2"/>
      <c r="PA2574" s="2"/>
      <c r="PB2574" s="2"/>
      <c r="PC2574" s="2"/>
      <c r="PD2574" s="2"/>
      <c r="PE2574" s="2"/>
      <c r="PF2574" s="2"/>
      <c r="PG2574" s="2"/>
      <c r="PH2574" s="2"/>
      <c r="PI2574" s="2"/>
      <c r="PJ2574" s="2"/>
      <c r="PK2574" s="2"/>
      <c r="PL2574" s="2"/>
      <c r="PM2574" s="2"/>
      <c r="PN2574" s="2"/>
      <c r="PO2574" s="2"/>
    </row>
    <row r="2575" spans="1:431" ht="98" hidden="1" x14ac:dyDescent="0.15">
      <c r="A2575" s="6" t="s">
        <v>2144</v>
      </c>
      <c r="B2575" s="3"/>
      <c r="C2575" s="6"/>
      <c r="D2575" s="6"/>
      <c r="E2575" s="3"/>
      <c r="F2575" s="6"/>
      <c r="G2575" s="6"/>
      <c r="H2575" s="6"/>
      <c r="I2575" s="3"/>
      <c r="J2575" s="6"/>
      <c r="K2575" s="3"/>
      <c r="L2575" s="3"/>
      <c r="M2575" s="3"/>
      <c r="N2575" s="6"/>
      <c r="O2575" s="3"/>
      <c r="P2575" s="6"/>
      <c r="Q2575" s="6"/>
      <c r="R2575" s="6"/>
      <c r="S2575" s="3"/>
      <c r="T2575" s="3"/>
      <c r="U2575" s="3"/>
      <c r="V2575" s="3"/>
      <c r="W2575" s="3"/>
      <c r="X2575" s="3"/>
      <c r="Y2575" s="6"/>
      <c r="Z2575" s="6"/>
      <c r="AA2575" s="6"/>
      <c r="AB2575" s="3"/>
      <c r="AC2575" s="6"/>
      <c r="AD2575" s="6"/>
      <c r="AE2575" s="3"/>
      <c r="AF2575" s="3"/>
      <c r="AG2575" s="6"/>
      <c r="AH2575" s="6"/>
      <c r="AI2575" s="3"/>
      <c r="AJ2575" s="3"/>
      <c r="AK2575" s="3"/>
      <c r="AL2575" s="3"/>
      <c r="AM2575" s="6"/>
      <c r="AN2575" s="3"/>
      <c r="AO2575" s="3"/>
      <c r="AP2575" s="3"/>
      <c r="AQ2575" s="3"/>
      <c r="AR2575" s="3"/>
      <c r="AS2575" s="3"/>
      <c r="AT2575" s="6"/>
      <c r="AU2575" s="6"/>
      <c r="AV2575" s="6"/>
      <c r="AW2575" s="3"/>
      <c r="AX2575" s="3"/>
      <c r="AY2575" s="3"/>
      <c r="AZ2575" s="3"/>
      <c r="BA2575" s="3"/>
      <c r="BB2575" s="3"/>
      <c r="BC2575" s="3"/>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v>1972</v>
      </c>
      <c r="BZ2575" s="3" t="s">
        <v>2540</v>
      </c>
      <c r="CA2575" s="3" t="s">
        <v>2381</v>
      </c>
      <c r="CB2575" s="3" t="s">
        <v>2555</v>
      </c>
      <c r="CC2575" s="3" t="s">
        <v>2351</v>
      </c>
      <c r="CD2575" s="3"/>
      <c r="CE2575" s="3"/>
      <c r="CF2575" s="7"/>
      <c r="CG2575" s="1"/>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J2575" s="1"/>
      <c r="DK2575" s="1"/>
      <c r="DL2575" s="1"/>
      <c r="DM2575" s="1"/>
      <c r="DN2575" s="1"/>
      <c r="DO2575" s="1"/>
      <c r="DQ2575" s="1"/>
      <c r="DT2575" s="1"/>
      <c r="DW2575" s="1"/>
      <c r="DX2575" s="1"/>
      <c r="DY2575" s="1"/>
      <c r="DZ2575" s="1"/>
      <c r="EA2575" s="1"/>
      <c r="EB2575" s="1"/>
      <c r="EC2575" s="1"/>
      <c r="EF2575" s="1"/>
      <c r="ER2575" s="1"/>
      <c r="ET2575" s="1"/>
      <c r="FH2575" s="1"/>
      <c r="FI2575" s="1"/>
      <c r="LT2575" s="2"/>
      <c r="LU2575" s="2"/>
      <c r="LV2575" s="2"/>
      <c r="LW2575" s="2"/>
      <c r="LX2575" s="2"/>
      <c r="LY2575" s="2"/>
      <c r="LZ2575" s="2"/>
      <c r="MA2575" s="2"/>
      <c r="MB2575" s="2"/>
      <c r="MC2575" s="2"/>
      <c r="MD2575" s="2"/>
      <c r="ME2575" s="2"/>
      <c r="MF2575" s="2"/>
      <c r="MG2575" s="2"/>
      <c r="MH2575" s="2"/>
      <c r="MI2575" s="2"/>
      <c r="MJ2575" s="2"/>
      <c r="MK2575" s="2"/>
      <c r="ML2575" s="2"/>
      <c r="MM2575" s="2"/>
      <c r="MN2575" s="2"/>
      <c r="MO2575" s="2"/>
      <c r="MP2575" s="2"/>
      <c r="MQ2575" s="2"/>
      <c r="MR2575" s="2"/>
      <c r="MS2575" s="2"/>
      <c r="MT2575" s="2"/>
      <c r="MU2575" s="2"/>
      <c r="MV2575" s="2"/>
      <c r="MW2575" s="2"/>
      <c r="MX2575" s="2"/>
      <c r="MY2575" s="2"/>
      <c r="MZ2575" s="2"/>
      <c r="NA2575" s="2"/>
      <c r="NB2575" s="2"/>
      <c r="NC2575" s="2"/>
      <c r="ND2575" s="2"/>
      <c r="NE2575" s="2"/>
      <c r="NF2575" s="2"/>
      <c r="NG2575" s="2"/>
      <c r="NH2575" s="2"/>
      <c r="NI2575" s="2"/>
      <c r="NJ2575" s="2"/>
      <c r="NK2575" s="2"/>
      <c r="NL2575" s="2"/>
      <c r="NM2575" s="2"/>
      <c r="NN2575" s="2"/>
      <c r="NO2575" s="2"/>
      <c r="NP2575" s="2"/>
      <c r="NQ2575" s="2"/>
      <c r="NR2575" s="2"/>
      <c r="NS2575" s="2"/>
      <c r="NT2575" s="2"/>
      <c r="NU2575" s="2"/>
      <c r="NV2575" s="2"/>
      <c r="NW2575" s="2"/>
      <c r="NX2575" s="2"/>
      <c r="NY2575" s="2"/>
      <c r="NZ2575" s="2"/>
      <c r="OA2575" s="2"/>
      <c r="OB2575" s="2"/>
      <c r="OC2575" s="2"/>
      <c r="OD2575" s="2"/>
      <c r="OE2575" s="2"/>
      <c r="OF2575" s="2"/>
      <c r="OG2575" s="2"/>
      <c r="OH2575" s="2"/>
      <c r="OI2575" s="2"/>
      <c r="OJ2575" s="2"/>
      <c r="OK2575" s="2"/>
      <c r="OL2575" s="2"/>
      <c r="OM2575" s="2"/>
      <c r="ON2575" s="2"/>
      <c r="OO2575" s="2"/>
      <c r="OP2575" s="2"/>
      <c r="OQ2575" s="2"/>
      <c r="OR2575" s="2"/>
      <c r="OS2575" s="2"/>
      <c r="OT2575" s="2"/>
      <c r="OU2575" s="2"/>
      <c r="OV2575" s="2"/>
      <c r="OW2575" s="2"/>
      <c r="OX2575" s="2"/>
      <c r="OY2575" s="2"/>
      <c r="OZ2575" s="2"/>
      <c r="PA2575" s="2"/>
      <c r="PB2575" s="2"/>
      <c r="PC2575" s="2"/>
      <c r="PD2575" s="2"/>
      <c r="PE2575" s="2"/>
      <c r="PF2575" s="2"/>
      <c r="PG2575" s="2"/>
      <c r="PH2575" s="2"/>
      <c r="PI2575" s="2"/>
      <c r="PJ2575" s="2"/>
      <c r="PK2575" s="2"/>
      <c r="PL2575" s="2"/>
      <c r="PM2575" s="2"/>
      <c r="PN2575" s="2"/>
      <c r="PO2575" s="2"/>
    </row>
    <row r="2576" spans="1:431" ht="98" hidden="1" x14ac:dyDescent="0.15">
      <c r="A2576" s="6" t="s">
        <v>2146</v>
      </c>
      <c r="B2576" s="3"/>
      <c r="C2576" s="6"/>
      <c r="D2576" s="6"/>
      <c r="E2576" s="3"/>
      <c r="F2576" s="6"/>
      <c r="G2576" s="6"/>
      <c r="H2576" s="6"/>
      <c r="I2576" s="3"/>
      <c r="J2576" s="6"/>
      <c r="K2576" s="3"/>
      <c r="L2576" s="3"/>
      <c r="M2576" s="3"/>
      <c r="N2576" s="6"/>
      <c r="O2576" s="3"/>
      <c r="P2576" s="6"/>
      <c r="Q2576" s="6"/>
      <c r="R2576" s="6"/>
      <c r="S2576" s="3"/>
      <c r="T2576" s="3"/>
      <c r="U2576" s="3"/>
      <c r="V2576" s="3"/>
      <c r="W2576" s="3"/>
      <c r="X2576" s="3"/>
      <c r="Y2576" s="6"/>
      <c r="Z2576" s="6"/>
      <c r="AA2576" s="6"/>
      <c r="AB2576" s="3"/>
      <c r="AC2576" s="6"/>
      <c r="AD2576" s="6"/>
      <c r="AE2576" s="3"/>
      <c r="AF2576" s="3"/>
      <c r="AG2576" s="6"/>
      <c r="AH2576" s="6"/>
      <c r="AI2576" s="3"/>
      <c r="AJ2576" s="3"/>
      <c r="AK2576" s="3"/>
      <c r="AL2576" s="3"/>
      <c r="AM2576" s="6"/>
      <c r="AN2576" s="3"/>
      <c r="AO2576" s="3"/>
      <c r="AP2576" s="3"/>
      <c r="AQ2576" s="3"/>
      <c r="AR2576" s="3"/>
      <c r="AS2576" s="3"/>
      <c r="AT2576" s="6"/>
      <c r="AU2576" s="6"/>
      <c r="AV2576" s="6"/>
      <c r="AW2576" s="3"/>
      <c r="AX2576" s="3"/>
      <c r="AY2576" s="3"/>
      <c r="AZ2576" s="3"/>
      <c r="BA2576" s="3"/>
      <c r="BB2576" s="3"/>
      <c r="BC2576" s="3"/>
      <c r="BD2576" s="3"/>
      <c r="BE2576" s="3"/>
      <c r="BF2576" s="3"/>
      <c r="BG2576" s="3"/>
      <c r="BH2576" s="3"/>
      <c r="BI2576" s="3"/>
      <c r="BJ2576" s="3"/>
      <c r="BK2576" s="3"/>
      <c r="BL2576" s="3"/>
      <c r="BM2576" s="3"/>
      <c r="BN2576" s="3"/>
      <c r="BO2576" s="3"/>
      <c r="BP2576" s="3"/>
      <c r="BQ2576" s="3"/>
      <c r="BR2576" s="3"/>
      <c r="BS2576" s="3"/>
      <c r="BT2576" s="3"/>
      <c r="BU2576" s="3"/>
      <c r="BV2576" s="3"/>
      <c r="BW2576" s="3"/>
      <c r="BX2576" s="3"/>
      <c r="BY2576" s="3">
        <v>1972</v>
      </c>
      <c r="BZ2576" s="3" t="s">
        <v>2540</v>
      </c>
      <c r="CA2576" s="3" t="s">
        <v>2381</v>
      </c>
      <c r="CB2576" s="3" t="s">
        <v>2555</v>
      </c>
      <c r="CC2576" s="3" t="s">
        <v>2351</v>
      </c>
      <c r="CD2576" s="3"/>
      <c r="CE2576" s="3"/>
      <c r="CF2576" s="7"/>
      <c r="CG2576" s="1"/>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J2576" s="1"/>
      <c r="DK2576" s="1"/>
      <c r="DL2576" s="1"/>
      <c r="DM2576" s="1"/>
      <c r="DN2576" s="1"/>
      <c r="DO2576" s="1"/>
      <c r="DQ2576" s="1"/>
      <c r="DT2576" s="1"/>
      <c r="DW2576" s="1"/>
      <c r="DX2576" s="1"/>
      <c r="DY2576" s="1"/>
      <c r="DZ2576" s="1"/>
      <c r="EA2576" s="1"/>
      <c r="EB2576" s="1"/>
      <c r="EC2576" s="1"/>
      <c r="EF2576" s="1"/>
      <c r="ER2576" s="1"/>
      <c r="ET2576" s="1"/>
      <c r="FH2576" s="1"/>
      <c r="FI2576" s="1"/>
      <c r="LT2576" s="2"/>
      <c r="LU2576" s="2"/>
      <c r="LV2576" s="2"/>
      <c r="LW2576" s="2"/>
      <c r="LX2576" s="2"/>
      <c r="LY2576" s="2"/>
      <c r="LZ2576" s="2"/>
      <c r="MA2576" s="2"/>
      <c r="MB2576" s="2"/>
      <c r="MC2576" s="2"/>
      <c r="MD2576" s="2"/>
      <c r="ME2576" s="2"/>
      <c r="MF2576" s="2"/>
      <c r="MG2576" s="2"/>
      <c r="MH2576" s="2"/>
      <c r="MI2576" s="2"/>
      <c r="MJ2576" s="2"/>
      <c r="MK2576" s="2"/>
      <c r="ML2576" s="2"/>
      <c r="MM2576" s="2"/>
      <c r="MN2576" s="2"/>
      <c r="MO2576" s="2"/>
      <c r="MP2576" s="2"/>
      <c r="MQ2576" s="2"/>
      <c r="MR2576" s="2"/>
      <c r="MS2576" s="2"/>
      <c r="MT2576" s="2"/>
      <c r="MU2576" s="2"/>
      <c r="MV2576" s="2"/>
      <c r="MW2576" s="2"/>
      <c r="MX2576" s="2"/>
      <c r="MY2576" s="2"/>
      <c r="MZ2576" s="2"/>
      <c r="NA2576" s="2"/>
      <c r="NB2576" s="2"/>
      <c r="NC2576" s="2"/>
      <c r="ND2576" s="2"/>
      <c r="NE2576" s="2"/>
      <c r="NF2576" s="2"/>
      <c r="NG2576" s="2"/>
      <c r="NH2576" s="2"/>
      <c r="NI2576" s="2"/>
      <c r="NJ2576" s="2"/>
      <c r="NK2576" s="2"/>
      <c r="NL2576" s="2"/>
      <c r="NM2576" s="2"/>
      <c r="NN2576" s="2"/>
      <c r="NO2576" s="2"/>
      <c r="NP2576" s="2"/>
      <c r="NQ2576" s="2"/>
      <c r="NR2576" s="2"/>
      <c r="NS2576" s="2"/>
      <c r="NT2576" s="2"/>
      <c r="NU2576" s="2"/>
      <c r="NV2576" s="2"/>
      <c r="NW2576" s="2"/>
      <c r="NX2576" s="2"/>
      <c r="NY2576" s="2"/>
      <c r="NZ2576" s="2"/>
      <c r="OA2576" s="2"/>
      <c r="OB2576" s="2"/>
      <c r="OC2576" s="2"/>
      <c r="OD2576" s="2"/>
      <c r="OE2576" s="2"/>
      <c r="OF2576" s="2"/>
      <c r="OG2576" s="2"/>
      <c r="OH2576" s="2"/>
      <c r="OI2576" s="2"/>
      <c r="OJ2576" s="2"/>
      <c r="OK2576" s="2"/>
      <c r="OL2576" s="2"/>
      <c r="OM2576" s="2"/>
      <c r="ON2576" s="2"/>
      <c r="OO2576" s="2"/>
      <c r="OP2576" s="2"/>
      <c r="OQ2576" s="2"/>
      <c r="OR2576" s="2"/>
      <c r="OS2576" s="2"/>
      <c r="OT2576" s="2"/>
      <c r="OU2576" s="2"/>
      <c r="OV2576" s="2"/>
      <c r="OW2576" s="2"/>
      <c r="OX2576" s="2"/>
      <c r="OY2576" s="2"/>
      <c r="OZ2576" s="2"/>
      <c r="PA2576" s="2"/>
      <c r="PB2576" s="2"/>
      <c r="PC2576" s="2"/>
      <c r="PD2576" s="2"/>
      <c r="PE2576" s="2"/>
      <c r="PF2576" s="2"/>
      <c r="PG2576" s="2"/>
      <c r="PH2576" s="2"/>
      <c r="PI2576" s="2"/>
      <c r="PJ2576" s="2"/>
      <c r="PK2576" s="2"/>
      <c r="PL2576" s="2"/>
      <c r="PM2576" s="2"/>
      <c r="PN2576" s="2"/>
      <c r="PO2576" s="2"/>
    </row>
    <row r="2577" spans="1:431" ht="98" hidden="1" x14ac:dyDescent="0.15">
      <c r="A2577" s="6" t="s">
        <v>2148</v>
      </c>
      <c r="B2577" s="3"/>
      <c r="C2577" s="6"/>
      <c r="D2577" s="6"/>
      <c r="E2577" s="3"/>
      <c r="F2577" s="6"/>
      <c r="G2577" s="6"/>
      <c r="H2577" s="6"/>
      <c r="I2577" s="3"/>
      <c r="J2577" s="6"/>
      <c r="K2577" s="3"/>
      <c r="L2577" s="3"/>
      <c r="M2577" s="3"/>
      <c r="N2577" s="6"/>
      <c r="O2577" s="3"/>
      <c r="P2577" s="6"/>
      <c r="Q2577" s="6"/>
      <c r="R2577" s="6"/>
      <c r="S2577" s="3"/>
      <c r="T2577" s="3"/>
      <c r="U2577" s="3"/>
      <c r="V2577" s="3"/>
      <c r="W2577" s="3"/>
      <c r="X2577" s="3"/>
      <c r="Y2577" s="6"/>
      <c r="Z2577" s="6"/>
      <c r="AA2577" s="6"/>
      <c r="AB2577" s="3"/>
      <c r="AC2577" s="6"/>
      <c r="AD2577" s="6"/>
      <c r="AE2577" s="3"/>
      <c r="AF2577" s="3"/>
      <c r="AG2577" s="6"/>
      <c r="AH2577" s="6"/>
      <c r="AI2577" s="3"/>
      <c r="AJ2577" s="3"/>
      <c r="AK2577" s="3"/>
      <c r="AL2577" s="3"/>
      <c r="AM2577" s="6"/>
      <c r="AN2577" s="3"/>
      <c r="AO2577" s="3"/>
      <c r="AP2577" s="3"/>
      <c r="AQ2577" s="3"/>
      <c r="AR2577" s="3"/>
      <c r="AS2577" s="3"/>
      <c r="AT2577" s="6"/>
      <c r="AU2577" s="6"/>
      <c r="AV2577" s="6"/>
      <c r="AW2577" s="3"/>
      <c r="AX2577" s="3"/>
      <c r="AY2577" s="3"/>
      <c r="AZ2577" s="3"/>
      <c r="BA2577" s="3"/>
      <c r="BB2577" s="3"/>
      <c r="BC2577" s="3"/>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v>1972</v>
      </c>
      <c r="BZ2577" s="3" t="s">
        <v>2540</v>
      </c>
      <c r="CA2577" s="3" t="s">
        <v>2381</v>
      </c>
      <c r="CB2577" s="3" t="s">
        <v>2555</v>
      </c>
      <c r="CC2577" s="3" t="s">
        <v>2351</v>
      </c>
      <c r="CD2577" s="3"/>
      <c r="CE2577" s="3"/>
      <c r="CF2577" s="7"/>
      <c r="CG2577" s="1"/>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J2577" s="1"/>
      <c r="DK2577" s="1"/>
      <c r="DL2577" s="1"/>
      <c r="DM2577" s="1"/>
      <c r="DN2577" s="1"/>
      <c r="DO2577" s="1"/>
      <c r="DQ2577" s="1"/>
      <c r="DT2577" s="1"/>
      <c r="DW2577" s="1"/>
      <c r="DX2577" s="1"/>
      <c r="DY2577" s="1"/>
      <c r="DZ2577" s="1"/>
      <c r="EA2577" s="1"/>
      <c r="EB2577" s="1"/>
      <c r="EC2577" s="1"/>
      <c r="EF2577" s="1"/>
      <c r="ER2577" s="1"/>
      <c r="ET2577" s="1"/>
      <c r="FH2577" s="1"/>
      <c r="FI2577" s="1"/>
      <c r="LT2577" s="2"/>
      <c r="LU2577" s="2"/>
      <c r="LV2577" s="2"/>
      <c r="LW2577" s="2"/>
      <c r="LX2577" s="2"/>
      <c r="LY2577" s="2"/>
      <c r="LZ2577" s="2"/>
      <c r="MA2577" s="2"/>
      <c r="MB2577" s="2"/>
      <c r="MC2577" s="2"/>
      <c r="MD2577" s="2"/>
      <c r="ME2577" s="2"/>
      <c r="MF2577" s="2"/>
      <c r="MG2577" s="2"/>
      <c r="MH2577" s="2"/>
      <c r="MI2577" s="2"/>
      <c r="MJ2577" s="2"/>
      <c r="MK2577" s="2"/>
      <c r="ML2577" s="2"/>
      <c r="MM2577" s="2"/>
      <c r="MN2577" s="2"/>
      <c r="MO2577" s="2"/>
      <c r="MP2577" s="2"/>
      <c r="MQ2577" s="2"/>
      <c r="MR2577" s="2"/>
      <c r="MS2577" s="2"/>
      <c r="MT2577" s="2"/>
      <c r="MU2577" s="2"/>
      <c r="MV2577" s="2"/>
      <c r="MW2577" s="2"/>
      <c r="MX2577" s="2"/>
      <c r="MY2577" s="2"/>
      <c r="MZ2577" s="2"/>
      <c r="NA2577" s="2"/>
      <c r="NB2577" s="2"/>
      <c r="NC2577" s="2"/>
      <c r="ND2577" s="2"/>
      <c r="NE2577" s="2"/>
      <c r="NF2577" s="2"/>
      <c r="NG2577" s="2"/>
      <c r="NH2577" s="2"/>
      <c r="NI2577" s="2"/>
      <c r="NJ2577" s="2"/>
      <c r="NK2577" s="2"/>
      <c r="NL2577" s="2"/>
      <c r="NM2577" s="2"/>
      <c r="NN2577" s="2"/>
      <c r="NO2577" s="2"/>
      <c r="NP2577" s="2"/>
      <c r="NQ2577" s="2"/>
      <c r="NR2577" s="2"/>
      <c r="NS2577" s="2"/>
      <c r="NT2577" s="2"/>
      <c r="NU2577" s="2"/>
      <c r="NV2577" s="2"/>
      <c r="NW2577" s="2"/>
      <c r="NX2577" s="2"/>
      <c r="NY2577" s="2"/>
      <c r="NZ2577" s="2"/>
      <c r="OA2577" s="2"/>
      <c r="OB2577" s="2"/>
      <c r="OC2577" s="2"/>
      <c r="OD2577" s="2"/>
      <c r="OE2577" s="2"/>
      <c r="OF2577" s="2"/>
      <c r="OG2577" s="2"/>
      <c r="OH2577" s="2"/>
      <c r="OI2577" s="2"/>
      <c r="OJ2577" s="2"/>
      <c r="OK2577" s="2"/>
      <c r="OL2577" s="2"/>
      <c r="OM2577" s="2"/>
      <c r="ON2577" s="2"/>
      <c r="OO2577" s="2"/>
      <c r="OP2577" s="2"/>
      <c r="OQ2577" s="2"/>
      <c r="OR2577" s="2"/>
      <c r="OS2577" s="2"/>
      <c r="OT2577" s="2"/>
      <c r="OU2577" s="2"/>
      <c r="OV2577" s="2"/>
      <c r="OW2577" s="2"/>
      <c r="OX2577" s="2"/>
      <c r="OY2577" s="2"/>
      <c r="OZ2577" s="2"/>
      <c r="PA2577" s="2"/>
      <c r="PB2577" s="2"/>
      <c r="PC2577" s="2"/>
      <c r="PD2577" s="2"/>
      <c r="PE2577" s="2"/>
      <c r="PF2577" s="2"/>
      <c r="PG2577" s="2"/>
      <c r="PH2577" s="2"/>
      <c r="PI2577" s="2"/>
      <c r="PJ2577" s="2"/>
      <c r="PK2577" s="2"/>
      <c r="PL2577" s="2"/>
      <c r="PM2577" s="2"/>
      <c r="PN2577" s="2"/>
      <c r="PO2577" s="2"/>
    </row>
    <row r="2578" spans="1:431" ht="98" hidden="1" x14ac:dyDescent="0.15">
      <c r="A2578" s="6" t="s">
        <v>2149</v>
      </c>
      <c r="B2578" s="3"/>
      <c r="C2578" s="6"/>
      <c r="D2578" s="6"/>
      <c r="E2578" s="3"/>
      <c r="F2578" s="6"/>
      <c r="G2578" s="6"/>
      <c r="H2578" s="6"/>
      <c r="I2578" s="3"/>
      <c r="J2578" s="6"/>
      <c r="K2578" s="3"/>
      <c r="L2578" s="3"/>
      <c r="M2578" s="3"/>
      <c r="N2578" s="6"/>
      <c r="O2578" s="3"/>
      <c r="P2578" s="6"/>
      <c r="Q2578" s="6"/>
      <c r="R2578" s="6"/>
      <c r="S2578" s="3"/>
      <c r="T2578" s="3"/>
      <c r="U2578" s="3"/>
      <c r="V2578" s="3"/>
      <c r="W2578" s="3"/>
      <c r="X2578" s="3"/>
      <c r="Y2578" s="6"/>
      <c r="Z2578" s="6"/>
      <c r="AA2578" s="6"/>
      <c r="AB2578" s="3"/>
      <c r="AC2578" s="6"/>
      <c r="AD2578" s="6"/>
      <c r="AE2578" s="3"/>
      <c r="AF2578" s="3"/>
      <c r="AG2578" s="6"/>
      <c r="AH2578" s="6"/>
      <c r="AI2578" s="3"/>
      <c r="AJ2578" s="3"/>
      <c r="AK2578" s="3"/>
      <c r="AL2578" s="3"/>
      <c r="AM2578" s="6"/>
      <c r="AN2578" s="3"/>
      <c r="AO2578" s="3"/>
      <c r="AP2578" s="3"/>
      <c r="AQ2578" s="3"/>
      <c r="AR2578" s="3"/>
      <c r="AS2578" s="3"/>
      <c r="AT2578" s="6"/>
      <c r="AU2578" s="6"/>
      <c r="AV2578" s="6"/>
      <c r="AW2578" s="3"/>
      <c r="AX2578" s="3"/>
      <c r="AY2578" s="3"/>
      <c r="AZ2578" s="3"/>
      <c r="BA2578" s="3"/>
      <c r="BB2578" s="3"/>
      <c r="BC2578" s="3"/>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v>1972</v>
      </c>
      <c r="BZ2578" s="3" t="s">
        <v>2540</v>
      </c>
      <c r="CA2578" s="3" t="s">
        <v>2381</v>
      </c>
      <c r="CB2578" s="3" t="s">
        <v>2555</v>
      </c>
      <c r="CC2578" s="3" t="s">
        <v>2351</v>
      </c>
      <c r="CD2578" s="3"/>
      <c r="CE2578" s="3"/>
      <c r="CF2578" s="7"/>
      <c r="CG2578" s="1"/>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J2578" s="1"/>
      <c r="DK2578" s="1"/>
      <c r="DL2578" s="1"/>
      <c r="DM2578" s="1"/>
      <c r="DN2578" s="1"/>
      <c r="DO2578" s="1"/>
      <c r="DQ2578" s="1"/>
      <c r="DT2578" s="1"/>
      <c r="DW2578" s="1"/>
      <c r="DX2578" s="1"/>
      <c r="DY2578" s="1"/>
      <c r="DZ2578" s="1"/>
      <c r="EA2578" s="1"/>
      <c r="EB2578" s="1"/>
      <c r="EC2578" s="1"/>
      <c r="EF2578" s="1"/>
      <c r="ER2578" s="1"/>
      <c r="ET2578" s="1"/>
      <c r="FH2578" s="1"/>
      <c r="FI2578" s="1"/>
      <c r="LT2578" s="2"/>
      <c r="LU2578" s="2"/>
      <c r="LV2578" s="2"/>
      <c r="LW2578" s="2"/>
      <c r="LX2578" s="2"/>
      <c r="LY2578" s="2"/>
      <c r="LZ2578" s="2"/>
      <c r="MA2578" s="2"/>
      <c r="MB2578" s="2"/>
      <c r="MC2578" s="2"/>
      <c r="MD2578" s="2"/>
      <c r="ME2578" s="2"/>
      <c r="MF2578" s="2"/>
      <c r="MG2578" s="2"/>
      <c r="MH2578" s="2"/>
      <c r="MI2578" s="2"/>
      <c r="MJ2578" s="2"/>
      <c r="MK2578" s="2"/>
      <c r="ML2578" s="2"/>
      <c r="MM2578" s="2"/>
      <c r="MN2578" s="2"/>
      <c r="MO2578" s="2"/>
      <c r="MP2578" s="2"/>
      <c r="MQ2578" s="2"/>
      <c r="MR2578" s="2"/>
      <c r="MS2578" s="2"/>
      <c r="MT2578" s="2"/>
      <c r="MU2578" s="2"/>
      <c r="MV2578" s="2"/>
      <c r="MW2578" s="2"/>
      <c r="MX2578" s="2"/>
      <c r="MY2578" s="2"/>
      <c r="MZ2578" s="2"/>
      <c r="NA2578" s="2"/>
      <c r="NB2578" s="2"/>
      <c r="NC2578" s="2"/>
      <c r="ND2578" s="2"/>
      <c r="NE2578" s="2"/>
      <c r="NF2578" s="2"/>
      <c r="NG2578" s="2"/>
      <c r="NH2578" s="2"/>
      <c r="NI2578" s="2"/>
      <c r="NJ2578" s="2"/>
      <c r="NK2578" s="2"/>
      <c r="NL2578" s="2"/>
      <c r="NM2578" s="2"/>
      <c r="NN2578" s="2"/>
      <c r="NO2578" s="2"/>
      <c r="NP2578" s="2"/>
      <c r="NQ2578" s="2"/>
      <c r="NR2578" s="2"/>
      <c r="NS2578" s="2"/>
      <c r="NT2578" s="2"/>
      <c r="NU2578" s="2"/>
      <c r="NV2578" s="2"/>
      <c r="NW2578" s="2"/>
      <c r="NX2578" s="2"/>
      <c r="NY2578" s="2"/>
      <c r="NZ2578" s="2"/>
      <c r="OA2578" s="2"/>
      <c r="OB2578" s="2"/>
      <c r="OC2578" s="2"/>
      <c r="OD2578" s="2"/>
      <c r="OE2578" s="2"/>
      <c r="OF2578" s="2"/>
      <c r="OG2578" s="2"/>
      <c r="OH2578" s="2"/>
      <c r="OI2578" s="2"/>
      <c r="OJ2578" s="2"/>
      <c r="OK2578" s="2"/>
      <c r="OL2578" s="2"/>
      <c r="OM2578" s="2"/>
      <c r="ON2578" s="2"/>
      <c r="OO2578" s="2"/>
      <c r="OP2578" s="2"/>
      <c r="OQ2578" s="2"/>
      <c r="OR2578" s="2"/>
      <c r="OS2578" s="2"/>
      <c r="OT2578" s="2"/>
      <c r="OU2578" s="2"/>
      <c r="OV2578" s="2"/>
      <c r="OW2578" s="2"/>
      <c r="OX2578" s="2"/>
      <c r="OY2578" s="2"/>
      <c r="OZ2578" s="2"/>
      <c r="PA2578" s="2"/>
      <c r="PB2578" s="2"/>
      <c r="PC2578" s="2"/>
      <c r="PD2578" s="2"/>
      <c r="PE2578" s="2"/>
      <c r="PF2578" s="2"/>
      <c r="PG2578" s="2"/>
      <c r="PH2578" s="2"/>
      <c r="PI2578" s="2"/>
      <c r="PJ2578" s="2"/>
      <c r="PK2578" s="2"/>
      <c r="PL2578" s="2"/>
      <c r="PM2578" s="2"/>
      <c r="PN2578" s="2"/>
      <c r="PO2578" s="2"/>
    </row>
    <row r="2579" spans="1:431" ht="98" hidden="1" x14ac:dyDescent="0.15">
      <c r="A2579" s="6" t="s">
        <v>2150</v>
      </c>
      <c r="B2579" s="3"/>
      <c r="C2579" s="6"/>
      <c r="D2579" s="6"/>
      <c r="E2579" s="3"/>
      <c r="F2579" s="6"/>
      <c r="G2579" s="6"/>
      <c r="H2579" s="6"/>
      <c r="I2579" s="3"/>
      <c r="J2579" s="6"/>
      <c r="K2579" s="3"/>
      <c r="L2579" s="3"/>
      <c r="M2579" s="3"/>
      <c r="N2579" s="6"/>
      <c r="O2579" s="3"/>
      <c r="P2579" s="6"/>
      <c r="Q2579" s="6"/>
      <c r="R2579" s="6"/>
      <c r="S2579" s="3"/>
      <c r="T2579" s="3"/>
      <c r="U2579" s="3"/>
      <c r="V2579" s="3"/>
      <c r="W2579" s="3"/>
      <c r="X2579" s="3"/>
      <c r="Y2579" s="6"/>
      <c r="Z2579" s="6"/>
      <c r="AA2579" s="6"/>
      <c r="AB2579" s="3"/>
      <c r="AC2579" s="6"/>
      <c r="AD2579" s="6"/>
      <c r="AE2579" s="3"/>
      <c r="AF2579" s="3"/>
      <c r="AG2579" s="6"/>
      <c r="AH2579" s="6"/>
      <c r="AI2579" s="3"/>
      <c r="AJ2579" s="3"/>
      <c r="AK2579" s="3"/>
      <c r="AL2579" s="3"/>
      <c r="AM2579" s="6"/>
      <c r="AN2579" s="3"/>
      <c r="AO2579" s="3"/>
      <c r="AP2579" s="3"/>
      <c r="AQ2579" s="3"/>
      <c r="AR2579" s="3"/>
      <c r="AS2579" s="3"/>
      <c r="AT2579" s="6"/>
      <c r="AU2579" s="6"/>
      <c r="AV2579" s="6"/>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v>1972</v>
      </c>
      <c r="BZ2579" s="3" t="s">
        <v>2540</v>
      </c>
      <c r="CA2579" s="3" t="s">
        <v>2381</v>
      </c>
      <c r="CB2579" s="3" t="s">
        <v>2555</v>
      </c>
      <c r="CC2579" s="3" t="s">
        <v>2351</v>
      </c>
      <c r="CD2579" s="3"/>
      <c r="CE2579" s="3"/>
      <c r="CF2579" s="7"/>
      <c r="CG2579" s="1"/>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J2579" s="1"/>
      <c r="DK2579" s="1"/>
      <c r="DL2579" s="1"/>
      <c r="DM2579" s="1"/>
      <c r="DN2579" s="1"/>
      <c r="DO2579" s="1"/>
      <c r="DQ2579" s="1"/>
      <c r="DT2579" s="1"/>
      <c r="DW2579" s="1"/>
      <c r="DX2579" s="1"/>
      <c r="DY2579" s="1"/>
      <c r="DZ2579" s="1"/>
      <c r="EA2579" s="1"/>
      <c r="EB2579" s="1"/>
      <c r="EC2579" s="1"/>
      <c r="EF2579" s="1"/>
      <c r="ER2579" s="1"/>
      <c r="ET2579" s="1"/>
      <c r="FH2579" s="1"/>
      <c r="FI2579" s="1"/>
      <c r="LT2579" s="2"/>
      <c r="LU2579" s="2"/>
      <c r="LV2579" s="2"/>
      <c r="LW2579" s="2"/>
      <c r="LX2579" s="2"/>
      <c r="LY2579" s="2"/>
      <c r="LZ2579" s="2"/>
      <c r="MA2579" s="2"/>
      <c r="MB2579" s="2"/>
      <c r="MC2579" s="2"/>
      <c r="MD2579" s="2"/>
      <c r="ME2579" s="2"/>
      <c r="MF2579" s="2"/>
      <c r="MG2579" s="2"/>
      <c r="MH2579" s="2"/>
      <c r="MI2579" s="2"/>
      <c r="MJ2579" s="2"/>
      <c r="MK2579" s="2"/>
      <c r="ML2579" s="2"/>
      <c r="MM2579" s="2"/>
      <c r="MN2579" s="2"/>
      <c r="MO2579" s="2"/>
      <c r="MP2579" s="2"/>
      <c r="MQ2579" s="2"/>
      <c r="MR2579" s="2"/>
      <c r="MS2579" s="2"/>
      <c r="MT2579" s="2"/>
      <c r="MU2579" s="2"/>
      <c r="MV2579" s="2"/>
      <c r="MW2579" s="2"/>
      <c r="MX2579" s="2"/>
      <c r="MY2579" s="2"/>
      <c r="MZ2579" s="2"/>
      <c r="NA2579" s="2"/>
      <c r="NB2579" s="2"/>
      <c r="NC2579" s="2"/>
      <c r="ND2579" s="2"/>
      <c r="NE2579" s="2"/>
      <c r="NF2579" s="2"/>
      <c r="NG2579" s="2"/>
      <c r="NH2579" s="2"/>
      <c r="NI2579" s="2"/>
      <c r="NJ2579" s="2"/>
      <c r="NK2579" s="2"/>
      <c r="NL2579" s="2"/>
      <c r="NM2579" s="2"/>
      <c r="NN2579" s="2"/>
      <c r="NO2579" s="2"/>
      <c r="NP2579" s="2"/>
      <c r="NQ2579" s="2"/>
      <c r="NR2579" s="2"/>
      <c r="NS2579" s="2"/>
      <c r="NT2579" s="2"/>
      <c r="NU2579" s="2"/>
      <c r="NV2579" s="2"/>
      <c r="NW2579" s="2"/>
      <c r="NX2579" s="2"/>
      <c r="NY2579" s="2"/>
      <c r="NZ2579" s="2"/>
      <c r="OA2579" s="2"/>
      <c r="OB2579" s="2"/>
      <c r="OC2579" s="2"/>
      <c r="OD2579" s="2"/>
      <c r="OE2579" s="2"/>
      <c r="OF2579" s="2"/>
      <c r="OG2579" s="2"/>
      <c r="OH2579" s="2"/>
      <c r="OI2579" s="2"/>
      <c r="OJ2579" s="2"/>
      <c r="OK2579" s="2"/>
      <c r="OL2579" s="2"/>
      <c r="OM2579" s="2"/>
      <c r="ON2579" s="2"/>
      <c r="OO2579" s="2"/>
      <c r="OP2579" s="2"/>
      <c r="OQ2579" s="2"/>
      <c r="OR2579" s="2"/>
      <c r="OS2579" s="2"/>
      <c r="OT2579" s="2"/>
      <c r="OU2579" s="2"/>
      <c r="OV2579" s="2"/>
      <c r="OW2579" s="2"/>
      <c r="OX2579" s="2"/>
      <c r="OY2579" s="2"/>
      <c r="OZ2579" s="2"/>
      <c r="PA2579" s="2"/>
      <c r="PB2579" s="2"/>
      <c r="PC2579" s="2"/>
      <c r="PD2579" s="2"/>
      <c r="PE2579" s="2"/>
      <c r="PF2579" s="2"/>
      <c r="PG2579" s="2"/>
      <c r="PH2579" s="2"/>
      <c r="PI2579" s="2"/>
      <c r="PJ2579" s="2"/>
      <c r="PK2579" s="2"/>
      <c r="PL2579" s="2"/>
      <c r="PM2579" s="2"/>
      <c r="PN2579" s="2"/>
      <c r="PO2579" s="2"/>
    </row>
    <row r="2580" spans="1:431" ht="98" hidden="1" x14ac:dyDescent="0.15">
      <c r="A2580" s="6" t="s">
        <v>2151</v>
      </c>
      <c r="B2580" s="3"/>
      <c r="C2580" s="6"/>
      <c r="D2580" s="6"/>
      <c r="E2580" s="3"/>
      <c r="F2580" s="6"/>
      <c r="G2580" s="6"/>
      <c r="H2580" s="6"/>
      <c r="I2580" s="3"/>
      <c r="J2580" s="6"/>
      <c r="K2580" s="3"/>
      <c r="L2580" s="3"/>
      <c r="M2580" s="3"/>
      <c r="N2580" s="6"/>
      <c r="O2580" s="3"/>
      <c r="P2580" s="6"/>
      <c r="Q2580" s="6"/>
      <c r="R2580" s="6"/>
      <c r="S2580" s="3"/>
      <c r="T2580" s="3"/>
      <c r="U2580" s="3"/>
      <c r="V2580" s="3"/>
      <c r="W2580" s="3"/>
      <c r="X2580" s="3"/>
      <c r="Y2580" s="6"/>
      <c r="Z2580" s="6"/>
      <c r="AA2580" s="6"/>
      <c r="AB2580" s="3"/>
      <c r="AC2580" s="6"/>
      <c r="AD2580" s="6"/>
      <c r="AE2580" s="3"/>
      <c r="AF2580" s="3"/>
      <c r="AG2580" s="6"/>
      <c r="AH2580" s="6"/>
      <c r="AI2580" s="3"/>
      <c r="AJ2580" s="3"/>
      <c r="AK2580" s="3"/>
      <c r="AL2580" s="3"/>
      <c r="AM2580" s="6"/>
      <c r="AN2580" s="3"/>
      <c r="AO2580" s="3"/>
      <c r="AP2580" s="3"/>
      <c r="AQ2580" s="3"/>
      <c r="AR2580" s="3"/>
      <c r="AS2580" s="3"/>
      <c r="AT2580" s="6"/>
      <c r="AU2580" s="6"/>
      <c r="AV2580" s="6"/>
      <c r="AW2580" s="3"/>
      <c r="AX2580" s="3"/>
      <c r="AY2580" s="3"/>
      <c r="AZ2580" s="3"/>
      <c r="BA2580" s="3"/>
      <c r="BB2580" s="3"/>
      <c r="BC2580" s="3"/>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v>1972</v>
      </c>
      <c r="BZ2580" s="3" t="s">
        <v>2540</v>
      </c>
      <c r="CA2580" s="3" t="s">
        <v>2381</v>
      </c>
      <c r="CB2580" s="3" t="s">
        <v>2555</v>
      </c>
      <c r="CC2580" s="3" t="s">
        <v>2351</v>
      </c>
      <c r="CD2580" s="3"/>
      <c r="CE2580" s="3"/>
      <c r="CF2580" s="7"/>
      <c r="CG2580" s="1"/>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J2580" s="1"/>
      <c r="DK2580" s="1"/>
      <c r="DL2580" s="1"/>
      <c r="DM2580" s="1"/>
      <c r="DN2580" s="1"/>
      <c r="DO2580" s="1"/>
      <c r="DQ2580" s="1"/>
      <c r="DT2580" s="1"/>
      <c r="DW2580" s="1"/>
      <c r="DX2580" s="1"/>
      <c r="DY2580" s="1"/>
      <c r="DZ2580" s="1"/>
      <c r="EA2580" s="1"/>
      <c r="EB2580" s="1"/>
      <c r="EC2580" s="1"/>
      <c r="EF2580" s="1"/>
      <c r="ER2580" s="1"/>
      <c r="ET2580" s="1"/>
      <c r="FH2580" s="1"/>
      <c r="FI2580" s="1"/>
      <c r="LT2580" s="2"/>
      <c r="LU2580" s="2"/>
      <c r="LV2580" s="2"/>
      <c r="LW2580" s="2"/>
      <c r="LX2580" s="2"/>
      <c r="LY2580" s="2"/>
      <c r="LZ2580" s="2"/>
      <c r="MA2580" s="2"/>
      <c r="MB2580" s="2"/>
      <c r="MC2580" s="2"/>
      <c r="MD2580" s="2"/>
      <c r="ME2580" s="2"/>
      <c r="MF2580" s="2"/>
      <c r="MG2580" s="2"/>
      <c r="MH2580" s="2"/>
      <c r="MI2580" s="2"/>
      <c r="MJ2580" s="2"/>
      <c r="MK2580" s="2"/>
      <c r="ML2580" s="2"/>
      <c r="MM2580" s="2"/>
      <c r="MN2580" s="2"/>
      <c r="MO2580" s="2"/>
      <c r="MP2580" s="2"/>
      <c r="MQ2580" s="2"/>
      <c r="MR2580" s="2"/>
      <c r="MS2580" s="2"/>
      <c r="MT2580" s="2"/>
      <c r="MU2580" s="2"/>
      <c r="MV2580" s="2"/>
      <c r="MW2580" s="2"/>
      <c r="MX2580" s="2"/>
      <c r="MY2580" s="2"/>
      <c r="MZ2580" s="2"/>
      <c r="NA2580" s="2"/>
      <c r="NB2580" s="2"/>
      <c r="NC2580" s="2"/>
      <c r="ND2580" s="2"/>
      <c r="NE2580" s="2"/>
      <c r="NF2580" s="2"/>
      <c r="NG2580" s="2"/>
      <c r="NH2580" s="2"/>
      <c r="NI2580" s="2"/>
      <c r="NJ2580" s="2"/>
      <c r="NK2580" s="2"/>
      <c r="NL2580" s="2"/>
      <c r="NM2580" s="2"/>
      <c r="NN2580" s="2"/>
      <c r="NO2580" s="2"/>
      <c r="NP2580" s="2"/>
      <c r="NQ2580" s="2"/>
      <c r="NR2580" s="2"/>
      <c r="NS2580" s="2"/>
      <c r="NT2580" s="2"/>
      <c r="NU2580" s="2"/>
      <c r="NV2580" s="2"/>
      <c r="NW2580" s="2"/>
      <c r="NX2580" s="2"/>
      <c r="NY2580" s="2"/>
      <c r="NZ2580" s="2"/>
      <c r="OA2580" s="2"/>
      <c r="OB2580" s="2"/>
      <c r="OC2580" s="2"/>
      <c r="OD2580" s="2"/>
      <c r="OE2580" s="2"/>
      <c r="OF2580" s="2"/>
      <c r="OG2580" s="2"/>
      <c r="OH2580" s="2"/>
      <c r="OI2580" s="2"/>
      <c r="OJ2580" s="2"/>
      <c r="OK2580" s="2"/>
      <c r="OL2580" s="2"/>
      <c r="OM2580" s="2"/>
      <c r="ON2580" s="2"/>
      <c r="OO2580" s="2"/>
      <c r="OP2580" s="2"/>
      <c r="OQ2580" s="2"/>
      <c r="OR2580" s="2"/>
      <c r="OS2580" s="2"/>
      <c r="OT2580" s="2"/>
      <c r="OU2580" s="2"/>
      <c r="OV2580" s="2"/>
      <c r="OW2580" s="2"/>
      <c r="OX2580" s="2"/>
      <c r="OY2580" s="2"/>
      <c r="OZ2580" s="2"/>
      <c r="PA2580" s="2"/>
      <c r="PB2580" s="2"/>
      <c r="PC2580" s="2"/>
      <c r="PD2580" s="2"/>
      <c r="PE2580" s="2"/>
      <c r="PF2580" s="2"/>
      <c r="PG2580" s="2"/>
      <c r="PH2580" s="2"/>
      <c r="PI2580" s="2"/>
      <c r="PJ2580" s="2"/>
      <c r="PK2580" s="2"/>
      <c r="PL2580" s="2"/>
      <c r="PM2580" s="2"/>
      <c r="PN2580" s="2"/>
      <c r="PO2580" s="2"/>
    </row>
    <row r="2581" spans="1:431" ht="98" hidden="1" x14ac:dyDescent="0.15">
      <c r="A2581" s="6" t="s">
        <v>2153</v>
      </c>
      <c r="B2581" s="3"/>
      <c r="C2581" s="6"/>
      <c r="D2581" s="6"/>
      <c r="E2581" s="3"/>
      <c r="F2581" s="6"/>
      <c r="G2581" s="6"/>
      <c r="H2581" s="6"/>
      <c r="I2581" s="3"/>
      <c r="J2581" s="6"/>
      <c r="K2581" s="3"/>
      <c r="L2581" s="3"/>
      <c r="M2581" s="3"/>
      <c r="N2581" s="6"/>
      <c r="O2581" s="3"/>
      <c r="P2581" s="6"/>
      <c r="Q2581" s="6"/>
      <c r="R2581" s="6"/>
      <c r="S2581" s="3"/>
      <c r="T2581" s="3"/>
      <c r="U2581" s="3"/>
      <c r="V2581" s="3"/>
      <c r="W2581" s="3"/>
      <c r="X2581" s="3"/>
      <c r="Y2581" s="6"/>
      <c r="Z2581" s="6"/>
      <c r="AA2581" s="6"/>
      <c r="AB2581" s="3"/>
      <c r="AC2581" s="6"/>
      <c r="AD2581" s="6"/>
      <c r="AE2581" s="3"/>
      <c r="AF2581" s="3"/>
      <c r="AG2581" s="6"/>
      <c r="AH2581" s="6"/>
      <c r="AI2581" s="3"/>
      <c r="AJ2581" s="3"/>
      <c r="AK2581" s="3"/>
      <c r="AL2581" s="3"/>
      <c r="AM2581" s="6"/>
      <c r="AN2581" s="3"/>
      <c r="AO2581" s="3"/>
      <c r="AP2581" s="3"/>
      <c r="AQ2581" s="3"/>
      <c r="AR2581" s="3"/>
      <c r="AS2581" s="3"/>
      <c r="AT2581" s="6"/>
      <c r="AU2581" s="6"/>
      <c r="AV2581" s="6"/>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v>1972</v>
      </c>
      <c r="BZ2581" s="3" t="s">
        <v>2540</v>
      </c>
      <c r="CA2581" s="3" t="s">
        <v>2381</v>
      </c>
      <c r="CB2581" s="3" t="s">
        <v>2555</v>
      </c>
      <c r="CC2581" s="3" t="s">
        <v>2351</v>
      </c>
      <c r="CD2581" s="3"/>
      <c r="CE2581" s="3"/>
      <c r="CF2581" s="7"/>
      <c r="CG2581" s="1"/>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J2581" s="1"/>
      <c r="DK2581" s="1"/>
      <c r="DL2581" s="1"/>
      <c r="DM2581" s="1"/>
      <c r="DN2581" s="1"/>
      <c r="DO2581" s="1"/>
      <c r="DQ2581" s="1"/>
      <c r="DT2581" s="1"/>
      <c r="DW2581" s="1"/>
      <c r="DX2581" s="1"/>
      <c r="DY2581" s="1"/>
      <c r="DZ2581" s="1"/>
      <c r="EA2581" s="1"/>
      <c r="EB2581" s="1"/>
      <c r="EC2581" s="1"/>
      <c r="EF2581" s="1"/>
      <c r="ER2581" s="1"/>
      <c r="ET2581" s="1"/>
      <c r="FH2581" s="1"/>
      <c r="FI2581" s="1"/>
      <c r="LT2581" s="2"/>
      <c r="LU2581" s="2"/>
      <c r="LV2581" s="2"/>
      <c r="LW2581" s="2"/>
      <c r="LX2581" s="2"/>
      <c r="LY2581" s="2"/>
      <c r="LZ2581" s="2"/>
      <c r="MA2581" s="2"/>
      <c r="MB2581" s="2"/>
      <c r="MC2581" s="2"/>
      <c r="MD2581" s="2"/>
      <c r="ME2581" s="2"/>
      <c r="MF2581" s="2"/>
      <c r="MG2581" s="2"/>
      <c r="MH2581" s="2"/>
      <c r="MI2581" s="2"/>
      <c r="MJ2581" s="2"/>
      <c r="MK2581" s="2"/>
      <c r="ML2581" s="2"/>
      <c r="MM2581" s="2"/>
      <c r="MN2581" s="2"/>
      <c r="MO2581" s="2"/>
      <c r="MP2581" s="2"/>
      <c r="MQ2581" s="2"/>
      <c r="MR2581" s="2"/>
      <c r="MS2581" s="2"/>
      <c r="MT2581" s="2"/>
      <c r="MU2581" s="2"/>
      <c r="MV2581" s="2"/>
      <c r="MW2581" s="2"/>
      <c r="MX2581" s="2"/>
      <c r="MY2581" s="2"/>
      <c r="MZ2581" s="2"/>
      <c r="NA2581" s="2"/>
      <c r="NB2581" s="2"/>
      <c r="NC2581" s="2"/>
      <c r="ND2581" s="2"/>
      <c r="NE2581" s="2"/>
      <c r="NF2581" s="2"/>
      <c r="NG2581" s="2"/>
      <c r="NH2581" s="2"/>
      <c r="NI2581" s="2"/>
      <c r="NJ2581" s="2"/>
      <c r="NK2581" s="2"/>
      <c r="NL2581" s="2"/>
      <c r="NM2581" s="2"/>
      <c r="NN2581" s="2"/>
      <c r="NO2581" s="2"/>
      <c r="NP2581" s="2"/>
      <c r="NQ2581" s="2"/>
      <c r="NR2581" s="2"/>
      <c r="NS2581" s="2"/>
      <c r="NT2581" s="2"/>
      <c r="NU2581" s="2"/>
      <c r="NV2581" s="2"/>
      <c r="NW2581" s="2"/>
      <c r="NX2581" s="2"/>
      <c r="NY2581" s="2"/>
      <c r="NZ2581" s="2"/>
      <c r="OA2581" s="2"/>
      <c r="OB2581" s="2"/>
      <c r="OC2581" s="2"/>
      <c r="OD2581" s="2"/>
      <c r="OE2581" s="2"/>
      <c r="OF2581" s="2"/>
      <c r="OG2581" s="2"/>
      <c r="OH2581" s="2"/>
      <c r="OI2581" s="2"/>
      <c r="OJ2581" s="2"/>
      <c r="OK2581" s="2"/>
      <c r="OL2581" s="2"/>
      <c r="OM2581" s="2"/>
      <c r="ON2581" s="2"/>
      <c r="OO2581" s="2"/>
      <c r="OP2581" s="2"/>
      <c r="OQ2581" s="2"/>
      <c r="OR2581" s="2"/>
      <c r="OS2581" s="2"/>
      <c r="OT2581" s="2"/>
      <c r="OU2581" s="2"/>
      <c r="OV2581" s="2"/>
      <c r="OW2581" s="2"/>
      <c r="OX2581" s="2"/>
      <c r="OY2581" s="2"/>
      <c r="OZ2581" s="2"/>
      <c r="PA2581" s="2"/>
      <c r="PB2581" s="2"/>
      <c r="PC2581" s="2"/>
      <c r="PD2581" s="2"/>
      <c r="PE2581" s="2"/>
      <c r="PF2581" s="2"/>
      <c r="PG2581" s="2"/>
      <c r="PH2581" s="2"/>
      <c r="PI2581" s="2"/>
      <c r="PJ2581" s="2"/>
      <c r="PK2581" s="2"/>
      <c r="PL2581" s="2"/>
      <c r="PM2581" s="2"/>
      <c r="PN2581" s="2"/>
      <c r="PO2581" s="2"/>
    </row>
    <row r="2582" spans="1:431" ht="98" hidden="1" x14ac:dyDescent="0.15">
      <c r="A2582" s="6" t="s">
        <v>2155</v>
      </c>
      <c r="B2582" s="3"/>
      <c r="C2582" s="6"/>
      <c r="D2582" s="6"/>
      <c r="E2582" s="3"/>
      <c r="F2582" s="6"/>
      <c r="G2582" s="6"/>
      <c r="H2582" s="6"/>
      <c r="I2582" s="3"/>
      <c r="J2582" s="6"/>
      <c r="K2582" s="3"/>
      <c r="L2582" s="3"/>
      <c r="M2582" s="3"/>
      <c r="N2582" s="6"/>
      <c r="O2582" s="3"/>
      <c r="P2582" s="6"/>
      <c r="Q2582" s="6"/>
      <c r="R2582" s="6"/>
      <c r="S2582" s="3"/>
      <c r="T2582" s="3"/>
      <c r="U2582" s="3"/>
      <c r="V2582" s="3"/>
      <c r="W2582" s="3"/>
      <c r="X2582" s="3"/>
      <c r="Y2582" s="6"/>
      <c r="Z2582" s="6"/>
      <c r="AA2582" s="6"/>
      <c r="AB2582" s="3"/>
      <c r="AC2582" s="6"/>
      <c r="AD2582" s="6"/>
      <c r="AE2582" s="3"/>
      <c r="AF2582" s="3"/>
      <c r="AG2582" s="6"/>
      <c r="AH2582" s="6"/>
      <c r="AI2582" s="3"/>
      <c r="AJ2582" s="3"/>
      <c r="AK2582" s="3"/>
      <c r="AL2582" s="3"/>
      <c r="AM2582" s="6"/>
      <c r="AN2582" s="3"/>
      <c r="AO2582" s="3"/>
      <c r="AP2582" s="3"/>
      <c r="AQ2582" s="3"/>
      <c r="AR2582" s="3"/>
      <c r="AS2582" s="3"/>
      <c r="AT2582" s="6"/>
      <c r="AU2582" s="6"/>
      <c r="AV2582" s="6"/>
      <c r="AW2582" s="3"/>
      <c r="AX2582" s="3"/>
      <c r="AY2582" s="3"/>
      <c r="AZ2582" s="3"/>
      <c r="BA2582" s="3"/>
      <c r="BB2582" s="3"/>
      <c r="BC2582" s="3"/>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v>1972</v>
      </c>
      <c r="BZ2582" s="3" t="s">
        <v>2540</v>
      </c>
      <c r="CA2582" s="3" t="s">
        <v>2381</v>
      </c>
      <c r="CB2582" s="3" t="s">
        <v>2555</v>
      </c>
      <c r="CC2582" s="3" t="s">
        <v>2351</v>
      </c>
      <c r="CD2582" s="3"/>
      <c r="CE2582" s="3"/>
      <c r="CF2582" s="7"/>
      <c r="CG2582" s="1"/>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J2582" s="1"/>
      <c r="DK2582" s="1"/>
      <c r="DL2582" s="1"/>
      <c r="DM2582" s="1"/>
      <c r="DN2582" s="1"/>
      <c r="DO2582" s="1"/>
      <c r="DQ2582" s="1"/>
      <c r="DT2582" s="1"/>
      <c r="DW2582" s="1"/>
      <c r="DX2582" s="1"/>
      <c r="DY2582" s="1"/>
      <c r="DZ2582" s="1"/>
      <c r="EA2582" s="1"/>
      <c r="EB2582" s="1"/>
      <c r="EC2582" s="1"/>
      <c r="EF2582" s="1"/>
      <c r="ER2582" s="1"/>
      <c r="ET2582" s="1"/>
      <c r="FH2582" s="1"/>
      <c r="FI2582" s="1"/>
      <c r="LT2582" s="2"/>
      <c r="LU2582" s="2"/>
      <c r="LV2582" s="2"/>
      <c r="LW2582" s="2"/>
      <c r="LX2582" s="2"/>
      <c r="LY2582" s="2"/>
      <c r="LZ2582" s="2"/>
      <c r="MA2582" s="2"/>
      <c r="MB2582" s="2"/>
      <c r="MC2582" s="2"/>
      <c r="MD2582" s="2"/>
      <c r="ME2582" s="2"/>
      <c r="MF2582" s="2"/>
      <c r="MG2582" s="2"/>
      <c r="MH2582" s="2"/>
      <c r="MI2582" s="2"/>
      <c r="MJ2582" s="2"/>
      <c r="MK2582" s="2"/>
      <c r="ML2582" s="2"/>
      <c r="MM2582" s="2"/>
      <c r="MN2582" s="2"/>
      <c r="MO2582" s="2"/>
      <c r="MP2582" s="2"/>
      <c r="MQ2582" s="2"/>
      <c r="MR2582" s="2"/>
      <c r="MS2582" s="2"/>
      <c r="MT2582" s="2"/>
      <c r="MU2582" s="2"/>
      <c r="MV2582" s="2"/>
      <c r="MW2582" s="2"/>
      <c r="MX2582" s="2"/>
      <c r="MY2582" s="2"/>
      <c r="MZ2582" s="2"/>
      <c r="NA2582" s="2"/>
      <c r="NB2582" s="2"/>
      <c r="NC2582" s="2"/>
      <c r="ND2582" s="2"/>
      <c r="NE2582" s="2"/>
      <c r="NF2582" s="2"/>
      <c r="NG2582" s="2"/>
      <c r="NH2582" s="2"/>
      <c r="NI2582" s="2"/>
      <c r="NJ2582" s="2"/>
      <c r="NK2582" s="2"/>
      <c r="NL2582" s="2"/>
      <c r="NM2582" s="2"/>
      <c r="NN2582" s="2"/>
      <c r="NO2582" s="2"/>
      <c r="NP2582" s="2"/>
      <c r="NQ2582" s="2"/>
      <c r="NR2582" s="2"/>
      <c r="NS2582" s="2"/>
      <c r="NT2582" s="2"/>
      <c r="NU2582" s="2"/>
      <c r="NV2582" s="2"/>
      <c r="NW2582" s="2"/>
      <c r="NX2582" s="2"/>
      <c r="NY2582" s="2"/>
      <c r="NZ2582" s="2"/>
      <c r="OA2582" s="2"/>
      <c r="OB2582" s="2"/>
      <c r="OC2582" s="2"/>
      <c r="OD2582" s="2"/>
      <c r="OE2582" s="2"/>
      <c r="OF2582" s="2"/>
      <c r="OG2582" s="2"/>
      <c r="OH2582" s="2"/>
      <c r="OI2582" s="2"/>
      <c r="OJ2582" s="2"/>
      <c r="OK2582" s="2"/>
      <c r="OL2582" s="2"/>
      <c r="OM2582" s="2"/>
      <c r="ON2582" s="2"/>
      <c r="OO2582" s="2"/>
      <c r="OP2582" s="2"/>
      <c r="OQ2582" s="2"/>
      <c r="OR2582" s="2"/>
      <c r="OS2582" s="2"/>
      <c r="OT2582" s="2"/>
      <c r="OU2582" s="2"/>
      <c r="OV2582" s="2"/>
      <c r="OW2582" s="2"/>
      <c r="OX2582" s="2"/>
      <c r="OY2582" s="2"/>
      <c r="OZ2582" s="2"/>
      <c r="PA2582" s="2"/>
      <c r="PB2582" s="2"/>
      <c r="PC2582" s="2"/>
      <c r="PD2582" s="2"/>
      <c r="PE2582" s="2"/>
      <c r="PF2582" s="2"/>
      <c r="PG2582" s="2"/>
      <c r="PH2582" s="2"/>
      <c r="PI2582" s="2"/>
      <c r="PJ2582" s="2"/>
      <c r="PK2582" s="2"/>
      <c r="PL2582" s="2"/>
      <c r="PM2582" s="2"/>
      <c r="PN2582" s="2"/>
      <c r="PO2582" s="2"/>
    </row>
    <row r="2583" spans="1:431" ht="98" hidden="1" x14ac:dyDescent="0.15">
      <c r="A2583" s="6" t="s">
        <v>2157</v>
      </c>
      <c r="B2583" s="3"/>
      <c r="C2583" s="6"/>
      <c r="D2583" s="6"/>
      <c r="E2583" s="3"/>
      <c r="F2583" s="6"/>
      <c r="G2583" s="6"/>
      <c r="H2583" s="6"/>
      <c r="I2583" s="3"/>
      <c r="J2583" s="6"/>
      <c r="K2583" s="3"/>
      <c r="L2583" s="3"/>
      <c r="M2583" s="3"/>
      <c r="N2583" s="6"/>
      <c r="O2583" s="3"/>
      <c r="P2583" s="6"/>
      <c r="Q2583" s="6"/>
      <c r="R2583" s="6"/>
      <c r="S2583" s="3"/>
      <c r="T2583" s="3"/>
      <c r="U2583" s="3"/>
      <c r="V2583" s="3"/>
      <c r="W2583" s="3"/>
      <c r="X2583" s="3"/>
      <c r="Y2583" s="6"/>
      <c r="Z2583" s="6"/>
      <c r="AA2583" s="6"/>
      <c r="AB2583" s="3"/>
      <c r="AC2583" s="6"/>
      <c r="AD2583" s="6"/>
      <c r="AE2583" s="3"/>
      <c r="AF2583" s="3"/>
      <c r="AG2583" s="6"/>
      <c r="AH2583" s="6"/>
      <c r="AI2583" s="3"/>
      <c r="AJ2583" s="3"/>
      <c r="AK2583" s="3"/>
      <c r="AL2583" s="3"/>
      <c r="AM2583" s="6"/>
      <c r="AN2583" s="3"/>
      <c r="AO2583" s="3"/>
      <c r="AP2583" s="3"/>
      <c r="AQ2583" s="3"/>
      <c r="AR2583" s="3"/>
      <c r="AS2583" s="3"/>
      <c r="AT2583" s="6"/>
      <c r="AU2583" s="6"/>
      <c r="AV2583" s="6"/>
      <c r="AW2583" s="3"/>
      <c r="AX2583" s="3"/>
      <c r="AY2583" s="3"/>
      <c r="AZ2583" s="3"/>
      <c r="BA2583" s="3"/>
      <c r="BB2583" s="3"/>
      <c r="BC2583" s="3"/>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v>1972</v>
      </c>
      <c r="BZ2583" s="3" t="s">
        <v>2540</v>
      </c>
      <c r="CA2583" s="3" t="s">
        <v>2381</v>
      </c>
      <c r="CB2583" s="3" t="s">
        <v>2555</v>
      </c>
      <c r="CC2583" s="3" t="s">
        <v>2351</v>
      </c>
      <c r="CD2583" s="3"/>
      <c r="CE2583" s="3"/>
      <c r="CF2583" s="7"/>
      <c r="CG2583" s="1"/>
      <c r="CH2583" s="1"/>
      <c r="CI2583" s="1"/>
      <c r="CJ2583" s="1"/>
      <c r="CK2583" s="1"/>
      <c r="CL2583" s="1"/>
      <c r="CM2583" s="1"/>
      <c r="CN2583" s="1"/>
      <c r="CO2583" s="1"/>
      <c r="CP2583" s="1"/>
      <c r="CQ2583" s="1"/>
      <c r="CR2583" s="1"/>
      <c r="CS2583" s="1"/>
      <c r="CT2583" s="1"/>
      <c r="CU2583" s="1"/>
      <c r="CV2583" s="1"/>
      <c r="CW2583" s="1"/>
      <c r="CX2583" s="1"/>
      <c r="CY2583" s="1"/>
      <c r="CZ2583" s="1"/>
      <c r="DA2583" s="1"/>
      <c r="DB2583" s="1"/>
      <c r="DC2583" s="1"/>
      <c r="DD2583" s="1"/>
      <c r="DE2583" s="1"/>
      <c r="DF2583" s="1"/>
      <c r="DJ2583" s="1"/>
      <c r="DK2583" s="1"/>
      <c r="DL2583" s="1"/>
      <c r="DM2583" s="1"/>
      <c r="DN2583" s="1"/>
      <c r="DO2583" s="1"/>
      <c r="DQ2583" s="1"/>
      <c r="DT2583" s="1"/>
      <c r="DW2583" s="1"/>
      <c r="DX2583" s="1"/>
      <c r="DY2583" s="1"/>
      <c r="DZ2583" s="1"/>
      <c r="EA2583" s="1"/>
      <c r="EB2583" s="1"/>
      <c r="EC2583" s="1"/>
      <c r="EF2583" s="1"/>
      <c r="ER2583" s="1"/>
      <c r="ET2583" s="1"/>
      <c r="FH2583" s="1"/>
      <c r="FI2583" s="1"/>
      <c r="LT2583" s="2"/>
      <c r="LU2583" s="2"/>
      <c r="LV2583" s="2"/>
      <c r="LW2583" s="2"/>
      <c r="LX2583" s="2"/>
      <c r="LY2583" s="2"/>
      <c r="LZ2583" s="2"/>
      <c r="MA2583" s="2"/>
      <c r="MB2583" s="2"/>
      <c r="MC2583" s="2"/>
      <c r="MD2583" s="2"/>
      <c r="ME2583" s="2"/>
      <c r="MF2583" s="2"/>
      <c r="MG2583" s="2"/>
      <c r="MH2583" s="2"/>
      <c r="MI2583" s="2"/>
      <c r="MJ2583" s="2"/>
      <c r="MK2583" s="2"/>
      <c r="ML2583" s="2"/>
      <c r="MM2583" s="2"/>
      <c r="MN2583" s="2"/>
      <c r="MO2583" s="2"/>
      <c r="MP2583" s="2"/>
      <c r="MQ2583" s="2"/>
      <c r="MR2583" s="2"/>
      <c r="MS2583" s="2"/>
      <c r="MT2583" s="2"/>
      <c r="MU2583" s="2"/>
      <c r="MV2583" s="2"/>
      <c r="MW2583" s="2"/>
      <c r="MX2583" s="2"/>
      <c r="MY2583" s="2"/>
      <c r="MZ2583" s="2"/>
      <c r="NA2583" s="2"/>
      <c r="NB2583" s="2"/>
      <c r="NC2583" s="2"/>
      <c r="ND2583" s="2"/>
      <c r="NE2583" s="2"/>
      <c r="NF2583" s="2"/>
      <c r="NG2583" s="2"/>
      <c r="NH2583" s="2"/>
      <c r="NI2583" s="2"/>
      <c r="NJ2583" s="2"/>
      <c r="NK2583" s="2"/>
      <c r="NL2583" s="2"/>
      <c r="NM2583" s="2"/>
      <c r="NN2583" s="2"/>
      <c r="NO2583" s="2"/>
      <c r="NP2583" s="2"/>
      <c r="NQ2583" s="2"/>
      <c r="NR2583" s="2"/>
      <c r="NS2583" s="2"/>
      <c r="NT2583" s="2"/>
      <c r="NU2583" s="2"/>
      <c r="NV2583" s="2"/>
      <c r="NW2583" s="2"/>
      <c r="NX2583" s="2"/>
      <c r="NY2583" s="2"/>
      <c r="NZ2583" s="2"/>
      <c r="OA2583" s="2"/>
      <c r="OB2583" s="2"/>
      <c r="OC2583" s="2"/>
      <c r="OD2583" s="2"/>
      <c r="OE2583" s="2"/>
      <c r="OF2583" s="2"/>
      <c r="OG2583" s="2"/>
      <c r="OH2583" s="2"/>
      <c r="OI2583" s="2"/>
      <c r="OJ2583" s="2"/>
      <c r="OK2583" s="2"/>
      <c r="OL2583" s="2"/>
      <c r="OM2583" s="2"/>
      <c r="ON2583" s="2"/>
      <c r="OO2583" s="2"/>
      <c r="OP2583" s="2"/>
      <c r="OQ2583" s="2"/>
      <c r="OR2583" s="2"/>
      <c r="OS2583" s="2"/>
      <c r="OT2583" s="2"/>
      <c r="OU2583" s="2"/>
      <c r="OV2583" s="2"/>
      <c r="OW2583" s="2"/>
      <c r="OX2583" s="2"/>
      <c r="OY2583" s="2"/>
      <c r="OZ2583" s="2"/>
      <c r="PA2583" s="2"/>
      <c r="PB2583" s="2"/>
      <c r="PC2583" s="2"/>
      <c r="PD2583" s="2"/>
      <c r="PE2583" s="2"/>
      <c r="PF2583" s="2"/>
      <c r="PG2583" s="2"/>
      <c r="PH2583" s="2"/>
      <c r="PI2583" s="2"/>
      <c r="PJ2583" s="2"/>
      <c r="PK2583" s="2"/>
      <c r="PL2583" s="2"/>
      <c r="PM2583" s="2"/>
      <c r="PN2583" s="2"/>
      <c r="PO2583" s="2"/>
    </row>
    <row r="2584" spans="1:431" ht="98" hidden="1" x14ac:dyDescent="0.15">
      <c r="A2584" s="6" t="s">
        <v>2159</v>
      </c>
      <c r="B2584" s="3"/>
      <c r="C2584" s="6"/>
      <c r="D2584" s="6"/>
      <c r="E2584" s="3"/>
      <c r="F2584" s="6"/>
      <c r="G2584" s="6"/>
      <c r="H2584" s="6"/>
      <c r="I2584" s="3"/>
      <c r="J2584" s="6"/>
      <c r="K2584" s="3"/>
      <c r="L2584" s="3"/>
      <c r="M2584" s="3"/>
      <c r="N2584" s="6"/>
      <c r="O2584" s="3"/>
      <c r="P2584" s="6"/>
      <c r="Q2584" s="6"/>
      <c r="R2584" s="6"/>
      <c r="S2584" s="3"/>
      <c r="T2584" s="3"/>
      <c r="U2584" s="3"/>
      <c r="V2584" s="3"/>
      <c r="W2584" s="3"/>
      <c r="X2584" s="3"/>
      <c r="Y2584" s="6"/>
      <c r="Z2584" s="6"/>
      <c r="AA2584" s="6"/>
      <c r="AB2584" s="3"/>
      <c r="AC2584" s="6"/>
      <c r="AD2584" s="6"/>
      <c r="AE2584" s="3"/>
      <c r="AF2584" s="3"/>
      <c r="AG2584" s="6"/>
      <c r="AH2584" s="6"/>
      <c r="AI2584" s="3"/>
      <c r="AJ2584" s="3"/>
      <c r="AK2584" s="3"/>
      <c r="AL2584" s="3"/>
      <c r="AM2584" s="6"/>
      <c r="AN2584" s="3"/>
      <c r="AO2584" s="3"/>
      <c r="AP2584" s="3"/>
      <c r="AQ2584" s="3"/>
      <c r="AR2584" s="3"/>
      <c r="AS2584" s="3"/>
      <c r="AT2584" s="6"/>
      <c r="AU2584" s="6"/>
      <c r="AV2584" s="6"/>
      <c r="AW2584" s="3"/>
      <c r="AX2584" s="3"/>
      <c r="AY2584" s="3"/>
      <c r="AZ2584" s="3"/>
      <c r="BA2584" s="3"/>
      <c r="BB2584" s="3"/>
      <c r="BC2584" s="3"/>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v>1972</v>
      </c>
      <c r="BZ2584" s="3" t="s">
        <v>2540</v>
      </c>
      <c r="CA2584" s="3" t="s">
        <v>2381</v>
      </c>
      <c r="CB2584" s="3" t="s">
        <v>2555</v>
      </c>
      <c r="CC2584" s="3" t="s">
        <v>2351</v>
      </c>
      <c r="CD2584" s="3"/>
      <c r="CE2584" s="3"/>
      <c r="CF2584" s="7"/>
      <c r="CG2584" s="1"/>
      <c r="CH2584" s="1"/>
      <c r="CI2584" s="1"/>
      <c r="CJ2584" s="1"/>
      <c r="CK2584" s="1"/>
      <c r="CL2584" s="1"/>
      <c r="CM2584" s="1"/>
      <c r="CN2584" s="1"/>
      <c r="CO2584" s="1"/>
      <c r="CP2584" s="1"/>
      <c r="CQ2584" s="1"/>
      <c r="CR2584" s="1"/>
      <c r="CS2584" s="1"/>
      <c r="CT2584" s="1"/>
      <c r="CU2584" s="1"/>
      <c r="CV2584" s="1"/>
      <c r="CW2584" s="1"/>
      <c r="CX2584" s="1"/>
      <c r="CY2584" s="1"/>
      <c r="CZ2584" s="1"/>
      <c r="DA2584" s="1"/>
      <c r="DB2584" s="1"/>
      <c r="DC2584" s="1"/>
      <c r="DD2584" s="1"/>
      <c r="DE2584" s="1"/>
      <c r="DF2584" s="1"/>
      <c r="DJ2584" s="1"/>
      <c r="DK2584" s="1"/>
      <c r="DL2584" s="1"/>
      <c r="DM2584" s="1"/>
      <c r="DN2584" s="1"/>
      <c r="DO2584" s="1"/>
      <c r="DQ2584" s="1"/>
      <c r="DT2584" s="1"/>
      <c r="DW2584" s="1"/>
      <c r="DX2584" s="1"/>
      <c r="DY2584" s="1"/>
      <c r="DZ2584" s="1"/>
      <c r="EA2584" s="1"/>
      <c r="EB2584" s="1"/>
      <c r="EC2584" s="1"/>
      <c r="EF2584" s="1"/>
      <c r="ER2584" s="1"/>
      <c r="ET2584" s="1"/>
      <c r="FH2584" s="1"/>
      <c r="FI2584" s="1"/>
      <c r="LT2584" s="2"/>
      <c r="LU2584" s="2"/>
      <c r="LV2584" s="2"/>
      <c r="LW2584" s="2"/>
      <c r="LX2584" s="2"/>
      <c r="LY2584" s="2"/>
      <c r="LZ2584" s="2"/>
      <c r="MA2584" s="2"/>
      <c r="MB2584" s="2"/>
      <c r="MC2584" s="2"/>
      <c r="MD2584" s="2"/>
      <c r="ME2584" s="2"/>
      <c r="MF2584" s="2"/>
      <c r="MG2584" s="2"/>
      <c r="MH2584" s="2"/>
      <c r="MI2584" s="2"/>
      <c r="MJ2584" s="2"/>
      <c r="MK2584" s="2"/>
      <c r="ML2584" s="2"/>
      <c r="MM2584" s="2"/>
      <c r="MN2584" s="2"/>
      <c r="MO2584" s="2"/>
      <c r="MP2584" s="2"/>
      <c r="MQ2584" s="2"/>
      <c r="MR2584" s="2"/>
      <c r="MS2584" s="2"/>
      <c r="MT2584" s="2"/>
      <c r="MU2584" s="2"/>
      <c r="MV2584" s="2"/>
      <c r="MW2584" s="2"/>
      <c r="MX2584" s="2"/>
      <c r="MY2584" s="2"/>
      <c r="MZ2584" s="2"/>
      <c r="NA2584" s="2"/>
      <c r="NB2584" s="2"/>
      <c r="NC2584" s="2"/>
      <c r="ND2584" s="2"/>
      <c r="NE2584" s="2"/>
      <c r="NF2584" s="2"/>
      <c r="NG2584" s="2"/>
      <c r="NH2584" s="2"/>
      <c r="NI2584" s="2"/>
      <c r="NJ2584" s="2"/>
      <c r="NK2584" s="2"/>
      <c r="NL2584" s="2"/>
      <c r="NM2584" s="2"/>
      <c r="NN2584" s="2"/>
      <c r="NO2584" s="2"/>
      <c r="NP2584" s="2"/>
      <c r="NQ2584" s="2"/>
      <c r="NR2584" s="2"/>
      <c r="NS2584" s="2"/>
      <c r="NT2584" s="2"/>
      <c r="NU2584" s="2"/>
      <c r="NV2584" s="2"/>
      <c r="NW2584" s="2"/>
      <c r="NX2584" s="2"/>
      <c r="NY2584" s="2"/>
      <c r="NZ2584" s="2"/>
      <c r="OA2584" s="2"/>
      <c r="OB2584" s="2"/>
      <c r="OC2584" s="2"/>
      <c r="OD2584" s="2"/>
      <c r="OE2584" s="2"/>
      <c r="OF2584" s="2"/>
      <c r="OG2584" s="2"/>
      <c r="OH2584" s="2"/>
      <c r="OI2584" s="2"/>
      <c r="OJ2584" s="2"/>
      <c r="OK2584" s="2"/>
      <c r="OL2584" s="2"/>
      <c r="OM2584" s="2"/>
      <c r="ON2584" s="2"/>
      <c r="OO2584" s="2"/>
      <c r="OP2584" s="2"/>
      <c r="OQ2584" s="2"/>
      <c r="OR2584" s="2"/>
      <c r="OS2584" s="2"/>
      <c r="OT2584" s="2"/>
      <c r="OU2584" s="2"/>
      <c r="OV2584" s="2"/>
      <c r="OW2584" s="2"/>
      <c r="OX2584" s="2"/>
      <c r="OY2584" s="2"/>
      <c r="OZ2584" s="2"/>
      <c r="PA2584" s="2"/>
      <c r="PB2584" s="2"/>
      <c r="PC2584" s="2"/>
      <c r="PD2584" s="2"/>
      <c r="PE2584" s="2"/>
      <c r="PF2584" s="2"/>
      <c r="PG2584" s="2"/>
      <c r="PH2584" s="2"/>
      <c r="PI2584" s="2"/>
      <c r="PJ2584" s="2"/>
      <c r="PK2584" s="2"/>
      <c r="PL2584" s="2"/>
      <c r="PM2584" s="2"/>
      <c r="PN2584" s="2"/>
      <c r="PO2584" s="2"/>
    </row>
    <row r="2585" spans="1:431" ht="98" hidden="1" x14ac:dyDescent="0.15">
      <c r="A2585" s="6" t="s">
        <v>2161</v>
      </c>
      <c r="B2585" s="3"/>
      <c r="C2585" s="6"/>
      <c r="D2585" s="6"/>
      <c r="E2585" s="3"/>
      <c r="F2585" s="6"/>
      <c r="G2585" s="6"/>
      <c r="H2585" s="6"/>
      <c r="I2585" s="3"/>
      <c r="J2585" s="6"/>
      <c r="K2585" s="3"/>
      <c r="L2585" s="3"/>
      <c r="M2585" s="3"/>
      <c r="N2585" s="6"/>
      <c r="O2585" s="3"/>
      <c r="P2585" s="6"/>
      <c r="Q2585" s="6"/>
      <c r="R2585" s="6"/>
      <c r="S2585" s="3"/>
      <c r="T2585" s="3"/>
      <c r="U2585" s="3"/>
      <c r="V2585" s="3"/>
      <c r="W2585" s="3"/>
      <c r="X2585" s="3"/>
      <c r="Y2585" s="6"/>
      <c r="Z2585" s="6"/>
      <c r="AA2585" s="6"/>
      <c r="AB2585" s="3"/>
      <c r="AC2585" s="6"/>
      <c r="AD2585" s="6"/>
      <c r="AE2585" s="3"/>
      <c r="AF2585" s="3"/>
      <c r="AG2585" s="6"/>
      <c r="AH2585" s="6"/>
      <c r="AI2585" s="3"/>
      <c r="AJ2585" s="3"/>
      <c r="AK2585" s="3"/>
      <c r="AL2585" s="3"/>
      <c r="AM2585" s="6"/>
      <c r="AN2585" s="3"/>
      <c r="AO2585" s="3"/>
      <c r="AP2585" s="3"/>
      <c r="AQ2585" s="3"/>
      <c r="AR2585" s="3"/>
      <c r="AS2585" s="3"/>
      <c r="AT2585" s="6"/>
      <c r="AU2585" s="6"/>
      <c r="AV2585" s="6"/>
      <c r="AW2585" s="3"/>
      <c r="AX2585" s="3"/>
      <c r="AY2585" s="3"/>
      <c r="AZ2585" s="3"/>
      <c r="BA2585" s="3"/>
      <c r="BB2585" s="3"/>
      <c r="BC2585" s="3"/>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v>1972</v>
      </c>
      <c r="BZ2585" s="3" t="s">
        <v>2540</v>
      </c>
      <c r="CA2585" s="3" t="s">
        <v>2381</v>
      </c>
      <c r="CB2585" s="3" t="s">
        <v>2555</v>
      </c>
      <c r="CC2585" s="3" t="s">
        <v>2351</v>
      </c>
      <c r="CD2585" s="3"/>
      <c r="CE2585" s="3"/>
      <c r="CF2585" s="7"/>
      <c r="CG2585" s="1"/>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J2585" s="1"/>
      <c r="DK2585" s="1"/>
      <c r="DL2585" s="1"/>
      <c r="DM2585" s="1"/>
      <c r="DN2585" s="1"/>
      <c r="DO2585" s="1"/>
      <c r="DQ2585" s="1"/>
      <c r="DT2585" s="1"/>
      <c r="DW2585" s="1"/>
      <c r="DX2585" s="1"/>
      <c r="DY2585" s="1"/>
      <c r="DZ2585" s="1"/>
      <c r="EA2585" s="1"/>
      <c r="EB2585" s="1"/>
      <c r="EC2585" s="1"/>
      <c r="EF2585" s="1"/>
      <c r="ER2585" s="1"/>
      <c r="ET2585" s="1"/>
      <c r="FH2585" s="1"/>
      <c r="FI2585" s="1"/>
      <c r="LT2585" s="2"/>
      <c r="LU2585" s="2"/>
      <c r="LV2585" s="2"/>
      <c r="LW2585" s="2"/>
      <c r="LX2585" s="2"/>
      <c r="LY2585" s="2"/>
      <c r="LZ2585" s="2"/>
      <c r="MA2585" s="2"/>
      <c r="MB2585" s="2"/>
      <c r="MC2585" s="2"/>
      <c r="MD2585" s="2"/>
      <c r="ME2585" s="2"/>
      <c r="MF2585" s="2"/>
      <c r="MG2585" s="2"/>
      <c r="MH2585" s="2"/>
      <c r="MI2585" s="2"/>
      <c r="MJ2585" s="2"/>
      <c r="MK2585" s="2"/>
      <c r="ML2585" s="2"/>
      <c r="MM2585" s="2"/>
      <c r="MN2585" s="2"/>
      <c r="MO2585" s="2"/>
      <c r="MP2585" s="2"/>
      <c r="MQ2585" s="2"/>
      <c r="MR2585" s="2"/>
      <c r="MS2585" s="2"/>
      <c r="MT2585" s="2"/>
      <c r="MU2585" s="2"/>
      <c r="MV2585" s="2"/>
      <c r="MW2585" s="2"/>
      <c r="MX2585" s="2"/>
      <c r="MY2585" s="2"/>
      <c r="MZ2585" s="2"/>
      <c r="NA2585" s="2"/>
      <c r="NB2585" s="2"/>
      <c r="NC2585" s="2"/>
      <c r="ND2585" s="2"/>
      <c r="NE2585" s="2"/>
      <c r="NF2585" s="2"/>
      <c r="NG2585" s="2"/>
      <c r="NH2585" s="2"/>
      <c r="NI2585" s="2"/>
      <c r="NJ2585" s="2"/>
      <c r="NK2585" s="2"/>
      <c r="NL2585" s="2"/>
      <c r="NM2585" s="2"/>
      <c r="NN2585" s="2"/>
      <c r="NO2585" s="2"/>
      <c r="NP2585" s="2"/>
      <c r="NQ2585" s="2"/>
      <c r="NR2585" s="2"/>
      <c r="NS2585" s="2"/>
      <c r="NT2585" s="2"/>
      <c r="NU2585" s="2"/>
      <c r="NV2585" s="2"/>
      <c r="NW2585" s="2"/>
      <c r="NX2585" s="2"/>
      <c r="NY2585" s="2"/>
      <c r="NZ2585" s="2"/>
      <c r="OA2585" s="2"/>
      <c r="OB2585" s="2"/>
      <c r="OC2585" s="2"/>
      <c r="OD2585" s="2"/>
      <c r="OE2585" s="2"/>
      <c r="OF2585" s="2"/>
      <c r="OG2585" s="2"/>
      <c r="OH2585" s="2"/>
      <c r="OI2585" s="2"/>
      <c r="OJ2585" s="2"/>
      <c r="OK2585" s="2"/>
      <c r="OL2585" s="2"/>
      <c r="OM2585" s="2"/>
      <c r="ON2585" s="2"/>
      <c r="OO2585" s="2"/>
      <c r="OP2585" s="2"/>
      <c r="OQ2585" s="2"/>
      <c r="OR2585" s="2"/>
      <c r="OS2585" s="2"/>
      <c r="OT2585" s="2"/>
      <c r="OU2585" s="2"/>
      <c r="OV2585" s="2"/>
      <c r="OW2585" s="2"/>
      <c r="OX2585" s="2"/>
      <c r="OY2585" s="2"/>
      <c r="OZ2585" s="2"/>
      <c r="PA2585" s="2"/>
      <c r="PB2585" s="2"/>
      <c r="PC2585" s="2"/>
      <c r="PD2585" s="2"/>
      <c r="PE2585" s="2"/>
      <c r="PF2585" s="2"/>
      <c r="PG2585" s="2"/>
      <c r="PH2585" s="2"/>
      <c r="PI2585" s="2"/>
      <c r="PJ2585" s="2"/>
      <c r="PK2585" s="2"/>
      <c r="PL2585" s="2"/>
      <c r="PM2585" s="2"/>
      <c r="PN2585" s="2"/>
      <c r="PO2585" s="2"/>
    </row>
    <row r="2586" spans="1:431" ht="98" hidden="1" x14ac:dyDescent="0.15">
      <c r="A2586" s="6" t="s">
        <v>2163</v>
      </c>
      <c r="B2586" s="3"/>
      <c r="C2586" s="6"/>
      <c r="D2586" s="6"/>
      <c r="E2586" s="3"/>
      <c r="F2586" s="6"/>
      <c r="G2586" s="6"/>
      <c r="H2586" s="6"/>
      <c r="I2586" s="3"/>
      <c r="J2586" s="6"/>
      <c r="K2586" s="3"/>
      <c r="L2586" s="3"/>
      <c r="M2586" s="3"/>
      <c r="N2586" s="6"/>
      <c r="O2586" s="3"/>
      <c r="P2586" s="6"/>
      <c r="Q2586" s="6"/>
      <c r="R2586" s="6"/>
      <c r="S2586" s="3"/>
      <c r="T2586" s="3"/>
      <c r="U2586" s="3"/>
      <c r="V2586" s="3"/>
      <c r="W2586" s="3"/>
      <c r="X2586" s="3"/>
      <c r="Y2586" s="6"/>
      <c r="Z2586" s="6"/>
      <c r="AA2586" s="6"/>
      <c r="AB2586" s="3"/>
      <c r="AC2586" s="6"/>
      <c r="AD2586" s="6"/>
      <c r="AE2586" s="3"/>
      <c r="AF2586" s="3"/>
      <c r="AG2586" s="6"/>
      <c r="AH2586" s="6"/>
      <c r="AI2586" s="3"/>
      <c r="AJ2586" s="3"/>
      <c r="AK2586" s="3"/>
      <c r="AL2586" s="3"/>
      <c r="AM2586" s="6"/>
      <c r="AN2586" s="3"/>
      <c r="AO2586" s="3"/>
      <c r="AP2586" s="3"/>
      <c r="AQ2586" s="3"/>
      <c r="AR2586" s="3"/>
      <c r="AS2586" s="3"/>
      <c r="AT2586" s="6"/>
      <c r="AU2586" s="6"/>
      <c r="AV2586" s="6"/>
      <c r="AW2586" s="3"/>
      <c r="AX2586" s="3"/>
      <c r="AY2586" s="3"/>
      <c r="AZ2586" s="3"/>
      <c r="BA2586" s="3"/>
      <c r="BB2586" s="3"/>
      <c r="BC2586" s="3"/>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v>1972</v>
      </c>
      <c r="BZ2586" s="3" t="s">
        <v>2540</v>
      </c>
      <c r="CA2586" s="3" t="s">
        <v>2381</v>
      </c>
      <c r="CB2586" s="3" t="s">
        <v>2555</v>
      </c>
      <c r="CC2586" s="3" t="s">
        <v>2351</v>
      </c>
      <c r="CD2586" s="3"/>
      <c r="CE2586" s="3"/>
      <c r="CF2586" s="7"/>
      <c r="CG2586" s="1"/>
      <c r="CH2586" s="1"/>
      <c r="CI2586" s="1"/>
      <c r="CJ2586" s="1"/>
      <c r="CK2586" s="1"/>
      <c r="CL2586" s="1"/>
      <c r="CM2586" s="1"/>
      <c r="CN2586" s="1"/>
      <c r="CO2586" s="1"/>
      <c r="CP2586" s="1"/>
      <c r="CQ2586" s="1"/>
      <c r="CR2586" s="1"/>
      <c r="CS2586" s="1"/>
      <c r="CT2586" s="1"/>
      <c r="CU2586" s="1"/>
      <c r="CV2586" s="1"/>
      <c r="CW2586" s="1"/>
      <c r="CX2586" s="1"/>
      <c r="CY2586" s="1"/>
      <c r="CZ2586" s="1"/>
      <c r="DA2586" s="1"/>
      <c r="DB2586" s="1"/>
      <c r="DC2586" s="1"/>
      <c r="DD2586" s="1"/>
      <c r="DE2586" s="1"/>
      <c r="DF2586" s="1"/>
      <c r="DJ2586" s="1"/>
      <c r="DK2586" s="1"/>
      <c r="DL2586" s="1"/>
      <c r="DM2586" s="1"/>
      <c r="DN2586" s="1"/>
      <c r="DO2586" s="1"/>
      <c r="DQ2586" s="1"/>
      <c r="DT2586" s="1"/>
      <c r="DW2586" s="1"/>
      <c r="DX2586" s="1"/>
      <c r="DY2586" s="1"/>
      <c r="DZ2586" s="1"/>
      <c r="EA2586" s="1"/>
      <c r="EB2586" s="1"/>
      <c r="EC2586" s="1"/>
      <c r="EF2586" s="1"/>
      <c r="ER2586" s="1"/>
      <c r="ET2586" s="1"/>
      <c r="FH2586" s="1"/>
      <c r="FI2586" s="1"/>
      <c r="LT2586" s="2"/>
      <c r="LU2586" s="2"/>
      <c r="LV2586" s="2"/>
      <c r="LW2586" s="2"/>
      <c r="LX2586" s="2"/>
      <c r="LY2586" s="2"/>
      <c r="LZ2586" s="2"/>
      <c r="MA2586" s="2"/>
      <c r="MB2586" s="2"/>
      <c r="MC2586" s="2"/>
      <c r="MD2586" s="2"/>
      <c r="ME2586" s="2"/>
      <c r="MF2586" s="2"/>
      <c r="MG2586" s="2"/>
      <c r="MH2586" s="2"/>
      <c r="MI2586" s="2"/>
      <c r="MJ2586" s="2"/>
      <c r="MK2586" s="2"/>
      <c r="ML2586" s="2"/>
      <c r="MM2586" s="2"/>
      <c r="MN2586" s="2"/>
      <c r="MO2586" s="2"/>
      <c r="MP2586" s="2"/>
      <c r="MQ2586" s="2"/>
      <c r="MR2586" s="2"/>
      <c r="MS2586" s="2"/>
      <c r="MT2586" s="2"/>
      <c r="MU2586" s="2"/>
      <c r="MV2586" s="2"/>
      <c r="MW2586" s="2"/>
      <c r="MX2586" s="2"/>
      <c r="MY2586" s="2"/>
      <c r="MZ2586" s="2"/>
      <c r="NA2586" s="2"/>
      <c r="NB2586" s="2"/>
      <c r="NC2586" s="2"/>
      <c r="ND2586" s="2"/>
      <c r="NE2586" s="2"/>
      <c r="NF2586" s="2"/>
      <c r="NG2586" s="2"/>
      <c r="NH2586" s="2"/>
      <c r="NI2586" s="2"/>
      <c r="NJ2586" s="2"/>
      <c r="NK2586" s="2"/>
      <c r="NL2586" s="2"/>
      <c r="NM2586" s="2"/>
      <c r="NN2586" s="2"/>
      <c r="NO2586" s="2"/>
      <c r="NP2586" s="2"/>
      <c r="NQ2586" s="2"/>
      <c r="NR2586" s="2"/>
      <c r="NS2586" s="2"/>
      <c r="NT2586" s="2"/>
      <c r="NU2586" s="2"/>
      <c r="NV2586" s="2"/>
      <c r="NW2586" s="2"/>
      <c r="NX2586" s="2"/>
      <c r="NY2586" s="2"/>
      <c r="NZ2586" s="2"/>
      <c r="OA2586" s="2"/>
      <c r="OB2586" s="2"/>
      <c r="OC2586" s="2"/>
      <c r="OD2586" s="2"/>
      <c r="OE2586" s="2"/>
      <c r="OF2586" s="2"/>
      <c r="OG2586" s="2"/>
      <c r="OH2586" s="2"/>
      <c r="OI2586" s="2"/>
      <c r="OJ2586" s="2"/>
      <c r="OK2586" s="2"/>
      <c r="OL2586" s="2"/>
      <c r="OM2586" s="2"/>
      <c r="ON2586" s="2"/>
      <c r="OO2586" s="2"/>
      <c r="OP2586" s="2"/>
      <c r="OQ2586" s="2"/>
      <c r="OR2586" s="2"/>
      <c r="OS2586" s="2"/>
      <c r="OT2586" s="2"/>
      <c r="OU2586" s="2"/>
      <c r="OV2586" s="2"/>
      <c r="OW2586" s="2"/>
      <c r="OX2586" s="2"/>
      <c r="OY2586" s="2"/>
      <c r="OZ2586" s="2"/>
      <c r="PA2586" s="2"/>
      <c r="PB2586" s="2"/>
      <c r="PC2586" s="2"/>
      <c r="PD2586" s="2"/>
      <c r="PE2586" s="2"/>
      <c r="PF2586" s="2"/>
      <c r="PG2586" s="2"/>
      <c r="PH2586" s="2"/>
      <c r="PI2586" s="2"/>
      <c r="PJ2586" s="2"/>
      <c r="PK2586" s="2"/>
      <c r="PL2586" s="2"/>
      <c r="PM2586" s="2"/>
      <c r="PN2586" s="2"/>
      <c r="PO2586" s="2"/>
    </row>
    <row r="2587" spans="1:431" ht="98" hidden="1" x14ac:dyDescent="0.15">
      <c r="A2587" s="6" t="s">
        <v>2165</v>
      </c>
      <c r="B2587" s="3"/>
      <c r="C2587" s="6"/>
      <c r="D2587" s="6"/>
      <c r="E2587" s="3"/>
      <c r="F2587" s="6"/>
      <c r="G2587" s="6"/>
      <c r="H2587" s="6"/>
      <c r="I2587" s="3"/>
      <c r="J2587" s="6"/>
      <c r="K2587" s="3"/>
      <c r="L2587" s="3"/>
      <c r="M2587" s="3"/>
      <c r="N2587" s="6"/>
      <c r="O2587" s="3"/>
      <c r="P2587" s="6"/>
      <c r="Q2587" s="6"/>
      <c r="R2587" s="6"/>
      <c r="S2587" s="3"/>
      <c r="T2587" s="3"/>
      <c r="U2587" s="3"/>
      <c r="V2587" s="3"/>
      <c r="W2587" s="3"/>
      <c r="X2587" s="3"/>
      <c r="Y2587" s="6"/>
      <c r="Z2587" s="6"/>
      <c r="AA2587" s="6"/>
      <c r="AB2587" s="3"/>
      <c r="AC2587" s="6"/>
      <c r="AD2587" s="6"/>
      <c r="AE2587" s="3"/>
      <c r="AF2587" s="3"/>
      <c r="AG2587" s="6"/>
      <c r="AH2587" s="6"/>
      <c r="AI2587" s="3"/>
      <c r="AJ2587" s="3"/>
      <c r="AK2587" s="3"/>
      <c r="AL2587" s="3"/>
      <c r="AM2587" s="6"/>
      <c r="AN2587" s="3"/>
      <c r="AO2587" s="3"/>
      <c r="AP2587" s="3"/>
      <c r="AQ2587" s="3"/>
      <c r="AR2587" s="3"/>
      <c r="AS2587" s="3"/>
      <c r="AT2587" s="6"/>
      <c r="AU2587" s="6"/>
      <c r="AV2587" s="6"/>
      <c r="AW2587" s="3"/>
      <c r="AX2587" s="3"/>
      <c r="AY2587" s="3"/>
      <c r="AZ2587" s="3"/>
      <c r="BA2587" s="3"/>
      <c r="BB2587" s="3"/>
      <c r="BC2587" s="3"/>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v>1972</v>
      </c>
      <c r="BZ2587" s="3" t="s">
        <v>2540</v>
      </c>
      <c r="CA2587" s="3" t="s">
        <v>2381</v>
      </c>
      <c r="CB2587" s="3" t="s">
        <v>2555</v>
      </c>
      <c r="CC2587" s="3" t="s">
        <v>2351</v>
      </c>
      <c r="CD2587" s="3"/>
      <c r="CE2587" s="3"/>
      <c r="CF2587" s="7"/>
      <c r="CG2587" s="1"/>
      <c r="CH2587" s="1"/>
      <c r="CI2587" s="1"/>
      <c r="CJ2587" s="1"/>
      <c r="CK2587" s="1"/>
      <c r="CL2587" s="1"/>
      <c r="CM2587" s="1"/>
      <c r="CN2587" s="1"/>
      <c r="CO2587" s="1"/>
      <c r="CP2587" s="1"/>
      <c r="CQ2587" s="1"/>
      <c r="CR2587" s="1"/>
      <c r="CS2587" s="1"/>
      <c r="CT2587" s="1"/>
      <c r="CU2587" s="1"/>
      <c r="CV2587" s="1"/>
      <c r="CW2587" s="1"/>
      <c r="CX2587" s="1"/>
      <c r="CY2587" s="1"/>
      <c r="CZ2587" s="1"/>
      <c r="DA2587" s="1"/>
      <c r="DB2587" s="1"/>
      <c r="DC2587" s="1"/>
      <c r="DD2587" s="1"/>
      <c r="DE2587" s="1"/>
      <c r="DF2587" s="1"/>
      <c r="DJ2587" s="1"/>
      <c r="DK2587" s="1"/>
      <c r="DL2587" s="1"/>
      <c r="DM2587" s="1"/>
      <c r="DN2587" s="1"/>
      <c r="DO2587" s="1"/>
      <c r="DQ2587" s="1"/>
      <c r="DT2587" s="1"/>
      <c r="DW2587" s="1"/>
      <c r="DX2587" s="1"/>
      <c r="DY2587" s="1"/>
      <c r="DZ2587" s="1"/>
      <c r="EA2587" s="1"/>
      <c r="EB2587" s="1"/>
      <c r="EC2587" s="1"/>
      <c r="EF2587" s="1"/>
      <c r="ER2587" s="1"/>
      <c r="ET2587" s="1"/>
      <c r="FH2587" s="1"/>
      <c r="FI2587" s="1"/>
      <c r="LT2587" s="2"/>
      <c r="LU2587" s="2"/>
      <c r="LV2587" s="2"/>
      <c r="LW2587" s="2"/>
      <c r="LX2587" s="2"/>
      <c r="LY2587" s="2"/>
      <c r="LZ2587" s="2"/>
      <c r="MA2587" s="2"/>
      <c r="MB2587" s="2"/>
      <c r="MC2587" s="2"/>
      <c r="MD2587" s="2"/>
      <c r="ME2587" s="2"/>
      <c r="MF2587" s="2"/>
      <c r="MG2587" s="2"/>
      <c r="MH2587" s="2"/>
      <c r="MI2587" s="2"/>
      <c r="MJ2587" s="2"/>
      <c r="MK2587" s="2"/>
      <c r="ML2587" s="2"/>
      <c r="MM2587" s="2"/>
      <c r="MN2587" s="2"/>
      <c r="MO2587" s="2"/>
      <c r="MP2587" s="2"/>
      <c r="MQ2587" s="2"/>
      <c r="MR2587" s="2"/>
      <c r="MS2587" s="2"/>
      <c r="MT2587" s="2"/>
      <c r="MU2587" s="2"/>
      <c r="MV2587" s="2"/>
      <c r="MW2587" s="2"/>
      <c r="MX2587" s="2"/>
      <c r="MY2587" s="2"/>
      <c r="MZ2587" s="2"/>
      <c r="NA2587" s="2"/>
      <c r="NB2587" s="2"/>
      <c r="NC2587" s="2"/>
      <c r="ND2587" s="2"/>
      <c r="NE2587" s="2"/>
      <c r="NF2587" s="2"/>
      <c r="NG2587" s="2"/>
      <c r="NH2587" s="2"/>
      <c r="NI2587" s="2"/>
      <c r="NJ2587" s="2"/>
      <c r="NK2587" s="2"/>
      <c r="NL2587" s="2"/>
      <c r="NM2587" s="2"/>
      <c r="NN2587" s="2"/>
      <c r="NO2587" s="2"/>
      <c r="NP2587" s="2"/>
      <c r="NQ2587" s="2"/>
      <c r="NR2587" s="2"/>
      <c r="NS2587" s="2"/>
      <c r="NT2587" s="2"/>
      <c r="NU2587" s="2"/>
      <c r="NV2587" s="2"/>
      <c r="NW2587" s="2"/>
      <c r="NX2587" s="2"/>
      <c r="NY2587" s="2"/>
      <c r="NZ2587" s="2"/>
      <c r="OA2587" s="2"/>
      <c r="OB2587" s="2"/>
      <c r="OC2587" s="2"/>
      <c r="OD2587" s="2"/>
      <c r="OE2587" s="2"/>
      <c r="OF2587" s="2"/>
      <c r="OG2587" s="2"/>
      <c r="OH2587" s="2"/>
      <c r="OI2587" s="2"/>
      <c r="OJ2587" s="2"/>
      <c r="OK2587" s="2"/>
      <c r="OL2587" s="2"/>
      <c r="OM2587" s="2"/>
      <c r="ON2587" s="2"/>
      <c r="OO2587" s="2"/>
      <c r="OP2587" s="2"/>
      <c r="OQ2587" s="2"/>
      <c r="OR2587" s="2"/>
      <c r="OS2587" s="2"/>
      <c r="OT2587" s="2"/>
      <c r="OU2587" s="2"/>
      <c r="OV2587" s="2"/>
      <c r="OW2587" s="2"/>
      <c r="OX2587" s="2"/>
      <c r="OY2587" s="2"/>
      <c r="OZ2587" s="2"/>
      <c r="PA2587" s="2"/>
      <c r="PB2587" s="2"/>
      <c r="PC2587" s="2"/>
      <c r="PD2587" s="2"/>
      <c r="PE2587" s="2"/>
      <c r="PF2587" s="2"/>
      <c r="PG2587" s="2"/>
      <c r="PH2587" s="2"/>
      <c r="PI2587" s="2"/>
      <c r="PJ2587" s="2"/>
      <c r="PK2587" s="2"/>
      <c r="PL2587" s="2"/>
      <c r="PM2587" s="2"/>
      <c r="PN2587" s="2"/>
      <c r="PO2587" s="2"/>
    </row>
    <row r="2588" spans="1:431" ht="98" hidden="1" x14ac:dyDescent="0.15">
      <c r="A2588" s="6" t="s">
        <v>2167</v>
      </c>
      <c r="B2588" s="3"/>
      <c r="C2588" s="6"/>
      <c r="D2588" s="6"/>
      <c r="E2588" s="3"/>
      <c r="F2588" s="6"/>
      <c r="G2588" s="6"/>
      <c r="H2588" s="6"/>
      <c r="I2588" s="3"/>
      <c r="J2588" s="6"/>
      <c r="K2588" s="3"/>
      <c r="L2588" s="3"/>
      <c r="M2588" s="3"/>
      <c r="N2588" s="6"/>
      <c r="O2588" s="3"/>
      <c r="P2588" s="6"/>
      <c r="Q2588" s="6"/>
      <c r="R2588" s="6"/>
      <c r="S2588" s="3"/>
      <c r="T2588" s="3"/>
      <c r="U2588" s="3"/>
      <c r="V2588" s="3"/>
      <c r="W2588" s="3"/>
      <c r="X2588" s="3"/>
      <c r="Y2588" s="6"/>
      <c r="Z2588" s="6"/>
      <c r="AA2588" s="6"/>
      <c r="AB2588" s="3"/>
      <c r="AC2588" s="6"/>
      <c r="AD2588" s="6"/>
      <c r="AE2588" s="3"/>
      <c r="AF2588" s="3"/>
      <c r="AG2588" s="6"/>
      <c r="AH2588" s="6"/>
      <c r="AI2588" s="3"/>
      <c r="AJ2588" s="3"/>
      <c r="AK2588" s="3"/>
      <c r="AL2588" s="3"/>
      <c r="AM2588" s="6"/>
      <c r="AN2588" s="3"/>
      <c r="AO2588" s="3"/>
      <c r="AP2588" s="3"/>
      <c r="AQ2588" s="3"/>
      <c r="AR2588" s="3"/>
      <c r="AS2588" s="3"/>
      <c r="AT2588" s="6"/>
      <c r="AU2588" s="6"/>
      <c r="AV2588" s="6"/>
      <c r="AW2588" s="3"/>
      <c r="AX2588" s="3"/>
      <c r="AY2588" s="3"/>
      <c r="AZ2588" s="3"/>
      <c r="BA2588" s="3"/>
      <c r="BB2588" s="3"/>
      <c r="BC2588" s="3"/>
      <c r="BD2588" s="3"/>
      <c r="BE2588" s="3"/>
      <c r="BF2588" s="3"/>
      <c r="BG2588" s="3"/>
      <c r="BH2588" s="3"/>
      <c r="BI2588" s="3"/>
      <c r="BJ2588" s="3"/>
      <c r="BK2588" s="3"/>
      <c r="BL2588" s="3"/>
      <c r="BM2588" s="3"/>
      <c r="BN2588" s="3"/>
      <c r="BO2588" s="3"/>
      <c r="BP2588" s="3"/>
      <c r="BQ2588" s="3"/>
      <c r="BR2588" s="3"/>
      <c r="BS2588" s="3"/>
      <c r="BT2588" s="3"/>
      <c r="BU2588" s="3"/>
      <c r="BV2588" s="3"/>
      <c r="BW2588" s="3"/>
      <c r="BX2588" s="3"/>
      <c r="BY2588" s="3">
        <v>1972</v>
      </c>
      <c r="BZ2588" s="3" t="s">
        <v>2540</v>
      </c>
      <c r="CA2588" s="3" t="s">
        <v>2381</v>
      </c>
      <c r="CB2588" s="3" t="s">
        <v>2555</v>
      </c>
      <c r="CC2588" s="3" t="s">
        <v>2351</v>
      </c>
      <c r="CD2588" s="3"/>
      <c r="CE2588" s="3"/>
      <c r="CF2588" s="7"/>
      <c r="CG2588" s="1"/>
      <c r="CH2588" s="1"/>
      <c r="CI2588" s="1"/>
      <c r="CJ2588" s="1"/>
      <c r="CK2588" s="1"/>
      <c r="CL2588" s="1"/>
      <c r="CM2588" s="1"/>
      <c r="CN2588" s="1"/>
      <c r="CO2588" s="1"/>
      <c r="CP2588" s="1"/>
      <c r="CQ2588" s="1"/>
      <c r="CR2588" s="1"/>
      <c r="CS2588" s="1"/>
      <c r="CT2588" s="1"/>
      <c r="CU2588" s="1"/>
      <c r="CV2588" s="1"/>
      <c r="CW2588" s="1"/>
      <c r="CX2588" s="1"/>
      <c r="CY2588" s="1"/>
      <c r="CZ2588" s="1"/>
      <c r="DA2588" s="1"/>
      <c r="DB2588" s="1"/>
      <c r="DC2588" s="1"/>
      <c r="DD2588" s="1"/>
      <c r="DE2588" s="1"/>
      <c r="DF2588" s="1"/>
      <c r="DJ2588" s="1"/>
      <c r="DK2588" s="1"/>
      <c r="DL2588" s="1"/>
      <c r="DM2588" s="1"/>
      <c r="DN2588" s="1"/>
      <c r="DO2588" s="1"/>
      <c r="DQ2588" s="1"/>
      <c r="DT2588" s="1"/>
      <c r="DW2588" s="1"/>
      <c r="DX2588" s="1"/>
      <c r="DY2588" s="1"/>
      <c r="DZ2588" s="1"/>
      <c r="EA2588" s="1"/>
      <c r="EB2588" s="1"/>
      <c r="EC2588" s="1"/>
      <c r="EF2588" s="1"/>
      <c r="ER2588" s="1"/>
      <c r="ET2588" s="1"/>
      <c r="FH2588" s="1"/>
      <c r="FI2588" s="1"/>
      <c r="LT2588" s="2"/>
      <c r="LU2588" s="2"/>
      <c r="LV2588" s="2"/>
      <c r="LW2588" s="2"/>
      <c r="LX2588" s="2"/>
      <c r="LY2588" s="2"/>
      <c r="LZ2588" s="2"/>
      <c r="MA2588" s="2"/>
      <c r="MB2588" s="2"/>
      <c r="MC2588" s="2"/>
      <c r="MD2588" s="2"/>
      <c r="ME2588" s="2"/>
      <c r="MF2588" s="2"/>
      <c r="MG2588" s="2"/>
      <c r="MH2588" s="2"/>
      <c r="MI2588" s="2"/>
      <c r="MJ2588" s="2"/>
      <c r="MK2588" s="2"/>
      <c r="ML2588" s="2"/>
      <c r="MM2588" s="2"/>
      <c r="MN2588" s="2"/>
      <c r="MO2588" s="2"/>
      <c r="MP2588" s="2"/>
      <c r="MQ2588" s="2"/>
      <c r="MR2588" s="2"/>
      <c r="MS2588" s="2"/>
      <c r="MT2588" s="2"/>
      <c r="MU2588" s="2"/>
      <c r="MV2588" s="2"/>
      <c r="MW2588" s="2"/>
      <c r="MX2588" s="2"/>
      <c r="MY2588" s="2"/>
      <c r="MZ2588" s="2"/>
      <c r="NA2588" s="2"/>
      <c r="NB2588" s="2"/>
      <c r="NC2588" s="2"/>
      <c r="ND2588" s="2"/>
      <c r="NE2588" s="2"/>
      <c r="NF2588" s="2"/>
      <c r="NG2588" s="2"/>
      <c r="NH2588" s="2"/>
      <c r="NI2588" s="2"/>
      <c r="NJ2588" s="2"/>
      <c r="NK2588" s="2"/>
      <c r="NL2588" s="2"/>
      <c r="NM2588" s="2"/>
      <c r="NN2588" s="2"/>
      <c r="NO2588" s="2"/>
      <c r="NP2588" s="2"/>
      <c r="NQ2588" s="2"/>
      <c r="NR2588" s="2"/>
      <c r="NS2588" s="2"/>
      <c r="NT2588" s="2"/>
      <c r="NU2588" s="2"/>
      <c r="NV2588" s="2"/>
      <c r="NW2588" s="2"/>
      <c r="NX2588" s="2"/>
      <c r="NY2588" s="2"/>
      <c r="NZ2588" s="2"/>
      <c r="OA2588" s="2"/>
      <c r="OB2588" s="2"/>
      <c r="OC2588" s="2"/>
      <c r="OD2588" s="2"/>
      <c r="OE2588" s="2"/>
      <c r="OF2588" s="2"/>
      <c r="OG2588" s="2"/>
      <c r="OH2588" s="2"/>
      <c r="OI2588" s="2"/>
      <c r="OJ2588" s="2"/>
      <c r="OK2588" s="2"/>
      <c r="OL2588" s="2"/>
      <c r="OM2588" s="2"/>
      <c r="ON2588" s="2"/>
      <c r="OO2588" s="2"/>
      <c r="OP2588" s="2"/>
      <c r="OQ2588" s="2"/>
      <c r="OR2588" s="2"/>
      <c r="OS2588" s="2"/>
      <c r="OT2588" s="2"/>
      <c r="OU2588" s="2"/>
      <c r="OV2588" s="2"/>
      <c r="OW2588" s="2"/>
      <c r="OX2588" s="2"/>
      <c r="OY2588" s="2"/>
      <c r="OZ2588" s="2"/>
      <c r="PA2588" s="2"/>
      <c r="PB2588" s="2"/>
      <c r="PC2588" s="2"/>
      <c r="PD2588" s="2"/>
      <c r="PE2588" s="2"/>
      <c r="PF2588" s="2"/>
      <c r="PG2588" s="2"/>
      <c r="PH2588" s="2"/>
      <c r="PI2588" s="2"/>
      <c r="PJ2588" s="2"/>
      <c r="PK2588" s="2"/>
      <c r="PL2588" s="2"/>
      <c r="PM2588" s="2"/>
      <c r="PN2588" s="2"/>
      <c r="PO2588" s="2"/>
    </row>
    <row r="2589" spans="1:431" ht="98" hidden="1" x14ac:dyDescent="0.15">
      <c r="A2589" s="6" t="s">
        <v>2168</v>
      </c>
      <c r="B2589" s="3"/>
      <c r="C2589" s="6"/>
      <c r="D2589" s="6"/>
      <c r="E2589" s="3"/>
      <c r="F2589" s="6"/>
      <c r="G2589" s="6"/>
      <c r="H2589" s="6"/>
      <c r="I2589" s="3"/>
      <c r="J2589" s="6"/>
      <c r="K2589" s="3"/>
      <c r="L2589" s="3"/>
      <c r="M2589" s="3"/>
      <c r="N2589" s="6"/>
      <c r="O2589" s="3"/>
      <c r="P2589" s="6"/>
      <c r="Q2589" s="6"/>
      <c r="R2589" s="6"/>
      <c r="S2589" s="3"/>
      <c r="T2589" s="3"/>
      <c r="U2589" s="3"/>
      <c r="V2589" s="3"/>
      <c r="W2589" s="3"/>
      <c r="X2589" s="3"/>
      <c r="Y2589" s="6"/>
      <c r="Z2589" s="6"/>
      <c r="AA2589" s="6"/>
      <c r="AB2589" s="3"/>
      <c r="AC2589" s="6"/>
      <c r="AD2589" s="6"/>
      <c r="AE2589" s="3"/>
      <c r="AF2589" s="3"/>
      <c r="AG2589" s="6"/>
      <c r="AH2589" s="6"/>
      <c r="AI2589" s="3"/>
      <c r="AJ2589" s="3"/>
      <c r="AK2589" s="3"/>
      <c r="AL2589" s="3"/>
      <c r="AM2589" s="6"/>
      <c r="AN2589" s="3"/>
      <c r="AO2589" s="3"/>
      <c r="AP2589" s="3"/>
      <c r="AQ2589" s="3"/>
      <c r="AR2589" s="3"/>
      <c r="AS2589" s="3"/>
      <c r="AT2589" s="6"/>
      <c r="AU2589" s="6"/>
      <c r="AV2589" s="6"/>
      <c r="AW2589" s="3"/>
      <c r="AX2589" s="3"/>
      <c r="AY2589" s="3"/>
      <c r="AZ2589" s="3"/>
      <c r="BA2589" s="3"/>
      <c r="BB2589" s="3"/>
      <c r="BC2589" s="3"/>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v>1972</v>
      </c>
      <c r="BZ2589" s="3" t="s">
        <v>2540</v>
      </c>
      <c r="CA2589" s="3" t="s">
        <v>2381</v>
      </c>
      <c r="CB2589" s="3" t="s">
        <v>2555</v>
      </c>
      <c r="CC2589" s="3" t="s">
        <v>2351</v>
      </c>
      <c r="CD2589" s="3"/>
      <c r="CE2589" s="3"/>
      <c r="CF2589" s="7"/>
      <c r="CG2589" s="1"/>
      <c r="CH2589" s="1"/>
      <c r="CI2589" s="1"/>
      <c r="CJ2589" s="1"/>
      <c r="CK2589" s="1"/>
      <c r="CL2589" s="1"/>
      <c r="CM2589" s="1"/>
      <c r="CN2589" s="1"/>
      <c r="CO2589" s="1"/>
      <c r="CP2589" s="1"/>
      <c r="CQ2589" s="1"/>
      <c r="CR2589" s="1"/>
      <c r="CS2589" s="1"/>
      <c r="CT2589" s="1"/>
      <c r="CU2589" s="1"/>
      <c r="CV2589" s="1"/>
      <c r="CW2589" s="1"/>
      <c r="CX2589" s="1"/>
      <c r="CY2589" s="1"/>
      <c r="CZ2589" s="1"/>
      <c r="DA2589" s="1"/>
      <c r="DB2589" s="1"/>
      <c r="DC2589" s="1"/>
      <c r="DD2589" s="1"/>
      <c r="DE2589" s="1"/>
      <c r="DF2589" s="1"/>
      <c r="DJ2589" s="1"/>
      <c r="DK2589" s="1"/>
      <c r="DL2589" s="1"/>
      <c r="DM2589" s="1"/>
      <c r="DN2589" s="1"/>
      <c r="DO2589" s="1"/>
      <c r="DQ2589" s="1"/>
      <c r="DT2589" s="1"/>
      <c r="DW2589" s="1"/>
      <c r="DX2589" s="1"/>
      <c r="DY2589" s="1"/>
      <c r="DZ2589" s="1"/>
      <c r="EA2589" s="1"/>
      <c r="EB2589" s="1"/>
      <c r="EC2589" s="1"/>
      <c r="EF2589" s="1"/>
      <c r="ER2589" s="1"/>
      <c r="ET2589" s="1"/>
      <c r="FH2589" s="1"/>
      <c r="FI2589" s="1"/>
      <c r="LT2589" s="2"/>
      <c r="LU2589" s="2"/>
      <c r="LV2589" s="2"/>
      <c r="LW2589" s="2"/>
      <c r="LX2589" s="2"/>
      <c r="LY2589" s="2"/>
      <c r="LZ2589" s="2"/>
      <c r="MA2589" s="2"/>
      <c r="MB2589" s="2"/>
      <c r="MC2589" s="2"/>
      <c r="MD2589" s="2"/>
      <c r="ME2589" s="2"/>
      <c r="MF2589" s="2"/>
      <c r="MG2589" s="2"/>
      <c r="MH2589" s="2"/>
      <c r="MI2589" s="2"/>
      <c r="MJ2589" s="2"/>
      <c r="MK2589" s="2"/>
      <c r="ML2589" s="2"/>
      <c r="MM2589" s="2"/>
      <c r="MN2589" s="2"/>
      <c r="MO2589" s="2"/>
      <c r="MP2589" s="2"/>
      <c r="MQ2589" s="2"/>
      <c r="MR2589" s="2"/>
      <c r="MS2589" s="2"/>
      <c r="MT2589" s="2"/>
      <c r="MU2589" s="2"/>
      <c r="MV2589" s="2"/>
      <c r="MW2589" s="2"/>
      <c r="MX2589" s="2"/>
      <c r="MY2589" s="2"/>
      <c r="MZ2589" s="2"/>
      <c r="NA2589" s="2"/>
      <c r="NB2589" s="2"/>
      <c r="NC2589" s="2"/>
      <c r="ND2589" s="2"/>
      <c r="NE2589" s="2"/>
      <c r="NF2589" s="2"/>
      <c r="NG2589" s="2"/>
      <c r="NH2589" s="2"/>
      <c r="NI2589" s="2"/>
      <c r="NJ2589" s="2"/>
      <c r="NK2589" s="2"/>
      <c r="NL2589" s="2"/>
      <c r="NM2589" s="2"/>
      <c r="NN2589" s="2"/>
      <c r="NO2589" s="2"/>
      <c r="NP2589" s="2"/>
      <c r="NQ2589" s="2"/>
      <c r="NR2589" s="2"/>
      <c r="NS2589" s="2"/>
      <c r="NT2589" s="2"/>
      <c r="NU2589" s="2"/>
      <c r="NV2589" s="2"/>
      <c r="NW2589" s="2"/>
      <c r="NX2589" s="2"/>
      <c r="NY2589" s="2"/>
      <c r="NZ2589" s="2"/>
      <c r="OA2589" s="2"/>
      <c r="OB2589" s="2"/>
      <c r="OC2589" s="2"/>
      <c r="OD2589" s="2"/>
      <c r="OE2589" s="2"/>
      <c r="OF2589" s="2"/>
      <c r="OG2589" s="2"/>
      <c r="OH2589" s="2"/>
      <c r="OI2589" s="2"/>
      <c r="OJ2589" s="2"/>
      <c r="OK2589" s="2"/>
      <c r="OL2589" s="2"/>
      <c r="OM2589" s="2"/>
      <c r="ON2589" s="2"/>
      <c r="OO2589" s="2"/>
      <c r="OP2589" s="2"/>
      <c r="OQ2589" s="2"/>
      <c r="OR2589" s="2"/>
      <c r="OS2589" s="2"/>
      <c r="OT2589" s="2"/>
      <c r="OU2589" s="2"/>
      <c r="OV2589" s="2"/>
      <c r="OW2589" s="2"/>
      <c r="OX2589" s="2"/>
      <c r="OY2589" s="2"/>
      <c r="OZ2589" s="2"/>
      <c r="PA2589" s="2"/>
      <c r="PB2589" s="2"/>
      <c r="PC2589" s="2"/>
      <c r="PD2589" s="2"/>
      <c r="PE2589" s="2"/>
      <c r="PF2589" s="2"/>
      <c r="PG2589" s="2"/>
      <c r="PH2589" s="2"/>
      <c r="PI2589" s="2"/>
      <c r="PJ2589" s="2"/>
      <c r="PK2589" s="2"/>
      <c r="PL2589" s="2"/>
      <c r="PM2589" s="2"/>
      <c r="PN2589" s="2"/>
      <c r="PO2589" s="2"/>
    </row>
    <row r="2590" spans="1:431" ht="98" hidden="1" x14ac:dyDescent="0.15">
      <c r="A2590" s="6" t="s">
        <v>2170</v>
      </c>
      <c r="B2590" s="3"/>
      <c r="C2590" s="6"/>
      <c r="D2590" s="6"/>
      <c r="E2590" s="3"/>
      <c r="F2590" s="6"/>
      <c r="G2590" s="6"/>
      <c r="H2590" s="6"/>
      <c r="I2590" s="3"/>
      <c r="J2590" s="6"/>
      <c r="K2590" s="3"/>
      <c r="L2590" s="3"/>
      <c r="M2590" s="3"/>
      <c r="N2590" s="6"/>
      <c r="O2590" s="3"/>
      <c r="P2590" s="6"/>
      <c r="Q2590" s="6"/>
      <c r="R2590" s="6"/>
      <c r="S2590" s="3"/>
      <c r="T2590" s="3"/>
      <c r="U2590" s="3"/>
      <c r="V2590" s="3"/>
      <c r="W2590" s="3"/>
      <c r="X2590" s="3"/>
      <c r="Y2590" s="6"/>
      <c r="Z2590" s="6"/>
      <c r="AA2590" s="6"/>
      <c r="AB2590" s="3"/>
      <c r="AC2590" s="6"/>
      <c r="AD2590" s="6"/>
      <c r="AE2590" s="3"/>
      <c r="AF2590" s="3"/>
      <c r="AG2590" s="6"/>
      <c r="AH2590" s="6"/>
      <c r="AI2590" s="3"/>
      <c r="AJ2590" s="3"/>
      <c r="AK2590" s="3"/>
      <c r="AL2590" s="3"/>
      <c r="AM2590" s="6"/>
      <c r="AN2590" s="3"/>
      <c r="AO2590" s="3"/>
      <c r="AP2590" s="3"/>
      <c r="AQ2590" s="3"/>
      <c r="AR2590" s="3"/>
      <c r="AS2590" s="3"/>
      <c r="AT2590" s="6"/>
      <c r="AU2590" s="6"/>
      <c r="AV2590" s="6"/>
      <c r="AW2590" s="3"/>
      <c r="AX2590" s="3"/>
      <c r="AY2590" s="3"/>
      <c r="AZ2590" s="3"/>
      <c r="BA2590" s="3"/>
      <c r="BB2590" s="3"/>
      <c r="BC2590" s="3"/>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v>1972</v>
      </c>
      <c r="BZ2590" s="3" t="s">
        <v>2540</v>
      </c>
      <c r="CA2590" s="3" t="s">
        <v>2381</v>
      </c>
      <c r="CB2590" s="3" t="s">
        <v>2555</v>
      </c>
      <c r="CC2590" s="3" t="s">
        <v>2351</v>
      </c>
      <c r="CD2590" s="3"/>
      <c r="CE2590" s="3"/>
      <c r="CF2590" s="7"/>
      <c r="CG2590" s="1"/>
      <c r="CH2590" s="1"/>
      <c r="CI2590" s="1"/>
      <c r="CJ2590" s="1"/>
      <c r="CK2590" s="1"/>
      <c r="CL2590" s="1"/>
      <c r="CM2590" s="1"/>
      <c r="CN2590" s="1"/>
      <c r="CO2590" s="1"/>
      <c r="CP2590" s="1"/>
      <c r="CQ2590" s="1"/>
      <c r="CR2590" s="1"/>
      <c r="CS2590" s="1"/>
      <c r="CT2590" s="1"/>
      <c r="CU2590" s="1"/>
      <c r="CV2590" s="1"/>
      <c r="CW2590" s="1"/>
      <c r="CX2590" s="1"/>
      <c r="CY2590" s="1"/>
      <c r="CZ2590" s="1"/>
      <c r="DA2590" s="1"/>
      <c r="DB2590" s="1"/>
      <c r="DC2590" s="1"/>
      <c r="DD2590" s="1"/>
      <c r="DE2590" s="1"/>
      <c r="DF2590" s="1"/>
      <c r="DJ2590" s="1"/>
      <c r="DK2590" s="1"/>
      <c r="DL2590" s="1"/>
      <c r="DM2590" s="1"/>
      <c r="DN2590" s="1"/>
      <c r="DO2590" s="1"/>
      <c r="DQ2590" s="1"/>
      <c r="DT2590" s="1"/>
      <c r="DW2590" s="1"/>
      <c r="DX2590" s="1"/>
      <c r="DY2590" s="1"/>
      <c r="DZ2590" s="1"/>
      <c r="EA2590" s="1"/>
      <c r="EB2590" s="1"/>
      <c r="EC2590" s="1"/>
      <c r="EF2590" s="1"/>
      <c r="ER2590" s="1"/>
      <c r="ET2590" s="1"/>
      <c r="FH2590" s="1"/>
      <c r="FI2590" s="1"/>
      <c r="LT2590" s="2"/>
      <c r="LU2590" s="2"/>
      <c r="LV2590" s="2"/>
      <c r="LW2590" s="2"/>
      <c r="LX2590" s="2"/>
      <c r="LY2590" s="2"/>
      <c r="LZ2590" s="2"/>
      <c r="MA2590" s="2"/>
      <c r="MB2590" s="2"/>
      <c r="MC2590" s="2"/>
      <c r="MD2590" s="2"/>
      <c r="ME2590" s="2"/>
      <c r="MF2590" s="2"/>
      <c r="MG2590" s="2"/>
      <c r="MH2590" s="2"/>
      <c r="MI2590" s="2"/>
      <c r="MJ2590" s="2"/>
      <c r="MK2590" s="2"/>
      <c r="ML2590" s="2"/>
      <c r="MM2590" s="2"/>
      <c r="MN2590" s="2"/>
      <c r="MO2590" s="2"/>
      <c r="MP2590" s="2"/>
      <c r="MQ2590" s="2"/>
      <c r="MR2590" s="2"/>
      <c r="MS2590" s="2"/>
      <c r="MT2590" s="2"/>
      <c r="MU2590" s="2"/>
      <c r="MV2590" s="2"/>
      <c r="MW2590" s="2"/>
      <c r="MX2590" s="2"/>
      <c r="MY2590" s="2"/>
      <c r="MZ2590" s="2"/>
      <c r="NA2590" s="2"/>
      <c r="NB2590" s="2"/>
      <c r="NC2590" s="2"/>
      <c r="ND2590" s="2"/>
      <c r="NE2590" s="2"/>
      <c r="NF2590" s="2"/>
      <c r="NG2590" s="2"/>
      <c r="NH2590" s="2"/>
      <c r="NI2590" s="2"/>
      <c r="NJ2590" s="2"/>
      <c r="NK2590" s="2"/>
      <c r="NL2590" s="2"/>
      <c r="NM2590" s="2"/>
      <c r="NN2590" s="2"/>
      <c r="NO2590" s="2"/>
      <c r="NP2590" s="2"/>
      <c r="NQ2590" s="2"/>
      <c r="NR2590" s="2"/>
      <c r="NS2590" s="2"/>
      <c r="NT2590" s="2"/>
      <c r="NU2590" s="2"/>
      <c r="NV2590" s="2"/>
      <c r="NW2590" s="2"/>
      <c r="NX2590" s="2"/>
      <c r="NY2590" s="2"/>
      <c r="NZ2590" s="2"/>
      <c r="OA2590" s="2"/>
      <c r="OB2590" s="2"/>
      <c r="OC2590" s="2"/>
      <c r="OD2590" s="2"/>
      <c r="OE2590" s="2"/>
      <c r="OF2590" s="2"/>
      <c r="OG2590" s="2"/>
      <c r="OH2590" s="2"/>
      <c r="OI2590" s="2"/>
      <c r="OJ2590" s="2"/>
      <c r="OK2590" s="2"/>
      <c r="OL2590" s="2"/>
      <c r="OM2590" s="2"/>
      <c r="ON2590" s="2"/>
      <c r="OO2590" s="2"/>
      <c r="OP2590" s="2"/>
      <c r="OQ2590" s="2"/>
      <c r="OR2590" s="2"/>
      <c r="OS2590" s="2"/>
      <c r="OT2590" s="2"/>
      <c r="OU2590" s="2"/>
      <c r="OV2590" s="2"/>
      <c r="OW2590" s="2"/>
      <c r="OX2590" s="2"/>
      <c r="OY2590" s="2"/>
      <c r="OZ2590" s="2"/>
      <c r="PA2590" s="2"/>
      <c r="PB2590" s="2"/>
      <c r="PC2590" s="2"/>
      <c r="PD2590" s="2"/>
      <c r="PE2590" s="2"/>
      <c r="PF2590" s="2"/>
      <c r="PG2590" s="2"/>
      <c r="PH2590" s="2"/>
      <c r="PI2590" s="2"/>
      <c r="PJ2590" s="2"/>
      <c r="PK2590" s="2"/>
      <c r="PL2590" s="2"/>
      <c r="PM2590" s="2"/>
      <c r="PN2590" s="2"/>
      <c r="PO2590" s="2"/>
    </row>
    <row r="2591" spans="1:431" ht="98" hidden="1" x14ac:dyDescent="0.15">
      <c r="A2591" s="6" t="s">
        <v>2172</v>
      </c>
      <c r="B2591" s="3"/>
      <c r="C2591" s="6"/>
      <c r="D2591" s="6"/>
      <c r="E2591" s="3"/>
      <c r="F2591" s="6"/>
      <c r="G2591" s="6"/>
      <c r="H2591" s="6"/>
      <c r="I2591" s="3"/>
      <c r="J2591" s="6"/>
      <c r="K2591" s="3"/>
      <c r="L2591" s="3"/>
      <c r="M2591" s="3"/>
      <c r="N2591" s="6"/>
      <c r="O2591" s="3"/>
      <c r="P2591" s="6"/>
      <c r="Q2591" s="6"/>
      <c r="R2591" s="6"/>
      <c r="S2591" s="3"/>
      <c r="T2591" s="3"/>
      <c r="U2591" s="3"/>
      <c r="V2591" s="3"/>
      <c r="W2591" s="3"/>
      <c r="X2591" s="3"/>
      <c r="Y2591" s="6"/>
      <c r="Z2591" s="6"/>
      <c r="AA2591" s="6"/>
      <c r="AB2591" s="3"/>
      <c r="AC2591" s="6"/>
      <c r="AD2591" s="6"/>
      <c r="AE2591" s="3"/>
      <c r="AF2591" s="3"/>
      <c r="AG2591" s="6"/>
      <c r="AH2591" s="6"/>
      <c r="AI2591" s="3"/>
      <c r="AJ2591" s="3"/>
      <c r="AK2591" s="3"/>
      <c r="AL2591" s="3"/>
      <c r="AM2591" s="6"/>
      <c r="AN2591" s="3"/>
      <c r="AO2591" s="3"/>
      <c r="AP2591" s="3"/>
      <c r="AQ2591" s="3"/>
      <c r="AR2591" s="3"/>
      <c r="AS2591" s="3"/>
      <c r="AT2591" s="6"/>
      <c r="AU2591" s="6"/>
      <c r="AV2591" s="6"/>
      <c r="AW2591" s="3"/>
      <c r="AX2591" s="3"/>
      <c r="AY2591" s="3"/>
      <c r="AZ2591" s="3"/>
      <c r="BA2591" s="3"/>
      <c r="BB2591" s="3"/>
      <c r="BC2591" s="3"/>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v>1972</v>
      </c>
      <c r="BZ2591" s="3" t="s">
        <v>2540</v>
      </c>
      <c r="CA2591" s="3" t="s">
        <v>2381</v>
      </c>
      <c r="CB2591" s="3" t="s">
        <v>2555</v>
      </c>
      <c r="CC2591" s="3" t="s">
        <v>2351</v>
      </c>
      <c r="CD2591" s="3"/>
      <c r="CE2591" s="3"/>
      <c r="CF2591" s="7"/>
      <c r="CG2591" s="1"/>
      <c r="CH2591" s="1"/>
      <c r="CI2591" s="1"/>
      <c r="CJ2591" s="1"/>
      <c r="CK2591" s="1"/>
      <c r="CL2591" s="1"/>
      <c r="CM2591" s="1"/>
      <c r="CN2591" s="1"/>
      <c r="CO2591" s="1"/>
      <c r="CP2591" s="1"/>
      <c r="CQ2591" s="1"/>
      <c r="CR2591" s="1"/>
      <c r="CS2591" s="1"/>
      <c r="CT2591" s="1"/>
      <c r="CU2591" s="1"/>
      <c r="CV2591" s="1"/>
      <c r="CW2591" s="1"/>
      <c r="CX2591" s="1"/>
      <c r="CY2591" s="1"/>
      <c r="CZ2591" s="1"/>
      <c r="DA2591" s="1"/>
      <c r="DB2591" s="1"/>
      <c r="DC2591" s="1"/>
      <c r="DD2591" s="1"/>
      <c r="DE2591" s="1"/>
      <c r="DF2591" s="1"/>
      <c r="DJ2591" s="1"/>
      <c r="DK2591" s="1"/>
      <c r="DL2591" s="1"/>
      <c r="DM2591" s="1"/>
      <c r="DN2591" s="1"/>
      <c r="DO2591" s="1"/>
      <c r="DQ2591" s="1"/>
      <c r="DT2591" s="1"/>
      <c r="DW2591" s="1"/>
      <c r="DX2591" s="1"/>
      <c r="DY2591" s="1"/>
      <c r="DZ2591" s="1"/>
      <c r="EA2591" s="1"/>
      <c r="EB2591" s="1"/>
      <c r="EC2591" s="1"/>
      <c r="EF2591" s="1"/>
      <c r="ER2591" s="1"/>
      <c r="ET2591" s="1"/>
      <c r="FH2591" s="1"/>
      <c r="FI2591" s="1"/>
      <c r="LT2591" s="2"/>
      <c r="LU2591" s="2"/>
      <c r="LV2591" s="2"/>
      <c r="LW2591" s="2"/>
      <c r="LX2591" s="2"/>
      <c r="LY2591" s="2"/>
      <c r="LZ2591" s="2"/>
      <c r="MA2591" s="2"/>
      <c r="MB2591" s="2"/>
      <c r="MC2591" s="2"/>
      <c r="MD2591" s="2"/>
      <c r="ME2591" s="2"/>
      <c r="MF2591" s="2"/>
      <c r="MG2591" s="2"/>
      <c r="MH2591" s="2"/>
      <c r="MI2591" s="2"/>
      <c r="MJ2591" s="2"/>
      <c r="MK2591" s="2"/>
      <c r="ML2591" s="2"/>
      <c r="MM2591" s="2"/>
      <c r="MN2591" s="2"/>
      <c r="MO2591" s="2"/>
      <c r="MP2591" s="2"/>
      <c r="MQ2591" s="2"/>
      <c r="MR2591" s="2"/>
      <c r="MS2591" s="2"/>
      <c r="MT2591" s="2"/>
      <c r="MU2591" s="2"/>
      <c r="MV2591" s="2"/>
      <c r="MW2591" s="2"/>
      <c r="MX2591" s="2"/>
      <c r="MY2591" s="2"/>
      <c r="MZ2591" s="2"/>
      <c r="NA2591" s="2"/>
      <c r="NB2591" s="2"/>
      <c r="NC2591" s="2"/>
      <c r="ND2591" s="2"/>
      <c r="NE2591" s="2"/>
      <c r="NF2591" s="2"/>
      <c r="NG2591" s="2"/>
      <c r="NH2591" s="2"/>
      <c r="NI2591" s="2"/>
      <c r="NJ2591" s="2"/>
      <c r="NK2591" s="2"/>
      <c r="NL2591" s="2"/>
      <c r="NM2591" s="2"/>
      <c r="NN2591" s="2"/>
      <c r="NO2591" s="2"/>
      <c r="NP2591" s="2"/>
      <c r="NQ2591" s="2"/>
      <c r="NR2591" s="2"/>
      <c r="NS2591" s="2"/>
      <c r="NT2591" s="2"/>
      <c r="NU2591" s="2"/>
      <c r="NV2591" s="2"/>
      <c r="NW2591" s="2"/>
      <c r="NX2591" s="2"/>
      <c r="NY2591" s="2"/>
      <c r="NZ2591" s="2"/>
      <c r="OA2591" s="2"/>
      <c r="OB2591" s="2"/>
      <c r="OC2591" s="2"/>
      <c r="OD2591" s="2"/>
      <c r="OE2591" s="2"/>
      <c r="OF2591" s="2"/>
      <c r="OG2591" s="2"/>
      <c r="OH2591" s="2"/>
      <c r="OI2591" s="2"/>
      <c r="OJ2591" s="2"/>
      <c r="OK2591" s="2"/>
      <c r="OL2591" s="2"/>
      <c r="OM2591" s="2"/>
      <c r="ON2591" s="2"/>
      <c r="OO2591" s="2"/>
      <c r="OP2591" s="2"/>
      <c r="OQ2591" s="2"/>
      <c r="OR2591" s="2"/>
      <c r="OS2591" s="2"/>
      <c r="OT2591" s="2"/>
      <c r="OU2591" s="2"/>
      <c r="OV2591" s="2"/>
      <c r="OW2591" s="2"/>
      <c r="OX2591" s="2"/>
      <c r="OY2591" s="2"/>
      <c r="OZ2591" s="2"/>
      <c r="PA2591" s="2"/>
      <c r="PB2591" s="2"/>
      <c r="PC2591" s="2"/>
      <c r="PD2591" s="2"/>
      <c r="PE2591" s="2"/>
      <c r="PF2591" s="2"/>
      <c r="PG2591" s="2"/>
      <c r="PH2591" s="2"/>
      <c r="PI2591" s="2"/>
      <c r="PJ2591" s="2"/>
      <c r="PK2591" s="2"/>
      <c r="PL2591" s="2"/>
      <c r="PM2591" s="2"/>
      <c r="PN2591" s="2"/>
      <c r="PO2591" s="2"/>
    </row>
    <row r="2592" spans="1:431" ht="98" hidden="1" x14ac:dyDescent="0.15">
      <c r="A2592" s="6" t="s">
        <v>2174</v>
      </c>
      <c r="B2592" s="3"/>
      <c r="C2592" s="6"/>
      <c r="D2592" s="6"/>
      <c r="E2592" s="3"/>
      <c r="F2592" s="6"/>
      <c r="G2592" s="6"/>
      <c r="H2592" s="6"/>
      <c r="I2592" s="3"/>
      <c r="J2592" s="6"/>
      <c r="K2592" s="3"/>
      <c r="L2592" s="3"/>
      <c r="M2592" s="3"/>
      <c r="N2592" s="6"/>
      <c r="O2592" s="3"/>
      <c r="P2592" s="6"/>
      <c r="Q2592" s="6"/>
      <c r="R2592" s="6"/>
      <c r="S2592" s="3"/>
      <c r="T2592" s="3"/>
      <c r="U2592" s="3"/>
      <c r="V2592" s="3"/>
      <c r="W2592" s="3"/>
      <c r="X2592" s="3"/>
      <c r="Y2592" s="6"/>
      <c r="Z2592" s="6"/>
      <c r="AA2592" s="6"/>
      <c r="AB2592" s="3"/>
      <c r="AC2592" s="6"/>
      <c r="AD2592" s="6"/>
      <c r="AE2592" s="3"/>
      <c r="AF2592" s="3"/>
      <c r="AG2592" s="6"/>
      <c r="AH2592" s="6"/>
      <c r="AI2592" s="3"/>
      <c r="AJ2592" s="3"/>
      <c r="AK2592" s="3"/>
      <c r="AL2592" s="3"/>
      <c r="AM2592" s="6"/>
      <c r="AN2592" s="3"/>
      <c r="AO2592" s="3"/>
      <c r="AP2592" s="3"/>
      <c r="AQ2592" s="3"/>
      <c r="AR2592" s="3"/>
      <c r="AS2592" s="3"/>
      <c r="AT2592" s="6"/>
      <c r="AU2592" s="6"/>
      <c r="AV2592" s="6"/>
      <c r="AW2592" s="3"/>
      <c r="AX2592" s="3"/>
      <c r="AY2592" s="3"/>
      <c r="AZ2592" s="3"/>
      <c r="BA2592" s="3"/>
      <c r="BB2592" s="3"/>
      <c r="BC2592" s="3"/>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v>1972</v>
      </c>
      <c r="BZ2592" s="3" t="s">
        <v>2540</v>
      </c>
      <c r="CA2592" s="3" t="s">
        <v>2381</v>
      </c>
      <c r="CB2592" s="3" t="s">
        <v>2555</v>
      </c>
      <c r="CC2592" s="3" t="s">
        <v>2351</v>
      </c>
      <c r="CD2592" s="3"/>
      <c r="CE2592" s="3"/>
      <c r="CF2592" s="7"/>
      <c r="CG2592" s="1"/>
      <c r="CH2592" s="1"/>
      <c r="CI2592" s="1"/>
      <c r="CJ2592" s="1"/>
      <c r="CK2592" s="1"/>
      <c r="CL2592" s="1"/>
      <c r="CM2592" s="1"/>
      <c r="CN2592" s="1"/>
      <c r="CO2592" s="1"/>
      <c r="CP2592" s="1"/>
      <c r="CQ2592" s="1"/>
      <c r="CR2592" s="1"/>
      <c r="CS2592" s="1"/>
      <c r="CT2592" s="1"/>
      <c r="CU2592" s="1"/>
      <c r="CV2592" s="1"/>
      <c r="CW2592" s="1"/>
      <c r="CX2592" s="1"/>
      <c r="CY2592" s="1"/>
      <c r="CZ2592" s="1"/>
      <c r="DA2592" s="1"/>
      <c r="DB2592" s="1"/>
      <c r="DC2592" s="1"/>
      <c r="DD2592" s="1"/>
      <c r="DE2592" s="1"/>
      <c r="DF2592" s="1"/>
      <c r="DJ2592" s="1"/>
      <c r="DK2592" s="1"/>
      <c r="DL2592" s="1"/>
      <c r="DM2592" s="1"/>
      <c r="DN2592" s="1"/>
      <c r="DO2592" s="1"/>
      <c r="DQ2592" s="1"/>
      <c r="DT2592" s="1"/>
      <c r="DW2592" s="1"/>
      <c r="DX2592" s="1"/>
      <c r="DY2592" s="1"/>
      <c r="DZ2592" s="1"/>
      <c r="EA2592" s="1"/>
      <c r="EB2592" s="1"/>
      <c r="EC2592" s="1"/>
      <c r="EF2592" s="1"/>
      <c r="ER2592" s="1"/>
      <c r="ET2592" s="1"/>
      <c r="FH2592" s="1"/>
      <c r="FI2592" s="1"/>
      <c r="LT2592" s="2"/>
      <c r="LU2592" s="2"/>
      <c r="LV2592" s="2"/>
      <c r="LW2592" s="2"/>
      <c r="LX2592" s="2"/>
      <c r="LY2592" s="2"/>
      <c r="LZ2592" s="2"/>
      <c r="MA2592" s="2"/>
      <c r="MB2592" s="2"/>
      <c r="MC2592" s="2"/>
      <c r="MD2592" s="2"/>
      <c r="ME2592" s="2"/>
      <c r="MF2592" s="2"/>
      <c r="MG2592" s="2"/>
      <c r="MH2592" s="2"/>
      <c r="MI2592" s="2"/>
      <c r="MJ2592" s="2"/>
      <c r="MK2592" s="2"/>
      <c r="ML2592" s="2"/>
      <c r="MM2592" s="2"/>
      <c r="MN2592" s="2"/>
      <c r="MO2592" s="2"/>
      <c r="MP2592" s="2"/>
      <c r="MQ2592" s="2"/>
      <c r="MR2592" s="2"/>
      <c r="MS2592" s="2"/>
      <c r="MT2592" s="2"/>
      <c r="MU2592" s="2"/>
      <c r="MV2592" s="2"/>
      <c r="MW2592" s="2"/>
      <c r="MX2592" s="2"/>
      <c r="MY2592" s="2"/>
      <c r="MZ2592" s="2"/>
      <c r="NA2592" s="2"/>
      <c r="NB2592" s="2"/>
      <c r="NC2592" s="2"/>
      <c r="ND2592" s="2"/>
      <c r="NE2592" s="2"/>
      <c r="NF2592" s="2"/>
      <c r="NG2592" s="2"/>
      <c r="NH2592" s="2"/>
      <c r="NI2592" s="2"/>
      <c r="NJ2592" s="2"/>
      <c r="NK2592" s="2"/>
      <c r="NL2592" s="2"/>
      <c r="NM2592" s="2"/>
      <c r="NN2592" s="2"/>
      <c r="NO2592" s="2"/>
      <c r="NP2592" s="2"/>
      <c r="NQ2592" s="2"/>
      <c r="NR2592" s="2"/>
      <c r="NS2592" s="2"/>
      <c r="NT2592" s="2"/>
      <c r="NU2592" s="2"/>
      <c r="NV2592" s="2"/>
      <c r="NW2592" s="2"/>
      <c r="NX2592" s="2"/>
      <c r="NY2592" s="2"/>
      <c r="NZ2592" s="2"/>
      <c r="OA2592" s="2"/>
      <c r="OB2592" s="2"/>
      <c r="OC2592" s="2"/>
      <c r="OD2592" s="2"/>
      <c r="OE2592" s="2"/>
      <c r="OF2592" s="2"/>
      <c r="OG2592" s="2"/>
      <c r="OH2592" s="2"/>
      <c r="OI2592" s="2"/>
      <c r="OJ2592" s="2"/>
      <c r="OK2592" s="2"/>
      <c r="OL2592" s="2"/>
      <c r="OM2592" s="2"/>
      <c r="ON2592" s="2"/>
      <c r="OO2592" s="2"/>
      <c r="OP2592" s="2"/>
      <c r="OQ2592" s="2"/>
      <c r="OR2592" s="2"/>
      <c r="OS2592" s="2"/>
      <c r="OT2592" s="2"/>
      <c r="OU2592" s="2"/>
      <c r="OV2592" s="2"/>
      <c r="OW2592" s="2"/>
      <c r="OX2592" s="2"/>
      <c r="OY2592" s="2"/>
      <c r="OZ2592" s="2"/>
      <c r="PA2592" s="2"/>
      <c r="PB2592" s="2"/>
      <c r="PC2592" s="2"/>
      <c r="PD2592" s="2"/>
      <c r="PE2592" s="2"/>
      <c r="PF2592" s="2"/>
      <c r="PG2592" s="2"/>
      <c r="PH2592" s="2"/>
      <c r="PI2592" s="2"/>
      <c r="PJ2592" s="2"/>
      <c r="PK2592" s="2"/>
      <c r="PL2592" s="2"/>
      <c r="PM2592" s="2"/>
      <c r="PN2592" s="2"/>
      <c r="PO2592" s="2"/>
    </row>
    <row r="2593" spans="1:431" ht="98" hidden="1" x14ac:dyDescent="0.15">
      <c r="A2593" s="6" t="s">
        <v>2556</v>
      </c>
      <c r="B2593" s="3"/>
      <c r="C2593" s="6"/>
      <c r="D2593" s="6"/>
      <c r="E2593" s="3"/>
      <c r="F2593" s="6"/>
      <c r="G2593" s="6"/>
      <c r="H2593" s="6"/>
      <c r="I2593" s="3"/>
      <c r="J2593" s="6"/>
      <c r="K2593" s="3"/>
      <c r="L2593" s="3"/>
      <c r="M2593" s="3"/>
      <c r="N2593" s="6"/>
      <c r="O2593" s="3"/>
      <c r="P2593" s="6"/>
      <c r="Q2593" s="6"/>
      <c r="R2593" s="6"/>
      <c r="S2593" s="3"/>
      <c r="T2593" s="3"/>
      <c r="U2593" s="3"/>
      <c r="V2593" s="3"/>
      <c r="W2593" s="3"/>
      <c r="X2593" s="3"/>
      <c r="Y2593" s="6"/>
      <c r="Z2593" s="6"/>
      <c r="AA2593" s="6"/>
      <c r="AB2593" s="3"/>
      <c r="AC2593" s="6"/>
      <c r="AD2593" s="6"/>
      <c r="AE2593" s="3"/>
      <c r="AF2593" s="3"/>
      <c r="AG2593" s="6"/>
      <c r="AH2593" s="6"/>
      <c r="AI2593" s="3"/>
      <c r="AJ2593" s="3"/>
      <c r="AK2593" s="3"/>
      <c r="AL2593" s="3"/>
      <c r="AM2593" s="6"/>
      <c r="AN2593" s="3"/>
      <c r="AO2593" s="3"/>
      <c r="AP2593" s="3"/>
      <c r="AQ2593" s="3"/>
      <c r="AR2593" s="3"/>
      <c r="AS2593" s="3"/>
      <c r="AT2593" s="6"/>
      <c r="AU2593" s="6"/>
      <c r="AV2593" s="6"/>
      <c r="AW2593" s="3"/>
      <c r="AX2593" s="3"/>
      <c r="AY2593" s="3"/>
      <c r="AZ2593" s="3"/>
      <c r="BA2593" s="3"/>
      <c r="BB2593" s="3"/>
      <c r="BC2593" s="3"/>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v>1972</v>
      </c>
      <c r="BZ2593" s="3" t="s">
        <v>2540</v>
      </c>
      <c r="CA2593" s="3" t="s">
        <v>2381</v>
      </c>
      <c r="CB2593" s="3" t="s">
        <v>2555</v>
      </c>
      <c r="CC2593" s="3" t="s">
        <v>2351</v>
      </c>
      <c r="CD2593" s="3"/>
      <c r="CE2593" s="3"/>
      <c r="CF2593" s="7"/>
      <c r="CG2593" s="1"/>
      <c r="CH2593" s="1"/>
      <c r="CI2593" s="1"/>
      <c r="CJ2593" s="1"/>
      <c r="CK2593" s="1"/>
      <c r="CL2593" s="1"/>
      <c r="CM2593" s="1"/>
      <c r="CN2593" s="1"/>
      <c r="CO2593" s="1"/>
      <c r="CP2593" s="1"/>
      <c r="CQ2593" s="1"/>
      <c r="CR2593" s="1"/>
      <c r="CS2593" s="1"/>
      <c r="CT2593" s="1"/>
      <c r="CU2593" s="1"/>
      <c r="CV2593" s="1"/>
      <c r="CW2593" s="1"/>
      <c r="CX2593" s="1"/>
      <c r="CY2593" s="1"/>
      <c r="CZ2593" s="1"/>
      <c r="DA2593" s="1"/>
      <c r="DB2593" s="1"/>
      <c r="DC2593" s="1"/>
      <c r="DD2593" s="1"/>
      <c r="DE2593" s="1"/>
      <c r="DF2593" s="1"/>
      <c r="DJ2593" s="1"/>
      <c r="DK2593" s="1"/>
      <c r="DL2593" s="1"/>
      <c r="DM2593" s="1"/>
      <c r="DN2593" s="1"/>
      <c r="DO2593" s="1"/>
      <c r="DQ2593" s="1"/>
      <c r="DT2593" s="1"/>
      <c r="DW2593" s="1"/>
      <c r="DX2593" s="1"/>
      <c r="DY2593" s="1"/>
      <c r="DZ2593" s="1"/>
      <c r="EA2593" s="1"/>
      <c r="EB2593" s="1"/>
      <c r="EC2593" s="1"/>
      <c r="EF2593" s="1"/>
      <c r="ER2593" s="1"/>
      <c r="ET2593" s="1"/>
      <c r="FH2593" s="1"/>
      <c r="FI2593" s="1"/>
      <c r="LT2593" s="2"/>
      <c r="LU2593" s="2"/>
      <c r="LV2593" s="2"/>
      <c r="LW2593" s="2"/>
      <c r="LX2593" s="2"/>
      <c r="LY2593" s="2"/>
      <c r="LZ2593" s="2"/>
      <c r="MA2593" s="2"/>
      <c r="MB2593" s="2"/>
      <c r="MC2593" s="2"/>
      <c r="MD2593" s="2"/>
      <c r="ME2593" s="2"/>
      <c r="MF2593" s="2"/>
      <c r="MG2593" s="2"/>
      <c r="MH2593" s="2"/>
      <c r="MI2593" s="2"/>
      <c r="MJ2593" s="2"/>
      <c r="MK2593" s="2"/>
      <c r="ML2593" s="2"/>
      <c r="MM2593" s="2"/>
      <c r="MN2593" s="2"/>
      <c r="MO2593" s="2"/>
      <c r="MP2593" s="2"/>
      <c r="MQ2593" s="2"/>
      <c r="MR2593" s="2"/>
      <c r="MS2593" s="2"/>
      <c r="MT2593" s="2"/>
      <c r="MU2593" s="2"/>
      <c r="MV2593" s="2"/>
      <c r="MW2593" s="2"/>
      <c r="MX2593" s="2"/>
      <c r="MY2593" s="2"/>
      <c r="MZ2593" s="2"/>
      <c r="NA2593" s="2"/>
      <c r="NB2593" s="2"/>
      <c r="NC2593" s="2"/>
      <c r="ND2593" s="2"/>
      <c r="NE2593" s="2"/>
      <c r="NF2593" s="2"/>
      <c r="NG2593" s="2"/>
      <c r="NH2593" s="2"/>
      <c r="NI2593" s="2"/>
      <c r="NJ2593" s="2"/>
      <c r="NK2593" s="2"/>
      <c r="NL2593" s="2"/>
      <c r="NM2593" s="2"/>
      <c r="NN2593" s="2"/>
      <c r="NO2593" s="2"/>
      <c r="NP2593" s="2"/>
      <c r="NQ2593" s="2"/>
      <c r="NR2593" s="2"/>
      <c r="NS2593" s="2"/>
      <c r="NT2593" s="2"/>
      <c r="NU2593" s="2"/>
      <c r="NV2593" s="2"/>
      <c r="NW2593" s="2"/>
      <c r="NX2593" s="2"/>
      <c r="NY2593" s="2"/>
      <c r="NZ2593" s="2"/>
      <c r="OA2593" s="2"/>
      <c r="OB2593" s="2"/>
      <c r="OC2593" s="2"/>
      <c r="OD2593" s="2"/>
      <c r="OE2593" s="2"/>
      <c r="OF2593" s="2"/>
      <c r="OG2593" s="2"/>
      <c r="OH2593" s="2"/>
      <c r="OI2593" s="2"/>
      <c r="OJ2593" s="2"/>
      <c r="OK2593" s="2"/>
      <c r="OL2593" s="2"/>
      <c r="OM2593" s="2"/>
      <c r="ON2593" s="2"/>
      <c r="OO2593" s="2"/>
      <c r="OP2593" s="2"/>
      <c r="OQ2593" s="2"/>
      <c r="OR2593" s="2"/>
      <c r="OS2593" s="2"/>
      <c r="OT2593" s="2"/>
      <c r="OU2593" s="2"/>
      <c r="OV2593" s="2"/>
      <c r="OW2593" s="2"/>
      <c r="OX2593" s="2"/>
      <c r="OY2593" s="2"/>
      <c r="OZ2593" s="2"/>
      <c r="PA2593" s="2"/>
      <c r="PB2593" s="2"/>
      <c r="PC2593" s="2"/>
      <c r="PD2593" s="2"/>
      <c r="PE2593" s="2"/>
      <c r="PF2593" s="2"/>
      <c r="PG2593" s="2"/>
      <c r="PH2593" s="2"/>
      <c r="PI2593" s="2"/>
      <c r="PJ2593" s="2"/>
      <c r="PK2593" s="2"/>
      <c r="PL2593" s="2"/>
      <c r="PM2593" s="2"/>
      <c r="PN2593" s="2"/>
      <c r="PO2593" s="2"/>
    </row>
    <row r="2594" spans="1:431" ht="98" hidden="1" x14ac:dyDescent="0.15">
      <c r="A2594" s="6" t="s">
        <v>2177</v>
      </c>
      <c r="B2594" s="3"/>
      <c r="C2594" s="6"/>
      <c r="D2594" s="6"/>
      <c r="E2594" s="3"/>
      <c r="F2594" s="6"/>
      <c r="G2594" s="6"/>
      <c r="H2594" s="6"/>
      <c r="I2594" s="3"/>
      <c r="J2594" s="6"/>
      <c r="K2594" s="3"/>
      <c r="L2594" s="3"/>
      <c r="M2594" s="3"/>
      <c r="N2594" s="6"/>
      <c r="O2594" s="3"/>
      <c r="P2594" s="6"/>
      <c r="Q2594" s="6"/>
      <c r="R2594" s="6"/>
      <c r="S2594" s="3"/>
      <c r="T2594" s="3"/>
      <c r="U2594" s="3"/>
      <c r="V2594" s="3"/>
      <c r="W2594" s="3"/>
      <c r="X2594" s="3"/>
      <c r="Y2594" s="6"/>
      <c r="Z2594" s="6"/>
      <c r="AA2594" s="6"/>
      <c r="AB2594" s="3"/>
      <c r="AC2594" s="6"/>
      <c r="AD2594" s="6"/>
      <c r="AE2594" s="3"/>
      <c r="AF2594" s="3"/>
      <c r="AG2594" s="6"/>
      <c r="AH2594" s="6"/>
      <c r="AI2594" s="3"/>
      <c r="AJ2594" s="3"/>
      <c r="AK2594" s="3"/>
      <c r="AL2594" s="3"/>
      <c r="AM2594" s="6"/>
      <c r="AN2594" s="3"/>
      <c r="AO2594" s="3"/>
      <c r="AP2594" s="3"/>
      <c r="AQ2594" s="3"/>
      <c r="AR2594" s="3"/>
      <c r="AS2594" s="3"/>
      <c r="AT2594" s="6"/>
      <c r="AU2594" s="6"/>
      <c r="AV2594" s="6"/>
      <c r="AW2594" s="3"/>
      <c r="AX2594" s="3"/>
      <c r="AY2594" s="3"/>
      <c r="AZ2594" s="3"/>
      <c r="BA2594" s="3"/>
      <c r="BB2594" s="3"/>
      <c r="BC2594" s="3"/>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v>1972</v>
      </c>
      <c r="BZ2594" s="3" t="s">
        <v>2540</v>
      </c>
      <c r="CA2594" s="3" t="s">
        <v>2381</v>
      </c>
      <c r="CB2594" s="3" t="s">
        <v>2555</v>
      </c>
      <c r="CC2594" s="3" t="s">
        <v>2351</v>
      </c>
      <c r="CD2594" s="3"/>
      <c r="CE2594" s="3"/>
      <c r="CF2594" s="7"/>
      <c r="CG2594" s="1"/>
      <c r="CH2594" s="1"/>
      <c r="CI2594" s="1"/>
      <c r="CJ2594" s="1"/>
      <c r="CK2594" s="1"/>
      <c r="CL2594" s="1"/>
      <c r="CM2594" s="1"/>
      <c r="CN2594" s="1"/>
      <c r="CO2594" s="1"/>
      <c r="CP2594" s="1"/>
      <c r="CQ2594" s="1"/>
      <c r="CR2594" s="1"/>
      <c r="CS2594" s="1"/>
      <c r="CT2594" s="1"/>
      <c r="CU2594" s="1"/>
      <c r="CV2594" s="1"/>
      <c r="CW2594" s="1"/>
      <c r="CX2594" s="1"/>
      <c r="CY2594" s="1"/>
      <c r="CZ2594" s="1"/>
      <c r="DA2594" s="1"/>
      <c r="DB2594" s="1"/>
      <c r="DC2594" s="1"/>
      <c r="DD2594" s="1"/>
      <c r="DE2594" s="1"/>
      <c r="DF2594" s="1"/>
      <c r="DJ2594" s="1"/>
      <c r="DK2594" s="1"/>
      <c r="DL2594" s="1"/>
      <c r="DM2594" s="1"/>
      <c r="DN2594" s="1"/>
      <c r="DO2594" s="1"/>
      <c r="DQ2594" s="1"/>
      <c r="DT2594" s="1"/>
      <c r="DW2594" s="1"/>
      <c r="DX2594" s="1"/>
      <c r="DY2594" s="1"/>
      <c r="DZ2594" s="1"/>
      <c r="EA2594" s="1"/>
      <c r="EB2594" s="1"/>
      <c r="EC2594" s="1"/>
      <c r="EF2594" s="1"/>
      <c r="ER2594" s="1"/>
      <c r="ET2594" s="1"/>
      <c r="FH2594" s="1"/>
      <c r="FI2594" s="1"/>
      <c r="LT2594" s="2"/>
      <c r="LU2594" s="2"/>
      <c r="LV2594" s="2"/>
      <c r="LW2594" s="2"/>
      <c r="LX2594" s="2"/>
      <c r="LY2594" s="2"/>
      <c r="LZ2594" s="2"/>
      <c r="MA2594" s="2"/>
      <c r="MB2594" s="2"/>
      <c r="MC2594" s="2"/>
      <c r="MD2594" s="2"/>
      <c r="ME2594" s="2"/>
      <c r="MF2594" s="2"/>
      <c r="MG2594" s="2"/>
      <c r="MH2594" s="2"/>
      <c r="MI2594" s="2"/>
      <c r="MJ2594" s="2"/>
      <c r="MK2594" s="2"/>
      <c r="ML2594" s="2"/>
      <c r="MM2594" s="2"/>
      <c r="MN2594" s="2"/>
      <c r="MO2594" s="2"/>
      <c r="MP2594" s="2"/>
      <c r="MQ2594" s="2"/>
      <c r="MR2594" s="2"/>
      <c r="MS2594" s="2"/>
      <c r="MT2594" s="2"/>
      <c r="MU2594" s="2"/>
      <c r="MV2594" s="2"/>
      <c r="MW2594" s="2"/>
      <c r="MX2594" s="2"/>
      <c r="MY2594" s="2"/>
      <c r="MZ2594" s="2"/>
      <c r="NA2594" s="2"/>
      <c r="NB2594" s="2"/>
      <c r="NC2594" s="2"/>
      <c r="ND2594" s="2"/>
      <c r="NE2594" s="2"/>
      <c r="NF2594" s="2"/>
      <c r="NG2594" s="2"/>
      <c r="NH2594" s="2"/>
      <c r="NI2594" s="2"/>
      <c r="NJ2594" s="2"/>
      <c r="NK2594" s="2"/>
      <c r="NL2594" s="2"/>
      <c r="NM2594" s="2"/>
      <c r="NN2594" s="2"/>
      <c r="NO2594" s="2"/>
      <c r="NP2594" s="2"/>
      <c r="NQ2594" s="2"/>
      <c r="NR2594" s="2"/>
      <c r="NS2594" s="2"/>
      <c r="NT2594" s="2"/>
      <c r="NU2594" s="2"/>
      <c r="NV2594" s="2"/>
      <c r="NW2594" s="2"/>
      <c r="NX2594" s="2"/>
      <c r="NY2594" s="2"/>
      <c r="NZ2594" s="2"/>
      <c r="OA2594" s="2"/>
      <c r="OB2594" s="2"/>
      <c r="OC2594" s="2"/>
      <c r="OD2594" s="2"/>
      <c r="OE2594" s="2"/>
      <c r="OF2594" s="2"/>
      <c r="OG2594" s="2"/>
      <c r="OH2594" s="2"/>
      <c r="OI2594" s="2"/>
      <c r="OJ2594" s="2"/>
      <c r="OK2594" s="2"/>
      <c r="OL2594" s="2"/>
      <c r="OM2594" s="2"/>
      <c r="ON2594" s="2"/>
      <c r="OO2594" s="2"/>
      <c r="OP2594" s="2"/>
      <c r="OQ2594" s="2"/>
      <c r="OR2594" s="2"/>
      <c r="OS2594" s="2"/>
      <c r="OT2594" s="2"/>
      <c r="OU2594" s="2"/>
      <c r="OV2594" s="2"/>
      <c r="OW2594" s="2"/>
      <c r="OX2594" s="2"/>
      <c r="OY2594" s="2"/>
      <c r="OZ2594" s="2"/>
      <c r="PA2594" s="2"/>
      <c r="PB2594" s="2"/>
      <c r="PC2594" s="2"/>
      <c r="PD2594" s="2"/>
      <c r="PE2594" s="2"/>
      <c r="PF2594" s="2"/>
      <c r="PG2594" s="2"/>
      <c r="PH2594" s="2"/>
      <c r="PI2594" s="2"/>
      <c r="PJ2594" s="2"/>
      <c r="PK2594" s="2"/>
      <c r="PL2594" s="2"/>
      <c r="PM2594" s="2"/>
      <c r="PN2594" s="2"/>
      <c r="PO2594" s="2"/>
    </row>
    <row r="2595" spans="1:431" ht="98" hidden="1" x14ac:dyDescent="0.15">
      <c r="A2595" s="6" t="s">
        <v>2179</v>
      </c>
      <c r="B2595" s="3"/>
      <c r="C2595" s="6"/>
      <c r="D2595" s="6"/>
      <c r="E2595" s="3"/>
      <c r="F2595" s="6"/>
      <c r="G2595" s="6"/>
      <c r="H2595" s="6"/>
      <c r="I2595" s="3"/>
      <c r="J2595" s="6"/>
      <c r="K2595" s="3"/>
      <c r="L2595" s="3"/>
      <c r="M2595" s="3"/>
      <c r="N2595" s="6"/>
      <c r="O2595" s="3"/>
      <c r="P2595" s="6"/>
      <c r="Q2595" s="6"/>
      <c r="R2595" s="6"/>
      <c r="S2595" s="3"/>
      <c r="T2595" s="3"/>
      <c r="U2595" s="3"/>
      <c r="V2595" s="3"/>
      <c r="W2595" s="3"/>
      <c r="X2595" s="3"/>
      <c r="Y2595" s="6"/>
      <c r="Z2595" s="6"/>
      <c r="AA2595" s="6"/>
      <c r="AB2595" s="3"/>
      <c r="AC2595" s="6"/>
      <c r="AD2595" s="6"/>
      <c r="AE2595" s="3"/>
      <c r="AF2595" s="3"/>
      <c r="AG2595" s="6"/>
      <c r="AH2595" s="6"/>
      <c r="AI2595" s="3"/>
      <c r="AJ2595" s="3"/>
      <c r="AK2595" s="3"/>
      <c r="AL2595" s="3"/>
      <c r="AM2595" s="6"/>
      <c r="AN2595" s="3"/>
      <c r="AO2595" s="3"/>
      <c r="AP2595" s="3"/>
      <c r="AQ2595" s="3"/>
      <c r="AR2595" s="3"/>
      <c r="AS2595" s="3"/>
      <c r="AT2595" s="6"/>
      <c r="AU2595" s="6"/>
      <c r="AV2595" s="6"/>
      <c r="AW2595" s="3"/>
      <c r="AX2595" s="3"/>
      <c r="AY2595" s="3"/>
      <c r="AZ2595" s="3"/>
      <c r="BA2595" s="3"/>
      <c r="BB2595" s="3"/>
      <c r="BC2595" s="3"/>
      <c r="BD2595" s="3"/>
      <c r="BE2595" s="3"/>
      <c r="BF2595" s="3"/>
      <c r="BG2595" s="3"/>
      <c r="BH2595" s="3"/>
      <c r="BI2595" s="3"/>
      <c r="BJ2595" s="3"/>
      <c r="BK2595" s="3"/>
      <c r="BL2595" s="3"/>
      <c r="BM2595" s="3"/>
      <c r="BN2595" s="3"/>
      <c r="BO2595" s="3"/>
      <c r="BP2595" s="3"/>
      <c r="BQ2595" s="3"/>
      <c r="BR2595" s="3"/>
      <c r="BS2595" s="3"/>
      <c r="BT2595" s="3"/>
      <c r="BU2595" s="3"/>
      <c r="BV2595" s="3"/>
      <c r="BW2595" s="3"/>
      <c r="BX2595" s="3"/>
      <c r="BY2595" s="3">
        <v>1972</v>
      </c>
      <c r="BZ2595" s="3" t="s">
        <v>2540</v>
      </c>
      <c r="CA2595" s="3" t="s">
        <v>2381</v>
      </c>
      <c r="CB2595" s="3" t="s">
        <v>2555</v>
      </c>
      <c r="CC2595" s="3" t="s">
        <v>2351</v>
      </c>
      <c r="CD2595" s="3"/>
      <c r="CE2595" s="3"/>
      <c r="CF2595" s="7"/>
      <c r="CG2595" s="1"/>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J2595" s="1"/>
      <c r="DK2595" s="1"/>
      <c r="DL2595" s="1"/>
      <c r="DM2595" s="1"/>
      <c r="DN2595" s="1"/>
      <c r="DO2595" s="1"/>
      <c r="DQ2595" s="1"/>
      <c r="DT2595" s="1"/>
      <c r="DW2595" s="1"/>
      <c r="DX2595" s="1"/>
      <c r="DY2595" s="1"/>
      <c r="DZ2595" s="1"/>
      <c r="EA2595" s="1"/>
      <c r="EB2595" s="1"/>
      <c r="EC2595" s="1"/>
      <c r="EF2595" s="1"/>
      <c r="ER2595" s="1"/>
      <c r="ET2595" s="1"/>
      <c r="FH2595" s="1"/>
      <c r="FI2595" s="1"/>
      <c r="LT2595" s="2"/>
      <c r="LU2595" s="2"/>
      <c r="LV2595" s="2"/>
      <c r="LW2595" s="2"/>
      <c r="LX2595" s="2"/>
      <c r="LY2595" s="2"/>
      <c r="LZ2595" s="2"/>
      <c r="MA2595" s="2"/>
      <c r="MB2595" s="2"/>
      <c r="MC2595" s="2"/>
      <c r="MD2595" s="2"/>
      <c r="ME2595" s="2"/>
      <c r="MF2595" s="2"/>
      <c r="MG2595" s="2"/>
      <c r="MH2595" s="2"/>
      <c r="MI2595" s="2"/>
      <c r="MJ2595" s="2"/>
      <c r="MK2595" s="2"/>
      <c r="ML2595" s="2"/>
      <c r="MM2595" s="2"/>
      <c r="MN2595" s="2"/>
      <c r="MO2595" s="2"/>
      <c r="MP2595" s="2"/>
      <c r="MQ2595" s="2"/>
      <c r="MR2595" s="2"/>
      <c r="MS2595" s="2"/>
      <c r="MT2595" s="2"/>
      <c r="MU2595" s="2"/>
      <c r="MV2595" s="2"/>
      <c r="MW2595" s="2"/>
      <c r="MX2595" s="2"/>
      <c r="MY2595" s="2"/>
      <c r="MZ2595" s="2"/>
      <c r="NA2595" s="2"/>
      <c r="NB2595" s="2"/>
      <c r="NC2595" s="2"/>
      <c r="ND2595" s="2"/>
      <c r="NE2595" s="2"/>
      <c r="NF2595" s="2"/>
      <c r="NG2595" s="2"/>
      <c r="NH2595" s="2"/>
      <c r="NI2595" s="2"/>
      <c r="NJ2595" s="2"/>
      <c r="NK2595" s="2"/>
      <c r="NL2595" s="2"/>
      <c r="NM2595" s="2"/>
      <c r="NN2595" s="2"/>
      <c r="NO2595" s="2"/>
      <c r="NP2595" s="2"/>
      <c r="NQ2595" s="2"/>
      <c r="NR2595" s="2"/>
      <c r="NS2595" s="2"/>
      <c r="NT2595" s="2"/>
      <c r="NU2595" s="2"/>
      <c r="NV2595" s="2"/>
      <c r="NW2595" s="2"/>
      <c r="NX2595" s="2"/>
      <c r="NY2595" s="2"/>
      <c r="NZ2595" s="2"/>
      <c r="OA2595" s="2"/>
      <c r="OB2595" s="2"/>
      <c r="OC2595" s="2"/>
      <c r="OD2595" s="2"/>
      <c r="OE2595" s="2"/>
      <c r="OF2595" s="2"/>
      <c r="OG2595" s="2"/>
      <c r="OH2595" s="2"/>
      <c r="OI2595" s="2"/>
      <c r="OJ2595" s="2"/>
      <c r="OK2595" s="2"/>
      <c r="OL2595" s="2"/>
      <c r="OM2595" s="2"/>
      <c r="ON2595" s="2"/>
      <c r="OO2595" s="2"/>
      <c r="OP2595" s="2"/>
      <c r="OQ2595" s="2"/>
      <c r="OR2595" s="2"/>
      <c r="OS2595" s="2"/>
      <c r="OT2595" s="2"/>
      <c r="OU2595" s="2"/>
      <c r="OV2595" s="2"/>
      <c r="OW2595" s="2"/>
      <c r="OX2595" s="2"/>
      <c r="OY2595" s="2"/>
      <c r="OZ2595" s="2"/>
      <c r="PA2595" s="2"/>
      <c r="PB2595" s="2"/>
      <c r="PC2595" s="2"/>
      <c r="PD2595" s="2"/>
      <c r="PE2595" s="2"/>
      <c r="PF2595" s="2"/>
      <c r="PG2595" s="2"/>
      <c r="PH2595" s="2"/>
      <c r="PI2595" s="2"/>
      <c r="PJ2595" s="2"/>
      <c r="PK2595" s="2"/>
      <c r="PL2595" s="2"/>
      <c r="PM2595" s="2"/>
      <c r="PN2595" s="2"/>
      <c r="PO2595" s="2"/>
    </row>
    <row r="2596" spans="1:431" ht="98" hidden="1" x14ac:dyDescent="0.15">
      <c r="A2596" s="6" t="s">
        <v>2181</v>
      </c>
      <c r="B2596" s="3"/>
      <c r="C2596" s="6"/>
      <c r="D2596" s="6"/>
      <c r="E2596" s="3"/>
      <c r="F2596" s="6"/>
      <c r="G2596" s="6"/>
      <c r="H2596" s="6"/>
      <c r="I2596" s="3"/>
      <c r="J2596" s="6"/>
      <c r="K2596" s="3"/>
      <c r="L2596" s="3"/>
      <c r="M2596" s="3"/>
      <c r="N2596" s="6"/>
      <c r="O2596" s="3"/>
      <c r="P2596" s="6"/>
      <c r="Q2596" s="6"/>
      <c r="R2596" s="6"/>
      <c r="S2596" s="3"/>
      <c r="T2596" s="3"/>
      <c r="U2596" s="3"/>
      <c r="V2596" s="3"/>
      <c r="W2596" s="3"/>
      <c r="X2596" s="3"/>
      <c r="Y2596" s="6"/>
      <c r="Z2596" s="6"/>
      <c r="AA2596" s="6"/>
      <c r="AB2596" s="3"/>
      <c r="AC2596" s="6"/>
      <c r="AD2596" s="6"/>
      <c r="AE2596" s="3"/>
      <c r="AF2596" s="3"/>
      <c r="AG2596" s="6"/>
      <c r="AH2596" s="6"/>
      <c r="AI2596" s="3"/>
      <c r="AJ2596" s="3"/>
      <c r="AK2596" s="3"/>
      <c r="AL2596" s="3"/>
      <c r="AM2596" s="6"/>
      <c r="AN2596" s="3"/>
      <c r="AO2596" s="3"/>
      <c r="AP2596" s="3"/>
      <c r="AQ2596" s="3"/>
      <c r="AR2596" s="3"/>
      <c r="AS2596" s="3"/>
      <c r="AT2596" s="6"/>
      <c r="AU2596" s="6"/>
      <c r="AV2596" s="6"/>
      <c r="AW2596" s="3"/>
      <c r="AX2596" s="3"/>
      <c r="AY2596" s="3"/>
      <c r="AZ2596" s="3"/>
      <c r="BA2596" s="3"/>
      <c r="BB2596" s="3"/>
      <c r="BC2596" s="3"/>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v>1972</v>
      </c>
      <c r="BZ2596" s="3" t="s">
        <v>2540</v>
      </c>
      <c r="CA2596" s="3" t="s">
        <v>2381</v>
      </c>
      <c r="CB2596" s="3" t="s">
        <v>2555</v>
      </c>
      <c r="CC2596" s="3" t="s">
        <v>2351</v>
      </c>
      <c r="CD2596" s="3"/>
      <c r="CE2596" s="3"/>
      <c r="CF2596" s="7"/>
      <c r="CG2596" s="1"/>
      <c r="CH2596" s="1"/>
      <c r="CI2596" s="1"/>
      <c r="CJ2596" s="1"/>
      <c r="CK2596" s="1"/>
      <c r="CL2596" s="1"/>
      <c r="CM2596" s="1"/>
      <c r="CN2596" s="1"/>
      <c r="CO2596" s="1"/>
      <c r="CP2596" s="1"/>
      <c r="CQ2596" s="1"/>
      <c r="CR2596" s="1"/>
      <c r="CS2596" s="1"/>
      <c r="CT2596" s="1"/>
      <c r="CU2596" s="1"/>
      <c r="CV2596" s="1"/>
      <c r="CW2596" s="1"/>
      <c r="CX2596" s="1"/>
      <c r="CY2596" s="1"/>
      <c r="CZ2596" s="1"/>
      <c r="DA2596" s="1"/>
      <c r="DB2596" s="1"/>
      <c r="DC2596" s="1"/>
      <c r="DD2596" s="1"/>
      <c r="DE2596" s="1"/>
      <c r="DF2596" s="1"/>
      <c r="DJ2596" s="1"/>
      <c r="DK2596" s="1"/>
      <c r="DL2596" s="1"/>
      <c r="DM2596" s="1"/>
      <c r="DN2596" s="1"/>
      <c r="DO2596" s="1"/>
      <c r="DQ2596" s="1"/>
      <c r="DT2596" s="1"/>
      <c r="DW2596" s="1"/>
      <c r="DX2596" s="1"/>
      <c r="DY2596" s="1"/>
      <c r="DZ2596" s="1"/>
      <c r="EA2596" s="1"/>
      <c r="EB2596" s="1"/>
      <c r="EC2596" s="1"/>
      <c r="EF2596" s="1"/>
      <c r="ER2596" s="1"/>
      <c r="ET2596" s="1"/>
      <c r="FH2596" s="1"/>
      <c r="FI2596" s="1"/>
      <c r="LT2596" s="2"/>
      <c r="LU2596" s="2"/>
      <c r="LV2596" s="2"/>
      <c r="LW2596" s="2"/>
      <c r="LX2596" s="2"/>
      <c r="LY2596" s="2"/>
      <c r="LZ2596" s="2"/>
      <c r="MA2596" s="2"/>
      <c r="MB2596" s="2"/>
      <c r="MC2596" s="2"/>
      <c r="MD2596" s="2"/>
      <c r="ME2596" s="2"/>
      <c r="MF2596" s="2"/>
      <c r="MG2596" s="2"/>
      <c r="MH2596" s="2"/>
      <c r="MI2596" s="2"/>
      <c r="MJ2596" s="2"/>
      <c r="MK2596" s="2"/>
      <c r="ML2596" s="2"/>
      <c r="MM2596" s="2"/>
      <c r="MN2596" s="2"/>
      <c r="MO2596" s="2"/>
      <c r="MP2596" s="2"/>
      <c r="MQ2596" s="2"/>
      <c r="MR2596" s="2"/>
      <c r="MS2596" s="2"/>
      <c r="MT2596" s="2"/>
      <c r="MU2596" s="2"/>
      <c r="MV2596" s="2"/>
      <c r="MW2596" s="2"/>
      <c r="MX2596" s="2"/>
      <c r="MY2596" s="2"/>
      <c r="MZ2596" s="2"/>
      <c r="NA2596" s="2"/>
      <c r="NB2596" s="2"/>
      <c r="NC2596" s="2"/>
      <c r="ND2596" s="2"/>
      <c r="NE2596" s="2"/>
      <c r="NF2596" s="2"/>
      <c r="NG2596" s="2"/>
      <c r="NH2596" s="2"/>
      <c r="NI2596" s="2"/>
      <c r="NJ2596" s="2"/>
      <c r="NK2596" s="2"/>
      <c r="NL2596" s="2"/>
      <c r="NM2596" s="2"/>
      <c r="NN2596" s="2"/>
      <c r="NO2596" s="2"/>
      <c r="NP2596" s="2"/>
      <c r="NQ2596" s="2"/>
      <c r="NR2596" s="2"/>
      <c r="NS2596" s="2"/>
      <c r="NT2596" s="2"/>
      <c r="NU2596" s="2"/>
      <c r="NV2596" s="2"/>
      <c r="NW2596" s="2"/>
      <c r="NX2596" s="2"/>
      <c r="NY2596" s="2"/>
      <c r="NZ2596" s="2"/>
      <c r="OA2596" s="2"/>
      <c r="OB2596" s="2"/>
      <c r="OC2596" s="2"/>
      <c r="OD2596" s="2"/>
      <c r="OE2596" s="2"/>
      <c r="OF2596" s="2"/>
      <c r="OG2596" s="2"/>
      <c r="OH2596" s="2"/>
      <c r="OI2596" s="2"/>
      <c r="OJ2596" s="2"/>
      <c r="OK2596" s="2"/>
      <c r="OL2596" s="2"/>
      <c r="OM2596" s="2"/>
      <c r="ON2596" s="2"/>
      <c r="OO2596" s="2"/>
      <c r="OP2596" s="2"/>
      <c r="OQ2596" s="2"/>
      <c r="OR2596" s="2"/>
      <c r="OS2596" s="2"/>
      <c r="OT2596" s="2"/>
      <c r="OU2596" s="2"/>
      <c r="OV2596" s="2"/>
      <c r="OW2596" s="2"/>
      <c r="OX2596" s="2"/>
      <c r="OY2596" s="2"/>
      <c r="OZ2596" s="2"/>
      <c r="PA2596" s="2"/>
      <c r="PB2596" s="2"/>
      <c r="PC2596" s="2"/>
      <c r="PD2596" s="2"/>
      <c r="PE2596" s="2"/>
      <c r="PF2596" s="2"/>
      <c r="PG2596" s="2"/>
      <c r="PH2596" s="2"/>
      <c r="PI2596" s="2"/>
      <c r="PJ2596" s="2"/>
      <c r="PK2596" s="2"/>
      <c r="PL2596" s="2"/>
      <c r="PM2596" s="2"/>
      <c r="PN2596" s="2"/>
      <c r="PO2596" s="2"/>
    </row>
    <row r="2597" spans="1:431" ht="98" hidden="1" x14ac:dyDescent="0.15">
      <c r="A2597" s="6" t="s">
        <v>2183</v>
      </c>
      <c r="B2597" s="3"/>
      <c r="C2597" s="6"/>
      <c r="D2597" s="6"/>
      <c r="E2597" s="3"/>
      <c r="F2597" s="6"/>
      <c r="G2597" s="6"/>
      <c r="H2597" s="6"/>
      <c r="I2597" s="3"/>
      <c r="J2597" s="6"/>
      <c r="K2597" s="3"/>
      <c r="L2597" s="3"/>
      <c r="M2597" s="3"/>
      <c r="N2597" s="6"/>
      <c r="O2597" s="3"/>
      <c r="P2597" s="6"/>
      <c r="Q2597" s="6"/>
      <c r="R2597" s="6"/>
      <c r="S2597" s="3"/>
      <c r="T2597" s="3"/>
      <c r="U2597" s="3"/>
      <c r="V2597" s="3"/>
      <c r="W2597" s="3"/>
      <c r="X2597" s="3"/>
      <c r="Y2597" s="6"/>
      <c r="Z2597" s="6"/>
      <c r="AA2597" s="6"/>
      <c r="AB2597" s="3"/>
      <c r="AC2597" s="6"/>
      <c r="AD2597" s="6"/>
      <c r="AE2597" s="3"/>
      <c r="AF2597" s="3"/>
      <c r="AG2597" s="6"/>
      <c r="AH2597" s="6"/>
      <c r="AI2597" s="3"/>
      <c r="AJ2597" s="3"/>
      <c r="AK2597" s="3"/>
      <c r="AL2597" s="3"/>
      <c r="AM2597" s="6"/>
      <c r="AN2597" s="3"/>
      <c r="AO2597" s="3"/>
      <c r="AP2597" s="3"/>
      <c r="AQ2597" s="3"/>
      <c r="AR2597" s="3"/>
      <c r="AS2597" s="3"/>
      <c r="AT2597" s="6"/>
      <c r="AU2597" s="6"/>
      <c r="AV2597" s="6"/>
      <c r="AW2597" s="3"/>
      <c r="AX2597" s="3"/>
      <c r="AY2597" s="3"/>
      <c r="AZ2597" s="3"/>
      <c r="BA2597" s="3"/>
      <c r="BB2597" s="3"/>
      <c r="BC2597" s="3"/>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v>1972</v>
      </c>
      <c r="BZ2597" s="3" t="s">
        <v>2540</v>
      </c>
      <c r="CA2597" s="3" t="s">
        <v>2381</v>
      </c>
      <c r="CB2597" s="3" t="s">
        <v>2555</v>
      </c>
      <c r="CC2597" s="3" t="s">
        <v>2351</v>
      </c>
      <c r="CD2597" s="3"/>
      <c r="CE2597" s="3"/>
      <c r="CF2597" s="7"/>
      <c r="CG2597" s="1"/>
      <c r="CH2597" s="1"/>
      <c r="CI2597" s="1"/>
      <c r="CJ2597" s="1"/>
      <c r="CK2597" s="1"/>
      <c r="CL2597" s="1"/>
      <c r="CM2597" s="1"/>
      <c r="CN2597" s="1"/>
      <c r="CO2597" s="1"/>
      <c r="CP2597" s="1"/>
      <c r="CQ2597" s="1"/>
      <c r="CR2597" s="1"/>
      <c r="CS2597" s="1"/>
      <c r="CT2597" s="1"/>
      <c r="CU2597" s="1"/>
      <c r="CV2597" s="1"/>
      <c r="CW2597" s="1"/>
      <c r="CX2597" s="1"/>
      <c r="CY2597" s="1"/>
      <c r="CZ2597" s="1"/>
      <c r="DA2597" s="1"/>
      <c r="DB2597" s="1"/>
      <c r="DC2597" s="1"/>
      <c r="DD2597" s="1"/>
      <c r="DE2597" s="1"/>
      <c r="DF2597" s="1"/>
      <c r="DJ2597" s="1"/>
      <c r="DK2597" s="1"/>
      <c r="DL2597" s="1"/>
      <c r="DM2597" s="1"/>
      <c r="DN2597" s="1"/>
      <c r="DO2597" s="1"/>
      <c r="DQ2597" s="1"/>
      <c r="DT2597" s="1"/>
      <c r="DW2597" s="1"/>
      <c r="DX2597" s="1"/>
      <c r="DY2597" s="1"/>
      <c r="DZ2597" s="1"/>
      <c r="EA2597" s="1"/>
      <c r="EB2597" s="1"/>
      <c r="EC2597" s="1"/>
      <c r="EF2597" s="1"/>
      <c r="ER2597" s="1"/>
      <c r="ET2597" s="1"/>
      <c r="FH2597" s="1"/>
      <c r="FI2597" s="1"/>
      <c r="LT2597" s="2"/>
      <c r="LU2597" s="2"/>
      <c r="LV2597" s="2"/>
      <c r="LW2597" s="2"/>
      <c r="LX2597" s="2"/>
      <c r="LY2597" s="2"/>
      <c r="LZ2597" s="2"/>
      <c r="MA2597" s="2"/>
      <c r="MB2597" s="2"/>
      <c r="MC2597" s="2"/>
      <c r="MD2597" s="2"/>
      <c r="ME2597" s="2"/>
      <c r="MF2597" s="2"/>
      <c r="MG2597" s="2"/>
      <c r="MH2597" s="2"/>
      <c r="MI2597" s="2"/>
      <c r="MJ2597" s="2"/>
      <c r="MK2597" s="2"/>
      <c r="ML2597" s="2"/>
      <c r="MM2597" s="2"/>
      <c r="MN2597" s="2"/>
      <c r="MO2597" s="2"/>
      <c r="MP2597" s="2"/>
      <c r="MQ2597" s="2"/>
      <c r="MR2597" s="2"/>
      <c r="MS2597" s="2"/>
      <c r="MT2597" s="2"/>
      <c r="MU2597" s="2"/>
      <c r="MV2597" s="2"/>
      <c r="MW2597" s="2"/>
      <c r="MX2597" s="2"/>
      <c r="MY2597" s="2"/>
      <c r="MZ2597" s="2"/>
      <c r="NA2597" s="2"/>
      <c r="NB2597" s="2"/>
      <c r="NC2597" s="2"/>
      <c r="ND2597" s="2"/>
      <c r="NE2597" s="2"/>
      <c r="NF2597" s="2"/>
      <c r="NG2597" s="2"/>
      <c r="NH2597" s="2"/>
      <c r="NI2597" s="2"/>
      <c r="NJ2597" s="2"/>
      <c r="NK2597" s="2"/>
      <c r="NL2597" s="2"/>
      <c r="NM2597" s="2"/>
      <c r="NN2597" s="2"/>
      <c r="NO2597" s="2"/>
      <c r="NP2597" s="2"/>
      <c r="NQ2597" s="2"/>
      <c r="NR2597" s="2"/>
      <c r="NS2597" s="2"/>
      <c r="NT2597" s="2"/>
      <c r="NU2597" s="2"/>
      <c r="NV2597" s="2"/>
      <c r="NW2597" s="2"/>
      <c r="NX2597" s="2"/>
      <c r="NY2597" s="2"/>
      <c r="NZ2597" s="2"/>
      <c r="OA2597" s="2"/>
      <c r="OB2597" s="2"/>
      <c r="OC2597" s="2"/>
      <c r="OD2597" s="2"/>
      <c r="OE2597" s="2"/>
      <c r="OF2597" s="2"/>
      <c r="OG2597" s="2"/>
      <c r="OH2597" s="2"/>
      <c r="OI2597" s="2"/>
      <c r="OJ2597" s="2"/>
      <c r="OK2597" s="2"/>
      <c r="OL2597" s="2"/>
      <c r="OM2597" s="2"/>
      <c r="ON2597" s="2"/>
      <c r="OO2597" s="2"/>
      <c r="OP2597" s="2"/>
      <c r="OQ2597" s="2"/>
      <c r="OR2597" s="2"/>
      <c r="OS2597" s="2"/>
      <c r="OT2597" s="2"/>
      <c r="OU2597" s="2"/>
      <c r="OV2597" s="2"/>
      <c r="OW2597" s="2"/>
      <c r="OX2597" s="2"/>
      <c r="OY2597" s="2"/>
      <c r="OZ2597" s="2"/>
      <c r="PA2597" s="2"/>
      <c r="PB2597" s="2"/>
      <c r="PC2597" s="2"/>
      <c r="PD2597" s="2"/>
      <c r="PE2597" s="2"/>
      <c r="PF2597" s="2"/>
      <c r="PG2597" s="2"/>
      <c r="PH2597" s="2"/>
      <c r="PI2597" s="2"/>
      <c r="PJ2597" s="2"/>
      <c r="PK2597" s="2"/>
      <c r="PL2597" s="2"/>
      <c r="PM2597" s="2"/>
      <c r="PN2597" s="2"/>
      <c r="PO2597" s="2"/>
    </row>
    <row r="2598" spans="1:431" ht="98" hidden="1" x14ac:dyDescent="0.15">
      <c r="A2598" s="6" t="s">
        <v>2185</v>
      </c>
      <c r="B2598" s="3"/>
      <c r="C2598" s="6"/>
      <c r="D2598" s="6"/>
      <c r="E2598" s="3"/>
      <c r="F2598" s="6"/>
      <c r="G2598" s="6"/>
      <c r="H2598" s="6"/>
      <c r="I2598" s="3"/>
      <c r="J2598" s="6"/>
      <c r="K2598" s="3"/>
      <c r="L2598" s="3"/>
      <c r="M2598" s="3"/>
      <c r="N2598" s="6"/>
      <c r="O2598" s="3"/>
      <c r="P2598" s="6"/>
      <c r="Q2598" s="6"/>
      <c r="R2598" s="6"/>
      <c r="S2598" s="3"/>
      <c r="T2598" s="3"/>
      <c r="U2598" s="3"/>
      <c r="V2598" s="3"/>
      <c r="W2598" s="3"/>
      <c r="X2598" s="3"/>
      <c r="Y2598" s="6"/>
      <c r="Z2598" s="6"/>
      <c r="AA2598" s="6"/>
      <c r="AB2598" s="3"/>
      <c r="AC2598" s="6"/>
      <c r="AD2598" s="6"/>
      <c r="AE2598" s="3"/>
      <c r="AF2598" s="3"/>
      <c r="AG2598" s="6"/>
      <c r="AH2598" s="6"/>
      <c r="AI2598" s="3"/>
      <c r="AJ2598" s="3"/>
      <c r="AK2598" s="3"/>
      <c r="AL2598" s="3"/>
      <c r="AM2598" s="6"/>
      <c r="AN2598" s="3"/>
      <c r="AO2598" s="3"/>
      <c r="AP2598" s="3"/>
      <c r="AQ2598" s="3"/>
      <c r="AR2598" s="3"/>
      <c r="AS2598" s="3"/>
      <c r="AT2598" s="6"/>
      <c r="AU2598" s="6"/>
      <c r="AV2598" s="6"/>
      <c r="AW2598" s="3"/>
      <c r="AX2598" s="3"/>
      <c r="AY2598" s="3"/>
      <c r="AZ2598" s="3"/>
      <c r="BA2598" s="3"/>
      <c r="BB2598" s="3"/>
      <c r="BC2598" s="3"/>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v>1972</v>
      </c>
      <c r="BZ2598" s="3" t="s">
        <v>2540</v>
      </c>
      <c r="CA2598" s="3" t="s">
        <v>2381</v>
      </c>
      <c r="CB2598" s="3" t="s">
        <v>2555</v>
      </c>
      <c r="CC2598" s="3" t="s">
        <v>2351</v>
      </c>
      <c r="CD2598" s="3"/>
      <c r="CE2598" s="3"/>
      <c r="CF2598" s="7"/>
      <c r="CG2598" s="1"/>
      <c r="CH2598" s="1"/>
      <c r="CI2598" s="1"/>
      <c r="CJ2598" s="1"/>
      <c r="CK2598" s="1"/>
      <c r="CL2598" s="1"/>
      <c r="CM2598" s="1"/>
      <c r="CN2598" s="1"/>
      <c r="CO2598" s="1"/>
      <c r="CP2598" s="1"/>
      <c r="CQ2598" s="1"/>
      <c r="CR2598" s="1"/>
      <c r="CS2598" s="1"/>
      <c r="CT2598" s="1"/>
      <c r="CU2598" s="1"/>
      <c r="CV2598" s="1"/>
      <c r="CW2598" s="1"/>
      <c r="CX2598" s="1"/>
      <c r="CY2598" s="1"/>
      <c r="CZ2598" s="1"/>
      <c r="DA2598" s="1"/>
      <c r="DB2598" s="1"/>
      <c r="DC2598" s="1"/>
      <c r="DD2598" s="1"/>
      <c r="DE2598" s="1"/>
      <c r="DF2598" s="1"/>
      <c r="DJ2598" s="1"/>
      <c r="DK2598" s="1"/>
      <c r="DL2598" s="1"/>
      <c r="DM2598" s="1"/>
      <c r="DN2598" s="1"/>
      <c r="DO2598" s="1"/>
      <c r="DQ2598" s="1"/>
      <c r="DT2598" s="1"/>
      <c r="DW2598" s="1"/>
      <c r="DX2598" s="1"/>
      <c r="DY2598" s="1"/>
      <c r="DZ2598" s="1"/>
      <c r="EA2598" s="1"/>
      <c r="EB2598" s="1"/>
      <c r="EC2598" s="1"/>
      <c r="EF2598" s="1"/>
      <c r="ER2598" s="1"/>
      <c r="ET2598" s="1"/>
      <c r="FH2598" s="1"/>
      <c r="FI2598" s="1"/>
      <c r="LT2598" s="2"/>
      <c r="LU2598" s="2"/>
      <c r="LV2598" s="2"/>
      <c r="LW2598" s="2"/>
      <c r="LX2598" s="2"/>
      <c r="LY2598" s="2"/>
      <c r="LZ2598" s="2"/>
      <c r="MA2598" s="2"/>
      <c r="MB2598" s="2"/>
      <c r="MC2598" s="2"/>
      <c r="MD2598" s="2"/>
      <c r="ME2598" s="2"/>
      <c r="MF2598" s="2"/>
      <c r="MG2598" s="2"/>
      <c r="MH2598" s="2"/>
      <c r="MI2598" s="2"/>
      <c r="MJ2598" s="2"/>
      <c r="MK2598" s="2"/>
      <c r="ML2598" s="2"/>
      <c r="MM2598" s="2"/>
      <c r="MN2598" s="2"/>
      <c r="MO2598" s="2"/>
      <c r="MP2598" s="2"/>
      <c r="MQ2598" s="2"/>
      <c r="MR2598" s="2"/>
      <c r="MS2598" s="2"/>
      <c r="MT2598" s="2"/>
      <c r="MU2598" s="2"/>
      <c r="MV2598" s="2"/>
      <c r="MW2598" s="2"/>
      <c r="MX2598" s="2"/>
      <c r="MY2598" s="2"/>
      <c r="MZ2598" s="2"/>
      <c r="NA2598" s="2"/>
      <c r="NB2598" s="2"/>
      <c r="NC2598" s="2"/>
      <c r="ND2598" s="2"/>
      <c r="NE2598" s="2"/>
      <c r="NF2598" s="2"/>
      <c r="NG2598" s="2"/>
      <c r="NH2598" s="2"/>
      <c r="NI2598" s="2"/>
      <c r="NJ2598" s="2"/>
      <c r="NK2598" s="2"/>
      <c r="NL2598" s="2"/>
      <c r="NM2598" s="2"/>
      <c r="NN2598" s="2"/>
      <c r="NO2598" s="2"/>
      <c r="NP2598" s="2"/>
      <c r="NQ2598" s="2"/>
      <c r="NR2598" s="2"/>
      <c r="NS2598" s="2"/>
      <c r="NT2598" s="2"/>
      <c r="NU2598" s="2"/>
      <c r="NV2598" s="2"/>
      <c r="NW2598" s="2"/>
      <c r="NX2598" s="2"/>
      <c r="NY2598" s="2"/>
      <c r="NZ2598" s="2"/>
      <c r="OA2598" s="2"/>
      <c r="OB2598" s="2"/>
      <c r="OC2598" s="2"/>
      <c r="OD2598" s="2"/>
      <c r="OE2598" s="2"/>
      <c r="OF2598" s="2"/>
      <c r="OG2598" s="2"/>
      <c r="OH2598" s="2"/>
      <c r="OI2598" s="2"/>
      <c r="OJ2598" s="2"/>
      <c r="OK2598" s="2"/>
      <c r="OL2598" s="2"/>
      <c r="OM2598" s="2"/>
      <c r="ON2598" s="2"/>
      <c r="OO2598" s="2"/>
      <c r="OP2598" s="2"/>
      <c r="OQ2598" s="2"/>
      <c r="OR2598" s="2"/>
      <c r="OS2598" s="2"/>
      <c r="OT2598" s="2"/>
      <c r="OU2598" s="2"/>
      <c r="OV2598" s="2"/>
      <c r="OW2598" s="2"/>
      <c r="OX2598" s="2"/>
      <c r="OY2598" s="2"/>
      <c r="OZ2598" s="2"/>
      <c r="PA2598" s="2"/>
      <c r="PB2598" s="2"/>
      <c r="PC2598" s="2"/>
      <c r="PD2598" s="2"/>
      <c r="PE2598" s="2"/>
      <c r="PF2598" s="2"/>
      <c r="PG2598" s="2"/>
      <c r="PH2598" s="2"/>
      <c r="PI2598" s="2"/>
      <c r="PJ2598" s="2"/>
      <c r="PK2598" s="2"/>
      <c r="PL2598" s="2"/>
      <c r="PM2598" s="2"/>
      <c r="PN2598" s="2"/>
      <c r="PO2598" s="2"/>
    </row>
    <row r="2599" spans="1:431" ht="98" hidden="1" x14ac:dyDescent="0.15">
      <c r="A2599" s="6" t="s">
        <v>2186</v>
      </c>
      <c r="B2599" s="3"/>
      <c r="C2599" s="6"/>
      <c r="D2599" s="6"/>
      <c r="E2599" s="3"/>
      <c r="F2599" s="6"/>
      <c r="G2599" s="6"/>
      <c r="H2599" s="6"/>
      <c r="I2599" s="3"/>
      <c r="J2599" s="6"/>
      <c r="K2599" s="3"/>
      <c r="L2599" s="3"/>
      <c r="M2599" s="3"/>
      <c r="N2599" s="6"/>
      <c r="O2599" s="3"/>
      <c r="P2599" s="6"/>
      <c r="Q2599" s="6"/>
      <c r="R2599" s="6"/>
      <c r="S2599" s="3"/>
      <c r="T2599" s="3"/>
      <c r="U2599" s="3"/>
      <c r="V2599" s="3"/>
      <c r="W2599" s="3"/>
      <c r="X2599" s="3"/>
      <c r="Y2599" s="6"/>
      <c r="Z2599" s="6"/>
      <c r="AA2599" s="6"/>
      <c r="AB2599" s="3"/>
      <c r="AC2599" s="6"/>
      <c r="AD2599" s="6"/>
      <c r="AE2599" s="3"/>
      <c r="AF2599" s="3"/>
      <c r="AG2599" s="6"/>
      <c r="AH2599" s="6"/>
      <c r="AI2599" s="3"/>
      <c r="AJ2599" s="3"/>
      <c r="AK2599" s="3"/>
      <c r="AL2599" s="3"/>
      <c r="AM2599" s="6"/>
      <c r="AN2599" s="3"/>
      <c r="AO2599" s="3"/>
      <c r="AP2599" s="3"/>
      <c r="AQ2599" s="3"/>
      <c r="AR2599" s="3"/>
      <c r="AS2599" s="3"/>
      <c r="AT2599" s="6"/>
      <c r="AU2599" s="6"/>
      <c r="AV2599" s="6"/>
      <c r="AW2599" s="3"/>
      <c r="AX2599" s="3"/>
      <c r="AY2599" s="3"/>
      <c r="AZ2599" s="3"/>
      <c r="BA2599" s="3"/>
      <c r="BB2599" s="3"/>
      <c r="BC2599" s="3"/>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v>1972</v>
      </c>
      <c r="BZ2599" s="3" t="s">
        <v>2540</v>
      </c>
      <c r="CA2599" s="3" t="s">
        <v>2381</v>
      </c>
      <c r="CB2599" s="3" t="s">
        <v>2555</v>
      </c>
      <c r="CC2599" s="3" t="s">
        <v>2351</v>
      </c>
      <c r="CD2599" s="3"/>
      <c r="CE2599" s="3"/>
      <c r="CF2599" s="7"/>
      <c r="CG2599" s="1"/>
      <c r="CH2599" s="1"/>
      <c r="CI2599" s="1"/>
      <c r="CJ2599" s="1"/>
      <c r="CK2599" s="1"/>
      <c r="CL2599" s="1"/>
      <c r="CM2599" s="1"/>
      <c r="CN2599" s="1"/>
      <c r="CO2599" s="1"/>
      <c r="CP2599" s="1"/>
      <c r="CQ2599" s="1"/>
      <c r="CR2599" s="1"/>
      <c r="CS2599" s="1"/>
      <c r="CT2599" s="1"/>
      <c r="CU2599" s="1"/>
      <c r="CV2599" s="1"/>
      <c r="CW2599" s="1"/>
      <c r="CX2599" s="1"/>
      <c r="CY2599" s="1"/>
      <c r="CZ2599" s="1"/>
      <c r="DA2599" s="1"/>
      <c r="DB2599" s="1"/>
      <c r="DC2599" s="1"/>
      <c r="DD2599" s="1"/>
      <c r="DE2599" s="1"/>
      <c r="DF2599" s="1"/>
      <c r="DJ2599" s="1"/>
      <c r="DK2599" s="1"/>
      <c r="DL2599" s="1"/>
      <c r="DM2599" s="1"/>
      <c r="DN2599" s="1"/>
      <c r="DO2599" s="1"/>
      <c r="DQ2599" s="1"/>
      <c r="DT2599" s="1"/>
      <c r="DW2599" s="1"/>
      <c r="DX2599" s="1"/>
      <c r="DY2599" s="1"/>
      <c r="DZ2599" s="1"/>
      <c r="EA2599" s="1"/>
      <c r="EB2599" s="1"/>
      <c r="EC2599" s="1"/>
      <c r="EF2599" s="1"/>
      <c r="ER2599" s="1"/>
      <c r="ET2599" s="1"/>
      <c r="FH2599" s="1"/>
      <c r="FI2599" s="1"/>
      <c r="LT2599" s="2"/>
      <c r="LU2599" s="2"/>
      <c r="LV2599" s="2"/>
      <c r="LW2599" s="2"/>
      <c r="LX2599" s="2"/>
      <c r="LY2599" s="2"/>
      <c r="LZ2599" s="2"/>
      <c r="MA2599" s="2"/>
      <c r="MB2599" s="2"/>
      <c r="MC2599" s="2"/>
      <c r="MD2599" s="2"/>
      <c r="ME2599" s="2"/>
      <c r="MF2599" s="2"/>
      <c r="MG2599" s="2"/>
      <c r="MH2599" s="2"/>
      <c r="MI2599" s="2"/>
      <c r="MJ2599" s="2"/>
      <c r="MK2599" s="2"/>
      <c r="ML2599" s="2"/>
      <c r="MM2599" s="2"/>
      <c r="MN2599" s="2"/>
      <c r="MO2599" s="2"/>
      <c r="MP2599" s="2"/>
      <c r="MQ2599" s="2"/>
      <c r="MR2599" s="2"/>
      <c r="MS2599" s="2"/>
      <c r="MT2599" s="2"/>
      <c r="MU2599" s="2"/>
      <c r="MV2599" s="2"/>
      <c r="MW2599" s="2"/>
      <c r="MX2599" s="2"/>
      <c r="MY2599" s="2"/>
      <c r="MZ2599" s="2"/>
      <c r="NA2599" s="2"/>
      <c r="NB2599" s="2"/>
      <c r="NC2599" s="2"/>
      <c r="ND2599" s="2"/>
      <c r="NE2599" s="2"/>
      <c r="NF2599" s="2"/>
      <c r="NG2599" s="2"/>
      <c r="NH2599" s="2"/>
      <c r="NI2599" s="2"/>
      <c r="NJ2599" s="2"/>
      <c r="NK2599" s="2"/>
      <c r="NL2599" s="2"/>
      <c r="NM2599" s="2"/>
      <c r="NN2599" s="2"/>
      <c r="NO2599" s="2"/>
      <c r="NP2599" s="2"/>
      <c r="NQ2599" s="2"/>
      <c r="NR2599" s="2"/>
      <c r="NS2599" s="2"/>
      <c r="NT2599" s="2"/>
      <c r="NU2599" s="2"/>
      <c r="NV2599" s="2"/>
      <c r="NW2599" s="2"/>
      <c r="NX2599" s="2"/>
      <c r="NY2599" s="2"/>
      <c r="NZ2599" s="2"/>
      <c r="OA2599" s="2"/>
      <c r="OB2599" s="2"/>
      <c r="OC2599" s="2"/>
      <c r="OD2599" s="2"/>
      <c r="OE2599" s="2"/>
      <c r="OF2599" s="2"/>
      <c r="OG2599" s="2"/>
      <c r="OH2599" s="2"/>
      <c r="OI2599" s="2"/>
      <c r="OJ2599" s="2"/>
      <c r="OK2599" s="2"/>
      <c r="OL2599" s="2"/>
      <c r="OM2599" s="2"/>
      <c r="ON2599" s="2"/>
      <c r="OO2599" s="2"/>
      <c r="OP2599" s="2"/>
      <c r="OQ2599" s="2"/>
      <c r="OR2599" s="2"/>
      <c r="OS2599" s="2"/>
      <c r="OT2599" s="2"/>
      <c r="OU2599" s="2"/>
      <c r="OV2599" s="2"/>
      <c r="OW2599" s="2"/>
      <c r="OX2599" s="2"/>
      <c r="OY2599" s="2"/>
      <c r="OZ2599" s="2"/>
      <c r="PA2599" s="2"/>
      <c r="PB2599" s="2"/>
      <c r="PC2599" s="2"/>
      <c r="PD2599" s="2"/>
      <c r="PE2599" s="2"/>
      <c r="PF2599" s="2"/>
      <c r="PG2599" s="2"/>
      <c r="PH2599" s="2"/>
      <c r="PI2599" s="2"/>
      <c r="PJ2599" s="2"/>
      <c r="PK2599" s="2"/>
      <c r="PL2599" s="2"/>
      <c r="PM2599" s="2"/>
      <c r="PN2599" s="2"/>
      <c r="PO2599" s="2"/>
    </row>
    <row r="2600" spans="1:431" ht="98" hidden="1" x14ac:dyDescent="0.15">
      <c r="A2600" s="6" t="s">
        <v>2187</v>
      </c>
      <c r="B2600" s="3"/>
      <c r="C2600" s="6"/>
      <c r="D2600" s="6"/>
      <c r="E2600" s="3"/>
      <c r="F2600" s="6"/>
      <c r="G2600" s="6"/>
      <c r="H2600" s="6"/>
      <c r="I2600" s="3"/>
      <c r="J2600" s="6"/>
      <c r="K2600" s="3"/>
      <c r="L2600" s="3"/>
      <c r="M2600" s="3"/>
      <c r="N2600" s="6"/>
      <c r="O2600" s="3"/>
      <c r="P2600" s="6"/>
      <c r="Q2600" s="6"/>
      <c r="R2600" s="6"/>
      <c r="S2600" s="3"/>
      <c r="T2600" s="3"/>
      <c r="U2600" s="3"/>
      <c r="V2600" s="3"/>
      <c r="W2600" s="3"/>
      <c r="X2600" s="3"/>
      <c r="Y2600" s="6"/>
      <c r="Z2600" s="6"/>
      <c r="AA2600" s="6"/>
      <c r="AB2600" s="3"/>
      <c r="AC2600" s="6"/>
      <c r="AD2600" s="6"/>
      <c r="AE2600" s="3"/>
      <c r="AF2600" s="3"/>
      <c r="AG2600" s="6"/>
      <c r="AH2600" s="6"/>
      <c r="AI2600" s="3"/>
      <c r="AJ2600" s="3"/>
      <c r="AK2600" s="3"/>
      <c r="AL2600" s="3"/>
      <c r="AM2600" s="6"/>
      <c r="AN2600" s="3"/>
      <c r="AO2600" s="3"/>
      <c r="AP2600" s="3"/>
      <c r="AQ2600" s="3"/>
      <c r="AR2600" s="3"/>
      <c r="AS2600" s="3"/>
      <c r="AT2600" s="6"/>
      <c r="AU2600" s="6"/>
      <c r="AV2600" s="6"/>
      <c r="AW2600" s="3"/>
      <c r="AX2600" s="3"/>
      <c r="AY2600" s="3"/>
      <c r="AZ2600" s="3"/>
      <c r="BA2600" s="3"/>
      <c r="BB2600" s="3"/>
      <c r="BC2600" s="3"/>
      <c r="BD2600" s="3"/>
      <c r="BE2600" s="3"/>
      <c r="BF2600" s="3"/>
      <c r="BG2600" s="3"/>
      <c r="BH2600" s="3"/>
      <c r="BI2600" s="3"/>
      <c r="BJ2600" s="3"/>
      <c r="BK2600" s="3"/>
      <c r="BL2600" s="3"/>
      <c r="BM2600" s="3"/>
      <c r="BN2600" s="3"/>
      <c r="BO2600" s="3"/>
      <c r="BP2600" s="3"/>
      <c r="BQ2600" s="3"/>
      <c r="BR2600" s="3"/>
      <c r="BS2600" s="3"/>
      <c r="BT2600" s="3"/>
      <c r="BU2600" s="3"/>
      <c r="BV2600" s="3"/>
      <c r="BW2600" s="3"/>
      <c r="BX2600" s="3"/>
      <c r="BY2600" s="3">
        <v>1972</v>
      </c>
      <c r="BZ2600" s="3" t="s">
        <v>2540</v>
      </c>
      <c r="CA2600" s="3" t="s">
        <v>2381</v>
      </c>
      <c r="CB2600" s="3" t="s">
        <v>2555</v>
      </c>
      <c r="CC2600" s="3" t="s">
        <v>2351</v>
      </c>
      <c r="CD2600" s="3"/>
      <c r="CE2600" s="3"/>
      <c r="CF2600" s="7"/>
      <c r="CG2600" s="1"/>
      <c r="CH2600" s="1"/>
      <c r="CI2600" s="1"/>
      <c r="CJ2600" s="1"/>
      <c r="CK2600" s="1"/>
      <c r="CL2600" s="1"/>
      <c r="CM2600" s="1"/>
      <c r="CN2600" s="1"/>
      <c r="CO2600" s="1"/>
      <c r="CP2600" s="1"/>
      <c r="CQ2600" s="1"/>
      <c r="CR2600" s="1"/>
      <c r="CS2600" s="1"/>
      <c r="CT2600" s="1"/>
      <c r="CU2600" s="1"/>
      <c r="CV2600" s="1"/>
      <c r="CW2600" s="1"/>
      <c r="CX2600" s="1"/>
      <c r="CY2600" s="1"/>
      <c r="CZ2600" s="1"/>
      <c r="DA2600" s="1"/>
      <c r="DB2600" s="1"/>
      <c r="DC2600" s="1"/>
      <c r="DD2600" s="1"/>
      <c r="DE2600" s="1"/>
      <c r="DF2600" s="1"/>
      <c r="DJ2600" s="1"/>
      <c r="DK2600" s="1"/>
      <c r="DL2600" s="1"/>
      <c r="DM2600" s="1"/>
      <c r="DN2600" s="1"/>
      <c r="DO2600" s="1"/>
      <c r="DQ2600" s="1"/>
      <c r="DT2600" s="1"/>
      <c r="DW2600" s="1"/>
      <c r="DX2600" s="1"/>
      <c r="DY2600" s="1"/>
      <c r="DZ2600" s="1"/>
      <c r="EA2600" s="1"/>
      <c r="EB2600" s="1"/>
      <c r="EC2600" s="1"/>
      <c r="EF2600" s="1"/>
      <c r="ER2600" s="1"/>
      <c r="ET2600" s="1"/>
      <c r="FH2600" s="1"/>
      <c r="FI2600" s="1"/>
      <c r="LT2600" s="2"/>
      <c r="LU2600" s="2"/>
      <c r="LV2600" s="2"/>
      <c r="LW2600" s="2"/>
      <c r="LX2600" s="2"/>
      <c r="LY2600" s="2"/>
      <c r="LZ2600" s="2"/>
      <c r="MA2600" s="2"/>
      <c r="MB2600" s="2"/>
      <c r="MC2600" s="2"/>
      <c r="MD2600" s="2"/>
      <c r="ME2600" s="2"/>
      <c r="MF2600" s="2"/>
      <c r="MG2600" s="2"/>
      <c r="MH2600" s="2"/>
      <c r="MI2600" s="2"/>
      <c r="MJ2600" s="2"/>
      <c r="MK2600" s="2"/>
      <c r="ML2600" s="2"/>
      <c r="MM2600" s="2"/>
      <c r="MN2600" s="2"/>
      <c r="MO2600" s="2"/>
      <c r="MP2600" s="2"/>
      <c r="MQ2600" s="2"/>
      <c r="MR2600" s="2"/>
      <c r="MS2600" s="2"/>
      <c r="MT2600" s="2"/>
      <c r="MU2600" s="2"/>
      <c r="MV2600" s="2"/>
      <c r="MW2600" s="2"/>
      <c r="MX2600" s="2"/>
      <c r="MY2600" s="2"/>
      <c r="MZ2600" s="2"/>
      <c r="NA2600" s="2"/>
      <c r="NB2600" s="2"/>
      <c r="NC2600" s="2"/>
      <c r="ND2600" s="2"/>
      <c r="NE2600" s="2"/>
      <c r="NF2600" s="2"/>
      <c r="NG2600" s="2"/>
      <c r="NH2600" s="2"/>
      <c r="NI2600" s="2"/>
      <c r="NJ2600" s="2"/>
      <c r="NK2600" s="2"/>
      <c r="NL2600" s="2"/>
      <c r="NM2600" s="2"/>
      <c r="NN2600" s="2"/>
      <c r="NO2600" s="2"/>
      <c r="NP2600" s="2"/>
      <c r="NQ2600" s="2"/>
      <c r="NR2600" s="2"/>
      <c r="NS2600" s="2"/>
      <c r="NT2600" s="2"/>
      <c r="NU2600" s="2"/>
      <c r="NV2600" s="2"/>
      <c r="NW2600" s="2"/>
      <c r="NX2600" s="2"/>
      <c r="NY2600" s="2"/>
      <c r="NZ2600" s="2"/>
      <c r="OA2600" s="2"/>
      <c r="OB2600" s="2"/>
      <c r="OC2600" s="2"/>
      <c r="OD2600" s="2"/>
      <c r="OE2600" s="2"/>
      <c r="OF2600" s="2"/>
      <c r="OG2600" s="2"/>
      <c r="OH2600" s="2"/>
      <c r="OI2600" s="2"/>
      <c r="OJ2600" s="2"/>
      <c r="OK2600" s="2"/>
      <c r="OL2600" s="2"/>
      <c r="OM2600" s="2"/>
      <c r="ON2600" s="2"/>
      <c r="OO2600" s="2"/>
      <c r="OP2600" s="2"/>
      <c r="OQ2600" s="2"/>
      <c r="OR2600" s="2"/>
      <c r="OS2600" s="2"/>
      <c r="OT2600" s="2"/>
      <c r="OU2600" s="2"/>
      <c r="OV2600" s="2"/>
      <c r="OW2600" s="2"/>
      <c r="OX2600" s="2"/>
      <c r="OY2600" s="2"/>
      <c r="OZ2600" s="2"/>
      <c r="PA2600" s="2"/>
      <c r="PB2600" s="2"/>
      <c r="PC2600" s="2"/>
      <c r="PD2600" s="2"/>
      <c r="PE2600" s="2"/>
      <c r="PF2600" s="2"/>
      <c r="PG2600" s="2"/>
      <c r="PH2600" s="2"/>
      <c r="PI2600" s="2"/>
      <c r="PJ2600" s="2"/>
      <c r="PK2600" s="2"/>
      <c r="PL2600" s="2"/>
      <c r="PM2600" s="2"/>
      <c r="PN2600" s="2"/>
      <c r="PO2600" s="2"/>
    </row>
    <row r="2601" spans="1:431" ht="98" hidden="1" x14ac:dyDescent="0.15">
      <c r="A2601" s="6" t="s">
        <v>2188</v>
      </c>
      <c r="B2601" s="3"/>
      <c r="C2601" s="6"/>
      <c r="D2601" s="6"/>
      <c r="E2601" s="3"/>
      <c r="F2601" s="6"/>
      <c r="G2601" s="6"/>
      <c r="H2601" s="6"/>
      <c r="I2601" s="3"/>
      <c r="J2601" s="6"/>
      <c r="K2601" s="3"/>
      <c r="L2601" s="3"/>
      <c r="M2601" s="3"/>
      <c r="N2601" s="6"/>
      <c r="O2601" s="3"/>
      <c r="P2601" s="6"/>
      <c r="Q2601" s="6"/>
      <c r="R2601" s="6"/>
      <c r="S2601" s="3"/>
      <c r="T2601" s="3"/>
      <c r="U2601" s="3"/>
      <c r="V2601" s="3"/>
      <c r="W2601" s="3"/>
      <c r="X2601" s="3"/>
      <c r="Y2601" s="6"/>
      <c r="Z2601" s="6"/>
      <c r="AA2601" s="6"/>
      <c r="AB2601" s="3"/>
      <c r="AC2601" s="6"/>
      <c r="AD2601" s="6"/>
      <c r="AE2601" s="3"/>
      <c r="AF2601" s="3"/>
      <c r="AG2601" s="6"/>
      <c r="AH2601" s="6"/>
      <c r="AI2601" s="3"/>
      <c r="AJ2601" s="3"/>
      <c r="AK2601" s="3"/>
      <c r="AL2601" s="3"/>
      <c r="AM2601" s="6"/>
      <c r="AN2601" s="3"/>
      <c r="AO2601" s="3"/>
      <c r="AP2601" s="3"/>
      <c r="AQ2601" s="3"/>
      <c r="AR2601" s="3"/>
      <c r="AS2601" s="3"/>
      <c r="AT2601" s="6"/>
      <c r="AU2601" s="6"/>
      <c r="AV2601" s="6"/>
      <c r="AW2601" s="3"/>
      <c r="AX2601" s="3"/>
      <c r="AY2601" s="3"/>
      <c r="AZ2601" s="3"/>
      <c r="BA2601" s="3"/>
      <c r="BB2601" s="3"/>
      <c r="BC2601" s="3"/>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v>1972</v>
      </c>
      <c r="BZ2601" s="3" t="s">
        <v>2540</v>
      </c>
      <c r="CA2601" s="3" t="s">
        <v>2381</v>
      </c>
      <c r="CB2601" s="3" t="s">
        <v>2555</v>
      </c>
      <c r="CC2601" s="3" t="s">
        <v>2351</v>
      </c>
      <c r="CD2601" s="3"/>
      <c r="CE2601" s="3"/>
      <c r="CF2601" s="7"/>
      <c r="CG2601" s="1"/>
      <c r="CH2601" s="1"/>
      <c r="CI2601" s="1"/>
      <c r="CJ2601" s="1"/>
      <c r="CK2601" s="1"/>
      <c r="CL2601" s="1"/>
      <c r="CM2601" s="1"/>
      <c r="CN2601" s="1"/>
      <c r="CO2601" s="1"/>
      <c r="CP2601" s="1"/>
      <c r="CQ2601" s="1"/>
      <c r="CR2601" s="1"/>
      <c r="CS2601" s="1"/>
      <c r="CT2601" s="1"/>
      <c r="CU2601" s="1"/>
      <c r="CV2601" s="1"/>
      <c r="CW2601" s="1"/>
      <c r="CX2601" s="1"/>
      <c r="CY2601" s="1"/>
      <c r="CZ2601" s="1"/>
      <c r="DA2601" s="1"/>
      <c r="DB2601" s="1"/>
      <c r="DC2601" s="1"/>
      <c r="DD2601" s="1"/>
      <c r="DE2601" s="1"/>
      <c r="DF2601" s="1"/>
      <c r="DJ2601" s="1"/>
      <c r="DK2601" s="1"/>
      <c r="DL2601" s="1"/>
      <c r="DM2601" s="1"/>
      <c r="DN2601" s="1"/>
      <c r="DO2601" s="1"/>
      <c r="DQ2601" s="1"/>
      <c r="DT2601" s="1"/>
      <c r="DW2601" s="1"/>
      <c r="DX2601" s="1"/>
      <c r="DY2601" s="1"/>
      <c r="DZ2601" s="1"/>
      <c r="EA2601" s="1"/>
      <c r="EB2601" s="1"/>
      <c r="EC2601" s="1"/>
      <c r="EF2601" s="1"/>
      <c r="ER2601" s="1"/>
      <c r="ET2601" s="1"/>
      <c r="FH2601" s="1"/>
      <c r="FI2601" s="1"/>
      <c r="LT2601" s="2"/>
      <c r="LU2601" s="2"/>
      <c r="LV2601" s="2"/>
      <c r="LW2601" s="2"/>
      <c r="LX2601" s="2"/>
      <c r="LY2601" s="2"/>
      <c r="LZ2601" s="2"/>
      <c r="MA2601" s="2"/>
      <c r="MB2601" s="2"/>
      <c r="MC2601" s="2"/>
      <c r="MD2601" s="2"/>
      <c r="ME2601" s="2"/>
      <c r="MF2601" s="2"/>
      <c r="MG2601" s="2"/>
      <c r="MH2601" s="2"/>
      <c r="MI2601" s="2"/>
      <c r="MJ2601" s="2"/>
      <c r="MK2601" s="2"/>
      <c r="ML2601" s="2"/>
      <c r="MM2601" s="2"/>
      <c r="MN2601" s="2"/>
      <c r="MO2601" s="2"/>
      <c r="MP2601" s="2"/>
      <c r="MQ2601" s="2"/>
      <c r="MR2601" s="2"/>
      <c r="MS2601" s="2"/>
      <c r="MT2601" s="2"/>
      <c r="MU2601" s="2"/>
      <c r="MV2601" s="2"/>
      <c r="MW2601" s="2"/>
      <c r="MX2601" s="2"/>
      <c r="MY2601" s="2"/>
      <c r="MZ2601" s="2"/>
      <c r="NA2601" s="2"/>
      <c r="NB2601" s="2"/>
      <c r="NC2601" s="2"/>
      <c r="ND2601" s="2"/>
      <c r="NE2601" s="2"/>
      <c r="NF2601" s="2"/>
      <c r="NG2601" s="2"/>
      <c r="NH2601" s="2"/>
      <c r="NI2601" s="2"/>
      <c r="NJ2601" s="2"/>
      <c r="NK2601" s="2"/>
      <c r="NL2601" s="2"/>
      <c r="NM2601" s="2"/>
      <c r="NN2601" s="2"/>
      <c r="NO2601" s="2"/>
      <c r="NP2601" s="2"/>
      <c r="NQ2601" s="2"/>
      <c r="NR2601" s="2"/>
      <c r="NS2601" s="2"/>
      <c r="NT2601" s="2"/>
      <c r="NU2601" s="2"/>
      <c r="NV2601" s="2"/>
      <c r="NW2601" s="2"/>
      <c r="NX2601" s="2"/>
      <c r="NY2601" s="2"/>
      <c r="NZ2601" s="2"/>
      <c r="OA2601" s="2"/>
      <c r="OB2601" s="2"/>
      <c r="OC2601" s="2"/>
      <c r="OD2601" s="2"/>
      <c r="OE2601" s="2"/>
      <c r="OF2601" s="2"/>
      <c r="OG2601" s="2"/>
      <c r="OH2601" s="2"/>
      <c r="OI2601" s="2"/>
      <c r="OJ2601" s="2"/>
      <c r="OK2601" s="2"/>
      <c r="OL2601" s="2"/>
      <c r="OM2601" s="2"/>
      <c r="ON2601" s="2"/>
      <c r="OO2601" s="2"/>
      <c r="OP2601" s="2"/>
      <c r="OQ2601" s="2"/>
      <c r="OR2601" s="2"/>
      <c r="OS2601" s="2"/>
      <c r="OT2601" s="2"/>
      <c r="OU2601" s="2"/>
      <c r="OV2601" s="2"/>
      <c r="OW2601" s="2"/>
      <c r="OX2601" s="2"/>
      <c r="OY2601" s="2"/>
      <c r="OZ2601" s="2"/>
      <c r="PA2601" s="2"/>
      <c r="PB2601" s="2"/>
      <c r="PC2601" s="2"/>
      <c r="PD2601" s="2"/>
      <c r="PE2601" s="2"/>
      <c r="PF2601" s="2"/>
      <c r="PG2601" s="2"/>
      <c r="PH2601" s="2"/>
      <c r="PI2601" s="2"/>
      <c r="PJ2601" s="2"/>
      <c r="PK2601" s="2"/>
      <c r="PL2601" s="2"/>
      <c r="PM2601" s="2"/>
      <c r="PN2601" s="2"/>
      <c r="PO2601" s="2"/>
    </row>
    <row r="2602" spans="1:431" ht="98" hidden="1" x14ac:dyDescent="0.15">
      <c r="A2602" s="6" t="s">
        <v>2189</v>
      </c>
      <c r="B2602" s="3"/>
      <c r="C2602" s="6"/>
      <c r="D2602" s="6"/>
      <c r="E2602" s="3"/>
      <c r="F2602" s="6"/>
      <c r="G2602" s="6"/>
      <c r="H2602" s="6"/>
      <c r="I2602" s="3"/>
      <c r="J2602" s="6"/>
      <c r="K2602" s="3"/>
      <c r="L2602" s="3"/>
      <c r="M2602" s="3"/>
      <c r="N2602" s="6"/>
      <c r="O2602" s="3"/>
      <c r="P2602" s="6"/>
      <c r="Q2602" s="6"/>
      <c r="R2602" s="6"/>
      <c r="S2602" s="3"/>
      <c r="T2602" s="3"/>
      <c r="U2602" s="3"/>
      <c r="V2602" s="3"/>
      <c r="W2602" s="3"/>
      <c r="X2602" s="3"/>
      <c r="Y2602" s="6"/>
      <c r="Z2602" s="6"/>
      <c r="AA2602" s="6"/>
      <c r="AB2602" s="3"/>
      <c r="AC2602" s="6"/>
      <c r="AD2602" s="6"/>
      <c r="AE2602" s="3"/>
      <c r="AF2602" s="3"/>
      <c r="AG2602" s="6"/>
      <c r="AH2602" s="6"/>
      <c r="AI2602" s="3"/>
      <c r="AJ2602" s="3"/>
      <c r="AK2602" s="3"/>
      <c r="AL2602" s="3"/>
      <c r="AM2602" s="6"/>
      <c r="AN2602" s="3"/>
      <c r="AO2602" s="3"/>
      <c r="AP2602" s="3"/>
      <c r="AQ2602" s="3"/>
      <c r="AR2602" s="3"/>
      <c r="AS2602" s="3"/>
      <c r="AT2602" s="6"/>
      <c r="AU2602" s="6"/>
      <c r="AV2602" s="6"/>
      <c r="AW2602" s="3"/>
      <c r="AX2602" s="3"/>
      <c r="AY2602" s="3"/>
      <c r="AZ2602" s="3"/>
      <c r="BA2602" s="3"/>
      <c r="BB2602" s="3"/>
      <c r="BC2602" s="3"/>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v>1972</v>
      </c>
      <c r="BZ2602" s="3" t="s">
        <v>2540</v>
      </c>
      <c r="CA2602" s="3" t="s">
        <v>2381</v>
      </c>
      <c r="CB2602" s="3" t="s">
        <v>2555</v>
      </c>
      <c r="CC2602" s="3" t="s">
        <v>2351</v>
      </c>
      <c r="CD2602" s="3"/>
      <c r="CE2602" s="3"/>
      <c r="CF2602" s="7"/>
      <c r="CG2602" s="1"/>
      <c r="CH2602" s="1"/>
      <c r="CI2602" s="1"/>
      <c r="CJ2602" s="1"/>
      <c r="CK2602" s="1"/>
      <c r="CL2602" s="1"/>
      <c r="CM2602" s="1"/>
      <c r="CN2602" s="1"/>
      <c r="CO2602" s="1"/>
      <c r="CP2602" s="1"/>
      <c r="CQ2602" s="1"/>
      <c r="CR2602" s="1"/>
      <c r="CS2602" s="1"/>
      <c r="CT2602" s="1"/>
      <c r="CU2602" s="1"/>
      <c r="CV2602" s="1"/>
      <c r="CW2602" s="1"/>
      <c r="CX2602" s="1"/>
      <c r="CY2602" s="1"/>
      <c r="CZ2602" s="1"/>
      <c r="DA2602" s="1"/>
      <c r="DB2602" s="1"/>
      <c r="DC2602" s="1"/>
      <c r="DD2602" s="1"/>
      <c r="DE2602" s="1"/>
      <c r="DF2602" s="1"/>
      <c r="DJ2602" s="1"/>
      <c r="DK2602" s="1"/>
      <c r="DL2602" s="1"/>
      <c r="DM2602" s="1"/>
      <c r="DN2602" s="1"/>
      <c r="DO2602" s="1"/>
      <c r="DQ2602" s="1"/>
      <c r="DT2602" s="1"/>
      <c r="DW2602" s="1"/>
      <c r="DX2602" s="1"/>
      <c r="DY2602" s="1"/>
      <c r="DZ2602" s="1"/>
      <c r="EA2602" s="1"/>
      <c r="EB2602" s="1"/>
      <c r="EC2602" s="1"/>
      <c r="EF2602" s="1"/>
      <c r="ER2602" s="1"/>
      <c r="ET2602" s="1"/>
      <c r="FH2602" s="1"/>
      <c r="FI2602" s="1"/>
      <c r="LT2602" s="2"/>
      <c r="LU2602" s="2"/>
      <c r="LV2602" s="2"/>
      <c r="LW2602" s="2"/>
      <c r="LX2602" s="2"/>
      <c r="LY2602" s="2"/>
      <c r="LZ2602" s="2"/>
      <c r="MA2602" s="2"/>
      <c r="MB2602" s="2"/>
      <c r="MC2602" s="2"/>
      <c r="MD2602" s="2"/>
      <c r="ME2602" s="2"/>
      <c r="MF2602" s="2"/>
      <c r="MG2602" s="2"/>
      <c r="MH2602" s="2"/>
      <c r="MI2602" s="2"/>
      <c r="MJ2602" s="2"/>
      <c r="MK2602" s="2"/>
      <c r="ML2602" s="2"/>
      <c r="MM2602" s="2"/>
      <c r="MN2602" s="2"/>
      <c r="MO2602" s="2"/>
      <c r="MP2602" s="2"/>
      <c r="MQ2602" s="2"/>
      <c r="MR2602" s="2"/>
      <c r="MS2602" s="2"/>
      <c r="MT2602" s="2"/>
      <c r="MU2602" s="2"/>
      <c r="MV2602" s="2"/>
      <c r="MW2602" s="2"/>
      <c r="MX2602" s="2"/>
      <c r="MY2602" s="2"/>
      <c r="MZ2602" s="2"/>
      <c r="NA2602" s="2"/>
      <c r="NB2602" s="2"/>
      <c r="NC2602" s="2"/>
      <c r="ND2602" s="2"/>
      <c r="NE2602" s="2"/>
      <c r="NF2602" s="2"/>
      <c r="NG2602" s="2"/>
      <c r="NH2602" s="2"/>
      <c r="NI2602" s="2"/>
      <c r="NJ2602" s="2"/>
      <c r="NK2602" s="2"/>
      <c r="NL2602" s="2"/>
      <c r="NM2602" s="2"/>
      <c r="NN2602" s="2"/>
      <c r="NO2602" s="2"/>
      <c r="NP2602" s="2"/>
      <c r="NQ2602" s="2"/>
      <c r="NR2602" s="2"/>
      <c r="NS2602" s="2"/>
      <c r="NT2602" s="2"/>
      <c r="NU2602" s="2"/>
      <c r="NV2602" s="2"/>
      <c r="NW2602" s="2"/>
      <c r="NX2602" s="2"/>
      <c r="NY2602" s="2"/>
      <c r="NZ2602" s="2"/>
      <c r="OA2602" s="2"/>
      <c r="OB2602" s="2"/>
      <c r="OC2602" s="2"/>
      <c r="OD2602" s="2"/>
      <c r="OE2602" s="2"/>
      <c r="OF2602" s="2"/>
      <c r="OG2602" s="2"/>
      <c r="OH2602" s="2"/>
      <c r="OI2602" s="2"/>
      <c r="OJ2602" s="2"/>
      <c r="OK2602" s="2"/>
      <c r="OL2602" s="2"/>
      <c r="OM2602" s="2"/>
      <c r="ON2602" s="2"/>
      <c r="OO2602" s="2"/>
      <c r="OP2602" s="2"/>
      <c r="OQ2602" s="2"/>
      <c r="OR2602" s="2"/>
      <c r="OS2602" s="2"/>
      <c r="OT2602" s="2"/>
      <c r="OU2602" s="2"/>
      <c r="OV2602" s="2"/>
      <c r="OW2602" s="2"/>
      <c r="OX2602" s="2"/>
      <c r="OY2602" s="2"/>
      <c r="OZ2602" s="2"/>
      <c r="PA2602" s="2"/>
      <c r="PB2602" s="2"/>
      <c r="PC2602" s="2"/>
      <c r="PD2602" s="2"/>
      <c r="PE2602" s="2"/>
      <c r="PF2602" s="2"/>
      <c r="PG2602" s="2"/>
      <c r="PH2602" s="2"/>
      <c r="PI2602" s="2"/>
      <c r="PJ2602" s="2"/>
      <c r="PK2602" s="2"/>
      <c r="PL2602" s="2"/>
      <c r="PM2602" s="2"/>
      <c r="PN2602" s="2"/>
      <c r="PO2602" s="2"/>
    </row>
    <row r="2603" spans="1:431" ht="98" hidden="1" x14ac:dyDescent="0.15">
      <c r="A2603" s="6" t="s">
        <v>2557</v>
      </c>
      <c r="B2603" s="3"/>
      <c r="C2603" s="6"/>
      <c r="D2603" s="6"/>
      <c r="E2603" s="3"/>
      <c r="F2603" s="6"/>
      <c r="G2603" s="6"/>
      <c r="H2603" s="6"/>
      <c r="I2603" s="3"/>
      <c r="J2603" s="6"/>
      <c r="K2603" s="3"/>
      <c r="L2603" s="3"/>
      <c r="M2603" s="3"/>
      <c r="N2603" s="6"/>
      <c r="O2603" s="3"/>
      <c r="P2603" s="6"/>
      <c r="Q2603" s="6"/>
      <c r="R2603" s="6"/>
      <c r="S2603" s="3"/>
      <c r="T2603" s="3"/>
      <c r="U2603" s="3"/>
      <c r="V2603" s="3"/>
      <c r="W2603" s="3"/>
      <c r="X2603" s="3"/>
      <c r="Y2603" s="6"/>
      <c r="Z2603" s="6"/>
      <c r="AA2603" s="6"/>
      <c r="AB2603" s="3"/>
      <c r="AC2603" s="6"/>
      <c r="AD2603" s="6"/>
      <c r="AE2603" s="3"/>
      <c r="AF2603" s="3"/>
      <c r="AG2603" s="6"/>
      <c r="AH2603" s="6"/>
      <c r="AI2603" s="3"/>
      <c r="AJ2603" s="3"/>
      <c r="AK2603" s="3"/>
      <c r="AL2603" s="3"/>
      <c r="AM2603" s="6"/>
      <c r="AN2603" s="3"/>
      <c r="AO2603" s="3"/>
      <c r="AP2603" s="3"/>
      <c r="AQ2603" s="3"/>
      <c r="AR2603" s="3"/>
      <c r="AS2603" s="3"/>
      <c r="AT2603" s="6"/>
      <c r="AU2603" s="6"/>
      <c r="AV2603" s="6"/>
      <c r="AW2603" s="3"/>
      <c r="AX2603" s="3"/>
      <c r="AY2603" s="3"/>
      <c r="AZ2603" s="3"/>
      <c r="BA2603" s="3"/>
      <c r="BB2603" s="3"/>
      <c r="BC2603" s="3"/>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v>1972</v>
      </c>
      <c r="BZ2603" s="3" t="s">
        <v>2540</v>
      </c>
      <c r="CA2603" s="3" t="s">
        <v>2381</v>
      </c>
      <c r="CB2603" s="3" t="s">
        <v>2555</v>
      </c>
      <c r="CC2603" s="3" t="s">
        <v>2351</v>
      </c>
      <c r="CD2603" s="3"/>
      <c r="CE2603" s="3"/>
      <c r="CF2603" s="7"/>
      <c r="CG2603" s="1"/>
      <c r="CH2603" s="1"/>
      <c r="CI2603" s="1"/>
      <c r="CJ2603" s="1"/>
      <c r="CK2603" s="1"/>
      <c r="CL2603" s="1"/>
      <c r="CM2603" s="1"/>
      <c r="CN2603" s="1"/>
      <c r="CO2603" s="1"/>
      <c r="CP2603" s="1"/>
      <c r="CQ2603" s="1"/>
      <c r="CR2603" s="1"/>
      <c r="CS2603" s="1"/>
      <c r="CT2603" s="1"/>
      <c r="CU2603" s="1"/>
      <c r="CV2603" s="1"/>
      <c r="CW2603" s="1"/>
      <c r="CX2603" s="1"/>
      <c r="CY2603" s="1"/>
      <c r="CZ2603" s="1"/>
      <c r="DA2603" s="1"/>
      <c r="DB2603" s="1"/>
      <c r="DC2603" s="1"/>
      <c r="DD2603" s="1"/>
      <c r="DE2603" s="1"/>
      <c r="DF2603" s="1"/>
      <c r="DJ2603" s="1"/>
      <c r="DK2603" s="1"/>
      <c r="DL2603" s="1"/>
      <c r="DM2603" s="1"/>
      <c r="DN2603" s="1"/>
      <c r="DO2603" s="1"/>
      <c r="DQ2603" s="1"/>
      <c r="DT2603" s="1"/>
      <c r="DW2603" s="1"/>
      <c r="DX2603" s="1"/>
      <c r="DY2603" s="1"/>
      <c r="DZ2603" s="1"/>
      <c r="EA2603" s="1"/>
      <c r="EB2603" s="1"/>
      <c r="EC2603" s="1"/>
      <c r="EF2603" s="1"/>
      <c r="ER2603" s="1"/>
      <c r="ET2603" s="1"/>
      <c r="FH2603" s="1"/>
      <c r="FI2603" s="1"/>
      <c r="LT2603" s="2"/>
      <c r="LU2603" s="2"/>
      <c r="LV2603" s="2"/>
      <c r="LW2603" s="2"/>
      <c r="LX2603" s="2"/>
      <c r="LY2603" s="2"/>
      <c r="LZ2603" s="2"/>
      <c r="MA2603" s="2"/>
      <c r="MB2603" s="2"/>
      <c r="MC2603" s="2"/>
      <c r="MD2603" s="2"/>
      <c r="ME2603" s="2"/>
      <c r="MF2603" s="2"/>
      <c r="MG2603" s="2"/>
      <c r="MH2603" s="2"/>
      <c r="MI2603" s="2"/>
      <c r="MJ2603" s="2"/>
      <c r="MK2603" s="2"/>
      <c r="ML2603" s="2"/>
      <c r="MM2603" s="2"/>
      <c r="MN2603" s="2"/>
      <c r="MO2603" s="2"/>
      <c r="MP2603" s="2"/>
      <c r="MQ2603" s="2"/>
      <c r="MR2603" s="2"/>
      <c r="MS2603" s="2"/>
      <c r="MT2603" s="2"/>
      <c r="MU2603" s="2"/>
      <c r="MV2603" s="2"/>
      <c r="MW2603" s="2"/>
      <c r="MX2603" s="2"/>
      <c r="MY2603" s="2"/>
      <c r="MZ2603" s="2"/>
      <c r="NA2603" s="2"/>
      <c r="NB2603" s="2"/>
      <c r="NC2603" s="2"/>
      <c r="ND2603" s="2"/>
      <c r="NE2603" s="2"/>
      <c r="NF2603" s="2"/>
      <c r="NG2603" s="2"/>
      <c r="NH2603" s="2"/>
      <c r="NI2603" s="2"/>
      <c r="NJ2603" s="2"/>
      <c r="NK2603" s="2"/>
      <c r="NL2603" s="2"/>
      <c r="NM2603" s="2"/>
      <c r="NN2603" s="2"/>
      <c r="NO2603" s="2"/>
      <c r="NP2603" s="2"/>
      <c r="NQ2603" s="2"/>
      <c r="NR2603" s="2"/>
      <c r="NS2603" s="2"/>
      <c r="NT2603" s="2"/>
      <c r="NU2603" s="2"/>
      <c r="NV2603" s="2"/>
      <c r="NW2603" s="2"/>
      <c r="NX2603" s="2"/>
      <c r="NY2603" s="2"/>
      <c r="NZ2603" s="2"/>
      <c r="OA2603" s="2"/>
      <c r="OB2603" s="2"/>
      <c r="OC2603" s="2"/>
      <c r="OD2603" s="2"/>
      <c r="OE2603" s="2"/>
      <c r="OF2603" s="2"/>
      <c r="OG2603" s="2"/>
      <c r="OH2603" s="2"/>
      <c r="OI2603" s="2"/>
      <c r="OJ2603" s="2"/>
      <c r="OK2603" s="2"/>
      <c r="OL2603" s="2"/>
      <c r="OM2603" s="2"/>
      <c r="ON2603" s="2"/>
      <c r="OO2603" s="2"/>
      <c r="OP2603" s="2"/>
      <c r="OQ2603" s="2"/>
      <c r="OR2603" s="2"/>
      <c r="OS2603" s="2"/>
      <c r="OT2603" s="2"/>
      <c r="OU2603" s="2"/>
      <c r="OV2603" s="2"/>
      <c r="OW2603" s="2"/>
      <c r="OX2603" s="2"/>
      <c r="OY2603" s="2"/>
      <c r="OZ2603" s="2"/>
      <c r="PA2603" s="2"/>
      <c r="PB2603" s="2"/>
      <c r="PC2603" s="2"/>
      <c r="PD2603" s="2"/>
      <c r="PE2603" s="2"/>
      <c r="PF2603" s="2"/>
      <c r="PG2603" s="2"/>
      <c r="PH2603" s="2"/>
      <c r="PI2603" s="2"/>
      <c r="PJ2603" s="2"/>
      <c r="PK2603" s="2"/>
      <c r="PL2603" s="2"/>
      <c r="PM2603" s="2"/>
      <c r="PN2603" s="2"/>
      <c r="PO2603" s="2"/>
    </row>
    <row r="2604" spans="1:431" ht="98" hidden="1" x14ac:dyDescent="0.15">
      <c r="A2604" s="6" t="s">
        <v>2169</v>
      </c>
      <c r="B2604" s="3"/>
      <c r="C2604" s="6"/>
      <c r="D2604" s="6"/>
      <c r="E2604" s="3"/>
      <c r="F2604" s="6"/>
      <c r="G2604" s="6"/>
      <c r="H2604" s="6"/>
      <c r="I2604" s="3"/>
      <c r="J2604" s="6"/>
      <c r="K2604" s="3"/>
      <c r="L2604" s="3"/>
      <c r="M2604" s="3"/>
      <c r="N2604" s="6"/>
      <c r="O2604" s="3"/>
      <c r="P2604" s="6"/>
      <c r="Q2604" s="6"/>
      <c r="R2604" s="6"/>
      <c r="S2604" s="3"/>
      <c r="T2604" s="3"/>
      <c r="U2604" s="3"/>
      <c r="V2604" s="3"/>
      <c r="W2604" s="3"/>
      <c r="X2604" s="3"/>
      <c r="Y2604" s="6"/>
      <c r="Z2604" s="6"/>
      <c r="AA2604" s="6"/>
      <c r="AB2604" s="3"/>
      <c r="AC2604" s="6"/>
      <c r="AD2604" s="6"/>
      <c r="AE2604" s="3"/>
      <c r="AF2604" s="3"/>
      <c r="AG2604" s="6"/>
      <c r="AH2604" s="6"/>
      <c r="AI2604" s="3"/>
      <c r="AJ2604" s="3"/>
      <c r="AK2604" s="3"/>
      <c r="AL2604" s="3"/>
      <c r="AM2604" s="6"/>
      <c r="AN2604" s="3"/>
      <c r="AO2604" s="3"/>
      <c r="AP2604" s="3"/>
      <c r="AQ2604" s="3"/>
      <c r="AR2604" s="3"/>
      <c r="AS2604" s="3"/>
      <c r="AT2604" s="6"/>
      <c r="AU2604" s="6"/>
      <c r="AV2604" s="6"/>
      <c r="AW2604" s="3"/>
      <c r="AX2604" s="3"/>
      <c r="AY2604" s="3"/>
      <c r="AZ2604" s="3"/>
      <c r="BA2604" s="3"/>
      <c r="BB2604" s="3"/>
      <c r="BC2604" s="3"/>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v>1972</v>
      </c>
      <c r="BZ2604" s="3" t="s">
        <v>2540</v>
      </c>
      <c r="CA2604" s="3" t="s">
        <v>2381</v>
      </c>
      <c r="CB2604" s="3" t="s">
        <v>2558</v>
      </c>
      <c r="CC2604" s="3" t="s">
        <v>2383</v>
      </c>
      <c r="CD2604" s="3"/>
      <c r="CE2604" s="3"/>
      <c r="CF2604" s="7"/>
      <c r="CG2604" s="1"/>
      <c r="CH2604" s="1"/>
      <c r="CI2604" s="1"/>
      <c r="CJ2604" s="1"/>
      <c r="CK2604" s="1"/>
      <c r="CL2604" s="1"/>
      <c r="CM2604" s="1"/>
      <c r="CN2604" s="1"/>
      <c r="CO2604" s="1"/>
      <c r="CP2604" s="1"/>
      <c r="CQ2604" s="1"/>
      <c r="CR2604" s="1"/>
      <c r="CS2604" s="1"/>
      <c r="CT2604" s="1"/>
      <c r="CU2604" s="1"/>
      <c r="CV2604" s="1"/>
      <c r="CW2604" s="1"/>
      <c r="CX2604" s="1"/>
      <c r="CY2604" s="1"/>
      <c r="CZ2604" s="1"/>
      <c r="DA2604" s="1"/>
      <c r="DB2604" s="1"/>
      <c r="DC2604" s="1"/>
      <c r="DD2604" s="1"/>
      <c r="DE2604" s="1"/>
      <c r="DF2604" s="1"/>
      <c r="DJ2604" s="1"/>
      <c r="DK2604" s="1"/>
      <c r="DL2604" s="1"/>
      <c r="DM2604" s="1"/>
      <c r="DN2604" s="1"/>
      <c r="DO2604" s="1"/>
      <c r="DQ2604" s="1"/>
      <c r="DT2604" s="1"/>
      <c r="DW2604" s="1"/>
      <c r="DX2604" s="1"/>
      <c r="DY2604" s="1"/>
      <c r="DZ2604" s="1"/>
      <c r="EA2604" s="1"/>
      <c r="EB2604" s="1"/>
      <c r="EC2604" s="1"/>
      <c r="EF2604" s="1"/>
      <c r="ER2604" s="1"/>
      <c r="ET2604" s="1"/>
      <c r="FH2604" s="1"/>
      <c r="FI2604" s="1"/>
      <c r="LT2604" s="2"/>
      <c r="LU2604" s="2"/>
      <c r="LV2604" s="2"/>
      <c r="LW2604" s="2"/>
      <c r="LX2604" s="2"/>
      <c r="LY2604" s="2"/>
      <c r="LZ2604" s="2"/>
      <c r="MA2604" s="2"/>
      <c r="MB2604" s="2"/>
      <c r="MC2604" s="2"/>
      <c r="MD2604" s="2"/>
      <c r="ME2604" s="2"/>
      <c r="MF2604" s="2"/>
      <c r="MG2604" s="2"/>
      <c r="MH2604" s="2"/>
      <c r="MI2604" s="2"/>
      <c r="MJ2604" s="2"/>
      <c r="MK2604" s="2"/>
      <c r="ML2604" s="2"/>
      <c r="MM2604" s="2"/>
      <c r="MN2604" s="2"/>
      <c r="MO2604" s="2"/>
      <c r="MP2604" s="2"/>
      <c r="MQ2604" s="2"/>
      <c r="MR2604" s="2"/>
      <c r="MS2604" s="2"/>
      <c r="MT2604" s="2"/>
      <c r="MU2604" s="2"/>
      <c r="MV2604" s="2"/>
      <c r="MW2604" s="2"/>
      <c r="MX2604" s="2"/>
      <c r="MY2604" s="2"/>
      <c r="MZ2604" s="2"/>
      <c r="NA2604" s="2"/>
      <c r="NB2604" s="2"/>
      <c r="NC2604" s="2"/>
      <c r="ND2604" s="2"/>
      <c r="NE2604" s="2"/>
      <c r="NF2604" s="2"/>
      <c r="NG2604" s="2"/>
      <c r="NH2604" s="2"/>
      <c r="NI2604" s="2"/>
      <c r="NJ2604" s="2"/>
      <c r="NK2604" s="2"/>
      <c r="NL2604" s="2"/>
      <c r="NM2604" s="2"/>
      <c r="NN2604" s="2"/>
      <c r="NO2604" s="2"/>
      <c r="NP2604" s="2"/>
      <c r="NQ2604" s="2"/>
      <c r="NR2604" s="2"/>
      <c r="NS2604" s="2"/>
      <c r="NT2604" s="2"/>
      <c r="NU2604" s="2"/>
      <c r="NV2604" s="2"/>
      <c r="NW2604" s="2"/>
      <c r="NX2604" s="2"/>
      <c r="NY2604" s="2"/>
      <c r="NZ2604" s="2"/>
      <c r="OA2604" s="2"/>
      <c r="OB2604" s="2"/>
      <c r="OC2604" s="2"/>
      <c r="OD2604" s="2"/>
      <c r="OE2604" s="2"/>
      <c r="OF2604" s="2"/>
      <c r="OG2604" s="2"/>
      <c r="OH2604" s="2"/>
      <c r="OI2604" s="2"/>
      <c r="OJ2604" s="2"/>
      <c r="OK2604" s="2"/>
      <c r="OL2604" s="2"/>
      <c r="OM2604" s="2"/>
      <c r="ON2604" s="2"/>
      <c r="OO2604" s="2"/>
      <c r="OP2604" s="2"/>
      <c r="OQ2604" s="2"/>
      <c r="OR2604" s="2"/>
      <c r="OS2604" s="2"/>
      <c r="OT2604" s="2"/>
      <c r="OU2604" s="2"/>
      <c r="OV2604" s="2"/>
      <c r="OW2604" s="2"/>
      <c r="OX2604" s="2"/>
      <c r="OY2604" s="2"/>
      <c r="OZ2604" s="2"/>
      <c r="PA2604" s="2"/>
      <c r="PB2604" s="2"/>
      <c r="PC2604" s="2"/>
      <c r="PD2604" s="2"/>
      <c r="PE2604" s="2"/>
      <c r="PF2604" s="2"/>
      <c r="PG2604" s="2"/>
      <c r="PH2604" s="2"/>
      <c r="PI2604" s="2"/>
      <c r="PJ2604" s="2"/>
      <c r="PK2604" s="2"/>
      <c r="PL2604" s="2"/>
      <c r="PM2604" s="2"/>
      <c r="PN2604" s="2"/>
      <c r="PO2604" s="2"/>
    </row>
    <row r="2605" spans="1:431" ht="98" hidden="1" x14ac:dyDescent="0.15">
      <c r="A2605" s="6" t="s">
        <v>2171</v>
      </c>
      <c r="B2605" s="3"/>
      <c r="C2605" s="6"/>
      <c r="D2605" s="6"/>
      <c r="E2605" s="3"/>
      <c r="F2605" s="6"/>
      <c r="G2605" s="6"/>
      <c r="H2605" s="6"/>
      <c r="I2605" s="3"/>
      <c r="J2605" s="6"/>
      <c r="K2605" s="3"/>
      <c r="L2605" s="3"/>
      <c r="M2605" s="3"/>
      <c r="N2605" s="6"/>
      <c r="O2605" s="3"/>
      <c r="P2605" s="6"/>
      <c r="Q2605" s="6"/>
      <c r="R2605" s="6"/>
      <c r="S2605" s="3"/>
      <c r="T2605" s="3"/>
      <c r="U2605" s="3"/>
      <c r="V2605" s="3"/>
      <c r="W2605" s="3"/>
      <c r="X2605" s="3"/>
      <c r="Y2605" s="6"/>
      <c r="Z2605" s="6"/>
      <c r="AA2605" s="6"/>
      <c r="AB2605" s="3"/>
      <c r="AC2605" s="6"/>
      <c r="AD2605" s="6"/>
      <c r="AE2605" s="3"/>
      <c r="AF2605" s="3"/>
      <c r="AG2605" s="6"/>
      <c r="AH2605" s="6"/>
      <c r="AI2605" s="3"/>
      <c r="AJ2605" s="3"/>
      <c r="AK2605" s="3"/>
      <c r="AL2605" s="3"/>
      <c r="AM2605" s="6"/>
      <c r="AN2605" s="3"/>
      <c r="AO2605" s="3"/>
      <c r="AP2605" s="3"/>
      <c r="AQ2605" s="3"/>
      <c r="AR2605" s="3"/>
      <c r="AS2605" s="3"/>
      <c r="AT2605" s="6"/>
      <c r="AU2605" s="6"/>
      <c r="AV2605" s="6"/>
      <c r="AW2605" s="3"/>
      <c r="AX2605" s="3"/>
      <c r="AY2605" s="3"/>
      <c r="AZ2605" s="3"/>
      <c r="BA2605" s="3"/>
      <c r="BB2605" s="3"/>
      <c r="BC2605" s="3"/>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v>1972</v>
      </c>
      <c r="BZ2605" s="3" t="s">
        <v>2540</v>
      </c>
      <c r="CA2605" s="3" t="s">
        <v>2381</v>
      </c>
      <c r="CB2605" s="3" t="s">
        <v>2558</v>
      </c>
      <c r="CC2605" s="3" t="s">
        <v>2383</v>
      </c>
      <c r="CD2605" s="3"/>
      <c r="CE2605" s="3"/>
      <c r="CF2605" s="7"/>
      <c r="CG2605" s="1"/>
      <c r="CH2605" s="1"/>
      <c r="CI2605" s="1"/>
      <c r="CJ2605" s="1"/>
      <c r="CK2605" s="1"/>
      <c r="CL2605" s="1"/>
      <c r="CM2605" s="1"/>
      <c r="CN2605" s="1"/>
      <c r="CO2605" s="1"/>
      <c r="CP2605" s="1"/>
      <c r="CQ2605" s="1"/>
      <c r="CR2605" s="1"/>
      <c r="CS2605" s="1"/>
      <c r="CT2605" s="1"/>
      <c r="CU2605" s="1"/>
      <c r="CV2605" s="1"/>
      <c r="CW2605" s="1"/>
      <c r="CX2605" s="1"/>
      <c r="CY2605" s="1"/>
      <c r="CZ2605" s="1"/>
      <c r="DA2605" s="1"/>
      <c r="DB2605" s="1"/>
      <c r="DC2605" s="1"/>
      <c r="DD2605" s="1"/>
      <c r="DE2605" s="1"/>
      <c r="DF2605" s="1"/>
      <c r="DJ2605" s="1"/>
      <c r="DK2605" s="1"/>
      <c r="DL2605" s="1"/>
      <c r="DM2605" s="1"/>
      <c r="DN2605" s="1"/>
      <c r="DO2605" s="1"/>
      <c r="DQ2605" s="1"/>
      <c r="DT2605" s="1"/>
      <c r="DW2605" s="1"/>
      <c r="DX2605" s="1"/>
      <c r="DY2605" s="1"/>
      <c r="DZ2605" s="1"/>
      <c r="EA2605" s="1"/>
      <c r="EB2605" s="1"/>
      <c r="EC2605" s="1"/>
      <c r="EF2605" s="1"/>
      <c r="ER2605" s="1"/>
      <c r="ET2605" s="1"/>
      <c r="FH2605" s="1"/>
      <c r="FI2605" s="1"/>
      <c r="LT2605" s="2"/>
      <c r="LU2605" s="2"/>
      <c r="LV2605" s="2"/>
      <c r="LW2605" s="2"/>
      <c r="LX2605" s="2"/>
      <c r="LY2605" s="2"/>
      <c r="LZ2605" s="2"/>
      <c r="MA2605" s="2"/>
      <c r="MB2605" s="2"/>
      <c r="MC2605" s="2"/>
      <c r="MD2605" s="2"/>
      <c r="ME2605" s="2"/>
      <c r="MF2605" s="2"/>
      <c r="MG2605" s="2"/>
      <c r="MH2605" s="2"/>
      <c r="MI2605" s="2"/>
      <c r="MJ2605" s="2"/>
      <c r="MK2605" s="2"/>
      <c r="ML2605" s="2"/>
      <c r="MM2605" s="2"/>
      <c r="MN2605" s="2"/>
      <c r="MO2605" s="2"/>
      <c r="MP2605" s="2"/>
      <c r="MQ2605" s="2"/>
      <c r="MR2605" s="2"/>
      <c r="MS2605" s="2"/>
      <c r="MT2605" s="2"/>
      <c r="MU2605" s="2"/>
      <c r="MV2605" s="2"/>
      <c r="MW2605" s="2"/>
      <c r="MX2605" s="2"/>
      <c r="MY2605" s="2"/>
      <c r="MZ2605" s="2"/>
      <c r="NA2605" s="2"/>
      <c r="NB2605" s="2"/>
      <c r="NC2605" s="2"/>
      <c r="ND2605" s="2"/>
      <c r="NE2605" s="2"/>
      <c r="NF2605" s="2"/>
      <c r="NG2605" s="2"/>
      <c r="NH2605" s="2"/>
      <c r="NI2605" s="2"/>
      <c r="NJ2605" s="2"/>
      <c r="NK2605" s="2"/>
      <c r="NL2605" s="2"/>
      <c r="NM2605" s="2"/>
      <c r="NN2605" s="2"/>
      <c r="NO2605" s="2"/>
      <c r="NP2605" s="2"/>
      <c r="NQ2605" s="2"/>
      <c r="NR2605" s="2"/>
      <c r="NS2605" s="2"/>
      <c r="NT2605" s="2"/>
      <c r="NU2605" s="2"/>
      <c r="NV2605" s="2"/>
      <c r="NW2605" s="2"/>
      <c r="NX2605" s="2"/>
      <c r="NY2605" s="2"/>
      <c r="NZ2605" s="2"/>
      <c r="OA2605" s="2"/>
      <c r="OB2605" s="2"/>
      <c r="OC2605" s="2"/>
      <c r="OD2605" s="2"/>
      <c r="OE2605" s="2"/>
      <c r="OF2605" s="2"/>
      <c r="OG2605" s="2"/>
      <c r="OH2605" s="2"/>
      <c r="OI2605" s="2"/>
      <c r="OJ2605" s="2"/>
      <c r="OK2605" s="2"/>
      <c r="OL2605" s="2"/>
      <c r="OM2605" s="2"/>
      <c r="ON2605" s="2"/>
      <c r="OO2605" s="2"/>
      <c r="OP2605" s="2"/>
      <c r="OQ2605" s="2"/>
      <c r="OR2605" s="2"/>
      <c r="OS2605" s="2"/>
      <c r="OT2605" s="2"/>
      <c r="OU2605" s="2"/>
      <c r="OV2605" s="2"/>
      <c r="OW2605" s="2"/>
      <c r="OX2605" s="2"/>
      <c r="OY2605" s="2"/>
      <c r="OZ2605" s="2"/>
      <c r="PA2605" s="2"/>
      <c r="PB2605" s="2"/>
      <c r="PC2605" s="2"/>
      <c r="PD2605" s="2"/>
      <c r="PE2605" s="2"/>
      <c r="PF2605" s="2"/>
      <c r="PG2605" s="2"/>
      <c r="PH2605" s="2"/>
      <c r="PI2605" s="2"/>
      <c r="PJ2605" s="2"/>
      <c r="PK2605" s="2"/>
      <c r="PL2605" s="2"/>
      <c r="PM2605" s="2"/>
      <c r="PN2605" s="2"/>
      <c r="PO2605" s="2"/>
    </row>
    <row r="2606" spans="1:431" ht="98" hidden="1" x14ac:dyDescent="0.15">
      <c r="A2606" s="6" t="s">
        <v>2173</v>
      </c>
      <c r="B2606" s="3"/>
      <c r="C2606" s="6"/>
      <c r="D2606" s="6"/>
      <c r="E2606" s="3"/>
      <c r="F2606" s="6"/>
      <c r="G2606" s="6"/>
      <c r="H2606" s="6"/>
      <c r="I2606" s="3"/>
      <c r="J2606" s="6"/>
      <c r="K2606" s="3"/>
      <c r="L2606" s="3"/>
      <c r="M2606" s="3"/>
      <c r="N2606" s="6"/>
      <c r="O2606" s="3"/>
      <c r="P2606" s="6"/>
      <c r="Q2606" s="6"/>
      <c r="R2606" s="6"/>
      <c r="S2606" s="3"/>
      <c r="T2606" s="3"/>
      <c r="U2606" s="3"/>
      <c r="V2606" s="3"/>
      <c r="W2606" s="3"/>
      <c r="X2606" s="3"/>
      <c r="Y2606" s="6"/>
      <c r="Z2606" s="6"/>
      <c r="AA2606" s="6"/>
      <c r="AB2606" s="3"/>
      <c r="AC2606" s="6"/>
      <c r="AD2606" s="6"/>
      <c r="AE2606" s="3"/>
      <c r="AF2606" s="3"/>
      <c r="AG2606" s="6"/>
      <c r="AH2606" s="6"/>
      <c r="AI2606" s="3"/>
      <c r="AJ2606" s="3"/>
      <c r="AK2606" s="3"/>
      <c r="AL2606" s="3"/>
      <c r="AM2606" s="6"/>
      <c r="AN2606" s="3"/>
      <c r="AO2606" s="3"/>
      <c r="AP2606" s="3"/>
      <c r="AQ2606" s="3"/>
      <c r="AR2606" s="3"/>
      <c r="AS2606" s="3"/>
      <c r="AT2606" s="6"/>
      <c r="AU2606" s="6"/>
      <c r="AV2606" s="6"/>
      <c r="AW2606" s="3"/>
      <c r="AX2606" s="3"/>
      <c r="AY2606" s="3"/>
      <c r="AZ2606" s="3"/>
      <c r="BA2606" s="3"/>
      <c r="BB2606" s="3"/>
      <c r="BC2606" s="3"/>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v>1972</v>
      </c>
      <c r="BZ2606" s="3" t="s">
        <v>2540</v>
      </c>
      <c r="CA2606" s="3" t="s">
        <v>2381</v>
      </c>
      <c r="CB2606" s="3" t="s">
        <v>2558</v>
      </c>
      <c r="CC2606" s="3" t="s">
        <v>2383</v>
      </c>
      <c r="CD2606" s="3"/>
      <c r="CE2606" s="3"/>
      <c r="CF2606" s="7"/>
      <c r="CG2606" s="1"/>
      <c r="CH2606" s="1"/>
      <c r="CI2606" s="1"/>
      <c r="CJ2606" s="1"/>
      <c r="CK2606" s="1"/>
      <c r="CL2606" s="1"/>
      <c r="CM2606" s="1"/>
      <c r="CN2606" s="1"/>
      <c r="CO2606" s="1"/>
      <c r="CP2606" s="1"/>
      <c r="CQ2606" s="1"/>
      <c r="CR2606" s="1"/>
      <c r="CS2606" s="1"/>
      <c r="CT2606" s="1"/>
      <c r="CU2606" s="1"/>
      <c r="CV2606" s="1"/>
      <c r="CW2606" s="1"/>
      <c r="CX2606" s="1"/>
      <c r="CY2606" s="1"/>
      <c r="CZ2606" s="1"/>
      <c r="DA2606" s="1"/>
      <c r="DB2606" s="1"/>
      <c r="DC2606" s="1"/>
      <c r="DD2606" s="1"/>
      <c r="DE2606" s="1"/>
      <c r="DF2606" s="1"/>
      <c r="DJ2606" s="1"/>
      <c r="DK2606" s="1"/>
      <c r="DL2606" s="1"/>
      <c r="DM2606" s="1"/>
      <c r="DN2606" s="1"/>
      <c r="DO2606" s="1"/>
      <c r="DQ2606" s="1"/>
      <c r="DT2606" s="1"/>
      <c r="DW2606" s="1"/>
      <c r="DX2606" s="1"/>
      <c r="DY2606" s="1"/>
      <c r="DZ2606" s="1"/>
      <c r="EA2606" s="1"/>
      <c r="EB2606" s="1"/>
      <c r="EC2606" s="1"/>
      <c r="EF2606" s="1"/>
      <c r="ER2606" s="1"/>
      <c r="ET2606" s="1"/>
      <c r="FH2606" s="1"/>
      <c r="FI2606" s="1"/>
      <c r="LT2606" s="2"/>
      <c r="LU2606" s="2"/>
      <c r="LV2606" s="2"/>
      <c r="LW2606" s="2"/>
      <c r="LX2606" s="2"/>
      <c r="LY2606" s="2"/>
      <c r="LZ2606" s="2"/>
      <c r="MA2606" s="2"/>
      <c r="MB2606" s="2"/>
      <c r="MC2606" s="2"/>
      <c r="MD2606" s="2"/>
      <c r="ME2606" s="2"/>
      <c r="MF2606" s="2"/>
      <c r="MG2606" s="2"/>
      <c r="MH2606" s="2"/>
      <c r="MI2606" s="2"/>
      <c r="MJ2606" s="2"/>
      <c r="MK2606" s="2"/>
      <c r="ML2606" s="2"/>
      <c r="MM2606" s="2"/>
      <c r="MN2606" s="2"/>
      <c r="MO2606" s="2"/>
      <c r="MP2606" s="2"/>
      <c r="MQ2606" s="2"/>
      <c r="MR2606" s="2"/>
      <c r="MS2606" s="2"/>
      <c r="MT2606" s="2"/>
      <c r="MU2606" s="2"/>
      <c r="MV2606" s="2"/>
      <c r="MW2606" s="2"/>
      <c r="MX2606" s="2"/>
      <c r="MY2606" s="2"/>
      <c r="MZ2606" s="2"/>
      <c r="NA2606" s="2"/>
      <c r="NB2606" s="2"/>
      <c r="NC2606" s="2"/>
      <c r="ND2606" s="2"/>
      <c r="NE2606" s="2"/>
      <c r="NF2606" s="2"/>
      <c r="NG2606" s="2"/>
      <c r="NH2606" s="2"/>
      <c r="NI2606" s="2"/>
      <c r="NJ2606" s="2"/>
      <c r="NK2606" s="2"/>
      <c r="NL2606" s="2"/>
      <c r="NM2606" s="2"/>
      <c r="NN2606" s="2"/>
      <c r="NO2606" s="2"/>
      <c r="NP2606" s="2"/>
      <c r="NQ2606" s="2"/>
      <c r="NR2606" s="2"/>
      <c r="NS2606" s="2"/>
      <c r="NT2606" s="2"/>
      <c r="NU2606" s="2"/>
      <c r="NV2606" s="2"/>
      <c r="NW2606" s="2"/>
      <c r="NX2606" s="2"/>
      <c r="NY2606" s="2"/>
      <c r="NZ2606" s="2"/>
      <c r="OA2606" s="2"/>
      <c r="OB2606" s="2"/>
      <c r="OC2606" s="2"/>
      <c r="OD2606" s="2"/>
      <c r="OE2606" s="2"/>
      <c r="OF2606" s="2"/>
      <c r="OG2606" s="2"/>
      <c r="OH2606" s="2"/>
      <c r="OI2606" s="2"/>
      <c r="OJ2606" s="2"/>
      <c r="OK2606" s="2"/>
      <c r="OL2606" s="2"/>
      <c r="OM2606" s="2"/>
      <c r="ON2606" s="2"/>
      <c r="OO2606" s="2"/>
      <c r="OP2606" s="2"/>
      <c r="OQ2606" s="2"/>
      <c r="OR2606" s="2"/>
      <c r="OS2606" s="2"/>
      <c r="OT2606" s="2"/>
      <c r="OU2606" s="2"/>
      <c r="OV2606" s="2"/>
      <c r="OW2606" s="2"/>
      <c r="OX2606" s="2"/>
      <c r="OY2606" s="2"/>
      <c r="OZ2606" s="2"/>
      <c r="PA2606" s="2"/>
      <c r="PB2606" s="2"/>
      <c r="PC2606" s="2"/>
      <c r="PD2606" s="2"/>
      <c r="PE2606" s="2"/>
      <c r="PF2606" s="2"/>
      <c r="PG2606" s="2"/>
      <c r="PH2606" s="2"/>
      <c r="PI2606" s="2"/>
      <c r="PJ2606" s="2"/>
      <c r="PK2606" s="2"/>
      <c r="PL2606" s="2"/>
      <c r="PM2606" s="2"/>
      <c r="PN2606" s="2"/>
      <c r="PO2606" s="2"/>
    </row>
    <row r="2607" spans="1:431" ht="98" hidden="1" x14ac:dyDescent="0.15">
      <c r="A2607" s="6" t="s">
        <v>2175</v>
      </c>
      <c r="B2607" s="3"/>
      <c r="C2607" s="6"/>
      <c r="D2607" s="6"/>
      <c r="E2607" s="3"/>
      <c r="F2607" s="6"/>
      <c r="G2607" s="6"/>
      <c r="H2607" s="6"/>
      <c r="I2607" s="3"/>
      <c r="J2607" s="6"/>
      <c r="K2607" s="3"/>
      <c r="L2607" s="3"/>
      <c r="M2607" s="3"/>
      <c r="N2607" s="6"/>
      <c r="O2607" s="3"/>
      <c r="P2607" s="6"/>
      <c r="Q2607" s="6"/>
      <c r="R2607" s="6"/>
      <c r="S2607" s="3"/>
      <c r="T2607" s="3"/>
      <c r="U2607" s="3"/>
      <c r="V2607" s="3"/>
      <c r="W2607" s="3"/>
      <c r="X2607" s="3"/>
      <c r="Y2607" s="6"/>
      <c r="Z2607" s="6"/>
      <c r="AA2607" s="6"/>
      <c r="AB2607" s="3"/>
      <c r="AC2607" s="6"/>
      <c r="AD2607" s="6"/>
      <c r="AE2607" s="3"/>
      <c r="AF2607" s="3"/>
      <c r="AG2607" s="6"/>
      <c r="AH2607" s="6"/>
      <c r="AI2607" s="3"/>
      <c r="AJ2607" s="3"/>
      <c r="AK2607" s="3"/>
      <c r="AL2607" s="3"/>
      <c r="AM2607" s="6"/>
      <c r="AN2607" s="3"/>
      <c r="AO2607" s="3"/>
      <c r="AP2607" s="3"/>
      <c r="AQ2607" s="3"/>
      <c r="AR2607" s="3"/>
      <c r="AS2607" s="3"/>
      <c r="AT2607" s="6"/>
      <c r="AU2607" s="6"/>
      <c r="AV2607" s="6"/>
      <c r="AW2607" s="3"/>
      <c r="AX2607" s="3"/>
      <c r="AY2607" s="3"/>
      <c r="AZ2607" s="3"/>
      <c r="BA2607" s="3"/>
      <c r="BB2607" s="3"/>
      <c r="BC2607" s="3"/>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v>1972</v>
      </c>
      <c r="BZ2607" s="3" t="s">
        <v>2540</v>
      </c>
      <c r="CA2607" s="3" t="s">
        <v>2381</v>
      </c>
      <c r="CB2607" s="3" t="s">
        <v>2558</v>
      </c>
      <c r="CC2607" s="3" t="s">
        <v>2383</v>
      </c>
      <c r="CD2607" s="3"/>
      <c r="CE2607" s="3"/>
      <c r="CF2607" s="7"/>
      <c r="CG2607" s="1"/>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J2607" s="1"/>
      <c r="DK2607" s="1"/>
      <c r="DL2607" s="1"/>
      <c r="DM2607" s="1"/>
      <c r="DN2607" s="1"/>
      <c r="DO2607" s="1"/>
      <c r="DQ2607" s="1"/>
      <c r="DT2607" s="1"/>
      <c r="DW2607" s="1"/>
      <c r="DX2607" s="1"/>
      <c r="DY2607" s="1"/>
      <c r="DZ2607" s="1"/>
      <c r="EA2607" s="1"/>
      <c r="EB2607" s="1"/>
      <c r="EC2607" s="1"/>
      <c r="EF2607" s="1"/>
      <c r="ER2607" s="1"/>
      <c r="ET2607" s="1"/>
      <c r="FH2607" s="1"/>
      <c r="FI2607" s="1"/>
      <c r="LT2607" s="2"/>
      <c r="LU2607" s="2"/>
      <c r="LV2607" s="2"/>
      <c r="LW2607" s="2"/>
      <c r="LX2607" s="2"/>
      <c r="LY2607" s="2"/>
      <c r="LZ2607" s="2"/>
      <c r="MA2607" s="2"/>
      <c r="MB2607" s="2"/>
      <c r="MC2607" s="2"/>
      <c r="MD2607" s="2"/>
      <c r="ME2607" s="2"/>
      <c r="MF2607" s="2"/>
      <c r="MG2607" s="2"/>
      <c r="MH2607" s="2"/>
      <c r="MI2607" s="2"/>
      <c r="MJ2607" s="2"/>
      <c r="MK2607" s="2"/>
      <c r="ML2607" s="2"/>
      <c r="MM2607" s="2"/>
      <c r="MN2607" s="2"/>
      <c r="MO2607" s="2"/>
      <c r="MP2607" s="2"/>
      <c r="MQ2607" s="2"/>
      <c r="MR2607" s="2"/>
      <c r="MS2607" s="2"/>
      <c r="MT2607" s="2"/>
      <c r="MU2607" s="2"/>
      <c r="MV2607" s="2"/>
      <c r="MW2607" s="2"/>
      <c r="MX2607" s="2"/>
      <c r="MY2607" s="2"/>
      <c r="MZ2607" s="2"/>
      <c r="NA2607" s="2"/>
      <c r="NB2607" s="2"/>
      <c r="NC2607" s="2"/>
      <c r="ND2607" s="2"/>
      <c r="NE2607" s="2"/>
      <c r="NF2607" s="2"/>
      <c r="NG2607" s="2"/>
      <c r="NH2607" s="2"/>
      <c r="NI2607" s="2"/>
      <c r="NJ2607" s="2"/>
      <c r="NK2607" s="2"/>
      <c r="NL2607" s="2"/>
      <c r="NM2607" s="2"/>
      <c r="NN2607" s="2"/>
      <c r="NO2607" s="2"/>
      <c r="NP2607" s="2"/>
      <c r="NQ2607" s="2"/>
      <c r="NR2607" s="2"/>
      <c r="NS2607" s="2"/>
      <c r="NT2607" s="2"/>
      <c r="NU2607" s="2"/>
      <c r="NV2607" s="2"/>
      <c r="NW2607" s="2"/>
      <c r="NX2607" s="2"/>
      <c r="NY2607" s="2"/>
      <c r="NZ2607" s="2"/>
      <c r="OA2607" s="2"/>
      <c r="OB2607" s="2"/>
      <c r="OC2607" s="2"/>
      <c r="OD2607" s="2"/>
      <c r="OE2607" s="2"/>
      <c r="OF2607" s="2"/>
      <c r="OG2607" s="2"/>
      <c r="OH2607" s="2"/>
      <c r="OI2607" s="2"/>
      <c r="OJ2607" s="2"/>
      <c r="OK2607" s="2"/>
      <c r="OL2607" s="2"/>
      <c r="OM2607" s="2"/>
      <c r="ON2607" s="2"/>
      <c r="OO2607" s="2"/>
      <c r="OP2607" s="2"/>
      <c r="OQ2607" s="2"/>
      <c r="OR2607" s="2"/>
      <c r="OS2607" s="2"/>
      <c r="OT2607" s="2"/>
      <c r="OU2607" s="2"/>
      <c r="OV2607" s="2"/>
      <c r="OW2607" s="2"/>
      <c r="OX2607" s="2"/>
      <c r="OY2607" s="2"/>
      <c r="OZ2607" s="2"/>
      <c r="PA2607" s="2"/>
      <c r="PB2607" s="2"/>
      <c r="PC2607" s="2"/>
      <c r="PD2607" s="2"/>
      <c r="PE2607" s="2"/>
      <c r="PF2607" s="2"/>
      <c r="PG2607" s="2"/>
      <c r="PH2607" s="2"/>
      <c r="PI2607" s="2"/>
      <c r="PJ2607" s="2"/>
      <c r="PK2607" s="2"/>
      <c r="PL2607" s="2"/>
      <c r="PM2607" s="2"/>
      <c r="PN2607" s="2"/>
      <c r="PO2607" s="2"/>
    </row>
    <row r="2608" spans="1:431" ht="98" hidden="1" x14ac:dyDescent="0.15">
      <c r="A2608" s="6" t="s">
        <v>2176</v>
      </c>
      <c r="B2608" s="3"/>
      <c r="C2608" s="6"/>
      <c r="D2608" s="6"/>
      <c r="E2608" s="3"/>
      <c r="F2608" s="6"/>
      <c r="G2608" s="6"/>
      <c r="H2608" s="6"/>
      <c r="I2608" s="3"/>
      <c r="J2608" s="6"/>
      <c r="K2608" s="3"/>
      <c r="L2608" s="3"/>
      <c r="M2608" s="3"/>
      <c r="N2608" s="6"/>
      <c r="O2608" s="3"/>
      <c r="P2608" s="6"/>
      <c r="Q2608" s="6"/>
      <c r="R2608" s="6"/>
      <c r="S2608" s="3"/>
      <c r="T2608" s="3"/>
      <c r="U2608" s="3"/>
      <c r="V2608" s="3"/>
      <c r="W2608" s="3"/>
      <c r="X2608" s="3"/>
      <c r="Y2608" s="6"/>
      <c r="Z2608" s="6"/>
      <c r="AA2608" s="6"/>
      <c r="AB2608" s="3"/>
      <c r="AC2608" s="6"/>
      <c r="AD2608" s="6"/>
      <c r="AE2608" s="3"/>
      <c r="AF2608" s="3"/>
      <c r="AG2608" s="6"/>
      <c r="AH2608" s="6"/>
      <c r="AI2608" s="3"/>
      <c r="AJ2608" s="3"/>
      <c r="AK2608" s="3"/>
      <c r="AL2608" s="3"/>
      <c r="AM2608" s="6"/>
      <c r="AN2608" s="3"/>
      <c r="AO2608" s="3"/>
      <c r="AP2608" s="3"/>
      <c r="AQ2608" s="3"/>
      <c r="AR2608" s="3"/>
      <c r="AS2608" s="3"/>
      <c r="AT2608" s="6"/>
      <c r="AU2608" s="6"/>
      <c r="AV2608" s="6"/>
      <c r="AW2608" s="3"/>
      <c r="AX2608" s="3"/>
      <c r="AY2608" s="3"/>
      <c r="AZ2608" s="3"/>
      <c r="BA2608" s="3"/>
      <c r="BB2608" s="3"/>
      <c r="BC2608" s="3"/>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v>1972</v>
      </c>
      <c r="BZ2608" s="3" t="s">
        <v>2540</v>
      </c>
      <c r="CA2608" s="3" t="s">
        <v>2381</v>
      </c>
      <c r="CB2608" s="3" t="s">
        <v>2558</v>
      </c>
      <c r="CC2608" s="3" t="s">
        <v>2383</v>
      </c>
      <c r="CD2608" s="3"/>
      <c r="CE2608" s="3"/>
      <c r="CF2608" s="7"/>
      <c r="CG2608" s="1"/>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J2608" s="1"/>
      <c r="DK2608" s="1"/>
      <c r="DL2608" s="1"/>
      <c r="DM2608" s="1"/>
      <c r="DN2608" s="1"/>
      <c r="DO2608" s="1"/>
      <c r="DQ2608" s="1"/>
      <c r="DT2608" s="1"/>
      <c r="DW2608" s="1"/>
      <c r="DX2608" s="1"/>
      <c r="DY2608" s="1"/>
      <c r="DZ2608" s="1"/>
      <c r="EA2608" s="1"/>
      <c r="EB2608" s="1"/>
      <c r="EC2608" s="1"/>
      <c r="EF2608" s="1"/>
      <c r="ER2608" s="1"/>
      <c r="ET2608" s="1"/>
      <c r="FH2608" s="1"/>
      <c r="FI2608" s="1"/>
      <c r="LT2608" s="2"/>
      <c r="LU2608" s="2"/>
      <c r="LV2608" s="2"/>
      <c r="LW2608" s="2"/>
      <c r="LX2608" s="2"/>
      <c r="LY2608" s="2"/>
      <c r="LZ2608" s="2"/>
      <c r="MA2608" s="2"/>
      <c r="MB2608" s="2"/>
      <c r="MC2608" s="2"/>
      <c r="MD2608" s="2"/>
      <c r="ME2608" s="2"/>
      <c r="MF2608" s="2"/>
      <c r="MG2608" s="2"/>
      <c r="MH2608" s="2"/>
      <c r="MI2608" s="2"/>
      <c r="MJ2608" s="2"/>
      <c r="MK2608" s="2"/>
      <c r="ML2608" s="2"/>
      <c r="MM2608" s="2"/>
      <c r="MN2608" s="2"/>
      <c r="MO2608" s="2"/>
      <c r="MP2608" s="2"/>
      <c r="MQ2608" s="2"/>
      <c r="MR2608" s="2"/>
      <c r="MS2608" s="2"/>
      <c r="MT2608" s="2"/>
      <c r="MU2608" s="2"/>
      <c r="MV2608" s="2"/>
      <c r="MW2608" s="2"/>
      <c r="MX2608" s="2"/>
      <c r="MY2608" s="2"/>
      <c r="MZ2608" s="2"/>
      <c r="NA2608" s="2"/>
      <c r="NB2608" s="2"/>
      <c r="NC2608" s="2"/>
      <c r="ND2608" s="2"/>
      <c r="NE2608" s="2"/>
      <c r="NF2608" s="2"/>
      <c r="NG2608" s="2"/>
      <c r="NH2608" s="2"/>
      <c r="NI2608" s="2"/>
      <c r="NJ2608" s="2"/>
      <c r="NK2608" s="2"/>
      <c r="NL2608" s="2"/>
      <c r="NM2608" s="2"/>
      <c r="NN2608" s="2"/>
      <c r="NO2608" s="2"/>
      <c r="NP2608" s="2"/>
      <c r="NQ2608" s="2"/>
      <c r="NR2608" s="2"/>
      <c r="NS2608" s="2"/>
      <c r="NT2608" s="2"/>
      <c r="NU2608" s="2"/>
      <c r="NV2608" s="2"/>
      <c r="NW2608" s="2"/>
      <c r="NX2608" s="2"/>
      <c r="NY2608" s="2"/>
      <c r="NZ2608" s="2"/>
      <c r="OA2608" s="2"/>
      <c r="OB2608" s="2"/>
      <c r="OC2608" s="2"/>
      <c r="OD2608" s="2"/>
      <c r="OE2608" s="2"/>
      <c r="OF2608" s="2"/>
      <c r="OG2608" s="2"/>
      <c r="OH2608" s="2"/>
      <c r="OI2608" s="2"/>
      <c r="OJ2608" s="2"/>
      <c r="OK2608" s="2"/>
      <c r="OL2608" s="2"/>
      <c r="OM2608" s="2"/>
      <c r="ON2608" s="2"/>
      <c r="OO2608" s="2"/>
      <c r="OP2608" s="2"/>
      <c r="OQ2608" s="2"/>
      <c r="OR2608" s="2"/>
      <c r="OS2608" s="2"/>
      <c r="OT2608" s="2"/>
      <c r="OU2608" s="2"/>
      <c r="OV2608" s="2"/>
      <c r="OW2608" s="2"/>
      <c r="OX2608" s="2"/>
      <c r="OY2608" s="2"/>
      <c r="OZ2608" s="2"/>
      <c r="PA2608" s="2"/>
      <c r="PB2608" s="2"/>
      <c r="PC2608" s="2"/>
      <c r="PD2608" s="2"/>
      <c r="PE2608" s="2"/>
      <c r="PF2608" s="2"/>
      <c r="PG2608" s="2"/>
      <c r="PH2608" s="2"/>
      <c r="PI2608" s="2"/>
      <c r="PJ2608" s="2"/>
      <c r="PK2608" s="2"/>
      <c r="PL2608" s="2"/>
      <c r="PM2608" s="2"/>
      <c r="PN2608" s="2"/>
      <c r="PO2608" s="2"/>
    </row>
    <row r="2609" spans="1:431" ht="98" hidden="1" x14ac:dyDescent="0.15">
      <c r="A2609" s="6" t="s">
        <v>2178</v>
      </c>
      <c r="B2609" s="3"/>
      <c r="C2609" s="6"/>
      <c r="D2609" s="6"/>
      <c r="E2609" s="3"/>
      <c r="F2609" s="6"/>
      <c r="G2609" s="6"/>
      <c r="H2609" s="6"/>
      <c r="I2609" s="3"/>
      <c r="J2609" s="6"/>
      <c r="K2609" s="3"/>
      <c r="L2609" s="3"/>
      <c r="M2609" s="3"/>
      <c r="N2609" s="6"/>
      <c r="O2609" s="3"/>
      <c r="P2609" s="6"/>
      <c r="Q2609" s="6"/>
      <c r="R2609" s="6"/>
      <c r="S2609" s="3"/>
      <c r="T2609" s="3"/>
      <c r="U2609" s="3"/>
      <c r="V2609" s="3"/>
      <c r="W2609" s="3"/>
      <c r="X2609" s="3"/>
      <c r="Y2609" s="6"/>
      <c r="Z2609" s="6"/>
      <c r="AA2609" s="6"/>
      <c r="AB2609" s="3"/>
      <c r="AC2609" s="6"/>
      <c r="AD2609" s="6"/>
      <c r="AE2609" s="3"/>
      <c r="AF2609" s="3"/>
      <c r="AG2609" s="6"/>
      <c r="AH2609" s="6"/>
      <c r="AI2609" s="3"/>
      <c r="AJ2609" s="3"/>
      <c r="AK2609" s="3"/>
      <c r="AL2609" s="3"/>
      <c r="AM2609" s="6"/>
      <c r="AN2609" s="3"/>
      <c r="AO2609" s="3"/>
      <c r="AP2609" s="3"/>
      <c r="AQ2609" s="3"/>
      <c r="AR2609" s="3"/>
      <c r="AS2609" s="3"/>
      <c r="AT2609" s="6"/>
      <c r="AU2609" s="6"/>
      <c r="AV2609" s="6"/>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v>1972</v>
      </c>
      <c r="BZ2609" s="3" t="s">
        <v>2540</v>
      </c>
      <c r="CA2609" s="3" t="s">
        <v>2381</v>
      </c>
      <c r="CB2609" s="3" t="s">
        <v>2558</v>
      </c>
      <c r="CC2609" s="3" t="s">
        <v>2383</v>
      </c>
      <c r="CD2609" s="3"/>
      <c r="CE2609" s="3"/>
      <c r="CF2609" s="7"/>
      <c r="CG2609" s="1"/>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J2609" s="1"/>
      <c r="DK2609" s="1"/>
      <c r="DL2609" s="1"/>
      <c r="DM2609" s="1"/>
      <c r="DN2609" s="1"/>
      <c r="DO2609" s="1"/>
      <c r="DQ2609" s="1"/>
      <c r="DT2609" s="1"/>
      <c r="DW2609" s="1"/>
      <c r="DX2609" s="1"/>
      <c r="DY2609" s="1"/>
      <c r="DZ2609" s="1"/>
      <c r="EA2609" s="1"/>
      <c r="EB2609" s="1"/>
      <c r="EC2609" s="1"/>
      <c r="EF2609" s="1"/>
      <c r="ER2609" s="1"/>
      <c r="ET2609" s="1"/>
      <c r="FH2609" s="1"/>
      <c r="FI2609" s="1"/>
      <c r="LT2609" s="2"/>
      <c r="LU2609" s="2"/>
      <c r="LV2609" s="2"/>
      <c r="LW2609" s="2"/>
      <c r="LX2609" s="2"/>
      <c r="LY2609" s="2"/>
      <c r="LZ2609" s="2"/>
      <c r="MA2609" s="2"/>
      <c r="MB2609" s="2"/>
      <c r="MC2609" s="2"/>
      <c r="MD2609" s="2"/>
      <c r="ME2609" s="2"/>
      <c r="MF2609" s="2"/>
      <c r="MG2609" s="2"/>
      <c r="MH2609" s="2"/>
      <c r="MI2609" s="2"/>
      <c r="MJ2609" s="2"/>
      <c r="MK2609" s="2"/>
      <c r="ML2609" s="2"/>
      <c r="MM2609" s="2"/>
      <c r="MN2609" s="2"/>
      <c r="MO2609" s="2"/>
      <c r="MP2609" s="2"/>
      <c r="MQ2609" s="2"/>
      <c r="MR2609" s="2"/>
      <c r="MS2609" s="2"/>
      <c r="MT2609" s="2"/>
      <c r="MU2609" s="2"/>
      <c r="MV2609" s="2"/>
      <c r="MW2609" s="2"/>
      <c r="MX2609" s="2"/>
      <c r="MY2609" s="2"/>
      <c r="MZ2609" s="2"/>
      <c r="NA2609" s="2"/>
      <c r="NB2609" s="2"/>
      <c r="NC2609" s="2"/>
      <c r="ND2609" s="2"/>
      <c r="NE2609" s="2"/>
      <c r="NF2609" s="2"/>
      <c r="NG2609" s="2"/>
      <c r="NH2609" s="2"/>
      <c r="NI2609" s="2"/>
      <c r="NJ2609" s="2"/>
      <c r="NK2609" s="2"/>
      <c r="NL2609" s="2"/>
      <c r="NM2609" s="2"/>
      <c r="NN2609" s="2"/>
      <c r="NO2609" s="2"/>
      <c r="NP2609" s="2"/>
      <c r="NQ2609" s="2"/>
      <c r="NR2609" s="2"/>
      <c r="NS2609" s="2"/>
      <c r="NT2609" s="2"/>
      <c r="NU2609" s="2"/>
      <c r="NV2609" s="2"/>
      <c r="NW2609" s="2"/>
      <c r="NX2609" s="2"/>
      <c r="NY2609" s="2"/>
      <c r="NZ2609" s="2"/>
      <c r="OA2609" s="2"/>
      <c r="OB2609" s="2"/>
      <c r="OC2609" s="2"/>
      <c r="OD2609" s="2"/>
      <c r="OE2609" s="2"/>
      <c r="OF2609" s="2"/>
      <c r="OG2609" s="2"/>
      <c r="OH2609" s="2"/>
      <c r="OI2609" s="2"/>
      <c r="OJ2609" s="2"/>
      <c r="OK2609" s="2"/>
      <c r="OL2609" s="2"/>
      <c r="OM2609" s="2"/>
      <c r="ON2609" s="2"/>
      <c r="OO2609" s="2"/>
      <c r="OP2609" s="2"/>
      <c r="OQ2609" s="2"/>
      <c r="OR2609" s="2"/>
      <c r="OS2609" s="2"/>
      <c r="OT2609" s="2"/>
      <c r="OU2609" s="2"/>
      <c r="OV2609" s="2"/>
      <c r="OW2609" s="2"/>
      <c r="OX2609" s="2"/>
      <c r="OY2609" s="2"/>
      <c r="OZ2609" s="2"/>
      <c r="PA2609" s="2"/>
      <c r="PB2609" s="2"/>
      <c r="PC2609" s="2"/>
      <c r="PD2609" s="2"/>
      <c r="PE2609" s="2"/>
      <c r="PF2609" s="2"/>
      <c r="PG2609" s="2"/>
      <c r="PH2609" s="2"/>
      <c r="PI2609" s="2"/>
      <c r="PJ2609" s="2"/>
      <c r="PK2609" s="2"/>
      <c r="PL2609" s="2"/>
      <c r="PM2609" s="2"/>
      <c r="PN2609" s="2"/>
      <c r="PO2609" s="2"/>
    </row>
    <row r="2610" spans="1:431" ht="98" hidden="1" x14ac:dyDescent="0.15">
      <c r="A2610" s="6" t="s">
        <v>2180</v>
      </c>
      <c r="B2610" s="3"/>
      <c r="C2610" s="6"/>
      <c r="D2610" s="6"/>
      <c r="E2610" s="3"/>
      <c r="F2610" s="6"/>
      <c r="G2610" s="6"/>
      <c r="H2610" s="6"/>
      <c r="I2610" s="3"/>
      <c r="J2610" s="6"/>
      <c r="K2610" s="3"/>
      <c r="L2610" s="3"/>
      <c r="M2610" s="3"/>
      <c r="N2610" s="6"/>
      <c r="O2610" s="3"/>
      <c r="P2610" s="6"/>
      <c r="Q2610" s="6"/>
      <c r="R2610" s="6"/>
      <c r="S2610" s="3"/>
      <c r="T2610" s="3"/>
      <c r="U2610" s="3"/>
      <c r="V2610" s="3"/>
      <c r="W2610" s="3"/>
      <c r="X2610" s="3"/>
      <c r="Y2610" s="6"/>
      <c r="Z2610" s="6"/>
      <c r="AA2610" s="6"/>
      <c r="AB2610" s="3"/>
      <c r="AC2610" s="6"/>
      <c r="AD2610" s="6"/>
      <c r="AE2610" s="3"/>
      <c r="AF2610" s="3"/>
      <c r="AG2610" s="6"/>
      <c r="AH2610" s="6"/>
      <c r="AI2610" s="3"/>
      <c r="AJ2610" s="3"/>
      <c r="AK2610" s="3"/>
      <c r="AL2610" s="3"/>
      <c r="AM2610" s="6"/>
      <c r="AN2610" s="3"/>
      <c r="AO2610" s="3"/>
      <c r="AP2610" s="3"/>
      <c r="AQ2610" s="3"/>
      <c r="AR2610" s="3"/>
      <c r="AS2610" s="3"/>
      <c r="AT2610" s="6"/>
      <c r="AU2610" s="6"/>
      <c r="AV2610" s="6"/>
      <c r="AW2610" s="3"/>
      <c r="AX2610" s="3"/>
      <c r="AY2610" s="3"/>
      <c r="AZ2610" s="3"/>
      <c r="BA2610" s="3"/>
      <c r="BB2610" s="3"/>
      <c r="BC2610" s="3"/>
      <c r="BD2610" s="3"/>
      <c r="BE2610" s="3"/>
      <c r="BF2610" s="3"/>
      <c r="BG2610" s="3"/>
      <c r="BH2610" s="3"/>
      <c r="BI2610" s="3"/>
      <c r="BJ2610" s="3"/>
      <c r="BK2610" s="3"/>
      <c r="BL2610" s="3"/>
      <c r="BM2610" s="3"/>
      <c r="BN2610" s="3"/>
      <c r="BO2610" s="3"/>
      <c r="BP2610" s="3"/>
      <c r="BQ2610" s="3"/>
      <c r="BR2610" s="3"/>
      <c r="BS2610" s="3"/>
      <c r="BT2610" s="3"/>
      <c r="BU2610" s="3"/>
      <c r="BV2610" s="3"/>
      <c r="BW2610" s="3"/>
      <c r="BX2610" s="3"/>
      <c r="BY2610" s="3">
        <v>1972</v>
      </c>
      <c r="BZ2610" s="3" t="s">
        <v>2540</v>
      </c>
      <c r="CA2610" s="3" t="s">
        <v>2381</v>
      </c>
      <c r="CB2610" s="3" t="s">
        <v>2558</v>
      </c>
      <c r="CC2610" s="3" t="s">
        <v>2383</v>
      </c>
      <c r="CD2610" s="3"/>
      <c r="CE2610" s="3"/>
      <c r="CF2610" s="7"/>
      <c r="CG2610" s="1"/>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J2610" s="1"/>
      <c r="DK2610" s="1"/>
      <c r="DL2610" s="1"/>
      <c r="DM2610" s="1"/>
      <c r="DN2610" s="1"/>
      <c r="DO2610" s="1"/>
      <c r="DQ2610" s="1"/>
      <c r="DT2610" s="1"/>
      <c r="DW2610" s="1"/>
      <c r="DX2610" s="1"/>
      <c r="DY2610" s="1"/>
      <c r="DZ2610" s="1"/>
      <c r="EA2610" s="1"/>
      <c r="EB2610" s="1"/>
      <c r="EC2610" s="1"/>
      <c r="EF2610" s="1"/>
      <c r="ER2610" s="1"/>
      <c r="ET2610" s="1"/>
      <c r="FH2610" s="1"/>
      <c r="FI2610" s="1"/>
      <c r="LT2610" s="2"/>
      <c r="LU2610" s="2"/>
      <c r="LV2610" s="2"/>
      <c r="LW2610" s="2"/>
      <c r="LX2610" s="2"/>
      <c r="LY2610" s="2"/>
      <c r="LZ2610" s="2"/>
      <c r="MA2610" s="2"/>
      <c r="MB2610" s="2"/>
      <c r="MC2610" s="2"/>
      <c r="MD2610" s="2"/>
      <c r="ME2610" s="2"/>
      <c r="MF2610" s="2"/>
      <c r="MG2610" s="2"/>
      <c r="MH2610" s="2"/>
      <c r="MI2610" s="2"/>
      <c r="MJ2610" s="2"/>
      <c r="MK2610" s="2"/>
      <c r="ML2610" s="2"/>
      <c r="MM2610" s="2"/>
      <c r="MN2610" s="2"/>
      <c r="MO2610" s="2"/>
      <c r="MP2610" s="2"/>
      <c r="MQ2610" s="2"/>
      <c r="MR2610" s="2"/>
      <c r="MS2610" s="2"/>
      <c r="MT2610" s="2"/>
      <c r="MU2610" s="2"/>
      <c r="MV2610" s="2"/>
      <c r="MW2610" s="2"/>
      <c r="MX2610" s="2"/>
      <c r="MY2610" s="2"/>
      <c r="MZ2610" s="2"/>
      <c r="NA2610" s="2"/>
      <c r="NB2610" s="2"/>
      <c r="NC2610" s="2"/>
      <c r="ND2610" s="2"/>
      <c r="NE2610" s="2"/>
      <c r="NF2610" s="2"/>
      <c r="NG2610" s="2"/>
      <c r="NH2610" s="2"/>
      <c r="NI2610" s="2"/>
      <c r="NJ2610" s="2"/>
      <c r="NK2610" s="2"/>
      <c r="NL2610" s="2"/>
      <c r="NM2610" s="2"/>
      <c r="NN2610" s="2"/>
      <c r="NO2610" s="2"/>
      <c r="NP2610" s="2"/>
      <c r="NQ2610" s="2"/>
      <c r="NR2610" s="2"/>
      <c r="NS2610" s="2"/>
      <c r="NT2610" s="2"/>
      <c r="NU2610" s="2"/>
      <c r="NV2610" s="2"/>
      <c r="NW2610" s="2"/>
      <c r="NX2610" s="2"/>
      <c r="NY2610" s="2"/>
      <c r="NZ2610" s="2"/>
      <c r="OA2610" s="2"/>
      <c r="OB2610" s="2"/>
      <c r="OC2610" s="2"/>
      <c r="OD2610" s="2"/>
      <c r="OE2610" s="2"/>
      <c r="OF2610" s="2"/>
      <c r="OG2610" s="2"/>
      <c r="OH2610" s="2"/>
      <c r="OI2610" s="2"/>
      <c r="OJ2610" s="2"/>
      <c r="OK2610" s="2"/>
      <c r="OL2610" s="2"/>
      <c r="OM2610" s="2"/>
      <c r="ON2610" s="2"/>
      <c r="OO2610" s="2"/>
      <c r="OP2610" s="2"/>
      <c r="OQ2610" s="2"/>
      <c r="OR2610" s="2"/>
      <c r="OS2610" s="2"/>
      <c r="OT2610" s="2"/>
      <c r="OU2610" s="2"/>
      <c r="OV2610" s="2"/>
      <c r="OW2610" s="2"/>
      <c r="OX2610" s="2"/>
      <c r="OY2610" s="2"/>
      <c r="OZ2610" s="2"/>
      <c r="PA2610" s="2"/>
      <c r="PB2610" s="2"/>
      <c r="PC2610" s="2"/>
      <c r="PD2610" s="2"/>
      <c r="PE2610" s="2"/>
      <c r="PF2610" s="2"/>
      <c r="PG2610" s="2"/>
      <c r="PH2610" s="2"/>
      <c r="PI2610" s="2"/>
      <c r="PJ2610" s="2"/>
      <c r="PK2610" s="2"/>
      <c r="PL2610" s="2"/>
      <c r="PM2610" s="2"/>
      <c r="PN2610" s="2"/>
      <c r="PO2610" s="2"/>
    </row>
    <row r="2611" spans="1:431" ht="98" hidden="1" x14ac:dyDescent="0.15">
      <c r="A2611" s="6" t="s">
        <v>2182</v>
      </c>
      <c r="B2611" s="3"/>
      <c r="C2611" s="6"/>
      <c r="D2611" s="6"/>
      <c r="E2611" s="3"/>
      <c r="F2611" s="6"/>
      <c r="G2611" s="6"/>
      <c r="H2611" s="6"/>
      <c r="I2611" s="3"/>
      <c r="J2611" s="6"/>
      <c r="K2611" s="3"/>
      <c r="L2611" s="3"/>
      <c r="M2611" s="3"/>
      <c r="N2611" s="6"/>
      <c r="O2611" s="3"/>
      <c r="P2611" s="6"/>
      <c r="Q2611" s="6"/>
      <c r="R2611" s="6"/>
      <c r="S2611" s="3"/>
      <c r="T2611" s="3"/>
      <c r="U2611" s="3"/>
      <c r="V2611" s="3"/>
      <c r="W2611" s="3"/>
      <c r="X2611" s="3"/>
      <c r="Y2611" s="6"/>
      <c r="Z2611" s="6"/>
      <c r="AA2611" s="6"/>
      <c r="AB2611" s="3"/>
      <c r="AC2611" s="6"/>
      <c r="AD2611" s="6"/>
      <c r="AE2611" s="3"/>
      <c r="AF2611" s="3"/>
      <c r="AG2611" s="6"/>
      <c r="AH2611" s="6"/>
      <c r="AI2611" s="3"/>
      <c r="AJ2611" s="3"/>
      <c r="AK2611" s="3"/>
      <c r="AL2611" s="3"/>
      <c r="AM2611" s="6"/>
      <c r="AN2611" s="3"/>
      <c r="AO2611" s="3"/>
      <c r="AP2611" s="3"/>
      <c r="AQ2611" s="3"/>
      <c r="AR2611" s="3"/>
      <c r="AS2611" s="3"/>
      <c r="AT2611" s="6"/>
      <c r="AU2611" s="6"/>
      <c r="AV2611" s="6"/>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v>1972</v>
      </c>
      <c r="BZ2611" s="3" t="s">
        <v>2540</v>
      </c>
      <c r="CA2611" s="3" t="s">
        <v>2381</v>
      </c>
      <c r="CB2611" s="3" t="s">
        <v>2558</v>
      </c>
      <c r="CC2611" s="3" t="s">
        <v>2383</v>
      </c>
      <c r="CD2611" s="3"/>
      <c r="CE2611" s="3"/>
      <c r="CF2611" s="7"/>
      <c r="CG2611" s="1"/>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J2611" s="1"/>
      <c r="DK2611" s="1"/>
      <c r="DL2611" s="1"/>
      <c r="DM2611" s="1"/>
      <c r="DN2611" s="1"/>
      <c r="DO2611" s="1"/>
      <c r="DQ2611" s="1"/>
      <c r="DT2611" s="1"/>
      <c r="DW2611" s="1"/>
      <c r="DX2611" s="1"/>
      <c r="DY2611" s="1"/>
      <c r="DZ2611" s="1"/>
      <c r="EA2611" s="1"/>
      <c r="EB2611" s="1"/>
      <c r="EC2611" s="1"/>
      <c r="EF2611" s="1"/>
      <c r="ER2611" s="1"/>
      <c r="ET2611" s="1"/>
      <c r="FH2611" s="1"/>
      <c r="FI2611" s="1"/>
      <c r="LT2611" s="2"/>
      <c r="LU2611" s="2"/>
      <c r="LV2611" s="2"/>
      <c r="LW2611" s="2"/>
      <c r="LX2611" s="2"/>
      <c r="LY2611" s="2"/>
      <c r="LZ2611" s="2"/>
      <c r="MA2611" s="2"/>
      <c r="MB2611" s="2"/>
      <c r="MC2611" s="2"/>
      <c r="MD2611" s="2"/>
      <c r="ME2611" s="2"/>
      <c r="MF2611" s="2"/>
      <c r="MG2611" s="2"/>
      <c r="MH2611" s="2"/>
      <c r="MI2611" s="2"/>
      <c r="MJ2611" s="2"/>
      <c r="MK2611" s="2"/>
      <c r="ML2611" s="2"/>
      <c r="MM2611" s="2"/>
      <c r="MN2611" s="2"/>
      <c r="MO2611" s="2"/>
      <c r="MP2611" s="2"/>
      <c r="MQ2611" s="2"/>
      <c r="MR2611" s="2"/>
      <c r="MS2611" s="2"/>
      <c r="MT2611" s="2"/>
      <c r="MU2611" s="2"/>
      <c r="MV2611" s="2"/>
      <c r="MW2611" s="2"/>
      <c r="MX2611" s="2"/>
      <c r="MY2611" s="2"/>
      <c r="MZ2611" s="2"/>
      <c r="NA2611" s="2"/>
      <c r="NB2611" s="2"/>
      <c r="NC2611" s="2"/>
      <c r="ND2611" s="2"/>
      <c r="NE2611" s="2"/>
      <c r="NF2611" s="2"/>
      <c r="NG2611" s="2"/>
      <c r="NH2611" s="2"/>
      <c r="NI2611" s="2"/>
      <c r="NJ2611" s="2"/>
      <c r="NK2611" s="2"/>
      <c r="NL2611" s="2"/>
      <c r="NM2611" s="2"/>
      <c r="NN2611" s="2"/>
      <c r="NO2611" s="2"/>
      <c r="NP2611" s="2"/>
      <c r="NQ2611" s="2"/>
      <c r="NR2611" s="2"/>
      <c r="NS2611" s="2"/>
      <c r="NT2611" s="2"/>
      <c r="NU2611" s="2"/>
      <c r="NV2611" s="2"/>
      <c r="NW2611" s="2"/>
      <c r="NX2611" s="2"/>
      <c r="NY2611" s="2"/>
      <c r="NZ2611" s="2"/>
      <c r="OA2611" s="2"/>
      <c r="OB2611" s="2"/>
      <c r="OC2611" s="2"/>
      <c r="OD2611" s="2"/>
      <c r="OE2611" s="2"/>
      <c r="OF2611" s="2"/>
      <c r="OG2611" s="2"/>
      <c r="OH2611" s="2"/>
      <c r="OI2611" s="2"/>
      <c r="OJ2611" s="2"/>
      <c r="OK2611" s="2"/>
      <c r="OL2611" s="2"/>
      <c r="OM2611" s="2"/>
      <c r="ON2611" s="2"/>
      <c r="OO2611" s="2"/>
      <c r="OP2611" s="2"/>
      <c r="OQ2611" s="2"/>
      <c r="OR2611" s="2"/>
      <c r="OS2611" s="2"/>
      <c r="OT2611" s="2"/>
      <c r="OU2611" s="2"/>
      <c r="OV2611" s="2"/>
      <c r="OW2611" s="2"/>
      <c r="OX2611" s="2"/>
      <c r="OY2611" s="2"/>
      <c r="OZ2611" s="2"/>
      <c r="PA2611" s="2"/>
      <c r="PB2611" s="2"/>
      <c r="PC2611" s="2"/>
      <c r="PD2611" s="2"/>
      <c r="PE2611" s="2"/>
      <c r="PF2611" s="2"/>
      <c r="PG2611" s="2"/>
      <c r="PH2611" s="2"/>
      <c r="PI2611" s="2"/>
      <c r="PJ2611" s="2"/>
      <c r="PK2611" s="2"/>
      <c r="PL2611" s="2"/>
      <c r="PM2611" s="2"/>
      <c r="PN2611" s="2"/>
      <c r="PO2611" s="2"/>
    </row>
    <row r="2612" spans="1:431" ht="98" hidden="1" x14ac:dyDescent="0.15">
      <c r="A2612" s="6" t="s">
        <v>2184</v>
      </c>
      <c r="B2612" s="3"/>
      <c r="C2612" s="6"/>
      <c r="D2612" s="6"/>
      <c r="E2612" s="3"/>
      <c r="F2612" s="6"/>
      <c r="G2612" s="6"/>
      <c r="H2612" s="6"/>
      <c r="I2612" s="3"/>
      <c r="J2612" s="6"/>
      <c r="K2612" s="3"/>
      <c r="L2612" s="3"/>
      <c r="M2612" s="3"/>
      <c r="N2612" s="6"/>
      <c r="O2612" s="3"/>
      <c r="P2612" s="6"/>
      <c r="Q2612" s="6"/>
      <c r="R2612" s="6"/>
      <c r="S2612" s="3"/>
      <c r="T2612" s="3"/>
      <c r="U2612" s="3"/>
      <c r="V2612" s="3"/>
      <c r="W2612" s="3"/>
      <c r="X2612" s="3"/>
      <c r="Y2612" s="6"/>
      <c r="Z2612" s="6"/>
      <c r="AA2612" s="6"/>
      <c r="AB2612" s="3"/>
      <c r="AC2612" s="6"/>
      <c r="AD2612" s="6"/>
      <c r="AE2612" s="3"/>
      <c r="AF2612" s="3"/>
      <c r="AG2612" s="6"/>
      <c r="AH2612" s="6"/>
      <c r="AI2612" s="3"/>
      <c r="AJ2612" s="3"/>
      <c r="AK2612" s="3"/>
      <c r="AL2612" s="3"/>
      <c r="AM2612" s="6"/>
      <c r="AN2612" s="3"/>
      <c r="AO2612" s="3"/>
      <c r="AP2612" s="3"/>
      <c r="AQ2612" s="3"/>
      <c r="AR2612" s="3"/>
      <c r="AS2612" s="3"/>
      <c r="AT2612" s="6"/>
      <c r="AU2612" s="6"/>
      <c r="AV2612" s="6"/>
      <c r="AW2612" s="3"/>
      <c r="AX2612" s="3"/>
      <c r="AY2612" s="3"/>
      <c r="AZ2612" s="3"/>
      <c r="BA2612" s="3"/>
      <c r="BB2612" s="3"/>
      <c r="BC2612" s="3"/>
      <c r="BD2612" s="3"/>
      <c r="BE2612" s="3"/>
      <c r="BF2612" s="3"/>
      <c r="BG2612" s="3"/>
      <c r="BH2612" s="3"/>
      <c r="BI2612" s="3"/>
      <c r="BJ2612" s="3"/>
      <c r="BK2612" s="3"/>
      <c r="BL2612" s="3"/>
      <c r="BM2612" s="3"/>
      <c r="BN2612" s="3"/>
      <c r="BO2612" s="3"/>
      <c r="BP2612" s="3"/>
      <c r="BQ2612" s="3"/>
      <c r="BR2612" s="3"/>
      <c r="BS2612" s="3"/>
      <c r="BT2612" s="3"/>
      <c r="BU2612" s="3"/>
      <c r="BV2612" s="3"/>
      <c r="BW2612" s="3"/>
      <c r="BX2612" s="3"/>
      <c r="BY2612" s="3">
        <v>1972</v>
      </c>
      <c r="BZ2612" s="3" t="s">
        <v>2540</v>
      </c>
      <c r="CA2612" s="3" t="s">
        <v>2381</v>
      </c>
      <c r="CB2612" s="3" t="s">
        <v>2558</v>
      </c>
      <c r="CC2612" s="3" t="s">
        <v>2383</v>
      </c>
      <c r="CD2612" s="3"/>
      <c r="CE2612" s="3"/>
      <c r="CF2612" s="7"/>
      <c r="CG2612" s="1"/>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J2612" s="1"/>
      <c r="DK2612" s="1"/>
      <c r="DL2612" s="1"/>
      <c r="DM2612" s="1"/>
      <c r="DN2612" s="1"/>
      <c r="DO2612" s="1"/>
      <c r="DQ2612" s="1"/>
      <c r="DT2612" s="1"/>
      <c r="DW2612" s="1"/>
      <c r="DX2612" s="1"/>
      <c r="DY2612" s="1"/>
      <c r="DZ2612" s="1"/>
      <c r="EA2612" s="1"/>
      <c r="EB2612" s="1"/>
      <c r="EC2612" s="1"/>
      <c r="EF2612" s="1"/>
      <c r="ER2612" s="1"/>
      <c r="ET2612" s="1"/>
      <c r="FH2612" s="1"/>
      <c r="FI2612" s="1"/>
      <c r="LT2612" s="2"/>
      <c r="LU2612" s="2"/>
      <c r="LV2612" s="2"/>
      <c r="LW2612" s="2"/>
      <c r="LX2612" s="2"/>
      <c r="LY2612" s="2"/>
      <c r="LZ2612" s="2"/>
      <c r="MA2612" s="2"/>
      <c r="MB2612" s="2"/>
      <c r="MC2612" s="2"/>
      <c r="MD2612" s="2"/>
      <c r="ME2612" s="2"/>
      <c r="MF2612" s="2"/>
      <c r="MG2612" s="2"/>
      <c r="MH2612" s="2"/>
      <c r="MI2612" s="2"/>
      <c r="MJ2612" s="2"/>
      <c r="MK2612" s="2"/>
      <c r="ML2612" s="2"/>
      <c r="MM2612" s="2"/>
      <c r="MN2612" s="2"/>
      <c r="MO2612" s="2"/>
      <c r="MP2612" s="2"/>
      <c r="MQ2612" s="2"/>
      <c r="MR2612" s="2"/>
      <c r="MS2612" s="2"/>
      <c r="MT2612" s="2"/>
      <c r="MU2612" s="2"/>
      <c r="MV2612" s="2"/>
      <c r="MW2612" s="2"/>
      <c r="MX2612" s="2"/>
      <c r="MY2612" s="2"/>
      <c r="MZ2612" s="2"/>
      <c r="NA2612" s="2"/>
      <c r="NB2612" s="2"/>
      <c r="NC2612" s="2"/>
      <c r="ND2612" s="2"/>
      <c r="NE2612" s="2"/>
      <c r="NF2612" s="2"/>
      <c r="NG2612" s="2"/>
      <c r="NH2612" s="2"/>
      <c r="NI2612" s="2"/>
      <c r="NJ2612" s="2"/>
      <c r="NK2612" s="2"/>
      <c r="NL2612" s="2"/>
      <c r="NM2612" s="2"/>
      <c r="NN2612" s="2"/>
      <c r="NO2612" s="2"/>
      <c r="NP2612" s="2"/>
      <c r="NQ2612" s="2"/>
      <c r="NR2612" s="2"/>
      <c r="NS2612" s="2"/>
      <c r="NT2612" s="2"/>
      <c r="NU2612" s="2"/>
      <c r="NV2612" s="2"/>
      <c r="NW2612" s="2"/>
      <c r="NX2612" s="2"/>
      <c r="NY2612" s="2"/>
      <c r="NZ2612" s="2"/>
      <c r="OA2612" s="2"/>
      <c r="OB2612" s="2"/>
      <c r="OC2612" s="2"/>
      <c r="OD2612" s="2"/>
      <c r="OE2612" s="2"/>
      <c r="OF2612" s="2"/>
      <c r="OG2612" s="2"/>
      <c r="OH2612" s="2"/>
      <c r="OI2612" s="2"/>
      <c r="OJ2612" s="2"/>
      <c r="OK2612" s="2"/>
      <c r="OL2612" s="2"/>
      <c r="OM2612" s="2"/>
      <c r="ON2612" s="2"/>
      <c r="OO2612" s="2"/>
      <c r="OP2612" s="2"/>
      <c r="OQ2612" s="2"/>
      <c r="OR2612" s="2"/>
      <c r="OS2612" s="2"/>
      <c r="OT2612" s="2"/>
      <c r="OU2612" s="2"/>
      <c r="OV2612" s="2"/>
      <c r="OW2612" s="2"/>
      <c r="OX2612" s="2"/>
      <c r="OY2612" s="2"/>
      <c r="OZ2612" s="2"/>
      <c r="PA2612" s="2"/>
      <c r="PB2612" s="2"/>
      <c r="PC2612" s="2"/>
      <c r="PD2612" s="2"/>
      <c r="PE2612" s="2"/>
      <c r="PF2612" s="2"/>
      <c r="PG2612" s="2"/>
      <c r="PH2612" s="2"/>
      <c r="PI2612" s="2"/>
      <c r="PJ2612" s="2"/>
      <c r="PK2612" s="2"/>
      <c r="PL2612" s="2"/>
      <c r="PM2612" s="2"/>
      <c r="PN2612" s="2"/>
      <c r="PO2612" s="2"/>
    </row>
    <row r="2613" spans="1:431" ht="98" hidden="1" x14ac:dyDescent="0.15">
      <c r="A2613" s="16" t="s">
        <v>2758</v>
      </c>
      <c r="B2613" s="3">
        <v>0</v>
      </c>
      <c r="C2613" s="3">
        <v>0</v>
      </c>
      <c r="D2613" s="3"/>
      <c r="E2613" s="6">
        <v>0</v>
      </c>
      <c r="F2613" s="6">
        <v>0</v>
      </c>
      <c r="G2613" s="6">
        <v>0</v>
      </c>
      <c r="H2613" s="6">
        <v>0</v>
      </c>
      <c r="I2613" s="6">
        <v>0</v>
      </c>
      <c r="J2613" s="3">
        <v>0</v>
      </c>
      <c r="K2613" s="3">
        <v>0</v>
      </c>
      <c r="L2613" s="6">
        <v>0</v>
      </c>
      <c r="M2613" s="3">
        <v>0</v>
      </c>
      <c r="N2613" s="3">
        <v>0</v>
      </c>
      <c r="O2613" s="3">
        <v>0</v>
      </c>
      <c r="P2613" s="3"/>
      <c r="Q2613" s="3">
        <v>0</v>
      </c>
      <c r="R2613" s="3">
        <v>0</v>
      </c>
      <c r="S2613" s="3">
        <v>0</v>
      </c>
      <c r="T2613" s="3">
        <v>0</v>
      </c>
      <c r="U2613" s="3">
        <v>0</v>
      </c>
      <c r="V2613" s="3">
        <v>0</v>
      </c>
      <c r="W2613" s="3">
        <v>0</v>
      </c>
      <c r="X2613" s="3">
        <v>0</v>
      </c>
      <c r="Y2613" s="3">
        <v>0</v>
      </c>
      <c r="Z2613" s="3">
        <v>1</v>
      </c>
      <c r="AA2613" s="3">
        <v>0</v>
      </c>
      <c r="AB2613" s="3">
        <v>0</v>
      </c>
      <c r="AC2613" s="3">
        <v>0</v>
      </c>
      <c r="AD2613" s="3">
        <v>0</v>
      </c>
      <c r="AE2613" s="3">
        <v>0</v>
      </c>
      <c r="AF2613" s="3">
        <v>0</v>
      </c>
      <c r="AG2613" s="3">
        <v>0</v>
      </c>
      <c r="AH2613" s="3">
        <v>0</v>
      </c>
      <c r="AI2613" s="3">
        <v>0</v>
      </c>
      <c r="AJ2613" s="3">
        <v>0</v>
      </c>
      <c r="AK2613" s="3">
        <v>1</v>
      </c>
      <c r="AL2613" s="3">
        <v>0</v>
      </c>
      <c r="AM2613" s="3">
        <v>0</v>
      </c>
      <c r="AN2613" s="3">
        <v>0</v>
      </c>
      <c r="AO2613" s="3">
        <v>0</v>
      </c>
      <c r="AP2613" s="3">
        <v>0</v>
      </c>
      <c r="AQ2613" s="3">
        <v>0</v>
      </c>
      <c r="AR2613" s="3">
        <v>0</v>
      </c>
      <c r="AS2613" s="3">
        <v>0</v>
      </c>
      <c r="AT2613" s="3">
        <v>0</v>
      </c>
      <c r="AU2613" s="3">
        <v>0</v>
      </c>
      <c r="AV2613" s="3">
        <v>0</v>
      </c>
      <c r="AW2613" s="3">
        <v>0</v>
      </c>
      <c r="AX2613" s="3">
        <v>0</v>
      </c>
      <c r="AY2613" s="3">
        <v>0</v>
      </c>
      <c r="AZ2613" s="3">
        <v>0</v>
      </c>
      <c r="BA2613" s="3">
        <v>0</v>
      </c>
      <c r="BB2613" s="3">
        <v>0</v>
      </c>
      <c r="BC2613" s="3">
        <v>0</v>
      </c>
      <c r="BD2613" s="3">
        <v>0</v>
      </c>
      <c r="BE2613" s="3">
        <v>0</v>
      </c>
      <c r="BF2613" s="3">
        <v>0</v>
      </c>
      <c r="BG2613" s="3">
        <v>0</v>
      </c>
      <c r="BH2613" s="3">
        <v>0</v>
      </c>
      <c r="BI2613" s="3">
        <v>0</v>
      </c>
      <c r="BJ2613" s="3">
        <v>0</v>
      </c>
      <c r="BK2613" s="3">
        <v>0</v>
      </c>
      <c r="BL2613" s="3">
        <v>0</v>
      </c>
      <c r="BM2613" s="3"/>
      <c r="BN2613" s="3">
        <v>0</v>
      </c>
      <c r="BO2613" s="3">
        <v>0</v>
      </c>
      <c r="BP2613" s="3">
        <v>0</v>
      </c>
      <c r="BQ2613" s="3">
        <v>0</v>
      </c>
      <c r="BR2613" s="3">
        <v>0</v>
      </c>
      <c r="BS2613" s="3">
        <v>0</v>
      </c>
      <c r="BT2613" s="3">
        <v>1</v>
      </c>
      <c r="BU2613" s="3">
        <v>0</v>
      </c>
      <c r="BV2613" s="3">
        <v>1</v>
      </c>
      <c r="BW2613" s="3">
        <v>0</v>
      </c>
      <c r="BX2613" s="3">
        <v>0</v>
      </c>
      <c r="BY2613" s="3">
        <v>1972</v>
      </c>
      <c r="BZ2613" s="3" t="s">
        <v>2540</v>
      </c>
      <c r="CA2613" s="3" t="s">
        <v>2381</v>
      </c>
      <c r="CB2613" s="3" t="s">
        <v>2558</v>
      </c>
      <c r="CC2613" s="3" t="s">
        <v>2383</v>
      </c>
      <c r="CD2613" s="3"/>
      <c r="CE2613" s="3"/>
      <c r="CF2613" s="7"/>
      <c r="CG2613" s="1"/>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J2613" s="1"/>
      <c r="DK2613" s="1"/>
      <c r="DL2613" s="1"/>
      <c r="DM2613" s="1"/>
      <c r="DN2613" s="1"/>
      <c r="DO2613" s="1"/>
      <c r="DQ2613" s="1"/>
      <c r="DT2613" s="1"/>
      <c r="DW2613" s="1"/>
      <c r="DX2613" s="1"/>
      <c r="DY2613" s="1"/>
      <c r="DZ2613" s="1"/>
      <c r="EA2613" s="1"/>
      <c r="EB2613" s="1"/>
      <c r="EC2613" s="1"/>
      <c r="EF2613" s="1"/>
      <c r="ER2613" s="1"/>
      <c r="ET2613" s="1"/>
      <c r="FH2613" s="1"/>
      <c r="FI2613" s="1"/>
      <c r="LT2613" s="2"/>
      <c r="LU2613" s="2"/>
      <c r="LV2613" s="2"/>
      <c r="LW2613" s="2"/>
      <c r="LX2613" s="2"/>
      <c r="LY2613" s="2"/>
      <c r="LZ2613" s="2"/>
      <c r="MA2613" s="2"/>
      <c r="MB2613" s="2"/>
      <c r="MC2613" s="2"/>
      <c r="MD2613" s="2"/>
      <c r="ME2613" s="2"/>
      <c r="MF2613" s="2"/>
      <c r="MG2613" s="2"/>
      <c r="MH2613" s="2"/>
      <c r="MI2613" s="2"/>
      <c r="MJ2613" s="2"/>
      <c r="MK2613" s="2"/>
      <c r="ML2613" s="2"/>
      <c r="MM2613" s="2"/>
      <c r="MN2613" s="2"/>
      <c r="MO2613" s="2"/>
      <c r="MP2613" s="2"/>
      <c r="MQ2613" s="2"/>
      <c r="MR2613" s="2"/>
      <c r="MS2613" s="2"/>
      <c r="MT2613" s="2"/>
      <c r="MU2613" s="2"/>
      <c r="MV2613" s="2"/>
      <c r="MW2613" s="2"/>
      <c r="MX2613" s="2"/>
      <c r="MY2613" s="2"/>
      <c r="MZ2613" s="2"/>
      <c r="NA2613" s="2"/>
      <c r="NB2613" s="2"/>
      <c r="NC2613" s="2"/>
      <c r="ND2613" s="2"/>
      <c r="NE2613" s="2"/>
      <c r="NF2613" s="2"/>
      <c r="NG2613" s="2"/>
      <c r="NH2613" s="2"/>
      <c r="NI2613" s="2"/>
      <c r="NJ2613" s="2"/>
      <c r="NK2613" s="2"/>
      <c r="NL2613" s="2"/>
      <c r="NM2613" s="2"/>
      <c r="NN2613" s="2"/>
      <c r="NO2613" s="2"/>
      <c r="NP2613" s="2"/>
      <c r="NQ2613" s="2"/>
      <c r="NR2613" s="2"/>
      <c r="NS2613" s="2"/>
      <c r="NT2613" s="2"/>
      <c r="NU2613" s="2"/>
      <c r="NV2613" s="2"/>
      <c r="NW2613" s="2"/>
      <c r="NX2613" s="2"/>
      <c r="NY2613" s="2"/>
      <c r="NZ2613" s="2"/>
      <c r="OA2613" s="2"/>
      <c r="OB2613" s="2"/>
      <c r="OC2613" s="2"/>
      <c r="OD2613" s="2"/>
      <c r="OE2613" s="2"/>
      <c r="OF2613" s="2"/>
      <c r="OG2613" s="2"/>
      <c r="OH2613" s="2"/>
      <c r="OI2613" s="2"/>
      <c r="OJ2613" s="2"/>
      <c r="OK2613" s="2"/>
      <c r="OL2613" s="2"/>
      <c r="OM2613" s="2"/>
      <c r="ON2613" s="2"/>
      <c r="OO2613" s="2"/>
      <c r="OP2613" s="2"/>
      <c r="OQ2613" s="2"/>
      <c r="OR2613" s="2"/>
      <c r="OS2613" s="2"/>
      <c r="OT2613" s="2"/>
      <c r="OU2613" s="2"/>
      <c r="OV2613" s="2"/>
      <c r="OW2613" s="2"/>
      <c r="OX2613" s="2"/>
      <c r="OY2613" s="2"/>
      <c r="OZ2613" s="2"/>
      <c r="PA2613" s="2"/>
      <c r="PB2613" s="2"/>
      <c r="PC2613" s="2"/>
      <c r="PD2613" s="2"/>
      <c r="PE2613" s="2"/>
      <c r="PF2613" s="2"/>
      <c r="PG2613" s="2"/>
      <c r="PH2613" s="2"/>
      <c r="PI2613" s="2"/>
      <c r="PJ2613" s="2"/>
      <c r="PK2613" s="2"/>
      <c r="PL2613" s="2"/>
      <c r="PM2613" s="2"/>
      <c r="PN2613" s="2"/>
      <c r="PO2613" s="2"/>
    </row>
    <row r="2614" spans="1:431" ht="98" hidden="1" x14ac:dyDescent="0.15">
      <c r="A2614" s="16" t="s">
        <v>3433</v>
      </c>
      <c r="B2614" s="3">
        <v>0</v>
      </c>
      <c r="C2614" s="6"/>
      <c r="D2614" s="6"/>
      <c r="E2614" s="3"/>
      <c r="F2614" s="6"/>
      <c r="G2614" s="6"/>
      <c r="H2614" s="6"/>
      <c r="I2614" s="3"/>
      <c r="J2614" s="6"/>
      <c r="K2614" s="3"/>
      <c r="L2614" s="3"/>
      <c r="M2614" s="3"/>
      <c r="N2614" s="6"/>
      <c r="O2614" s="3"/>
      <c r="P2614" s="6"/>
      <c r="Q2614" s="6"/>
      <c r="R2614" s="6">
        <v>0</v>
      </c>
      <c r="S2614" s="3">
        <v>1</v>
      </c>
      <c r="T2614" s="3">
        <v>0</v>
      </c>
      <c r="U2614" s="3"/>
      <c r="V2614" s="3"/>
      <c r="W2614" s="3"/>
      <c r="X2614" s="3"/>
      <c r="Y2614" s="6"/>
      <c r="Z2614" s="6"/>
      <c r="AA2614" s="6"/>
      <c r="AB2614" s="3"/>
      <c r="AC2614" s="6"/>
      <c r="AD2614" s="6"/>
      <c r="AE2614" s="3"/>
      <c r="AF2614" s="3"/>
      <c r="AG2614" s="6"/>
      <c r="AH2614" s="6"/>
      <c r="AI2614" s="3"/>
      <c r="AJ2614" s="3"/>
      <c r="AK2614" s="3"/>
      <c r="AL2614" s="3"/>
      <c r="AM2614" s="6"/>
      <c r="AN2614" s="3"/>
      <c r="AO2614" s="3"/>
      <c r="AP2614" s="3"/>
      <c r="AQ2614" s="3"/>
      <c r="AR2614" s="3"/>
      <c r="AS2614" s="3"/>
      <c r="AT2614" s="6"/>
      <c r="AU2614" s="6">
        <v>1</v>
      </c>
      <c r="AV2614" s="6"/>
      <c r="AW2614" s="3"/>
      <c r="AX2614" s="3"/>
      <c r="AY2614" s="3"/>
      <c r="AZ2614" s="3"/>
      <c r="BA2614" s="3"/>
      <c r="BB2614" s="3"/>
      <c r="BC2614" s="3"/>
      <c r="BD2614" s="3"/>
      <c r="BE2614" s="3"/>
      <c r="BF2614" s="3"/>
      <c r="BG2614" s="3"/>
      <c r="BH2614" s="3"/>
      <c r="BI2614" s="3"/>
      <c r="BJ2614" s="3"/>
      <c r="BK2614" s="3"/>
      <c r="BL2614" s="3">
        <v>0</v>
      </c>
      <c r="BM2614" s="3"/>
      <c r="BN2614" s="3">
        <v>0</v>
      </c>
      <c r="BO2614" s="3">
        <v>0</v>
      </c>
      <c r="BP2614" s="3">
        <v>0</v>
      </c>
      <c r="BQ2614" s="3">
        <v>0</v>
      </c>
      <c r="BR2614" s="3">
        <v>0</v>
      </c>
      <c r="BS2614" s="3">
        <v>0</v>
      </c>
      <c r="BT2614" s="3">
        <v>0</v>
      </c>
      <c r="BU2614" s="3"/>
      <c r="BV2614" s="3"/>
      <c r="BW2614" s="3"/>
      <c r="BX2614" s="3"/>
      <c r="BY2614" s="3">
        <v>1972</v>
      </c>
      <c r="BZ2614" s="3" t="s">
        <v>2540</v>
      </c>
      <c r="CA2614" s="3" t="s">
        <v>2381</v>
      </c>
      <c r="CB2614" s="3" t="s">
        <v>2558</v>
      </c>
      <c r="CC2614" s="3" t="s">
        <v>2383</v>
      </c>
      <c r="CD2614" s="3"/>
      <c r="CE2614" s="3"/>
      <c r="CF2614" s="7"/>
      <c r="CG2614" s="1"/>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J2614" s="1"/>
      <c r="DK2614" s="1"/>
      <c r="DL2614" s="1"/>
      <c r="DM2614" s="1"/>
      <c r="DN2614" s="1"/>
      <c r="DO2614" s="1"/>
      <c r="DQ2614" s="1"/>
      <c r="DT2614" s="1"/>
      <c r="DW2614" s="1"/>
      <c r="DX2614" s="1"/>
      <c r="DY2614" s="1"/>
      <c r="DZ2614" s="1"/>
      <c r="EA2614" s="1"/>
      <c r="EB2614" s="1"/>
      <c r="EC2614" s="1"/>
      <c r="EF2614" s="1"/>
      <c r="ER2614" s="1"/>
      <c r="ET2614" s="1"/>
      <c r="FH2614" s="1"/>
      <c r="FI2614" s="1"/>
      <c r="LT2614" s="2"/>
      <c r="LU2614" s="2"/>
      <c r="LV2614" s="2"/>
      <c r="LW2614" s="2"/>
      <c r="LX2614" s="2"/>
      <c r="LY2614" s="2"/>
      <c r="LZ2614" s="2"/>
      <c r="MA2614" s="2"/>
      <c r="MB2614" s="2"/>
      <c r="MC2614" s="2"/>
      <c r="MD2614" s="2"/>
      <c r="ME2614" s="2"/>
      <c r="MF2614" s="2"/>
      <c r="MG2614" s="2"/>
      <c r="MH2614" s="2"/>
      <c r="MI2614" s="2"/>
      <c r="MJ2614" s="2"/>
      <c r="MK2614" s="2"/>
      <c r="ML2614" s="2"/>
      <c r="MM2614" s="2"/>
      <c r="MN2614" s="2"/>
      <c r="MO2614" s="2"/>
      <c r="MP2614" s="2"/>
      <c r="MQ2614" s="2"/>
      <c r="MR2614" s="2"/>
      <c r="MS2614" s="2"/>
      <c r="MT2614" s="2"/>
      <c r="MU2614" s="2"/>
      <c r="MV2614" s="2"/>
      <c r="MW2614" s="2"/>
      <c r="MX2614" s="2"/>
      <c r="MY2614" s="2"/>
      <c r="MZ2614" s="2"/>
      <c r="NA2614" s="2"/>
      <c r="NB2614" s="2"/>
      <c r="NC2614" s="2"/>
      <c r="ND2614" s="2"/>
      <c r="NE2614" s="2"/>
      <c r="NF2614" s="2"/>
      <c r="NG2614" s="2"/>
      <c r="NH2614" s="2"/>
      <c r="NI2614" s="2"/>
      <c r="NJ2614" s="2"/>
      <c r="NK2614" s="2"/>
      <c r="NL2614" s="2"/>
      <c r="NM2614" s="2"/>
      <c r="NN2614" s="2"/>
      <c r="NO2614" s="2"/>
      <c r="NP2614" s="2"/>
      <c r="NQ2614" s="2"/>
      <c r="NR2614" s="2"/>
      <c r="NS2614" s="2"/>
      <c r="NT2614" s="2"/>
      <c r="NU2614" s="2"/>
      <c r="NV2614" s="2"/>
      <c r="NW2614" s="2"/>
      <c r="NX2614" s="2"/>
      <c r="NY2614" s="2"/>
      <c r="NZ2614" s="2"/>
      <c r="OA2614" s="2"/>
      <c r="OB2614" s="2"/>
      <c r="OC2614" s="2"/>
      <c r="OD2614" s="2"/>
      <c r="OE2614" s="2"/>
      <c r="OF2614" s="2"/>
      <c r="OG2614" s="2"/>
      <c r="OH2614" s="2"/>
      <c r="OI2614" s="2"/>
      <c r="OJ2614" s="2"/>
      <c r="OK2614" s="2"/>
      <c r="OL2614" s="2"/>
      <c r="OM2614" s="2"/>
      <c r="ON2614" s="2"/>
      <c r="OO2614" s="2"/>
      <c r="OP2614" s="2"/>
      <c r="OQ2614" s="2"/>
      <c r="OR2614" s="2"/>
      <c r="OS2614" s="2"/>
      <c r="OT2614" s="2"/>
      <c r="OU2614" s="2"/>
      <c r="OV2614" s="2"/>
      <c r="OW2614" s="2"/>
      <c r="OX2614" s="2"/>
      <c r="OY2614" s="2"/>
      <c r="OZ2614" s="2"/>
      <c r="PA2614" s="2"/>
      <c r="PB2614" s="2"/>
      <c r="PC2614" s="2"/>
      <c r="PD2614" s="2"/>
      <c r="PE2614" s="2"/>
      <c r="PF2614" s="2"/>
      <c r="PG2614" s="2"/>
      <c r="PH2614" s="2"/>
      <c r="PI2614" s="2"/>
      <c r="PJ2614" s="2"/>
      <c r="PK2614" s="2"/>
      <c r="PL2614" s="2"/>
      <c r="PM2614" s="2"/>
      <c r="PN2614" s="2"/>
      <c r="PO2614" s="2"/>
    </row>
    <row r="2615" spans="1:431" ht="98" hidden="1" x14ac:dyDescent="0.15">
      <c r="A2615" s="21" t="s">
        <v>2749</v>
      </c>
      <c r="B2615" s="3"/>
      <c r="C2615" s="6"/>
      <c r="D2615" s="6"/>
      <c r="E2615" s="3"/>
      <c r="F2615" s="6"/>
      <c r="G2615" s="6"/>
      <c r="H2615" s="6"/>
      <c r="I2615" s="3"/>
      <c r="J2615" s="6"/>
      <c r="K2615" s="3"/>
      <c r="L2615" s="3">
        <v>1</v>
      </c>
      <c r="M2615" s="3"/>
      <c r="N2615" s="6"/>
      <c r="O2615" s="3"/>
      <c r="P2615" s="6"/>
      <c r="Q2615" s="6"/>
      <c r="R2615" s="6"/>
      <c r="S2615" s="3"/>
      <c r="T2615" s="3"/>
      <c r="U2615" s="3"/>
      <c r="V2615" s="3"/>
      <c r="W2615" s="3"/>
      <c r="X2615" s="3"/>
      <c r="Y2615" s="6"/>
      <c r="Z2615" s="6"/>
      <c r="AA2615" s="6"/>
      <c r="AB2615" s="3"/>
      <c r="AC2615" s="6"/>
      <c r="AD2615" s="6"/>
      <c r="AE2615" s="3"/>
      <c r="AF2615" s="3"/>
      <c r="AG2615" s="6"/>
      <c r="AH2615" s="6"/>
      <c r="AI2615" s="3"/>
      <c r="AJ2615" s="3"/>
      <c r="AK2615" s="3"/>
      <c r="AL2615" s="3"/>
      <c r="AM2615" s="6"/>
      <c r="AN2615" s="3"/>
      <c r="AO2615" s="3"/>
      <c r="AP2615" s="3"/>
      <c r="AQ2615" s="3"/>
      <c r="AR2615" s="3"/>
      <c r="AS2615" s="3"/>
      <c r="AT2615" s="6"/>
      <c r="AU2615" s="6"/>
      <c r="AV2615" s="6"/>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3"/>
      <c r="BU2615" s="3">
        <v>1</v>
      </c>
      <c r="BV2615" s="3">
        <v>0</v>
      </c>
      <c r="BW2615" s="3">
        <v>0</v>
      </c>
      <c r="BX2615" s="3">
        <v>0</v>
      </c>
      <c r="BY2615" s="3">
        <v>1972</v>
      </c>
      <c r="BZ2615" s="3" t="s">
        <v>2540</v>
      </c>
      <c r="CA2615" s="3" t="s">
        <v>2381</v>
      </c>
      <c r="CB2615" s="3" t="s">
        <v>2558</v>
      </c>
      <c r="CC2615" s="3" t="s">
        <v>2383</v>
      </c>
      <c r="CD2615" s="3"/>
      <c r="CE2615" s="3"/>
      <c r="CF2615" s="7"/>
      <c r="CG2615" s="1"/>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J2615" s="1"/>
      <c r="DK2615" s="1"/>
      <c r="DL2615" s="1"/>
      <c r="DM2615" s="1"/>
      <c r="DN2615" s="1"/>
      <c r="DO2615" s="1"/>
      <c r="DQ2615" s="1"/>
      <c r="DT2615" s="1"/>
      <c r="DW2615" s="1"/>
      <c r="DX2615" s="1"/>
      <c r="DY2615" s="1"/>
      <c r="DZ2615" s="1"/>
      <c r="EA2615" s="1"/>
      <c r="EB2615" s="1"/>
      <c r="EC2615" s="1"/>
      <c r="EF2615" s="1"/>
      <c r="ER2615" s="1"/>
      <c r="ET2615" s="1"/>
      <c r="FH2615" s="1"/>
      <c r="FI2615" s="1"/>
      <c r="LT2615" s="2"/>
      <c r="LU2615" s="2"/>
      <c r="LV2615" s="2"/>
      <c r="LW2615" s="2"/>
      <c r="LX2615" s="2"/>
      <c r="LY2615" s="2"/>
      <c r="LZ2615" s="2"/>
      <c r="MA2615" s="2"/>
      <c r="MB2615" s="2"/>
      <c r="MC2615" s="2"/>
      <c r="MD2615" s="2"/>
      <c r="ME2615" s="2"/>
      <c r="MF2615" s="2"/>
      <c r="MG2615" s="2"/>
      <c r="MH2615" s="2"/>
      <c r="MI2615" s="2"/>
      <c r="MJ2615" s="2"/>
      <c r="MK2615" s="2"/>
      <c r="ML2615" s="2"/>
      <c r="MM2615" s="2"/>
      <c r="MN2615" s="2"/>
      <c r="MO2615" s="2"/>
      <c r="MP2615" s="2"/>
      <c r="MQ2615" s="2"/>
      <c r="MR2615" s="2"/>
      <c r="MS2615" s="2"/>
      <c r="MT2615" s="2"/>
      <c r="MU2615" s="2"/>
      <c r="MV2615" s="2"/>
      <c r="MW2615" s="2"/>
      <c r="MX2615" s="2"/>
      <c r="MY2615" s="2"/>
      <c r="MZ2615" s="2"/>
      <c r="NA2615" s="2"/>
      <c r="NB2615" s="2"/>
      <c r="NC2615" s="2"/>
      <c r="ND2615" s="2"/>
      <c r="NE2615" s="2"/>
      <c r="NF2615" s="2"/>
      <c r="NG2615" s="2"/>
      <c r="NH2615" s="2"/>
      <c r="NI2615" s="2"/>
      <c r="NJ2615" s="2"/>
      <c r="NK2615" s="2"/>
      <c r="NL2615" s="2"/>
      <c r="NM2615" s="2"/>
      <c r="NN2615" s="2"/>
      <c r="NO2615" s="2"/>
      <c r="NP2615" s="2"/>
      <c r="NQ2615" s="2"/>
      <c r="NR2615" s="2"/>
      <c r="NS2615" s="2"/>
      <c r="NT2615" s="2"/>
      <c r="NU2615" s="2"/>
      <c r="NV2615" s="2"/>
      <c r="NW2615" s="2"/>
      <c r="NX2615" s="2"/>
      <c r="NY2615" s="2"/>
      <c r="NZ2615" s="2"/>
      <c r="OA2615" s="2"/>
      <c r="OB2615" s="2"/>
      <c r="OC2615" s="2"/>
      <c r="OD2615" s="2"/>
      <c r="OE2615" s="2"/>
      <c r="OF2615" s="2"/>
      <c r="OG2615" s="2"/>
      <c r="OH2615" s="2"/>
      <c r="OI2615" s="2"/>
      <c r="OJ2615" s="2"/>
      <c r="OK2615" s="2"/>
      <c r="OL2615" s="2"/>
      <c r="OM2615" s="2"/>
      <c r="ON2615" s="2"/>
      <c r="OO2615" s="2"/>
      <c r="OP2615" s="2"/>
      <c r="OQ2615" s="2"/>
      <c r="OR2615" s="2"/>
      <c r="OS2615" s="2"/>
      <c r="OT2615" s="2"/>
      <c r="OU2615" s="2"/>
      <c r="OV2615" s="2"/>
      <c r="OW2615" s="2"/>
      <c r="OX2615" s="2"/>
      <c r="OY2615" s="2"/>
      <c r="OZ2615" s="2"/>
      <c r="PA2615" s="2"/>
      <c r="PB2615" s="2"/>
      <c r="PC2615" s="2"/>
      <c r="PD2615" s="2"/>
      <c r="PE2615" s="2"/>
      <c r="PF2615" s="2"/>
      <c r="PG2615" s="2"/>
      <c r="PH2615" s="2"/>
      <c r="PI2615" s="2"/>
      <c r="PJ2615" s="2"/>
      <c r="PK2615" s="2"/>
      <c r="PL2615" s="2"/>
      <c r="PM2615" s="2"/>
      <c r="PN2615" s="2"/>
      <c r="PO2615" s="2"/>
    </row>
    <row r="2616" spans="1:431" ht="98" hidden="1" x14ac:dyDescent="0.15">
      <c r="A2616" s="16" t="s">
        <v>3484</v>
      </c>
      <c r="B2616" s="3"/>
      <c r="C2616" s="6"/>
      <c r="D2616" s="6"/>
      <c r="E2616" s="3"/>
      <c r="F2616" s="6"/>
      <c r="G2616" s="6"/>
      <c r="H2616" s="6"/>
      <c r="I2616" s="3"/>
      <c r="J2616" s="6"/>
      <c r="K2616" s="3"/>
      <c r="L2616" s="3"/>
      <c r="M2616" s="3"/>
      <c r="N2616" s="6"/>
      <c r="O2616" s="3"/>
      <c r="P2616" s="6"/>
      <c r="Q2616" s="6"/>
      <c r="R2616" s="6"/>
      <c r="S2616" s="3"/>
      <c r="T2616" s="3"/>
      <c r="U2616" s="3"/>
      <c r="V2616" s="3"/>
      <c r="W2616" s="3"/>
      <c r="X2616" s="3"/>
      <c r="Y2616" s="6"/>
      <c r="Z2616" s="6"/>
      <c r="AA2616" s="6"/>
      <c r="AB2616" s="3">
        <v>1</v>
      </c>
      <c r="AC2616" s="6"/>
      <c r="AD2616" s="6"/>
      <c r="AE2616" s="3"/>
      <c r="AF2616" s="3"/>
      <c r="AG2616" s="6"/>
      <c r="AH2616" s="6"/>
      <c r="AI2616" s="3"/>
      <c r="AJ2616" s="3"/>
      <c r="AK2616" s="3"/>
      <c r="AL2616" s="3"/>
      <c r="AM2616" s="6"/>
      <c r="AN2616" s="3"/>
      <c r="AO2616" s="3"/>
      <c r="AP2616" s="3"/>
      <c r="AQ2616" s="3"/>
      <c r="AR2616" s="3"/>
      <c r="AS2616" s="3"/>
      <c r="AT2616" s="6"/>
      <c r="AU2616" s="6"/>
      <c r="AV2616" s="6"/>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v>1972</v>
      </c>
      <c r="BZ2616" s="3" t="s">
        <v>2540</v>
      </c>
      <c r="CA2616" s="3" t="s">
        <v>2381</v>
      </c>
      <c r="CB2616" s="3" t="s">
        <v>2558</v>
      </c>
      <c r="CC2616" s="3" t="s">
        <v>2383</v>
      </c>
      <c r="CD2616" s="3"/>
      <c r="CE2616" s="3"/>
      <c r="CF2616" s="7"/>
      <c r="CG2616" s="1"/>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J2616" s="1"/>
      <c r="DK2616" s="1"/>
      <c r="DL2616" s="1"/>
      <c r="DM2616" s="1"/>
      <c r="DN2616" s="1"/>
      <c r="DO2616" s="1"/>
      <c r="DQ2616" s="1"/>
      <c r="DT2616" s="1"/>
      <c r="DW2616" s="1"/>
      <c r="DX2616" s="1"/>
      <c r="DY2616" s="1"/>
      <c r="DZ2616" s="1"/>
      <c r="EA2616" s="1"/>
      <c r="EB2616" s="1"/>
      <c r="EC2616" s="1"/>
      <c r="EF2616" s="1"/>
      <c r="ER2616" s="1"/>
      <c r="ET2616" s="1"/>
      <c r="FH2616" s="1"/>
      <c r="FI2616" s="1"/>
      <c r="LT2616" s="2"/>
      <c r="LU2616" s="2"/>
      <c r="LV2616" s="2"/>
      <c r="LW2616" s="2"/>
      <c r="LX2616" s="2"/>
      <c r="LY2616" s="2"/>
      <c r="LZ2616" s="2"/>
      <c r="MA2616" s="2"/>
      <c r="MB2616" s="2"/>
      <c r="MC2616" s="2"/>
      <c r="MD2616" s="2"/>
      <c r="ME2616" s="2"/>
      <c r="MF2616" s="2"/>
      <c r="MG2616" s="2"/>
      <c r="MH2616" s="2"/>
      <c r="MI2616" s="2"/>
      <c r="MJ2616" s="2"/>
      <c r="MK2616" s="2"/>
      <c r="ML2616" s="2"/>
      <c r="MM2616" s="2"/>
      <c r="MN2616" s="2"/>
      <c r="MO2616" s="2"/>
      <c r="MP2616" s="2"/>
      <c r="MQ2616" s="2"/>
      <c r="MR2616" s="2"/>
      <c r="MS2616" s="2"/>
      <c r="MT2616" s="2"/>
      <c r="MU2616" s="2"/>
      <c r="MV2616" s="2"/>
      <c r="MW2616" s="2"/>
      <c r="MX2616" s="2"/>
      <c r="MY2616" s="2"/>
      <c r="MZ2616" s="2"/>
      <c r="NA2616" s="2"/>
      <c r="NB2616" s="2"/>
      <c r="NC2616" s="2"/>
      <c r="ND2616" s="2"/>
      <c r="NE2616" s="2"/>
      <c r="NF2616" s="2"/>
      <c r="NG2616" s="2"/>
      <c r="NH2616" s="2"/>
      <c r="NI2616" s="2"/>
      <c r="NJ2616" s="2"/>
      <c r="NK2616" s="2"/>
      <c r="NL2616" s="2"/>
      <c r="NM2616" s="2"/>
      <c r="NN2616" s="2"/>
      <c r="NO2616" s="2"/>
      <c r="NP2616" s="2"/>
      <c r="NQ2616" s="2"/>
      <c r="NR2616" s="2"/>
      <c r="NS2616" s="2"/>
      <c r="NT2616" s="2"/>
      <c r="NU2616" s="2"/>
      <c r="NV2616" s="2"/>
      <c r="NW2616" s="2"/>
      <c r="NX2616" s="2"/>
      <c r="NY2616" s="2"/>
      <c r="NZ2616" s="2"/>
      <c r="OA2616" s="2"/>
      <c r="OB2616" s="2"/>
      <c r="OC2616" s="2"/>
      <c r="OD2616" s="2"/>
      <c r="OE2616" s="2"/>
      <c r="OF2616" s="2"/>
      <c r="OG2616" s="2"/>
      <c r="OH2616" s="2"/>
      <c r="OI2616" s="2"/>
      <c r="OJ2616" s="2"/>
      <c r="OK2616" s="2"/>
      <c r="OL2616" s="2"/>
      <c r="OM2616" s="2"/>
      <c r="ON2616" s="2"/>
      <c r="OO2616" s="2"/>
      <c r="OP2616" s="2"/>
      <c r="OQ2616" s="2"/>
      <c r="OR2616" s="2"/>
      <c r="OS2616" s="2"/>
      <c r="OT2616" s="2"/>
      <c r="OU2616" s="2"/>
      <c r="OV2616" s="2"/>
      <c r="OW2616" s="2"/>
      <c r="OX2616" s="2"/>
      <c r="OY2616" s="2"/>
      <c r="OZ2616" s="2"/>
      <c r="PA2616" s="2"/>
      <c r="PB2616" s="2"/>
      <c r="PC2616" s="2"/>
      <c r="PD2616" s="2"/>
      <c r="PE2616" s="2"/>
      <c r="PF2616" s="2"/>
      <c r="PG2616" s="2"/>
      <c r="PH2616" s="2"/>
      <c r="PI2616" s="2"/>
      <c r="PJ2616" s="2"/>
      <c r="PK2616" s="2"/>
      <c r="PL2616" s="2"/>
      <c r="PM2616" s="2"/>
      <c r="PN2616" s="2"/>
      <c r="PO2616" s="2"/>
    </row>
    <row r="2617" spans="1:431" ht="98" hidden="1" x14ac:dyDescent="0.15">
      <c r="A2617" s="6" t="s">
        <v>2560</v>
      </c>
      <c r="B2617" s="3"/>
      <c r="C2617" s="6"/>
      <c r="D2617" s="6"/>
      <c r="E2617" s="3"/>
      <c r="F2617" s="6"/>
      <c r="G2617" s="6"/>
      <c r="H2617" s="6"/>
      <c r="I2617" s="3"/>
      <c r="J2617" s="6"/>
      <c r="K2617" s="3"/>
      <c r="L2617" s="3"/>
      <c r="M2617" s="3"/>
      <c r="N2617" s="6"/>
      <c r="O2617" s="3"/>
      <c r="P2617" s="6"/>
      <c r="Q2617" s="6"/>
      <c r="R2617" s="6"/>
      <c r="S2617" s="3">
        <v>1</v>
      </c>
      <c r="T2617" s="3"/>
      <c r="U2617" s="3"/>
      <c r="V2617" s="3"/>
      <c r="W2617" s="3"/>
      <c r="X2617" s="3"/>
      <c r="Y2617" s="6"/>
      <c r="Z2617" s="6"/>
      <c r="AA2617" s="6"/>
      <c r="AB2617" s="3"/>
      <c r="AC2617" s="6"/>
      <c r="AD2617" s="6"/>
      <c r="AE2617" s="3"/>
      <c r="AF2617" s="3"/>
      <c r="AG2617" s="6"/>
      <c r="AH2617" s="6"/>
      <c r="AI2617" s="3"/>
      <c r="AJ2617" s="3"/>
      <c r="AK2617" s="3"/>
      <c r="AL2617" s="3"/>
      <c r="AM2617" s="6"/>
      <c r="AN2617" s="3"/>
      <c r="AO2617" s="3"/>
      <c r="AP2617" s="3"/>
      <c r="AQ2617" s="3"/>
      <c r="AR2617" s="3"/>
      <c r="AS2617" s="3"/>
      <c r="AT2617" s="6"/>
      <c r="AU2617" s="6"/>
      <c r="AV2617" s="6"/>
      <c r="AW2617" s="3"/>
      <c r="AX2617" s="3"/>
      <c r="AY2617" s="3"/>
      <c r="AZ2617" s="3"/>
      <c r="BA2617" s="3"/>
      <c r="BB2617" s="3"/>
      <c r="BC2617" s="3"/>
      <c r="BD2617" s="3"/>
      <c r="BE2617" s="3"/>
      <c r="BF2617" s="3"/>
      <c r="BG2617" s="3"/>
      <c r="BH2617" s="3"/>
      <c r="BI2617" s="3"/>
      <c r="BJ2617" s="3"/>
      <c r="BK2617" s="3">
        <v>1</v>
      </c>
      <c r="BL2617" s="3"/>
      <c r="BM2617" s="3"/>
      <c r="BN2617" s="3"/>
      <c r="BO2617" s="3"/>
      <c r="BP2617" s="3"/>
      <c r="BQ2617" s="3"/>
      <c r="BR2617" s="3"/>
      <c r="BS2617" s="3"/>
      <c r="BT2617" s="3"/>
      <c r="BU2617" s="3"/>
      <c r="BV2617" s="3"/>
      <c r="BW2617" s="3"/>
      <c r="BX2617" s="3"/>
      <c r="BY2617" s="3">
        <v>1972</v>
      </c>
      <c r="BZ2617" s="3" t="s">
        <v>2540</v>
      </c>
      <c r="CA2617" s="3" t="s">
        <v>2381</v>
      </c>
      <c r="CB2617" s="3" t="s">
        <v>2559</v>
      </c>
      <c r="CC2617" s="3" t="s">
        <v>2399</v>
      </c>
      <c r="CD2617" s="3"/>
      <c r="CE2617" s="3"/>
      <c r="CF2617" s="7"/>
      <c r="CG2617" s="1"/>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J2617" s="1"/>
      <c r="DK2617" s="1"/>
      <c r="DL2617" s="1"/>
      <c r="DM2617" s="1"/>
      <c r="DN2617" s="1"/>
      <c r="DO2617" s="1"/>
      <c r="DQ2617" s="1"/>
      <c r="DT2617" s="1"/>
      <c r="DW2617" s="1"/>
      <c r="DX2617" s="1"/>
      <c r="DY2617" s="1"/>
      <c r="DZ2617" s="1"/>
      <c r="EA2617" s="1"/>
      <c r="EB2617" s="1"/>
      <c r="EC2617" s="1"/>
      <c r="EF2617" s="1"/>
      <c r="ER2617" s="1"/>
      <c r="ET2617" s="1"/>
      <c r="FH2617" s="1"/>
      <c r="FI2617" s="1"/>
      <c r="LT2617" s="2"/>
      <c r="LU2617" s="2"/>
      <c r="LV2617" s="2"/>
      <c r="LW2617" s="2"/>
      <c r="LX2617" s="2"/>
      <c r="LY2617" s="2"/>
      <c r="LZ2617" s="2"/>
      <c r="MA2617" s="2"/>
      <c r="MB2617" s="2"/>
      <c r="MC2617" s="2"/>
      <c r="MD2617" s="2"/>
      <c r="ME2617" s="2"/>
      <c r="MF2617" s="2"/>
      <c r="MG2617" s="2"/>
      <c r="MH2617" s="2"/>
      <c r="MI2617" s="2"/>
      <c r="MJ2617" s="2"/>
      <c r="MK2617" s="2"/>
      <c r="ML2617" s="2"/>
      <c r="MM2617" s="2"/>
      <c r="MN2617" s="2"/>
      <c r="MO2617" s="2"/>
      <c r="MP2617" s="2"/>
      <c r="MQ2617" s="2"/>
      <c r="MR2617" s="2"/>
      <c r="MS2617" s="2"/>
      <c r="MT2617" s="2"/>
      <c r="MU2617" s="2"/>
      <c r="MV2617" s="2"/>
      <c r="MW2617" s="2"/>
      <c r="MX2617" s="2"/>
      <c r="MY2617" s="2"/>
      <c r="MZ2617" s="2"/>
      <c r="NA2617" s="2"/>
      <c r="NB2617" s="2"/>
      <c r="NC2617" s="2"/>
      <c r="ND2617" s="2"/>
      <c r="NE2617" s="2"/>
      <c r="NF2617" s="2"/>
      <c r="NG2617" s="2"/>
      <c r="NH2617" s="2"/>
      <c r="NI2617" s="2"/>
      <c r="NJ2617" s="2"/>
      <c r="NK2617" s="2"/>
      <c r="NL2617" s="2"/>
      <c r="NM2617" s="2"/>
      <c r="NN2617" s="2"/>
      <c r="NO2617" s="2"/>
      <c r="NP2617" s="2"/>
      <c r="NQ2617" s="2"/>
      <c r="NR2617" s="2"/>
      <c r="NS2617" s="2"/>
      <c r="NT2617" s="2"/>
      <c r="NU2617" s="2"/>
      <c r="NV2617" s="2"/>
      <c r="NW2617" s="2"/>
      <c r="NX2617" s="2"/>
      <c r="NY2617" s="2"/>
      <c r="NZ2617" s="2"/>
      <c r="OA2617" s="2"/>
      <c r="OB2617" s="2"/>
      <c r="OC2617" s="2"/>
      <c r="OD2617" s="2"/>
      <c r="OE2617" s="2"/>
      <c r="OF2617" s="2"/>
      <c r="OG2617" s="2"/>
      <c r="OH2617" s="2"/>
      <c r="OI2617" s="2"/>
      <c r="OJ2617" s="2"/>
      <c r="OK2617" s="2"/>
      <c r="OL2617" s="2"/>
      <c r="OM2617" s="2"/>
      <c r="ON2617" s="2"/>
      <c r="OO2617" s="2"/>
      <c r="OP2617" s="2"/>
      <c r="OQ2617" s="2"/>
      <c r="OR2617" s="2"/>
      <c r="OS2617" s="2"/>
      <c r="OT2617" s="2"/>
      <c r="OU2617" s="2"/>
      <c r="OV2617" s="2"/>
      <c r="OW2617" s="2"/>
      <c r="OX2617" s="2"/>
      <c r="OY2617" s="2"/>
      <c r="OZ2617" s="2"/>
      <c r="PA2617" s="2"/>
      <c r="PB2617" s="2"/>
      <c r="PC2617" s="2"/>
      <c r="PD2617" s="2"/>
      <c r="PE2617" s="2"/>
      <c r="PF2617" s="2"/>
      <c r="PG2617" s="2"/>
      <c r="PH2617" s="2"/>
      <c r="PI2617" s="2"/>
      <c r="PJ2617" s="2"/>
      <c r="PK2617" s="2"/>
      <c r="PL2617" s="2"/>
      <c r="PM2617" s="2"/>
      <c r="PN2617" s="2"/>
      <c r="PO2617" s="2"/>
    </row>
    <row r="2618" spans="1:431" ht="98" hidden="1" x14ac:dyDescent="0.15">
      <c r="A2618" s="6" t="s">
        <v>656</v>
      </c>
      <c r="B2618" s="3"/>
      <c r="C2618" s="6"/>
      <c r="D2618" s="6"/>
      <c r="E2618" s="3"/>
      <c r="F2618" s="6"/>
      <c r="G2618" s="6"/>
      <c r="H2618" s="6"/>
      <c r="I2618" s="3"/>
      <c r="J2618" s="6"/>
      <c r="K2618" s="3"/>
      <c r="L2618" s="3"/>
      <c r="M2618" s="3"/>
      <c r="N2618" s="6"/>
      <c r="O2618" s="3"/>
      <c r="P2618" s="6"/>
      <c r="Q2618" s="6"/>
      <c r="R2618" s="6"/>
      <c r="S2618" s="3"/>
      <c r="T2618" s="3"/>
      <c r="U2618" s="3"/>
      <c r="V2618" s="3"/>
      <c r="W2618" s="3"/>
      <c r="X2618" s="3"/>
      <c r="Y2618" s="6"/>
      <c r="Z2618" s="6"/>
      <c r="AA2618" s="6"/>
      <c r="AB2618" s="3"/>
      <c r="AC2618" s="6"/>
      <c r="AD2618" s="6"/>
      <c r="AE2618" s="3"/>
      <c r="AF2618" s="3"/>
      <c r="AG2618" s="6"/>
      <c r="AH2618" s="6"/>
      <c r="AI2618" s="3"/>
      <c r="AJ2618" s="3"/>
      <c r="AK2618" s="3"/>
      <c r="AL2618" s="3"/>
      <c r="AM2618" s="6"/>
      <c r="AN2618" s="3"/>
      <c r="AO2618" s="3"/>
      <c r="AP2618" s="3"/>
      <c r="AQ2618" s="3"/>
      <c r="AR2618" s="3"/>
      <c r="AS2618" s="3"/>
      <c r="AT2618" s="6"/>
      <c r="AU2618" s="6"/>
      <c r="AV2618" s="6"/>
      <c r="AW2618" s="3"/>
      <c r="AX2618" s="3"/>
      <c r="AY2618" s="3"/>
      <c r="AZ2618" s="3"/>
      <c r="BA2618" s="3"/>
      <c r="BB2618" s="3"/>
      <c r="BC2618" s="3"/>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v>1972</v>
      </c>
      <c r="BZ2618" s="3" t="s">
        <v>2540</v>
      </c>
      <c r="CA2618" s="3" t="s">
        <v>2381</v>
      </c>
      <c r="CB2618" s="3" t="s">
        <v>2559</v>
      </c>
      <c r="CC2618" s="3" t="s">
        <v>2399</v>
      </c>
      <c r="CD2618" s="3"/>
      <c r="CE2618" s="3"/>
      <c r="CF2618" s="7"/>
      <c r="CG2618" s="1"/>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J2618" s="1"/>
      <c r="DK2618" s="1"/>
      <c r="DL2618" s="1"/>
      <c r="DM2618" s="1"/>
      <c r="DN2618" s="1"/>
      <c r="DO2618" s="1"/>
      <c r="DQ2618" s="1"/>
      <c r="DT2618" s="1"/>
      <c r="DW2618" s="1"/>
      <c r="DX2618" s="1"/>
      <c r="DY2618" s="1"/>
      <c r="DZ2618" s="1"/>
      <c r="EA2618" s="1"/>
      <c r="EB2618" s="1"/>
      <c r="EC2618" s="1"/>
      <c r="EF2618" s="1"/>
      <c r="ER2618" s="1"/>
      <c r="ET2618" s="1"/>
      <c r="FH2618" s="1"/>
      <c r="FI2618" s="1"/>
      <c r="LT2618" s="2"/>
      <c r="LU2618" s="2"/>
      <c r="LV2618" s="2"/>
      <c r="LW2618" s="2"/>
      <c r="LX2618" s="2"/>
      <c r="LY2618" s="2"/>
      <c r="LZ2618" s="2"/>
      <c r="MA2618" s="2"/>
      <c r="MB2618" s="2"/>
      <c r="MC2618" s="2"/>
      <c r="MD2618" s="2"/>
      <c r="ME2618" s="2"/>
      <c r="MF2618" s="2"/>
      <c r="MG2618" s="2"/>
      <c r="MH2618" s="2"/>
      <c r="MI2618" s="2"/>
      <c r="MJ2618" s="2"/>
      <c r="MK2618" s="2"/>
      <c r="ML2618" s="2"/>
      <c r="MM2618" s="2"/>
      <c r="MN2618" s="2"/>
      <c r="MO2618" s="2"/>
      <c r="MP2618" s="2"/>
      <c r="MQ2618" s="2"/>
      <c r="MR2618" s="2"/>
      <c r="MS2618" s="2"/>
      <c r="MT2618" s="2"/>
      <c r="MU2618" s="2"/>
      <c r="MV2618" s="2"/>
      <c r="MW2618" s="2"/>
      <c r="MX2618" s="2"/>
      <c r="MY2618" s="2"/>
      <c r="MZ2618" s="2"/>
      <c r="NA2618" s="2"/>
      <c r="NB2618" s="2"/>
      <c r="NC2618" s="2"/>
      <c r="ND2618" s="2"/>
      <c r="NE2618" s="2"/>
      <c r="NF2618" s="2"/>
      <c r="NG2618" s="2"/>
      <c r="NH2618" s="2"/>
      <c r="NI2618" s="2"/>
      <c r="NJ2618" s="2"/>
      <c r="NK2618" s="2"/>
      <c r="NL2618" s="2"/>
      <c r="NM2618" s="2"/>
      <c r="NN2618" s="2"/>
      <c r="NO2618" s="2"/>
      <c r="NP2618" s="2"/>
      <c r="NQ2618" s="2"/>
      <c r="NR2618" s="2"/>
      <c r="NS2618" s="2"/>
      <c r="NT2618" s="2"/>
      <c r="NU2618" s="2"/>
      <c r="NV2618" s="2"/>
      <c r="NW2618" s="2"/>
      <c r="NX2618" s="2"/>
      <c r="NY2618" s="2"/>
      <c r="NZ2618" s="2"/>
      <c r="OA2618" s="2"/>
      <c r="OB2618" s="2"/>
      <c r="OC2618" s="2"/>
      <c r="OD2618" s="2"/>
      <c r="OE2618" s="2"/>
      <c r="OF2618" s="2"/>
      <c r="OG2618" s="2"/>
      <c r="OH2618" s="2"/>
      <c r="OI2618" s="2"/>
      <c r="OJ2618" s="2"/>
      <c r="OK2618" s="2"/>
      <c r="OL2618" s="2"/>
      <c r="OM2618" s="2"/>
      <c r="ON2618" s="2"/>
      <c r="OO2618" s="2"/>
      <c r="OP2618" s="2"/>
      <c r="OQ2618" s="2"/>
      <c r="OR2618" s="2"/>
      <c r="OS2618" s="2"/>
      <c r="OT2618" s="2"/>
      <c r="OU2618" s="2"/>
      <c r="OV2618" s="2"/>
      <c r="OW2618" s="2"/>
      <c r="OX2618" s="2"/>
      <c r="OY2618" s="2"/>
      <c r="OZ2618" s="2"/>
      <c r="PA2618" s="2"/>
      <c r="PB2618" s="2"/>
      <c r="PC2618" s="2"/>
      <c r="PD2618" s="2"/>
      <c r="PE2618" s="2"/>
      <c r="PF2618" s="2"/>
      <c r="PG2618" s="2"/>
      <c r="PH2618" s="2"/>
      <c r="PI2618" s="2"/>
      <c r="PJ2618" s="2"/>
      <c r="PK2618" s="2"/>
      <c r="PL2618" s="2"/>
      <c r="PM2618" s="2"/>
      <c r="PN2618" s="2"/>
      <c r="PO2618" s="2"/>
    </row>
    <row r="2619" spans="1:431" ht="98" hidden="1" x14ac:dyDescent="0.15">
      <c r="A2619" s="6" t="s">
        <v>859</v>
      </c>
      <c r="B2619" s="3"/>
      <c r="C2619" s="6"/>
      <c r="D2619" s="6"/>
      <c r="E2619" s="3"/>
      <c r="F2619" s="6"/>
      <c r="G2619" s="6"/>
      <c r="H2619" s="6"/>
      <c r="I2619" s="3"/>
      <c r="J2619" s="6"/>
      <c r="K2619" s="3"/>
      <c r="L2619" s="3"/>
      <c r="M2619" s="3"/>
      <c r="N2619" s="6"/>
      <c r="O2619" s="3"/>
      <c r="P2619" s="6"/>
      <c r="Q2619" s="6"/>
      <c r="R2619" s="6"/>
      <c r="S2619" s="3"/>
      <c r="T2619" s="3"/>
      <c r="U2619" s="3"/>
      <c r="V2619" s="3"/>
      <c r="W2619" s="3"/>
      <c r="X2619" s="3"/>
      <c r="Y2619" s="6"/>
      <c r="Z2619" s="6"/>
      <c r="AA2619" s="6"/>
      <c r="AB2619" s="3"/>
      <c r="AC2619" s="6"/>
      <c r="AD2619" s="6"/>
      <c r="AE2619" s="3"/>
      <c r="AF2619" s="3"/>
      <c r="AG2619" s="6"/>
      <c r="AH2619" s="6"/>
      <c r="AI2619" s="3"/>
      <c r="AJ2619" s="3"/>
      <c r="AK2619" s="3"/>
      <c r="AL2619" s="3"/>
      <c r="AM2619" s="6"/>
      <c r="AN2619" s="3"/>
      <c r="AO2619" s="3"/>
      <c r="AP2619" s="3"/>
      <c r="AQ2619" s="3"/>
      <c r="AR2619" s="3"/>
      <c r="AS2619" s="3"/>
      <c r="AT2619" s="6"/>
      <c r="AU2619" s="6"/>
      <c r="AV2619" s="6"/>
      <c r="AW2619" s="3"/>
      <c r="AX2619" s="3"/>
      <c r="AY2619" s="3"/>
      <c r="AZ2619" s="3"/>
      <c r="BA2619" s="3"/>
      <c r="BB2619" s="3"/>
      <c r="BC2619" s="3"/>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v>1973</v>
      </c>
      <c r="BZ2619" s="3" t="s">
        <v>2561</v>
      </c>
      <c r="CA2619" s="3" t="s">
        <v>2397</v>
      </c>
      <c r="CB2619" s="3" t="s">
        <v>2537</v>
      </c>
      <c r="CC2619" s="3" t="s">
        <v>2399</v>
      </c>
      <c r="CD2619" s="3"/>
      <c r="CE2619" s="3"/>
      <c r="CF2619" s="7"/>
      <c r="CG2619" s="1"/>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J2619" s="1"/>
      <c r="DK2619" s="1"/>
      <c r="DL2619" s="1"/>
      <c r="DM2619" s="1"/>
      <c r="DN2619" s="1"/>
      <c r="DO2619" s="1"/>
      <c r="DQ2619" s="1"/>
      <c r="DT2619" s="1"/>
      <c r="DW2619" s="1"/>
      <c r="DX2619" s="1"/>
      <c r="DY2619" s="1"/>
      <c r="DZ2619" s="1"/>
      <c r="EA2619" s="1"/>
      <c r="EB2619" s="1"/>
      <c r="EC2619" s="1"/>
      <c r="EF2619" s="1"/>
      <c r="ER2619" s="1"/>
      <c r="ET2619" s="1"/>
      <c r="FH2619" s="1"/>
      <c r="FI2619" s="1"/>
      <c r="LT2619" s="2"/>
      <c r="LU2619" s="2"/>
      <c r="LV2619" s="2"/>
      <c r="LW2619" s="2"/>
      <c r="LX2619" s="2"/>
      <c r="LY2619" s="2"/>
      <c r="LZ2619" s="2"/>
      <c r="MA2619" s="2"/>
      <c r="MB2619" s="2"/>
      <c r="MC2619" s="2"/>
      <c r="MD2619" s="2"/>
      <c r="ME2619" s="2"/>
      <c r="MF2619" s="2"/>
      <c r="MG2619" s="2"/>
      <c r="MH2619" s="2"/>
      <c r="MI2619" s="2"/>
      <c r="MJ2619" s="2"/>
      <c r="MK2619" s="2"/>
      <c r="ML2619" s="2"/>
      <c r="MM2619" s="2"/>
      <c r="MN2619" s="2"/>
      <c r="MO2619" s="2"/>
      <c r="MP2619" s="2"/>
      <c r="MQ2619" s="2"/>
      <c r="MR2619" s="2"/>
      <c r="MS2619" s="2"/>
      <c r="MT2619" s="2"/>
      <c r="MU2619" s="2"/>
      <c r="MV2619" s="2"/>
      <c r="MW2619" s="2"/>
      <c r="MX2619" s="2"/>
      <c r="MY2619" s="2"/>
      <c r="MZ2619" s="2"/>
      <c r="NA2619" s="2"/>
      <c r="NB2619" s="2"/>
      <c r="NC2619" s="2"/>
      <c r="ND2619" s="2"/>
      <c r="NE2619" s="2"/>
      <c r="NF2619" s="2"/>
      <c r="NG2619" s="2"/>
      <c r="NH2619" s="2"/>
      <c r="NI2619" s="2"/>
      <c r="NJ2619" s="2"/>
      <c r="NK2619" s="2"/>
      <c r="NL2619" s="2"/>
      <c r="NM2619" s="2"/>
      <c r="NN2619" s="2"/>
      <c r="NO2619" s="2"/>
      <c r="NP2619" s="2"/>
      <c r="NQ2619" s="2"/>
      <c r="NR2619" s="2"/>
      <c r="NS2619" s="2"/>
      <c r="NT2619" s="2"/>
      <c r="NU2619" s="2"/>
      <c r="NV2619" s="2"/>
      <c r="NW2619" s="2"/>
      <c r="NX2619" s="2"/>
      <c r="NY2619" s="2"/>
      <c r="NZ2619" s="2"/>
      <c r="OA2619" s="2"/>
      <c r="OB2619" s="2"/>
      <c r="OC2619" s="2"/>
      <c r="OD2619" s="2"/>
      <c r="OE2619" s="2"/>
      <c r="OF2619" s="2"/>
      <c r="OG2619" s="2"/>
      <c r="OH2619" s="2"/>
      <c r="OI2619" s="2"/>
      <c r="OJ2619" s="2"/>
      <c r="OK2619" s="2"/>
      <c r="OL2619" s="2"/>
      <c r="OM2619" s="2"/>
      <c r="ON2619" s="2"/>
      <c r="OO2619" s="2"/>
      <c r="OP2619" s="2"/>
      <c r="OQ2619" s="2"/>
      <c r="OR2619" s="2"/>
      <c r="OS2619" s="2"/>
      <c r="OT2619" s="2"/>
      <c r="OU2619" s="2"/>
      <c r="OV2619" s="2"/>
      <c r="OW2619" s="2"/>
      <c r="OX2619" s="2"/>
      <c r="OY2619" s="2"/>
      <c r="OZ2619" s="2"/>
      <c r="PA2619" s="2"/>
      <c r="PB2619" s="2"/>
      <c r="PC2619" s="2"/>
      <c r="PD2619" s="2"/>
      <c r="PE2619" s="2"/>
      <c r="PF2619" s="2"/>
      <c r="PG2619" s="2"/>
      <c r="PH2619" s="2"/>
      <c r="PI2619" s="2"/>
      <c r="PJ2619" s="2"/>
      <c r="PK2619" s="2"/>
      <c r="PL2619" s="2"/>
      <c r="PM2619" s="2"/>
      <c r="PN2619" s="2"/>
      <c r="PO2619" s="2"/>
    </row>
    <row r="2620" spans="1:431" ht="98" hidden="1" x14ac:dyDescent="0.15">
      <c r="A2620" s="6" t="s">
        <v>868</v>
      </c>
      <c r="B2620" s="3"/>
      <c r="C2620" s="6"/>
      <c r="D2620" s="6"/>
      <c r="E2620" s="3"/>
      <c r="F2620" s="6"/>
      <c r="G2620" s="6"/>
      <c r="H2620" s="6"/>
      <c r="I2620" s="3"/>
      <c r="J2620" s="6"/>
      <c r="K2620" s="3"/>
      <c r="L2620" s="3"/>
      <c r="M2620" s="3"/>
      <c r="N2620" s="6"/>
      <c r="O2620" s="3"/>
      <c r="P2620" s="6"/>
      <c r="Q2620" s="6"/>
      <c r="R2620" s="6"/>
      <c r="S2620" s="3"/>
      <c r="T2620" s="3"/>
      <c r="U2620" s="3"/>
      <c r="V2620" s="3"/>
      <c r="W2620" s="3"/>
      <c r="X2620" s="3"/>
      <c r="Y2620" s="6"/>
      <c r="Z2620" s="6"/>
      <c r="AA2620" s="6"/>
      <c r="AB2620" s="3"/>
      <c r="AC2620" s="6"/>
      <c r="AD2620" s="6"/>
      <c r="AE2620" s="3"/>
      <c r="AF2620" s="3"/>
      <c r="AG2620" s="6"/>
      <c r="AH2620" s="6"/>
      <c r="AI2620" s="3"/>
      <c r="AJ2620" s="3"/>
      <c r="AK2620" s="3"/>
      <c r="AL2620" s="3">
        <v>1</v>
      </c>
      <c r="AM2620" s="6"/>
      <c r="AN2620" s="3"/>
      <c r="AO2620" s="3"/>
      <c r="AP2620" s="3"/>
      <c r="AQ2620" s="3"/>
      <c r="AR2620" s="3"/>
      <c r="AS2620" s="3"/>
      <c r="AT2620" s="6"/>
      <c r="AU2620" s="6"/>
      <c r="AV2620" s="6"/>
      <c r="AW2620" s="3"/>
      <c r="AX2620" s="3"/>
      <c r="AY2620" s="3"/>
      <c r="AZ2620" s="3"/>
      <c r="BA2620" s="3"/>
      <c r="BB2620" s="3"/>
      <c r="BC2620" s="3"/>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v>1973</v>
      </c>
      <c r="BZ2620" s="3" t="s">
        <v>2561</v>
      </c>
      <c r="CA2620" s="3" t="s">
        <v>2397</v>
      </c>
      <c r="CB2620" s="3" t="s">
        <v>2537</v>
      </c>
      <c r="CC2620" s="3" t="s">
        <v>2399</v>
      </c>
      <c r="CD2620" s="3"/>
      <c r="CE2620" s="3"/>
      <c r="CF2620" s="7"/>
      <c r="CG2620" s="1"/>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J2620" s="1"/>
      <c r="DK2620" s="1"/>
      <c r="DL2620" s="1"/>
      <c r="DM2620" s="1"/>
      <c r="DN2620" s="1"/>
      <c r="DO2620" s="1"/>
      <c r="DQ2620" s="1"/>
      <c r="DT2620" s="1"/>
      <c r="DW2620" s="1"/>
      <c r="DX2620" s="1"/>
      <c r="DY2620" s="1"/>
      <c r="DZ2620" s="1"/>
      <c r="EA2620" s="1"/>
      <c r="EB2620" s="1"/>
      <c r="EC2620" s="1"/>
      <c r="EF2620" s="1"/>
      <c r="ER2620" s="1"/>
      <c r="ET2620" s="1"/>
      <c r="FH2620" s="1"/>
      <c r="FI2620" s="1"/>
      <c r="LT2620" s="2"/>
      <c r="LU2620" s="2"/>
      <c r="LV2620" s="2"/>
      <c r="LW2620" s="2"/>
      <c r="LX2620" s="2"/>
      <c r="LY2620" s="2"/>
      <c r="LZ2620" s="2"/>
      <c r="MA2620" s="2"/>
      <c r="MB2620" s="2"/>
      <c r="MC2620" s="2"/>
      <c r="MD2620" s="2"/>
      <c r="ME2620" s="2"/>
      <c r="MF2620" s="2"/>
      <c r="MG2620" s="2"/>
      <c r="MH2620" s="2"/>
      <c r="MI2620" s="2"/>
      <c r="MJ2620" s="2"/>
      <c r="MK2620" s="2"/>
      <c r="ML2620" s="2"/>
      <c r="MM2620" s="2"/>
      <c r="MN2620" s="2"/>
      <c r="MO2620" s="2"/>
      <c r="MP2620" s="2"/>
      <c r="MQ2620" s="2"/>
      <c r="MR2620" s="2"/>
      <c r="MS2620" s="2"/>
      <c r="MT2620" s="2"/>
      <c r="MU2620" s="2"/>
      <c r="MV2620" s="2"/>
      <c r="MW2620" s="2"/>
      <c r="MX2620" s="2"/>
      <c r="MY2620" s="2"/>
      <c r="MZ2620" s="2"/>
      <c r="NA2620" s="2"/>
      <c r="NB2620" s="2"/>
      <c r="NC2620" s="2"/>
      <c r="ND2620" s="2"/>
      <c r="NE2620" s="2"/>
      <c r="NF2620" s="2"/>
      <c r="NG2620" s="2"/>
      <c r="NH2620" s="2"/>
      <c r="NI2620" s="2"/>
      <c r="NJ2620" s="2"/>
      <c r="NK2620" s="2"/>
      <c r="NL2620" s="2"/>
      <c r="NM2620" s="2"/>
      <c r="NN2620" s="2"/>
      <c r="NO2620" s="2"/>
      <c r="NP2620" s="2"/>
      <c r="NQ2620" s="2"/>
      <c r="NR2620" s="2"/>
      <c r="NS2620" s="2"/>
      <c r="NT2620" s="2"/>
      <c r="NU2620" s="2"/>
      <c r="NV2620" s="2"/>
      <c r="NW2620" s="2"/>
      <c r="NX2620" s="2"/>
      <c r="NY2620" s="2"/>
      <c r="NZ2620" s="2"/>
      <c r="OA2620" s="2"/>
      <c r="OB2620" s="2"/>
      <c r="OC2620" s="2"/>
      <c r="OD2620" s="2"/>
      <c r="OE2620" s="2"/>
      <c r="OF2620" s="2"/>
      <c r="OG2620" s="2"/>
      <c r="OH2620" s="2"/>
      <c r="OI2620" s="2"/>
      <c r="OJ2620" s="2"/>
      <c r="OK2620" s="2"/>
      <c r="OL2620" s="2"/>
      <c r="OM2620" s="2"/>
      <c r="ON2620" s="2"/>
      <c r="OO2620" s="2"/>
      <c r="OP2620" s="2"/>
      <c r="OQ2620" s="2"/>
      <c r="OR2620" s="2"/>
      <c r="OS2620" s="2"/>
      <c r="OT2620" s="2"/>
      <c r="OU2620" s="2"/>
      <c r="OV2620" s="2"/>
      <c r="OW2620" s="2"/>
      <c r="OX2620" s="2"/>
      <c r="OY2620" s="2"/>
      <c r="OZ2620" s="2"/>
      <c r="PA2620" s="2"/>
      <c r="PB2620" s="2"/>
      <c r="PC2620" s="2"/>
      <c r="PD2620" s="2"/>
      <c r="PE2620" s="2"/>
      <c r="PF2620" s="2"/>
      <c r="PG2620" s="2"/>
      <c r="PH2620" s="2"/>
      <c r="PI2620" s="2"/>
      <c r="PJ2620" s="2"/>
      <c r="PK2620" s="2"/>
      <c r="PL2620" s="2"/>
      <c r="PM2620" s="2"/>
      <c r="PN2620" s="2"/>
      <c r="PO2620" s="2"/>
    </row>
    <row r="2621" spans="1:431" ht="98" hidden="1" x14ac:dyDescent="0.15">
      <c r="A2621" s="6" t="s">
        <v>876</v>
      </c>
      <c r="B2621" s="3"/>
      <c r="C2621" s="6"/>
      <c r="D2621" s="6"/>
      <c r="E2621" s="3"/>
      <c r="F2621" s="6"/>
      <c r="G2621" s="6"/>
      <c r="H2621" s="6"/>
      <c r="I2621" s="3"/>
      <c r="J2621" s="6"/>
      <c r="K2621" s="3"/>
      <c r="L2621" s="3"/>
      <c r="M2621" s="3"/>
      <c r="N2621" s="6"/>
      <c r="O2621" s="3"/>
      <c r="P2621" s="6"/>
      <c r="Q2621" s="6"/>
      <c r="R2621" s="6"/>
      <c r="S2621" s="3"/>
      <c r="T2621" s="3"/>
      <c r="U2621" s="3"/>
      <c r="V2621" s="3"/>
      <c r="W2621" s="3"/>
      <c r="X2621" s="3"/>
      <c r="Y2621" s="6"/>
      <c r="Z2621" s="6"/>
      <c r="AA2621" s="6"/>
      <c r="AB2621" s="3"/>
      <c r="AC2621" s="6"/>
      <c r="AD2621" s="6"/>
      <c r="AE2621" s="3"/>
      <c r="AF2621" s="3"/>
      <c r="AG2621" s="6"/>
      <c r="AH2621" s="6"/>
      <c r="AI2621" s="3"/>
      <c r="AJ2621" s="3"/>
      <c r="AK2621" s="3"/>
      <c r="AL2621" s="3"/>
      <c r="AM2621" s="6"/>
      <c r="AN2621" s="3"/>
      <c r="AO2621" s="3"/>
      <c r="AP2621" s="3"/>
      <c r="AQ2621" s="3"/>
      <c r="AR2621" s="3"/>
      <c r="AS2621" s="3"/>
      <c r="AT2621" s="6"/>
      <c r="AU2621" s="6"/>
      <c r="AV2621" s="6"/>
      <c r="AW2621" s="3"/>
      <c r="AX2621" s="3"/>
      <c r="AY2621" s="3"/>
      <c r="AZ2621" s="3"/>
      <c r="BA2621" s="3"/>
      <c r="BB2621" s="3"/>
      <c r="BC2621" s="3"/>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v>1973</v>
      </c>
      <c r="BZ2621" s="3" t="s">
        <v>2561</v>
      </c>
      <c r="CA2621" s="3" t="s">
        <v>2397</v>
      </c>
      <c r="CB2621" s="3" t="s">
        <v>2537</v>
      </c>
      <c r="CC2621" s="3" t="s">
        <v>2399</v>
      </c>
      <c r="CD2621" s="3"/>
      <c r="CE2621" s="3"/>
      <c r="CF2621" s="7"/>
      <c r="CG2621" s="1"/>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J2621" s="1"/>
      <c r="DK2621" s="1"/>
      <c r="DL2621" s="1"/>
      <c r="DM2621" s="1"/>
      <c r="DN2621" s="1"/>
      <c r="DO2621" s="1"/>
      <c r="DQ2621" s="1"/>
      <c r="DT2621" s="1"/>
      <c r="DW2621" s="1"/>
      <c r="DX2621" s="1"/>
      <c r="DY2621" s="1"/>
      <c r="DZ2621" s="1"/>
      <c r="EA2621" s="1"/>
      <c r="EB2621" s="1"/>
      <c r="EC2621" s="1"/>
      <c r="EF2621" s="1"/>
      <c r="ER2621" s="1"/>
      <c r="ET2621" s="1"/>
      <c r="FH2621" s="1"/>
      <c r="FI2621" s="1"/>
      <c r="LT2621" s="2"/>
      <c r="LU2621" s="2"/>
      <c r="LV2621" s="2"/>
      <c r="LW2621" s="2"/>
      <c r="LX2621" s="2"/>
      <c r="LY2621" s="2"/>
      <c r="LZ2621" s="2"/>
      <c r="MA2621" s="2"/>
      <c r="MB2621" s="2"/>
      <c r="MC2621" s="2"/>
      <c r="MD2621" s="2"/>
      <c r="ME2621" s="2"/>
      <c r="MF2621" s="2"/>
      <c r="MG2621" s="2"/>
      <c r="MH2621" s="2"/>
      <c r="MI2621" s="2"/>
      <c r="MJ2621" s="2"/>
      <c r="MK2621" s="2"/>
      <c r="ML2621" s="2"/>
      <c r="MM2621" s="2"/>
      <c r="MN2621" s="2"/>
      <c r="MO2621" s="2"/>
      <c r="MP2621" s="2"/>
      <c r="MQ2621" s="2"/>
      <c r="MR2621" s="2"/>
      <c r="MS2621" s="2"/>
      <c r="MT2621" s="2"/>
      <c r="MU2621" s="2"/>
      <c r="MV2621" s="2"/>
      <c r="MW2621" s="2"/>
      <c r="MX2621" s="2"/>
      <c r="MY2621" s="2"/>
      <c r="MZ2621" s="2"/>
      <c r="NA2621" s="2"/>
      <c r="NB2621" s="2"/>
      <c r="NC2621" s="2"/>
      <c r="ND2621" s="2"/>
      <c r="NE2621" s="2"/>
      <c r="NF2621" s="2"/>
      <c r="NG2621" s="2"/>
      <c r="NH2621" s="2"/>
      <c r="NI2621" s="2"/>
      <c r="NJ2621" s="2"/>
      <c r="NK2621" s="2"/>
      <c r="NL2621" s="2"/>
      <c r="NM2621" s="2"/>
      <c r="NN2621" s="2"/>
      <c r="NO2621" s="2"/>
      <c r="NP2621" s="2"/>
      <c r="NQ2621" s="2"/>
      <c r="NR2621" s="2"/>
      <c r="NS2621" s="2"/>
      <c r="NT2621" s="2"/>
      <c r="NU2621" s="2"/>
      <c r="NV2621" s="2"/>
      <c r="NW2621" s="2"/>
      <c r="NX2621" s="2"/>
      <c r="NY2621" s="2"/>
      <c r="NZ2621" s="2"/>
      <c r="OA2621" s="2"/>
      <c r="OB2621" s="2"/>
      <c r="OC2621" s="2"/>
      <c r="OD2621" s="2"/>
      <c r="OE2621" s="2"/>
      <c r="OF2621" s="2"/>
      <c r="OG2621" s="2"/>
      <c r="OH2621" s="2"/>
      <c r="OI2621" s="2"/>
      <c r="OJ2621" s="2"/>
      <c r="OK2621" s="2"/>
      <c r="OL2621" s="2"/>
      <c r="OM2621" s="2"/>
      <c r="ON2621" s="2"/>
      <c r="OO2621" s="2"/>
      <c r="OP2621" s="2"/>
      <c r="OQ2621" s="2"/>
      <c r="OR2621" s="2"/>
      <c r="OS2621" s="2"/>
      <c r="OT2621" s="2"/>
      <c r="OU2621" s="2"/>
      <c r="OV2621" s="2"/>
      <c r="OW2621" s="2"/>
      <c r="OX2621" s="2"/>
      <c r="OY2621" s="2"/>
      <c r="OZ2621" s="2"/>
      <c r="PA2621" s="2"/>
      <c r="PB2621" s="2"/>
      <c r="PC2621" s="2"/>
      <c r="PD2621" s="2"/>
      <c r="PE2621" s="2"/>
      <c r="PF2621" s="2"/>
      <c r="PG2621" s="2"/>
      <c r="PH2621" s="2"/>
      <c r="PI2621" s="2"/>
      <c r="PJ2621" s="2"/>
      <c r="PK2621" s="2"/>
      <c r="PL2621" s="2"/>
      <c r="PM2621" s="2"/>
      <c r="PN2621" s="2"/>
      <c r="PO2621" s="2"/>
    </row>
    <row r="2622" spans="1:431" ht="98" hidden="1" x14ac:dyDescent="0.15">
      <c r="A2622" s="16" t="s">
        <v>3495</v>
      </c>
      <c r="B2622" s="3"/>
      <c r="C2622" s="6"/>
      <c r="D2622" s="6"/>
      <c r="E2622" s="3"/>
      <c r="F2622" s="6"/>
      <c r="G2622" s="6"/>
      <c r="H2622" s="6"/>
      <c r="I2622" s="3"/>
      <c r="J2622" s="6"/>
      <c r="K2622" s="3"/>
      <c r="L2622" s="3"/>
      <c r="M2622" s="3">
        <v>1</v>
      </c>
      <c r="N2622" s="6"/>
      <c r="O2622" s="3"/>
      <c r="P2622" s="6"/>
      <c r="Q2622" s="6"/>
      <c r="R2622" s="6"/>
      <c r="S2622" s="3"/>
      <c r="T2622" s="3"/>
      <c r="U2622" s="3"/>
      <c r="V2622" s="3"/>
      <c r="W2622" s="3"/>
      <c r="X2622" s="3"/>
      <c r="Y2622" s="6"/>
      <c r="Z2622" s="6"/>
      <c r="AA2622" s="6"/>
      <c r="AB2622" s="3"/>
      <c r="AC2622" s="6"/>
      <c r="AD2622" s="6"/>
      <c r="AE2622" s="3"/>
      <c r="AF2622" s="3"/>
      <c r="AG2622" s="6"/>
      <c r="AH2622" s="6"/>
      <c r="AI2622" s="3"/>
      <c r="AJ2622" s="3"/>
      <c r="AK2622" s="3"/>
      <c r="AL2622" s="3"/>
      <c r="AM2622" s="6"/>
      <c r="AN2622" s="3"/>
      <c r="AO2622" s="3"/>
      <c r="AP2622" s="3"/>
      <c r="AQ2622" s="3"/>
      <c r="AR2622" s="3"/>
      <c r="AS2622" s="3"/>
      <c r="AT2622" s="6"/>
      <c r="AU2622" s="6"/>
      <c r="AV2622" s="6"/>
      <c r="AW2622" s="3"/>
      <c r="AX2622" s="3"/>
      <c r="AY2622" s="3"/>
      <c r="AZ2622" s="3"/>
      <c r="BA2622" s="3"/>
      <c r="BB2622" s="3"/>
      <c r="BC2622" s="3"/>
      <c r="BD2622" s="3"/>
      <c r="BE2622" s="3"/>
      <c r="BF2622" s="3"/>
      <c r="BG2622" s="3"/>
      <c r="BH2622" s="3"/>
      <c r="BI2622" s="3"/>
      <c r="BJ2622" s="3"/>
      <c r="BK2622" s="3"/>
      <c r="BL2622" s="3"/>
      <c r="BM2622" s="3"/>
      <c r="BN2622" s="3"/>
      <c r="BO2622" s="3"/>
      <c r="BP2622" s="3"/>
      <c r="BQ2622" s="3"/>
      <c r="BR2622" s="3"/>
      <c r="BS2622" s="3"/>
      <c r="BT2622" s="3"/>
      <c r="BU2622" s="3"/>
      <c r="BV2622" s="3"/>
      <c r="BW2622" s="3"/>
      <c r="BX2622" s="3"/>
      <c r="BY2622" s="3">
        <v>1973</v>
      </c>
      <c r="BZ2622" s="3" t="s">
        <v>2561</v>
      </c>
      <c r="CA2622" s="3" t="s">
        <v>2397</v>
      </c>
      <c r="CB2622" s="3" t="s">
        <v>2537</v>
      </c>
      <c r="CC2622" s="3" t="s">
        <v>2399</v>
      </c>
      <c r="CD2622" s="3"/>
      <c r="CE2622" s="3"/>
      <c r="CF2622" s="7"/>
      <c r="CG2622" s="1"/>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J2622" s="1"/>
      <c r="DK2622" s="1"/>
      <c r="DL2622" s="1"/>
      <c r="DM2622" s="1"/>
      <c r="DN2622" s="1"/>
      <c r="DO2622" s="1"/>
      <c r="DQ2622" s="1"/>
      <c r="DT2622" s="1"/>
      <c r="DW2622" s="1"/>
      <c r="DX2622" s="1"/>
      <c r="DY2622" s="1"/>
      <c r="DZ2622" s="1"/>
      <c r="EA2622" s="1"/>
      <c r="EB2622" s="1"/>
      <c r="EC2622" s="1"/>
      <c r="EF2622" s="1"/>
      <c r="ER2622" s="1"/>
      <c r="ET2622" s="1"/>
      <c r="FH2622" s="1"/>
      <c r="FI2622" s="1"/>
      <c r="LT2622" s="2"/>
      <c r="LU2622" s="2"/>
      <c r="LV2622" s="2"/>
      <c r="LW2622" s="2"/>
      <c r="LX2622" s="2"/>
      <c r="LY2622" s="2"/>
      <c r="LZ2622" s="2"/>
      <c r="MA2622" s="2"/>
      <c r="MB2622" s="2"/>
      <c r="MC2622" s="2"/>
      <c r="MD2622" s="2"/>
      <c r="ME2622" s="2"/>
      <c r="MF2622" s="2"/>
      <c r="MG2622" s="2"/>
      <c r="MH2622" s="2"/>
      <c r="MI2622" s="2"/>
      <c r="MJ2622" s="2"/>
      <c r="MK2622" s="2"/>
      <c r="ML2622" s="2"/>
      <c r="MM2622" s="2"/>
      <c r="MN2622" s="2"/>
      <c r="MO2622" s="2"/>
      <c r="MP2622" s="2"/>
      <c r="MQ2622" s="2"/>
      <c r="MR2622" s="2"/>
      <c r="MS2622" s="2"/>
      <c r="MT2622" s="2"/>
      <c r="MU2622" s="2"/>
      <c r="MV2622" s="2"/>
      <c r="MW2622" s="2"/>
      <c r="MX2622" s="2"/>
      <c r="MY2622" s="2"/>
      <c r="MZ2622" s="2"/>
      <c r="NA2622" s="2"/>
      <c r="NB2622" s="2"/>
      <c r="NC2622" s="2"/>
      <c r="ND2622" s="2"/>
      <c r="NE2622" s="2"/>
      <c r="NF2622" s="2"/>
      <c r="NG2622" s="2"/>
      <c r="NH2622" s="2"/>
      <c r="NI2622" s="2"/>
      <c r="NJ2622" s="2"/>
      <c r="NK2622" s="2"/>
      <c r="NL2622" s="2"/>
      <c r="NM2622" s="2"/>
      <c r="NN2622" s="2"/>
      <c r="NO2622" s="2"/>
      <c r="NP2622" s="2"/>
      <c r="NQ2622" s="2"/>
      <c r="NR2622" s="2"/>
      <c r="NS2622" s="2"/>
      <c r="NT2622" s="2"/>
      <c r="NU2622" s="2"/>
      <c r="NV2622" s="2"/>
      <c r="NW2622" s="2"/>
      <c r="NX2622" s="2"/>
      <c r="NY2622" s="2"/>
      <c r="NZ2622" s="2"/>
      <c r="OA2622" s="2"/>
      <c r="OB2622" s="2"/>
      <c r="OC2622" s="2"/>
      <c r="OD2622" s="2"/>
      <c r="OE2622" s="2"/>
      <c r="OF2622" s="2"/>
      <c r="OG2622" s="2"/>
      <c r="OH2622" s="2"/>
      <c r="OI2622" s="2"/>
      <c r="OJ2622" s="2"/>
      <c r="OK2622" s="2"/>
      <c r="OL2622" s="2"/>
      <c r="OM2622" s="2"/>
      <c r="ON2622" s="2"/>
      <c r="OO2622" s="2"/>
      <c r="OP2622" s="2"/>
      <c r="OQ2622" s="2"/>
      <c r="OR2622" s="2"/>
      <c r="OS2622" s="2"/>
      <c r="OT2622" s="2"/>
      <c r="OU2622" s="2"/>
      <c r="OV2622" s="2"/>
      <c r="OW2622" s="2"/>
      <c r="OX2622" s="2"/>
      <c r="OY2622" s="2"/>
      <c r="OZ2622" s="2"/>
      <c r="PA2622" s="2"/>
      <c r="PB2622" s="2"/>
      <c r="PC2622" s="2"/>
      <c r="PD2622" s="2"/>
      <c r="PE2622" s="2"/>
      <c r="PF2622" s="2"/>
      <c r="PG2622" s="2"/>
      <c r="PH2622" s="2"/>
      <c r="PI2622" s="2"/>
      <c r="PJ2622" s="2"/>
      <c r="PK2622" s="2"/>
      <c r="PL2622" s="2"/>
      <c r="PM2622" s="2"/>
      <c r="PN2622" s="2"/>
      <c r="PO2622" s="2"/>
    </row>
    <row r="2623" spans="1:431" ht="98" hidden="1" x14ac:dyDescent="0.15">
      <c r="A2623" s="6" t="s">
        <v>892</v>
      </c>
      <c r="B2623" s="3"/>
      <c r="C2623" s="6"/>
      <c r="D2623" s="6"/>
      <c r="E2623" s="3"/>
      <c r="F2623" s="6"/>
      <c r="G2623" s="6"/>
      <c r="H2623" s="6"/>
      <c r="I2623" s="3"/>
      <c r="J2623" s="6"/>
      <c r="K2623" s="3"/>
      <c r="L2623" s="3"/>
      <c r="M2623" s="3"/>
      <c r="N2623" s="6"/>
      <c r="O2623" s="3"/>
      <c r="P2623" s="6"/>
      <c r="Q2623" s="6"/>
      <c r="R2623" s="6"/>
      <c r="S2623" s="3"/>
      <c r="T2623" s="3"/>
      <c r="U2623" s="3"/>
      <c r="V2623" s="3"/>
      <c r="W2623" s="3"/>
      <c r="X2623" s="3"/>
      <c r="Y2623" s="6"/>
      <c r="Z2623" s="6"/>
      <c r="AA2623" s="6"/>
      <c r="AB2623" s="3"/>
      <c r="AC2623" s="6"/>
      <c r="AD2623" s="6"/>
      <c r="AE2623" s="3"/>
      <c r="AF2623" s="3"/>
      <c r="AG2623" s="6"/>
      <c r="AH2623" s="6"/>
      <c r="AI2623" s="3"/>
      <c r="AJ2623" s="3"/>
      <c r="AK2623" s="3"/>
      <c r="AL2623" s="3"/>
      <c r="AM2623" s="6"/>
      <c r="AN2623" s="3"/>
      <c r="AO2623" s="3"/>
      <c r="AP2623" s="3"/>
      <c r="AQ2623" s="3"/>
      <c r="AR2623" s="3"/>
      <c r="AS2623" s="3"/>
      <c r="AT2623" s="6"/>
      <c r="AU2623" s="6"/>
      <c r="AV2623" s="6"/>
      <c r="AW2623" s="3"/>
      <c r="AX2623" s="3"/>
      <c r="AY2623" s="3"/>
      <c r="AZ2623" s="3"/>
      <c r="BA2623" s="3"/>
      <c r="BB2623" s="3"/>
      <c r="BC2623" s="3"/>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v>1973</v>
      </c>
      <c r="BZ2623" s="3" t="s">
        <v>2561</v>
      </c>
      <c r="CA2623" s="3" t="s">
        <v>2397</v>
      </c>
      <c r="CB2623" s="3" t="s">
        <v>2537</v>
      </c>
      <c r="CC2623" s="3" t="s">
        <v>2399</v>
      </c>
      <c r="CD2623" s="3"/>
      <c r="CE2623" s="3"/>
      <c r="CF2623" s="7"/>
      <c r="CG2623" s="1"/>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J2623" s="1"/>
      <c r="DK2623" s="1"/>
      <c r="DL2623" s="1"/>
      <c r="DM2623" s="1"/>
      <c r="DN2623" s="1"/>
      <c r="DO2623" s="1"/>
      <c r="DQ2623" s="1"/>
      <c r="DT2623" s="1"/>
      <c r="DW2623" s="1"/>
      <c r="DX2623" s="1"/>
      <c r="DY2623" s="1"/>
      <c r="DZ2623" s="1"/>
      <c r="EA2623" s="1"/>
      <c r="EB2623" s="1"/>
      <c r="EC2623" s="1"/>
      <c r="EF2623" s="1"/>
      <c r="ER2623" s="1"/>
      <c r="ET2623" s="1"/>
      <c r="FH2623" s="1"/>
      <c r="FI2623" s="1"/>
      <c r="LT2623" s="2"/>
      <c r="LU2623" s="2"/>
      <c r="LV2623" s="2"/>
      <c r="LW2623" s="2"/>
      <c r="LX2623" s="2"/>
      <c r="LY2623" s="2"/>
      <c r="LZ2623" s="2"/>
      <c r="MA2623" s="2"/>
      <c r="MB2623" s="2"/>
      <c r="MC2623" s="2"/>
      <c r="MD2623" s="2"/>
      <c r="ME2623" s="2"/>
      <c r="MF2623" s="2"/>
      <c r="MG2623" s="2"/>
      <c r="MH2623" s="2"/>
      <c r="MI2623" s="2"/>
      <c r="MJ2623" s="2"/>
      <c r="MK2623" s="2"/>
      <c r="ML2623" s="2"/>
      <c r="MM2623" s="2"/>
      <c r="MN2623" s="2"/>
      <c r="MO2623" s="2"/>
      <c r="MP2623" s="2"/>
      <c r="MQ2623" s="2"/>
      <c r="MR2623" s="2"/>
      <c r="MS2623" s="2"/>
      <c r="MT2623" s="2"/>
      <c r="MU2623" s="2"/>
      <c r="MV2623" s="2"/>
      <c r="MW2623" s="2"/>
      <c r="MX2623" s="2"/>
      <c r="MY2623" s="2"/>
      <c r="MZ2623" s="2"/>
      <c r="NA2623" s="2"/>
      <c r="NB2623" s="2"/>
      <c r="NC2623" s="2"/>
      <c r="ND2623" s="2"/>
      <c r="NE2623" s="2"/>
      <c r="NF2623" s="2"/>
      <c r="NG2623" s="2"/>
      <c r="NH2623" s="2"/>
      <c r="NI2623" s="2"/>
      <c r="NJ2623" s="2"/>
      <c r="NK2623" s="2"/>
      <c r="NL2623" s="2"/>
      <c r="NM2623" s="2"/>
      <c r="NN2623" s="2"/>
      <c r="NO2623" s="2"/>
      <c r="NP2623" s="2"/>
      <c r="NQ2623" s="2"/>
      <c r="NR2623" s="2"/>
      <c r="NS2623" s="2"/>
      <c r="NT2623" s="2"/>
      <c r="NU2623" s="2"/>
      <c r="NV2623" s="2"/>
      <c r="NW2623" s="2"/>
      <c r="NX2623" s="2"/>
      <c r="NY2623" s="2"/>
      <c r="NZ2623" s="2"/>
      <c r="OA2623" s="2"/>
      <c r="OB2623" s="2"/>
      <c r="OC2623" s="2"/>
      <c r="OD2623" s="2"/>
      <c r="OE2623" s="2"/>
      <c r="OF2623" s="2"/>
      <c r="OG2623" s="2"/>
      <c r="OH2623" s="2"/>
      <c r="OI2623" s="2"/>
      <c r="OJ2623" s="2"/>
      <c r="OK2623" s="2"/>
      <c r="OL2623" s="2"/>
      <c r="OM2623" s="2"/>
      <c r="ON2623" s="2"/>
      <c r="OO2623" s="2"/>
      <c r="OP2623" s="2"/>
      <c r="OQ2623" s="2"/>
      <c r="OR2623" s="2"/>
      <c r="OS2623" s="2"/>
      <c r="OT2623" s="2"/>
      <c r="OU2623" s="2"/>
      <c r="OV2623" s="2"/>
      <c r="OW2623" s="2"/>
      <c r="OX2623" s="2"/>
      <c r="OY2623" s="2"/>
      <c r="OZ2623" s="2"/>
      <c r="PA2623" s="2"/>
      <c r="PB2623" s="2"/>
      <c r="PC2623" s="2"/>
      <c r="PD2623" s="2"/>
      <c r="PE2623" s="2"/>
      <c r="PF2623" s="2"/>
      <c r="PG2623" s="2"/>
      <c r="PH2623" s="2"/>
      <c r="PI2623" s="2"/>
      <c r="PJ2623" s="2"/>
      <c r="PK2623" s="2"/>
      <c r="PL2623" s="2"/>
      <c r="PM2623" s="2"/>
      <c r="PN2623" s="2"/>
      <c r="PO2623" s="2"/>
    </row>
    <row r="2624" spans="1:431" ht="98" hidden="1" x14ac:dyDescent="0.15">
      <c r="A2624" s="6" t="s">
        <v>899</v>
      </c>
      <c r="B2624" s="3"/>
      <c r="C2624" s="6"/>
      <c r="D2624" s="6"/>
      <c r="E2624" s="3"/>
      <c r="F2624" s="6"/>
      <c r="G2624" s="6"/>
      <c r="H2624" s="6"/>
      <c r="I2624" s="3"/>
      <c r="J2624" s="6"/>
      <c r="K2624" s="3"/>
      <c r="L2624" s="3"/>
      <c r="M2624" s="3"/>
      <c r="N2624" s="6"/>
      <c r="O2624" s="3"/>
      <c r="P2624" s="6"/>
      <c r="Q2624" s="6"/>
      <c r="R2624" s="6"/>
      <c r="S2624" s="3"/>
      <c r="T2624" s="3"/>
      <c r="U2624" s="3"/>
      <c r="V2624" s="3"/>
      <c r="W2624" s="3"/>
      <c r="X2624" s="3"/>
      <c r="Y2624" s="6"/>
      <c r="Z2624" s="6"/>
      <c r="AA2624" s="6"/>
      <c r="AB2624" s="3"/>
      <c r="AC2624" s="6"/>
      <c r="AD2624" s="6"/>
      <c r="AE2624" s="3"/>
      <c r="AF2624" s="3"/>
      <c r="AG2624" s="6"/>
      <c r="AH2624" s="6"/>
      <c r="AI2624" s="3"/>
      <c r="AJ2624" s="3"/>
      <c r="AK2624" s="3"/>
      <c r="AL2624" s="3"/>
      <c r="AM2624" s="6"/>
      <c r="AN2624" s="3"/>
      <c r="AO2624" s="3"/>
      <c r="AP2624" s="3"/>
      <c r="AQ2624" s="3"/>
      <c r="AR2624" s="3"/>
      <c r="AS2624" s="3"/>
      <c r="AT2624" s="6"/>
      <c r="AU2624" s="6"/>
      <c r="AV2624" s="6"/>
      <c r="AW2624" s="3"/>
      <c r="AX2624" s="3"/>
      <c r="AY2624" s="3"/>
      <c r="AZ2624" s="3"/>
      <c r="BA2624" s="3"/>
      <c r="BB2624" s="3"/>
      <c r="BC2624" s="3"/>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v>1973</v>
      </c>
      <c r="BZ2624" s="3" t="s">
        <v>2561</v>
      </c>
      <c r="CA2624" s="3" t="s">
        <v>2397</v>
      </c>
      <c r="CB2624" s="3" t="s">
        <v>2537</v>
      </c>
      <c r="CC2624" s="3" t="s">
        <v>2399</v>
      </c>
      <c r="CD2624" s="3"/>
      <c r="CE2624" s="3"/>
      <c r="CF2624" s="7"/>
      <c r="CG2624" s="1"/>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J2624" s="1"/>
      <c r="DK2624" s="1"/>
      <c r="DL2624" s="1"/>
      <c r="DM2624" s="1"/>
      <c r="DN2624" s="1"/>
      <c r="DO2624" s="1"/>
      <c r="DQ2624" s="1"/>
      <c r="DT2624" s="1"/>
      <c r="DW2624" s="1"/>
      <c r="DX2624" s="1"/>
      <c r="DY2624" s="1"/>
      <c r="DZ2624" s="1"/>
      <c r="EA2624" s="1"/>
      <c r="EB2624" s="1"/>
      <c r="EC2624" s="1"/>
      <c r="EF2624" s="1"/>
      <c r="ER2624" s="1"/>
      <c r="ET2624" s="1"/>
      <c r="FH2624" s="1"/>
      <c r="FI2624" s="1"/>
      <c r="LT2624" s="2"/>
      <c r="LU2624" s="2"/>
      <c r="LV2624" s="2"/>
      <c r="LW2624" s="2"/>
      <c r="LX2624" s="2"/>
      <c r="LY2624" s="2"/>
      <c r="LZ2624" s="2"/>
      <c r="MA2624" s="2"/>
      <c r="MB2624" s="2"/>
      <c r="MC2624" s="2"/>
      <c r="MD2624" s="2"/>
      <c r="ME2624" s="2"/>
      <c r="MF2624" s="2"/>
      <c r="MG2624" s="2"/>
      <c r="MH2624" s="2"/>
      <c r="MI2624" s="2"/>
      <c r="MJ2624" s="2"/>
      <c r="MK2624" s="2"/>
      <c r="ML2624" s="2"/>
      <c r="MM2624" s="2"/>
      <c r="MN2624" s="2"/>
      <c r="MO2624" s="2"/>
      <c r="MP2624" s="2"/>
      <c r="MQ2624" s="2"/>
      <c r="MR2624" s="2"/>
      <c r="MS2624" s="2"/>
      <c r="MT2624" s="2"/>
      <c r="MU2624" s="2"/>
      <c r="MV2624" s="2"/>
      <c r="MW2624" s="2"/>
      <c r="MX2624" s="2"/>
      <c r="MY2624" s="2"/>
      <c r="MZ2624" s="2"/>
      <c r="NA2624" s="2"/>
      <c r="NB2624" s="2"/>
      <c r="NC2624" s="2"/>
      <c r="ND2624" s="2"/>
      <c r="NE2624" s="2"/>
      <c r="NF2624" s="2"/>
      <c r="NG2624" s="2"/>
      <c r="NH2624" s="2"/>
      <c r="NI2624" s="2"/>
      <c r="NJ2624" s="2"/>
      <c r="NK2624" s="2"/>
      <c r="NL2624" s="2"/>
      <c r="NM2624" s="2"/>
      <c r="NN2624" s="2"/>
      <c r="NO2624" s="2"/>
      <c r="NP2624" s="2"/>
      <c r="NQ2624" s="2"/>
      <c r="NR2624" s="2"/>
      <c r="NS2624" s="2"/>
      <c r="NT2624" s="2"/>
      <c r="NU2624" s="2"/>
      <c r="NV2624" s="2"/>
      <c r="NW2624" s="2"/>
      <c r="NX2624" s="2"/>
      <c r="NY2624" s="2"/>
      <c r="NZ2624" s="2"/>
      <c r="OA2624" s="2"/>
      <c r="OB2624" s="2"/>
      <c r="OC2624" s="2"/>
      <c r="OD2624" s="2"/>
      <c r="OE2624" s="2"/>
      <c r="OF2624" s="2"/>
      <c r="OG2624" s="2"/>
      <c r="OH2624" s="2"/>
      <c r="OI2624" s="2"/>
      <c r="OJ2624" s="2"/>
      <c r="OK2624" s="2"/>
      <c r="OL2624" s="2"/>
      <c r="OM2624" s="2"/>
      <c r="ON2624" s="2"/>
      <c r="OO2624" s="2"/>
      <c r="OP2624" s="2"/>
      <c r="OQ2624" s="2"/>
      <c r="OR2624" s="2"/>
      <c r="OS2624" s="2"/>
      <c r="OT2624" s="2"/>
      <c r="OU2624" s="2"/>
      <c r="OV2624" s="2"/>
      <c r="OW2624" s="2"/>
      <c r="OX2624" s="2"/>
      <c r="OY2624" s="2"/>
      <c r="OZ2624" s="2"/>
      <c r="PA2624" s="2"/>
      <c r="PB2624" s="2"/>
      <c r="PC2624" s="2"/>
      <c r="PD2624" s="2"/>
      <c r="PE2624" s="2"/>
      <c r="PF2624" s="2"/>
      <c r="PG2624" s="2"/>
      <c r="PH2624" s="2"/>
      <c r="PI2624" s="2"/>
      <c r="PJ2624" s="2"/>
      <c r="PK2624" s="2"/>
      <c r="PL2624" s="2"/>
      <c r="PM2624" s="2"/>
      <c r="PN2624" s="2"/>
      <c r="PO2624" s="2"/>
    </row>
    <row r="2625" spans="1:431" ht="98" hidden="1" x14ac:dyDescent="0.15">
      <c r="A2625" s="6" t="s">
        <v>905</v>
      </c>
      <c r="B2625" s="3"/>
      <c r="C2625" s="6"/>
      <c r="D2625" s="6"/>
      <c r="E2625" s="3"/>
      <c r="F2625" s="6"/>
      <c r="G2625" s="6"/>
      <c r="H2625" s="6"/>
      <c r="I2625" s="3"/>
      <c r="J2625" s="6"/>
      <c r="K2625" s="3"/>
      <c r="L2625" s="3"/>
      <c r="M2625" s="3"/>
      <c r="N2625" s="6"/>
      <c r="O2625" s="3"/>
      <c r="P2625" s="6"/>
      <c r="Q2625" s="6"/>
      <c r="R2625" s="6"/>
      <c r="S2625" s="3"/>
      <c r="T2625" s="3"/>
      <c r="U2625" s="3"/>
      <c r="V2625" s="3"/>
      <c r="W2625" s="3"/>
      <c r="X2625" s="3"/>
      <c r="Y2625" s="6"/>
      <c r="Z2625" s="6"/>
      <c r="AA2625" s="6"/>
      <c r="AB2625" s="3"/>
      <c r="AC2625" s="6"/>
      <c r="AD2625" s="6"/>
      <c r="AE2625" s="3"/>
      <c r="AF2625" s="3"/>
      <c r="AG2625" s="6"/>
      <c r="AH2625" s="6"/>
      <c r="AI2625" s="3"/>
      <c r="AJ2625" s="3"/>
      <c r="AK2625" s="3"/>
      <c r="AL2625" s="3"/>
      <c r="AM2625" s="6"/>
      <c r="AN2625" s="3"/>
      <c r="AO2625" s="3"/>
      <c r="AP2625" s="3"/>
      <c r="AQ2625" s="3"/>
      <c r="AR2625" s="3"/>
      <c r="AS2625" s="3"/>
      <c r="AT2625" s="6"/>
      <c r="AU2625" s="6"/>
      <c r="AV2625" s="6"/>
      <c r="AW2625" s="3"/>
      <c r="AX2625" s="3"/>
      <c r="AY2625" s="3"/>
      <c r="AZ2625" s="3"/>
      <c r="BA2625" s="3"/>
      <c r="BB2625" s="3"/>
      <c r="BC2625" s="3"/>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v>1973</v>
      </c>
      <c r="BZ2625" s="3" t="s">
        <v>2561</v>
      </c>
      <c r="CA2625" s="3" t="s">
        <v>2397</v>
      </c>
      <c r="CB2625" s="3" t="s">
        <v>2537</v>
      </c>
      <c r="CC2625" s="3" t="s">
        <v>2399</v>
      </c>
      <c r="CD2625" s="3"/>
      <c r="CE2625" s="3"/>
      <c r="CF2625" s="7"/>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J2625" s="1"/>
      <c r="DK2625" s="1"/>
      <c r="DL2625" s="1"/>
      <c r="DM2625" s="1"/>
      <c r="DN2625" s="1"/>
      <c r="DO2625" s="1"/>
      <c r="DQ2625" s="1"/>
      <c r="DT2625" s="1"/>
      <c r="DW2625" s="1"/>
      <c r="DX2625" s="1"/>
      <c r="DY2625" s="1"/>
      <c r="DZ2625" s="1"/>
      <c r="EA2625" s="1"/>
      <c r="EB2625" s="1"/>
      <c r="EC2625" s="1"/>
      <c r="EF2625" s="1"/>
      <c r="ER2625" s="1"/>
      <c r="ET2625" s="1"/>
      <c r="FH2625" s="1"/>
      <c r="FI2625" s="1"/>
      <c r="LT2625" s="2"/>
      <c r="LU2625" s="2"/>
      <c r="LV2625" s="2"/>
      <c r="LW2625" s="2"/>
      <c r="LX2625" s="2"/>
      <c r="LY2625" s="2"/>
      <c r="LZ2625" s="2"/>
      <c r="MA2625" s="2"/>
      <c r="MB2625" s="2"/>
      <c r="MC2625" s="2"/>
      <c r="MD2625" s="2"/>
      <c r="ME2625" s="2"/>
      <c r="MF2625" s="2"/>
      <c r="MG2625" s="2"/>
      <c r="MH2625" s="2"/>
      <c r="MI2625" s="2"/>
      <c r="MJ2625" s="2"/>
      <c r="MK2625" s="2"/>
      <c r="ML2625" s="2"/>
      <c r="MM2625" s="2"/>
      <c r="MN2625" s="2"/>
      <c r="MO2625" s="2"/>
      <c r="MP2625" s="2"/>
      <c r="MQ2625" s="2"/>
      <c r="MR2625" s="2"/>
      <c r="MS2625" s="2"/>
      <c r="MT2625" s="2"/>
      <c r="MU2625" s="2"/>
      <c r="MV2625" s="2"/>
      <c r="MW2625" s="2"/>
      <c r="MX2625" s="2"/>
      <c r="MY2625" s="2"/>
      <c r="MZ2625" s="2"/>
      <c r="NA2625" s="2"/>
      <c r="NB2625" s="2"/>
      <c r="NC2625" s="2"/>
      <c r="ND2625" s="2"/>
      <c r="NE2625" s="2"/>
      <c r="NF2625" s="2"/>
      <c r="NG2625" s="2"/>
      <c r="NH2625" s="2"/>
      <c r="NI2625" s="2"/>
      <c r="NJ2625" s="2"/>
      <c r="NK2625" s="2"/>
      <c r="NL2625" s="2"/>
      <c r="NM2625" s="2"/>
      <c r="NN2625" s="2"/>
      <c r="NO2625" s="2"/>
      <c r="NP2625" s="2"/>
      <c r="NQ2625" s="2"/>
      <c r="NR2625" s="2"/>
      <c r="NS2625" s="2"/>
      <c r="NT2625" s="2"/>
      <c r="NU2625" s="2"/>
      <c r="NV2625" s="2"/>
      <c r="NW2625" s="2"/>
      <c r="NX2625" s="2"/>
      <c r="NY2625" s="2"/>
      <c r="NZ2625" s="2"/>
      <c r="OA2625" s="2"/>
      <c r="OB2625" s="2"/>
      <c r="OC2625" s="2"/>
      <c r="OD2625" s="2"/>
      <c r="OE2625" s="2"/>
      <c r="OF2625" s="2"/>
      <c r="OG2625" s="2"/>
      <c r="OH2625" s="2"/>
      <c r="OI2625" s="2"/>
      <c r="OJ2625" s="2"/>
      <c r="OK2625" s="2"/>
      <c r="OL2625" s="2"/>
      <c r="OM2625" s="2"/>
      <c r="ON2625" s="2"/>
      <c r="OO2625" s="2"/>
      <c r="OP2625" s="2"/>
      <c r="OQ2625" s="2"/>
      <c r="OR2625" s="2"/>
      <c r="OS2625" s="2"/>
      <c r="OT2625" s="2"/>
      <c r="OU2625" s="2"/>
      <c r="OV2625" s="2"/>
      <c r="OW2625" s="2"/>
      <c r="OX2625" s="2"/>
      <c r="OY2625" s="2"/>
      <c r="OZ2625" s="2"/>
      <c r="PA2625" s="2"/>
      <c r="PB2625" s="2"/>
      <c r="PC2625" s="2"/>
      <c r="PD2625" s="2"/>
      <c r="PE2625" s="2"/>
      <c r="PF2625" s="2"/>
      <c r="PG2625" s="2"/>
      <c r="PH2625" s="2"/>
      <c r="PI2625" s="2"/>
      <c r="PJ2625" s="2"/>
      <c r="PK2625" s="2"/>
      <c r="PL2625" s="2"/>
      <c r="PM2625" s="2"/>
      <c r="PN2625" s="2"/>
      <c r="PO2625" s="2"/>
    </row>
    <row r="2626" spans="1:431" ht="98" hidden="1" x14ac:dyDescent="0.15">
      <c r="A2626" s="6" t="s">
        <v>912</v>
      </c>
      <c r="B2626" s="3"/>
      <c r="C2626" s="6"/>
      <c r="D2626" s="6"/>
      <c r="E2626" s="3"/>
      <c r="F2626" s="6"/>
      <c r="G2626" s="6"/>
      <c r="H2626" s="6"/>
      <c r="I2626" s="3"/>
      <c r="J2626" s="6"/>
      <c r="K2626" s="3"/>
      <c r="L2626" s="3"/>
      <c r="M2626" s="3"/>
      <c r="N2626" s="6"/>
      <c r="O2626" s="3"/>
      <c r="P2626" s="6"/>
      <c r="Q2626" s="6"/>
      <c r="R2626" s="6"/>
      <c r="S2626" s="3"/>
      <c r="T2626" s="3"/>
      <c r="U2626" s="3"/>
      <c r="V2626" s="3"/>
      <c r="W2626" s="3"/>
      <c r="X2626" s="3"/>
      <c r="Y2626" s="6"/>
      <c r="Z2626" s="6"/>
      <c r="AA2626" s="6"/>
      <c r="AB2626" s="3"/>
      <c r="AC2626" s="6"/>
      <c r="AD2626" s="6"/>
      <c r="AE2626" s="3"/>
      <c r="AF2626" s="3"/>
      <c r="AG2626" s="6"/>
      <c r="AH2626" s="6"/>
      <c r="AI2626" s="3"/>
      <c r="AJ2626" s="3"/>
      <c r="AK2626" s="3"/>
      <c r="AL2626" s="3"/>
      <c r="AM2626" s="6"/>
      <c r="AN2626" s="3"/>
      <c r="AO2626" s="3"/>
      <c r="AP2626" s="3"/>
      <c r="AQ2626" s="3"/>
      <c r="AR2626" s="3"/>
      <c r="AS2626" s="3"/>
      <c r="AT2626" s="6"/>
      <c r="AU2626" s="6"/>
      <c r="AV2626" s="6"/>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v>1973</v>
      </c>
      <c r="BZ2626" s="3" t="s">
        <v>2561</v>
      </c>
      <c r="CA2626" s="3" t="s">
        <v>2397</v>
      </c>
      <c r="CB2626" s="3" t="s">
        <v>2537</v>
      </c>
      <c r="CC2626" s="3" t="s">
        <v>2399</v>
      </c>
      <c r="CD2626" s="3"/>
      <c r="CE2626" s="3"/>
      <c r="CF2626" s="7"/>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J2626" s="1"/>
      <c r="DK2626" s="1"/>
      <c r="DL2626" s="1"/>
      <c r="DM2626" s="1"/>
      <c r="DN2626" s="1"/>
      <c r="DO2626" s="1"/>
      <c r="DQ2626" s="1"/>
      <c r="DT2626" s="1"/>
      <c r="DW2626" s="1"/>
      <c r="DX2626" s="1"/>
      <c r="DY2626" s="1"/>
      <c r="DZ2626" s="1"/>
      <c r="EA2626" s="1"/>
      <c r="EB2626" s="1"/>
      <c r="EC2626" s="1"/>
      <c r="EF2626" s="1"/>
      <c r="ER2626" s="1"/>
      <c r="ET2626" s="1"/>
      <c r="FH2626" s="1"/>
      <c r="FI2626" s="1"/>
      <c r="LT2626" s="2"/>
      <c r="LU2626" s="2"/>
      <c r="LV2626" s="2"/>
      <c r="LW2626" s="2"/>
      <c r="LX2626" s="2"/>
      <c r="LY2626" s="2"/>
      <c r="LZ2626" s="2"/>
      <c r="MA2626" s="2"/>
      <c r="MB2626" s="2"/>
      <c r="MC2626" s="2"/>
      <c r="MD2626" s="2"/>
      <c r="ME2626" s="2"/>
      <c r="MF2626" s="2"/>
      <c r="MG2626" s="2"/>
      <c r="MH2626" s="2"/>
      <c r="MI2626" s="2"/>
      <c r="MJ2626" s="2"/>
      <c r="MK2626" s="2"/>
      <c r="ML2626" s="2"/>
      <c r="MM2626" s="2"/>
      <c r="MN2626" s="2"/>
      <c r="MO2626" s="2"/>
      <c r="MP2626" s="2"/>
      <c r="MQ2626" s="2"/>
      <c r="MR2626" s="2"/>
      <c r="MS2626" s="2"/>
      <c r="MT2626" s="2"/>
      <c r="MU2626" s="2"/>
      <c r="MV2626" s="2"/>
      <c r="MW2626" s="2"/>
      <c r="MX2626" s="2"/>
      <c r="MY2626" s="2"/>
      <c r="MZ2626" s="2"/>
      <c r="NA2626" s="2"/>
      <c r="NB2626" s="2"/>
      <c r="NC2626" s="2"/>
      <c r="ND2626" s="2"/>
      <c r="NE2626" s="2"/>
      <c r="NF2626" s="2"/>
      <c r="NG2626" s="2"/>
      <c r="NH2626" s="2"/>
      <c r="NI2626" s="2"/>
      <c r="NJ2626" s="2"/>
      <c r="NK2626" s="2"/>
      <c r="NL2626" s="2"/>
      <c r="NM2626" s="2"/>
      <c r="NN2626" s="2"/>
      <c r="NO2626" s="2"/>
      <c r="NP2626" s="2"/>
      <c r="NQ2626" s="2"/>
      <c r="NR2626" s="2"/>
      <c r="NS2626" s="2"/>
      <c r="NT2626" s="2"/>
      <c r="NU2626" s="2"/>
      <c r="NV2626" s="2"/>
      <c r="NW2626" s="2"/>
      <c r="NX2626" s="2"/>
      <c r="NY2626" s="2"/>
      <c r="NZ2626" s="2"/>
      <c r="OA2626" s="2"/>
      <c r="OB2626" s="2"/>
      <c r="OC2626" s="2"/>
      <c r="OD2626" s="2"/>
      <c r="OE2626" s="2"/>
      <c r="OF2626" s="2"/>
      <c r="OG2626" s="2"/>
      <c r="OH2626" s="2"/>
      <c r="OI2626" s="2"/>
      <c r="OJ2626" s="2"/>
      <c r="OK2626" s="2"/>
      <c r="OL2626" s="2"/>
      <c r="OM2626" s="2"/>
      <c r="ON2626" s="2"/>
      <c r="OO2626" s="2"/>
      <c r="OP2626" s="2"/>
      <c r="OQ2626" s="2"/>
      <c r="OR2626" s="2"/>
      <c r="OS2626" s="2"/>
      <c r="OT2626" s="2"/>
      <c r="OU2626" s="2"/>
      <c r="OV2626" s="2"/>
      <c r="OW2626" s="2"/>
      <c r="OX2626" s="2"/>
      <c r="OY2626" s="2"/>
      <c r="OZ2626" s="2"/>
      <c r="PA2626" s="2"/>
      <c r="PB2626" s="2"/>
      <c r="PC2626" s="2"/>
      <c r="PD2626" s="2"/>
      <c r="PE2626" s="2"/>
      <c r="PF2626" s="2"/>
      <c r="PG2626" s="2"/>
      <c r="PH2626" s="2"/>
      <c r="PI2626" s="2"/>
      <c r="PJ2626" s="2"/>
      <c r="PK2626" s="2"/>
      <c r="PL2626" s="2"/>
      <c r="PM2626" s="2"/>
      <c r="PN2626" s="2"/>
      <c r="PO2626" s="2"/>
    </row>
    <row r="2627" spans="1:431" ht="98" hidden="1" x14ac:dyDescent="0.15">
      <c r="A2627" s="6" t="s">
        <v>918</v>
      </c>
      <c r="B2627" s="3"/>
      <c r="C2627" s="6"/>
      <c r="D2627" s="6"/>
      <c r="E2627" s="3"/>
      <c r="F2627" s="6"/>
      <c r="G2627" s="6"/>
      <c r="H2627" s="6"/>
      <c r="I2627" s="3"/>
      <c r="J2627" s="6"/>
      <c r="K2627" s="3"/>
      <c r="L2627" s="3"/>
      <c r="M2627" s="3"/>
      <c r="N2627" s="6"/>
      <c r="O2627" s="3"/>
      <c r="P2627" s="6"/>
      <c r="Q2627" s="6"/>
      <c r="R2627" s="6"/>
      <c r="S2627" s="3"/>
      <c r="T2627" s="3"/>
      <c r="U2627" s="3"/>
      <c r="V2627" s="3"/>
      <c r="W2627" s="3"/>
      <c r="X2627" s="3"/>
      <c r="Y2627" s="6"/>
      <c r="Z2627" s="6"/>
      <c r="AA2627" s="6"/>
      <c r="AB2627" s="3"/>
      <c r="AC2627" s="6"/>
      <c r="AD2627" s="6"/>
      <c r="AE2627" s="3"/>
      <c r="AF2627" s="3"/>
      <c r="AG2627" s="6"/>
      <c r="AH2627" s="6"/>
      <c r="AI2627" s="3"/>
      <c r="AJ2627" s="3"/>
      <c r="AK2627" s="3"/>
      <c r="AL2627" s="3"/>
      <c r="AM2627" s="6"/>
      <c r="AN2627" s="3"/>
      <c r="AO2627" s="3"/>
      <c r="AP2627" s="3"/>
      <c r="AQ2627" s="3"/>
      <c r="AR2627" s="3"/>
      <c r="AS2627" s="3"/>
      <c r="AT2627" s="6"/>
      <c r="AU2627" s="6"/>
      <c r="AV2627" s="6"/>
      <c r="AW2627" s="3"/>
      <c r="AX2627" s="3"/>
      <c r="AY2627" s="3"/>
      <c r="AZ2627" s="3"/>
      <c r="BA2627" s="3"/>
      <c r="BB2627" s="3"/>
      <c r="BC2627" s="3"/>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v>1973</v>
      </c>
      <c r="BZ2627" s="3" t="s">
        <v>2561</v>
      </c>
      <c r="CA2627" s="3" t="s">
        <v>2397</v>
      </c>
      <c r="CB2627" s="3" t="s">
        <v>2537</v>
      </c>
      <c r="CC2627" s="3" t="s">
        <v>2399</v>
      </c>
      <c r="CD2627" s="3"/>
      <c r="CE2627" s="3"/>
      <c r="CF2627" s="7"/>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J2627" s="1"/>
      <c r="DK2627" s="1"/>
      <c r="DL2627" s="1"/>
      <c r="DM2627" s="1"/>
      <c r="DN2627" s="1"/>
      <c r="DO2627" s="1"/>
      <c r="DQ2627" s="1"/>
      <c r="DT2627" s="1"/>
      <c r="DW2627" s="1"/>
      <c r="DX2627" s="1"/>
      <c r="DY2627" s="1"/>
      <c r="DZ2627" s="1"/>
      <c r="EA2627" s="1"/>
      <c r="EB2627" s="1"/>
      <c r="EC2627" s="1"/>
      <c r="EF2627" s="1"/>
      <c r="ER2627" s="1"/>
      <c r="ET2627" s="1"/>
      <c r="FH2627" s="1"/>
      <c r="FI2627" s="1"/>
      <c r="LT2627" s="2"/>
      <c r="LU2627" s="2"/>
      <c r="LV2627" s="2"/>
      <c r="LW2627" s="2"/>
      <c r="LX2627" s="2"/>
      <c r="LY2627" s="2"/>
      <c r="LZ2627" s="2"/>
      <c r="MA2627" s="2"/>
      <c r="MB2627" s="2"/>
      <c r="MC2627" s="2"/>
      <c r="MD2627" s="2"/>
      <c r="ME2627" s="2"/>
      <c r="MF2627" s="2"/>
      <c r="MG2627" s="2"/>
      <c r="MH2627" s="2"/>
      <c r="MI2627" s="2"/>
      <c r="MJ2627" s="2"/>
      <c r="MK2627" s="2"/>
      <c r="ML2627" s="2"/>
      <c r="MM2627" s="2"/>
      <c r="MN2627" s="2"/>
      <c r="MO2627" s="2"/>
      <c r="MP2627" s="2"/>
      <c r="MQ2627" s="2"/>
      <c r="MR2627" s="2"/>
      <c r="MS2627" s="2"/>
      <c r="MT2627" s="2"/>
      <c r="MU2627" s="2"/>
      <c r="MV2627" s="2"/>
      <c r="MW2627" s="2"/>
      <c r="MX2627" s="2"/>
      <c r="MY2627" s="2"/>
      <c r="MZ2627" s="2"/>
      <c r="NA2627" s="2"/>
      <c r="NB2627" s="2"/>
      <c r="NC2627" s="2"/>
      <c r="ND2627" s="2"/>
      <c r="NE2627" s="2"/>
      <c r="NF2627" s="2"/>
      <c r="NG2627" s="2"/>
      <c r="NH2627" s="2"/>
      <c r="NI2627" s="2"/>
      <c r="NJ2627" s="2"/>
      <c r="NK2627" s="2"/>
      <c r="NL2627" s="2"/>
      <c r="NM2627" s="2"/>
      <c r="NN2627" s="2"/>
      <c r="NO2627" s="2"/>
      <c r="NP2627" s="2"/>
      <c r="NQ2627" s="2"/>
      <c r="NR2627" s="2"/>
      <c r="NS2627" s="2"/>
      <c r="NT2627" s="2"/>
      <c r="NU2627" s="2"/>
      <c r="NV2627" s="2"/>
      <c r="NW2627" s="2"/>
      <c r="NX2627" s="2"/>
      <c r="NY2627" s="2"/>
      <c r="NZ2627" s="2"/>
      <c r="OA2627" s="2"/>
      <c r="OB2627" s="2"/>
      <c r="OC2627" s="2"/>
      <c r="OD2627" s="2"/>
      <c r="OE2627" s="2"/>
      <c r="OF2627" s="2"/>
      <c r="OG2627" s="2"/>
      <c r="OH2627" s="2"/>
      <c r="OI2627" s="2"/>
      <c r="OJ2627" s="2"/>
      <c r="OK2627" s="2"/>
      <c r="OL2627" s="2"/>
      <c r="OM2627" s="2"/>
      <c r="ON2627" s="2"/>
      <c r="OO2627" s="2"/>
      <c r="OP2627" s="2"/>
      <c r="OQ2627" s="2"/>
      <c r="OR2627" s="2"/>
      <c r="OS2627" s="2"/>
      <c r="OT2627" s="2"/>
      <c r="OU2627" s="2"/>
      <c r="OV2627" s="2"/>
      <c r="OW2627" s="2"/>
      <c r="OX2627" s="2"/>
      <c r="OY2627" s="2"/>
      <c r="OZ2627" s="2"/>
      <c r="PA2627" s="2"/>
      <c r="PB2627" s="2"/>
      <c r="PC2627" s="2"/>
      <c r="PD2627" s="2"/>
      <c r="PE2627" s="2"/>
      <c r="PF2627" s="2"/>
      <c r="PG2627" s="2"/>
      <c r="PH2627" s="2"/>
      <c r="PI2627" s="2"/>
      <c r="PJ2627" s="2"/>
      <c r="PK2627" s="2"/>
      <c r="PL2627" s="2"/>
      <c r="PM2627" s="2"/>
      <c r="PN2627" s="2"/>
      <c r="PO2627" s="2"/>
    </row>
    <row r="2628" spans="1:431" ht="98" hidden="1" x14ac:dyDescent="0.15">
      <c r="A2628" s="6" t="s">
        <v>926</v>
      </c>
      <c r="B2628" s="3"/>
      <c r="C2628" s="6"/>
      <c r="D2628" s="6"/>
      <c r="E2628" s="3"/>
      <c r="F2628" s="6"/>
      <c r="G2628" s="6"/>
      <c r="H2628" s="6"/>
      <c r="I2628" s="3"/>
      <c r="J2628" s="6"/>
      <c r="K2628" s="3"/>
      <c r="L2628" s="3"/>
      <c r="M2628" s="3"/>
      <c r="N2628" s="6"/>
      <c r="O2628" s="3"/>
      <c r="P2628" s="6"/>
      <c r="Q2628" s="6"/>
      <c r="R2628" s="6"/>
      <c r="S2628" s="3"/>
      <c r="T2628" s="3"/>
      <c r="U2628" s="3"/>
      <c r="V2628" s="3"/>
      <c r="W2628" s="3"/>
      <c r="X2628" s="3"/>
      <c r="Y2628" s="6"/>
      <c r="Z2628" s="6"/>
      <c r="AA2628" s="6"/>
      <c r="AB2628" s="3"/>
      <c r="AC2628" s="6"/>
      <c r="AD2628" s="6"/>
      <c r="AE2628" s="3"/>
      <c r="AF2628" s="3"/>
      <c r="AG2628" s="6"/>
      <c r="AH2628" s="6"/>
      <c r="AI2628" s="3"/>
      <c r="AJ2628" s="3"/>
      <c r="AK2628" s="3"/>
      <c r="AL2628" s="3"/>
      <c r="AM2628" s="6"/>
      <c r="AN2628" s="3"/>
      <c r="AO2628" s="3"/>
      <c r="AP2628" s="3"/>
      <c r="AQ2628" s="3"/>
      <c r="AR2628" s="3"/>
      <c r="AS2628" s="3"/>
      <c r="AT2628" s="6"/>
      <c r="AU2628" s="6"/>
      <c r="AV2628" s="6"/>
      <c r="AW2628" s="3"/>
      <c r="AX2628" s="3"/>
      <c r="AY2628" s="3"/>
      <c r="AZ2628" s="3"/>
      <c r="BA2628" s="3"/>
      <c r="BB2628" s="3"/>
      <c r="BC2628" s="3"/>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v>1973</v>
      </c>
      <c r="BZ2628" s="3" t="s">
        <v>2561</v>
      </c>
      <c r="CA2628" s="3" t="s">
        <v>2397</v>
      </c>
      <c r="CB2628" s="3" t="s">
        <v>2537</v>
      </c>
      <c r="CC2628" s="3" t="s">
        <v>2399</v>
      </c>
      <c r="CD2628" s="3"/>
      <c r="CE2628" s="3"/>
      <c r="CF2628" s="7"/>
      <c r="CG2628" s="1"/>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J2628" s="1"/>
      <c r="DK2628" s="1"/>
      <c r="DL2628" s="1"/>
      <c r="DM2628" s="1"/>
      <c r="DN2628" s="1"/>
      <c r="DO2628" s="1"/>
      <c r="DQ2628" s="1"/>
      <c r="DT2628" s="1"/>
      <c r="DW2628" s="1"/>
      <c r="DX2628" s="1"/>
      <c r="DY2628" s="1"/>
      <c r="DZ2628" s="1"/>
      <c r="EA2628" s="1"/>
      <c r="EB2628" s="1"/>
      <c r="EC2628" s="1"/>
      <c r="EF2628" s="1"/>
      <c r="ER2628" s="1"/>
      <c r="ET2628" s="1"/>
      <c r="FH2628" s="1"/>
      <c r="FI2628" s="1"/>
      <c r="LT2628" s="2"/>
      <c r="LU2628" s="2"/>
      <c r="LV2628" s="2"/>
      <c r="LW2628" s="2"/>
      <c r="LX2628" s="2"/>
      <c r="LY2628" s="2"/>
      <c r="LZ2628" s="2"/>
      <c r="MA2628" s="2"/>
      <c r="MB2628" s="2"/>
      <c r="MC2628" s="2"/>
      <c r="MD2628" s="2"/>
      <c r="ME2628" s="2"/>
      <c r="MF2628" s="2"/>
      <c r="MG2628" s="2"/>
      <c r="MH2628" s="2"/>
      <c r="MI2628" s="2"/>
      <c r="MJ2628" s="2"/>
      <c r="MK2628" s="2"/>
      <c r="ML2628" s="2"/>
      <c r="MM2628" s="2"/>
      <c r="MN2628" s="2"/>
      <c r="MO2628" s="2"/>
      <c r="MP2628" s="2"/>
      <c r="MQ2628" s="2"/>
      <c r="MR2628" s="2"/>
      <c r="MS2628" s="2"/>
      <c r="MT2628" s="2"/>
      <c r="MU2628" s="2"/>
      <c r="MV2628" s="2"/>
      <c r="MW2628" s="2"/>
      <c r="MX2628" s="2"/>
      <c r="MY2628" s="2"/>
      <c r="MZ2628" s="2"/>
      <c r="NA2628" s="2"/>
      <c r="NB2628" s="2"/>
      <c r="NC2628" s="2"/>
      <c r="ND2628" s="2"/>
      <c r="NE2628" s="2"/>
      <c r="NF2628" s="2"/>
      <c r="NG2628" s="2"/>
      <c r="NH2628" s="2"/>
      <c r="NI2628" s="2"/>
      <c r="NJ2628" s="2"/>
      <c r="NK2628" s="2"/>
      <c r="NL2628" s="2"/>
      <c r="NM2628" s="2"/>
      <c r="NN2628" s="2"/>
      <c r="NO2628" s="2"/>
      <c r="NP2628" s="2"/>
      <c r="NQ2628" s="2"/>
      <c r="NR2628" s="2"/>
      <c r="NS2628" s="2"/>
      <c r="NT2628" s="2"/>
      <c r="NU2628" s="2"/>
      <c r="NV2628" s="2"/>
      <c r="NW2628" s="2"/>
      <c r="NX2628" s="2"/>
      <c r="NY2628" s="2"/>
      <c r="NZ2628" s="2"/>
      <c r="OA2628" s="2"/>
      <c r="OB2628" s="2"/>
      <c r="OC2628" s="2"/>
      <c r="OD2628" s="2"/>
      <c r="OE2628" s="2"/>
      <c r="OF2628" s="2"/>
      <c r="OG2628" s="2"/>
      <c r="OH2628" s="2"/>
      <c r="OI2628" s="2"/>
      <c r="OJ2628" s="2"/>
      <c r="OK2628" s="2"/>
      <c r="OL2628" s="2"/>
      <c r="OM2628" s="2"/>
      <c r="ON2628" s="2"/>
      <c r="OO2628" s="2"/>
      <c r="OP2628" s="2"/>
      <c r="OQ2628" s="2"/>
      <c r="OR2628" s="2"/>
      <c r="OS2628" s="2"/>
      <c r="OT2628" s="2"/>
      <c r="OU2628" s="2"/>
      <c r="OV2628" s="2"/>
      <c r="OW2628" s="2"/>
      <c r="OX2628" s="2"/>
      <c r="OY2628" s="2"/>
      <c r="OZ2628" s="2"/>
      <c r="PA2628" s="2"/>
      <c r="PB2628" s="2"/>
      <c r="PC2628" s="2"/>
      <c r="PD2628" s="2"/>
      <c r="PE2628" s="2"/>
      <c r="PF2628" s="2"/>
      <c r="PG2628" s="2"/>
      <c r="PH2628" s="2"/>
      <c r="PI2628" s="2"/>
      <c r="PJ2628" s="2"/>
      <c r="PK2628" s="2"/>
      <c r="PL2628" s="2"/>
      <c r="PM2628" s="2"/>
      <c r="PN2628" s="2"/>
      <c r="PO2628" s="2"/>
    </row>
    <row r="2629" spans="1:431" ht="98" hidden="1" x14ac:dyDescent="0.15">
      <c r="A2629" s="6" t="s">
        <v>2562</v>
      </c>
      <c r="B2629" s="3"/>
      <c r="C2629" s="6"/>
      <c r="D2629" s="6"/>
      <c r="E2629" s="3"/>
      <c r="F2629" s="6"/>
      <c r="G2629" s="6"/>
      <c r="H2629" s="6"/>
      <c r="I2629" s="3"/>
      <c r="J2629" s="6"/>
      <c r="K2629" s="3"/>
      <c r="L2629" s="3"/>
      <c r="M2629" s="3"/>
      <c r="N2629" s="6"/>
      <c r="O2629" s="3"/>
      <c r="P2629" s="6"/>
      <c r="Q2629" s="6"/>
      <c r="R2629" s="6"/>
      <c r="S2629" s="3"/>
      <c r="T2629" s="3"/>
      <c r="U2629" s="3"/>
      <c r="V2629" s="3"/>
      <c r="W2629" s="3"/>
      <c r="X2629" s="3"/>
      <c r="Y2629" s="6"/>
      <c r="Z2629" s="6"/>
      <c r="AA2629" s="6"/>
      <c r="AB2629" s="3"/>
      <c r="AC2629" s="6"/>
      <c r="AD2629" s="6"/>
      <c r="AE2629" s="3"/>
      <c r="AF2629" s="3"/>
      <c r="AG2629" s="6"/>
      <c r="AH2629" s="6"/>
      <c r="AI2629" s="3"/>
      <c r="AJ2629" s="3"/>
      <c r="AK2629" s="3"/>
      <c r="AL2629" s="3"/>
      <c r="AM2629" s="6"/>
      <c r="AN2629" s="3"/>
      <c r="AO2629" s="3"/>
      <c r="AP2629" s="3"/>
      <c r="AQ2629" s="3"/>
      <c r="AR2629" s="3"/>
      <c r="AS2629" s="3"/>
      <c r="AT2629" s="6"/>
      <c r="AU2629" s="6"/>
      <c r="AV2629" s="6"/>
      <c r="AW2629" s="3"/>
      <c r="AX2629" s="3"/>
      <c r="AY2629" s="3"/>
      <c r="AZ2629" s="3"/>
      <c r="BA2629" s="3"/>
      <c r="BB2629" s="3"/>
      <c r="BC2629" s="3"/>
      <c r="BD2629" s="3"/>
      <c r="BE2629" s="3"/>
      <c r="BF2629" s="3"/>
      <c r="BG2629" s="3"/>
      <c r="BH2629" s="3"/>
      <c r="BI2629" s="3"/>
      <c r="BJ2629" s="3"/>
      <c r="BK2629" s="3">
        <v>1</v>
      </c>
      <c r="BL2629" s="3"/>
      <c r="BM2629" s="3"/>
      <c r="BN2629" s="3"/>
      <c r="BO2629" s="3"/>
      <c r="BP2629" s="3"/>
      <c r="BQ2629" s="3"/>
      <c r="BR2629" s="3"/>
      <c r="BS2629" s="3"/>
      <c r="BT2629" s="3"/>
      <c r="BU2629" s="3"/>
      <c r="BV2629" s="3"/>
      <c r="BW2629" s="3"/>
      <c r="BX2629" s="3"/>
      <c r="BY2629" s="3">
        <v>1973</v>
      </c>
      <c r="BZ2629" s="3" t="s">
        <v>2561</v>
      </c>
      <c r="CA2629" s="3" t="s">
        <v>2397</v>
      </c>
      <c r="CB2629" s="3" t="s">
        <v>2537</v>
      </c>
      <c r="CC2629" s="3" t="s">
        <v>2399</v>
      </c>
      <c r="CD2629" s="3"/>
      <c r="CE2629" s="3"/>
      <c r="CF2629" s="7"/>
      <c r="CG2629" s="1"/>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J2629" s="1"/>
      <c r="DK2629" s="1"/>
      <c r="DL2629" s="1"/>
      <c r="DM2629" s="1"/>
      <c r="DN2629" s="1"/>
      <c r="DO2629" s="1"/>
      <c r="DQ2629" s="1"/>
      <c r="DT2629" s="1"/>
      <c r="DW2629" s="1"/>
      <c r="DX2629" s="1"/>
      <c r="DY2629" s="1"/>
      <c r="DZ2629" s="1"/>
      <c r="EA2629" s="1"/>
      <c r="EB2629" s="1"/>
      <c r="EC2629" s="1"/>
      <c r="EF2629" s="1"/>
      <c r="ER2629" s="1"/>
      <c r="ET2629" s="1"/>
      <c r="FH2629" s="1"/>
      <c r="FI2629" s="1"/>
      <c r="LT2629" s="2"/>
      <c r="LU2629" s="2"/>
      <c r="LV2629" s="2"/>
      <c r="LW2629" s="2"/>
      <c r="LX2629" s="2"/>
      <c r="LY2629" s="2"/>
      <c r="LZ2629" s="2"/>
      <c r="MA2629" s="2"/>
      <c r="MB2629" s="2"/>
      <c r="MC2629" s="2"/>
      <c r="MD2629" s="2"/>
      <c r="ME2629" s="2"/>
      <c r="MF2629" s="2"/>
      <c r="MG2629" s="2"/>
      <c r="MH2629" s="2"/>
      <c r="MI2629" s="2"/>
      <c r="MJ2629" s="2"/>
      <c r="MK2629" s="2"/>
      <c r="ML2629" s="2"/>
      <c r="MM2629" s="2"/>
      <c r="MN2629" s="2"/>
      <c r="MO2629" s="2"/>
      <c r="MP2629" s="2"/>
      <c r="MQ2629" s="2"/>
      <c r="MR2629" s="2"/>
      <c r="MS2629" s="2"/>
      <c r="MT2629" s="2"/>
      <c r="MU2629" s="2"/>
      <c r="MV2629" s="2"/>
      <c r="MW2629" s="2"/>
      <c r="MX2629" s="2"/>
      <c r="MY2629" s="2"/>
      <c r="MZ2629" s="2"/>
      <c r="NA2629" s="2"/>
      <c r="NB2629" s="2"/>
      <c r="NC2629" s="2"/>
      <c r="ND2629" s="2"/>
      <c r="NE2629" s="2"/>
      <c r="NF2629" s="2"/>
      <c r="NG2629" s="2"/>
      <c r="NH2629" s="2"/>
      <c r="NI2629" s="2"/>
      <c r="NJ2629" s="2"/>
      <c r="NK2629" s="2"/>
      <c r="NL2629" s="2"/>
      <c r="NM2629" s="2"/>
      <c r="NN2629" s="2"/>
      <c r="NO2629" s="2"/>
      <c r="NP2629" s="2"/>
      <c r="NQ2629" s="2"/>
      <c r="NR2629" s="2"/>
      <c r="NS2629" s="2"/>
      <c r="NT2629" s="2"/>
      <c r="NU2629" s="2"/>
      <c r="NV2629" s="2"/>
      <c r="NW2629" s="2"/>
      <c r="NX2629" s="2"/>
      <c r="NY2629" s="2"/>
      <c r="NZ2629" s="2"/>
      <c r="OA2629" s="2"/>
      <c r="OB2629" s="2"/>
      <c r="OC2629" s="2"/>
      <c r="OD2629" s="2"/>
      <c r="OE2629" s="2"/>
      <c r="OF2629" s="2"/>
      <c r="OG2629" s="2"/>
      <c r="OH2629" s="2"/>
      <c r="OI2629" s="2"/>
      <c r="OJ2629" s="2"/>
      <c r="OK2629" s="2"/>
      <c r="OL2629" s="2"/>
      <c r="OM2629" s="2"/>
      <c r="ON2629" s="2"/>
      <c r="OO2629" s="2"/>
      <c r="OP2629" s="2"/>
      <c r="OQ2629" s="2"/>
      <c r="OR2629" s="2"/>
      <c r="OS2629" s="2"/>
      <c r="OT2629" s="2"/>
      <c r="OU2629" s="2"/>
      <c r="OV2629" s="2"/>
      <c r="OW2629" s="2"/>
      <c r="OX2629" s="2"/>
      <c r="OY2629" s="2"/>
      <c r="OZ2629" s="2"/>
      <c r="PA2629" s="2"/>
      <c r="PB2629" s="2"/>
      <c r="PC2629" s="2"/>
      <c r="PD2629" s="2"/>
      <c r="PE2629" s="2"/>
      <c r="PF2629" s="2"/>
      <c r="PG2629" s="2"/>
      <c r="PH2629" s="2"/>
      <c r="PI2629" s="2"/>
      <c r="PJ2629" s="2"/>
      <c r="PK2629" s="2"/>
      <c r="PL2629" s="2"/>
      <c r="PM2629" s="2"/>
      <c r="PN2629" s="2"/>
      <c r="PO2629" s="2"/>
    </row>
    <row r="2630" spans="1:431" ht="98" hidden="1" x14ac:dyDescent="0.15">
      <c r="A2630" s="6" t="s">
        <v>947</v>
      </c>
      <c r="B2630" s="3"/>
      <c r="C2630" s="6"/>
      <c r="D2630" s="6"/>
      <c r="E2630" s="3"/>
      <c r="F2630" s="6"/>
      <c r="G2630" s="6"/>
      <c r="H2630" s="6"/>
      <c r="I2630" s="3"/>
      <c r="J2630" s="6"/>
      <c r="K2630" s="3"/>
      <c r="L2630" s="3"/>
      <c r="M2630" s="3"/>
      <c r="N2630" s="6"/>
      <c r="O2630" s="3"/>
      <c r="P2630" s="6"/>
      <c r="Q2630" s="6"/>
      <c r="R2630" s="6"/>
      <c r="S2630" s="3"/>
      <c r="T2630" s="3"/>
      <c r="U2630" s="3"/>
      <c r="V2630" s="3"/>
      <c r="W2630" s="3"/>
      <c r="X2630" s="3"/>
      <c r="Y2630" s="6"/>
      <c r="Z2630" s="6"/>
      <c r="AA2630" s="6"/>
      <c r="AB2630" s="3"/>
      <c r="AC2630" s="6"/>
      <c r="AD2630" s="6"/>
      <c r="AE2630" s="3"/>
      <c r="AF2630" s="3"/>
      <c r="AG2630" s="6"/>
      <c r="AH2630" s="6"/>
      <c r="AI2630" s="3"/>
      <c r="AJ2630" s="3"/>
      <c r="AK2630" s="3"/>
      <c r="AL2630" s="3"/>
      <c r="AM2630" s="6"/>
      <c r="AN2630" s="3"/>
      <c r="AO2630" s="3"/>
      <c r="AP2630" s="3"/>
      <c r="AQ2630" s="3"/>
      <c r="AR2630" s="3"/>
      <c r="AS2630" s="3"/>
      <c r="AT2630" s="6"/>
      <c r="AU2630" s="6"/>
      <c r="AV2630" s="6"/>
      <c r="AW2630" s="3"/>
      <c r="AX2630" s="3"/>
      <c r="AY2630" s="3"/>
      <c r="AZ2630" s="3"/>
      <c r="BA2630" s="3"/>
      <c r="BB2630" s="3"/>
      <c r="BC2630" s="3"/>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v>1973</v>
      </c>
      <c r="BZ2630" s="3" t="s">
        <v>2561</v>
      </c>
      <c r="CA2630" s="3" t="s">
        <v>2381</v>
      </c>
      <c r="CB2630" s="3" t="s">
        <v>2563</v>
      </c>
      <c r="CC2630" s="3" t="s">
        <v>2399</v>
      </c>
      <c r="CD2630" s="3"/>
      <c r="CE2630" s="3"/>
      <c r="CF2630" s="7"/>
      <c r="CG2630" s="1"/>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J2630" s="1"/>
      <c r="DK2630" s="1"/>
      <c r="DL2630" s="1"/>
      <c r="DM2630" s="1"/>
      <c r="DN2630" s="1"/>
      <c r="DO2630" s="1"/>
      <c r="DQ2630" s="1"/>
      <c r="DT2630" s="1"/>
      <c r="DW2630" s="1"/>
      <c r="DX2630" s="1"/>
      <c r="DY2630" s="1"/>
      <c r="DZ2630" s="1"/>
      <c r="EA2630" s="1"/>
      <c r="EB2630" s="1"/>
      <c r="EC2630" s="1"/>
      <c r="EF2630" s="1"/>
      <c r="ER2630" s="1"/>
      <c r="ET2630" s="1"/>
      <c r="FH2630" s="1"/>
      <c r="FI2630" s="1"/>
      <c r="LT2630" s="2"/>
      <c r="LU2630" s="2"/>
      <c r="LV2630" s="2"/>
      <c r="LW2630" s="2"/>
      <c r="LX2630" s="2"/>
      <c r="LY2630" s="2"/>
      <c r="LZ2630" s="2"/>
      <c r="MA2630" s="2"/>
      <c r="MB2630" s="2"/>
      <c r="MC2630" s="2"/>
      <c r="MD2630" s="2"/>
      <c r="ME2630" s="2"/>
      <c r="MF2630" s="2"/>
      <c r="MG2630" s="2"/>
      <c r="MH2630" s="2"/>
      <c r="MI2630" s="2"/>
      <c r="MJ2630" s="2"/>
      <c r="MK2630" s="2"/>
      <c r="ML2630" s="2"/>
      <c r="MM2630" s="2"/>
      <c r="MN2630" s="2"/>
      <c r="MO2630" s="2"/>
      <c r="MP2630" s="2"/>
      <c r="MQ2630" s="2"/>
      <c r="MR2630" s="2"/>
      <c r="MS2630" s="2"/>
      <c r="MT2630" s="2"/>
      <c r="MU2630" s="2"/>
      <c r="MV2630" s="2"/>
      <c r="MW2630" s="2"/>
      <c r="MX2630" s="2"/>
      <c r="MY2630" s="2"/>
      <c r="MZ2630" s="2"/>
      <c r="NA2630" s="2"/>
      <c r="NB2630" s="2"/>
      <c r="NC2630" s="2"/>
      <c r="ND2630" s="2"/>
      <c r="NE2630" s="2"/>
      <c r="NF2630" s="2"/>
      <c r="NG2630" s="2"/>
      <c r="NH2630" s="2"/>
      <c r="NI2630" s="2"/>
      <c r="NJ2630" s="2"/>
      <c r="NK2630" s="2"/>
      <c r="NL2630" s="2"/>
      <c r="NM2630" s="2"/>
      <c r="NN2630" s="2"/>
      <c r="NO2630" s="2"/>
      <c r="NP2630" s="2"/>
      <c r="NQ2630" s="2"/>
      <c r="NR2630" s="2"/>
      <c r="NS2630" s="2"/>
      <c r="NT2630" s="2"/>
      <c r="NU2630" s="2"/>
      <c r="NV2630" s="2"/>
      <c r="NW2630" s="2"/>
      <c r="NX2630" s="2"/>
      <c r="NY2630" s="2"/>
      <c r="NZ2630" s="2"/>
      <c r="OA2630" s="2"/>
      <c r="OB2630" s="2"/>
      <c r="OC2630" s="2"/>
      <c r="OD2630" s="2"/>
      <c r="OE2630" s="2"/>
      <c r="OF2630" s="2"/>
      <c r="OG2630" s="2"/>
      <c r="OH2630" s="2"/>
      <c r="OI2630" s="2"/>
      <c r="OJ2630" s="2"/>
      <c r="OK2630" s="2"/>
      <c r="OL2630" s="2"/>
      <c r="OM2630" s="2"/>
      <c r="ON2630" s="2"/>
      <c r="OO2630" s="2"/>
      <c r="OP2630" s="2"/>
      <c r="OQ2630" s="2"/>
      <c r="OR2630" s="2"/>
      <c r="OS2630" s="2"/>
      <c r="OT2630" s="2"/>
      <c r="OU2630" s="2"/>
      <c r="OV2630" s="2"/>
      <c r="OW2630" s="2"/>
      <c r="OX2630" s="2"/>
      <c r="OY2630" s="2"/>
      <c r="OZ2630" s="2"/>
      <c r="PA2630" s="2"/>
      <c r="PB2630" s="2"/>
      <c r="PC2630" s="2"/>
      <c r="PD2630" s="2"/>
      <c r="PE2630" s="2"/>
      <c r="PF2630" s="2"/>
      <c r="PG2630" s="2"/>
      <c r="PH2630" s="2"/>
      <c r="PI2630" s="2"/>
      <c r="PJ2630" s="2"/>
      <c r="PK2630" s="2"/>
      <c r="PL2630" s="2"/>
      <c r="PM2630" s="2"/>
      <c r="PN2630" s="2"/>
      <c r="PO2630" s="2"/>
    </row>
    <row r="2631" spans="1:431" ht="98" hidden="1" x14ac:dyDescent="0.15">
      <c r="A2631" s="6" t="s">
        <v>953</v>
      </c>
      <c r="B2631" s="3"/>
      <c r="C2631" s="6"/>
      <c r="D2631" s="6"/>
      <c r="E2631" s="3"/>
      <c r="F2631" s="6"/>
      <c r="G2631" s="6"/>
      <c r="H2631" s="6"/>
      <c r="I2631" s="3"/>
      <c r="J2631" s="6"/>
      <c r="K2631" s="3"/>
      <c r="L2631" s="3"/>
      <c r="M2631" s="3"/>
      <c r="N2631" s="6"/>
      <c r="O2631" s="3"/>
      <c r="P2631" s="6"/>
      <c r="Q2631" s="6"/>
      <c r="R2631" s="6"/>
      <c r="S2631" s="3"/>
      <c r="T2631" s="3"/>
      <c r="U2631" s="3"/>
      <c r="V2631" s="3"/>
      <c r="W2631" s="3"/>
      <c r="X2631" s="3"/>
      <c r="Y2631" s="6"/>
      <c r="Z2631" s="6"/>
      <c r="AA2631" s="6"/>
      <c r="AB2631" s="3"/>
      <c r="AC2631" s="6"/>
      <c r="AD2631" s="6"/>
      <c r="AE2631" s="3"/>
      <c r="AF2631" s="3"/>
      <c r="AG2631" s="6"/>
      <c r="AH2631" s="6"/>
      <c r="AI2631" s="3"/>
      <c r="AJ2631" s="3"/>
      <c r="AK2631" s="3"/>
      <c r="AL2631" s="3"/>
      <c r="AM2631" s="6"/>
      <c r="AN2631" s="3"/>
      <c r="AO2631" s="3"/>
      <c r="AP2631" s="3"/>
      <c r="AQ2631" s="3"/>
      <c r="AR2631" s="3"/>
      <c r="AS2631" s="3"/>
      <c r="AT2631" s="6"/>
      <c r="AU2631" s="6"/>
      <c r="AV2631" s="6"/>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v>1973</v>
      </c>
      <c r="BZ2631" s="3" t="s">
        <v>2561</v>
      </c>
      <c r="CA2631" s="3" t="s">
        <v>2381</v>
      </c>
      <c r="CB2631" s="3" t="s">
        <v>2563</v>
      </c>
      <c r="CC2631" s="3" t="s">
        <v>2399</v>
      </c>
      <c r="CD2631" s="3"/>
      <c r="CE2631" s="3"/>
      <c r="CF2631" s="7"/>
      <c r="CG2631" s="1"/>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J2631" s="1"/>
      <c r="DK2631" s="1"/>
      <c r="DL2631" s="1"/>
      <c r="DM2631" s="1"/>
      <c r="DN2631" s="1"/>
      <c r="DO2631" s="1"/>
      <c r="DQ2631" s="1"/>
      <c r="DT2631" s="1"/>
      <c r="DW2631" s="1"/>
      <c r="DX2631" s="1"/>
      <c r="DY2631" s="1"/>
      <c r="DZ2631" s="1"/>
      <c r="EA2631" s="1"/>
      <c r="EB2631" s="1"/>
      <c r="EC2631" s="1"/>
      <c r="EF2631" s="1"/>
      <c r="ER2631" s="1"/>
      <c r="ET2631" s="1"/>
      <c r="FH2631" s="1"/>
      <c r="FI2631" s="1"/>
      <c r="LT2631" s="2"/>
      <c r="LU2631" s="2"/>
      <c r="LV2631" s="2"/>
      <c r="LW2631" s="2"/>
      <c r="LX2631" s="2"/>
      <c r="LY2631" s="2"/>
      <c r="LZ2631" s="2"/>
      <c r="MA2631" s="2"/>
      <c r="MB2631" s="2"/>
      <c r="MC2631" s="2"/>
      <c r="MD2631" s="2"/>
      <c r="ME2631" s="2"/>
      <c r="MF2631" s="2"/>
      <c r="MG2631" s="2"/>
      <c r="MH2631" s="2"/>
      <c r="MI2631" s="2"/>
      <c r="MJ2631" s="2"/>
      <c r="MK2631" s="2"/>
      <c r="ML2631" s="2"/>
      <c r="MM2631" s="2"/>
      <c r="MN2631" s="2"/>
      <c r="MO2631" s="2"/>
      <c r="MP2631" s="2"/>
      <c r="MQ2631" s="2"/>
      <c r="MR2631" s="2"/>
      <c r="MS2631" s="2"/>
      <c r="MT2631" s="2"/>
      <c r="MU2631" s="2"/>
      <c r="MV2631" s="2"/>
      <c r="MW2631" s="2"/>
      <c r="MX2631" s="2"/>
      <c r="MY2631" s="2"/>
      <c r="MZ2631" s="2"/>
      <c r="NA2631" s="2"/>
      <c r="NB2631" s="2"/>
      <c r="NC2631" s="2"/>
      <c r="ND2631" s="2"/>
      <c r="NE2631" s="2"/>
      <c r="NF2631" s="2"/>
      <c r="NG2631" s="2"/>
      <c r="NH2631" s="2"/>
      <c r="NI2631" s="2"/>
      <c r="NJ2631" s="2"/>
      <c r="NK2631" s="2"/>
      <c r="NL2631" s="2"/>
      <c r="NM2631" s="2"/>
      <c r="NN2631" s="2"/>
      <c r="NO2631" s="2"/>
      <c r="NP2631" s="2"/>
      <c r="NQ2631" s="2"/>
      <c r="NR2631" s="2"/>
      <c r="NS2631" s="2"/>
      <c r="NT2631" s="2"/>
      <c r="NU2631" s="2"/>
      <c r="NV2631" s="2"/>
      <c r="NW2631" s="2"/>
      <c r="NX2631" s="2"/>
      <c r="NY2631" s="2"/>
      <c r="NZ2631" s="2"/>
      <c r="OA2631" s="2"/>
      <c r="OB2631" s="2"/>
      <c r="OC2631" s="2"/>
      <c r="OD2631" s="2"/>
      <c r="OE2631" s="2"/>
      <c r="OF2631" s="2"/>
      <c r="OG2631" s="2"/>
      <c r="OH2631" s="2"/>
      <c r="OI2631" s="2"/>
      <c r="OJ2631" s="2"/>
      <c r="OK2631" s="2"/>
      <c r="OL2631" s="2"/>
      <c r="OM2631" s="2"/>
      <c r="ON2631" s="2"/>
      <c r="OO2631" s="2"/>
      <c r="OP2631" s="2"/>
      <c r="OQ2631" s="2"/>
      <c r="OR2631" s="2"/>
      <c r="OS2631" s="2"/>
      <c r="OT2631" s="2"/>
      <c r="OU2631" s="2"/>
      <c r="OV2631" s="2"/>
      <c r="OW2631" s="2"/>
      <c r="OX2631" s="2"/>
      <c r="OY2631" s="2"/>
      <c r="OZ2631" s="2"/>
      <c r="PA2631" s="2"/>
      <c r="PB2631" s="2"/>
      <c r="PC2631" s="2"/>
      <c r="PD2631" s="2"/>
      <c r="PE2631" s="2"/>
      <c r="PF2631" s="2"/>
      <c r="PG2631" s="2"/>
      <c r="PH2631" s="2"/>
      <c r="PI2631" s="2"/>
      <c r="PJ2631" s="2"/>
      <c r="PK2631" s="2"/>
      <c r="PL2631" s="2"/>
      <c r="PM2631" s="2"/>
      <c r="PN2631" s="2"/>
      <c r="PO2631" s="2"/>
    </row>
    <row r="2632" spans="1:431" ht="98" hidden="1" x14ac:dyDescent="0.15">
      <c r="A2632" s="6" t="s">
        <v>960</v>
      </c>
      <c r="B2632" s="3"/>
      <c r="C2632" s="6"/>
      <c r="D2632" s="6"/>
      <c r="E2632" s="3"/>
      <c r="F2632" s="6"/>
      <c r="G2632" s="6"/>
      <c r="H2632" s="6"/>
      <c r="I2632" s="3"/>
      <c r="J2632" s="6"/>
      <c r="K2632" s="3"/>
      <c r="L2632" s="3"/>
      <c r="M2632" s="3"/>
      <c r="N2632" s="6"/>
      <c r="O2632" s="3"/>
      <c r="P2632" s="6"/>
      <c r="Q2632" s="6"/>
      <c r="R2632" s="6"/>
      <c r="S2632" s="3"/>
      <c r="T2632" s="3"/>
      <c r="U2632" s="3"/>
      <c r="V2632" s="3"/>
      <c r="W2632" s="3"/>
      <c r="X2632" s="3"/>
      <c r="Y2632" s="6"/>
      <c r="Z2632" s="6"/>
      <c r="AA2632" s="6"/>
      <c r="AB2632" s="3"/>
      <c r="AC2632" s="6"/>
      <c r="AD2632" s="6"/>
      <c r="AE2632" s="3"/>
      <c r="AF2632" s="3"/>
      <c r="AG2632" s="6"/>
      <c r="AH2632" s="6"/>
      <c r="AI2632" s="3"/>
      <c r="AJ2632" s="3"/>
      <c r="AK2632" s="3"/>
      <c r="AL2632" s="3"/>
      <c r="AM2632" s="6"/>
      <c r="AN2632" s="3"/>
      <c r="AO2632" s="3"/>
      <c r="AP2632" s="3"/>
      <c r="AQ2632" s="3"/>
      <c r="AR2632" s="3"/>
      <c r="AS2632" s="3"/>
      <c r="AT2632" s="6"/>
      <c r="AU2632" s="6"/>
      <c r="AV2632" s="6"/>
      <c r="AW2632" s="3"/>
      <c r="AX2632" s="3"/>
      <c r="AY2632" s="3"/>
      <c r="AZ2632" s="3"/>
      <c r="BA2632" s="3"/>
      <c r="BB2632" s="3"/>
      <c r="BC2632" s="3"/>
      <c r="BD2632" s="3"/>
      <c r="BE2632" s="3"/>
      <c r="BF2632" s="3"/>
      <c r="BG2632" s="3"/>
      <c r="BH2632" s="3"/>
      <c r="BI2632" s="3"/>
      <c r="BJ2632" s="3"/>
      <c r="BK2632" s="3"/>
      <c r="BL2632" s="3"/>
      <c r="BM2632" s="3"/>
      <c r="BN2632" s="3"/>
      <c r="BO2632" s="3"/>
      <c r="BP2632" s="3"/>
      <c r="BQ2632" s="3"/>
      <c r="BR2632" s="3"/>
      <c r="BS2632" s="3"/>
      <c r="BT2632" s="3"/>
      <c r="BU2632" s="3"/>
      <c r="BV2632" s="3"/>
      <c r="BW2632" s="3"/>
      <c r="BX2632" s="3"/>
      <c r="BY2632" s="3">
        <v>1973</v>
      </c>
      <c r="BZ2632" s="3" t="s">
        <v>2561</v>
      </c>
      <c r="CA2632" s="3" t="s">
        <v>2381</v>
      </c>
      <c r="CB2632" s="3" t="s">
        <v>2563</v>
      </c>
      <c r="CC2632" s="3" t="s">
        <v>2399</v>
      </c>
      <c r="CD2632" s="3"/>
      <c r="CE2632" s="3"/>
      <c r="CF2632" s="7"/>
      <c r="CG2632" s="1"/>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J2632" s="1"/>
      <c r="DK2632" s="1"/>
      <c r="DL2632" s="1"/>
      <c r="DM2632" s="1"/>
      <c r="DN2632" s="1"/>
      <c r="DO2632" s="1"/>
      <c r="DQ2632" s="1"/>
      <c r="DT2632" s="1"/>
      <c r="DW2632" s="1"/>
      <c r="DX2632" s="1"/>
      <c r="DY2632" s="1"/>
      <c r="DZ2632" s="1"/>
      <c r="EA2632" s="1"/>
      <c r="EB2632" s="1"/>
      <c r="EC2632" s="1"/>
      <c r="EF2632" s="1"/>
      <c r="ER2632" s="1"/>
      <c r="ET2632" s="1"/>
      <c r="FH2632" s="1"/>
      <c r="FI2632" s="1"/>
      <c r="LT2632" s="2"/>
      <c r="LU2632" s="2"/>
      <c r="LV2632" s="2"/>
      <c r="LW2632" s="2"/>
      <c r="LX2632" s="2"/>
      <c r="LY2632" s="2"/>
      <c r="LZ2632" s="2"/>
      <c r="MA2632" s="2"/>
      <c r="MB2632" s="2"/>
      <c r="MC2632" s="2"/>
      <c r="MD2632" s="2"/>
      <c r="ME2632" s="2"/>
      <c r="MF2632" s="2"/>
      <c r="MG2632" s="2"/>
      <c r="MH2632" s="2"/>
      <c r="MI2632" s="2"/>
      <c r="MJ2632" s="2"/>
      <c r="MK2632" s="2"/>
      <c r="ML2632" s="2"/>
      <c r="MM2632" s="2"/>
      <c r="MN2632" s="2"/>
      <c r="MO2632" s="2"/>
      <c r="MP2632" s="2"/>
      <c r="MQ2632" s="2"/>
      <c r="MR2632" s="2"/>
      <c r="MS2632" s="2"/>
      <c r="MT2632" s="2"/>
      <c r="MU2632" s="2"/>
      <c r="MV2632" s="2"/>
      <c r="MW2632" s="2"/>
      <c r="MX2632" s="2"/>
      <c r="MY2632" s="2"/>
      <c r="MZ2632" s="2"/>
      <c r="NA2632" s="2"/>
      <c r="NB2632" s="2"/>
      <c r="NC2632" s="2"/>
      <c r="ND2632" s="2"/>
      <c r="NE2632" s="2"/>
      <c r="NF2632" s="2"/>
      <c r="NG2632" s="2"/>
      <c r="NH2632" s="2"/>
      <c r="NI2632" s="2"/>
      <c r="NJ2632" s="2"/>
      <c r="NK2632" s="2"/>
      <c r="NL2632" s="2"/>
      <c r="NM2632" s="2"/>
      <c r="NN2632" s="2"/>
      <c r="NO2632" s="2"/>
      <c r="NP2632" s="2"/>
      <c r="NQ2632" s="2"/>
      <c r="NR2632" s="2"/>
      <c r="NS2632" s="2"/>
      <c r="NT2632" s="2"/>
      <c r="NU2632" s="2"/>
      <c r="NV2632" s="2"/>
      <c r="NW2632" s="2"/>
      <c r="NX2632" s="2"/>
      <c r="NY2632" s="2"/>
      <c r="NZ2632" s="2"/>
      <c r="OA2632" s="2"/>
      <c r="OB2632" s="2"/>
      <c r="OC2632" s="2"/>
      <c r="OD2632" s="2"/>
      <c r="OE2632" s="2"/>
      <c r="OF2632" s="2"/>
      <c r="OG2632" s="2"/>
      <c r="OH2632" s="2"/>
      <c r="OI2632" s="2"/>
      <c r="OJ2632" s="2"/>
      <c r="OK2632" s="2"/>
      <c r="OL2632" s="2"/>
      <c r="OM2632" s="2"/>
      <c r="ON2632" s="2"/>
      <c r="OO2632" s="2"/>
      <c r="OP2632" s="2"/>
      <c r="OQ2632" s="2"/>
      <c r="OR2632" s="2"/>
      <c r="OS2632" s="2"/>
      <c r="OT2632" s="2"/>
      <c r="OU2632" s="2"/>
      <c r="OV2632" s="2"/>
      <c r="OW2632" s="2"/>
      <c r="OX2632" s="2"/>
      <c r="OY2632" s="2"/>
      <c r="OZ2632" s="2"/>
      <c r="PA2632" s="2"/>
      <c r="PB2632" s="2"/>
      <c r="PC2632" s="2"/>
      <c r="PD2632" s="2"/>
      <c r="PE2632" s="2"/>
      <c r="PF2632" s="2"/>
      <c r="PG2632" s="2"/>
      <c r="PH2632" s="2"/>
      <c r="PI2632" s="2"/>
      <c r="PJ2632" s="2"/>
      <c r="PK2632" s="2"/>
      <c r="PL2632" s="2"/>
      <c r="PM2632" s="2"/>
      <c r="PN2632" s="2"/>
      <c r="PO2632" s="2"/>
    </row>
    <row r="2633" spans="1:431" ht="98" hidden="1" x14ac:dyDescent="0.15">
      <c r="A2633" s="6" t="s">
        <v>967</v>
      </c>
      <c r="B2633" s="3"/>
      <c r="C2633" s="6"/>
      <c r="D2633" s="6"/>
      <c r="E2633" s="3"/>
      <c r="F2633" s="6"/>
      <c r="G2633" s="6"/>
      <c r="H2633" s="6"/>
      <c r="I2633" s="3"/>
      <c r="J2633" s="6"/>
      <c r="K2633" s="3"/>
      <c r="L2633" s="3"/>
      <c r="M2633" s="3"/>
      <c r="N2633" s="6"/>
      <c r="O2633" s="3"/>
      <c r="P2633" s="6"/>
      <c r="Q2633" s="6"/>
      <c r="R2633" s="6"/>
      <c r="S2633" s="3"/>
      <c r="T2633" s="3"/>
      <c r="U2633" s="3"/>
      <c r="V2633" s="3"/>
      <c r="W2633" s="3"/>
      <c r="X2633" s="3"/>
      <c r="Y2633" s="6"/>
      <c r="Z2633" s="6"/>
      <c r="AA2633" s="6"/>
      <c r="AB2633" s="3"/>
      <c r="AC2633" s="6"/>
      <c r="AD2633" s="6"/>
      <c r="AE2633" s="3"/>
      <c r="AF2633" s="3"/>
      <c r="AG2633" s="6"/>
      <c r="AH2633" s="6"/>
      <c r="AI2633" s="3"/>
      <c r="AJ2633" s="3"/>
      <c r="AK2633" s="3"/>
      <c r="AL2633" s="3"/>
      <c r="AM2633" s="6"/>
      <c r="AN2633" s="3"/>
      <c r="AO2633" s="3"/>
      <c r="AP2633" s="3"/>
      <c r="AQ2633" s="3"/>
      <c r="AR2633" s="3"/>
      <c r="AS2633" s="3"/>
      <c r="AT2633" s="6"/>
      <c r="AU2633" s="6"/>
      <c r="AV2633" s="6"/>
      <c r="AW2633" s="3"/>
      <c r="AX2633" s="3"/>
      <c r="AY2633" s="3"/>
      <c r="AZ2633" s="3"/>
      <c r="BA2633" s="3"/>
      <c r="BB2633" s="3"/>
      <c r="BC2633" s="3"/>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v>1973</v>
      </c>
      <c r="BZ2633" s="3" t="s">
        <v>2561</v>
      </c>
      <c r="CA2633" s="3" t="s">
        <v>2381</v>
      </c>
      <c r="CB2633" s="3" t="s">
        <v>2563</v>
      </c>
      <c r="CC2633" s="3" t="s">
        <v>2399</v>
      </c>
      <c r="CD2633" s="3"/>
      <c r="CE2633" s="3"/>
      <c r="CF2633" s="7"/>
      <c r="CG2633" s="1"/>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J2633" s="1"/>
      <c r="DK2633" s="1"/>
      <c r="DL2633" s="1"/>
      <c r="DM2633" s="1"/>
      <c r="DN2633" s="1"/>
      <c r="DO2633" s="1"/>
      <c r="DQ2633" s="1"/>
      <c r="DT2633" s="1"/>
      <c r="DW2633" s="1"/>
      <c r="DX2633" s="1"/>
      <c r="DY2633" s="1"/>
      <c r="DZ2633" s="1"/>
      <c r="EA2633" s="1"/>
      <c r="EB2633" s="1"/>
      <c r="EC2633" s="1"/>
      <c r="EF2633" s="1"/>
      <c r="ER2633" s="1"/>
      <c r="ET2633" s="1"/>
      <c r="FH2633" s="1"/>
      <c r="FI2633" s="1"/>
      <c r="LT2633" s="2"/>
      <c r="LU2633" s="2"/>
      <c r="LV2633" s="2"/>
      <c r="LW2633" s="2"/>
      <c r="LX2633" s="2"/>
      <c r="LY2633" s="2"/>
      <c r="LZ2633" s="2"/>
      <c r="MA2633" s="2"/>
      <c r="MB2633" s="2"/>
      <c r="MC2633" s="2"/>
      <c r="MD2633" s="2"/>
      <c r="ME2633" s="2"/>
      <c r="MF2633" s="2"/>
      <c r="MG2633" s="2"/>
      <c r="MH2633" s="2"/>
      <c r="MI2633" s="2"/>
      <c r="MJ2633" s="2"/>
      <c r="MK2633" s="2"/>
      <c r="ML2633" s="2"/>
      <c r="MM2633" s="2"/>
      <c r="MN2633" s="2"/>
      <c r="MO2633" s="2"/>
      <c r="MP2633" s="2"/>
      <c r="MQ2633" s="2"/>
      <c r="MR2633" s="2"/>
      <c r="MS2633" s="2"/>
      <c r="MT2633" s="2"/>
      <c r="MU2633" s="2"/>
      <c r="MV2633" s="2"/>
      <c r="MW2633" s="2"/>
      <c r="MX2633" s="2"/>
      <c r="MY2633" s="2"/>
      <c r="MZ2633" s="2"/>
      <c r="NA2633" s="2"/>
      <c r="NB2633" s="2"/>
      <c r="NC2633" s="2"/>
      <c r="ND2633" s="2"/>
      <c r="NE2633" s="2"/>
      <c r="NF2633" s="2"/>
      <c r="NG2633" s="2"/>
      <c r="NH2633" s="2"/>
      <c r="NI2633" s="2"/>
      <c r="NJ2633" s="2"/>
      <c r="NK2633" s="2"/>
      <c r="NL2633" s="2"/>
      <c r="NM2633" s="2"/>
      <c r="NN2633" s="2"/>
      <c r="NO2633" s="2"/>
      <c r="NP2633" s="2"/>
      <c r="NQ2633" s="2"/>
      <c r="NR2633" s="2"/>
      <c r="NS2633" s="2"/>
      <c r="NT2633" s="2"/>
      <c r="NU2633" s="2"/>
      <c r="NV2633" s="2"/>
      <c r="NW2633" s="2"/>
      <c r="NX2633" s="2"/>
      <c r="NY2633" s="2"/>
      <c r="NZ2633" s="2"/>
      <c r="OA2633" s="2"/>
      <c r="OB2633" s="2"/>
      <c r="OC2633" s="2"/>
      <c r="OD2633" s="2"/>
      <c r="OE2633" s="2"/>
      <c r="OF2633" s="2"/>
      <c r="OG2633" s="2"/>
      <c r="OH2633" s="2"/>
      <c r="OI2633" s="2"/>
      <c r="OJ2633" s="2"/>
      <c r="OK2633" s="2"/>
      <c r="OL2633" s="2"/>
      <c r="OM2633" s="2"/>
      <c r="ON2633" s="2"/>
      <c r="OO2633" s="2"/>
      <c r="OP2633" s="2"/>
      <c r="OQ2633" s="2"/>
      <c r="OR2633" s="2"/>
      <c r="OS2633" s="2"/>
      <c r="OT2633" s="2"/>
      <c r="OU2633" s="2"/>
      <c r="OV2633" s="2"/>
      <c r="OW2633" s="2"/>
      <c r="OX2633" s="2"/>
      <c r="OY2633" s="2"/>
      <c r="OZ2633" s="2"/>
      <c r="PA2633" s="2"/>
      <c r="PB2633" s="2"/>
      <c r="PC2633" s="2"/>
      <c r="PD2633" s="2"/>
      <c r="PE2633" s="2"/>
      <c r="PF2633" s="2"/>
      <c r="PG2633" s="2"/>
      <c r="PH2633" s="2"/>
      <c r="PI2633" s="2"/>
      <c r="PJ2633" s="2"/>
      <c r="PK2633" s="2"/>
      <c r="PL2633" s="2"/>
      <c r="PM2633" s="2"/>
      <c r="PN2633" s="2"/>
      <c r="PO2633" s="2"/>
    </row>
    <row r="2634" spans="1:431" ht="98" hidden="1" x14ac:dyDescent="0.15">
      <c r="A2634" s="6" t="s">
        <v>22</v>
      </c>
      <c r="B2634" s="3"/>
      <c r="C2634" s="6"/>
      <c r="D2634" s="6"/>
      <c r="E2634" s="3"/>
      <c r="F2634" s="6"/>
      <c r="G2634" s="6"/>
      <c r="H2634" s="6"/>
      <c r="I2634" s="3"/>
      <c r="J2634" s="6"/>
      <c r="K2634" s="3"/>
      <c r="L2634" s="3"/>
      <c r="M2634" s="3"/>
      <c r="N2634" s="6"/>
      <c r="O2634" s="3"/>
      <c r="P2634" s="6"/>
      <c r="Q2634" s="6"/>
      <c r="R2634" s="6"/>
      <c r="S2634" s="3"/>
      <c r="T2634" s="3"/>
      <c r="U2634" s="3"/>
      <c r="V2634" s="3"/>
      <c r="W2634" s="3"/>
      <c r="X2634" s="3"/>
      <c r="Y2634" s="6"/>
      <c r="Z2634" s="6"/>
      <c r="AA2634" s="6"/>
      <c r="AB2634" s="3"/>
      <c r="AC2634" s="6"/>
      <c r="AD2634" s="6"/>
      <c r="AE2634" s="3"/>
      <c r="AF2634" s="3"/>
      <c r="AG2634" s="6"/>
      <c r="AH2634" s="6"/>
      <c r="AI2634" s="3"/>
      <c r="AJ2634" s="3"/>
      <c r="AK2634" s="3"/>
      <c r="AL2634" s="3"/>
      <c r="AM2634" s="6"/>
      <c r="AN2634" s="3"/>
      <c r="AO2634" s="3"/>
      <c r="AP2634" s="3"/>
      <c r="AQ2634" s="3"/>
      <c r="AR2634" s="3"/>
      <c r="AS2634" s="3"/>
      <c r="AT2634" s="6"/>
      <c r="AU2634" s="6"/>
      <c r="AV2634" s="6"/>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v>1973</v>
      </c>
      <c r="BZ2634" s="3" t="s">
        <v>2561</v>
      </c>
      <c r="CA2634" s="3" t="s">
        <v>2381</v>
      </c>
      <c r="CB2634" s="3" t="s">
        <v>2563</v>
      </c>
      <c r="CC2634" s="3" t="s">
        <v>2564</v>
      </c>
      <c r="CD2634" s="3"/>
      <c r="CE2634" s="3"/>
      <c r="CF2634" s="7"/>
      <c r="CG2634" s="1"/>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J2634" s="1"/>
      <c r="DK2634" s="1"/>
      <c r="DL2634" s="1"/>
      <c r="DM2634" s="1"/>
      <c r="DN2634" s="1"/>
      <c r="DO2634" s="1"/>
      <c r="DQ2634" s="1"/>
      <c r="DT2634" s="1"/>
      <c r="DW2634" s="1"/>
      <c r="DX2634" s="1"/>
      <c r="DY2634" s="1"/>
      <c r="DZ2634" s="1"/>
      <c r="EA2634" s="1"/>
      <c r="EB2634" s="1"/>
      <c r="EC2634" s="1"/>
      <c r="EF2634" s="1"/>
      <c r="ER2634" s="1"/>
      <c r="ET2634" s="1"/>
      <c r="FH2634" s="1"/>
      <c r="FI2634" s="1"/>
      <c r="LT2634" s="2"/>
      <c r="LU2634" s="2"/>
      <c r="LV2634" s="2"/>
      <c r="LW2634" s="2"/>
      <c r="LX2634" s="2"/>
      <c r="LY2634" s="2"/>
      <c r="LZ2634" s="2"/>
      <c r="MA2634" s="2"/>
      <c r="MB2634" s="2"/>
      <c r="MC2634" s="2"/>
      <c r="MD2634" s="2"/>
      <c r="ME2634" s="2"/>
      <c r="MF2634" s="2"/>
      <c r="MG2634" s="2"/>
      <c r="MH2634" s="2"/>
      <c r="MI2634" s="2"/>
      <c r="MJ2634" s="2"/>
      <c r="MK2634" s="2"/>
      <c r="ML2634" s="2"/>
      <c r="MM2634" s="2"/>
      <c r="MN2634" s="2"/>
      <c r="MO2634" s="2"/>
      <c r="MP2634" s="2"/>
      <c r="MQ2634" s="2"/>
      <c r="MR2634" s="2"/>
      <c r="MS2634" s="2"/>
      <c r="MT2634" s="2"/>
      <c r="MU2634" s="2"/>
      <c r="MV2634" s="2"/>
      <c r="MW2634" s="2"/>
      <c r="MX2634" s="2"/>
      <c r="MY2634" s="2"/>
      <c r="MZ2634" s="2"/>
      <c r="NA2634" s="2"/>
      <c r="NB2634" s="2"/>
      <c r="NC2634" s="2"/>
      <c r="ND2634" s="2"/>
      <c r="NE2634" s="2"/>
      <c r="NF2634" s="2"/>
      <c r="NG2634" s="2"/>
      <c r="NH2634" s="2"/>
      <c r="NI2634" s="2"/>
      <c r="NJ2634" s="2"/>
      <c r="NK2634" s="2"/>
      <c r="NL2634" s="2"/>
      <c r="NM2634" s="2"/>
      <c r="NN2634" s="2"/>
      <c r="NO2634" s="2"/>
      <c r="NP2634" s="2"/>
      <c r="NQ2634" s="2"/>
      <c r="NR2634" s="2"/>
      <c r="NS2634" s="2"/>
      <c r="NT2634" s="2"/>
      <c r="NU2634" s="2"/>
      <c r="NV2634" s="2"/>
      <c r="NW2634" s="2"/>
      <c r="NX2634" s="2"/>
      <c r="NY2634" s="2"/>
      <c r="NZ2634" s="2"/>
      <c r="OA2634" s="2"/>
      <c r="OB2634" s="2"/>
      <c r="OC2634" s="2"/>
      <c r="OD2634" s="2"/>
      <c r="OE2634" s="2"/>
      <c r="OF2634" s="2"/>
      <c r="OG2634" s="2"/>
      <c r="OH2634" s="2"/>
      <c r="OI2634" s="2"/>
      <c r="OJ2634" s="2"/>
      <c r="OK2634" s="2"/>
      <c r="OL2634" s="2"/>
      <c r="OM2634" s="2"/>
      <c r="ON2634" s="2"/>
      <c r="OO2634" s="2"/>
      <c r="OP2634" s="2"/>
      <c r="OQ2634" s="2"/>
      <c r="OR2634" s="2"/>
      <c r="OS2634" s="2"/>
      <c r="OT2634" s="2"/>
      <c r="OU2634" s="2"/>
      <c r="OV2634" s="2"/>
      <c r="OW2634" s="2"/>
      <c r="OX2634" s="2"/>
      <c r="OY2634" s="2"/>
      <c r="OZ2634" s="2"/>
      <c r="PA2634" s="2"/>
      <c r="PB2634" s="2"/>
      <c r="PC2634" s="2"/>
      <c r="PD2634" s="2"/>
      <c r="PE2634" s="2"/>
      <c r="PF2634" s="2"/>
      <c r="PG2634" s="2"/>
      <c r="PH2634" s="2"/>
      <c r="PI2634" s="2"/>
      <c r="PJ2634" s="2"/>
      <c r="PK2634" s="2"/>
      <c r="PL2634" s="2"/>
      <c r="PM2634" s="2"/>
      <c r="PN2634" s="2"/>
      <c r="PO2634" s="2"/>
    </row>
    <row r="2635" spans="1:431" ht="98" hidden="1" x14ac:dyDescent="0.15">
      <c r="A2635" s="6" t="s">
        <v>47</v>
      </c>
      <c r="B2635" s="3"/>
      <c r="C2635" s="6"/>
      <c r="D2635" s="6"/>
      <c r="E2635" s="3"/>
      <c r="F2635" s="6"/>
      <c r="G2635" s="6"/>
      <c r="H2635" s="6"/>
      <c r="I2635" s="3"/>
      <c r="J2635" s="6"/>
      <c r="K2635" s="3"/>
      <c r="L2635" s="3"/>
      <c r="M2635" s="3"/>
      <c r="N2635" s="6"/>
      <c r="O2635" s="3"/>
      <c r="P2635" s="6"/>
      <c r="Q2635" s="6"/>
      <c r="R2635" s="6"/>
      <c r="S2635" s="3"/>
      <c r="T2635" s="3"/>
      <c r="U2635" s="3"/>
      <c r="V2635" s="3"/>
      <c r="W2635" s="3"/>
      <c r="X2635" s="3"/>
      <c r="Y2635" s="6"/>
      <c r="Z2635" s="6"/>
      <c r="AA2635" s="6"/>
      <c r="AB2635" s="3"/>
      <c r="AC2635" s="6"/>
      <c r="AD2635" s="6"/>
      <c r="AE2635" s="3"/>
      <c r="AF2635" s="3"/>
      <c r="AG2635" s="6"/>
      <c r="AH2635" s="6"/>
      <c r="AI2635" s="3"/>
      <c r="AJ2635" s="3"/>
      <c r="AK2635" s="3"/>
      <c r="AL2635" s="3"/>
      <c r="AM2635" s="6"/>
      <c r="AN2635" s="3"/>
      <c r="AO2635" s="3"/>
      <c r="AP2635" s="3"/>
      <c r="AQ2635" s="3"/>
      <c r="AR2635" s="3"/>
      <c r="AS2635" s="3"/>
      <c r="AT2635" s="6"/>
      <c r="AU2635" s="6"/>
      <c r="AV2635" s="6"/>
      <c r="AW2635" s="3"/>
      <c r="AX2635" s="3"/>
      <c r="AY2635" s="3"/>
      <c r="AZ2635" s="3"/>
      <c r="BA2635" s="3"/>
      <c r="BB2635" s="3"/>
      <c r="BC2635" s="3"/>
      <c r="BD2635" s="3"/>
      <c r="BE2635" s="3"/>
      <c r="BF2635" s="3"/>
      <c r="BG2635" s="3"/>
      <c r="BH2635" s="3"/>
      <c r="BI2635" s="3"/>
      <c r="BJ2635" s="3"/>
      <c r="BK2635" s="3"/>
      <c r="BL2635" s="3"/>
      <c r="BM2635" s="3"/>
      <c r="BN2635" s="3"/>
      <c r="BO2635" s="3"/>
      <c r="BP2635" s="3"/>
      <c r="BQ2635" s="3"/>
      <c r="BR2635" s="3"/>
      <c r="BS2635" s="3"/>
      <c r="BT2635" s="3"/>
      <c r="BU2635" s="3"/>
      <c r="BV2635" s="3"/>
      <c r="BW2635" s="3"/>
      <c r="BX2635" s="3"/>
      <c r="BY2635" s="3">
        <v>1973</v>
      </c>
      <c r="BZ2635" s="3" t="s">
        <v>2561</v>
      </c>
      <c r="CA2635" s="3" t="s">
        <v>2381</v>
      </c>
      <c r="CB2635" s="3" t="s">
        <v>2563</v>
      </c>
      <c r="CC2635" s="3" t="s">
        <v>2564</v>
      </c>
      <c r="CD2635" s="3"/>
      <c r="CE2635" s="3"/>
      <c r="CF2635" s="7"/>
      <c r="CG2635" s="1"/>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J2635" s="1"/>
      <c r="DK2635" s="1"/>
      <c r="DL2635" s="1"/>
      <c r="DM2635" s="1"/>
      <c r="DN2635" s="1"/>
      <c r="DO2635" s="1"/>
      <c r="DQ2635" s="1"/>
      <c r="DT2635" s="1"/>
      <c r="DW2635" s="1"/>
      <c r="DX2635" s="1"/>
      <c r="DY2635" s="1"/>
      <c r="DZ2635" s="1"/>
      <c r="EA2635" s="1"/>
      <c r="EB2635" s="1"/>
      <c r="EC2635" s="1"/>
      <c r="EF2635" s="1"/>
      <c r="ER2635" s="1"/>
      <c r="ET2635" s="1"/>
      <c r="FH2635" s="1"/>
      <c r="FI2635" s="1"/>
      <c r="LT2635" s="2"/>
      <c r="LU2635" s="2"/>
      <c r="LV2635" s="2"/>
      <c r="LW2635" s="2"/>
      <c r="LX2635" s="2"/>
      <c r="LY2635" s="2"/>
      <c r="LZ2635" s="2"/>
      <c r="MA2635" s="2"/>
      <c r="MB2635" s="2"/>
      <c r="MC2635" s="2"/>
      <c r="MD2635" s="2"/>
      <c r="ME2635" s="2"/>
      <c r="MF2635" s="2"/>
      <c r="MG2635" s="2"/>
      <c r="MH2635" s="2"/>
      <c r="MI2635" s="2"/>
      <c r="MJ2635" s="2"/>
      <c r="MK2635" s="2"/>
      <c r="ML2635" s="2"/>
      <c r="MM2635" s="2"/>
      <c r="MN2635" s="2"/>
      <c r="MO2635" s="2"/>
      <c r="MP2635" s="2"/>
      <c r="MQ2635" s="2"/>
      <c r="MR2635" s="2"/>
      <c r="MS2635" s="2"/>
      <c r="MT2635" s="2"/>
      <c r="MU2635" s="2"/>
      <c r="MV2635" s="2"/>
      <c r="MW2635" s="2"/>
      <c r="MX2635" s="2"/>
      <c r="MY2635" s="2"/>
      <c r="MZ2635" s="2"/>
      <c r="NA2635" s="2"/>
      <c r="NB2635" s="2"/>
      <c r="NC2635" s="2"/>
      <c r="ND2635" s="2"/>
      <c r="NE2635" s="2"/>
      <c r="NF2635" s="2"/>
      <c r="NG2635" s="2"/>
      <c r="NH2635" s="2"/>
      <c r="NI2635" s="2"/>
      <c r="NJ2635" s="2"/>
      <c r="NK2635" s="2"/>
      <c r="NL2635" s="2"/>
      <c r="NM2635" s="2"/>
      <c r="NN2635" s="2"/>
      <c r="NO2635" s="2"/>
      <c r="NP2635" s="2"/>
      <c r="NQ2635" s="2"/>
      <c r="NR2635" s="2"/>
      <c r="NS2635" s="2"/>
      <c r="NT2635" s="2"/>
      <c r="NU2635" s="2"/>
      <c r="NV2635" s="2"/>
      <c r="NW2635" s="2"/>
      <c r="NX2635" s="2"/>
      <c r="NY2635" s="2"/>
      <c r="NZ2635" s="2"/>
      <c r="OA2635" s="2"/>
      <c r="OB2635" s="2"/>
      <c r="OC2635" s="2"/>
      <c r="OD2635" s="2"/>
      <c r="OE2635" s="2"/>
      <c r="OF2635" s="2"/>
      <c r="OG2635" s="2"/>
      <c r="OH2635" s="2"/>
      <c r="OI2635" s="2"/>
      <c r="OJ2635" s="2"/>
      <c r="OK2635" s="2"/>
      <c r="OL2635" s="2"/>
      <c r="OM2635" s="2"/>
      <c r="ON2635" s="2"/>
      <c r="OO2635" s="2"/>
      <c r="OP2635" s="2"/>
      <c r="OQ2635" s="2"/>
      <c r="OR2635" s="2"/>
      <c r="OS2635" s="2"/>
      <c r="OT2635" s="2"/>
      <c r="OU2635" s="2"/>
      <c r="OV2635" s="2"/>
      <c r="OW2635" s="2"/>
      <c r="OX2635" s="2"/>
      <c r="OY2635" s="2"/>
      <c r="OZ2635" s="2"/>
      <c r="PA2635" s="2"/>
      <c r="PB2635" s="2"/>
      <c r="PC2635" s="2"/>
      <c r="PD2635" s="2"/>
      <c r="PE2635" s="2"/>
      <c r="PF2635" s="2"/>
      <c r="PG2635" s="2"/>
      <c r="PH2635" s="2"/>
      <c r="PI2635" s="2"/>
      <c r="PJ2635" s="2"/>
      <c r="PK2635" s="2"/>
      <c r="PL2635" s="2"/>
      <c r="PM2635" s="2"/>
      <c r="PN2635" s="2"/>
      <c r="PO2635" s="2"/>
    </row>
    <row r="2636" spans="1:431" ht="98" hidden="1" x14ac:dyDescent="0.15">
      <c r="A2636" s="6" t="s">
        <v>70</v>
      </c>
      <c r="B2636" s="3"/>
      <c r="C2636" s="6"/>
      <c r="D2636" s="6"/>
      <c r="E2636" s="3"/>
      <c r="F2636" s="6"/>
      <c r="G2636" s="6"/>
      <c r="H2636" s="6"/>
      <c r="I2636" s="3"/>
      <c r="J2636" s="6"/>
      <c r="K2636" s="3"/>
      <c r="L2636" s="3"/>
      <c r="M2636" s="3"/>
      <c r="N2636" s="6"/>
      <c r="O2636" s="3"/>
      <c r="P2636" s="6"/>
      <c r="Q2636" s="6"/>
      <c r="R2636" s="6"/>
      <c r="S2636" s="3"/>
      <c r="T2636" s="3"/>
      <c r="U2636" s="3"/>
      <c r="V2636" s="3"/>
      <c r="W2636" s="3"/>
      <c r="X2636" s="3"/>
      <c r="Y2636" s="6"/>
      <c r="Z2636" s="6"/>
      <c r="AA2636" s="6"/>
      <c r="AB2636" s="3"/>
      <c r="AC2636" s="6"/>
      <c r="AD2636" s="6"/>
      <c r="AE2636" s="3"/>
      <c r="AF2636" s="3"/>
      <c r="AG2636" s="6"/>
      <c r="AH2636" s="6"/>
      <c r="AI2636" s="3"/>
      <c r="AJ2636" s="3"/>
      <c r="AK2636" s="3"/>
      <c r="AL2636" s="3"/>
      <c r="AM2636" s="6"/>
      <c r="AN2636" s="3"/>
      <c r="AO2636" s="3"/>
      <c r="AP2636" s="3"/>
      <c r="AQ2636" s="3"/>
      <c r="AR2636" s="3"/>
      <c r="AS2636" s="3"/>
      <c r="AT2636" s="6"/>
      <c r="AU2636" s="6"/>
      <c r="AV2636" s="6"/>
      <c r="AW2636" s="3"/>
      <c r="AX2636" s="3"/>
      <c r="AY2636" s="3"/>
      <c r="AZ2636" s="3"/>
      <c r="BA2636" s="3"/>
      <c r="BB2636" s="3"/>
      <c r="BC2636" s="3"/>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v>1973</v>
      </c>
      <c r="BZ2636" s="3" t="s">
        <v>2561</v>
      </c>
      <c r="CA2636" s="3" t="s">
        <v>2381</v>
      </c>
      <c r="CB2636" s="3" t="s">
        <v>2563</v>
      </c>
      <c r="CC2636" s="3" t="s">
        <v>2564</v>
      </c>
      <c r="CD2636" s="3"/>
      <c r="CE2636" s="3"/>
      <c r="CF2636" s="7"/>
      <c r="CG2636" s="1"/>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J2636" s="1"/>
      <c r="DK2636" s="1"/>
      <c r="DL2636" s="1"/>
      <c r="DM2636" s="1"/>
      <c r="DN2636" s="1"/>
      <c r="DO2636" s="1"/>
      <c r="DQ2636" s="1"/>
      <c r="DT2636" s="1"/>
      <c r="DW2636" s="1"/>
      <c r="DX2636" s="1"/>
      <c r="DY2636" s="1"/>
      <c r="DZ2636" s="1"/>
      <c r="EA2636" s="1"/>
      <c r="EB2636" s="1"/>
      <c r="EC2636" s="1"/>
      <c r="EF2636" s="1"/>
      <c r="ER2636" s="1"/>
      <c r="ET2636" s="1"/>
      <c r="FH2636" s="1"/>
      <c r="FI2636" s="1"/>
      <c r="LT2636" s="2"/>
      <c r="LU2636" s="2"/>
      <c r="LV2636" s="2"/>
      <c r="LW2636" s="2"/>
      <c r="LX2636" s="2"/>
      <c r="LY2636" s="2"/>
      <c r="LZ2636" s="2"/>
      <c r="MA2636" s="2"/>
      <c r="MB2636" s="2"/>
      <c r="MC2636" s="2"/>
      <c r="MD2636" s="2"/>
      <c r="ME2636" s="2"/>
      <c r="MF2636" s="2"/>
      <c r="MG2636" s="2"/>
      <c r="MH2636" s="2"/>
      <c r="MI2636" s="2"/>
      <c r="MJ2636" s="2"/>
      <c r="MK2636" s="2"/>
      <c r="ML2636" s="2"/>
      <c r="MM2636" s="2"/>
      <c r="MN2636" s="2"/>
      <c r="MO2636" s="2"/>
      <c r="MP2636" s="2"/>
      <c r="MQ2636" s="2"/>
      <c r="MR2636" s="2"/>
      <c r="MS2636" s="2"/>
      <c r="MT2636" s="2"/>
      <c r="MU2636" s="2"/>
      <c r="MV2636" s="2"/>
      <c r="MW2636" s="2"/>
      <c r="MX2636" s="2"/>
      <c r="MY2636" s="2"/>
      <c r="MZ2636" s="2"/>
      <c r="NA2636" s="2"/>
      <c r="NB2636" s="2"/>
      <c r="NC2636" s="2"/>
      <c r="ND2636" s="2"/>
      <c r="NE2636" s="2"/>
      <c r="NF2636" s="2"/>
      <c r="NG2636" s="2"/>
      <c r="NH2636" s="2"/>
      <c r="NI2636" s="2"/>
      <c r="NJ2636" s="2"/>
      <c r="NK2636" s="2"/>
      <c r="NL2636" s="2"/>
      <c r="NM2636" s="2"/>
      <c r="NN2636" s="2"/>
      <c r="NO2636" s="2"/>
      <c r="NP2636" s="2"/>
      <c r="NQ2636" s="2"/>
      <c r="NR2636" s="2"/>
      <c r="NS2636" s="2"/>
      <c r="NT2636" s="2"/>
      <c r="NU2636" s="2"/>
      <c r="NV2636" s="2"/>
      <c r="NW2636" s="2"/>
      <c r="NX2636" s="2"/>
      <c r="NY2636" s="2"/>
      <c r="NZ2636" s="2"/>
      <c r="OA2636" s="2"/>
      <c r="OB2636" s="2"/>
      <c r="OC2636" s="2"/>
      <c r="OD2636" s="2"/>
      <c r="OE2636" s="2"/>
      <c r="OF2636" s="2"/>
      <c r="OG2636" s="2"/>
      <c r="OH2636" s="2"/>
      <c r="OI2636" s="2"/>
      <c r="OJ2636" s="2"/>
      <c r="OK2636" s="2"/>
      <c r="OL2636" s="2"/>
      <c r="OM2636" s="2"/>
      <c r="ON2636" s="2"/>
      <c r="OO2636" s="2"/>
      <c r="OP2636" s="2"/>
      <c r="OQ2636" s="2"/>
      <c r="OR2636" s="2"/>
      <c r="OS2636" s="2"/>
      <c r="OT2636" s="2"/>
      <c r="OU2636" s="2"/>
      <c r="OV2636" s="2"/>
      <c r="OW2636" s="2"/>
      <c r="OX2636" s="2"/>
      <c r="OY2636" s="2"/>
      <c r="OZ2636" s="2"/>
      <c r="PA2636" s="2"/>
      <c r="PB2636" s="2"/>
      <c r="PC2636" s="2"/>
      <c r="PD2636" s="2"/>
      <c r="PE2636" s="2"/>
      <c r="PF2636" s="2"/>
      <c r="PG2636" s="2"/>
      <c r="PH2636" s="2"/>
      <c r="PI2636" s="2"/>
      <c r="PJ2636" s="2"/>
      <c r="PK2636" s="2"/>
      <c r="PL2636" s="2"/>
      <c r="PM2636" s="2"/>
      <c r="PN2636" s="2"/>
      <c r="PO2636" s="2"/>
    </row>
    <row r="2637" spans="1:431" ht="98" hidden="1" x14ac:dyDescent="0.15">
      <c r="A2637" s="6" t="s">
        <v>92</v>
      </c>
      <c r="B2637" s="3"/>
      <c r="C2637" s="6"/>
      <c r="D2637" s="6"/>
      <c r="E2637" s="3"/>
      <c r="F2637" s="6"/>
      <c r="G2637" s="6"/>
      <c r="H2637" s="6"/>
      <c r="I2637" s="3"/>
      <c r="J2637" s="6"/>
      <c r="K2637" s="3"/>
      <c r="L2637" s="3"/>
      <c r="M2637" s="3"/>
      <c r="N2637" s="6"/>
      <c r="O2637" s="3"/>
      <c r="P2637" s="6"/>
      <c r="Q2637" s="6"/>
      <c r="R2637" s="6"/>
      <c r="S2637" s="3"/>
      <c r="T2637" s="3"/>
      <c r="U2637" s="3"/>
      <c r="V2637" s="3"/>
      <c r="W2637" s="3"/>
      <c r="X2637" s="3"/>
      <c r="Y2637" s="6"/>
      <c r="Z2637" s="6"/>
      <c r="AA2637" s="6"/>
      <c r="AB2637" s="3"/>
      <c r="AC2637" s="6"/>
      <c r="AD2637" s="6"/>
      <c r="AE2637" s="3"/>
      <c r="AF2637" s="3"/>
      <c r="AG2637" s="6"/>
      <c r="AH2637" s="6"/>
      <c r="AI2637" s="3"/>
      <c r="AJ2637" s="3"/>
      <c r="AK2637" s="3"/>
      <c r="AL2637" s="3"/>
      <c r="AM2637" s="6"/>
      <c r="AN2637" s="3"/>
      <c r="AO2637" s="3"/>
      <c r="AP2637" s="3"/>
      <c r="AQ2637" s="3"/>
      <c r="AR2637" s="3"/>
      <c r="AS2637" s="3"/>
      <c r="AT2637" s="6"/>
      <c r="AU2637" s="6"/>
      <c r="AV2637" s="6"/>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v>1973</v>
      </c>
      <c r="BZ2637" s="3" t="s">
        <v>2561</v>
      </c>
      <c r="CA2637" s="3" t="s">
        <v>2381</v>
      </c>
      <c r="CB2637" s="3" t="s">
        <v>2563</v>
      </c>
      <c r="CC2637" s="3" t="s">
        <v>2564</v>
      </c>
      <c r="CD2637" s="3"/>
      <c r="CE2637" s="3"/>
      <c r="CF2637" s="7"/>
      <c r="CG2637" s="1"/>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J2637" s="1"/>
      <c r="DK2637" s="1"/>
      <c r="DL2637" s="1"/>
      <c r="DM2637" s="1"/>
      <c r="DN2637" s="1"/>
      <c r="DO2637" s="1"/>
      <c r="DQ2637" s="1"/>
      <c r="DT2637" s="1"/>
      <c r="DW2637" s="1"/>
      <c r="DX2637" s="1"/>
      <c r="DY2637" s="1"/>
      <c r="DZ2637" s="1"/>
      <c r="EA2637" s="1"/>
      <c r="EB2637" s="1"/>
      <c r="EC2637" s="1"/>
      <c r="EF2637" s="1"/>
      <c r="ER2637" s="1"/>
      <c r="ET2637" s="1"/>
      <c r="FH2637" s="1"/>
      <c r="FI2637" s="1"/>
      <c r="LT2637" s="2"/>
      <c r="LU2637" s="2"/>
      <c r="LV2637" s="2"/>
      <c r="LW2637" s="2"/>
      <c r="LX2637" s="2"/>
      <c r="LY2637" s="2"/>
      <c r="LZ2637" s="2"/>
      <c r="MA2637" s="2"/>
      <c r="MB2637" s="2"/>
      <c r="MC2637" s="2"/>
      <c r="MD2637" s="2"/>
      <c r="ME2637" s="2"/>
      <c r="MF2637" s="2"/>
      <c r="MG2637" s="2"/>
      <c r="MH2637" s="2"/>
      <c r="MI2637" s="2"/>
      <c r="MJ2637" s="2"/>
      <c r="MK2637" s="2"/>
      <c r="ML2637" s="2"/>
      <c r="MM2637" s="2"/>
      <c r="MN2637" s="2"/>
      <c r="MO2637" s="2"/>
      <c r="MP2637" s="2"/>
      <c r="MQ2637" s="2"/>
      <c r="MR2637" s="2"/>
      <c r="MS2637" s="2"/>
      <c r="MT2637" s="2"/>
      <c r="MU2637" s="2"/>
      <c r="MV2637" s="2"/>
      <c r="MW2637" s="2"/>
      <c r="MX2637" s="2"/>
      <c r="MY2637" s="2"/>
      <c r="MZ2637" s="2"/>
      <c r="NA2637" s="2"/>
      <c r="NB2637" s="2"/>
      <c r="NC2637" s="2"/>
      <c r="ND2637" s="2"/>
      <c r="NE2637" s="2"/>
      <c r="NF2637" s="2"/>
      <c r="NG2637" s="2"/>
      <c r="NH2637" s="2"/>
      <c r="NI2637" s="2"/>
      <c r="NJ2637" s="2"/>
      <c r="NK2637" s="2"/>
      <c r="NL2637" s="2"/>
      <c r="NM2637" s="2"/>
      <c r="NN2637" s="2"/>
      <c r="NO2637" s="2"/>
      <c r="NP2637" s="2"/>
      <c r="NQ2637" s="2"/>
      <c r="NR2637" s="2"/>
      <c r="NS2637" s="2"/>
      <c r="NT2637" s="2"/>
      <c r="NU2637" s="2"/>
      <c r="NV2637" s="2"/>
      <c r="NW2637" s="2"/>
      <c r="NX2637" s="2"/>
      <c r="NY2637" s="2"/>
      <c r="NZ2637" s="2"/>
      <c r="OA2637" s="2"/>
      <c r="OB2637" s="2"/>
      <c r="OC2637" s="2"/>
      <c r="OD2637" s="2"/>
      <c r="OE2637" s="2"/>
      <c r="OF2637" s="2"/>
      <c r="OG2637" s="2"/>
      <c r="OH2637" s="2"/>
      <c r="OI2637" s="2"/>
      <c r="OJ2637" s="2"/>
      <c r="OK2637" s="2"/>
      <c r="OL2637" s="2"/>
      <c r="OM2637" s="2"/>
      <c r="ON2637" s="2"/>
      <c r="OO2637" s="2"/>
      <c r="OP2637" s="2"/>
      <c r="OQ2637" s="2"/>
      <c r="OR2637" s="2"/>
      <c r="OS2637" s="2"/>
      <c r="OT2637" s="2"/>
      <c r="OU2637" s="2"/>
      <c r="OV2637" s="2"/>
      <c r="OW2637" s="2"/>
      <c r="OX2637" s="2"/>
      <c r="OY2637" s="2"/>
      <c r="OZ2637" s="2"/>
      <c r="PA2637" s="2"/>
      <c r="PB2637" s="2"/>
      <c r="PC2637" s="2"/>
      <c r="PD2637" s="2"/>
      <c r="PE2637" s="2"/>
      <c r="PF2637" s="2"/>
      <c r="PG2637" s="2"/>
      <c r="PH2637" s="2"/>
      <c r="PI2637" s="2"/>
      <c r="PJ2637" s="2"/>
      <c r="PK2637" s="2"/>
      <c r="PL2637" s="2"/>
      <c r="PM2637" s="2"/>
      <c r="PN2637" s="2"/>
      <c r="PO2637" s="2"/>
    </row>
    <row r="2638" spans="1:431" ht="98" hidden="1" x14ac:dyDescent="0.15">
      <c r="A2638" s="6" t="s">
        <v>113</v>
      </c>
      <c r="B2638" s="3"/>
      <c r="C2638" s="6"/>
      <c r="D2638" s="6"/>
      <c r="E2638" s="3"/>
      <c r="F2638" s="6"/>
      <c r="G2638" s="6"/>
      <c r="H2638" s="6"/>
      <c r="I2638" s="3"/>
      <c r="J2638" s="6"/>
      <c r="K2638" s="3"/>
      <c r="L2638" s="3"/>
      <c r="M2638" s="3"/>
      <c r="N2638" s="6"/>
      <c r="O2638" s="3"/>
      <c r="P2638" s="6"/>
      <c r="Q2638" s="6"/>
      <c r="R2638" s="6"/>
      <c r="S2638" s="3"/>
      <c r="T2638" s="3"/>
      <c r="U2638" s="3"/>
      <c r="V2638" s="3"/>
      <c r="W2638" s="3"/>
      <c r="X2638" s="3"/>
      <c r="Y2638" s="6"/>
      <c r="Z2638" s="6"/>
      <c r="AA2638" s="6"/>
      <c r="AB2638" s="3"/>
      <c r="AC2638" s="6"/>
      <c r="AD2638" s="6"/>
      <c r="AE2638" s="3"/>
      <c r="AF2638" s="3"/>
      <c r="AG2638" s="6"/>
      <c r="AH2638" s="6"/>
      <c r="AI2638" s="3"/>
      <c r="AJ2638" s="3"/>
      <c r="AK2638" s="3"/>
      <c r="AL2638" s="3"/>
      <c r="AM2638" s="6"/>
      <c r="AN2638" s="3"/>
      <c r="AO2638" s="3"/>
      <c r="AP2638" s="3"/>
      <c r="AQ2638" s="3"/>
      <c r="AR2638" s="3"/>
      <c r="AS2638" s="3"/>
      <c r="AT2638" s="6"/>
      <c r="AU2638" s="6"/>
      <c r="AV2638" s="6"/>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v>1973</v>
      </c>
      <c r="BZ2638" s="3" t="s">
        <v>2561</v>
      </c>
      <c r="CA2638" s="3" t="s">
        <v>2381</v>
      </c>
      <c r="CB2638" s="3" t="s">
        <v>2563</v>
      </c>
      <c r="CC2638" s="3" t="s">
        <v>2564</v>
      </c>
      <c r="CD2638" s="3"/>
      <c r="CE2638" s="3"/>
      <c r="CF2638" s="7"/>
      <c r="CG2638" s="1"/>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J2638" s="1"/>
      <c r="DK2638" s="1"/>
      <c r="DL2638" s="1"/>
      <c r="DM2638" s="1"/>
      <c r="DN2638" s="1"/>
      <c r="DO2638" s="1"/>
      <c r="DQ2638" s="1"/>
      <c r="DT2638" s="1"/>
      <c r="DW2638" s="1"/>
      <c r="DX2638" s="1"/>
      <c r="DY2638" s="1"/>
      <c r="DZ2638" s="1"/>
      <c r="EA2638" s="1"/>
      <c r="EB2638" s="1"/>
      <c r="EC2638" s="1"/>
      <c r="EF2638" s="1"/>
      <c r="ER2638" s="1"/>
      <c r="ET2638" s="1"/>
      <c r="FH2638" s="1"/>
      <c r="FI2638" s="1"/>
      <c r="LT2638" s="2"/>
      <c r="LU2638" s="2"/>
      <c r="LV2638" s="2"/>
      <c r="LW2638" s="2"/>
      <c r="LX2638" s="2"/>
      <c r="LY2638" s="2"/>
      <c r="LZ2638" s="2"/>
      <c r="MA2638" s="2"/>
      <c r="MB2638" s="2"/>
      <c r="MC2638" s="2"/>
      <c r="MD2638" s="2"/>
      <c r="ME2638" s="2"/>
      <c r="MF2638" s="2"/>
      <c r="MG2638" s="2"/>
      <c r="MH2638" s="2"/>
      <c r="MI2638" s="2"/>
      <c r="MJ2638" s="2"/>
      <c r="MK2638" s="2"/>
      <c r="ML2638" s="2"/>
      <c r="MM2638" s="2"/>
      <c r="MN2638" s="2"/>
      <c r="MO2638" s="2"/>
      <c r="MP2638" s="2"/>
      <c r="MQ2638" s="2"/>
      <c r="MR2638" s="2"/>
      <c r="MS2638" s="2"/>
      <c r="MT2638" s="2"/>
      <c r="MU2638" s="2"/>
      <c r="MV2638" s="2"/>
      <c r="MW2638" s="2"/>
      <c r="MX2638" s="2"/>
      <c r="MY2638" s="2"/>
      <c r="MZ2638" s="2"/>
      <c r="NA2638" s="2"/>
      <c r="NB2638" s="2"/>
      <c r="NC2638" s="2"/>
      <c r="ND2638" s="2"/>
      <c r="NE2638" s="2"/>
      <c r="NF2638" s="2"/>
      <c r="NG2638" s="2"/>
      <c r="NH2638" s="2"/>
      <c r="NI2638" s="2"/>
      <c r="NJ2638" s="2"/>
      <c r="NK2638" s="2"/>
      <c r="NL2638" s="2"/>
      <c r="NM2638" s="2"/>
      <c r="NN2638" s="2"/>
      <c r="NO2638" s="2"/>
      <c r="NP2638" s="2"/>
      <c r="NQ2638" s="2"/>
      <c r="NR2638" s="2"/>
      <c r="NS2638" s="2"/>
      <c r="NT2638" s="2"/>
      <c r="NU2638" s="2"/>
      <c r="NV2638" s="2"/>
      <c r="NW2638" s="2"/>
      <c r="NX2638" s="2"/>
      <c r="NY2638" s="2"/>
      <c r="NZ2638" s="2"/>
      <c r="OA2638" s="2"/>
      <c r="OB2638" s="2"/>
      <c r="OC2638" s="2"/>
      <c r="OD2638" s="2"/>
      <c r="OE2638" s="2"/>
      <c r="OF2638" s="2"/>
      <c r="OG2638" s="2"/>
      <c r="OH2638" s="2"/>
      <c r="OI2638" s="2"/>
      <c r="OJ2638" s="2"/>
      <c r="OK2638" s="2"/>
      <c r="OL2638" s="2"/>
      <c r="OM2638" s="2"/>
      <c r="ON2638" s="2"/>
      <c r="OO2638" s="2"/>
      <c r="OP2638" s="2"/>
      <c r="OQ2638" s="2"/>
      <c r="OR2638" s="2"/>
      <c r="OS2638" s="2"/>
      <c r="OT2638" s="2"/>
      <c r="OU2638" s="2"/>
      <c r="OV2638" s="2"/>
      <c r="OW2638" s="2"/>
      <c r="OX2638" s="2"/>
      <c r="OY2638" s="2"/>
      <c r="OZ2638" s="2"/>
      <c r="PA2638" s="2"/>
      <c r="PB2638" s="2"/>
      <c r="PC2638" s="2"/>
      <c r="PD2638" s="2"/>
      <c r="PE2638" s="2"/>
      <c r="PF2638" s="2"/>
      <c r="PG2638" s="2"/>
      <c r="PH2638" s="2"/>
      <c r="PI2638" s="2"/>
      <c r="PJ2638" s="2"/>
      <c r="PK2638" s="2"/>
      <c r="PL2638" s="2"/>
      <c r="PM2638" s="2"/>
      <c r="PN2638" s="2"/>
      <c r="PO2638" s="2"/>
    </row>
    <row r="2639" spans="1:431" ht="98" hidden="1" x14ac:dyDescent="0.15">
      <c r="A2639" s="6" t="s">
        <v>135</v>
      </c>
      <c r="B2639" s="3"/>
      <c r="C2639" s="6"/>
      <c r="D2639" s="6"/>
      <c r="E2639" s="3"/>
      <c r="F2639" s="6"/>
      <c r="G2639" s="6"/>
      <c r="H2639" s="6"/>
      <c r="I2639" s="3"/>
      <c r="J2639" s="6"/>
      <c r="K2639" s="3"/>
      <c r="L2639" s="3"/>
      <c r="M2639" s="3"/>
      <c r="N2639" s="6"/>
      <c r="O2639" s="3"/>
      <c r="P2639" s="6"/>
      <c r="Q2639" s="6"/>
      <c r="R2639" s="6"/>
      <c r="S2639" s="3"/>
      <c r="T2639" s="3"/>
      <c r="U2639" s="3"/>
      <c r="V2639" s="3"/>
      <c r="W2639" s="3"/>
      <c r="X2639" s="3"/>
      <c r="Y2639" s="6"/>
      <c r="Z2639" s="6"/>
      <c r="AA2639" s="6"/>
      <c r="AB2639" s="3"/>
      <c r="AC2639" s="6"/>
      <c r="AD2639" s="6"/>
      <c r="AE2639" s="3"/>
      <c r="AF2639" s="3"/>
      <c r="AG2639" s="6"/>
      <c r="AH2639" s="6"/>
      <c r="AI2639" s="3"/>
      <c r="AJ2639" s="3"/>
      <c r="AK2639" s="3"/>
      <c r="AL2639" s="3"/>
      <c r="AM2639" s="6"/>
      <c r="AN2639" s="3"/>
      <c r="AO2639" s="3"/>
      <c r="AP2639" s="3"/>
      <c r="AQ2639" s="3"/>
      <c r="AR2639" s="3"/>
      <c r="AS2639" s="3"/>
      <c r="AT2639" s="6"/>
      <c r="AU2639" s="6"/>
      <c r="AV2639" s="6"/>
      <c r="AW2639" s="3"/>
      <c r="AX2639" s="3"/>
      <c r="AY2639" s="3"/>
      <c r="AZ2639" s="3"/>
      <c r="BA2639" s="3"/>
      <c r="BB2639" s="3"/>
      <c r="BC2639" s="3"/>
      <c r="BD2639" s="3"/>
      <c r="BE2639" s="3"/>
      <c r="BF2639" s="3"/>
      <c r="BG2639" s="3"/>
      <c r="BH2639" s="3"/>
      <c r="BI2639" s="3"/>
      <c r="BJ2639" s="3"/>
      <c r="BK2639" s="3"/>
      <c r="BL2639" s="3"/>
      <c r="BM2639" s="3"/>
      <c r="BN2639" s="3"/>
      <c r="BO2639" s="3"/>
      <c r="BP2639" s="3"/>
      <c r="BQ2639" s="3"/>
      <c r="BR2639" s="3"/>
      <c r="BS2639" s="3"/>
      <c r="BT2639" s="3"/>
      <c r="BU2639" s="3"/>
      <c r="BV2639" s="3"/>
      <c r="BW2639" s="3"/>
      <c r="BX2639" s="3"/>
      <c r="BY2639" s="3">
        <v>1973</v>
      </c>
      <c r="BZ2639" s="3" t="s">
        <v>2561</v>
      </c>
      <c r="CA2639" s="3" t="s">
        <v>2381</v>
      </c>
      <c r="CB2639" s="3" t="s">
        <v>2563</v>
      </c>
      <c r="CC2639" s="3" t="s">
        <v>2564</v>
      </c>
      <c r="CD2639" s="3"/>
      <c r="CE2639" s="3"/>
      <c r="CF2639" s="7"/>
      <c r="CG2639" s="1"/>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J2639" s="1"/>
      <c r="DK2639" s="1"/>
      <c r="DL2639" s="1"/>
      <c r="DM2639" s="1"/>
      <c r="DN2639" s="1"/>
      <c r="DO2639" s="1"/>
      <c r="DQ2639" s="1"/>
      <c r="DT2639" s="1"/>
      <c r="DW2639" s="1"/>
      <c r="DX2639" s="1"/>
      <c r="DY2639" s="1"/>
      <c r="DZ2639" s="1"/>
      <c r="EA2639" s="1"/>
      <c r="EB2639" s="1"/>
      <c r="EC2639" s="1"/>
      <c r="EF2639" s="1"/>
      <c r="ER2639" s="1"/>
      <c r="ET2639" s="1"/>
      <c r="FH2639" s="1"/>
      <c r="FI2639" s="1"/>
      <c r="LT2639" s="2"/>
      <c r="LU2639" s="2"/>
      <c r="LV2639" s="2"/>
      <c r="LW2639" s="2"/>
      <c r="LX2639" s="2"/>
      <c r="LY2639" s="2"/>
      <c r="LZ2639" s="2"/>
      <c r="MA2639" s="2"/>
      <c r="MB2639" s="2"/>
      <c r="MC2639" s="2"/>
      <c r="MD2639" s="2"/>
      <c r="ME2639" s="2"/>
      <c r="MF2639" s="2"/>
      <c r="MG2639" s="2"/>
      <c r="MH2639" s="2"/>
      <c r="MI2639" s="2"/>
      <c r="MJ2639" s="2"/>
      <c r="MK2639" s="2"/>
      <c r="ML2639" s="2"/>
      <c r="MM2639" s="2"/>
      <c r="MN2639" s="2"/>
      <c r="MO2639" s="2"/>
      <c r="MP2639" s="2"/>
      <c r="MQ2639" s="2"/>
      <c r="MR2639" s="2"/>
      <c r="MS2639" s="2"/>
      <c r="MT2639" s="2"/>
      <c r="MU2639" s="2"/>
      <c r="MV2639" s="2"/>
      <c r="MW2639" s="2"/>
      <c r="MX2639" s="2"/>
      <c r="MY2639" s="2"/>
      <c r="MZ2639" s="2"/>
      <c r="NA2639" s="2"/>
      <c r="NB2639" s="2"/>
      <c r="NC2639" s="2"/>
      <c r="ND2639" s="2"/>
      <c r="NE2639" s="2"/>
      <c r="NF2639" s="2"/>
      <c r="NG2639" s="2"/>
      <c r="NH2639" s="2"/>
      <c r="NI2639" s="2"/>
      <c r="NJ2639" s="2"/>
      <c r="NK2639" s="2"/>
      <c r="NL2639" s="2"/>
      <c r="NM2639" s="2"/>
      <c r="NN2639" s="2"/>
      <c r="NO2639" s="2"/>
      <c r="NP2639" s="2"/>
      <c r="NQ2639" s="2"/>
      <c r="NR2639" s="2"/>
      <c r="NS2639" s="2"/>
      <c r="NT2639" s="2"/>
      <c r="NU2639" s="2"/>
      <c r="NV2639" s="2"/>
      <c r="NW2639" s="2"/>
      <c r="NX2639" s="2"/>
      <c r="NY2639" s="2"/>
      <c r="NZ2639" s="2"/>
      <c r="OA2639" s="2"/>
      <c r="OB2639" s="2"/>
      <c r="OC2639" s="2"/>
      <c r="OD2639" s="2"/>
      <c r="OE2639" s="2"/>
      <c r="OF2639" s="2"/>
      <c r="OG2639" s="2"/>
      <c r="OH2639" s="2"/>
      <c r="OI2639" s="2"/>
      <c r="OJ2639" s="2"/>
      <c r="OK2639" s="2"/>
      <c r="OL2639" s="2"/>
      <c r="OM2639" s="2"/>
      <c r="ON2639" s="2"/>
      <c r="OO2639" s="2"/>
      <c r="OP2639" s="2"/>
      <c r="OQ2639" s="2"/>
      <c r="OR2639" s="2"/>
      <c r="OS2639" s="2"/>
      <c r="OT2639" s="2"/>
      <c r="OU2639" s="2"/>
      <c r="OV2639" s="2"/>
      <c r="OW2639" s="2"/>
      <c r="OX2639" s="2"/>
      <c r="OY2639" s="2"/>
      <c r="OZ2639" s="2"/>
      <c r="PA2639" s="2"/>
      <c r="PB2639" s="2"/>
      <c r="PC2639" s="2"/>
      <c r="PD2639" s="2"/>
      <c r="PE2639" s="2"/>
      <c r="PF2639" s="2"/>
      <c r="PG2639" s="2"/>
      <c r="PH2639" s="2"/>
      <c r="PI2639" s="2"/>
      <c r="PJ2639" s="2"/>
      <c r="PK2639" s="2"/>
      <c r="PL2639" s="2"/>
      <c r="PM2639" s="2"/>
      <c r="PN2639" s="2"/>
      <c r="PO2639" s="2"/>
    </row>
    <row r="2640" spans="1:431" ht="98" hidden="1" x14ac:dyDescent="0.15">
      <c r="A2640" s="6" t="s">
        <v>158</v>
      </c>
      <c r="B2640" s="3"/>
      <c r="C2640" s="6"/>
      <c r="D2640" s="6"/>
      <c r="E2640" s="3"/>
      <c r="F2640" s="6"/>
      <c r="G2640" s="6"/>
      <c r="H2640" s="6"/>
      <c r="I2640" s="3"/>
      <c r="J2640" s="6"/>
      <c r="K2640" s="3"/>
      <c r="L2640" s="3"/>
      <c r="M2640" s="3"/>
      <c r="N2640" s="6"/>
      <c r="O2640" s="3"/>
      <c r="P2640" s="6"/>
      <c r="Q2640" s="6"/>
      <c r="R2640" s="6"/>
      <c r="S2640" s="3"/>
      <c r="T2640" s="3"/>
      <c r="U2640" s="3"/>
      <c r="V2640" s="3"/>
      <c r="W2640" s="3"/>
      <c r="X2640" s="3"/>
      <c r="Y2640" s="6"/>
      <c r="Z2640" s="6"/>
      <c r="AA2640" s="6"/>
      <c r="AB2640" s="3"/>
      <c r="AC2640" s="6"/>
      <c r="AD2640" s="6"/>
      <c r="AE2640" s="3"/>
      <c r="AF2640" s="3"/>
      <c r="AG2640" s="6"/>
      <c r="AH2640" s="6"/>
      <c r="AI2640" s="3"/>
      <c r="AJ2640" s="3"/>
      <c r="AK2640" s="3"/>
      <c r="AL2640" s="3"/>
      <c r="AM2640" s="6"/>
      <c r="AN2640" s="3"/>
      <c r="AO2640" s="3"/>
      <c r="AP2640" s="3"/>
      <c r="AQ2640" s="3"/>
      <c r="AR2640" s="3"/>
      <c r="AS2640" s="3"/>
      <c r="AT2640" s="6"/>
      <c r="AU2640" s="6"/>
      <c r="AV2640" s="6"/>
      <c r="AW2640" s="3"/>
      <c r="AX2640" s="3"/>
      <c r="AY2640" s="3"/>
      <c r="AZ2640" s="3"/>
      <c r="BA2640" s="3"/>
      <c r="BB2640" s="3"/>
      <c r="BC2640" s="3"/>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v>1973</v>
      </c>
      <c r="BZ2640" s="3" t="s">
        <v>2561</v>
      </c>
      <c r="CA2640" s="3" t="s">
        <v>2381</v>
      </c>
      <c r="CB2640" s="3" t="s">
        <v>2563</v>
      </c>
      <c r="CC2640" s="3" t="s">
        <v>2564</v>
      </c>
      <c r="CD2640" s="3"/>
      <c r="CE2640" s="3"/>
      <c r="CF2640" s="7"/>
      <c r="CG2640" s="1"/>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J2640" s="1"/>
      <c r="DK2640" s="1"/>
      <c r="DL2640" s="1"/>
      <c r="DM2640" s="1"/>
      <c r="DN2640" s="1"/>
      <c r="DO2640" s="1"/>
      <c r="DQ2640" s="1"/>
      <c r="DT2640" s="1"/>
      <c r="DW2640" s="1"/>
      <c r="DX2640" s="1"/>
      <c r="DY2640" s="1"/>
      <c r="DZ2640" s="1"/>
      <c r="EA2640" s="1"/>
      <c r="EB2640" s="1"/>
      <c r="EC2640" s="1"/>
      <c r="EF2640" s="1"/>
      <c r="ER2640" s="1"/>
      <c r="ET2640" s="1"/>
      <c r="FH2640" s="1"/>
      <c r="FI2640" s="1"/>
      <c r="LT2640" s="2"/>
      <c r="LU2640" s="2"/>
      <c r="LV2640" s="2"/>
      <c r="LW2640" s="2"/>
      <c r="LX2640" s="2"/>
      <c r="LY2640" s="2"/>
      <c r="LZ2640" s="2"/>
      <c r="MA2640" s="2"/>
      <c r="MB2640" s="2"/>
      <c r="MC2640" s="2"/>
      <c r="MD2640" s="2"/>
      <c r="ME2640" s="2"/>
      <c r="MF2640" s="2"/>
      <c r="MG2640" s="2"/>
      <c r="MH2640" s="2"/>
      <c r="MI2640" s="2"/>
      <c r="MJ2640" s="2"/>
      <c r="MK2640" s="2"/>
      <c r="ML2640" s="2"/>
      <c r="MM2640" s="2"/>
      <c r="MN2640" s="2"/>
      <c r="MO2640" s="2"/>
      <c r="MP2640" s="2"/>
      <c r="MQ2640" s="2"/>
      <c r="MR2640" s="2"/>
      <c r="MS2640" s="2"/>
      <c r="MT2640" s="2"/>
      <c r="MU2640" s="2"/>
      <c r="MV2640" s="2"/>
      <c r="MW2640" s="2"/>
      <c r="MX2640" s="2"/>
      <c r="MY2640" s="2"/>
      <c r="MZ2640" s="2"/>
      <c r="NA2640" s="2"/>
      <c r="NB2640" s="2"/>
      <c r="NC2640" s="2"/>
      <c r="ND2640" s="2"/>
      <c r="NE2640" s="2"/>
      <c r="NF2640" s="2"/>
      <c r="NG2640" s="2"/>
      <c r="NH2640" s="2"/>
      <c r="NI2640" s="2"/>
      <c r="NJ2640" s="2"/>
      <c r="NK2640" s="2"/>
      <c r="NL2640" s="2"/>
      <c r="NM2640" s="2"/>
      <c r="NN2640" s="2"/>
      <c r="NO2640" s="2"/>
      <c r="NP2640" s="2"/>
      <c r="NQ2640" s="2"/>
      <c r="NR2640" s="2"/>
      <c r="NS2640" s="2"/>
      <c r="NT2640" s="2"/>
      <c r="NU2640" s="2"/>
      <c r="NV2640" s="2"/>
      <c r="NW2640" s="2"/>
      <c r="NX2640" s="2"/>
      <c r="NY2640" s="2"/>
      <c r="NZ2640" s="2"/>
      <c r="OA2640" s="2"/>
      <c r="OB2640" s="2"/>
      <c r="OC2640" s="2"/>
      <c r="OD2640" s="2"/>
      <c r="OE2640" s="2"/>
      <c r="OF2640" s="2"/>
      <c r="OG2640" s="2"/>
      <c r="OH2640" s="2"/>
      <c r="OI2640" s="2"/>
      <c r="OJ2640" s="2"/>
      <c r="OK2640" s="2"/>
      <c r="OL2640" s="2"/>
      <c r="OM2640" s="2"/>
      <c r="ON2640" s="2"/>
      <c r="OO2640" s="2"/>
      <c r="OP2640" s="2"/>
      <c r="OQ2640" s="2"/>
      <c r="OR2640" s="2"/>
      <c r="OS2640" s="2"/>
      <c r="OT2640" s="2"/>
      <c r="OU2640" s="2"/>
      <c r="OV2640" s="2"/>
      <c r="OW2640" s="2"/>
      <c r="OX2640" s="2"/>
      <c r="OY2640" s="2"/>
      <c r="OZ2640" s="2"/>
      <c r="PA2640" s="2"/>
      <c r="PB2640" s="2"/>
      <c r="PC2640" s="2"/>
      <c r="PD2640" s="2"/>
      <c r="PE2640" s="2"/>
      <c r="PF2640" s="2"/>
      <c r="PG2640" s="2"/>
      <c r="PH2640" s="2"/>
      <c r="PI2640" s="2"/>
      <c r="PJ2640" s="2"/>
      <c r="PK2640" s="2"/>
      <c r="PL2640" s="2"/>
      <c r="PM2640" s="2"/>
      <c r="PN2640" s="2"/>
      <c r="PO2640" s="2"/>
    </row>
    <row r="2641" spans="1:431" ht="98" hidden="1" x14ac:dyDescent="0.15">
      <c r="A2641" s="6" t="s">
        <v>181</v>
      </c>
      <c r="B2641" s="3"/>
      <c r="C2641" s="6"/>
      <c r="D2641" s="6"/>
      <c r="E2641" s="3"/>
      <c r="F2641" s="6"/>
      <c r="G2641" s="6"/>
      <c r="H2641" s="6"/>
      <c r="I2641" s="3"/>
      <c r="J2641" s="6"/>
      <c r="K2641" s="3"/>
      <c r="L2641" s="3"/>
      <c r="M2641" s="3"/>
      <c r="N2641" s="6"/>
      <c r="O2641" s="3"/>
      <c r="P2641" s="6"/>
      <c r="Q2641" s="6"/>
      <c r="R2641" s="6"/>
      <c r="S2641" s="3"/>
      <c r="T2641" s="3"/>
      <c r="U2641" s="3"/>
      <c r="V2641" s="3"/>
      <c r="W2641" s="3"/>
      <c r="X2641" s="3"/>
      <c r="Y2641" s="6"/>
      <c r="Z2641" s="6"/>
      <c r="AA2641" s="6"/>
      <c r="AB2641" s="3"/>
      <c r="AC2641" s="6"/>
      <c r="AD2641" s="6"/>
      <c r="AE2641" s="3"/>
      <c r="AF2641" s="3"/>
      <c r="AG2641" s="6"/>
      <c r="AH2641" s="6"/>
      <c r="AI2641" s="3"/>
      <c r="AJ2641" s="3"/>
      <c r="AK2641" s="3"/>
      <c r="AL2641" s="3"/>
      <c r="AM2641" s="6"/>
      <c r="AN2641" s="3"/>
      <c r="AO2641" s="3"/>
      <c r="AP2641" s="3"/>
      <c r="AQ2641" s="3"/>
      <c r="AR2641" s="3"/>
      <c r="AS2641" s="3"/>
      <c r="AT2641" s="6"/>
      <c r="AU2641" s="6"/>
      <c r="AV2641" s="6"/>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v>1973</v>
      </c>
      <c r="BZ2641" s="3" t="s">
        <v>2561</v>
      </c>
      <c r="CA2641" s="3" t="s">
        <v>2381</v>
      </c>
      <c r="CB2641" s="3" t="s">
        <v>2563</v>
      </c>
      <c r="CC2641" s="3" t="s">
        <v>2564</v>
      </c>
      <c r="CD2641" s="3"/>
      <c r="CE2641" s="3"/>
      <c r="CF2641" s="7"/>
      <c r="CG2641" s="1"/>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J2641" s="1"/>
      <c r="DK2641" s="1"/>
      <c r="DL2641" s="1"/>
      <c r="DM2641" s="1"/>
      <c r="DN2641" s="1"/>
      <c r="DO2641" s="1"/>
      <c r="DQ2641" s="1"/>
      <c r="DT2641" s="1"/>
      <c r="DW2641" s="1"/>
      <c r="DX2641" s="1"/>
      <c r="DY2641" s="1"/>
      <c r="DZ2641" s="1"/>
      <c r="EA2641" s="1"/>
      <c r="EB2641" s="1"/>
      <c r="EC2641" s="1"/>
      <c r="EF2641" s="1"/>
      <c r="ER2641" s="1"/>
      <c r="ET2641" s="1"/>
      <c r="FH2641" s="1"/>
      <c r="FI2641" s="1"/>
      <c r="LT2641" s="2"/>
      <c r="LU2641" s="2"/>
      <c r="LV2641" s="2"/>
      <c r="LW2641" s="2"/>
      <c r="LX2641" s="2"/>
      <c r="LY2641" s="2"/>
      <c r="LZ2641" s="2"/>
      <c r="MA2641" s="2"/>
      <c r="MB2641" s="2"/>
      <c r="MC2641" s="2"/>
      <c r="MD2641" s="2"/>
      <c r="ME2641" s="2"/>
      <c r="MF2641" s="2"/>
      <c r="MG2641" s="2"/>
      <c r="MH2641" s="2"/>
      <c r="MI2641" s="2"/>
      <c r="MJ2641" s="2"/>
      <c r="MK2641" s="2"/>
      <c r="ML2641" s="2"/>
      <c r="MM2641" s="2"/>
      <c r="MN2641" s="2"/>
      <c r="MO2641" s="2"/>
      <c r="MP2641" s="2"/>
      <c r="MQ2641" s="2"/>
      <c r="MR2641" s="2"/>
      <c r="MS2641" s="2"/>
      <c r="MT2641" s="2"/>
      <c r="MU2641" s="2"/>
      <c r="MV2641" s="2"/>
      <c r="MW2641" s="2"/>
      <c r="MX2641" s="2"/>
      <c r="MY2641" s="2"/>
      <c r="MZ2641" s="2"/>
      <c r="NA2641" s="2"/>
      <c r="NB2641" s="2"/>
      <c r="NC2641" s="2"/>
      <c r="ND2641" s="2"/>
      <c r="NE2641" s="2"/>
      <c r="NF2641" s="2"/>
      <c r="NG2641" s="2"/>
      <c r="NH2641" s="2"/>
      <c r="NI2641" s="2"/>
      <c r="NJ2641" s="2"/>
      <c r="NK2641" s="2"/>
      <c r="NL2641" s="2"/>
      <c r="NM2641" s="2"/>
      <c r="NN2641" s="2"/>
      <c r="NO2641" s="2"/>
      <c r="NP2641" s="2"/>
      <c r="NQ2641" s="2"/>
      <c r="NR2641" s="2"/>
      <c r="NS2641" s="2"/>
      <c r="NT2641" s="2"/>
      <c r="NU2641" s="2"/>
      <c r="NV2641" s="2"/>
      <c r="NW2641" s="2"/>
      <c r="NX2641" s="2"/>
      <c r="NY2641" s="2"/>
      <c r="NZ2641" s="2"/>
      <c r="OA2641" s="2"/>
      <c r="OB2641" s="2"/>
      <c r="OC2641" s="2"/>
      <c r="OD2641" s="2"/>
      <c r="OE2641" s="2"/>
      <c r="OF2641" s="2"/>
      <c r="OG2641" s="2"/>
      <c r="OH2641" s="2"/>
      <c r="OI2641" s="2"/>
      <c r="OJ2641" s="2"/>
      <c r="OK2641" s="2"/>
      <c r="OL2641" s="2"/>
      <c r="OM2641" s="2"/>
      <c r="ON2641" s="2"/>
      <c r="OO2641" s="2"/>
      <c r="OP2641" s="2"/>
      <c r="OQ2641" s="2"/>
      <c r="OR2641" s="2"/>
      <c r="OS2641" s="2"/>
      <c r="OT2641" s="2"/>
      <c r="OU2641" s="2"/>
      <c r="OV2641" s="2"/>
      <c r="OW2641" s="2"/>
      <c r="OX2641" s="2"/>
      <c r="OY2641" s="2"/>
      <c r="OZ2641" s="2"/>
      <c r="PA2641" s="2"/>
      <c r="PB2641" s="2"/>
      <c r="PC2641" s="2"/>
      <c r="PD2641" s="2"/>
      <c r="PE2641" s="2"/>
      <c r="PF2641" s="2"/>
      <c r="PG2641" s="2"/>
      <c r="PH2641" s="2"/>
      <c r="PI2641" s="2"/>
      <c r="PJ2641" s="2"/>
      <c r="PK2641" s="2"/>
      <c r="PL2641" s="2"/>
      <c r="PM2641" s="2"/>
      <c r="PN2641" s="2"/>
      <c r="PO2641" s="2"/>
    </row>
    <row r="2642" spans="1:431" ht="98" hidden="1" x14ac:dyDescent="0.15">
      <c r="A2642" s="6" t="s">
        <v>202</v>
      </c>
      <c r="B2642" s="3"/>
      <c r="C2642" s="6"/>
      <c r="D2642" s="6"/>
      <c r="E2642" s="3"/>
      <c r="F2642" s="6"/>
      <c r="G2642" s="6"/>
      <c r="H2642" s="6"/>
      <c r="I2642" s="3"/>
      <c r="J2642" s="6"/>
      <c r="K2642" s="3"/>
      <c r="L2642" s="3"/>
      <c r="M2642" s="3"/>
      <c r="N2642" s="6"/>
      <c r="O2642" s="3"/>
      <c r="P2642" s="6"/>
      <c r="Q2642" s="6"/>
      <c r="R2642" s="6"/>
      <c r="S2642" s="3"/>
      <c r="T2642" s="3"/>
      <c r="U2642" s="3"/>
      <c r="V2642" s="3"/>
      <c r="W2642" s="3"/>
      <c r="X2642" s="3"/>
      <c r="Y2642" s="6"/>
      <c r="Z2642" s="6"/>
      <c r="AA2642" s="6"/>
      <c r="AB2642" s="3"/>
      <c r="AC2642" s="6"/>
      <c r="AD2642" s="6"/>
      <c r="AE2642" s="3"/>
      <c r="AF2642" s="3"/>
      <c r="AG2642" s="6"/>
      <c r="AH2642" s="6"/>
      <c r="AI2642" s="3"/>
      <c r="AJ2642" s="3"/>
      <c r="AK2642" s="3"/>
      <c r="AL2642" s="3"/>
      <c r="AM2642" s="6"/>
      <c r="AN2642" s="3"/>
      <c r="AO2642" s="3"/>
      <c r="AP2642" s="3"/>
      <c r="AQ2642" s="3"/>
      <c r="AR2642" s="3"/>
      <c r="AS2642" s="3"/>
      <c r="AT2642" s="6"/>
      <c r="AU2642" s="6"/>
      <c r="AV2642" s="6"/>
      <c r="AW2642" s="3"/>
      <c r="AX2642" s="3"/>
      <c r="AY2642" s="3"/>
      <c r="AZ2642" s="3"/>
      <c r="BA2642" s="3"/>
      <c r="BB2642" s="3"/>
      <c r="BC2642" s="3"/>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v>1973</v>
      </c>
      <c r="BZ2642" s="3" t="s">
        <v>2561</v>
      </c>
      <c r="CA2642" s="3" t="s">
        <v>2381</v>
      </c>
      <c r="CB2642" s="3" t="s">
        <v>2563</v>
      </c>
      <c r="CC2642" s="3" t="s">
        <v>2564</v>
      </c>
      <c r="CD2642" s="3"/>
      <c r="CE2642" s="3"/>
      <c r="CF2642" s="7"/>
      <c r="CG2642" s="1"/>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J2642" s="1"/>
      <c r="DK2642" s="1"/>
      <c r="DL2642" s="1"/>
      <c r="DM2642" s="1"/>
      <c r="DN2642" s="1"/>
      <c r="DO2642" s="1"/>
      <c r="DQ2642" s="1"/>
      <c r="DT2642" s="1"/>
      <c r="DW2642" s="1"/>
      <c r="DX2642" s="1"/>
      <c r="DY2642" s="1"/>
      <c r="DZ2642" s="1"/>
      <c r="EA2642" s="1"/>
      <c r="EB2642" s="1"/>
      <c r="EC2642" s="1"/>
      <c r="EF2642" s="1"/>
      <c r="ER2642" s="1"/>
      <c r="ET2642" s="1"/>
      <c r="FH2642" s="1"/>
      <c r="FI2642" s="1"/>
      <c r="LT2642" s="2"/>
      <c r="LU2642" s="2"/>
      <c r="LV2642" s="2"/>
      <c r="LW2642" s="2"/>
      <c r="LX2642" s="2"/>
      <c r="LY2642" s="2"/>
      <c r="LZ2642" s="2"/>
      <c r="MA2642" s="2"/>
      <c r="MB2642" s="2"/>
      <c r="MC2642" s="2"/>
      <c r="MD2642" s="2"/>
      <c r="ME2642" s="2"/>
      <c r="MF2642" s="2"/>
      <c r="MG2642" s="2"/>
      <c r="MH2642" s="2"/>
      <c r="MI2642" s="2"/>
      <c r="MJ2642" s="2"/>
      <c r="MK2642" s="2"/>
      <c r="ML2642" s="2"/>
      <c r="MM2642" s="2"/>
      <c r="MN2642" s="2"/>
      <c r="MO2642" s="2"/>
      <c r="MP2642" s="2"/>
      <c r="MQ2642" s="2"/>
      <c r="MR2642" s="2"/>
      <c r="MS2642" s="2"/>
      <c r="MT2642" s="2"/>
      <c r="MU2642" s="2"/>
      <c r="MV2642" s="2"/>
      <c r="MW2642" s="2"/>
      <c r="MX2642" s="2"/>
      <c r="MY2642" s="2"/>
      <c r="MZ2642" s="2"/>
      <c r="NA2642" s="2"/>
      <c r="NB2642" s="2"/>
      <c r="NC2642" s="2"/>
      <c r="ND2642" s="2"/>
      <c r="NE2642" s="2"/>
      <c r="NF2642" s="2"/>
      <c r="NG2642" s="2"/>
      <c r="NH2642" s="2"/>
      <c r="NI2642" s="2"/>
      <c r="NJ2642" s="2"/>
      <c r="NK2642" s="2"/>
      <c r="NL2642" s="2"/>
      <c r="NM2642" s="2"/>
      <c r="NN2642" s="2"/>
      <c r="NO2642" s="2"/>
      <c r="NP2642" s="2"/>
      <c r="NQ2642" s="2"/>
      <c r="NR2642" s="2"/>
      <c r="NS2642" s="2"/>
      <c r="NT2642" s="2"/>
      <c r="NU2642" s="2"/>
      <c r="NV2642" s="2"/>
      <c r="NW2642" s="2"/>
      <c r="NX2642" s="2"/>
      <c r="NY2642" s="2"/>
      <c r="NZ2642" s="2"/>
      <c r="OA2642" s="2"/>
      <c r="OB2642" s="2"/>
      <c r="OC2642" s="2"/>
      <c r="OD2642" s="2"/>
      <c r="OE2642" s="2"/>
      <c r="OF2642" s="2"/>
      <c r="OG2642" s="2"/>
      <c r="OH2642" s="2"/>
      <c r="OI2642" s="2"/>
      <c r="OJ2642" s="2"/>
      <c r="OK2642" s="2"/>
      <c r="OL2642" s="2"/>
      <c r="OM2642" s="2"/>
      <c r="ON2642" s="2"/>
      <c r="OO2642" s="2"/>
      <c r="OP2642" s="2"/>
      <c r="OQ2642" s="2"/>
      <c r="OR2642" s="2"/>
      <c r="OS2642" s="2"/>
      <c r="OT2642" s="2"/>
      <c r="OU2642" s="2"/>
      <c r="OV2642" s="2"/>
      <c r="OW2642" s="2"/>
      <c r="OX2642" s="2"/>
      <c r="OY2642" s="2"/>
      <c r="OZ2642" s="2"/>
      <c r="PA2642" s="2"/>
      <c r="PB2642" s="2"/>
      <c r="PC2642" s="2"/>
      <c r="PD2642" s="2"/>
      <c r="PE2642" s="2"/>
      <c r="PF2642" s="2"/>
      <c r="PG2642" s="2"/>
      <c r="PH2642" s="2"/>
      <c r="PI2642" s="2"/>
      <c r="PJ2642" s="2"/>
      <c r="PK2642" s="2"/>
      <c r="PL2642" s="2"/>
      <c r="PM2642" s="2"/>
      <c r="PN2642" s="2"/>
      <c r="PO2642" s="2"/>
    </row>
    <row r="2643" spans="1:431" ht="98" hidden="1" x14ac:dyDescent="0.15">
      <c r="A2643" s="6" t="s">
        <v>224</v>
      </c>
      <c r="B2643" s="3"/>
      <c r="C2643" s="6"/>
      <c r="D2643" s="6"/>
      <c r="E2643" s="3"/>
      <c r="F2643" s="6"/>
      <c r="G2643" s="6"/>
      <c r="H2643" s="6"/>
      <c r="I2643" s="3"/>
      <c r="J2643" s="6"/>
      <c r="K2643" s="3"/>
      <c r="L2643" s="3"/>
      <c r="M2643" s="3"/>
      <c r="N2643" s="6"/>
      <c r="O2643" s="3"/>
      <c r="P2643" s="6"/>
      <c r="Q2643" s="6"/>
      <c r="R2643" s="6"/>
      <c r="S2643" s="3"/>
      <c r="T2643" s="3"/>
      <c r="U2643" s="3"/>
      <c r="V2643" s="3"/>
      <c r="W2643" s="3"/>
      <c r="X2643" s="3"/>
      <c r="Y2643" s="6"/>
      <c r="Z2643" s="6"/>
      <c r="AA2643" s="6"/>
      <c r="AB2643" s="3"/>
      <c r="AC2643" s="6"/>
      <c r="AD2643" s="6"/>
      <c r="AE2643" s="3"/>
      <c r="AF2643" s="3"/>
      <c r="AG2643" s="6"/>
      <c r="AH2643" s="6"/>
      <c r="AI2643" s="3"/>
      <c r="AJ2643" s="3"/>
      <c r="AK2643" s="3"/>
      <c r="AL2643" s="3"/>
      <c r="AM2643" s="6"/>
      <c r="AN2643" s="3"/>
      <c r="AO2643" s="3"/>
      <c r="AP2643" s="3"/>
      <c r="AQ2643" s="3"/>
      <c r="AR2643" s="3"/>
      <c r="AS2643" s="3"/>
      <c r="AT2643" s="6"/>
      <c r="AU2643" s="6"/>
      <c r="AV2643" s="6"/>
      <c r="AW2643" s="3"/>
      <c r="AX2643" s="3"/>
      <c r="AY2643" s="3"/>
      <c r="AZ2643" s="3"/>
      <c r="BA2643" s="3"/>
      <c r="BB2643" s="3"/>
      <c r="BC2643" s="3"/>
      <c r="BD2643" s="3"/>
      <c r="BE2643" s="3"/>
      <c r="BF2643" s="3"/>
      <c r="BG2643" s="3"/>
      <c r="BH2643" s="3"/>
      <c r="BI2643" s="3"/>
      <c r="BJ2643" s="3"/>
      <c r="BK2643" s="3"/>
      <c r="BL2643" s="3"/>
      <c r="BM2643" s="3"/>
      <c r="BN2643" s="3"/>
      <c r="BO2643" s="3"/>
      <c r="BP2643" s="3"/>
      <c r="BQ2643" s="3"/>
      <c r="BR2643" s="3"/>
      <c r="BS2643" s="3"/>
      <c r="BT2643" s="3"/>
      <c r="BU2643" s="3"/>
      <c r="BV2643" s="3"/>
      <c r="BW2643" s="3"/>
      <c r="BX2643" s="3"/>
      <c r="BY2643" s="3">
        <v>1973</v>
      </c>
      <c r="BZ2643" s="3" t="s">
        <v>2561</v>
      </c>
      <c r="CA2643" s="3" t="s">
        <v>2381</v>
      </c>
      <c r="CB2643" s="3" t="s">
        <v>2563</v>
      </c>
      <c r="CC2643" s="3" t="s">
        <v>2564</v>
      </c>
      <c r="CD2643" s="3"/>
      <c r="CE2643" s="3"/>
      <c r="CF2643" s="7"/>
      <c r="CG2643" s="1"/>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J2643" s="1"/>
      <c r="DK2643" s="1"/>
      <c r="DL2643" s="1"/>
      <c r="DM2643" s="1"/>
      <c r="DN2643" s="1"/>
      <c r="DO2643" s="1"/>
      <c r="DQ2643" s="1"/>
      <c r="DT2643" s="1"/>
      <c r="DW2643" s="1"/>
      <c r="DX2643" s="1"/>
      <c r="DY2643" s="1"/>
      <c r="DZ2643" s="1"/>
      <c r="EA2643" s="1"/>
      <c r="EB2643" s="1"/>
      <c r="EC2643" s="1"/>
      <c r="EF2643" s="1"/>
      <c r="ER2643" s="1"/>
      <c r="ET2643" s="1"/>
      <c r="FH2643" s="1"/>
      <c r="FI2643" s="1"/>
      <c r="LT2643" s="2"/>
      <c r="LU2643" s="2"/>
      <c r="LV2643" s="2"/>
      <c r="LW2643" s="2"/>
      <c r="LX2643" s="2"/>
      <c r="LY2643" s="2"/>
      <c r="LZ2643" s="2"/>
      <c r="MA2643" s="2"/>
      <c r="MB2643" s="2"/>
      <c r="MC2643" s="2"/>
      <c r="MD2643" s="2"/>
      <c r="ME2643" s="2"/>
      <c r="MF2643" s="2"/>
      <c r="MG2643" s="2"/>
      <c r="MH2643" s="2"/>
      <c r="MI2643" s="2"/>
      <c r="MJ2643" s="2"/>
      <c r="MK2643" s="2"/>
      <c r="ML2643" s="2"/>
      <c r="MM2643" s="2"/>
      <c r="MN2643" s="2"/>
      <c r="MO2643" s="2"/>
      <c r="MP2643" s="2"/>
      <c r="MQ2643" s="2"/>
      <c r="MR2643" s="2"/>
      <c r="MS2643" s="2"/>
      <c r="MT2643" s="2"/>
      <c r="MU2643" s="2"/>
      <c r="MV2643" s="2"/>
      <c r="MW2643" s="2"/>
      <c r="MX2643" s="2"/>
      <c r="MY2643" s="2"/>
      <c r="MZ2643" s="2"/>
      <c r="NA2643" s="2"/>
      <c r="NB2643" s="2"/>
      <c r="NC2643" s="2"/>
      <c r="ND2643" s="2"/>
      <c r="NE2643" s="2"/>
      <c r="NF2643" s="2"/>
      <c r="NG2643" s="2"/>
      <c r="NH2643" s="2"/>
      <c r="NI2643" s="2"/>
      <c r="NJ2643" s="2"/>
      <c r="NK2643" s="2"/>
      <c r="NL2643" s="2"/>
      <c r="NM2643" s="2"/>
      <c r="NN2643" s="2"/>
      <c r="NO2643" s="2"/>
      <c r="NP2643" s="2"/>
      <c r="NQ2643" s="2"/>
      <c r="NR2643" s="2"/>
      <c r="NS2643" s="2"/>
      <c r="NT2643" s="2"/>
      <c r="NU2643" s="2"/>
      <c r="NV2643" s="2"/>
      <c r="NW2643" s="2"/>
      <c r="NX2643" s="2"/>
      <c r="NY2643" s="2"/>
      <c r="NZ2643" s="2"/>
      <c r="OA2643" s="2"/>
      <c r="OB2643" s="2"/>
      <c r="OC2643" s="2"/>
      <c r="OD2643" s="2"/>
      <c r="OE2643" s="2"/>
      <c r="OF2643" s="2"/>
      <c r="OG2643" s="2"/>
      <c r="OH2643" s="2"/>
      <c r="OI2643" s="2"/>
      <c r="OJ2643" s="2"/>
      <c r="OK2643" s="2"/>
      <c r="OL2643" s="2"/>
      <c r="OM2643" s="2"/>
      <c r="ON2643" s="2"/>
      <c r="OO2643" s="2"/>
      <c r="OP2643" s="2"/>
      <c r="OQ2643" s="2"/>
      <c r="OR2643" s="2"/>
      <c r="OS2643" s="2"/>
      <c r="OT2643" s="2"/>
      <c r="OU2643" s="2"/>
      <c r="OV2643" s="2"/>
      <c r="OW2643" s="2"/>
      <c r="OX2643" s="2"/>
      <c r="OY2643" s="2"/>
      <c r="OZ2643" s="2"/>
      <c r="PA2643" s="2"/>
      <c r="PB2643" s="2"/>
      <c r="PC2643" s="2"/>
      <c r="PD2643" s="2"/>
      <c r="PE2643" s="2"/>
      <c r="PF2643" s="2"/>
      <c r="PG2643" s="2"/>
      <c r="PH2643" s="2"/>
      <c r="PI2643" s="2"/>
      <c r="PJ2643" s="2"/>
      <c r="PK2643" s="2"/>
      <c r="PL2643" s="2"/>
      <c r="PM2643" s="2"/>
      <c r="PN2643" s="2"/>
      <c r="PO2643" s="2"/>
    </row>
    <row r="2644" spans="1:431" ht="98" hidden="1" x14ac:dyDescent="0.15">
      <c r="A2644" s="6" t="s">
        <v>245</v>
      </c>
      <c r="B2644" s="3"/>
      <c r="C2644" s="6"/>
      <c r="D2644" s="6"/>
      <c r="E2644" s="3"/>
      <c r="F2644" s="6"/>
      <c r="G2644" s="6"/>
      <c r="H2644" s="6"/>
      <c r="I2644" s="3"/>
      <c r="J2644" s="6"/>
      <c r="K2644" s="3"/>
      <c r="L2644" s="3"/>
      <c r="M2644" s="3"/>
      <c r="N2644" s="6"/>
      <c r="O2644" s="3"/>
      <c r="P2644" s="6"/>
      <c r="Q2644" s="6"/>
      <c r="R2644" s="6"/>
      <c r="S2644" s="3"/>
      <c r="T2644" s="3"/>
      <c r="U2644" s="3"/>
      <c r="V2644" s="3"/>
      <c r="W2644" s="3"/>
      <c r="X2644" s="3"/>
      <c r="Y2644" s="6"/>
      <c r="Z2644" s="6"/>
      <c r="AA2644" s="6"/>
      <c r="AB2644" s="3"/>
      <c r="AC2644" s="6"/>
      <c r="AD2644" s="6"/>
      <c r="AE2644" s="3"/>
      <c r="AF2644" s="3"/>
      <c r="AG2644" s="6"/>
      <c r="AH2644" s="6"/>
      <c r="AI2644" s="3"/>
      <c r="AJ2644" s="3"/>
      <c r="AK2644" s="3"/>
      <c r="AL2644" s="3"/>
      <c r="AM2644" s="6"/>
      <c r="AN2644" s="3"/>
      <c r="AO2644" s="3"/>
      <c r="AP2644" s="3"/>
      <c r="AQ2644" s="3"/>
      <c r="AR2644" s="3"/>
      <c r="AS2644" s="3"/>
      <c r="AT2644" s="6"/>
      <c r="AU2644" s="6"/>
      <c r="AV2644" s="6"/>
      <c r="AW2644" s="3"/>
      <c r="AX2644" s="3"/>
      <c r="AY2644" s="3"/>
      <c r="AZ2644" s="3"/>
      <c r="BA2644" s="3"/>
      <c r="BB2644" s="3"/>
      <c r="BC2644" s="3"/>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v>1973</v>
      </c>
      <c r="BZ2644" s="3" t="s">
        <v>2561</v>
      </c>
      <c r="CA2644" s="3" t="s">
        <v>2381</v>
      </c>
      <c r="CB2644" s="3" t="s">
        <v>2563</v>
      </c>
      <c r="CC2644" s="3" t="s">
        <v>2564</v>
      </c>
      <c r="CD2644" s="3"/>
      <c r="CE2644" s="3"/>
      <c r="CF2644" s="7"/>
      <c r="CG2644" s="1"/>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J2644" s="1"/>
      <c r="DK2644" s="1"/>
      <c r="DL2644" s="1"/>
      <c r="DM2644" s="1"/>
      <c r="DN2644" s="1"/>
      <c r="DO2644" s="1"/>
      <c r="DQ2644" s="1"/>
      <c r="DT2644" s="1"/>
      <c r="DW2644" s="1"/>
      <c r="DX2644" s="1"/>
      <c r="DY2644" s="1"/>
      <c r="DZ2644" s="1"/>
      <c r="EA2644" s="1"/>
      <c r="EB2644" s="1"/>
      <c r="EC2644" s="1"/>
      <c r="EF2644" s="1"/>
      <c r="ER2644" s="1"/>
      <c r="ET2644" s="1"/>
      <c r="FH2644" s="1"/>
      <c r="FI2644" s="1"/>
      <c r="LT2644" s="2"/>
      <c r="LU2644" s="2"/>
      <c r="LV2644" s="2"/>
      <c r="LW2644" s="2"/>
      <c r="LX2644" s="2"/>
      <c r="LY2644" s="2"/>
      <c r="LZ2644" s="2"/>
      <c r="MA2644" s="2"/>
      <c r="MB2644" s="2"/>
      <c r="MC2644" s="2"/>
      <c r="MD2644" s="2"/>
      <c r="ME2644" s="2"/>
      <c r="MF2644" s="2"/>
      <c r="MG2644" s="2"/>
      <c r="MH2644" s="2"/>
      <c r="MI2644" s="2"/>
      <c r="MJ2644" s="2"/>
      <c r="MK2644" s="2"/>
      <c r="ML2644" s="2"/>
      <c r="MM2644" s="2"/>
      <c r="MN2644" s="2"/>
      <c r="MO2644" s="2"/>
      <c r="MP2644" s="2"/>
      <c r="MQ2644" s="2"/>
      <c r="MR2644" s="2"/>
      <c r="MS2644" s="2"/>
      <c r="MT2644" s="2"/>
      <c r="MU2644" s="2"/>
      <c r="MV2644" s="2"/>
      <c r="MW2644" s="2"/>
      <c r="MX2644" s="2"/>
      <c r="MY2644" s="2"/>
      <c r="MZ2644" s="2"/>
      <c r="NA2644" s="2"/>
      <c r="NB2644" s="2"/>
      <c r="NC2644" s="2"/>
      <c r="ND2644" s="2"/>
      <c r="NE2644" s="2"/>
      <c r="NF2644" s="2"/>
      <c r="NG2644" s="2"/>
      <c r="NH2644" s="2"/>
      <c r="NI2644" s="2"/>
      <c r="NJ2644" s="2"/>
      <c r="NK2644" s="2"/>
      <c r="NL2644" s="2"/>
      <c r="NM2644" s="2"/>
      <c r="NN2644" s="2"/>
      <c r="NO2644" s="2"/>
      <c r="NP2644" s="2"/>
      <c r="NQ2644" s="2"/>
      <c r="NR2644" s="2"/>
      <c r="NS2644" s="2"/>
      <c r="NT2644" s="2"/>
      <c r="NU2644" s="2"/>
      <c r="NV2644" s="2"/>
      <c r="NW2644" s="2"/>
      <c r="NX2644" s="2"/>
      <c r="NY2644" s="2"/>
      <c r="NZ2644" s="2"/>
      <c r="OA2644" s="2"/>
      <c r="OB2644" s="2"/>
      <c r="OC2644" s="2"/>
      <c r="OD2644" s="2"/>
      <c r="OE2644" s="2"/>
      <c r="OF2644" s="2"/>
      <c r="OG2644" s="2"/>
      <c r="OH2644" s="2"/>
      <c r="OI2644" s="2"/>
      <c r="OJ2644" s="2"/>
      <c r="OK2644" s="2"/>
      <c r="OL2644" s="2"/>
      <c r="OM2644" s="2"/>
      <c r="ON2644" s="2"/>
      <c r="OO2644" s="2"/>
      <c r="OP2644" s="2"/>
      <c r="OQ2644" s="2"/>
      <c r="OR2644" s="2"/>
      <c r="OS2644" s="2"/>
      <c r="OT2644" s="2"/>
      <c r="OU2644" s="2"/>
      <c r="OV2644" s="2"/>
      <c r="OW2644" s="2"/>
      <c r="OX2644" s="2"/>
      <c r="OY2644" s="2"/>
      <c r="OZ2644" s="2"/>
      <c r="PA2644" s="2"/>
      <c r="PB2644" s="2"/>
      <c r="PC2644" s="2"/>
      <c r="PD2644" s="2"/>
      <c r="PE2644" s="2"/>
      <c r="PF2644" s="2"/>
      <c r="PG2644" s="2"/>
      <c r="PH2644" s="2"/>
      <c r="PI2644" s="2"/>
      <c r="PJ2644" s="2"/>
      <c r="PK2644" s="2"/>
      <c r="PL2644" s="2"/>
      <c r="PM2644" s="2"/>
      <c r="PN2644" s="2"/>
      <c r="PO2644" s="2"/>
    </row>
    <row r="2645" spans="1:431" ht="98" hidden="1" x14ac:dyDescent="0.15">
      <c r="A2645" s="6" t="s">
        <v>266</v>
      </c>
      <c r="B2645" s="3"/>
      <c r="C2645" s="6"/>
      <c r="D2645" s="6"/>
      <c r="E2645" s="3"/>
      <c r="F2645" s="6"/>
      <c r="G2645" s="6"/>
      <c r="H2645" s="6"/>
      <c r="I2645" s="3"/>
      <c r="J2645" s="6"/>
      <c r="K2645" s="3"/>
      <c r="L2645" s="3"/>
      <c r="M2645" s="3"/>
      <c r="N2645" s="6"/>
      <c r="O2645" s="3"/>
      <c r="P2645" s="6"/>
      <c r="Q2645" s="6"/>
      <c r="R2645" s="6"/>
      <c r="S2645" s="3"/>
      <c r="T2645" s="3"/>
      <c r="U2645" s="3"/>
      <c r="V2645" s="3"/>
      <c r="W2645" s="3"/>
      <c r="X2645" s="3"/>
      <c r="Y2645" s="6"/>
      <c r="Z2645" s="6"/>
      <c r="AA2645" s="6"/>
      <c r="AB2645" s="3"/>
      <c r="AC2645" s="6"/>
      <c r="AD2645" s="6"/>
      <c r="AE2645" s="3"/>
      <c r="AF2645" s="3"/>
      <c r="AG2645" s="6"/>
      <c r="AH2645" s="6"/>
      <c r="AI2645" s="3"/>
      <c r="AJ2645" s="3"/>
      <c r="AK2645" s="3"/>
      <c r="AL2645" s="3"/>
      <c r="AM2645" s="6"/>
      <c r="AN2645" s="3"/>
      <c r="AO2645" s="3"/>
      <c r="AP2645" s="3"/>
      <c r="AQ2645" s="3"/>
      <c r="AR2645" s="3"/>
      <c r="AS2645" s="3"/>
      <c r="AT2645" s="6"/>
      <c r="AU2645" s="6"/>
      <c r="AV2645" s="6"/>
      <c r="AW2645" s="3"/>
      <c r="AX2645" s="3"/>
      <c r="AY2645" s="3"/>
      <c r="AZ2645" s="3"/>
      <c r="BA2645" s="3"/>
      <c r="BB2645" s="3"/>
      <c r="BC2645" s="3"/>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v>1973</v>
      </c>
      <c r="BZ2645" s="3" t="s">
        <v>2561</v>
      </c>
      <c r="CA2645" s="3" t="s">
        <v>2381</v>
      </c>
      <c r="CB2645" s="3" t="s">
        <v>2563</v>
      </c>
      <c r="CC2645" s="3" t="s">
        <v>2564</v>
      </c>
      <c r="CD2645" s="3"/>
      <c r="CE2645" s="3"/>
      <c r="CF2645" s="7"/>
      <c r="CG2645" s="1"/>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J2645" s="1"/>
      <c r="DK2645" s="1"/>
      <c r="DL2645" s="1"/>
      <c r="DM2645" s="1"/>
      <c r="DN2645" s="1"/>
      <c r="DO2645" s="1"/>
      <c r="DQ2645" s="1"/>
      <c r="DT2645" s="1"/>
      <c r="DW2645" s="1"/>
      <c r="DX2645" s="1"/>
      <c r="DY2645" s="1"/>
      <c r="DZ2645" s="1"/>
      <c r="EA2645" s="1"/>
      <c r="EB2645" s="1"/>
      <c r="EC2645" s="1"/>
      <c r="EF2645" s="1"/>
      <c r="ER2645" s="1"/>
      <c r="ET2645" s="1"/>
      <c r="FH2645" s="1"/>
      <c r="FI2645" s="1"/>
      <c r="LT2645" s="2"/>
      <c r="LU2645" s="2"/>
      <c r="LV2645" s="2"/>
      <c r="LW2645" s="2"/>
      <c r="LX2645" s="2"/>
      <c r="LY2645" s="2"/>
      <c r="LZ2645" s="2"/>
      <c r="MA2645" s="2"/>
      <c r="MB2645" s="2"/>
      <c r="MC2645" s="2"/>
      <c r="MD2645" s="2"/>
      <c r="ME2645" s="2"/>
      <c r="MF2645" s="2"/>
      <c r="MG2645" s="2"/>
      <c r="MH2645" s="2"/>
      <c r="MI2645" s="2"/>
      <c r="MJ2645" s="2"/>
      <c r="MK2645" s="2"/>
      <c r="ML2645" s="2"/>
      <c r="MM2645" s="2"/>
      <c r="MN2645" s="2"/>
      <c r="MO2645" s="2"/>
      <c r="MP2645" s="2"/>
      <c r="MQ2645" s="2"/>
      <c r="MR2645" s="2"/>
      <c r="MS2645" s="2"/>
      <c r="MT2645" s="2"/>
      <c r="MU2645" s="2"/>
      <c r="MV2645" s="2"/>
      <c r="MW2645" s="2"/>
      <c r="MX2645" s="2"/>
      <c r="MY2645" s="2"/>
      <c r="MZ2645" s="2"/>
      <c r="NA2645" s="2"/>
      <c r="NB2645" s="2"/>
      <c r="NC2645" s="2"/>
      <c r="ND2645" s="2"/>
      <c r="NE2645" s="2"/>
      <c r="NF2645" s="2"/>
      <c r="NG2645" s="2"/>
      <c r="NH2645" s="2"/>
      <c r="NI2645" s="2"/>
      <c r="NJ2645" s="2"/>
      <c r="NK2645" s="2"/>
      <c r="NL2645" s="2"/>
      <c r="NM2645" s="2"/>
      <c r="NN2645" s="2"/>
      <c r="NO2645" s="2"/>
      <c r="NP2645" s="2"/>
      <c r="NQ2645" s="2"/>
      <c r="NR2645" s="2"/>
      <c r="NS2645" s="2"/>
      <c r="NT2645" s="2"/>
      <c r="NU2645" s="2"/>
      <c r="NV2645" s="2"/>
      <c r="NW2645" s="2"/>
      <c r="NX2645" s="2"/>
      <c r="NY2645" s="2"/>
      <c r="NZ2645" s="2"/>
      <c r="OA2645" s="2"/>
      <c r="OB2645" s="2"/>
      <c r="OC2645" s="2"/>
      <c r="OD2645" s="2"/>
      <c r="OE2645" s="2"/>
      <c r="OF2645" s="2"/>
      <c r="OG2645" s="2"/>
      <c r="OH2645" s="2"/>
      <c r="OI2645" s="2"/>
      <c r="OJ2645" s="2"/>
      <c r="OK2645" s="2"/>
      <c r="OL2645" s="2"/>
      <c r="OM2645" s="2"/>
      <c r="ON2645" s="2"/>
      <c r="OO2645" s="2"/>
      <c r="OP2645" s="2"/>
      <c r="OQ2645" s="2"/>
      <c r="OR2645" s="2"/>
      <c r="OS2645" s="2"/>
      <c r="OT2645" s="2"/>
      <c r="OU2645" s="2"/>
      <c r="OV2645" s="2"/>
      <c r="OW2645" s="2"/>
      <c r="OX2645" s="2"/>
      <c r="OY2645" s="2"/>
      <c r="OZ2645" s="2"/>
      <c r="PA2645" s="2"/>
      <c r="PB2645" s="2"/>
      <c r="PC2645" s="2"/>
      <c r="PD2645" s="2"/>
      <c r="PE2645" s="2"/>
      <c r="PF2645" s="2"/>
      <c r="PG2645" s="2"/>
      <c r="PH2645" s="2"/>
      <c r="PI2645" s="2"/>
      <c r="PJ2645" s="2"/>
      <c r="PK2645" s="2"/>
      <c r="PL2645" s="2"/>
      <c r="PM2645" s="2"/>
      <c r="PN2645" s="2"/>
      <c r="PO2645" s="2"/>
    </row>
    <row r="2646" spans="1:431" ht="98" hidden="1" x14ac:dyDescent="0.15">
      <c r="A2646" s="16" t="s">
        <v>3764</v>
      </c>
      <c r="B2646" s="3">
        <v>0</v>
      </c>
      <c r="C2646" s="6">
        <v>0</v>
      </c>
      <c r="D2646" s="6">
        <v>1</v>
      </c>
      <c r="E2646" s="3"/>
      <c r="F2646" s="6"/>
      <c r="G2646" s="6"/>
      <c r="H2646" s="6"/>
      <c r="I2646" s="3"/>
      <c r="J2646" s="6"/>
      <c r="K2646" s="3"/>
      <c r="L2646" s="3"/>
      <c r="M2646" s="3"/>
      <c r="N2646" s="6"/>
      <c r="O2646" s="3"/>
      <c r="P2646" s="6"/>
      <c r="Q2646" s="6"/>
      <c r="R2646" s="6"/>
      <c r="S2646" s="3"/>
      <c r="T2646" s="3"/>
      <c r="U2646" s="3"/>
      <c r="V2646" s="3"/>
      <c r="W2646" s="3"/>
      <c r="X2646" s="3"/>
      <c r="Y2646" s="6"/>
      <c r="Z2646" s="6"/>
      <c r="AA2646" s="6"/>
      <c r="AB2646" s="3"/>
      <c r="AC2646" s="6"/>
      <c r="AD2646" s="6"/>
      <c r="AE2646" s="3"/>
      <c r="AF2646" s="3"/>
      <c r="AG2646" s="6"/>
      <c r="AH2646" s="6"/>
      <c r="AI2646" s="3"/>
      <c r="AJ2646" s="3"/>
      <c r="AK2646" s="3"/>
      <c r="AL2646" s="3"/>
      <c r="AM2646" s="6"/>
      <c r="AN2646" s="3"/>
      <c r="AO2646" s="3"/>
      <c r="AP2646" s="3"/>
      <c r="AQ2646" s="3"/>
      <c r="AR2646" s="3"/>
      <c r="AS2646" s="3"/>
      <c r="AT2646" s="6"/>
      <c r="AU2646" s="6"/>
      <c r="AV2646" s="6"/>
      <c r="AW2646" s="3"/>
      <c r="AX2646" s="3"/>
      <c r="AY2646" s="3"/>
      <c r="AZ2646" s="3"/>
      <c r="BA2646" s="3"/>
      <c r="BB2646" s="3"/>
      <c r="BC2646" s="3"/>
      <c r="BD2646" s="3"/>
      <c r="BE2646" s="3"/>
      <c r="BF2646" s="3"/>
      <c r="BG2646" s="3"/>
      <c r="BH2646" s="3"/>
      <c r="BI2646" s="3"/>
      <c r="BJ2646" s="3"/>
      <c r="BK2646" s="3"/>
      <c r="BL2646" s="3"/>
      <c r="BM2646" s="3"/>
      <c r="BN2646" s="3"/>
      <c r="BO2646" s="3"/>
      <c r="BP2646" s="3"/>
      <c r="BQ2646" s="3"/>
      <c r="BR2646" s="3"/>
      <c r="BS2646" s="3"/>
      <c r="BT2646" s="3"/>
      <c r="BU2646" s="3"/>
      <c r="BV2646" s="3"/>
      <c r="BW2646" s="3"/>
      <c r="BX2646" s="3"/>
      <c r="BY2646" s="3">
        <v>1973</v>
      </c>
      <c r="BZ2646" s="3" t="s">
        <v>2561</v>
      </c>
      <c r="CA2646" s="3" t="s">
        <v>2381</v>
      </c>
      <c r="CB2646" s="3" t="s">
        <v>2563</v>
      </c>
      <c r="CC2646" s="3" t="s">
        <v>2565</v>
      </c>
      <c r="CD2646" s="3"/>
      <c r="CE2646" s="3"/>
      <c r="CF2646" s="7"/>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J2646" s="1"/>
      <c r="DK2646" s="1"/>
      <c r="DL2646" s="1"/>
      <c r="DM2646" s="1"/>
      <c r="DN2646" s="1"/>
      <c r="DO2646" s="1"/>
      <c r="DQ2646" s="1"/>
      <c r="DT2646" s="1"/>
      <c r="DW2646" s="1"/>
      <c r="DX2646" s="1"/>
      <c r="DY2646" s="1"/>
      <c r="DZ2646" s="1"/>
      <c r="EA2646" s="1"/>
      <c r="EB2646" s="1"/>
      <c r="EC2646" s="1"/>
      <c r="EF2646" s="1"/>
      <c r="ER2646" s="1"/>
      <c r="ET2646" s="1"/>
      <c r="FH2646" s="1"/>
      <c r="FI2646" s="1"/>
      <c r="LT2646" s="2"/>
      <c r="LU2646" s="2"/>
      <c r="LV2646" s="2"/>
      <c r="LW2646" s="2"/>
      <c r="LX2646" s="2"/>
      <c r="LY2646" s="2"/>
      <c r="LZ2646" s="2"/>
      <c r="MA2646" s="2"/>
      <c r="MB2646" s="2"/>
      <c r="MC2646" s="2"/>
      <c r="MD2646" s="2"/>
      <c r="ME2646" s="2"/>
      <c r="MF2646" s="2"/>
      <c r="MG2646" s="2"/>
      <c r="MH2646" s="2"/>
      <c r="MI2646" s="2"/>
      <c r="MJ2646" s="2"/>
      <c r="MK2646" s="2"/>
      <c r="ML2646" s="2"/>
      <c r="MM2646" s="2"/>
      <c r="MN2646" s="2"/>
      <c r="MO2646" s="2"/>
      <c r="MP2646" s="2"/>
      <c r="MQ2646" s="2"/>
      <c r="MR2646" s="2"/>
      <c r="MS2646" s="2"/>
      <c r="MT2646" s="2"/>
      <c r="MU2646" s="2"/>
      <c r="MV2646" s="2"/>
      <c r="MW2646" s="2"/>
      <c r="MX2646" s="2"/>
      <c r="MY2646" s="2"/>
      <c r="MZ2646" s="2"/>
      <c r="NA2646" s="2"/>
      <c r="NB2646" s="2"/>
      <c r="NC2646" s="2"/>
      <c r="ND2646" s="2"/>
      <c r="NE2646" s="2"/>
      <c r="NF2646" s="2"/>
      <c r="NG2646" s="2"/>
      <c r="NH2646" s="2"/>
      <c r="NI2646" s="2"/>
      <c r="NJ2646" s="2"/>
      <c r="NK2646" s="2"/>
      <c r="NL2646" s="2"/>
      <c r="NM2646" s="2"/>
      <c r="NN2646" s="2"/>
      <c r="NO2646" s="2"/>
      <c r="NP2646" s="2"/>
      <c r="NQ2646" s="2"/>
      <c r="NR2646" s="2"/>
      <c r="NS2646" s="2"/>
      <c r="NT2646" s="2"/>
      <c r="NU2646" s="2"/>
      <c r="NV2646" s="2"/>
      <c r="NW2646" s="2"/>
      <c r="NX2646" s="2"/>
      <c r="NY2646" s="2"/>
      <c r="NZ2646" s="2"/>
      <c r="OA2646" s="2"/>
      <c r="OB2646" s="2"/>
      <c r="OC2646" s="2"/>
      <c r="OD2646" s="2"/>
      <c r="OE2646" s="2"/>
      <c r="OF2646" s="2"/>
      <c r="OG2646" s="2"/>
      <c r="OH2646" s="2"/>
      <c r="OI2646" s="2"/>
      <c r="OJ2646" s="2"/>
      <c r="OK2646" s="2"/>
      <c r="OL2646" s="2"/>
      <c r="OM2646" s="2"/>
      <c r="ON2646" s="2"/>
      <c r="OO2646" s="2"/>
      <c r="OP2646" s="2"/>
      <c r="OQ2646" s="2"/>
      <c r="OR2646" s="2"/>
      <c r="OS2646" s="2"/>
      <c r="OT2646" s="2"/>
      <c r="OU2646" s="2"/>
      <c r="OV2646" s="2"/>
      <c r="OW2646" s="2"/>
      <c r="OX2646" s="2"/>
      <c r="OY2646" s="2"/>
      <c r="OZ2646" s="2"/>
      <c r="PA2646" s="2"/>
      <c r="PB2646" s="2"/>
      <c r="PC2646" s="2"/>
      <c r="PD2646" s="2"/>
      <c r="PE2646" s="2"/>
      <c r="PF2646" s="2"/>
      <c r="PG2646" s="2"/>
      <c r="PH2646" s="2"/>
      <c r="PI2646" s="2"/>
      <c r="PJ2646" s="2"/>
      <c r="PK2646" s="2"/>
      <c r="PL2646" s="2"/>
      <c r="PM2646" s="2"/>
      <c r="PN2646" s="2"/>
      <c r="PO2646" s="2"/>
    </row>
    <row r="2647" spans="1:431" ht="98" hidden="1" x14ac:dyDescent="0.15">
      <c r="A2647" s="6" t="s">
        <v>46</v>
      </c>
      <c r="B2647" s="3"/>
      <c r="C2647" s="6"/>
      <c r="D2647" s="6"/>
      <c r="E2647" s="3"/>
      <c r="F2647" s="6"/>
      <c r="G2647" s="6"/>
      <c r="H2647" s="6"/>
      <c r="I2647" s="3"/>
      <c r="J2647" s="6"/>
      <c r="K2647" s="3"/>
      <c r="L2647" s="3"/>
      <c r="M2647" s="3"/>
      <c r="N2647" s="6"/>
      <c r="O2647" s="3"/>
      <c r="P2647" s="6"/>
      <c r="Q2647" s="6"/>
      <c r="R2647" s="6"/>
      <c r="S2647" s="3"/>
      <c r="T2647" s="3"/>
      <c r="U2647" s="3"/>
      <c r="V2647" s="3"/>
      <c r="W2647" s="3"/>
      <c r="X2647" s="3"/>
      <c r="Y2647" s="6"/>
      <c r="Z2647" s="6"/>
      <c r="AA2647" s="6"/>
      <c r="AB2647" s="3"/>
      <c r="AC2647" s="6"/>
      <c r="AD2647" s="6"/>
      <c r="AE2647" s="3"/>
      <c r="AF2647" s="3"/>
      <c r="AG2647" s="6"/>
      <c r="AH2647" s="6"/>
      <c r="AI2647" s="3"/>
      <c r="AJ2647" s="3"/>
      <c r="AK2647" s="3"/>
      <c r="AL2647" s="3"/>
      <c r="AM2647" s="6"/>
      <c r="AN2647" s="3"/>
      <c r="AO2647" s="3"/>
      <c r="AP2647" s="3"/>
      <c r="AQ2647" s="3"/>
      <c r="AR2647" s="3"/>
      <c r="AS2647" s="3"/>
      <c r="AT2647" s="6"/>
      <c r="AU2647" s="6"/>
      <c r="AV2647" s="6"/>
      <c r="AW2647" s="3"/>
      <c r="AX2647" s="3"/>
      <c r="AY2647" s="3"/>
      <c r="AZ2647" s="3"/>
      <c r="BA2647" s="3"/>
      <c r="BB2647" s="3"/>
      <c r="BC2647" s="3"/>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v>1973</v>
      </c>
      <c r="BZ2647" s="3" t="s">
        <v>2561</v>
      </c>
      <c r="CA2647" s="3" t="s">
        <v>2381</v>
      </c>
      <c r="CB2647" s="3" t="s">
        <v>2563</v>
      </c>
      <c r="CC2647" s="3" t="s">
        <v>2565</v>
      </c>
      <c r="CD2647" s="3"/>
      <c r="CE2647" s="3"/>
      <c r="CF2647" s="7"/>
      <c r="CG2647" s="1"/>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J2647" s="1"/>
      <c r="DK2647" s="1"/>
      <c r="DL2647" s="1"/>
      <c r="DM2647" s="1"/>
      <c r="DN2647" s="1"/>
      <c r="DO2647" s="1"/>
      <c r="DQ2647" s="1"/>
      <c r="DT2647" s="1"/>
      <c r="DW2647" s="1"/>
      <c r="DX2647" s="1"/>
      <c r="DY2647" s="1"/>
      <c r="DZ2647" s="1"/>
      <c r="EA2647" s="1"/>
      <c r="EB2647" s="1"/>
      <c r="EC2647" s="1"/>
      <c r="EF2647" s="1"/>
      <c r="ER2647" s="1"/>
      <c r="ET2647" s="1"/>
      <c r="FH2647" s="1"/>
      <c r="FI2647" s="1"/>
      <c r="LT2647" s="2"/>
      <c r="LU2647" s="2"/>
      <c r="LV2647" s="2"/>
      <c r="LW2647" s="2"/>
      <c r="LX2647" s="2"/>
      <c r="LY2647" s="2"/>
      <c r="LZ2647" s="2"/>
      <c r="MA2647" s="2"/>
      <c r="MB2647" s="2"/>
      <c r="MC2647" s="2"/>
      <c r="MD2647" s="2"/>
      <c r="ME2647" s="2"/>
      <c r="MF2647" s="2"/>
      <c r="MG2647" s="2"/>
      <c r="MH2647" s="2"/>
      <c r="MI2647" s="2"/>
      <c r="MJ2647" s="2"/>
      <c r="MK2647" s="2"/>
      <c r="ML2647" s="2"/>
      <c r="MM2647" s="2"/>
      <c r="MN2647" s="2"/>
      <c r="MO2647" s="2"/>
      <c r="MP2647" s="2"/>
      <c r="MQ2647" s="2"/>
      <c r="MR2647" s="2"/>
      <c r="MS2647" s="2"/>
      <c r="MT2647" s="2"/>
      <c r="MU2647" s="2"/>
      <c r="MV2647" s="2"/>
      <c r="MW2647" s="2"/>
      <c r="MX2647" s="2"/>
      <c r="MY2647" s="2"/>
      <c r="MZ2647" s="2"/>
      <c r="NA2647" s="2"/>
      <c r="NB2647" s="2"/>
      <c r="NC2647" s="2"/>
      <c r="ND2647" s="2"/>
      <c r="NE2647" s="2"/>
      <c r="NF2647" s="2"/>
      <c r="NG2647" s="2"/>
      <c r="NH2647" s="2"/>
      <c r="NI2647" s="2"/>
      <c r="NJ2647" s="2"/>
      <c r="NK2647" s="2"/>
      <c r="NL2647" s="2"/>
      <c r="NM2647" s="2"/>
      <c r="NN2647" s="2"/>
      <c r="NO2647" s="2"/>
      <c r="NP2647" s="2"/>
      <c r="NQ2647" s="2"/>
      <c r="NR2647" s="2"/>
      <c r="NS2647" s="2"/>
      <c r="NT2647" s="2"/>
      <c r="NU2647" s="2"/>
      <c r="NV2647" s="2"/>
      <c r="NW2647" s="2"/>
      <c r="NX2647" s="2"/>
      <c r="NY2647" s="2"/>
      <c r="NZ2647" s="2"/>
      <c r="OA2647" s="2"/>
      <c r="OB2647" s="2"/>
      <c r="OC2647" s="2"/>
      <c r="OD2647" s="2"/>
      <c r="OE2647" s="2"/>
      <c r="OF2647" s="2"/>
      <c r="OG2647" s="2"/>
      <c r="OH2647" s="2"/>
      <c r="OI2647" s="2"/>
      <c r="OJ2647" s="2"/>
      <c r="OK2647" s="2"/>
      <c r="OL2647" s="2"/>
      <c r="OM2647" s="2"/>
      <c r="ON2647" s="2"/>
      <c r="OO2647" s="2"/>
      <c r="OP2647" s="2"/>
      <c r="OQ2647" s="2"/>
      <c r="OR2647" s="2"/>
      <c r="OS2647" s="2"/>
      <c r="OT2647" s="2"/>
      <c r="OU2647" s="2"/>
      <c r="OV2647" s="2"/>
      <c r="OW2647" s="2"/>
      <c r="OX2647" s="2"/>
      <c r="OY2647" s="2"/>
      <c r="OZ2647" s="2"/>
      <c r="PA2647" s="2"/>
      <c r="PB2647" s="2"/>
      <c r="PC2647" s="2"/>
      <c r="PD2647" s="2"/>
      <c r="PE2647" s="2"/>
      <c r="PF2647" s="2"/>
      <c r="PG2647" s="2"/>
      <c r="PH2647" s="2"/>
      <c r="PI2647" s="2"/>
      <c r="PJ2647" s="2"/>
      <c r="PK2647" s="2"/>
      <c r="PL2647" s="2"/>
      <c r="PM2647" s="2"/>
      <c r="PN2647" s="2"/>
      <c r="PO2647" s="2"/>
    </row>
    <row r="2648" spans="1:431" ht="98" hidden="1" x14ac:dyDescent="0.15">
      <c r="A2648" s="6" t="s">
        <v>69</v>
      </c>
      <c r="B2648" s="3"/>
      <c r="C2648" s="6"/>
      <c r="D2648" s="6"/>
      <c r="E2648" s="3"/>
      <c r="F2648" s="6"/>
      <c r="G2648" s="6"/>
      <c r="H2648" s="6"/>
      <c r="I2648" s="3"/>
      <c r="J2648" s="6"/>
      <c r="K2648" s="3"/>
      <c r="L2648" s="3"/>
      <c r="M2648" s="3"/>
      <c r="N2648" s="6"/>
      <c r="O2648" s="3"/>
      <c r="P2648" s="6"/>
      <c r="Q2648" s="6"/>
      <c r="R2648" s="6"/>
      <c r="S2648" s="3"/>
      <c r="T2648" s="3"/>
      <c r="U2648" s="3"/>
      <c r="V2648" s="3"/>
      <c r="W2648" s="3"/>
      <c r="X2648" s="3"/>
      <c r="Y2648" s="6"/>
      <c r="Z2648" s="6"/>
      <c r="AA2648" s="6"/>
      <c r="AB2648" s="3"/>
      <c r="AC2648" s="6"/>
      <c r="AD2648" s="6"/>
      <c r="AE2648" s="3"/>
      <c r="AF2648" s="3"/>
      <c r="AG2648" s="6"/>
      <c r="AH2648" s="6"/>
      <c r="AI2648" s="3"/>
      <c r="AJ2648" s="3"/>
      <c r="AK2648" s="3"/>
      <c r="AL2648" s="3"/>
      <c r="AM2648" s="6"/>
      <c r="AN2648" s="3"/>
      <c r="AO2648" s="3"/>
      <c r="AP2648" s="3"/>
      <c r="AQ2648" s="3"/>
      <c r="AR2648" s="3"/>
      <c r="AS2648" s="3"/>
      <c r="AT2648" s="6"/>
      <c r="AU2648" s="6"/>
      <c r="AV2648" s="6"/>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v>1973</v>
      </c>
      <c r="BZ2648" s="3" t="s">
        <v>2561</v>
      </c>
      <c r="CA2648" s="3" t="s">
        <v>2381</v>
      </c>
      <c r="CB2648" s="3" t="s">
        <v>2563</v>
      </c>
      <c r="CC2648" s="3" t="s">
        <v>2565</v>
      </c>
      <c r="CD2648" s="3"/>
      <c r="CE2648" s="3"/>
      <c r="CF2648" s="7"/>
      <c r="CG2648" s="1"/>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J2648" s="1"/>
      <c r="DK2648" s="1"/>
      <c r="DL2648" s="1"/>
      <c r="DM2648" s="1"/>
      <c r="DN2648" s="1"/>
      <c r="DO2648" s="1"/>
      <c r="DQ2648" s="1"/>
      <c r="DT2648" s="1"/>
      <c r="DW2648" s="1"/>
      <c r="DX2648" s="1"/>
      <c r="DY2648" s="1"/>
      <c r="DZ2648" s="1"/>
      <c r="EA2648" s="1"/>
      <c r="EB2648" s="1"/>
      <c r="EC2648" s="1"/>
      <c r="EF2648" s="1"/>
      <c r="ER2648" s="1"/>
      <c r="ET2648" s="1"/>
      <c r="FH2648" s="1"/>
      <c r="FI2648" s="1"/>
      <c r="LT2648" s="2"/>
      <c r="LU2648" s="2"/>
      <c r="LV2648" s="2"/>
      <c r="LW2648" s="2"/>
      <c r="LX2648" s="2"/>
      <c r="LY2648" s="2"/>
      <c r="LZ2648" s="2"/>
      <c r="MA2648" s="2"/>
      <c r="MB2648" s="2"/>
      <c r="MC2648" s="2"/>
      <c r="MD2648" s="2"/>
      <c r="ME2648" s="2"/>
      <c r="MF2648" s="2"/>
      <c r="MG2648" s="2"/>
      <c r="MH2648" s="2"/>
      <c r="MI2648" s="2"/>
      <c r="MJ2648" s="2"/>
      <c r="MK2648" s="2"/>
      <c r="ML2648" s="2"/>
      <c r="MM2648" s="2"/>
      <c r="MN2648" s="2"/>
      <c r="MO2648" s="2"/>
      <c r="MP2648" s="2"/>
      <c r="MQ2648" s="2"/>
      <c r="MR2648" s="2"/>
      <c r="MS2648" s="2"/>
      <c r="MT2648" s="2"/>
      <c r="MU2648" s="2"/>
      <c r="MV2648" s="2"/>
      <c r="MW2648" s="2"/>
      <c r="MX2648" s="2"/>
      <c r="MY2648" s="2"/>
      <c r="MZ2648" s="2"/>
      <c r="NA2648" s="2"/>
      <c r="NB2648" s="2"/>
      <c r="NC2648" s="2"/>
      <c r="ND2648" s="2"/>
      <c r="NE2648" s="2"/>
      <c r="NF2648" s="2"/>
      <c r="NG2648" s="2"/>
      <c r="NH2648" s="2"/>
      <c r="NI2648" s="2"/>
      <c r="NJ2648" s="2"/>
      <c r="NK2648" s="2"/>
      <c r="NL2648" s="2"/>
      <c r="NM2648" s="2"/>
      <c r="NN2648" s="2"/>
      <c r="NO2648" s="2"/>
      <c r="NP2648" s="2"/>
      <c r="NQ2648" s="2"/>
      <c r="NR2648" s="2"/>
      <c r="NS2648" s="2"/>
      <c r="NT2648" s="2"/>
      <c r="NU2648" s="2"/>
      <c r="NV2648" s="2"/>
      <c r="NW2648" s="2"/>
      <c r="NX2648" s="2"/>
      <c r="NY2648" s="2"/>
      <c r="NZ2648" s="2"/>
      <c r="OA2648" s="2"/>
      <c r="OB2648" s="2"/>
      <c r="OC2648" s="2"/>
      <c r="OD2648" s="2"/>
      <c r="OE2648" s="2"/>
      <c r="OF2648" s="2"/>
      <c r="OG2648" s="2"/>
      <c r="OH2648" s="2"/>
      <c r="OI2648" s="2"/>
      <c r="OJ2648" s="2"/>
      <c r="OK2648" s="2"/>
      <c r="OL2648" s="2"/>
      <c r="OM2648" s="2"/>
      <c r="ON2648" s="2"/>
      <c r="OO2648" s="2"/>
      <c r="OP2648" s="2"/>
      <c r="OQ2648" s="2"/>
      <c r="OR2648" s="2"/>
      <c r="OS2648" s="2"/>
      <c r="OT2648" s="2"/>
      <c r="OU2648" s="2"/>
      <c r="OV2648" s="2"/>
      <c r="OW2648" s="2"/>
      <c r="OX2648" s="2"/>
      <c r="OY2648" s="2"/>
      <c r="OZ2648" s="2"/>
      <c r="PA2648" s="2"/>
      <c r="PB2648" s="2"/>
      <c r="PC2648" s="2"/>
      <c r="PD2648" s="2"/>
      <c r="PE2648" s="2"/>
      <c r="PF2648" s="2"/>
      <c r="PG2648" s="2"/>
      <c r="PH2648" s="2"/>
      <c r="PI2648" s="2"/>
      <c r="PJ2648" s="2"/>
      <c r="PK2648" s="2"/>
      <c r="PL2648" s="2"/>
      <c r="PM2648" s="2"/>
      <c r="PN2648" s="2"/>
      <c r="PO2648" s="2"/>
    </row>
    <row r="2649" spans="1:431" ht="98" hidden="1" x14ac:dyDescent="0.15">
      <c r="A2649" s="6" t="s">
        <v>91</v>
      </c>
      <c r="B2649" s="3"/>
      <c r="C2649" s="6"/>
      <c r="D2649" s="6"/>
      <c r="E2649" s="3"/>
      <c r="F2649" s="6"/>
      <c r="G2649" s="6"/>
      <c r="H2649" s="6"/>
      <c r="I2649" s="3"/>
      <c r="J2649" s="6"/>
      <c r="K2649" s="3"/>
      <c r="L2649" s="3"/>
      <c r="M2649" s="3"/>
      <c r="N2649" s="6"/>
      <c r="O2649" s="3"/>
      <c r="P2649" s="6"/>
      <c r="Q2649" s="6"/>
      <c r="R2649" s="6"/>
      <c r="S2649" s="3"/>
      <c r="T2649" s="3"/>
      <c r="U2649" s="3"/>
      <c r="V2649" s="3"/>
      <c r="W2649" s="3"/>
      <c r="X2649" s="3"/>
      <c r="Y2649" s="6"/>
      <c r="Z2649" s="6"/>
      <c r="AA2649" s="6"/>
      <c r="AB2649" s="3"/>
      <c r="AC2649" s="6"/>
      <c r="AD2649" s="6"/>
      <c r="AE2649" s="3"/>
      <c r="AF2649" s="3"/>
      <c r="AG2649" s="6"/>
      <c r="AH2649" s="6"/>
      <c r="AI2649" s="3"/>
      <c r="AJ2649" s="3"/>
      <c r="AK2649" s="3"/>
      <c r="AL2649" s="3"/>
      <c r="AM2649" s="6"/>
      <c r="AN2649" s="3"/>
      <c r="AO2649" s="3"/>
      <c r="AP2649" s="3"/>
      <c r="AQ2649" s="3"/>
      <c r="AR2649" s="3"/>
      <c r="AS2649" s="3"/>
      <c r="AT2649" s="6"/>
      <c r="AU2649" s="6"/>
      <c r="AV2649" s="6"/>
      <c r="AW2649" s="3"/>
      <c r="AX2649" s="3"/>
      <c r="AY2649" s="3"/>
      <c r="AZ2649" s="3"/>
      <c r="BA2649" s="3"/>
      <c r="BB2649" s="3"/>
      <c r="BC2649" s="3"/>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v>1973</v>
      </c>
      <c r="BZ2649" s="3" t="s">
        <v>2561</v>
      </c>
      <c r="CA2649" s="3" t="s">
        <v>2381</v>
      </c>
      <c r="CB2649" s="3" t="s">
        <v>2563</v>
      </c>
      <c r="CC2649" s="3" t="s">
        <v>2565</v>
      </c>
      <c r="CD2649" s="3"/>
      <c r="CE2649" s="3"/>
      <c r="CF2649" s="7"/>
      <c r="CG2649" s="1"/>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J2649" s="1"/>
      <c r="DK2649" s="1"/>
      <c r="DL2649" s="1"/>
      <c r="DM2649" s="1"/>
      <c r="DN2649" s="1"/>
      <c r="DO2649" s="1"/>
      <c r="DQ2649" s="1"/>
      <c r="DT2649" s="1"/>
      <c r="DW2649" s="1"/>
      <c r="DX2649" s="1"/>
      <c r="DY2649" s="1"/>
      <c r="DZ2649" s="1"/>
      <c r="EA2649" s="1"/>
      <c r="EB2649" s="1"/>
      <c r="EC2649" s="1"/>
      <c r="EF2649" s="1"/>
      <c r="ER2649" s="1"/>
      <c r="ET2649" s="1"/>
      <c r="FH2649" s="1"/>
      <c r="FI2649" s="1"/>
      <c r="LT2649" s="2"/>
      <c r="LU2649" s="2"/>
      <c r="LV2649" s="2"/>
      <c r="LW2649" s="2"/>
      <c r="LX2649" s="2"/>
      <c r="LY2649" s="2"/>
      <c r="LZ2649" s="2"/>
      <c r="MA2649" s="2"/>
      <c r="MB2649" s="2"/>
      <c r="MC2649" s="2"/>
      <c r="MD2649" s="2"/>
      <c r="ME2649" s="2"/>
      <c r="MF2649" s="2"/>
      <c r="MG2649" s="2"/>
      <c r="MH2649" s="2"/>
      <c r="MI2649" s="2"/>
      <c r="MJ2649" s="2"/>
      <c r="MK2649" s="2"/>
      <c r="ML2649" s="2"/>
      <c r="MM2649" s="2"/>
      <c r="MN2649" s="2"/>
      <c r="MO2649" s="2"/>
      <c r="MP2649" s="2"/>
      <c r="MQ2649" s="2"/>
      <c r="MR2649" s="2"/>
      <c r="MS2649" s="2"/>
      <c r="MT2649" s="2"/>
      <c r="MU2649" s="2"/>
      <c r="MV2649" s="2"/>
      <c r="MW2649" s="2"/>
      <c r="MX2649" s="2"/>
      <c r="MY2649" s="2"/>
      <c r="MZ2649" s="2"/>
      <c r="NA2649" s="2"/>
      <c r="NB2649" s="2"/>
      <c r="NC2649" s="2"/>
      <c r="ND2649" s="2"/>
      <c r="NE2649" s="2"/>
      <c r="NF2649" s="2"/>
      <c r="NG2649" s="2"/>
      <c r="NH2649" s="2"/>
      <c r="NI2649" s="2"/>
      <c r="NJ2649" s="2"/>
      <c r="NK2649" s="2"/>
      <c r="NL2649" s="2"/>
      <c r="NM2649" s="2"/>
      <c r="NN2649" s="2"/>
      <c r="NO2649" s="2"/>
      <c r="NP2649" s="2"/>
      <c r="NQ2649" s="2"/>
      <c r="NR2649" s="2"/>
      <c r="NS2649" s="2"/>
      <c r="NT2649" s="2"/>
      <c r="NU2649" s="2"/>
      <c r="NV2649" s="2"/>
      <c r="NW2649" s="2"/>
      <c r="NX2649" s="2"/>
      <c r="NY2649" s="2"/>
      <c r="NZ2649" s="2"/>
      <c r="OA2649" s="2"/>
      <c r="OB2649" s="2"/>
      <c r="OC2649" s="2"/>
      <c r="OD2649" s="2"/>
      <c r="OE2649" s="2"/>
      <c r="OF2649" s="2"/>
      <c r="OG2649" s="2"/>
      <c r="OH2649" s="2"/>
      <c r="OI2649" s="2"/>
      <c r="OJ2649" s="2"/>
      <c r="OK2649" s="2"/>
      <c r="OL2649" s="2"/>
      <c r="OM2649" s="2"/>
      <c r="ON2649" s="2"/>
      <c r="OO2649" s="2"/>
      <c r="OP2649" s="2"/>
      <c r="OQ2649" s="2"/>
      <c r="OR2649" s="2"/>
      <c r="OS2649" s="2"/>
      <c r="OT2649" s="2"/>
      <c r="OU2649" s="2"/>
      <c r="OV2649" s="2"/>
      <c r="OW2649" s="2"/>
      <c r="OX2649" s="2"/>
      <c r="OY2649" s="2"/>
      <c r="OZ2649" s="2"/>
      <c r="PA2649" s="2"/>
      <c r="PB2649" s="2"/>
      <c r="PC2649" s="2"/>
      <c r="PD2649" s="2"/>
      <c r="PE2649" s="2"/>
      <c r="PF2649" s="2"/>
      <c r="PG2649" s="2"/>
      <c r="PH2649" s="2"/>
      <c r="PI2649" s="2"/>
      <c r="PJ2649" s="2"/>
      <c r="PK2649" s="2"/>
      <c r="PL2649" s="2"/>
      <c r="PM2649" s="2"/>
      <c r="PN2649" s="2"/>
      <c r="PO2649" s="2"/>
    </row>
    <row r="2650" spans="1:431" ht="98" hidden="1" x14ac:dyDescent="0.15">
      <c r="A2650" s="6" t="s">
        <v>112</v>
      </c>
      <c r="B2650" s="3"/>
      <c r="C2650" s="6"/>
      <c r="D2650" s="6"/>
      <c r="E2650" s="3"/>
      <c r="F2650" s="6"/>
      <c r="G2650" s="6"/>
      <c r="H2650" s="6"/>
      <c r="I2650" s="3"/>
      <c r="J2650" s="6"/>
      <c r="K2650" s="3"/>
      <c r="L2650" s="3"/>
      <c r="M2650" s="3"/>
      <c r="N2650" s="6"/>
      <c r="O2650" s="3"/>
      <c r="P2650" s="6"/>
      <c r="Q2650" s="6"/>
      <c r="R2650" s="6"/>
      <c r="S2650" s="3"/>
      <c r="T2650" s="3"/>
      <c r="U2650" s="3"/>
      <c r="V2650" s="3"/>
      <c r="W2650" s="3"/>
      <c r="X2650" s="3"/>
      <c r="Y2650" s="6"/>
      <c r="Z2650" s="6"/>
      <c r="AA2650" s="6"/>
      <c r="AB2650" s="3"/>
      <c r="AC2650" s="6"/>
      <c r="AD2650" s="6"/>
      <c r="AE2650" s="3"/>
      <c r="AF2650" s="3"/>
      <c r="AG2650" s="6"/>
      <c r="AH2650" s="6"/>
      <c r="AI2650" s="3"/>
      <c r="AJ2650" s="3"/>
      <c r="AK2650" s="3"/>
      <c r="AL2650" s="3"/>
      <c r="AM2650" s="6"/>
      <c r="AN2650" s="3"/>
      <c r="AO2650" s="3"/>
      <c r="AP2650" s="3"/>
      <c r="AQ2650" s="3"/>
      <c r="AR2650" s="3"/>
      <c r="AS2650" s="3"/>
      <c r="AT2650" s="6"/>
      <c r="AU2650" s="6"/>
      <c r="AV2650" s="6"/>
      <c r="AW2650" s="3"/>
      <c r="AX2650" s="3"/>
      <c r="AY2650" s="3"/>
      <c r="AZ2650" s="3"/>
      <c r="BA2650" s="3"/>
      <c r="BB2650" s="3"/>
      <c r="BC2650" s="3"/>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v>1973</v>
      </c>
      <c r="BZ2650" s="3" t="s">
        <v>2561</v>
      </c>
      <c r="CA2650" s="3" t="s">
        <v>2381</v>
      </c>
      <c r="CB2650" s="3" t="s">
        <v>2563</v>
      </c>
      <c r="CC2650" s="3" t="s">
        <v>2565</v>
      </c>
      <c r="CD2650" s="3"/>
      <c r="CE2650" s="3"/>
      <c r="CF2650" s="7"/>
      <c r="CG2650" s="1"/>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J2650" s="1"/>
      <c r="DK2650" s="1"/>
      <c r="DL2650" s="1"/>
      <c r="DM2650" s="1"/>
      <c r="DN2650" s="1"/>
      <c r="DO2650" s="1"/>
      <c r="DQ2650" s="1"/>
      <c r="DT2650" s="1"/>
      <c r="DW2650" s="1"/>
      <c r="DX2650" s="1"/>
      <c r="DY2650" s="1"/>
      <c r="DZ2650" s="1"/>
      <c r="EA2650" s="1"/>
      <c r="EB2650" s="1"/>
      <c r="EC2650" s="1"/>
      <c r="EF2650" s="1"/>
      <c r="ER2650" s="1"/>
      <c r="ET2650" s="1"/>
      <c r="FH2650" s="1"/>
      <c r="FI2650" s="1"/>
      <c r="LT2650" s="2"/>
      <c r="LU2650" s="2"/>
      <c r="LV2650" s="2"/>
      <c r="LW2650" s="2"/>
      <c r="LX2650" s="2"/>
      <c r="LY2650" s="2"/>
      <c r="LZ2650" s="2"/>
      <c r="MA2650" s="2"/>
      <c r="MB2650" s="2"/>
      <c r="MC2650" s="2"/>
      <c r="MD2650" s="2"/>
      <c r="ME2650" s="2"/>
      <c r="MF2650" s="2"/>
      <c r="MG2650" s="2"/>
      <c r="MH2650" s="2"/>
      <c r="MI2650" s="2"/>
      <c r="MJ2650" s="2"/>
      <c r="MK2650" s="2"/>
      <c r="ML2650" s="2"/>
      <c r="MM2650" s="2"/>
      <c r="MN2650" s="2"/>
      <c r="MO2650" s="2"/>
      <c r="MP2650" s="2"/>
      <c r="MQ2650" s="2"/>
      <c r="MR2650" s="2"/>
      <c r="MS2650" s="2"/>
      <c r="MT2650" s="2"/>
      <c r="MU2650" s="2"/>
      <c r="MV2650" s="2"/>
      <c r="MW2650" s="2"/>
      <c r="MX2650" s="2"/>
      <c r="MY2650" s="2"/>
      <c r="MZ2650" s="2"/>
      <c r="NA2650" s="2"/>
      <c r="NB2650" s="2"/>
      <c r="NC2650" s="2"/>
      <c r="ND2650" s="2"/>
      <c r="NE2650" s="2"/>
      <c r="NF2650" s="2"/>
      <c r="NG2650" s="2"/>
      <c r="NH2650" s="2"/>
      <c r="NI2650" s="2"/>
      <c r="NJ2650" s="2"/>
      <c r="NK2650" s="2"/>
      <c r="NL2650" s="2"/>
      <c r="NM2650" s="2"/>
      <c r="NN2650" s="2"/>
      <c r="NO2650" s="2"/>
      <c r="NP2650" s="2"/>
      <c r="NQ2650" s="2"/>
      <c r="NR2650" s="2"/>
      <c r="NS2650" s="2"/>
      <c r="NT2650" s="2"/>
      <c r="NU2650" s="2"/>
      <c r="NV2650" s="2"/>
      <c r="NW2650" s="2"/>
      <c r="NX2650" s="2"/>
      <c r="NY2650" s="2"/>
      <c r="NZ2650" s="2"/>
      <c r="OA2650" s="2"/>
      <c r="OB2650" s="2"/>
      <c r="OC2650" s="2"/>
      <c r="OD2650" s="2"/>
      <c r="OE2650" s="2"/>
      <c r="OF2650" s="2"/>
      <c r="OG2650" s="2"/>
      <c r="OH2650" s="2"/>
      <c r="OI2650" s="2"/>
      <c r="OJ2650" s="2"/>
      <c r="OK2650" s="2"/>
      <c r="OL2650" s="2"/>
      <c r="OM2650" s="2"/>
      <c r="ON2650" s="2"/>
      <c r="OO2650" s="2"/>
      <c r="OP2650" s="2"/>
      <c r="OQ2650" s="2"/>
      <c r="OR2650" s="2"/>
      <c r="OS2650" s="2"/>
      <c r="OT2650" s="2"/>
      <c r="OU2650" s="2"/>
      <c r="OV2650" s="2"/>
      <c r="OW2650" s="2"/>
      <c r="OX2650" s="2"/>
      <c r="OY2650" s="2"/>
      <c r="OZ2650" s="2"/>
      <c r="PA2650" s="2"/>
      <c r="PB2650" s="2"/>
      <c r="PC2650" s="2"/>
      <c r="PD2650" s="2"/>
      <c r="PE2650" s="2"/>
      <c r="PF2650" s="2"/>
      <c r="PG2650" s="2"/>
      <c r="PH2650" s="2"/>
      <c r="PI2650" s="2"/>
      <c r="PJ2650" s="2"/>
      <c r="PK2650" s="2"/>
      <c r="PL2650" s="2"/>
      <c r="PM2650" s="2"/>
      <c r="PN2650" s="2"/>
      <c r="PO2650" s="2"/>
    </row>
    <row r="2651" spans="1:431" ht="98" hidden="1" x14ac:dyDescent="0.15">
      <c r="A2651" s="6" t="s">
        <v>134</v>
      </c>
      <c r="B2651" s="3"/>
      <c r="C2651" s="6"/>
      <c r="D2651" s="6"/>
      <c r="E2651" s="3"/>
      <c r="F2651" s="6"/>
      <c r="G2651" s="6"/>
      <c r="H2651" s="6"/>
      <c r="I2651" s="3"/>
      <c r="J2651" s="6"/>
      <c r="K2651" s="3"/>
      <c r="L2651" s="3"/>
      <c r="M2651" s="3"/>
      <c r="N2651" s="6"/>
      <c r="O2651" s="3"/>
      <c r="P2651" s="6"/>
      <c r="Q2651" s="6"/>
      <c r="R2651" s="6"/>
      <c r="S2651" s="3"/>
      <c r="T2651" s="3"/>
      <c r="U2651" s="3"/>
      <c r="V2651" s="3"/>
      <c r="W2651" s="3"/>
      <c r="X2651" s="3"/>
      <c r="Y2651" s="6"/>
      <c r="Z2651" s="6"/>
      <c r="AA2651" s="6"/>
      <c r="AB2651" s="3"/>
      <c r="AC2651" s="6"/>
      <c r="AD2651" s="6"/>
      <c r="AE2651" s="3"/>
      <c r="AF2651" s="3"/>
      <c r="AG2651" s="6"/>
      <c r="AH2651" s="6"/>
      <c r="AI2651" s="3"/>
      <c r="AJ2651" s="3"/>
      <c r="AK2651" s="3"/>
      <c r="AL2651" s="3"/>
      <c r="AM2651" s="6"/>
      <c r="AN2651" s="3"/>
      <c r="AO2651" s="3"/>
      <c r="AP2651" s="3"/>
      <c r="AQ2651" s="3"/>
      <c r="AR2651" s="3"/>
      <c r="AS2651" s="3"/>
      <c r="AT2651" s="6"/>
      <c r="AU2651" s="6"/>
      <c r="AV2651" s="6"/>
      <c r="AW2651" s="3"/>
      <c r="AX2651" s="3"/>
      <c r="AY2651" s="3"/>
      <c r="AZ2651" s="3"/>
      <c r="BA2651" s="3"/>
      <c r="BB2651" s="3"/>
      <c r="BC2651" s="3"/>
      <c r="BD2651" s="3"/>
      <c r="BE2651" s="3"/>
      <c r="BF2651" s="3"/>
      <c r="BG2651" s="3"/>
      <c r="BH2651" s="3"/>
      <c r="BI2651" s="3"/>
      <c r="BJ2651" s="3"/>
      <c r="BK2651" s="3"/>
      <c r="BL2651" s="3"/>
      <c r="BM2651" s="3"/>
      <c r="BN2651" s="3"/>
      <c r="BO2651" s="3"/>
      <c r="BP2651" s="3"/>
      <c r="BQ2651" s="3"/>
      <c r="BR2651" s="3"/>
      <c r="BS2651" s="3"/>
      <c r="BT2651" s="3"/>
      <c r="BU2651" s="3"/>
      <c r="BV2651" s="3"/>
      <c r="BW2651" s="3"/>
      <c r="BX2651" s="3"/>
      <c r="BY2651" s="3">
        <v>1973</v>
      </c>
      <c r="BZ2651" s="3" t="s">
        <v>2561</v>
      </c>
      <c r="CA2651" s="3" t="s">
        <v>2381</v>
      </c>
      <c r="CB2651" s="3" t="s">
        <v>2563</v>
      </c>
      <c r="CC2651" s="3" t="s">
        <v>2565</v>
      </c>
      <c r="CD2651" s="3"/>
      <c r="CE2651" s="3"/>
      <c r="CF2651" s="7"/>
      <c r="CG2651" s="1"/>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J2651" s="1"/>
      <c r="DK2651" s="1"/>
      <c r="DL2651" s="1"/>
      <c r="DM2651" s="1"/>
      <c r="DN2651" s="1"/>
      <c r="DO2651" s="1"/>
      <c r="DQ2651" s="1"/>
      <c r="DT2651" s="1"/>
      <c r="DW2651" s="1"/>
      <c r="DX2651" s="1"/>
      <c r="DY2651" s="1"/>
      <c r="DZ2651" s="1"/>
      <c r="EA2651" s="1"/>
      <c r="EB2651" s="1"/>
      <c r="EC2651" s="1"/>
      <c r="EF2651" s="1"/>
      <c r="ER2651" s="1"/>
      <c r="ET2651" s="1"/>
      <c r="FH2651" s="1"/>
      <c r="FI2651" s="1"/>
      <c r="LT2651" s="2"/>
      <c r="LU2651" s="2"/>
      <c r="LV2651" s="2"/>
      <c r="LW2651" s="2"/>
      <c r="LX2651" s="2"/>
      <c r="LY2651" s="2"/>
      <c r="LZ2651" s="2"/>
      <c r="MA2651" s="2"/>
      <c r="MB2651" s="2"/>
      <c r="MC2651" s="2"/>
      <c r="MD2651" s="2"/>
      <c r="ME2651" s="2"/>
      <c r="MF2651" s="2"/>
      <c r="MG2651" s="2"/>
      <c r="MH2651" s="2"/>
      <c r="MI2651" s="2"/>
      <c r="MJ2651" s="2"/>
      <c r="MK2651" s="2"/>
      <c r="ML2651" s="2"/>
      <c r="MM2651" s="2"/>
      <c r="MN2651" s="2"/>
      <c r="MO2651" s="2"/>
      <c r="MP2651" s="2"/>
      <c r="MQ2651" s="2"/>
      <c r="MR2651" s="2"/>
      <c r="MS2651" s="2"/>
      <c r="MT2651" s="2"/>
      <c r="MU2651" s="2"/>
      <c r="MV2651" s="2"/>
      <c r="MW2651" s="2"/>
      <c r="MX2651" s="2"/>
      <c r="MY2651" s="2"/>
      <c r="MZ2651" s="2"/>
      <c r="NA2651" s="2"/>
      <c r="NB2651" s="2"/>
      <c r="NC2651" s="2"/>
      <c r="ND2651" s="2"/>
      <c r="NE2651" s="2"/>
      <c r="NF2651" s="2"/>
      <c r="NG2651" s="2"/>
      <c r="NH2651" s="2"/>
      <c r="NI2651" s="2"/>
      <c r="NJ2651" s="2"/>
      <c r="NK2651" s="2"/>
      <c r="NL2651" s="2"/>
      <c r="NM2651" s="2"/>
      <c r="NN2651" s="2"/>
      <c r="NO2651" s="2"/>
      <c r="NP2651" s="2"/>
      <c r="NQ2651" s="2"/>
      <c r="NR2651" s="2"/>
      <c r="NS2651" s="2"/>
      <c r="NT2651" s="2"/>
      <c r="NU2651" s="2"/>
      <c r="NV2651" s="2"/>
      <c r="NW2651" s="2"/>
      <c r="NX2651" s="2"/>
      <c r="NY2651" s="2"/>
      <c r="NZ2651" s="2"/>
      <c r="OA2651" s="2"/>
      <c r="OB2651" s="2"/>
      <c r="OC2651" s="2"/>
      <c r="OD2651" s="2"/>
      <c r="OE2651" s="2"/>
      <c r="OF2651" s="2"/>
      <c r="OG2651" s="2"/>
      <c r="OH2651" s="2"/>
      <c r="OI2651" s="2"/>
      <c r="OJ2651" s="2"/>
      <c r="OK2651" s="2"/>
      <c r="OL2651" s="2"/>
      <c r="OM2651" s="2"/>
      <c r="ON2651" s="2"/>
      <c r="OO2651" s="2"/>
      <c r="OP2651" s="2"/>
      <c r="OQ2651" s="2"/>
      <c r="OR2651" s="2"/>
      <c r="OS2651" s="2"/>
      <c r="OT2651" s="2"/>
      <c r="OU2651" s="2"/>
      <c r="OV2651" s="2"/>
      <c r="OW2651" s="2"/>
      <c r="OX2651" s="2"/>
      <c r="OY2651" s="2"/>
      <c r="OZ2651" s="2"/>
      <c r="PA2651" s="2"/>
      <c r="PB2651" s="2"/>
      <c r="PC2651" s="2"/>
      <c r="PD2651" s="2"/>
      <c r="PE2651" s="2"/>
      <c r="PF2651" s="2"/>
      <c r="PG2651" s="2"/>
      <c r="PH2651" s="2"/>
      <c r="PI2651" s="2"/>
      <c r="PJ2651" s="2"/>
      <c r="PK2651" s="2"/>
      <c r="PL2651" s="2"/>
      <c r="PM2651" s="2"/>
      <c r="PN2651" s="2"/>
      <c r="PO2651" s="2"/>
    </row>
    <row r="2652" spans="1:431" ht="98" hidden="1" x14ac:dyDescent="0.15">
      <c r="A2652" s="6" t="s">
        <v>157</v>
      </c>
      <c r="B2652" s="3"/>
      <c r="C2652" s="6"/>
      <c r="D2652" s="6"/>
      <c r="E2652" s="3"/>
      <c r="F2652" s="6"/>
      <c r="G2652" s="6"/>
      <c r="H2652" s="6"/>
      <c r="I2652" s="3"/>
      <c r="J2652" s="6"/>
      <c r="K2652" s="3"/>
      <c r="L2652" s="3"/>
      <c r="M2652" s="3"/>
      <c r="N2652" s="6"/>
      <c r="O2652" s="3"/>
      <c r="P2652" s="6"/>
      <c r="Q2652" s="6"/>
      <c r="R2652" s="6"/>
      <c r="S2652" s="3"/>
      <c r="T2652" s="3"/>
      <c r="U2652" s="3"/>
      <c r="V2652" s="3"/>
      <c r="W2652" s="3"/>
      <c r="X2652" s="3"/>
      <c r="Y2652" s="6"/>
      <c r="Z2652" s="6"/>
      <c r="AA2652" s="6"/>
      <c r="AB2652" s="3"/>
      <c r="AC2652" s="6"/>
      <c r="AD2652" s="6"/>
      <c r="AE2652" s="3"/>
      <c r="AF2652" s="3"/>
      <c r="AG2652" s="6"/>
      <c r="AH2652" s="6"/>
      <c r="AI2652" s="3"/>
      <c r="AJ2652" s="3"/>
      <c r="AK2652" s="3"/>
      <c r="AL2652" s="3"/>
      <c r="AM2652" s="6"/>
      <c r="AN2652" s="3"/>
      <c r="AO2652" s="3"/>
      <c r="AP2652" s="3"/>
      <c r="AQ2652" s="3"/>
      <c r="AR2652" s="3"/>
      <c r="AS2652" s="3"/>
      <c r="AT2652" s="6"/>
      <c r="AU2652" s="6"/>
      <c r="AV2652" s="6"/>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v>1973</v>
      </c>
      <c r="BZ2652" s="3" t="s">
        <v>2561</v>
      </c>
      <c r="CA2652" s="3" t="s">
        <v>2381</v>
      </c>
      <c r="CB2652" s="3" t="s">
        <v>2563</v>
      </c>
      <c r="CC2652" s="3" t="s">
        <v>2565</v>
      </c>
      <c r="CD2652" s="3"/>
      <c r="CE2652" s="3"/>
      <c r="CF2652" s="7"/>
      <c r="CG2652" s="1"/>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J2652" s="1"/>
      <c r="DK2652" s="1"/>
      <c r="DL2652" s="1"/>
      <c r="DM2652" s="1"/>
      <c r="DN2652" s="1"/>
      <c r="DO2652" s="1"/>
      <c r="DQ2652" s="1"/>
      <c r="DT2652" s="1"/>
      <c r="DW2652" s="1"/>
      <c r="DX2652" s="1"/>
      <c r="DY2652" s="1"/>
      <c r="DZ2652" s="1"/>
      <c r="EA2652" s="1"/>
      <c r="EB2652" s="1"/>
      <c r="EC2652" s="1"/>
      <c r="EF2652" s="1"/>
      <c r="ER2652" s="1"/>
      <c r="ET2652" s="1"/>
      <c r="FH2652" s="1"/>
      <c r="FI2652" s="1"/>
      <c r="LT2652" s="2"/>
      <c r="LU2652" s="2"/>
      <c r="LV2652" s="2"/>
      <c r="LW2652" s="2"/>
      <c r="LX2652" s="2"/>
      <c r="LY2652" s="2"/>
      <c r="LZ2652" s="2"/>
      <c r="MA2652" s="2"/>
      <c r="MB2652" s="2"/>
      <c r="MC2652" s="2"/>
      <c r="MD2652" s="2"/>
      <c r="ME2652" s="2"/>
      <c r="MF2652" s="2"/>
      <c r="MG2652" s="2"/>
      <c r="MH2652" s="2"/>
      <c r="MI2652" s="2"/>
      <c r="MJ2652" s="2"/>
      <c r="MK2652" s="2"/>
      <c r="ML2652" s="2"/>
      <c r="MM2652" s="2"/>
      <c r="MN2652" s="2"/>
      <c r="MO2652" s="2"/>
      <c r="MP2652" s="2"/>
      <c r="MQ2652" s="2"/>
      <c r="MR2652" s="2"/>
      <c r="MS2652" s="2"/>
      <c r="MT2652" s="2"/>
      <c r="MU2652" s="2"/>
      <c r="MV2652" s="2"/>
      <c r="MW2652" s="2"/>
      <c r="MX2652" s="2"/>
      <c r="MY2652" s="2"/>
      <c r="MZ2652" s="2"/>
      <c r="NA2652" s="2"/>
      <c r="NB2652" s="2"/>
      <c r="NC2652" s="2"/>
      <c r="ND2652" s="2"/>
      <c r="NE2652" s="2"/>
      <c r="NF2652" s="2"/>
      <c r="NG2652" s="2"/>
      <c r="NH2652" s="2"/>
      <c r="NI2652" s="2"/>
      <c r="NJ2652" s="2"/>
      <c r="NK2652" s="2"/>
      <c r="NL2652" s="2"/>
      <c r="NM2652" s="2"/>
      <c r="NN2652" s="2"/>
      <c r="NO2652" s="2"/>
      <c r="NP2652" s="2"/>
      <c r="NQ2652" s="2"/>
      <c r="NR2652" s="2"/>
      <c r="NS2652" s="2"/>
      <c r="NT2652" s="2"/>
      <c r="NU2652" s="2"/>
      <c r="NV2652" s="2"/>
      <c r="NW2652" s="2"/>
      <c r="NX2652" s="2"/>
      <c r="NY2652" s="2"/>
      <c r="NZ2652" s="2"/>
      <c r="OA2652" s="2"/>
      <c r="OB2652" s="2"/>
      <c r="OC2652" s="2"/>
      <c r="OD2652" s="2"/>
      <c r="OE2652" s="2"/>
      <c r="OF2652" s="2"/>
      <c r="OG2652" s="2"/>
      <c r="OH2652" s="2"/>
      <c r="OI2652" s="2"/>
      <c r="OJ2652" s="2"/>
      <c r="OK2652" s="2"/>
      <c r="OL2652" s="2"/>
      <c r="OM2652" s="2"/>
      <c r="ON2652" s="2"/>
      <c r="OO2652" s="2"/>
      <c r="OP2652" s="2"/>
      <c r="OQ2652" s="2"/>
      <c r="OR2652" s="2"/>
      <c r="OS2652" s="2"/>
      <c r="OT2652" s="2"/>
      <c r="OU2652" s="2"/>
      <c r="OV2652" s="2"/>
      <c r="OW2652" s="2"/>
      <c r="OX2652" s="2"/>
      <c r="OY2652" s="2"/>
      <c r="OZ2652" s="2"/>
      <c r="PA2652" s="2"/>
      <c r="PB2652" s="2"/>
      <c r="PC2652" s="2"/>
      <c r="PD2652" s="2"/>
      <c r="PE2652" s="2"/>
      <c r="PF2652" s="2"/>
      <c r="PG2652" s="2"/>
      <c r="PH2652" s="2"/>
      <c r="PI2652" s="2"/>
      <c r="PJ2652" s="2"/>
      <c r="PK2652" s="2"/>
      <c r="PL2652" s="2"/>
      <c r="PM2652" s="2"/>
      <c r="PN2652" s="2"/>
      <c r="PO2652" s="2"/>
    </row>
    <row r="2653" spans="1:431" ht="98" hidden="1" x14ac:dyDescent="0.15">
      <c r="A2653" s="6" t="s">
        <v>180</v>
      </c>
      <c r="B2653" s="3"/>
      <c r="C2653" s="6"/>
      <c r="D2653" s="6"/>
      <c r="E2653" s="3"/>
      <c r="F2653" s="6"/>
      <c r="G2653" s="6"/>
      <c r="H2653" s="6"/>
      <c r="I2653" s="3"/>
      <c r="J2653" s="6"/>
      <c r="K2653" s="3"/>
      <c r="L2653" s="3"/>
      <c r="M2653" s="3"/>
      <c r="N2653" s="6"/>
      <c r="O2653" s="3"/>
      <c r="P2653" s="6"/>
      <c r="Q2653" s="6"/>
      <c r="R2653" s="6"/>
      <c r="S2653" s="3"/>
      <c r="T2653" s="3"/>
      <c r="U2653" s="3"/>
      <c r="V2653" s="3"/>
      <c r="W2653" s="3"/>
      <c r="X2653" s="3"/>
      <c r="Y2653" s="6"/>
      <c r="Z2653" s="6"/>
      <c r="AA2653" s="6"/>
      <c r="AB2653" s="3"/>
      <c r="AC2653" s="6"/>
      <c r="AD2653" s="6"/>
      <c r="AE2653" s="3"/>
      <c r="AF2653" s="3"/>
      <c r="AG2653" s="6"/>
      <c r="AH2653" s="6"/>
      <c r="AI2653" s="3"/>
      <c r="AJ2653" s="3"/>
      <c r="AK2653" s="3"/>
      <c r="AL2653" s="3"/>
      <c r="AM2653" s="6"/>
      <c r="AN2653" s="3"/>
      <c r="AO2653" s="3"/>
      <c r="AP2653" s="3"/>
      <c r="AQ2653" s="3"/>
      <c r="AR2653" s="3"/>
      <c r="AS2653" s="3"/>
      <c r="AT2653" s="6"/>
      <c r="AU2653" s="6"/>
      <c r="AV2653" s="6"/>
      <c r="AW2653" s="3"/>
      <c r="AX2653" s="3"/>
      <c r="AY2653" s="3"/>
      <c r="AZ2653" s="3"/>
      <c r="BA2653" s="3"/>
      <c r="BB2653" s="3"/>
      <c r="BC2653" s="3"/>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v>1973</v>
      </c>
      <c r="BZ2653" s="3" t="s">
        <v>2561</v>
      </c>
      <c r="CA2653" s="3" t="s">
        <v>2381</v>
      </c>
      <c r="CB2653" s="3" t="s">
        <v>2563</v>
      </c>
      <c r="CC2653" s="3" t="s">
        <v>2565</v>
      </c>
      <c r="CD2653" s="3"/>
      <c r="CE2653" s="3"/>
      <c r="CF2653" s="7"/>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J2653" s="1"/>
      <c r="DK2653" s="1"/>
      <c r="DL2653" s="1"/>
      <c r="DM2653" s="1"/>
      <c r="DN2653" s="1"/>
      <c r="DO2653" s="1"/>
      <c r="DQ2653" s="1"/>
      <c r="DT2653" s="1"/>
      <c r="DW2653" s="1"/>
      <c r="DX2653" s="1"/>
      <c r="DY2653" s="1"/>
      <c r="DZ2653" s="1"/>
      <c r="EA2653" s="1"/>
      <c r="EB2653" s="1"/>
      <c r="EC2653" s="1"/>
      <c r="EF2653" s="1"/>
      <c r="ER2653" s="1"/>
      <c r="ET2653" s="1"/>
      <c r="FH2653" s="1"/>
      <c r="FI2653" s="1"/>
      <c r="LT2653" s="2"/>
      <c r="LU2653" s="2"/>
      <c r="LV2653" s="2"/>
      <c r="LW2653" s="2"/>
      <c r="LX2653" s="2"/>
      <c r="LY2653" s="2"/>
      <c r="LZ2653" s="2"/>
      <c r="MA2653" s="2"/>
      <c r="MB2653" s="2"/>
      <c r="MC2653" s="2"/>
      <c r="MD2653" s="2"/>
      <c r="ME2653" s="2"/>
      <c r="MF2653" s="2"/>
      <c r="MG2653" s="2"/>
      <c r="MH2653" s="2"/>
      <c r="MI2653" s="2"/>
      <c r="MJ2653" s="2"/>
      <c r="MK2653" s="2"/>
      <c r="ML2653" s="2"/>
      <c r="MM2653" s="2"/>
      <c r="MN2653" s="2"/>
      <c r="MO2653" s="2"/>
      <c r="MP2653" s="2"/>
      <c r="MQ2653" s="2"/>
      <c r="MR2653" s="2"/>
      <c r="MS2653" s="2"/>
      <c r="MT2653" s="2"/>
      <c r="MU2653" s="2"/>
      <c r="MV2653" s="2"/>
      <c r="MW2653" s="2"/>
      <c r="MX2653" s="2"/>
      <c r="MY2653" s="2"/>
      <c r="MZ2653" s="2"/>
      <c r="NA2653" s="2"/>
      <c r="NB2653" s="2"/>
      <c r="NC2653" s="2"/>
      <c r="ND2653" s="2"/>
      <c r="NE2653" s="2"/>
      <c r="NF2653" s="2"/>
      <c r="NG2653" s="2"/>
      <c r="NH2653" s="2"/>
      <c r="NI2653" s="2"/>
      <c r="NJ2653" s="2"/>
      <c r="NK2653" s="2"/>
      <c r="NL2653" s="2"/>
      <c r="NM2653" s="2"/>
      <c r="NN2653" s="2"/>
      <c r="NO2653" s="2"/>
      <c r="NP2653" s="2"/>
      <c r="NQ2653" s="2"/>
      <c r="NR2653" s="2"/>
      <c r="NS2653" s="2"/>
      <c r="NT2653" s="2"/>
      <c r="NU2653" s="2"/>
      <c r="NV2653" s="2"/>
      <c r="NW2653" s="2"/>
      <c r="NX2653" s="2"/>
      <c r="NY2653" s="2"/>
      <c r="NZ2653" s="2"/>
      <c r="OA2653" s="2"/>
      <c r="OB2653" s="2"/>
      <c r="OC2653" s="2"/>
      <c r="OD2653" s="2"/>
      <c r="OE2653" s="2"/>
      <c r="OF2653" s="2"/>
      <c r="OG2653" s="2"/>
      <c r="OH2653" s="2"/>
      <c r="OI2653" s="2"/>
      <c r="OJ2653" s="2"/>
      <c r="OK2653" s="2"/>
      <c r="OL2653" s="2"/>
      <c r="OM2653" s="2"/>
      <c r="ON2653" s="2"/>
      <c r="OO2653" s="2"/>
      <c r="OP2653" s="2"/>
      <c r="OQ2653" s="2"/>
      <c r="OR2653" s="2"/>
      <c r="OS2653" s="2"/>
      <c r="OT2653" s="2"/>
      <c r="OU2653" s="2"/>
      <c r="OV2653" s="2"/>
      <c r="OW2653" s="2"/>
      <c r="OX2653" s="2"/>
      <c r="OY2653" s="2"/>
      <c r="OZ2653" s="2"/>
      <c r="PA2653" s="2"/>
      <c r="PB2653" s="2"/>
      <c r="PC2653" s="2"/>
      <c r="PD2653" s="2"/>
      <c r="PE2653" s="2"/>
      <c r="PF2653" s="2"/>
      <c r="PG2653" s="2"/>
      <c r="PH2653" s="2"/>
      <c r="PI2653" s="2"/>
      <c r="PJ2653" s="2"/>
      <c r="PK2653" s="2"/>
      <c r="PL2653" s="2"/>
      <c r="PM2653" s="2"/>
      <c r="PN2653" s="2"/>
      <c r="PO2653" s="2"/>
    </row>
    <row r="2654" spans="1:431" ht="98" hidden="1" x14ac:dyDescent="0.15">
      <c r="A2654" s="6" t="s">
        <v>21</v>
      </c>
      <c r="B2654" s="3"/>
      <c r="C2654" s="6"/>
      <c r="D2654" s="6"/>
      <c r="E2654" s="3"/>
      <c r="F2654" s="6"/>
      <c r="G2654" s="6"/>
      <c r="H2654" s="6"/>
      <c r="I2654" s="3"/>
      <c r="J2654" s="6"/>
      <c r="K2654" s="3"/>
      <c r="L2654" s="3"/>
      <c r="M2654" s="3"/>
      <c r="N2654" s="6"/>
      <c r="O2654" s="3"/>
      <c r="P2654" s="6"/>
      <c r="Q2654" s="6"/>
      <c r="R2654" s="6"/>
      <c r="S2654" s="3"/>
      <c r="T2654" s="3"/>
      <c r="U2654" s="3"/>
      <c r="V2654" s="3"/>
      <c r="W2654" s="3"/>
      <c r="X2654" s="3"/>
      <c r="Y2654" s="6"/>
      <c r="Z2654" s="6"/>
      <c r="AA2654" s="6"/>
      <c r="AB2654" s="3"/>
      <c r="AC2654" s="6"/>
      <c r="AD2654" s="6"/>
      <c r="AE2654" s="3"/>
      <c r="AF2654" s="3"/>
      <c r="AG2654" s="6"/>
      <c r="AH2654" s="6"/>
      <c r="AI2654" s="3"/>
      <c r="AJ2654" s="3"/>
      <c r="AK2654" s="3"/>
      <c r="AL2654" s="3"/>
      <c r="AM2654" s="6"/>
      <c r="AN2654" s="3"/>
      <c r="AO2654" s="3"/>
      <c r="AP2654" s="3"/>
      <c r="AQ2654" s="3"/>
      <c r="AR2654" s="3"/>
      <c r="AS2654" s="3"/>
      <c r="AT2654" s="6"/>
      <c r="AU2654" s="6"/>
      <c r="AV2654" s="6"/>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v>1973</v>
      </c>
      <c r="BZ2654" s="3" t="s">
        <v>2561</v>
      </c>
      <c r="CA2654" s="3" t="s">
        <v>2343</v>
      </c>
      <c r="CB2654" s="3" t="s">
        <v>2566</v>
      </c>
      <c r="CC2654" s="3" t="s">
        <v>2567</v>
      </c>
      <c r="CD2654" s="3"/>
      <c r="CE2654" s="3"/>
      <c r="CF2654" s="7"/>
      <c r="CG2654" s="1"/>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J2654" s="1"/>
      <c r="DK2654" s="1"/>
      <c r="DL2654" s="1"/>
      <c r="DM2654" s="1"/>
      <c r="DN2654" s="1"/>
      <c r="DO2654" s="1"/>
      <c r="DQ2654" s="1"/>
      <c r="DT2654" s="1"/>
      <c r="DW2654" s="1"/>
      <c r="DX2654" s="1"/>
      <c r="DY2654" s="1"/>
      <c r="DZ2654" s="1"/>
      <c r="EA2654" s="1"/>
      <c r="EB2654" s="1"/>
      <c r="EC2654" s="1"/>
      <c r="EF2654" s="1"/>
      <c r="ER2654" s="1"/>
      <c r="ET2654" s="1"/>
      <c r="FH2654" s="1"/>
      <c r="FI2654" s="1"/>
      <c r="LT2654" s="2"/>
      <c r="LU2654" s="2"/>
      <c r="LV2654" s="2"/>
      <c r="LW2654" s="2"/>
      <c r="LX2654" s="2"/>
      <c r="LY2654" s="2"/>
      <c r="LZ2654" s="2"/>
      <c r="MA2654" s="2"/>
      <c r="MB2654" s="2"/>
      <c r="MC2654" s="2"/>
      <c r="MD2654" s="2"/>
      <c r="ME2654" s="2"/>
      <c r="MF2654" s="2"/>
      <c r="MG2654" s="2"/>
      <c r="MH2654" s="2"/>
      <c r="MI2654" s="2"/>
      <c r="MJ2654" s="2"/>
      <c r="MK2654" s="2"/>
      <c r="ML2654" s="2"/>
      <c r="MM2654" s="2"/>
      <c r="MN2654" s="2"/>
      <c r="MO2654" s="2"/>
      <c r="MP2654" s="2"/>
      <c r="MQ2654" s="2"/>
      <c r="MR2654" s="2"/>
      <c r="MS2654" s="2"/>
      <c r="MT2654" s="2"/>
      <c r="MU2654" s="2"/>
      <c r="MV2654" s="2"/>
      <c r="MW2654" s="2"/>
      <c r="MX2654" s="2"/>
      <c r="MY2654" s="2"/>
      <c r="MZ2654" s="2"/>
      <c r="NA2654" s="2"/>
      <c r="NB2654" s="2"/>
      <c r="NC2654" s="2"/>
      <c r="ND2654" s="2"/>
      <c r="NE2654" s="2"/>
      <c r="NF2654" s="2"/>
      <c r="NG2654" s="2"/>
      <c r="NH2654" s="2"/>
      <c r="NI2654" s="2"/>
      <c r="NJ2654" s="2"/>
      <c r="NK2654" s="2"/>
      <c r="NL2654" s="2"/>
      <c r="NM2654" s="2"/>
      <c r="NN2654" s="2"/>
      <c r="NO2654" s="2"/>
      <c r="NP2654" s="2"/>
      <c r="NQ2654" s="2"/>
      <c r="NR2654" s="2"/>
      <c r="NS2654" s="2"/>
      <c r="NT2654" s="2"/>
      <c r="NU2654" s="2"/>
      <c r="NV2654" s="2"/>
      <c r="NW2654" s="2"/>
      <c r="NX2654" s="2"/>
      <c r="NY2654" s="2"/>
      <c r="NZ2654" s="2"/>
      <c r="OA2654" s="2"/>
      <c r="OB2654" s="2"/>
      <c r="OC2654" s="2"/>
      <c r="OD2654" s="2"/>
      <c r="OE2654" s="2"/>
      <c r="OF2654" s="2"/>
      <c r="OG2654" s="2"/>
      <c r="OH2654" s="2"/>
      <c r="OI2654" s="2"/>
      <c r="OJ2654" s="2"/>
      <c r="OK2654" s="2"/>
      <c r="OL2654" s="2"/>
      <c r="OM2654" s="2"/>
      <c r="ON2654" s="2"/>
      <c r="OO2654" s="2"/>
      <c r="OP2654" s="2"/>
      <c r="OQ2654" s="2"/>
      <c r="OR2654" s="2"/>
      <c r="OS2654" s="2"/>
      <c r="OT2654" s="2"/>
      <c r="OU2654" s="2"/>
      <c r="OV2654" s="2"/>
      <c r="OW2654" s="2"/>
      <c r="OX2654" s="2"/>
      <c r="OY2654" s="2"/>
      <c r="OZ2654" s="2"/>
      <c r="PA2654" s="2"/>
      <c r="PB2654" s="2"/>
      <c r="PC2654" s="2"/>
      <c r="PD2654" s="2"/>
      <c r="PE2654" s="2"/>
      <c r="PF2654" s="2"/>
      <c r="PG2654" s="2"/>
      <c r="PH2654" s="2"/>
      <c r="PI2654" s="2"/>
      <c r="PJ2654" s="2"/>
      <c r="PK2654" s="2"/>
      <c r="PL2654" s="2"/>
      <c r="PM2654" s="2"/>
      <c r="PN2654" s="2"/>
      <c r="PO2654" s="2"/>
    </row>
    <row r="2655" spans="1:431" ht="98" hidden="1" x14ac:dyDescent="0.15">
      <c r="A2655" s="6" t="s">
        <v>45</v>
      </c>
      <c r="B2655" s="3"/>
      <c r="C2655" s="6"/>
      <c r="D2655" s="6"/>
      <c r="E2655" s="3"/>
      <c r="F2655" s="6"/>
      <c r="G2655" s="6"/>
      <c r="H2655" s="6"/>
      <c r="I2655" s="3"/>
      <c r="J2655" s="6"/>
      <c r="K2655" s="3"/>
      <c r="L2655" s="3"/>
      <c r="M2655" s="3"/>
      <c r="N2655" s="6"/>
      <c r="O2655" s="3"/>
      <c r="P2655" s="6"/>
      <c r="Q2655" s="6"/>
      <c r="R2655" s="6"/>
      <c r="S2655" s="3"/>
      <c r="T2655" s="3"/>
      <c r="U2655" s="3"/>
      <c r="V2655" s="3"/>
      <c r="W2655" s="3"/>
      <c r="X2655" s="3"/>
      <c r="Y2655" s="6"/>
      <c r="Z2655" s="6"/>
      <c r="AA2655" s="6"/>
      <c r="AB2655" s="3"/>
      <c r="AC2655" s="6"/>
      <c r="AD2655" s="6"/>
      <c r="AE2655" s="3"/>
      <c r="AF2655" s="3"/>
      <c r="AG2655" s="6"/>
      <c r="AH2655" s="6"/>
      <c r="AI2655" s="3"/>
      <c r="AJ2655" s="3"/>
      <c r="AK2655" s="3"/>
      <c r="AL2655" s="3"/>
      <c r="AM2655" s="6"/>
      <c r="AN2655" s="3"/>
      <c r="AO2655" s="3"/>
      <c r="AP2655" s="3"/>
      <c r="AQ2655" s="3"/>
      <c r="AR2655" s="3"/>
      <c r="AS2655" s="3"/>
      <c r="AT2655" s="6"/>
      <c r="AU2655" s="6"/>
      <c r="AV2655" s="6"/>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v>1973</v>
      </c>
      <c r="BZ2655" s="3" t="s">
        <v>2561</v>
      </c>
      <c r="CA2655" s="3" t="s">
        <v>2343</v>
      </c>
      <c r="CB2655" s="3" t="s">
        <v>2566</v>
      </c>
      <c r="CC2655" s="3" t="s">
        <v>2567</v>
      </c>
      <c r="CD2655" s="3"/>
      <c r="CE2655" s="3"/>
      <c r="CF2655" s="7"/>
      <c r="CG2655" s="1"/>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J2655" s="1"/>
      <c r="DK2655" s="1"/>
      <c r="DL2655" s="1"/>
      <c r="DM2655" s="1"/>
      <c r="DN2655" s="1"/>
      <c r="DO2655" s="1"/>
      <c r="DQ2655" s="1"/>
      <c r="DT2655" s="1"/>
      <c r="DW2655" s="1"/>
      <c r="DX2655" s="1"/>
      <c r="DY2655" s="1"/>
      <c r="DZ2655" s="1"/>
      <c r="EA2655" s="1"/>
      <c r="EB2655" s="1"/>
      <c r="EC2655" s="1"/>
      <c r="EF2655" s="1"/>
      <c r="ER2655" s="1"/>
      <c r="ET2655" s="1"/>
      <c r="FH2655" s="1"/>
      <c r="FI2655" s="1"/>
      <c r="LT2655" s="2"/>
      <c r="LU2655" s="2"/>
      <c r="LV2655" s="2"/>
      <c r="LW2655" s="2"/>
      <c r="LX2655" s="2"/>
      <c r="LY2655" s="2"/>
      <c r="LZ2655" s="2"/>
      <c r="MA2655" s="2"/>
      <c r="MB2655" s="2"/>
      <c r="MC2655" s="2"/>
      <c r="MD2655" s="2"/>
      <c r="ME2655" s="2"/>
      <c r="MF2655" s="2"/>
      <c r="MG2655" s="2"/>
      <c r="MH2655" s="2"/>
      <c r="MI2655" s="2"/>
      <c r="MJ2655" s="2"/>
      <c r="MK2655" s="2"/>
      <c r="ML2655" s="2"/>
      <c r="MM2655" s="2"/>
      <c r="MN2655" s="2"/>
      <c r="MO2655" s="2"/>
      <c r="MP2655" s="2"/>
      <c r="MQ2655" s="2"/>
      <c r="MR2655" s="2"/>
      <c r="MS2655" s="2"/>
      <c r="MT2655" s="2"/>
      <c r="MU2655" s="2"/>
      <c r="MV2655" s="2"/>
      <c r="MW2655" s="2"/>
      <c r="MX2655" s="2"/>
      <c r="MY2655" s="2"/>
      <c r="MZ2655" s="2"/>
      <c r="NA2655" s="2"/>
      <c r="NB2655" s="2"/>
      <c r="NC2655" s="2"/>
      <c r="ND2655" s="2"/>
      <c r="NE2655" s="2"/>
      <c r="NF2655" s="2"/>
      <c r="NG2655" s="2"/>
      <c r="NH2655" s="2"/>
      <c r="NI2655" s="2"/>
      <c r="NJ2655" s="2"/>
      <c r="NK2655" s="2"/>
      <c r="NL2655" s="2"/>
      <c r="NM2655" s="2"/>
      <c r="NN2655" s="2"/>
      <c r="NO2655" s="2"/>
      <c r="NP2655" s="2"/>
      <c r="NQ2655" s="2"/>
      <c r="NR2655" s="2"/>
      <c r="NS2655" s="2"/>
      <c r="NT2655" s="2"/>
      <c r="NU2655" s="2"/>
      <c r="NV2655" s="2"/>
      <c r="NW2655" s="2"/>
      <c r="NX2655" s="2"/>
      <c r="NY2655" s="2"/>
      <c r="NZ2655" s="2"/>
      <c r="OA2655" s="2"/>
      <c r="OB2655" s="2"/>
      <c r="OC2655" s="2"/>
      <c r="OD2655" s="2"/>
      <c r="OE2655" s="2"/>
      <c r="OF2655" s="2"/>
      <c r="OG2655" s="2"/>
      <c r="OH2655" s="2"/>
      <c r="OI2655" s="2"/>
      <c r="OJ2655" s="2"/>
      <c r="OK2655" s="2"/>
      <c r="OL2655" s="2"/>
      <c r="OM2655" s="2"/>
      <c r="ON2655" s="2"/>
      <c r="OO2655" s="2"/>
      <c r="OP2655" s="2"/>
      <c r="OQ2655" s="2"/>
      <c r="OR2655" s="2"/>
      <c r="OS2655" s="2"/>
      <c r="OT2655" s="2"/>
      <c r="OU2655" s="2"/>
      <c r="OV2655" s="2"/>
      <c r="OW2655" s="2"/>
      <c r="OX2655" s="2"/>
      <c r="OY2655" s="2"/>
      <c r="OZ2655" s="2"/>
      <c r="PA2655" s="2"/>
      <c r="PB2655" s="2"/>
      <c r="PC2655" s="2"/>
      <c r="PD2655" s="2"/>
      <c r="PE2655" s="2"/>
      <c r="PF2655" s="2"/>
      <c r="PG2655" s="2"/>
      <c r="PH2655" s="2"/>
      <c r="PI2655" s="2"/>
      <c r="PJ2655" s="2"/>
      <c r="PK2655" s="2"/>
      <c r="PL2655" s="2"/>
      <c r="PM2655" s="2"/>
      <c r="PN2655" s="2"/>
      <c r="PO2655" s="2"/>
    </row>
    <row r="2656" spans="1:431" ht="98" hidden="1" x14ac:dyDescent="0.15">
      <c r="A2656" s="6" t="s">
        <v>68</v>
      </c>
      <c r="B2656" s="3"/>
      <c r="C2656" s="6"/>
      <c r="D2656" s="6"/>
      <c r="E2656" s="3"/>
      <c r="F2656" s="6"/>
      <c r="G2656" s="6"/>
      <c r="H2656" s="6"/>
      <c r="I2656" s="3"/>
      <c r="J2656" s="6"/>
      <c r="K2656" s="3"/>
      <c r="L2656" s="3"/>
      <c r="M2656" s="3"/>
      <c r="N2656" s="6"/>
      <c r="O2656" s="3"/>
      <c r="P2656" s="6"/>
      <c r="Q2656" s="6"/>
      <c r="R2656" s="6"/>
      <c r="S2656" s="3"/>
      <c r="T2656" s="3"/>
      <c r="U2656" s="3"/>
      <c r="V2656" s="3"/>
      <c r="W2656" s="3"/>
      <c r="X2656" s="3"/>
      <c r="Y2656" s="6"/>
      <c r="Z2656" s="6"/>
      <c r="AA2656" s="6"/>
      <c r="AB2656" s="3"/>
      <c r="AC2656" s="6"/>
      <c r="AD2656" s="6"/>
      <c r="AE2656" s="3"/>
      <c r="AF2656" s="3"/>
      <c r="AG2656" s="6"/>
      <c r="AH2656" s="6"/>
      <c r="AI2656" s="3"/>
      <c r="AJ2656" s="3"/>
      <c r="AK2656" s="3"/>
      <c r="AL2656" s="3"/>
      <c r="AM2656" s="6"/>
      <c r="AN2656" s="3"/>
      <c r="AO2656" s="3"/>
      <c r="AP2656" s="3"/>
      <c r="AQ2656" s="3"/>
      <c r="AR2656" s="3"/>
      <c r="AS2656" s="3"/>
      <c r="AT2656" s="6"/>
      <c r="AU2656" s="6"/>
      <c r="AV2656" s="6"/>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v>1973</v>
      </c>
      <c r="BZ2656" s="3" t="s">
        <v>2561</v>
      </c>
      <c r="CA2656" s="3" t="s">
        <v>2343</v>
      </c>
      <c r="CB2656" s="3" t="s">
        <v>2566</v>
      </c>
      <c r="CC2656" s="3" t="s">
        <v>2567</v>
      </c>
      <c r="CD2656" s="3"/>
      <c r="CE2656" s="3"/>
      <c r="CF2656" s="7"/>
      <c r="CG2656" s="1"/>
      <c r="CH2656" s="1"/>
      <c r="CI2656" s="1"/>
      <c r="CJ2656" s="1"/>
      <c r="CK2656" s="1"/>
      <c r="CL2656" s="1"/>
      <c r="CM2656" s="1"/>
      <c r="CN2656" s="1"/>
      <c r="CO2656" s="1"/>
      <c r="CP2656" s="1"/>
      <c r="CQ2656" s="1"/>
      <c r="CR2656" s="1"/>
      <c r="CS2656" s="1"/>
      <c r="CT2656" s="1"/>
      <c r="CU2656" s="1"/>
      <c r="CV2656" s="1"/>
      <c r="CW2656" s="1"/>
      <c r="CX2656" s="1"/>
      <c r="CY2656" s="1"/>
      <c r="CZ2656" s="1"/>
      <c r="DA2656" s="1"/>
      <c r="DB2656" s="1"/>
      <c r="DC2656" s="1"/>
      <c r="DD2656" s="1"/>
      <c r="DE2656" s="1"/>
      <c r="DF2656" s="1"/>
      <c r="DJ2656" s="1"/>
      <c r="DK2656" s="1"/>
      <c r="DL2656" s="1"/>
      <c r="DM2656" s="1"/>
      <c r="DN2656" s="1"/>
      <c r="DO2656" s="1"/>
      <c r="DQ2656" s="1"/>
      <c r="DT2656" s="1"/>
      <c r="DW2656" s="1"/>
      <c r="DX2656" s="1"/>
      <c r="DY2656" s="1"/>
      <c r="DZ2656" s="1"/>
      <c r="EA2656" s="1"/>
      <c r="EB2656" s="1"/>
      <c r="EC2656" s="1"/>
      <c r="EF2656" s="1"/>
      <c r="ER2656" s="1"/>
      <c r="ET2656" s="1"/>
      <c r="FH2656" s="1"/>
      <c r="FI2656" s="1"/>
      <c r="LT2656" s="2"/>
      <c r="LU2656" s="2"/>
      <c r="LV2656" s="2"/>
      <c r="LW2656" s="2"/>
      <c r="LX2656" s="2"/>
      <c r="LY2656" s="2"/>
      <c r="LZ2656" s="2"/>
      <c r="MA2656" s="2"/>
      <c r="MB2656" s="2"/>
      <c r="MC2656" s="2"/>
      <c r="MD2656" s="2"/>
      <c r="ME2656" s="2"/>
      <c r="MF2656" s="2"/>
      <c r="MG2656" s="2"/>
      <c r="MH2656" s="2"/>
      <c r="MI2656" s="2"/>
      <c r="MJ2656" s="2"/>
      <c r="MK2656" s="2"/>
      <c r="ML2656" s="2"/>
      <c r="MM2656" s="2"/>
      <c r="MN2656" s="2"/>
      <c r="MO2656" s="2"/>
      <c r="MP2656" s="2"/>
      <c r="MQ2656" s="2"/>
      <c r="MR2656" s="2"/>
      <c r="MS2656" s="2"/>
      <c r="MT2656" s="2"/>
      <c r="MU2656" s="2"/>
      <c r="MV2656" s="2"/>
      <c r="MW2656" s="2"/>
      <c r="MX2656" s="2"/>
      <c r="MY2656" s="2"/>
      <c r="MZ2656" s="2"/>
      <c r="NA2656" s="2"/>
      <c r="NB2656" s="2"/>
      <c r="NC2656" s="2"/>
      <c r="ND2656" s="2"/>
      <c r="NE2656" s="2"/>
      <c r="NF2656" s="2"/>
      <c r="NG2656" s="2"/>
      <c r="NH2656" s="2"/>
      <c r="NI2656" s="2"/>
      <c r="NJ2656" s="2"/>
      <c r="NK2656" s="2"/>
      <c r="NL2656" s="2"/>
      <c r="NM2656" s="2"/>
      <c r="NN2656" s="2"/>
      <c r="NO2656" s="2"/>
      <c r="NP2656" s="2"/>
      <c r="NQ2656" s="2"/>
      <c r="NR2656" s="2"/>
      <c r="NS2656" s="2"/>
      <c r="NT2656" s="2"/>
      <c r="NU2656" s="2"/>
      <c r="NV2656" s="2"/>
      <c r="NW2656" s="2"/>
      <c r="NX2656" s="2"/>
      <c r="NY2656" s="2"/>
      <c r="NZ2656" s="2"/>
      <c r="OA2656" s="2"/>
      <c r="OB2656" s="2"/>
      <c r="OC2656" s="2"/>
      <c r="OD2656" s="2"/>
      <c r="OE2656" s="2"/>
      <c r="OF2656" s="2"/>
      <c r="OG2656" s="2"/>
      <c r="OH2656" s="2"/>
      <c r="OI2656" s="2"/>
      <c r="OJ2656" s="2"/>
      <c r="OK2656" s="2"/>
      <c r="OL2656" s="2"/>
      <c r="OM2656" s="2"/>
      <c r="ON2656" s="2"/>
      <c r="OO2656" s="2"/>
      <c r="OP2656" s="2"/>
      <c r="OQ2656" s="2"/>
      <c r="OR2656" s="2"/>
      <c r="OS2656" s="2"/>
      <c r="OT2656" s="2"/>
      <c r="OU2656" s="2"/>
      <c r="OV2656" s="2"/>
      <c r="OW2656" s="2"/>
      <c r="OX2656" s="2"/>
      <c r="OY2656" s="2"/>
      <c r="OZ2656" s="2"/>
      <c r="PA2656" s="2"/>
      <c r="PB2656" s="2"/>
      <c r="PC2656" s="2"/>
      <c r="PD2656" s="2"/>
      <c r="PE2656" s="2"/>
      <c r="PF2656" s="2"/>
      <c r="PG2656" s="2"/>
      <c r="PH2656" s="2"/>
      <c r="PI2656" s="2"/>
      <c r="PJ2656" s="2"/>
      <c r="PK2656" s="2"/>
      <c r="PL2656" s="2"/>
      <c r="PM2656" s="2"/>
      <c r="PN2656" s="2"/>
      <c r="PO2656" s="2"/>
    </row>
    <row r="2657" spans="1:431" ht="98" hidden="1" x14ac:dyDescent="0.15">
      <c r="A2657" s="6" t="s">
        <v>90</v>
      </c>
      <c r="B2657" s="3"/>
      <c r="C2657" s="6"/>
      <c r="D2657" s="6"/>
      <c r="E2657" s="3"/>
      <c r="F2657" s="6"/>
      <c r="G2657" s="6"/>
      <c r="H2657" s="6"/>
      <c r="I2657" s="3"/>
      <c r="J2657" s="6"/>
      <c r="K2657" s="3"/>
      <c r="L2657" s="3"/>
      <c r="M2657" s="3"/>
      <c r="N2657" s="6"/>
      <c r="O2657" s="3"/>
      <c r="P2657" s="6"/>
      <c r="Q2657" s="6"/>
      <c r="R2657" s="6"/>
      <c r="S2657" s="3"/>
      <c r="T2657" s="3"/>
      <c r="U2657" s="3"/>
      <c r="V2657" s="3"/>
      <c r="W2657" s="3"/>
      <c r="X2657" s="3"/>
      <c r="Y2657" s="6"/>
      <c r="Z2657" s="6"/>
      <c r="AA2657" s="6"/>
      <c r="AB2657" s="3"/>
      <c r="AC2657" s="6"/>
      <c r="AD2657" s="6"/>
      <c r="AE2657" s="3"/>
      <c r="AF2657" s="3"/>
      <c r="AG2657" s="6"/>
      <c r="AH2657" s="6"/>
      <c r="AI2657" s="3"/>
      <c r="AJ2657" s="3"/>
      <c r="AK2657" s="3"/>
      <c r="AL2657" s="3"/>
      <c r="AM2657" s="6"/>
      <c r="AN2657" s="3"/>
      <c r="AO2657" s="3"/>
      <c r="AP2657" s="3"/>
      <c r="AQ2657" s="3"/>
      <c r="AR2657" s="3"/>
      <c r="AS2657" s="3"/>
      <c r="AT2657" s="6"/>
      <c r="AU2657" s="6"/>
      <c r="AV2657" s="6"/>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v>1973</v>
      </c>
      <c r="BZ2657" s="3" t="s">
        <v>2561</v>
      </c>
      <c r="CA2657" s="3" t="s">
        <v>2343</v>
      </c>
      <c r="CB2657" s="3" t="s">
        <v>2566</v>
      </c>
      <c r="CC2657" s="3" t="s">
        <v>2567</v>
      </c>
      <c r="CD2657" s="3"/>
      <c r="CE2657" s="3"/>
      <c r="CF2657" s="7"/>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J2657" s="1"/>
      <c r="DK2657" s="1"/>
      <c r="DL2657" s="1"/>
      <c r="DM2657" s="1"/>
      <c r="DN2657" s="1"/>
      <c r="DO2657" s="1"/>
      <c r="DQ2657" s="1"/>
      <c r="DT2657" s="1"/>
      <c r="DW2657" s="1"/>
      <c r="DX2657" s="1"/>
      <c r="DY2657" s="1"/>
      <c r="DZ2657" s="1"/>
      <c r="EA2657" s="1"/>
      <c r="EB2657" s="1"/>
      <c r="EC2657" s="1"/>
      <c r="EF2657" s="1"/>
      <c r="ER2657" s="1"/>
      <c r="ET2657" s="1"/>
      <c r="FH2657" s="1"/>
      <c r="FI2657" s="1"/>
      <c r="LT2657" s="2"/>
      <c r="LU2657" s="2"/>
      <c r="LV2657" s="2"/>
      <c r="LW2657" s="2"/>
      <c r="LX2657" s="2"/>
      <c r="LY2657" s="2"/>
      <c r="LZ2657" s="2"/>
      <c r="MA2657" s="2"/>
      <c r="MB2657" s="2"/>
      <c r="MC2657" s="2"/>
      <c r="MD2657" s="2"/>
      <c r="ME2657" s="2"/>
      <c r="MF2657" s="2"/>
      <c r="MG2657" s="2"/>
      <c r="MH2657" s="2"/>
      <c r="MI2657" s="2"/>
      <c r="MJ2657" s="2"/>
      <c r="MK2657" s="2"/>
      <c r="ML2657" s="2"/>
      <c r="MM2657" s="2"/>
      <c r="MN2657" s="2"/>
      <c r="MO2657" s="2"/>
      <c r="MP2657" s="2"/>
      <c r="MQ2657" s="2"/>
      <c r="MR2657" s="2"/>
      <c r="MS2657" s="2"/>
      <c r="MT2657" s="2"/>
      <c r="MU2657" s="2"/>
      <c r="MV2657" s="2"/>
      <c r="MW2657" s="2"/>
      <c r="MX2657" s="2"/>
      <c r="MY2657" s="2"/>
      <c r="MZ2657" s="2"/>
      <c r="NA2657" s="2"/>
      <c r="NB2657" s="2"/>
      <c r="NC2657" s="2"/>
      <c r="ND2657" s="2"/>
      <c r="NE2657" s="2"/>
      <c r="NF2657" s="2"/>
      <c r="NG2657" s="2"/>
      <c r="NH2657" s="2"/>
      <c r="NI2657" s="2"/>
      <c r="NJ2657" s="2"/>
      <c r="NK2657" s="2"/>
      <c r="NL2657" s="2"/>
      <c r="NM2657" s="2"/>
      <c r="NN2657" s="2"/>
      <c r="NO2657" s="2"/>
      <c r="NP2657" s="2"/>
      <c r="NQ2657" s="2"/>
      <c r="NR2657" s="2"/>
      <c r="NS2657" s="2"/>
      <c r="NT2657" s="2"/>
      <c r="NU2657" s="2"/>
      <c r="NV2657" s="2"/>
      <c r="NW2657" s="2"/>
      <c r="NX2657" s="2"/>
      <c r="NY2657" s="2"/>
      <c r="NZ2657" s="2"/>
      <c r="OA2657" s="2"/>
      <c r="OB2657" s="2"/>
      <c r="OC2657" s="2"/>
      <c r="OD2657" s="2"/>
      <c r="OE2657" s="2"/>
      <c r="OF2657" s="2"/>
      <c r="OG2657" s="2"/>
      <c r="OH2657" s="2"/>
      <c r="OI2657" s="2"/>
      <c r="OJ2657" s="2"/>
      <c r="OK2657" s="2"/>
      <c r="OL2657" s="2"/>
      <c r="OM2657" s="2"/>
      <c r="ON2657" s="2"/>
      <c r="OO2657" s="2"/>
      <c r="OP2657" s="2"/>
      <c r="OQ2657" s="2"/>
      <c r="OR2657" s="2"/>
      <c r="OS2657" s="2"/>
      <c r="OT2657" s="2"/>
      <c r="OU2657" s="2"/>
      <c r="OV2657" s="2"/>
      <c r="OW2657" s="2"/>
      <c r="OX2657" s="2"/>
      <c r="OY2657" s="2"/>
      <c r="OZ2657" s="2"/>
      <c r="PA2657" s="2"/>
      <c r="PB2657" s="2"/>
      <c r="PC2657" s="2"/>
      <c r="PD2657" s="2"/>
      <c r="PE2657" s="2"/>
      <c r="PF2657" s="2"/>
      <c r="PG2657" s="2"/>
      <c r="PH2657" s="2"/>
      <c r="PI2657" s="2"/>
      <c r="PJ2657" s="2"/>
      <c r="PK2657" s="2"/>
      <c r="PL2657" s="2"/>
      <c r="PM2657" s="2"/>
      <c r="PN2657" s="2"/>
      <c r="PO2657" s="2"/>
    </row>
    <row r="2658" spans="1:431" ht="98" hidden="1" x14ac:dyDescent="0.15">
      <c r="A2658" s="6" t="s">
        <v>111</v>
      </c>
      <c r="B2658" s="3"/>
      <c r="C2658" s="6"/>
      <c r="D2658" s="6"/>
      <c r="E2658" s="3"/>
      <c r="F2658" s="6"/>
      <c r="G2658" s="6"/>
      <c r="H2658" s="6"/>
      <c r="I2658" s="3"/>
      <c r="J2658" s="6"/>
      <c r="K2658" s="3"/>
      <c r="L2658" s="3"/>
      <c r="M2658" s="3"/>
      <c r="N2658" s="6"/>
      <c r="O2658" s="3"/>
      <c r="P2658" s="6"/>
      <c r="Q2658" s="6"/>
      <c r="R2658" s="6"/>
      <c r="S2658" s="3"/>
      <c r="T2658" s="3"/>
      <c r="U2658" s="3"/>
      <c r="V2658" s="3"/>
      <c r="W2658" s="3"/>
      <c r="X2658" s="3"/>
      <c r="Y2658" s="6"/>
      <c r="Z2658" s="6"/>
      <c r="AA2658" s="6"/>
      <c r="AB2658" s="3"/>
      <c r="AC2658" s="6"/>
      <c r="AD2658" s="6"/>
      <c r="AE2658" s="3"/>
      <c r="AF2658" s="3"/>
      <c r="AG2658" s="6"/>
      <c r="AH2658" s="6"/>
      <c r="AI2658" s="3"/>
      <c r="AJ2658" s="3"/>
      <c r="AK2658" s="3"/>
      <c r="AL2658" s="3"/>
      <c r="AM2658" s="6"/>
      <c r="AN2658" s="3"/>
      <c r="AO2658" s="3"/>
      <c r="AP2658" s="3"/>
      <c r="AQ2658" s="3"/>
      <c r="AR2658" s="3"/>
      <c r="AS2658" s="3"/>
      <c r="AT2658" s="6"/>
      <c r="AU2658" s="6"/>
      <c r="AV2658" s="6"/>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3"/>
      <c r="BU2658" s="3"/>
      <c r="BV2658" s="3"/>
      <c r="BW2658" s="3"/>
      <c r="BX2658" s="3"/>
      <c r="BY2658" s="3">
        <v>1973</v>
      </c>
      <c r="BZ2658" s="3" t="s">
        <v>2561</v>
      </c>
      <c r="CA2658" s="3" t="s">
        <v>2343</v>
      </c>
      <c r="CB2658" s="3" t="s">
        <v>2566</v>
      </c>
      <c r="CC2658" s="3" t="s">
        <v>2567</v>
      </c>
      <c r="CD2658" s="3"/>
      <c r="CE2658" s="3"/>
      <c r="CF2658" s="7"/>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J2658" s="1"/>
      <c r="DK2658" s="1"/>
      <c r="DL2658" s="1"/>
      <c r="DM2658" s="1"/>
      <c r="DN2658" s="1"/>
      <c r="DO2658" s="1"/>
      <c r="DQ2658" s="1"/>
      <c r="DT2658" s="1"/>
      <c r="DW2658" s="1"/>
      <c r="DX2658" s="1"/>
      <c r="DY2658" s="1"/>
      <c r="DZ2658" s="1"/>
      <c r="EA2658" s="1"/>
      <c r="EB2658" s="1"/>
      <c r="EC2658" s="1"/>
      <c r="EF2658" s="1"/>
      <c r="ER2658" s="1"/>
      <c r="ET2658" s="1"/>
      <c r="FH2658" s="1"/>
      <c r="FI2658" s="1"/>
      <c r="LT2658" s="2"/>
      <c r="LU2658" s="2"/>
      <c r="LV2658" s="2"/>
      <c r="LW2658" s="2"/>
      <c r="LX2658" s="2"/>
      <c r="LY2658" s="2"/>
      <c r="LZ2658" s="2"/>
      <c r="MA2658" s="2"/>
      <c r="MB2658" s="2"/>
      <c r="MC2658" s="2"/>
      <c r="MD2658" s="2"/>
      <c r="ME2658" s="2"/>
      <c r="MF2658" s="2"/>
      <c r="MG2658" s="2"/>
      <c r="MH2658" s="2"/>
      <c r="MI2658" s="2"/>
      <c r="MJ2658" s="2"/>
      <c r="MK2658" s="2"/>
      <c r="ML2658" s="2"/>
      <c r="MM2658" s="2"/>
      <c r="MN2658" s="2"/>
      <c r="MO2658" s="2"/>
      <c r="MP2658" s="2"/>
      <c r="MQ2658" s="2"/>
      <c r="MR2658" s="2"/>
      <c r="MS2658" s="2"/>
      <c r="MT2658" s="2"/>
      <c r="MU2658" s="2"/>
      <c r="MV2658" s="2"/>
      <c r="MW2658" s="2"/>
      <c r="MX2658" s="2"/>
      <c r="MY2658" s="2"/>
      <c r="MZ2658" s="2"/>
      <c r="NA2658" s="2"/>
      <c r="NB2658" s="2"/>
      <c r="NC2658" s="2"/>
      <c r="ND2658" s="2"/>
      <c r="NE2658" s="2"/>
      <c r="NF2658" s="2"/>
      <c r="NG2658" s="2"/>
      <c r="NH2658" s="2"/>
      <c r="NI2658" s="2"/>
      <c r="NJ2658" s="2"/>
      <c r="NK2658" s="2"/>
      <c r="NL2658" s="2"/>
      <c r="NM2658" s="2"/>
      <c r="NN2658" s="2"/>
      <c r="NO2658" s="2"/>
      <c r="NP2658" s="2"/>
      <c r="NQ2658" s="2"/>
      <c r="NR2658" s="2"/>
      <c r="NS2658" s="2"/>
      <c r="NT2658" s="2"/>
      <c r="NU2658" s="2"/>
      <c r="NV2658" s="2"/>
      <c r="NW2658" s="2"/>
      <c r="NX2658" s="2"/>
      <c r="NY2658" s="2"/>
      <c r="NZ2658" s="2"/>
      <c r="OA2658" s="2"/>
      <c r="OB2658" s="2"/>
      <c r="OC2658" s="2"/>
      <c r="OD2658" s="2"/>
      <c r="OE2658" s="2"/>
      <c r="OF2658" s="2"/>
      <c r="OG2658" s="2"/>
      <c r="OH2658" s="2"/>
      <c r="OI2658" s="2"/>
      <c r="OJ2658" s="2"/>
      <c r="OK2658" s="2"/>
      <c r="OL2658" s="2"/>
      <c r="OM2658" s="2"/>
      <c r="ON2658" s="2"/>
      <c r="OO2658" s="2"/>
      <c r="OP2658" s="2"/>
      <c r="OQ2658" s="2"/>
      <c r="OR2658" s="2"/>
      <c r="OS2658" s="2"/>
      <c r="OT2658" s="2"/>
      <c r="OU2658" s="2"/>
      <c r="OV2658" s="2"/>
      <c r="OW2658" s="2"/>
      <c r="OX2658" s="2"/>
      <c r="OY2658" s="2"/>
      <c r="OZ2658" s="2"/>
      <c r="PA2658" s="2"/>
      <c r="PB2658" s="2"/>
      <c r="PC2658" s="2"/>
      <c r="PD2658" s="2"/>
      <c r="PE2658" s="2"/>
      <c r="PF2658" s="2"/>
      <c r="PG2658" s="2"/>
      <c r="PH2658" s="2"/>
      <c r="PI2658" s="2"/>
      <c r="PJ2658" s="2"/>
      <c r="PK2658" s="2"/>
      <c r="PL2658" s="2"/>
      <c r="PM2658" s="2"/>
      <c r="PN2658" s="2"/>
      <c r="PO2658" s="2"/>
    </row>
    <row r="2659" spans="1:431" ht="98" hidden="1" x14ac:dyDescent="0.15">
      <c r="A2659" s="6" t="s">
        <v>133</v>
      </c>
      <c r="B2659" s="3"/>
      <c r="C2659" s="6"/>
      <c r="D2659" s="6"/>
      <c r="E2659" s="3"/>
      <c r="F2659" s="6"/>
      <c r="G2659" s="6"/>
      <c r="H2659" s="6"/>
      <c r="I2659" s="3"/>
      <c r="J2659" s="6"/>
      <c r="K2659" s="3"/>
      <c r="L2659" s="3"/>
      <c r="M2659" s="3"/>
      <c r="N2659" s="6"/>
      <c r="O2659" s="3"/>
      <c r="P2659" s="6"/>
      <c r="Q2659" s="6"/>
      <c r="R2659" s="6"/>
      <c r="S2659" s="3"/>
      <c r="T2659" s="3"/>
      <c r="U2659" s="3"/>
      <c r="V2659" s="3"/>
      <c r="W2659" s="3"/>
      <c r="X2659" s="3"/>
      <c r="Y2659" s="6"/>
      <c r="Z2659" s="6"/>
      <c r="AA2659" s="6"/>
      <c r="AB2659" s="3"/>
      <c r="AC2659" s="6"/>
      <c r="AD2659" s="6"/>
      <c r="AE2659" s="3"/>
      <c r="AF2659" s="3"/>
      <c r="AG2659" s="6"/>
      <c r="AH2659" s="6"/>
      <c r="AI2659" s="3"/>
      <c r="AJ2659" s="3"/>
      <c r="AK2659" s="3"/>
      <c r="AL2659" s="3"/>
      <c r="AM2659" s="6"/>
      <c r="AN2659" s="3"/>
      <c r="AO2659" s="3"/>
      <c r="AP2659" s="3"/>
      <c r="AQ2659" s="3"/>
      <c r="AR2659" s="3"/>
      <c r="AS2659" s="3"/>
      <c r="AT2659" s="6"/>
      <c r="AU2659" s="6"/>
      <c r="AV2659" s="6"/>
      <c r="AW2659" s="3"/>
      <c r="AX2659" s="3"/>
      <c r="AY2659" s="3"/>
      <c r="AZ2659" s="3"/>
      <c r="BA2659" s="3"/>
      <c r="BB2659" s="3"/>
      <c r="BC2659" s="3"/>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v>1973</v>
      </c>
      <c r="BZ2659" s="3" t="s">
        <v>2561</v>
      </c>
      <c r="CA2659" s="3" t="s">
        <v>2343</v>
      </c>
      <c r="CB2659" s="3" t="s">
        <v>2566</v>
      </c>
      <c r="CC2659" s="3" t="s">
        <v>2567</v>
      </c>
      <c r="CD2659" s="3"/>
      <c r="CE2659" s="3"/>
      <c r="CF2659" s="7"/>
      <c r="CG2659" s="1"/>
      <c r="CH2659" s="1"/>
      <c r="CI2659" s="1"/>
      <c r="CJ2659" s="1"/>
      <c r="CK2659" s="1"/>
      <c r="CL2659" s="1"/>
      <c r="CM2659" s="1"/>
      <c r="CN2659" s="1"/>
      <c r="CO2659" s="1"/>
      <c r="CP2659" s="1"/>
      <c r="CQ2659" s="1"/>
      <c r="CR2659" s="1"/>
      <c r="CS2659" s="1"/>
      <c r="CT2659" s="1"/>
      <c r="CU2659" s="1"/>
      <c r="CV2659" s="1"/>
      <c r="CW2659" s="1"/>
      <c r="CX2659" s="1"/>
      <c r="CY2659" s="1"/>
      <c r="CZ2659" s="1"/>
      <c r="DA2659" s="1"/>
      <c r="DB2659" s="1"/>
      <c r="DC2659" s="1"/>
      <c r="DD2659" s="1"/>
      <c r="DE2659" s="1"/>
      <c r="DF2659" s="1"/>
      <c r="DJ2659" s="1"/>
      <c r="DK2659" s="1"/>
      <c r="DL2659" s="1"/>
      <c r="DM2659" s="1"/>
      <c r="DN2659" s="1"/>
      <c r="DO2659" s="1"/>
      <c r="DQ2659" s="1"/>
      <c r="DT2659" s="1"/>
      <c r="DW2659" s="1"/>
      <c r="DX2659" s="1"/>
      <c r="DY2659" s="1"/>
      <c r="DZ2659" s="1"/>
      <c r="EA2659" s="1"/>
      <c r="EB2659" s="1"/>
      <c r="EC2659" s="1"/>
      <c r="EF2659" s="1"/>
      <c r="ER2659" s="1"/>
      <c r="ET2659" s="1"/>
      <c r="FH2659" s="1"/>
      <c r="FI2659" s="1"/>
      <c r="LT2659" s="2"/>
      <c r="LU2659" s="2"/>
      <c r="LV2659" s="2"/>
      <c r="LW2659" s="2"/>
      <c r="LX2659" s="2"/>
      <c r="LY2659" s="2"/>
      <c r="LZ2659" s="2"/>
      <c r="MA2659" s="2"/>
      <c r="MB2659" s="2"/>
      <c r="MC2659" s="2"/>
      <c r="MD2659" s="2"/>
      <c r="ME2659" s="2"/>
      <c r="MF2659" s="2"/>
      <c r="MG2659" s="2"/>
      <c r="MH2659" s="2"/>
      <c r="MI2659" s="2"/>
      <c r="MJ2659" s="2"/>
      <c r="MK2659" s="2"/>
      <c r="ML2659" s="2"/>
      <c r="MM2659" s="2"/>
      <c r="MN2659" s="2"/>
      <c r="MO2659" s="2"/>
      <c r="MP2659" s="2"/>
      <c r="MQ2659" s="2"/>
      <c r="MR2659" s="2"/>
      <c r="MS2659" s="2"/>
      <c r="MT2659" s="2"/>
      <c r="MU2659" s="2"/>
      <c r="MV2659" s="2"/>
      <c r="MW2659" s="2"/>
      <c r="MX2659" s="2"/>
      <c r="MY2659" s="2"/>
      <c r="MZ2659" s="2"/>
      <c r="NA2659" s="2"/>
      <c r="NB2659" s="2"/>
      <c r="NC2659" s="2"/>
      <c r="ND2659" s="2"/>
      <c r="NE2659" s="2"/>
      <c r="NF2659" s="2"/>
      <c r="NG2659" s="2"/>
      <c r="NH2659" s="2"/>
      <c r="NI2659" s="2"/>
      <c r="NJ2659" s="2"/>
      <c r="NK2659" s="2"/>
      <c r="NL2659" s="2"/>
      <c r="NM2659" s="2"/>
      <c r="NN2659" s="2"/>
      <c r="NO2659" s="2"/>
      <c r="NP2659" s="2"/>
      <c r="NQ2659" s="2"/>
      <c r="NR2659" s="2"/>
      <c r="NS2659" s="2"/>
      <c r="NT2659" s="2"/>
      <c r="NU2659" s="2"/>
      <c r="NV2659" s="2"/>
      <c r="NW2659" s="2"/>
      <c r="NX2659" s="2"/>
      <c r="NY2659" s="2"/>
      <c r="NZ2659" s="2"/>
      <c r="OA2659" s="2"/>
      <c r="OB2659" s="2"/>
      <c r="OC2659" s="2"/>
      <c r="OD2659" s="2"/>
      <c r="OE2659" s="2"/>
      <c r="OF2659" s="2"/>
      <c r="OG2659" s="2"/>
      <c r="OH2659" s="2"/>
      <c r="OI2659" s="2"/>
      <c r="OJ2659" s="2"/>
      <c r="OK2659" s="2"/>
      <c r="OL2659" s="2"/>
      <c r="OM2659" s="2"/>
      <c r="ON2659" s="2"/>
      <c r="OO2659" s="2"/>
      <c r="OP2659" s="2"/>
      <c r="OQ2659" s="2"/>
      <c r="OR2659" s="2"/>
      <c r="OS2659" s="2"/>
      <c r="OT2659" s="2"/>
      <c r="OU2659" s="2"/>
      <c r="OV2659" s="2"/>
      <c r="OW2659" s="2"/>
      <c r="OX2659" s="2"/>
      <c r="OY2659" s="2"/>
      <c r="OZ2659" s="2"/>
      <c r="PA2659" s="2"/>
      <c r="PB2659" s="2"/>
      <c r="PC2659" s="2"/>
      <c r="PD2659" s="2"/>
      <c r="PE2659" s="2"/>
      <c r="PF2659" s="2"/>
      <c r="PG2659" s="2"/>
      <c r="PH2659" s="2"/>
      <c r="PI2659" s="2"/>
      <c r="PJ2659" s="2"/>
      <c r="PK2659" s="2"/>
      <c r="PL2659" s="2"/>
      <c r="PM2659" s="2"/>
      <c r="PN2659" s="2"/>
      <c r="PO2659" s="2"/>
    </row>
    <row r="2660" spans="1:431" ht="98" hidden="1" x14ac:dyDescent="0.15">
      <c r="A2660" s="6" t="s">
        <v>156</v>
      </c>
      <c r="B2660" s="3"/>
      <c r="C2660" s="6"/>
      <c r="D2660" s="6"/>
      <c r="E2660" s="3"/>
      <c r="F2660" s="6"/>
      <c r="G2660" s="6"/>
      <c r="H2660" s="6"/>
      <c r="I2660" s="3"/>
      <c r="J2660" s="6"/>
      <c r="K2660" s="3"/>
      <c r="L2660" s="3"/>
      <c r="M2660" s="3"/>
      <c r="N2660" s="6"/>
      <c r="O2660" s="3"/>
      <c r="P2660" s="6"/>
      <c r="Q2660" s="6"/>
      <c r="R2660" s="6"/>
      <c r="S2660" s="3"/>
      <c r="T2660" s="3"/>
      <c r="U2660" s="3"/>
      <c r="V2660" s="3"/>
      <c r="W2660" s="3"/>
      <c r="X2660" s="3"/>
      <c r="Y2660" s="6"/>
      <c r="Z2660" s="6"/>
      <c r="AA2660" s="6"/>
      <c r="AB2660" s="3"/>
      <c r="AC2660" s="6"/>
      <c r="AD2660" s="6"/>
      <c r="AE2660" s="3"/>
      <c r="AF2660" s="3"/>
      <c r="AG2660" s="6"/>
      <c r="AH2660" s="6"/>
      <c r="AI2660" s="3"/>
      <c r="AJ2660" s="3"/>
      <c r="AK2660" s="3"/>
      <c r="AL2660" s="3"/>
      <c r="AM2660" s="6"/>
      <c r="AN2660" s="3"/>
      <c r="AO2660" s="3"/>
      <c r="AP2660" s="3"/>
      <c r="AQ2660" s="3"/>
      <c r="AR2660" s="3"/>
      <c r="AS2660" s="3"/>
      <c r="AT2660" s="6"/>
      <c r="AU2660" s="6"/>
      <c r="AV2660" s="6"/>
      <c r="AW2660" s="3"/>
      <c r="AX2660" s="3"/>
      <c r="AY2660" s="3"/>
      <c r="AZ2660" s="3"/>
      <c r="BA2660" s="3"/>
      <c r="BB2660" s="3"/>
      <c r="BC2660" s="3"/>
      <c r="BD2660" s="3"/>
      <c r="BE2660" s="3"/>
      <c r="BF2660" s="3"/>
      <c r="BG2660" s="3"/>
      <c r="BH2660" s="3"/>
      <c r="BI2660" s="3"/>
      <c r="BJ2660" s="3"/>
      <c r="BK2660" s="3"/>
      <c r="BL2660" s="3"/>
      <c r="BM2660" s="3"/>
      <c r="BN2660" s="3"/>
      <c r="BO2660" s="3"/>
      <c r="BP2660" s="3"/>
      <c r="BQ2660" s="3"/>
      <c r="BR2660" s="3"/>
      <c r="BS2660" s="3"/>
      <c r="BT2660" s="3"/>
      <c r="BU2660" s="3"/>
      <c r="BV2660" s="3"/>
      <c r="BW2660" s="3"/>
      <c r="BX2660" s="3"/>
      <c r="BY2660" s="3">
        <v>1973</v>
      </c>
      <c r="BZ2660" s="3" t="s">
        <v>2561</v>
      </c>
      <c r="CA2660" s="3" t="s">
        <v>2343</v>
      </c>
      <c r="CB2660" s="3" t="s">
        <v>2566</v>
      </c>
      <c r="CC2660" s="3" t="s">
        <v>2567</v>
      </c>
      <c r="CD2660" s="3"/>
      <c r="CE2660" s="3"/>
      <c r="CF2660" s="7"/>
      <c r="CG2660" s="1"/>
      <c r="CH2660" s="1"/>
      <c r="CI2660" s="1"/>
      <c r="CJ2660" s="1"/>
      <c r="CK2660" s="1"/>
      <c r="CL2660" s="1"/>
      <c r="CM2660" s="1"/>
      <c r="CN2660" s="1"/>
      <c r="CO2660" s="1"/>
      <c r="CP2660" s="1"/>
      <c r="CQ2660" s="1"/>
      <c r="CR2660" s="1"/>
      <c r="CS2660" s="1"/>
      <c r="CT2660" s="1"/>
      <c r="CU2660" s="1"/>
      <c r="CV2660" s="1"/>
      <c r="CW2660" s="1"/>
      <c r="CX2660" s="1"/>
      <c r="CY2660" s="1"/>
      <c r="CZ2660" s="1"/>
      <c r="DA2660" s="1"/>
      <c r="DB2660" s="1"/>
      <c r="DC2660" s="1"/>
      <c r="DD2660" s="1"/>
      <c r="DE2660" s="1"/>
      <c r="DF2660" s="1"/>
      <c r="DJ2660" s="1"/>
      <c r="DK2660" s="1"/>
      <c r="DL2660" s="1"/>
      <c r="DM2660" s="1"/>
      <c r="DN2660" s="1"/>
      <c r="DO2660" s="1"/>
      <c r="DQ2660" s="1"/>
      <c r="DT2660" s="1"/>
      <c r="DW2660" s="1"/>
      <c r="DX2660" s="1"/>
      <c r="DY2660" s="1"/>
      <c r="DZ2660" s="1"/>
      <c r="EA2660" s="1"/>
      <c r="EB2660" s="1"/>
      <c r="EC2660" s="1"/>
      <c r="EF2660" s="1"/>
      <c r="ER2660" s="1"/>
      <c r="ET2660" s="1"/>
      <c r="FH2660" s="1"/>
      <c r="FI2660" s="1"/>
      <c r="LT2660" s="2"/>
      <c r="LU2660" s="2"/>
      <c r="LV2660" s="2"/>
      <c r="LW2660" s="2"/>
      <c r="LX2660" s="2"/>
      <c r="LY2660" s="2"/>
      <c r="LZ2660" s="2"/>
      <c r="MA2660" s="2"/>
      <c r="MB2660" s="2"/>
      <c r="MC2660" s="2"/>
      <c r="MD2660" s="2"/>
      <c r="ME2660" s="2"/>
      <c r="MF2660" s="2"/>
      <c r="MG2660" s="2"/>
      <c r="MH2660" s="2"/>
      <c r="MI2660" s="2"/>
      <c r="MJ2660" s="2"/>
      <c r="MK2660" s="2"/>
      <c r="ML2660" s="2"/>
      <c r="MM2660" s="2"/>
      <c r="MN2660" s="2"/>
      <c r="MO2660" s="2"/>
      <c r="MP2660" s="2"/>
      <c r="MQ2660" s="2"/>
      <c r="MR2660" s="2"/>
      <c r="MS2660" s="2"/>
      <c r="MT2660" s="2"/>
      <c r="MU2660" s="2"/>
      <c r="MV2660" s="2"/>
      <c r="MW2660" s="2"/>
      <c r="MX2660" s="2"/>
      <c r="MY2660" s="2"/>
      <c r="MZ2660" s="2"/>
      <c r="NA2660" s="2"/>
      <c r="NB2660" s="2"/>
      <c r="NC2660" s="2"/>
      <c r="ND2660" s="2"/>
      <c r="NE2660" s="2"/>
      <c r="NF2660" s="2"/>
      <c r="NG2660" s="2"/>
      <c r="NH2660" s="2"/>
      <c r="NI2660" s="2"/>
      <c r="NJ2660" s="2"/>
      <c r="NK2660" s="2"/>
      <c r="NL2660" s="2"/>
      <c r="NM2660" s="2"/>
      <c r="NN2660" s="2"/>
      <c r="NO2660" s="2"/>
      <c r="NP2660" s="2"/>
      <c r="NQ2660" s="2"/>
      <c r="NR2660" s="2"/>
      <c r="NS2660" s="2"/>
      <c r="NT2660" s="2"/>
      <c r="NU2660" s="2"/>
      <c r="NV2660" s="2"/>
      <c r="NW2660" s="2"/>
      <c r="NX2660" s="2"/>
      <c r="NY2660" s="2"/>
      <c r="NZ2660" s="2"/>
      <c r="OA2660" s="2"/>
      <c r="OB2660" s="2"/>
      <c r="OC2660" s="2"/>
      <c r="OD2660" s="2"/>
      <c r="OE2660" s="2"/>
      <c r="OF2660" s="2"/>
      <c r="OG2660" s="2"/>
      <c r="OH2660" s="2"/>
      <c r="OI2660" s="2"/>
      <c r="OJ2660" s="2"/>
      <c r="OK2660" s="2"/>
      <c r="OL2660" s="2"/>
      <c r="OM2660" s="2"/>
      <c r="ON2660" s="2"/>
      <c r="OO2660" s="2"/>
      <c r="OP2660" s="2"/>
      <c r="OQ2660" s="2"/>
      <c r="OR2660" s="2"/>
      <c r="OS2660" s="2"/>
      <c r="OT2660" s="2"/>
      <c r="OU2660" s="2"/>
      <c r="OV2660" s="2"/>
      <c r="OW2660" s="2"/>
      <c r="OX2660" s="2"/>
      <c r="OY2660" s="2"/>
      <c r="OZ2660" s="2"/>
      <c r="PA2660" s="2"/>
      <c r="PB2660" s="2"/>
      <c r="PC2660" s="2"/>
      <c r="PD2660" s="2"/>
      <c r="PE2660" s="2"/>
      <c r="PF2660" s="2"/>
      <c r="PG2660" s="2"/>
      <c r="PH2660" s="2"/>
      <c r="PI2660" s="2"/>
      <c r="PJ2660" s="2"/>
      <c r="PK2660" s="2"/>
      <c r="PL2660" s="2"/>
      <c r="PM2660" s="2"/>
      <c r="PN2660" s="2"/>
      <c r="PO2660" s="2"/>
    </row>
    <row r="2661" spans="1:431" ht="98" hidden="1" x14ac:dyDescent="0.15">
      <c r="A2661" s="6" t="s">
        <v>179</v>
      </c>
      <c r="B2661" s="3"/>
      <c r="C2661" s="6"/>
      <c r="D2661" s="6"/>
      <c r="E2661" s="3"/>
      <c r="F2661" s="6"/>
      <c r="G2661" s="6"/>
      <c r="H2661" s="6"/>
      <c r="I2661" s="3"/>
      <c r="J2661" s="6"/>
      <c r="K2661" s="3"/>
      <c r="L2661" s="3"/>
      <c r="M2661" s="3"/>
      <c r="N2661" s="6"/>
      <c r="O2661" s="3"/>
      <c r="P2661" s="6"/>
      <c r="Q2661" s="6"/>
      <c r="R2661" s="6"/>
      <c r="S2661" s="3"/>
      <c r="T2661" s="3"/>
      <c r="U2661" s="3"/>
      <c r="V2661" s="3"/>
      <c r="W2661" s="3"/>
      <c r="X2661" s="3"/>
      <c r="Y2661" s="6"/>
      <c r="Z2661" s="6"/>
      <c r="AA2661" s="6"/>
      <c r="AB2661" s="3"/>
      <c r="AC2661" s="6"/>
      <c r="AD2661" s="6"/>
      <c r="AE2661" s="3"/>
      <c r="AF2661" s="3"/>
      <c r="AG2661" s="6"/>
      <c r="AH2661" s="6"/>
      <c r="AI2661" s="3"/>
      <c r="AJ2661" s="3"/>
      <c r="AK2661" s="3"/>
      <c r="AL2661" s="3"/>
      <c r="AM2661" s="6"/>
      <c r="AN2661" s="3"/>
      <c r="AO2661" s="3"/>
      <c r="AP2661" s="3"/>
      <c r="AQ2661" s="3"/>
      <c r="AR2661" s="3"/>
      <c r="AS2661" s="3"/>
      <c r="AT2661" s="6"/>
      <c r="AU2661" s="6"/>
      <c r="AV2661" s="6"/>
      <c r="AW2661" s="3"/>
      <c r="AX2661" s="3"/>
      <c r="AY2661" s="3"/>
      <c r="AZ2661" s="3"/>
      <c r="BA2661" s="3"/>
      <c r="BB2661" s="3"/>
      <c r="BC2661" s="3"/>
      <c r="BD2661" s="3"/>
      <c r="BE2661" s="3"/>
      <c r="BF2661" s="3"/>
      <c r="BG2661" s="3"/>
      <c r="BH2661" s="3"/>
      <c r="BI2661" s="3"/>
      <c r="BJ2661" s="3"/>
      <c r="BK2661" s="3">
        <v>1</v>
      </c>
      <c r="BL2661" s="3"/>
      <c r="BM2661" s="3"/>
      <c r="BN2661" s="3"/>
      <c r="BO2661" s="3"/>
      <c r="BP2661" s="3"/>
      <c r="BQ2661" s="3"/>
      <c r="BR2661" s="3"/>
      <c r="BS2661" s="3"/>
      <c r="BT2661" s="3"/>
      <c r="BU2661" s="3"/>
      <c r="BV2661" s="3"/>
      <c r="BW2661" s="3"/>
      <c r="BX2661" s="3"/>
      <c r="BY2661" s="3">
        <v>1973</v>
      </c>
      <c r="BZ2661" s="3" t="s">
        <v>2561</v>
      </c>
      <c r="CA2661" s="3" t="s">
        <v>2343</v>
      </c>
      <c r="CB2661" s="3" t="s">
        <v>2566</v>
      </c>
      <c r="CC2661" s="3" t="s">
        <v>2567</v>
      </c>
      <c r="CD2661" s="3"/>
      <c r="CE2661" s="3"/>
      <c r="CF2661" s="7"/>
      <c r="CG2661" s="1"/>
      <c r="CH2661" s="1"/>
      <c r="CI2661" s="1"/>
      <c r="CJ2661" s="1"/>
      <c r="CK2661" s="1"/>
      <c r="CL2661" s="1"/>
      <c r="CM2661" s="1"/>
      <c r="CN2661" s="1"/>
      <c r="CO2661" s="1"/>
      <c r="CP2661" s="1"/>
      <c r="CQ2661" s="1"/>
      <c r="CR2661" s="1"/>
      <c r="CS2661" s="1"/>
      <c r="CT2661" s="1"/>
      <c r="CU2661" s="1"/>
      <c r="CV2661" s="1"/>
      <c r="CW2661" s="1"/>
      <c r="CX2661" s="1"/>
      <c r="CY2661" s="1"/>
      <c r="CZ2661" s="1"/>
      <c r="DA2661" s="1"/>
      <c r="DB2661" s="1"/>
      <c r="DC2661" s="1"/>
      <c r="DD2661" s="1"/>
      <c r="DE2661" s="1"/>
      <c r="DF2661" s="1"/>
      <c r="DJ2661" s="1"/>
      <c r="DK2661" s="1"/>
      <c r="DL2661" s="1"/>
      <c r="DM2661" s="1"/>
      <c r="DN2661" s="1"/>
      <c r="DO2661" s="1"/>
      <c r="DQ2661" s="1"/>
      <c r="DT2661" s="1"/>
      <c r="DW2661" s="1"/>
      <c r="DX2661" s="1"/>
      <c r="DY2661" s="1"/>
      <c r="DZ2661" s="1"/>
      <c r="EA2661" s="1"/>
      <c r="EB2661" s="1"/>
      <c r="EC2661" s="1"/>
      <c r="EF2661" s="1"/>
      <c r="ER2661" s="1"/>
      <c r="ET2661" s="1"/>
      <c r="FH2661" s="1"/>
      <c r="FI2661" s="1"/>
      <c r="LT2661" s="2"/>
      <c r="LU2661" s="2"/>
      <c r="LV2661" s="2"/>
      <c r="LW2661" s="2"/>
      <c r="LX2661" s="2"/>
      <c r="LY2661" s="2"/>
      <c r="LZ2661" s="2"/>
      <c r="MA2661" s="2"/>
      <c r="MB2661" s="2"/>
      <c r="MC2661" s="2"/>
      <c r="MD2661" s="2"/>
      <c r="ME2661" s="2"/>
      <c r="MF2661" s="2"/>
      <c r="MG2661" s="2"/>
      <c r="MH2661" s="2"/>
      <c r="MI2661" s="2"/>
      <c r="MJ2661" s="2"/>
      <c r="MK2661" s="2"/>
      <c r="ML2661" s="2"/>
      <c r="MM2661" s="2"/>
      <c r="MN2661" s="2"/>
      <c r="MO2661" s="2"/>
      <c r="MP2661" s="2"/>
      <c r="MQ2661" s="2"/>
      <c r="MR2661" s="2"/>
      <c r="MS2661" s="2"/>
      <c r="MT2661" s="2"/>
      <c r="MU2661" s="2"/>
      <c r="MV2661" s="2"/>
      <c r="MW2661" s="2"/>
      <c r="MX2661" s="2"/>
      <c r="MY2661" s="2"/>
      <c r="MZ2661" s="2"/>
      <c r="NA2661" s="2"/>
      <c r="NB2661" s="2"/>
      <c r="NC2661" s="2"/>
      <c r="ND2661" s="2"/>
      <c r="NE2661" s="2"/>
      <c r="NF2661" s="2"/>
      <c r="NG2661" s="2"/>
      <c r="NH2661" s="2"/>
      <c r="NI2661" s="2"/>
      <c r="NJ2661" s="2"/>
      <c r="NK2661" s="2"/>
      <c r="NL2661" s="2"/>
      <c r="NM2661" s="2"/>
      <c r="NN2661" s="2"/>
      <c r="NO2661" s="2"/>
      <c r="NP2661" s="2"/>
      <c r="NQ2661" s="2"/>
      <c r="NR2661" s="2"/>
      <c r="NS2661" s="2"/>
      <c r="NT2661" s="2"/>
      <c r="NU2661" s="2"/>
      <c r="NV2661" s="2"/>
      <c r="NW2661" s="2"/>
      <c r="NX2661" s="2"/>
      <c r="NY2661" s="2"/>
      <c r="NZ2661" s="2"/>
      <c r="OA2661" s="2"/>
      <c r="OB2661" s="2"/>
      <c r="OC2661" s="2"/>
      <c r="OD2661" s="2"/>
      <c r="OE2661" s="2"/>
      <c r="OF2661" s="2"/>
      <c r="OG2661" s="2"/>
      <c r="OH2661" s="2"/>
      <c r="OI2661" s="2"/>
      <c r="OJ2661" s="2"/>
      <c r="OK2661" s="2"/>
      <c r="OL2661" s="2"/>
      <c r="OM2661" s="2"/>
      <c r="ON2661" s="2"/>
      <c r="OO2661" s="2"/>
      <c r="OP2661" s="2"/>
      <c r="OQ2661" s="2"/>
      <c r="OR2661" s="2"/>
      <c r="OS2661" s="2"/>
      <c r="OT2661" s="2"/>
      <c r="OU2661" s="2"/>
      <c r="OV2661" s="2"/>
      <c r="OW2661" s="2"/>
      <c r="OX2661" s="2"/>
      <c r="OY2661" s="2"/>
      <c r="OZ2661" s="2"/>
      <c r="PA2661" s="2"/>
      <c r="PB2661" s="2"/>
      <c r="PC2661" s="2"/>
      <c r="PD2661" s="2"/>
      <c r="PE2661" s="2"/>
      <c r="PF2661" s="2"/>
      <c r="PG2661" s="2"/>
      <c r="PH2661" s="2"/>
      <c r="PI2661" s="2"/>
      <c r="PJ2661" s="2"/>
      <c r="PK2661" s="2"/>
      <c r="PL2661" s="2"/>
      <c r="PM2661" s="2"/>
      <c r="PN2661" s="2"/>
      <c r="PO2661" s="2"/>
    </row>
    <row r="2662" spans="1:431" ht="98" hidden="1" x14ac:dyDescent="0.15">
      <c r="A2662" s="6" t="s">
        <v>201</v>
      </c>
      <c r="B2662" s="3"/>
      <c r="C2662" s="6"/>
      <c r="D2662" s="6"/>
      <c r="E2662" s="3"/>
      <c r="F2662" s="6"/>
      <c r="G2662" s="6"/>
      <c r="H2662" s="6"/>
      <c r="I2662" s="3"/>
      <c r="J2662" s="6"/>
      <c r="K2662" s="3"/>
      <c r="L2662" s="3"/>
      <c r="M2662" s="3"/>
      <c r="N2662" s="6"/>
      <c r="O2662" s="3"/>
      <c r="P2662" s="6"/>
      <c r="Q2662" s="6"/>
      <c r="R2662" s="6"/>
      <c r="S2662" s="3"/>
      <c r="T2662" s="3"/>
      <c r="U2662" s="3"/>
      <c r="V2662" s="3"/>
      <c r="W2662" s="3"/>
      <c r="X2662" s="3"/>
      <c r="Y2662" s="6"/>
      <c r="Z2662" s="6"/>
      <c r="AA2662" s="6"/>
      <c r="AB2662" s="3"/>
      <c r="AC2662" s="6"/>
      <c r="AD2662" s="6"/>
      <c r="AE2662" s="3"/>
      <c r="AF2662" s="3"/>
      <c r="AG2662" s="6"/>
      <c r="AH2662" s="6"/>
      <c r="AI2662" s="3"/>
      <c r="AJ2662" s="3"/>
      <c r="AK2662" s="3"/>
      <c r="AL2662" s="3"/>
      <c r="AM2662" s="6"/>
      <c r="AN2662" s="3"/>
      <c r="AO2662" s="3"/>
      <c r="AP2662" s="3"/>
      <c r="AQ2662" s="3"/>
      <c r="AR2662" s="3"/>
      <c r="AS2662" s="3"/>
      <c r="AT2662" s="6"/>
      <c r="AU2662" s="6"/>
      <c r="AV2662" s="6"/>
      <c r="AW2662" s="3"/>
      <c r="AX2662" s="3"/>
      <c r="AY2662" s="3"/>
      <c r="AZ2662" s="3"/>
      <c r="BA2662" s="3"/>
      <c r="BB2662" s="3"/>
      <c r="BC2662" s="3"/>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v>1973</v>
      </c>
      <c r="BZ2662" s="3" t="s">
        <v>2561</v>
      </c>
      <c r="CA2662" s="3" t="s">
        <v>2343</v>
      </c>
      <c r="CB2662" s="3" t="s">
        <v>2566</v>
      </c>
      <c r="CC2662" s="3" t="s">
        <v>2567</v>
      </c>
      <c r="CD2662" s="3"/>
      <c r="CE2662" s="3"/>
      <c r="CF2662" s="7"/>
      <c r="CG2662" s="1"/>
      <c r="CH2662" s="1"/>
      <c r="CI2662" s="1"/>
      <c r="CJ2662" s="1"/>
      <c r="CK2662" s="1"/>
      <c r="CL2662" s="1"/>
      <c r="CM2662" s="1"/>
      <c r="CN2662" s="1"/>
      <c r="CO2662" s="1"/>
      <c r="CP2662" s="1"/>
      <c r="CQ2662" s="1"/>
      <c r="CR2662" s="1"/>
      <c r="CS2662" s="1"/>
      <c r="CT2662" s="1"/>
      <c r="CU2662" s="1"/>
      <c r="CV2662" s="1"/>
      <c r="CW2662" s="1"/>
      <c r="CX2662" s="1"/>
      <c r="CY2662" s="1"/>
      <c r="CZ2662" s="1"/>
      <c r="DA2662" s="1"/>
      <c r="DB2662" s="1"/>
      <c r="DC2662" s="1"/>
      <c r="DD2662" s="1"/>
      <c r="DE2662" s="1"/>
      <c r="DF2662" s="1"/>
      <c r="DJ2662" s="1"/>
      <c r="DK2662" s="1"/>
      <c r="DL2662" s="1"/>
      <c r="DM2662" s="1"/>
      <c r="DN2662" s="1"/>
      <c r="DO2662" s="1"/>
      <c r="DQ2662" s="1"/>
      <c r="DT2662" s="1"/>
      <c r="DW2662" s="1"/>
      <c r="DX2662" s="1"/>
      <c r="DY2662" s="1"/>
      <c r="DZ2662" s="1"/>
      <c r="EA2662" s="1"/>
      <c r="EB2662" s="1"/>
      <c r="EC2662" s="1"/>
      <c r="EF2662" s="1"/>
      <c r="ER2662" s="1"/>
      <c r="ET2662" s="1"/>
      <c r="FH2662" s="1"/>
      <c r="FI2662" s="1"/>
      <c r="LT2662" s="2"/>
      <c r="LU2662" s="2"/>
      <c r="LV2662" s="2"/>
      <c r="LW2662" s="2"/>
      <c r="LX2662" s="2"/>
      <c r="LY2662" s="2"/>
      <c r="LZ2662" s="2"/>
      <c r="MA2662" s="2"/>
      <c r="MB2662" s="2"/>
      <c r="MC2662" s="2"/>
      <c r="MD2662" s="2"/>
      <c r="ME2662" s="2"/>
      <c r="MF2662" s="2"/>
      <c r="MG2662" s="2"/>
      <c r="MH2662" s="2"/>
      <c r="MI2662" s="2"/>
      <c r="MJ2662" s="2"/>
      <c r="MK2662" s="2"/>
      <c r="ML2662" s="2"/>
      <c r="MM2662" s="2"/>
      <c r="MN2662" s="2"/>
      <c r="MO2662" s="2"/>
      <c r="MP2662" s="2"/>
      <c r="MQ2662" s="2"/>
      <c r="MR2662" s="2"/>
      <c r="MS2662" s="2"/>
      <c r="MT2662" s="2"/>
      <c r="MU2662" s="2"/>
      <c r="MV2662" s="2"/>
      <c r="MW2662" s="2"/>
      <c r="MX2662" s="2"/>
      <c r="MY2662" s="2"/>
      <c r="MZ2662" s="2"/>
      <c r="NA2662" s="2"/>
      <c r="NB2662" s="2"/>
      <c r="NC2662" s="2"/>
      <c r="ND2662" s="2"/>
      <c r="NE2662" s="2"/>
      <c r="NF2662" s="2"/>
      <c r="NG2662" s="2"/>
      <c r="NH2662" s="2"/>
      <c r="NI2662" s="2"/>
      <c r="NJ2662" s="2"/>
      <c r="NK2662" s="2"/>
      <c r="NL2662" s="2"/>
      <c r="NM2662" s="2"/>
      <c r="NN2662" s="2"/>
      <c r="NO2662" s="2"/>
      <c r="NP2662" s="2"/>
      <c r="NQ2662" s="2"/>
      <c r="NR2662" s="2"/>
      <c r="NS2662" s="2"/>
      <c r="NT2662" s="2"/>
      <c r="NU2662" s="2"/>
      <c r="NV2662" s="2"/>
      <c r="NW2662" s="2"/>
      <c r="NX2662" s="2"/>
      <c r="NY2662" s="2"/>
      <c r="NZ2662" s="2"/>
      <c r="OA2662" s="2"/>
      <c r="OB2662" s="2"/>
      <c r="OC2662" s="2"/>
      <c r="OD2662" s="2"/>
      <c r="OE2662" s="2"/>
      <c r="OF2662" s="2"/>
      <c r="OG2662" s="2"/>
      <c r="OH2662" s="2"/>
      <c r="OI2662" s="2"/>
      <c r="OJ2662" s="2"/>
      <c r="OK2662" s="2"/>
      <c r="OL2662" s="2"/>
      <c r="OM2662" s="2"/>
      <c r="ON2662" s="2"/>
      <c r="OO2662" s="2"/>
      <c r="OP2662" s="2"/>
      <c r="OQ2662" s="2"/>
      <c r="OR2662" s="2"/>
      <c r="OS2662" s="2"/>
      <c r="OT2662" s="2"/>
      <c r="OU2662" s="2"/>
      <c r="OV2662" s="2"/>
      <c r="OW2662" s="2"/>
      <c r="OX2662" s="2"/>
      <c r="OY2662" s="2"/>
      <c r="OZ2662" s="2"/>
      <c r="PA2662" s="2"/>
      <c r="PB2662" s="2"/>
      <c r="PC2662" s="2"/>
      <c r="PD2662" s="2"/>
      <c r="PE2662" s="2"/>
      <c r="PF2662" s="2"/>
      <c r="PG2662" s="2"/>
      <c r="PH2662" s="2"/>
      <c r="PI2662" s="2"/>
      <c r="PJ2662" s="2"/>
      <c r="PK2662" s="2"/>
      <c r="PL2662" s="2"/>
      <c r="PM2662" s="2"/>
      <c r="PN2662" s="2"/>
      <c r="PO2662" s="2"/>
    </row>
    <row r="2663" spans="1:431" ht="98" hidden="1" x14ac:dyDescent="0.15">
      <c r="A2663" s="6" t="s">
        <v>223</v>
      </c>
      <c r="B2663" s="3"/>
      <c r="C2663" s="6"/>
      <c r="D2663" s="6"/>
      <c r="E2663" s="3"/>
      <c r="F2663" s="6"/>
      <c r="G2663" s="6"/>
      <c r="H2663" s="6"/>
      <c r="I2663" s="3"/>
      <c r="J2663" s="6"/>
      <c r="K2663" s="3"/>
      <c r="L2663" s="3"/>
      <c r="M2663" s="3"/>
      <c r="N2663" s="6"/>
      <c r="O2663" s="3"/>
      <c r="P2663" s="6"/>
      <c r="Q2663" s="6"/>
      <c r="R2663" s="6"/>
      <c r="S2663" s="3"/>
      <c r="T2663" s="3"/>
      <c r="U2663" s="3"/>
      <c r="V2663" s="3"/>
      <c r="W2663" s="3"/>
      <c r="X2663" s="3"/>
      <c r="Y2663" s="6"/>
      <c r="Z2663" s="6"/>
      <c r="AA2663" s="6"/>
      <c r="AB2663" s="3"/>
      <c r="AC2663" s="6"/>
      <c r="AD2663" s="6"/>
      <c r="AE2663" s="3"/>
      <c r="AF2663" s="3"/>
      <c r="AG2663" s="6"/>
      <c r="AH2663" s="6"/>
      <c r="AI2663" s="3"/>
      <c r="AJ2663" s="3"/>
      <c r="AK2663" s="3"/>
      <c r="AL2663" s="3"/>
      <c r="AM2663" s="6"/>
      <c r="AN2663" s="3"/>
      <c r="AO2663" s="3"/>
      <c r="AP2663" s="3"/>
      <c r="AQ2663" s="3"/>
      <c r="AR2663" s="3"/>
      <c r="AS2663" s="3"/>
      <c r="AT2663" s="6"/>
      <c r="AU2663" s="6"/>
      <c r="AV2663" s="6"/>
      <c r="AW2663" s="3"/>
      <c r="AX2663" s="3"/>
      <c r="AY2663" s="3"/>
      <c r="AZ2663" s="3"/>
      <c r="BA2663" s="3"/>
      <c r="BB2663" s="3"/>
      <c r="BC2663" s="3"/>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v>1973</v>
      </c>
      <c r="BZ2663" s="3" t="s">
        <v>2561</v>
      </c>
      <c r="CA2663" s="3" t="s">
        <v>2343</v>
      </c>
      <c r="CB2663" s="3" t="s">
        <v>2566</v>
      </c>
      <c r="CC2663" s="3" t="s">
        <v>2567</v>
      </c>
      <c r="CD2663" s="3"/>
      <c r="CE2663" s="3"/>
      <c r="CF2663" s="7"/>
      <c r="CG2663" s="1"/>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J2663" s="1"/>
      <c r="DK2663" s="1"/>
      <c r="DL2663" s="1"/>
      <c r="DM2663" s="1"/>
      <c r="DN2663" s="1"/>
      <c r="DO2663" s="1"/>
      <c r="DQ2663" s="1"/>
      <c r="DT2663" s="1"/>
      <c r="DW2663" s="1"/>
      <c r="DX2663" s="1"/>
      <c r="DY2663" s="1"/>
      <c r="DZ2663" s="1"/>
      <c r="EA2663" s="1"/>
      <c r="EB2663" s="1"/>
      <c r="EC2663" s="1"/>
      <c r="EF2663" s="1"/>
      <c r="ER2663" s="1"/>
      <c r="ET2663" s="1"/>
      <c r="FH2663" s="1"/>
      <c r="FI2663" s="1"/>
      <c r="LT2663" s="2"/>
      <c r="LU2663" s="2"/>
      <c r="LV2663" s="2"/>
      <c r="LW2663" s="2"/>
      <c r="LX2663" s="2"/>
      <c r="LY2663" s="2"/>
      <c r="LZ2663" s="2"/>
      <c r="MA2663" s="2"/>
      <c r="MB2663" s="2"/>
      <c r="MC2663" s="2"/>
      <c r="MD2663" s="2"/>
      <c r="ME2663" s="2"/>
      <c r="MF2663" s="2"/>
      <c r="MG2663" s="2"/>
      <c r="MH2663" s="2"/>
      <c r="MI2663" s="2"/>
      <c r="MJ2663" s="2"/>
      <c r="MK2663" s="2"/>
      <c r="ML2663" s="2"/>
      <c r="MM2663" s="2"/>
      <c r="MN2663" s="2"/>
      <c r="MO2663" s="2"/>
      <c r="MP2663" s="2"/>
      <c r="MQ2663" s="2"/>
      <c r="MR2663" s="2"/>
      <c r="MS2663" s="2"/>
      <c r="MT2663" s="2"/>
      <c r="MU2663" s="2"/>
      <c r="MV2663" s="2"/>
      <c r="MW2663" s="2"/>
      <c r="MX2663" s="2"/>
      <c r="MY2663" s="2"/>
      <c r="MZ2663" s="2"/>
      <c r="NA2663" s="2"/>
      <c r="NB2663" s="2"/>
      <c r="NC2663" s="2"/>
      <c r="ND2663" s="2"/>
      <c r="NE2663" s="2"/>
      <c r="NF2663" s="2"/>
      <c r="NG2663" s="2"/>
      <c r="NH2663" s="2"/>
      <c r="NI2663" s="2"/>
      <c r="NJ2663" s="2"/>
      <c r="NK2663" s="2"/>
      <c r="NL2663" s="2"/>
      <c r="NM2663" s="2"/>
      <c r="NN2663" s="2"/>
      <c r="NO2663" s="2"/>
      <c r="NP2663" s="2"/>
      <c r="NQ2663" s="2"/>
      <c r="NR2663" s="2"/>
      <c r="NS2663" s="2"/>
      <c r="NT2663" s="2"/>
      <c r="NU2663" s="2"/>
      <c r="NV2663" s="2"/>
      <c r="NW2663" s="2"/>
      <c r="NX2663" s="2"/>
      <c r="NY2663" s="2"/>
      <c r="NZ2663" s="2"/>
      <c r="OA2663" s="2"/>
      <c r="OB2663" s="2"/>
      <c r="OC2663" s="2"/>
      <c r="OD2663" s="2"/>
      <c r="OE2663" s="2"/>
      <c r="OF2663" s="2"/>
      <c r="OG2663" s="2"/>
      <c r="OH2663" s="2"/>
      <c r="OI2663" s="2"/>
      <c r="OJ2663" s="2"/>
      <c r="OK2663" s="2"/>
      <c r="OL2663" s="2"/>
      <c r="OM2663" s="2"/>
      <c r="ON2663" s="2"/>
      <c r="OO2663" s="2"/>
      <c r="OP2663" s="2"/>
      <c r="OQ2663" s="2"/>
      <c r="OR2663" s="2"/>
      <c r="OS2663" s="2"/>
      <c r="OT2663" s="2"/>
      <c r="OU2663" s="2"/>
      <c r="OV2663" s="2"/>
      <c r="OW2663" s="2"/>
      <c r="OX2663" s="2"/>
      <c r="OY2663" s="2"/>
      <c r="OZ2663" s="2"/>
      <c r="PA2663" s="2"/>
      <c r="PB2663" s="2"/>
      <c r="PC2663" s="2"/>
      <c r="PD2663" s="2"/>
      <c r="PE2663" s="2"/>
      <c r="PF2663" s="2"/>
      <c r="PG2663" s="2"/>
      <c r="PH2663" s="2"/>
      <c r="PI2663" s="2"/>
      <c r="PJ2663" s="2"/>
      <c r="PK2663" s="2"/>
      <c r="PL2663" s="2"/>
      <c r="PM2663" s="2"/>
      <c r="PN2663" s="2"/>
      <c r="PO2663" s="2"/>
    </row>
    <row r="2664" spans="1:431" ht="98" hidden="1" x14ac:dyDescent="0.15">
      <c r="A2664" s="6" t="s">
        <v>244</v>
      </c>
      <c r="B2664" s="3"/>
      <c r="C2664" s="6"/>
      <c r="D2664" s="6"/>
      <c r="E2664" s="3"/>
      <c r="F2664" s="6"/>
      <c r="G2664" s="6"/>
      <c r="H2664" s="6"/>
      <c r="I2664" s="3"/>
      <c r="J2664" s="6"/>
      <c r="K2664" s="3"/>
      <c r="L2664" s="3"/>
      <c r="M2664" s="3"/>
      <c r="N2664" s="6"/>
      <c r="O2664" s="3"/>
      <c r="P2664" s="6"/>
      <c r="Q2664" s="6"/>
      <c r="R2664" s="6"/>
      <c r="S2664" s="3"/>
      <c r="T2664" s="3"/>
      <c r="U2664" s="3"/>
      <c r="V2664" s="3"/>
      <c r="W2664" s="3"/>
      <c r="X2664" s="3"/>
      <c r="Y2664" s="6"/>
      <c r="Z2664" s="6"/>
      <c r="AA2664" s="6"/>
      <c r="AB2664" s="3"/>
      <c r="AC2664" s="6"/>
      <c r="AD2664" s="6"/>
      <c r="AE2664" s="3"/>
      <c r="AF2664" s="3"/>
      <c r="AG2664" s="6"/>
      <c r="AH2664" s="6"/>
      <c r="AI2664" s="3"/>
      <c r="AJ2664" s="3"/>
      <c r="AK2664" s="3"/>
      <c r="AL2664" s="3"/>
      <c r="AM2664" s="6"/>
      <c r="AN2664" s="3"/>
      <c r="AO2664" s="3"/>
      <c r="AP2664" s="3"/>
      <c r="AQ2664" s="3"/>
      <c r="AR2664" s="3"/>
      <c r="AS2664" s="3"/>
      <c r="AT2664" s="6"/>
      <c r="AU2664" s="6"/>
      <c r="AV2664" s="6"/>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v>1973</v>
      </c>
      <c r="BZ2664" s="3" t="s">
        <v>2561</v>
      </c>
      <c r="CA2664" s="3" t="s">
        <v>2343</v>
      </c>
      <c r="CB2664" s="3" t="s">
        <v>2566</v>
      </c>
      <c r="CC2664" s="3" t="s">
        <v>2567</v>
      </c>
      <c r="CD2664" s="3"/>
      <c r="CE2664" s="3"/>
      <c r="CF2664" s="7"/>
      <c r="CG2664" s="1"/>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J2664" s="1"/>
      <c r="DK2664" s="1"/>
      <c r="DL2664" s="1"/>
      <c r="DM2664" s="1"/>
      <c r="DN2664" s="1"/>
      <c r="DO2664" s="1"/>
      <c r="DQ2664" s="1"/>
      <c r="DT2664" s="1"/>
      <c r="DW2664" s="1"/>
      <c r="DX2664" s="1"/>
      <c r="DY2664" s="1"/>
      <c r="DZ2664" s="1"/>
      <c r="EA2664" s="1"/>
      <c r="EB2664" s="1"/>
      <c r="EC2664" s="1"/>
      <c r="EF2664" s="1"/>
      <c r="ER2664" s="1"/>
      <c r="ET2664" s="1"/>
      <c r="FH2664" s="1"/>
      <c r="FI2664" s="1"/>
      <c r="LT2664" s="2"/>
      <c r="LU2664" s="2"/>
      <c r="LV2664" s="2"/>
      <c r="LW2664" s="2"/>
      <c r="LX2664" s="2"/>
      <c r="LY2664" s="2"/>
      <c r="LZ2664" s="2"/>
      <c r="MA2664" s="2"/>
      <c r="MB2664" s="2"/>
      <c r="MC2664" s="2"/>
      <c r="MD2664" s="2"/>
      <c r="ME2664" s="2"/>
      <c r="MF2664" s="2"/>
      <c r="MG2664" s="2"/>
      <c r="MH2664" s="2"/>
      <c r="MI2664" s="2"/>
      <c r="MJ2664" s="2"/>
      <c r="MK2664" s="2"/>
      <c r="ML2664" s="2"/>
      <c r="MM2664" s="2"/>
      <c r="MN2664" s="2"/>
      <c r="MO2664" s="2"/>
      <c r="MP2664" s="2"/>
      <c r="MQ2664" s="2"/>
      <c r="MR2664" s="2"/>
      <c r="MS2664" s="2"/>
      <c r="MT2664" s="2"/>
      <c r="MU2664" s="2"/>
      <c r="MV2664" s="2"/>
      <c r="MW2664" s="2"/>
      <c r="MX2664" s="2"/>
      <c r="MY2664" s="2"/>
      <c r="MZ2664" s="2"/>
      <c r="NA2664" s="2"/>
      <c r="NB2664" s="2"/>
      <c r="NC2664" s="2"/>
      <c r="ND2664" s="2"/>
      <c r="NE2664" s="2"/>
      <c r="NF2664" s="2"/>
      <c r="NG2664" s="2"/>
      <c r="NH2664" s="2"/>
      <c r="NI2664" s="2"/>
      <c r="NJ2664" s="2"/>
      <c r="NK2664" s="2"/>
      <c r="NL2664" s="2"/>
      <c r="NM2664" s="2"/>
      <c r="NN2664" s="2"/>
      <c r="NO2664" s="2"/>
      <c r="NP2664" s="2"/>
      <c r="NQ2664" s="2"/>
      <c r="NR2664" s="2"/>
      <c r="NS2664" s="2"/>
      <c r="NT2664" s="2"/>
      <c r="NU2664" s="2"/>
      <c r="NV2664" s="2"/>
      <c r="NW2664" s="2"/>
      <c r="NX2664" s="2"/>
      <c r="NY2664" s="2"/>
      <c r="NZ2664" s="2"/>
      <c r="OA2664" s="2"/>
      <c r="OB2664" s="2"/>
      <c r="OC2664" s="2"/>
      <c r="OD2664" s="2"/>
      <c r="OE2664" s="2"/>
      <c r="OF2664" s="2"/>
      <c r="OG2664" s="2"/>
      <c r="OH2664" s="2"/>
      <c r="OI2664" s="2"/>
      <c r="OJ2664" s="2"/>
      <c r="OK2664" s="2"/>
      <c r="OL2664" s="2"/>
      <c r="OM2664" s="2"/>
      <c r="ON2664" s="2"/>
      <c r="OO2664" s="2"/>
      <c r="OP2664" s="2"/>
      <c r="OQ2664" s="2"/>
      <c r="OR2664" s="2"/>
      <c r="OS2664" s="2"/>
      <c r="OT2664" s="2"/>
      <c r="OU2664" s="2"/>
      <c r="OV2664" s="2"/>
      <c r="OW2664" s="2"/>
      <c r="OX2664" s="2"/>
      <c r="OY2664" s="2"/>
      <c r="OZ2664" s="2"/>
      <c r="PA2664" s="2"/>
      <c r="PB2664" s="2"/>
      <c r="PC2664" s="2"/>
      <c r="PD2664" s="2"/>
      <c r="PE2664" s="2"/>
      <c r="PF2664" s="2"/>
      <c r="PG2664" s="2"/>
      <c r="PH2664" s="2"/>
      <c r="PI2664" s="2"/>
      <c r="PJ2664" s="2"/>
      <c r="PK2664" s="2"/>
      <c r="PL2664" s="2"/>
      <c r="PM2664" s="2"/>
      <c r="PN2664" s="2"/>
      <c r="PO2664" s="2"/>
    </row>
    <row r="2665" spans="1:431" ht="98" hidden="1" x14ac:dyDescent="0.15">
      <c r="A2665" s="6" t="s">
        <v>265</v>
      </c>
      <c r="B2665" s="3"/>
      <c r="C2665" s="6"/>
      <c r="D2665" s="6"/>
      <c r="E2665" s="3"/>
      <c r="F2665" s="6"/>
      <c r="G2665" s="6"/>
      <c r="H2665" s="6"/>
      <c r="I2665" s="3"/>
      <c r="J2665" s="6"/>
      <c r="K2665" s="3"/>
      <c r="L2665" s="3"/>
      <c r="M2665" s="3"/>
      <c r="N2665" s="6"/>
      <c r="O2665" s="3"/>
      <c r="P2665" s="6"/>
      <c r="Q2665" s="6"/>
      <c r="R2665" s="6"/>
      <c r="S2665" s="3"/>
      <c r="T2665" s="3"/>
      <c r="U2665" s="3"/>
      <c r="V2665" s="3"/>
      <c r="W2665" s="3"/>
      <c r="X2665" s="3"/>
      <c r="Y2665" s="6"/>
      <c r="Z2665" s="6"/>
      <c r="AA2665" s="6"/>
      <c r="AB2665" s="3"/>
      <c r="AC2665" s="6"/>
      <c r="AD2665" s="6"/>
      <c r="AE2665" s="3"/>
      <c r="AF2665" s="3"/>
      <c r="AG2665" s="6"/>
      <c r="AH2665" s="6"/>
      <c r="AI2665" s="3"/>
      <c r="AJ2665" s="3"/>
      <c r="AK2665" s="3"/>
      <c r="AL2665" s="3"/>
      <c r="AM2665" s="6"/>
      <c r="AN2665" s="3"/>
      <c r="AO2665" s="3"/>
      <c r="AP2665" s="3"/>
      <c r="AQ2665" s="3"/>
      <c r="AR2665" s="3"/>
      <c r="AS2665" s="3"/>
      <c r="AT2665" s="6"/>
      <c r="AU2665" s="6"/>
      <c r="AV2665" s="6"/>
      <c r="AW2665" s="3"/>
      <c r="AX2665" s="3"/>
      <c r="AY2665" s="3"/>
      <c r="AZ2665" s="3"/>
      <c r="BA2665" s="3"/>
      <c r="BB2665" s="3"/>
      <c r="BC2665" s="3"/>
      <c r="BD2665" s="3"/>
      <c r="BE2665" s="3"/>
      <c r="BF2665" s="3"/>
      <c r="BG2665" s="3"/>
      <c r="BH2665" s="3"/>
      <c r="BI2665" s="3"/>
      <c r="BJ2665" s="3"/>
      <c r="BK2665" s="3"/>
      <c r="BL2665" s="3"/>
      <c r="BM2665" s="3"/>
      <c r="BN2665" s="3"/>
      <c r="BO2665" s="3"/>
      <c r="BP2665" s="3"/>
      <c r="BQ2665" s="3"/>
      <c r="BR2665" s="3"/>
      <c r="BS2665" s="3"/>
      <c r="BT2665" s="3"/>
      <c r="BU2665" s="3"/>
      <c r="BV2665" s="3"/>
      <c r="BW2665" s="3"/>
      <c r="BX2665" s="3"/>
      <c r="BY2665" s="3">
        <v>1973</v>
      </c>
      <c r="BZ2665" s="3" t="s">
        <v>2561</v>
      </c>
      <c r="CA2665" s="3" t="s">
        <v>2343</v>
      </c>
      <c r="CB2665" s="3" t="s">
        <v>2566</v>
      </c>
      <c r="CC2665" s="3" t="s">
        <v>2567</v>
      </c>
      <c r="CD2665" s="3"/>
      <c r="CE2665" s="3"/>
      <c r="CF2665" s="7"/>
      <c r="CG2665" s="1"/>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J2665" s="1"/>
      <c r="DK2665" s="1"/>
      <c r="DL2665" s="1"/>
      <c r="DM2665" s="1"/>
      <c r="DN2665" s="1"/>
      <c r="DO2665" s="1"/>
      <c r="DQ2665" s="1"/>
      <c r="DT2665" s="1"/>
      <c r="DW2665" s="1"/>
      <c r="DX2665" s="1"/>
      <c r="DY2665" s="1"/>
      <c r="DZ2665" s="1"/>
      <c r="EA2665" s="1"/>
      <c r="EB2665" s="1"/>
      <c r="EC2665" s="1"/>
      <c r="EF2665" s="1"/>
      <c r="ER2665" s="1"/>
      <c r="ET2665" s="1"/>
      <c r="FH2665" s="1"/>
      <c r="FI2665" s="1"/>
      <c r="LT2665" s="2"/>
      <c r="LU2665" s="2"/>
      <c r="LV2665" s="2"/>
      <c r="LW2665" s="2"/>
      <c r="LX2665" s="2"/>
      <c r="LY2665" s="2"/>
      <c r="LZ2665" s="2"/>
      <c r="MA2665" s="2"/>
      <c r="MB2665" s="2"/>
      <c r="MC2665" s="2"/>
      <c r="MD2665" s="2"/>
      <c r="ME2665" s="2"/>
      <c r="MF2665" s="2"/>
      <c r="MG2665" s="2"/>
      <c r="MH2665" s="2"/>
      <c r="MI2665" s="2"/>
      <c r="MJ2665" s="2"/>
      <c r="MK2665" s="2"/>
      <c r="ML2665" s="2"/>
      <c r="MM2665" s="2"/>
      <c r="MN2665" s="2"/>
      <c r="MO2665" s="2"/>
      <c r="MP2665" s="2"/>
      <c r="MQ2665" s="2"/>
      <c r="MR2665" s="2"/>
      <c r="MS2665" s="2"/>
      <c r="MT2665" s="2"/>
      <c r="MU2665" s="2"/>
      <c r="MV2665" s="2"/>
      <c r="MW2665" s="2"/>
      <c r="MX2665" s="2"/>
      <c r="MY2665" s="2"/>
      <c r="MZ2665" s="2"/>
      <c r="NA2665" s="2"/>
      <c r="NB2665" s="2"/>
      <c r="NC2665" s="2"/>
      <c r="ND2665" s="2"/>
      <c r="NE2665" s="2"/>
      <c r="NF2665" s="2"/>
      <c r="NG2665" s="2"/>
      <c r="NH2665" s="2"/>
      <c r="NI2665" s="2"/>
      <c r="NJ2665" s="2"/>
      <c r="NK2665" s="2"/>
      <c r="NL2665" s="2"/>
      <c r="NM2665" s="2"/>
      <c r="NN2665" s="2"/>
      <c r="NO2665" s="2"/>
      <c r="NP2665" s="2"/>
      <c r="NQ2665" s="2"/>
      <c r="NR2665" s="2"/>
      <c r="NS2665" s="2"/>
      <c r="NT2665" s="2"/>
      <c r="NU2665" s="2"/>
      <c r="NV2665" s="2"/>
      <c r="NW2665" s="2"/>
      <c r="NX2665" s="2"/>
      <c r="NY2665" s="2"/>
      <c r="NZ2665" s="2"/>
      <c r="OA2665" s="2"/>
      <c r="OB2665" s="2"/>
      <c r="OC2665" s="2"/>
      <c r="OD2665" s="2"/>
      <c r="OE2665" s="2"/>
      <c r="OF2665" s="2"/>
      <c r="OG2665" s="2"/>
      <c r="OH2665" s="2"/>
      <c r="OI2665" s="2"/>
      <c r="OJ2665" s="2"/>
      <c r="OK2665" s="2"/>
      <c r="OL2665" s="2"/>
      <c r="OM2665" s="2"/>
      <c r="ON2665" s="2"/>
      <c r="OO2665" s="2"/>
      <c r="OP2665" s="2"/>
      <c r="OQ2665" s="2"/>
      <c r="OR2665" s="2"/>
      <c r="OS2665" s="2"/>
      <c r="OT2665" s="2"/>
      <c r="OU2665" s="2"/>
      <c r="OV2665" s="2"/>
      <c r="OW2665" s="2"/>
      <c r="OX2665" s="2"/>
      <c r="OY2665" s="2"/>
      <c r="OZ2665" s="2"/>
      <c r="PA2665" s="2"/>
      <c r="PB2665" s="2"/>
      <c r="PC2665" s="2"/>
      <c r="PD2665" s="2"/>
      <c r="PE2665" s="2"/>
      <c r="PF2665" s="2"/>
      <c r="PG2665" s="2"/>
      <c r="PH2665" s="2"/>
      <c r="PI2665" s="2"/>
      <c r="PJ2665" s="2"/>
      <c r="PK2665" s="2"/>
      <c r="PL2665" s="2"/>
      <c r="PM2665" s="2"/>
      <c r="PN2665" s="2"/>
      <c r="PO2665" s="2"/>
    </row>
    <row r="2666" spans="1:431" ht="98" hidden="1" x14ac:dyDescent="0.15">
      <c r="A2666" s="6" t="s">
        <v>286</v>
      </c>
      <c r="B2666" s="3"/>
      <c r="C2666" s="6"/>
      <c r="D2666" s="6"/>
      <c r="E2666" s="3"/>
      <c r="F2666" s="6"/>
      <c r="G2666" s="6"/>
      <c r="H2666" s="6"/>
      <c r="I2666" s="3"/>
      <c r="J2666" s="6"/>
      <c r="K2666" s="3"/>
      <c r="L2666" s="3"/>
      <c r="M2666" s="3"/>
      <c r="N2666" s="6"/>
      <c r="O2666" s="3"/>
      <c r="P2666" s="6"/>
      <c r="Q2666" s="6"/>
      <c r="R2666" s="6"/>
      <c r="S2666" s="3"/>
      <c r="T2666" s="3"/>
      <c r="U2666" s="3"/>
      <c r="V2666" s="3"/>
      <c r="W2666" s="3"/>
      <c r="X2666" s="3"/>
      <c r="Y2666" s="6"/>
      <c r="Z2666" s="6"/>
      <c r="AA2666" s="6"/>
      <c r="AB2666" s="3"/>
      <c r="AC2666" s="6"/>
      <c r="AD2666" s="6"/>
      <c r="AE2666" s="3"/>
      <c r="AF2666" s="3"/>
      <c r="AG2666" s="6"/>
      <c r="AH2666" s="6"/>
      <c r="AI2666" s="3"/>
      <c r="AJ2666" s="3"/>
      <c r="AK2666" s="3"/>
      <c r="AL2666" s="3"/>
      <c r="AM2666" s="6"/>
      <c r="AN2666" s="3"/>
      <c r="AO2666" s="3"/>
      <c r="AP2666" s="3"/>
      <c r="AQ2666" s="3"/>
      <c r="AR2666" s="3"/>
      <c r="AS2666" s="3"/>
      <c r="AT2666" s="6"/>
      <c r="AU2666" s="6"/>
      <c r="AV2666" s="6"/>
      <c r="AW2666" s="3"/>
      <c r="AX2666" s="3"/>
      <c r="AY2666" s="3"/>
      <c r="AZ2666" s="3"/>
      <c r="BA2666" s="3"/>
      <c r="BB2666" s="3"/>
      <c r="BC2666" s="3"/>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v>1973</v>
      </c>
      <c r="BZ2666" s="3" t="s">
        <v>2561</v>
      </c>
      <c r="CA2666" s="3" t="s">
        <v>2343</v>
      </c>
      <c r="CB2666" s="3" t="s">
        <v>2566</v>
      </c>
      <c r="CC2666" s="3" t="s">
        <v>2567</v>
      </c>
      <c r="CD2666" s="3"/>
      <c r="CE2666" s="3"/>
      <c r="CF2666" s="7"/>
      <c r="CG2666" s="1"/>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J2666" s="1"/>
      <c r="DK2666" s="1"/>
      <c r="DL2666" s="1"/>
      <c r="DM2666" s="1"/>
      <c r="DN2666" s="1"/>
      <c r="DO2666" s="1"/>
      <c r="DQ2666" s="1"/>
      <c r="DT2666" s="1"/>
      <c r="DW2666" s="1"/>
      <c r="DX2666" s="1"/>
      <c r="DY2666" s="1"/>
      <c r="DZ2666" s="1"/>
      <c r="EA2666" s="1"/>
      <c r="EB2666" s="1"/>
      <c r="EC2666" s="1"/>
      <c r="EF2666" s="1"/>
      <c r="ER2666" s="1"/>
      <c r="ET2666" s="1"/>
      <c r="FH2666" s="1"/>
      <c r="FI2666" s="1"/>
      <c r="LT2666" s="2"/>
      <c r="LU2666" s="2"/>
      <c r="LV2666" s="2"/>
      <c r="LW2666" s="2"/>
      <c r="LX2666" s="2"/>
      <c r="LY2666" s="2"/>
      <c r="LZ2666" s="2"/>
      <c r="MA2666" s="2"/>
      <c r="MB2666" s="2"/>
      <c r="MC2666" s="2"/>
      <c r="MD2666" s="2"/>
      <c r="ME2666" s="2"/>
      <c r="MF2666" s="2"/>
      <c r="MG2666" s="2"/>
      <c r="MH2666" s="2"/>
      <c r="MI2666" s="2"/>
      <c r="MJ2666" s="2"/>
      <c r="MK2666" s="2"/>
      <c r="ML2666" s="2"/>
      <c r="MM2666" s="2"/>
      <c r="MN2666" s="2"/>
      <c r="MO2666" s="2"/>
      <c r="MP2666" s="2"/>
      <c r="MQ2666" s="2"/>
      <c r="MR2666" s="2"/>
      <c r="MS2666" s="2"/>
      <c r="MT2666" s="2"/>
      <c r="MU2666" s="2"/>
      <c r="MV2666" s="2"/>
      <c r="MW2666" s="2"/>
      <c r="MX2666" s="2"/>
      <c r="MY2666" s="2"/>
      <c r="MZ2666" s="2"/>
      <c r="NA2666" s="2"/>
      <c r="NB2666" s="2"/>
      <c r="NC2666" s="2"/>
      <c r="ND2666" s="2"/>
      <c r="NE2666" s="2"/>
      <c r="NF2666" s="2"/>
      <c r="NG2666" s="2"/>
      <c r="NH2666" s="2"/>
      <c r="NI2666" s="2"/>
      <c r="NJ2666" s="2"/>
      <c r="NK2666" s="2"/>
      <c r="NL2666" s="2"/>
      <c r="NM2666" s="2"/>
      <c r="NN2666" s="2"/>
      <c r="NO2666" s="2"/>
      <c r="NP2666" s="2"/>
      <c r="NQ2666" s="2"/>
      <c r="NR2666" s="2"/>
      <c r="NS2666" s="2"/>
      <c r="NT2666" s="2"/>
      <c r="NU2666" s="2"/>
      <c r="NV2666" s="2"/>
      <c r="NW2666" s="2"/>
      <c r="NX2666" s="2"/>
      <c r="NY2666" s="2"/>
      <c r="NZ2666" s="2"/>
      <c r="OA2666" s="2"/>
      <c r="OB2666" s="2"/>
      <c r="OC2666" s="2"/>
      <c r="OD2666" s="2"/>
      <c r="OE2666" s="2"/>
      <c r="OF2666" s="2"/>
      <c r="OG2666" s="2"/>
      <c r="OH2666" s="2"/>
      <c r="OI2666" s="2"/>
      <c r="OJ2666" s="2"/>
      <c r="OK2666" s="2"/>
      <c r="OL2666" s="2"/>
      <c r="OM2666" s="2"/>
      <c r="ON2666" s="2"/>
      <c r="OO2666" s="2"/>
      <c r="OP2666" s="2"/>
      <c r="OQ2666" s="2"/>
      <c r="OR2666" s="2"/>
      <c r="OS2666" s="2"/>
      <c r="OT2666" s="2"/>
      <c r="OU2666" s="2"/>
      <c r="OV2666" s="2"/>
      <c r="OW2666" s="2"/>
      <c r="OX2666" s="2"/>
      <c r="OY2666" s="2"/>
      <c r="OZ2666" s="2"/>
      <c r="PA2666" s="2"/>
      <c r="PB2666" s="2"/>
      <c r="PC2666" s="2"/>
      <c r="PD2666" s="2"/>
      <c r="PE2666" s="2"/>
      <c r="PF2666" s="2"/>
      <c r="PG2666" s="2"/>
      <c r="PH2666" s="2"/>
      <c r="PI2666" s="2"/>
      <c r="PJ2666" s="2"/>
      <c r="PK2666" s="2"/>
      <c r="PL2666" s="2"/>
      <c r="PM2666" s="2"/>
      <c r="PN2666" s="2"/>
      <c r="PO2666" s="2"/>
    </row>
    <row r="2667" spans="1:431" ht="98" hidden="1" x14ac:dyDescent="0.15">
      <c r="A2667" s="6" t="s">
        <v>304</v>
      </c>
      <c r="B2667" s="3"/>
      <c r="C2667" s="6"/>
      <c r="D2667" s="6"/>
      <c r="E2667" s="3"/>
      <c r="F2667" s="6"/>
      <c r="G2667" s="6"/>
      <c r="H2667" s="6"/>
      <c r="I2667" s="3"/>
      <c r="J2667" s="6"/>
      <c r="K2667" s="3"/>
      <c r="L2667" s="3"/>
      <c r="M2667" s="3"/>
      <c r="N2667" s="6"/>
      <c r="O2667" s="3"/>
      <c r="P2667" s="6"/>
      <c r="Q2667" s="6"/>
      <c r="R2667" s="6"/>
      <c r="S2667" s="3"/>
      <c r="T2667" s="3"/>
      <c r="U2667" s="3"/>
      <c r="V2667" s="3"/>
      <c r="W2667" s="3"/>
      <c r="X2667" s="3"/>
      <c r="Y2667" s="6"/>
      <c r="Z2667" s="6"/>
      <c r="AA2667" s="6"/>
      <c r="AB2667" s="3"/>
      <c r="AC2667" s="6"/>
      <c r="AD2667" s="6"/>
      <c r="AE2667" s="3"/>
      <c r="AF2667" s="3"/>
      <c r="AG2667" s="6"/>
      <c r="AH2667" s="6"/>
      <c r="AI2667" s="3"/>
      <c r="AJ2667" s="3"/>
      <c r="AK2667" s="3"/>
      <c r="AL2667" s="3"/>
      <c r="AM2667" s="6"/>
      <c r="AN2667" s="3"/>
      <c r="AO2667" s="3"/>
      <c r="AP2667" s="3"/>
      <c r="AQ2667" s="3"/>
      <c r="AR2667" s="3"/>
      <c r="AS2667" s="3"/>
      <c r="AT2667" s="6"/>
      <c r="AU2667" s="6"/>
      <c r="AV2667" s="6"/>
      <c r="AW2667" s="3"/>
      <c r="AX2667" s="3"/>
      <c r="AY2667" s="3"/>
      <c r="AZ2667" s="3"/>
      <c r="BA2667" s="3"/>
      <c r="BB2667" s="3"/>
      <c r="BC2667" s="3"/>
      <c r="BD2667" s="3"/>
      <c r="BE2667" s="3"/>
      <c r="BF2667" s="3"/>
      <c r="BG2667" s="3"/>
      <c r="BH2667" s="3"/>
      <c r="BI2667" s="3"/>
      <c r="BJ2667" s="3"/>
      <c r="BK2667" s="3"/>
      <c r="BL2667" s="3"/>
      <c r="BM2667" s="3"/>
      <c r="BN2667" s="3"/>
      <c r="BO2667" s="3"/>
      <c r="BP2667" s="3"/>
      <c r="BQ2667" s="3"/>
      <c r="BR2667" s="3"/>
      <c r="BS2667" s="3"/>
      <c r="BT2667" s="3"/>
      <c r="BU2667" s="3"/>
      <c r="BV2667" s="3"/>
      <c r="BW2667" s="3"/>
      <c r="BX2667" s="3"/>
      <c r="BY2667" s="3">
        <v>1973</v>
      </c>
      <c r="BZ2667" s="3" t="s">
        <v>2561</v>
      </c>
      <c r="CA2667" s="3" t="s">
        <v>2343</v>
      </c>
      <c r="CB2667" s="3" t="s">
        <v>2566</v>
      </c>
      <c r="CC2667" s="3" t="s">
        <v>2567</v>
      </c>
      <c r="CD2667" s="3"/>
      <c r="CE2667" s="3"/>
      <c r="CF2667" s="7"/>
      <c r="CG2667" s="1"/>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J2667" s="1"/>
      <c r="DK2667" s="1"/>
      <c r="DL2667" s="1"/>
      <c r="DM2667" s="1"/>
      <c r="DN2667" s="1"/>
      <c r="DO2667" s="1"/>
      <c r="DQ2667" s="1"/>
      <c r="DT2667" s="1"/>
      <c r="DW2667" s="1"/>
      <c r="DX2667" s="1"/>
      <c r="DY2667" s="1"/>
      <c r="DZ2667" s="1"/>
      <c r="EA2667" s="1"/>
      <c r="EB2667" s="1"/>
      <c r="EC2667" s="1"/>
      <c r="EF2667" s="1"/>
      <c r="ER2667" s="1"/>
      <c r="ET2667" s="1"/>
      <c r="FH2667" s="1"/>
      <c r="FI2667" s="1"/>
      <c r="LT2667" s="2"/>
      <c r="LU2667" s="2"/>
      <c r="LV2667" s="2"/>
      <c r="LW2667" s="2"/>
      <c r="LX2667" s="2"/>
      <c r="LY2667" s="2"/>
      <c r="LZ2667" s="2"/>
      <c r="MA2667" s="2"/>
      <c r="MB2667" s="2"/>
      <c r="MC2667" s="2"/>
      <c r="MD2667" s="2"/>
      <c r="ME2667" s="2"/>
      <c r="MF2667" s="2"/>
      <c r="MG2667" s="2"/>
      <c r="MH2667" s="2"/>
      <c r="MI2667" s="2"/>
      <c r="MJ2667" s="2"/>
      <c r="MK2667" s="2"/>
      <c r="ML2667" s="2"/>
      <c r="MM2667" s="2"/>
      <c r="MN2667" s="2"/>
      <c r="MO2667" s="2"/>
      <c r="MP2667" s="2"/>
      <c r="MQ2667" s="2"/>
      <c r="MR2667" s="2"/>
      <c r="MS2667" s="2"/>
      <c r="MT2667" s="2"/>
      <c r="MU2667" s="2"/>
      <c r="MV2667" s="2"/>
      <c r="MW2667" s="2"/>
      <c r="MX2667" s="2"/>
      <c r="MY2667" s="2"/>
      <c r="MZ2667" s="2"/>
      <c r="NA2667" s="2"/>
      <c r="NB2667" s="2"/>
      <c r="NC2667" s="2"/>
      <c r="ND2667" s="2"/>
      <c r="NE2667" s="2"/>
      <c r="NF2667" s="2"/>
      <c r="NG2667" s="2"/>
      <c r="NH2667" s="2"/>
      <c r="NI2667" s="2"/>
      <c r="NJ2667" s="2"/>
      <c r="NK2667" s="2"/>
      <c r="NL2667" s="2"/>
      <c r="NM2667" s="2"/>
      <c r="NN2667" s="2"/>
      <c r="NO2667" s="2"/>
      <c r="NP2667" s="2"/>
      <c r="NQ2667" s="2"/>
      <c r="NR2667" s="2"/>
      <c r="NS2667" s="2"/>
      <c r="NT2667" s="2"/>
      <c r="NU2667" s="2"/>
      <c r="NV2667" s="2"/>
      <c r="NW2667" s="2"/>
      <c r="NX2667" s="2"/>
      <c r="NY2667" s="2"/>
      <c r="NZ2667" s="2"/>
      <c r="OA2667" s="2"/>
      <c r="OB2667" s="2"/>
      <c r="OC2667" s="2"/>
      <c r="OD2667" s="2"/>
      <c r="OE2667" s="2"/>
      <c r="OF2667" s="2"/>
      <c r="OG2667" s="2"/>
      <c r="OH2667" s="2"/>
      <c r="OI2667" s="2"/>
      <c r="OJ2667" s="2"/>
      <c r="OK2667" s="2"/>
      <c r="OL2667" s="2"/>
      <c r="OM2667" s="2"/>
      <c r="ON2667" s="2"/>
      <c r="OO2667" s="2"/>
      <c r="OP2667" s="2"/>
      <c r="OQ2667" s="2"/>
      <c r="OR2667" s="2"/>
      <c r="OS2667" s="2"/>
      <c r="OT2667" s="2"/>
      <c r="OU2667" s="2"/>
      <c r="OV2667" s="2"/>
      <c r="OW2667" s="2"/>
      <c r="OX2667" s="2"/>
      <c r="OY2667" s="2"/>
      <c r="OZ2667" s="2"/>
      <c r="PA2667" s="2"/>
      <c r="PB2667" s="2"/>
      <c r="PC2667" s="2"/>
      <c r="PD2667" s="2"/>
      <c r="PE2667" s="2"/>
      <c r="PF2667" s="2"/>
      <c r="PG2667" s="2"/>
      <c r="PH2667" s="2"/>
      <c r="PI2667" s="2"/>
      <c r="PJ2667" s="2"/>
      <c r="PK2667" s="2"/>
      <c r="PL2667" s="2"/>
      <c r="PM2667" s="2"/>
      <c r="PN2667" s="2"/>
      <c r="PO2667" s="2"/>
    </row>
    <row r="2668" spans="1:431" ht="98" hidden="1" x14ac:dyDescent="0.15">
      <c r="A2668" s="6" t="s">
        <v>322</v>
      </c>
      <c r="B2668" s="3"/>
      <c r="C2668" s="6"/>
      <c r="D2668" s="6"/>
      <c r="E2668" s="3"/>
      <c r="F2668" s="6"/>
      <c r="G2668" s="6"/>
      <c r="H2668" s="6"/>
      <c r="I2668" s="3"/>
      <c r="J2668" s="6"/>
      <c r="K2668" s="3"/>
      <c r="L2668" s="3"/>
      <c r="M2668" s="3"/>
      <c r="N2668" s="6"/>
      <c r="O2668" s="3"/>
      <c r="P2668" s="6"/>
      <c r="Q2668" s="6"/>
      <c r="R2668" s="6"/>
      <c r="S2668" s="3"/>
      <c r="T2668" s="3"/>
      <c r="U2668" s="3"/>
      <c r="V2668" s="3"/>
      <c r="W2668" s="3"/>
      <c r="X2668" s="3"/>
      <c r="Y2668" s="6"/>
      <c r="Z2668" s="6"/>
      <c r="AA2668" s="6"/>
      <c r="AB2668" s="3"/>
      <c r="AC2668" s="6"/>
      <c r="AD2668" s="6"/>
      <c r="AE2668" s="3"/>
      <c r="AF2668" s="3"/>
      <c r="AG2668" s="6"/>
      <c r="AH2668" s="6"/>
      <c r="AI2668" s="3"/>
      <c r="AJ2668" s="3"/>
      <c r="AK2668" s="3"/>
      <c r="AL2668" s="3"/>
      <c r="AM2668" s="6"/>
      <c r="AN2668" s="3"/>
      <c r="AO2668" s="3"/>
      <c r="AP2668" s="3"/>
      <c r="AQ2668" s="3"/>
      <c r="AR2668" s="3"/>
      <c r="AS2668" s="3"/>
      <c r="AT2668" s="6"/>
      <c r="AU2668" s="6"/>
      <c r="AV2668" s="6"/>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v>1973</v>
      </c>
      <c r="BZ2668" s="3" t="s">
        <v>2561</v>
      </c>
      <c r="CA2668" s="3" t="s">
        <v>2343</v>
      </c>
      <c r="CB2668" s="3" t="s">
        <v>2566</v>
      </c>
      <c r="CC2668" s="3" t="s">
        <v>2567</v>
      </c>
      <c r="CD2668" s="3"/>
      <c r="CE2668" s="3"/>
      <c r="CF2668" s="7"/>
      <c r="CG2668" s="1"/>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J2668" s="1"/>
      <c r="DK2668" s="1"/>
      <c r="DL2668" s="1"/>
      <c r="DM2668" s="1"/>
      <c r="DN2668" s="1"/>
      <c r="DO2668" s="1"/>
      <c r="DQ2668" s="1"/>
      <c r="DT2668" s="1"/>
      <c r="DW2668" s="1"/>
      <c r="DX2668" s="1"/>
      <c r="DY2668" s="1"/>
      <c r="DZ2668" s="1"/>
      <c r="EA2668" s="1"/>
      <c r="EB2668" s="1"/>
      <c r="EC2668" s="1"/>
      <c r="EF2668" s="1"/>
      <c r="ER2668" s="1"/>
      <c r="ET2668" s="1"/>
      <c r="FH2668" s="1"/>
      <c r="FI2668" s="1"/>
      <c r="LT2668" s="2"/>
      <c r="LU2668" s="2"/>
      <c r="LV2668" s="2"/>
      <c r="LW2668" s="2"/>
      <c r="LX2668" s="2"/>
      <c r="LY2668" s="2"/>
      <c r="LZ2668" s="2"/>
      <c r="MA2668" s="2"/>
      <c r="MB2668" s="2"/>
      <c r="MC2668" s="2"/>
      <c r="MD2668" s="2"/>
      <c r="ME2668" s="2"/>
      <c r="MF2668" s="2"/>
      <c r="MG2668" s="2"/>
      <c r="MH2668" s="2"/>
      <c r="MI2668" s="2"/>
      <c r="MJ2668" s="2"/>
      <c r="MK2668" s="2"/>
      <c r="ML2668" s="2"/>
      <c r="MM2668" s="2"/>
      <c r="MN2668" s="2"/>
      <c r="MO2668" s="2"/>
      <c r="MP2668" s="2"/>
      <c r="MQ2668" s="2"/>
      <c r="MR2668" s="2"/>
      <c r="MS2668" s="2"/>
      <c r="MT2668" s="2"/>
      <c r="MU2668" s="2"/>
      <c r="MV2668" s="2"/>
      <c r="MW2668" s="2"/>
      <c r="MX2668" s="2"/>
      <c r="MY2668" s="2"/>
      <c r="MZ2668" s="2"/>
      <c r="NA2668" s="2"/>
      <c r="NB2668" s="2"/>
      <c r="NC2668" s="2"/>
      <c r="ND2668" s="2"/>
      <c r="NE2668" s="2"/>
      <c r="NF2668" s="2"/>
      <c r="NG2668" s="2"/>
      <c r="NH2668" s="2"/>
      <c r="NI2668" s="2"/>
      <c r="NJ2668" s="2"/>
      <c r="NK2668" s="2"/>
      <c r="NL2668" s="2"/>
      <c r="NM2668" s="2"/>
      <c r="NN2668" s="2"/>
      <c r="NO2668" s="2"/>
      <c r="NP2668" s="2"/>
      <c r="NQ2668" s="2"/>
      <c r="NR2668" s="2"/>
      <c r="NS2668" s="2"/>
      <c r="NT2668" s="2"/>
      <c r="NU2668" s="2"/>
      <c r="NV2668" s="2"/>
      <c r="NW2668" s="2"/>
      <c r="NX2668" s="2"/>
      <c r="NY2668" s="2"/>
      <c r="NZ2668" s="2"/>
      <c r="OA2668" s="2"/>
      <c r="OB2668" s="2"/>
      <c r="OC2668" s="2"/>
      <c r="OD2668" s="2"/>
      <c r="OE2668" s="2"/>
      <c r="OF2668" s="2"/>
      <c r="OG2668" s="2"/>
      <c r="OH2668" s="2"/>
      <c r="OI2668" s="2"/>
      <c r="OJ2668" s="2"/>
      <c r="OK2668" s="2"/>
      <c r="OL2668" s="2"/>
      <c r="OM2668" s="2"/>
      <c r="ON2668" s="2"/>
      <c r="OO2668" s="2"/>
      <c r="OP2668" s="2"/>
      <c r="OQ2668" s="2"/>
      <c r="OR2668" s="2"/>
      <c r="OS2668" s="2"/>
      <c r="OT2668" s="2"/>
      <c r="OU2668" s="2"/>
      <c r="OV2668" s="2"/>
      <c r="OW2668" s="2"/>
      <c r="OX2668" s="2"/>
      <c r="OY2668" s="2"/>
      <c r="OZ2668" s="2"/>
      <c r="PA2668" s="2"/>
      <c r="PB2668" s="2"/>
      <c r="PC2668" s="2"/>
      <c r="PD2668" s="2"/>
      <c r="PE2668" s="2"/>
      <c r="PF2668" s="2"/>
      <c r="PG2668" s="2"/>
      <c r="PH2668" s="2"/>
      <c r="PI2668" s="2"/>
      <c r="PJ2668" s="2"/>
      <c r="PK2668" s="2"/>
      <c r="PL2668" s="2"/>
      <c r="PM2668" s="2"/>
      <c r="PN2668" s="2"/>
      <c r="PO2668" s="2"/>
    </row>
    <row r="2669" spans="1:431" ht="98" hidden="1" x14ac:dyDescent="0.15">
      <c r="A2669" s="6" t="s">
        <v>338</v>
      </c>
      <c r="B2669" s="3"/>
      <c r="C2669" s="6"/>
      <c r="D2669" s="6"/>
      <c r="E2669" s="3"/>
      <c r="F2669" s="6"/>
      <c r="G2669" s="6"/>
      <c r="H2669" s="6"/>
      <c r="I2669" s="3"/>
      <c r="J2669" s="6"/>
      <c r="K2669" s="3"/>
      <c r="L2669" s="3"/>
      <c r="M2669" s="3"/>
      <c r="N2669" s="6"/>
      <c r="O2669" s="3"/>
      <c r="P2669" s="6"/>
      <c r="Q2669" s="6"/>
      <c r="R2669" s="6"/>
      <c r="S2669" s="3"/>
      <c r="T2669" s="3"/>
      <c r="U2669" s="3"/>
      <c r="V2669" s="3"/>
      <c r="W2669" s="3"/>
      <c r="X2669" s="3"/>
      <c r="Y2669" s="6"/>
      <c r="Z2669" s="6"/>
      <c r="AA2669" s="6"/>
      <c r="AB2669" s="3"/>
      <c r="AC2669" s="6"/>
      <c r="AD2669" s="6"/>
      <c r="AE2669" s="3"/>
      <c r="AF2669" s="3"/>
      <c r="AG2669" s="6"/>
      <c r="AH2669" s="6"/>
      <c r="AI2669" s="3"/>
      <c r="AJ2669" s="3"/>
      <c r="AK2669" s="3"/>
      <c r="AL2669" s="3"/>
      <c r="AM2669" s="6"/>
      <c r="AN2669" s="3"/>
      <c r="AO2669" s="3"/>
      <c r="AP2669" s="3"/>
      <c r="AQ2669" s="3"/>
      <c r="AR2669" s="3"/>
      <c r="AS2669" s="3"/>
      <c r="AT2669" s="6"/>
      <c r="AU2669" s="6"/>
      <c r="AV2669" s="6"/>
      <c r="AW2669" s="3"/>
      <c r="AX2669" s="3"/>
      <c r="AY2669" s="3"/>
      <c r="AZ2669" s="3"/>
      <c r="BA2669" s="3"/>
      <c r="BB2669" s="3"/>
      <c r="BC2669" s="3"/>
      <c r="BD2669" s="3"/>
      <c r="BE2669" s="3"/>
      <c r="BF2669" s="3"/>
      <c r="BG2669" s="3"/>
      <c r="BH2669" s="3"/>
      <c r="BI2669" s="3"/>
      <c r="BJ2669" s="3"/>
      <c r="BK2669" s="3"/>
      <c r="BL2669" s="3"/>
      <c r="BM2669" s="3"/>
      <c r="BN2669" s="3"/>
      <c r="BO2669" s="3"/>
      <c r="BP2669" s="3"/>
      <c r="BQ2669" s="3"/>
      <c r="BR2669" s="3"/>
      <c r="BS2669" s="3"/>
      <c r="BT2669" s="3"/>
      <c r="BU2669" s="3"/>
      <c r="BV2669" s="3"/>
      <c r="BW2669" s="3"/>
      <c r="BX2669" s="3"/>
      <c r="BY2669" s="3">
        <v>1973</v>
      </c>
      <c r="BZ2669" s="3" t="s">
        <v>2561</v>
      </c>
      <c r="CA2669" s="3" t="s">
        <v>2343</v>
      </c>
      <c r="CB2669" s="3" t="s">
        <v>2566</v>
      </c>
      <c r="CC2669" s="3" t="s">
        <v>2567</v>
      </c>
      <c r="CD2669" s="3"/>
      <c r="CE2669" s="3"/>
      <c r="CF2669" s="7"/>
      <c r="CG2669" s="1"/>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J2669" s="1"/>
      <c r="DK2669" s="1"/>
      <c r="DL2669" s="1"/>
      <c r="DM2669" s="1"/>
      <c r="DN2669" s="1"/>
      <c r="DO2669" s="1"/>
      <c r="DQ2669" s="1"/>
      <c r="DT2669" s="1"/>
      <c r="DW2669" s="1"/>
      <c r="DX2669" s="1"/>
      <c r="DY2669" s="1"/>
      <c r="DZ2669" s="1"/>
      <c r="EA2669" s="1"/>
      <c r="EB2669" s="1"/>
      <c r="EC2669" s="1"/>
      <c r="EF2669" s="1"/>
      <c r="ER2669" s="1"/>
      <c r="ET2669" s="1"/>
      <c r="FH2669" s="1"/>
      <c r="FI2669" s="1"/>
      <c r="LT2669" s="2"/>
      <c r="LU2669" s="2"/>
      <c r="LV2669" s="2"/>
      <c r="LW2669" s="2"/>
      <c r="LX2669" s="2"/>
      <c r="LY2669" s="2"/>
      <c r="LZ2669" s="2"/>
      <c r="MA2669" s="2"/>
      <c r="MB2669" s="2"/>
      <c r="MC2669" s="2"/>
      <c r="MD2669" s="2"/>
      <c r="ME2669" s="2"/>
      <c r="MF2669" s="2"/>
      <c r="MG2669" s="2"/>
      <c r="MH2669" s="2"/>
      <c r="MI2669" s="2"/>
      <c r="MJ2669" s="2"/>
      <c r="MK2669" s="2"/>
      <c r="ML2669" s="2"/>
      <c r="MM2669" s="2"/>
      <c r="MN2669" s="2"/>
      <c r="MO2669" s="2"/>
      <c r="MP2669" s="2"/>
      <c r="MQ2669" s="2"/>
      <c r="MR2669" s="2"/>
      <c r="MS2669" s="2"/>
      <c r="MT2669" s="2"/>
      <c r="MU2669" s="2"/>
      <c r="MV2669" s="2"/>
      <c r="MW2669" s="2"/>
      <c r="MX2669" s="2"/>
      <c r="MY2669" s="2"/>
      <c r="MZ2669" s="2"/>
      <c r="NA2669" s="2"/>
      <c r="NB2669" s="2"/>
      <c r="NC2669" s="2"/>
      <c r="ND2669" s="2"/>
      <c r="NE2669" s="2"/>
      <c r="NF2669" s="2"/>
      <c r="NG2669" s="2"/>
      <c r="NH2669" s="2"/>
      <c r="NI2669" s="2"/>
      <c r="NJ2669" s="2"/>
      <c r="NK2669" s="2"/>
      <c r="NL2669" s="2"/>
      <c r="NM2669" s="2"/>
      <c r="NN2669" s="2"/>
      <c r="NO2669" s="2"/>
      <c r="NP2669" s="2"/>
      <c r="NQ2669" s="2"/>
      <c r="NR2669" s="2"/>
      <c r="NS2669" s="2"/>
      <c r="NT2669" s="2"/>
      <c r="NU2669" s="2"/>
      <c r="NV2669" s="2"/>
      <c r="NW2669" s="2"/>
      <c r="NX2669" s="2"/>
      <c r="NY2669" s="2"/>
      <c r="NZ2669" s="2"/>
      <c r="OA2669" s="2"/>
      <c r="OB2669" s="2"/>
      <c r="OC2669" s="2"/>
      <c r="OD2669" s="2"/>
      <c r="OE2669" s="2"/>
      <c r="OF2669" s="2"/>
      <c r="OG2669" s="2"/>
      <c r="OH2669" s="2"/>
      <c r="OI2669" s="2"/>
      <c r="OJ2669" s="2"/>
      <c r="OK2669" s="2"/>
      <c r="OL2669" s="2"/>
      <c r="OM2669" s="2"/>
      <c r="ON2669" s="2"/>
      <c r="OO2669" s="2"/>
      <c r="OP2669" s="2"/>
      <c r="OQ2669" s="2"/>
      <c r="OR2669" s="2"/>
      <c r="OS2669" s="2"/>
      <c r="OT2669" s="2"/>
      <c r="OU2669" s="2"/>
      <c r="OV2669" s="2"/>
      <c r="OW2669" s="2"/>
      <c r="OX2669" s="2"/>
      <c r="OY2669" s="2"/>
      <c r="OZ2669" s="2"/>
      <c r="PA2669" s="2"/>
      <c r="PB2669" s="2"/>
      <c r="PC2669" s="2"/>
      <c r="PD2669" s="2"/>
      <c r="PE2669" s="2"/>
      <c r="PF2669" s="2"/>
      <c r="PG2669" s="2"/>
      <c r="PH2669" s="2"/>
      <c r="PI2669" s="2"/>
      <c r="PJ2669" s="2"/>
      <c r="PK2669" s="2"/>
      <c r="PL2669" s="2"/>
      <c r="PM2669" s="2"/>
      <c r="PN2669" s="2"/>
      <c r="PO2669" s="2"/>
    </row>
    <row r="2670" spans="1:431" ht="98" hidden="1" x14ac:dyDescent="0.15">
      <c r="A2670" s="6" t="s">
        <v>354</v>
      </c>
      <c r="B2670" s="3"/>
      <c r="C2670" s="6"/>
      <c r="D2670" s="6"/>
      <c r="E2670" s="3"/>
      <c r="F2670" s="6"/>
      <c r="G2670" s="6"/>
      <c r="H2670" s="6"/>
      <c r="I2670" s="3"/>
      <c r="J2670" s="6"/>
      <c r="K2670" s="3"/>
      <c r="L2670" s="3"/>
      <c r="M2670" s="3"/>
      <c r="N2670" s="6"/>
      <c r="O2670" s="3"/>
      <c r="P2670" s="6"/>
      <c r="Q2670" s="6"/>
      <c r="R2670" s="6"/>
      <c r="S2670" s="3"/>
      <c r="T2670" s="3"/>
      <c r="U2670" s="3"/>
      <c r="V2670" s="3"/>
      <c r="W2670" s="3"/>
      <c r="X2670" s="3"/>
      <c r="Y2670" s="6"/>
      <c r="Z2670" s="6"/>
      <c r="AA2670" s="6"/>
      <c r="AB2670" s="3"/>
      <c r="AC2670" s="6"/>
      <c r="AD2670" s="6"/>
      <c r="AE2670" s="3"/>
      <c r="AF2670" s="3"/>
      <c r="AG2670" s="6"/>
      <c r="AH2670" s="6"/>
      <c r="AI2670" s="3"/>
      <c r="AJ2670" s="3"/>
      <c r="AK2670" s="3"/>
      <c r="AL2670" s="3"/>
      <c r="AM2670" s="6"/>
      <c r="AN2670" s="3"/>
      <c r="AO2670" s="3"/>
      <c r="AP2670" s="3"/>
      <c r="AQ2670" s="3"/>
      <c r="AR2670" s="3"/>
      <c r="AS2670" s="3"/>
      <c r="AT2670" s="6"/>
      <c r="AU2670" s="6"/>
      <c r="AV2670" s="6"/>
      <c r="AW2670" s="3"/>
      <c r="AX2670" s="3"/>
      <c r="AY2670" s="3"/>
      <c r="AZ2670" s="3"/>
      <c r="BA2670" s="3"/>
      <c r="BB2670" s="3"/>
      <c r="BC2670" s="3"/>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v>1973</v>
      </c>
      <c r="BZ2670" s="3" t="s">
        <v>2561</v>
      </c>
      <c r="CA2670" s="3" t="s">
        <v>2343</v>
      </c>
      <c r="CB2670" s="3" t="s">
        <v>2566</v>
      </c>
      <c r="CC2670" s="3" t="s">
        <v>2567</v>
      </c>
      <c r="CD2670" s="3"/>
      <c r="CE2670" s="3"/>
      <c r="CF2670" s="7"/>
      <c r="CG2670" s="1"/>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J2670" s="1"/>
      <c r="DK2670" s="1"/>
      <c r="DL2670" s="1"/>
      <c r="DM2670" s="1"/>
      <c r="DN2670" s="1"/>
      <c r="DO2670" s="1"/>
      <c r="DQ2670" s="1"/>
      <c r="DT2670" s="1"/>
      <c r="DW2670" s="1"/>
      <c r="DX2670" s="1"/>
      <c r="DY2670" s="1"/>
      <c r="DZ2670" s="1"/>
      <c r="EA2670" s="1"/>
      <c r="EB2670" s="1"/>
      <c r="EC2670" s="1"/>
      <c r="EF2670" s="1"/>
      <c r="ER2670" s="1"/>
      <c r="ET2670" s="1"/>
      <c r="FH2670" s="1"/>
      <c r="FI2670" s="1"/>
      <c r="LT2670" s="2"/>
      <c r="LU2670" s="2"/>
      <c r="LV2670" s="2"/>
      <c r="LW2670" s="2"/>
      <c r="LX2670" s="2"/>
      <c r="LY2670" s="2"/>
      <c r="LZ2670" s="2"/>
      <c r="MA2670" s="2"/>
      <c r="MB2670" s="2"/>
      <c r="MC2670" s="2"/>
      <c r="MD2670" s="2"/>
      <c r="ME2670" s="2"/>
      <c r="MF2670" s="2"/>
      <c r="MG2670" s="2"/>
      <c r="MH2670" s="2"/>
      <c r="MI2670" s="2"/>
      <c r="MJ2670" s="2"/>
      <c r="MK2670" s="2"/>
      <c r="ML2670" s="2"/>
      <c r="MM2670" s="2"/>
      <c r="MN2670" s="2"/>
      <c r="MO2670" s="2"/>
      <c r="MP2670" s="2"/>
      <c r="MQ2670" s="2"/>
      <c r="MR2670" s="2"/>
      <c r="MS2670" s="2"/>
      <c r="MT2670" s="2"/>
      <c r="MU2670" s="2"/>
      <c r="MV2670" s="2"/>
      <c r="MW2670" s="2"/>
      <c r="MX2670" s="2"/>
      <c r="MY2670" s="2"/>
      <c r="MZ2670" s="2"/>
      <c r="NA2670" s="2"/>
      <c r="NB2670" s="2"/>
      <c r="NC2670" s="2"/>
      <c r="ND2670" s="2"/>
      <c r="NE2670" s="2"/>
      <c r="NF2670" s="2"/>
      <c r="NG2670" s="2"/>
      <c r="NH2670" s="2"/>
      <c r="NI2670" s="2"/>
      <c r="NJ2670" s="2"/>
      <c r="NK2670" s="2"/>
      <c r="NL2670" s="2"/>
      <c r="NM2670" s="2"/>
      <c r="NN2670" s="2"/>
      <c r="NO2670" s="2"/>
      <c r="NP2670" s="2"/>
      <c r="NQ2670" s="2"/>
      <c r="NR2670" s="2"/>
      <c r="NS2670" s="2"/>
      <c r="NT2670" s="2"/>
      <c r="NU2670" s="2"/>
      <c r="NV2670" s="2"/>
      <c r="NW2670" s="2"/>
      <c r="NX2670" s="2"/>
      <c r="NY2670" s="2"/>
      <c r="NZ2670" s="2"/>
      <c r="OA2670" s="2"/>
      <c r="OB2670" s="2"/>
      <c r="OC2670" s="2"/>
      <c r="OD2670" s="2"/>
      <c r="OE2670" s="2"/>
      <c r="OF2670" s="2"/>
      <c r="OG2670" s="2"/>
      <c r="OH2670" s="2"/>
      <c r="OI2670" s="2"/>
      <c r="OJ2670" s="2"/>
      <c r="OK2670" s="2"/>
      <c r="OL2670" s="2"/>
      <c r="OM2670" s="2"/>
      <c r="ON2670" s="2"/>
      <c r="OO2670" s="2"/>
      <c r="OP2670" s="2"/>
      <c r="OQ2670" s="2"/>
      <c r="OR2670" s="2"/>
      <c r="OS2670" s="2"/>
      <c r="OT2670" s="2"/>
      <c r="OU2670" s="2"/>
      <c r="OV2670" s="2"/>
      <c r="OW2670" s="2"/>
      <c r="OX2670" s="2"/>
      <c r="OY2670" s="2"/>
      <c r="OZ2670" s="2"/>
      <c r="PA2670" s="2"/>
      <c r="PB2670" s="2"/>
      <c r="PC2670" s="2"/>
      <c r="PD2670" s="2"/>
      <c r="PE2670" s="2"/>
      <c r="PF2670" s="2"/>
      <c r="PG2670" s="2"/>
      <c r="PH2670" s="2"/>
      <c r="PI2670" s="2"/>
      <c r="PJ2670" s="2"/>
      <c r="PK2670" s="2"/>
      <c r="PL2670" s="2"/>
      <c r="PM2670" s="2"/>
      <c r="PN2670" s="2"/>
      <c r="PO2670" s="2"/>
    </row>
    <row r="2671" spans="1:431" ht="98" hidden="1" x14ac:dyDescent="0.15">
      <c r="A2671" s="6" t="s">
        <v>371</v>
      </c>
      <c r="B2671" s="3"/>
      <c r="C2671" s="6"/>
      <c r="D2671" s="6"/>
      <c r="E2671" s="3"/>
      <c r="F2671" s="6"/>
      <c r="G2671" s="6"/>
      <c r="H2671" s="6"/>
      <c r="I2671" s="3"/>
      <c r="J2671" s="6"/>
      <c r="K2671" s="3"/>
      <c r="L2671" s="3"/>
      <c r="M2671" s="3"/>
      <c r="N2671" s="6"/>
      <c r="O2671" s="3"/>
      <c r="P2671" s="6"/>
      <c r="Q2671" s="6"/>
      <c r="R2671" s="6"/>
      <c r="S2671" s="3"/>
      <c r="T2671" s="3"/>
      <c r="U2671" s="3"/>
      <c r="V2671" s="3"/>
      <c r="W2671" s="3"/>
      <c r="X2671" s="3"/>
      <c r="Y2671" s="6"/>
      <c r="Z2671" s="6"/>
      <c r="AA2671" s="6"/>
      <c r="AB2671" s="3"/>
      <c r="AC2671" s="6"/>
      <c r="AD2671" s="6"/>
      <c r="AE2671" s="3"/>
      <c r="AF2671" s="3"/>
      <c r="AG2671" s="6"/>
      <c r="AH2671" s="6"/>
      <c r="AI2671" s="3"/>
      <c r="AJ2671" s="3"/>
      <c r="AK2671" s="3"/>
      <c r="AL2671" s="3"/>
      <c r="AM2671" s="6"/>
      <c r="AN2671" s="3"/>
      <c r="AO2671" s="3"/>
      <c r="AP2671" s="3"/>
      <c r="AQ2671" s="3"/>
      <c r="AR2671" s="3"/>
      <c r="AS2671" s="3"/>
      <c r="AT2671" s="6"/>
      <c r="AU2671" s="6"/>
      <c r="AV2671" s="6"/>
      <c r="AW2671" s="3"/>
      <c r="AX2671" s="3"/>
      <c r="AY2671" s="3"/>
      <c r="AZ2671" s="3"/>
      <c r="BA2671" s="3"/>
      <c r="BB2671" s="3"/>
      <c r="BC2671" s="3"/>
      <c r="BD2671" s="3"/>
      <c r="BE2671" s="3"/>
      <c r="BF2671" s="3"/>
      <c r="BG2671" s="3"/>
      <c r="BH2671" s="3"/>
      <c r="BI2671" s="3"/>
      <c r="BJ2671" s="3"/>
      <c r="BK2671" s="3">
        <v>1</v>
      </c>
      <c r="BL2671" s="3"/>
      <c r="BM2671" s="3"/>
      <c r="BN2671" s="3"/>
      <c r="BO2671" s="3"/>
      <c r="BP2671" s="3"/>
      <c r="BQ2671" s="3"/>
      <c r="BR2671" s="3"/>
      <c r="BS2671" s="3"/>
      <c r="BT2671" s="3"/>
      <c r="BU2671" s="3"/>
      <c r="BV2671" s="3"/>
      <c r="BW2671" s="3"/>
      <c r="BX2671" s="3"/>
      <c r="BY2671" s="3">
        <v>1973</v>
      </c>
      <c r="BZ2671" s="3" t="s">
        <v>2561</v>
      </c>
      <c r="CA2671" s="3" t="s">
        <v>2343</v>
      </c>
      <c r="CB2671" s="3" t="s">
        <v>2566</v>
      </c>
      <c r="CC2671" s="3" t="s">
        <v>2567</v>
      </c>
      <c r="CD2671" s="3"/>
      <c r="CE2671" s="3"/>
      <c r="CF2671" s="7"/>
      <c r="CG2671" s="1"/>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J2671" s="1"/>
      <c r="DK2671" s="1"/>
      <c r="DL2671" s="1"/>
      <c r="DM2671" s="1"/>
      <c r="DN2671" s="1"/>
      <c r="DO2671" s="1"/>
      <c r="DQ2671" s="1"/>
      <c r="DT2671" s="1"/>
      <c r="DW2671" s="1"/>
      <c r="DX2671" s="1"/>
      <c r="DY2671" s="1"/>
      <c r="DZ2671" s="1"/>
      <c r="EA2671" s="1"/>
      <c r="EB2671" s="1"/>
      <c r="EC2671" s="1"/>
      <c r="EF2671" s="1"/>
      <c r="ER2671" s="1"/>
      <c r="ET2671" s="1"/>
      <c r="FH2671" s="1"/>
      <c r="FI2671" s="1"/>
      <c r="LT2671" s="2"/>
      <c r="LU2671" s="2"/>
      <c r="LV2671" s="2"/>
      <c r="LW2671" s="2"/>
      <c r="LX2671" s="2"/>
      <c r="LY2671" s="2"/>
      <c r="LZ2671" s="2"/>
      <c r="MA2671" s="2"/>
      <c r="MB2671" s="2"/>
      <c r="MC2671" s="2"/>
      <c r="MD2671" s="2"/>
      <c r="ME2671" s="2"/>
      <c r="MF2671" s="2"/>
      <c r="MG2671" s="2"/>
      <c r="MH2671" s="2"/>
      <c r="MI2671" s="2"/>
      <c r="MJ2671" s="2"/>
      <c r="MK2671" s="2"/>
      <c r="ML2671" s="2"/>
      <c r="MM2671" s="2"/>
      <c r="MN2671" s="2"/>
      <c r="MO2671" s="2"/>
      <c r="MP2671" s="2"/>
      <c r="MQ2671" s="2"/>
      <c r="MR2671" s="2"/>
      <c r="MS2671" s="2"/>
      <c r="MT2671" s="2"/>
      <c r="MU2671" s="2"/>
      <c r="MV2671" s="2"/>
      <c r="MW2671" s="2"/>
      <c r="MX2671" s="2"/>
      <c r="MY2671" s="2"/>
      <c r="MZ2671" s="2"/>
      <c r="NA2671" s="2"/>
      <c r="NB2671" s="2"/>
      <c r="NC2671" s="2"/>
      <c r="ND2671" s="2"/>
      <c r="NE2671" s="2"/>
      <c r="NF2671" s="2"/>
      <c r="NG2671" s="2"/>
      <c r="NH2671" s="2"/>
      <c r="NI2671" s="2"/>
      <c r="NJ2671" s="2"/>
      <c r="NK2671" s="2"/>
      <c r="NL2671" s="2"/>
      <c r="NM2671" s="2"/>
      <c r="NN2671" s="2"/>
      <c r="NO2671" s="2"/>
      <c r="NP2671" s="2"/>
      <c r="NQ2671" s="2"/>
      <c r="NR2671" s="2"/>
      <c r="NS2671" s="2"/>
      <c r="NT2671" s="2"/>
      <c r="NU2671" s="2"/>
      <c r="NV2671" s="2"/>
      <c r="NW2671" s="2"/>
      <c r="NX2671" s="2"/>
      <c r="NY2671" s="2"/>
      <c r="NZ2671" s="2"/>
      <c r="OA2671" s="2"/>
      <c r="OB2671" s="2"/>
      <c r="OC2671" s="2"/>
      <c r="OD2671" s="2"/>
      <c r="OE2671" s="2"/>
      <c r="OF2671" s="2"/>
      <c r="OG2671" s="2"/>
      <c r="OH2671" s="2"/>
      <c r="OI2671" s="2"/>
      <c r="OJ2671" s="2"/>
      <c r="OK2671" s="2"/>
      <c r="OL2671" s="2"/>
      <c r="OM2671" s="2"/>
      <c r="ON2671" s="2"/>
      <c r="OO2671" s="2"/>
      <c r="OP2671" s="2"/>
      <c r="OQ2671" s="2"/>
      <c r="OR2671" s="2"/>
      <c r="OS2671" s="2"/>
      <c r="OT2671" s="2"/>
      <c r="OU2671" s="2"/>
      <c r="OV2671" s="2"/>
      <c r="OW2671" s="2"/>
      <c r="OX2671" s="2"/>
      <c r="OY2671" s="2"/>
      <c r="OZ2671" s="2"/>
      <c r="PA2671" s="2"/>
      <c r="PB2671" s="2"/>
      <c r="PC2671" s="2"/>
      <c r="PD2671" s="2"/>
      <c r="PE2671" s="2"/>
      <c r="PF2671" s="2"/>
      <c r="PG2671" s="2"/>
      <c r="PH2671" s="2"/>
      <c r="PI2671" s="2"/>
      <c r="PJ2671" s="2"/>
      <c r="PK2671" s="2"/>
      <c r="PL2671" s="2"/>
      <c r="PM2671" s="2"/>
      <c r="PN2671" s="2"/>
      <c r="PO2671" s="2"/>
    </row>
    <row r="2672" spans="1:431" ht="98" hidden="1" x14ac:dyDescent="0.15">
      <c r="A2672" s="6" t="s">
        <v>386</v>
      </c>
      <c r="B2672" s="3"/>
      <c r="C2672" s="6"/>
      <c r="D2672" s="6"/>
      <c r="E2672" s="3"/>
      <c r="F2672" s="6"/>
      <c r="G2672" s="6"/>
      <c r="H2672" s="6"/>
      <c r="I2672" s="3"/>
      <c r="J2672" s="6"/>
      <c r="K2672" s="3"/>
      <c r="L2672" s="3"/>
      <c r="M2672" s="3"/>
      <c r="N2672" s="6"/>
      <c r="O2672" s="3"/>
      <c r="P2672" s="6"/>
      <c r="Q2672" s="6"/>
      <c r="R2672" s="6"/>
      <c r="S2672" s="3"/>
      <c r="T2672" s="3"/>
      <c r="U2672" s="3"/>
      <c r="V2672" s="3"/>
      <c r="W2672" s="3"/>
      <c r="X2672" s="3"/>
      <c r="Y2672" s="6"/>
      <c r="Z2672" s="6"/>
      <c r="AA2672" s="6"/>
      <c r="AB2672" s="3"/>
      <c r="AC2672" s="6"/>
      <c r="AD2672" s="6"/>
      <c r="AE2672" s="3"/>
      <c r="AF2672" s="3"/>
      <c r="AG2672" s="6"/>
      <c r="AH2672" s="6"/>
      <c r="AI2672" s="3"/>
      <c r="AJ2672" s="3"/>
      <c r="AK2672" s="3"/>
      <c r="AL2672" s="3"/>
      <c r="AM2672" s="6"/>
      <c r="AN2672" s="3"/>
      <c r="AO2672" s="3"/>
      <c r="AP2672" s="3"/>
      <c r="AQ2672" s="3"/>
      <c r="AR2672" s="3"/>
      <c r="AS2672" s="3"/>
      <c r="AT2672" s="6"/>
      <c r="AU2672" s="6"/>
      <c r="AV2672" s="6"/>
      <c r="AW2672" s="3"/>
      <c r="AX2672" s="3"/>
      <c r="AY2672" s="3"/>
      <c r="AZ2672" s="3"/>
      <c r="BA2672" s="3"/>
      <c r="BB2672" s="3"/>
      <c r="BC2672" s="3"/>
      <c r="BD2672" s="3"/>
      <c r="BE2672" s="3"/>
      <c r="BF2672" s="3"/>
      <c r="BG2672" s="3"/>
      <c r="BH2672" s="3"/>
      <c r="BI2672" s="3"/>
      <c r="BJ2672" s="3"/>
      <c r="BK2672" s="3"/>
      <c r="BL2672" s="3"/>
      <c r="BM2672" s="3"/>
      <c r="BN2672" s="3"/>
      <c r="BO2672" s="3"/>
      <c r="BP2672" s="3"/>
      <c r="BQ2672" s="3"/>
      <c r="BR2672" s="3"/>
      <c r="BS2672" s="3"/>
      <c r="BT2672" s="3"/>
      <c r="BU2672" s="3"/>
      <c r="BV2672" s="3"/>
      <c r="BW2672" s="3"/>
      <c r="BX2672" s="3"/>
      <c r="BY2672" s="3">
        <v>1973</v>
      </c>
      <c r="BZ2672" s="3" t="s">
        <v>2561</v>
      </c>
      <c r="CA2672" s="3" t="s">
        <v>2343</v>
      </c>
      <c r="CB2672" s="3" t="s">
        <v>2566</v>
      </c>
      <c r="CC2672" s="3" t="s">
        <v>2567</v>
      </c>
      <c r="CD2672" s="3"/>
      <c r="CE2672" s="3"/>
      <c r="CF2672" s="7"/>
      <c r="CG2672" s="1"/>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J2672" s="1"/>
      <c r="DK2672" s="1"/>
      <c r="DL2672" s="1"/>
      <c r="DM2672" s="1"/>
      <c r="DN2672" s="1"/>
      <c r="DO2672" s="1"/>
      <c r="DQ2672" s="1"/>
      <c r="DT2672" s="1"/>
      <c r="DW2672" s="1"/>
      <c r="DX2672" s="1"/>
      <c r="DY2672" s="1"/>
      <c r="DZ2672" s="1"/>
      <c r="EA2672" s="1"/>
      <c r="EB2672" s="1"/>
      <c r="EC2672" s="1"/>
      <c r="EF2672" s="1"/>
      <c r="ER2672" s="1"/>
      <c r="ET2672" s="1"/>
      <c r="FH2672" s="1"/>
      <c r="FI2672" s="1"/>
      <c r="LT2672" s="2"/>
      <c r="LU2672" s="2"/>
      <c r="LV2672" s="2"/>
      <c r="LW2672" s="2"/>
      <c r="LX2672" s="2"/>
      <c r="LY2672" s="2"/>
      <c r="LZ2672" s="2"/>
      <c r="MA2672" s="2"/>
      <c r="MB2672" s="2"/>
      <c r="MC2672" s="2"/>
      <c r="MD2672" s="2"/>
      <c r="ME2672" s="2"/>
      <c r="MF2672" s="2"/>
      <c r="MG2672" s="2"/>
      <c r="MH2672" s="2"/>
      <c r="MI2672" s="2"/>
      <c r="MJ2672" s="2"/>
      <c r="MK2672" s="2"/>
      <c r="ML2672" s="2"/>
      <c r="MM2672" s="2"/>
      <c r="MN2672" s="2"/>
      <c r="MO2672" s="2"/>
      <c r="MP2672" s="2"/>
      <c r="MQ2672" s="2"/>
      <c r="MR2672" s="2"/>
      <c r="MS2672" s="2"/>
      <c r="MT2672" s="2"/>
      <c r="MU2672" s="2"/>
      <c r="MV2672" s="2"/>
      <c r="MW2672" s="2"/>
      <c r="MX2672" s="2"/>
      <c r="MY2672" s="2"/>
      <c r="MZ2672" s="2"/>
      <c r="NA2672" s="2"/>
      <c r="NB2672" s="2"/>
      <c r="NC2672" s="2"/>
      <c r="ND2672" s="2"/>
      <c r="NE2672" s="2"/>
      <c r="NF2672" s="2"/>
      <c r="NG2672" s="2"/>
      <c r="NH2672" s="2"/>
      <c r="NI2672" s="2"/>
      <c r="NJ2672" s="2"/>
      <c r="NK2672" s="2"/>
      <c r="NL2672" s="2"/>
      <c r="NM2672" s="2"/>
      <c r="NN2672" s="2"/>
      <c r="NO2672" s="2"/>
      <c r="NP2672" s="2"/>
      <c r="NQ2672" s="2"/>
      <c r="NR2672" s="2"/>
      <c r="NS2672" s="2"/>
      <c r="NT2672" s="2"/>
      <c r="NU2672" s="2"/>
      <c r="NV2672" s="2"/>
      <c r="NW2672" s="2"/>
      <c r="NX2672" s="2"/>
      <c r="NY2672" s="2"/>
      <c r="NZ2672" s="2"/>
      <c r="OA2672" s="2"/>
      <c r="OB2672" s="2"/>
      <c r="OC2672" s="2"/>
      <c r="OD2672" s="2"/>
      <c r="OE2672" s="2"/>
      <c r="OF2672" s="2"/>
      <c r="OG2672" s="2"/>
      <c r="OH2672" s="2"/>
      <c r="OI2672" s="2"/>
      <c r="OJ2672" s="2"/>
      <c r="OK2672" s="2"/>
      <c r="OL2672" s="2"/>
      <c r="OM2672" s="2"/>
      <c r="ON2672" s="2"/>
      <c r="OO2672" s="2"/>
      <c r="OP2672" s="2"/>
      <c r="OQ2672" s="2"/>
      <c r="OR2672" s="2"/>
      <c r="OS2672" s="2"/>
      <c r="OT2672" s="2"/>
      <c r="OU2672" s="2"/>
      <c r="OV2672" s="2"/>
      <c r="OW2672" s="2"/>
      <c r="OX2672" s="2"/>
      <c r="OY2672" s="2"/>
      <c r="OZ2672" s="2"/>
      <c r="PA2672" s="2"/>
      <c r="PB2672" s="2"/>
      <c r="PC2672" s="2"/>
      <c r="PD2672" s="2"/>
      <c r="PE2672" s="2"/>
      <c r="PF2672" s="2"/>
      <c r="PG2672" s="2"/>
      <c r="PH2672" s="2"/>
      <c r="PI2672" s="2"/>
      <c r="PJ2672" s="2"/>
      <c r="PK2672" s="2"/>
      <c r="PL2672" s="2"/>
      <c r="PM2672" s="2"/>
      <c r="PN2672" s="2"/>
      <c r="PO2672" s="2"/>
    </row>
    <row r="2673" spans="1:431" ht="98" hidden="1" x14ac:dyDescent="0.15">
      <c r="A2673" s="6" t="s">
        <v>404</v>
      </c>
      <c r="B2673" s="3"/>
      <c r="C2673" s="6"/>
      <c r="D2673" s="6"/>
      <c r="E2673" s="3"/>
      <c r="F2673" s="6"/>
      <c r="G2673" s="6"/>
      <c r="H2673" s="6"/>
      <c r="I2673" s="3"/>
      <c r="J2673" s="6"/>
      <c r="K2673" s="3"/>
      <c r="L2673" s="3"/>
      <c r="M2673" s="3"/>
      <c r="N2673" s="6"/>
      <c r="O2673" s="3"/>
      <c r="P2673" s="6"/>
      <c r="Q2673" s="6"/>
      <c r="R2673" s="6"/>
      <c r="S2673" s="3"/>
      <c r="T2673" s="3"/>
      <c r="U2673" s="3"/>
      <c r="V2673" s="3"/>
      <c r="W2673" s="3"/>
      <c r="X2673" s="3"/>
      <c r="Y2673" s="6"/>
      <c r="Z2673" s="6"/>
      <c r="AA2673" s="6"/>
      <c r="AB2673" s="3"/>
      <c r="AC2673" s="6"/>
      <c r="AD2673" s="6"/>
      <c r="AE2673" s="3"/>
      <c r="AF2673" s="3"/>
      <c r="AG2673" s="6"/>
      <c r="AH2673" s="6"/>
      <c r="AI2673" s="3"/>
      <c r="AJ2673" s="3"/>
      <c r="AK2673" s="3"/>
      <c r="AL2673" s="3"/>
      <c r="AM2673" s="6"/>
      <c r="AN2673" s="3"/>
      <c r="AO2673" s="3"/>
      <c r="AP2673" s="3"/>
      <c r="AQ2673" s="3"/>
      <c r="AR2673" s="3"/>
      <c r="AS2673" s="3"/>
      <c r="AT2673" s="6"/>
      <c r="AU2673" s="6"/>
      <c r="AV2673" s="6"/>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v>1973</v>
      </c>
      <c r="BZ2673" s="3" t="s">
        <v>2561</v>
      </c>
      <c r="CA2673" s="3" t="s">
        <v>2343</v>
      </c>
      <c r="CB2673" s="3" t="s">
        <v>2566</v>
      </c>
      <c r="CC2673" s="3" t="s">
        <v>2567</v>
      </c>
      <c r="CD2673" s="3"/>
      <c r="CE2673" s="3"/>
      <c r="CF2673" s="7"/>
      <c r="CG2673" s="1"/>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J2673" s="1"/>
      <c r="DK2673" s="1"/>
      <c r="DL2673" s="1"/>
      <c r="DM2673" s="1"/>
      <c r="DN2673" s="1"/>
      <c r="DO2673" s="1"/>
      <c r="DQ2673" s="1"/>
      <c r="DT2673" s="1"/>
      <c r="DW2673" s="1"/>
      <c r="DX2673" s="1"/>
      <c r="DY2673" s="1"/>
      <c r="DZ2673" s="1"/>
      <c r="EA2673" s="1"/>
      <c r="EB2673" s="1"/>
      <c r="EC2673" s="1"/>
      <c r="EF2673" s="1"/>
      <c r="ER2673" s="1"/>
      <c r="ET2673" s="1"/>
      <c r="FH2673" s="1"/>
      <c r="FI2673" s="1"/>
      <c r="LT2673" s="2"/>
      <c r="LU2673" s="2"/>
      <c r="LV2673" s="2"/>
      <c r="LW2673" s="2"/>
      <c r="LX2673" s="2"/>
      <c r="LY2673" s="2"/>
      <c r="LZ2673" s="2"/>
      <c r="MA2673" s="2"/>
      <c r="MB2673" s="2"/>
      <c r="MC2673" s="2"/>
      <c r="MD2673" s="2"/>
      <c r="ME2673" s="2"/>
      <c r="MF2673" s="2"/>
      <c r="MG2673" s="2"/>
      <c r="MH2673" s="2"/>
      <c r="MI2673" s="2"/>
      <c r="MJ2673" s="2"/>
      <c r="MK2673" s="2"/>
      <c r="ML2673" s="2"/>
      <c r="MM2673" s="2"/>
      <c r="MN2673" s="2"/>
      <c r="MO2673" s="2"/>
      <c r="MP2673" s="2"/>
      <c r="MQ2673" s="2"/>
      <c r="MR2673" s="2"/>
      <c r="MS2673" s="2"/>
      <c r="MT2673" s="2"/>
      <c r="MU2673" s="2"/>
      <c r="MV2673" s="2"/>
      <c r="MW2673" s="2"/>
      <c r="MX2673" s="2"/>
      <c r="MY2673" s="2"/>
      <c r="MZ2673" s="2"/>
      <c r="NA2673" s="2"/>
      <c r="NB2673" s="2"/>
      <c r="NC2673" s="2"/>
      <c r="ND2673" s="2"/>
      <c r="NE2673" s="2"/>
      <c r="NF2673" s="2"/>
      <c r="NG2673" s="2"/>
      <c r="NH2673" s="2"/>
      <c r="NI2673" s="2"/>
      <c r="NJ2673" s="2"/>
      <c r="NK2673" s="2"/>
      <c r="NL2673" s="2"/>
      <c r="NM2673" s="2"/>
      <c r="NN2673" s="2"/>
      <c r="NO2673" s="2"/>
      <c r="NP2673" s="2"/>
      <c r="NQ2673" s="2"/>
      <c r="NR2673" s="2"/>
      <c r="NS2673" s="2"/>
      <c r="NT2673" s="2"/>
      <c r="NU2673" s="2"/>
      <c r="NV2673" s="2"/>
      <c r="NW2673" s="2"/>
      <c r="NX2673" s="2"/>
      <c r="NY2673" s="2"/>
      <c r="NZ2673" s="2"/>
      <c r="OA2673" s="2"/>
      <c r="OB2673" s="2"/>
      <c r="OC2673" s="2"/>
      <c r="OD2673" s="2"/>
      <c r="OE2673" s="2"/>
      <c r="OF2673" s="2"/>
      <c r="OG2673" s="2"/>
      <c r="OH2673" s="2"/>
      <c r="OI2673" s="2"/>
      <c r="OJ2673" s="2"/>
      <c r="OK2673" s="2"/>
      <c r="OL2673" s="2"/>
      <c r="OM2673" s="2"/>
      <c r="ON2673" s="2"/>
      <c r="OO2673" s="2"/>
      <c r="OP2673" s="2"/>
      <c r="OQ2673" s="2"/>
      <c r="OR2673" s="2"/>
      <c r="OS2673" s="2"/>
      <c r="OT2673" s="2"/>
      <c r="OU2673" s="2"/>
      <c r="OV2673" s="2"/>
      <c r="OW2673" s="2"/>
      <c r="OX2673" s="2"/>
      <c r="OY2673" s="2"/>
      <c r="OZ2673" s="2"/>
      <c r="PA2673" s="2"/>
      <c r="PB2673" s="2"/>
      <c r="PC2673" s="2"/>
      <c r="PD2673" s="2"/>
      <c r="PE2673" s="2"/>
      <c r="PF2673" s="2"/>
      <c r="PG2673" s="2"/>
      <c r="PH2673" s="2"/>
      <c r="PI2673" s="2"/>
      <c r="PJ2673" s="2"/>
      <c r="PK2673" s="2"/>
      <c r="PL2673" s="2"/>
      <c r="PM2673" s="2"/>
      <c r="PN2673" s="2"/>
      <c r="PO2673" s="2"/>
    </row>
    <row r="2674" spans="1:431" ht="98" hidden="1" x14ac:dyDescent="0.15">
      <c r="A2674" s="16" t="s">
        <v>3765</v>
      </c>
      <c r="B2674" s="3"/>
      <c r="C2674" s="6"/>
      <c r="D2674" s="6"/>
      <c r="E2674" s="3"/>
      <c r="F2674" s="6"/>
      <c r="G2674" s="6"/>
      <c r="H2674" s="6"/>
      <c r="I2674" s="3"/>
      <c r="J2674" s="6"/>
      <c r="K2674" s="3"/>
      <c r="L2674" s="3"/>
      <c r="M2674" s="3"/>
      <c r="N2674" s="6"/>
      <c r="O2674" s="3"/>
      <c r="P2674" s="6"/>
      <c r="Q2674" s="6"/>
      <c r="R2674" s="6"/>
      <c r="S2674" s="3"/>
      <c r="T2674" s="3"/>
      <c r="U2674" s="3"/>
      <c r="V2674" s="3"/>
      <c r="W2674" s="3"/>
      <c r="X2674" s="3"/>
      <c r="Y2674" s="6"/>
      <c r="Z2674" s="6"/>
      <c r="AA2674" s="6"/>
      <c r="AB2674" s="3"/>
      <c r="AC2674" s="6"/>
      <c r="AD2674" s="6"/>
      <c r="AE2674" s="3"/>
      <c r="AF2674" s="3"/>
      <c r="AG2674" s="6"/>
      <c r="AH2674" s="6"/>
      <c r="AI2674" s="3"/>
      <c r="AJ2674" s="3"/>
      <c r="AK2674" s="3"/>
      <c r="AL2674" s="3"/>
      <c r="AM2674" s="6"/>
      <c r="AN2674" s="3"/>
      <c r="AO2674" s="3"/>
      <c r="AP2674" s="3"/>
      <c r="AQ2674" s="3"/>
      <c r="AR2674" s="3"/>
      <c r="AS2674" s="3"/>
      <c r="AT2674" s="6"/>
      <c r="AU2674" s="6"/>
      <c r="AV2674" s="6"/>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v>1973</v>
      </c>
      <c r="BZ2674" s="3" t="s">
        <v>2561</v>
      </c>
      <c r="CA2674" s="3" t="s">
        <v>2343</v>
      </c>
      <c r="CB2674" s="3" t="s">
        <v>2566</v>
      </c>
      <c r="CC2674" s="3" t="s">
        <v>2567</v>
      </c>
      <c r="CD2674" s="3"/>
      <c r="CE2674" s="3"/>
      <c r="CF2674" s="7"/>
      <c r="CG2674" s="1"/>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J2674" s="1"/>
      <c r="DK2674" s="1"/>
      <c r="DL2674" s="1"/>
      <c r="DM2674" s="1"/>
      <c r="DN2674" s="1"/>
      <c r="DO2674" s="1"/>
      <c r="DQ2674" s="1"/>
      <c r="DT2674" s="1"/>
      <c r="DW2674" s="1"/>
      <c r="DX2674" s="1"/>
      <c r="DY2674" s="1"/>
      <c r="DZ2674" s="1"/>
      <c r="EA2674" s="1"/>
      <c r="EB2674" s="1"/>
      <c r="EC2674" s="1"/>
      <c r="EF2674" s="1"/>
      <c r="ER2674" s="1"/>
      <c r="ET2674" s="1"/>
      <c r="FH2674" s="1"/>
      <c r="FI2674" s="1"/>
      <c r="LT2674" s="2"/>
      <c r="LU2674" s="2"/>
      <c r="LV2674" s="2"/>
      <c r="LW2674" s="2"/>
      <c r="LX2674" s="2"/>
      <c r="LY2674" s="2"/>
      <c r="LZ2674" s="2"/>
      <c r="MA2674" s="2"/>
      <c r="MB2674" s="2"/>
      <c r="MC2674" s="2"/>
      <c r="MD2674" s="2"/>
      <c r="ME2674" s="2"/>
      <c r="MF2674" s="2"/>
      <c r="MG2674" s="2"/>
      <c r="MH2674" s="2"/>
      <c r="MI2674" s="2"/>
      <c r="MJ2674" s="2"/>
      <c r="MK2674" s="2"/>
      <c r="ML2674" s="2"/>
      <c r="MM2674" s="2"/>
      <c r="MN2674" s="2"/>
      <c r="MO2674" s="2"/>
      <c r="MP2674" s="2"/>
      <c r="MQ2674" s="2"/>
      <c r="MR2674" s="2"/>
      <c r="MS2674" s="2"/>
      <c r="MT2674" s="2"/>
      <c r="MU2674" s="2"/>
      <c r="MV2674" s="2"/>
      <c r="MW2674" s="2"/>
      <c r="MX2674" s="2"/>
      <c r="MY2674" s="2"/>
      <c r="MZ2674" s="2"/>
      <c r="NA2674" s="2"/>
      <c r="NB2674" s="2"/>
      <c r="NC2674" s="2"/>
      <c r="ND2674" s="2"/>
      <c r="NE2674" s="2"/>
      <c r="NF2674" s="2"/>
      <c r="NG2674" s="2"/>
      <c r="NH2674" s="2"/>
      <c r="NI2674" s="2"/>
      <c r="NJ2674" s="2"/>
      <c r="NK2674" s="2"/>
      <c r="NL2674" s="2"/>
      <c r="NM2674" s="2"/>
      <c r="NN2674" s="2"/>
      <c r="NO2674" s="2"/>
      <c r="NP2674" s="2"/>
      <c r="NQ2674" s="2"/>
      <c r="NR2674" s="2"/>
      <c r="NS2674" s="2"/>
      <c r="NT2674" s="2"/>
      <c r="NU2674" s="2"/>
      <c r="NV2674" s="2"/>
      <c r="NW2674" s="2"/>
      <c r="NX2674" s="2"/>
      <c r="NY2674" s="2"/>
      <c r="NZ2674" s="2"/>
      <c r="OA2674" s="2"/>
      <c r="OB2674" s="2"/>
      <c r="OC2674" s="2"/>
      <c r="OD2674" s="2"/>
      <c r="OE2674" s="2"/>
      <c r="OF2674" s="2"/>
      <c r="OG2674" s="2"/>
      <c r="OH2674" s="2"/>
      <c r="OI2674" s="2"/>
      <c r="OJ2674" s="2"/>
      <c r="OK2674" s="2"/>
      <c r="OL2674" s="2"/>
      <c r="OM2674" s="2"/>
      <c r="ON2674" s="2"/>
      <c r="OO2674" s="2"/>
      <c r="OP2674" s="2"/>
      <c r="OQ2674" s="2"/>
      <c r="OR2674" s="2"/>
      <c r="OS2674" s="2"/>
      <c r="OT2674" s="2"/>
      <c r="OU2674" s="2"/>
      <c r="OV2674" s="2"/>
      <c r="OW2674" s="2"/>
      <c r="OX2674" s="2"/>
      <c r="OY2674" s="2"/>
      <c r="OZ2674" s="2"/>
      <c r="PA2674" s="2"/>
      <c r="PB2674" s="2"/>
      <c r="PC2674" s="2"/>
      <c r="PD2674" s="2"/>
      <c r="PE2674" s="2"/>
      <c r="PF2674" s="2"/>
      <c r="PG2674" s="2"/>
      <c r="PH2674" s="2"/>
      <c r="PI2674" s="2"/>
      <c r="PJ2674" s="2"/>
      <c r="PK2674" s="2"/>
      <c r="PL2674" s="2"/>
      <c r="PM2674" s="2"/>
      <c r="PN2674" s="2"/>
      <c r="PO2674" s="2"/>
    </row>
    <row r="2675" spans="1:431" ht="98" hidden="1" x14ac:dyDescent="0.15">
      <c r="A2675" s="6" t="s">
        <v>433</v>
      </c>
      <c r="B2675" s="3"/>
      <c r="C2675" s="6"/>
      <c r="D2675" s="6"/>
      <c r="E2675" s="3"/>
      <c r="F2675" s="6"/>
      <c r="G2675" s="6"/>
      <c r="H2675" s="6"/>
      <c r="I2675" s="3"/>
      <c r="J2675" s="6"/>
      <c r="K2675" s="3"/>
      <c r="L2675" s="3"/>
      <c r="M2675" s="3"/>
      <c r="N2675" s="6"/>
      <c r="O2675" s="3"/>
      <c r="P2675" s="6"/>
      <c r="Q2675" s="6"/>
      <c r="R2675" s="6"/>
      <c r="S2675" s="3"/>
      <c r="T2675" s="3"/>
      <c r="U2675" s="3"/>
      <c r="V2675" s="3"/>
      <c r="W2675" s="3"/>
      <c r="X2675" s="3"/>
      <c r="Y2675" s="6"/>
      <c r="Z2675" s="6"/>
      <c r="AA2675" s="6"/>
      <c r="AB2675" s="3"/>
      <c r="AC2675" s="6"/>
      <c r="AD2675" s="6"/>
      <c r="AE2675" s="3"/>
      <c r="AF2675" s="3"/>
      <c r="AG2675" s="6"/>
      <c r="AH2675" s="6"/>
      <c r="AI2675" s="3"/>
      <c r="AJ2675" s="3"/>
      <c r="AK2675" s="3"/>
      <c r="AL2675" s="3"/>
      <c r="AM2675" s="6"/>
      <c r="AN2675" s="3"/>
      <c r="AO2675" s="3"/>
      <c r="AP2675" s="3"/>
      <c r="AQ2675" s="3"/>
      <c r="AR2675" s="3"/>
      <c r="AS2675" s="3"/>
      <c r="AT2675" s="6"/>
      <c r="AU2675" s="6"/>
      <c r="AV2675" s="6"/>
      <c r="AW2675" s="3"/>
      <c r="AX2675" s="3"/>
      <c r="AY2675" s="3"/>
      <c r="AZ2675" s="3"/>
      <c r="BA2675" s="3"/>
      <c r="BB2675" s="3"/>
      <c r="BC2675" s="3"/>
      <c r="BD2675" s="3"/>
      <c r="BE2675" s="3"/>
      <c r="BF2675" s="3"/>
      <c r="BG2675" s="3"/>
      <c r="BH2675" s="3"/>
      <c r="BI2675" s="3"/>
      <c r="BJ2675" s="3"/>
      <c r="BK2675" s="3"/>
      <c r="BL2675" s="3"/>
      <c r="BM2675" s="3"/>
      <c r="BN2675" s="3"/>
      <c r="BO2675" s="3"/>
      <c r="BP2675" s="3"/>
      <c r="BQ2675" s="3"/>
      <c r="BR2675" s="3"/>
      <c r="BS2675" s="3"/>
      <c r="BT2675" s="3"/>
      <c r="BU2675" s="3"/>
      <c r="BV2675" s="3"/>
      <c r="BW2675" s="3"/>
      <c r="BX2675" s="3"/>
      <c r="BY2675" s="3">
        <v>1973</v>
      </c>
      <c r="BZ2675" s="3" t="s">
        <v>2561</v>
      </c>
      <c r="CA2675" s="3" t="s">
        <v>2343</v>
      </c>
      <c r="CB2675" s="3" t="s">
        <v>2566</v>
      </c>
      <c r="CC2675" s="3" t="s">
        <v>2567</v>
      </c>
      <c r="CD2675" s="3"/>
      <c r="CE2675" s="3"/>
      <c r="CF2675" s="7"/>
      <c r="CG2675" s="1"/>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J2675" s="1"/>
      <c r="DK2675" s="1"/>
      <c r="DL2675" s="1"/>
      <c r="DM2675" s="1"/>
      <c r="DN2675" s="1"/>
      <c r="DO2675" s="1"/>
      <c r="DQ2675" s="1"/>
      <c r="DT2675" s="1"/>
      <c r="DW2675" s="1"/>
      <c r="DX2675" s="1"/>
      <c r="DY2675" s="1"/>
      <c r="DZ2675" s="1"/>
      <c r="EA2675" s="1"/>
      <c r="EB2675" s="1"/>
      <c r="EC2675" s="1"/>
      <c r="EF2675" s="1"/>
      <c r="ER2675" s="1"/>
      <c r="ET2675" s="1"/>
      <c r="FH2675" s="1"/>
      <c r="FI2675" s="1"/>
      <c r="LT2675" s="2"/>
      <c r="LU2675" s="2"/>
      <c r="LV2675" s="2"/>
      <c r="LW2675" s="2"/>
      <c r="LX2675" s="2"/>
      <c r="LY2675" s="2"/>
      <c r="LZ2675" s="2"/>
      <c r="MA2675" s="2"/>
      <c r="MB2675" s="2"/>
      <c r="MC2675" s="2"/>
      <c r="MD2675" s="2"/>
      <c r="ME2675" s="2"/>
      <c r="MF2675" s="2"/>
      <c r="MG2675" s="2"/>
      <c r="MH2675" s="2"/>
      <c r="MI2675" s="2"/>
      <c r="MJ2675" s="2"/>
      <c r="MK2675" s="2"/>
      <c r="ML2675" s="2"/>
      <c r="MM2675" s="2"/>
      <c r="MN2675" s="2"/>
      <c r="MO2675" s="2"/>
      <c r="MP2675" s="2"/>
      <c r="MQ2675" s="2"/>
      <c r="MR2675" s="2"/>
      <c r="MS2675" s="2"/>
      <c r="MT2675" s="2"/>
      <c r="MU2675" s="2"/>
      <c r="MV2675" s="2"/>
      <c r="MW2675" s="2"/>
      <c r="MX2675" s="2"/>
      <c r="MY2675" s="2"/>
      <c r="MZ2675" s="2"/>
      <c r="NA2675" s="2"/>
      <c r="NB2675" s="2"/>
      <c r="NC2675" s="2"/>
      <c r="ND2675" s="2"/>
      <c r="NE2675" s="2"/>
      <c r="NF2675" s="2"/>
      <c r="NG2675" s="2"/>
      <c r="NH2675" s="2"/>
      <c r="NI2675" s="2"/>
      <c r="NJ2675" s="2"/>
      <c r="NK2675" s="2"/>
      <c r="NL2675" s="2"/>
      <c r="NM2675" s="2"/>
      <c r="NN2675" s="2"/>
      <c r="NO2675" s="2"/>
      <c r="NP2675" s="2"/>
      <c r="NQ2675" s="2"/>
      <c r="NR2675" s="2"/>
      <c r="NS2675" s="2"/>
      <c r="NT2675" s="2"/>
      <c r="NU2675" s="2"/>
      <c r="NV2675" s="2"/>
      <c r="NW2675" s="2"/>
      <c r="NX2675" s="2"/>
      <c r="NY2675" s="2"/>
      <c r="NZ2675" s="2"/>
      <c r="OA2675" s="2"/>
      <c r="OB2675" s="2"/>
      <c r="OC2675" s="2"/>
      <c r="OD2675" s="2"/>
      <c r="OE2675" s="2"/>
      <c r="OF2675" s="2"/>
      <c r="OG2675" s="2"/>
      <c r="OH2675" s="2"/>
      <c r="OI2675" s="2"/>
      <c r="OJ2675" s="2"/>
      <c r="OK2675" s="2"/>
      <c r="OL2675" s="2"/>
      <c r="OM2675" s="2"/>
      <c r="ON2675" s="2"/>
      <c r="OO2675" s="2"/>
      <c r="OP2675" s="2"/>
      <c r="OQ2675" s="2"/>
      <c r="OR2675" s="2"/>
      <c r="OS2675" s="2"/>
      <c r="OT2675" s="2"/>
      <c r="OU2675" s="2"/>
      <c r="OV2675" s="2"/>
      <c r="OW2675" s="2"/>
      <c r="OX2675" s="2"/>
      <c r="OY2675" s="2"/>
      <c r="OZ2675" s="2"/>
      <c r="PA2675" s="2"/>
      <c r="PB2675" s="2"/>
      <c r="PC2675" s="2"/>
      <c r="PD2675" s="2"/>
      <c r="PE2675" s="2"/>
      <c r="PF2675" s="2"/>
      <c r="PG2675" s="2"/>
      <c r="PH2675" s="2"/>
      <c r="PI2675" s="2"/>
      <c r="PJ2675" s="2"/>
      <c r="PK2675" s="2"/>
      <c r="PL2675" s="2"/>
      <c r="PM2675" s="2"/>
      <c r="PN2675" s="2"/>
      <c r="PO2675" s="2"/>
    </row>
    <row r="2676" spans="1:431" ht="98" hidden="1" x14ac:dyDescent="0.15">
      <c r="A2676" s="6" t="s">
        <v>20</v>
      </c>
      <c r="B2676" s="3"/>
      <c r="C2676" s="6"/>
      <c r="D2676" s="6"/>
      <c r="E2676" s="3"/>
      <c r="F2676" s="6"/>
      <c r="G2676" s="6"/>
      <c r="H2676" s="6"/>
      <c r="I2676" s="3"/>
      <c r="J2676" s="6"/>
      <c r="K2676" s="3"/>
      <c r="L2676" s="3"/>
      <c r="M2676" s="3"/>
      <c r="N2676" s="6"/>
      <c r="O2676" s="3"/>
      <c r="P2676" s="6"/>
      <c r="Q2676" s="6"/>
      <c r="R2676" s="6"/>
      <c r="S2676" s="3"/>
      <c r="T2676" s="3"/>
      <c r="U2676" s="3"/>
      <c r="V2676" s="3"/>
      <c r="W2676" s="3"/>
      <c r="X2676" s="3"/>
      <c r="Y2676" s="6"/>
      <c r="Z2676" s="6"/>
      <c r="AA2676" s="6"/>
      <c r="AB2676" s="3"/>
      <c r="AC2676" s="6"/>
      <c r="AD2676" s="6"/>
      <c r="AE2676" s="3"/>
      <c r="AF2676" s="3"/>
      <c r="AG2676" s="6"/>
      <c r="AH2676" s="6"/>
      <c r="AI2676" s="3"/>
      <c r="AJ2676" s="3"/>
      <c r="AK2676" s="3"/>
      <c r="AL2676" s="3"/>
      <c r="AM2676" s="6"/>
      <c r="AN2676" s="3"/>
      <c r="AO2676" s="3"/>
      <c r="AP2676" s="3"/>
      <c r="AQ2676" s="3"/>
      <c r="AR2676" s="3"/>
      <c r="AS2676" s="3"/>
      <c r="AT2676" s="6"/>
      <c r="AU2676" s="6"/>
      <c r="AV2676" s="6"/>
      <c r="AW2676" s="3"/>
      <c r="AX2676" s="3"/>
      <c r="AY2676" s="3"/>
      <c r="AZ2676" s="3"/>
      <c r="BA2676" s="3"/>
      <c r="BB2676" s="3"/>
      <c r="BC2676" s="3"/>
      <c r="BD2676" s="3"/>
      <c r="BE2676" s="3"/>
      <c r="BF2676" s="3"/>
      <c r="BG2676" s="3"/>
      <c r="BH2676" s="3"/>
      <c r="BI2676" s="3"/>
      <c r="BJ2676" s="3"/>
      <c r="BK2676" s="3"/>
      <c r="BL2676" s="3"/>
      <c r="BM2676" s="3"/>
      <c r="BN2676" s="3"/>
      <c r="BO2676" s="3"/>
      <c r="BP2676" s="3"/>
      <c r="BQ2676" s="3"/>
      <c r="BR2676" s="3"/>
      <c r="BS2676" s="3"/>
      <c r="BT2676" s="3"/>
      <c r="BU2676" s="3"/>
      <c r="BV2676" s="3"/>
      <c r="BW2676" s="3"/>
      <c r="BX2676" s="3"/>
      <c r="BY2676" s="3">
        <v>1973</v>
      </c>
      <c r="BZ2676" s="3" t="s">
        <v>2561</v>
      </c>
      <c r="CA2676" s="3" t="s">
        <v>2343</v>
      </c>
      <c r="CB2676" s="3" t="s">
        <v>2568</v>
      </c>
      <c r="CC2676" s="3" t="s">
        <v>2569</v>
      </c>
      <c r="CD2676" s="3"/>
      <c r="CE2676" s="3"/>
      <c r="CF2676" s="7"/>
      <c r="CG2676" s="1"/>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J2676" s="1"/>
      <c r="DK2676" s="1"/>
      <c r="DL2676" s="1"/>
      <c r="DM2676" s="1"/>
      <c r="DN2676" s="1"/>
      <c r="DO2676" s="1"/>
      <c r="DQ2676" s="1"/>
      <c r="DT2676" s="1"/>
      <c r="DW2676" s="1"/>
      <c r="DX2676" s="1"/>
      <c r="DY2676" s="1"/>
      <c r="DZ2676" s="1"/>
      <c r="EA2676" s="1"/>
      <c r="EB2676" s="1"/>
      <c r="EC2676" s="1"/>
      <c r="EF2676" s="1"/>
      <c r="ER2676" s="1"/>
      <c r="ET2676" s="1"/>
      <c r="FH2676" s="1"/>
      <c r="FI2676" s="1"/>
      <c r="LT2676" s="2"/>
      <c r="LU2676" s="2"/>
      <c r="LV2676" s="2"/>
      <c r="LW2676" s="2"/>
      <c r="LX2676" s="2"/>
      <c r="LY2676" s="2"/>
      <c r="LZ2676" s="2"/>
      <c r="MA2676" s="2"/>
      <c r="MB2676" s="2"/>
      <c r="MC2676" s="2"/>
      <c r="MD2676" s="2"/>
      <c r="ME2676" s="2"/>
      <c r="MF2676" s="2"/>
      <c r="MG2676" s="2"/>
      <c r="MH2676" s="2"/>
      <c r="MI2676" s="2"/>
      <c r="MJ2676" s="2"/>
      <c r="MK2676" s="2"/>
      <c r="ML2676" s="2"/>
      <c r="MM2676" s="2"/>
      <c r="MN2676" s="2"/>
      <c r="MO2676" s="2"/>
      <c r="MP2676" s="2"/>
      <c r="MQ2676" s="2"/>
      <c r="MR2676" s="2"/>
      <c r="MS2676" s="2"/>
      <c r="MT2676" s="2"/>
      <c r="MU2676" s="2"/>
      <c r="MV2676" s="2"/>
      <c r="MW2676" s="2"/>
      <c r="MX2676" s="2"/>
      <c r="MY2676" s="2"/>
      <c r="MZ2676" s="2"/>
      <c r="NA2676" s="2"/>
      <c r="NB2676" s="2"/>
      <c r="NC2676" s="2"/>
      <c r="ND2676" s="2"/>
      <c r="NE2676" s="2"/>
      <c r="NF2676" s="2"/>
      <c r="NG2676" s="2"/>
      <c r="NH2676" s="2"/>
      <c r="NI2676" s="2"/>
      <c r="NJ2676" s="2"/>
      <c r="NK2676" s="2"/>
      <c r="NL2676" s="2"/>
      <c r="NM2676" s="2"/>
      <c r="NN2676" s="2"/>
      <c r="NO2676" s="2"/>
      <c r="NP2676" s="2"/>
      <c r="NQ2676" s="2"/>
      <c r="NR2676" s="2"/>
      <c r="NS2676" s="2"/>
      <c r="NT2676" s="2"/>
      <c r="NU2676" s="2"/>
      <c r="NV2676" s="2"/>
      <c r="NW2676" s="2"/>
      <c r="NX2676" s="2"/>
      <c r="NY2676" s="2"/>
      <c r="NZ2676" s="2"/>
      <c r="OA2676" s="2"/>
      <c r="OB2676" s="2"/>
      <c r="OC2676" s="2"/>
      <c r="OD2676" s="2"/>
      <c r="OE2676" s="2"/>
      <c r="OF2676" s="2"/>
      <c r="OG2676" s="2"/>
      <c r="OH2676" s="2"/>
      <c r="OI2676" s="2"/>
      <c r="OJ2676" s="2"/>
      <c r="OK2676" s="2"/>
      <c r="OL2676" s="2"/>
      <c r="OM2676" s="2"/>
      <c r="ON2676" s="2"/>
      <c r="OO2676" s="2"/>
      <c r="OP2676" s="2"/>
      <c r="OQ2676" s="2"/>
      <c r="OR2676" s="2"/>
      <c r="OS2676" s="2"/>
      <c r="OT2676" s="2"/>
      <c r="OU2676" s="2"/>
      <c r="OV2676" s="2"/>
      <c r="OW2676" s="2"/>
      <c r="OX2676" s="2"/>
      <c r="OY2676" s="2"/>
      <c r="OZ2676" s="2"/>
      <c r="PA2676" s="2"/>
      <c r="PB2676" s="2"/>
      <c r="PC2676" s="2"/>
      <c r="PD2676" s="2"/>
      <c r="PE2676" s="2"/>
      <c r="PF2676" s="2"/>
      <c r="PG2676" s="2"/>
      <c r="PH2676" s="2"/>
      <c r="PI2676" s="2"/>
      <c r="PJ2676" s="2"/>
      <c r="PK2676" s="2"/>
      <c r="PL2676" s="2"/>
      <c r="PM2676" s="2"/>
      <c r="PN2676" s="2"/>
      <c r="PO2676" s="2"/>
    </row>
    <row r="2677" spans="1:431" ht="98" hidden="1" x14ac:dyDescent="0.15">
      <c r="A2677" s="6" t="s">
        <v>44</v>
      </c>
      <c r="B2677" s="3"/>
      <c r="C2677" s="6"/>
      <c r="D2677" s="6"/>
      <c r="E2677" s="3"/>
      <c r="F2677" s="6"/>
      <c r="G2677" s="6"/>
      <c r="H2677" s="6"/>
      <c r="I2677" s="3"/>
      <c r="J2677" s="6"/>
      <c r="K2677" s="3"/>
      <c r="L2677" s="3"/>
      <c r="M2677" s="3"/>
      <c r="N2677" s="6"/>
      <c r="O2677" s="3"/>
      <c r="P2677" s="6"/>
      <c r="Q2677" s="6"/>
      <c r="R2677" s="6"/>
      <c r="S2677" s="3"/>
      <c r="T2677" s="3"/>
      <c r="U2677" s="3"/>
      <c r="V2677" s="3"/>
      <c r="W2677" s="3"/>
      <c r="X2677" s="3"/>
      <c r="Y2677" s="6"/>
      <c r="Z2677" s="6"/>
      <c r="AA2677" s="6"/>
      <c r="AB2677" s="3"/>
      <c r="AC2677" s="6"/>
      <c r="AD2677" s="6"/>
      <c r="AE2677" s="3"/>
      <c r="AF2677" s="3"/>
      <c r="AG2677" s="6"/>
      <c r="AH2677" s="6"/>
      <c r="AI2677" s="3"/>
      <c r="AJ2677" s="3"/>
      <c r="AK2677" s="3"/>
      <c r="AL2677" s="3"/>
      <c r="AM2677" s="6"/>
      <c r="AN2677" s="3"/>
      <c r="AO2677" s="3"/>
      <c r="AP2677" s="3"/>
      <c r="AQ2677" s="3"/>
      <c r="AR2677" s="3"/>
      <c r="AS2677" s="3"/>
      <c r="AT2677" s="6"/>
      <c r="AU2677" s="6"/>
      <c r="AV2677" s="6"/>
      <c r="AW2677" s="3"/>
      <c r="AX2677" s="3"/>
      <c r="AY2677" s="3"/>
      <c r="AZ2677" s="3"/>
      <c r="BA2677" s="3"/>
      <c r="BB2677" s="3"/>
      <c r="BC2677" s="3"/>
      <c r="BD2677" s="3"/>
      <c r="BE2677" s="3"/>
      <c r="BF2677" s="3"/>
      <c r="BG2677" s="3"/>
      <c r="BH2677" s="3"/>
      <c r="BI2677" s="3"/>
      <c r="BJ2677" s="3"/>
      <c r="BK2677" s="3"/>
      <c r="BL2677" s="3"/>
      <c r="BM2677" s="3"/>
      <c r="BN2677" s="3"/>
      <c r="BO2677" s="3"/>
      <c r="BP2677" s="3"/>
      <c r="BQ2677" s="3"/>
      <c r="BR2677" s="3"/>
      <c r="BS2677" s="3"/>
      <c r="BT2677" s="3"/>
      <c r="BU2677" s="3"/>
      <c r="BV2677" s="3"/>
      <c r="BW2677" s="3"/>
      <c r="BX2677" s="3"/>
      <c r="BY2677" s="3">
        <v>1973</v>
      </c>
      <c r="BZ2677" s="3" t="s">
        <v>2561</v>
      </c>
      <c r="CA2677" s="3" t="s">
        <v>2343</v>
      </c>
      <c r="CB2677" s="3" t="s">
        <v>2568</v>
      </c>
      <c r="CC2677" s="3" t="s">
        <v>2569</v>
      </c>
      <c r="CD2677" s="3"/>
      <c r="CE2677" s="3"/>
      <c r="CF2677" s="7"/>
      <c r="CG2677" s="1"/>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J2677" s="1"/>
      <c r="DK2677" s="1"/>
      <c r="DL2677" s="1"/>
      <c r="DM2677" s="1"/>
      <c r="DN2677" s="1"/>
      <c r="DO2677" s="1"/>
      <c r="DQ2677" s="1"/>
      <c r="DT2677" s="1"/>
      <c r="DW2677" s="1"/>
      <c r="DX2677" s="1"/>
      <c r="DY2677" s="1"/>
      <c r="DZ2677" s="1"/>
      <c r="EA2677" s="1"/>
      <c r="EB2677" s="1"/>
      <c r="EC2677" s="1"/>
      <c r="EF2677" s="1"/>
      <c r="ER2677" s="1"/>
      <c r="ET2677" s="1"/>
      <c r="FH2677" s="1"/>
      <c r="FI2677" s="1"/>
      <c r="LT2677" s="2"/>
      <c r="LU2677" s="2"/>
      <c r="LV2677" s="2"/>
      <c r="LW2677" s="2"/>
      <c r="LX2677" s="2"/>
      <c r="LY2677" s="2"/>
      <c r="LZ2677" s="2"/>
      <c r="MA2677" s="2"/>
      <c r="MB2677" s="2"/>
      <c r="MC2677" s="2"/>
      <c r="MD2677" s="2"/>
      <c r="ME2677" s="2"/>
      <c r="MF2677" s="2"/>
      <c r="MG2677" s="2"/>
      <c r="MH2677" s="2"/>
      <c r="MI2677" s="2"/>
      <c r="MJ2677" s="2"/>
      <c r="MK2677" s="2"/>
      <c r="ML2677" s="2"/>
      <c r="MM2677" s="2"/>
      <c r="MN2677" s="2"/>
      <c r="MO2677" s="2"/>
      <c r="MP2677" s="2"/>
      <c r="MQ2677" s="2"/>
      <c r="MR2677" s="2"/>
      <c r="MS2677" s="2"/>
      <c r="MT2677" s="2"/>
      <c r="MU2677" s="2"/>
      <c r="MV2677" s="2"/>
      <c r="MW2677" s="2"/>
      <c r="MX2677" s="2"/>
      <c r="MY2677" s="2"/>
      <c r="MZ2677" s="2"/>
      <c r="NA2677" s="2"/>
      <c r="NB2677" s="2"/>
      <c r="NC2677" s="2"/>
      <c r="ND2677" s="2"/>
      <c r="NE2677" s="2"/>
      <c r="NF2677" s="2"/>
      <c r="NG2677" s="2"/>
      <c r="NH2677" s="2"/>
      <c r="NI2677" s="2"/>
      <c r="NJ2677" s="2"/>
      <c r="NK2677" s="2"/>
      <c r="NL2677" s="2"/>
      <c r="NM2677" s="2"/>
      <c r="NN2677" s="2"/>
      <c r="NO2677" s="2"/>
      <c r="NP2677" s="2"/>
      <c r="NQ2677" s="2"/>
      <c r="NR2677" s="2"/>
      <c r="NS2677" s="2"/>
      <c r="NT2677" s="2"/>
      <c r="NU2677" s="2"/>
      <c r="NV2677" s="2"/>
      <c r="NW2677" s="2"/>
      <c r="NX2677" s="2"/>
      <c r="NY2677" s="2"/>
      <c r="NZ2677" s="2"/>
      <c r="OA2677" s="2"/>
      <c r="OB2677" s="2"/>
      <c r="OC2677" s="2"/>
      <c r="OD2677" s="2"/>
      <c r="OE2677" s="2"/>
      <c r="OF2677" s="2"/>
      <c r="OG2677" s="2"/>
      <c r="OH2677" s="2"/>
      <c r="OI2677" s="2"/>
      <c r="OJ2677" s="2"/>
      <c r="OK2677" s="2"/>
      <c r="OL2677" s="2"/>
      <c r="OM2677" s="2"/>
      <c r="ON2677" s="2"/>
      <c r="OO2677" s="2"/>
      <c r="OP2677" s="2"/>
      <c r="OQ2677" s="2"/>
      <c r="OR2677" s="2"/>
      <c r="OS2677" s="2"/>
      <c r="OT2677" s="2"/>
      <c r="OU2677" s="2"/>
      <c r="OV2677" s="2"/>
      <c r="OW2677" s="2"/>
      <c r="OX2677" s="2"/>
      <c r="OY2677" s="2"/>
      <c r="OZ2677" s="2"/>
      <c r="PA2677" s="2"/>
      <c r="PB2677" s="2"/>
      <c r="PC2677" s="2"/>
      <c r="PD2677" s="2"/>
      <c r="PE2677" s="2"/>
      <c r="PF2677" s="2"/>
      <c r="PG2677" s="2"/>
      <c r="PH2677" s="2"/>
      <c r="PI2677" s="2"/>
      <c r="PJ2677" s="2"/>
      <c r="PK2677" s="2"/>
      <c r="PL2677" s="2"/>
      <c r="PM2677" s="2"/>
      <c r="PN2677" s="2"/>
      <c r="PO2677" s="2"/>
    </row>
    <row r="2678" spans="1:431" ht="98" hidden="1" x14ac:dyDescent="0.15">
      <c r="A2678" s="6" t="s">
        <v>67</v>
      </c>
      <c r="B2678" s="3"/>
      <c r="C2678" s="6"/>
      <c r="D2678" s="6"/>
      <c r="E2678" s="3"/>
      <c r="F2678" s="6"/>
      <c r="G2678" s="6"/>
      <c r="H2678" s="6"/>
      <c r="I2678" s="3"/>
      <c r="J2678" s="6"/>
      <c r="K2678" s="3"/>
      <c r="L2678" s="3"/>
      <c r="M2678" s="3"/>
      <c r="N2678" s="6"/>
      <c r="O2678" s="3"/>
      <c r="P2678" s="6"/>
      <c r="Q2678" s="6"/>
      <c r="R2678" s="6"/>
      <c r="S2678" s="3"/>
      <c r="T2678" s="3"/>
      <c r="U2678" s="3"/>
      <c r="V2678" s="3"/>
      <c r="W2678" s="3"/>
      <c r="X2678" s="3"/>
      <c r="Y2678" s="6"/>
      <c r="Z2678" s="6"/>
      <c r="AA2678" s="6"/>
      <c r="AB2678" s="3"/>
      <c r="AC2678" s="6"/>
      <c r="AD2678" s="6"/>
      <c r="AE2678" s="3"/>
      <c r="AF2678" s="3"/>
      <c r="AG2678" s="6"/>
      <c r="AH2678" s="6"/>
      <c r="AI2678" s="3"/>
      <c r="AJ2678" s="3"/>
      <c r="AK2678" s="3"/>
      <c r="AL2678" s="3"/>
      <c r="AM2678" s="6"/>
      <c r="AN2678" s="3"/>
      <c r="AO2678" s="3"/>
      <c r="AP2678" s="3"/>
      <c r="AQ2678" s="3"/>
      <c r="AR2678" s="3"/>
      <c r="AS2678" s="3"/>
      <c r="AT2678" s="6"/>
      <c r="AU2678" s="6"/>
      <c r="AV2678" s="6"/>
      <c r="AW2678" s="3"/>
      <c r="AX2678" s="3"/>
      <c r="AY2678" s="3"/>
      <c r="AZ2678" s="3"/>
      <c r="BA2678" s="3"/>
      <c r="BB2678" s="3"/>
      <c r="BC2678" s="3"/>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v>1973</v>
      </c>
      <c r="BZ2678" s="3" t="s">
        <v>2561</v>
      </c>
      <c r="CA2678" s="3" t="s">
        <v>2343</v>
      </c>
      <c r="CB2678" s="3" t="s">
        <v>2568</v>
      </c>
      <c r="CC2678" s="3" t="s">
        <v>2569</v>
      </c>
      <c r="CD2678" s="3"/>
      <c r="CE2678" s="3"/>
      <c r="CF2678" s="7"/>
      <c r="CG2678" s="1"/>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J2678" s="1"/>
      <c r="DK2678" s="1"/>
      <c r="DL2678" s="1"/>
      <c r="DM2678" s="1"/>
      <c r="DN2678" s="1"/>
      <c r="DO2678" s="1"/>
      <c r="DQ2678" s="1"/>
      <c r="DT2678" s="1"/>
      <c r="DW2678" s="1"/>
      <c r="DX2678" s="1"/>
      <c r="DY2678" s="1"/>
      <c r="DZ2678" s="1"/>
      <c r="EA2678" s="1"/>
      <c r="EB2678" s="1"/>
      <c r="EC2678" s="1"/>
      <c r="EF2678" s="1"/>
      <c r="ER2678" s="1"/>
      <c r="ET2678" s="1"/>
      <c r="FH2678" s="1"/>
      <c r="FI2678" s="1"/>
      <c r="LT2678" s="2"/>
      <c r="LU2678" s="2"/>
      <c r="LV2678" s="2"/>
      <c r="LW2678" s="2"/>
      <c r="LX2678" s="2"/>
      <c r="LY2678" s="2"/>
      <c r="LZ2678" s="2"/>
      <c r="MA2678" s="2"/>
      <c r="MB2678" s="2"/>
      <c r="MC2678" s="2"/>
      <c r="MD2678" s="2"/>
      <c r="ME2678" s="2"/>
      <c r="MF2678" s="2"/>
      <c r="MG2678" s="2"/>
      <c r="MH2678" s="2"/>
      <c r="MI2678" s="2"/>
      <c r="MJ2678" s="2"/>
      <c r="MK2678" s="2"/>
      <c r="ML2678" s="2"/>
      <c r="MM2678" s="2"/>
      <c r="MN2678" s="2"/>
      <c r="MO2678" s="2"/>
      <c r="MP2678" s="2"/>
      <c r="MQ2678" s="2"/>
      <c r="MR2678" s="2"/>
      <c r="MS2678" s="2"/>
      <c r="MT2678" s="2"/>
      <c r="MU2678" s="2"/>
      <c r="MV2678" s="2"/>
      <c r="MW2678" s="2"/>
      <c r="MX2678" s="2"/>
      <c r="MY2678" s="2"/>
      <c r="MZ2678" s="2"/>
      <c r="NA2678" s="2"/>
      <c r="NB2678" s="2"/>
      <c r="NC2678" s="2"/>
      <c r="ND2678" s="2"/>
      <c r="NE2678" s="2"/>
      <c r="NF2678" s="2"/>
      <c r="NG2678" s="2"/>
      <c r="NH2678" s="2"/>
      <c r="NI2678" s="2"/>
      <c r="NJ2678" s="2"/>
      <c r="NK2678" s="2"/>
      <c r="NL2678" s="2"/>
      <c r="NM2678" s="2"/>
      <c r="NN2678" s="2"/>
      <c r="NO2678" s="2"/>
      <c r="NP2678" s="2"/>
      <c r="NQ2678" s="2"/>
      <c r="NR2678" s="2"/>
      <c r="NS2678" s="2"/>
      <c r="NT2678" s="2"/>
      <c r="NU2678" s="2"/>
      <c r="NV2678" s="2"/>
      <c r="NW2678" s="2"/>
      <c r="NX2678" s="2"/>
      <c r="NY2678" s="2"/>
      <c r="NZ2678" s="2"/>
      <c r="OA2678" s="2"/>
      <c r="OB2678" s="2"/>
      <c r="OC2678" s="2"/>
      <c r="OD2678" s="2"/>
      <c r="OE2678" s="2"/>
      <c r="OF2678" s="2"/>
      <c r="OG2678" s="2"/>
      <c r="OH2678" s="2"/>
      <c r="OI2678" s="2"/>
      <c r="OJ2678" s="2"/>
      <c r="OK2678" s="2"/>
      <c r="OL2678" s="2"/>
      <c r="OM2678" s="2"/>
      <c r="ON2678" s="2"/>
      <c r="OO2678" s="2"/>
      <c r="OP2678" s="2"/>
      <c r="OQ2678" s="2"/>
      <c r="OR2678" s="2"/>
      <c r="OS2678" s="2"/>
      <c r="OT2678" s="2"/>
      <c r="OU2678" s="2"/>
      <c r="OV2678" s="2"/>
      <c r="OW2678" s="2"/>
      <c r="OX2678" s="2"/>
      <c r="OY2678" s="2"/>
      <c r="OZ2678" s="2"/>
      <c r="PA2678" s="2"/>
      <c r="PB2678" s="2"/>
      <c r="PC2678" s="2"/>
      <c r="PD2678" s="2"/>
      <c r="PE2678" s="2"/>
      <c r="PF2678" s="2"/>
      <c r="PG2678" s="2"/>
      <c r="PH2678" s="2"/>
      <c r="PI2678" s="2"/>
      <c r="PJ2678" s="2"/>
      <c r="PK2678" s="2"/>
      <c r="PL2678" s="2"/>
      <c r="PM2678" s="2"/>
      <c r="PN2678" s="2"/>
      <c r="PO2678" s="2"/>
    </row>
    <row r="2679" spans="1:431" ht="98" hidden="1" x14ac:dyDescent="0.15">
      <c r="A2679" s="6" t="s">
        <v>89</v>
      </c>
      <c r="B2679" s="3"/>
      <c r="C2679" s="6"/>
      <c r="D2679" s="6"/>
      <c r="E2679" s="3"/>
      <c r="F2679" s="6"/>
      <c r="G2679" s="6"/>
      <c r="H2679" s="6"/>
      <c r="I2679" s="3"/>
      <c r="J2679" s="6"/>
      <c r="K2679" s="3"/>
      <c r="L2679" s="3"/>
      <c r="M2679" s="3"/>
      <c r="N2679" s="6"/>
      <c r="O2679" s="3"/>
      <c r="P2679" s="6"/>
      <c r="Q2679" s="6"/>
      <c r="R2679" s="6"/>
      <c r="S2679" s="3"/>
      <c r="T2679" s="3"/>
      <c r="U2679" s="3"/>
      <c r="V2679" s="3"/>
      <c r="W2679" s="3"/>
      <c r="X2679" s="3"/>
      <c r="Y2679" s="6"/>
      <c r="Z2679" s="6"/>
      <c r="AA2679" s="6"/>
      <c r="AB2679" s="3"/>
      <c r="AC2679" s="6"/>
      <c r="AD2679" s="6"/>
      <c r="AE2679" s="3"/>
      <c r="AF2679" s="3"/>
      <c r="AG2679" s="6"/>
      <c r="AH2679" s="6"/>
      <c r="AI2679" s="3"/>
      <c r="AJ2679" s="3"/>
      <c r="AK2679" s="3"/>
      <c r="AL2679" s="3"/>
      <c r="AM2679" s="6"/>
      <c r="AN2679" s="3"/>
      <c r="AO2679" s="3"/>
      <c r="AP2679" s="3"/>
      <c r="AQ2679" s="3"/>
      <c r="AR2679" s="3"/>
      <c r="AS2679" s="3"/>
      <c r="AT2679" s="6"/>
      <c r="AU2679" s="6"/>
      <c r="AV2679" s="6"/>
      <c r="AW2679" s="3"/>
      <c r="AX2679" s="3"/>
      <c r="AY2679" s="3"/>
      <c r="AZ2679" s="3"/>
      <c r="BA2679" s="3"/>
      <c r="BB2679" s="3"/>
      <c r="BC2679" s="3"/>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v>1973</v>
      </c>
      <c r="BZ2679" s="3" t="s">
        <v>2561</v>
      </c>
      <c r="CA2679" s="3" t="s">
        <v>2343</v>
      </c>
      <c r="CB2679" s="3" t="s">
        <v>2568</v>
      </c>
      <c r="CC2679" s="3" t="s">
        <v>2569</v>
      </c>
      <c r="CD2679" s="3"/>
      <c r="CE2679" s="3"/>
      <c r="CF2679" s="7"/>
      <c r="CG2679" s="1"/>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J2679" s="1"/>
      <c r="DK2679" s="1"/>
      <c r="DL2679" s="1"/>
      <c r="DM2679" s="1"/>
      <c r="DN2679" s="1"/>
      <c r="DO2679" s="1"/>
      <c r="DQ2679" s="1"/>
      <c r="DT2679" s="1"/>
      <c r="DW2679" s="1"/>
      <c r="DX2679" s="1"/>
      <c r="DY2679" s="1"/>
      <c r="DZ2679" s="1"/>
      <c r="EA2679" s="1"/>
      <c r="EB2679" s="1"/>
      <c r="EC2679" s="1"/>
      <c r="EF2679" s="1"/>
      <c r="ER2679" s="1"/>
      <c r="ET2679" s="1"/>
      <c r="FH2679" s="1"/>
      <c r="FI2679" s="1"/>
      <c r="LT2679" s="2"/>
      <c r="LU2679" s="2"/>
      <c r="LV2679" s="2"/>
      <c r="LW2679" s="2"/>
      <c r="LX2679" s="2"/>
      <c r="LY2679" s="2"/>
      <c r="LZ2679" s="2"/>
      <c r="MA2679" s="2"/>
      <c r="MB2679" s="2"/>
      <c r="MC2679" s="2"/>
      <c r="MD2679" s="2"/>
      <c r="ME2679" s="2"/>
      <c r="MF2679" s="2"/>
      <c r="MG2679" s="2"/>
      <c r="MH2679" s="2"/>
      <c r="MI2679" s="2"/>
      <c r="MJ2679" s="2"/>
      <c r="MK2679" s="2"/>
      <c r="ML2679" s="2"/>
      <c r="MM2679" s="2"/>
      <c r="MN2679" s="2"/>
      <c r="MO2679" s="2"/>
      <c r="MP2679" s="2"/>
      <c r="MQ2679" s="2"/>
      <c r="MR2679" s="2"/>
      <c r="MS2679" s="2"/>
      <c r="MT2679" s="2"/>
      <c r="MU2679" s="2"/>
      <c r="MV2679" s="2"/>
      <c r="MW2679" s="2"/>
      <c r="MX2679" s="2"/>
      <c r="MY2679" s="2"/>
      <c r="MZ2679" s="2"/>
      <c r="NA2679" s="2"/>
      <c r="NB2679" s="2"/>
      <c r="NC2679" s="2"/>
      <c r="ND2679" s="2"/>
      <c r="NE2679" s="2"/>
      <c r="NF2679" s="2"/>
      <c r="NG2679" s="2"/>
      <c r="NH2679" s="2"/>
      <c r="NI2679" s="2"/>
      <c r="NJ2679" s="2"/>
      <c r="NK2679" s="2"/>
      <c r="NL2679" s="2"/>
      <c r="NM2679" s="2"/>
      <c r="NN2679" s="2"/>
      <c r="NO2679" s="2"/>
      <c r="NP2679" s="2"/>
      <c r="NQ2679" s="2"/>
      <c r="NR2679" s="2"/>
      <c r="NS2679" s="2"/>
      <c r="NT2679" s="2"/>
      <c r="NU2679" s="2"/>
      <c r="NV2679" s="2"/>
      <c r="NW2679" s="2"/>
      <c r="NX2679" s="2"/>
      <c r="NY2679" s="2"/>
      <c r="NZ2679" s="2"/>
      <c r="OA2679" s="2"/>
      <c r="OB2679" s="2"/>
      <c r="OC2679" s="2"/>
      <c r="OD2679" s="2"/>
      <c r="OE2679" s="2"/>
      <c r="OF2679" s="2"/>
      <c r="OG2679" s="2"/>
      <c r="OH2679" s="2"/>
      <c r="OI2679" s="2"/>
      <c r="OJ2679" s="2"/>
      <c r="OK2679" s="2"/>
      <c r="OL2679" s="2"/>
      <c r="OM2679" s="2"/>
      <c r="ON2679" s="2"/>
      <c r="OO2679" s="2"/>
      <c r="OP2679" s="2"/>
      <c r="OQ2679" s="2"/>
      <c r="OR2679" s="2"/>
      <c r="OS2679" s="2"/>
      <c r="OT2679" s="2"/>
      <c r="OU2679" s="2"/>
      <c r="OV2679" s="2"/>
      <c r="OW2679" s="2"/>
      <c r="OX2679" s="2"/>
      <c r="OY2679" s="2"/>
      <c r="OZ2679" s="2"/>
      <c r="PA2679" s="2"/>
      <c r="PB2679" s="2"/>
      <c r="PC2679" s="2"/>
      <c r="PD2679" s="2"/>
      <c r="PE2679" s="2"/>
      <c r="PF2679" s="2"/>
      <c r="PG2679" s="2"/>
      <c r="PH2679" s="2"/>
      <c r="PI2679" s="2"/>
      <c r="PJ2679" s="2"/>
      <c r="PK2679" s="2"/>
      <c r="PL2679" s="2"/>
      <c r="PM2679" s="2"/>
      <c r="PN2679" s="2"/>
      <c r="PO2679" s="2"/>
    </row>
    <row r="2680" spans="1:431" ht="98" hidden="1" x14ac:dyDescent="0.15">
      <c r="A2680" s="6" t="s">
        <v>110</v>
      </c>
      <c r="B2680" s="3"/>
      <c r="C2680" s="6"/>
      <c r="D2680" s="6"/>
      <c r="E2680" s="3"/>
      <c r="F2680" s="6"/>
      <c r="G2680" s="6"/>
      <c r="H2680" s="6"/>
      <c r="I2680" s="3"/>
      <c r="J2680" s="6"/>
      <c r="K2680" s="3"/>
      <c r="L2680" s="3"/>
      <c r="M2680" s="3"/>
      <c r="N2680" s="6"/>
      <c r="O2680" s="3"/>
      <c r="P2680" s="6"/>
      <c r="Q2680" s="6"/>
      <c r="R2680" s="6"/>
      <c r="S2680" s="3"/>
      <c r="T2680" s="3"/>
      <c r="U2680" s="3"/>
      <c r="V2680" s="3"/>
      <c r="W2680" s="3"/>
      <c r="X2680" s="3"/>
      <c r="Y2680" s="6"/>
      <c r="Z2680" s="6"/>
      <c r="AA2680" s="6"/>
      <c r="AB2680" s="3"/>
      <c r="AC2680" s="6"/>
      <c r="AD2680" s="6"/>
      <c r="AE2680" s="3"/>
      <c r="AF2680" s="3"/>
      <c r="AG2680" s="6"/>
      <c r="AH2680" s="6"/>
      <c r="AI2680" s="3"/>
      <c r="AJ2680" s="3"/>
      <c r="AK2680" s="3"/>
      <c r="AL2680" s="3"/>
      <c r="AM2680" s="6"/>
      <c r="AN2680" s="3"/>
      <c r="AO2680" s="3"/>
      <c r="AP2680" s="3"/>
      <c r="AQ2680" s="3"/>
      <c r="AR2680" s="3"/>
      <c r="AS2680" s="3"/>
      <c r="AT2680" s="6"/>
      <c r="AU2680" s="6"/>
      <c r="AV2680" s="6"/>
      <c r="AW2680" s="3"/>
      <c r="AX2680" s="3"/>
      <c r="AY2680" s="3"/>
      <c r="AZ2680" s="3"/>
      <c r="BA2680" s="3"/>
      <c r="BB2680" s="3"/>
      <c r="BC2680" s="3"/>
      <c r="BD2680" s="3"/>
      <c r="BE2680" s="3"/>
      <c r="BF2680" s="3"/>
      <c r="BG2680" s="3"/>
      <c r="BH2680" s="3"/>
      <c r="BI2680" s="3"/>
      <c r="BJ2680" s="3"/>
      <c r="BK2680" s="3"/>
      <c r="BL2680" s="3"/>
      <c r="BM2680" s="3"/>
      <c r="BN2680" s="3"/>
      <c r="BO2680" s="3"/>
      <c r="BP2680" s="3"/>
      <c r="BQ2680" s="3"/>
      <c r="BR2680" s="3"/>
      <c r="BS2680" s="3"/>
      <c r="BT2680" s="3"/>
      <c r="BU2680" s="3"/>
      <c r="BV2680" s="3"/>
      <c r="BW2680" s="3"/>
      <c r="BX2680" s="3"/>
      <c r="BY2680" s="3">
        <v>1973</v>
      </c>
      <c r="BZ2680" s="3" t="s">
        <v>2561</v>
      </c>
      <c r="CA2680" s="3" t="s">
        <v>2343</v>
      </c>
      <c r="CB2680" s="3" t="s">
        <v>2568</v>
      </c>
      <c r="CC2680" s="3" t="s">
        <v>2569</v>
      </c>
      <c r="CD2680" s="3"/>
      <c r="CE2680" s="3"/>
      <c r="CF2680" s="7"/>
      <c r="CG2680" s="1"/>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J2680" s="1"/>
      <c r="DK2680" s="1"/>
      <c r="DL2680" s="1"/>
      <c r="DM2680" s="1"/>
      <c r="DN2680" s="1"/>
      <c r="DO2680" s="1"/>
      <c r="DQ2680" s="1"/>
      <c r="DT2680" s="1"/>
      <c r="DW2680" s="1"/>
      <c r="DX2680" s="1"/>
      <c r="DY2680" s="1"/>
      <c r="DZ2680" s="1"/>
      <c r="EA2680" s="1"/>
      <c r="EB2680" s="1"/>
      <c r="EC2680" s="1"/>
      <c r="EF2680" s="1"/>
      <c r="ER2680" s="1"/>
      <c r="ET2680" s="1"/>
      <c r="FH2680" s="1"/>
      <c r="FI2680" s="1"/>
      <c r="LT2680" s="2"/>
      <c r="LU2680" s="2"/>
      <c r="LV2680" s="2"/>
      <c r="LW2680" s="2"/>
      <c r="LX2680" s="2"/>
      <c r="LY2680" s="2"/>
      <c r="LZ2680" s="2"/>
      <c r="MA2680" s="2"/>
      <c r="MB2680" s="2"/>
      <c r="MC2680" s="2"/>
      <c r="MD2680" s="2"/>
      <c r="ME2680" s="2"/>
      <c r="MF2680" s="2"/>
      <c r="MG2680" s="2"/>
      <c r="MH2680" s="2"/>
      <c r="MI2680" s="2"/>
      <c r="MJ2680" s="2"/>
      <c r="MK2680" s="2"/>
      <c r="ML2680" s="2"/>
      <c r="MM2680" s="2"/>
      <c r="MN2680" s="2"/>
      <c r="MO2680" s="2"/>
      <c r="MP2680" s="2"/>
      <c r="MQ2680" s="2"/>
      <c r="MR2680" s="2"/>
      <c r="MS2680" s="2"/>
      <c r="MT2680" s="2"/>
      <c r="MU2680" s="2"/>
      <c r="MV2680" s="2"/>
      <c r="MW2680" s="2"/>
      <c r="MX2680" s="2"/>
      <c r="MY2680" s="2"/>
      <c r="MZ2680" s="2"/>
      <c r="NA2680" s="2"/>
      <c r="NB2680" s="2"/>
      <c r="NC2680" s="2"/>
      <c r="ND2680" s="2"/>
      <c r="NE2680" s="2"/>
      <c r="NF2680" s="2"/>
      <c r="NG2680" s="2"/>
      <c r="NH2680" s="2"/>
      <c r="NI2680" s="2"/>
      <c r="NJ2680" s="2"/>
      <c r="NK2680" s="2"/>
      <c r="NL2680" s="2"/>
      <c r="NM2680" s="2"/>
      <c r="NN2680" s="2"/>
      <c r="NO2680" s="2"/>
      <c r="NP2680" s="2"/>
      <c r="NQ2680" s="2"/>
      <c r="NR2680" s="2"/>
      <c r="NS2680" s="2"/>
      <c r="NT2680" s="2"/>
      <c r="NU2680" s="2"/>
      <c r="NV2680" s="2"/>
      <c r="NW2680" s="2"/>
      <c r="NX2680" s="2"/>
      <c r="NY2680" s="2"/>
      <c r="NZ2680" s="2"/>
      <c r="OA2680" s="2"/>
      <c r="OB2680" s="2"/>
      <c r="OC2680" s="2"/>
      <c r="OD2680" s="2"/>
      <c r="OE2680" s="2"/>
      <c r="OF2680" s="2"/>
      <c r="OG2680" s="2"/>
      <c r="OH2680" s="2"/>
      <c r="OI2680" s="2"/>
      <c r="OJ2680" s="2"/>
      <c r="OK2680" s="2"/>
      <c r="OL2680" s="2"/>
      <c r="OM2680" s="2"/>
      <c r="ON2680" s="2"/>
      <c r="OO2680" s="2"/>
      <c r="OP2680" s="2"/>
      <c r="OQ2680" s="2"/>
      <c r="OR2680" s="2"/>
      <c r="OS2680" s="2"/>
      <c r="OT2680" s="2"/>
      <c r="OU2680" s="2"/>
      <c r="OV2680" s="2"/>
      <c r="OW2680" s="2"/>
      <c r="OX2680" s="2"/>
      <c r="OY2680" s="2"/>
      <c r="OZ2680" s="2"/>
      <c r="PA2680" s="2"/>
      <c r="PB2680" s="2"/>
      <c r="PC2680" s="2"/>
      <c r="PD2680" s="2"/>
      <c r="PE2680" s="2"/>
      <c r="PF2680" s="2"/>
      <c r="PG2680" s="2"/>
      <c r="PH2680" s="2"/>
      <c r="PI2680" s="2"/>
      <c r="PJ2680" s="2"/>
      <c r="PK2680" s="2"/>
      <c r="PL2680" s="2"/>
      <c r="PM2680" s="2"/>
      <c r="PN2680" s="2"/>
      <c r="PO2680" s="2"/>
    </row>
    <row r="2681" spans="1:431" ht="98" hidden="1" x14ac:dyDescent="0.15">
      <c r="A2681" s="6" t="s">
        <v>132</v>
      </c>
      <c r="B2681" s="3"/>
      <c r="C2681" s="6"/>
      <c r="D2681" s="6"/>
      <c r="E2681" s="3"/>
      <c r="F2681" s="6"/>
      <c r="G2681" s="6"/>
      <c r="H2681" s="6"/>
      <c r="I2681" s="3"/>
      <c r="J2681" s="6"/>
      <c r="K2681" s="3"/>
      <c r="L2681" s="3"/>
      <c r="M2681" s="3"/>
      <c r="N2681" s="6"/>
      <c r="O2681" s="3"/>
      <c r="P2681" s="6"/>
      <c r="Q2681" s="6"/>
      <c r="R2681" s="6"/>
      <c r="S2681" s="3"/>
      <c r="T2681" s="3"/>
      <c r="U2681" s="3"/>
      <c r="V2681" s="3"/>
      <c r="W2681" s="3"/>
      <c r="X2681" s="3"/>
      <c r="Y2681" s="6"/>
      <c r="Z2681" s="6"/>
      <c r="AA2681" s="6"/>
      <c r="AB2681" s="3"/>
      <c r="AC2681" s="6"/>
      <c r="AD2681" s="6"/>
      <c r="AE2681" s="3"/>
      <c r="AF2681" s="3"/>
      <c r="AG2681" s="6"/>
      <c r="AH2681" s="6"/>
      <c r="AI2681" s="3"/>
      <c r="AJ2681" s="3"/>
      <c r="AK2681" s="3"/>
      <c r="AL2681" s="3"/>
      <c r="AM2681" s="6"/>
      <c r="AN2681" s="3"/>
      <c r="AO2681" s="3"/>
      <c r="AP2681" s="3"/>
      <c r="AQ2681" s="3"/>
      <c r="AR2681" s="3"/>
      <c r="AS2681" s="3"/>
      <c r="AT2681" s="6"/>
      <c r="AU2681" s="6"/>
      <c r="AV2681" s="6"/>
      <c r="AW2681" s="3"/>
      <c r="AX2681" s="3"/>
      <c r="AY2681" s="3"/>
      <c r="AZ2681" s="3"/>
      <c r="BA2681" s="3"/>
      <c r="BB2681" s="3"/>
      <c r="BC2681" s="3"/>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v>1973</v>
      </c>
      <c r="BZ2681" s="3" t="s">
        <v>2561</v>
      </c>
      <c r="CA2681" s="3" t="s">
        <v>2343</v>
      </c>
      <c r="CB2681" s="3" t="s">
        <v>2568</v>
      </c>
      <c r="CC2681" s="3" t="s">
        <v>2569</v>
      </c>
      <c r="CD2681" s="3"/>
      <c r="CE2681" s="3"/>
      <c r="CF2681" s="7"/>
      <c r="CG2681" s="1"/>
      <c r="CH2681" s="1"/>
      <c r="CI2681" s="1"/>
      <c r="CJ2681" s="1"/>
      <c r="CK2681" s="1"/>
      <c r="CL2681" s="1"/>
      <c r="CM2681" s="1"/>
      <c r="CN2681" s="1"/>
      <c r="CO2681" s="1"/>
      <c r="CP2681" s="1"/>
      <c r="CQ2681" s="1"/>
      <c r="CR2681" s="1"/>
      <c r="CS2681" s="1"/>
      <c r="CT2681" s="1"/>
      <c r="CU2681" s="1"/>
      <c r="CV2681" s="1"/>
      <c r="CW2681" s="1"/>
      <c r="CX2681" s="1"/>
      <c r="CY2681" s="1"/>
      <c r="CZ2681" s="1"/>
      <c r="DA2681" s="1"/>
      <c r="DB2681" s="1"/>
      <c r="DC2681" s="1"/>
      <c r="DD2681" s="1"/>
      <c r="DE2681" s="1"/>
      <c r="DF2681" s="1"/>
      <c r="DJ2681" s="1"/>
      <c r="DK2681" s="1"/>
      <c r="DL2681" s="1"/>
      <c r="DM2681" s="1"/>
      <c r="DN2681" s="1"/>
      <c r="DO2681" s="1"/>
      <c r="DQ2681" s="1"/>
      <c r="DT2681" s="1"/>
      <c r="DW2681" s="1"/>
      <c r="DX2681" s="1"/>
      <c r="DY2681" s="1"/>
      <c r="DZ2681" s="1"/>
      <c r="EA2681" s="1"/>
      <c r="EB2681" s="1"/>
      <c r="EC2681" s="1"/>
      <c r="EF2681" s="1"/>
      <c r="ER2681" s="1"/>
      <c r="ET2681" s="1"/>
      <c r="FH2681" s="1"/>
      <c r="FI2681" s="1"/>
      <c r="LT2681" s="2"/>
      <c r="LU2681" s="2"/>
      <c r="LV2681" s="2"/>
      <c r="LW2681" s="2"/>
      <c r="LX2681" s="2"/>
      <c r="LY2681" s="2"/>
      <c r="LZ2681" s="2"/>
      <c r="MA2681" s="2"/>
      <c r="MB2681" s="2"/>
      <c r="MC2681" s="2"/>
      <c r="MD2681" s="2"/>
      <c r="ME2681" s="2"/>
      <c r="MF2681" s="2"/>
      <c r="MG2681" s="2"/>
      <c r="MH2681" s="2"/>
      <c r="MI2681" s="2"/>
      <c r="MJ2681" s="2"/>
      <c r="MK2681" s="2"/>
      <c r="ML2681" s="2"/>
      <c r="MM2681" s="2"/>
      <c r="MN2681" s="2"/>
      <c r="MO2681" s="2"/>
      <c r="MP2681" s="2"/>
      <c r="MQ2681" s="2"/>
      <c r="MR2681" s="2"/>
      <c r="MS2681" s="2"/>
      <c r="MT2681" s="2"/>
      <c r="MU2681" s="2"/>
      <c r="MV2681" s="2"/>
      <c r="MW2681" s="2"/>
      <c r="MX2681" s="2"/>
      <c r="MY2681" s="2"/>
      <c r="MZ2681" s="2"/>
      <c r="NA2681" s="2"/>
      <c r="NB2681" s="2"/>
      <c r="NC2681" s="2"/>
      <c r="ND2681" s="2"/>
      <c r="NE2681" s="2"/>
      <c r="NF2681" s="2"/>
      <c r="NG2681" s="2"/>
      <c r="NH2681" s="2"/>
      <c r="NI2681" s="2"/>
      <c r="NJ2681" s="2"/>
      <c r="NK2681" s="2"/>
      <c r="NL2681" s="2"/>
      <c r="NM2681" s="2"/>
      <c r="NN2681" s="2"/>
      <c r="NO2681" s="2"/>
      <c r="NP2681" s="2"/>
      <c r="NQ2681" s="2"/>
      <c r="NR2681" s="2"/>
      <c r="NS2681" s="2"/>
      <c r="NT2681" s="2"/>
      <c r="NU2681" s="2"/>
      <c r="NV2681" s="2"/>
      <c r="NW2681" s="2"/>
      <c r="NX2681" s="2"/>
      <c r="NY2681" s="2"/>
      <c r="NZ2681" s="2"/>
      <c r="OA2681" s="2"/>
      <c r="OB2681" s="2"/>
      <c r="OC2681" s="2"/>
      <c r="OD2681" s="2"/>
      <c r="OE2681" s="2"/>
      <c r="OF2681" s="2"/>
      <c r="OG2681" s="2"/>
      <c r="OH2681" s="2"/>
      <c r="OI2681" s="2"/>
      <c r="OJ2681" s="2"/>
      <c r="OK2681" s="2"/>
      <c r="OL2681" s="2"/>
      <c r="OM2681" s="2"/>
      <c r="ON2681" s="2"/>
      <c r="OO2681" s="2"/>
      <c r="OP2681" s="2"/>
      <c r="OQ2681" s="2"/>
      <c r="OR2681" s="2"/>
      <c r="OS2681" s="2"/>
      <c r="OT2681" s="2"/>
      <c r="OU2681" s="2"/>
      <c r="OV2681" s="2"/>
      <c r="OW2681" s="2"/>
      <c r="OX2681" s="2"/>
      <c r="OY2681" s="2"/>
      <c r="OZ2681" s="2"/>
      <c r="PA2681" s="2"/>
      <c r="PB2681" s="2"/>
      <c r="PC2681" s="2"/>
      <c r="PD2681" s="2"/>
      <c r="PE2681" s="2"/>
      <c r="PF2681" s="2"/>
      <c r="PG2681" s="2"/>
      <c r="PH2681" s="2"/>
      <c r="PI2681" s="2"/>
      <c r="PJ2681" s="2"/>
      <c r="PK2681" s="2"/>
      <c r="PL2681" s="2"/>
      <c r="PM2681" s="2"/>
      <c r="PN2681" s="2"/>
      <c r="PO2681" s="2"/>
    </row>
    <row r="2682" spans="1:431" ht="98" hidden="1" x14ac:dyDescent="0.15">
      <c r="A2682" s="6" t="s">
        <v>155</v>
      </c>
      <c r="B2682" s="3"/>
      <c r="C2682" s="6"/>
      <c r="D2682" s="6"/>
      <c r="E2682" s="3"/>
      <c r="F2682" s="6"/>
      <c r="G2682" s="6"/>
      <c r="H2682" s="6"/>
      <c r="I2682" s="3"/>
      <c r="J2682" s="6"/>
      <c r="K2682" s="3"/>
      <c r="L2682" s="3"/>
      <c r="M2682" s="3"/>
      <c r="N2682" s="6"/>
      <c r="O2682" s="3"/>
      <c r="P2682" s="6"/>
      <c r="Q2682" s="6"/>
      <c r="R2682" s="6"/>
      <c r="S2682" s="3"/>
      <c r="T2682" s="3"/>
      <c r="U2682" s="3"/>
      <c r="V2682" s="3"/>
      <c r="W2682" s="3"/>
      <c r="X2682" s="3"/>
      <c r="Y2682" s="6"/>
      <c r="Z2682" s="6"/>
      <c r="AA2682" s="6"/>
      <c r="AB2682" s="3"/>
      <c r="AC2682" s="6"/>
      <c r="AD2682" s="6"/>
      <c r="AE2682" s="3"/>
      <c r="AF2682" s="3"/>
      <c r="AG2682" s="6"/>
      <c r="AH2682" s="6"/>
      <c r="AI2682" s="3"/>
      <c r="AJ2682" s="3"/>
      <c r="AK2682" s="3"/>
      <c r="AL2682" s="3"/>
      <c r="AM2682" s="6"/>
      <c r="AN2682" s="3"/>
      <c r="AO2682" s="3"/>
      <c r="AP2682" s="3"/>
      <c r="AQ2682" s="3"/>
      <c r="AR2682" s="3"/>
      <c r="AS2682" s="3"/>
      <c r="AT2682" s="6"/>
      <c r="AU2682" s="6"/>
      <c r="AV2682" s="6"/>
      <c r="AW2682" s="3"/>
      <c r="AX2682" s="3"/>
      <c r="AY2682" s="3"/>
      <c r="AZ2682" s="3"/>
      <c r="BA2682" s="3"/>
      <c r="BB2682" s="3"/>
      <c r="BC2682" s="3"/>
      <c r="BD2682" s="3"/>
      <c r="BE2682" s="3"/>
      <c r="BF2682" s="3"/>
      <c r="BG2682" s="3"/>
      <c r="BH2682" s="3"/>
      <c r="BI2682" s="3"/>
      <c r="BJ2682" s="3"/>
      <c r="BK2682" s="3"/>
      <c r="BL2682" s="3"/>
      <c r="BM2682" s="3"/>
      <c r="BN2682" s="3"/>
      <c r="BO2682" s="3"/>
      <c r="BP2682" s="3"/>
      <c r="BQ2682" s="3"/>
      <c r="BR2682" s="3"/>
      <c r="BS2682" s="3"/>
      <c r="BT2682" s="3"/>
      <c r="BU2682" s="3"/>
      <c r="BV2682" s="3"/>
      <c r="BW2682" s="3"/>
      <c r="BX2682" s="3"/>
      <c r="BY2682" s="3">
        <v>1973</v>
      </c>
      <c r="BZ2682" s="3" t="s">
        <v>2561</v>
      </c>
      <c r="CA2682" s="3" t="s">
        <v>2343</v>
      </c>
      <c r="CB2682" s="3" t="s">
        <v>2568</v>
      </c>
      <c r="CC2682" s="3" t="s">
        <v>2569</v>
      </c>
      <c r="CD2682" s="3"/>
      <c r="CE2682" s="3"/>
      <c r="CF2682" s="7"/>
      <c r="CG2682" s="1"/>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J2682" s="1"/>
      <c r="DK2682" s="1"/>
      <c r="DL2682" s="1"/>
      <c r="DM2682" s="1"/>
      <c r="DN2682" s="1"/>
      <c r="DO2682" s="1"/>
      <c r="DQ2682" s="1"/>
      <c r="DT2682" s="1"/>
      <c r="DW2682" s="1"/>
      <c r="DX2682" s="1"/>
      <c r="DY2682" s="1"/>
      <c r="DZ2682" s="1"/>
      <c r="EA2682" s="1"/>
      <c r="EB2682" s="1"/>
      <c r="EC2682" s="1"/>
      <c r="EF2682" s="1"/>
      <c r="ER2682" s="1"/>
      <c r="ET2682" s="1"/>
      <c r="FH2682" s="1"/>
      <c r="FI2682" s="1"/>
      <c r="LT2682" s="2"/>
      <c r="LU2682" s="2"/>
      <c r="LV2682" s="2"/>
      <c r="LW2682" s="2"/>
      <c r="LX2682" s="2"/>
      <c r="LY2682" s="2"/>
      <c r="LZ2682" s="2"/>
      <c r="MA2682" s="2"/>
      <c r="MB2682" s="2"/>
      <c r="MC2682" s="2"/>
      <c r="MD2682" s="2"/>
      <c r="ME2682" s="2"/>
      <c r="MF2682" s="2"/>
      <c r="MG2682" s="2"/>
      <c r="MH2682" s="2"/>
      <c r="MI2682" s="2"/>
      <c r="MJ2682" s="2"/>
      <c r="MK2682" s="2"/>
      <c r="ML2682" s="2"/>
      <c r="MM2682" s="2"/>
      <c r="MN2682" s="2"/>
      <c r="MO2682" s="2"/>
      <c r="MP2682" s="2"/>
      <c r="MQ2682" s="2"/>
      <c r="MR2682" s="2"/>
      <c r="MS2682" s="2"/>
      <c r="MT2682" s="2"/>
      <c r="MU2682" s="2"/>
      <c r="MV2682" s="2"/>
      <c r="MW2682" s="2"/>
      <c r="MX2682" s="2"/>
      <c r="MY2682" s="2"/>
      <c r="MZ2682" s="2"/>
      <c r="NA2682" s="2"/>
      <c r="NB2682" s="2"/>
      <c r="NC2682" s="2"/>
      <c r="ND2682" s="2"/>
      <c r="NE2682" s="2"/>
      <c r="NF2682" s="2"/>
      <c r="NG2682" s="2"/>
      <c r="NH2682" s="2"/>
      <c r="NI2682" s="2"/>
      <c r="NJ2682" s="2"/>
      <c r="NK2682" s="2"/>
      <c r="NL2682" s="2"/>
      <c r="NM2682" s="2"/>
      <c r="NN2682" s="2"/>
      <c r="NO2682" s="2"/>
      <c r="NP2682" s="2"/>
      <c r="NQ2682" s="2"/>
      <c r="NR2682" s="2"/>
      <c r="NS2682" s="2"/>
      <c r="NT2682" s="2"/>
      <c r="NU2682" s="2"/>
      <c r="NV2682" s="2"/>
      <c r="NW2682" s="2"/>
      <c r="NX2682" s="2"/>
      <c r="NY2682" s="2"/>
      <c r="NZ2682" s="2"/>
      <c r="OA2682" s="2"/>
      <c r="OB2682" s="2"/>
      <c r="OC2682" s="2"/>
      <c r="OD2682" s="2"/>
      <c r="OE2682" s="2"/>
      <c r="OF2682" s="2"/>
      <c r="OG2682" s="2"/>
      <c r="OH2682" s="2"/>
      <c r="OI2682" s="2"/>
      <c r="OJ2682" s="2"/>
      <c r="OK2682" s="2"/>
      <c r="OL2682" s="2"/>
      <c r="OM2682" s="2"/>
      <c r="ON2682" s="2"/>
      <c r="OO2682" s="2"/>
      <c r="OP2682" s="2"/>
      <c r="OQ2682" s="2"/>
      <c r="OR2682" s="2"/>
      <c r="OS2682" s="2"/>
      <c r="OT2682" s="2"/>
      <c r="OU2682" s="2"/>
      <c r="OV2682" s="2"/>
      <c r="OW2682" s="2"/>
      <c r="OX2682" s="2"/>
      <c r="OY2682" s="2"/>
      <c r="OZ2682" s="2"/>
      <c r="PA2682" s="2"/>
      <c r="PB2682" s="2"/>
      <c r="PC2682" s="2"/>
      <c r="PD2682" s="2"/>
      <c r="PE2682" s="2"/>
      <c r="PF2682" s="2"/>
      <c r="PG2682" s="2"/>
      <c r="PH2682" s="2"/>
      <c r="PI2682" s="2"/>
      <c r="PJ2682" s="2"/>
      <c r="PK2682" s="2"/>
      <c r="PL2682" s="2"/>
      <c r="PM2682" s="2"/>
      <c r="PN2682" s="2"/>
      <c r="PO2682" s="2"/>
    </row>
    <row r="2683" spans="1:431" ht="98" hidden="1" x14ac:dyDescent="0.15">
      <c r="A2683" s="6" t="s">
        <v>178</v>
      </c>
      <c r="B2683" s="3"/>
      <c r="C2683" s="6"/>
      <c r="D2683" s="6"/>
      <c r="E2683" s="3"/>
      <c r="F2683" s="6"/>
      <c r="G2683" s="6"/>
      <c r="H2683" s="6"/>
      <c r="I2683" s="3"/>
      <c r="J2683" s="6"/>
      <c r="K2683" s="3"/>
      <c r="L2683" s="3"/>
      <c r="M2683" s="3"/>
      <c r="N2683" s="6"/>
      <c r="O2683" s="3"/>
      <c r="P2683" s="6"/>
      <c r="Q2683" s="6"/>
      <c r="R2683" s="6"/>
      <c r="S2683" s="3"/>
      <c r="T2683" s="3"/>
      <c r="U2683" s="3"/>
      <c r="V2683" s="3"/>
      <c r="W2683" s="3"/>
      <c r="X2683" s="3"/>
      <c r="Y2683" s="6"/>
      <c r="Z2683" s="6"/>
      <c r="AA2683" s="6"/>
      <c r="AB2683" s="3"/>
      <c r="AC2683" s="6"/>
      <c r="AD2683" s="6"/>
      <c r="AE2683" s="3"/>
      <c r="AF2683" s="3"/>
      <c r="AG2683" s="6"/>
      <c r="AH2683" s="6"/>
      <c r="AI2683" s="3"/>
      <c r="AJ2683" s="3"/>
      <c r="AK2683" s="3"/>
      <c r="AL2683" s="3"/>
      <c r="AM2683" s="6"/>
      <c r="AN2683" s="3"/>
      <c r="AO2683" s="3"/>
      <c r="AP2683" s="3"/>
      <c r="AQ2683" s="3"/>
      <c r="AR2683" s="3"/>
      <c r="AS2683" s="3"/>
      <c r="AT2683" s="6"/>
      <c r="AU2683" s="6"/>
      <c r="AV2683" s="6"/>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v>1973</v>
      </c>
      <c r="BZ2683" s="3" t="s">
        <v>2561</v>
      </c>
      <c r="CA2683" s="3" t="s">
        <v>2343</v>
      </c>
      <c r="CB2683" s="3" t="s">
        <v>2568</v>
      </c>
      <c r="CC2683" s="3" t="s">
        <v>2569</v>
      </c>
      <c r="CD2683" s="3"/>
      <c r="CE2683" s="3"/>
      <c r="CF2683" s="7"/>
      <c r="CG2683" s="1"/>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J2683" s="1"/>
      <c r="DK2683" s="1"/>
      <c r="DL2683" s="1"/>
      <c r="DM2683" s="1"/>
      <c r="DN2683" s="1"/>
      <c r="DO2683" s="1"/>
      <c r="DQ2683" s="1"/>
      <c r="DT2683" s="1"/>
      <c r="DW2683" s="1"/>
      <c r="DX2683" s="1"/>
      <c r="DY2683" s="1"/>
      <c r="DZ2683" s="1"/>
      <c r="EA2683" s="1"/>
      <c r="EB2683" s="1"/>
      <c r="EC2683" s="1"/>
      <c r="EF2683" s="1"/>
      <c r="ER2683" s="1"/>
      <c r="ET2683" s="1"/>
      <c r="FH2683" s="1"/>
      <c r="FI2683" s="1"/>
      <c r="LT2683" s="2"/>
      <c r="LU2683" s="2"/>
      <c r="LV2683" s="2"/>
      <c r="LW2683" s="2"/>
      <c r="LX2683" s="2"/>
      <c r="LY2683" s="2"/>
      <c r="LZ2683" s="2"/>
      <c r="MA2683" s="2"/>
      <c r="MB2683" s="2"/>
      <c r="MC2683" s="2"/>
      <c r="MD2683" s="2"/>
      <c r="ME2683" s="2"/>
      <c r="MF2683" s="2"/>
      <c r="MG2683" s="2"/>
      <c r="MH2683" s="2"/>
      <c r="MI2683" s="2"/>
      <c r="MJ2683" s="2"/>
      <c r="MK2683" s="2"/>
      <c r="ML2683" s="2"/>
      <c r="MM2683" s="2"/>
      <c r="MN2683" s="2"/>
      <c r="MO2683" s="2"/>
      <c r="MP2683" s="2"/>
      <c r="MQ2683" s="2"/>
      <c r="MR2683" s="2"/>
      <c r="MS2683" s="2"/>
      <c r="MT2683" s="2"/>
      <c r="MU2683" s="2"/>
      <c r="MV2683" s="2"/>
      <c r="MW2683" s="2"/>
      <c r="MX2683" s="2"/>
      <c r="MY2683" s="2"/>
      <c r="MZ2683" s="2"/>
      <c r="NA2683" s="2"/>
      <c r="NB2683" s="2"/>
      <c r="NC2683" s="2"/>
      <c r="ND2683" s="2"/>
      <c r="NE2683" s="2"/>
      <c r="NF2683" s="2"/>
      <c r="NG2683" s="2"/>
      <c r="NH2683" s="2"/>
      <c r="NI2683" s="2"/>
      <c r="NJ2683" s="2"/>
      <c r="NK2683" s="2"/>
      <c r="NL2683" s="2"/>
      <c r="NM2683" s="2"/>
      <c r="NN2683" s="2"/>
      <c r="NO2683" s="2"/>
      <c r="NP2683" s="2"/>
      <c r="NQ2683" s="2"/>
      <c r="NR2683" s="2"/>
      <c r="NS2683" s="2"/>
      <c r="NT2683" s="2"/>
      <c r="NU2683" s="2"/>
      <c r="NV2683" s="2"/>
      <c r="NW2683" s="2"/>
      <c r="NX2683" s="2"/>
      <c r="NY2683" s="2"/>
      <c r="NZ2683" s="2"/>
      <c r="OA2683" s="2"/>
      <c r="OB2683" s="2"/>
      <c r="OC2683" s="2"/>
      <c r="OD2683" s="2"/>
      <c r="OE2683" s="2"/>
      <c r="OF2683" s="2"/>
      <c r="OG2683" s="2"/>
      <c r="OH2683" s="2"/>
      <c r="OI2683" s="2"/>
      <c r="OJ2683" s="2"/>
      <c r="OK2683" s="2"/>
      <c r="OL2683" s="2"/>
      <c r="OM2683" s="2"/>
      <c r="ON2683" s="2"/>
      <c r="OO2683" s="2"/>
      <c r="OP2683" s="2"/>
      <c r="OQ2683" s="2"/>
      <c r="OR2683" s="2"/>
      <c r="OS2683" s="2"/>
      <c r="OT2683" s="2"/>
      <c r="OU2683" s="2"/>
      <c r="OV2683" s="2"/>
      <c r="OW2683" s="2"/>
      <c r="OX2683" s="2"/>
      <c r="OY2683" s="2"/>
      <c r="OZ2683" s="2"/>
      <c r="PA2683" s="2"/>
      <c r="PB2683" s="2"/>
      <c r="PC2683" s="2"/>
      <c r="PD2683" s="2"/>
      <c r="PE2683" s="2"/>
      <c r="PF2683" s="2"/>
      <c r="PG2683" s="2"/>
      <c r="PH2683" s="2"/>
      <c r="PI2683" s="2"/>
      <c r="PJ2683" s="2"/>
      <c r="PK2683" s="2"/>
      <c r="PL2683" s="2"/>
      <c r="PM2683" s="2"/>
      <c r="PN2683" s="2"/>
      <c r="PO2683" s="2"/>
    </row>
    <row r="2684" spans="1:431" ht="98" hidden="1" x14ac:dyDescent="0.15">
      <c r="A2684" s="6" t="s">
        <v>200</v>
      </c>
      <c r="B2684" s="3"/>
      <c r="C2684" s="6"/>
      <c r="D2684" s="6"/>
      <c r="E2684" s="3"/>
      <c r="F2684" s="6"/>
      <c r="G2684" s="6"/>
      <c r="H2684" s="6"/>
      <c r="I2684" s="3"/>
      <c r="J2684" s="6"/>
      <c r="K2684" s="3"/>
      <c r="L2684" s="3"/>
      <c r="M2684" s="3"/>
      <c r="N2684" s="6"/>
      <c r="O2684" s="3"/>
      <c r="P2684" s="6"/>
      <c r="Q2684" s="6"/>
      <c r="R2684" s="6"/>
      <c r="S2684" s="3"/>
      <c r="T2684" s="3"/>
      <c r="U2684" s="3"/>
      <c r="V2684" s="3"/>
      <c r="W2684" s="3"/>
      <c r="X2684" s="3"/>
      <c r="Y2684" s="6"/>
      <c r="Z2684" s="6"/>
      <c r="AA2684" s="6"/>
      <c r="AB2684" s="3"/>
      <c r="AC2684" s="6"/>
      <c r="AD2684" s="6"/>
      <c r="AE2684" s="3"/>
      <c r="AF2684" s="3"/>
      <c r="AG2684" s="6"/>
      <c r="AH2684" s="6"/>
      <c r="AI2684" s="3"/>
      <c r="AJ2684" s="3"/>
      <c r="AK2684" s="3"/>
      <c r="AL2684" s="3"/>
      <c r="AM2684" s="6"/>
      <c r="AN2684" s="3"/>
      <c r="AO2684" s="3"/>
      <c r="AP2684" s="3"/>
      <c r="AQ2684" s="3"/>
      <c r="AR2684" s="3"/>
      <c r="AS2684" s="3"/>
      <c r="AT2684" s="6"/>
      <c r="AU2684" s="6"/>
      <c r="AV2684" s="6"/>
      <c r="AW2684" s="3"/>
      <c r="AX2684" s="3"/>
      <c r="AY2684" s="3"/>
      <c r="AZ2684" s="3"/>
      <c r="BA2684" s="3"/>
      <c r="BB2684" s="3"/>
      <c r="BC2684" s="3"/>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v>1973</v>
      </c>
      <c r="BZ2684" s="3" t="s">
        <v>2561</v>
      </c>
      <c r="CA2684" s="3" t="s">
        <v>2343</v>
      </c>
      <c r="CB2684" s="3" t="s">
        <v>2568</v>
      </c>
      <c r="CC2684" s="3" t="s">
        <v>2569</v>
      </c>
      <c r="CD2684" s="3"/>
      <c r="CE2684" s="3"/>
      <c r="CF2684" s="7"/>
      <c r="CG2684" s="1"/>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J2684" s="1"/>
      <c r="DK2684" s="1"/>
      <c r="DL2684" s="1"/>
      <c r="DM2684" s="1"/>
      <c r="DN2684" s="1"/>
      <c r="DO2684" s="1"/>
      <c r="DQ2684" s="1"/>
      <c r="DT2684" s="1"/>
      <c r="DW2684" s="1"/>
      <c r="DX2684" s="1"/>
      <c r="DY2684" s="1"/>
      <c r="DZ2684" s="1"/>
      <c r="EA2684" s="1"/>
      <c r="EB2684" s="1"/>
      <c r="EC2684" s="1"/>
      <c r="EF2684" s="1"/>
      <c r="ER2684" s="1"/>
      <c r="ET2684" s="1"/>
      <c r="FH2684" s="1"/>
      <c r="FI2684" s="1"/>
      <c r="LT2684" s="2"/>
      <c r="LU2684" s="2"/>
      <c r="LV2684" s="2"/>
      <c r="LW2684" s="2"/>
      <c r="LX2684" s="2"/>
      <c r="LY2684" s="2"/>
      <c r="LZ2684" s="2"/>
      <c r="MA2684" s="2"/>
      <c r="MB2684" s="2"/>
      <c r="MC2684" s="2"/>
      <c r="MD2684" s="2"/>
      <c r="ME2684" s="2"/>
      <c r="MF2684" s="2"/>
      <c r="MG2684" s="2"/>
      <c r="MH2684" s="2"/>
      <c r="MI2684" s="2"/>
      <c r="MJ2684" s="2"/>
      <c r="MK2684" s="2"/>
      <c r="ML2684" s="2"/>
      <c r="MM2684" s="2"/>
      <c r="MN2684" s="2"/>
      <c r="MO2684" s="2"/>
      <c r="MP2684" s="2"/>
      <c r="MQ2684" s="2"/>
      <c r="MR2684" s="2"/>
      <c r="MS2684" s="2"/>
      <c r="MT2684" s="2"/>
      <c r="MU2684" s="2"/>
      <c r="MV2684" s="2"/>
      <c r="MW2684" s="2"/>
      <c r="MX2684" s="2"/>
      <c r="MY2684" s="2"/>
      <c r="MZ2684" s="2"/>
      <c r="NA2684" s="2"/>
      <c r="NB2684" s="2"/>
      <c r="NC2684" s="2"/>
      <c r="ND2684" s="2"/>
      <c r="NE2684" s="2"/>
      <c r="NF2684" s="2"/>
      <c r="NG2684" s="2"/>
      <c r="NH2684" s="2"/>
      <c r="NI2684" s="2"/>
      <c r="NJ2684" s="2"/>
      <c r="NK2684" s="2"/>
      <c r="NL2684" s="2"/>
      <c r="NM2684" s="2"/>
      <c r="NN2684" s="2"/>
      <c r="NO2684" s="2"/>
      <c r="NP2684" s="2"/>
      <c r="NQ2684" s="2"/>
      <c r="NR2684" s="2"/>
      <c r="NS2684" s="2"/>
      <c r="NT2684" s="2"/>
      <c r="NU2684" s="2"/>
      <c r="NV2684" s="2"/>
      <c r="NW2684" s="2"/>
      <c r="NX2684" s="2"/>
      <c r="NY2684" s="2"/>
      <c r="NZ2684" s="2"/>
      <c r="OA2684" s="2"/>
      <c r="OB2684" s="2"/>
      <c r="OC2684" s="2"/>
      <c r="OD2684" s="2"/>
      <c r="OE2684" s="2"/>
      <c r="OF2684" s="2"/>
      <c r="OG2684" s="2"/>
      <c r="OH2684" s="2"/>
      <c r="OI2684" s="2"/>
      <c r="OJ2684" s="2"/>
      <c r="OK2684" s="2"/>
      <c r="OL2684" s="2"/>
      <c r="OM2684" s="2"/>
      <c r="ON2684" s="2"/>
      <c r="OO2684" s="2"/>
      <c r="OP2684" s="2"/>
      <c r="OQ2684" s="2"/>
      <c r="OR2684" s="2"/>
      <c r="OS2684" s="2"/>
      <c r="OT2684" s="2"/>
      <c r="OU2684" s="2"/>
      <c r="OV2684" s="2"/>
      <c r="OW2684" s="2"/>
      <c r="OX2684" s="2"/>
      <c r="OY2684" s="2"/>
      <c r="OZ2684" s="2"/>
      <c r="PA2684" s="2"/>
      <c r="PB2684" s="2"/>
      <c r="PC2684" s="2"/>
      <c r="PD2684" s="2"/>
      <c r="PE2684" s="2"/>
      <c r="PF2684" s="2"/>
      <c r="PG2684" s="2"/>
      <c r="PH2684" s="2"/>
      <c r="PI2684" s="2"/>
      <c r="PJ2684" s="2"/>
      <c r="PK2684" s="2"/>
      <c r="PL2684" s="2"/>
      <c r="PM2684" s="2"/>
      <c r="PN2684" s="2"/>
      <c r="PO2684" s="2"/>
    </row>
    <row r="2685" spans="1:431" ht="98" hidden="1" x14ac:dyDescent="0.15">
      <c r="A2685" s="6" t="s">
        <v>222</v>
      </c>
      <c r="B2685" s="3"/>
      <c r="C2685" s="6"/>
      <c r="D2685" s="6"/>
      <c r="E2685" s="3"/>
      <c r="F2685" s="6"/>
      <c r="G2685" s="6"/>
      <c r="H2685" s="6"/>
      <c r="I2685" s="3"/>
      <c r="J2685" s="6"/>
      <c r="K2685" s="3"/>
      <c r="L2685" s="3"/>
      <c r="M2685" s="3"/>
      <c r="N2685" s="6"/>
      <c r="O2685" s="3"/>
      <c r="P2685" s="6"/>
      <c r="Q2685" s="6"/>
      <c r="R2685" s="6"/>
      <c r="S2685" s="3"/>
      <c r="T2685" s="3"/>
      <c r="U2685" s="3"/>
      <c r="V2685" s="3"/>
      <c r="W2685" s="3"/>
      <c r="X2685" s="3"/>
      <c r="Y2685" s="6"/>
      <c r="Z2685" s="6"/>
      <c r="AA2685" s="6"/>
      <c r="AB2685" s="3"/>
      <c r="AC2685" s="6"/>
      <c r="AD2685" s="6"/>
      <c r="AE2685" s="3"/>
      <c r="AF2685" s="3"/>
      <c r="AG2685" s="6"/>
      <c r="AH2685" s="6"/>
      <c r="AI2685" s="3"/>
      <c r="AJ2685" s="3"/>
      <c r="AK2685" s="3"/>
      <c r="AL2685" s="3"/>
      <c r="AM2685" s="6"/>
      <c r="AN2685" s="3"/>
      <c r="AO2685" s="3"/>
      <c r="AP2685" s="3"/>
      <c r="AQ2685" s="3"/>
      <c r="AR2685" s="3"/>
      <c r="AS2685" s="3"/>
      <c r="AT2685" s="6"/>
      <c r="AU2685" s="6"/>
      <c r="AV2685" s="6"/>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v>1973</v>
      </c>
      <c r="BZ2685" s="3" t="s">
        <v>2561</v>
      </c>
      <c r="CA2685" s="3" t="s">
        <v>2343</v>
      </c>
      <c r="CB2685" s="3" t="s">
        <v>2568</v>
      </c>
      <c r="CC2685" s="3" t="s">
        <v>2569</v>
      </c>
      <c r="CD2685" s="3"/>
      <c r="CE2685" s="3"/>
      <c r="CF2685" s="7"/>
      <c r="CG2685" s="1"/>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J2685" s="1"/>
      <c r="DK2685" s="1"/>
      <c r="DL2685" s="1"/>
      <c r="DM2685" s="1"/>
      <c r="DN2685" s="1"/>
      <c r="DO2685" s="1"/>
      <c r="DQ2685" s="1"/>
      <c r="DT2685" s="1"/>
      <c r="DW2685" s="1"/>
      <c r="DX2685" s="1"/>
      <c r="DY2685" s="1"/>
      <c r="DZ2685" s="1"/>
      <c r="EA2685" s="1"/>
      <c r="EB2685" s="1"/>
      <c r="EC2685" s="1"/>
      <c r="EF2685" s="1"/>
      <c r="ER2685" s="1"/>
      <c r="ET2685" s="1"/>
      <c r="FH2685" s="1"/>
      <c r="FI2685" s="1"/>
      <c r="LT2685" s="2"/>
      <c r="LU2685" s="2"/>
      <c r="LV2685" s="2"/>
      <c r="LW2685" s="2"/>
      <c r="LX2685" s="2"/>
      <c r="LY2685" s="2"/>
      <c r="LZ2685" s="2"/>
      <c r="MA2685" s="2"/>
      <c r="MB2685" s="2"/>
      <c r="MC2685" s="2"/>
      <c r="MD2685" s="2"/>
      <c r="ME2685" s="2"/>
      <c r="MF2685" s="2"/>
      <c r="MG2685" s="2"/>
      <c r="MH2685" s="2"/>
      <c r="MI2685" s="2"/>
      <c r="MJ2685" s="2"/>
      <c r="MK2685" s="2"/>
      <c r="ML2685" s="2"/>
      <c r="MM2685" s="2"/>
      <c r="MN2685" s="2"/>
      <c r="MO2685" s="2"/>
      <c r="MP2685" s="2"/>
      <c r="MQ2685" s="2"/>
      <c r="MR2685" s="2"/>
      <c r="MS2685" s="2"/>
      <c r="MT2685" s="2"/>
      <c r="MU2685" s="2"/>
      <c r="MV2685" s="2"/>
      <c r="MW2685" s="2"/>
      <c r="MX2685" s="2"/>
      <c r="MY2685" s="2"/>
      <c r="MZ2685" s="2"/>
      <c r="NA2685" s="2"/>
      <c r="NB2685" s="2"/>
      <c r="NC2685" s="2"/>
      <c r="ND2685" s="2"/>
      <c r="NE2685" s="2"/>
      <c r="NF2685" s="2"/>
      <c r="NG2685" s="2"/>
      <c r="NH2685" s="2"/>
      <c r="NI2685" s="2"/>
      <c r="NJ2685" s="2"/>
      <c r="NK2685" s="2"/>
      <c r="NL2685" s="2"/>
      <c r="NM2685" s="2"/>
      <c r="NN2685" s="2"/>
      <c r="NO2685" s="2"/>
      <c r="NP2685" s="2"/>
      <c r="NQ2685" s="2"/>
      <c r="NR2685" s="2"/>
      <c r="NS2685" s="2"/>
      <c r="NT2685" s="2"/>
      <c r="NU2685" s="2"/>
      <c r="NV2685" s="2"/>
      <c r="NW2685" s="2"/>
      <c r="NX2685" s="2"/>
      <c r="NY2685" s="2"/>
      <c r="NZ2685" s="2"/>
      <c r="OA2685" s="2"/>
      <c r="OB2685" s="2"/>
      <c r="OC2685" s="2"/>
      <c r="OD2685" s="2"/>
      <c r="OE2685" s="2"/>
      <c r="OF2685" s="2"/>
      <c r="OG2685" s="2"/>
      <c r="OH2685" s="2"/>
      <c r="OI2685" s="2"/>
      <c r="OJ2685" s="2"/>
      <c r="OK2685" s="2"/>
      <c r="OL2685" s="2"/>
      <c r="OM2685" s="2"/>
      <c r="ON2685" s="2"/>
      <c r="OO2685" s="2"/>
      <c r="OP2685" s="2"/>
      <c r="OQ2685" s="2"/>
      <c r="OR2685" s="2"/>
      <c r="OS2685" s="2"/>
      <c r="OT2685" s="2"/>
      <c r="OU2685" s="2"/>
      <c r="OV2685" s="2"/>
      <c r="OW2685" s="2"/>
      <c r="OX2685" s="2"/>
      <c r="OY2685" s="2"/>
      <c r="OZ2685" s="2"/>
      <c r="PA2685" s="2"/>
      <c r="PB2685" s="2"/>
      <c r="PC2685" s="2"/>
      <c r="PD2685" s="2"/>
      <c r="PE2685" s="2"/>
      <c r="PF2685" s="2"/>
      <c r="PG2685" s="2"/>
      <c r="PH2685" s="2"/>
      <c r="PI2685" s="2"/>
      <c r="PJ2685" s="2"/>
      <c r="PK2685" s="2"/>
      <c r="PL2685" s="2"/>
      <c r="PM2685" s="2"/>
      <c r="PN2685" s="2"/>
      <c r="PO2685" s="2"/>
    </row>
    <row r="2686" spans="1:431" ht="98" hidden="1" x14ac:dyDescent="0.15">
      <c r="A2686" s="6" t="s">
        <v>243</v>
      </c>
      <c r="B2686" s="3"/>
      <c r="C2686" s="6"/>
      <c r="D2686" s="6"/>
      <c r="E2686" s="3"/>
      <c r="F2686" s="6"/>
      <c r="G2686" s="6"/>
      <c r="H2686" s="6"/>
      <c r="I2686" s="3"/>
      <c r="J2686" s="6"/>
      <c r="K2686" s="3"/>
      <c r="L2686" s="3"/>
      <c r="M2686" s="3"/>
      <c r="N2686" s="6"/>
      <c r="O2686" s="3"/>
      <c r="P2686" s="6"/>
      <c r="Q2686" s="6"/>
      <c r="R2686" s="6"/>
      <c r="S2686" s="3"/>
      <c r="T2686" s="3"/>
      <c r="U2686" s="3"/>
      <c r="V2686" s="3"/>
      <c r="W2686" s="3"/>
      <c r="X2686" s="3"/>
      <c r="Y2686" s="6"/>
      <c r="Z2686" s="6"/>
      <c r="AA2686" s="6"/>
      <c r="AB2686" s="3"/>
      <c r="AC2686" s="6"/>
      <c r="AD2686" s="6"/>
      <c r="AE2686" s="3"/>
      <c r="AF2686" s="3"/>
      <c r="AG2686" s="6"/>
      <c r="AH2686" s="6"/>
      <c r="AI2686" s="3"/>
      <c r="AJ2686" s="3"/>
      <c r="AK2686" s="3"/>
      <c r="AL2686" s="3"/>
      <c r="AM2686" s="6"/>
      <c r="AN2686" s="3"/>
      <c r="AO2686" s="3"/>
      <c r="AP2686" s="3"/>
      <c r="AQ2686" s="3"/>
      <c r="AR2686" s="3"/>
      <c r="AS2686" s="3"/>
      <c r="AT2686" s="6"/>
      <c r="AU2686" s="6"/>
      <c r="AV2686" s="6"/>
      <c r="AW2686" s="3"/>
      <c r="AX2686" s="3"/>
      <c r="AY2686" s="3"/>
      <c r="AZ2686" s="3"/>
      <c r="BA2686" s="3"/>
      <c r="BB2686" s="3"/>
      <c r="BC2686" s="3"/>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v>1973</v>
      </c>
      <c r="BZ2686" s="3" t="s">
        <v>2561</v>
      </c>
      <c r="CA2686" s="3" t="s">
        <v>2343</v>
      </c>
      <c r="CB2686" s="3" t="s">
        <v>2568</v>
      </c>
      <c r="CC2686" s="3" t="s">
        <v>2569</v>
      </c>
      <c r="CD2686" s="3"/>
      <c r="CE2686" s="3"/>
      <c r="CF2686" s="7"/>
      <c r="CG2686" s="1"/>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J2686" s="1"/>
      <c r="DK2686" s="1"/>
      <c r="DL2686" s="1"/>
      <c r="DM2686" s="1"/>
      <c r="DN2686" s="1"/>
      <c r="DO2686" s="1"/>
      <c r="DQ2686" s="1"/>
      <c r="DT2686" s="1"/>
      <c r="DW2686" s="1"/>
      <c r="DX2686" s="1"/>
      <c r="DY2686" s="1"/>
      <c r="DZ2686" s="1"/>
      <c r="EA2686" s="1"/>
      <c r="EB2686" s="1"/>
      <c r="EC2686" s="1"/>
      <c r="EF2686" s="1"/>
      <c r="ER2686" s="1"/>
      <c r="ET2686" s="1"/>
      <c r="FH2686" s="1"/>
      <c r="FI2686" s="1"/>
      <c r="LT2686" s="2"/>
      <c r="LU2686" s="2"/>
      <c r="LV2686" s="2"/>
      <c r="LW2686" s="2"/>
      <c r="LX2686" s="2"/>
      <c r="LY2686" s="2"/>
      <c r="LZ2686" s="2"/>
      <c r="MA2686" s="2"/>
      <c r="MB2686" s="2"/>
      <c r="MC2686" s="2"/>
      <c r="MD2686" s="2"/>
      <c r="ME2686" s="2"/>
      <c r="MF2686" s="2"/>
      <c r="MG2686" s="2"/>
      <c r="MH2686" s="2"/>
      <c r="MI2686" s="2"/>
      <c r="MJ2686" s="2"/>
      <c r="MK2686" s="2"/>
      <c r="ML2686" s="2"/>
      <c r="MM2686" s="2"/>
      <c r="MN2686" s="2"/>
      <c r="MO2686" s="2"/>
      <c r="MP2686" s="2"/>
      <c r="MQ2686" s="2"/>
      <c r="MR2686" s="2"/>
      <c r="MS2686" s="2"/>
      <c r="MT2686" s="2"/>
      <c r="MU2686" s="2"/>
      <c r="MV2686" s="2"/>
      <c r="MW2686" s="2"/>
      <c r="MX2686" s="2"/>
      <c r="MY2686" s="2"/>
      <c r="MZ2686" s="2"/>
      <c r="NA2686" s="2"/>
      <c r="NB2686" s="2"/>
      <c r="NC2686" s="2"/>
      <c r="ND2686" s="2"/>
      <c r="NE2686" s="2"/>
      <c r="NF2686" s="2"/>
      <c r="NG2686" s="2"/>
      <c r="NH2686" s="2"/>
      <c r="NI2686" s="2"/>
      <c r="NJ2686" s="2"/>
      <c r="NK2686" s="2"/>
      <c r="NL2686" s="2"/>
      <c r="NM2686" s="2"/>
      <c r="NN2686" s="2"/>
      <c r="NO2686" s="2"/>
      <c r="NP2686" s="2"/>
      <c r="NQ2686" s="2"/>
      <c r="NR2686" s="2"/>
      <c r="NS2686" s="2"/>
      <c r="NT2686" s="2"/>
      <c r="NU2686" s="2"/>
      <c r="NV2686" s="2"/>
      <c r="NW2686" s="2"/>
      <c r="NX2686" s="2"/>
      <c r="NY2686" s="2"/>
      <c r="NZ2686" s="2"/>
      <c r="OA2686" s="2"/>
      <c r="OB2686" s="2"/>
      <c r="OC2686" s="2"/>
      <c r="OD2686" s="2"/>
      <c r="OE2686" s="2"/>
      <c r="OF2686" s="2"/>
      <c r="OG2686" s="2"/>
      <c r="OH2686" s="2"/>
      <c r="OI2686" s="2"/>
      <c r="OJ2686" s="2"/>
      <c r="OK2686" s="2"/>
      <c r="OL2686" s="2"/>
      <c r="OM2686" s="2"/>
      <c r="ON2686" s="2"/>
      <c r="OO2686" s="2"/>
      <c r="OP2686" s="2"/>
      <c r="OQ2686" s="2"/>
      <c r="OR2686" s="2"/>
      <c r="OS2686" s="2"/>
      <c r="OT2686" s="2"/>
      <c r="OU2686" s="2"/>
      <c r="OV2686" s="2"/>
      <c r="OW2686" s="2"/>
      <c r="OX2686" s="2"/>
      <c r="OY2686" s="2"/>
      <c r="OZ2686" s="2"/>
      <c r="PA2686" s="2"/>
      <c r="PB2686" s="2"/>
      <c r="PC2686" s="2"/>
      <c r="PD2686" s="2"/>
      <c r="PE2686" s="2"/>
      <c r="PF2686" s="2"/>
      <c r="PG2686" s="2"/>
      <c r="PH2686" s="2"/>
      <c r="PI2686" s="2"/>
      <c r="PJ2686" s="2"/>
      <c r="PK2686" s="2"/>
      <c r="PL2686" s="2"/>
      <c r="PM2686" s="2"/>
      <c r="PN2686" s="2"/>
      <c r="PO2686" s="2"/>
    </row>
    <row r="2687" spans="1:431" ht="98" hidden="1" x14ac:dyDescent="0.15">
      <c r="A2687" s="6" t="s">
        <v>264</v>
      </c>
      <c r="B2687" s="3"/>
      <c r="C2687" s="6"/>
      <c r="D2687" s="6"/>
      <c r="E2687" s="3"/>
      <c r="F2687" s="6"/>
      <c r="G2687" s="6"/>
      <c r="H2687" s="6"/>
      <c r="I2687" s="3"/>
      <c r="J2687" s="6"/>
      <c r="K2687" s="3"/>
      <c r="L2687" s="3"/>
      <c r="M2687" s="3"/>
      <c r="N2687" s="6"/>
      <c r="O2687" s="3"/>
      <c r="P2687" s="6"/>
      <c r="Q2687" s="6"/>
      <c r="R2687" s="6"/>
      <c r="S2687" s="3"/>
      <c r="T2687" s="3"/>
      <c r="U2687" s="3"/>
      <c r="V2687" s="3"/>
      <c r="W2687" s="3"/>
      <c r="X2687" s="3"/>
      <c r="Y2687" s="6"/>
      <c r="Z2687" s="6"/>
      <c r="AA2687" s="6"/>
      <c r="AB2687" s="3"/>
      <c r="AC2687" s="6"/>
      <c r="AD2687" s="6"/>
      <c r="AE2687" s="3"/>
      <c r="AF2687" s="3"/>
      <c r="AG2687" s="6"/>
      <c r="AH2687" s="6"/>
      <c r="AI2687" s="3"/>
      <c r="AJ2687" s="3"/>
      <c r="AK2687" s="3"/>
      <c r="AL2687" s="3"/>
      <c r="AM2687" s="6"/>
      <c r="AN2687" s="3"/>
      <c r="AO2687" s="3"/>
      <c r="AP2687" s="3"/>
      <c r="AQ2687" s="3"/>
      <c r="AR2687" s="3"/>
      <c r="AS2687" s="3"/>
      <c r="AT2687" s="6"/>
      <c r="AU2687" s="6"/>
      <c r="AV2687" s="6"/>
      <c r="AW2687" s="3"/>
      <c r="AX2687" s="3"/>
      <c r="AY2687" s="3"/>
      <c r="AZ2687" s="3"/>
      <c r="BA2687" s="3"/>
      <c r="BB2687" s="3"/>
      <c r="BC2687" s="3"/>
      <c r="BD2687" s="3"/>
      <c r="BE2687" s="3"/>
      <c r="BF2687" s="3"/>
      <c r="BG2687" s="3"/>
      <c r="BH2687" s="3"/>
      <c r="BI2687" s="3"/>
      <c r="BJ2687" s="3"/>
      <c r="BK2687" s="3">
        <v>1</v>
      </c>
      <c r="BL2687" s="3"/>
      <c r="BM2687" s="3"/>
      <c r="BN2687" s="3"/>
      <c r="BO2687" s="3"/>
      <c r="BP2687" s="3"/>
      <c r="BQ2687" s="3"/>
      <c r="BR2687" s="3"/>
      <c r="BS2687" s="3"/>
      <c r="BT2687" s="3"/>
      <c r="BU2687" s="3"/>
      <c r="BV2687" s="3"/>
      <c r="BW2687" s="3"/>
      <c r="BX2687" s="3"/>
      <c r="BY2687" s="3">
        <v>1973</v>
      </c>
      <c r="BZ2687" s="3" t="s">
        <v>2561</v>
      </c>
      <c r="CA2687" s="3" t="s">
        <v>2343</v>
      </c>
      <c r="CB2687" s="3" t="s">
        <v>2568</v>
      </c>
      <c r="CC2687" s="3" t="s">
        <v>2569</v>
      </c>
      <c r="CD2687" s="3"/>
      <c r="CE2687" s="3"/>
      <c r="CF2687" s="7"/>
      <c r="CG2687" s="1"/>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J2687" s="1"/>
      <c r="DK2687" s="1"/>
      <c r="DL2687" s="1"/>
      <c r="DM2687" s="1"/>
      <c r="DN2687" s="1"/>
      <c r="DO2687" s="1"/>
      <c r="DQ2687" s="1"/>
      <c r="DT2687" s="1"/>
      <c r="DW2687" s="1"/>
      <c r="DX2687" s="1"/>
      <c r="DY2687" s="1"/>
      <c r="DZ2687" s="1"/>
      <c r="EA2687" s="1"/>
      <c r="EB2687" s="1"/>
      <c r="EC2687" s="1"/>
      <c r="EF2687" s="1"/>
      <c r="ER2687" s="1"/>
      <c r="ET2687" s="1"/>
      <c r="FH2687" s="1"/>
      <c r="FI2687" s="1"/>
      <c r="LT2687" s="2"/>
      <c r="LU2687" s="2"/>
      <c r="LV2687" s="2"/>
      <c r="LW2687" s="2"/>
      <c r="LX2687" s="2"/>
      <c r="LY2687" s="2"/>
      <c r="LZ2687" s="2"/>
      <c r="MA2687" s="2"/>
      <c r="MB2687" s="2"/>
      <c r="MC2687" s="2"/>
      <c r="MD2687" s="2"/>
      <c r="ME2687" s="2"/>
      <c r="MF2687" s="2"/>
      <c r="MG2687" s="2"/>
      <c r="MH2687" s="2"/>
      <c r="MI2687" s="2"/>
      <c r="MJ2687" s="2"/>
      <c r="MK2687" s="2"/>
      <c r="ML2687" s="2"/>
      <c r="MM2687" s="2"/>
      <c r="MN2687" s="2"/>
      <c r="MO2687" s="2"/>
      <c r="MP2687" s="2"/>
      <c r="MQ2687" s="2"/>
      <c r="MR2687" s="2"/>
      <c r="MS2687" s="2"/>
      <c r="MT2687" s="2"/>
      <c r="MU2687" s="2"/>
      <c r="MV2687" s="2"/>
      <c r="MW2687" s="2"/>
      <c r="MX2687" s="2"/>
      <c r="MY2687" s="2"/>
      <c r="MZ2687" s="2"/>
      <c r="NA2687" s="2"/>
      <c r="NB2687" s="2"/>
      <c r="NC2687" s="2"/>
      <c r="ND2687" s="2"/>
      <c r="NE2687" s="2"/>
      <c r="NF2687" s="2"/>
      <c r="NG2687" s="2"/>
      <c r="NH2687" s="2"/>
      <c r="NI2687" s="2"/>
      <c r="NJ2687" s="2"/>
      <c r="NK2687" s="2"/>
      <c r="NL2687" s="2"/>
      <c r="NM2687" s="2"/>
      <c r="NN2687" s="2"/>
      <c r="NO2687" s="2"/>
      <c r="NP2687" s="2"/>
      <c r="NQ2687" s="2"/>
      <c r="NR2687" s="2"/>
      <c r="NS2687" s="2"/>
      <c r="NT2687" s="2"/>
      <c r="NU2687" s="2"/>
      <c r="NV2687" s="2"/>
      <c r="NW2687" s="2"/>
      <c r="NX2687" s="2"/>
      <c r="NY2687" s="2"/>
      <c r="NZ2687" s="2"/>
      <c r="OA2687" s="2"/>
      <c r="OB2687" s="2"/>
      <c r="OC2687" s="2"/>
      <c r="OD2687" s="2"/>
      <c r="OE2687" s="2"/>
      <c r="OF2687" s="2"/>
      <c r="OG2687" s="2"/>
      <c r="OH2687" s="2"/>
      <c r="OI2687" s="2"/>
      <c r="OJ2687" s="2"/>
      <c r="OK2687" s="2"/>
      <c r="OL2687" s="2"/>
      <c r="OM2687" s="2"/>
      <c r="ON2687" s="2"/>
      <c r="OO2687" s="2"/>
      <c r="OP2687" s="2"/>
      <c r="OQ2687" s="2"/>
      <c r="OR2687" s="2"/>
      <c r="OS2687" s="2"/>
      <c r="OT2687" s="2"/>
      <c r="OU2687" s="2"/>
      <c r="OV2687" s="2"/>
      <c r="OW2687" s="2"/>
      <c r="OX2687" s="2"/>
      <c r="OY2687" s="2"/>
      <c r="OZ2687" s="2"/>
      <c r="PA2687" s="2"/>
      <c r="PB2687" s="2"/>
      <c r="PC2687" s="2"/>
      <c r="PD2687" s="2"/>
      <c r="PE2687" s="2"/>
      <c r="PF2687" s="2"/>
      <c r="PG2687" s="2"/>
      <c r="PH2687" s="2"/>
      <c r="PI2687" s="2"/>
      <c r="PJ2687" s="2"/>
      <c r="PK2687" s="2"/>
      <c r="PL2687" s="2"/>
      <c r="PM2687" s="2"/>
      <c r="PN2687" s="2"/>
      <c r="PO2687" s="2"/>
    </row>
    <row r="2688" spans="1:431" ht="98" hidden="1" x14ac:dyDescent="0.15">
      <c r="A2688" s="6" t="s">
        <v>285</v>
      </c>
      <c r="B2688" s="3"/>
      <c r="C2688" s="6"/>
      <c r="D2688" s="6"/>
      <c r="E2688" s="3"/>
      <c r="F2688" s="6"/>
      <c r="G2688" s="6"/>
      <c r="H2688" s="6"/>
      <c r="I2688" s="3"/>
      <c r="J2688" s="6"/>
      <c r="K2688" s="3"/>
      <c r="L2688" s="3"/>
      <c r="M2688" s="3"/>
      <c r="N2688" s="6"/>
      <c r="O2688" s="3"/>
      <c r="P2688" s="6"/>
      <c r="Q2688" s="6"/>
      <c r="R2688" s="6"/>
      <c r="S2688" s="3"/>
      <c r="T2688" s="3"/>
      <c r="U2688" s="3"/>
      <c r="V2688" s="3"/>
      <c r="W2688" s="3"/>
      <c r="X2688" s="3"/>
      <c r="Y2688" s="6"/>
      <c r="Z2688" s="6"/>
      <c r="AA2688" s="6"/>
      <c r="AB2688" s="3"/>
      <c r="AC2688" s="6"/>
      <c r="AD2688" s="6"/>
      <c r="AE2688" s="3"/>
      <c r="AF2688" s="3"/>
      <c r="AG2688" s="6"/>
      <c r="AH2688" s="6"/>
      <c r="AI2688" s="3"/>
      <c r="AJ2688" s="3"/>
      <c r="AK2688" s="3"/>
      <c r="AL2688" s="3"/>
      <c r="AM2688" s="6"/>
      <c r="AN2688" s="3"/>
      <c r="AO2688" s="3"/>
      <c r="AP2688" s="3"/>
      <c r="AQ2688" s="3"/>
      <c r="AR2688" s="3"/>
      <c r="AS2688" s="3"/>
      <c r="AT2688" s="6"/>
      <c r="AU2688" s="6"/>
      <c r="AV2688" s="6"/>
      <c r="AW2688" s="3"/>
      <c r="AX2688" s="3"/>
      <c r="AY2688" s="3"/>
      <c r="AZ2688" s="3"/>
      <c r="BA2688" s="3"/>
      <c r="BB2688" s="3"/>
      <c r="BC2688" s="3"/>
      <c r="BD2688" s="3"/>
      <c r="BE2688" s="3"/>
      <c r="BF2688" s="3"/>
      <c r="BG2688" s="3"/>
      <c r="BH2688" s="3"/>
      <c r="BI2688" s="3"/>
      <c r="BJ2688" s="3"/>
      <c r="BK2688" s="3"/>
      <c r="BL2688" s="3"/>
      <c r="BM2688" s="3"/>
      <c r="BN2688" s="3"/>
      <c r="BO2688" s="3"/>
      <c r="BP2688" s="3"/>
      <c r="BQ2688" s="3"/>
      <c r="BR2688" s="3"/>
      <c r="BS2688" s="3"/>
      <c r="BT2688" s="3"/>
      <c r="BU2688" s="3"/>
      <c r="BV2688" s="3"/>
      <c r="BW2688" s="3"/>
      <c r="BX2688" s="3"/>
      <c r="BY2688" s="3">
        <v>1973</v>
      </c>
      <c r="BZ2688" s="3" t="s">
        <v>2561</v>
      </c>
      <c r="CA2688" s="3" t="s">
        <v>2343</v>
      </c>
      <c r="CB2688" s="3" t="s">
        <v>2568</v>
      </c>
      <c r="CC2688" s="3" t="s">
        <v>2569</v>
      </c>
      <c r="CD2688" s="3"/>
      <c r="CE2688" s="3"/>
      <c r="CF2688" s="7"/>
      <c r="CG2688" s="1"/>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J2688" s="1"/>
      <c r="DK2688" s="1"/>
      <c r="DL2688" s="1"/>
      <c r="DM2688" s="1"/>
      <c r="DN2688" s="1"/>
      <c r="DO2688" s="1"/>
      <c r="DQ2688" s="1"/>
      <c r="DT2688" s="1"/>
      <c r="DW2688" s="1"/>
      <c r="DX2688" s="1"/>
      <c r="DY2688" s="1"/>
      <c r="DZ2688" s="1"/>
      <c r="EA2688" s="1"/>
      <c r="EB2688" s="1"/>
      <c r="EC2688" s="1"/>
      <c r="EF2688" s="1"/>
      <c r="ER2688" s="1"/>
      <c r="ET2688" s="1"/>
      <c r="FH2688" s="1"/>
      <c r="FI2688" s="1"/>
      <c r="LT2688" s="2"/>
      <c r="LU2688" s="2"/>
      <c r="LV2688" s="2"/>
      <c r="LW2688" s="2"/>
      <c r="LX2688" s="2"/>
      <c r="LY2688" s="2"/>
      <c r="LZ2688" s="2"/>
      <c r="MA2688" s="2"/>
      <c r="MB2688" s="2"/>
      <c r="MC2688" s="2"/>
      <c r="MD2688" s="2"/>
      <c r="ME2688" s="2"/>
      <c r="MF2688" s="2"/>
      <c r="MG2688" s="2"/>
      <c r="MH2688" s="2"/>
      <c r="MI2688" s="2"/>
      <c r="MJ2688" s="2"/>
      <c r="MK2688" s="2"/>
      <c r="ML2688" s="2"/>
      <c r="MM2688" s="2"/>
      <c r="MN2688" s="2"/>
      <c r="MO2688" s="2"/>
      <c r="MP2688" s="2"/>
      <c r="MQ2688" s="2"/>
      <c r="MR2688" s="2"/>
      <c r="MS2688" s="2"/>
      <c r="MT2688" s="2"/>
      <c r="MU2688" s="2"/>
      <c r="MV2688" s="2"/>
      <c r="MW2688" s="2"/>
      <c r="MX2688" s="2"/>
      <c r="MY2688" s="2"/>
      <c r="MZ2688" s="2"/>
      <c r="NA2688" s="2"/>
      <c r="NB2688" s="2"/>
      <c r="NC2688" s="2"/>
      <c r="ND2688" s="2"/>
      <c r="NE2688" s="2"/>
      <c r="NF2688" s="2"/>
      <c r="NG2688" s="2"/>
      <c r="NH2688" s="2"/>
      <c r="NI2688" s="2"/>
      <c r="NJ2688" s="2"/>
      <c r="NK2688" s="2"/>
      <c r="NL2688" s="2"/>
      <c r="NM2688" s="2"/>
      <c r="NN2688" s="2"/>
      <c r="NO2688" s="2"/>
      <c r="NP2688" s="2"/>
      <c r="NQ2688" s="2"/>
      <c r="NR2688" s="2"/>
      <c r="NS2688" s="2"/>
      <c r="NT2688" s="2"/>
      <c r="NU2688" s="2"/>
      <c r="NV2688" s="2"/>
      <c r="NW2688" s="2"/>
      <c r="NX2688" s="2"/>
      <c r="NY2688" s="2"/>
      <c r="NZ2688" s="2"/>
      <c r="OA2688" s="2"/>
      <c r="OB2688" s="2"/>
      <c r="OC2688" s="2"/>
      <c r="OD2688" s="2"/>
      <c r="OE2688" s="2"/>
      <c r="OF2688" s="2"/>
      <c r="OG2688" s="2"/>
      <c r="OH2688" s="2"/>
      <c r="OI2688" s="2"/>
      <c r="OJ2688" s="2"/>
      <c r="OK2688" s="2"/>
      <c r="OL2688" s="2"/>
      <c r="OM2688" s="2"/>
      <c r="ON2688" s="2"/>
      <c r="OO2688" s="2"/>
      <c r="OP2688" s="2"/>
      <c r="OQ2688" s="2"/>
      <c r="OR2688" s="2"/>
      <c r="OS2688" s="2"/>
      <c r="OT2688" s="2"/>
      <c r="OU2688" s="2"/>
      <c r="OV2688" s="2"/>
      <c r="OW2688" s="2"/>
      <c r="OX2688" s="2"/>
      <c r="OY2688" s="2"/>
      <c r="OZ2688" s="2"/>
      <c r="PA2688" s="2"/>
      <c r="PB2688" s="2"/>
      <c r="PC2688" s="2"/>
      <c r="PD2688" s="2"/>
      <c r="PE2688" s="2"/>
      <c r="PF2688" s="2"/>
      <c r="PG2688" s="2"/>
      <c r="PH2688" s="2"/>
      <c r="PI2688" s="2"/>
      <c r="PJ2688" s="2"/>
      <c r="PK2688" s="2"/>
      <c r="PL2688" s="2"/>
      <c r="PM2688" s="2"/>
      <c r="PN2688" s="2"/>
      <c r="PO2688" s="2"/>
    </row>
    <row r="2689" spans="1:431" ht="98" hidden="1" x14ac:dyDescent="0.15">
      <c r="A2689" s="6" t="s">
        <v>303</v>
      </c>
      <c r="B2689" s="3"/>
      <c r="C2689" s="6"/>
      <c r="D2689" s="6"/>
      <c r="E2689" s="3"/>
      <c r="F2689" s="6"/>
      <c r="G2689" s="6"/>
      <c r="H2689" s="6"/>
      <c r="I2689" s="3"/>
      <c r="J2689" s="6"/>
      <c r="K2689" s="3"/>
      <c r="L2689" s="3"/>
      <c r="M2689" s="3"/>
      <c r="N2689" s="6"/>
      <c r="O2689" s="3"/>
      <c r="P2689" s="6"/>
      <c r="Q2689" s="6"/>
      <c r="R2689" s="6"/>
      <c r="S2689" s="3"/>
      <c r="T2689" s="3"/>
      <c r="U2689" s="3"/>
      <c r="V2689" s="3"/>
      <c r="W2689" s="3"/>
      <c r="X2689" s="3"/>
      <c r="Y2689" s="6"/>
      <c r="Z2689" s="6"/>
      <c r="AA2689" s="6"/>
      <c r="AB2689" s="3"/>
      <c r="AC2689" s="6"/>
      <c r="AD2689" s="6"/>
      <c r="AE2689" s="3"/>
      <c r="AF2689" s="3"/>
      <c r="AG2689" s="6"/>
      <c r="AH2689" s="6"/>
      <c r="AI2689" s="3"/>
      <c r="AJ2689" s="3"/>
      <c r="AK2689" s="3"/>
      <c r="AL2689" s="3"/>
      <c r="AM2689" s="6"/>
      <c r="AN2689" s="3"/>
      <c r="AO2689" s="3"/>
      <c r="AP2689" s="3"/>
      <c r="AQ2689" s="3"/>
      <c r="AR2689" s="3"/>
      <c r="AS2689" s="3"/>
      <c r="AT2689" s="6"/>
      <c r="AU2689" s="6"/>
      <c r="AV2689" s="6"/>
      <c r="AW2689" s="3"/>
      <c r="AX2689" s="3"/>
      <c r="AY2689" s="3"/>
      <c r="AZ2689" s="3"/>
      <c r="BA2689" s="3"/>
      <c r="BB2689" s="3"/>
      <c r="BC2689" s="3"/>
      <c r="BD2689" s="3"/>
      <c r="BE2689" s="3"/>
      <c r="BF2689" s="3"/>
      <c r="BG2689" s="3">
        <v>0</v>
      </c>
      <c r="BH2689" s="3">
        <v>1</v>
      </c>
      <c r="BI2689" s="3">
        <v>0</v>
      </c>
      <c r="BJ2689" s="3"/>
      <c r="BK2689" s="3"/>
      <c r="BL2689" s="3"/>
      <c r="BM2689" s="3"/>
      <c r="BN2689" s="3"/>
      <c r="BO2689" s="3"/>
      <c r="BP2689" s="3"/>
      <c r="BQ2689" s="3"/>
      <c r="BR2689" s="3"/>
      <c r="BS2689" s="3"/>
      <c r="BT2689" s="3"/>
      <c r="BU2689" s="3"/>
      <c r="BV2689" s="3"/>
      <c r="BW2689" s="3"/>
      <c r="BX2689" s="3"/>
      <c r="BY2689" s="3">
        <v>1973</v>
      </c>
      <c r="BZ2689" s="3" t="s">
        <v>2561</v>
      </c>
      <c r="CA2689" s="3" t="s">
        <v>2343</v>
      </c>
      <c r="CB2689" s="3" t="s">
        <v>2568</v>
      </c>
      <c r="CC2689" s="3" t="s">
        <v>2569</v>
      </c>
      <c r="CD2689" s="3"/>
      <c r="CE2689" s="3"/>
      <c r="CF2689" s="7"/>
      <c r="CG2689" s="1"/>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J2689" s="1"/>
      <c r="DK2689" s="1"/>
      <c r="DL2689" s="1"/>
      <c r="DM2689" s="1"/>
      <c r="DN2689" s="1"/>
      <c r="DO2689" s="1"/>
      <c r="DQ2689" s="1"/>
      <c r="DT2689" s="1"/>
      <c r="DW2689" s="1"/>
      <c r="DX2689" s="1"/>
      <c r="DY2689" s="1"/>
      <c r="DZ2689" s="1"/>
      <c r="EA2689" s="1"/>
      <c r="EB2689" s="1"/>
      <c r="EC2689" s="1"/>
      <c r="EF2689" s="1"/>
      <c r="ER2689" s="1"/>
      <c r="ET2689" s="1"/>
      <c r="FH2689" s="1"/>
      <c r="FI2689" s="1"/>
      <c r="LT2689" s="2"/>
      <c r="LU2689" s="2"/>
      <c r="LV2689" s="2"/>
      <c r="LW2689" s="2"/>
      <c r="LX2689" s="2"/>
      <c r="LY2689" s="2"/>
      <c r="LZ2689" s="2"/>
      <c r="MA2689" s="2"/>
      <c r="MB2689" s="2"/>
      <c r="MC2689" s="2"/>
      <c r="MD2689" s="2"/>
      <c r="ME2689" s="2"/>
      <c r="MF2689" s="2"/>
      <c r="MG2689" s="2"/>
      <c r="MH2689" s="2"/>
      <c r="MI2689" s="2"/>
      <c r="MJ2689" s="2"/>
      <c r="MK2689" s="2"/>
      <c r="ML2689" s="2"/>
      <c r="MM2689" s="2"/>
      <c r="MN2689" s="2"/>
      <c r="MO2689" s="2"/>
      <c r="MP2689" s="2"/>
      <c r="MQ2689" s="2"/>
      <c r="MR2689" s="2"/>
      <c r="MS2689" s="2"/>
      <c r="MT2689" s="2"/>
      <c r="MU2689" s="2"/>
      <c r="MV2689" s="2"/>
      <c r="MW2689" s="2"/>
      <c r="MX2689" s="2"/>
      <c r="MY2689" s="2"/>
      <c r="MZ2689" s="2"/>
      <c r="NA2689" s="2"/>
      <c r="NB2689" s="2"/>
      <c r="NC2689" s="2"/>
      <c r="ND2689" s="2"/>
      <c r="NE2689" s="2"/>
      <c r="NF2689" s="2"/>
      <c r="NG2689" s="2"/>
      <c r="NH2689" s="2"/>
      <c r="NI2689" s="2"/>
      <c r="NJ2689" s="2"/>
      <c r="NK2689" s="2"/>
      <c r="NL2689" s="2"/>
      <c r="NM2689" s="2"/>
      <c r="NN2689" s="2"/>
      <c r="NO2689" s="2"/>
      <c r="NP2689" s="2"/>
      <c r="NQ2689" s="2"/>
      <c r="NR2689" s="2"/>
      <c r="NS2689" s="2"/>
      <c r="NT2689" s="2"/>
      <c r="NU2689" s="2"/>
      <c r="NV2689" s="2"/>
      <c r="NW2689" s="2"/>
      <c r="NX2689" s="2"/>
      <c r="NY2689" s="2"/>
      <c r="NZ2689" s="2"/>
      <c r="OA2689" s="2"/>
      <c r="OB2689" s="2"/>
      <c r="OC2689" s="2"/>
      <c r="OD2689" s="2"/>
      <c r="OE2689" s="2"/>
      <c r="OF2689" s="2"/>
      <c r="OG2689" s="2"/>
      <c r="OH2689" s="2"/>
      <c r="OI2689" s="2"/>
      <c r="OJ2689" s="2"/>
      <c r="OK2689" s="2"/>
      <c r="OL2689" s="2"/>
      <c r="OM2689" s="2"/>
      <c r="ON2689" s="2"/>
      <c r="OO2689" s="2"/>
      <c r="OP2689" s="2"/>
      <c r="OQ2689" s="2"/>
      <c r="OR2689" s="2"/>
      <c r="OS2689" s="2"/>
      <c r="OT2689" s="2"/>
      <c r="OU2689" s="2"/>
      <c r="OV2689" s="2"/>
      <c r="OW2689" s="2"/>
      <c r="OX2689" s="2"/>
      <c r="OY2689" s="2"/>
      <c r="OZ2689" s="2"/>
      <c r="PA2689" s="2"/>
      <c r="PB2689" s="2"/>
      <c r="PC2689" s="2"/>
      <c r="PD2689" s="2"/>
      <c r="PE2689" s="2"/>
      <c r="PF2689" s="2"/>
      <c r="PG2689" s="2"/>
      <c r="PH2689" s="2"/>
      <c r="PI2689" s="2"/>
      <c r="PJ2689" s="2"/>
      <c r="PK2689" s="2"/>
      <c r="PL2689" s="2"/>
      <c r="PM2689" s="2"/>
      <c r="PN2689" s="2"/>
      <c r="PO2689" s="2"/>
    </row>
    <row r="2690" spans="1:431" ht="98" hidden="1" x14ac:dyDescent="0.15">
      <c r="A2690" s="16" t="s">
        <v>3456</v>
      </c>
      <c r="B2690" s="3"/>
      <c r="C2690" s="6"/>
      <c r="D2690" s="6"/>
      <c r="E2690" s="3"/>
      <c r="F2690" s="6"/>
      <c r="G2690" s="6"/>
      <c r="H2690" s="6"/>
      <c r="I2690" s="3"/>
      <c r="J2690" s="6"/>
      <c r="K2690" s="3"/>
      <c r="L2690" s="3"/>
      <c r="M2690" s="3"/>
      <c r="N2690" s="6"/>
      <c r="O2690" s="3"/>
      <c r="P2690" s="6"/>
      <c r="Q2690" s="6"/>
      <c r="R2690" s="6"/>
      <c r="S2690" s="3"/>
      <c r="T2690" s="3"/>
      <c r="U2690" s="3"/>
      <c r="V2690" s="3"/>
      <c r="W2690" s="3"/>
      <c r="X2690" s="3"/>
      <c r="Y2690" s="6"/>
      <c r="Z2690" s="6"/>
      <c r="AA2690" s="6"/>
      <c r="AB2690" s="3"/>
      <c r="AC2690" s="6"/>
      <c r="AD2690" s="6"/>
      <c r="AE2690" s="3"/>
      <c r="AF2690" s="3"/>
      <c r="AG2690" s="6"/>
      <c r="AH2690" s="6"/>
      <c r="AI2690" s="3"/>
      <c r="AJ2690" s="3"/>
      <c r="AK2690" s="3"/>
      <c r="AL2690" s="3"/>
      <c r="AM2690" s="6"/>
      <c r="AN2690" s="3"/>
      <c r="AO2690" s="3"/>
      <c r="AP2690" s="3"/>
      <c r="AQ2690" s="3"/>
      <c r="AR2690" s="3"/>
      <c r="AS2690" s="3"/>
      <c r="AT2690" s="6"/>
      <c r="AU2690" s="6"/>
      <c r="AV2690" s="6"/>
      <c r="AW2690" s="3"/>
      <c r="AX2690" s="3"/>
      <c r="AY2690" s="3"/>
      <c r="AZ2690" s="3"/>
      <c r="BA2690" s="3"/>
      <c r="BB2690" s="3"/>
      <c r="BC2690" s="3"/>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v>1973</v>
      </c>
      <c r="BZ2690" s="3" t="s">
        <v>2561</v>
      </c>
      <c r="CA2690" s="3" t="s">
        <v>2343</v>
      </c>
      <c r="CB2690" s="3" t="s">
        <v>2568</v>
      </c>
      <c r="CC2690" s="3" t="s">
        <v>2569</v>
      </c>
      <c r="CD2690" s="3"/>
      <c r="CE2690" s="3"/>
      <c r="CF2690" s="7"/>
      <c r="CG2690" s="1"/>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J2690" s="1"/>
      <c r="DK2690" s="1"/>
      <c r="DL2690" s="1"/>
      <c r="DM2690" s="1"/>
      <c r="DN2690" s="1"/>
      <c r="DO2690" s="1"/>
      <c r="DQ2690" s="1"/>
      <c r="DT2690" s="1"/>
      <c r="DW2690" s="1"/>
      <c r="DX2690" s="1"/>
      <c r="DY2690" s="1"/>
      <c r="DZ2690" s="1"/>
      <c r="EA2690" s="1"/>
      <c r="EB2690" s="1"/>
      <c r="EC2690" s="1"/>
      <c r="EF2690" s="1"/>
      <c r="ER2690" s="1"/>
      <c r="ET2690" s="1"/>
      <c r="FH2690" s="1"/>
      <c r="FI2690" s="1"/>
      <c r="LT2690" s="2"/>
      <c r="LU2690" s="2"/>
      <c r="LV2690" s="2"/>
      <c r="LW2690" s="2"/>
      <c r="LX2690" s="2"/>
      <c r="LY2690" s="2"/>
      <c r="LZ2690" s="2"/>
      <c r="MA2690" s="2"/>
      <c r="MB2690" s="2"/>
      <c r="MC2690" s="2"/>
      <c r="MD2690" s="2"/>
      <c r="ME2690" s="2"/>
      <c r="MF2690" s="2"/>
      <c r="MG2690" s="2"/>
      <c r="MH2690" s="2"/>
      <c r="MI2690" s="2"/>
      <c r="MJ2690" s="2"/>
      <c r="MK2690" s="2"/>
      <c r="ML2690" s="2"/>
      <c r="MM2690" s="2"/>
      <c r="MN2690" s="2"/>
      <c r="MO2690" s="2"/>
      <c r="MP2690" s="2"/>
      <c r="MQ2690" s="2"/>
      <c r="MR2690" s="2"/>
      <c r="MS2690" s="2"/>
      <c r="MT2690" s="2"/>
      <c r="MU2690" s="2"/>
      <c r="MV2690" s="2"/>
      <c r="MW2690" s="2"/>
      <c r="MX2690" s="2"/>
      <c r="MY2690" s="2"/>
      <c r="MZ2690" s="2"/>
      <c r="NA2690" s="2"/>
      <c r="NB2690" s="2"/>
      <c r="NC2690" s="2"/>
      <c r="ND2690" s="2"/>
      <c r="NE2690" s="2"/>
      <c r="NF2690" s="2"/>
      <c r="NG2690" s="2"/>
      <c r="NH2690" s="2"/>
      <c r="NI2690" s="2"/>
      <c r="NJ2690" s="2"/>
      <c r="NK2690" s="2"/>
      <c r="NL2690" s="2"/>
      <c r="NM2690" s="2"/>
      <c r="NN2690" s="2"/>
      <c r="NO2690" s="2"/>
      <c r="NP2690" s="2"/>
      <c r="NQ2690" s="2"/>
      <c r="NR2690" s="2"/>
      <c r="NS2690" s="2"/>
      <c r="NT2690" s="2"/>
      <c r="NU2690" s="2"/>
      <c r="NV2690" s="2"/>
      <c r="NW2690" s="2"/>
      <c r="NX2690" s="2"/>
      <c r="NY2690" s="2"/>
      <c r="NZ2690" s="2"/>
      <c r="OA2690" s="2"/>
      <c r="OB2690" s="2"/>
      <c r="OC2690" s="2"/>
      <c r="OD2690" s="2"/>
      <c r="OE2690" s="2"/>
      <c r="OF2690" s="2"/>
      <c r="OG2690" s="2"/>
      <c r="OH2690" s="2"/>
      <c r="OI2690" s="2"/>
      <c r="OJ2690" s="2"/>
      <c r="OK2690" s="2"/>
      <c r="OL2690" s="2"/>
      <c r="OM2690" s="2"/>
      <c r="ON2690" s="2"/>
      <c r="OO2690" s="2"/>
      <c r="OP2690" s="2"/>
      <c r="OQ2690" s="2"/>
      <c r="OR2690" s="2"/>
      <c r="OS2690" s="2"/>
      <c r="OT2690" s="2"/>
      <c r="OU2690" s="2"/>
      <c r="OV2690" s="2"/>
      <c r="OW2690" s="2"/>
      <c r="OX2690" s="2"/>
      <c r="OY2690" s="2"/>
      <c r="OZ2690" s="2"/>
      <c r="PA2690" s="2"/>
      <c r="PB2690" s="2"/>
      <c r="PC2690" s="2"/>
      <c r="PD2690" s="2"/>
      <c r="PE2690" s="2"/>
      <c r="PF2690" s="2"/>
      <c r="PG2690" s="2"/>
      <c r="PH2690" s="2"/>
      <c r="PI2690" s="2"/>
      <c r="PJ2690" s="2"/>
      <c r="PK2690" s="2"/>
      <c r="PL2690" s="2"/>
      <c r="PM2690" s="2"/>
      <c r="PN2690" s="2"/>
      <c r="PO2690" s="2"/>
    </row>
    <row r="2691" spans="1:431" ht="98" hidden="1" x14ac:dyDescent="0.15">
      <c r="A2691" s="6" t="s">
        <v>337</v>
      </c>
      <c r="B2691" s="3"/>
      <c r="C2691" s="6"/>
      <c r="D2691" s="6"/>
      <c r="E2691" s="3"/>
      <c r="F2691" s="6"/>
      <c r="G2691" s="6"/>
      <c r="H2691" s="6"/>
      <c r="I2691" s="3"/>
      <c r="J2691" s="6"/>
      <c r="K2691" s="3"/>
      <c r="L2691" s="3"/>
      <c r="M2691" s="3"/>
      <c r="N2691" s="6"/>
      <c r="O2691" s="3"/>
      <c r="P2691" s="6"/>
      <c r="Q2691" s="6"/>
      <c r="R2691" s="6"/>
      <c r="S2691" s="3"/>
      <c r="T2691" s="3"/>
      <c r="U2691" s="3"/>
      <c r="V2691" s="3"/>
      <c r="W2691" s="3"/>
      <c r="X2691" s="3"/>
      <c r="Y2691" s="6"/>
      <c r="Z2691" s="6"/>
      <c r="AA2691" s="6"/>
      <c r="AB2691" s="3"/>
      <c r="AC2691" s="6"/>
      <c r="AD2691" s="6"/>
      <c r="AE2691" s="3"/>
      <c r="AF2691" s="3"/>
      <c r="AG2691" s="6"/>
      <c r="AH2691" s="6"/>
      <c r="AI2691" s="3"/>
      <c r="AJ2691" s="3"/>
      <c r="AK2691" s="3"/>
      <c r="AL2691" s="3"/>
      <c r="AM2691" s="6"/>
      <c r="AN2691" s="3"/>
      <c r="AO2691" s="3"/>
      <c r="AP2691" s="3"/>
      <c r="AQ2691" s="3"/>
      <c r="AR2691" s="3"/>
      <c r="AS2691" s="3"/>
      <c r="AT2691" s="6"/>
      <c r="AU2691" s="6"/>
      <c r="AV2691" s="6"/>
      <c r="AW2691" s="3"/>
      <c r="AX2691" s="3"/>
      <c r="AY2691" s="3"/>
      <c r="AZ2691" s="3"/>
      <c r="BA2691" s="3"/>
      <c r="BB2691" s="3"/>
      <c r="BC2691" s="3"/>
      <c r="BD2691" s="3"/>
      <c r="BE2691" s="3"/>
      <c r="BF2691" s="3"/>
      <c r="BG2691" s="3"/>
      <c r="BH2691" s="3"/>
      <c r="BI2691" s="3"/>
      <c r="BJ2691" s="3"/>
      <c r="BK2691" s="3">
        <v>1</v>
      </c>
      <c r="BL2691" s="3"/>
      <c r="BM2691" s="3"/>
      <c r="BN2691" s="3"/>
      <c r="BO2691" s="3"/>
      <c r="BP2691" s="3"/>
      <c r="BQ2691" s="3"/>
      <c r="BR2691" s="3"/>
      <c r="BS2691" s="3"/>
      <c r="BT2691" s="3"/>
      <c r="BU2691" s="3"/>
      <c r="BV2691" s="3"/>
      <c r="BW2691" s="3"/>
      <c r="BX2691" s="3"/>
      <c r="BY2691" s="3">
        <v>1973</v>
      </c>
      <c r="BZ2691" s="3" t="s">
        <v>2561</v>
      </c>
      <c r="CA2691" s="3" t="s">
        <v>2343</v>
      </c>
      <c r="CB2691" s="3" t="s">
        <v>2568</v>
      </c>
      <c r="CC2691" s="3" t="s">
        <v>2569</v>
      </c>
      <c r="CD2691" s="3"/>
      <c r="CE2691" s="3"/>
      <c r="CF2691" s="7"/>
      <c r="CG2691" s="1"/>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J2691" s="1"/>
      <c r="DK2691" s="1"/>
      <c r="DL2691" s="1"/>
      <c r="DM2691" s="1"/>
      <c r="DN2691" s="1"/>
      <c r="DO2691" s="1"/>
      <c r="DQ2691" s="1"/>
      <c r="DT2691" s="1"/>
      <c r="DW2691" s="1"/>
      <c r="DX2691" s="1"/>
      <c r="DY2691" s="1"/>
      <c r="DZ2691" s="1"/>
      <c r="EA2691" s="1"/>
      <c r="EB2691" s="1"/>
      <c r="EC2691" s="1"/>
      <c r="EF2691" s="1"/>
      <c r="ER2691" s="1"/>
      <c r="ET2691" s="1"/>
      <c r="FH2691" s="1"/>
      <c r="FI2691" s="1"/>
      <c r="LT2691" s="2"/>
      <c r="LU2691" s="2"/>
      <c r="LV2691" s="2"/>
      <c r="LW2691" s="2"/>
      <c r="LX2691" s="2"/>
      <c r="LY2691" s="2"/>
      <c r="LZ2691" s="2"/>
      <c r="MA2691" s="2"/>
      <c r="MB2691" s="2"/>
      <c r="MC2691" s="2"/>
      <c r="MD2691" s="2"/>
      <c r="ME2691" s="2"/>
      <c r="MF2691" s="2"/>
      <c r="MG2691" s="2"/>
      <c r="MH2691" s="2"/>
      <c r="MI2691" s="2"/>
      <c r="MJ2691" s="2"/>
      <c r="MK2691" s="2"/>
      <c r="ML2691" s="2"/>
      <c r="MM2691" s="2"/>
      <c r="MN2691" s="2"/>
      <c r="MO2691" s="2"/>
      <c r="MP2691" s="2"/>
      <c r="MQ2691" s="2"/>
      <c r="MR2691" s="2"/>
      <c r="MS2691" s="2"/>
      <c r="MT2691" s="2"/>
      <c r="MU2691" s="2"/>
      <c r="MV2691" s="2"/>
      <c r="MW2691" s="2"/>
      <c r="MX2691" s="2"/>
      <c r="MY2691" s="2"/>
      <c r="MZ2691" s="2"/>
      <c r="NA2691" s="2"/>
      <c r="NB2691" s="2"/>
      <c r="NC2691" s="2"/>
      <c r="ND2691" s="2"/>
      <c r="NE2691" s="2"/>
      <c r="NF2691" s="2"/>
      <c r="NG2691" s="2"/>
      <c r="NH2691" s="2"/>
      <c r="NI2691" s="2"/>
      <c r="NJ2691" s="2"/>
      <c r="NK2691" s="2"/>
      <c r="NL2691" s="2"/>
      <c r="NM2691" s="2"/>
      <c r="NN2691" s="2"/>
      <c r="NO2691" s="2"/>
      <c r="NP2691" s="2"/>
      <c r="NQ2691" s="2"/>
      <c r="NR2691" s="2"/>
      <c r="NS2691" s="2"/>
      <c r="NT2691" s="2"/>
      <c r="NU2691" s="2"/>
      <c r="NV2691" s="2"/>
      <c r="NW2691" s="2"/>
      <c r="NX2691" s="2"/>
      <c r="NY2691" s="2"/>
      <c r="NZ2691" s="2"/>
      <c r="OA2691" s="2"/>
      <c r="OB2691" s="2"/>
      <c r="OC2691" s="2"/>
      <c r="OD2691" s="2"/>
      <c r="OE2691" s="2"/>
      <c r="OF2691" s="2"/>
      <c r="OG2691" s="2"/>
      <c r="OH2691" s="2"/>
      <c r="OI2691" s="2"/>
      <c r="OJ2691" s="2"/>
      <c r="OK2691" s="2"/>
      <c r="OL2691" s="2"/>
      <c r="OM2691" s="2"/>
      <c r="ON2691" s="2"/>
      <c r="OO2691" s="2"/>
      <c r="OP2691" s="2"/>
      <c r="OQ2691" s="2"/>
      <c r="OR2691" s="2"/>
      <c r="OS2691" s="2"/>
      <c r="OT2691" s="2"/>
      <c r="OU2691" s="2"/>
      <c r="OV2691" s="2"/>
      <c r="OW2691" s="2"/>
      <c r="OX2691" s="2"/>
      <c r="OY2691" s="2"/>
      <c r="OZ2691" s="2"/>
      <c r="PA2691" s="2"/>
      <c r="PB2691" s="2"/>
      <c r="PC2691" s="2"/>
      <c r="PD2691" s="2"/>
      <c r="PE2691" s="2"/>
      <c r="PF2691" s="2"/>
      <c r="PG2691" s="2"/>
      <c r="PH2691" s="2"/>
      <c r="PI2691" s="2"/>
      <c r="PJ2691" s="2"/>
      <c r="PK2691" s="2"/>
      <c r="PL2691" s="2"/>
      <c r="PM2691" s="2"/>
      <c r="PN2691" s="2"/>
      <c r="PO2691" s="2"/>
    </row>
    <row r="2692" spans="1:431" ht="98" hidden="1" x14ac:dyDescent="0.15">
      <c r="A2692" s="6" t="s">
        <v>353</v>
      </c>
      <c r="B2692" s="3"/>
      <c r="C2692" s="6"/>
      <c r="D2692" s="6"/>
      <c r="E2692" s="3"/>
      <c r="F2692" s="6"/>
      <c r="G2692" s="6"/>
      <c r="H2692" s="6"/>
      <c r="I2692" s="3"/>
      <c r="J2692" s="6"/>
      <c r="K2692" s="3"/>
      <c r="L2692" s="3"/>
      <c r="M2692" s="3"/>
      <c r="N2692" s="6"/>
      <c r="O2692" s="3"/>
      <c r="P2692" s="6"/>
      <c r="Q2692" s="6"/>
      <c r="R2692" s="6"/>
      <c r="S2692" s="3"/>
      <c r="T2692" s="3"/>
      <c r="U2692" s="3"/>
      <c r="V2692" s="3"/>
      <c r="W2692" s="3"/>
      <c r="X2692" s="3"/>
      <c r="Y2692" s="6"/>
      <c r="Z2692" s="6"/>
      <c r="AA2692" s="6"/>
      <c r="AB2692" s="3"/>
      <c r="AC2692" s="6"/>
      <c r="AD2692" s="6"/>
      <c r="AE2692" s="3"/>
      <c r="AF2692" s="3"/>
      <c r="AG2692" s="6"/>
      <c r="AH2692" s="6"/>
      <c r="AI2692" s="3"/>
      <c r="AJ2692" s="3"/>
      <c r="AK2692" s="3"/>
      <c r="AL2692" s="3"/>
      <c r="AM2692" s="6"/>
      <c r="AN2692" s="3"/>
      <c r="AO2692" s="3"/>
      <c r="AP2692" s="3"/>
      <c r="AQ2692" s="3"/>
      <c r="AR2692" s="3"/>
      <c r="AS2692" s="3"/>
      <c r="AT2692" s="6"/>
      <c r="AU2692" s="6"/>
      <c r="AV2692" s="6"/>
      <c r="AW2692" s="3"/>
      <c r="AX2692" s="3"/>
      <c r="AY2692" s="3"/>
      <c r="AZ2692" s="3"/>
      <c r="BA2692" s="3"/>
      <c r="BB2692" s="3"/>
      <c r="BC2692" s="3"/>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v>1973</v>
      </c>
      <c r="BZ2692" s="3" t="s">
        <v>2561</v>
      </c>
      <c r="CA2692" s="3" t="s">
        <v>2343</v>
      </c>
      <c r="CB2692" s="3" t="s">
        <v>2568</v>
      </c>
      <c r="CC2692" s="3" t="s">
        <v>2569</v>
      </c>
      <c r="CD2692" s="3"/>
      <c r="CE2692" s="3"/>
      <c r="CF2692" s="7"/>
      <c r="CG2692" s="1"/>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J2692" s="1"/>
      <c r="DK2692" s="1"/>
      <c r="DL2692" s="1"/>
      <c r="DM2692" s="1"/>
      <c r="DN2692" s="1"/>
      <c r="DO2692" s="1"/>
      <c r="DQ2692" s="1"/>
      <c r="DT2692" s="1"/>
      <c r="DW2692" s="1"/>
      <c r="DX2692" s="1"/>
      <c r="DY2692" s="1"/>
      <c r="DZ2692" s="1"/>
      <c r="EA2692" s="1"/>
      <c r="EB2692" s="1"/>
      <c r="EC2692" s="1"/>
      <c r="EF2692" s="1"/>
      <c r="ER2692" s="1"/>
      <c r="ET2692" s="1"/>
      <c r="FH2692" s="1"/>
      <c r="FI2692" s="1"/>
      <c r="LT2692" s="2"/>
      <c r="LU2692" s="2"/>
      <c r="LV2692" s="2"/>
      <c r="LW2692" s="2"/>
      <c r="LX2692" s="2"/>
      <c r="LY2692" s="2"/>
      <c r="LZ2692" s="2"/>
      <c r="MA2692" s="2"/>
      <c r="MB2692" s="2"/>
      <c r="MC2692" s="2"/>
      <c r="MD2692" s="2"/>
      <c r="ME2692" s="2"/>
      <c r="MF2692" s="2"/>
      <c r="MG2692" s="2"/>
      <c r="MH2692" s="2"/>
      <c r="MI2692" s="2"/>
      <c r="MJ2692" s="2"/>
      <c r="MK2692" s="2"/>
      <c r="ML2692" s="2"/>
      <c r="MM2692" s="2"/>
      <c r="MN2692" s="2"/>
      <c r="MO2692" s="2"/>
      <c r="MP2692" s="2"/>
      <c r="MQ2692" s="2"/>
      <c r="MR2692" s="2"/>
      <c r="MS2692" s="2"/>
      <c r="MT2692" s="2"/>
      <c r="MU2692" s="2"/>
      <c r="MV2692" s="2"/>
      <c r="MW2692" s="2"/>
      <c r="MX2692" s="2"/>
      <c r="MY2692" s="2"/>
      <c r="MZ2692" s="2"/>
      <c r="NA2692" s="2"/>
      <c r="NB2692" s="2"/>
      <c r="NC2692" s="2"/>
      <c r="ND2692" s="2"/>
      <c r="NE2692" s="2"/>
      <c r="NF2692" s="2"/>
      <c r="NG2692" s="2"/>
      <c r="NH2692" s="2"/>
      <c r="NI2692" s="2"/>
      <c r="NJ2692" s="2"/>
      <c r="NK2692" s="2"/>
      <c r="NL2692" s="2"/>
      <c r="NM2692" s="2"/>
      <c r="NN2692" s="2"/>
      <c r="NO2692" s="2"/>
      <c r="NP2692" s="2"/>
      <c r="NQ2692" s="2"/>
      <c r="NR2692" s="2"/>
      <c r="NS2692" s="2"/>
      <c r="NT2692" s="2"/>
      <c r="NU2692" s="2"/>
      <c r="NV2692" s="2"/>
      <c r="NW2692" s="2"/>
      <c r="NX2692" s="2"/>
      <c r="NY2692" s="2"/>
      <c r="NZ2692" s="2"/>
      <c r="OA2692" s="2"/>
      <c r="OB2692" s="2"/>
      <c r="OC2692" s="2"/>
      <c r="OD2692" s="2"/>
      <c r="OE2692" s="2"/>
      <c r="OF2692" s="2"/>
      <c r="OG2692" s="2"/>
      <c r="OH2692" s="2"/>
      <c r="OI2692" s="2"/>
      <c r="OJ2692" s="2"/>
      <c r="OK2692" s="2"/>
      <c r="OL2692" s="2"/>
      <c r="OM2692" s="2"/>
      <c r="ON2692" s="2"/>
      <c r="OO2692" s="2"/>
      <c r="OP2692" s="2"/>
      <c r="OQ2692" s="2"/>
      <c r="OR2692" s="2"/>
      <c r="OS2692" s="2"/>
      <c r="OT2692" s="2"/>
      <c r="OU2692" s="2"/>
      <c r="OV2692" s="2"/>
      <c r="OW2692" s="2"/>
      <c r="OX2692" s="2"/>
      <c r="OY2692" s="2"/>
      <c r="OZ2692" s="2"/>
      <c r="PA2692" s="2"/>
      <c r="PB2692" s="2"/>
      <c r="PC2692" s="2"/>
      <c r="PD2692" s="2"/>
      <c r="PE2692" s="2"/>
      <c r="PF2692" s="2"/>
      <c r="PG2692" s="2"/>
      <c r="PH2692" s="2"/>
      <c r="PI2692" s="2"/>
      <c r="PJ2692" s="2"/>
      <c r="PK2692" s="2"/>
      <c r="PL2692" s="2"/>
      <c r="PM2692" s="2"/>
      <c r="PN2692" s="2"/>
      <c r="PO2692" s="2"/>
    </row>
    <row r="2693" spans="1:431" ht="98" hidden="1" x14ac:dyDescent="0.15">
      <c r="A2693" s="6" t="s">
        <v>370</v>
      </c>
      <c r="B2693" s="3"/>
      <c r="C2693" s="6"/>
      <c r="D2693" s="6"/>
      <c r="E2693" s="3"/>
      <c r="F2693" s="6"/>
      <c r="G2693" s="6"/>
      <c r="H2693" s="6"/>
      <c r="I2693" s="3"/>
      <c r="J2693" s="6"/>
      <c r="K2693" s="3"/>
      <c r="L2693" s="3"/>
      <c r="M2693" s="3"/>
      <c r="N2693" s="6"/>
      <c r="O2693" s="3"/>
      <c r="P2693" s="6"/>
      <c r="Q2693" s="6"/>
      <c r="R2693" s="6"/>
      <c r="S2693" s="3"/>
      <c r="T2693" s="3"/>
      <c r="U2693" s="3"/>
      <c r="V2693" s="3"/>
      <c r="W2693" s="3"/>
      <c r="X2693" s="3"/>
      <c r="Y2693" s="6"/>
      <c r="Z2693" s="6"/>
      <c r="AA2693" s="6"/>
      <c r="AB2693" s="3"/>
      <c r="AC2693" s="6"/>
      <c r="AD2693" s="6"/>
      <c r="AE2693" s="3"/>
      <c r="AF2693" s="3"/>
      <c r="AG2693" s="6"/>
      <c r="AH2693" s="6"/>
      <c r="AI2693" s="3"/>
      <c r="AJ2693" s="3"/>
      <c r="AK2693" s="3"/>
      <c r="AL2693" s="3"/>
      <c r="AM2693" s="6"/>
      <c r="AN2693" s="3"/>
      <c r="AO2693" s="3"/>
      <c r="AP2693" s="3"/>
      <c r="AQ2693" s="3"/>
      <c r="AR2693" s="3"/>
      <c r="AS2693" s="3"/>
      <c r="AT2693" s="6"/>
      <c r="AU2693" s="6"/>
      <c r="AV2693" s="6"/>
      <c r="AW2693" s="3"/>
      <c r="AX2693" s="3"/>
      <c r="AY2693" s="3"/>
      <c r="AZ2693" s="3"/>
      <c r="BA2693" s="3"/>
      <c r="BB2693" s="3"/>
      <c r="BC2693" s="3"/>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v>1973</v>
      </c>
      <c r="BZ2693" s="3" t="s">
        <v>2561</v>
      </c>
      <c r="CA2693" s="3" t="s">
        <v>2343</v>
      </c>
      <c r="CB2693" s="3" t="s">
        <v>2568</v>
      </c>
      <c r="CC2693" s="3" t="s">
        <v>2569</v>
      </c>
      <c r="CD2693" s="3"/>
      <c r="CE2693" s="3"/>
      <c r="CF2693" s="7"/>
      <c r="CG2693" s="1"/>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J2693" s="1"/>
      <c r="DK2693" s="1"/>
      <c r="DL2693" s="1"/>
      <c r="DM2693" s="1"/>
      <c r="DN2693" s="1"/>
      <c r="DO2693" s="1"/>
      <c r="DQ2693" s="1"/>
      <c r="DT2693" s="1"/>
      <c r="DW2693" s="1"/>
      <c r="DX2693" s="1"/>
      <c r="DY2693" s="1"/>
      <c r="DZ2693" s="1"/>
      <c r="EA2693" s="1"/>
      <c r="EB2693" s="1"/>
      <c r="EC2693" s="1"/>
      <c r="EF2693" s="1"/>
      <c r="ER2693" s="1"/>
      <c r="ET2693" s="1"/>
      <c r="FH2693" s="1"/>
      <c r="FI2693" s="1"/>
      <c r="LT2693" s="2"/>
      <c r="LU2693" s="2"/>
      <c r="LV2693" s="2"/>
      <c r="LW2693" s="2"/>
      <c r="LX2693" s="2"/>
      <c r="LY2693" s="2"/>
      <c r="LZ2693" s="2"/>
      <c r="MA2693" s="2"/>
      <c r="MB2693" s="2"/>
      <c r="MC2693" s="2"/>
      <c r="MD2693" s="2"/>
      <c r="ME2693" s="2"/>
      <c r="MF2693" s="2"/>
      <c r="MG2693" s="2"/>
      <c r="MH2693" s="2"/>
      <c r="MI2693" s="2"/>
      <c r="MJ2693" s="2"/>
      <c r="MK2693" s="2"/>
      <c r="ML2693" s="2"/>
      <c r="MM2693" s="2"/>
      <c r="MN2693" s="2"/>
      <c r="MO2693" s="2"/>
      <c r="MP2693" s="2"/>
      <c r="MQ2693" s="2"/>
      <c r="MR2693" s="2"/>
      <c r="MS2693" s="2"/>
      <c r="MT2693" s="2"/>
      <c r="MU2693" s="2"/>
      <c r="MV2693" s="2"/>
      <c r="MW2693" s="2"/>
      <c r="MX2693" s="2"/>
      <c r="MY2693" s="2"/>
      <c r="MZ2693" s="2"/>
      <c r="NA2693" s="2"/>
      <c r="NB2693" s="2"/>
      <c r="NC2693" s="2"/>
      <c r="ND2693" s="2"/>
      <c r="NE2693" s="2"/>
      <c r="NF2693" s="2"/>
      <c r="NG2693" s="2"/>
      <c r="NH2693" s="2"/>
      <c r="NI2693" s="2"/>
      <c r="NJ2693" s="2"/>
      <c r="NK2693" s="2"/>
      <c r="NL2693" s="2"/>
      <c r="NM2693" s="2"/>
      <c r="NN2693" s="2"/>
      <c r="NO2693" s="2"/>
      <c r="NP2693" s="2"/>
      <c r="NQ2693" s="2"/>
      <c r="NR2693" s="2"/>
      <c r="NS2693" s="2"/>
      <c r="NT2693" s="2"/>
      <c r="NU2693" s="2"/>
      <c r="NV2693" s="2"/>
      <c r="NW2693" s="2"/>
      <c r="NX2693" s="2"/>
      <c r="NY2693" s="2"/>
      <c r="NZ2693" s="2"/>
      <c r="OA2693" s="2"/>
      <c r="OB2693" s="2"/>
      <c r="OC2693" s="2"/>
      <c r="OD2693" s="2"/>
      <c r="OE2693" s="2"/>
      <c r="OF2693" s="2"/>
      <c r="OG2693" s="2"/>
      <c r="OH2693" s="2"/>
      <c r="OI2693" s="2"/>
      <c r="OJ2693" s="2"/>
      <c r="OK2693" s="2"/>
      <c r="OL2693" s="2"/>
      <c r="OM2693" s="2"/>
      <c r="ON2693" s="2"/>
      <c r="OO2693" s="2"/>
      <c r="OP2693" s="2"/>
      <c r="OQ2693" s="2"/>
      <c r="OR2693" s="2"/>
      <c r="OS2693" s="2"/>
      <c r="OT2693" s="2"/>
      <c r="OU2693" s="2"/>
      <c r="OV2693" s="2"/>
      <c r="OW2693" s="2"/>
      <c r="OX2693" s="2"/>
      <c r="OY2693" s="2"/>
      <c r="OZ2693" s="2"/>
      <c r="PA2693" s="2"/>
      <c r="PB2693" s="2"/>
      <c r="PC2693" s="2"/>
      <c r="PD2693" s="2"/>
      <c r="PE2693" s="2"/>
      <c r="PF2693" s="2"/>
      <c r="PG2693" s="2"/>
      <c r="PH2693" s="2"/>
      <c r="PI2693" s="2"/>
      <c r="PJ2693" s="2"/>
      <c r="PK2693" s="2"/>
      <c r="PL2693" s="2"/>
      <c r="PM2693" s="2"/>
      <c r="PN2693" s="2"/>
      <c r="PO2693" s="2"/>
    </row>
    <row r="2694" spans="1:431" ht="98" hidden="1" x14ac:dyDescent="0.15">
      <c r="A2694" s="6" t="s">
        <v>385</v>
      </c>
      <c r="B2694" s="3"/>
      <c r="C2694" s="6"/>
      <c r="D2694" s="6"/>
      <c r="E2694" s="3"/>
      <c r="F2694" s="6"/>
      <c r="G2694" s="6"/>
      <c r="H2694" s="6"/>
      <c r="I2694" s="3"/>
      <c r="J2694" s="6"/>
      <c r="K2694" s="3"/>
      <c r="L2694" s="3"/>
      <c r="M2694" s="3"/>
      <c r="N2694" s="6"/>
      <c r="O2694" s="3"/>
      <c r="P2694" s="6"/>
      <c r="Q2694" s="6"/>
      <c r="R2694" s="6"/>
      <c r="S2694" s="3"/>
      <c r="T2694" s="3"/>
      <c r="U2694" s="3"/>
      <c r="V2694" s="3"/>
      <c r="W2694" s="3"/>
      <c r="X2694" s="3"/>
      <c r="Y2694" s="6"/>
      <c r="Z2694" s="6"/>
      <c r="AA2694" s="6"/>
      <c r="AB2694" s="3"/>
      <c r="AC2694" s="6"/>
      <c r="AD2694" s="6"/>
      <c r="AE2694" s="3"/>
      <c r="AF2694" s="3"/>
      <c r="AG2694" s="6"/>
      <c r="AH2694" s="6"/>
      <c r="AI2694" s="3"/>
      <c r="AJ2694" s="3"/>
      <c r="AK2694" s="3"/>
      <c r="AL2694" s="3"/>
      <c r="AM2694" s="6"/>
      <c r="AN2694" s="3"/>
      <c r="AO2694" s="3"/>
      <c r="AP2694" s="3"/>
      <c r="AQ2694" s="3"/>
      <c r="AR2694" s="3"/>
      <c r="AS2694" s="3"/>
      <c r="AT2694" s="6"/>
      <c r="AU2694" s="6"/>
      <c r="AV2694" s="6"/>
      <c r="AW2694" s="3"/>
      <c r="AX2694" s="3"/>
      <c r="AY2694" s="3"/>
      <c r="AZ2694" s="3"/>
      <c r="BA2694" s="3"/>
      <c r="BB2694" s="3"/>
      <c r="BC2694" s="3"/>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v>1973</v>
      </c>
      <c r="BZ2694" s="3" t="s">
        <v>2561</v>
      </c>
      <c r="CA2694" s="3" t="s">
        <v>2343</v>
      </c>
      <c r="CB2694" s="3" t="s">
        <v>2568</v>
      </c>
      <c r="CC2694" s="3" t="s">
        <v>2569</v>
      </c>
      <c r="CD2694" s="3"/>
      <c r="CE2694" s="3"/>
      <c r="CF2694" s="7"/>
      <c r="CG2694" s="1"/>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J2694" s="1"/>
      <c r="DK2694" s="1"/>
      <c r="DL2694" s="1"/>
      <c r="DM2694" s="1"/>
      <c r="DN2694" s="1"/>
      <c r="DO2694" s="1"/>
      <c r="DQ2694" s="1"/>
      <c r="DT2694" s="1"/>
      <c r="DW2694" s="1"/>
      <c r="DX2694" s="1"/>
      <c r="DY2694" s="1"/>
      <c r="DZ2694" s="1"/>
      <c r="EA2694" s="1"/>
      <c r="EB2694" s="1"/>
      <c r="EC2694" s="1"/>
      <c r="EF2694" s="1"/>
      <c r="ER2694" s="1"/>
      <c r="ET2694" s="1"/>
      <c r="FH2694" s="1"/>
      <c r="FI2694" s="1"/>
      <c r="LT2694" s="2"/>
      <c r="LU2694" s="2"/>
      <c r="LV2694" s="2"/>
      <c r="LW2694" s="2"/>
      <c r="LX2694" s="2"/>
      <c r="LY2694" s="2"/>
      <c r="LZ2694" s="2"/>
      <c r="MA2694" s="2"/>
      <c r="MB2694" s="2"/>
      <c r="MC2694" s="2"/>
      <c r="MD2694" s="2"/>
      <c r="ME2694" s="2"/>
      <c r="MF2694" s="2"/>
      <c r="MG2694" s="2"/>
      <c r="MH2694" s="2"/>
      <c r="MI2694" s="2"/>
      <c r="MJ2694" s="2"/>
      <c r="MK2694" s="2"/>
      <c r="ML2694" s="2"/>
      <c r="MM2694" s="2"/>
      <c r="MN2694" s="2"/>
      <c r="MO2694" s="2"/>
      <c r="MP2694" s="2"/>
      <c r="MQ2694" s="2"/>
      <c r="MR2694" s="2"/>
      <c r="MS2694" s="2"/>
      <c r="MT2694" s="2"/>
      <c r="MU2694" s="2"/>
      <c r="MV2694" s="2"/>
      <c r="MW2694" s="2"/>
      <c r="MX2694" s="2"/>
      <c r="MY2694" s="2"/>
      <c r="MZ2694" s="2"/>
      <c r="NA2694" s="2"/>
      <c r="NB2694" s="2"/>
      <c r="NC2694" s="2"/>
      <c r="ND2694" s="2"/>
      <c r="NE2694" s="2"/>
      <c r="NF2694" s="2"/>
      <c r="NG2694" s="2"/>
      <c r="NH2694" s="2"/>
      <c r="NI2694" s="2"/>
      <c r="NJ2694" s="2"/>
      <c r="NK2694" s="2"/>
      <c r="NL2694" s="2"/>
      <c r="NM2694" s="2"/>
      <c r="NN2694" s="2"/>
      <c r="NO2694" s="2"/>
      <c r="NP2694" s="2"/>
      <c r="NQ2694" s="2"/>
      <c r="NR2694" s="2"/>
      <c r="NS2694" s="2"/>
      <c r="NT2694" s="2"/>
      <c r="NU2694" s="2"/>
      <c r="NV2694" s="2"/>
      <c r="NW2694" s="2"/>
      <c r="NX2694" s="2"/>
      <c r="NY2694" s="2"/>
      <c r="NZ2694" s="2"/>
      <c r="OA2694" s="2"/>
      <c r="OB2694" s="2"/>
      <c r="OC2694" s="2"/>
      <c r="OD2694" s="2"/>
      <c r="OE2694" s="2"/>
      <c r="OF2694" s="2"/>
      <c r="OG2694" s="2"/>
      <c r="OH2694" s="2"/>
      <c r="OI2694" s="2"/>
      <c r="OJ2694" s="2"/>
      <c r="OK2694" s="2"/>
      <c r="OL2694" s="2"/>
      <c r="OM2694" s="2"/>
      <c r="ON2694" s="2"/>
      <c r="OO2694" s="2"/>
      <c r="OP2694" s="2"/>
      <c r="OQ2694" s="2"/>
      <c r="OR2694" s="2"/>
      <c r="OS2694" s="2"/>
      <c r="OT2694" s="2"/>
      <c r="OU2694" s="2"/>
      <c r="OV2694" s="2"/>
      <c r="OW2694" s="2"/>
      <c r="OX2694" s="2"/>
      <c r="OY2694" s="2"/>
      <c r="OZ2694" s="2"/>
      <c r="PA2694" s="2"/>
      <c r="PB2694" s="2"/>
      <c r="PC2694" s="2"/>
      <c r="PD2694" s="2"/>
      <c r="PE2694" s="2"/>
      <c r="PF2694" s="2"/>
      <c r="PG2694" s="2"/>
      <c r="PH2694" s="2"/>
      <c r="PI2694" s="2"/>
      <c r="PJ2694" s="2"/>
      <c r="PK2694" s="2"/>
      <c r="PL2694" s="2"/>
      <c r="PM2694" s="2"/>
      <c r="PN2694" s="2"/>
      <c r="PO2694" s="2"/>
    </row>
    <row r="2695" spans="1:431" ht="98" hidden="1" x14ac:dyDescent="0.15">
      <c r="A2695" s="6" t="s">
        <v>403</v>
      </c>
      <c r="B2695" s="3"/>
      <c r="C2695" s="6"/>
      <c r="D2695" s="6"/>
      <c r="E2695" s="3"/>
      <c r="F2695" s="6"/>
      <c r="G2695" s="6"/>
      <c r="H2695" s="6"/>
      <c r="I2695" s="3"/>
      <c r="J2695" s="6"/>
      <c r="K2695" s="3"/>
      <c r="L2695" s="3"/>
      <c r="M2695" s="3"/>
      <c r="N2695" s="6"/>
      <c r="O2695" s="3"/>
      <c r="P2695" s="6"/>
      <c r="Q2695" s="6"/>
      <c r="R2695" s="6"/>
      <c r="S2695" s="3"/>
      <c r="T2695" s="3"/>
      <c r="U2695" s="3"/>
      <c r="V2695" s="3"/>
      <c r="W2695" s="3"/>
      <c r="X2695" s="3"/>
      <c r="Y2695" s="6"/>
      <c r="Z2695" s="6"/>
      <c r="AA2695" s="6"/>
      <c r="AB2695" s="3"/>
      <c r="AC2695" s="6"/>
      <c r="AD2695" s="6"/>
      <c r="AE2695" s="3"/>
      <c r="AF2695" s="3"/>
      <c r="AG2695" s="6"/>
      <c r="AH2695" s="6"/>
      <c r="AI2695" s="3"/>
      <c r="AJ2695" s="3"/>
      <c r="AK2695" s="3"/>
      <c r="AL2695" s="3"/>
      <c r="AM2695" s="6"/>
      <c r="AN2695" s="3"/>
      <c r="AO2695" s="3"/>
      <c r="AP2695" s="3"/>
      <c r="AQ2695" s="3"/>
      <c r="AR2695" s="3"/>
      <c r="AS2695" s="3"/>
      <c r="AT2695" s="6"/>
      <c r="AU2695" s="6"/>
      <c r="AV2695" s="6"/>
      <c r="AW2695" s="3"/>
      <c r="AX2695" s="3"/>
      <c r="AY2695" s="3"/>
      <c r="AZ2695" s="3"/>
      <c r="BA2695" s="3"/>
      <c r="BB2695" s="3"/>
      <c r="BC2695" s="3"/>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v>1973</v>
      </c>
      <c r="BZ2695" s="3" t="s">
        <v>2561</v>
      </c>
      <c r="CA2695" s="3" t="s">
        <v>2343</v>
      </c>
      <c r="CB2695" s="3" t="s">
        <v>2568</v>
      </c>
      <c r="CC2695" s="3" t="s">
        <v>2569</v>
      </c>
      <c r="CD2695" s="3"/>
      <c r="CE2695" s="3"/>
      <c r="CF2695" s="7"/>
      <c r="CG2695" s="1"/>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J2695" s="1"/>
      <c r="DK2695" s="1"/>
      <c r="DL2695" s="1"/>
      <c r="DM2695" s="1"/>
      <c r="DN2695" s="1"/>
      <c r="DO2695" s="1"/>
      <c r="DQ2695" s="1"/>
      <c r="DT2695" s="1"/>
      <c r="DW2695" s="1"/>
      <c r="DX2695" s="1"/>
      <c r="DY2695" s="1"/>
      <c r="DZ2695" s="1"/>
      <c r="EA2695" s="1"/>
      <c r="EB2695" s="1"/>
      <c r="EC2695" s="1"/>
      <c r="EF2695" s="1"/>
      <c r="ER2695" s="1"/>
      <c r="ET2695" s="1"/>
      <c r="FH2695" s="1"/>
      <c r="FI2695" s="1"/>
      <c r="LT2695" s="2"/>
      <c r="LU2695" s="2"/>
      <c r="LV2695" s="2"/>
      <c r="LW2695" s="2"/>
      <c r="LX2695" s="2"/>
      <c r="LY2695" s="2"/>
      <c r="LZ2695" s="2"/>
      <c r="MA2695" s="2"/>
      <c r="MB2695" s="2"/>
      <c r="MC2695" s="2"/>
      <c r="MD2695" s="2"/>
      <c r="ME2695" s="2"/>
      <c r="MF2695" s="2"/>
      <c r="MG2695" s="2"/>
      <c r="MH2695" s="2"/>
      <c r="MI2695" s="2"/>
      <c r="MJ2695" s="2"/>
      <c r="MK2695" s="2"/>
      <c r="ML2695" s="2"/>
      <c r="MM2695" s="2"/>
      <c r="MN2695" s="2"/>
      <c r="MO2695" s="2"/>
      <c r="MP2695" s="2"/>
      <c r="MQ2695" s="2"/>
      <c r="MR2695" s="2"/>
      <c r="MS2695" s="2"/>
      <c r="MT2695" s="2"/>
      <c r="MU2695" s="2"/>
      <c r="MV2695" s="2"/>
      <c r="MW2695" s="2"/>
      <c r="MX2695" s="2"/>
      <c r="MY2695" s="2"/>
      <c r="MZ2695" s="2"/>
      <c r="NA2695" s="2"/>
      <c r="NB2695" s="2"/>
      <c r="NC2695" s="2"/>
      <c r="ND2695" s="2"/>
      <c r="NE2695" s="2"/>
      <c r="NF2695" s="2"/>
      <c r="NG2695" s="2"/>
      <c r="NH2695" s="2"/>
      <c r="NI2695" s="2"/>
      <c r="NJ2695" s="2"/>
      <c r="NK2695" s="2"/>
      <c r="NL2695" s="2"/>
      <c r="NM2695" s="2"/>
      <c r="NN2695" s="2"/>
      <c r="NO2695" s="2"/>
      <c r="NP2695" s="2"/>
      <c r="NQ2695" s="2"/>
      <c r="NR2695" s="2"/>
      <c r="NS2695" s="2"/>
      <c r="NT2695" s="2"/>
      <c r="NU2695" s="2"/>
      <c r="NV2695" s="2"/>
      <c r="NW2695" s="2"/>
      <c r="NX2695" s="2"/>
      <c r="NY2695" s="2"/>
      <c r="NZ2695" s="2"/>
      <c r="OA2695" s="2"/>
      <c r="OB2695" s="2"/>
      <c r="OC2695" s="2"/>
      <c r="OD2695" s="2"/>
      <c r="OE2695" s="2"/>
      <c r="OF2695" s="2"/>
      <c r="OG2695" s="2"/>
      <c r="OH2695" s="2"/>
      <c r="OI2695" s="2"/>
      <c r="OJ2695" s="2"/>
      <c r="OK2695" s="2"/>
      <c r="OL2695" s="2"/>
      <c r="OM2695" s="2"/>
      <c r="ON2695" s="2"/>
      <c r="OO2695" s="2"/>
      <c r="OP2695" s="2"/>
      <c r="OQ2695" s="2"/>
      <c r="OR2695" s="2"/>
      <c r="OS2695" s="2"/>
      <c r="OT2695" s="2"/>
      <c r="OU2695" s="2"/>
      <c r="OV2695" s="2"/>
      <c r="OW2695" s="2"/>
      <c r="OX2695" s="2"/>
      <c r="OY2695" s="2"/>
      <c r="OZ2695" s="2"/>
      <c r="PA2695" s="2"/>
      <c r="PB2695" s="2"/>
      <c r="PC2695" s="2"/>
      <c r="PD2695" s="2"/>
      <c r="PE2695" s="2"/>
      <c r="PF2695" s="2"/>
      <c r="PG2695" s="2"/>
      <c r="PH2695" s="2"/>
      <c r="PI2695" s="2"/>
      <c r="PJ2695" s="2"/>
      <c r="PK2695" s="2"/>
      <c r="PL2695" s="2"/>
      <c r="PM2695" s="2"/>
      <c r="PN2695" s="2"/>
      <c r="PO2695" s="2"/>
    </row>
    <row r="2696" spans="1:431" ht="98" hidden="1" x14ac:dyDescent="0.15">
      <c r="A2696" s="6" t="s">
        <v>419</v>
      </c>
      <c r="B2696" s="3"/>
      <c r="C2696" s="6"/>
      <c r="D2696" s="6"/>
      <c r="E2696" s="3"/>
      <c r="F2696" s="6"/>
      <c r="G2696" s="6"/>
      <c r="H2696" s="6"/>
      <c r="I2696" s="3"/>
      <c r="J2696" s="6"/>
      <c r="K2696" s="3"/>
      <c r="L2696" s="3"/>
      <c r="M2696" s="3"/>
      <c r="N2696" s="6"/>
      <c r="O2696" s="3"/>
      <c r="P2696" s="6"/>
      <c r="Q2696" s="6"/>
      <c r="R2696" s="6"/>
      <c r="S2696" s="3"/>
      <c r="T2696" s="3"/>
      <c r="U2696" s="3"/>
      <c r="V2696" s="3"/>
      <c r="W2696" s="3"/>
      <c r="X2696" s="3"/>
      <c r="Y2696" s="6"/>
      <c r="Z2696" s="6"/>
      <c r="AA2696" s="6"/>
      <c r="AB2696" s="3"/>
      <c r="AC2696" s="6"/>
      <c r="AD2696" s="6"/>
      <c r="AE2696" s="3"/>
      <c r="AF2696" s="3"/>
      <c r="AG2696" s="6"/>
      <c r="AH2696" s="6"/>
      <c r="AI2696" s="3"/>
      <c r="AJ2696" s="3"/>
      <c r="AK2696" s="3"/>
      <c r="AL2696" s="3"/>
      <c r="AM2696" s="6"/>
      <c r="AN2696" s="3"/>
      <c r="AO2696" s="3"/>
      <c r="AP2696" s="3"/>
      <c r="AQ2696" s="3"/>
      <c r="AR2696" s="3"/>
      <c r="AS2696" s="3"/>
      <c r="AT2696" s="6"/>
      <c r="AU2696" s="6"/>
      <c r="AV2696" s="6"/>
      <c r="AW2696" s="3"/>
      <c r="AX2696" s="3"/>
      <c r="AY2696" s="3"/>
      <c r="AZ2696" s="3"/>
      <c r="BA2696" s="3"/>
      <c r="BB2696" s="3"/>
      <c r="BC2696" s="3"/>
      <c r="BD2696" s="3"/>
      <c r="BE2696" s="3"/>
      <c r="BF2696" s="3"/>
      <c r="BG2696" s="3"/>
      <c r="BH2696" s="3"/>
      <c r="BI2696" s="3"/>
      <c r="BJ2696" s="3"/>
      <c r="BK2696" s="3">
        <v>1</v>
      </c>
      <c r="BL2696" s="3"/>
      <c r="BM2696" s="3"/>
      <c r="BN2696" s="3"/>
      <c r="BO2696" s="3"/>
      <c r="BP2696" s="3"/>
      <c r="BQ2696" s="3"/>
      <c r="BR2696" s="3"/>
      <c r="BS2696" s="3"/>
      <c r="BT2696" s="3"/>
      <c r="BU2696" s="3"/>
      <c r="BV2696" s="3"/>
      <c r="BW2696" s="3"/>
      <c r="BX2696" s="3"/>
      <c r="BY2696" s="3">
        <v>1973</v>
      </c>
      <c r="BZ2696" s="3" t="s">
        <v>2561</v>
      </c>
      <c r="CA2696" s="3" t="s">
        <v>2343</v>
      </c>
      <c r="CB2696" s="3" t="s">
        <v>2568</v>
      </c>
      <c r="CC2696" s="3" t="s">
        <v>2569</v>
      </c>
      <c r="CD2696" s="3"/>
      <c r="CE2696" s="3"/>
      <c r="CF2696" s="7"/>
      <c r="CG2696" s="1"/>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J2696" s="1"/>
      <c r="DK2696" s="1"/>
      <c r="DL2696" s="1"/>
      <c r="DM2696" s="1"/>
      <c r="DN2696" s="1"/>
      <c r="DO2696" s="1"/>
      <c r="DQ2696" s="1"/>
      <c r="DT2696" s="1"/>
      <c r="DW2696" s="1"/>
      <c r="DX2696" s="1"/>
      <c r="DY2696" s="1"/>
      <c r="DZ2696" s="1"/>
      <c r="EA2696" s="1"/>
      <c r="EB2696" s="1"/>
      <c r="EC2696" s="1"/>
      <c r="EF2696" s="1"/>
      <c r="ER2696" s="1"/>
      <c r="ET2696" s="1"/>
      <c r="FH2696" s="1"/>
      <c r="FI2696" s="1"/>
      <c r="LT2696" s="2"/>
      <c r="LU2696" s="2"/>
      <c r="LV2696" s="2"/>
      <c r="LW2696" s="2"/>
      <c r="LX2696" s="2"/>
      <c r="LY2696" s="2"/>
      <c r="LZ2696" s="2"/>
      <c r="MA2696" s="2"/>
      <c r="MB2696" s="2"/>
      <c r="MC2696" s="2"/>
      <c r="MD2696" s="2"/>
      <c r="ME2696" s="2"/>
      <c r="MF2696" s="2"/>
      <c r="MG2696" s="2"/>
      <c r="MH2696" s="2"/>
      <c r="MI2696" s="2"/>
      <c r="MJ2696" s="2"/>
      <c r="MK2696" s="2"/>
      <c r="ML2696" s="2"/>
      <c r="MM2696" s="2"/>
      <c r="MN2696" s="2"/>
      <c r="MO2696" s="2"/>
      <c r="MP2696" s="2"/>
      <c r="MQ2696" s="2"/>
      <c r="MR2696" s="2"/>
      <c r="MS2696" s="2"/>
      <c r="MT2696" s="2"/>
      <c r="MU2696" s="2"/>
      <c r="MV2696" s="2"/>
      <c r="MW2696" s="2"/>
      <c r="MX2696" s="2"/>
      <c r="MY2696" s="2"/>
      <c r="MZ2696" s="2"/>
      <c r="NA2696" s="2"/>
      <c r="NB2696" s="2"/>
      <c r="NC2696" s="2"/>
      <c r="ND2696" s="2"/>
      <c r="NE2696" s="2"/>
      <c r="NF2696" s="2"/>
      <c r="NG2696" s="2"/>
      <c r="NH2696" s="2"/>
      <c r="NI2696" s="2"/>
      <c r="NJ2696" s="2"/>
      <c r="NK2696" s="2"/>
      <c r="NL2696" s="2"/>
      <c r="NM2696" s="2"/>
      <c r="NN2696" s="2"/>
      <c r="NO2696" s="2"/>
      <c r="NP2696" s="2"/>
      <c r="NQ2696" s="2"/>
      <c r="NR2696" s="2"/>
      <c r="NS2696" s="2"/>
      <c r="NT2696" s="2"/>
      <c r="NU2696" s="2"/>
      <c r="NV2696" s="2"/>
      <c r="NW2696" s="2"/>
      <c r="NX2696" s="2"/>
      <c r="NY2696" s="2"/>
      <c r="NZ2696" s="2"/>
      <c r="OA2696" s="2"/>
      <c r="OB2696" s="2"/>
      <c r="OC2696" s="2"/>
      <c r="OD2696" s="2"/>
      <c r="OE2696" s="2"/>
      <c r="OF2696" s="2"/>
      <c r="OG2696" s="2"/>
      <c r="OH2696" s="2"/>
      <c r="OI2696" s="2"/>
      <c r="OJ2696" s="2"/>
      <c r="OK2696" s="2"/>
      <c r="OL2696" s="2"/>
      <c r="OM2696" s="2"/>
      <c r="ON2696" s="2"/>
      <c r="OO2696" s="2"/>
      <c r="OP2696" s="2"/>
      <c r="OQ2696" s="2"/>
      <c r="OR2696" s="2"/>
      <c r="OS2696" s="2"/>
      <c r="OT2696" s="2"/>
      <c r="OU2696" s="2"/>
      <c r="OV2696" s="2"/>
      <c r="OW2696" s="2"/>
      <c r="OX2696" s="2"/>
      <c r="OY2696" s="2"/>
      <c r="OZ2696" s="2"/>
      <c r="PA2696" s="2"/>
      <c r="PB2696" s="2"/>
      <c r="PC2696" s="2"/>
      <c r="PD2696" s="2"/>
      <c r="PE2696" s="2"/>
      <c r="PF2696" s="2"/>
      <c r="PG2696" s="2"/>
      <c r="PH2696" s="2"/>
      <c r="PI2696" s="2"/>
      <c r="PJ2696" s="2"/>
      <c r="PK2696" s="2"/>
      <c r="PL2696" s="2"/>
      <c r="PM2696" s="2"/>
      <c r="PN2696" s="2"/>
      <c r="PO2696" s="2"/>
    </row>
    <row r="2697" spans="1:431" ht="98" hidden="1" x14ac:dyDescent="0.15">
      <c r="A2697" s="6" t="s">
        <v>432</v>
      </c>
      <c r="B2697" s="3"/>
      <c r="C2697" s="6"/>
      <c r="D2697" s="6"/>
      <c r="E2697" s="3"/>
      <c r="F2697" s="6"/>
      <c r="G2697" s="6"/>
      <c r="H2697" s="6"/>
      <c r="I2697" s="3"/>
      <c r="J2697" s="6"/>
      <c r="K2697" s="3"/>
      <c r="L2697" s="3"/>
      <c r="M2697" s="3"/>
      <c r="N2697" s="6"/>
      <c r="O2697" s="3"/>
      <c r="P2697" s="6"/>
      <c r="Q2697" s="6"/>
      <c r="R2697" s="6"/>
      <c r="S2697" s="3"/>
      <c r="T2697" s="3"/>
      <c r="U2697" s="3"/>
      <c r="V2697" s="3"/>
      <c r="W2697" s="3"/>
      <c r="X2697" s="3"/>
      <c r="Y2697" s="6"/>
      <c r="Z2697" s="6"/>
      <c r="AA2697" s="6"/>
      <c r="AB2697" s="3"/>
      <c r="AC2697" s="6"/>
      <c r="AD2697" s="6"/>
      <c r="AE2697" s="3"/>
      <c r="AF2697" s="3"/>
      <c r="AG2697" s="6"/>
      <c r="AH2697" s="6"/>
      <c r="AI2697" s="3"/>
      <c r="AJ2697" s="3"/>
      <c r="AK2697" s="3"/>
      <c r="AL2697" s="3"/>
      <c r="AM2697" s="6"/>
      <c r="AN2697" s="3"/>
      <c r="AO2697" s="3"/>
      <c r="AP2697" s="3"/>
      <c r="AQ2697" s="3"/>
      <c r="AR2697" s="3"/>
      <c r="AS2697" s="3"/>
      <c r="AT2697" s="6"/>
      <c r="AU2697" s="6"/>
      <c r="AV2697" s="6"/>
      <c r="AW2697" s="3"/>
      <c r="AX2697" s="3"/>
      <c r="AY2697" s="3"/>
      <c r="AZ2697" s="3"/>
      <c r="BA2697" s="3"/>
      <c r="BB2697" s="3"/>
      <c r="BC2697" s="3"/>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v>1973</v>
      </c>
      <c r="BZ2697" s="3" t="s">
        <v>2561</v>
      </c>
      <c r="CA2697" s="3" t="s">
        <v>2343</v>
      </c>
      <c r="CB2697" s="3" t="s">
        <v>2568</v>
      </c>
      <c r="CC2697" s="3" t="s">
        <v>2569</v>
      </c>
      <c r="CD2697" s="3"/>
      <c r="CE2697" s="3"/>
      <c r="CF2697" s="7"/>
      <c r="CG2697" s="1"/>
      <c r="CH2697" s="1"/>
      <c r="CI2697" s="1"/>
      <c r="CJ2697" s="1"/>
      <c r="CK2697" s="1"/>
      <c r="CL2697" s="1"/>
      <c r="CM2697" s="1"/>
      <c r="CN2697" s="1"/>
      <c r="CO2697" s="1"/>
      <c r="CP2697" s="1"/>
      <c r="CQ2697" s="1"/>
      <c r="CR2697" s="1"/>
      <c r="CS2697" s="1"/>
      <c r="CT2697" s="1"/>
      <c r="CU2697" s="1"/>
      <c r="CV2697" s="1"/>
      <c r="CW2697" s="1"/>
      <c r="CX2697" s="1"/>
      <c r="CY2697" s="1"/>
      <c r="CZ2697" s="1"/>
      <c r="DA2697" s="1"/>
      <c r="DB2697" s="1"/>
      <c r="DC2697" s="1"/>
      <c r="DD2697" s="1"/>
      <c r="DE2697" s="1"/>
      <c r="DF2697" s="1"/>
      <c r="DJ2697" s="1"/>
      <c r="DK2697" s="1"/>
      <c r="DL2697" s="1"/>
      <c r="DM2697" s="1"/>
      <c r="DN2697" s="1"/>
      <c r="DO2697" s="1"/>
      <c r="DQ2697" s="1"/>
      <c r="DT2697" s="1"/>
      <c r="DW2697" s="1"/>
      <c r="DX2697" s="1"/>
      <c r="DY2697" s="1"/>
      <c r="DZ2697" s="1"/>
      <c r="EA2697" s="1"/>
      <c r="EB2697" s="1"/>
      <c r="EC2697" s="1"/>
      <c r="EF2697" s="1"/>
      <c r="ER2697" s="1"/>
      <c r="ET2697" s="1"/>
      <c r="FH2697" s="1"/>
      <c r="FI2697" s="1"/>
      <c r="LT2697" s="2"/>
      <c r="LU2697" s="2"/>
      <c r="LV2697" s="2"/>
      <c r="LW2697" s="2"/>
      <c r="LX2697" s="2"/>
      <c r="LY2697" s="2"/>
      <c r="LZ2697" s="2"/>
      <c r="MA2697" s="2"/>
      <c r="MB2697" s="2"/>
      <c r="MC2697" s="2"/>
      <c r="MD2697" s="2"/>
      <c r="ME2697" s="2"/>
      <c r="MF2697" s="2"/>
      <c r="MG2697" s="2"/>
      <c r="MH2697" s="2"/>
      <c r="MI2697" s="2"/>
      <c r="MJ2697" s="2"/>
      <c r="MK2697" s="2"/>
      <c r="ML2697" s="2"/>
      <c r="MM2697" s="2"/>
      <c r="MN2697" s="2"/>
      <c r="MO2697" s="2"/>
      <c r="MP2697" s="2"/>
      <c r="MQ2697" s="2"/>
      <c r="MR2697" s="2"/>
      <c r="MS2697" s="2"/>
      <c r="MT2697" s="2"/>
      <c r="MU2697" s="2"/>
      <c r="MV2697" s="2"/>
      <c r="MW2697" s="2"/>
      <c r="MX2697" s="2"/>
      <c r="MY2697" s="2"/>
      <c r="MZ2697" s="2"/>
      <c r="NA2697" s="2"/>
      <c r="NB2697" s="2"/>
      <c r="NC2697" s="2"/>
      <c r="ND2697" s="2"/>
      <c r="NE2697" s="2"/>
      <c r="NF2697" s="2"/>
      <c r="NG2697" s="2"/>
      <c r="NH2697" s="2"/>
      <c r="NI2697" s="2"/>
      <c r="NJ2697" s="2"/>
      <c r="NK2697" s="2"/>
      <c r="NL2697" s="2"/>
      <c r="NM2697" s="2"/>
      <c r="NN2697" s="2"/>
      <c r="NO2697" s="2"/>
      <c r="NP2697" s="2"/>
      <c r="NQ2697" s="2"/>
      <c r="NR2697" s="2"/>
      <c r="NS2697" s="2"/>
      <c r="NT2697" s="2"/>
      <c r="NU2697" s="2"/>
      <c r="NV2697" s="2"/>
      <c r="NW2697" s="2"/>
      <c r="NX2697" s="2"/>
      <c r="NY2697" s="2"/>
      <c r="NZ2697" s="2"/>
      <c r="OA2697" s="2"/>
      <c r="OB2697" s="2"/>
      <c r="OC2697" s="2"/>
      <c r="OD2697" s="2"/>
      <c r="OE2697" s="2"/>
      <c r="OF2697" s="2"/>
      <c r="OG2697" s="2"/>
      <c r="OH2697" s="2"/>
      <c r="OI2697" s="2"/>
      <c r="OJ2697" s="2"/>
      <c r="OK2697" s="2"/>
      <c r="OL2697" s="2"/>
      <c r="OM2697" s="2"/>
      <c r="ON2697" s="2"/>
      <c r="OO2697" s="2"/>
      <c r="OP2697" s="2"/>
      <c r="OQ2697" s="2"/>
      <c r="OR2697" s="2"/>
      <c r="OS2697" s="2"/>
      <c r="OT2697" s="2"/>
      <c r="OU2697" s="2"/>
      <c r="OV2697" s="2"/>
      <c r="OW2697" s="2"/>
      <c r="OX2697" s="2"/>
      <c r="OY2697" s="2"/>
      <c r="OZ2697" s="2"/>
      <c r="PA2697" s="2"/>
      <c r="PB2697" s="2"/>
      <c r="PC2697" s="2"/>
      <c r="PD2697" s="2"/>
      <c r="PE2697" s="2"/>
      <c r="PF2697" s="2"/>
      <c r="PG2697" s="2"/>
      <c r="PH2697" s="2"/>
      <c r="PI2697" s="2"/>
      <c r="PJ2697" s="2"/>
      <c r="PK2697" s="2"/>
      <c r="PL2697" s="2"/>
      <c r="PM2697" s="2"/>
      <c r="PN2697" s="2"/>
      <c r="PO2697" s="2"/>
    </row>
    <row r="2698" spans="1:431" ht="98" hidden="1" x14ac:dyDescent="0.15">
      <c r="A2698" s="6" t="s">
        <v>446</v>
      </c>
      <c r="B2698" s="3"/>
      <c r="C2698" s="6"/>
      <c r="D2698" s="6"/>
      <c r="E2698" s="3"/>
      <c r="F2698" s="6"/>
      <c r="G2698" s="6"/>
      <c r="H2698" s="6"/>
      <c r="I2698" s="3"/>
      <c r="J2698" s="6"/>
      <c r="K2698" s="3"/>
      <c r="L2698" s="3"/>
      <c r="M2698" s="3"/>
      <c r="N2698" s="6"/>
      <c r="O2698" s="3"/>
      <c r="P2698" s="6"/>
      <c r="Q2698" s="6"/>
      <c r="R2698" s="6"/>
      <c r="S2698" s="3"/>
      <c r="T2698" s="3"/>
      <c r="U2698" s="3"/>
      <c r="V2698" s="3"/>
      <c r="W2698" s="3"/>
      <c r="X2698" s="3"/>
      <c r="Y2698" s="6"/>
      <c r="Z2698" s="6"/>
      <c r="AA2698" s="6"/>
      <c r="AB2698" s="3"/>
      <c r="AC2698" s="6"/>
      <c r="AD2698" s="6"/>
      <c r="AE2698" s="3"/>
      <c r="AF2698" s="3"/>
      <c r="AG2698" s="6"/>
      <c r="AH2698" s="6"/>
      <c r="AI2698" s="3"/>
      <c r="AJ2698" s="3"/>
      <c r="AK2698" s="3"/>
      <c r="AL2698" s="3"/>
      <c r="AM2698" s="6"/>
      <c r="AN2698" s="3"/>
      <c r="AO2698" s="3"/>
      <c r="AP2698" s="3"/>
      <c r="AQ2698" s="3"/>
      <c r="AR2698" s="3"/>
      <c r="AS2698" s="3"/>
      <c r="AT2698" s="6"/>
      <c r="AU2698" s="6"/>
      <c r="AV2698" s="6"/>
      <c r="AW2698" s="3"/>
      <c r="AX2698" s="3"/>
      <c r="AY2698" s="3"/>
      <c r="AZ2698" s="3"/>
      <c r="BA2698" s="3"/>
      <c r="BB2698" s="3"/>
      <c r="BC2698" s="3"/>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v>1973</v>
      </c>
      <c r="BZ2698" s="3" t="s">
        <v>2561</v>
      </c>
      <c r="CA2698" s="3" t="s">
        <v>2343</v>
      </c>
      <c r="CB2698" s="3" t="s">
        <v>2568</v>
      </c>
      <c r="CC2698" s="3" t="s">
        <v>2569</v>
      </c>
      <c r="CD2698" s="3"/>
      <c r="CE2698" s="3"/>
      <c r="CF2698" s="7"/>
      <c r="CG2698" s="1"/>
      <c r="CH2698" s="1"/>
      <c r="CI2698" s="1"/>
      <c r="CJ2698" s="1"/>
      <c r="CK2698" s="1"/>
      <c r="CL2698" s="1"/>
      <c r="CM2698" s="1"/>
      <c r="CN2698" s="1"/>
      <c r="CO2698" s="1"/>
      <c r="CP2698" s="1"/>
      <c r="CQ2698" s="1"/>
      <c r="CR2698" s="1"/>
      <c r="CS2698" s="1"/>
      <c r="CT2698" s="1"/>
      <c r="CU2698" s="1"/>
      <c r="CV2698" s="1"/>
      <c r="CW2698" s="1"/>
      <c r="CX2698" s="1"/>
      <c r="CY2698" s="1"/>
      <c r="CZ2698" s="1"/>
      <c r="DA2698" s="1"/>
      <c r="DB2698" s="1"/>
      <c r="DC2698" s="1"/>
      <c r="DD2698" s="1"/>
      <c r="DE2698" s="1"/>
      <c r="DF2698" s="1"/>
      <c r="DJ2698" s="1"/>
      <c r="DK2698" s="1"/>
      <c r="DL2698" s="1"/>
      <c r="DM2698" s="1"/>
      <c r="DN2698" s="1"/>
      <c r="DO2698" s="1"/>
      <c r="DQ2698" s="1"/>
      <c r="DT2698" s="1"/>
      <c r="DW2698" s="1"/>
      <c r="DX2698" s="1"/>
      <c r="DY2698" s="1"/>
      <c r="DZ2698" s="1"/>
      <c r="EA2698" s="1"/>
      <c r="EB2698" s="1"/>
      <c r="EC2698" s="1"/>
      <c r="EF2698" s="1"/>
      <c r="ER2698" s="1"/>
      <c r="ET2698" s="1"/>
      <c r="FH2698" s="1"/>
      <c r="FI2698" s="1"/>
      <c r="LT2698" s="2"/>
      <c r="LU2698" s="2"/>
      <c r="LV2698" s="2"/>
      <c r="LW2698" s="2"/>
      <c r="LX2698" s="2"/>
      <c r="LY2698" s="2"/>
      <c r="LZ2698" s="2"/>
      <c r="MA2698" s="2"/>
      <c r="MB2698" s="2"/>
      <c r="MC2698" s="2"/>
      <c r="MD2698" s="2"/>
      <c r="ME2698" s="2"/>
      <c r="MF2698" s="2"/>
      <c r="MG2698" s="2"/>
      <c r="MH2698" s="2"/>
      <c r="MI2698" s="2"/>
      <c r="MJ2698" s="2"/>
      <c r="MK2698" s="2"/>
      <c r="ML2698" s="2"/>
      <c r="MM2698" s="2"/>
      <c r="MN2698" s="2"/>
      <c r="MO2698" s="2"/>
      <c r="MP2698" s="2"/>
      <c r="MQ2698" s="2"/>
      <c r="MR2698" s="2"/>
      <c r="MS2698" s="2"/>
      <c r="MT2698" s="2"/>
      <c r="MU2698" s="2"/>
      <c r="MV2698" s="2"/>
      <c r="MW2698" s="2"/>
      <c r="MX2698" s="2"/>
      <c r="MY2698" s="2"/>
      <c r="MZ2698" s="2"/>
      <c r="NA2698" s="2"/>
      <c r="NB2698" s="2"/>
      <c r="NC2698" s="2"/>
      <c r="ND2698" s="2"/>
      <c r="NE2698" s="2"/>
      <c r="NF2698" s="2"/>
      <c r="NG2698" s="2"/>
      <c r="NH2698" s="2"/>
      <c r="NI2698" s="2"/>
      <c r="NJ2698" s="2"/>
      <c r="NK2698" s="2"/>
      <c r="NL2698" s="2"/>
      <c r="NM2698" s="2"/>
      <c r="NN2698" s="2"/>
      <c r="NO2698" s="2"/>
      <c r="NP2698" s="2"/>
      <c r="NQ2698" s="2"/>
      <c r="NR2698" s="2"/>
      <c r="NS2698" s="2"/>
      <c r="NT2698" s="2"/>
      <c r="NU2698" s="2"/>
      <c r="NV2698" s="2"/>
      <c r="NW2698" s="2"/>
      <c r="NX2698" s="2"/>
      <c r="NY2698" s="2"/>
      <c r="NZ2698" s="2"/>
      <c r="OA2698" s="2"/>
      <c r="OB2698" s="2"/>
      <c r="OC2698" s="2"/>
      <c r="OD2698" s="2"/>
      <c r="OE2698" s="2"/>
      <c r="OF2698" s="2"/>
      <c r="OG2698" s="2"/>
      <c r="OH2698" s="2"/>
      <c r="OI2698" s="2"/>
      <c r="OJ2698" s="2"/>
      <c r="OK2698" s="2"/>
      <c r="OL2698" s="2"/>
      <c r="OM2698" s="2"/>
      <c r="ON2698" s="2"/>
      <c r="OO2698" s="2"/>
      <c r="OP2698" s="2"/>
      <c r="OQ2698" s="2"/>
      <c r="OR2698" s="2"/>
      <c r="OS2698" s="2"/>
      <c r="OT2698" s="2"/>
      <c r="OU2698" s="2"/>
      <c r="OV2698" s="2"/>
      <c r="OW2698" s="2"/>
      <c r="OX2698" s="2"/>
      <c r="OY2698" s="2"/>
      <c r="OZ2698" s="2"/>
      <c r="PA2698" s="2"/>
      <c r="PB2698" s="2"/>
      <c r="PC2698" s="2"/>
      <c r="PD2698" s="2"/>
      <c r="PE2698" s="2"/>
      <c r="PF2698" s="2"/>
      <c r="PG2698" s="2"/>
      <c r="PH2698" s="2"/>
      <c r="PI2698" s="2"/>
      <c r="PJ2698" s="2"/>
      <c r="PK2698" s="2"/>
      <c r="PL2698" s="2"/>
      <c r="PM2698" s="2"/>
      <c r="PN2698" s="2"/>
      <c r="PO2698" s="2"/>
    </row>
    <row r="2699" spans="1:431" ht="98" hidden="1" x14ac:dyDescent="0.15">
      <c r="A2699" s="6" t="s">
        <v>460</v>
      </c>
      <c r="B2699" s="3"/>
      <c r="C2699" s="6"/>
      <c r="D2699" s="6"/>
      <c r="E2699" s="3"/>
      <c r="F2699" s="6"/>
      <c r="G2699" s="6"/>
      <c r="H2699" s="6"/>
      <c r="I2699" s="3"/>
      <c r="J2699" s="6"/>
      <c r="K2699" s="3"/>
      <c r="L2699" s="3"/>
      <c r="M2699" s="3"/>
      <c r="N2699" s="6"/>
      <c r="O2699" s="3"/>
      <c r="P2699" s="6"/>
      <c r="Q2699" s="6"/>
      <c r="R2699" s="6"/>
      <c r="S2699" s="3"/>
      <c r="T2699" s="3"/>
      <c r="U2699" s="3"/>
      <c r="V2699" s="3"/>
      <c r="W2699" s="3"/>
      <c r="X2699" s="3"/>
      <c r="Y2699" s="6"/>
      <c r="Z2699" s="6"/>
      <c r="AA2699" s="6"/>
      <c r="AB2699" s="3"/>
      <c r="AC2699" s="6"/>
      <c r="AD2699" s="6"/>
      <c r="AE2699" s="3"/>
      <c r="AF2699" s="3"/>
      <c r="AG2699" s="6"/>
      <c r="AH2699" s="6"/>
      <c r="AI2699" s="3"/>
      <c r="AJ2699" s="3"/>
      <c r="AK2699" s="3"/>
      <c r="AL2699" s="3"/>
      <c r="AM2699" s="6"/>
      <c r="AN2699" s="3"/>
      <c r="AO2699" s="3"/>
      <c r="AP2699" s="3"/>
      <c r="AQ2699" s="3"/>
      <c r="AR2699" s="3"/>
      <c r="AS2699" s="3"/>
      <c r="AT2699" s="6"/>
      <c r="AU2699" s="6"/>
      <c r="AV2699" s="6"/>
      <c r="AW2699" s="3"/>
      <c r="AX2699" s="3"/>
      <c r="AY2699" s="3"/>
      <c r="AZ2699" s="3"/>
      <c r="BA2699" s="3"/>
      <c r="BB2699" s="3"/>
      <c r="BC2699" s="3"/>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v>1973</v>
      </c>
      <c r="BZ2699" s="3" t="s">
        <v>2561</v>
      </c>
      <c r="CA2699" s="3" t="s">
        <v>2343</v>
      </c>
      <c r="CB2699" s="3" t="s">
        <v>2568</v>
      </c>
      <c r="CC2699" s="3" t="s">
        <v>2569</v>
      </c>
      <c r="CD2699" s="3"/>
      <c r="CE2699" s="3"/>
      <c r="CF2699" s="7"/>
      <c r="CG2699" s="1"/>
      <c r="CH2699" s="1"/>
      <c r="CI2699" s="1"/>
      <c r="CJ2699" s="1"/>
      <c r="CK2699" s="1"/>
      <c r="CL2699" s="1"/>
      <c r="CM2699" s="1"/>
      <c r="CN2699" s="1"/>
      <c r="CO2699" s="1"/>
      <c r="CP2699" s="1"/>
      <c r="CQ2699" s="1"/>
      <c r="CR2699" s="1"/>
      <c r="CS2699" s="1"/>
      <c r="CT2699" s="1"/>
      <c r="CU2699" s="1"/>
      <c r="CV2699" s="1"/>
      <c r="CW2699" s="1"/>
      <c r="CX2699" s="1"/>
      <c r="CY2699" s="1"/>
      <c r="CZ2699" s="1"/>
      <c r="DA2699" s="1"/>
      <c r="DB2699" s="1"/>
      <c r="DC2699" s="1"/>
      <c r="DD2699" s="1"/>
      <c r="DE2699" s="1"/>
      <c r="DF2699" s="1"/>
      <c r="DJ2699" s="1"/>
      <c r="DK2699" s="1"/>
      <c r="DL2699" s="1"/>
      <c r="DM2699" s="1"/>
      <c r="DN2699" s="1"/>
      <c r="DO2699" s="1"/>
      <c r="DQ2699" s="1"/>
      <c r="DT2699" s="1"/>
      <c r="DW2699" s="1"/>
      <c r="DX2699" s="1"/>
      <c r="DY2699" s="1"/>
      <c r="DZ2699" s="1"/>
      <c r="EA2699" s="1"/>
      <c r="EB2699" s="1"/>
      <c r="EC2699" s="1"/>
      <c r="EF2699" s="1"/>
      <c r="ER2699" s="1"/>
      <c r="ET2699" s="1"/>
      <c r="FH2699" s="1"/>
      <c r="FI2699" s="1"/>
      <c r="LT2699" s="2"/>
      <c r="LU2699" s="2"/>
      <c r="LV2699" s="2"/>
      <c r="LW2699" s="2"/>
      <c r="LX2699" s="2"/>
      <c r="LY2699" s="2"/>
      <c r="LZ2699" s="2"/>
      <c r="MA2699" s="2"/>
      <c r="MB2699" s="2"/>
      <c r="MC2699" s="2"/>
      <c r="MD2699" s="2"/>
      <c r="ME2699" s="2"/>
      <c r="MF2699" s="2"/>
      <c r="MG2699" s="2"/>
      <c r="MH2699" s="2"/>
      <c r="MI2699" s="2"/>
      <c r="MJ2699" s="2"/>
      <c r="MK2699" s="2"/>
      <c r="ML2699" s="2"/>
      <c r="MM2699" s="2"/>
      <c r="MN2699" s="2"/>
      <c r="MO2699" s="2"/>
      <c r="MP2699" s="2"/>
      <c r="MQ2699" s="2"/>
      <c r="MR2699" s="2"/>
      <c r="MS2699" s="2"/>
      <c r="MT2699" s="2"/>
      <c r="MU2699" s="2"/>
      <c r="MV2699" s="2"/>
      <c r="MW2699" s="2"/>
      <c r="MX2699" s="2"/>
      <c r="MY2699" s="2"/>
      <c r="MZ2699" s="2"/>
      <c r="NA2699" s="2"/>
      <c r="NB2699" s="2"/>
      <c r="NC2699" s="2"/>
      <c r="ND2699" s="2"/>
      <c r="NE2699" s="2"/>
      <c r="NF2699" s="2"/>
      <c r="NG2699" s="2"/>
      <c r="NH2699" s="2"/>
      <c r="NI2699" s="2"/>
      <c r="NJ2699" s="2"/>
      <c r="NK2699" s="2"/>
      <c r="NL2699" s="2"/>
      <c r="NM2699" s="2"/>
      <c r="NN2699" s="2"/>
      <c r="NO2699" s="2"/>
      <c r="NP2699" s="2"/>
      <c r="NQ2699" s="2"/>
      <c r="NR2699" s="2"/>
      <c r="NS2699" s="2"/>
      <c r="NT2699" s="2"/>
      <c r="NU2699" s="2"/>
      <c r="NV2699" s="2"/>
      <c r="NW2699" s="2"/>
      <c r="NX2699" s="2"/>
      <c r="NY2699" s="2"/>
      <c r="NZ2699" s="2"/>
      <c r="OA2699" s="2"/>
      <c r="OB2699" s="2"/>
      <c r="OC2699" s="2"/>
      <c r="OD2699" s="2"/>
      <c r="OE2699" s="2"/>
      <c r="OF2699" s="2"/>
      <c r="OG2699" s="2"/>
      <c r="OH2699" s="2"/>
      <c r="OI2699" s="2"/>
      <c r="OJ2699" s="2"/>
      <c r="OK2699" s="2"/>
      <c r="OL2699" s="2"/>
      <c r="OM2699" s="2"/>
      <c r="ON2699" s="2"/>
      <c r="OO2699" s="2"/>
      <c r="OP2699" s="2"/>
      <c r="OQ2699" s="2"/>
      <c r="OR2699" s="2"/>
      <c r="OS2699" s="2"/>
      <c r="OT2699" s="2"/>
      <c r="OU2699" s="2"/>
      <c r="OV2699" s="2"/>
      <c r="OW2699" s="2"/>
      <c r="OX2699" s="2"/>
      <c r="OY2699" s="2"/>
      <c r="OZ2699" s="2"/>
      <c r="PA2699" s="2"/>
      <c r="PB2699" s="2"/>
      <c r="PC2699" s="2"/>
      <c r="PD2699" s="2"/>
      <c r="PE2699" s="2"/>
      <c r="PF2699" s="2"/>
      <c r="PG2699" s="2"/>
      <c r="PH2699" s="2"/>
      <c r="PI2699" s="2"/>
      <c r="PJ2699" s="2"/>
      <c r="PK2699" s="2"/>
      <c r="PL2699" s="2"/>
      <c r="PM2699" s="2"/>
      <c r="PN2699" s="2"/>
      <c r="PO2699" s="2"/>
    </row>
    <row r="2700" spans="1:431" ht="98" hidden="1" x14ac:dyDescent="0.15">
      <c r="A2700" s="6" t="s">
        <v>472</v>
      </c>
      <c r="B2700" s="3"/>
      <c r="C2700" s="6"/>
      <c r="D2700" s="6"/>
      <c r="E2700" s="3"/>
      <c r="F2700" s="6"/>
      <c r="G2700" s="6"/>
      <c r="H2700" s="6"/>
      <c r="I2700" s="3"/>
      <c r="J2700" s="6"/>
      <c r="K2700" s="3"/>
      <c r="L2700" s="3"/>
      <c r="M2700" s="3"/>
      <c r="N2700" s="6"/>
      <c r="O2700" s="3"/>
      <c r="P2700" s="6"/>
      <c r="Q2700" s="6"/>
      <c r="R2700" s="6"/>
      <c r="S2700" s="3"/>
      <c r="T2700" s="3"/>
      <c r="U2700" s="3"/>
      <c r="V2700" s="3"/>
      <c r="W2700" s="3"/>
      <c r="X2700" s="3"/>
      <c r="Y2700" s="6"/>
      <c r="Z2700" s="6"/>
      <c r="AA2700" s="6"/>
      <c r="AB2700" s="3"/>
      <c r="AC2700" s="6"/>
      <c r="AD2700" s="6"/>
      <c r="AE2700" s="3"/>
      <c r="AF2700" s="3"/>
      <c r="AG2700" s="6"/>
      <c r="AH2700" s="6"/>
      <c r="AI2700" s="3"/>
      <c r="AJ2700" s="3"/>
      <c r="AK2700" s="3"/>
      <c r="AL2700" s="3"/>
      <c r="AM2700" s="6"/>
      <c r="AN2700" s="3"/>
      <c r="AO2700" s="3"/>
      <c r="AP2700" s="3"/>
      <c r="AQ2700" s="3"/>
      <c r="AR2700" s="3"/>
      <c r="AS2700" s="3"/>
      <c r="AT2700" s="6"/>
      <c r="AU2700" s="6"/>
      <c r="AV2700" s="6"/>
      <c r="AW2700" s="3"/>
      <c r="AX2700" s="3"/>
      <c r="AY2700" s="3"/>
      <c r="AZ2700" s="3"/>
      <c r="BA2700" s="3"/>
      <c r="BB2700" s="3"/>
      <c r="BC2700" s="3"/>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v>1973</v>
      </c>
      <c r="BZ2700" s="3" t="s">
        <v>2561</v>
      </c>
      <c r="CA2700" s="3" t="s">
        <v>2343</v>
      </c>
      <c r="CB2700" s="3" t="s">
        <v>2568</v>
      </c>
      <c r="CC2700" s="3" t="s">
        <v>2569</v>
      </c>
      <c r="CD2700" s="3"/>
      <c r="CE2700" s="3"/>
      <c r="CF2700" s="7"/>
      <c r="CG2700" s="1"/>
      <c r="CH2700" s="1"/>
      <c r="CI2700" s="1"/>
      <c r="CJ2700" s="1"/>
      <c r="CK2700" s="1"/>
      <c r="CL2700" s="1"/>
      <c r="CM2700" s="1"/>
      <c r="CN2700" s="1"/>
      <c r="CO2700" s="1"/>
      <c r="CP2700" s="1"/>
      <c r="CQ2700" s="1"/>
      <c r="CR2700" s="1"/>
      <c r="CS2700" s="1"/>
      <c r="CT2700" s="1"/>
      <c r="CU2700" s="1"/>
      <c r="CV2700" s="1"/>
      <c r="CW2700" s="1"/>
      <c r="CX2700" s="1"/>
      <c r="CY2700" s="1"/>
      <c r="CZ2700" s="1"/>
      <c r="DA2700" s="1"/>
      <c r="DB2700" s="1"/>
      <c r="DC2700" s="1"/>
      <c r="DD2700" s="1"/>
      <c r="DE2700" s="1"/>
      <c r="DF2700" s="1"/>
      <c r="DJ2700" s="1"/>
      <c r="DK2700" s="1"/>
      <c r="DL2700" s="1"/>
      <c r="DM2700" s="1"/>
      <c r="DN2700" s="1"/>
      <c r="DO2700" s="1"/>
      <c r="DQ2700" s="1"/>
      <c r="DT2700" s="1"/>
      <c r="DW2700" s="1"/>
      <c r="DX2700" s="1"/>
      <c r="DY2700" s="1"/>
      <c r="DZ2700" s="1"/>
      <c r="EA2700" s="1"/>
      <c r="EB2700" s="1"/>
      <c r="EC2700" s="1"/>
      <c r="EF2700" s="1"/>
      <c r="ER2700" s="1"/>
      <c r="ET2700" s="1"/>
      <c r="FH2700" s="1"/>
      <c r="FI2700" s="1"/>
      <c r="LT2700" s="2"/>
      <c r="LU2700" s="2"/>
      <c r="LV2700" s="2"/>
      <c r="LW2700" s="2"/>
      <c r="LX2700" s="2"/>
      <c r="LY2700" s="2"/>
      <c r="LZ2700" s="2"/>
      <c r="MA2700" s="2"/>
      <c r="MB2700" s="2"/>
      <c r="MC2700" s="2"/>
      <c r="MD2700" s="2"/>
      <c r="ME2700" s="2"/>
      <c r="MF2700" s="2"/>
      <c r="MG2700" s="2"/>
      <c r="MH2700" s="2"/>
      <c r="MI2700" s="2"/>
      <c r="MJ2700" s="2"/>
      <c r="MK2700" s="2"/>
      <c r="ML2700" s="2"/>
      <c r="MM2700" s="2"/>
      <c r="MN2700" s="2"/>
      <c r="MO2700" s="2"/>
      <c r="MP2700" s="2"/>
      <c r="MQ2700" s="2"/>
      <c r="MR2700" s="2"/>
      <c r="MS2700" s="2"/>
      <c r="MT2700" s="2"/>
      <c r="MU2700" s="2"/>
      <c r="MV2700" s="2"/>
      <c r="MW2700" s="2"/>
      <c r="MX2700" s="2"/>
      <c r="MY2700" s="2"/>
      <c r="MZ2700" s="2"/>
      <c r="NA2700" s="2"/>
      <c r="NB2700" s="2"/>
      <c r="NC2700" s="2"/>
      <c r="ND2700" s="2"/>
      <c r="NE2700" s="2"/>
      <c r="NF2700" s="2"/>
      <c r="NG2700" s="2"/>
      <c r="NH2700" s="2"/>
      <c r="NI2700" s="2"/>
      <c r="NJ2700" s="2"/>
      <c r="NK2700" s="2"/>
      <c r="NL2700" s="2"/>
      <c r="NM2700" s="2"/>
      <c r="NN2700" s="2"/>
      <c r="NO2700" s="2"/>
      <c r="NP2700" s="2"/>
      <c r="NQ2700" s="2"/>
      <c r="NR2700" s="2"/>
      <c r="NS2700" s="2"/>
      <c r="NT2700" s="2"/>
      <c r="NU2700" s="2"/>
      <c r="NV2700" s="2"/>
      <c r="NW2700" s="2"/>
      <c r="NX2700" s="2"/>
      <c r="NY2700" s="2"/>
      <c r="NZ2700" s="2"/>
      <c r="OA2700" s="2"/>
      <c r="OB2700" s="2"/>
      <c r="OC2700" s="2"/>
      <c r="OD2700" s="2"/>
      <c r="OE2700" s="2"/>
      <c r="OF2700" s="2"/>
      <c r="OG2700" s="2"/>
      <c r="OH2700" s="2"/>
      <c r="OI2700" s="2"/>
      <c r="OJ2700" s="2"/>
      <c r="OK2700" s="2"/>
      <c r="OL2700" s="2"/>
      <c r="OM2700" s="2"/>
      <c r="ON2700" s="2"/>
      <c r="OO2700" s="2"/>
      <c r="OP2700" s="2"/>
      <c r="OQ2700" s="2"/>
      <c r="OR2700" s="2"/>
      <c r="OS2700" s="2"/>
      <c r="OT2700" s="2"/>
      <c r="OU2700" s="2"/>
      <c r="OV2700" s="2"/>
      <c r="OW2700" s="2"/>
      <c r="OX2700" s="2"/>
      <c r="OY2700" s="2"/>
      <c r="OZ2700" s="2"/>
      <c r="PA2700" s="2"/>
      <c r="PB2700" s="2"/>
      <c r="PC2700" s="2"/>
      <c r="PD2700" s="2"/>
      <c r="PE2700" s="2"/>
      <c r="PF2700" s="2"/>
      <c r="PG2700" s="2"/>
      <c r="PH2700" s="2"/>
      <c r="PI2700" s="2"/>
      <c r="PJ2700" s="2"/>
      <c r="PK2700" s="2"/>
      <c r="PL2700" s="2"/>
      <c r="PM2700" s="2"/>
      <c r="PN2700" s="2"/>
      <c r="PO2700" s="2"/>
    </row>
    <row r="2701" spans="1:431" ht="98" hidden="1" x14ac:dyDescent="0.15">
      <c r="A2701" s="6" t="s">
        <v>486</v>
      </c>
      <c r="B2701" s="3"/>
      <c r="C2701" s="6"/>
      <c r="D2701" s="6"/>
      <c r="E2701" s="3"/>
      <c r="F2701" s="6"/>
      <c r="G2701" s="6"/>
      <c r="H2701" s="6"/>
      <c r="I2701" s="3"/>
      <c r="J2701" s="6"/>
      <c r="K2701" s="3"/>
      <c r="L2701" s="3"/>
      <c r="M2701" s="3"/>
      <c r="N2701" s="6"/>
      <c r="O2701" s="3"/>
      <c r="P2701" s="6"/>
      <c r="Q2701" s="6"/>
      <c r="R2701" s="6"/>
      <c r="S2701" s="3"/>
      <c r="T2701" s="3"/>
      <c r="U2701" s="3"/>
      <c r="V2701" s="3"/>
      <c r="W2701" s="3"/>
      <c r="X2701" s="3"/>
      <c r="Y2701" s="6"/>
      <c r="Z2701" s="6"/>
      <c r="AA2701" s="6"/>
      <c r="AB2701" s="3"/>
      <c r="AC2701" s="6"/>
      <c r="AD2701" s="6"/>
      <c r="AE2701" s="3"/>
      <c r="AF2701" s="3"/>
      <c r="AG2701" s="6"/>
      <c r="AH2701" s="6"/>
      <c r="AI2701" s="3"/>
      <c r="AJ2701" s="3"/>
      <c r="AK2701" s="3"/>
      <c r="AL2701" s="3"/>
      <c r="AM2701" s="6"/>
      <c r="AN2701" s="3"/>
      <c r="AO2701" s="3"/>
      <c r="AP2701" s="3"/>
      <c r="AQ2701" s="3"/>
      <c r="AR2701" s="3"/>
      <c r="AS2701" s="3"/>
      <c r="AT2701" s="6"/>
      <c r="AU2701" s="6"/>
      <c r="AV2701" s="6"/>
      <c r="AW2701" s="3"/>
      <c r="AX2701" s="3"/>
      <c r="AY2701" s="3"/>
      <c r="AZ2701" s="3"/>
      <c r="BA2701" s="3"/>
      <c r="BB2701" s="3"/>
      <c r="BC2701" s="3"/>
      <c r="BD2701" s="3"/>
      <c r="BE2701" s="3"/>
      <c r="BF2701" s="3"/>
      <c r="BG2701" s="3"/>
      <c r="BH2701" s="3"/>
      <c r="BI2701" s="3"/>
      <c r="BJ2701" s="3"/>
      <c r="BK2701" s="3"/>
      <c r="BL2701" s="3"/>
      <c r="BM2701" s="3"/>
      <c r="BN2701" s="3"/>
      <c r="BO2701" s="3"/>
      <c r="BP2701" s="3"/>
      <c r="BQ2701" s="3"/>
      <c r="BR2701" s="3"/>
      <c r="BS2701" s="3"/>
      <c r="BT2701" s="3"/>
      <c r="BU2701" s="3"/>
      <c r="BV2701" s="3"/>
      <c r="BW2701" s="3"/>
      <c r="BX2701" s="3"/>
      <c r="BY2701" s="3">
        <v>1973</v>
      </c>
      <c r="BZ2701" s="3" t="s">
        <v>2561</v>
      </c>
      <c r="CA2701" s="3" t="s">
        <v>2343</v>
      </c>
      <c r="CB2701" s="3" t="s">
        <v>2568</v>
      </c>
      <c r="CC2701" s="3" t="s">
        <v>2569</v>
      </c>
      <c r="CD2701" s="3"/>
      <c r="CE2701" s="3"/>
      <c r="CF2701" s="7"/>
      <c r="CG2701" s="1"/>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J2701" s="1"/>
      <c r="DK2701" s="1"/>
      <c r="DL2701" s="1"/>
      <c r="DM2701" s="1"/>
      <c r="DN2701" s="1"/>
      <c r="DO2701" s="1"/>
      <c r="DQ2701" s="1"/>
      <c r="DT2701" s="1"/>
      <c r="DW2701" s="1"/>
      <c r="DX2701" s="1"/>
      <c r="DY2701" s="1"/>
      <c r="DZ2701" s="1"/>
      <c r="EA2701" s="1"/>
      <c r="EB2701" s="1"/>
      <c r="EC2701" s="1"/>
      <c r="EF2701" s="1"/>
      <c r="ER2701" s="1"/>
      <c r="ET2701" s="1"/>
      <c r="FH2701" s="1"/>
      <c r="FI2701" s="1"/>
      <c r="LT2701" s="2"/>
      <c r="LU2701" s="2"/>
      <c r="LV2701" s="2"/>
      <c r="LW2701" s="2"/>
      <c r="LX2701" s="2"/>
      <c r="LY2701" s="2"/>
      <c r="LZ2701" s="2"/>
      <c r="MA2701" s="2"/>
      <c r="MB2701" s="2"/>
      <c r="MC2701" s="2"/>
      <c r="MD2701" s="2"/>
      <c r="ME2701" s="2"/>
      <c r="MF2701" s="2"/>
      <c r="MG2701" s="2"/>
      <c r="MH2701" s="2"/>
      <c r="MI2701" s="2"/>
      <c r="MJ2701" s="2"/>
      <c r="MK2701" s="2"/>
      <c r="ML2701" s="2"/>
      <c r="MM2701" s="2"/>
      <c r="MN2701" s="2"/>
      <c r="MO2701" s="2"/>
      <c r="MP2701" s="2"/>
      <c r="MQ2701" s="2"/>
      <c r="MR2701" s="2"/>
      <c r="MS2701" s="2"/>
      <c r="MT2701" s="2"/>
      <c r="MU2701" s="2"/>
      <c r="MV2701" s="2"/>
      <c r="MW2701" s="2"/>
      <c r="MX2701" s="2"/>
      <c r="MY2701" s="2"/>
      <c r="MZ2701" s="2"/>
      <c r="NA2701" s="2"/>
      <c r="NB2701" s="2"/>
      <c r="NC2701" s="2"/>
      <c r="ND2701" s="2"/>
      <c r="NE2701" s="2"/>
      <c r="NF2701" s="2"/>
      <c r="NG2701" s="2"/>
      <c r="NH2701" s="2"/>
      <c r="NI2701" s="2"/>
      <c r="NJ2701" s="2"/>
      <c r="NK2701" s="2"/>
      <c r="NL2701" s="2"/>
      <c r="NM2701" s="2"/>
      <c r="NN2701" s="2"/>
      <c r="NO2701" s="2"/>
      <c r="NP2701" s="2"/>
      <c r="NQ2701" s="2"/>
      <c r="NR2701" s="2"/>
      <c r="NS2701" s="2"/>
      <c r="NT2701" s="2"/>
      <c r="NU2701" s="2"/>
      <c r="NV2701" s="2"/>
      <c r="NW2701" s="2"/>
      <c r="NX2701" s="2"/>
      <c r="NY2701" s="2"/>
      <c r="NZ2701" s="2"/>
      <c r="OA2701" s="2"/>
      <c r="OB2701" s="2"/>
      <c r="OC2701" s="2"/>
      <c r="OD2701" s="2"/>
      <c r="OE2701" s="2"/>
      <c r="OF2701" s="2"/>
      <c r="OG2701" s="2"/>
      <c r="OH2701" s="2"/>
      <c r="OI2701" s="2"/>
      <c r="OJ2701" s="2"/>
      <c r="OK2701" s="2"/>
      <c r="OL2701" s="2"/>
      <c r="OM2701" s="2"/>
      <c r="ON2701" s="2"/>
      <c r="OO2701" s="2"/>
      <c r="OP2701" s="2"/>
      <c r="OQ2701" s="2"/>
      <c r="OR2701" s="2"/>
      <c r="OS2701" s="2"/>
      <c r="OT2701" s="2"/>
      <c r="OU2701" s="2"/>
      <c r="OV2701" s="2"/>
      <c r="OW2701" s="2"/>
      <c r="OX2701" s="2"/>
      <c r="OY2701" s="2"/>
      <c r="OZ2701" s="2"/>
      <c r="PA2701" s="2"/>
      <c r="PB2701" s="2"/>
      <c r="PC2701" s="2"/>
      <c r="PD2701" s="2"/>
      <c r="PE2701" s="2"/>
      <c r="PF2701" s="2"/>
      <c r="PG2701" s="2"/>
      <c r="PH2701" s="2"/>
      <c r="PI2701" s="2"/>
      <c r="PJ2701" s="2"/>
      <c r="PK2701" s="2"/>
      <c r="PL2701" s="2"/>
      <c r="PM2701" s="2"/>
      <c r="PN2701" s="2"/>
      <c r="PO2701" s="2"/>
    </row>
    <row r="2702" spans="1:431" ht="98" hidden="1" x14ac:dyDescent="0.15">
      <c r="A2702" s="6" t="s">
        <v>500</v>
      </c>
      <c r="B2702" s="3"/>
      <c r="C2702" s="6"/>
      <c r="D2702" s="6"/>
      <c r="E2702" s="3"/>
      <c r="F2702" s="6"/>
      <c r="G2702" s="6"/>
      <c r="H2702" s="6"/>
      <c r="I2702" s="3"/>
      <c r="J2702" s="6"/>
      <c r="K2702" s="3"/>
      <c r="L2702" s="3"/>
      <c r="M2702" s="3"/>
      <c r="N2702" s="6"/>
      <c r="O2702" s="3"/>
      <c r="P2702" s="6"/>
      <c r="Q2702" s="6"/>
      <c r="R2702" s="6"/>
      <c r="S2702" s="3"/>
      <c r="T2702" s="3"/>
      <c r="U2702" s="3"/>
      <c r="V2702" s="3"/>
      <c r="W2702" s="3"/>
      <c r="X2702" s="3"/>
      <c r="Y2702" s="6"/>
      <c r="Z2702" s="6"/>
      <c r="AA2702" s="6"/>
      <c r="AB2702" s="3"/>
      <c r="AC2702" s="6"/>
      <c r="AD2702" s="6"/>
      <c r="AE2702" s="3"/>
      <c r="AF2702" s="3"/>
      <c r="AG2702" s="6"/>
      <c r="AH2702" s="6"/>
      <c r="AI2702" s="3"/>
      <c r="AJ2702" s="3"/>
      <c r="AK2702" s="3"/>
      <c r="AL2702" s="3"/>
      <c r="AM2702" s="6"/>
      <c r="AN2702" s="3"/>
      <c r="AO2702" s="3"/>
      <c r="AP2702" s="3"/>
      <c r="AQ2702" s="3"/>
      <c r="AR2702" s="3"/>
      <c r="AS2702" s="3"/>
      <c r="AT2702" s="6"/>
      <c r="AU2702" s="6"/>
      <c r="AV2702" s="6"/>
      <c r="AW2702" s="3"/>
      <c r="AX2702" s="3"/>
      <c r="AY2702" s="3"/>
      <c r="AZ2702" s="3"/>
      <c r="BA2702" s="3"/>
      <c r="BB2702" s="3"/>
      <c r="BC2702" s="3"/>
      <c r="BD2702" s="3"/>
      <c r="BE2702" s="3"/>
      <c r="BF2702" s="3"/>
      <c r="BG2702" s="3"/>
      <c r="BH2702" s="3"/>
      <c r="BI2702" s="3"/>
      <c r="BJ2702" s="3"/>
      <c r="BK2702" s="3"/>
      <c r="BL2702" s="3"/>
      <c r="BM2702" s="3"/>
      <c r="BN2702" s="3"/>
      <c r="BO2702" s="3"/>
      <c r="BP2702" s="3"/>
      <c r="BQ2702" s="3"/>
      <c r="BR2702" s="3"/>
      <c r="BS2702" s="3"/>
      <c r="BT2702" s="3"/>
      <c r="BU2702" s="3"/>
      <c r="BV2702" s="3"/>
      <c r="BW2702" s="3"/>
      <c r="BX2702" s="3"/>
      <c r="BY2702" s="3">
        <v>1973</v>
      </c>
      <c r="BZ2702" s="3" t="s">
        <v>2561</v>
      </c>
      <c r="CA2702" s="3" t="s">
        <v>2343</v>
      </c>
      <c r="CB2702" s="3" t="s">
        <v>2568</v>
      </c>
      <c r="CC2702" s="3" t="s">
        <v>2569</v>
      </c>
      <c r="CD2702" s="3"/>
      <c r="CE2702" s="3"/>
      <c r="CF2702" s="7"/>
      <c r="CG2702" s="1"/>
      <c r="CH2702" s="1"/>
      <c r="CI2702" s="1"/>
      <c r="CJ2702" s="1"/>
      <c r="CK2702" s="1"/>
      <c r="CL2702" s="1"/>
      <c r="CM2702" s="1"/>
      <c r="CN2702" s="1"/>
      <c r="CO2702" s="1"/>
      <c r="CP2702" s="1"/>
      <c r="CQ2702" s="1"/>
      <c r="CR2702" s="1"/>
      <c r="CS2702" s="1"/>
      <c r="CT2702" s="1"/>
      <c r="CU2702" s="1"/>
      <c r="CV2702" s="1"/>
      <c r="CW2702" s="1"/>
      <c r="CX2702" s="1"/>
      <c r="CY2702" s="1"/>
      <c r="CZ2702" s="1"/>
      <c r="DA2702" s="1"/>
      <c r="DB2702" s="1"/>
      <c r="DC2702" s="1"/>
      <c r="DD2702" s="1"/>
      <c r="DE2702" s="1"/>
      <c r="DF2702" s="1"/>
      <c r="DJ2702" s="1"/>
      <c r="DK2702" s="1"/>
      <c r="DL2702" s="1"/>
      <c r="DM2702" s="1"/>
      <c r="DN2702" s="1"/>
      <c r="DO2702" s="1"/>
      <c r="DQ2702" s="1"/>
      <c r="DT2702" s="1"/>
      <c r="DW2702" s="1"/>
      <c r="DX2702" s="1"/>
      <c r="DY2702" s="1"/>
      <c r="DZ2702" s="1"/>
      <c r="EA2702" s="1"/>
      <c r="EB2702" s="1"/>
      <c r="EC2702" s="1"/>
      <c r="EF2702" s="1"/>
      <c r="ER2702" s="1"/>
      <c r="ET2702" s="1"/>
      <c r="FH2702" s="1"/>
      <c r="FI2702" s="1"/>
      <c r="LT2702" s="2"/>
      <c r="LU2702" s="2"/>
      <c r="LV2702" s="2"/>
      <c r="LW2702" s="2"/>
      <c r="LX2702" s="2"/>
      <c r="LY2702" s="2"/>
      <c r="LZ2702" s="2"/>
      <c r="MA2702" s="2"/>
      <c r="MB2702" s="2"/>
      <c r="MC2702" s="2"/>
      <c r="MD2702" s="2"/>
      <c r="ME2702" s="2"/>
      <c r="MF2702" s="2"/>
      <c r="MG2702" s="2"/>
      <c r="MH2702" s="2"/>
      <c r="MI2702" s="2"/>
      <c r="MJ2702" s="2"/>
      <c r="MK2702" s="2"/>
      <c r="ML2702" s="2"/>
      <c r="MM2702" s="2"/>
      <c r="MN2702" s="2"/>
      <c r="MO2702" s="2"/>
      <c r="MP2702" s="2"/>
      <c r="MQ2702" s="2"/>
      <c r="MR2702" s="2"/>
      <c r="MS2702" s="2"/>
      <c r="MT2702" s="2"/>
      <c r="MU2702" s="2"/>
      <c r="MV2702" s="2"/>
      <c r="MW2702" s="2"/>
      <c r="MX2702" s="2"/>
      <c r="MY2702" s="2"/>
      <c r="MZ2702" s="2"/>
      <c r="NA2702" s="2"/>
      <c r="NB2702" s="2"/>
      <c r="NC2702" s="2"/>
      <c r="ND2702" s="2"/>
      <c r="NE2702" s="2"/>
      <c r="NF2702" s="2"/>
      <c r="NG2702" s="2"/>
      <c r="NH2702" s="2"/>
      <c r="NI2702" s="2"/>
      <c r="NJ2702" s="2"/>
      <c r="NK2702" s="2"/>
      <c r="NL2702" s="2"/>
      <c r="NM2702" s="2"/>
      <c r="NN2702" s="2"/>
      <c r="NO2702" s="2"/>
      <c r="NP2702" s="2"/>
      <c r="NQ2702" s="2"/>
      <c r="NR2702" s="2"/>
      <c r="NS2702" s="2"/>
      <c r="NT2702" s="2"/>
      <c r="NU2702" s="2"/>
      <c r="NV2702" s="2"/>
      <c r="NW2702" s="2"/>
      <c r="NX2702" s="2"/>
      <c r="NY2702" s="2"/>
      <c r="NZ2702" s="2"/>
      <c r="OA2702" s="2"/>
      <c r="OB2702" s="2"/>
      <c r="OC2702" s="2"/>
      <c r="OD2702" s="2"/>
      <c r="OE2702" s="2"/>
      <c r="OF2702" s="2"/>
      <c r="OG2702" s="2"/>
      <c r="OH2702" s="2"/>
      <c r="OI2702" s="2"/>
      <c r="OJ2702" s="2"/>
      <c r="OK2702" s="2"/>
      <c r="OL2702" s="2"/>
      <c r="OM2702" s="2"/>
      <c r="ON2702" s="2"/>
      <c r="OO2702" s="2"/>
      <c r="OP2702" s="2"/>
      <c r="OQ2702" s="2"/>
      <c r="OR2702" s="2"/>
      <c r="OS2702" s="2"/>
      <c r="OT2702" s="2"/>
      <c r="OU2702" s="2"/>
      <c r="OV2702" s="2"/>
      <c r="OW2702" s="2"/>
      <c r="OX2702" s="2"/>
      <c r="OY2702" s="2"/>
      <c r="OZ2702" s="2"/>
      <c r="PA2702" s="2"/>
      <c r="PB2702" s="2"/>
      <c r="PC2702" s="2"/>
      <c r="PD2702" s="2"/>
      <c r="PE2702" s="2"/>
      <c r="PF2702" s="2"/>
      <c r="PG2702" s="2"/>
      <c r="PH2702" s="2"/>
      <c r="PI2702" s="2"/>
      <c r="PJ2702" s="2"/>
      <c r="PK2702" s="2"/>
      <c r="PL2702" s="2"/>
      <c r="PM2702" s="2"/>
      <c r="PN2702" s="2"/>
      <c r="PO2702" s="2"/>
    </row>
    <row r="2703" spans="1:431" ht="98" hidden="1" x14ac:dyDescent="0.15">
      <c r="A2703" s="6" t="s">
        <v>514</v>
      </c>
      <c r="B2703" s="3"/>
      <c r="C2703" s="6"/>
      <c r="D2703" s="6"/>
      <c r="E2703" s="3"/>
      <c r="F2703" s="6"/>
      <c r="G2703" s="6"/>
      <c r="H2703" s="6"/>
      <c r="I2703" s="3"/>
      <c r="J2703" s="6"/>
      <c r="K2703" s="3"/>
      <c r="L2703" s="3"/>
      <c r="M2703" s="3"/>
      <c r="N2703" s="6"/>
      <c r="O2703" s="3"/>
      <c r="P2703" s="6"/>
      <c r="Q2703" s="6"/>
      <c r="R2703" s="6"/>
      <c r="S2703" s="3"/>
      <c r="T2703" s="3"/>
      <c r="U2703" s="3"/>
      <c r="V2703" s="3"/>
      <c r="W2703" s="3"/>
      <c r="X2703" s="3"/>
      <c r="Y2703" s="6"/>
      <c r="Z2703" s="6"/>
      <c r="AA2703" s="6"/>
      <c r="AB2703" s="3"/>
      <c r="AC2703" s="6"/>
      <c r="AD2703" s="6"/>
      <c r="AE2703" s="3"/>
      <c r="AF2703" s="3"/>
      <c r="AG2703" s="6"/>
      <c r="AH2703" s="6"/>
      <c r="AI2703" s="3"/>
      <c r="AJ2703" s="3"/>
      <c r="AK2703" s="3"/>
      <c r="AL2703" s="3"/>
      <c r="AM2703" s="6"/>
      <c r="AN2703" s="3"/>
      <c r="AO2703" s="3"/>
      <c r="AP2703" s="3"/>
      <c r="AQ2703" s="3"/>
      <c r="AR2703" s="3"/>
      <c r="AS2703" s="3"/>
      <c r="AT2703" s="6"/>
      <c r="AU2703" s="6"/>
      <c r="AV2703" s="6"/>
      <c r="AW2703" s="3"/>
      <c r="AX2703" s="3"/>
      <c r="AY2703" s="3"/>
      <c r="AZ2703" s="3"/>
      <c r="BA2703" s="3"/>
      <c r="BB2703" s="3"/>
      <c r="BC2703" s="3"/>
      <c r="BD2703" s="3"/>
      <c r="BE2703" s="3"/>
      <c r="BF2703" s="3"/>
      <c r="BG2703" s="3"/>
      <c r="BH2703" s="3"/>
      <c r="BI2703" s="3"/>
      <c r="BJ2703" s="3"/>
      <c r="BK2703" s="3">
        <v>1</v>
      </c>
      <c r="BL2703" s="3"/>
      <c r="BM2703" s="3"/>
      <c r="BN2703" s="3"/>
      <c r="BO2703" s="3"/>
      <c r="BP2703" s="3"/>
      <c r="BQ2703" s="3"/>
      <c r="BR2703" s="3"/>
      <c r="BS2703" s="3"/>
      <c r="BT2703" s="3"/>
      <c r="BU2703" s="3"/>
      <c r="BV2703" s="3"/>
      <c r="BW2703" s="3"/>
      <c r="BX2703" s="3"/>
      <c r="BY2703" s="3">
        <v>1973</v>
      </c>
      <c r="BZ2703" s="3" t="s">
        <v>2561</v>
      </c>
      <c r="CA2703" s="3" t="s">
        <v>2343</v>
      </c>
      <c r="CB2703" s="3" t="s">
        <v>2568</v>
      </c>
      <c r="CC2703" s="3" t="s">
        <v>2569</v>
      </c>
      <c r="CD2703" s="3"/>
      <c r="CE2703" s="3"/>
      <c r="CF2703" s="7"/>
      <c r="CG2703" s="1"/>
      <c r="CH2703" s="1"/>
      <c r="CI2703" s="1"/>
      <c r="CJ2703" s="1"/>
      <c r="CK2703" s="1"/>
      <c r="CL2703" s="1"/>
      <c r="CM2703" s="1"/>
      <c r="CN2703" s="1"/>
      <c r="CO2703" s="1"/>
      <c r="CP2703" s="1"/>
      <c r="CQ2703" s="1"/>
      <c r="CR2703" s="1"/>
      <c r="CS2703" s="1"/>
      <c r="CT2703" s="1"/>
      <c r="CU2703" s="1"/>
      <c r="CV2703" s="1"/>
      <c r="CW2703" s="1"/>
      <c r="CX2703" s="1"/>
      <c r="CY2703" s="1"/>
      <c r="CZ2703" s="1"/>
      <c r="DA2703" s="1"/>
      <c r="DB2703" s="1"/>
      <c r="DC2703" s="1"/>
      <c r="DD2703" s="1"/>
      <c r="DE2703" s="1"/>
      <c r="DF2703" s="1"/>
      <c r="DJ2703" s="1"/>
      <c r="DK2703" s="1"/>
      <c r="DL2703" s="1"/>
      <c r="DM2703" s="1"/>
      <c r="DN2703" s="1"/>
      <c r="DO2703" s="1"/>
      <c r="DQ2703" s="1"/>
      <c r="DT2703" s="1"/>
      <c r="DW2703" s="1"/>
      <c r="DX2703" s="1"/>
      <c r="DY2703" s="1"/>
      <c r="DZ2703" s="1"/>
      <c r="EA2703" s="1"/>
      <c r="EB2703" s="1"/>
      <c r="EC2703" s="1"/>
      <c r="EF2703" s="1"/>
      <c r="ER2703" s="1"/>
      <c r="ET2703" s="1"/>
      <c r="FH2703" s="1"/>
      <c r="FI2703" s="1"/>
      <c r="LT2703" s="2"/>
      <c r="LU2703" s="2"/>
      <c r="LV2703" s="2"/>
      <c r="LW2703" s="2"/>
      <c r="LX2703" s="2"/>
      <c r="LY2703" s="2"/>
      <c r="LZ2703" s="2"/>
      <c r="MA2703" s="2"/>
      <c r="MB2703" s="2"/>
      <c r="MC2703" s="2"/>
      <c r="MD2703" s="2"/>
      <c r="ME2703" s="2"/>
      <c r="MF2703" s="2"/>
      <c r="MG2703" s="2"/>
      <c r="MH2703" s="2"/>
      <c r="MI2703" s="2"/>
      <c r="MJ2703" s="2"/>
      <c r="MK2703" s="2"/>
      <c r="ML2703" s="2"/>
      <c r="MM2703" s="2"/>
      <c r="MN2703" s="2"/>
      <c r="MO2703" s="2"/>
      <c r="MP2703" s="2"/>
      <c r="MQ2703" s="2"/>
      <c r="MR2703" s="2"/>
      <c r="MS2703" s="2"/>
      <c r="MT2703" s="2"/>
      <c r="MU2703" s="2"/>
      <c r="MV2703" s="2"/>
      <c r="MW2703" s="2"/>
      <c r="MX2703" s="2"/>
      <c r="MY2703" s="2"/>
      <c r="MZ2703" s="2"/>
      <c r="NA2703" s="2"/>
      <c r="NB2703" s="2"/>
      <c r="NC2703" s="2"/>
      <c r="ND2703" s="2"/>
      <c r="NE2703" s="2"/>
      <c r="NF2703" s="2"/>
      <c r="NG2703" s="2"/>
      <c r="NH2703" s="2"/>
      <c r="NI2703" s="2"/>
      <c r="NJ2703" s="2"/>
      <c r="NK2703" s="2"/>
      <c r="NL2703" s="2"/>
      <c r="NM2703" s="2"/>
      <c r="NN2703" s="2"/>
      <c r="NO2703" s="2"/>
      <c r="NP2703" s="2"/>
      <c r="NQ2703" s="2"/>
      <c r="NR2703" s="2"/>
      <c r="NS2703" s="2"/>
      <c r="NT2703" s="2"/>
      <c r="NU2703" s="2"/>
      <c r="NV2703" s="2"/>
      <c r="NW2703" s="2"/>
      <c r="NX2703" s="2"/>
      <c r="NY2703" s="2"/>
      <c r="NZ2703" s="2"/>
      <c r="OA2703" s="2"/>
      <c r="OB2703" s="2"/>
      <c r="OC2703" s="2"/>
      <c r="OD2703" s="2"/>
      <c r="OE2703" s="2"/>
      <c r="OF2703" s="2"/>
      <c r="OG2703" s="2"/>
      <c r="OH2703" s="2"/>
      <c r="OI2703" s="2"/>
      <c r="OJ2703" s="2"/>
      <c r="OK2703" s="2"/>
      <c r="OL2703" s="2"/>
      <c r="OM2703" s="2"/>
      <c r="ON2703" s="2"/>
      <c r="OO2703" s="2"/>
      <c r="OP2703" s="2"/>
      <c r="OQ2703" s="2"/>
      <c r="OR2703" s="2"/>
      <c r="OS2703" s="2"/>
      <c r="OT2703" s="2"/>
      <c r="OU2703" s="2"/>
      <c r="OV2703" s="2"/>
      <c r="OW2703" s="2"/>
      <c r="OX2703" s="2"/>
      <c r="OY2703" s="2"/>
      <c r="OZ2703" s="2"/>
      <c r="PA2703" s="2"/>
      <c r="PB2703" s="2"/>
      <c r="PC2703" s="2"/>
      <c r="PD2703" s="2"/>
      <c r="PE2703" s="2"/>
      <c r="PF2703" s="2"/>
      <c r="PG2703" s="2"/>
      <c r="PH2703" s="2"/>
      <c r="PI2703" s="2"/>
      <c r="PJ2703" s="2"/>
      <c r="PK2703" s="2"/>
      <c r="PL2703" s="2"/>
      <c r="PM2703" s="2"/>
      <c r="PN2703" s="2"/>
      <c r="PO2703" s="2"/>
    </row>
    <row r="2704" spans="1:431" ht="98" hidden="1" x14ac:dyDescent="0.15">
      <c r="A2704" s="6" t="s">
        <v>528</v>
      </c>
      <c r="B2704" s="3"/>
      <c r="C2704" s="6"/>
      <c r="D2704" s="6"/>
      <c r="E2704" s="3"/>
      <c r="F2704" s="6"/>
      <c r="G2704" s="6"/>
      <c r="H2704" s="6"/>
      <c r="I2704" s="3"/>
      <c r="J2704" s="6"/>
      <c r="K2704" s="3"/>
      <c r="L2704" s="3"/>
      <c r="M2704" s="3"/>
      <c r="N2704" s="6"/>
      <c r="O2704" s="3"/>
      <c r="P2704" s="6"/>
      <c r="Q2704" s="6"/>
      <c r="R2704" s="6"/>
      <c r="S2704" s="3"/>
      <c r="T2704" s="3"/>
      <c r="U2704" s="3"/>
      <c r="V2704" s="3"/>
      <c r="W2704" s="3"/>
      <c r="X2704" s="3"/>
      <c r="Y2704" s="6"/>
      <c r="Z2704" s="6"/>
      <c r="AA2704" s="6"/>
      <c r="AB2704" s="3"/>
      <c r="AC2704" s="6"/>
      <c r="AD2704" s="6"/>
      <c r="AE2704" s="3"/>
      <c r="AF2704" s="3"/>
      <c r="AG2704" s="6"/>
      <c r="AH2704" s="6"/>
      <c r="AI2704" s="3"/>
      <c r="AJ2704" s="3"/>
      <c r="AK2704" s="3"/>
      <c r="AL2704" s="3"/>
      <c r="AM2704" s="6"/>
      <c r="AN2704" s="3"/>
      <c r="AO2704" s="3"/>
      <c r="AP2704" s="3"/>
      <c r="AQ2704" s="3"/>
      <c r="AR2704" s="3"/>
      <c r="AS2704" s="3"/>
      <c r="AT2704" s="6"/>
      <c r="AU2704" s="6"/>
      <c r="AV2704" s="6"/>
      <c r="AW2704" s="3"/>
      <c r="AX2704" s="3"/>
      <c r="AY2704" s="3"/>
      <c r="AZ2704" s="3"/>
      <c r="BA2704" s="3"/>
      <c r="BB2704" s="3"/>
      <c r="BC2704" s="3"/>
      <c r="BD2704" s="3"/>
      <c r="BE2704" s="3"/>
      <c r="BF2704" s="3"/>
      <c r="BG2704" s="3"/>
      <c r="BH2704" s="3"/>
      <c r="BI2704" s="3"/>
      <c r="BJ2704" s="3"/>
      <c r="BK2704" s="3"/>
      <c r="BL2704" s="3"/>
      <c r="BM2704" s="3"/>
      <c r="BN2704" s="3"/>
      <c r="BO2704" s="3"/>
      <c r="BP2704" s="3"/>
      <c r="BQ2704" s="3"/>
      <c r="BR2704" s="3"/>
      <c r="BS2704" s="3"/>
      <c r="BT2704" s="3"/>
      <c r="BU2704" s="3"/>
      <c r="BV2704" s="3"/>
      <c r="BW2704" s="3"/>
      <c r="BX2704" s="3"/>
      <c r="BY2704" s="3">
        <v>1973</v>
      </c>
      <c r="BZ2704" s="3" t="s">
        <v>2561</v>
      </c>
      <c r="CA2704" s="3" t="s">
        <v>2343</v>
      </c>
      <c r="CB2704" s="3" t="s">
        <v>2568</v>
      </c>
      <c r="CC2704" s="3" t="s">
        <v>2569</v>
      </c>
      <c r="CD2704" s="3"/>
      <c r="CE2704" s="3"/>
      <c r="CF2704" s="7"/>
      <c r="CG2704" s="1"/>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J2704" s="1"/>
      <c r="DK2704" s="1"/>
      <c r="DL2704" s="1"/>
      <c r="DM2704" s="1"/>
      <c r="DN2704" s="1"/>
      <c r="DO2704" s="1"/>
      <c r="DQ2704" s="1"/>
      <c r="DT2704" s="1"/>
      <c r="DW2704" s="1"/>
      <c r="DX2704" s="1"/>
      <c r="DY2704" s="1"/>
      <c r="DZ2704" s="1"/>
      <c r="EA2704" s="1"/>
      <c r="EB2704" s="1"/>
      <c r="EC2704" s="1"/>
      <c r="EF2704" s="1"/>
      <c r="ER2704" s="1"/>
      <c r="ET2704" s="1"/>
      <c r="FH2704" s="1"/>
      <c r="FI2704" s="1"/>
      <c r="LT2704" s="2"/>
      <c r="LU2704" s="2"/>
      <c r="LV2704" s="2"/>
      <c r="LW2704" s="2"/>
      <c r="LX2704" s="2"/>
      <c r="LY2704" s="2"/>
      <c r="LZ2704" s="2"/>
      <c r="MA2704" s="2"/>
      <c r="MB2704" s="2"/>
      <c r="MC2704" s="2"/>
      <c r="MD2704" s="2"/>
      <c r="ME2704" s="2"/>
      <c r="MF2704" s="2"/>
      <c r="MG2704" s="2"/>
      <c r="MH2704" s="2"/>
      <c r="MI2704" s="2"/>
      <c r="MJ2704" s="2"/>
      <c r="MK2704" s="2"/>
      <c r="ML2704" s="2"/>
      <c r="MM2704" s="2"/>
      <c r="MN2704" s="2"/>
      <c r="MO2704" s="2"/>
      <c r="MP2704" s="2"/>
      <c r="MQ2704" s="2"/>
      <c r="MR2704" s="2"/>
      <c r="MS2704" s="2"/>
      <c r="MT2704" s="2"/>
      <c r="MU2704" s="2"/>
      <c r="MV2704" s="2"/>
      <c r="MW2704" s="2"/>
      <c r="MX2704" s="2"/>
      <c r="MY2704" s="2"/>
      <c r="MZ2704" s="2"/>
      <c r="NA2704" s="2"/>
      <c r="NB2704" s="2"/>
      <c r="NC2704" s="2"/>
      <c r="ND2704" s="2"/>
      <c r="NE2704" s="2"/>
      <c r="NF2704" s="2"/>
      <c r="NG2704" s="2"/>
      <c r="NH2704" s="2"/>
      <c r="NI2704" s="2"/>
      <c r="NJ2704" s="2"/>
      <c r="NK2704" s="2"/>
      <c r="NL2704" s="2"/>
      <c r="NM2704" s="2"/>
      <c r="NN2704" s="2"/>
      <c r="NO2704" s="2"/>
      <c r="NP2704" s="2"/>
      <c r="NQ2704" s="2"/>
      <c r="NR2704" s="2"/>
      <c r="NS2704" s="2"/>
      <c r="NT2704" s="2"/>
      <c r="NU2704" s="2"/>
      <c r="NV2704" s="2"/>
      <c r="NW2704" s="2"/>
      <c r="NX2704" s="2"/>
      <c r="NY2704" s="2"/>
      <c r="NZ2704" s="2"/>
      <c r="OA2704" s="2"/>
      <c r="OB2704" s="2"/>
      <c r="OC2704" s="2"/>
      <c r="OD2704" s="2"/>
      <c r="OE2704" s="2"/>
      <c r="OF2704" s="2"/>
      <c r="OG2704" s="2"/>
      <c r="OH2704" s="2"/>
      <c r="OI2704" s="2"/>
      <c r="OJ2704" s="2"/>
      <c r="OK2704" s="2"/>
      <c r="OL2704" s="2"/>
      <c r="OM2704" s="2"/>
      <c r="ON2704" s="2"/>
      <c r="OO2704" s="2"/>
      <c r="OP2704" s="2"/>
      <c r="OQ2704" s="2"/>
      <c r="OR2704" s="2"/>
      <c r="OS2704" s="2"/>
      <c r="OT2704" s="2"/>
      <c r="OU2704" s="2"/>
      <c r="OV2704" s="2"/>
      <c r="OW2704" s="2"/>
      <c r="OX2704" s="2"/>
      <c r="OY2704" s="2"/>
      <c r="OZ2704" s="2"/>
      <c r="PA2704" s="2"/>
      <c r="PB2704" s="2"/>
      <c r="PC2704" s="2"/>
      <c r="PD2704" s="2"/>
      <c r="PE2704" s="2"/>
      <c r="PF2704" s="2"/>
      <c r="PG2704" s="2"/>
      <c r="PH2704" s="2"/>
      <c r="PI2704" s="2"/>
      <c r="PJ2704" s="2"/>
      <c r="PK2704" s="2"/>
      <c r="PL2704" s="2"/>
      <c r="PM2704" s="2"/>
      <c r="PN2704" s="2"/>
      <c r="PO2704" s="2"/>
    </row>
    <row r="2705" spans="1:431" ht="98" hidden="1" x14ac:dyDescent="0.15">
      <c r="A2705" s="6" t="s">
        <v>5</v>
      </c>
      <c r="B2705" s="3"/>
      <c r="C2705" s="6"/>
      <c r="D2705" s="6"/>
      <c r="E2705" s="3"/>
      <c r="F2705" s="6"/>
      <c r="G2705" s="6"/>
      <c r="H2705" s="6"/>
      <c r="I2705" s="3"/>
      <c r="J2705" s="6"/>
      <c r="K2705" s="3"/>
      <c r="L2705" s="3"/>
      <c r="M2705" s="3"/>
      <c r="N2705" s="6"/>
      <c r="O2705" s="3"/>
      <c r="P2705" s="6"/>
      <c r="Q2705" s="6"/>
      <c r="R2705" s="6"/>
      <c r="S2705" s="3"/>
      <c r="T2705" s="3"/>
      <c r="U2705" s="3"/>
      <c r="V2705" s="3"/>
      <c r="W2705" s="3"/>
      <c r="X2705" s="3"/>
      <c r="Y2705" s="6"/>
      <c r="Z2705" s="6"/>
      <c r="AA2705" s="6"/>
      <c r="AB2705" s="3"/>
      <c r="AC2705" s="6"/>
      <c r="AD2705" s="6"/>
      <c r="AE2705" s="3"/>
      <c r="AF2705" s="3"/>
      <c r="AG2705" s="6"/>
      <c r="AH2705" s="6"/>
      <c r="AI2705" s="3"/>
      <c r="AJ2705" s="3"/>
      <c r="AK2705" s="3"/>
      <c r="AL2705" s="3"/>
      <c r="AM2705" s="6"/>
      <c r="AN2705" s="3"/>
      <c r="AO2705" s="3"/>
      <c r="AP2705" s="3"/>
      <c r="AQ2705" s="3"/>
      <c r="AR2705" s="3"/>
      <c r="AS2705" s="3"/>
      <c r="AT2705" s="6"/>
      <c r="AU2705" s="6"/>
      <c r="AV2705" s="6"/>
      <c r="AW2705" s="3"/>
      <c r="AX2705" s="3"/>
      <c r="AY2705" s="3"/>
      <c r="AZ2705" s="3"/>
      <c r="BA2705" s="3"/>
      <c r="BB2705" s="3"/>
      <c r="BC2705" s="3"/>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v>1973</v>
      </c>
      <c r="BZ2705" s="3" t="s">
        <v>2561</v>
      </c>
      <c r="CA2705" s="3" t="s">
        <v>2343</v>
      </c>
      <c r="CB2705" s="3" t="s">
        <v>2570</v>
      </c>
      <c r="CC2705" s="3" t="s">
        <v>2571</v>
      </c>
      <c r="CD2705" s="3"/>
      <c r="CE2705" s="3"/>
      <c r="CF2705" s="7"/>
      <c r="CG2705" s="1"/>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J2705" s="1"/>
      <c r="DK2705" s="1"/>
      <c r="DL2705" s="1"/>
      <c r="DM2705" s="1"/>
      <c r="DN2705" s="1"/>
      <c r="DO2705" s="1"/>
      <c r="DQ2705" s="1"/>
      <c r="DT2705" s="1"/>
      <c r="DW2705" s="1"/>
      <c r="DX2705" s="1"/>
      <c r="DY2705" s="1"/>
      <c r="DZ2705" s="1"/>
      <c r="EA2705" s="1"/>
      <c r="EB2705" s="1"/>
      <c r="EC2705" s="1"/>
      <c r="EF2705" s="1"/>
      <c r="ER2705" s="1"/>
      <c r="ET2705" s="1"/>
      <c r="FH2705" s="1"/>
      <c r="FI2705" s="1"/>
      <c r="LT2705" s="2"/>
      <c r="LU2705" s="2"/>
      <c r="LV2705" s="2"/>
      <c r="LW2705" s="2"/>
      <c r="LX2705" s="2"/>
      <c r="LY2705" s="2"/>
      <c r="LZ2705" s="2"/>
      <c r="MA2705" s="2"/>
      <c r="MB2705" s="2"/>
      <c r="MC2705" s="2"/>
      <c r="MD2705" s="2"/>
      <c r="ME2705" s="2"/>
      <c r="MF2705" s="2"/>
      <c r="MG2705" s="2"/>
      <c r="MH2705" s="2"/>
      <c r="MI2705" s="2"/>
      <c r="MJ2705" s="2"/>
      <c r="MK2705" s="2"/>
      <c r="ML2705" s="2"/>
      <c r="MM2705" s="2"/>
      <c r="MN2705" s="2"/>
      <c r="MO2705" s="2"/>
      <c r="MP2705" s="2"/>
      <c r="MQ2705" s="2"/>
      <c r="MR2705" s="2"/>
      <c r="MS2705" s="2"/>
      <c r="MT2705" s="2"/>
      <c r="MU2705" s="2"/>
      <c r="MV2705" s="2"/>
      <c r="MW2705" s="2"/>
      <c r="MX2705" s="2"/>
      <c r="MY2705" s="2"/>
      <c r="MZ2705" s="2"/>
      <c r="NA2705" s="2"/>
      <c r="NB2705" s="2"/>
      <c r="NC2705" s="2"/>
      <c r="ND2705" s="2"/>
      <c r="NE2705" s="2"/>
      <c r="NF2705" s="2"/>
      <c r="NG2705" s="2"/>
      <c r="NH2705" s="2"/>
      <c r="NI2705" s="2"/>
      <c r="NJ2705" s="2"/>
      <c r="NK2705" s="2"/>
      <c r="NL2705" s="2"/>
      <c r="NM2705" s="2"/>
      <c r="NN2705" s="2"/>
      <c r="NO2705" s="2"/>
      <c r="NP2705" s="2"/>
      <c r="NQ2705" s="2"/>
      <c r="NR2705" s="2"/>
      <c r="NS2705" s="2"/>
      <c r="NT2705" s="2"/>
      <c r="NU2705" s="2"/>
      <c r="NV2705" s="2"/>
      <c r="NW2705" s="2"/>
      <c r="NX2705" s="2"/>
      <c r="NY2705" s="2"/>
      <c r="NZ2705" s="2"/>
      <c r="OA2705" s="2"/>
      <c r="OB2705" s="2"/>
      <c r="OC2705" s="2"/>
      <c r="OD2705" s="2"/>
      <c r="OE2705" s="2"/>
      <c r="OF2705" s="2"/>
      <c r="OG2705" s="2"/>
      <c r="OH2705" s="2"/>
      <c r="OI2705" s="2"/>
      <c r="OJ2705" s="2"/>
      <c r="OK2705" s="2"/>
      <c r="OL2705" s="2"/>
      <c r="OM2705" s="2"/>
      <c r="ON2705" s="2"/>
      <c r="OO2705" s="2"/>
      <c r="OP2705" s="2"/>
      <c r="OQ2705" s="2"/>
      <c r="OR2705" s="2"/>
      <c r="OS2705" s="2"/>
      <c r="OT2705" s="2"/>
      <c r="OU2705" s="2"/>
      <c r="OV2705" s="2"/>
      <c r="OW2705" s="2"/>
      <c r="OX2705" s="2"/>
      <c r="OY2705" s="2"/>
      <c r="OZ2705" s="2"/>
      <c r="PA2705" s="2"/>
      <c r="PB2705" s="2"/>
      <c r="PC2705" s="2"/>
      <c r="PD2705" s="2"/>
      <c r="PE2705" s="2"/>
      <c r="PF2705" s="2"/>
      <c r="PG2705" s="2"/>
      <c r="PH2705" s="2"/>
      <c r="PI2705" s="2"/>
      <c r="PJ2705" s="2"/>
      <c r="PK2705" s="2"/>
      <c r="PL2705" s="2"/>
      <c r="PM2705" s="2"/>
      <c r="PN2705" s="2"/>
      <c r="PO2705" s="2"/>
    </row>
    <row r="2706" spans="1:431" ht="98" hidden="1" x14ac:dyDescent="0.15">
      <c r="A2706" s="6" t="s">
        <v>28</v>
      </c>
      <c r="B2706" s="3"/>
      <c r="C2706" s="6"/>
      <c r="D2706" s="6"/>
      <c r="E2706" s="3"/>
      <c r="F2706" s="6"/>
      <c r="G2706" s="6"/>
      <c r="H2706" s="6"/>
      <c r="I2706" s="3"/>
      <c r="J2706" s="6"/>
      <c r="K2706" s="3"/>
      <c r="L2706" s="3"/>
      <c r="M2706" s="3"/>
      <c r="N2706" s="6"/>
      <c r="O2706" s="3"/>
      <c r="P2706" s="6"/>
      <c r="Q2706" s="6"/>
      <c r="R2706" s="6"/>
      <c r="S2706" s="3"/>
      <c r="T2706" s="3"/>
      <c r="U2706" s="3"/>
      <c r="V2706" s="3"/>
      <c r="W2706" s="3"/>
      <c r="X2706" s="3"/>
      <c r="Y2706" s="6"/>
      <c r="Z2706" s="6"/>
      <c r="AA2706" s="6"/>
      <c r="AB2706" s="3"/>
      <c r="AC2706" s="6"/>
      <c r="AD2706" s="6"/>
      <c r="AE2706" s="3"/>
      <c r="AF2706" s="3"/>
      <c r="AG2706" s="6"/>
      <c r="AH2706" s="6"/>
      <c r="AI2706" s="3"/>
      <c r="AJ2706" s="3"/>
      <c r="AK2706" s="3"/>
      <c r="AL2706" s="3"/>
      <c r="AM2706" s="6"/>
      <c r="AN2706" s="3"/>
      <c r="AO2706" s="3"/>
      <c r="AP2706" s="3"/>
      <c r="AQ2706" s="3"/>
      <c r="AR2706" s="3"/>
      <c r="AS2706" s="3"/>
      <c r="AT2706" s="6"/>
      <c r="AU2706" s="6"/>
      <c r="AV2706" s="6"/>
      <c r="AW2706" s="3"/>
      <c r="AX2706" s="3"/>
      <c r="AY2706" s="3"/>
      <c r="AZ2706" s="3"/>
      <c r="BA2706" s="3"/>
      <c r="BB2706" s="3"/>
      <c r="BC2706" s="3"/>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v>1973</v>
      </c>
      <c r="BZ2706" s="3" t="s">
        <v>2561</v>
      </c>
      <c r="CA2706" s="3" t="s">
        <v>2343</v>
      </c>
      <c r="CB2706" s="3" t="s">
        <v>2570</v>
      </c>
      <c r="CC2706" s="3" t="s">
        <v>2571</v>
      </c>
      <c r="CD2706" s="3"/>
      <c r="CE2706" s="3"/>
      <c r="CF2706" s="7"/>
      <c r="CG2706" s="1"/>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J2706" s="1"/>
      <c r="DK2706" s="1"/>
      <c r="DL2706" s="1"/>
      <c r="DM2706" s="1"/>
      <c r="DN2706" s="1"/>
      <c r="DO2706" s="1"/>
      <c r="DQ2706" s="1"/>
      <c r="DT2706" s="1"/>
      <c r="DW2706" s="1"/>
      <c r="DX2706" s="1"/>
      <c r="DY2706" s="1"/>
      <c r="DZ2706" s="1"/>
      <c r="EA2706" s="1"/>
      <c r="EB2706" s="1"/>
      <c r="EC2706" s="1"/>
      <c r="EF2706" s="1"/>
      <c r="ER2706" s="1"/>
      <c r="ET2706" s="1"/>
      <c r="FH2706" s="1"/>
      <c r="FI2706" s="1"/>
      <c r="LT2706" s="2"/>
      <c r="LU2706" s="2"/>
      <c r="LV2706" s="2"/>
      <c r="LW2706" s="2"/>
      <c r="LX2706" s="2"/>
      <c r="LY2706" s="2"/>
      <c r="LZ2706" s="2"/>
      <c r="MA2706" s="2"/>
      <c r="MB2706" s="2"/>
      <c r="MC2706" s="2"/>
      <c r="MD2706" s="2"/>
      <c r="ME2706" s="2"/>
      <c r="MF2706" s="2"/>
      <c r="MG2706" s="2"/>
      <c r="MH2706" s="2"/>
      <c r="MI2706" s="2"/>
      <c r="MJ2706" s="2"/>
      <c r="MK2706" s="2"/>
      <c r="ML2706" s="2"/>
      <c r="MM2706" s="2"/>
      <c r="MN2706" s="2"/>
      <c r="MO2706" s="2"/>
      <c r="MP2706" s="2"/>
      <c r="MQ2706" s="2"/>
      <c r="MR2706" s="2"/>
      <c r="MS2706" s="2"/>
      <c r="MT2706" s="2"/>
      <c r="MU2706" s="2"/>
      <c r="MV2706" s="2"/>
      <c r="MW2706" s="2"/>
      <c r="MX2706" s="2"/>
      <c r="MY2706" s="2"/>
      <c r="MZ2706" s="2"/>
      <c r="NA2706" s="2"/>
      <c r="NB2706" s="2"/>
      <c r="NC2706" s="2"/>
      <c r="ND2706" s="2"/>
      <c r="NE2706" s="2"/>
      <c r="NF2706" s="2"/>
      <c r="NG2706" s="2"/>
      <c r="NH2706" s="2"/>
      <c r="NI2706" s="2"/>
      <c r="NJ2706" s="2"/>
      <c r="NK2706" s="2"/>
      <c r="NL2706" s="2"/>
      <c r="NM2706" s="2"/>
      <c r="NN2706" s="2"/>
      <c r="NO2706" s="2"/>
      <c r="NP2706" s="2"/>
      <c r="NQ2706" s="2"/>
      <c r="NR2706" s="2"/>
      <c r="NS2706" s="2"/>
      <c r="NT2706" s="2"/>
      <c r="NU2706" s="2"/>
      <c r="NV2706" s="2"/>
      <c r="NW2706" s="2"/>
      <c r="NX2706" s="2"/>
      <c r="NY2706" s="2"/>
      <c r="NZ2706" s="2"/>
      <c r="OA2706" s="2"/>
      <c r="OB2706" s="2"/>
      <c r="OC2706" s="2"/>
      <c r="OD2706" s="2"/>
      <c r="OE2706" s="2"/>
      <c r="OF2706" s="2"/>
      <c r="OG2706" s="2"/>
      <c r="OH2706" s="2"/>
      <c r="OI2706" s="2"/>
      <c r="OJ2706" s="2"/>
      <c r="OK2706" s="2"/>
      <c r="OL2706" s="2"/>
      <c r="OM2706" s="2"/>
      <c r="ON2706" s="2"/>
      <c r="OO2706" s="2"/>
      <c r="OP2706" s="2"/>
      <c r="OQ2706" s="2"/>
      <c r="OR2706" s="2"/>
      <c r="OS2706" s="2"/>
      <c r="OT2706" s="2"/>
      <c r="OU2706" s="2"/>
      <c r="OV2706" s="2"/>
      <c r="OW2706" s="2"/>
      <c r="OX2706" s="2"/>
      <c r="OY2706" s="2"/>
      <c r="OZ2706" s="2"/>
      <c r="PA2706" s="2"/>
      <c r="PB2706" s="2"/>
      <c r="PC2706" s="2"/>
      <c r="PD2706" s="2"/>
      <c r="PE2706" s="2"/>
      <c r="PF2706" s="2"/>
      <c r="PG2706" s="2"/>
      <c r="PH2706" s="2"/>
      <c r="PI2706" s="2"/>
      <c r="PJ2706" s="2"/>
      <c r="PK2706" s="2"/>
      <c r="PL2706" s="2"/>
      <c r="PM2706" s="2"/>
      <c r="PN2706" s="2"/>
      <c r="PO2706" s="2"/>
    </row>
    <row r="2707" spans="1:431" ht="98" hidden="1" x14ac:dyDescent="0.15">
      <c r="A2707" s="6" t="s">
        <v>52</v>
      </c>
      <c r="B2707" s="3"/>
      <c r="C2707" s="6"/>
      <c r="D2707" s="6"/>
      <c r="E2707" s="3"/>
      <c r="F2707" s="6"/>
      <c r="G2707" s="6"/>
      <c r="H2707" s="6"/>
      <c r="I2707" s="3"/>
      <c r="J2707" s="6"/>
      <c r="K2707" s="3"/>
      <c r="L2707" s="3"/>
      <c r="M2707" s="3"/>
      <c r="N2707" s="6"/>
      <c r="O2707" s="3"/>
      <c r="P2707" s="6"/>
      <c r="Q2707" s="6"/>
      <c r="R2707" s="6"/>
      <c r="S2707" s="3"/>
      <c r="T2707" s="3"/>
      <c r="U2707" s="3"/>
      <c r="V2707" s="3"/>
      <c r="W2707" s="3"/>
      <c r="X2707" s="3"/>
      <c r="Y2707" s="6"/>
      <c r="Z2707" s="6"/>
      <c r="AA2707" s="6"/>
      <c r="AB2707" s="3"/>
      <c r="AC2707" s="6"/>
      <c r="AD2707" s="6"/>
      <c r="AE2707" s="3"/>
      <c r="AF2707" s="3"/>
      <c r="AG2707" s="6"/>
      <c r="AH2707" s="6"/>
      <c r="AI2707" s="3"/>
      <c r="AJ2707" s="3"/>
      <c r="AK2707" s="3"/>
      <c r="AL2707" s="3"/>
      <c r="AM2707" s="6"/>
      <c r="AN2707" s="3"/>
      <c r="AO2707" s="3"/>
      <c r="AP2707" s="3"/>
      <c r="AQ2707" s="3"/>
      <c r="AR2707" s="3"/>
      <c r="AS2707" s="3"/>
      <c r="AT2707" s="6"/>
      <c r="AU2707" s="6"/>
      <c r="AV2707" s="6"/>
      <c r="AW2707" s="3"/>
      <c r="AX2707" s="3"/>
      <c r="AY2707" s="3"/>
      <c r="AZ2707" s="3"/>
      <c r="BA2707" s="3"/>
      <c r="BB2707" s="3"/>
      <c r="BC2707" s="3"/>
      <c r="BD2707" s="3"/>
      <c r="BE2707" s="3"/>
      <c r="BF2707" s="3"/>
      <c r="BG2707" s="3"/>
      <c r="BH2707" s="3"/>
      <c r="BI2707" s="3"/>
      <c r="BJ2707" s="3"/>
      <c r="BK2707" s="3"/>
      <c r="BL2707" s="3"/>
      <c r="BM2707" s="3"/>
      <c r="BN2707" s="3"/>
      <c r="BO2707" s="3"/>
      <c r="BP2707" s="3"/>
      <c r="BQ2707" s="3"/>
      <c r="BR2707" s="3"/>
      <c r="BS2707" s="3"/>
      <c r="BT2707" s="3"/>
      <c r="BU2707" s="3"/>
      <c r="BV2707" s="3"/>
      <c r="BW2707" s="3"/>
      <c r="BX2707" s="3"/>
      <c r="BY2707" s="3">
        <v>1973</v>
      </c>
      <c r="BZ2707" s="3" t="s">
        <v>2561</v>
      </c>
      <c r="CA2707" s="3" t="s">
        <v>2343</v>
      </c>
      <c r="CB2707" s="3" t="s">
        <v>2570</v>
      </c>
      <c r="CC2707" s="3" t="s">
        <v>2571</v>
      </c>
      <c r="CD2707" s="3"/>
      <c r="CE2707" s="3"/>
      <c r="CF2707" s="7"/>
      <c r="CG2707" s="1"/>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J2707" s="1"/>
      <c r="DK2707" s="1"/>
      <c r="DL2707" s="1"/>
      <c r="DM2707" s="1"/>
      <c r="DN2707" s="1"/>
      <c r="DO2707" s="1"/>
      <c r="DQ2707" s="1"/>
      <c r="DT2707" s="1"/>
      <c r="DW2707" s="1"/>
      <c r="DX2707" s="1"/>
      <c r="DY2707" s="1"/>
      <c r="DZ2707" s="1"/>
      <c r="EA2707" s="1"/>
      <c r="EB2707" s="1"/>
      <c r="EC2707" s="1"/>
      <c r="EF2707" s="1"/>
      <c r="ER2707" s="1"/>
      <c r="ET2707" s="1"/>
      <c r="FH2707" s="1"/>
      <c r="FI2707" s="1"/>
      <c r="LT2707" s="2"/>
      <c r="LU2707" s="2"/>
      <c r="LV2707" s="2"/>
      <c r="LW2707" s="2"/>
      <c r="LX2707" s="2"/>
      <c r="LY2707" s="2"/>
      <c r="LZ2707" s="2"/>
      <c r="MA2707" s="2"/>
      <c r="MB2707" s="2"/>
      <c r="MC2707" s="2"/>
      <c r="MD2707" s="2"/>
      <c r="ME2707" s="2"/>
      <c r="MF2707" s="2"/>
      <c r="MG2707" s="2"/>
      <c r="MH2707" s="2"/>
      <c r="MI2707" s="2"/>
      <c r="MJ2707" s="2"/>
      <c r="MK2707" s="2"/>
      <c r="ML2707" s="2"/>
      <c r="MM2707" s="2"/>
      <c r="MN2707" s="2"/>
      <c r="MO2707" s="2"/>
      <c r="MP2707" s="2"/>
      <c r="MQ2707" s="2"/>
      <c r="MR2707" s="2"/>
      <c r="MS2707" s="2"/>
      <c r="MT2707" s="2"/>
      <c r="MU2707" s="2"/>
      <c r="MV2707" s="2"/>
      <c r="MW2707" s="2"/>
      <c r="MX2707" s="2"/>
      <c r="MY2707" s="2"/>
      <c r="MZ2707" s="2"/>
      <c r="NA2707" s="2"/>
      <c r="NB2707" s="2"/>
      <c r="NC2707" s="2"/>
      <c r="ND2707" s="2"/>
      <c r="NE2707" s="2"/>
      <c r="NF2707" s="2"/>
      <c r="NG2707" s="2"/>
      <c r="NH2707" s="2"/>
      <c r="NI2707" s="2"/>
      <c r="NJ2707" s="2"/>
      <c r="NK2707" s="2"/>
      <c r="NL2707" s="2"/>
      <c r="NM2707" s="2"/>
      <c r="NN2707" s="2"/>
      <c r="NO2707" s="2"/>
      <c r="NP2707" s="2"/>
      <c r="NQ2707" s="2"/>
      <c r="NR2707" s="2"/>
      <c r="NS2707" s="2"/>
      <c r="NT2707" s="2"/>
      <c r="NU2707" s="2"/>
      <c r="NV2707" s="2"/>
      <c r="NW2707" s="2"/>
      <c r="NX2707" s="2"/>
      <c r="NY2707" s="2"/>
      <c r="NZ2707" s="2"/>
      <c r="OA2707" s="2"/>
      <c r="OB2707" s="2"/>
      <c r="OC2707" s="2"/>
      <c r="OD2707" s="2"/>
      <c r="OE2707" s="2"/>
      <c r="OF2707" s="2"/>
      <c r="OG2707" s="2"/>
      <c r="OH2707" s="2"/>
      <c r="OI2707" s="2"/>
      <c r="OJ2707" s="2"/>
      <c r="OK2707" s="2"/>
      <c r="OL2707" s="2"/>
      <c r="OM2707" s="2"/>
      <c r="ON2707" s="2"/>
      <c r="OO2707" s="2"/>
      <c r="OP2707" s="2"/>
      <c r="OQ2707" s="2"/>
      <c r="OR2707" s="2"/>
      <c r="OS2707" s="2"/>
      <c r="OT2707" s="2"/>
      <c r="OU2707" s="2"/>
      <c r="OV2707" s="2"/>
      <c r="OW2707" s="2"/>
      <c r="OX2707" s="2"/>
      <c r="OY2707" s="2"/>
      <c r="OZ2707" s="2"/>
      <c r="PA2707" s="2"/>
      <c r="PB2707" s="2"/>
      <c r="PC2707" s="2"/>
      <c r="PD2707" s="2"/>
      <c r="PE2707" s="2"/>
      <c r="PF2707" s="2"/>
      <c r="PG2707" s="2"/>
      <c r="PH2707" s="2"/>
      <c r="PI2707" s="2"/>
      <c r="PJ2707" s="2"/>
      <c r="PK2707" s="2"/>
      <c r="PL2707" s="2"/>
      <c r="PM2707" s="2"/>
      <c r="PN2707" s="2"/>
      <c r="PO2707" s="2"/>
    </row>
    <row r="2708" spans="1:431" ht="98" hidden="1" x14ac:dyDescent="0.15">
      <c r="A2708" s="6" t="s">
        <v>73</v>
      </c>
      <c r="B2708" s="3"/>
      <c r="C2708" s="6"/>
      <c r="D2708" s="6"/>
      <c r="E2708" s="3"/>
      <c r="F2708" s="6"/>
      <c r="G2708" s="6"/>
      <c r="H2708" s="6"/>
      <c r="I2708" s="3"/>
      <c r="J2708" s="6"/>
      <c r="K2708" s="3"/>
      <c r="L2708" s="3"/>
      <c r="M2708" s="3"/>
      <c r="N2708" s="6"/>
      <c r="O2708" s="3"/>
      <c r="P2708" s="6"/>
      <c r="Q2708" s="6"/>
      <c r="R2708" s="6"/>
      <c r="S2708" s="3"/>
      <c r="T2708" s="3"/>
      <c r="U2708" s="3"/>
      <c r="V2708" s="3"/>
      <c r="W2708" s="3"/>
      <c r="X2708" s="3"/>
      <c r="Y2708" s="6"/>
      <c r="Z2708" s="6"/>
      <c r="AA2708" s="6"/>
      <c r="AB2708" s="3"/>
      <c r="AC2708" s="6"/>
      <c r="AD2708" s="6"/>
      <c r="AE2708" s="3"/>
      <c r="AF2708" s="3"/>
      <c r="AG2708" s="6"/>
      <c r="AH2708" s="6"/>
      <c r="AI2708" s="3"/>
      <c r="AJ2708" s="3"/>
      <c r="AK2708" s="3"/>
      <c r="AL2708" s="3"/>
      <c r="AM2708" s="6"/>
      <c r="AN2708" s="3"/>
      <c r="AO2708" s="3"/>
      <c r="AP2708" s="3"/>
      <c r="AQ2708" s="3"/>
      <c r="AR2708" s="3"/>
      <c r="AS2708" s="3"/>
      <c r="AT2708" s="6"/>
      <c r="AU2708" s="6"/>
      <c r="AV2708" s="6"/>
      <c r="AW2708" s="3"/>
      <c r="AX2708" s="3"/>
      <c r="AY2708" s="3"/>
      <c r="AZ2708" s="3"/>
      <c r="BA2708" s="3"/>
      <c r="BB2708" s="3"/>
      <c r="BC2708" s="3"/>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v>1973</v>
      </c>
      <c r="BZ2708" s="3" t="s">
        <v>2561</v>
      </c>
      <c r="CA2708" s="3" t="s">
        <v>2343</v>
      </c>
      <c r="CB2708" s="3" t="s">
        <v>2570</v>
      </c>
      <c r="CC2708" s="3" t="s">
        <v>2571</v>
      </c>
      <c r="CD2708" s="3"/>
      <c r="CE2708" s="3"/>
      <c r="CF2708" s="7"/>
      <c r="CG2708" s="1"/>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J2708" s="1"/>
      <c r="DK2708" s="1"/>
      <c r="DL2708" s="1"/>
      <c r="DM2708" s="1"/>
      <c r="DN2708" s="1"/>
      <c r="DO2708" s="1"/>
      <c r="DQ2708" s="1"/>
      <c r="DT2708" s="1"/>
      <c r="DW2708" s="1"/>
      <c r="DX2708" s="1"/>
      <c r="DY2708" s="1"/>
      <c r="DZ2708" s="1"/>
      <c r="EA2708" s="1"/>
      <c r="EB2708" s="1"/>
      <c r="EC2708" s="1"/>
      <c r="EF2708" s="1"/>
      <c r="ER2708" s="1"/>
      <c r="ET2708" s="1"/>
      <c r="FH2708" s="1"/>
      <c r="FI2708" s="1"/>
      <c r="LT2708" s="2"/>
      <c r="LU2708" s="2"/>
      <c r="LV2708" s="2"/>
      <c r="LW2708" s="2"/>
      <c r="LX2708" s="2"/>
      <c r="LY2708" s="2"/>
      <c r="LZ2708" s="2"/>
      <c r="MA2708" s="2"/>
      <c r="MB2708" s="2"/>
      <c r="MC2708" s="2"/>
      <c r="MD2708" s="2"/>
      <c r="ME2708" s="2"/>
      <c r="MF2708" s="2"/>
      <c r="MG2708" s="2"/>
      <c r="MH2708" s="2"/>
      <c r="MI2708" s="2"/>
      <c r="MJ2708" s="2"/>
      <c r="MK2708" s="2"/>
      <c r="ML2708" s="2"/>
      <c r="MM2708" s="2"/>
      <c r="MN2708" s="2"/>
      <c r="MO2708" s="2"/>
      <c r="MP2708" s="2"/>
      <c r="MQ2708" s="2"/>
      <c r="MR2708" s="2"/>
      <c r="MS2708" s="2"/>
      <c r="MT2708" s="2"/>
      <c r="MU2708" s="2"/>
      <c r="MV2708" s="2"/>
      <c r="MW2708" s="2"/>
      <c r="MX2708" s="2"/>
      <c r="MY2708" s="2"/>
      <c r="MZ2708" s="2"/>
      <c r="NA2708" s="2"/>
      <c r="NB2708" s="2"/>
      <c r="NC2708" s="2"/>
      <c r="ND2708" s="2"/>
      <c r="NE2708" s="2"/>
      <c r="NF2708" s="2"/>
      <c r="NG2708" s="2"/>
      <c r="NH2708" s="2"/>
      <c r="NI2708" s="2"/>
      <c r="NJ2708" s="2"/>
      <c r="NK2708" s="2"/>
      <c r="NL2708" s="2"/>
      <c r="NM2708" s="2"/>
      <c r="NN2708" s="2"/>
      <c r="NO2708" s="2"/>
      <c r="NP2708" s="2"/>
      <c r="NQ2708" s="2"/>
      <c r="NR2708" s="2"/>
      <c r="NS2708" s="2"/>
      <c r="NT2708" s="2"/>
      <c r="NU2708" s="2"/>
      <c r="NV2708" s="2"/>
      <c r="NW2708" s="2"/>
      <c r="NX2708" s="2"/>
      <c r="NY2708" s="2"/>
      <c r="NZ2708" s="2"/>
      <c r="OA2708" s="2"/>
      <c r="OB2708" s="2"/>
      <c r="OC2708" s="2"/>
      <c r="OD2708" s="2"/>
      <c r="OE2708" s="2"/>
      <c r="OF2708" s="2"/>
      <c r="OG2708" s="2"/>
      <c r="OH2708" s="2"/>
      <c r="OI2708" s="2"/>
      <c r="OJ2708" s="2"/>
      <c r="OK2708" s="2"/>
      <c r="OL2708" s="2"/>
      <c r="OM2708" s="2"/>
      <c r="ON2708" s="2"/>
      <c r="OO2708" s="2"/>
      <c r="OP2708" s="2"/>
      <c r="OQ2708" s="2"/>
      <c r="OR2708" s="2"/>
      <c r="OS2708" s="2"/>
      <c r="OT2708" s="2"/>
      <c r="OU2708" s="2"/>
      <c r="OV2708" s="2"/>
      <c r="OW2708" s="2"/>
      <c r="OX2708" s="2"/>
      <c r="OY2708" s="2"/>
      <c r="OZ2708" s="2"/>
      <c r="PA2708" s="2"/>
      <c r="PB2708" s="2"/>
      <c r="PC2708" s="2"/>
      <c r="PD2708" s="2"/>
      <c r="PE2708" s="2"/>
      <c r="PF2708" s="2"/>
      <c r="PG2708" s="2"/>
      <c r="PH2708" s="2"/>
      <c r="PI2708" s="2"/>
      <c r="PJ2708" s="2"/>
      <c r="PK2708" s="2"/>
      <c r="PL2708" s="2"/>
      <c r="PM2708" s="2"/>
      <c r="PN2708" s="2"/>
      <c r="PO2708" s="2"/>
    </row>
    <row r="2709" spans="1:431" ht="98" hidden="1" x14ac:dyDescent="0.15">
      <c r="A2709" s="6" t="s">
        <v>95</v>
      </c>
      <c r="B2709" s="3"/>
      <c r="C2709" s="6"/>
      <c r="D2709" s="6"/>
      <c r="E2709" s="3"/>
      <c r="F2709" s="6"/>
      <c r="G2709" s="6"/>
      <c r="H2709" s="6"/>
      <c r="I2709" s="3"/>
      <c r="J2709" s="6"/>
      <c r="K2709" s="3"/>
      <c r="L2709" s="3"/>
      <c r="M2709" s="3"/>
      <c r="N2709" s="6"/>
      <c r="O2709" s="3"/>
      <c r="P2709" s="6"/>
      <c r="Q2709" s="6"/>
      <c r="R2709" s="6"/>
      <c r="S2709" s="3"/>
      <c r="T2709" s="3"/>
      <c r="U2709" s="3"/>
      <c r="V2709" s="3"/>
      <c r="W2709" s="3"/>
      <c r="X2709" s="3"/>
      <c r="Y2709" s="6"/>
      <c r="Z2709" s="6"/>
      <c r="AA2709" s="6"/>
      <c r="AB2709" s="3"/>
      <c r="AC2709" s="6"/>
      <c r="AD2709" s="6"/>
      <c r="AE2709" s="3"/>
      <c r="AF2709" s="3"/>
      <c r="AG2709" s="6"/>
      <c r="AH2709" s="6"/>
      <c r="AI2709" s="3"/>
      <c r="AJ2709" s="3"/>
      <c r="AK2709" s="3"/>
      <c r="AL2709" s="3"/>
      <c r="AM2709" s="6"/>
      <c r="AN2709" s="3"/>
      <c r="AO2709" s="3"/>
      <c r="AP2709" s="3"/>
      <c r="AQ2709" s="3"/>
      <c r="AR2709" s="3"/>
      <c r="AS2709" s="3"/>
      <c r="AT2709" s="6"/>
      <c r="AU2709" s="6"/>
      <c r="AV2709" s="6"/>
      <c r="AW2709" s="3"/>
      <c r="AX2709" s="3"/>
      <c r="AY2709" s="3"/>
      <c r="AZ2709" s="3"/>
      <c r="BA2709" s="3"/>
      <c r="BB2709" s="3"/>
      <c r="BC2709" s="3"/>
      <c r="BD2709" s="3"/>
      <c r="BE2709" s="3"/>
      <c r="BF2709" s="3"/>
      <c r="BG2709" s="3"/>
      <c r="BH2709" s="3"/>
      <c r="BI2709" s="3"/>
      <c r="BJ2709" s="3"/>
      <c r="BK2709" s="3"/>
      <c r="BL2709" s="3"/>
      <c r="BM2709" s="3"/>
      <c r="BN2709" s="3"/>
      <c r="BO2709" s="3"/>
      <c r="BP2709" s="3"/>
      <c r="BQ2709" s="3"/>
      <c r="BR2709" s="3"/>
      <c r="BS2709" s="3"/>
      <c r="BT2709" s="3"/>
      <c r="BU2709" s="3"/>
      <c r="BV2709" s="3"/>
      <c r="BW2709" s="3"/>
      <c r="BX2709" s="3"/>
      <c r="BY2709" s="3">
        <v>1973</v>
      </c>
      <c r="BZ2709" s="3" t="s">
        <v>2561</v>
      </c>
      <c r="CA2709" s="3" t="s">
        <v>2343</v>
      </c>
      <c r="CB2709" s="3" t="s">
        <v>2570</v>
      </c>
      <c r="CC2709" s="3" t="s">
        <v>2571</v>
      </c>
      <c r="CD2709" s="3"/>
      <c r="CE2709" s="3"/>
      <c r="CF2709" s="7"/>
      <c r="CG2709" s="1"/>
      <c r="CH2709" s="1"/>
      <c r="CI2709" s="1"/>
      <c r="CJ2709" s="1"/>
      <c r="CK2709" s="1"/>
      <c r="CL2709" s="1"/>
      <c r="CM2709" s="1"/>
      <c r="CN2709" s="1"/>
      <c r="CO2709" s="1"/>
      <c r="CP2709" s="1"/>
      <c r="CQ2709" s="1"/>
      <c r="CR2709" s="1"/>
      <c r="CS2709" s="1"/>
      <c r="CT2709" s="1"/>
      <c r="CU2709" s="1"/>
      <c r="CV2709" s="1"/>
      <c r="CW2709" s="1"/>
      <c r="CX2709" s="1"/>
      <c r="CY2709" s="1"/>
      <c r="CZ2709" s="1"/>
      <c r="DA2709" s="1"/>
      <c r="DB2709" s="1"/>
      <c r="DC2709" s="1"/>
      <c r="DD2709" s="1"/>
      <c r="DE2709" s="1"/>
      <c r="DF2709" s="1"/>
      <c r="DJ2709" s="1"/>
      <c r="DK2709" s="1"/>
      <c r="DL2709" s="1"/>
      <c r="DM2709" s="1"/>
      <c r="DN2709" s="1"/>
      <c r="DO2709" s="1"/>
      <c r="DQ2709" s="1"/>
      <c r="DT2709" s="1"/>
      <c r="DW2709" s="1"/>
      <c r="DX2709" s="1"/>
      <c r="DY2709" s="1"/>
      <c r="DZ2709" s="1"/>
      <c r="EA2709" s="1"/>
      <c r="EB2709" s="1"/>
      <c r="EC2709" s="1"/>
      <c r="EF2709" s="1"/>
      <c r="ER2709" s="1"/>
      <c r="ET2709" s="1"/>
      <c r="FH2709" s="1"/>
      <c r="FI2709" s="1"/>
      <c r="LT2709" s="2"/>
      <c r="LU2709" s="2"/>
      <c r="LV2709" s="2"/>
      <c r="LW2709" s="2"/>
      <c r="LX2709" s="2"/>
      <c r="LY2709" s="2"/>
      <c r="LZ2709" s="2"/>
      <c r="MA2709" s="2"/>
      <c r="MB2709" s="2"/>
      <c r="MC2709" s="2"/>
      <c r="MD2709" s="2"/>
      <c r="ME2709" s="2"/>
      <c r="MF2709" s="2"/>
      <c r="MG2709" s="2"/>
      <c r="MH2709" s="2"/>
      <c r="MI2709" s="2"/>
      <c r="MJ2709" s="2"/>
      <c r="MK2709" s="2"/>
      <c r="ML2709" s="2"/>
      <c r="MM2709" s="2"/>
      <c r="MN2709" s="2"/>
      <c r="MO2709" s="2"/>
      <c r="MP2709" s="2"/>
      <c r="MQ2709" s="2"/>
      <c r="MR2709" s="2"/>
      <c r="MS2709" s="2"/>
      <c r="MT2709" s="2"/>
      <c r="MU2709" s="2"/>
      <c r="MV2709" s="2"/>
      <c r="MW2709" s="2"/>
      <c r="MX2709" s="2"/>
      <c r="MY2709" s="2"/>
      <c r="MZ2709" s="2"/>
      <c r="NA2709" s="2"/>
      <c r="NB2709" s="2"/>
      <c r="NC2709" s="2"/>
      <c r="ND2709" s="2"/>
      <c r="NE2709" s="2"/>
      <c r="NF2709" s="2"/>
      <c r="NG2709" s="2"/>
      <c r="NH2709" s="2"/>
      <c r="NI2709" s="2"/>
      <c r="NJ2709" s="2"/>
      <c r="NK2709" s="2"/>
      <c r="NL2709" s="2"/>
      <c r="NM2709" s="2"/>
      <c r="NN2709" s="2"/>
      <c r="NO2709" s="2"/>
      <c r="NP2709" s="2"/>
      <c r="NQ2709" s="2"/>
      <c r="NR2709" s="2"/>
      <c r="NS2709" s="2"/>
      <c r="NT2709" s="2"/>
      <c r="NU2709" s="2"/>
      <c r="NV2709" s="2"/>
      <c r="NW2709" s="2"/>
      <c r="NX2709" s="2"/>
      <c r="NY2709" s="2"/>
      <c r="NZ2709" s="2"/>
      <c r="OA2709" s="2"/>
      <c r="OB2709" s="2"/>
      <c r="OC2709" s="2"/>
      <c r="OD2709" s="2"/>
      <c r="OE2709" s="2"/>
      <c r="OF2709" s="2"/>
      <c r="OG2709" s="2"/>
      <c r="OH2709" s="2"/>
      <c r="OI2709" s="2"/>
      <c r="OJ2709" s="2"/>
      <c r="OK2709" s="2"/>
      <c r="OL2709" s="2"/>
      <c r="OM2709" s="2"/>
      <c r="ON2709" s="2"/>
      <c r="OO2709" s="2"/>
      <c r="OP2709" s="2"/>
      <c r="OQ2709" s="2"/>
      <c r="OR2709" s="2"/>
      <c r="OS2709" s="2"/>
      <c r="OT2709" s="2"/>
      <c r="OU2709" s="2"/>
      <c r="OV2709" s="2"/>
      <c r="OW2709" s="2"/>
      <c r="OX2709" s="2"/>
      <c r="OY2709" s="2"/>
      <c r="OZ2709" s="2"/>
      <c r="PA2709" s="2"/>
      <c r="PB2709" s="2"/>
      <c r="PC2709" s="2"/>
      <c r="PD2709" s="2"/>
      <c r="PE2709" s="2"/>
      <c r="PF2709" s="2"/>
      <c r="PG2709" s="2"/>
      <c r="PH2709" s="2"/>
      <c r="PI2709" s="2"/>
      <c r="PJ2709" s="2"/>
      <c r="PK2709" s="2"/>
      <c r="PL2709" s="2"/>
      <c r="PM2709" s="2"/>
      <c r="PN2709" s="2"/>
      <c r="PO2709" s="2"/>
    </row>
    <row r="2710" spans="1:431" ht="98" hidden="1" x14ac:dyDescent="0.15">
      <c r="A2710" s="6" t="s">
        <v>116</v>
      </c>
      <c r="B2710" s="3"/>
      <c r="C2710" s="6"/>
      <c r="D2710" s="6"/>
      <c r="E2710" s="3"/>
      <c r="F2710" s="6"/>
      <c r="G2710" s="6"/>
      <c r="H2710" s="6"/>
      <c r="I2710" s="3"/>
      <c r="J2710" s="6"/>
      <c r="K2710" s="3"/>
      <c r="L2710" s="3"/>
      <c r="M2710" s="3"/>
      <c r="N2710" s="6"/>
      <c r="O2710" s="3"/>
      <c r="P2710" s="6"/>
      <c r="Q2710" s="6"/>
      <c r="R2710" s="6"/>
      <c r="S2710" s="3"/>
      <c r="T2710" s="3"/>
      <c r="U2710" s="3"/>
      <c r="V2710" s="3"/>
      <c r="W2710" s="3"/>
      <c r="X2710" s="3"/>
      <c r="Y2710" s="6"/>
      <c r="Z2710" s="6"/>
      <c r="AA2710" s="6"/>
      <c r="AB2710" s="3"/>
      <c r="AC2710" s="6"/>
      <c r="AD2710" s="6"/>
      <c r="AE2710" s="3"/>
      <c r="AF2710" s="3"/>
      <c r="AG2710" s="6"/>
      <c r="AH2710" s="6"/>
      <c r="AI2710" s="3"/>
      <c r="AJ2710" s="3"/>
      <c r="AK2710" s="3"/>
      <c r="AL2710" s="3"/>
      <c r="AM2710" s="6"/>
      <c r="AN2710" s="3"/>
      <c r="AO2710" s="3"/>
      <c r="AP2710" s="3"/>
      <c r="AQ2710" s="3"/>
      <c r="AR2710" s="3"/>
      <c r="AS2710" s="3"/>
      <c r="AT2710" s="6"/>
      <c r="AU2710" s="6"/>
      <c r="AV2710" s="6"/>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v>1973</v>
      </c>
      <c r="BZ2710" s="3" t="s">
        <v>2561</v>
      </c>
      <c r="CA2710" s="3" t="s">
        <v>2343</v>
      </c>
      <c r="CB2710" s="3" t="s">
        <v>2570</v>
      </c>
      <c r="CC2710" s="3" t="s">
        <v>2571</v>
      </c>
      <c r="CD2710" s="3"/>
      <c r="CE2710" s="3"/>
      <c r="CF2710" s="7"/>
      <c r="CG2710" s="1"/>
      <c r="CH2710" s="1"/>
      <c r="CI2710" s="1"/>
      <c r="CJ2710" s="1"/>
      <c r="CK2710" s="1"/>
      <c r="CL2710" s="1"/>
      <c r="CM2710" s="1"/>
      <c r="CN2710" s="1"/>
      <c r="CO2710" s="1"/>
      <c r="CP2710" s="1"/>
      <c r="CQ2710" s="1"/>
      <c r="CR2710" s="1"/>
      <c r="CS2710" s="1"/>
      <c r="CT2710" s="1"/>
      <c r="CU2710" s="1"/>
      <c r="CV2710" s="1"/>
      <c r="CW2710" s="1"/>
      <c r="CX2710" s="1"/>
      <c r="CY2710" s="1"/>
      <c r="CZ2710" s="1"/>
      <c r="DA2710" s="1"/>
      <c r="DB2710" s="1"/>
      <c r="DC2710" s="1"/>
      <c r="DD2710" s="1"/>
      <c r="DE2710" s="1"/>
      <c r="DF2710" s="1"/>
      <c r="DJ2710" s="1"/>
      <c r="DK2710" s="1"/>
      <c r="DL2710" s="1"/>
      <c r="DM2710" s="1"/>
      <c r="DN2710" s="1"/>
      <c r="DO2710" s="1"/>
      <c r="DQ2710" s="1"/>
      <c r="DT2710" s="1"/>
      <c r="DW2710" s="1"/>
      <c r="DX2710" s="1"/>
      <c r="DY2710" s="1"/>
      <c r="DZ2710" s="1"/>
      <c r="EA2710" s="1"/>
      <c r="EB2710" s="1"/>
      <c r="EC2710" s="1"/>
      <c r="EF2710" s="1"/>
      <c r="ER2710" s="1"/>
      <c r="ET2710" s="1"/>
      <c r="FH2710" s="1"/>
      <c r="FI2710" s="1"/>
      <c r="LT2710" s="2"/>
      <c r="LU2710" s="2"/>
      <c r="LV2710" s="2"/>
      <c r="LW2710" s="2"/>
      <c r="LX2710" s="2"/>
      <c r="LY2710" s="2"/>
      <c r="LZ2710" s="2"/>
      <c r="MA2710" s="2"/>
      <c r="MB2710" s="2"/>
      <c r="MC2710" s="2"/>
      <c r="MD2710" s="2"/>
      <c r="ME2710" s="2"/>
      <c r="MF2710" s="2"/>
      <c r="MG2710" s="2"/>
      <c r="MH2710" s="2"/>
      <c r="MI2710" s="2"/>
      <c r="MJ2710" s="2"/>
      <c r="MK2710" s="2"/>
      <c r="ML2710" s="2"/>
      <c r="MM2710" s="2"/>
      <c r="MN2710" s="2"/>
      <c r="MO2710" s="2"/>
      <c r="MP2710" s="2"/>
      <c r="MQ2710" s="2"/>
      <c r="MR2710" s="2"/>
      <c r="MS2710" s="2"/>
      <c r="MT2710" s="2"/>
      <c r="MU2710" s="2"/>
      <c r="MV2710" s="2"/>
      <c r="MW2710" s="2"/>
      <c r="MX2710" s="2"/>
      <c r="MY2710" s="2"/>
      <c r="MZ2710" s="2"/>
      <c r="NA2710" s="2"/>
      <c r="NB2710" s="2"/>
      <c r="NC2710" s="2"/>
      <c r="ND2710" s="2"/>
      <c r="NE2710" s="2"/>
      <c r="NF2710" s="2"/>
      <c r="NG2710" s="2"/>
      <c r="NH2710" s="2"/>
      <c r="NI2710" s="2"/>
      <c r="NJ2710" s="2"/>
      <c r="NK2710" s="2"/>
      <c r="NL2710" s="2"/>
      <c r="NM2710" s="2"/>
      <c r="NN2710" s="2"/>
      <c r="NO2710" s="2"/>
      <c r="NP2710" s="2"/>
      <c r="NQ2710" s="2"/>
      <c r="NR2710" s="2"/>
      <c r="NS2710" s="2"/>
      <c r="NT2710" s="2"/>
      <c r="NU2710" s="2"/>
      <c r="NV2710" s="2"/>
      <c r="NW2710" s="2"/>
      <c r="NX2710" s="2"/>
      <c r="NY2710" s="2"/>
      <c r="NZ2710" s="2"/>
      <c r="OA2710" s="2"/>
      <c r="OB2710" s="2"/>
      <c r="OC2710" s="2"/>
      <c r="OD2710" s="2"/>
      <c r="OE2710" s="2"/>
      <c r="OF2710" s="2"/>
      <c r="OG2710" s="2"/>
      <c r="OH2710" s="2"/>
      <c r="OI2710" s="2"/>
      <c r="OJ2710" s="2"/>
      <c r="OK2710" s="2"/>
      <c r="OL2710" s="2"/>
      <c r="OM2710" s="2"/>
      <c r="ON2710" s="2"/>
      <c r="OO2710" s="2"/>
      <c r="OP2710" s="2"/>
      <c r="OQ2710" s="2"/>
      <c r="OR2710" s="2"/>
      <c r="OS2710" s="2"/>
      <c r="OT2710" s="2"/>
      <c r="OU2710" s="2"/>
      <c r="OV2710" s="2"/>
      <c r="OW2710" s="2"/>
      <c r="OX2710" s="2"/>
      <c r="OY2710" s="2"/>
      <c r="OZ2710" s="2"/>
      <c r="PA2710" s="2"/>
      <c r="PB2710" s="2"/>
      <c r="PC2710" s="2"/>
      <c r="PD2710" s="2"/>
      <c r="PE2710" s="2"/>
      <c r="PF2710" s="2"/>
      <c r="PG2710" s="2"/>
      <c r="PH2710" s="2"/>
      <c r="PI2710" s="2"/>
      <c r="PJ2710" s="2"/>
      <c r="PK2710" s="2"/>
      <c r="PL2710" s="2"/>
      <c r="PM2710" s="2"/>
      <c r="PN2710" s="2"/>
      <c r="PO2710" s="2"/>
    </row>
    <row r="2711" spans="1:431" ht="98" hidden="1" x14ac:dyDescent="0.15">
      <c r="A2711" s="6" t="s">
        <v>139</v>
      </c>
      <c r="B2711" s="3"/>
      <c r="C2711" s="6"/>
      <c r="D2711" s="6"/>
      <c r="E2711" s="3"/>
      <c r="F2711" s="6"/>
      <c r="G2711" s="6"/>
      <c r="H2711" s="6"/>
      <c r="I2711" s="3"/>
      <c r="J2711" s="6"/>
      <c r="K2711" s="3"/>
      <c r="L2711" s="3"/>
      <c r="M2711" s="3"/>
      <c r="N2711" s="6"/>
      <c r="O2711" s="3"/>
      <c r="P2711" s="6"/>
      <c r="Q2711" s="6"/>
      <c r="R2711" s="6"/>
      <c r="S2711" s="3"/>
      <c r="T2711" s="3"/>
      <c r="U2711" s="3"/>
      <c r="V2711" s="3"/>
      <c r="W2711" s="3"/>
      <c r="X2711" s="3"/>
      <c r="Y2711" s="6"/>
      <c r="Z2711" s="6"/>
      <c r="AA2711" s="6"/>
      <c r="AB2711" s="3"/>
      <c r="AC2711" s="6"/>
      <c r="AD2711" s="6"/>
      <c r="AE2711" s="3"/>
      <c r="AF2711" s="3"/>
      <c r="AG2711" s="6"/>
      <c r="AH2711" s="6"/>
      <c r="AI2711" s="3"/>
      <c r="AJ2711" s="3"/>
      <c r="AK2711" s="3"/>
      <c r="AL2711" s="3"/>
      <c r="AM2711" s="6"/>
      <c r="AN2711" s="3"/>
      <c r="AO2711" s="3"/>
      <c r="AP2711" s="3"/>
      <c r="AQ2711" s="3"/>
      <c r="AR2711" s="3"/>
      <c r="AS2711" s="3"/>
      <c r="AT2711" s="6"/>
      <c r="AU2711" s="6"/>
      <c r="AV2711" s="6"/>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c r="BS2711" s="3"/>
      <c r="BT2711" s="3"/>
      <c r="BU2711" s="3"/>
      <c r="BV2711" s="3"/>
      <c r="BW2711" s="3"/>
      <c r="BX2711" s="3"/>
      <c r="BY2711" s="3">
        <v>1973</v>
      </c>
      <c r="BZ2711" s="3" t="s">
        <v>2561</v>
      </c>
      <c r="CA2711" s="3" t="s">
        <v>2343</v>
      </c>
      <c r="CB2711" s="3" t="s">
        <v>2570</v>
      </c>
      <c r="CC2711" s="3" t="s">
        <v>2571</v>
      </c>
      <c r="CD2711" s="3"/>
      <c r="CE2711" s="3"/>
      <c r="CF2711" s="7"/>
      <c r="CG2711" s="1"/>
      <c r="CH2711" s="1"/>
      <c r="CI2711" s="1"/>
      <c r="CJ2711" s="1"/>
      <c r="CK2711" s="1"/>
      <c r="CL2711" s="1"/>
      <c r="CM2711" s="1"/>
      <c r="CN2711" s="1"/>
      <c r="CO2711" s="1"/>
      <c r="CP2711" s="1"/>
      <c r="CQ2711" s="1"/>
      <c r="CR2711" s="1"/>
      <c r="CS2711" s="1"/>
      <c r="CT2711" s="1"/>
      <c r="CU2711" s="1"/>
      <c r="CV2711" s="1"/>
      <c r="CW2711" s="1"/>
      <c r="CX2711" s="1"/>
      <c r="CY2711" s="1"/>
      <c r="CZ2711" s="1"/>
      <c r="DA2711" s="1"/>
      <c r="DB2711" s="1"/>
      <c r="DC2711" s="1"/>
      <c r="DD2711" s="1"/>
      <c r="DE2711" s="1"/>
      <c r="DF2711" s="1"/>
      <c r="DJ2711" s="1"/>
      <c r="DK2711" s="1"/>
      <c r="DL2711" s="1"/>
      <c r="DM2711" s="1"/>
      <c r="DN2711" s="1"/>
      <c r="DO2711" s="1"/>
      <c r="DQ2711" s="1"/>
      <c r="DT2711" s="1"/>
      <c r="DW2711" s="1"/>
      <c r="DX2711" s="1"/>
      <c r="DY2711" s="1"/>
      <c r="DZ2711" s="1"/>
      <c r="EA2711" s="1"/>
      <c r="EB2711" s="1"/>
      <c r="EC2711" s="1"/>
      <c r="EF2711" s="1"/>
      <c r="ER2711" s="1"/>
      <c r="ET2711" s="1"/>
      <c r="FH2711" s="1"/>
      <c r="FI2711" s="1"/>
      <c r="LT2711" s="2"/>
      <c r="LU2711" s="2"/>
      <c r="LV2711" s="2"/>
      <c r="LW2711" s="2"/>
      <c r="LX2711" s="2"/>
      <c r="LY2711" s="2"/>
      <c r="LZ2711" s="2"/>
      <c r="MA2711" s="2"/>
      <c r="MB2711" s="2"/>
      <c r="MC2711" s="2"/>
      <c r="MD2711" s="2"/>
      <c r="ME2711" s="2"/>
      <c r="MF2711" s="2"/>
      <c r="MG2711" s="2"/>
      <c r="MH2711" s="2"/>
      <c r="MI2711" s="2"/>
      <c r="MJ2711" s="2"/>
      <c r="MK2711" s="2"/>
      <c r="ML2711" s="2"/>
      <c r="MM2711" s="2"/>
      <c r="MN2711" s="2"/>
      <c r="MO2711" s="2"/>
      <c r="MP2711" s="2"/>
      <c r="MQ2711" s="2"/>
      <c r="MR2711" s="2"/>
      <c r="MS2711" s="2"/>
      <c r="MT2711" s="2"/>
      <c r="MU2711" s="2"/>
      <c r="MV2711" s="2"/>
      <c r="MW2711" s="2"/>
      <c r="MX2711" s="2"/>
      <c r="MY2711" s="2"/>
      <c r="MZ2711" s="2"/>
      <c r="NA2711" s="2"/>
      <c r="NB2711" s="2"/>
      <c r="NC2711" s="2"/>
      <c r="ND2711" s="2"/>
      <c r="NE2711" s="2"/>
      <c r="NF2711" s="2"/>
      <c r="NG2711" s="2"/>
      <c r="NH2711" s="2"/>
      <c r="NI2711" s="2"/>
      <c r="NJ2711" s="2"/>
      <c r="NK2711" s="2"/>
      <c r="NL2711" s="2"/>
      <c r="NM2711" s="2"/>
      <c r="NN2711" s="2"/>
      <c r="NO2711" s="2"/>
      <c r="NP2711" s="2"/>
      <c r="NQ2711" s="2"/>
      <c r="NR2711" s="2"/>
      <c r="NS2711" s="2"/>
      <c r="NT2711" s="2"/>
      <c r="NU2711" s="2"/>
      <c r="NV2711" s="2"/>
      <c r="NW2711" s="2"/>
      <c r="NX2711" s="2"/>
      <c r="NY2711" s="2"/>
      <c r="NZ2711" s="2"/>
      <c r="OA2711" s="2"/>
      <c r="OB2711" s="2"/>
      <c r="OC2711" s="2"/>
      <c r="OD2711" s="2"/>
      <c r="OE2711" s="2"/>
      <c r="OF2711" s="2"/>
      <c r="OG2711" s="2"/>
      <c r="OH2711" s="2"/>
      <c r="OI2711" s="2"/>
      <c r="OJ2711" s="2"/>
      <c r="OK2711" s="2"/>
      <c r="OL2711" s="2"/>
      <c r="OM2711" s="2"/>
      <c r="ON2711" s="2"/>
      <c r="OO2711" s="2"/>
      <c r="OP2711" s="2"/>
      <c r="OQ2711" s="2"/>
      <c r="OR2711" s="2"/>
      <c r="OS2711" s="2"/>
      <c r="OT2711" s="2"/>
      <c r="OU2711" s="2"/>
      <c r="OV2711" s="2"/>
      <c r="OW2711" s="2"/>
      <c r="OX2711" s="2"/>
      <c r="OY2711" s="2"/>
      <c r="OZ2711" s="2"/>
      <c r="PA2711" s="2"/>
      <c r="PB2711" s="2"/>
      <c r="PC2711" s="2"/>
      <c r="PD2711" s="2"/>
      <c r="PE2711" s="2"/>
      <c r="PF2711" s="2"/>
      <c r="PG2711" s="2"/>
      <c r="PH2711" s="2"/>
      <c r="PI2711" s="2"/>
      <c r="PJ2711" s="2"/>
      <c r="PK2711" s="2"/>
      <c r="PL2711" s="2"/>
      <c r="PM2711" s="2"/>
      <c r="PN2711" s="2"/>
      <c r="PO2711" s="2"/>
    </row>
    <row r="2712" spans="1:431" ht="98" hidden="1" x14ac:dyDescent="0.15">
      <c r="A2712" s="6" t="s">
        <v>162</v>
      </c>
      <c r="B2712" s="3"/>
      <c r="C2712" s="6"/>
      <c r="D2712" s="6"/>
      <c r="E2712" s="3"/>
      <c r="F2712" s="6"/>
      <c r="G2712" s="6"/>
      <c r="H2712" s="6"/>
      <c r="I2712" s="3"/>
      <c r="J2712" s="6"/>
      <c r="K2712" s="3"/>
      <c r="L2712" s="3"/>
      <c r="M2712" s="3"/>
      <c r="N2712" s="6"/>
      <c r="O2712" s="3"/>
      <c r="P2712" s="6"/>
      <c r="Q2712" s="6"/>
      <c r="R2712" s="6"/>
      <c r="S2712" s="3"/>
      <c r="T2712" s="3"/>
      <c r="U2712" s="3"/>
      <c r="V2712" s="3"/>
      <c r="W2712" s="3"/>
      <c r="X2712" s="3"/>
      <c r="Y2712" s="6"/>
      <c r="Z2712" s="6"/>
      <c r="AA2712" s="6"/>
      <c r="AB2712" s="3"/>
      <c r="AC2712" s="6"/>
      <c r="AD2712" s="6"/>
      <c r="AE2712" s="3"/>
      <c r="AF2712" s="3"/>
      <c r="AG2712" s="6"/>
      <c r="AH2712" s="6"/>
      <c r="AI2712" s="3"/>
      <c r="AJ2712" s="3"/>
      <c r="AK2712" s="3"/>
      <c r="AL2712" s="3"/>
      <c r="AM2712" s="6"/>
      <c r="AN2712" s="3"/>
      <c r="AO2712" s="3"/>
      <c r="AP2712" s="3"/>
      <c r="AQ2712" s="3"/>
      <c r="AR2712" s="3"/>
      <c r="AS2712" s="3"/>
      <c r="AT2712" s="6"/>
      <c r="AU2712" s="6"/>
      <c r="AV2712" s="6"/>
      <c r="AW2712" s="3"/>
      <c r="AX2712" s="3"/>
      <c r="AY2712" s="3"/>
      <c r="AZ2712" s="3"/>
      <c r="BA2712" s="3"/>
      <c r="BB2712" s="3"/>
      <c r="BC2712" s="3"/>
      <c r="BD2712" s="3"/>
      <c r="BE2712" s="3"/>
      <c r="BF2712" s="3"/>
      <c r="BG2712" s="3"/>
      <c r="BH2712" s="3"/>
      <c r="BI2712" s="3"/>
      <c r="BJ2712" s="3"/>
      <c r="BK2712" s="3"/>
      <c r="BL2712" s="3"/>
      <c r="BM2712" s="3"/>
      <c r="BN2712" s="3"/>
      <c r="BO2712" s="3"/>
      <c r="BP2712" s="3"/>
      <c r="BQ2712" s="3"/>
      <c r="BR2712" s="3"/>
      <c r="BS2712" s="3"/>
      <c r="BT2712" s="3"/>
      <c r="BU2712" s="3"/>
      <c r="BV2712" s="3"/>
      <c r="BW2712" s="3"/>
      <c r="BX2712" s="3"/>
      <c r="BY2712" s="3">
        <v>1973</v>
      </c>
      <c r="BZ2712" s="3" t="s">
        <v>2561</v>
      </c>
      <c r="CA2712" s="3" t="s">
        <v>2343</v>
      </c>
      <c r="CB2712" s="3" t="s">
        <v>2570</v>
      </c>
      <c r="CC2712" s="3" t="s">
        <v>2571</v>
      </c>
      <c r="CD2712" s="3"/>
      <c r="CE2712" s="3"/>
      <c r="CF2712" s="7"/>
      <c r="CG2712" s="1"/>
      <c r="CH2712" s="1"/>
      <c r="CI2712" s="1"/>
      <c r="CJ2712" s="1"/>
      <c r="CK2712" s="1"/>
      <c r="CL2712" s="1"/>
      <c r="CM2712" s="1"/>
      <c r="CN2712" s="1"/>
      <c r="CO2712" s="1"/>
      <c r="CP2712" s="1"/>
      <c r="CQ2712" s="1"/>
      <c r="CR2712" s="1"/>
      <c r="CS2712" s="1"/>
      <c r="CT2712" s="1"/>
      <c r="CU2712" s="1"/>
      <c r="CV2712" s="1"/>
      <c r="CW2712" s="1"/>
      <c r="CX2712" s="1"/>
      <c r="CY2712" s="1"/>
      <c r="CZ2712" s="1"/>
      <c r="DA2712" s="1"/>
      <c r="DB2712" s="1"/>
      <c r="DC2712" s="1"/>
      <c r="DD2712" s="1"/>
      <c r="DE2712" s="1"/>
      <c r="DF2712" s="1"/>
      <c r="DJ2712" s="1"/>
      <c r="DK2712" s="1"/>
      <c r="DL2712" s="1"/>
      <c r="DM2712" s="1"/>
      <c r="DN2712" s="1"/>
      <c r="DO2712" s="1"/>
      <c r="DQ2712" s="1"/>
      <c r="DT2712" s="1"/>
      <c r="DW2712" s="1"/>
      <c r="DX2712" s="1"/>
      <c r="DY2712" s="1"/>
      <c r="DZ2712" s="1"/>
      <c r="EA2712" s="1"/>
      <c r="EB2712" s="1"/>
      <c r="EC2712" s="1"/>
      <c r="EF2712" s="1"/>
      <c r="ER2712" s="1"/>
      <c r="ET2712" s="1"/>
      <c r="FH2712" s="1"/>
      <c r="FI2712" s="1"/>
      <c r="LT2712" s="2"/>
      <c r="LU2712" s="2"/>
      <c r="LV2712" s="2"/>
      <c r="LW2712" s="2"/>
      <c r="LX2712" s="2"/>
      <c r="LY2712" s="2"/>
      <c r="LZ2712" s="2"/>
      <c r="MA2712" s="2"/>
      <c r="MB2712" s="2"/>
      <c r="MC2712" s="2"/>
      <c r="MD2712" s="2"/>
      <c r="ME2712" s="2"/>
      <c r="MF2712" s="2"/>
      <c r="MG2712" s="2"/>
      <c r="MH2712" s="2"/>
      <c r="MI2712" s="2"/>
      <c r="MJ2712" s="2"/>
      <c r="MK2712" s="2"/>
      <c r="ML2712" s="2"/>
      <c r="MM2712" s="2"/>
      <c r="MN2712" s="2"/>
      <c r="MO2712" s="2"/>
      <c r="MP2712" s="2"/>
      <c r="MQ2712" s="2"/>
      <c r="MR2712" s="2"/>
      <c r="MS2712" s="2"/>
      <c r="MT2712" s="2"/>
      <c r="MU2712" s="2"/>
      <c r="MV2712" s="2"/>
      <c r="MW2712" s="2"/>
      <c r="MX2712" s="2"/>
      <c r="MY2712" s="2"/>
      <c r="MZ2712" s="2"/>
      <c r="NA2712" s="2"/>
      <c r="NB2712" s="2"/>
      <c r="NC2712" s="2"/>
      <c r="ND2712" s="2"/>
      <c r="NE2712" s="2"/>
      <c r="NF2712" s="2"/>
      <c r="NG2712" s="2"/>
      <c r="NH2712" s="2"/>
      <c r="NI2712" s="2"/>
      <c r="NJ2712" s="2"/>
      <c r="NK2712" s="2"/>
      <c r="NL2712" s="2"/>
      <c r="NM2712" s="2"/>
      <c r="NN2712" s="2"/>
      <c r="NO2712" s="2"/>
      <c r="NP2712" s="2"/>
      <c r="NQ2712" s="2"/>
      <c r="NR2712" s="2"/>
      <c r="NS2712" s="2"/>
      <c r="NT2712" s="2"/>
      <c r="NU2712" s="2"/>
      <c r="NV2712" s="2"/>
      <c r="NW2712" s="2"/>
      <c r="NX2712" s="2"/>
      <c r="NY2712" s="2"/>
      <c r="NZ2712" s="2"/>
      <c r="OA2712" s="2"/>
      <c r="OB2712" s="2"/>
      <c r="OC2712" s="2"/>
      <c r="OD2712" s="2"/>
      <c r="OE2712" s="2"/>
      <c r="OF2712" s="2"/>
      <c r="OG2712" s="2"/>
      <c r="OH2712" s="2"/>
      <c r="OI2712" s="2"/>
      <c r="OJ2712" s="2"/>
      <c r="OK2712" s="2"/>
      <c r="OL2712" s="2"/>
      <c r="OM2712" s="2"/>
      <c r="ON2712" s="2"/>
      <c r="OO2712" s="2"/>
      <c r="OP2712" s="2"/>
      <c r="OQ2712" s="2"/>
      <c r="OR2712" s="2"/>
      <c r="OS2712" s="2"/>
      <c r="OT2712" s="2"/>
      <c r="OU2712" s="2"/>
      <c r="OV2712" s="2"/>
      <c r="OW2712" s="2"/>
      <c r="OX2712" s="2"/>
      <c r="OY2712" s="2"/>
      <c r="OZ2712" s="2"/>
      <c r="PA2712" s="2"/>
      <c r="PB2712" s="2"/>
      <c r="PC2712" s="2"/>
      <c r="PD2712" s="2"/>
      <c r="PE2712" s="2"/>
      <c r="PF2712" s="2"/>
      <c r="PG2712" s="2"/>
      <c r="PH2712" s="2"/>
      <c r="PI2712" s="2"/>
      <c r="PJ2712" s="2"/>
      <c r="PK2712" s="2"/>
      <c r="PL2712" s="2"/>
      <c r="PM2712" s="2"/>
      <c r="PN2712" s="2"/>
      <c r="PO2712" s="2"/>
    </row>
    <row r="2713" spans="1:431" ht="98" hidden="1" x14ac:dyDescent="0.15">
      <c r="A2713" s="6" t="s">
        <v>186</v>
      </c>
      <c r="B2713" s="3"/>
      <c r="C2713" s="6"/>
      <c r="D2713" s="6"/>
      <c r="E2713" s="3"/>
      <c r="F2713" s="6"/>
      <c r="G2713" s="6"/>
      <c r="H2713" s="6"/>
      <c r="I2713" s="3"/>
      <c r="J2713" s="6"/>
      <c r="K2713" s="3"/>
      <c r="L2713" s="3"/>
      <c r="M2713" s="3"/>
      <c r="N2713" s="6"/>
      <c r="O2713" s="3"/>
      <c r="P2713" s="6"/>
      <c r="Q2713" s="6"/>
      <c r="R2713" s="6"/>
      <c r="S2713" s="3"/>
      <c r="T2713" s="3"/>
      <c r="U2713" s="3"/>
      <c r="V2713" s="3"/>
      <c r="W2713" s="3"/>
      <c r="X2713" s="3"/>
      <c r="Y2713" s="6"/>
      <c r="Z2713" s="6"/>
      <c r="AA2713" s="6"/>
      <c r="AB2713" s="3"/>
      <c r="AC2713" s="6"/>
      <c r="AD2713" s="6"/>
      <c r="AE2713" s="3"/>
      <c r="AF2713" s="3"/>
      <c r="AG2713" s="6"/>
      <c r="AH2713" s="6"/>
      <c r="AI2713" s="3"/>
      <c r="AJ2713" s="3"/>
      <c r="AK2713" s="3"/>
      <c r="AL2713" s="3"/>
      <c r="AM2713" s="6"/>
      <c r="AN2713" s="3"/>
      <c r="AO2713" s="3"/>
      <c r="AP2713" s="3"/>
      <c r="AQ2713" s="3"/>
      <c r="AR2713" s="3"/>
      <c r="AS2713" s="3"/>
      <c r="AT2713" s="6"/>
      <c r="AU2713" s="6"/>
      <c r="AV2713" s="6"/>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v>1973</v>
      </c>
      <c r="BZ2713" s="3" t="s">
        <v>2561</v>
      </c>
      <c r="CA2713" s="3" t="s">
        <v>2343</v>
      </c>
      <c r="CB2713" s="3" t="s">
        <v>2570</v>
      </c>
      <c r="CC2713" s="3" t="s">
        <v>2571</v>
      </c>
      <c r="CD2713" s="3"/>
      <c r="CE2713" s="3"/>
      <c r="CF2713" s="7"/>
      <c r="CG2713" s="1"/>
      <c r="CH2713" s="1"/>
      <c r="CI2713" s="1"/>
      <c r="CJ2713" s="1"/>
      <c r="CK2713" s="1"/>
      <c r="CL2713" s="1"/>
      <c r="CM2713" s="1"/>
      <c r="CN2713" s="1"/>
      <c r="CO2713" s="1"/>
      <c r="CP2713" s="1"/>
      <c r="CQ2713" s="1"/>
      <c r="CR2713" s="1"/>
      <c r="CS2713" s="1"/>
      <c r="CT2713" s="1"/>
      <c r="CU2713" s="1"/>
      <c r="CV2713" s="1"/>
      <c r="CW2713" s="1"/>
      <c r="CX2713" s="1"/>
      <c r="CY2713" s="1"/>
      <c r="CZ2713" s="1"/>
      <c r="DA2713" s="1"/>
      <c r="DB2713" s="1"/>
      <c r="DC2713" s="1"/>
      <c r="DD2713" s="1"/>
      <c r="DE2713" s="1"/>
      <c r="DF2713" s="1"/>
      <c r="DJ2713" s="1"/>
      <c r="DK2713" s="1"/>
      <c r="DL2713" s="1"/>
      <c r="DM2713" s="1"/>
      <c r="DN2713" s="1"/>
      <c r="DO2713" s="1"/>
      <c r="DQ2713" s="1"/>
      <c r="DT2713" s="1"/>
      <c r="DW2713" s="1"/>
      <c r="DX2713" s="1"/>
      <c r="DY2713" s="1"/>
      <c r="DZ2713" s="1"/>
      <c r="EA2713" s="1"/>
      <c r="EB2713" s="1"/>
      <c r="EC2713" s="1"/>
      <c r="EF2713" s="1"/>
      <c r="ER2713" s="1"/>
      <c r="ET2713" s="1"/>
      <c r="FH2713" s="1"/>
      <c r="FI2713" s="1"/>
      <c r="LT2713" s="2"/>
      <c r="LU2713" s="2"/>
      <c r="LV2713" s="2"/>
      <c r="LW2713" s="2"/>
      <c r="LX2713" s="2"/>
      <c r="LY2713" s="2"/>
      <c r="LZ2713" s="2"/>
      <c r="MA2713" s="2"/>
      <c r="MB2713" s="2"/>
      <c r="MC2713" s="2"/>
      <c r="MD2713" s="2"/>
      <c r="ME2713" s="2"/>
      <c r="MF2713" s="2"/>
      <c r="MG2713" s="2"/>
      <c r="MH2713" s="2"/>
      <c r="MI2713" s="2"/>
      <c r="MJ2713" s="2"/>
      <c r="MK2713" s="2"/>
      <c r="ML2713" s="2"/>
      <c r="MM2713" s="2"/>
      <c r="MN2713" s="2"/>
      <c r="MO2713" s="2"/>
      <c r="MP2713" s="2"/>
      <c r="MQ2713" s="2"/>
      <c r="MR2713" s="2"/>
      <c r="MS2713" s="2"/>
      <c r="MT2713" s="2"/>
      <c r="MU2713" s="2"/>
      <c r="MV2713" s="2"/>
      <c r="MW2713" s="2"/>
      <c r="MX2713" s="2"/>
      <c r="MY2713" s="2"/>
      <c r="MZ2713" s="2"/>
      <c r="NA2713" s="2"/>
      <c r="NB2713" s="2"/>
      <c r="NC2713" s="2"/>
      <c r="ND2713" s="2"/>
      <c r="NE2713" s="2"/>
      <c r="NF2713" s="2"/>
      <c r="NG2713" s="2"/>
      <c r="NH2713" s="2"/>
      <c r="NI2713" s="2"/>
      <c r="NJ2713" s="2"/>
      <c r="NK2713" s="2"/>
      <c r="NL2713" s="2"/>
      <c r="NM2713" s="2"/>
      <c r="NN2713" s="2"/>
      <c r="NO2713" s="2"/>
      <c r="NP2713" s="2"/>
      <c r="NQ2713" s="2"/>
      <c r="NR2713" s="2"/>
      <c r="NS2713" s="2"/>
      <c r="NT2713" s="2"/>
      <c r="NU2713" s="2"/>
      <c r="NV2713" s="2"/>
      <c r="NW2713" s="2"/>
      <c r="NX2713" s="2"/>
      <c r="NY2713" s="2"/>
      <c r="NZ2713" s="2"/>
      <c r="OA2713" s="2"/>
      <c r="OB2713" s="2"/>
      <c r="OC2713" s="2"/>
      <c r="OD2713" s="2"/>
      <c r="OE2713" s="2"/>
      <c r="OF2713" s="2"/>
      <c r="OG2713" s="2"/>
      <c r="OH2713" s="2"/>
      <c r="OI2713" s="2"/>
      <c r="OJ2713" s="2"/>
      <c r="OK2713" s="2"/>
      <c r="OL2713" s="2"/>
      <c r="OM2713" s="2"/>
      <c r="ON2713" s="2"/>
      <c r="OO2713" s="2"/>
      <c r="OP2713" s="2"/>
      <c r="OQ2713" s="2"/>
      <c r="OR2713" s="2"/>
      <c r="OS2713" s="2"/>
      <c r="OT2713" s="2"/>
      <c r="OU2713" s="2"/>
      <c r="OV2713" s="2"/>
      <c r="OW2713" s="2"/>
      <c r="OX2713" s="2"/>
      <c r="OY2713" s="2"/>
      <c r="OZ2713" s="2"/>
      <c r="PA2713" s="2"/>
      <c r="PB2713" s="2"/>
      <c r="PC2713" s="2"/>
      <c r="PD2713" s="2"/>
      <c r="PE2713" s="2"/>
      <c r="PF2713" s="2"/>
      <c r="PG2713" s="2"/>
      <c r="PH2713" s="2"/>
      <c r="PI2713" s="2"/>
      <c r="PJ2713" s="2"/>
      <c r="PK2713" s="2"/>
      <c r="PL2713" s="2"/>
      <c r="PM2713" s="2"/>
      <c r="PN2713" s="2"/>
      <c r="PO2713" s="2"/>
    </row>
    <row r="2714" spans="1:431" ht="98" hidden="1" x14ac:dyDescent="0.15">
      <c r="A2714" s="6" t="s">
        <v>207</v>
      </c>
      <c r="B2714" s="3"/>
      <c r="C2714" s="6"/>
      <c r="D2714" s="6"/>
      <c r="E2714" s="3"/>
      <c r="F2714" s="6"/>
      <c r="G2714" s="6"/>
      <c r="H2714" s="6"/>
      <c r="I2714" s="3"/>
      <c r="J2714" s="6"/>
      <c r="K2714" s="3"/>
      <c r="L2714" s="3"/>
      <c r="M2714" s="3"/>
      <c r="N2714" s="6"/>
      <c r="O2714" s="3"/>
      <c r="P2714" s="6"/>
      <c r="Q2714" s="6"/>
      <c r="R2714" s="6"/>
      <c r="S2714" s="3"/>
      <c r="T2714" s="3"/>
      <c r="U2714" s="3"/>
      <c r="V2714" s="3"/>
      <c r="W2714" s="3"/>
      <c r="X2714" s="3"/>
      <c r="Y2714" s="6"/>
      <c r="Z2714" s="6"/>
      <c r="AA2714" s="6"/>
      <c r="AB2714" s="3"/>
      <c r="AC2714" s="6"/>
      <c r="AD2714" s="6"/>
      <c r="AE2714" s="3"/>
      <c r="AF2714" s="3"/>
      <c r="AG2714" s="6"/>
      <c r="AH2714" s="6"/>
      <c r="AI2714" s="3"/>
      <c r="AJ2714" s="3"/>
      <c r="AK2714" s="3"/>
      <c r="AL2714" s="3"/>
      <c r="AM2714" s="6"/>
      <c r="AN2714" s="3"/>
      <c r="AO2714" s="3"/>
      <c r="AP2714" s="3"/>
      <c r="AQ2714" s="3"/>
      <c r="AR2714" s="3"/>
      <c r="AS2714" s="3"/>
      <c r="AT2714" s="6"/>
      <c r="AU2714" s="6"/>
      <c r="AV2714" s="6"/>
      <c r="AW2714" s="3"/>
      <c r="AX2714" s="3"/>
      <c r="AY2714" s="3"/>
      <c r="AZ2714" s="3"/>
      <c r="BA2714" s="3"/>
      <c r="BB2714" s="3"/>
      <c r="BC2714" s="3"/>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v>1973</v>
      </c>
      <c r="BZ2714" s="3" t="s">
        <v>2561</v>
      </c>
      <c r="CA2714" s="3" t="s">
        <v>2343</v>
      </c>
      <c r="CB2714" s="3" t="s">
        <v>2570</v>
      </c>
      <c r="CC2714" s="3" t="s">
        <v>2571</v>
      </c>
      <c r="CD2714" s="3"/>
      <c r="CE2714" s="3"/>
      <c r="CF2714" s="7"/>
      <c r="CG2714" s="1"/>
      <c r="CH2714" s="1"/>
      <c r="CI2714" s="1"/>
      <c r="CJ2714" s="1"/>
      <c r="CK2714" s="1"/>
      <c r="CL2714" s="1"/>
      <c r="CM2714" s="1"/>
      <c r="CN2714" s="1"/>
      <c r="CO2714" s="1"/>
      <c r="CP2714" s="1"/>
      <c r="CQ2714" s="1"/>
      <c r="CR2714" s="1"/>
      <c r="CS2714" s="1"/>
      <c r="CT2714" s="1"/>
      <c r="CU2714" s="1"/>
      <c r="CV2714" s="1"/>
      <c r="CW2714" s="1"/>
      <c r="CX2714" s="1"/>
      <c r="CY2714" s="1"/>
      <c r="CZ2714" s="1"/>
      <c r="DA2714" s="1"/>
      <c r="DB2714" s="1"/>
      <c r="DC2714" s="1"/>
      <c r="DD2714" s="1"/>
      <c r="DE2714" s="1"/>
      <c r="DF2714" s="1"/>
      <c r="DJ2714" s="1"/>
      <c r="DK2714" s="1"/>
      <c r="DL2714" s="1"/>
      <c r="DM2714" s="1"/>
      <c r="DN2714" s="1"/>
      <c r="DO2714" s="1"/>
      <c r="DQ2714" s="1"/>
      <c r="DT2714" s="1"/>
      <c r="DW2714" s="1"/>
      <c r="DX2714" s="1"/>
      <c r="DY2714" s="1"/>
      <c r="DZ2714" s="1"/>
      <c r="EA2714" s="1"/>
      <c r="EB2714" s="1"/>
      <c r="EC2714" s="1"/>
      <c r="EF2714" s="1"/>
      <c r="ER2714" s="1"/>
      <c r="ET2714" s="1"/>
      <c r="FH2714" s="1"/>
      <c r="FI2714" s="1"/>
      <c r="LT2714" s="2"/>
      <c r="LU2714" s="2"/>
      <c r="LV2714" s="2"/>
      <c r="LW2714" s="2"/>
      <c r="LX2714" s="2"/>
      <c r="LY2714" s="2"/>
      <c r="LZ2714" s="2"/>
      <c r="MA2714" s="2"/>
      <c r="MB2714" s="2"/>
      <c r="MC2714" s="2"/>
      <c r="MD2714" s="2"/>
      <c r="ME2714" s="2"/>
      <c r="MF2714" s="2"/>
      <c r="MG2714" s="2"/>
      <c r="MH2714" s="2"/>
      <c r="MI2714" s="2"/>
      <c r="MJ2714" s="2"/>
      <c r="MK2714" s="2"/>
      <c r="ML2714" s="2"/>
      <c r="MM2714" s="2"/>
      <c r="MN2714" s="2"/>
      <c r="MO2714" s="2"/>
      <c r="MP2714" s="2"/>
      <c r="MQ2714" s="2"/>
      <c r="MR2714" s="2"/>
      <c r="MS2714" s="2"/>
      <c r="MT2714" s="2"/>
      <c r="MU2714" s="2"/>
      <c r="MV2714" s="2"/>
      <c r="MW2714" s="2"/>
      <c r="MX2714" s="2"/>
      <c r="MY2714" s="2"/>
      <c r="MZ2714" s="2"/>
      <c r="NA2714" s="2"/>
      <c r="NB2714" s="2"/>
      <c r="NC2714" s="2"/>
      <c r="ND2714" s="2"/>
      <c r="NE2714" s="2"/>
      <c r="NF2714" s="2"/>
      <c r="NG2714" s="2"/>
      <c r="NH2714" s="2"/>
      <c r="NI2714" s="2"/>
      <c r="NJ2714" s="2"/>
      <c r="NK2714" s="2"/>
      <c r="NL2714" s="2"/>
      <c r="NM2714" s="2"/>
      <c r="NN2714" s="2"/>
      <c r="NO2714" s="2"/>
      <c r="NP2714" s="2"/>
      <c r="NQ2714" s="2"/>
      <c r="NR2714" s="2"/>
      <c r="NS2714" s="2"/>
      <c r="NT2714" s="2"/>
      <c r="NU2714" s="2"/>
      <c r="NV2714" s="2"/>
      <c r="NW2714" s="2"/>
      <c r="NX2714" s="2"/>
      <c r="NY2714" s="2"/>
      <c r="NZ2714" s="2"/>
      <c r="OA2714" s="2"/>
      <c r="OB2714" s="2"/>
      <c r="OC2714" s="2"/>
      <c r="OD2714" s="2"/>
      <c r="OE2714" s="2"/>
      <c r="OF2714" s="2"/>
      <c r="OG2714" s="2"/>
      <c r="OH2714" s="2"/>
      <c r="OI2714" s="2"/>
      <c r="OJ2714" s="2"/>
      <c r="OK2714" s="2"/>
      <c r="OL2714" s="2"/>
      <c r="OM2714" s="2"/>
      <c r="ON2714" s="2"/>
      <c r="OO2714" s="2"/>
      <c r="OP2714" s="2"/>
      <c r="OQ2714" s="2"/>
      <c r="OR2714" s="2"/>
      <c r="OS2714" s="2"/>
      <c r="OT2714" s="2"/>
      <c r="OU2714" s="2"/>
      <c r="OV2714" s="2"/>
      <c r="OW2714" s="2"/>
      <c r="OX2714" s="2"/>
      <c r="OY2714" s="2"/>
      <c r="OZ2714" s="2"/>
      <c r="PA2714" s="2"/>
      <c r="PB2714" s="2"/>
      <c r="PC2714" s="2"/>
      <c r="PD2714" s="2"/>
      <c r="PE2714" s="2"/>
      <c r="PF2714" s="2"/>
      <c r="PG2714" s="2"/>
      <c r="PH2714" s="2"/>
      <c r="PI2714" s="2"/>
      <c r="PJ2714" s="2"/>
      <c r="PK2714" s="2"/>
      <c r="PL2714" s="2"/>
      <c r="PM2714" s="2"/>
      <c r="PN2714" s="2"/>
      <c r="PO2714" s="2"/>
    </row>
    <row r="2715" spans="1:431" ht="98" hidden="1" x14ac:dyDescent="0.15">
      <c r="A2715" s="6" t="s">
        <v>228</v>
      </c>
      <c r="B2715" s="3"/>
      <c r="C2715" s="6"/>
      <c r="D2715" s="6"/>
      <c r="E2715" s="3"/>
      <c r="F2715" s="6"/>
      <c r="G2715" s="6"/>
      <c r="H2715" s="6"/>
      <c r="I2715" s="3"/>
      <c r="J2715" s="6"/>
      <c r="K2715" s="3"/>
      <c r="L2715" s="3"/>
      <c r="M2715" s="3"/>
      <c r="N2715" s="6"/>
      <c r="O2715" s="3"/>
      <c r="P2715" s="6"/>
      <c r="Q2715" s="6"/>
      <c r="R2715" s="6"/>
      <c r="S2715" s="3"/>
      <c r="T2715" s="3"/>
      <c r="U2715" s="3"/>
      <c r="V2715" s="3"/>
      <c r="W2715" s="3"/>
      <c r="X2715" s="3"/>
      <c r="Y2715" s="6"/>
      <c r="Z2715" s="6"/>
      <c r="AA2715" s="6"/>
      <c r="AB2715" s="3"/>
      <c r="AC2715" s="6"/>
      <c r="AD2715" s="6"/>
      <c r="AE2715" s="3"/>
      <c r="AF2715" s="3"/>
      <c r="AG2715" s="6"/>
      <c r="AH2715" s="6"/>
      <c r="AI2715" s="3"/>
      <c r="AJ2715" s="3"/>
      <c r="AK2715" s="3"/>
      <c r="AL2715" s="3"/>
      <c r="AM2715" s="6"/>
      <c r="AN2715" s="3"/>
      <c r="AO2715" s="3"/>
      <c r="AP2715" s="3"/>
      <c r="AQ2715" s="3"/>
      <c r="AR2715" s="3"/>
      <c r="AS2715" s="3"/>
      <c r="AT2715" s="6"/>
      <c r="AU2715" s="6"/>
      <c r="AV2715" s="6"/>
      <c r="AW2715" s="3"/>
      <c r="AX2715" s="3"/>
      <c r="AY2715" s="3"/>
      <c r="AZ2715" s="3"/>
      <c r="BA2715" s="3"/>
      <c r="BB2715" s="3"/>
      <c r="BC2715" s="3"/>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v>1973</v>
      </c>
      <c r="BZ2715" s="3" t="s">
        <v>2561</v>
      </c>
      <c r="CA2715" s="3" t="s">
        <v>2343</v>
      </c>
      <c r="CB2715" s="3" t="s">
        <v>2570</v>
      </c>
      <c r="CC2715" s="3" t="s">
        <v>2571</v>
      </c>
      <c r="CD2715" s="3"/>
      <c r="CE2715" s="3"/>
      <c r="CF2715" s="7"/>
      <c r="CG2715" s="1"/>
      <c r="CH2715" s="1"/>
      <c r="CI2715" s="1"/>
      <c r="CJ2715" s="1"/>
      <c r="CK2715" s="1"/>
      <c r="CL2715" s="1"/>
      <c r="CM2715" s="1"/>
      <c r="CN2715" s="1"/>
      <c r="CO2715" s="1"/>
      <c r="CP2715" s="1"/>
      <c r="CQ2715" s="1"/>
      <c r="CR2715" s="1"/>
      <c r="CS2715" s="1"/>
      <c r="CT2715" s="1"/>
      <c r="CU2715" s="1"/>
      <c r="CV2715" s="1"/>
      <c r="CW2715" s="1"/>
      <c r="CX2715" s="1"/>
      <c r="CY2715" s="1"/>
      <c r="CZ2715" s="1"/>
      <c r="DA2715" s="1"/>
      <c r="DB2715" s="1"/>
      <c r="DC2715" s="1"/>
      <c r="DD2715" s="1"/>
      <c r="DE2715" s="1"/>
      <c r="DF2715" s="1"/>
      <c r="DJ2715" s="1"/>
      <c r="DK2715" s="1"/>
      <c r="DL2715" s="1"/>
      <c r="DM2715" s="1"/>
      <c r="DN2715" s="1"/>
      <c r="DO2715" s="1"/>
      <c r="DQ2715" s="1"/>
      <c r="DT2715" s="1"/>
      <c r="DW2715" s="1"/>
      <c r="DX2715" s="1"/>
      <c r="DY2715" s="1"/>
      <c r="DZ2715" s="1"/>
      <c r="EA2715" s="1"/>
      <c r="EB2715" s="1"/>
      <c r="EC2715" s="1"/>
      <c r="EF2715" s="1"/>
      <c r="ER2715" s="1"/>
      <c r="ET2715" s="1"/>
      <c r="FH2715" s="1"/>
      <c r="FI2715" s="1"/>
      <c r="LT2715" s="2"/>
      <c r="LU2715" s="2"/>
      <c r="LV2715" s="2"/>
      <c r="LW2715" s="2"/>
      <c r="LX2715" s="2"/>
      <c r="LY2715" s="2"/>
      <c r="LZ2715" s="2"/>
      <c r="MA2715" s="2"/>
      <c r="MB2715" s="2"/>
      <c r="MC2715" s="2"/>
      <c r="MD2715" s="2"/>
      <c r="ME2715" s="2"/>
      <c r="MF2715" s="2"/>
      <c r="MG2715" s="2"/>
      <c r="MH2715" s="2"/>
      <c r="MI2715" s="2"/>
      <c r="MJ2715" s="2"/>
      <c r="MK2715" s="2"/>
      <c r="ML2715" s="2"/>
      <c r="MM2715" s="2"/>
      <c r="MN2715" s="2"/>
      <c r="MO2715" s="2"/>
      <c r="MP2715" s="2"/>
      <c r="MQ2715" s="2"/>
      <c r="MR2715" s="2"/>
      <c r="MS2715" s="2"/>
      <c r="MT2715" s="2"/>
      <c r="MU2715" s="2"/>
      <c r="MV2715" s="2"/>
      <c r="MW2715" s="2"/>
      <c r="MX2715" s="2"/>
      <c r="MY2715" s="2"/>
      <c r="MZ2715" s="2"/>
      <c r="NA2715" s="2"/>
      <c r="NB2715" s="2"/>
      <c r="NC2715" s="2"/>
      <c r="ND2715" s="2"/>
      <c r="NE2715" s="2"/>
      <c r="NF2715" s="2"/>
      <c r="NG2715" s="2"/>
      <c r="NH2715" s="2"/>
      <c r="NI2715" s="2"/>
      <c r="NJ2715" s="2"/>
      <c r="NK2715" s="2"/>
      <c r="NL2715" s="2"/>
      <c r="NM2715" s="2"/>
      <c r="NN2715" s="2"/>
      <c r="NO2715" s="2"/>
      <c r="NP2715" s="2"/>
      <c r="NQ2715" s="2"/>
      <c r="NR2715" s="2"/>
      <c r="NS2715" s="2"/>
      <c r="NT2715" s="2"/>
      <c r="NU2715" s="2"/>
      <c r="NV2715" s="2"/>
      <c r="NW2715" s="2"/>
      <c r="NX2715" s="2"/>
      <c r="NY2715" s="2"/>
      <c r="NZ2715" s="2"/>
      <c r="OA2715" s="2"/>
      <c r="OB2715" s="2"/>
      <c r="OC2715" s="2"/>
      <c r="OD2715" s="2"/>
      <c r="OE2715" s="2"/>
      <c r="OF2715" s="2"/>
      <c r="OG2715" s="2"/>
      <c r="OH2715" s="2"/>
      <c r="OI2715" s="2"/>
      <c r="OJ2715" s="2"/>
      <c r="OK2715" s="2"/>
      <c r="OL2715" s="2"/>
      <c r="OM2715" s="2"/>
      <c r="ON2715" s="2"/>
      <c r="OO2715" s="2"/>
      <c r="OP2715" s="2"/>
      <c r="OQ2715" s="2"/>
      <c r="OR2715" s="2"/>
      <c r="OS2715" s="2"/>
      <c r="OT2715" s="2"/>
      <c r="OU2715" s="2"/>
      <c r="OV2715" s="2"/>
      <c r="OW2715" s="2"/>
      <c r="OX2715" s="2"/>
      <c r="OY2715" s="2"/>
      <c r="OZ2715" s="2"/>
      <c r="PA2715" s="2"/>
      <c r="PB2715" s="2"/>
      <c r="PC2715" s="2"/>
      <c r="PD2715" s="2"/>
      <c r="PE2715" s="2"/>
      <c r="PF2715" s="2"/>
      <c r="PG2715" s="2"/>
      <c r="PH2715" s="2"/>
      <c r="PI2715" s="2"/>
      <c r="PJ2715" s="2"/>
      <c r="PK2715" s="2"/>
      <c r="PL2715" s="2"/>
      <c r="PM2715" s="2"/>
      <c r="PN2715" s="2"/>
      <c r="PO2715" s="2"/>
    </row>
    <row r="2716" spans="1:431" ht="98" hidden="1" x14ac:dyDescent="0.15">
      <c r="A2716" s="6" t="s">
        <v>250</v>
      </c>
      <c r="B2716" s="3"/>
      <c r="C2716" s="6"/>
      <c r="D2716" s="6"/>
      <c r="E2716" s="3"/>
      <c r="F2716" s="6"/>
      <c r="G2716" s="6"/>
      <c r="H2716" s="6"/>
      <c r="I2716" s="3"/>
      <c r="J2716" s="6"/>
      <c r="K2716" s="3"/>
      <c r="L2716" s="3"/>
      <c r="M2716" s="3"/>
      <c r="N2716" s="6"/>
      <c r="O2716" s="3"/>
      <c r="P2716" s="6"/>
      <c r="Q2716" s="6"/>
      <c r="R2716" s="6"/>
      <c r="S2716" s="3"/>
      <c r="T2716" s="3"/>
      <c r="U2716" s="3"/>
      <c r="V2716" s="3"/>
      <c r="W2716" s="3"/>
      <c r="X2716" s="3"/>
      <c r="Y2716" s="6"/>
      <c r="Z2716" s="6"/>
      <c r="AA2716" s="6"/>
      <c r="AB2716" s="3"/>
      <c r="AC2716" s="6"/>
      <c r="AD2716" s="6"/>
      <c r="AE2716" s="3"/>
      <c r="AF2716" s="3"/>
      <c r="AG2716" s="6"/>
      <c r="AH2716" s="6"/>
      <c r="AI2716" s="3"/>
      <c r="AJ2716" s="3"/>
      <c r="AK2716" s="3"/>
      <c r="AL2716" s="3"/>
      <c r="AM2716" s="6"/>
      <c r="AN2716" s="3"/>
      <c r="AO2716" s="3"/>
      <c r="AP2716" s="3"/>
      <c r="AQ2716" s="3"/>
      <c r="AR2716" s="3"/>
      <c r="AS2716" s="3"/>
      <c r="AT2716" s="6"/>
      <c r="AU2716" s="6"/>
      <c r="AV2716" s="6"/>
      <c r="AW2716" s="3"/>
      <c r="AX2716" s="3"/>
      <c r="AY2716" s="3"/>
      <c r="AZ2716" s="3"/>
      <c r="BA2716" s="3"/>
      <c r="BB2716" s="3"/>
      <c r="BC2716" s="3"/>
      <c r="BD2716" s="3"/>
      <c r="BE2716" s="3"/>
      <c r="BF2716" s="3"/>
      <c r="BG2716" s="3"/>
      <c r="BH2716" s="3"/>
      <c r="BI2716" s="3"/>
      <c r="BJ2716" s="3"/>
      <c r="BK2716" s="3"/>
      <c r="BL2716" s="3"/>
      <c r="BM2716" s="3"/>
      <c r="BN2716" s="3"/>
      <c r="BO2716" s="3"/>
      <c r="BP2716" s="3"/>
      <c r="BQ2716" s="3"/>
      <c r="BR2716" s="3"/>
      <c r="BS2716" s="3"/>
      <c r="BT2716" s="3"/>
      <c r="BU2716" s="3"/>
      <c r="BV2716" s="3"/>
      <c r="BW2716" s="3"/>
      <c r="BX2716" s="3"/>
      <c r="BY2716" s="3">
        <v>1973</v>
      </c>
      <c r="BZ2716" s="3" t="s">
        <v>2561</v>
      </c>
      <c r="CA2716" s="3" t="s">
        <v>2343</v>
      </c>
      <c r="CB2716" s="3" t="s">
        <v>2570</v>
      </c>
      <c r="CC2716" s="3" t="s">
        <v>2571</v>
      </c>
      <c r="CD2716" s="3"/>
      <c r="CE2716" s="3"/>
      <c r="CF2716" s="7"/>
      <c r="CG2716" s="1"/>
      <c r="CH2716" s="1"/>
      <c r="CI2716" s="1"/>
      <c r="CJ2716" s="1"/>
      <c r="CK2716" s="1"/>
      <c r="CL2716" s="1"/>
      <c r="CM2716" s="1"/>
      <c r="CN2716" s="1"/>
      <c r="CO2716" s="1"/>
      <c r="CP2716" s="1"/>
      <c r="CQ2716" s="1"/>
      <c r="CR2716" s="1"/>
      <c r="CS2716" s="1"/>
      <c r="CT2716" s="1"/>
      <c r="CU2716" s="1"/>
      <c r="CV2716" s="1"/>
      <c r="CW2716" s="1"/>
      <c r="CX2716" s="1"/>
      <c r="CY2716" s="1"/>
      <c r="CZ2716" s="1"/>
      <c r="DA2716" s="1"/>
      <c r="DB2716" s="1"/>
      <c r="DC2716" s="1"/>
      <c r="DD2716" s="1"/>
      <c r="DE2716" s="1"/>
      <c r="DF2716" s="1"/>
      <c r="DJ2716" s="1"/>
      <c r="DK2716" s="1"/>
      <c r="DL2716" s="1"/>
      <c r="DM2716" s="1"/>
      <c r="DN2716" s="1"/>
      <c r="DO2716" s="1"/>
      <c r="DQ2716" s="1"/>
      <c r="DT2716" s="1"/>
      <c r="DW2716" s="1"/>
      <c r="DX2716" s="1"/>
      <c r="DY2716" s="1"/>
      <c r="DZ2716" s="1"/>
      <c r="EA2716" s="1"/>
      <c r="EB2716" s="1"/>
      <c r="EC2716" s="1"/>
      <c r="EF2716" s="1"/>
      <c r="ER2716" s="1"/>
      <c r="ET2716" s="1"/>
      <c r="FH2716" s="1"/>
      <c r="FI2716" s="1"/>
      <c r="LT2716" s="2"/>
      <c r="LU2716" s="2"/>
      <c r="LV2716" s="2"/>
      <c r="LW2716" s="2"/>
      <c r="LX2716" s="2"/>
      <c r="LY2716" s="2"/>
      <c r="LZ2716" s="2"/>
      <c r="MA2716" s="2"/>
      <c r="MB2716" s="2"/>
      <c r="MC2716" s="2"/>
      <c r="MD2716" s="2"/>
      <c r="ME2716" s="2"/>
      <c r="MF2716" s="2"/>
      <c r="MG2716" s="2"/>
      <c r="MH2716" s="2"/>
      <c r="MI2716" s="2"/>
      <c r="MJ2716" s="2"/>
      <c r="MK2716" s="2"/>
      <c r="ML2716" s="2"/>
      <c r="MM2716" s="2"/>
      <c r="MN2716" s="2"/>
      <c r="MO2716" s="2"/>
      <c r="MP2716" s="2"/>
      <c r="MQ2716" s="2"/>
      <c r="MR2716" s="2"/>
      <c r="MS2716" s="2"/>
      <c r="MT2716" s="2"/>
      <c r="MU2716" s="2"/>
      <c r="MV2716" s="2"/>
      <c r="MW2716" s="2"/>
      <c r="MX2716" s="2"/>
      <c r="MY2716" s="2"/>
      <c r="MZ2716" s="2"/>
      <c r="NA2716" s="2"/>
      <c r="NB2716" s="2"/>
      <c r="NC2716" s="2"/>
      <c r="ND2716" s="2"/>
      <c r="NE2716" s="2"/>
      <c r="NF2716" s="2"/>
      <c r="NG2716" s="2"/>
      <c r="NH2716" s="2"/>
      <c r="NI2716" s="2"/>
      <c r="NJ2716" s="2"/>
      <c r="NK2716" s="2"/>
      <c r="NL2716" s="2"/>
      <c r="NM2716" s="2"/>
      <c r="NN2716" s="2"/>
      <c r="NO2716" s="2"/>
      <c r="NP2716" s="2"/>
      <c r="NQ2716" s="2"/>
      <c r="NR2716" s="2"/>
      <c r="NS2716" s="2"/>
      <c r="NT2716" s="2"/>
      <c r="NU2716" s="2"/>
      <c r="NV2716" s="2"/>
      <c r="NW2716" s="2"/>
      <c r="NX2716" s="2"/>
      <c r="NY2716" s="2"/>
      <c r="NZ2716" s="2"/>
      <c r="OA2716" s="2"/>
      <c r="OB2716" s="2"/>
      <c r="OC2716" s="2"/>
      <c r="OD2716" s="2"/>
      <c r="OE2716" s="2"/>
      <c r="OF2716" s="2"/>
      <c r="OG2716" s="2"/>
      <c r="OH2716" s="2"/>
      <c r="OI2716" s="2"/>
      <c r="OJ2716" s="2"/>
      <c r="OK2716" s="2"/>
      <c r="OL2716" s="2"/>
      <c r="OM2716" s="2"/>
      <c r="ON2716" s="2"/>
      <c r="OO2716" s="2"/>
      <c r="OP2716" s="2"/>
      <c r="OQ2716" s="2"/>
      <c r="OR2716" s="2"/>
      <c r="OS2716" s="2"/>
      <c r="OT2716" s="2"/>
      <c r="OU2716" s="2"/>
      <c r="OV2716" s="2"/>
      <c r="OW2716" s="2"/>
      <c r="OX2716" s="2"/>
      <c r="OY2716" s="2"/>
      <c r="OZ2716" s="2"/>
      <c r="PA2716" s="2"/>
      <c r="PB2716" s="2"/>
      <c r="PC2716" s="2"/>
      <c r="PD2716" s="2"/>
      <c r="PE2716" s="2"/>
      <c r="PF2716" s="2"/>
      <c r="PG2716" s="2"/>
      <c r="PH2716" s="2"/>
      <c r="PI2716" s="2"/>
      <c r="PJ2716" s="2"/>
      <c r="PK2716" s="2"/>
      <c r="PL2716" s="2"/>
      <c r="PM2716" s="2"/>
      <c r="PN2716" s="2"/>
      <c r="PO2716" s="2"/>
    </row>
    <row r="2717" spans="1:431" ht="98" hidden="1" x14ac:dyDescent="0.15">
      <c r="A2717" s="6" t="s">
        <v>271</v>
      </c>
      <c r="B2717" s="3"/>
      <c r="C2717" s="6"/>
      <c r="D2717" s="6"/>
      <c r="E2717" s="3"/>
      <c r="F2717" s="6"/>
      <c r="G2717" s="6"/>
      <c r="H2717" s="6"/>
      <c r="I2717" s="3"/>
      <c r="J2717" s="6"/>
      <c r="K2717" s="3"/>
      <c r="L2717" s="3"/>
      <c r="M2717" s="3"/>
      <c r="N2717" s="6"/>
      <c r="O2717" s="3"/>
      <c r="P2717" s="6"/>
      <c r="Q2717" s="6"/>
      <c r="R2717" s="6"/>
      <c r="S2717" s="3"/>
      <c r="T2717" s="3"/>
      <c r="U2717" s="3"/>
      <c r="V2717" s="3"/>
      <c r="W2717" s="3"/>
      <c r="X2717" s="3"/>
      <c r="Y2717" s="6"/>
      <c r="Z2717" s="6"/>
      <c r="AA2717" s="6"/>
      <c r="AB2717" s="3"/>
      <c r="AC2717" s="6"/>
      <c r="AD2717" s="6"/>
      <c r="AE2717" s="3"/>
      <c r="AF2717" s="3"/>
      <c r="AG2717" s="6"/>
      <c r="AH2717" s="6"/>
      <c r="AI2717" s="3"/>
      <c r="AJ2717" s="3"/>
      <c r="AK2717" s="3"/>
      <c r="AL2717" s="3"/>
      <c r="AM2717" s="6"/>
      <c r="AN2717" s="3"/>
      <c r="AO2717" s="3"/>
      <c r="AP2717" s="3"/>
      <c r="AQ2717" s="3"/>
      <c r="AR2717" s="3"/>
      <c r="AS2717" s="3"/>
      <c r="AT2717" s="6"/>
      <c r="AU2717" s="6"/>
      <c r="AV2717" s="6"/>
      <c r="AW2717" s="3"/>
      <c r="AX2717" s="3"/>
      <c r="AY2717" s="3"/>
      <c r="AZ2717" s="3"/>
      <c r="BA2717" s="3"/>
      <c r="BB2717" s="3"/>
      <c r="BC2717" s="3"/>
      <c r="BD2717" s="3"/>
      <c r="BE2717" s="3"/>
      <c r="BF2717" s="3"/>
      <c r="BG2717" s="3"/>
      <c r="BH2717" s="3"/>
      <c r="BI2717" s="3"/>
      <c r="BJ2717" s="3"/>
      <c r="BK2717" s="3"/>
      <c r="BL2717" s="3"/>
      <c r="BM2717" s="3"/>
      <c r="BN2717" s="3"/>
      <c r="BO2717" s="3"/>
      <c r="BP2717" s="3"/>
      <c r="BQ2717" s="3"/>
      <c r="BR2717" s="3"/>
      <c r="BS2717" s="3"/>
      <c r="BT2717" s="3"/>
      <c r="BU2717" s="3"/>
      <c r="BV2717" s="3"/>
      <c r="BW2717" s="3"/>
      <c r="BX2717" s="3"/>
      <c r="BY2717" s="3">
        <v>1973</v>
      </c>
      <c r="BZ2717" s="3" t="s">
        <v>2561</v>
      </c>
      <c r="CA2717" s="3" t="s">
        <v>2343</v>
      </c>
      <c r="CB2717" s="3" t="s">
        <v>2570</v>
      </c>
      <c r="CC2717" s="3" t="s">
        <v>2571</v>
      </c>
      <c r="CD2717" s="3"/>
      <c r="CE2717" s="3"/>
      <c r="CF2717" s="7"/>
      <c r="CG2717" s="1"/>
      <c r="CH2717" s="1"/>
      <c r="CI2717" s="1"/>
      <c r="CJ2717" s="1"/>
      <c r="CK2717" s="1"/>
      <c r="CL2717" s="1"/>
      <c r="CM2717" s="1"/>
      <c r="CN2717" s="1"/>
      <c r="CO2717" s="1"/>
      <c r="CP2717" s="1"/>
      <c r="CQ2717" s="1"/>
      <c r="CR2717" s="1"/>
      <c r="CS2717" s="1"/>
      <c r="CT2717" s="1"/>
      <c r="CU2717" s="1"/>
      <c r="CV2717" s="1"/>
      <c r="CW2717" s="1"/>
      <c r="CX2717" s="1"/>
      <c r="CY2717" s="1"/>
      <c r="CZ2717" s="1"/>
      <c r="DA2717" s="1"/>
      <c r="DB2717" s="1"/>
      <c r="DC2717" s="1"/>
      <c r="DD2717" s="1"/>
      <c r="DE2717" s="1"/>
      <c r="DF2717" s="1"/>
      <c r="DJ2717" s="1"/>
      <c r="DK2717" s="1"/>
      <c r="DL2717" s="1"/>
      <c r="DM2717" s="1"/>
      <c r="DN2717" s="1"/>
      <c r="DO2717" s="1"/>
      <c r="DQ2717" s="1"/>
      <c r="DT2717" s="1"/>
      <c r="DW2717" s="1"/>
      <c r="DX2717" s="1"/>
      <c r="DY2717" s="1"/>
      <c r="DZ2717" s="1"/>
      <c r="EA2717" s="1"/>
      <c r="EB2717" s="1"/>
      <c r="EC2717" s="1"/>
      <c r="EF2717" s="1"/>
      <c r="ER2717" s="1"/>
      <c r="ET2717" s="1"/>
      <c r="FH2717" s="1"/>
      <c r="FI2717" s="1"/>
      <c r="LT2717" s="2"/>
      <c r="LU2717" s="2"/>
      <c r="LV2717" s="2"/>
      <c r="LW2717" s="2"/>
      <c r="LX2717" s="2"/>
      <c r="LY2717" s="2"/>
      <c r="LZ2717" s="2"/>
      <c r="MA2717" s="2"/>
      <c r="MB2717" s="2"/>
      <c r="MC2717" s="2"/>
      <c r="MD2717" s="2"/>
      <c r="ME2717" s="2"/>
      <c r="MF2717" s="2"/>
      <c r="MG2717" s="2"/>
      <c r="MH2717" s="2"/>
      <c r="MI2717" s="2"/>
      <c r="MJ2717" s="2"/>
      <c r="MK2717" s="2"/>
      <c r="ML2717" s="2"/>
      <c r="MM2717" s="2"/>
      <c r="MN2717" s="2"/>
      <c r="MO2717" s="2"/>
      <c r="MP2717" s="2"/>
      <c r="MQ2717" s="2"/>
      <c r="MR2717" s="2"/>
      <c r="MS2717" s="2"/>
      <c r="MT2717" s="2"/>
      <c r="MU2717" s="2"/>
      <c r="MV2717" s="2"/>
      <c r="MW2717" s="2"/>
      <c r="MX2717" s="2"/>
      <c r="MY2717" s="2"/>
      <c r="MZ2717" s="2"/>
      <c r="NA2717" s="2"/>
      <c r="NB2717" s="2"/>
      <c r="NC2717" s="2"/>
      <c r="ND2717" s="2"/>
      <c r="NE2717" s="2"/>
      <c r="NF2717" s="2"/>
      <c r="NG2717" s="2"/>
      <c r="NH2717" s="2"/>
      <c r="NI2717" s="2"/>
      <c r="NJ2717" s="2"/>
      <c r="NK2717" s="2"/>
      <c r="NL2717" s="2"/>
      <c r="NM2717" s="2"/>
      <c r="NN2717" s="2"/>
      <c r="NO2717" s="2"/>
      <c r="NP2717" s="2"/>
      <c r="NQ2717" s="2"/>
      <c r="NR2717" s="2"/>
      <c r="NS2717" s="2"/>
      <c r="NT2717" s="2"/>
      <c r="NU2717" s="2"/>
      <c r="NV2717" s="2"/>
      <c r="NW2717" s="2"/>
      <c r="NX2717" s="2"/>
      <c r="NY2717" s="2"/>
      <c r="NZ2717" s="2"/>
      <c r="OA2717" s="2"/>
      <c r="OB2717" s="2"/>
      <c r="OC2717" s="2"/>
      <c r="OD2717" s="2"/>
      <c r="OE2717" s="2"/>
      <c r="OF2717" s="2"/>
      <c r="OG2717" s="2"/>
      <c r="OH2717" s="2"/>
      <c r="OI2717" s="2"/>
      <c r="OJ2717" s="2"/>
      <c r="OK2717" s="2"/>
      <c r="OL2717" s="2"/>
      <c r="OM2717" s="2"/>
      <c r="ON2717" s="2"/>
      <c r="OO2717" s="2"/>
      <c r="OP2717" s="2"/>
      <c r="OQ2717" s="2"/>
      <c r="OR2717" s="2"/>
      <c r="OS2717" s="2"/>
      <c r="OT2717" s="2"/>
      <c r="OU2717" s="2"/>
      <c r="OV2717" s="2"/>
      <c r="OW2717" s="2"/>
      <c r="OX2717" s="2"/>
      <c r="OY2717" s="2"/>
      <c r="OZ2717" s="2"/>
      <c r="PA2717" s="2"/>
      <c r="PB2717" s="2"/>
      <c r="PC2717" s="2"/>
      <c r="PD2717" s="2"/>
      <c r="PE2717" s="2"/>
      <c r="PF2717" s="2"/>
      <c r="PG2717" s="2"/>
      <c r="PH2717" s="2"/>
      <c r="PI2717" s="2"/>
      <c r="PJ2717" s="2"/>
      <c r="PK2717" s="2"/>
      <c r="PL2717" s="2"/>
      <c r="PM2717" s="2"/>
      <c r="PN2717" s="2"/>
      <c r="PO2717" s="2"/>
    </row>
    <row r="2718" spans="1:431" ht="98" hidden="1" x14ac:dyDescent="0.15">
      <c r="A2718" s="6" t="s">
        <v>290</v>
      </c>
      <c r="B2718" s="3"/>
      <c r="C2718" s="6"/>
      <c r="D2718" s="6"/>
      <c r="E2718" s="3"/>
      <c r="F2718" s="6"/>
      <c r="G2718" s="6"/>
      <c r="H2718" s="6"/>
      <c r="I2718" s="3"/>
      <c r="J2718" s="6"/>
      <c r="K2718" s="3"/>
      <c r="L2718" s="3"/>
      <c r="M2718" s="3"/>
      <c r="N2718" s="6"/>
      <c r="O2718" s="3"/>
      <c r="P2718" s="6"/>
      <c r="Q2718" s="6"/>
      <c r="R2718" s="6"/>
      <c r="S2718" s="3"/>
      <c r="T2718" s="3"/>
      <c r="U2718" s="3"/>
      <c r="V2718" s="3"/>
      <c r="W2718" s="3"/>
      <c r="X2718" s="3"/>
      <c r="Y2718" s="6"/>
      <c r="Z2718" s="6"/>
      <c r="AA2718" s="6"/>
      <c r="AB2718" s="3"/>
      <c r="AC2718" s="6"/>
      <c r="AD2718" s="6"/>
      <c r="AE2718" s="3"/>
      <c r="AF2718" s="3"/>
      <c r="AG2718" s="6"/>
      <c r="AH2718" s="6"/>
      <c r="AI2718" s="3"/>
      <c r="AJ2718" s="3"/>
      <c r="AK2718" s="3"/>
      <c r="AL2718" s="3"/>
      <c r="AM2718" s="6"/>
      <c r="AN2718" s="3"/>
      <c r="AO2718" s="3"/>
      <c r="AP2718" s="3"/>
      <c r="AQ2718" s="3"/>
      <c r="AR2718" s="3"/>
      <c r="AS2718" s="3"/>
      <c r="AT2718" s="6"/>
      <c r="AU2718" s="6"/>
      <c r="AV2718" s="6"/>
      <c r="AW2718" s="3"/>
      <c r="AX2718" s="3"/>
      <c r="AY2718" s="3"/>
      <c r="AZ2718" s="3"/>
      <c r="BA2718" s="3"/>
      <c r="BB2718" s="3"/>
      <c r="BC2718" s="3"/>
      <c r="BD2718" s="3"/>
      <c r="BE2718" s="3"/>
      <c r="BF2718" s="3"/>
      <c r="BG2718" s="3"/>
      <c r="BH2718" s="3"/>
      <c r="BI2718" s="3"/>
      <c r="BJ2718" s="3"/>
      <c r="BK2718" s="3"/>
      <c r="BL2718" s="3"/>
      <c r="BM2718" s="3"/>
      <c r="BN2718" s="3"/>
      <c r="BO2718" s="3"/>
      <c r="BP2718" s="3"/>
      <c r="BQ2718" s="3"/>
      <c r="BR2718" s="3"/>
      <c r="BS2718" s="3"/>
      <c r="BT2718" s="3"/>
      <c r="BU2718" s="3"/>
      <c r="BV2718" s="3"/>
      <c r="BW2718" s="3"/>
      <c r="BX2718" s="3"/>
      <c r="BY2718" s="3">
        <v>1973</v>
      </c>
      <c r="BZ2718" s="3" t="s">
        <v>2561</v>
      </c>
      <c r="CA2718" s="3" t="s">
        <v>2343</v>
      </c>
      <c r="CB2718" s="3" t="s">
        <v>2570</v>
      </c>
      <c r="CC2718" s="3" t="s">
        <v>2571</v>
      </c>
      <c r="CD2718" s="3"/>
      <c r="CE2718" s="3"/>
      <c r="CF2718" s="7"/>
      <c r="CG2718" s="1"/>
      <c r="CH2718" s="1"/>
      <c r="CI2718" s="1"/>
      <c r="CJ2718" s="1"/>
      <c r="CK2718" s="1"/>
      <c r="CL2718" s="1"/>
      <c r="CM2718" s="1"/>
      <c r="CN2718" s="1"/>
      <c r="CO2718" s="1"/>
      <c r="CP2718" s="1"/>
      <c r="CQ2718" s="1"/>
      <c r="CR2718" s="1"/>
      <c r="CS2718" s="1"/>
      <c r="CT2718" s="1"/>
      <c r="CU2718" s="1"/>
      <c r="CV2718" s="1"/>
      <c r="CW2718" s="1"/>
      <c r="CX2718" s="1"/>
      <c r="CY2718" s="1"/>
      <c r="CZ2718" s="1"/>
      <c r="DA2718" s="1"/>
      <c r="DB2718" s="1"/>
      <c r="DC2718" s="1"/>
      <c r="DD2718" s="1"/>
      <c r="DE2718" s="1"/>
      <c r="DF2718" s="1"/>
      <c r="DJ2718" s="1"/>
      <c r="DK2718" s="1"/>
      <c r="DL2718" s="1"/>
      <c r="DM2718" s="1"/>
      <c r="DN2718" s="1"/>
      <c r="DO2718" s="1"/>
      <c r="DQ2718" s="1"/>
      <c r="DT2718" s="1"/>
      <c r="DW2718" s="1"/>
      <c r="DX2718" s="1"/>
      <c r="DY2718" s="1"/>
      <c r="DZ2718" s="1"/>
      <c r="EA2718" s="1"/>
      <c r="EB2718" s="1"/>
      <c r="EC2718" s="1"/>
      <c r="EF2718" s="1"/>
      <c r="ER2718" s="1"/>
      <c r="ET2718" s="1"/>
      <c r="FH2718" s="1"/>
      <c r="FI2718" s="1"/>
      <c r="LT2718" s="2"/>
      <c r="LU2718" s="2"/>
      <c r="LV2718" s="2"/>
      <c r="LW2718" s="2"/>
      <c r="LX2718" s="2"/>
      <c r="LY2718" s="2"/>
      <c r="LZ2718" s="2"/>
      <c r="MA2718" s="2"/>
      <c r="MB2718" s="2"/>
      <c r="MC2718" s="2"/>
      <c r="MD2718" s="2"/>
      <c r="ME2718" s="2"/>
      <c r="MF2718" s="2"/>
      <c r="MG2718" s="2"/>
      <c r="MH2718" s="2"/>
      <c r="MI2718" s="2"/>
      <c r="MJ2718" s="2"/>
      <c r="MK2718" s="2"/>
      <c r="ML2718" s="2"/>
      <c r="MM2718" s="2"/>
      <c r="MN2718" s="2"/>
      <c r="MO2718" s="2"/>
      <c r="MP2718" s="2"/>
      <c r="MQ2718" s="2"/>
      <c r="MR2718" s="2"/>
      <c r="MS2718" s="2"/>
      <c r="MT2718" s="2"/>
      <c r="MU2718" s="2"/>
      <c r="MV2718" s="2"/>
      <c r="MW2718" s="2"/>
      <c r="MX2718" s="2"/>
      <c r="MY2718" s="2"/>
      <c r="MZ2718" s="2"/>
      <c r="NA2718" s="2"/>
      <c r="NB2718" s="2"/>
      <c r="NC2718" s="2"/>
      <c r="ND2718" s="2"/>
      <c r="NE2718" s="2"/>
      <c r="NF2718" s="2"/>
      <c r="NG2718" s="2"/>
      <c r="NH2718" s="2"/>
      <c r="NI2718" s="2"/>
      <c r="NJ2718" s="2"/>
      <c r="NK2718" s="2"/>
      <c r="NL2718" s="2"/>
      <c r="NM2718" s="2"/>
      <c r="NN2718" s="2"/>
      <c r="NO2718" s="2"/>
      <c r="NP2718" s="2"/>
      <c r="NQ2718" s="2"/>
      <c r="NR2718" s="2"/>
      <c r="NS2718" s="2"/>
      <c r="NT2718" s="2"/>
      <c r="NU2718" s="2"/>
      <c r="NV2718" s="2"/>
      <c r="NW2718" s="2"/>
      <c r="NX2718" s="2"/>
      <c r="NY2718" s="2"/>
      <c r="NZ2718" s="2"/>
      <c r="OA2718" s="2"/>
      <c r="OB2718" s="2"/>
      <c r="OC2718" s="2"/>
      <c r="OD2718" s="2"/>
      <c r="OE2718" s="2"/>
      <c r="OF2718" s="2"/>
      <c r="OG2718" s="2"/>
      <c r="OH2718" s="2"/>
      <c r="OI2718" s="2"/>
      <c r="OJ2718" s="2"/>
      <c r="OK2718" s="2"/>
      <c r="OL2718" s="2"/>
      <c r="OM2718" s="2"/>
      <c r="ON2718" s="2"/>
      <c r="OO2718" s="2"/>
      <c r="OP2718" s="2"/>
      <c r="OQ2718" s="2"/>
      <c r="OR2718" s="2"/>
      <c r="OS2718" s="2"/>
      <c r="OT2718" s="2"/>
      <c r="OU2718" s="2"/>
      <c r="OV2718" s="2"/>
      <c r="OW2718" s="2"/>
      <c r="OX2718" s="2"/>
      <c r="OY2718" s="2"/>
      <c r="OZ2718" s="2"/>
      <c r="PA2718" s="2"/>
      <c r="PB2718" s="2"/>
      <c r="PC2718" s="2"/>
      <c r="PD2718" s="2"/>
      <c r="PE2718" s="2"/>
      <c r="PF2718" s="2"/>
      <c r="PG2718" s="2"/>
      <c r="PH2718" s="2"/>
      <c r="PI2718" s="2"/>
      <c r="PJ2718" s="2"/>
      <c r="PK2718" s="2"/>
      <c r="PL2718" s="2"/>
      <c r="PM2718" s="2"/>
      <c r="PN2718" s="2"/>
      <c r="PO2718" s="2"/>
    </row>
    <row r="2719" spans="1:431" ht="98" hidden="1" x14ac:dyDescent="0.15">
      <c r="A2719" s="6" t="s">
        <v>309</v>
      </c>
      <c r="B2719" s="3"/>
      <c r="C2719" s="6"/>
      <c r="D2719" s="6"/>
      <c r="E2719" s="3"/>
      <c r="F2719" s="6"/>
      <c r="G2719" s="6"/>
      <c r="H2719" s="6"/>
      <c r="I2719" s="3"/>
      <c r="J2719" s="6"/>
      <c r="K2719" s="3"/>
      <c r="L2719" s="3"/>
      <c r="M2719" s="3"/>
      <c r="N2719" s="6"/>
      <c r="O2719" s="3"/>
      <c r="P2719" s="6"/>
      <c r="Q2719" s="6"/>
      <c r="R2719" s="6"/>
      <c r="S2719" s="3"/>
      <c r="T2719" s="3"/>
      <c r="U2719" s="3"/>
      <c r="V2719" s="3"/>
      <c r="W2719" s="3"/>
      <c r="X2719" s="3"/>
      <c r="Y2719" s="6"/>
      <c r="Z2719" s="6"/>
      <c r="AA2719" s="6"/>
      <c r="AB2719" s="3"/>
      <c r="AC2719" s="6"/>
      <c r="AD2719" s="6"/>
      <c r="AE2719" s="3"/>
      <c r="AF2719" s="3"/>
      <c r="AG2719" s="6"/>
      <c r="AH2719" s="6"/>
      <c r="AI2719" s="3"/>
      <c r="AJ2719" s="3"/>
      <c r="AK2719" s="3"/>
      <c r="AL2719" s="3"/>
      <c r="AM2719" s="6"/>
      <c r="AN2719" s="3"/>
      <c r="AO2719" s="3"/>
      <c r="AP2719" s="3"/>
      <c r="AQ2719" s="3"/>
      <c r="AR2719" s="3"/>
      <c r="AS2719" s="3"/>
      <c r="AT2719" s="6"/>
      <c r="AU2719" s="6"/>
      <c r="AV2719" s="6"/>
      <c r="AW2719" s="3"/>
      <c r="AX2719" s="3"/>
      <c r="AY2719" s="3"/>
      <c r="AZ2719" s="3"/>
      <c r="BA2719" s="3"/>
      <c r="BB2719" s="3"/>
      <c r="BC2719" s="3"/>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v>1973</v>
      </c>
      <c r="BZ2719" s="3" t="s">
        <v>2561</v>
      </c>
      <c r="CA2719" s="3" t="s">
        <v>2343</v>
      </c>
      <c r="CB2719" s="3" t="s">
        <v>2570</v>
      </c>
      <c r="CC2719" s="3" t="s">
        <v>2571</v>
      </c>
      <c r="CD2719" s="3"/>
      <c r="CE2719" s="3"/>
      <c r="CF2719" s="7"/>
      <c r="CG2719" s="1"/>
      <c r="CH2719" s="1"/>
      <c r="CI2719" s="1"/>
      <c r="CJ2719" s="1"/>
      <c r="CK2719" s="1"/>
      <c r="CL2719" s="1"/>
      <c r="CM2719" s="1"/>
      <c r="CN2719" s="1"/>
      <c r="CO2719" s="1"/>
      <c r="CP2719" s="1"/>
      <c r="CQ2719" s="1"/>
      <c r="CR2719" s="1"/>
      <c r="CS2719" s="1"/>
      <c r="CT2719" s="1"/>
      <c r="CU2719" s="1"/>
      <c r="CV2719" s="1"/>
      <c r="CW2719" s="1"/>
      <c r="CX2719" s="1"/>
      <c r="CY2719" s="1"/>
      <c r="CZ2719" s="1"/>
      <c r="DA2719" s="1"/>
      <c r="DB2719" s="1"/>
      <c r="DC2719" s="1"/>
      <c r="DD2719" s="1"/>
      <c r="DE2719" s="1"/>
      <c r="DF2719" s="1"/>
      <c r="DJ2719" s="1"/>
      <c r="DK2719" s="1"/>
      <c r="DL2719" s="1"/>
      <c r="DM2719" s="1"/>
      <c r="DN2719" s="1"/>
      <c r="DO2719" s="1"/>
      <c r="DQ2719" s="1"/>
      <c r="DT2719" s="1"/>
      <c r="DW2719" s="1"/>
      <c r="DX2719" s="1"/>
      <c r="DY2719" s="1"/>
      <c r="DZ2719" s="1"/>
      <c r="EA2719" s="1"/>
      <c r="EB2719" s="1"/>
      <c r="EC2719" s="1"/>
      <c r="EF2719" s="1"/>
      <c r="ER2719" s="1"/>
      <c r="ET2719" s="1"/>
      <c r="FH2719" s="1"/>
      <c r="FI2719" s="1"/>
      <c r="LT2719" s="2"/>
      <c r="LU2719" s="2"/>
      <c r="LV2719" s="2"/>
      <c r="LW2719" s="2"/>
      <c r="LX2719" s="2"/>
      <c r="LY2719" s="2"/>
      <c r="LZ2719" s="2"/>
      <c r="MA2719" s="2"/>
      <c r="MB2719" s="2"/>
      <c r="MC2719" s="2"/>
      <c r="MD2719" s="2"/>
      <c r="ME2719" s="2"/>
      <c r="MF2719" s="2"/>
      <c r="MG2719" s="2"/>
      <c r="MH2719" s="2"/>
      <c r="MI2719" s="2"/>
      <c r="MJ2719" s="2"/>
      <c r="MK2719" s="2"/>
      <c r="ML2719" s="2"/>
      <c r="MM2719" s="2"/>
      <c r="MN2719" s="2"/>
      <c r="MO2719" s="2"/>
      <c r="MP2719" s="2"/>
      <c r="MQ2719" s="2"/>
      <c r="MR2719" s="2"/>
      <c r="MS2719" s="2"/>
      <c r="MT2719" s="2"/>
      <c r="MU2719" s="2"/>
      <c r="MV2719" s="2"/>
      <c r="MW2719" s="2"/>
      <c r="MX2719" s="2"/>
      <c r="MY2719" s="2"/>
      <c r="MZ2719" s="2"/>
      <c r="NA2719" s="2"/>
      <c r="NB2719" s="2"/>
      <c r="NC2719" s="2"/>
      <c r="ND2719" s="2"/>
      <c r="NE2719" s="2"/>
      <c r="NF2719" s="2"/>
      <c r="NG2719" s="2"/>
      <c r="NH2719" s="2"/>
      <c r="NI2719" s="2"/>
      <c r="NJ2719" s="2"/>
      <c r="NK2719" s="2"/>
      <c r="NL2719" s="2"/>
      <c r="NM2719" s="2"/>
      <c r="NN2719" s="2"/>
      <c r="NO2719" s="2"/>
      <c r="NP2719" s="2"/>
      <c r="NQ2719" s="2"/>
      <c r="NR2719" s="2"/>
      <c r="NS2719" s="2"/>
      <c r="NT2719" s="2"/>
      <c r="NU2719" s="2"/>
      <c r="NV2719" s="2"/>
      <c r="NW2719" s="2"/>
      <c r="NX2719" s="2"/>
      <c r="NY2719" s="2"/>
      <c r="NZ2719" s="2"/>
      <c r="OA2719" s="2"/>
      <c r="OB2719" s="2"/>
      <c r="OC2719" s="2"/>
      <c r="OD2719" s="2"/>
      <c r="OE2719" s="2"/>
      <c r="OF2719" s="2"/>
      <c r="OG2719" s="2"/>
      <c r="OH2719" s="2"/>
      <c r="OI2719" s="2"/>
      <c r="OJ2719" s="2"/>
      <c r="OK2719" s="2"/>
      <c r="OL2719" s="2"/>
      <c r="OM2719" s="2"/>
      <c r="ON2719" s="2"/>
      <c r="OO2719" s="2"/>
      <c r="OP2719" s="2"/>
      <c r="OQ2719" s="2"/>
      <c r="OR2719" s="2"/>
      <c r="OS2719" s="2"/>
      <c r="OT2719" s="2"/>
      <c r="OU2719" s="2"/>
      <c r="OV2719" s="2"/>
      <c r="OW2719" s="2"/>
      <c r="OX2719" s="2"/>
      <c r="OY2719" s="2"/>
      <c r="OZ2719" s="2"/>
      <c r="PA2719" s="2"/>
      <c r="PB2719" s="2"/>
      <c r="PC2719" s="2"/>
      <c r="PD2719" s="2"/>
      <c r="PE2719" s="2"/>
      <c r="PF2719" s="2"/>
      <c r="PG2719" s="2"/>
      <c r="PH2719" s="2"/>
      <c r="PI2719" s="2"/>
      <c r="PJ2719" s="2"/>
      <c r="PK2719" s="2"/>
      <c r="PL2719" s="2"/>
      <c r="PM2719" s="2"/>
      <c r="PN2719" s="2"/>
      <c r="PO2719" s="2"/>
    </row>
    <row r="2720" spans="1:431" ht="98" hidden="1" x14ac:dyDescent="0.15">
      <c r="A2720" s="6" t="s">
        <v>325</v>
      </c>
      <c r="B2720" s="3"/>
      <c r="C2720" s="6"/>
      <c r="D2720" s="6"/>
      <c r="E2720" s="3"/>
      <c r="F2720" s="6"/>
      <c r="G2720" s="6"/>
      <c r="H2720" s="6"/>
      <c r="I2720" s="3"/>
      <c r="J2720" s="6"/>
      <c r="K2720" s="3"/>
      <c r="L2720" s="3"/>
      <c r="M2720" s="3"/>
      <c r="N2720" s="6"/>
      <c r="O2720" s="3"/>
      <c r="P2720" s="6"/>
      <c r="Q2720" s="6"/>
      <c r="R2720" s="6"/>
      <c r="S2720" s="3"/>
      <c r="T2720" s="3"/>
      <c r="U2720" s="3"/>
      <c r="V2720" s="3"/>
      <c r="W2720" s="3"/>
      <c r="X2720" s="3"/>
      <c r="Y2720" s="6"/>
      <c r="Z2720" s="6"/>
      <c r="AA2720" s="6"/>
      <c r="AB2720" s="3"/>
      <c r="AC2720" s="6"/>
      <c r="AD2720" s="6"/>
      <c r="AE2720" s="3"/>
      <c r="AF2720" s="3"/>
      <c r="AG2720" s="6"/>
      <c r="AH2720" s="6"/>
      <c r="AI2720" s="3"/>
      <c r="AJ2720" s="3"/>
      <c r="AK2720" s="3"/>
      <c r="AL2720" s="3"/>
      <c r="AM2720" s="6"/>
      <c r="AN2720" s="3"/>
      <c r="AO2720" s="3"/>
      <c r="AP2720" s="3"/>
      <c r="AQ2720" s="3"/>
      <c r="AR2720" s="3"/>
      <c r="AS2720" s="3"/>
      <c r="AT2720" s="6"/>
      <c r="AU2720" s="6"/>
      <c r="AV2720" s="6"/>
      <c r="AW2720" s="3"/>
      <c r="AX2720" s="3"/>
      <c r="AY2720" s="3"/>
      <c r="AZ2720" s="3"/>
      <c r="BA2720" s="3"/>
      <c r="BB2720" s="3"/>
      <c r="BC2720" s="3"/>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v>1973</v>
      </c>
      <c r="BZ2720" s="3" t="s">
        <v>2561</v>
      </c>
      <c r="CA2720" s="3" t="s">
        <v>2343</v>
      </c>
      <c r="CB2720" s="3" t="s">
        <v>2570</v>
      </c>
      <c r="CC2720" s="3" t="s">
        <v>2571</v>
      </c>
      <c r="CD2720" s="3"/>
      <c r="CE2720" s="3"/>
      <c r="CF2720" s="7"/>
      <c r="CG2720" s="1"/>
      <c r="CH2720" s="1"/>
      <c r="CI2720" s="1"/>
      <c r="CJ2720" s="1"/>
      <c r="CK2720" s="1"/>
      <c r="CL2720" s="1"/>
      <c r="CM2720" s="1"/>
      <c r="CN2720" s="1"/>
      <c r="CO2720" s="1"/>
      <c r="CP2720" s="1"/>
      <c r="CQ2720" s="1"/>
      <c r="CR2720" s="1"/>
      <c r="CS2720" s="1"/>
      <c r="CT2720" s="1"/>
      <c r="CU2720" s="1"/>
      <c r="CV2720" s="1"/>
      <c r="CW2720" s="1"/>
      <c r="CX2720" s="1"/>
      <c r="CY2720" s="1"/>
      <c r="CZ2720" s="1"/>
      <c r="DA2720" s="1"/>
      <c r="DB2720" s="1"/>
      <c r="DC2720" s="1"/>
      <c r="DD2720" s="1"/>
      <c r="DE2720" s="1"/>
      <c r="DF2720" s="1"/>
      <c r="DJ2720" s="1"/>
      <c r="DK2720" s="1"/>
      <c r="DL2720" s="1"/>
      <c r="DM2720" s="1"/>
      <c r="DN2720" s="1"/>
      <c r="DO2720" s="1"/>
      <c r="DQ2720" s="1"/>
      <c r="DT2720" s="1"/>
      <c r="DW2720" s="1"/>
      <c r="DX2720" s="1"/>
      <c r="DY2720" s="1"/>
      <c r="DZ2720" s="1"/>
      <c r="EA2720" s="1"/>
      <c r="EB2720" s="1"/>
      <c r="EC2720" s="1"/>
      <c r="EF2720" s="1"/>
      <c r="ER2720" s="1"/>
      <c r="ET2720" s="1"/>
      <c r="FH2720" s="1"/>
      <c r="FI2720" s="1"/>
      <c r="LT2720" s="2"/>
      <c r="LU2720" s="2"/>
      <c r="LV2720" s="2"/>
      <c r="LW2720" s="2"/>
      <c r="LX2720" s="2"/>
      <c r="LY2720" s="2"/>
      <c r="LZ2720" s="2"/>
      <c r="MA2720" s="2"/>
      <c r="MB2720" s="2"/>
      <c r="MC2720" s="2"/>
      <c r="MD2720" s="2"/>
      <c r="ME2720" s="2"/>
      <c r="MF2720" s="2"/>
      <c r="MG2720" s="2"/>
      <c r="MH2720" s="2"/>
      <c r="MI2720" s="2"/>
      <c r="MJ2720" s="2"/>
      <c r="MK2720" s="2"/>
      <c r="ML2720" s="2"/>
      <c r="MM2720" s="2"/>
      <c r="MN2720" s="2"/>
      <c r="MO2720" s="2"/>
      <c r="MP2720" s="2"/>
      <c r="MQ2720" s="2"/>
      <c r="MR2720" s="2"/>
      <c r="MS2720" s="2"/>
      <c r="MT2720" s="2"/>
      <c r="MU2720" s="2"/>
      <c r="MV2720" s="2"/>
      <c r="MW2720" s="2"/>
      <c r="MX2720" s="2"/>
      <c r="MY2720" s="2"/>
      <c r="MZ2720" s="2"/>
      <c r="NA2720" s="2"/>
      <c r="NB2720" s="2"/>
      <c r="NC2720" s="2"/>
      <c r="ND2720" s="2"/>
      <c r="NE2720" s="2"/>
      <c r="NF2720" s="2"/>
      <c r="NG2720" s="2"/>
      <c r="NH2720" s="2"/>
      <c r="NI2720" s="2"/>
      <c r="NJ2720" s="2"/>
      <c r="NK2720" s="2"/>
      <c r="NL2720" s="2"/>
      <c r="NM2720" s="2"/>
      <c r="NN2720" s="2"/>
      <c r="NO2720" s="2"/>
      <c r="NP2720" s="2"/>
      <c r="NQ2720" s="2"/>
      <c r="NR2720" s="2"/>
      <c r="NS2720" s="2"/>
      <c r="NT2720" s="2"/>
      <c r="NU2720" s="2"/>
      <c r="NV2720" s="2"/>
      <c r="NW2720" s="2"/>
      <c r="NX2720" s="2"/>
      <c r="NY2720" s="2"/>
      <c r="NZ2720" s="2"/>
      <c r="OA2720" s="2"/>
      <c r="OB2720" s="2"/>
      <c r="OC2720" s="2"/>
      <c r="OD2720" s="2"/>
      <c r="OE2720" s="2"/>
      <c r="OF2720" s="2"/>
      <c r="OG2720" s="2"/>
      <c r="OH2720" s="2"/>
      <c r="OI2720" s="2"/>
      <c r="OJ2720" s="2"/>
      <c r="OK2720" s="2"/>
      <c r="OL2720" s="2"/>
      <c r="OM2720" s="2"/>
      <c r="ON2720" s="2"/>
      <c r="OO2720" s="2"/>
      <c r="OP2720" s="2"/>
      <c r="OQ2720" s="2"/>
      <c r="OR2720" s="2"/>
      <c r="OS2720" s="2"/>
      <c r="OT2720" s="2"/>
      <c r="OU2720" s="2"/>
      <c r="OV2720" s="2"/>
      <c r="OW2720" s="2"/>
      <c r="OX2720" s="2"/>
      <c r="OY2720" s="2"/>
      <c r="OZ2720" s="2"/>
      <c r="PA2720" s="2"/>
      <c r="PB2720" s="2"/>
      <c r="PC2720" s="2"/>
      <c r="PD2720" s="2"/>
      <c r="PE2720" s="2"/>
      <c r="PF2720" s="2"/>
      <c r="PG2720" s="2"/>
      <c r="PH2720" s="2"/>
      <c r="PI2720" s="2"/>
      <c r="PJ2720" s="2"/>
      <c r="PK2720" s="2"/>
      <c r="PL2720" s="2"/>
      <c r="PM2720" s="2"/>
      <c r="PN2720" s="2"/>
      <c r="PO2720" s="2"/>
    </row>
    <row r="2721" spans="1:431" ht="98" hidden="1" x14ac:dyDescent="0.15">
      <c r="A2721" s="6" t="s">
        <v>341</v>
      </c>
      <c r="B2721" s="3"/>
      <c r="C2721" s="6"/>
      <c r="D2721" s="6"/>
      <c r="E2721" s="3"/>
      <c r="F2721" s="6"/>
      <c r="G2721" s="6"/>
      <c r="H2721" s="6"/>
      <c r="I2721" s="3"/>
      <c r="J2721" s="6"/>
      <c r="K2721" s="3"/>
      <c r="L2721" s="3"/>
      <c r="M2721" s="3"/>
      <c r="N2721" s="6"/>
      <c r="O2721" s="3"/>
      <c r="P2721" s="6"/>
      <c r="Q2721" s="6"/>
      <c r="R2721" s="6"/>
      <c r="S2721" s="3"/>
      <c r="T2721" s="3"/>
      <c r="U2721" s="3"/>
      <c r="V2721" s="3"/>
      <c r="W2721" s="3"/>
      <c r="X2721" s="3"/>
      <c r="Y2721" s="6"/>
      <c r="Z2721" s="6"/>
      <c r="AA2721" s="6"/>
      <c r="AB2721" s="3"/>
      <c r="AC2721" s="6"/>
      <c r="AD2721" s="6"/>
      <c r="AE2721" s="3"/>
      <c r="AF2721" s="3"/>
      <c r="AG2721" s="6"/>
      <c r="AH2721" s="6"/>
      <c r="AI2721" s="3"/>
      <c r="AJ2721" s="3"/>
      <c r="AK2721" s="3"/>
      <c r="AL2721" s="3"/>
      <c r="AM2721" s="6"/>
      <c r="AN2721" s="3"/>
      <c r="AO2721" s="3"/>
      <c r="AP2721" s="3"/>
      <c r="AQ2721" s="3"/>
      <c r="AR2721" s="3"/>
      <c r="AS2721" s="3"/>
      <c r="AT2721" s="6"/>
      <c r="AU2721" s="6"/>
      <c r="AV2721" s="6"/>
      <c r="AW2721" s="3"/>
      <c r="AX2721" s="3"/>
      <c r="AY2721" s="3"/>
      <c r="AZ2721" s="3"/>
      <c r="BA2721" s="3"/>
      <c r="BB2721" s="3"/>
      <c r="BC2721" s="3"/>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v>1973</v>
      </c>
      <c r="BZ2721" s="3" t="s">
        <v>2561</v>
      </c>
      <c r="CA2721" s="3" t="s">
        <v>2343</v>
      </c>
      <c r="CB2721" s="3" t="s">
        <v>2570</v>
      </c>
      <c r="CC2721" s="3" t="s">
        <v>2571</v>
      </c>
      <c r="CD2721" s="3"/>
      <c r="CE2721" s="3"/>
      <c r="CF2721" s="7"/>
      <c r="CG2721" s="1"/>
      <c r="CH2721" s="1"/>
      <c r="CI2721" s="1"/>
      <c r="CJ2721" s="1"/>
      <c r="CK2721" s="1"/>
      <c r="CL2721" s="1"/>
      <c r="CM2721" s="1"/>
      <c r="CN2721" s="1"/>
      <c r="CO2721" s="1"/>
      <c r="CP2721" s="1"/>
      <c r="CQ2721" s="1"/>
      <c r="CR2721" s="1"/>
      <c r="CS2721" s="1"/>
      <c r="CT2721" s="1"/>
      <c r="CU2721" s="1"/>
      <c r="CV2721" s="1"/>
      <c r="CW2721" s="1"/>
      <c r="CX2721" s="1"/>
      <c r="CY2721" s="1"/>
      <c r="CZ2721" s="1"/>
      <c r="DA2721" s="1"/>
      <c r="DB2721" s="1"/>
      <c r="DC2721" s="1"/>
      <c r="DD2721" s="1"/>
      <c r="DE2721" s="1"/>
      <c r="DF2721" s="1"/>
      <c r="DJ2721" s="1"/>
      <c r="DK2721" s="1"/>
      <c r="DL2721" s="1"/>
      <c r="DM2721" s="1"/>
      <c r="DN2721" s="1"/>
      <c r="DO2721" s="1"/>
      <c r="DQ2721" s="1"/>
      <c r="DT2721" s="1"/>
      <c r="DW2721" s="1"/>
      <c r="DX2721" s="1"/>
      <c r="DY2721" s="1"/>
      <c r="DZ2721" s="1"/>
      <c r="EA2721" s="1"/>
      <c r="EB2721" s="1"/>
      <c r="EC2721" s="1"/>
      <c r="EF2721" s="1"/>
      <c r="ER2721" s="1"/>
      <c r="ET2721" s="1"/>
      <c r="FH2721" s="1"/>
      <c r="FI2721" s="1"/>
      <c r="LT2721" s="2"/>
      <c r="LU2721" s="2"/>
      <c r="LV2721" s="2"/>
      <c r="LW2721" s="2"/>
      <c r="LX2721" s="2"/>
      <c r="LY2721" s="2"/>
      <c r="LZ2721" s="2"/>
      <c r="MA2721" s="2"/>
      <c r="MB2721" s="2"/>
      <c r="MC2721" s="2"/>
      <c r="MD2721" s="2"/>
      <c r="ME2721" s="2"/>
      <c r="MF2721" s="2"/>
      <c r="MG2721" s="2"/>
      <c r="MH2721" s="2"/>
      <c r="MI2721" s="2"/>
      <c r="MJ2721" s="2"/>
      <c r="MK2721" s="2"/>
      <c r="ML2721" s="2"/>
      <c r="MM2721" s="2"/>
      <c r="MN2721" s="2"/>
      <c r="MO2721" s="2"/>
      <c r="MP2721" s="2"/>
      <c r="MQ2721" s="2"/>
      <c r="MR2721" s="2"/>
      <c r="MS2721" s="2"/>
      <c r="MT2721" s="2"/>
      <c r="MU2721" s="2"/>
      <c r="MV2721" s="2"/>
      <c r="MW2721" s="2"/>
      <c r="MX2721" s="2"/>
      <c r="MY2721" s="2"/>
      <c r="MZ2721" s="2"/>
      <c r="NA2721" s="2"/>
      <c r="NB2721" s="2"/>
      <c r="NC2721" s="2"/>
      <c r="ND2721" s="2"/>
      <c r="NE2721" s="2"/>
      <c r="NF2721" s="2"/>
      <c r="NG2721" s="2"/>
      <c r="NH2721" s="2"/>
      <c r="NI2721" s="2"/>
      <c r="NJ2721" s="2"/>
      <c r="NK2721" s="2"/>
      <c r="NL2721" s="2"/>
      <c r="NM2721" s="2"/>
      <c r="NN2721" s="2"/>
      <c r="NO2721" s="2"/>
      <c r="NP2721" s="2"/>
      <c r="NQ2721" s="2"/>
      <c r="NR2721" s="2"/>
      <c r="NS2721" s="2"/>
      <c r="NT2721" s="2"/>
      <c r="NU2721" s="2"/>
      <c r="NV2721" s="2"/>
      <c r="NW2721" s="2"/>
      <c r="NX2721" s="2"/>
      <c r="NY2721" s="2"/>
      <c r="NZ2721" s="2"/>
      <c r="OA2721" s="2"/>
      <c r="OB2721" s="2"/>
      <c r="OC2721" s="2"/>
      <c r="OD2721" s="2"/>
      <c r="OE2721" s="2"/>
      <c r="OF2721" s="2"/>
      <c r="OG2721" s="2"/>
      <c r="OH2721" s="2"/>
      <c r="OI2721" s="2"/>
      <c r="OJ2721" s="2"/>
      <c r="OK2721" s="2"/>
      <c r="OL2721" s="2"/>
      <c r="OM2721" s="2"/>
      <c r="ON2721" s="2"/>
      <c r="OO2721" s="2"/>
      <c r="OP2721" s="2"/>
      <c r="OQ2721" s="2"/>
      <c r="OR2721" s="2"/>
      <c r="OS2721" s="2"/>
      <c r="OT2721" s="2"/>
      <c r="OU2721" s="2"/>
      <c r="OV2721" s="2"/>
      <c r="OW2721" s="2"/>
      <c r="OX2721" s="2"/>
      <c r="OY2721" s="2"/>
      <c r="OZ2721" s="2"/>
      <c r="PA2721" s="2"/>
      <c r="PB2721" s="2"/>
      <c r="PC2721" s="2"/>
      <c r="PD2721" s="2"/>
      <c r="PE2721" s="2"/>
      <c r="PF2721" s="2"/>
      <c r="PG2721" s="2"/>
      <c r="PH2721" s="2"/>
      <c r="PI2721" s="2"/>
      <c r="PJ2721" s="2"/>
      <c r="PK2721" s="2"/>
      <c r="PL2721" s="2"/>
      <c r="PM2721" s="2"/>
      <c r="PN2721" s="2"/>
      <c r="PO2721" s="2"/>
    </row>
    <row r="2722" spans="1:431" ht="98" hidden="1" x14ac:dyDescent="0.15">
      <c r="A2722" s="6" t="s">
        <v>358</v>
      </c>
      <c r="B2722" s="3"/>
      <c r="C2722" s="6"/>
      <c r="D2722" s="6"/>
      <c r="E2722" s="3"/>
      <c r="F2722" s="6"/>
      <c r="G2722" s="6"/>
      <c r="H2722" s="6"/>
      <c r="I2722" s="3"/>
      <c r="J2722" s="6"/>
      <c r="K2722" s="3"/>
      <c r="L2722" s="3"/>
      <c r="M2722" s="3"/>
      <c r="N2722" s="6"/>
      <c r="O2722" s="3"/>
      <c r="P2722" s="6"/>
      <c r="Q2722" s="6"/>
      <c r="R2722" s="6"/>
      <c r="S2722" s="3"/>
      <c r="T2722" s="3"/>
      <c r="U2722" s="3"/>
      <c r="V2722" s="3"/>
      <c r="W2722" s="3"/>
      <c r="X2722" s="3"/>
      <c r="Y2722" s="6"/>
      <c r="Z2722" s="6"/>
      <c r="AA2722" s="6"/>
      <c r="AB2722" s="3"/>
      <c r="AC2722" s="6"/>
      <c r="AD2722" s="6"/>
      <c r="AE2722" s="3"/>
      <c r="AF2722" s="3"/>
      <c r="AG2722" s="6"/>
      <c r="AH2722" s="6"/>
      <c r="AI2722" s="3"/>
      <c r="AJ2722" s="3"/>
      <c r="AK2722" s="3"/>
      <c r="AL2722" s="3"/>
      <c r="AM2722" s="6"/>
      <c r="AN2722" s="3"/>
      <c r="AO2722" s="3"/>
      <c r="AP2722" s="3"/>
      <c r="AQ2722" s="3"/>
      <c r="AR2722" s="3"/>
      <c r="AS2722" s="3"/>
      <c r="AT2722" s="6"/>
      <c r="AU2722" s="6"/>
      <c r="AV2722" s="6"/>
      <c r="AW2722" s="3"/>
      <c r="AX2722" s="3"/>
      <c r="AY2722" s="3"/>
      <c r="AZ2722" s="3"/>
      <c r="BA2722" s="3"/>
      <c r="BB2722" s="3"/>
      <c r="BC2722" s="3"/>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v>1973</v>
      </c>
      <c r="BZ2722" s="3" t="s">
        <v>2561</v>
      </c>
      <c r="CA2722" s="3" t="s">
        <v>2343</v>
      </c>
      <c r="CB2722" s="3" t="s">
        <v>2570</v>
      </c>
      <c r="CC2722" s="3" t="s">
        <v>2571</v>
      </c>
      <c r="CD2722" s="3"/>
      <c r="CE2722" s="3"/>
      <c r="CF2722" s="7"/>
      <c r="CG2722" s="1"/>
      <c r="CH2722" s="1"/>
      <c r="CI2722" s="1"/>
      <c r="CJ2722" s="1"/>
      <c r="CK2722" s="1"/>
      <c r="CL2722" s="1"/>
      <c r="CM2722" s="1"/>
      <c r="CN2722" s="1"/>
      <c r="CO2722" s="1"/>
      <c r="CP2722" s="1"/>
      <c r="CQ2722" s="1"/>
      <c r="CR2722" s="1"/>
      <c r="CS2722" s="1"/>
      <c r="CT2722" s="1"/>
      <c r="CU2722" s="1"/>
      <c r="CV2722" s="1"/>
      <c r="CW2722" s="1"/>
      <c r="CX2722" s="1"/>
      <c r="CY2722" s="1"/>
      <c r="CZ2722" s="1"/>
      <c r="DA2722" s="1"/>
      <c r="DB2722" s="1"/>
      <c r="DC2722" s="1"/>
      <c r="DD2722" s="1"/>
      <c r="DE2722" s="1"/>
      <c r="DF2722" s="1"/>
      <c r="DJ2722" s="1"/>
      <c r="DK2722" s="1"/>
      <c r="DL2722" s="1"/>
      <c r="DM2722" s="1"/>
      <c r="DN2722" s="1"/>
      <c r="DO2722" s="1"/>
      <c r="DQ2722" s="1"/>
      <c r="DT2722" s="1"/>
      <c r="DW2722" s="1"/>
      <c r="DX2722" s="1"/>
      <c r="DY2722" s="1"/>
      <c r="DZ2722" s="1"/>
      <c r="EA2722" s="1"/>
      <c r="EB2722" s="1"/>
      <c r="EC2722" s="1"/>
      <c r="EF2722" s="1"/>
      <c r="ER2722" s="1"/>
      <c r="ET2722" s="1"/>
      <c r="FH2722" s="1"/>
      <c r="FI2722" s="1"/>
      <c r="LT2722" s="2"/>
      <c r="LU2722" s="2"/>
      <c r="LV2722" s="2"/>
      <c r="LW2722" s="2"/>
      <c r="LX2722" s="2"/>
      <c r="LY2722" s="2"/>
      <c r="LZ2722" s="2"/>
      <c r="MA2722" s="2"/>
      <c r="MB2722" s="2"/>
      <c r="MC2722" s="2"/>
      <c r="MD2722" s="2"/>
      <c r="ME2722" s="2"/>
      <c r="MF2722" s="2"/>
      <c r="MG2722" s="2"/>
      <c r="MH2722" s="2"/>
      <c r="MI2722" s="2"/>
      <c r="MJ2722" s="2"/>
      <c r="MK2722" s="2"/>
      <c r="ML2722" s="2"/>
      <c r="MM2722" s="2"/>
      <c r="MN2722" s="2"/>
      <c r="MO2722" s="2"/>
      <c r="MP2722" s="2"/>
      <c r="MQ2722" s="2"/>
      <c r="MR2722" s="2"/>
      <c r="MS2722" s="2"/>
      <c r="MT2722" s="2"/>
      <c r="MU2722" s="2"/>
      <c r="MV2722" s="2"/>
      <c r="MW2722" s="2"/>
      <c r="MX2722" s="2"/>
      <c r="MY2722" s="2"/>
      <c r="MZ2722" s="2"/>
      <c r="NA2722" s="2"/>
      <c r="NB2722" s="2"/>
      <c r="NC2722" s="2"/>
      <c r="ND2722" s="2"/>
      <c r="NE2722" s="2"/>
      <c r="NF2722" s="2"/>
      <c r="NG2722" s="2"/>
      <c r="NH2722" s="2"/>
      <c r="NI2722" s="2"/>
      <c r="NJ2722" s="2"/>
      <c r="NK2722" s="2"/>
      <c r="NL2722" s="2"/>
      <c r="NM2722" s="2"/>
      <c r="NN2722" s="2"/>
      <c r="NO2722" s="2"/>
      <c r="NP2722" s="2"/>
      <c r="NQ2722" s="2"/>
      <c r="NR2722" s="2"/>
      <c r="NS2722" s="2"/>
      <c r="NT2722" s="2"/>
      <c r="NU2722" s="2"/>
      <c r="NV2722" s="2"/>
      <c r="NW2722" s="2"/>
      <c r="NX2722" s="2"/>
      <c r="NY2722" s="2"/>
      <c r="NZ2722" s="2"/>
      <c r="OA2722" s="2"/>
      <c r="OB2722" s="2"/>
      <c r="OC2722" s="2"/>
      <c r="OD2722" s="2"/>
      <c r="OE2722" s="2"/>
      <c r="OF2722" s="2"/>
      <c r="OG2722" s="2"/>
      <c r="OH2722" s="2"/>
      <c r="OI2722" s="2"/>
      <c r="OJ2722" s="2"/>
      <c r="OK2722" s="2"/>
      <c r="OL2722" s="2"/>
      <c r="OM2722" s="2"/>
      <c r="ON2722" s="2"/>
      <c r="OO2722" s="2"/>
      <c r="OP2722" s="2"/>
      <c r="OQ2722" s="2"/>
      <c r="OR2722" s="2"/>
      <c r="OS2722" s="2"/>
      <c r="OT2722" s="2"/>
      <c r="OU2722" s="2"/>
      <c r="OV2722" s="2"/>
      <c r="OW2722" s="2"/>
      <c r="OX2722" s="2"/>
      <c r="OY2722" s="2"/>
      <c r="OZ2722" s="2"/>
      <c r="PA2722" s="2"/>
      <c r="PB2722" s="2"/>
      <c r="PC2722" s="2"/>
      <c r="PD2722" s="2"/>
      <c r="PE2722" s="2"/>
      <c r="PF2722" s="2"/>
      <c r="PG2722" s="2"/>
      <c r="PH2722" s="2"/>
      <c r="PI2722" s="2"/>
      <c r="PJ2722" s="2"/>
      <c r="PK2722" s="2"/>
      <c r="PL2722" s="2"/>
      <c r="PM2722" s="2"/>
      <c r="PN2722" s="2"/>
      <c r="PO2722" s="2"/>
    </row>
    <row r="2723" spans="1:431" ht="98" hidden="1" x14ac:dyDescent="0.15">
      <c r="A2723" s="6" t="s">
        <v>375</v>
      </c>
      <c r="B2723" s="3"/>
      <c r="C2723" s="6"/>
      <c r="D2723" s="6"/>
      <c r="E2723" s="3"/>
      <c r="F2723" s="6"/>
      <c r="G2723" s="6"/>
      <c r="H2723" s="6"/>
      <c r="I2723" s="3"/>
      <c r="J2723" s="6"/>
      <c r="K2723" s="3"/>
      <c r="L2723" s="3"/>
      <c r="M2723" s="3"/>
      <c r="N2723" s="6"/>
      <c r="O2723" s="3"/>
      <c r="P2723" s="6"/>
      <c r="Q2723" s="6"/>
      <c r="R2723" s="6"/>
      <c r="S2723" s="3"/>
      <c r="T2723" s="3"/>
      <c r="U2723" s="3"/>
      <c r="V2723" s="3"/>
      <c r="W2723" s="3"/>
      <c r="X2723" s="3"/>
      <c r="Y2723" s="6"/>
      <c r="Z2723" s="6"/>
      <c r="AA2723" s="6"/>
      <c r="AB2723" s="3"/>
      <c r="AC2723" s="6"/>
      <c r="AD2723" s="6"/>
      <c r="AE2723" s="3"/>
      <c r="AF2723" s="3"/>
      <c r="AG2723" s="6"/>
      <c r="AH2723" s="6"/>
      <c r="AI2723" s="3"/>
      <c r="AJ2723" s="3"/>
      <c r="AK2723" s="3"/>
      <c r="AL2723" s="3"/>
      <c r="AM2723" s="6"/>
      <c r="AN2723" s="3"/>
      <c r="AO2723" s="3"/>
      <c r="AP2723" s="3"/>
      <c r="AQ2723" s="3"/>
      <c r="AR2723" s="3"/>
      <c r="AS2723" s="3"/>
      <c r="AT2723" s="6"/>
      <c r="AU2723" s="6"/>
      <c r="AV2723" s="6"/>
      <c r="AW2723" s="3"/>
      <c r="AX2723" s="3"/>
      <c r="AY2723" s="3"/>
      <c r="AZ2723" s="3"/>
      <c r="BA2723" s="3"/>
      <c r="BB2723" s="3"/>
      <c r="BC2723" s="3"/>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v>1973</v>
      </c>
      <c r="BZ2723" s="3" t="s">
        <v>2561</v>
      </c>
      <c r="CA2723" s="3" t="s">
        <v>2343</v>
      </c>
      <c r="CB2723" s="3" t="s">
        <v>2570</v>
      </c>
      <c r="CC2723" s="3" t="s">
        <v>2571</v>
      </c>
      <c r="CD2723" s="3"/>
      <c r="CE2723" s="3"/>
      <c r="CF2723" s="7"/>
      <c r="CG2723" s="1"/>
      <c r="CH2723" s="1"/>
      <c r="CI2723" s="1"/>
      <c r="CJ2723" s="1"/>
      <c r="CK2723" s="1"/>
      <c r="CL2723" s="1"/>
      <c r="CM2723" s="1"/>
      <c r="CN2723" s="1"/>
      <c r="CO2723" s="1"/>
      <c r="CP2723" s="1"/>
      <c r="CQ2723" s="1"/>
      <c r="CR2723" s="1"/>
      <c r="CS2723" s="1"/>
      <c r="CT2723" s="1"/>
      <c r="CU2723" s="1"/>
      <c r="CV2723" s="1"/>
      <c r="CW2723" s="1"/>
      <c r="CX2723" s="1"/>
      <c r="CY2723" s="1"/>
      <c r="CZ2723" s="1"/>
      <c r="DA2723" s="1"/>
      <c r="DB2723" s="1"/>
      <c r="DC2723" s="1"/>
      <c r="DD2723" s="1"/>
      <c r="DE2723" s="1"/>
      <c r="DF2723" s="1"/>
      <c r="DJ2723" s="1"/>
      <c r="DK2723" s="1"/>
      <c r="DL2723" s="1"/>
      <c r="DM2723" s="1"/>
      <c r="DN2723" s="1"/>
      <c r="DO2723" s="1"/>
      <c r="DQ2723" s="1"/>
      <c r="DT2723" s="1"/>
      <c r="DW2723" s="1"/>
      <c r="DX2723" s="1"/>
      <c r="DY2723" s="1"/>
      <c r="DZ2723" s="1"/>
      <c r="EA2723" s="1"/>
      <c r="EB2723" s="1"/>
      <c r="EC2723" s="1"/>
      <c r="EF2723" s="1"/>
      <c r="ER2723" s="1"/>
      <c r="ET2723" s="1"/>
      <c r="FH2723" s="1"/>
      <c r="FI2723" s="1"/>
      <c r="LT2723" s="2"/>
      <c r="LU2723" s="2"/>
      <c r="LV2723" s="2"/>
      <c r="LW2723" s="2"/>
      <c r="LX2723" s="2"/>
      <c r="LY2723" s="2"/>
      <c r="LZ2723" s="2"/>
      <c r="MA2723" s="2"/>
      <c r="MB2723" s="2"/>
      <c r="MC2723" s="2"/>
      <c r="MD2723" s="2"/>
      <c r="ME2723" s="2"/>
      <c r="MF2723" s="2"/>
      <c r="MG2723" s="2"/>
      <c r="MH2723" s="2"/>
      <c r="MI2723" s="2"/>
      <c r="MJ2723" s="2"/>
      <c r="MK2723" s="2"/>
      <c r="ML2723" s="2"/>
      <c r="MM2723" s="2"/>
      <c r="MN2723" s="2"/>
      <c r="MO2723" s="2"/>
      <c r="MP2723" s="2"/>
      <c r="MQ2723" s="2"/>
      <c r="MR2723" s="2"/>
      <c r="MS2723" s="2"/>
      <c r="MT2723" s="2"/>
      <c r="MU2723" s="2"/>
      <c r="MV2723" s="2"/>
      <c r="MW2723" s="2"/>
      <c r="MX2723" s="2"/>
      <c r="MY2723" s="2"/>
      <c r="MZ2723" s="2"/>
      <c r="NA2723" s="2"/>
      <c r="NB2723" s="2"/>
      <c r="NC2723" s="2"/>
      <c r="ND2723" s="2"/>
      <c r="NE2723" s="2"/>
      <c r="NF2723" s="2"/>
      <c r="NG2723" s="2"/>
      <c r="NH2723" s="2"/>
      <c r="NI2723" s="2"/>
      <c r="NJ2723" s="2"/>
      <c r="NK2723" s="2"/>
      <c r="NL2723" s="2"/>
      <c r="NM2723" s="2"/>
      <c r="NN2723" s="2"/>
      <c r="NO2723" s="2"/>
      <c r="NP2723" s="2"/>
      <c r="NQ2723" s="2"/>
      <c r="NR2723" s="2"/>
      <c r="NS2723" s="2"/>
      <c r="NT2723" s="2"/>
      <c r="NU2723" s="2"/>
      <c r="NV2723" s="2"/>
      <c r="NW2723" s="2"/>
      <c r="NX2723" s="2"/>
      <c r="NY2723" s="2"/>
      <c r="NZ2723" s="2"/>
      <c r="OA2723" s="2"/>
      <c r="OB2723" s="2"/>
      <c r="OC2723" s="2"/>
      <c r="OD2723" s="2"/>
      <c r="OE2723" s="2"/>
      <c r="OF2723" s="2"/>
      <c r="OG2723" s="2"/>
      <c r="OH2723" s="2"/>
      <c r="OI2723" s="2"/>
      <c r="OJ2723" s="2"/>
      <c r="OK2723" s="2"/>
      <c r="OL2723" s="2"/>
      <c r="OM2723" s="2"/>
      <c r="ON2723" s="2"/>
      <c r="OO2723" s="2"/>
      <c r="OP2723" s="2"/>
      <c r="OQ2723" s="2"/>
      <c r="OR2723" s="2"/>
      <c r="OS2723" s="2"/>
      <c r="OT2723" s="2"/>
      <c r="OU2723" s="2"/>
      <c r="OV2723" s="2"/>
      <c r="OW2723" s="2"/>
      <c r="OX2723" s="2"/>
      <c r="OY2723" s="2"/>
      <c r="OZ2723" s="2"/>
      <c r="PA2723" s="2"/>
      <c r="PB2723" s="2"/>
      <c r="PC2723" s="2"/>
      <c r="PD2723" s="2"/>
      <c r="PE2723" s="2"/>
      <c r="PF2723" s="2"/>
      <c r="PG2723" s="2"/>
      <c r="PH2723" s="2"/>
      <c r="PI2723" s="2"/>
      <c r="PJ2723" s="2"/>
      <c r="PK2723" s="2"/>
      <c r="PL2723" s="2"/>
      <c r="PM2723" s="2"/>
      <c r="PN2723" s="2"/>
      <c r="PO2723" s="2"/>
    </row>
    <row r="2724" spans="1:431" ht="98" hidden="1" x14ac:dyDescent="0.15">
      <c r="A2724" s="6" t="s">
        <v>391</v>
      </c>
      <c r="B2724" s="3"/>
      <c r="C2724" s="6"/>
      <c r="D2724" s="6"/>
      <c r="E2724" s="3"/>
      <c r="F2724" s="6"/>
      <c r="G2724" s="6"/>
      <c r="H2724" s="6"/>
      <c r="I2724" s="3"/>
      <c r="J2724" s="6"/>
      <c r="K2724" s="3"/>
      <c r="L2724" s="3"/>
      <c r="M2724" s="3"/>
      <c r="N2724" s="6"/>
      <c r="O2724" s="3"/>
      <c r="P2724" s="6"/>
      <c r="Q2724" s="6"/>
      <c r="R2724" s="6"/>
      <c r="S2724" s="3"/>
      <c r="T2724" s="3"/>
      <c r="U2724" s="3"/>
      <c r="V2724" s="3"/>
      <c r="W2724" s="3"/>
      <c r="X2724" s="3"/>
      <c r="Y2724" s="6"/>
      <c r="Z2724" s="6"/>
      <c r="AA2724" s="6"/>
      <c r="AB2724" s="3"/>
      <c r="AC2724" s="6"/>
      <c r="AD2724" s="6"/>
      <c r="AE2724" s="3"/>
      <c r="AF2724" s="3"/>
      <c r="AG2724" s="6"/>
      <c r="AH2724" s="6"/>
      <c r="AI2724" s="3"/>
      <c r="AJ2724" s="3"/>
      <c r="AK2724" s="3"/>
      <c r="AL2724" s="3"/>
      <c r="AM2724" s="6"/>
      <c r="AN2724" s="3"/>
      <c r="AO2724" s="3"/>
      <c r="AP2724" s="3"/>
      <c r="AQ2724" s="3"/>
      <c r="AR2724" s="3"/>
      <c r="AS2724" s="3"/>
      <c r="AT2724" s="6"/>
      <c r="AU2724" s="6"/>
      <c r="AV2724" s="6"/>
      <c r="AW2724" s="3"/>
      <c r="AX2724" s="3"/>
      <c r="AY2724" s="3"/>
      <c r="AZ2724" s="3"/>
      <c r="BA2724" s="3"/>
      <c r="BB2724" s="3"/>
      <c r="BC2724" s="3"/>
      <c r="BD2724" s="3"/>
      <c r="BE2724" s="3"/>
      <c r="BF2724" s="3"/>
      <c r="BG2724" s="3"/>
      <c r="BH2724" s="3"/>
      <c r="BI2724" s="3"/>
      <c r="BJ2724" s="3"/>
      <c r="BK2724" s="3"/>
      <c r="BL2724" s="3"/>
      <c r="BM2724" s="3"/>
      <c r="BN2724" s="3"/>
      <c r="BO2724" s="3"/>
      <c r="BP2724" s="3"/>
      <c r="BQ2724" s="3"/>
      <c r="BR2724" s="3"/>
      <c r="BS2724" s="3"/>
      <c r="BT2724" s="3"/>
      <c r="BU2724" s="3"/>
      <c r="BV2724" s="3"/>
      <c r="BW2724" s="3"/>
      <c r="BX2724" s="3"/>
      <c r="BY2724" s="3">
        <v>1973</v>
      </c>
      <c r="BZ2724" s="3" t="s">
        <v>2561</v>
      </c>
      <c r="CA2724" s="3" t="s">
        <v>2343</v>
      </c>
      <c r="CB2724" s="3" t="s">
        <v>2570</v>
      </c>
      <c r="CC2724" s="3" t="s">
        <v>2571</v>
      </c>
      <c r="CD2724" s="3"/>
      <c r="CE2724" s="3"/>
      <c r="CF2724" s="7"/>
      <c r="CG2724" s="1"/>
      <c r="CH2724" s="1"/>
      <c r="CI2724" s="1"/>
      <c r="CJ2724" s="1"/>
      <c r="CK2724" s="1"/>
      <c r="CL2724" s="1"/>
      <c r="CM2724" s="1"/>
      <c r="CN2724" s="1"/>
      <c r="CO2724" s="1"/>
      <c r="CP2724" s="1"/>
      <c r="CQ2724" s="1"/>
      <c r="CR2724" s="1"/>
      <c r="CS2724" s="1"/>
      <c r="CT2724" s="1"/>
      <c r="CU2724" s="1"/>
      <c r="CV2724" s="1"/>
      <c r="CW2724" s="1"/>
      <c r="CX2724" s="1"/>
      <c r="CY2724" s="1"/>
      <c r="CZ2724" s="1"/>
      <c r="DA2724" s="1"/>
      <c r="DB2724" s="1"/>
      <c r="DC2724" s="1"/>
      <c r="DD2724" s="1"/>
      <c r="DE2724" s="1"/>
      <c r="DF2724" s="1"/>
      <c r="DJ2724" s="1"/>
      <c r="DK2724" s="1"/>
      <c r="DL2724" s="1"/>
      <c r="DM2724" s="1"/>
      <c r="DN2724" s="1"/>
      <c r="DO2724" s="1"/>
      <c r="DQ2724" s="1"/>
      <c r="DT2724" s="1"/>
      <c r="DW2724" s="1"/>
      <c r="DX2724" s="1"/>
      <c r="DY2724" s="1"/>
      <c r="DZ2724" s="1"/>
      <c r="EA2724" s="1"/>
      <c r="EB2724" s="1"/>
      <c r="EC2724" s="1"/>
      <c r="EF2724" s="1"/>
      <c r="ER2724" s="1"/>
      <c r="ET2724" s="1"/>
      <c r="FH2724" s="1"/>
      <c r="FI2724" s="1"/>
      <c r="LT2724" s="2"/>
      <c r="LU2724" s="2"/>
      <c r="LV2724" s="2"/>
      <c r="LW2724" s="2"/>
      <c r="LX2724" s="2"/>
      <c r="LY2724" s="2"/>
      <c r="LZ2724" s="2"/>
      <c r="MA2724" s="2"/>
      <c r="MB2724" s="2"/>
      <c r="MC2724" s="2"/>
      <c r="MD2724" s="2"/>
      <c r="ME2724" s="2"/>
      <c r="MF2724" s="2"/>
      <c r="MG2724" s="2"/>
      <c r="MH2724" s="2"/>
      <c r="MI2724" s="2"/>
      <c r="MJ2724" s="2"/>
      <c r="MK2724" s="2"/>
      <c r="ML2724" s="2"/>
      <c r="MM2724" s="2"/>
      <c r="MN2724" s="2"/>
      <c r="MO2724" s="2"/>
      <c r="MP2724" s="2"/>
      <c r="MQ2724" s="2"/>
      <c r="MR2724" s="2"/>
      <c r="MS2724" s="2"/>
      <c r="MT2724" s="2"/>
      <c r="MU2724" s="2"/>
      <c r="MV2724" s="2"/>
      <c r="MW2724" s="2"/>
      <c r="MX2724" s="2"/>
      <c r="MY2724" s="2"/>
      <c r="MZ2724" s="2"/>
      <c r="NA2724" s="2"/>
      <c r="NB2724" s="2"/>
      <c r="NC2724" s="2"/>
      <c r="ND2724" s="2"/>
      <c r="NE2724" s="2"/>
      <c r="NF2724" s="2"/>
      <c r="NG2724" s="2"/>
      <c r="NH2724" s="2"/>
      <c r="NI2724" s="2"/>
      <c r="NJ2724" s="2"/>
      <c r="NK2724" s="2"/>
      <c r="NL2724" s="2"/>
      <c r="NM2724" s="2"/>
      <c r="NN2724" s="2"/>
      <c r="NO2724" s="2"/>
      <c r="NP2724" s="2"/>
      <c r="NQ2724" s="2"/>
      <c r="NR2724" s="2"/>
      <c r="NS2724" s="2"/>
      <c r="NT2724" s="2"/>
      <c r="NU2724" s="2"/>
      <c r="NV2724" s="2"/>
      <c r="NW2724" s="2"/>
      <c r="NX2724" s="2"/>
      <c r="NY2724" s="2"/>
      <c r="NZ2724" s="2"/>
      <c r="OA2724" s="2"/>
      <c r="OB2724" s="2"/>
      <c r="OC2724" s="2"/>
      <c r="OD2724" s="2"/>
      <c r="OE2724" s="2"/>
      <c r="OF2724" s="2"/>
      <c r="OG2724" s="2"/>
      <c r="OH2724" s="2"/>
      <c r="OI2724" s="2"/>
      <c r="OJ2724" s="2"/>
      <c r="OK2724" s="2"/>
      <c r="OL2724" s="2"/>
      <c r="OM2724" s="2"/>
      <c r="ON2724" s="2"/>
      <c r="OO2724" s="2"/>
      <c r="OP2724" s="2"/>
      <c r="OQ2724" s="2"/>
      <c r="OR2724" s="2"/>
      <c r="OS2724" s="2"/>
      <c r="OT2724" s="2"/>
      <c r="OU2724" s="2"/>
      <c r="OV2724" s="2"/>
      <c r="OW2724" s="2"/>
      <c r="OX2724" s="2"/>
      <c r="OY2724" s="2"/>
      <c r="OZ2724" s="2"/>
      <c r="PA2724" s="2"/>
      <c r="PB2724" s="2"/>
      <c r="PC2724" s="2"/>
      <c r="PD2724" s="2"/>
      <c r="PE2724" s="2"/>
      <c r="PF2724" s="2"/>
      <c r="PG2724" s="2"/>
      <c r="PH2724" s="2"/>
      <c r="PI2724" s="2"/>
      <c r="PJ2724" s="2"/>
      <c r="PK2724" s="2"/>
      <c r="PL2724" s="2"/>
      <c r="PM2724" s="2"/>
      <c r="PN2724" s="2"/>
      <c r="PO2724" s="2"/>
    </row>
    <row r="2725" spans="1:431" ht="98" hidden="1" x14ac:dyDescent="0.15">
      <c r="A2725" s="6" t="s">
        <v>409</v>
      </c>
      <c r="B2725" s="3"/>
      <c r="C2725" s="6"/>
      <c r="D2725" s="6"/>
      <c r="E2725" s="3"/>
      <c r="F2725" s="6"/>
      <c r="G2725" s="6"/>
      <c r="H2725" s="6"/>
      <c r="I2725" s="3"/>
      <c r="J2725" s="6"/>
      <c r="K2725" s="3"/>
      <c r="L2725" s="3"/>
      <c r="M2725" s="3"/>
      <c r="N2725" s="6"/>
      <c r="O2725" s="3"/>
      <c r="P2725" s="6"/>
      <c r="Q2725" s="6"/>
      <c r="R2725" s="6"/>
      <c r="S2725" s="3"/>
      <c r="T2725" s="3"/>
      <c r="U2725" s="3"/>
      <c r="V2725" s="3"/>
      <c r="W2725" s="3"/>
      <c r="X2725" s="3"/>
      <c r="Y2725" s="6"/>
      <c r="Z2725" s="6"/>
      <c r="AA2725" s="6"/>
      <c r="AB2725" s="3"/>
      <c r="AC2725" s="6"/>
      <c r="AD2725" s="6"/>
      <c r="AE2725" s="3"/>
      <c r="AF2725" s="3"/>
      <c r="AG2725" s="6"/>
      <c r="AH2725" s="6"/>
      <c r="AI2725" s="3"/>
      <c r="AJ2725" s="3"/>
      <c r="AK2725" s="3"/>
      <c r="AL2725" s="3"/>
      <c r="AM2725" s="6"/>
      <c r="AN2725" s="3"/>
      <c r="AO2725" s="3"/>
      <c r="AP2725" s="3"/>
      <c r="AQ2725" s="3"/>
      <c r="AR2725" s="3"/>
      <c r="AS2725" s="3"/>
      <c r="AT2725" s="6"/>
      <c r="AU2725" s="6"/>
      <c r="AV2725" s="6"/>
      <c r="AW2725" s="3"/>
      <c r="AX2725" s="3"/>
      <c r="AY2725" s="3"/>
      <c r="AZ2725" s="3"/>
      <c r="BA2725" s="3"/>
      <c r="BB2725" s="3"/>
      <c r="BC2725" s="3"/>
      <c r="BD2725" s="3"/>
      <c r="BE2725" s="3"/>
      <c r="BF2725" s="3"/>
      <c r="BG2725" s="3"/>
      <c r="BH2725" s="3"/>
      <c r="BI2725" s="3"/>
      <c r="BJ2725" s="3"/>
      <c r="BK2725" s="3"/>
      <c r="BL2725" s="3"/>
      <c r="BM2725" s="3"/>
      <c r="BN2725" s="3"/>
      <c r="BO2725" s="3"/>
      <c r="BP2725" s="3"/>
      <c r="BQ2725" s="3"/>
      <c r="BR2725" s="3"/>
      <c r="BS2725" s="3"/>
      <c r="BT2725" s="3"/>
      <c r="BU2725" s="3"/>
      <c r="BV2725" s="3"/>
      <c r="BW2725" s="3"/>
      <c r="BX2725" s="3"/>
      <c r="BY2725" s="3">
        <v>1973</v>
      </c>
      <c r="BZ2725" s="3" t="s">
        <v>2561</v>
      </c>
      <c r="CA2725" s="3" t="s">
        <v>2343</v>
      </c>
      <c r="CB2725" s="3" t="s">
        <v>2570</v>
      </c>
      <c r="CC2725" s="3" t="s">
        <v>2571</v>
      </c>
      <c r="CD2725" s="3"/>
      <c r="CE2725" s="3"/>
      <c r="CF2725" s="7"/>
      <c r="CG2725" s="1"/>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J2725" s="1"/>
      <c r="DK2725" s="1"/>
      <c r="DL2725" s="1"/>
      <c r="DM2725" s="1"/>
      <c r="DN2725" s="1"/>
      <c r="DO2725" s="1"/>
      <c r="DQ2725" s="1"/>
      <c r="DT2725" s="1"/>
      <c r="DW2725" s="1"/>
      <c r="DX2725" s="1"/>
      <c r="DY2725" s="1"/>
      <c r="DZ2725" s="1"/>
      <c r="EA2725" s="1"/>
      <c r="EB2725" s="1"/>
      <c r="EC2725" s="1"/>
      <c r="EF2725" s="1"/>
      <c r="ER2725" s="1"/>
      <c r="ET2725" s="1"/>
      <c r="FH2725" s="1"/>
      <c r="FI2725" s="1"/>
      <c r="LT2725" s="2"/>
      <c r="LU2725" s="2"/>
      <c r="LV2725" s="2"/>
      <c r="LW2725" s="2"/>
      <c r="LX2725" s="2"/>
      <c r="LY2725" s="2"/>
      <c r="LZ2725" s="2"/>
      <c r="MA2725" s="2"/>
      <c r="MB2725" s="2"/>
      <c r="MC2725" s="2"/>
      <c r="MD2725" s="2"/>
      <c r="ME2725" s="2"/>
      <c r="MF2725" s="2"/>
      <c r="MG2725" s="2"/>
      <c r="MH2725" s="2"/>
      <c r="MI2725" s="2"/>
      <c r="MJ2725" s="2"/>
      <c r="MK2725" s="2"/>
      <c r="ML2725" s="2"/>
      <c r="MM2725" s="2"/>
      <c r="MN2725" s="2"/>
      <c r="MO2725" s="2"/>
      <c r="MP2725" s="2"/>
      <c r="MQ2725" s="2"/>
      <c r="MR2725" s="2"/>
      <c r="MS2725" s="2"/>
      <c r="MT2725" s="2"/>
      <c r="MU2725" s="2"/>
      <c r="MV2725" s="2"/>
      <c r="MW2725" s="2"/>
      <c r="MX2725" s="2"/>
      <c r="MY2725" s="2"/>
      <c r="MZ2725" s="2"/>
      <c r="NA2725" s="2"/>
      <c r="NB2725" s="2"/>
      <c r="NC2725" s="2"/>
      <c r="ND2725" s="2"/>
      <c r="NE2725" s="2"/>
      <c r="NF2725" s="2"/>
      <c r="NG2725" s="2"/>
      <c r="NH2725" s="2"/>
      <c r="NI2725" s="2"/>
      <c r="NJ2725" s="2"/>
      <c r="NK2725" s="2"/>
      <c r="NL2725" s="2"/>
      <c r="NM2725" s="2"/>
      <c r="NN2725" s="2"/>
      <c r="NO2725" s="2"/>
      <c r="NP2725" s="2"/>
      <c r="NQ2725" s="2"/>
      <c r="NR2725" s="2"/>
      <c r="NS2725" s="2"/>
      <c r="NT2725" s="2"/>
      <c r="NU2725" s="2"/>
      <c r="NV2725" s="2"/>
      <c r="NW2725" s="2"/>
      <c r="NX2725" s="2"/>
      <c r="NY2725" s="2"/>
      <c r="NZ2725" s="2"/>
      <c r="OA2725" s="2"/>
      <c r="OB2725" s="2"/>
      <c r="OC2725" s="2"/>
      <c r="OD2725" s="2"/>
      <c r="OE2725" s="2"/>
      <c r="OF2725" s="2"/>
      <c r="OG2725" s="2"/>
      <c r="OH2725" s="2"/>
      <c r="OI2725" s="2"/>
      <c r="OJ2725" s="2"/>
      <c r="OK2725" s="2"/>
      <c r="OL2725" s="2"/>
      <c r="OM2725" s="2"/>
      <c r="ON2725" s="2"/>
      <c r="OO2725" s="2"/>
      <c r="OP2725" s="2"/>
      <c r="OQ2725" s="2"/>
      <c r="OR2725" s="2"/>
      <c r="OS2725" s="2"/>
      <c r="OT2725" s="2"/>
      <c r="OU2725" s="2"/>
      <c r="OV2725" s="2"/>
      <c r="OW2725" s="2"/>
      <c r="OX2725" s="2"/>
      <c r="OY2725" s="2"/>
      <c r="OZ2725" s="2"/>
      <c r="PA2725" s="2"/>
      <c r="PB2725" s="2"/>
      <c r="PC2725" s="2"/>
      <c r="PD2725" s="2"/>
      <c r="PE2725" s="2"/>
      <c r="PF2725" s="2"/>
      <c r="PG2725" s="2"/>
      <c r="PH2725" s="2"/>
      <c r="PI2725" s="2"/>
      <c r="PJ2725" s="2"/>
      <c r="PK2725" s="2"/>
      <c r="PL2725" s="2"/>
      <c r="PM2725" s="2"/>
      <c r="PN2725" s="2"/>
      <c r="PO2725" s="2"/>
    </row>
    <row r="2726" spans="1:431" ht="98" hidden="1" x14ac:dyDescent="0.15">
      <c r="A2726" s="6" t="s">
        <v>424</v>
      </c>
      <c r="B2726" s="3"/>
      <c r="C2726" s="6"/>
      <c r="D2726" s="6"/>
      <c r="E2726" s="3"/>
      <c r="F2726" s="6"/>
      <c r="G2726" s="6"/>
      <c r="H2726" s="6"/>
      <c r="I2726" s="3"/>
      <c r="J2726" s="6"/>
      <c r="K2726" s="3"/>
      <c r="L2726" s="3"/>
      <c r="M2726" s="3"/>
      <c r="N2726" s="6"/>
      <c r="O2726" s="3"/>
      <c r="P2726" s="6"/>
      <c r="Q2726" s="6"/>
      <c r="R2726" s="6"/>
      <c r="S2726" s="3"/>
      <c r="T2726" s="3"/>
      <c r="U2726" s="3"/>
      <c r="V2726" s="3"/>
      <c r="W2726" s="3"/>
      <c r="X2726" s="3"/>
      <c r="Y2726" s="6"/>
      <c r="Z2726" s="6"/>
      <c r="AA2726" s="6"/>
      <c r="AB2726" s="3"/>
      <c r="AC2726" s="6"/>
      <c r="AD2726" s="6"/>
      <c r="AE2726" s="3"/>
      <c r="AF2726" s="3"/>
      <c r="AG2726" s="6"/>
      <c r="AH2726" s="6"/>
      <c r="AI2726" s="3"/>
      <c r="AJ2726" s="3"/>
      <c r="AK2726" s="3"/>
      <c r="AL2726" s="3"/>
      <c r="AM2726" s="6"/>
      <c r="AN2726" s="3"/>
      <c r="AO2726" s="3"/>
      <c r="AP2726" s="3"/>
      <c r="AQ2726" s="3"/>
      <c r="AR2726" s="3"/>
      <c r="AS2726" s="3"/>
      <c r="AT2726" s="6"/>
      <c r="AU2726" s="6"/>
      <c r="AV2726" s="6"/>
      <c r="AW2726" s="3"/>
      <c r="AX2726" s="3"/>
      <c r="AY2726" s="3"/>
      <c r="AZ2726" s="3"/>
      <c r="BA2726" s="3"/>
      <c r="BB2726" s="3"/>
      <c r="BC2726" s="3"/>
      <c r="BD2726" s="3"/>
      <c r="BE2726" s="3"/>
      <c r="BF2726" s="3"/>
      <c r="BG2726" s="3"/>
      <c r="BH2726" s="3"/>
      <c r="BI2726" s="3"/>
      <c r="BJ2726" s="3"/>
      <c r="BK2726" s="3"/>
      <c r="BL2726" s="3"/>
      <c r="BM2726" s="3"/>
      <c r="BN2726" s="3"/>
      <c r="BO2726" s="3"/>
      <c r="BP2726" s="3"/>
      <c r="BQ2726" s="3"/>
      <c r="BR2726" s="3"/>
      <c r="BS2726" s="3"/>
      <c r="BT2726" s="3"/>
      <c r="BU2726" s="3"/>
      <c r="BV2726" s="3"/>
      <c r="BW2726" s="3"/>
      <c r="BX2726" s="3"/>
      <c r="BY2726" s="3">
        <v>1973</v>
      </c>
      <c r="BZ2726" s="3" t="s">
        <v>2561</v>
      </c>
      <c r="CA2726" s="3" t="s">
        <v>2343</v>
      </c>
      <c r="CB2726" s="3" t="s">
        <v>2570</v>
      </c>
      <c r="CC2726" s="3" t="s">
        <v>2571</v>
      </c>
      <c r="CD2726" s="3"/>
      <c r="CE2726" s="3"/>
      <c r="CF2726" s="7"/>
      <c r="CG2726" s="1"/>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J2726" s="1"/>
      <c r="DK2726" s="1"/>
      <c r="DL2726" s="1"/>
      <c r="DM2726" s="1"/>
      <c r="DN2726" s="1"/>
      <c r="DO2726" s="1"/>
      <c r="DQ2726" s="1"/>
      <c r="DT2726" s="1"/>
      <c r="DW2726" s="1"/>
      <c r="DX2726" s="1"/>
      <c r="DY2726" s="1"/>
      <c r="DZ2726" s="1"/>
      <c r="EA2726" s="1"/>
      <c r="EB2726" s="1"/>
      <c r="EC2726" s="1"/>
      <c r="EF2726" s="1"/>
      <c r="ER2726" s="1"/>
      <c r="ET2726" s="1"/>
      <c r="FH2726" s="1"/>
      <c r="FI2726" s="1"/>
      <c r="LT2726" s="2"/>
      <c r="LU2726" s="2"/>
      <c r="LV2726" s="2"/>
      <c r="LW2726" s="2"/>
      <c r="LX2726" s="2"/>
      <c r="LY2726" s="2"/>
      <c r="LZ2726" s="2"/>
      <c r="MA2726" s="2"/>
      <c r="MB2726" s="2"/>
      <c r="MC2726" s="2"/>
      <c r="MD2726" s="2"/>
      <c r="ME2726" s="2"/>
      <c r="MF2726" s="2"/>
      <c r="MG2726" s="2"/>
      <c r="MH2726" s="2"/>
      <c r="MI2726" s="2"/>
      <c r="MJ2726" s="2"/>
      <c r="MK2726" s="2"/>
      <c r="ML2726" s="2"/>
      <c r="MM2726" s="2"/>
      <c r="MN2726" s="2"/>
      <c r="MO2726" s="2"/>
      <c r="MP2726" s="2"/>
      <c r="MQ2726" s="2"/>
      <c r="MR2726" s="2"/>
      <c r="MS2726" s="2"/>
      <c r="MT2726" s="2"/>
      <c r="MU2726" s="2"/>
      <c r="MV2726" s="2"/>
      <c r="MW2726" s="2"/>
      <c r="MX2726" s="2"/>
      <c r="MY2726" s="2"/>
      <c r="MZ2726" s="2"/>
      <c r="NA2726" s="2"/>
      <c r="NB2726" s="2"/>
      <c r="NC2726" s="2"/>
      <c r="ND2726" s="2"/>
      <c r="NE2726" s="2"/>
      <c r="NF2726" s="2"/>
      <c r="NG2726" s="2"/>
      <c r="NH2726" s="2"/>
      <c r="NI2726" s="2"/>
      <c r="NJ2726" s="2"/>
      <c r="NK2726" s="2"/>
      <c r="NL2726" s="2"/>
      <c r="NM2726" s="2"/>
      <c r="NN2726" s="2"/>
      <c r="NO2726" s="2"/>
      <c r="NP2726" s="2"/>
      <c r="NQ2726" s="2"/>
      <c r="NR2726" s="2"/>
      <c r="NS2726" s="2"/>
      <c r="NT2726" s="2"/>
      <c r="NU2726" s="2"/>
      <c r="NV2726" s="2"/>
      <c r="NW2726" s="2"/>
      <c r="NX2726" s="2"/>
      <c r="NY2726" s="2"/>
      <c r="NZ2726" s="2"/>
      <c r="OA2726" s="2"/>
      <c r="OB2726" s="2"/>
      <c r="OC2726" s="2"/>
      <c r="OD2726" s="2"/>
      <c r="OE2726" s="2"/>
      <c r="OF2726" s="2"/>
      <c r="OG2726" s="2"/>
      <c r="OH2726" s="2"/>
      <c r="OI2726" s="2"/>
      <c r="OJ2726" s="2"/>
      <c r="OK2726" s="2"/>
      <c r="OL2726" s="2"/>
      <c r="OM2726" s="2"/>
      <c r="ON2726" s="2"/>
      <c r="OO2726" s="2"/>
      <c r="OP2726" s="2"/>
      <c r="OQ2726" s="2"/>
      <c r="OR2726" s="2"/>
      <c r="OS2726" s="2"/>
      <c r="OT2726" s="2"/>
      <c r="OU2726" s="2"/>
      <c r="OV2726" s="2"/>
      <c r="OW2726" s="2"/>
      <c r="OX2726" s="2"/>
      <c r="OY2726" s="2"/>
      <c r="OZ2726" s="2"/>
      <c r="PA2726" s="2"/>
      <c r="PB2726" s="2"/>
      <c r="PC2726" s="2"/>
      <c r="PD2726" s="2"/>
      <c r="PE2726" s="2"/>
      <c r="PF2726" s="2"/>
      <c r="PG2726" s="2"/>
      <c r="PH2726" s="2"/>
      <c r="PI2726" s="2"/>
      <c r="PJ2726" s="2"/>
      <c r="PK2726" s="2"/>
      <c r="PL2726" s="2"/>
      <c r="PM2726" s="2"/>
      <c r="PN2726" s="2"/>
      <c r="PO2726" s="2"/>
    </row>
    <row r="2727" spans="1:431" ht="98" hidden="1" x14ac:dyDescent="0.15">
      <c r="A2727" s="6" t="s">
        <v>438</v>
      </c>
      <c r="B2727" s="3"/>
      <c r="C2727" s="6"/>
      <c r="D2727" s="6"/>
      <c r="E2727" s="3"/>
      <c r="F2727" s="6"/>
      <c r="G2727" s="6"/>
      <c r="H2727" s="6"/>
      <c r="I2727" s="3"/>
      <c r="J2727" s="6"/>
      <c r="K2727" s="3"/>
      <c r="L2727" s="3"/>
      <c r="M2727" s="3"/>
      <c r="N2727" s="6"/>
      <c r="O2727" s="3"/>
      <c r="P2727" s="6"/>
      <c r="Q2727" s="6"/>
      <c r="R2727" s="6"/>
      <c r="S2727" s="3"/>
      <c r="T2727" s="3"/>
      <c r="U2727" s="3"/>
      <c r="V2727" s="3"/>
      <c r="W2727" s="3"/>
      <c r="X2727" s="3"/>
      <c r="Y2727" s="6"/>
      <c r="Z2727" s="6"/>
      <c r="AA2727" s="6"/>
      <c r="AB2727" s="3"/>
      <c r="AC2727" s="6"/>
      <c r="AD2727" s="6"/>
      <c r="AE2727" s="3"/>
      <c r="AF2727" s="3"/>
      <c r="AG2727" s="6"/>
      <c r="AH2727" s="6"/>
      <c r="AI2727" s="3"/>
      <c r="AJ2727" s="3"/>
      <c r="AK2727" s="3"/>
      <c r="AL2727" s="3"/>
      <c r="AM2727" s="6"/>
      <c r="AN2727" s="3"/>
      <c r="AO2727" s="3"/>
      <c r="AP2727" s="3"/>
      <c r="AQ2727" s="3"/>
      <c r="AR2727" s="3"/>
      <c r="AS2727" s="3"/>
      <c r="AT2727" s="6"/>
      <c r="AU2727" s="6"/>
      <c r="AV2727" s="6"/>
      <c r="AW2727" s="3"/>
      <c r="AX2727" s="3"/>
      <c r="AY2727" s="3"/>
      <c r="AZ2727" s="3"/>
      <c r="BA2727" s="3"/>
      <c r="BB2727" s="3"/>
      <c r="BC2727" s="3"/>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v>1973</v>
      </c>
      <c r="BZ2727" s="3" t="s">
        <v>2561</v>
      </c>
      <c r="CA2727" s="3" t="s">
        <v>2343</v>
      </c>
      <c r="CB2727" s="3" t="s">
        <v>2570</v>
      </c>
      <c r="CC2727" s="3" t="s">
        <v>2571</v>
      </c>
      <c r="CD2727" s="3"/>
      <c r="CE2727" s="3"/>
      <c r="CF2727" s="7"/>
      <c r="CG2727" s="1"/>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J2727" s="1"/>
      <c r="DK2727" s="1"/>
      <c r="DL2727" s="1"/>
      <c r="DM2727" s="1"/>
      <c r="DN2727" s="1"/>
      <c r="DO2727" s="1"/>
      <c r="DQ2727" s="1"/>
      <c r="DT2727" s="1"/>
      <c r="DW2727" s="1"/>
      <c r="DX2727" s="1"/>
      <c r="DY2727" s="1"/>
      <c r="DZ2727" s="1"/>
      <c r="EA2727" s="1"/>
      <c r="EB2727" s="1"/>
      <c r="EC2727" s="1"/>
      <c r="EF2727" s="1"/>
      <c r="ER2727" s="1"/>
      <c r="ET2727" s="1"/>
      <c r="FH2727" s="1"/>
      <c r="FI2727" s="1"/>
      <c r="LT2727" s="2"/>
      <c r="LU2727" s="2"/>
      <c r="LV2727" s="2"/>
      <c r="LW2727" s="2"/>
      <c r="LX2727" s="2"/>
      <c r="LY2727" s="2"/>
      <c r="LZ2727" s="2"/>
      <c r="MA2727" s="2"/>
      <c r="MB2727" s="2"/>
      <c r="MC2727" s="2"/>
      <c r="MD2727" s="2"/>
      <c r="ME2727" s="2"/>
      <c r="MF2727" s="2"/>
      <c r="MG2727" s="2"/>
      <c r="MH2727" s="2"/>
      <c r="MI2727" s="2"/>
      <c r="MJ2727" s="2"/>
      <c r="MK2727" s="2"/>
      <c r="ML2727" s="2"/>
      <c r="MM2727" s="2"/>
      <c r="MN2727" s="2"/>
      <c r="MO2727" s="2"/>
      <c r="MP2727" s="2"/>
      <c r="MQ2727" s="2"/>
      <c r="MR2727" s="2"/>
      <c r="MS2727" s="2"/>
      <c r="MT2727" s="2"/>
      <c r="MU2727" s="2"/>
      <c r="MV2727" s="2"/>
      <c r="MW2727" s="2"/>
      <c r="MX2727" s="2"/>
      <c r="MY2727" s="2"/>
      <c r="MZ2727" s="2"/>
      <c r="NA2727" s="2"/>
      <c r="NB2727" s="2"/>
      <c r="NC2727" s="2"/>
      <c r="ND2727" s="2"/>
      <c r="NE2727" s="2"/>
      <c r="NF2727" s="2"/>
      <c r="NG2727" s="2"/>
      <c r="NH2727" s="2"/>
      <c r="NI2727" s="2"/>
      <c r="NJ2727" s="2"/>
      <c r="NK2727" s="2"/>
      <c r="NL2727" s="2"/>
      <c r="NM2727" s="2"/>
      <c r="NN2727" s="2"/>
      <c r="NO2727" s="2"/>
      <c r="NP2727" s="2"/>
      <c r="NQ2727" s="2"/>
      <c r="NR2727" s="2"/>
      <c r="NS2727" s="2"/>
      <c r="NT2727" s="2"/>
      <c r="NU2727" s="2"/>
      <c r="NV2727" s="2"/>
      <c r="NW2727" s="2"/>
      <c r="NX2727" s="2"/>
      <c r="NY2727" s="2"/>
      <c r="NZ2727" s="2"/>
      <c r="OA2727" s="2"/>
      <c r="OB2727" s="2"/>
      <c r="OC2727" s="2"/>
      <c r="OD2727" s="2"/>
      <c r="OE2727" s="2"/>
      <c r="OF2727" s="2"/>
      <c r="OG2727" s="2"/>
      <c r="OH2727" s="2"/>
      <c r="OI2727" s="2"/>
      <c r="OJ2727" s="2"/>
      <c r="OK2727" s="2"/>
      <c r="OL2727" s="2"/>
      <c r="OM2727" s="2"/>
      <c r="ON2727" s="2"/>
      <c r="OO2727" s="2"/>
      <c r="OP2727" s="2"/>
      <c r="OQ2727" s="2"/>
      <c r="OR2727" s="2"/>
      <c r="OS2727" s="2"/>
      <c r="OT2727" s="2"/>
      <c r="OU2727" s="2"/>
      <c r="OV2727" s="2"/>
      <c r="OW2727" s="2"/>
      <c r="OX2727" s="2"/>
      <c r="OY2727" s="2"/>
      <c r="OZ2727" s="2"/>
      <c r="PA2727" s="2"/>
      <c r="PB2727" s="2"/>
      <c r="PC2727" s="2"/>
      <c r="PD2727" s="2"/>
      <c r="PE2727" s="2"/>
      <c r="PF2727" s="2"/>
      <c r="PG2727" s="2"/>
      <c r="PH2727" s="2"/>
      <c r="PI2727" s="2"/>
      <c r="PJ2727" s="2"/>
      <c r="PK2727" s="2"/>
      <c r="PL2727" s="2"/>
      <c r="PM2727" s="2"/>
      <c r="PN2727" s="2"/>
      <c r="PO2727" s="2"/>
    </row>
    <row r="2728" spans="1:431" ht="98" hidden="1" x14ac:dyDescent="0.15">
      <c r="A2728" s="6" t="s">
        <v>451</v>
      </c>
      <c r="B2728" s="3"/>
      <c r="C2728" s="6"/>
      <c r="D2728" s="6"/>
      <c r="E2728" s="3"/>
      <c r="F2728" s="6"/>
      <c r="G2728" s="6"/>
      <c r="H2728" s="6"/>
      <c r="I2728" s="3"/>
      <c r="J2728" s="6"/>
      <c r="K2728" s="3"/>
      <c r="L2728" s="3"/>
      <c r="M2728" s="3"/>
      <c r="N2728" s="6"/>
      <c r="O2728" s="3"/>
      <c r="P2728" s="6"/>
      <c r="Q2728" s="6"/>
      <c r="R2728" s="6"/>
      <c r="S2728" s="3"/>
      <c r="T2728" s="3"/>
      <c r="U2728" s="3"/>
      <c r="V2728" s="3"/>
      <c r="W2728" s="3"/>
      <c r="X2728" s="3"/>
      <c r="Y2728" s="6"/>
      <c r="Z2728" s="6"/>
      <c r="AA2728" s="6"/>
      <c r="AB2728" s="3"/>
      <c r="AC2728" s="6"/>
      <c r="AD2728" s="6"/>
      <c r="AE2728" s="3"/>
      <c r="AF2728" s="3"/>
      <c r="AG2728" s="6"/>
      <c r="AH2728" s="6"/>
      <c r="AI2728" s="3"/>
      <c r="AJ2728" s="3"/>
      <c r="AK2728" s="3"/>
      <c r="AL2728" s="3"/>
      <c r="AM2728" s="6"/>
      <c r="AN2728" s="3"/>
      <c r="AO2728" s="3"/>
      <c r="AP2728" s="3"/>
      <c r="AQ2728" s="3"/>
      <c r="AR2728" s="3"/>
      <c r="AS2728" s="3"/>
      <c r="AT2728" s="6"/>
      <c r="AU2728" s="6"/>
      <c r="AV2728" s="6"/>
      <c r="AW2728" s="3"/>
      <c r="AX2728" s="3"/>
      <c r="AY2728" s="3"/>
      <c r="AZ2728" s="3"/>
      <c r="BA2728" s="3"/>
      <c r="BB2728" s="3"/>
      <c r="BC2728" s="3"/>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v>1973</v>
      </c>
      <c r="BZ2728" s="3" t="s">
        <v>2561</v>
      </c>
      <c r="CA2728" s="3" t="s">
        <v>2343</v>
      </c>
      <c r="CB2728" s="3" t="s">
        <v>2570</v>
      </c>
      <c r="CC2728" s="3" t="s">
        <v>2571</v>
      </c>
      <c r="CD2728" s="3"/>
      <c r="CE2728" s="3"/>
      <c r="CF2728" s="7"/>
      <c r="CG2728" s="1"/>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J2728" s="1"/>
      <c r="DK2728" s="1"/>
      <c r="DL2728" s="1"/>
      <c r="DM2728" s="1"/>
      <c r="DN2728" s="1"/>
      <c r="DO2728" s="1"/>
      <c r="DQ2728" s="1"/>
      <c r="DT2728" s="1"/>
      <c r="DW2728" s="1"/>
      <c r="DX2728" s="1"/>
      <c r="DY2728" s="1"/>
      <c r="DZ2728" s="1"/>
      <c r="EA2728" s="1"/>
      <c r="EB2728" s="1"/>
      <c r="EC2728" s="1"/>
      <c r="EF2728" s="1"/>
      <c r="ER2728" s="1"/>
      <c r="ET2728" s="1"/>
      <c r="FH2728" s="1"/>
      <c r="FI2728" s="1"/>
      <c r="LT2728" s="2"/>
      <c r="LU2728" s="2"/>
      <c r="LV2728" s="2"/>
      <c r="LW2728" s="2"/>
      <c r="LX2728" s="2"/>
      <c r="LY2728" s="2"/>
      <c r="LZ2728" s="2"/>
      <c r="MA2728" s="2"/>
      <c r="MB2728" s="2"/>
      <c r="MC2728" s="2"/>
      <c r="MD2728" s="2"/>
      <c r="ME2728" s="2"/>
      <c r="MF2728" s="2"/>
      <c r="MG2728" s="2"/>
      <c r="MH2728" s="2"/>
      <c r="MI2728" s="2"/>
      <c r="MJ2728" s="2"/>
      <c r="MK2728" s="2"/>
      <c r="ML2728" s="2"/>
      <c r="MM2728" s="2"/>
      <c r="MN2728" s="2"/>
      <c r="MO2728" s="2"/>
      <c r="MP2728" s="2"/>
      <c r="MQ2728" s="2"/>
      <c r="MR2728" s="2"/>
      <c r="MS2728" s="2"/>
      <c r="MT2728" s="2"/>
      <c r="MU2728" s="2"/>
      <c r="MV2728" s="2"/>
      <c r="MW2728" s="2"/>
      <c r="MX2728" s="2"/>
      <c r="MY2728" s="2"/>
      <c r="MZ2728" s="2"/>
      <c r="NA2728" s="2"/>
      <c r="NB2728" s="2"/>
      <c r="NC2728" s="2"/>
      <c r="ND2728" s="2"/>
      <c r="NE2728" s="2"/>
      <c r="NF2728" s="2"/>
      <c r="NG2728" s="2"/>
      <c r="NH2728" s="2"/>
      <c r="NI2728" s="2"/>
      <c r="NJ2728" s="2"/>
      <c r="NK2728" s="2"/>
      <c r="NL2728" s="2"/>
      <c r="NM2728" s="2"/>
      <c r="NN2728" s="2"/>
      <c r="NO2728" s="2"/>
      <c r="NP2728" s="2"/>
      <c r="NQ2728" s="2"/>
      <c r="NR2728" s="2"/>
      <c r="NS2728" s="2"/>
      <c r="NT2728" s="2"/>
      <c r="NU2728" s="2"/>
      <c r="NV2728" s="2"/>
      <c r="NW2728" s="2"/>
      <c r="NX2728" s="2"/>
      <c r="NY2728" s="2"/>
      <c r="NZ2728" s="2"/>
      <c r="OA2728" s="2"/>
      <c r="OB2728" s="2"/>
      <c r="OC2728" s="2"/>
      <c r="OD2728" s="2"/>
      <c r="OE2728" s="2"/>
      <c r="OF2728" s="2"/>
      <c r="OG2728" s="2"/>
      <c r="OH2728" s="2"/>
      <c r="OI2728" s="2"/>
      <c r="OJ2728" s="2"/>
      <c r="OK2728" s="2"/>
      <c r="OL2728" s="2"/>
      <c r="OM2728" s="2"/>
      <c r="ON2728" s="2"/>
      <c r="OO2728" s="2"/>
      <c r="OP2728" s="2"/>
      <c r="OQ2728" s="2"/>
      <c r="OR2728" s="2"/>
      <c r="OS2728" s="2"/>
      <c r="OT2728" s="2"/>
      <c r="OU2728" s="2"/>
      <c r="OV2728" s="2"/>
      <c r="OW2728" s="2"/>
      <c r="OX2728" s="2"/>
      <c r="OY2728" s="2"/>
      <c r="OZ2728" s="2"/>
      <c r="PA2728" s="2"/>
      <c r="PB2728" s="2"/>
      <c r="PC2728" s="2"/>
      <c r="PD2728" s="2"/>
      <c r="PE2728" s="2"/>
      <c r="PF2728" s="2"/>
      <c r="PG2728" s="2"/>
      <c r="PH2728" s="2"/>
      <c r="PI2728" s="2"/>
      <c r="PJ2728" s="2"/>
      <c r="PK2728" s="2"/>
      <c r="PL2728" s="2"/>
      <c r="PM2728" s="2"/>
      <c r="PN2728" s="2"/>
      <c r="PO2728" s="2"/>
    </row>
    <row r="2729" spans="1:431" ht="98" hidden="1" x14ac:dyDescent="0.15">
      <c r="A2729" s="6" t="s">
        <v>463</v>
      </c>
      <c r="B2729" s="3"/>
      <c r="C2729" s="6"/>
      <c r="D2729" s="6"/>
      <c r="E2729" s="3"/>
      <c r="F2729" s="6"/>
      <c r="G2729" s="6"/>
      <c r="H2729" s="6"/>
      <c r="I2729" s="3"/>
      <c r="J2729" s="6"/>
      <c r="K2729" s="3"/>
      <c r="L2729" s="3"/>
      <c r="M2729" s="3"/>
      <c r="N2729" s="6"/>
      <c r="O2729" s="3"/>
      <c r="P2729" s="6"/>
      <c r="Q2729" s="6"/>
      <c r="R2729" s="6"/>
      <c r="S2729" s="3"/>
      <c r="T2729" s="3"/>
      <c r="U2729" s="3"/>
      <c r="V2729" s="3"/>
      <c r="W2729" s="3"/>
      <c r="X2729" s="3"/>
      <c r="Y2729" s="6"/>
      <c r="Z2729" s="6"/>
      <c r="AA2729" s="6"/>
      <c r="AB2729" s="3"/>
      <c r="AC2729" s="6"/>
      <c r="AD2729" s="6"/>
      <c r="AE2729" s="3"/>
      <c r="AF2729" s="3"/>
      <c r="AG2729" s="6"/>
      <c r="AH2729" s="6"/>
      <c r="AI2729" s="3"/>
      <c r="AJ2729" s="3"/>
      <c r="AK2729" s="3"/>
      <c r="AL2729" s="3"/>
      <c r="AM2729" s="6"/>
      <c r="AN2729" s="3"/>
      <c r="AO2729" s="3"/>
      <c r="AP2729" s="3"/>
      <c r="AQ2729" s="3"/>
      <c r="AR2729" s="3"/>
      <c r="AS2729" s="3"/>
      <c r="AT2729" s="6"/>
      <c r="AU2729" s="6"/>
      <c r="AV2729" s="6"/>
      <c r="AW2729" s="3"/>
      <c r="AX2729" s="3"/>
      <c r="AY2729" s="3"/>
      <c r="AZ2729" s="3"/>
      <c r="BA2729" s="3"/>
      <c r="BB2729" s="3"/>
      <c r="BC2729" s="3"/>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v>1973</v>
      </c>
      <c r="BZ2729" s="3" t="s">
        <v>2561</v>
      </c>
      <c r="CA2729" s="3" t="s">
        <v>2343</v>
      </c>
      <c r="CB2729" s="3" t="s">
        <v>2570</v>
      </c>
      <c r="CC2729" s="3" t="s">
        <v>2571</v>
      </c>
      <c r="CD2729" s="3"/>
      <c r="CE2729" s="3"/>
      <c r="CF2729" s="7"/>
      <c r="CG2729" s="1"/>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J2729" s="1"/>
      <c r="DK2729" s="1"/>
      <c r="DL2729" s="1"/>
      <c r="DM2729" s="1"/>
      <c r="DN2729" s="1"/>
      <c r="DO2729" s="1"/>
      <c r="DQ2729" s="1"/>
      <c r="DT2729" s="1"/>
      <c r="DW2729" s="1"/>
      <c r="DX2729" s="1"/>
      <c r="DY2729" s="1"/>
      <c r="DZ2729" s="1"/>
      <c r="EA2729" s="1"/>
      <c r="EB2729" s="1"/>
      <c r="EC2729" s="1"/>
      <c r="EF2729" s="1"/>
      <c r="ER2729" s="1"/>
      <c r="ET2729" s="1"/>
      <c r="FH2729" s="1"/>
      <c r="FI2729" s="1"/>
      <c r="LT2729" s="2"/>
      <c r="LU2729" s="2"/>
      <c r="LV2729" s="2"/>
      <c r="LW2729" s="2"/>
      <c r="LX2729" s="2"/>
      <c r="LY2729" s="2"/>
      <c r="LZ2729" s="2"/>
      <c r="MA2729" s="2"/>
      <c r="MB2729" s="2"/>
      <c r="MC2729" s="2"/>
      <c r="MD2729" s="2"/>
      <c r="ME2729" s="2"/>
      <c r="MF2729" s="2"/>
      <c r="MG2729" s="2"/>
      <c r="MH2729" s="2"/>
      <c r="MI2729" s="2"/>
      <c r="MJ2729" s="2"/>
      <c r="MK2729" s="2"/>
      <c r="ML2729" s="2"/>
      <c r="MM2729" s="2"/>
      <c r="MN2729" s="2"/>
      <c r="MO2729" s="2"/>
      <c r="MP2729" s="2"/>
      <c r="MQ2729" s="2"/>
      <c r="MR2729" s="2"/>
      <c r="MS2729" s="2"/>
      <c r="MT2729" s="2"/>
      <c r="MU2729" s="2"/>
      <c r="MV2729" s="2"/>
      <c r="MW2729" s="2"/>
      <c r="MX2729" s="2"/>
      <c r="MY2729" s="2"/>
      <c r="MZ2729" s="2"/>
      <c r="NA2729" s="2"/>
      <c r="NB2729" s="2"/>
      <c r="NC2729" s="2"/>
      <c r="ND2729" s="2"/>
      <c r="NE2729" s="2"/>
      <c r="NF2729" s="2"/>
      <c r="NG2729" s="2"/>
      <c r="NH2729" s="2"/>
      <c r="NI2729" s="2"/>
      <c r="NJ2729" s="2"/>
      <c r="NK2729" s="2"/>
      <c r="NL2729" s="2"/>
      <c r="NM2729" s="2"/>
      <c r="NN2729" s="2"/>
      <c r="NO2729" s="2"/>
      <c r="NP2729" s="2"/>
      <c r="NQ2729" s="2"/>
      <c r="NR2729" s="2"/>
      <c r="NS2729" s="2"/>
      <c r="NT2729" s="2"/>
      <c r="NU2729" s="2"/>
      <c r="NV2729" s="2"/>
      <c r="NW2729" s="2"/>
      <c r="NX2729" s="2"/>
      <c r="NY2729" s="2"/>
      <c r="NZ2729" s="2"/>
      <c r="OA2729" s="2"/>
      <c r="OB2729" s="2"/>
      <c r="OC2729" s="2"/>
      <c r="OD2729" s="2"/>
      <c r="OE2729" s="2"/>
      <c r="OF2729" s="2"/>
      <c r="OG2729" s="2"/>
      <c r="OH2729" s="2"/>
      <c r="OI2729" s="2"/>
      <c r="OJ2729" s="2"/>
      <c r="OK2729" s="2"/>
      <c r="OL2729" s="2"/>
      <c r="OM2729" s="2"/>
      <c r="ON2729" s="2"/>
      <c r="OO2729" s="2"/>
      <c r="OP2729" s="2"/>
      <c r="OQ2729" s="2"/>
      <c r="OR2729" s="2"/>
      <c r="OS2729" s="2"/>
      <c r="OT2729" s="2"/>
      <c r="OU2729" s="2"/>
      <c r="OV2729" s="2"/>
      <c r="OW2729" s="2"/>
      <c r="OX2729" s="2"/>
      <c r="OY2729" s="2"/>
      <c r="OZ2729" s="2"/>
      <c r="PA2729" s="2"/>
      <c r="PB2729" s="2"/>
      <c r="PC2729" s="2"/>
      <c r="PD2729" s="2"/>
      <c r="PE2729" s="2"/>
      <c r="PF2729" s="2"/>
      <c r="PG2729" s="2"/>
      <c r="PH2729" s="2"/>
      <c r="PI2729" s="2"/>
      <c r="PJ2729" s="2"/>
      <c r="PK2729" s="2"/>
      <c r="PL2729" s="2"/>
      <c r="PM2729" s="2"/>
      <c r="PN2729" s="2"/>
      <c r="PO2729" s="2"/>
    </row>
    <row r="2730" spans="1:431" ht="98" hidden="1" x14ac:dyDescent="0.15">
      <c r="A2730" s="6" t="s">
        <v>476</v>
      </c>
      <c r="B2730" s="3"/>
      <c r="C2730" s="6"/>
      <c r="D2730" s="6"/>
      <c r="E2730" s="3"/>
      <c r="F2730" s="6"/>
      <c r="G2730" s="6"/>
      <c r="H2730" s="6"/>
      <c r="I2730" s="3"/>
      <c r="J2730" s="6"/>
      <c r="K2730" s="3"/>
      <c r="L2730" s="3"/>
      <c r="M2730" s="3"/>
      <c r="N2730" s="6"/>
      <c r="O2730" s="3"/>
      <c r="P2730" s="6"/>
      <c r="Q2730" s="6"/>
      <c r="R2730" s="6"/>
      <c r="S2730" s="3"/>
      <c r="T2730" s="3"/>
      <c r="U2730" s="3"/>
      <c r="V2730" s="3"/>
      <c r="W2730" s="3"/>
      <c r="X2730" s="3"/>
      <c r="Y2730" s="6"/>
      <c r="Z2730" s="6"/>
      <c r="AA2730" s="6"/>
      <c r="AB2730" s="3"/>
      <c r="AC2730" s="6"/>
      <c r="AD2730" s="6"/>
      <c r="AE2730" s="3"/>
      <c r="AF2730" s="3"/>
      <c r="AG2730" s="6"/>
      <c r="AH2730" s="6"/>
      <c r="AI2730" s="3"/>
      <c r="AJ2730" s="3"/>
      <c r="AK2730" s="3"/>
      <c r="AL2730" s="3"/>
      <c r="AM2730" s="6"/>
      <c r="AN2730" s="3"/>
      <c r="AO2730" s="3"/>
      <c r="AP2730" s="3"/>
      <c r="AQ2730" s="3"/>
      <c r="AR2730" s="3"/>
      <c r="AS2730" s="3"/>
      <c r="AT2730" s="6"/>
      <c r="AU2730" s="6"/>
      <c r="AV2730" s="6"/>
      <c r="AW2730" s="3"/>
      <c r="AX2730" s="3"/>
      <c r="AY2730" s="3"/>
      <c r="AZ2730" s="3"/>
      <c r="BA2730" s="3"/>
      <c r="BB2730" s="3"/>
      <c r="BC2730" s="3"/>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v>1973</v>
      </c>
      <c r="BZ2730" s="3" t="s">
        <v>2561</v>
      </c>
      <c r="CA2730" s="3" t="s">
        <v>2343</v>
      </c>
      <c r="CB2730" s="3" t="s">
        <v>2570</v>
      </c>
      <c r="CC2730" s="3" t="s">
        <v>2571</v>
      </c>
      <c r="CD2730" s="3"/>
      <c r="CE2730" s="3"/>
      <c r="CF2730" s="7"/>
      <c r="CG2730" s="1"/>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J2730" s="1"/>
      <c r="DK2730" s="1"/>
      <c r="DL2730" s="1"/>
      <c r="DM2730" s="1"/>
      <c r="DN2730" s="1"/>
      <c r="DO2730" s="1"/>
      <c r="DQ2730" s="1"/>
      <c r="DT2730" s="1"/>
      <c r="DW2730" s="1"/>
      <c r="DX2730" s="1"/>
      <c r="DY2730" s="1"/>
      <c r="DZ2730" s="1"/>
      <c r="EA2730" s="1"/>
      <c r="EB2730" s="1"/>
      <c r="EC2730" s="1"/>
      <c r="EF2730" s="1"/>
      <c r="ER2730" s="1"/>
      <c r="ET2730" s="1"/>
      <c r="FH2730" s="1"/>
      <c r="FI2730" s="1"/>
      <c r="LT2730" s="2"/>
      <c r="LU2730" s="2"/>
      <c r="LV2730" s="2"/>
      <c r="LW2730" s="2"/>
      <c r="LX2730" s="2"/>
      <c r="LY2730" s="2"/>
      <c r="LZ2730" s="2"/>
      <c r="MA2730" s="2"/>
      <c r="MB2730" s="2"/>
      <c r="MC2730" s="2"/>
      <c r="MD2730" s="2"/>
      <c r="ME2730" s="2"/>
      <c r="MF2730" s="2"/>
      <c r="MG2730" s="2"/>
      <c r="MH2730" s="2"/>
      <c r="MI2730" s="2"/>
      <c r="MJ2730" s="2"/>
      <c r="MK2730" s="2"/>
      <c r="ML2730" s="2"/>
      <c r="MM2730" s="2"/>
      <c r="MN2730" s="2"/>
      <c r="MO2730" s="2"/>
      <c r="MP2730" s="2"/>
      <c r="MQ2730" s="2"/>
      <c r="MR2730" s="2"/>
      <c r="MS2730" s="2"/>
      <c r="MT2730" s="2"/>
      <c r="MU2730" s="2"/>
      <c r="MV2730" s="2"/>
      <c r="MW2730" s="2"/>
      <c r="MX2730" s="2"/>
      <c r="MY2730" s="2"/>
      <c r="MZ2730" s="2"/>
      <c r="NA2730" s="2"/>
      <c r="NB2730" s="2"/>
      <c r="NC2730" s="2"/>
      <c r="ND2730" s="2"/>
      <c r="NE2730" s="2"/>
      <c r="NF2730" s="2"/>
      <c r="NG2730" s="2"/>
      <c r="NH2730" s="2"/>
      <c r="NI2730" s="2"/>
      <c r="NJ2730" s="2"/>
      <c r="NK2730" s="2"/>
      <c r="NL2730" s="2"/>
      <c r="NM2730" s="2"/>
      <c r="NN2730" s="2"/>
      <c r="NO2730" s="2"/>
      <c r="NP2730" s="2"/>
      <c r="NQ2730" s="2"/>
      <c r="NR2730" s="2"/>
      <c r="NS2730" s="2"/>
      <c r="NT2730" s="2"/>
      <c r="NU2730" s="2"/>
      <c r="NV2730" s="2"/>
      <c r="NW2730" s="2"/>
      <c r="NX2730" s="2"/>
      <c r="NY2730" s="2"/>
      <c r="NZ2730" s="2"/>
      <c r="OA2730" s="2"/>
      <c r="OB2730" s="2"/>
      <c r="OC2730" s="2"/>
      <c r="OD2730" s="2"/>
      <c r="OE2730" s="2"/>
      <c r="OF2730" s="2"/>
      <c r="OG2730" s="2"/>
      <c r="OH2730" s="2"/>
      <c r="OI2730" s="2"/>
      <c r="OJ2730" s="2"/>
      <c r="OK2730" s="2"/>
      <c r="OL2730" s="2"/>
      <c r="OM2730" s="2"/>
      <c r="ON2730" s="2"/>
      <c r="OO2730" s="2"/>
      <c r="OP2730" s="2"/>
      <c r="OQ2730" s="2"/>
      <c r="OR2730" s="2"/>
      <c r="OS2730" s="2"/>
      <c r="OT2730" s="2"/>
      <c r="OU2730" s="2"/>
      <c r="OV2730" s="2"/>
      <c r="OW2730" s="2"/>
      <c r="OX2730" s="2"/>
      <c r="OY2730" s="2"/>
      <c r="OZ2730" s="2"/>
      <c r="PA2730" s="2"/>
      <c r="PB2730" s="2"/>
      <c r="PC2730" s="2"/>
      <c r="PD2730" s="2"/>
      <c r="PE2730" s="2"/>
      <c r="PF2730" s="2"/>
      <c r="PG2730" s="2"/>
      <c r="PH2730" s="2"/>
      <c r="PI2730" s="2"/>
      <c r="PJ2730" s="2"/>
      <c r="PK2730" s="2"/>
      <c r="PL2730" s="2"/>
      <c r="PM2730" s="2"/>
      <c r="PN2730" s="2"/>
      <c r="PO2730" s="2"/>
    </row>
    <row r="2731" spans="1:431" ht="98" hidden="1" x14ac:dyDescent="0.15">
      <c r="A2731" s="6" t="s">
        <v>491</v>
      </c>
      <c r="B2731" s="3"/>
      <c r="C2731" s="6"/>
      <c r="D2731" s="6"/>
      <c r="E2731" s="3"/>
      <c r="F2731" s="6"/>
      <c r="G2731" s="6"/>
      <c r="H2731" s="6"/>
      <c r="I2731" s="3"/>
      <c r="J2731" s="6"/>
      <c r="K2731" s="3"/>
      <c r="L2731" s="3"/>
      <c r="M2731" s="3"/>
      <c r="N2731" s="6"/>
      <c r="O2731" s="3"/>
      <c r="P2731" s="6"/>
      <c r="Q2731" s="6"/>
      <c r="R2731" s="6"/>
      <c r="S2731" s="3"/>
      <c r="T2731" s="3"/>
      <c r="U2731" s="3"/>
      <c r="V2731" s="3"/>
      <c r="W2731" s="3"/>
      <c r="X2731" s="3"/>
      <c r="Y2731" s="6"/>
      <c r="Z2731" s="6"/>
      <c r="AA2731" s="6"/>
      <c r="AB2731" s="3"/>
      <c r="AC2731" s="6"/>
      <c r="AD2731" s="6"/>
      <c r="AE2731" s="3"/>
      <c r="AF2731" s="3"/>
      <c r="AG2731" s="6"/>
      <c r="AH2731" s="6"/>
      <c r="AI2731" s="3"/>
      <c r="AJ2731" s="3"/>
      <c r="AK2731" s="3"/>
      <c r="AL2731" s="3"/>
      <c r="AM2731" s="6"/>
      <c r="AN2731" s="3"/>
      <c r="AO2731" s="3"/>
      <c r="AP2731" s="3"/>
      <c r="AQ2731" s="3"/>
      <c r="AR2731" s="3"/>
      <c r="AS2731" s="3"/>
      <c r="AT2731" s="6"/>
      <c r="AU2731" s="6"/>
      <c r="AV2731" s="6"/>
      <c r="AW2731" s="3"/>
      <c r="AX2731" s="3"/>
      <c r="AY2731" s="3"/>
      <c r="AZ2731" s="3"/>
      <c r="BA2731" s="3"/>
      <c r="BB2731" s="3"/>
      <c r="BC2731" s="3"/>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v>1973</v>
      </c>
      <c r="BZ2731" s="3" t="s">
        <v>2561</v>
      </c>
      <c r="CA2731" s="3" t="s">
        <v>2343</v>
      </c>
      <c r="CB2731" s="3" t="s">
        <v>2570</v>
      </c>
      <c r="CC2731" s="3" t="s">
        <v>2571</v>
      </c>
      <c r="CD2731" s="3"/>
      <c r="CE2731" s="3"/>
      <c r="CF2731" s="7"/>
      <c r="CG2731" s="1"/>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J2731" s="1"/>
      <c r="DK2731" s="1"/>
      <c r="DL2731" s="1"/>
      <c r="DM2731" s="1"/>
      <c r="DN2731" s="1"/>
      <c r="DO2731" s="1"/>
      <c r="DQ2731" s="1"/>
      <c r="DT2731" s="1"/>
      <c r="DW2731" s="1"/>
      <c r="DX2731" s="1"/>
      <c r="DY2731" s="1"/>
      <c r="DZ2731" s="1"/>
      <c r="EA2731" s="1"/>
      <c r="EB2731" s="1"/>
      <c r="EC2731" s="1"/>
      <c r="EF2731" s="1"/>
      <c r="ER2731" s="1"/>
      <c r="ET2731" s="1"/>
      <c r="FH2731" s="1"/>
      <c r="FI2731" s="1"/>
      <c r="LT2731" s="2"/>
      <c r="LU2731" s="2"/>
      <c r="LV2731" s="2"/>
      <c r="LW2731" s="2"/>
      <c r="LX2731" s="2"/>
      <c r="LY2731" s="2"/>
      <c r="LZ2731" s="2"/>
      <c r="MA2731" s="2"/>
      <c r="MB2731" s="2"/>
      <c r="MC2731" s="2"/>
      <c r="MD2731" s="2"/>
      <c r="ME2731" s="2"/>
      <c r="MF2731" s="2"/>
      <c r="MG2731" s="2"/>
      <c r="MH2731" s="2"/>
      <c r="MI2731" s="2"/>
      <c r="MJ2731" s="2"/>
      <c r="MK2731" s="2"/>
      <c r="ML2731" s="2"/>
      <c r="MM2731" s="2"/>
      <c r="MN2731" s="2"/>
      <c r="MO2731" s="2"/>
      <c r="MP2731" s="2"/>
      <c r="MQ2731" s="2"/>
      <c r="MR2731" s="2"/>
      <c r="MS2731" s="2"/>
      <c r="MT2731" s="2"/>
      <c r="MU2731" s="2"/>
      <c r="MV2731" s="2"/>
      <c r="MW2731" s="2"/>
      <c r="MX2731" s="2"/>
      <c r="MY2731" s="2"/>
      <c r="MZ2731" s="2"/>
      <c r="NA2731" s="2"/>
      <c r="NB2731" s="2"/>
      <c r="NC2731" s="2"/>
      <c r="ND2731" s="2"/>
      <c r="NE2731" s="2"/>
      <c r="NF2731" s="2"/>
      <c r="NG2731" s="2"/>
      <c r="NH2731" s="2"/>
      <c r="NI2731" s="2"/>
      <c r="NJ2731" s="2"/>
      <c r="NK2731" s="2"/>
      <c r="NL2731" s="2"/>
      <c r="NM2731" s="2"/>
      <c r="NN2731" s="2"/>
      <c r="NO2731" s="2"/>
      <c r="NP2731" s="2"/>
      <c r="NQ2731" s="2"/>
      <c r="NR2731" s="2"/>
      <c r="NS2731" s="2"/>
      <c r="NT2731" s="2"/>
      <c r="NU2731" s="2"/>
      <c r="NV2731" s="2"/>
      <c r="NW2731" s="2"/>
      <c r="NX2731" s="2"/>
      <c r="NY2731" s="2"/>
      <c r="NZ2731" s="2"/>
      <c r="OA2731" s="2"/>
      <c r="OB2731" s="2"/>
      <c r="OC2731" s="2"/>
      <c r="OD2731" s="2"/>
      <c r="OE2731" s="2"/>
      <c r="OF2731" s="2"/>
      <c r="OG2731" s="2"/>
      <c r="OH2731" s="2"/>
      <c r="OI2731" s="2"/>
      <c r="OJ2731" s="2"/>
      <c r="OK2731" s="2"/>
      <c r="OL2731" s="2"/>
      <c r="OM2731" s="2"/>
      <c r="ON2731" s="2"/>
      <c r="OO2731" s="2"/>
      <c r="OP2731" s="2"/>
      <c r="OQ2731" s="2"/>
      <c r="OR2731" s="2"/>
      <c r="OS2731" s="2"/>
      <c r="OT2731" s="2"/>
      <c r="OU2731" s="2"/>
      <c r="OV2731" s="2"/>
      <c r="OW2731" s="2"/>
      <c r="OX2731" s="2"/>
      <c r="OY2731" s="2"/>
      <c r="OZ2731" s="2"/>
      <c r="PA2731" s="2"/>
      <c r="PB2731" s="2"/>
      <c r="PC2731" s="2"/>
      <c r="PD2731" s="2"/>
      <c r="PE2731" s="2"/>
      <c r="PF2731" s="2"/>
      <c r="PG2731" s="2"/>
      <c r="PH2731" s="2"/>
      <c r="PI2731" s="2"/>
      <c r="PJ2731" s="2"/>
      <c r="PK2731" s="2"/>
      <c r="PL2731" s="2"/>
      <c r="PM2731" s="2"/>
      <c r="PN2731" s="2"/>
      <c r="PO2731" s="2"/>
    </row>
    <row r="2732" spans="1:431" ht="98" hidden="1" x14ac:dyDescent="0.15">
      <c r="A2732" s="6" t="s">
        <v>503</v>
      </c>
      <c r="B2732" s="3"/>
      <c r="C2732" s="6"/>
      <c r="D2732" s="6"/>
      <c r="E2732" s="3"/>
      <c r="F2732" s="6"/>
      <c r="G2732" s="6"/>
      <c r="H2732" s="6"/>
      <c r="I2732" s="3"/>
      <c r="J2732" s="6"/>
      <c r="K2732" s="3"/>
      <c r="L2732" s="3"/>
      <c r="M2732" s="3"/>
      <c r="N2732" s="6"/>
      <c r="O2732" s="3"/>
      <c r="P2732" s="6"/>
      <c r="Q2732" s="6"/>
      <c r="R2732" s="6"/>
      <c r="S2732" s="3"/>
      <c r="T2732" s="3"/>
      <c r="U2732" s="3"/>
      <c r="V2732" s="3"/>
      <c r="W2732" s="3"/>
      <c r="X2732" s="3"/>
      <c r="Y2732" s="6"/>
      <c r="Z2732" s="6"/>
      <c r="AA2732" s="6"/>
      <c r="AB2732" s="3"/>
      <c r="AC2732" s="6"/>
      <c r="AD2732" s="6"/>
      <c r="AE2732" s="3"/>
      <c r="AF2732" s="3"/>
      <c r="AG2732" s="6"/>
      <c r="AH2732" s="6"/>
      <c r="AI2732" s="3"/>
      <c r="AJ2732" s="3"/>
      <c r="AK2732" s="3"/>
      <c r="AL2732" s="3"/>
      <c r="AM2732" s="6"/>
      <c r="AN2732" s="3"/>
      <c r="AO2732" s="3"/>
      <c r="AP2732" s="3"/>
      <c r="AQ2732" s="3"/>
      <c r="AR2732" s="3"/>
      <c r="AS2732" s="3"/>
      <c r="AT2732" s="6"/>
      <c r="AU2732" s="6"/>
      <c r="AV2732" s="6"/>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v>1973</v>
      </c>
      <c r="BZ2732" s="3" t="s">
        <v>2561</v>
      </c>
      <c r="CA2732" s="3" t="s">
        <v>2343</v>
      </c>
      <c r="CB2732" s="3" t="s">
        <v>2570</v>
      </c>
      <c r="CC2732" s="3" t="s">
        <v>2571</v>
      </c>
      <c r="CD2732" s="3"/>
      <c r="CE2732" s="3"/>
      <c r="CF2732" s="7"/>
      <c r="CG2732" s="1"/>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J2732" s="1"/>
      <c r="DK2732" s="1"/>
      <c r="DL2732" s="1"/>
      <c r="DM2732" s="1"/>
      <c r="DN2732" s="1"/>
      <c r="DO2732" s="1"/>
      <c r="DQ2732" s="1"/>
      <c r="DT2732" s="1"/>
      <c r="DW2732" s="1"/>
      <c r="DX2732" s="1"/>
      <c r="DY2732" s="1"/>
      <c r="DZ2732" s="1"/>
      <c r="EA2732" s="1"/>
      <c r="EB2732" s="1"/>
      <c r="EC2732" s="1"/>
      <c r="EF2732" s="1"/>
      <c r="ER2732" s="1"/>
      <c r="ET2732" s="1"/>
      <c r="FH2732" s="1"/>
      <c r="FI2732" s="1"/>
      <c r="LT2732" s="2"/>
      <c r="LU2732" s="2"/>
      <c r="LV2732" s="2"/>
      <c r="LW2732" s="2"/>
      <c r="LX2732" s="2"/>
      <c r="LY2732" s="2"/>
      <c r="LZ2732" s="2"/>
      <c r="MA2732" s="2"/>
      <c r="MB2732" s="2"/>
      <c r="MC2732" s="2"/>
      <c r="MD2732" s="2"/>
      <c r="ME2732" s="2"/>
      <c r="MF2732" s="2"/>
      <c r="MG2732" s="2"/>
      <c r="MH2732" s="2"/>
      <c r="MI2732" s="2"/>
      <c r="MJ2732" s="2"/>
      <c r="MK2732" s="2"/>
      <c r="ML2732" s="2"/>
      <c r="MM2732" s="2"/>
      <c r="MN2732" s="2"/>
      <c r="MO2732" s="2"/>
      <c r="MP2732" s="2"/>
      <c r="MQ2732" s="2"/>
      <c r="MR2732" s="2"/>
      <c r="MS2732" s="2"/>
      <c r="MT2732" s="2"/>
      <c r="MU2732" s="2"/>
      <c r="MV2732" s="2"/>
      <c r="MW2732" s="2"/>
      <c r="MX2732" s="2"/>
      <c r="MY2732" s="2"/>
      <c r="MZ2732" s="2"/>
      <c r="NA2732" s="2"/>
      <c r="NB2732" s="2"/>
      <c r="NC2732" s="2"/>
      <c r="ND2732" s="2"/>
      <c r="NE2732" s="2"/>
      <c r="NF2732" s="2"/>
      <c r="NG2732" s="2"/>
      <c r="NH2732" s="2"/>
      <c r="NI2732" s="2"/>
      <c r="NJ2732" s="2"/>
      <c r="NK2732" s="2"/>
      <c r="NL2732" s="2"/>
      <c r="NM2732" s="2"/>
      <c r="NN2732" s="2"/>
      <c r="NO2732" s="2"/>
      <c r="NP2732" s="2"/>
      <c r="NQ2732" s="2"/>
      <c r="NR2732" s="2"/>
      <c r="NS2732" s="2"/>
      <c r="NT2732" s="2"/>
      <c r="NU2732" s="2"/>
      <c r="NV2732" s="2"/>
      <c r="NW2732" s="2"/>
      <c r="NX2732" s="2"/>
      <c r="NY2732" s="2"/>
      <c r="NZ2732" s="2"/>
      <c r="OA2732" s="2"/>
      <c r="OB2732" s="2"/>
      <c r="OC2732" s="2"/>
      <c r="OD2732" s="2"/>
      <c r="OE2732" s="2"/>
      <c r="OF2732" s="2"/>
      <c r="OG2732" s="2"/>
      <c r="OH2732" s="2"/>
      <c r="OI2732" s="2"/>
      <c r="OJ2732" s="2"/>
      <c r="OK2732" s="2"/>
      <c r="OL2732" s="2"/>
      <c r="OM2732" s="2"/>
      <c r="ON2732" s="2"/>
      <c r="OO2732" s="2"/>
      <c r="OP2732" s="2"/>
      <c r="OQ2732" s="2"/>
      <c r="OR2732" s="2"/>
      <c r="OS2732" s="2"/>
      <c r="OT2732" s="2"/>
      <c r="OU2732" s="2"/>
      <c r="OV2732" s="2"/>
      <c r="OW2732" s="2"/>
      <c r="OX2732" s="2"/>
      <c r="OY2732" s="2"/>
      <c r="OZ2732" s="2"/>
      <c r="PA2732" s="2"/>
      <c r="PB2732" s="2"/>
      <c r="PC2732" s="2"/>
      <c r="PD2732" s="2"/>
      <c r="PE2732" s="2"/>
      <c r="PF2732" s="2"/>
      <c r="PG2732" s="2"/>
      <c r="PH2732" s="2"/>
      <c r="PI2732" s="2"/>
      <c r="PJ2732" s="2"/>
      <c r="PK2732" s="2"/>
      <c r="PL2732" s="2"/>
      <c r="PM2732" s="2"/>
      <c r="PN2732" s="2"/>
      <c r="PO2732" s="2"/>
    </row>
    <row r="2733" spans="1:431" ht="98" hidden="1" x14ac:dyDescent="0.15">
      <c r="A2733" s="6" t="s">
        <v>519</v>
      </c>
      <c r="B2733" s="3"/>
      <c r="C2733" s="6"/>
      <c r="D2733" s="6"/>
      <c r="E2733" s="3"/>
      <c r="F2733" s="6"/>
      <c r="G2733" s="6"/>
      <c r="H2733" s="6"/>
      <c r="I2733" s="3"/>
      <c r="J2733" s="6"/>
      <c r="K2733" s="3"/>
      <c r="L2733" s="3"/>
      <c r="M2733" s="3"/>
      <c r="N2733" s="6"/>
      <c r="O2733" s="3"/>
      <c r="P2733" s="6"/>
      <c r="Q2733" s="6"/>
      <c r="R2733" s="6"/>
      <c r="S2733" s="3"/>
      <c r="T2733" s="3"/>
      <c r="U2733" s="3"/>
      <c r="V2733" s="3"/>
      <c r="W2733" s="3"/>
      <c r="X2733" s="3"/>
      <c r="Y2733" s="6"/>
      <c r="Z2733" s="6"/>
      <c r="AA2733" s="6"/>
      <c r="AB2733" s="3"/>
      <c r="AC2733" s="6"/>
      <c r="AD2733" s="6"/>
      <c r="AE2733" s="3"/>
      <c r="AF2733" s="3"/>
      <c r="AG2733" s="6"/>
      <c r="AH2733" s="6"/>
      <c r="AI2733" s="3"/>
      <c r="AJ2733" s="3"/>
      <c r="AK2733" s="3"/>
      <c r="AL2733" s="3"/>
      <c r="AM2733" s="6"/>
      <c r="AN2733" s="3"/>
      <c r="AO2733" s="3"/>
      <c r="AP2733" s="3"/>
      <c r="AQ2733" s="3"/>
      <c r="AR2733" s="3"/>
      <c r="AS2733" s="3"/>
      <c r="AT2733" s="6"/>
      <c r="AU2733" s="6"/>
      <c r="AV2733" s="6"/>
      <c r="AW2733" s="3"/>
      <c r="AX2733" s="3"/>
      <c r="AY2733" s="3"/>
      <c r="AZ2733" s="3"/>
      <c r="BA2733" s="3"/>
      <c r="BB2733" s="3"/>
      <c r="BC2733" s="3"/>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v>1973</v>
      </c>
      <c r="BZ2733" s="3" t="s">
        <v>2561</v>
      </c>
      <c r="CA2733" s="3" t="s">
        <v>2343</v>
      </c>
      <c r="CB2733" s="3" t="s">
        <v>2570</v>
      </c>
      <c r="CC2733" s="3" t="s">
        <v>2571</v>
      </c>
      <c r="CD2733" s="3"/>
      <c r="CE2733" s="3"/>
      <c r="CF2733" s="7"/>
      <c r="CG2733" s="1"/>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J2733" s="1"/>
      <c r="DK2733" s="1"/>
      <c r="DL2733" s="1"/>
      <c r="DM2733" s="1"/>
      <c r="DN2733" s="1"/>
      <c r="DO2733" s="1"/>
      <c r="DQ2733" s="1"/>
      <c r="DT2733" s="1"/>
      <c r="DW2733" s="1"/>
      <c r="DX2733" s="1"/>
      <c r="DY2733" s="1"/>
      <c r="DZ2733" s="1"/>
      <c r="EA2733" s="1"/>
      <c r="EB2733" s="1"/>
      <c r="EC2733" s="1"/>
      <c r="EF2733" s="1"/>
      <c r="ER2733" s="1"/>
      <c r="ET2733" s="1"/>
      <c r="FH2733" s="1"/>
      <c r="FI2733" s="1"/>
      <c r="LT2733" s="2"/>
      <c r="LU2733" s="2"/>
      <c r="LV2733" s="2"/>
      <c r="LW2733" s="2"/>
      <c r="LX2733" s="2"/>
      <c r="LY2733" s="2"/>
      <c r="LZ2733" s="2"/>
      <c r="MA2733" s="2"/>
      <c r="MB2733" s="2"/>
      <c r="MC2733" s="2"/>
      <c r="MD2733" s="2"/>
      <c r="ME2733" s="2"/>
      <c r="MF2733" s="2"/>
      <c r="MG2733" s="2"/>
      <c r="MH2733" s="2"/>
      <c r="MI2733" s="2"/>
      <c r="MJ2733" s="2"/>
      <c r="MK2733" s="2"/>
      <c r="ML2733" s="2"/>
      <c r="MM2733" s="2"/>
      <c r="MN2733" s="2"/>
      <c r="MO2733" s="2"/>
      <c r="MP2733" s="2"/>
      <c r="MQ2733" s="2"/>
      <c r="MR2733" s="2"/>
      <c r="MS2733" s="2"/>
      <c r="MT2733" s="2"/>
      <c r="MU2733" s="2"/>
      <c r="MV2733" s="2"/>
      <c r="MW2733" s="2"/>
      <c r="MX2733" s="2"/>
      <c r="MY2733" s="2"/>
      <c r="MZ2733" s="2"/>
      <c r="NA2733" s="2"/>
      <c r="NB2733" s="2"/>
      <c r="NC2733" s="2"/>
      <c r="ND2733" s="2"/>
      <c r="NE2733" s="2"/>
      <c r="NF2733" s="2"/>
      <c r="NG2733" s="2"/>
      <c r="NH2733" s="2"/>
      <c r="NI2733" s="2"/>
      <c r="NJ2733" s="2"/>
      <c r="NK2733" s="2"/>
      <c r="NL2733" s="2"/>
      <c r="NM2733" s="2"/>
      <c r="NN2733" s="2"/>
      <c r="NO2733" s="2"/>
      <c r="NP2733" s="2"/>
      <c r="NQ2733" s="2"/>
      <c r="NR2733" s="2"/>
      <c r="NS2733" s="2"/>
      <c r="NT2733" s="2"/>
      <c r="NU2733" s="2"/>
      <c r="NV2733" s="2"/>
      <c r="NW2733" s="2"/>
      <c r="NX2733" s="2"/>
      <c r="NY2733" s="2"/>
      <c r="NZ2733" s="2"/>
      <c r="OA2733" s="2"/>
      <c r="OB2733" s="2"/>
      <c r="OC2733" s="2"/>
      <c r="OD2733" s="2"/>
      <c r="OE2733" s="2"/>
      <c r="OF2733" s="2"/>
      <c r="OG2733" s="2"/>
      <c r="OH2733" s="2"/>
      <c r="OI2733" s="2"/>
      <c r="OJ2733" s="2"/>
      <c r="OK2733" s="2"/>
      <c r="OL2733" s="2"/>
      <c r="OM2733" s="2"/>
      <c r="ON2733" s="2"/>
      <c r="OO2733" s="2"/>
      <c r="OP2733" s="2"/>
      <c r="OQ2733" s="2"/>
      <c r="OR2733" s="2"/>
      <c r="OS2733" s="2"/>
      <c r="OT2733" s="2"/>
      <c r="OU2733" s="2"/>
      <c r="OV2733" s="2"/>
      <c r="OW2733" s="2"/>
      <c r="OX2733" s="2"/>
      <c r="OY2733" s="2"/>
      <c r="OZ2733" s="2"/>
      <c r="PA2733" s="2"/>
      <c r="PB2733" s="2"/>
      <c r="PC2733" s="2"/>
      <c r="PD2733" s="2"/>
      <c r="PE2733" s="2"/>
      <c r="PF2733" s="2"/>
      <c r="PG2733" s="2"/>
      <c r="PH2733" s="2"/>
      <c r="PI2733" s="2"/>
      <c r="PJ2733" s="2"/>
      <c r="PK2733" s="2"/>
      <c r="PL2733" s="2"/>
      <c r="PM2733" s="2"/>
      <c r="PN2733" s="2"/>
      <c r="PO2733" s="2"/>
    </row>
    <row r="2734" spans="1:431" ht="98" hidden="1" x14ac:dyDescent="0.15">
      <c r="A2734" s="6" t="s">
        <v>532</v>
      </c>
      <c r="B2734" s="3"/>
      <c r="C2734" s="6"/>
      <c r="D2734" s="6"/>
      <c r="E2734" s="3"/>
      <c r="F2734" s="6"/>
      <c r="G2734" s="6"/>
      <c r="H2734" s="6"/>
      <c r="I2734" s="3"/>
      <c r="J2734" s="6"/>
      <c r="K2734" s="3"/>
      <c r="L2734" s="3"/>
      <c r="M2734" s="3"/>
      <c r="N2734" s="6"/>
      <c r="O2734" s="3"/>
      <c r="P2734" s="6"/>
      <c r="Q2734" s="6"/>
      <c r="R2734" s="6"/>
      <c r="S2734" s="3"/>
      <c r="T2734" s="3"/>
      <c r="U2734" s="3"/>
      <c r="V2734" s="3"/>
      <c r="W2734" s="3"/>
      <c r="X2734" s="3"/>
      <c r="Y2734" s="6"/>
      <c r="Z2734" s="6"/>
      <c r="AA2734" s="6"/>
      <c r="AB2734" s="3"/>
      <c r="AC2734" s="6"/>
      <c r="AD2734" s="6"/>
      <c r="AE2734" s="3"/>
      <c r="AF2734" s="3"/>
      <c r="AG2734" s="6"/>
      <c r="AH2734" s="6"/>
      <c r="AI2734" s="3"/>
      <c r="AJ2734" s="3"/>
      <c r="AK2734" s="3"/>
      <c r="AL2734" s="3"/>
      <c r="AM2734" s="6"/>
      <c r="AN2734" s="3"/>
      <c r="AO2734" s="3"/>
      <c r="AP2734" s="3"/>
      <c r="AQ2734" s="3"/>
      <c r="AR2734" s="3"/>
      <c r="AS2734" s="3"/>
      <c r="AT2734" s="6"/>
      <c r="AU2734" s="6"/>
      <c r="AV2734" s="6"/>
      <c r="AW2734" s="3"/>
      <c r="AX2734" s="3"/>
      <c r="AY2734" s="3"/>
      <c r="AZ2734" s="3"/>
      <c r="BA2734" s="3"/>
      <c r="BB2734" s="3"/>
      <c r="BC2734" s="3"/>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v>1973</v>
      </c>
      <c r="BZ2734" s="3" t="s">
        <v>2561</v>
      </c>
      <c r="CA2734" s="3" t="s">
        <v>2343</v>
      </c>
      <c r="CB2734" s="3" t="s">
        <v>2570</v>
      </c>
      <c r="CC2734" s="3" t="s">
        <v>2571</v>
      </c>
      <c r="CD2734" s="3"/>
      <c r="CE2734" s="3"/>
      <c r="CF2734" s="7"/>
      <c r="CG2734" s="1"/>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J2734" s="1"/>
      <c r="DK2734" s="1"/>
      <c r="DL2734" s="1"/>
      <c r="DM2734" s="1"/>
      <c r="DN2734" s="1"/>
      <c r="DO2734" s="1"/>
      <c r="DQ2734" s="1"/>
      <c r="DT2734" s="1"/>
      <c r="DW2734" s="1"/>
      <c r="DX2734" s="1"/>
      <c r="DY2734" s="1"/>
      <c r="DZ2734" s="1"/>
      <c r="EA2734" s="1"/>
      <c r="EB2734" s="1"/>
      <c r="EC2734" s="1"/>
      <c r="EF2734" s="1"/>
      <c r="ER2734" s="1"/>
      <c r="ET2734" s="1"/>
      <c r="FH2734" s="1"/>
      <c r="FI2734" s="1"/>
      <c r="LT2734" s="2"/>
      <c r="LU2734" s="2"/>
      <c r="LV2734" s="2"/>
      <c r="LW2734" s="2"/>
      <c r="LX2734" s="2"/>
      <c r="LY2734" s="2"/>
      <c r="LZ2734" s="2"/>
      <c r="MA2734" s="2"/>
      <c r="MB2734" s="2"/>
      <c r="MC2734" s="2"/>
      <c r="MD2734" s="2"/>
      <c r="ME2734" s="2"/>
      <c r="MF2734" s="2"/>
      <c r="MG2734" s="2"/>
      <c r="MH2734" s="2"/>
      <c r="MI2734" s="2"/>
      <c r="MJ2734" s="2"/>
      <c r="MK2734" s="2"/>
      <c r="ML2734" s="2"/>
      <c r="MM2734" s="2"/>
      <c r="MN2734" s="2"/>
      <c r="MO2734" s="2"/>
      <c r="MP2734" s="2"/>
      <c r="MQ2734" s="2"/>
      <c r="MR2734" s="2"/>
      <c r="MS2734" s="2"/>
      <c r="MT2734" s="2"/>
      <c r="MU2734" s="2"/>
      <c r="MV2734" s="2"/>
      <c r="MW2734" s="2"/>
      <c r="MX2734" s="2"/>
      <c r="MY2734" s="2"/>
      <c r="MZ2734" s="2"/>
      <c r="NA2734" s="2"/>
      <c r="NB2734" s="2"/>
      <c r="NC2734" s="2"/>
      <c r="ND2734" s="2"/>
      <c r="NE2734" s="2"/>
      <c r="NF2734" s="2"/>
      <c r="NG2734" s="2"/>
      <c r="NH2734" s="2"/>
      <c r="NI2734" s="2"/>
      <c r="NJ2734" s="2"/>
      <c r="NK2734" s="2"/>
      <c r="NL2734" s="2"/>
      <c r="NM2734" s="2"/>
      <c r="NN2734" s="2"/>
      <c r="NO2734" s="2"/>
      <c r="NP2734" s="2"/>
      <c r="NQ2734" s="2"/>
      <c r="NR2734" s="2"/>
      <c r="NS2734" s="2"/>
      <c r="NT2734" s="2"/>
      <c r="NU2734" s="2"/>
      <c r="NV2734" s="2"/>
      <c r="NW2734" s="2"/>
      <c r="NX2734" s="2"/>
      <c r="NY2734" s="2"/>
      <c r="NZ2734" s="2"/>
      <c r="OA2734" s="2"/>
      <c r="OB2734" s="2"/>
      <c r="OC2734" s="2"/>
      <c r="OD2734" s="2"/>
      <c r="OE2734" s="2"/>
      <c r="OF2734" s="2"/>
      <c r="OG2734" s="2"/>
      <c r="OH2734" s="2"/>
      <c r="OI2734" s="2"/>
      <c r="OJ2734" s="2"/>
      <c r="OK2734" s="2"/>
      <c r="OL2734" s="2"/>
      <c r="OM2734" s="2"/>
      <c r="ON2734" s="2"/>
      <c r="OO2734" s="2"/>
      <c r="OP2734" s="2"/>
      <c r="OQ2734" s="2"/>
      <c r="OR2734" s="2"/>
      <c r="OS2734" s="2"/>
      <c r="OT2734" s="2"/>
      <c r="OU2734" s="2"/>
      <c r="OV2734" s="2"/>
      <c r="OW2734" s="2"/>
      <c r="OX2734" s="2"/>
      <c r="OY2734" s="2"/>
      <c r="OZ2734" s="2"/>
      <c r="PA2734" s="2"/>
      <c r="PB2734" s="2"/>
      <c r="PC2734" s="2"/>
      <c r="PD2734" s="2"/>
      <c r="PE2734" s="2"/>
      <c r="PF2734" s="2"/>
      <c r="PG2734" s="2"/>
      <c r="PH2734" s="2"/>
      <c r="PI2734" s="2"/>
      <c r="PJ2734" s="2"/>
      <c r="PK2734" s="2"/>
      <c r="PL2734" s="2"/>
      <c r="PM2734" s="2"/>
      <c r="PN2734" s="2"/>
      <c r="PO2734" s="2"/>
    </row>
    <row r="2735" spans="1:431" ht="98" hidden="1" x14ac:dyDescent="0.15">
      <c r="A2735" s="6" t="s">
        <v>543</v>
      </c>
      <c r="B2735" s="3"/>
      <c r="C2735" s="6"/>
      <c r="D2735" s="6"/>
      <c r="E2735" s="3"/>
      <c r="F2735" s="6"/>
      <c r="G2735" s="6"/>
      <c r="H2735" s="6"/>
      <c r="I2735" s="3"/>
      <c r="J2735" s="6"/>
      <c r="K2735" s="3"/>
      <c r="L2735" s="3"/>
      <c r="M2735" s="3"/>
      <c r="N2735" s="6"/>
      <c r="O2735" s="3"/>
      <c r="P2735" s="6"/>
      <c r="Q2735" s="6"/>
      <c r="R2735" s="6"/>
      <c r="S2735" s="3"/>
      <c r="T2735" s="3"/>
      <c r="U2735" s="3"/>
      <c r="V2735" s="3"/>
      <c r="W2735" s="3"/>
      <c r="X2735" s="3"/>
      <c r="Y2735" s="6"/>
      <c r="Z2735" s="6"/>
      <c r="AA2735" s="6"/>
      <c r="AB2735" s="3"/>
      <c r="AC2735" s="6"/>
      <c r="AD2735" s="6"/>
      <c r="AE2735" s="3"/>
      <c r="AF2735" s="3"/>
      <c r="AG2735" s="6"/>
      <c r="AH2735" s="6"/>
      <c r="AI2735" s="3"/>
      <c r="AJ2735" s="3"/>
      <c r="AK2735" s="3"/>
      <c r="AL2735" s="3"/>
      <c r="AM2735" s="6"/>
      <c r="AN2735" s="3"/>
      <c r="AO2735" s="3"/>
      <c r="AP2735" s="3"/>
      <c r="AQ2735" s="3"/>
      <c r="AR2735" s="3"/>
      <c r="AS2735" s="3"/>
      <c r="AT2735" s="6"/>
      <c r="AU2735" s="6"/>
      <c r="AV2735" s="6"/>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v>1973</v>
      </c>
      <c r="BZ2735" s="3" t="s">
        <v>2561</v>
      </c>
      <c r="CA2735" s="3" t="s">
        <v>2343</v>
      </c>
      <c r="CB2735" s="3" t="s">
        <v>2570</v>
      </c>
      <c r="CC2735" s="3" t="s">
        <v>2571</v>
      </c>
      <c r="CD2735" s="3"/>
      <c r="CE2735" s="3"/>
      <c r="CF2735" s="7"/>
      <c r="CG2735" s="1"/>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J2735" s="1"/>
      <c r="DK2735" s="1"/>
      <c r="DL2735" s="1"/>
      <c r="DM2735" s="1"/>
      <c r="DN2735" s="1"/>
      <c r="DO2735" s="1"/>
      <c r="DQ2735" s="1"/>
      <c r="DT2735" s="1"/>
      <c r="DW2735" s="1"/>
      <c r="DX2735" s="1"/>
      <c r="DY2735" s="1"/>
      <c r="DZ2735" s="1"/>
      <c r="EA2735" s="1"/>
      <c r="EB2735" s="1"/>
      <c r="EC2735" s="1"/>
      <c r="EF2735" s="1"/>
      <c r="ER2735" s="1"/>
      <c r="ET2735" s="1"/>
      <c r="FH2735" s="1"/>
      <c r="FI2735" s="1"/>
      <c r="LT2735" s="2"/>
      <c r="LU2735" s="2"/>
      <c r="LV2735" s="2"/>
      <c r="LW2735" s="2"/>
      <c r="LX2735" s="2"/>
      <c r="LY2735" s="2"/>
      <c r="LZ2735" s="2"/>
      <c r="MA2735" s="2"/>
      <c r="MB2735" s="2"/>
      <c r="MC2735" s="2"/>
      <c r="MD2735" s="2"/>
      <c r="ME2735" s="2"/>
      <c r="MF2735" s="2"/>
      <c r="MG2735" s="2"/>
      <c r="MH2735" s="2"/>
      <c r="MI2735" s="2"/>
      <c r="MJ2735" s="2"/>
      <c r="MK2735" s="2"/>
      <c r="ML2735" s="2"/>
      <c r="MM2735" s="2"/>
      <c r="MN2735" s="2"/>
      <c r="MO2735" s="2"/>
      <c r="MP2735" s="2"/>
      <c r="MQ2735" s="2"/>
      <c r="MR2735" s="2"/>
      <c r="MS2735" s="2"/>
      <c r="MT2735" s="2"/>
      <c r="MU2735" s="2"/>
      <c r="MV2735" s="2"/>
      <c r="MW2735" s="2"/>
      <c r="MX2735" s="2"/>
      <c r="MY2735" s="2"/>
      <c r="MZ2735" s="2"/>
      <c r="NA2735" s="2"/>
      <c r="NB2735" s="2"/>
      <c r="NC2735" s="2"/>
      <c r="ND2735" s="2"/>
      <c r="NE2735" s="2"/>
      <c r="NF2735" s="2"/>
      <c r="NG2735" s="2"/>
      <c r="NH2735" s="2"/>
      <c r="NI2735" s="2"/>
      <c r="NJ2735" s="2"/>
      <c r="NK2735" s="2"/>
      <c r="NL2735" s="2"/>
      <c r="NM2735" s="2"/>
      <c r="NN2735" s="2"/>
      <c r="NO2735" s="2"/>
      <c r="NP2735" s="2"/>
      <c r="NQ2735" s="2"/>
      <c r="NR2735" s="2"/>
      <c r="NS2735" s="2"/>
      <c r="NT2735" s="2"/>
      <c r="NU2735" s="2"/>
      <c r="NV2735" s="2"/>
      <c r="NW2735" s="2"/>
      <c r="NX2735" s="2"/>
      <c r="NY2735" s="2"/>
      <c r="NZ2735" s="2"/>
      <c r="OA2735" s="2"/>
      <c r="OB2735" s="2"/>
      <c r="OC2735" s="2"/>
      <c r="OD2735" s="2"/>
      <c r="OE2735" s="2"/>
      <c r="OF2735" s="2"/>
      <c r="OG2735" s="2"/>
      <c r="OH2735" s="2"/>
      <c r="OI2735" s="2"/>
      <c r="OJ2735" s="2"/>
      <c r="OK2735" s="2"/>
      <c r="OL2735" s="2"/>
      <c r="OM2735" s="2"/>
      <c r="ON2735" s="2"/>
      <c r="OO2735" s="2"/>
      <c r="OP2735" s="2"/>
      <c r="OQ2735" s="2"/>
      <c r="OR2735" s="2"/>
      <c r="OS2735" s="2"/>
      <c r="OT2735" s="2"/>
      <c r="OU2735" s="2"/>
      <c r="OV2735" s="2"/>
      <c r="OW2735" s="2"/>
      <c r="OX2735" s="2"/>
      <c r="OY2735" s="2"/>
      <c r="OZ2735" s="2"/>
      <c r="PA2735" s="2"/>
      <c r="PB2735" s="2"/>
      <c r="PC2735" s="2"/>
      <c r="PD2735" s="2"/>
      <c r="PE2735" s="2"/>
      <c r="PF2735" s="2"/>
      <c r="PG2735" s="2"/>
      <c r="PH2735" s="2"/>
      <c r="PI2735" s="2"/>
      <c r="PJ2735" s="2"/>
      <c r="PK2735" s="2"/>
      <c r="PL2735" s="2"/>
      <c r="PM2735" s="2"/>
      <c r="PN2735" s="2"/>
      <c r="PO2735" s="2"/>
    </row>
    <row r="2736" spans="1:431" ht="98" hidden="1" x14ac:dyDescent="0.15">
      <c r="A2736" s="6" t="s">
        <v>556</v>
      </c>
      <c r="B2736" s="3"/>
      <c r="C2736" s="6"/>
      <c r="D2736" s="6"/>
      <c r="E2736" s="3"/>
      <c r="F2736" s="6"/>
      <c r="G2736" s="6"/>
      <c r="H2736" s="6"/>
      <c r="I2736" s="3"/>
      <c r="J2736" s="6"/>
      <c r="K2736" s="3"/>
      <c r="L2736" s="3"/>
      <c r="M2736" s="3"/>
      <c r="N2736" s="6"/>
      <c r="O2736" s="3"/>
      <c r="P2736" s="6"/>
      <c r="Q2736" s="6"/>
      <c r="R2736" s="6"/>
      <c r="S2736" s="3"/>
      <c r="T2736" s="3"/>
      <c r="U2736" s="3"/>
      <c r="V2736" s="3"/>
      <c r="W2736" s="3"/>
      <c r="X2736" s="3"/>
      <c r="Y2736" s="6"/>
      <c r="Z2736" s="6"/>
      <c r="AA2736" s="6"/>
      <c r="AB2736" s="3"/>
      <c r="AC2736" s="6"/>
      <c r="AD2736" s="6"/>
      <c r="AE2736" s="3"/>
      <c r="AF2736" s="3"/>
      <c r="AG2736" s="6"/>
      <c r="AH2736" s="6"/>
      <c r="AI2736" s="3"/>
      <c r="AJ2736" s="3"/>
      <c r="AK2736" s="3"/>
      <c r="AL2736" s="3"/>
      <c r="AM2736" s="6"/>
      <c r="AN2736" s="3"/>
      <c r="AO2736" s="3"/>
      <c r="AP2736" s="3"/>
      <c r="AQ2736" s="3"/>
      <c r="AR2736" s="3"/>
      <c r="AS2736" s="3"/>
      <c r="AT2736" s="6"/>
      <c r="AU2736" s="6"/>
      <c r="AV2736" s="6"/>
      <c r="AW2736" s="3"/>
      <c r="AX2736" s="3"/>
      <c r="AY2736" s="3"/>
      <c r="AZ2736" s="3"/>
      <c r="BA2736" s="3"/>
      <c r="BB2736" s="3"/>
      <c r="BC2736" s="3"/>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v>1973</v>
      </c>
      <c r="BZ2736" s="3" t="s">
        <v>2561</v>
      </c>
      <c r="CA2736" s="3" t="s">
        <v>2343</v>
      </c>
      <c r="CB2736" s="3" t="s">
        <v>2570</v>
      </c>
      <c r="CC2736" s="3" t="s">
        <v>2571</v>
      </c>
      <c r="CD2736" s="3"/>
      <c r="CE2736" s="3"/>
      <c r="CF2736" s="7"/>
      <c r="CG2736" s="1"/>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J2736" s="1"/>
      <c r="DK2736" s="1"/>
      <c r="DL2736" s="1"/>
      <c r="DM2736" s="1"/>
      <c r="DN2736" s="1"/>
      <c r="DO2736" s="1"/>
      <c r="DQ2736" s="1"/>
      <c r="DT2736" s="1"/>
      <c r="DW2736" s="1"/>
      <c r="DX2736" s="1"/>
      <c r="DY2736" s="1"/>
      <c r="DZ2736" s="1"/>
      <c r="EA2736" s="1"/>
      <c r="EB2736" s="1"/>
      <c r="EC2736" s="1"/>
      <c r="EF2736" s="1"/>
      <c r="ER2736" s="1"/>
      <c r="ET2736" s="1"/>
      <c r="FH2736" s="1"/>
      <c r="FI2736" s="1"/>
      <c r="LT2736" s="2"/>
      <c r="LU2736" s="2"/>
      <c r="LV2736" s="2"/>
      <c r="LW2736" s="2"/>
      <c r="LX2736" s="2"/>
      <c r="LY2736" s="2"/>
      <c r="LZ2736" s="2"/>
      <c r="MA2736" s="2"/>
      <c r="MB2736" s="2"/>
      <c r="MC2736" s="2"/>
      <c r="MD2736" s="2"/>
      <c r="ME2736" s="2"/>
      <c r="MF2736" s="2"/>
      <c r="MG2736" s="2"/>
      <c r="MH2736" s="2"/>
      <c r="MI2736" s="2"/>
      <c r="MJ2736" s="2"/>
      <c r="MK2736" s="2"/>
      <c r="ML2736" s="2"/>
      <c r="MM2736" s="2"/>
      <c r="MN2736" s="2"/>
      <c r="MO2736" s="2"/>
      <c r="MP2736" s="2"/>
      <c r="MQ2736" s="2"/>
      <c r="MR2736" s="2"/>
      <c r="MS2736" s="2"/>
      <c r="MT2736" s="2"/>
      <c r="MU2736" s="2"/>
      <c r="MV2736" s="2"/>
      <c r="MW2736" s="2"/>
      <c r="MX2736" s="2"/>
      <c r="MY2736" s="2"/>
      <c r="MZ2736" s="2"/>
      <c r="NA2736" s="2"/>
      <c r="NB2736" s="2"/>
      <c r="NC2736" s="2"/>
      <c r="ND2736" s="2"/>
      <c r="NE2736" s="2"/>
      <c r="NF2736" s="2"/>
      <c r="NG2736" s="2"/>
      <c r="NH2736" s="2"/>
      <c r="NI2736" s="2"/>
      <c r="NJ2736" s="2"/>
      <c r="NK2736" s="2"/>
      <c r="NL2736" s="2"/>
      <c r="NM2736" s="2"/>
      <c r="NN2736" s="2"/>
      <c r="NO2736" s="2"/>
      <c r="NP2736" s="2"/>
      <c r="NQ2736" s="2"/>
      <c r="NR2736" s="2"/>
      <c r="NS2736" s="2"/>
      <c r="NT2736" s="2"/>
      <c r="NU2736" s="2"/>
      <c r="NV2736" s="2"/>
      <c r="NW2736" s="2"/>
      <c r="NX2736" s="2"/>
      <c r="NY2736" s="2"/>
      <c r="NZ2736" s="2"/>
      <c r="OA2736" s="2"/>
      <c r="OB2736" s="2"/>
      <c r="OC2736" s="2"/>
      <c r="OD2736" s="2"/>
      <c r="OE2736" s="2"/>
      <c r="OF2736" s="2"/>
      <c r="OG2736" s="2"/>
      <c r="OH2736" s="2"/>
      <c r="OI2736" s="2"/>
      <c r="OJ2736" s="2"/>
      <c r="OK2736" s="2"/>
      <c r="OL2736" s="2"/>
      <c r="OM2736" s="2"/>
      <c r="ON2736" s="2"/>
      <c r="OO2736" s="2"/>
      <c r="OP2736" s="2"/>
      <c r="OQ2736" s="2"/>
      <c r="OR2736" s="2"/>
      <c r="OS2736" s="2"/>
      <c r="OT2736" s="2"/>
      <c r="OU2736" s="2"/>
      <c r="OV2736" s="2"/>
      <c r="OW2736" s="2"/>
      <c r="OX2736" s="2"/>
      <c r="OY2736" s="2"/>
      <c r="OZ2736" s="2"/>
      <c r="PA2736" s="2"/>
      <c r="PB2736" s="2"/>
      <c r="PC2736" s="2"/>
      <c r="PD2736" s="2"/>
      <c r="PE2736" s="2"/>
      <c r="PF2736" s="2"/>
      <c r="PG2736" s="2"/>
      <c r="PH2736" s="2"/>
      <c r="PI2736" s="2"/>
      <c r="PJ2736" s="2"/>
      <c r="PK2736" s="2"/>
      <c r="PL2736" s="2"/>
      <c r="PM2736" s="2"/>
      <c r="PN2736" s="2"/>
      <c r="PO2736" s="2"/>
    </row>
    <row r="2737" spans="1:431" ht="98" hidden="1" x14ac:dyDescent="0.15">
      <c r="A2737" s="6" t="s">
        <v>566</v>
      </c>
      <c r="B2737" s="3"/>
      <c r="C2737" s="6"/>
      <c r="D2737" s="6"/>
      <c r="E2737" s="3"/>
      <c r="F2737" s="6"/>
      <c r="G2737" s="6"/>
      <c r="H2737" s="6"/>
      <c r="I2737" s="3"/>
      <c r="J2737" s="6"/>
      <c r="K2737" s="3"/>
      <c r="L2737" s="3"/>
      <c r="M2737" s="3"/>
      <c r="N2737" s="6"/>
      <c r="O2737" s="3"/>
      <c r="P2737" s="6"/>
      <c r="Q2737" s="6"/>
      <c r="R2737" s="6"/>
      <c r="S2737" s="3"/>
      <c r="T2737" s="3"/>
      <c r="U2737" s="3"/>
      <c r="V2737" s="3"/>
      <c r="W2737" s="3"/>
      <c r="X2737" s="3"/>
      <c r="Y2737" s="6"/>
      <c r="Z2737" s="6"/>
      <c r="AA2737" s="6"/>
      <c r="AB2737" s="3"/>
      <c r="AC2737" s="6"/>
      <c r="AD2737" s="6"/>
      <c r="AE2737" s="3"/>
      <c r="AF2737" s="3"/>
      <c r="AG2737" s="6"/>
      <c r="AH2737" s="6"/>
      <c r="AI2737" s="3"/>
      <c r="AJ2737" s="3"/>
      <c r="AK2737" s="3"/>
      <c r="AL2737" s="3"/>
      <c r="AM2737" s="6"/>
      <c r="AN2737" s="3"/>
      <c r="AO2737" s="3"/>
      <c r="AP2737" s="3"/>
      <c r="AQ2737" s="3"/>
      <c r="AR2737" s="3"/>
      <c r="AS2737" s="3"/>
      <c r="AT2737" s="6"/>
      <c r="AU2737" s="6"/>
      <c r="AV2737" s="6"/>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v>1973</v>
      </c>
      <c r="BZ2737" s="3" t="s">
        <v>2561</v>
      </c>
      <c r="CA2737" s="3" t="s">
        <v>2343</v>
      </c>
      <c r="CB2737" s="3" t="s">
        <v>2570</v>
      </c>
      <c r="CC2737" s="3" t="s">
        <v>2571</v>
      </c>
      <c r="CD2737" s="3"/>
      <c r="CE2737" s="3"/>
      <c r="CF2737" s="7"/>
      <c r="CG2737" s="1"/>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J2737" s="1"/>
      <c r="DK2737" s="1"/>
      <c r="DL2737" s="1"/>
      <c r="DM2737" s="1"/>
      <c r="DN2737" s="1"/>
      <c r="DO2737" s="1"/>
      <c r="DQ2737" s="1"/>
      <c r="DT2737" s="1"/>
      <c r="DW2737" s="1"/>
      <c r="DX2737" s="1"/>
      <c r="DY2737" s="1"/>
      <c r="DZ2737" s="1"/>
      <c r="EA2737" s="1"/>
      <c r="EB2737" s="1"/>
      <c r="EC2737" s="1"/>
      <c r="EF2737" s="1"/>
      <c r="ER2737" s="1"/>
      <c r="ET2737" s="1"/>
      <c r="FH2737" s="1"/>
      <c r="FI2737" s="1"/>
      <c r="LT2737" s="2"/>
      <c r="LU2737" s="2"/>
      <c r="LV2737" s="2"/>
      <c r="LW2737" s="2"/>
      <c r="LX2737" s="2"/>
      <c r="LY2737" s="2"/>
      <c r="LZ2737" s="2"/>
      <c r="MA2737" s="2"/>
      <c r="MB2737" s="2"/>
      <c r="MC2737" s="2"/>
      <c r="MD2737" s="2"/>
      <c r="ME2737" s="2"/>
      <c r="MF2737" s="2"/>
      <c r="MG2737" s="2"/>
      <c r="MH2737" s="2"/>
      <c r="MI2737" s="2"/>
      <c r="MJ2737" s="2"/>
      <c r="MK2737" s="2"/>
      <c r="ML2737" s="2"/>
      <c r="MM2737" s="2"/>
      <c r="MN2737" s="2"/>
      <c r="MO2737" s="2"/>
      <c r="MP2737" s="2"/>
      <c r="MQ2737" s="2"/>
      <c r="MR2737" s="2"/>
      <c r="MS2737" s="2"/>
      <c r="MT2737" s="2"/>
      <c r="MU2737" s="2"/>
      <c r="MV2737" s="2"/>
      <c r="MW2737" s="2"/>
      <c r="MX2737" s="2"/>
      <c r="MY2737" s="2"/>
      <c r="MZ2737" s="2"/>
      <c r="NA2737" s="2"/>
      <c r="NB2737" s="2"/>
      <c r="NC2737" s="2"/>
      <c r="ND2737" s="2"/>
      <c r="NE2737" s="2"/>
      <c r="NF2737" s="2"/>
      <c r="NG2737" s="2"/>
      <c r="NH2737" s="2"/>
      <c r="NI2737" s="2"/>
      <c r="NJ2737" s="2"/>
      <c r="NK2737" s="2"/>
      <c r="NL2737" s="2"/>
      <c r="NM2737" s="2"/>
      <c r="NN2737" s="2"/>
      <c r="NO2737" s="2"/>
      <c r="NP2737" s="2"/>
      <c r="NQ2737" s="2"/>
      <c r="NR2737" s="2"/>
      <c r="NS2737" s="2"/>
      <c r="NT2737" s="2"/>
      <c r="NU2737" s="2"/>
      <c r="NV2737" s="2"/>
      <c r="NW2737" s="2"/>
      <c r="NX2737" s="2"/>
      <c r="NY2737" s="2"/>
      <c r="NZ2737" s="2"/>
      <c r="OA2737" s="2"/>
      <c r="OB2737" s="2"/>
      <c r="OC2737" s="2"/>
      <c r="OD2737" s="2"/>
      <c r="OE2737" s="2"/>
      <c r="OF2737" s="2"/>
      <c r="OG2737" s="2"/>
      <c r="OH2737" s="2"/>
      <c r="OI2737" s="2"/>
      <c r="OJ2737" s="2"/>
      <c r="OK2737" s="2"/>
      <c r="OL2737" s="2"/>
      <c r="OM2737" s="2"/>
      <c r="ON2737" s="2"/>
      <c r="OO2737" s="2"/>
      <c r="OP2737" s="2"/>
      <c r="OQ2737" s="2"/>
      <c r="OR2737" s="2"/>
      <c r="OS2737" s="2"/>
      <c r="OT2737" s="2"/>
      <c r="OU2737" s="2"/>
      <c r="OV2737" s="2"/>
      <c r="OW2737" s="2"/>
      <c r="OX2737" s="2"/>
      <c r="OY2737" s="2"/>
      <c r="OZ2737" s="2"/>
      <c r="PA2737" s="2"/>
      <c r="PB2737" s="2"/>
      <c r="PC2737" s="2"/>
      <c r="PD2737" s="2"/>
      <c r="PE2737" s="2"/>
      <c r="PF2737" s="2"/>
      <c r="PG2737" s="2"/>
      <c r="PH2737" s="2"/>
      <c r="PI2737" s="2"/>
      <c r="PJ2737" s="2"/>
      <c r="PK2737" s="2"/>
      <c r="PL2737" s="2"/>
      <c r="PM2737" s="2"/>
      <c r="PN2737" s="2"/>
      <c r="PO2737" s="2"/>
    </row>
    <row r="2738" spans="1:431" ht="98" hidden="1" x14ac:dyDescent="0.15">
      <c r="A2738" s="6" t="s">
        <v>578</v>
      </c>
      <c r="B2738" s="3"/>
      <c r="C2738" s="6"/>
      <c r="D2738" s="6"/>
      <c r="E2738" s="3"/>
      <c r="F2738" s="6"/>
      <c r="G2738" s="6"/>
      <c r="H2738" s="6"/>
      <c r="I2738" s="3"/>
      <c r="J2738" s="6"/>
      <c r="K2738" s="3"/>
      <c r="L2738" s="3"/>
      <c r="M2738" s="3"/>
      <c r="N2738" s="6"/>
      <c r="O2738" s="3"/>
      <c r="P2738" s="6"/>
      <c r="Q2738" s="6"/>
      <c r="R2738" s="6"/>
      <c r="S2738" s="3"/>
      <c r="T2738" s="3"/>
      <c r="U2738" s="3"/>
      <c r="V2738" s="3"/>
      <c r="W2738" s="3"/>
      <c r="X2738" s="3"/>
      <c r="Y2738" s="6"/>
      <c r="Z2738" s="6"/>
      <c r="AA2738" s="6"/>
      <c r="AB2738" s="3"/>
      <c r="AC2738" s="6"/>
      <c r="AD2738" s="6"/>
      <c r="AE2738" s="3"/>
      <c r="AF2738" s="3"/>
      <c r="AG2738" s="6"/>
      <c r="AH2738" s="6"/>
      <c r="AI2738" s="3"/>
      <c r="AJ2738" s="3"/>
      <c r="AK2738" s="3"/>
      <c r="AL2738" s="3"/>
      <c r="AM2738" s="6"/>
      <c r="AN2738" s="3"/>
      <c r="AO2738" s="3"/>
      <c r="AP2738" s="3"/>
      <c r="AQ2738" s="3"/>
      <c r="AR2738" s="3"/>
      <c r="AS2738" s="3"/>
      <c r="AT2738" s="6"/>
      <c r="AU2738" s="6"/>
      <c r="AV2738" s="6"/>
      <c r="AW2738" s="3"/>
      <c r="AX2738" s="3"/>
      <c r="AY2738" s="3"/>
      <c r="AZ2738" s="3"/>
      <c r="BA2738" s="3"/>
      <c r="BB2738" s="3"/>
      <c r="BC2738" s="3"/>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v>1973</v>
      </c>
      <c r="BZ2738" s="3" t="s">
        <v>2561</v>
      </c>
      <c r="CA2738" s="3" t="s">
        <v>2343</v>
      </c>
      <c r="CB2738" s="3" t="s">
        <v>2570</v>
      </c>
      <c r="CC2738" s="3" t="s">
        <v>2571</v>
      </c>
      <c r="CD2738" s="3"/>
      <c r="CE2738" s="3"/>
      <c r="CF2738" s="7"/>
      <c r="CG2738" s="1"/>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J2738" s="1"/>
      <c r="DK2738" s="1"/>
      <c r="DL2738" s="1"/>
      <c r="DM2738" s="1"/>
      <c r="DN2738" s="1"/>
      <c r="DO2738" s="1"/>
      <c r="DQ2738" s="1"/>
      <c r="DT2738" s="1"/>
      <c r="DW2738" s="1"/>
      <c r="DX2738" s="1"/>
      <c r="DY2738" s="1"/>
      <c r="DZ2738" s="1"/>
      <c r="EA2738" s="1"/>
      <c r="EB2738" s="1"/>
      <c r="EC2738" s="1"/>
      <c r="EF2738" s="1"/>
      <c r="ER2738" s="1"/>
      <c r="ET2738" s="1"/>
      <c r="FH2738" s="1"/>
      <c r="FI2738" s="1"/>
      <c r="LT2738" s="2"/>
      <c r="LU2738" s="2"/>
      <c r="LV2738" s="2"/>
      <c r="LW2738" s="2"/>
      <c r="LX2738" s="2"/>
      <c r="LY2738" s="2"/>
      <c r="LZ2738" s="2"/>
      <c r="MA2738" s="2"/>
      <c r="MB2738" s="2"/>
      <c r="MC2738" s="2"/>
      <c r="MD2738" s="2"/>
      <c r="ME2738" s="2"/>
      <c r="MF2738" s="2"/>
      <c r="MG2738" s="2"/>
      <c r="MH2738" s="2"/>
      <c r="MI2738" s="2"/>
      <c r="MJ2738" s="2"/>
      <c r="MK2738" s="2"/>
      <c r="ML2738" s="2"/>
      <c r="MM2738" s="2"/>
      <c r="MN2738" s="2"/>
      <c r="MO2738" s="2"/>
      <c r="MP2738" s="2"/>
      <c r="MQ2738" s="2"/>
      <c r="MR2738" s="2"/>
      <c r="MS2738" s="2"/>
      <c r="MT2738" s="2"/>
      <c r="MU2738" s="2"/>
      <c r="MV2738" s="2"/>
      <c r="MW2738" s="2"/>
      <c r="MX2738" s="2"/>
      <c r="MY2738" s="2"/>
      <c r="MZ2738" s="2"/>
      <c r="NA2738" s="2"/>
      <c r="NB2738" s="2"/>
      <c r="NC2738" s="2"/>
      <c r="ND2738" s="2"/>
      <c r="NE2738" s="2"/>
      <c r="NF2738" s="2"/>
      <c r="NG2738" s="2"/>
      <c r="NH2738" s="2"/>
      <c r="NI2738" s="2"/>
      <c r="NJ2738" s="2"/>
      <c r="NK2738" s="2"/>
      <c r="NL2738" s="2"/>
      <c r="NM2738" s="2"/>
      <c r="NN2738" s="2"/>
      <c r="NO2738" s="2"/>
      <c r="NP2738" s="2"/>
      <c r="NQ2738" s="2"/>
      <c r="NR2738" s="2"/>
      <c r="NS2738" s="2"/>
      <c r="NT2738" s="2"/>
      <c r="NU2738" s="2"/>
      <c r="NV2738" s="2"/>
      <c r="NW2738" s="2"/>
      <c r="NX2738" s="2"/>
      <c r="NY2738" s="2"/>
      <c r="NZ2738" s="2"/>
      <c r="OA2738" s="2"/>
      <c r="OB2738" s="2"/>
      <c r="OC2738" s="2"/>
      <c r="OD2738" s="2"/>
      <c r="OE2738" s="2"/>
      <c r="OF2738" s="2"/>
      <c r="OG2738" s="2"/>
      <c r="OH2738" s="2"/>
      <c r="OI2738" s="2"/>
      <c r="OJ2738" s="2"/>
      <c r="OK2738" s="2"/>
      <c r="OL2738" s="2"/>
      <c r="OM2738" s="2"/>
      <c r="ON2738" s="2"/>
      <c r="OO2738" s="2"/>
      <c r="OP2738" s="2"/>
      <c r="OQ2738" s="2"/>
      <c r="OR2738" s="2"/>
      <c r="OS2738" s="2"/>
      <c r="OT2738" s="2"/>
      <c r="OU2738" s="2"/>
      <c r="OV2738" s="2"/>
      <c r="OW2738" s="2"/>
      <c r="OX2738" s="2"/>
      <c r="OY2738" s="2"/>
      <c r="OZ2738" s="2"/>
      <c r="PA2738" s="2"/>
      <c r="PB2738" s="2"/>
      <c r="PC2738" s="2"/>
      <c r="PD2738" s="2"/>
      <c r="PE2738" s="2"/>
      <c r="PF2738" s="2"/>
      <c r="PG2738" s="2"/>
      <c r="PH2738" s="2"/>
      <c r="PI2738" s="2"/>
      <c r="PJ2738" s="2"/>
      <c r="PK2738" s="2"/>
      <c r="PL2738" s="2"/>
      <c r="PM2738" s="2"/>
      <c r="PN2738" s="2"/>
      <c r="PO2738" s="2"/>
    </row>
    <row r="2739" spans="1:431" ht="98" hidden="1" x14ac:dyDescent="0.15">
      <c r="A2739" s="6" t="s">
        <v>590</v>
      </c>
      <c r="B2739" s="3"/>
      <c r="C2739" s="6"/>
      <c r="D2739" s="6"/>
      <c r="E2739" s="3"/>
      <c r="F2739" s="6"/>
      <c r="G2739" s="6"/>
      <c r="H2739" s="6"/>
      <c r="I2739" s="3"/>
      <c r="J2739" s="6"/>
      <c r="K2739" s="3"/>
      <c r="L2739" s="3"/>
      <c r="M2739" s="3"/>
      <c r="N2739" s="6"/>
      <c r="O2739" s="3"/>
      <c r="P2739" s="6"/>
      <c r="Q2739" s="6"/>
      <c r="R2739" s="6"/>
      <c r="S2739" s="3"/>
      <c r="T2739" s="3"/>
      <c r="U2739" s="3"/>
      <c r="V2739" s="3"/>
      <c r="W2739" s="3"/>
      <c r="X2739" s="3"/>
      <c r="Y2739" s="6"/>
      <c r="Z2739" s="6"/>
      <c r="AA2739" s="6"/>
      <c r="AB2739" s="3"/>
      <c r="AC2739" s="6"/>
      <c r="AD2739" s="6"/>
      <c r="AE2739" s="3"/>
      <c r="AF2739" s="3"/>
      <c r="AG2739" s="6"/>
      <c r="AH2739" s="6"/>
      <c r="AI2739" s="3"/>
      <c r="AJ2739" s="3"/>
      <c r="AK2739" s="3"/>
      <c r="AL2739" s="3"/>
      <c r="AM2739" s="6"/>
      <c r="AN2739" s="3"/>
      <c r="AO2739" s="3"/>
      <c r="AP2739" s="3"/>
      <c r="AQ2739" s="3"/>
      <c r="AR2739" s="3"/>
      <c r="AS2739" s="3"/>
      <c r="AT2739" s="6"/>
      <c r="AU2739" s="6"/>
      <c r="AV2739" s="6"/>
      <c r="AW2739" s="3"/>
      <c r="AX2739" s="3"/>
      <c r="AY2739" s="3"/>
      <c r="AZ2739" s="3"/>
      <c r="BA2739" s="3"/>
      <c r="BB2739" s="3"/>
      <c r="BC2739" s="3"/>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v>1973</v>
      </c>
      <c r="BZ2739" s="3" t="s">
        <v>2561</v>
      </c>
      <c r="CA2739" s="3" t="s">
        <v>2343</v>
      </c>
      <c r="CB2739" s="3" t="s">
        <v>2570</v>
      </c>
      <c r="CC2739" s="3" t="s">
        <v>2571</v>
      </c>
      <c r="CD2739" s="3"/>
      <c r="CE2739" s="3"/>
      <c r="CF2739" s="7"/>
      <c r="CG2739" s="1"/>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J2739" s="1"/>
      <c r="DK2739" s="1"/>
      <c r="DL2739" s="1"/>
      <c r="DM2739" s="1"/>
      <c r="DN2739" s="1"/>
      <c r="DO2739" s="1"/>
      <c r="DQ2739" s="1"/>
      <c r="DT2739" s="1"/>
      <c r="DW2739" s="1"/>
      <c r="DX2739" s="1"/>
      <c r="DY2739" s="1"/>
      <c r="DZ2739" s="1"/>
      <c r="EA2739" s="1"/>
      <c r="EB2739" s="1"/>
      <c r="EC2739" s="1"/>
      <c r="EF2739" s="1"/>
      <c r="ER2739" s="1"/>
      <c r="ET2739" s="1"/>
      <c r="FH2739" s="1"/>
      <c r="FI2739" s="1"/>
      <c r="LT2739" s="2"/>
      <c r="LU2739" s="2"/>
      <c r="LV2739" s="2"/>
      <c r="LW2739" s="2"/>
      <c r="LX2739" s="2"/>
      <c r="LY2739" s="2"/>
      <c r="LZ2739" s="2"/>
      <c r="MA2739" s="2"/>
      <c r="MB2739" s="2"/>
      <c r="MC2739" s="2"/>
      <c r="MD2739" s="2"/>
      <c r="ME2739" s="2"/>
      <c r="MF2739" s="2"/>
      <c r="MG2739" s="2"/>
      <c r="MH2739" s="2"/>
      <c r="MI2739" s="2"/>
      <c r="MJ2739" s="2"/>
      <c r="MK2739" s="2"/>
      <c r="ML2739" s="2"/>
      <c r="MM2739" s="2"/>
      <c r="MN2739" s="2"/>
      <c r="MO2739" s="2"/>
      <c r="MP2739" s="2"/>
      <c r="MQ2739" s="2"/>
      <c r="MR2739" s="2"/>
      <c r="MS2739" s="2"/>
      <c r="MT2739" s="2"/>
      <c r="MU2739" s="2"/>
      <c r="MV2739" s="2"/>
      <c r="MW2739" s="2"/>
      <c r="MX2739" s="2"/>
      <c r="MY2739" s="2"/>
      <c r="MZ2739" s="2"/>
      <c r="NA2739" s="2"/>
      <c r="NB2739" s="2"/>
      <c r="NC2739" s="2"/>
      <c r="ND2739" s="2"/>
      <c r="NE2739" s="2"/>
      <c r="NF2739" s="2"/>
      <c r="NG2739" s="2"/>
      <c r="NH2739" s="2"/>
      <c r="NI2739" s="2"/>
      <c r="NJ2739" s="2"/>
      <c r="NK2739" s="2"/>
      <c r="NL2739" s="2"/>
      <c r="NM2739" s="2"/>
      <c r="NN2739" s="2"/>
      <c r="NO2739" s="2"/>
      <c r="NP2739" s="2"/>
      <c r="NQ2739" s="2"/>
      <c r="NR2739" s="2"/>
      <c r="NS2739" s="2"/>
      <c r="NT2739" s="2"/>
      <c r="NU2739" s="2"/>
      <c r="NV2739" s="2"/>
      <c r="NW2739" s="2"/>
      <c r="NX2739" s="2"/>
      <c r="NY2739" s="2"/>
      <c r="NZ2739" s="2"/>
      <c r="OA2739" s="2"/>
      <c r="OB2739" s="2"/>
      <c r="OC2739" s="2"/>
      <c r="OD2739" s="2"/>
      <c r="OE2739" s="2"/>
      <c r="OF2739" s="2"/>
      <c r="OG2739" s="2"/>
      <c r="OH2739" s="2"/>
      <c r="OI2739" s="2"/>
      <c r="OJ2739" s="2"/>
      <c r="OK2739" s="2"/>
      <c r="OL2739" s="2"/>
      <c r="OM2739" s="2"/>
      <c r="ON2739" s="2"/>
      <c r="OO2739" s="2"/>
      <c r="OP2739" s="2"/>
      <c r="OQ2739" s="2"/>
      <c r="OR2739" s="2"/>
      <c r="OS2739" s="2"/>
      <c r="OT2739" s="2"/>
      <c r="OU2739" s="2"/>
      <c r="OV2739" s="2"/>
      <c r="OW2739" s="2"/>
      <c r="OX2739" s="2"/>
      <c r="OY2739" s="2"/>
      <c r="OZ2739" s="2"/>
      <c r="PA2739" s="2"/>
      <c r="PB2739" s="2"/>
      <c r="PC2739" s="2"/>
      <c r="PD2739" s="2"/>
      <c r="PE2739" s="2"/>
      <c r="PF2739" s="2"/>
      <c r="PG2739" s="2"/>
      <c r="PH2739" s="2"/>
      <c r="PI2739" s="2"/>
      <c r="PJ2739" s="2"/>
      <c r="PK2739" s="2"/>
      <c r="PL2739" s="2"/>
      <c r="PM2739" s="2"/>
      <c r="PN2739" s="2"/>
      <c r="PO2739" s="2"/>
    </row>
    <row r="2740" spans="1:431" ht="98" hidden="1" x14ac:dyDescent="0.15">
      <c r="A2740" s="6" t="s">
        <v>600</v>
      </c>
      <c r="B2740" s="3"/>
      <c r="C2740" s="6"/>
      <c r="D2740" s="6"/>
      <c r="E2740" s="3"/>
      <c r="F2740" s="6"/>
      <c r="G2740" s="6"/>
      <c r="H2740" s="6"/>
      <c r="I2740" s="3"/>
      <c r="J2740" s="6"/>
      <c r="K2740" s="3"/>
      <c r="L2740" s="3"/>
      <c r="M2740" s="3"/>
      <c r="N2740" s="6"/>
      <c r="O2740" s="3"/>
      <c r="P2740" s="6"/>
      <c r="Q2740" s="6"/>
      <c r="R2740" s="6"/>
      <c r="S2740" s="3"/>
      <c r="T2740" s="3"/>
      <c r="U2740" s="3"/>
      <c r="V2740" s="3"/>
      <c r="W2740" s="3"/>
      <c r="X2740" s="3"/>
      <c r="Y2740" s="6"/>
      <c r="Z2740" s="6"/>
      <c r="AA2740" s="6"/>
      <c r="AB2740" s="3"/>
      <c r="AC2740" s="6"/>
      <c r="AD2740" s="6"/>
      <c r="AE2740" s="3"/>
      <c r="AF2740" s="3"/>
      <c r="AG2740" s="6"/>
      <c r="AH2740" s="6"/>
      <c r="AI2740" s="3"/>
      <c r="AJ2740" s="3"/>
      <c r="AK2740" s="3"/>
      <c r="AL2740" s="3"/>
      <c r="AM2740" s="6"/>
      <c r="AN2740" s="3"/>
      <c r="AO2740" s="3"/>
      <c r="AP2740" s="3"/>
      <c r="AQ2740" s="3"/>
      <c r="AR2740" s="3"/>
      <c r="AS2740" s="3"/>
      <c r="AT2740" s="6"/>
      <c r="AU2740" s="6"/>
      <c r="AV2740" s="6"/>
      <c r="AW2740" s="3"/>
      <c r="AX2740" s="3"/>
      <c r="AY2740" s="3"/>
      <c r="AZ2740" s="3"/>
      <c r="BA2740" s="3"/>
      <c r="BB2740" s="3"/>
      <c r="BC2740" s="3"/>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v>1973</v>
      </c>
      <c r="BZ2740" s="3" t="s">
        <v>2561</v>
      </c>
      <c r="CA2740" s="3" t="s">
        <v>2343</v>
      </c>
      <c r="CB2740" s="3" t="s">
        <v>2570</v>
      </c>
      <c r="CC2740" s="3" t="s">
        <v>2571</v>
      </c>
      <c r="CD2740" s="3"/>
      <c r="CE2740" s="3"/>
      <c r="CF2740" s="7"/>
      <c r="CG2740" s="1"/>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J2740" s="1"/>
      <c r="DK2740" s="1"/>
      <c r="DL2740" s="1"/>
      <c r="DM2740" s="1"/>
      <c r="DN2740" s="1"/>
      <c r="DO2740" s="1"/>
      <c r="DQ2740" s="1"/>
      <c r="DT2740" s="1"/>
      <c r="DW2740" s="1"/>
      <c r="DX2740" s="1"/>
      <c r="DY2740" s="1"/>
      <c r="DZ2740" s="1"/>
      <c r="EA2740" s="1"/>
      <c r="EB2740" s="1"/>
      <c r="EC2740" s="1"/>
      <c r="EF2740" s="1"/>
      <c r="ER2740" s="1"/>
      <c r="ET2740" s="1"/>
      <c r="FH2740" s="1"/>
      <c r="FI2740" s="1"/>
      <c r="LT2740" s="2"/>
      <c r="LU2740" s="2"/>
      <c r="LV2740" s="2"/>
      <c r="LW2740" s="2"/>
      <c r="LX2740" s="2"/>
      <c r="LY2740" s="2"/>
      <c r="LZ2740" s="2"/>
      <c r="MA2740" s="2"/>
      <c r="MB2740" s="2"/>
      <c r="MC2740" s="2"/>
      <c r="MD2740" s="2"/>
      <c r="ME2740" s="2"/>
      <c r="MF2740" s="2"/>
      <c r="MG2740" s="2"/>
      <c r="MH2740" s="2"/>
      <c r="MI2740" s="2"/>
      <c r="MJ2740" s="2"/>
      <c r="MK2740" s="2"/>
      <c r="ML2740" s="2"/>
      <c r="MM2740" s="2"/>
      <c r="MN2740" s="2"/>
      <c r="MO2740" s="2"/>
      <c r="MP2740" s="2"/>
      <c r="MQ2740" s="2"/>
      <c r="MR2740" s="2"/>
      <c r="MS2740" s="2"/>
      <c r="MT2740" s="2"/>
      <c r="MU2740" s="2"/>
      <c r="MV2740" s="2"/>
      <c r="MW2740" s="2"/>
      <c r="MX2740" s="2"/>
      <c r="MY2740" s="2"/>
      <c r="MZ2740" s="2"/>
      <c r="NA2740" s="2"/>
      <c r="NB2740" s="2"/>
      <c r="NC2740" s="2"/>
      <c r="ND2740" s="2"/>
      <c r="NE2740" s="2"/>
      <c r="NF2740" s="2"/>
      <c r="NG2740" s="2"/>
      <c r="NH2740" s="2"/>
      <c r="NI2740" s="2"/>
      <c r="NJ2740" s="2"/>
      <c r="NK2740" s="2"/>
      <c r="NL2740" s="2"/>
      <c r="NM2740" s="2"/>
      <c r="NN2740" s="2"/>
      <c r="NO2740" s="2"/>
      <c r="NP2740" s="2"/>
      <c r="NQ2740" s="2"/>
      <c r="NR2740" s="2"/>
      <c r="NS2740" s="2"/>
      <c r="NT2740" s="2"/>
      <c r="NU2740" s="2"/>
      <c r="NV2740" s="2"/>
      <c r="NW2740" s="2"/>
      <c r="NX2740" s="2"/>
      <c r="NY2740" s="2"/>
      <c r="NZ2740" s="2"/>
      <c r="OA2740" s="2"/>
      <c r="OB2740" s="2"/>
      <c r="OC2740" s="2"/>
      <c r="OD2740" s="2"/>
      <c r="OE2740" s="2"/>
      <c r="OF2740" s="2"/>
      <c r="OG2740" s="2"/>
      <c r="OH2740" s="2"/>
      <c r="OI2740" s="2"/>
      <c r="OJ2740" s="2"/>
      <c r="OK2740" s="2"/>
      <c r="OL2740" s="2"/>
      <c r="OM2740" s="2"/>
      <c r="ON2740" s="2"/>
      <c r="OO2740" s="2"/>
      <c r="OP2740" s="2"/>
      <c r="OQ2740" s="2"/>
      <c r="OR2740" s="2"/>
      <c r="OS2740" s="2"/>
      <c r="OT2740" s="2"/>
      <c r="OU2740" s="2"/>
      <c r="OV2740" s="2"/>
      <c r="OW2740" s="2"/>
      <c r="OX2740" s="2"/>
      <c r="OY2740" s="2"/>
      <c r="OZ2740" s="2"/>
      <c r="PA2740" s="2"/>
      <c r="PB2740" s="2"/>
      <c r="PC2740" s="2"/>
      <c r="PD2740" s="2"/>
      <c r="PE2740" s="2"/>
      <c r="PF2740" s="2"/>
      <c r="PG2740" s="2"/>
      <c r="PH2740" s="2"/>
      <c r="PI2740" s="2"/>
      <c r="PJ2740" s="2"/>
      <c r="PK2740" s="2"/>
      <c r="PL2740" s="2"/>
      <c r="PM2740" s="2"/>
      <c r="PN2740" s="2"/>
      <c r="PO2740" s="2"/>
    </row>
    <row r="2741" spans="1:431" ht="98" hidden="1" x14ac:dyDescent="0.15">
      <c r="A2741" s="6" t="s">
        <v>610</v>
      </c>
      <c r="B2741" s="3"/>
      <c r="C2741" s="6"/>
      <c r="D2741" s="6"/>
      <c r="E2741" s="3"/>
      <c r="F2741" s="6"/>
      <c r="G2741" s="6"/>
      <c r="H2741" s="6"/>
      <c r="I2741" s="3"/>
      <c r="J2741" s="6"/>
      <c r="K2741" s="3"/>
      <c r="L2741" s="3"/>
      <c r="M2741" s="3"/>
      <c r="N2741" s="6"/>
      <c r="O2741" s="3"/>
      <c r="P2741" s="6"/>
      <c r="Q2741" s="6"/>
      <c r="R2741" s="6"/>
      <c r="S2741" s="3"/>
      <c r="T2741" s="3"/>
      <c r="U2741" s="3"/>
      <c r="V2741" s="3"/>
      <c r="W2741" s="3"/>
      <c r="X2741" s="3"/>
      <c r="Y2741" s="6"/>
      <c r="Z2741" s="6"/>
      <c r="AA2741" s="6"/>
      <c r="AB2741" s="3"/>
      <c r="AC2741" s="6"/>
      <c r="AD2741" s="6"/>
      <c r="AE2741" s="3"/>
      <c r="AF2741" s="3"/>
      <c r="AG2741" s="6"/>
      <c r="AH2741" s="6"/>
      <c r="AI2741" s="3"/>
      <c r="AJ2741" s="3"/>
      <c r="AK2741" s="3"/>
      <c r="AL2741" s="3"/>
      <c r="AM2741" s="6"/>
      <c r="AN2741" s="3"/>
      <c r="AO2741" s="3"/>
      <c r="AP2741" s="3"/>
      <c r="AQ2741" s="3"/>
      <c r="AR2741" s="3"/>
      <c r="AS2741" s="3"/>
      <c r="AT2741" s="6"/>
      <c r="AU2741" s="6"/>
      <c r="AV2741" s="6"/>
      <c r="AW2741" s="3"/>
      <c r="AX2741" s="3"/>
      <c r="AY2741" s="3"/>
      <c r="AZ2741" s="3"/>
      <c r="BA2741" s="3"/>
      <c r="BB2741" s="3"/>
      <c r="BC2741" s="3"/>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v>1973</v>
      </c>
      <c r="BZ2741" s="3" t="s">
        <v>2561</v>
      </c>
      <c r="CA2741" s="3" t="s">
        <v>2343</v>
      </c>
      <c r="CB2741" s="3" t="s">
        <v>2570</v>
      </c>
      <c r="CC2741" s="3" t="s">
        <v>2571</v>
      </c>
      <c r="CD2741" s="3"/>
      <c r="CE2741" s="3"/>
      <c r="CF2741" s="7"/>
      <c r="CG2741" s="1"/>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J2741" s="1"/>
      <c r="DK2741" s="1"/>
      <c r="DL2741" s="1"/>
      <c r="DM2741" s="1"/>
      <c r="DN2741" s="1"/>
      <c r="DO2741" s="1"/>
      <c r="DQ2741" s="1"/>
      <c r="DT2741" s="1"/>
      <c r="DW2741" s="1"/>
      <c r="DX2741" s="1"/>
      <c r="DY2741" s="1"/>
      <c r="DZ2741" s="1"/>
      <c r="EA2741" s="1"/>
      <c r="EB2741" s="1"/>
      <c r="EC2741" s="1"/>
      <c r="EF2741" s="1"/>
      <c r="ER2741" s="1"/>
      <c r="ET2741" s="1"/>
      <c r="FH2741" s="1"/>
      <c r="FI2741" s="1"/>
      <c r="LT2741" s="2"/>
      <c r="LU2741" s="2"/>
      <c r="LV2741" s="2"/>
      <c r="LW2741" s="2"/>
      <c r="LX2741" s="2"/>
      <c r="LY2741" s="2"/>
      <c r="LZ2741" s="2"/>
      <c r="MA2741" s="2"/>
      <c r="MB2741" s="2"/>
      <c r="MC2741" s="2"/>
      <c r="MD2741" s="2"/>
      <c r="ME2741" s="2"/>
      <c r="MF2741" s="2"/>
      <c r="MG2741" s="2"/>
      <c r="MH2741" s="2"/>
      <c r="MI2741" s="2"/>
      <c r="MJ2741" s="2"/>
      <c r="MK2741" s="2"/>
      <c r="ML2741" s="2"/>
      <c r="MM2741" s="2"/>
      <c r="MN2741" s="2"/>
      <c r="MO2741" s="2"/>
      <c r="MP2741" s="2"/>
      <c r="MQ2741" s="2"/>
      <c r="MR2741" s="2"/>
      <c r="MS2741" s="2"/>
      <c r="MT2741" s="2"/>
      <c r="MU2741" s="2"/>
      <c r="MV2741" s="2"/>
      <c r="MW2741" s="2"/>
      <c r="MX2741" s="2"/>
      <c r="MY2741" s="2"/>
      <c r="MZ2741" s="2"/>
      <c r="NA2741" s="2"/>
      <c r="NB2741" s="2"/>
      <c r="NC2741" s="2"/>
      <c r="ND2741" s="2"/>
      <c r="NE2741" s="2"/>
      <c r="NF2741" s="2"/>
      <c r="NG2741" s="2"/>
      <c r="NH2741" s="2"/>
      <c r="NI2741" s="2"/>
      <c r="NJ2741" s="2"/>
      <c r="NK2741" s="2"/>
      <c r="NL2741" s="2"/>
      <c r="NM2741" s="2"/>
      <c r="NN2741" s="2"/>
      <c r="NO2741" s="2"/>
      <c r="NP2741" s="2"/>
      <c r="NQ2741" s="2"/>
      <c r="NR2741" s="2"/>
      <c r="NS2741" s="2"/>
      <c r="NT2741" s="2"/>
      <c r="NU2741" s="2"/>
      <c r="NV2741" s="2"/>
      <c r="NW2741" s="2"/>
      <c r="NX2741" s="2"/>
      <c r="NY2741" s="2"/>
      <c r="NZ2741" s="2"/>
      <c r="OA2741" s="2"/>
      <c r="OB2741" s="2"/>
      <c r="OC2741" s="2"/>
      <c r="OD2741" s="2"/>
      <c r="OE2741" s="2"/>
      <c r="OF2741" s="2"/>
      <c r="OG2741" s="2"/>
      <c r="OH2741" s="2"/>
      <c r="OI2741" s="2"/>
      <c r="OJ2741" s="2"/>
      <c r="OK2741" s="2"/>
      <c r="OL2741" s="2"/>
      <c r="OM2741" s="2"/>
      <c r="ON2741" s="2"/>
      <c r="OO2741" s="2"/>
      <c r="OP2741" s="2"/>
      <c r="OQ2741" s="2"/>
      <c r="OR2741" s="2"/>
      <c r="OS2741" s="2"/>
      <c r="OT2741" s="2"/>
      <c r="OU2741" s="2"/>
      <c r="OV2741" s="2"/>
      <c r="OW2741" s="2"/>
      <c r="OX2741" s="2"/>
      <c r="OY2741" s="2"/>
      <c r="OZ2741" s="2"/>
      <c r="PA2741" s="2"/>
      <c r="PB2741" s="2"/>
      <c r="PC2741" s="2"/>
      <c r="PD2741" s="2"/>
      <c r="PE2741" s="2"/>
      <c r="PF2741" s="2"/>
      <c r="PG2741" s="2"/>
      <c r="PH2741" s="2"/>
      <c r="PI2741" s="2"/>
      <c r="PJ2741" s="2"/>
      <c r="PK2741" s="2"/>
      <c r="PL2741" s="2"/>
      <c r="PM2741" s="2"/>
      <c r="PN2741" s="2"/>
      <c r="PO2741" s="2"/>
    </row>
    <row r="2742" spans="1:431" ht="98" hidden="1" x14ac:dyDescent="0.15">
      <c r="A2742" s="6" t="s">
        <v>619</v>
      </c>
      <c r="B2742" s="3"/>
      <c r="C2742" s="6"/>
      <c r="D2742" s="6"/>
      <c r="E2742" s="3"/>
      <c r="F2742" s="6"/>
      <c r="G2742" s="6"/>
      <c r="H2742" s="6"/>
      <c r="I2742" s="3"/>
      <c r="J2742" s="6"/>
      <c r="K2742" s="3"/>
      <c r="L2742" s="3"/>
      <c r="M2742" s="3"/>
      <c r="N2742" s="6"/>
      <c r="O2742" s="3"/>
      <c r="P2742" s="6"/>
      <c r="Q2742" s="6"/>
      <c r="R2742" s="6"/>
      <c r="S2742" s="3"/>
      <c r="T2742" s="3"/>
      <c r="U2742" s="3"/>
      <c r="V2742" s="3"/>
      <c r="W2742" s="3"/>
      <c r="X2742" s="3"/>
      <c r="Y2742" s="6"/>
      <c r="Z2742" s="6"/>
      <c r="AA2742" s="6"/>
      <c r="AB2742" s="3"/>
      <c r="AC2742" s="6"/>
      <c r="AD2742" s="6"/>
      <c r="AE2742" s="3"/>
      <c r="AF2742" s="3"/>
      <c r="AG2742" s="6"/>
      <c r="AH2742" s="6"/>
      <c r="AI2742" s="3"/>
      <c r="AJ2742" s="3"/>
      <c r="AK2742" s="3"/>
      <c r="AL2742" s="3"/>
      <c r="AM2742" s="6"/>
      <c r="AN2742" s="3"/>
      <c r="AO2742" s="3"/>
      <c r="AP2742" s="3"/>
      <c r="AQ2742" s="3"/>
      <c r="AR2742" s="3"/>
      <c r="AS2742" s="3"/>
      <c r="AT2742" s="6"/>
      <c r="AU2742" s="6"/>
      <c r="AV2742" s="6"/>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v>1973</v>
      </c>
      <c r="BZ2742" s="3" t="s">
        <v>2561</v>
      </c>
      <c r="CA2742" s="3" t="s">
        <v>2343</v>
      </c>
      <c r="CB2742" s="3" t="s">
        <v>2570</v>
      </c>
      <c r="CC2742" s="3" t="s">
        <v>2571</v>
      </c>
      <c r="CD2742" s="3"/>
      <c r="CE2742" s="3"/>
      <c r="CF2742" s="7"/>
      <c r="CG2742" s="1"/>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J2742" s="1"/>
      <c r="DK2742" s="1"/>
      <c r="DL2742" s="1"/>
      <c r="DM2742" s="1"/>
      <c r="DN2742" s="1"/>
      <c r="DO2742" s="1"/>
      <c r="DQ2742" s="1"/>
      <c r="DT2742" s="1"/>
      <c r="DW2742" s="1"/>
      <c r="DX2742" s="1"/>
      <c r="DY2742" s="1"/>
      <c r="DZ2742" s="1"/>
      <c r="EA2742" s="1"/>
      <c r="EB2742" s="1"/>
      <c r="EC2742" s="1"/>
      <c r="EF2742" s="1"/>
      <c r="ER2742" s="1"/>
      <c r="ET2742" s="1"/>
      <c r="FH2742" s="1"/>
      <c r="FI2742" s="1"/>
      <c r="LT2742" s="2"/>
      <c r="LU2742" s="2"/>
      <c r="LV2742" s="2"/>
      <c r="LW2742" s="2"/>
      <c r="LX2742" s="2"/>
      <c r="LY2742" s="2"/>
      <c r="LZ2742" s="2"/>
      <c r="MA2742" s="2"/>
      <c r="MB2742" s="2"/>
      <c r="MC2742" s="2"/>
      <c r="MD2742" s="2"/>
      <c r="ME2742" s="2"/>
      <c r="MF2742" s="2"/>
      <c r="MG2742" s="2"/>
      <c r="MH2742" s="2"/>
      <c r="MI2742" s="2"/>
      <c r="MJ2742" s="2"/>
      <c r="MK2742" s="2"/>
      <c r="ML2742" s="2"/>
      <c r="MM2742" s="2"/>
      <c r="MN2742" s="2"/>
      <c r="MO2742" s="2"/>
      <c r="MP2742" s="2"/>
      <c r="MQ2742" s="2"/>
      <c r="MR2742" s="2"/>
      <c r="MS2742" s="2"/>
      <c r="MT2742" s="2"/>
      <c r="MU2742" s="2"/>
      <c r="MV2742" s="2"/>
      <c r="MW2742" s="2"/>
      <c r="MX2742" s="2"/>
      <c r="MY2742" s="2"/>
      <c r="MZ2742" s="2"/>
      <c r="NA2742" s="2"/>
      <c r="NB2742" s="2"/>
      <c r="NC2742" s="2"/>
      <c r="ND2742" s="2"/>
      <c r="NE2742" s="2"/>
      <c r="NF2742" s="2"/>
      <c r="NG2742" s="2"/>
      <c r="NH2742" s="2"/>
      <c r="NI2742" s="2"/>
      <c r="NJ2742" s="2"/>
      <c r="NK2742" s="2"/>
      <c r="NL2742" s="2"/>
      <c r="NM2742" s="2"/>
      <c r="NN2742" s="2"/>
      <c r="NO2742" s="2"/>
      <c r="NP2742" s="2"/>
      <c r="NQ2742" s="2"/>
      <c r="NR2742" s="2"/>
      <c r="NS2742" s="2"/>
      <c r="NT2742" s="2"/>
      <c r="NU2742" s="2"/>
      <c r="NV2742" s="2"/>
      <c r="NW2742" s="2"/>
      <c r="NX2742" s="2"/>
      <c r="NY2742" s="2"/>
      <c r="NZ2742" s="2"/>
      <c r="OA2742" s="2"/>
      <c r="OB2742" s="2"/>
      <c r="OC2742" s="2"/>
      <c r="OD2742" s="2"/>
      <c r="OE2742" s="2"/>
      <c r="OF2742" s="2"/>
      <c r="OG2742" s="2"/>
      <c r="OH2742" s="2"/>
      <c r="OI2742" s="2"/>
      <c r="OJ2742" s="2"/>
      <c r="OK2742" s="2"/>
      <c r="OL2742" s="2"/>
      <c r="OM2742" s="2"/>
      <c r="ON2742" s="2"/>
      <c r="OO2742" s="2"/>
      <c r="OP2742" s="2"/>
      <c r="OQ2742" s="2"/>
      <c r="OR2742" s="2"/>
      <c r="OS2742" s="2"/>
      <c r="OT2742" s="2"/>
      <c r="OU2742" s="2"/>
      <c r="OV2742" s="2"/>
      <c r="OW2742" s="2"/>
      <c r="OX2742" s="2"/>
      <c r="OY2742" s="2"/>
      <c r="OZ2742" s="2"/>
      <c r="PA2742" s="2"/>
      <c r="PB2742" s="2"/>
      <c r="PC2742" s="2"/>
      <c r="PD2742" s="2"/>
      <c r="PE2742" s="2"/>
      <c r="PF2742" s="2"/>
      <c r="PG2742" s="2"/>
      <c r="PH2742" s="2"/>
      <c r="PI2742" s="2"/>
      <c r="PJ2742" s="2"/>
      <c r="PK2742" s="2"/>
      <c r="PL2742" s="2"/>
      <c r="PM2742" s="2"/>
      <c r="PN2742" s="2"/>
      <c r="PO2742" s="2"/>
    </row>
    <row r="2743" spans="1:431" ht="98" hidden="1" x14ac:dyDescent="0.15">
      <c r="A2743" s="6" t="s">
        <v>631</v>
      </c>
      <c r="B2743" s="3"/>
      <c r="C2743" s="6"/>
      <c r="D2743" s="6"/>
      <c r="E2743" s="3"/>
      <c r="F2743" s="6"/>
      <c r="G2743" s="6"/>
      <c r="H2743" s="6"/>
      <c r="I2743" s="3"/>
      <c r="J2743" s="6"/>
      <c r="K2743" s="3"/>
      <c r="L2743" s="3"/>
      <c r="M2743" s="3"/>
      <c r="N2743" s="6"/>
      <c r="O2743" s="3"/>
      <c r="P2743" s="6"/>
      <c r="Q2743" s="6"/>
      <c r="R2743" s="6"/>
      <c r="S2743" s="3"/>
      <c r="T2743" s="3"/>
      <c r="U2743" s="3"/>
      <c r="V2743" s="3"/>
      <c r="W2743" s="3"/>
      <c r="X2743" s="3"/>
      <c r="Y2743" s="6"/>
      <c r="Z2743" s="6"/>
      <c r="AA2743" s="6"/>
      <c r="AB2743" s="3"/>
      <c r="AC2743" s="6"/>
      <c r="AD2743" s="6"/>
      <c r="AE2743" s="3"/>
      <c r="AF2743" s="3"/>
      <c r="AG2743" s="6"/>
      <c r="AH2743" s="6"/>
      <c r="AI2743" s="3"/>
      <c r="AJ2743" s="3"/>
      <c r="AK2743" s="3"/>
      <c r="AL2743" s="3"/>
      <c r="AM2743" s="6"/>
      <c r="AN2743" s="3"/>
      <c r="AO2743" s="3"/>
      <c r="AP2743" s="3"/>
      <c r="AQ2743" s="3"/>
      <c r="AR2743" s="3"/>
      <c r="AS2743" s="3"/>
      <c r="AT2743" s="6"/>
      <c r="AU2743" s="6"/>
      <c r="AV2743" s="6"/>
      <c r="AW2743" s="3"/>
      <c r="AX2743" s="3"/>
      <c r="AY2743" s="3"/>
      <c r="AZ2743" s="3"/>
      <c r="BA2743" s="3"/>
      <c r="BB2743" s="3"/>
      <c r="BC2743" s="3"/>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v>1973</v>
      </c>
      <c r="BZ2743" s="3" t="s">
        <v>2561</v>
      </c>
      <c r="CA2743" s="3" t="s">
        <v>2343</v>
      </c>
      <c r="CB2743" s="3" t="s">
        <v>2570</v>
      </c>
      <c r="CC2743" s="3" t="s">
        <v>2571</v>
      </c>
      <c r="CD2743" s="3"/>
      <c r="CE2743" s="3"/>
      <c r="CF2743" s="7"/>
      <c r="CG2743" s="1"/>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J2743" s="1"/>
      <c r="DK2743" s="1"/>
      <c r="DL2743" s="1"/>
      <c r="DM2743" s="1"/>
      <c r="DN2743" s="1"/>
      <c r="DO2743" s="1"/>
      <c r="DQ2743" s="1"/>
      <c r="DT2743" s="1"/>
      <c r="DW2743" s="1"/>
      <c r="DX2743" s="1"/>
      <c r="DY2743" s="1"/>
      <c r="DZ2743" s="1"/>
      <c r="EA2743" s="1"/>
      <c r="EB2743" s="1"/>
      <c r="EC2743" s="1"/>
      <c r="EF2743" s="1"/>
      <c r="ER2743" s="1"/>
      <c r="ET2743" s="1"/>
      <c r="FH2743" s="1"/>
      <c r="FI2743" s="1"/>
      <c r="LT2743" s="2"/>
      <c r="LU2743" s="2"/>
      <c r="LV2743" s="2"/>
      <c r="LW2743" s="2"/>
      <c r="LX2743" s="2"/>
      <c r="LY2743" s="2"/>
      <c r="LZ2743" s="2"/>
      <c r="MA2743" s="2"/>
      <c r="MB2743" s="2"/>
      <c r="MC2743" s="2"/>
      <c r="MD2743" s="2"/>
      <c r="ME2743" s="2"/>
      <c r="MF2743" s="2"/>
      <c r="MG2743" s="2"/>
      <c r="MH2743" s="2"/>
      <c r="MI2743" s="2"/>
      <c r="MJ2743" s="2"/>
      <c r="MK2743" s="2"/>
      <c r="ML2743" s="2"/>
      <c r="MM2743" s="2"/>
      <c r="MN2743" s="2"/>
      <c r="MO2743" s="2"/>
      <c r="MP2743" s="2"/>
      <c r="MQ2743" s="2"/>
      <c r="MR2743" s="2"/>
      <c r="MS2743" s="2"/>
      <c r="MT2743" s="2"/>
      <c r="MU2743" s="2"/>
      <c r="MV2743" s="2"/>
      <c r="MW2743" s="2"/>
      <c r="MX2743" s="2"/>
      <c r="MY2743" s="2"/>
      <c r="MZ2743" s="2"/>
      <c r="NA2743" s="2"/>
      <c r="NB2743" s="2"/>
      <c r="NC2743" s="2"/>
      <c r="ND2743" s="2"/>
      <c r="NE2743" s="2"/>
      <c r="NF2743" s="2"/>
      <c r="NG2743" s="2"/>
      <c r="NH2743" s="2"/>
      <c r="NI2743" s="2"/>
      <c r="NJ2743" s="2"/>
      <c r="NK2743" s="2"/>
      <c r="NL2743" s="2"/>
      <c r="NM2743" s="2"/>
      <c r="NN2743" s="2"/>
      <c r="NO2743" s="2"/>
      <c r="NP2743" s="2"/>
      <c r="NQ2743" s="2"/>
      <c r="NR2743" s="2"/>
      <c r="NS2743" s="2"/>
      <c r="NT2743" s="2"/>
      <c r="NU2743" s="2"/>
      <c r="NV2743" s="2"/>
      <c r="NW2743" s="2"/>
      <c r="NX2743" s="2"/>
      <c r="NY2743" s="2"/>
      <c r="NZ2743" s="2"/>
      <c r="OA2743" s="2"/>
      <c r="OB2743" s="2"/>
      <c r="OC2743" s="2"/>
      <c r="OD2743" s="2"/>
      <c r="OE2743" s="2"/>
      <c r="OF2743" s="2"/>
      <c r="OG2743" s="2"/>
      <c r="OH2743" s="2"/>
      <c r="OI2743" s="2"/>
      <c r="OJ2743" s="2"/>
      <c r="OK2743" s="2"/>
      <c r="OL2743" s="2"/>
      <c r="OM2743" s="2"/>
      <c r="ON2743" s="2"/>
      <c r="OO2743" s="2"/>
      <c r="OP2743" s="2"/>
      <c r="OQ2743" s="2"/>
      <c r="OR2743" s="2"/>
      <c r="OS2743" s="2"/>
      <c r="OT2743" s="2"/>
      <c r="OU2743" s="2"/>
      <c r="OV2743" s="2"/>
      <c r="OW2743" s="2"/>
      <c r="OX2743" s="2"/>
      <c r="OY2743" s="2"/>
      <c r="OZ2743" s="2"/>
      <c r="PA2743" s="2"/>
      <c r="PB2743" s="2"/>
      <c r="PC2743" s="2"/>
      <c r="PD2743" s="2"/>
      <c r="PE2743" s="2"/>
      <c r="PF2743" s="2"/>
      <c r="PG2743" s="2"/>
      <c r="PH2743" s="2"/>
      <c r="PI2743" s="2"/>
      <c r="PJ2743" s="2"/>
      <c r="PK2743" s="2"/>
      <c r="PL2743" s="2"/>
      <c r="PM2743" s="2"/>
      <c r="PN2743" s="2"/>
      <c r="PO2743" s="2"/>
    </row>
    <row r="2744" spans="1:431" ht="98" hidden="1" x14ac:dyDescent="0.15">
      <c r="A2744" s="16" t="s">
        <v>3470</v>
      </c>
      <c r="B2744" s="3"/>
      <c r="C2744" s="6"/>
      <c r="D2744" s="6"/>
      <c r="E2744" s="3"/>
      <c r="F2744" s="6"/>
      <c r="G2744" s="6"/>
      <c r="H2744" s="6">
        <v>0</v>
      </c>
      <c r="I2744" s="3">
        <v>1</v>
      </c>
      <c r="J2744" s="6">
        <v>0</v>
      </c>
      <c r="K2744" s="3"/>
      <c r="L2744" s="3">
        <v>0</v>
      </c>
      <c r="M2744" s="3">
        <v>1</v>
      </c>
      <c r="N2744" s="6"/>
      <c r="O2744" s="3"/>
      <c r="P2744" s="6"/>
      <c r="Q2744" s="6"/>
      <c r="R2744" s="6"/>
      <c r="S2744" s="3"/>
      <c r="T2744" s="3"/>
      <c r="U2744" s="3"/>
      <c r="V2744" s="3"/>
      <c r="W2744" s="3"/>
      <c r="X2744" s="3"/>
      <c r="Y2744" s="6"/>
      <c r="Z2744" s="6"/>
      <c r="AA2744" s="6"/>
      <c r="AB2744" s="3"/>
      <c r="AC2744" s="6"/>
      <c r="AD2744" s="6"/>
      <c r="AE2744" s="3"/>
      <c r="AF2744" s="3"/>
      <c r="AG2744" s="6"/>
      <c r="AH2744" s="6"/>
      <c r="AI2744" s="3"/>
      <c r="AJ2744" s="3"/>
      <c r="AK2744" s="3"/>
      <c r="AL2744" s="3"/>
      <c r="AM2744" s="6"/>
      <c r="AN2744" s="3"/>
      <c r="AO2744" s="3"/>
      <c r="AP2744" s="3"/>
      <c r="AQ2744" s="3"/>
      <c r="AR2744" s="3"/>
      <c r="AS2744" s="3"/>
      <c r="AT2744" s="6"/>
      <c r="AU2744" s="6"/>
      <c r="AV2744" s="6"/>
      <c r="AW2744" s="3"/>
      <c r="AX2744" s="3"/>
      <c r="AY2744" s="3"/>
      <c r="AZ2744" s="3"/>
      <c r="BA2744" s="3"/>
      <c r="BB2744" s="3"/>
      <c r="BC2744" s="3"/>
      <c r="BD2744" s="3"/>
      <c r="BE2744" s="3"/>
      <c r="BF2744" s="3"/>
      <c r="BG2744" s="3"/>
      <c r="BH2744" s="3"/>
      <c r="BI2744" s="3"/>
      <c r="BJ2744" s="3"/>
      <c r="BK2744" s="3"/>
      <c r="BL2744" s="3"/>
      <c r="BM2744" s="3"/>
      <c r="BN2744" s="3"/>
      <c r="BO2744" s="3"/>
      <c r="BP2744" s="3">
        <v>0</v>
      </c>
      <c r="BQ2744" s="3">
        <v>0</v>
      </c>
      <c r="BR2744" s="3"/>
      <c r="BS2744" s="3"/>
      <c r="BT2744" s="3">
        <v>1</v>
      </c>
      <c r="BU2744" s="3"/>
      <c r="BV2744" s="3"/>
      <c r="BW2744" s="3"/>
      <c r="BX2744" s="3"/>
      <c r="BY2744" s="3">
        <v>1973</v>
      </c>
      <c r="BZ2744" s="3" t="s">
        <v>2561</v>
      </c>
      <c r="CA2744" s="3" t="s">
        <v>2343</v>
      </c>
      <c r="CB2744" s="3" t="s">
        <v>2570</v>
      </c>
      <c r="CC2744" s="3" t="s">
        <v>2571</v>
      </c>
      <c r="CD2744" s="3"/>
      <c r="CE2744" s="3"/>
      <c r="CF2744" s="7"/>
      <c r="CG2744" s="1"/>
      <c r="CH2744" s="1"/>
      <c r="CI2744" s="1"/>
      <c r="CJ2744" s="1"/>
      <c r="CK2744" s="1"/>
      <c r="CL2744" s="1"/>
      <c r="CM2744" s="1"/>
      <c r="CN2744" s="1"/>
      <c r="CO2744" s="1"/>
      <c r="CP2744" s="1"/>
      <c r="CQ2744" s="1"/>
      <c r="CR2744" s="1"/>
      <c r="CS2744" s="1"/>
      <c r="CT2744" s="1"/>
      <c r="CU2744" s="1"/>
      <c r="CV2744" s="1"/>
      <c r="CW2744" s="1"/>
      <c r="CX2744" s="1"/>
      <c r="CY2744" s="1"/>
      <c r="CZ2744" s="1"/>
      <c r="DA2744" s="1"/>
      <c r="DB2744" s="1"/>
      <c r="DC2744" s="1"/>
      <c r="DD2744" s="1"/>
      <c r="DE2744" s="1"/>
      <c r="DF2744" s="1"/>
      <c r="DJ2744" s="1"/>
      <c r="DK2744" s="1"/>
      <c r="DL2744" s="1"/>
      <c r="DM2744" s="1"/>
      <c r="DN2744" s="1"/>
      <c r="DO2744" s="1"/>
      <c r="DQ2744" s="1"/>
      <c r="DT2744" s="1"/>
      <c r="DW2744" s="1"/>
      <c r="DX2744" s="1"/>
      <c r="DY2744" s="1"/>
      <c r="DZ2744" s="1"/>
      <c r="EA2744" s="1"/>
      <c r="EB2744" s="1"/>
      <c r="EC2744" s="1"/>
      <c r="EF2744" s="1"/>
      <c r="ER2744" s="1"/>
      <c r="ET2744" s="1"/>
      <c r="FH2744" s="1"/>
      <c r="FI2744" s="1"/>
      <c r="LT2744" s="2"/>
      <c r="LU2744" s="2"/>
      <c r="LV2744" s="2"/>
      <c r="LW2744" s="2"/>
      <c r="LX2744" s="2"/>
      <c r="LY2744" s="2"/>
      <c r="LZ2744" s="2"/>
      <c r="MA2744" s="2"/>
      <c r="MB2744" s="2"/>
      <c r="MC2744" s="2"/>
      <c r="MD2744" s="2"/>
      <c r="ME2744" s="2"/>
      <c r="MF2744" s="2"/>
      <c r="MG2744" s="2"/>
      <c r="MH2744" s="2"/>
      <c r="MI2744" s="2"/>
      <c r="MJ2744" s="2"/>
      <c r="MK2744" s="2"/>
      <c r="ML2744" s="2"/>
      <c r="MM2744" s="2"/>
      <c r="MN2744" s="2"/>
      <c r="MO2744" s="2"/>
      <c r="MP2744" s="2"/>
      <c r="MQ2744" s="2"/>
      <c r="MR2744" s="2"/>
      <c r="MS2744" s="2"/>
      <c r="MT2744" s="2"/>
      <c r="MU2744" s="2"/>
      <c r="MV2744" s="2"/>
      <c r="MW2744" s="2"/>
      <c r="MX2744" s="2"/>
      <c r="MY2744" s="2"/>
      <c r="MZ2744" s="2"/>
      <c r="NA2744" s="2"/>
      <c r="NB2744" s="2"/>
      <c r="NC2744" s="2"/>
      <c r="ND2744" s="2"/>
      <c r="NE2744" s="2"/>
      <c r="NF2744" s="2"/>
      <c r="NG2744" s="2"/>
      <c r="NH2744" s="2"/>
      <c r="NI2744" s="2"/>
      <c r="NJ2744" s="2"/>
      <c r="NK2744" s="2"/>
      <c r="NL2744" s="2"/>
      <c r="NM2744" s="2"/>
      <c r="NN2744" s="2"/>
      <c r="NO2744" s="2"/>
      <c r="NP2744" s="2"/>
      <c r="NQ2744" s="2"/>
      <c r="NR2744" s="2"/>
      <c r="NS2744" s="2"/>
      <c r="NT2744" s="2"/>
      <c r="NU2744" s="2"/>
      <c r="NV2744" s="2"/>
      <c r="NW2744" s="2"/>
      <c r="NX2744" s="2"/>
      <c r="NY2744" s="2"/>
      <c r="NZ2744" s="2"/>
      <c r="OA2744" s="2"/>
      <c r="OB2744" s="2"/>
      <c r="OC2744" s="2"/>
      <c r="OD2744" s="2"/>
      <c r="OE2744" s="2"/>
      <c r="OF2744" s="2"/>
      <c r="OG2744" s="2"/>
      <c r="OH2744" s="2"/>
      <c r="OI2744" s="2"/>
      <c r="OJ2744" s="2"/>
      <c r="OK2744" s="2"/>
      <c r="OL2744" s="2"/>
      <c r="OM2744" s="2"/>
      <c r="ON2744" s="2"/>
      <c r="OO2744" s="2"/>
      <c r="OP2744" s="2"/>
      <c r="OQ2744" s="2"/>
      <c r="OR2744" s="2"/>
      <c r="OS2744" s="2"/>
      <c r="OT2744" s="2"/>
      <c r="OU2744" s="2"/>
      <c r="OV2744" s="2"/>
      <c r="OW2744" s="2"/>
      <c r="OX2744" s="2"/>
      <c r="OY2744" s="2"/>
      <c r="OZ2744" s="2"/>
      <c r="PA2744" s="2"/>
      <c r="PB2744" s="2"/>
      <c r="PC2744" s="2"/>
      <c r="PD2744" s="2"/>
      <c r="PE2744" s="2"/>
      <c r="PF2744" s="2"/>
      <c r="PG2744" s="2"/>
      <c r="PH2744" s="2"/>
      <c r="PI2744" s="2"/>
      <c r="PJ2744" s="2"/>
      <c r="PK2744" s="2"/>
      <c r="PL2744" s="2"/>
      <c r="PM2744" s="2"/>
      <c r="PN2744" s="2"/>
      <c r="PO2744" s="2"/>
    </row>
    <row r="2745" spans="1:431" ht="98" hidden="1" x14ac:dyDescent="0.15">
      <c r="A2745" s="6" t="s">
        <v>649</v>
      </c>
      <c r="B2745" s="3"/>
      <c r="C2745" s="6"/>
      <c r="D2745" s="6"/>
      <c r="E2745" s="3"/>
      <c r="F2745" s="6"/>
      <c r="G2745" s="6"/>
      <c r="H2745" s="6"/>
      <c r="I2745" s="3"/>
      <c r="J2745" s="6"/>
      <c r="K2745" s="3"/>
      <c r="L2745" s="3"/>
      <c r="M2745" s="3"/>
      <c r="N2745" s="6"/>
      <c r="O2745" s="3"/>
      <c r="P2745" s="6"/>
      <c r="Q2745" s="6"/>
      <c r="R2745" s="6"/>
      <c r="S2745" s="3"/>
      <c r="T2745" s="3"/>
      <c r="U2745" s="3"/>
      <c r="V2745" s="3"/>
      <c r="W2745" s="3"/>
      <c r="X2745" s="3"/>
      <c r="Y2745" s="6"/>
      <c r="Z2745" s="6"/>
      <c r="AA2745" s="6"/>
      <c r="AB2745" s="3"/>
      <c r="AC2745" s="6"/>
      <c r="AD2745" s="6"/>
      <c r="AE2745" s="3"/>
      <c r="AF2745" s="3"/>
      <c r="AG2745" s="6"/>
      <c r="AH2745" s="6"/>
      <c r="AI2745" s="3"/>
      <c r="AJ2745" s="3"/>
      <c r="AK2745" s="3"/>
      <c r="AL2745" s="3"/>
      <c r="AM2745" s="6"/>
      <c r="AN2745" s="3"/>
      <c r="AO2745" s="3"/>
      <c r="AP2745" s="3"/>
      <c r="AQ2745" s="3"/>
      <c r="AR2745" s="3"/>
      <c r="AS2745" s="3"/>
      <c r="AT2745" s="6"/>
      <c r="AU2745" s="6"/>
      <c r="AV2745" s="6"/>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v>1973</v>
      </c>
      <c r="BZ2745" s="3" t="s">
        <v>2561</v>
      </c>
      <c r="CA2745" s="3" t="s">
        <v>2343</v>
      </c>
      <c r="CB2745" s="3" t="s">
        <v>2570</v>
      </c>
      <c r="CC2745" s="3" t="s">
        <v>2571</v>
      </c>
      <c r="CD2745" s="3"/>
      <c r="CE2745" s="3"/>
      <c r="CF2745" s="7"/>
      <c r="CG2745" s="1"/>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J2745" s="1"/>
      <c r="DK2745" s="1"/>
      <c r="DL2745" s="1"/>
      <c r="DM2745" s="1"/>
      <c r="DN2745" s="1"/>
      <c r="DO2745" s="1"/>
      <c r="DQ2745" s="1"/>
      <c r="DT2745" s="1"/>
      <c r="DW2745" s="1"/>
      <c r="DX2745" s="1"/>
      <c r="DY2745" s="1"/>
      <c r="DZ2745" s="1"/>
      <c r="EA2745" s="1"/>
      <c r="EB2745" s="1"/>
      <c r="EC2745" s="1"/>
      <c r="EF2745" s="1"/>
      <c r="ER2745" s="1"/>
      <c r="ET2745" s="1"/>
      <c r="FH2745" s="1"/>
      <c r="FI2745" s="1"/>
      <c r="LT2745" s="2"/>
      <c r="LU2745" s="2"/>
      <c r="LV2745" s="2"/>
      <c r="LW2745" s="2"/>
      <c r="LX2745" s="2"/>
      <c r="LY2745" s="2"/>
      <c r="LZ2745" s="2"/>
      <c r="MA2745" s="2"/>
      <c r="MB2745" s="2"/>
      <c r="MC2745" s="2"/>
      <c r="MD2745" s="2"/>
      <c r="ME2745" s="2"/>
      <c r="MF2745" s="2"/>
      <c r="MG2745" s="2"/>
      <c r="MH2745" s="2"/>
      <c r="MI2745" s="2"/>
      <c r="MJ2745" s="2"/>
      <c r="MK2745" s="2"/>
      <c r="ML2745" s="2"/>
      <c r="MM2745" s="2"/>
      <c r="MN2745" s="2"/>
      <c r="MO2745" s="2"/>
      <c r="MP2745" s="2"/>
      <c r="MQ2745" s="2"/>
      <c r="MR2745" s="2"/>
      <c r="MS2745" s="2"/>
      <c r="MT2745" s="2"/>
      <c r="MU2745" s="2"/>
      <c r="MV2745" s="2"/>
      <c r="MW2745" s="2"/>
      <c r="MX2745" s="2"/>
      <c r="MY2745" s="2"/>
      <c r="MZ2745" s="2"/>
      <c r="NA2745" s="2"/>
      <c r="NB2745" s="2"/>
      <c r="NC2745" s="2"/>
      <c r="ND2745" s="2"/>
      <c r="NE2745" s="2"/>
      <c r="NF2745" s="2"/>
      <c r="NG2745" s="2"/>
      <c r="NH2745" s="2"/>
      <c r="NI2745" s="2"/>
      <c r="NJ2745" s="2"/>
      <c r="NK2745" s="2"/>
      <c r="NL2745" s="2"/>
      <c r="NM2745" s="2"/>
      <c r="NN2745" s="2"/>
      <c r="NO2745" s="2"/>
      <c r="NP2745" s="2"/>
      <c r="NQ2745" s="2"/>
      <c r="NR2745" s="2"/>
      <c r="NS2745" s="2"/>
      <c r="NT2745" s="2"/>
      <c r="NU2745" s="2"/>
      <c r="NV2745" s="2"/>
      <c r="NW2745" s="2"/>
      <c r="NX2745" s="2"/>
      <c r="NY2745" s="2"/>
      <c r="NZ2745" s="2"/>
      <c r="OA2745" s="2"/>
      <c r="OB2745" s="2"/>
      <c r="OC2745" s="2"/>
      <c r="OD2745" s="2"/>
      <c r="OE2745" s="2"/>
      <c r="OF2745" s="2"/>
      <c r="OG2745" s="2"/>
      <c r="OH2745" s="2"/>
      <c r="OI2745" s="2"/>
      <c r="OJ2745" s="2"/>
      <c r="OK2745" s="2"/>
      <c r="OL2745" s="2"/>
      <c r="OM2745" s="2"/>
      <c r="ON2745" s="2"/>
      <c r="OO2745" s="2"/>
      <c r="OP2745" s="2"/>
      <c r="OQ2745" s="2"/>
      <c r="OR2745" s="2"/>
      <c r="OS2745" s="2"/>
      <c r="OT2745" s="2"/>
      <c r="OU2745" s="2"/>
      <c r="OV2745" s="2"/>
      <c r="OW2745" s="2"/>
      <c r="OX2745" s="2"/>
      <c r="OY2745" s="2"/>
      <c r="OZ2745" s="2"/>
      <c r="PA2745" s="2"/>
      <c r="PB2745" s="2"/>
      <c r="PC2745" s="2"/>
      <c r="PD2745" s="2"/>
      <c r="PE2745" s="2"/>
      <c r="PF2745" s="2"/>
      <c r="PG2745" s="2"/>
      <c r="PH2745" s="2"/>
      <c r="PI2745" s="2"/>
      <c r="PJ2745" s="2"/>
      <c r="PK2745" s="2"/>
      <c r="PL2745" s="2"/>
      <c r="PM2745" s="2"/>
      <c r="PN2745" s="2"/>
      <c r="PO2745" s="2"/>
    </row>
    <row r="2746" spans="1:431" ht="98" hidden="1" x14ac:dyDescent="0.15">
      <c r="A2746" s="6" t="s">
        <v>659</v>
      </c>
      <c r="B2746" s="3"/>
      <c r="C2746" s="6"/>
      <c r="D2746" s="6"/>
      <c r="E2746" s="3"/>
      <c r="F2746" s="6"/>
      <c r="G2746" s="6"/>
      <c r="H2746" s="6"/>
      <c r="I2746" s="3"/>
      <c r="J2746" s="6"/>
      <c r="K2746" s="3"/>
      <c r="L2746" s="3"/>
      <c r="M2746" s="3"/>
      <c r="N2746" s="6"/>
      <c r="O2746" s="3"/>
      <c r="P2746" s="6"/>
      <c r="Q2746" s="6"/>
      <c r="R2746" s="6"/>
      <c r="S2746" s="3"/>
      <c r="T2746" s="3"/>
      <c r="U2746" s="3"/>
      <c r="V2746" s="3"/>
      <c r="W2746" s="3"/>
      <c r="X2746" s="3"/>
      <c r="Y2746" s="6"/>
      <c r="Z2746" s="6"/>
      <c r="AA2746" s="6"/>
      <c r="AB2746" s="3"/>
      <c r="AC2746" s="6"/>
      <c r="AD2746" s="6"/>
      <c r="AE2746" s="3"/>
      <c r="AF2746" s="3"/>
      <c r="AG2746" s="6"/>
      <c r="AH2746" s="6"/>
      <c r="AI2746" s="3"/>
      <c r="AJ2746" s="3"/>
      <c r="AK2746" s="3"/>
      <c r="AL2746" s="3"/>
      <c r="AM2746" s="6"/>
      <c r="AN2746" s="3"/>
      <c r="AO2746" s="3"/>
      <c r="AP2746" s="3"/>
      <c r="AQ2746" s="3"/>
      <c r="AR2746" s="3"/>
      <c r="AS2746" s="3"/>
      <c r="AT2746" s="6"/>
      <c r="AU2746" s="6"/>
      <c r="AV2746" s="6"/>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v>1973</v>
      </c>
      <c r="BZ2746" s="3" t="s">
        <v>2561</v>
      </c>
      <c r="CA2746" s="3" t="s">
        <v>2343</v>
      </c>
      <c r="CB2746" s="3" t="s">
        <v>2570</v>
      </c>
      <c r="CC2746" s="3" t="s">
        <v>2571</v>
      </c>
      <c r="CD2746" s="3"/>
      <c r="CE2746" s="3"/>
      <c r="CF2746" s="7"/>
      <c r="CG2746" s="1"/>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J2746" s="1"/>
      <c r="DK2746" s="1"/>
      <c r="DL2746" s="1"/>
      <c r="DM2746" s="1"/>
      <c r="DN2746" s="1"/>
      <c r="DO2746" s="1"/>
      <c r="DQ2746" s="1"/>
      <c r="DT2746" s="1"/>
      <c r="DW2746" s="1"/>
      <c r="DX2746" s="1"/>
      <c r="DY2746" s="1"/>
      <c r="DZ2746" s="1"/>
      <c r="EA2746" s="1"/>
      <c r="EB2746" s="1"/>
      <c r="EC2746" s="1"/>
      <c r="EF2746" s="1"/>
      <c r="ER2746" s="1"/>
      <c r="ET2746" s="1"/>
      <c r="FH2746" s="1"/>
      <c r="FI2746" s="1"/>
      <c r="LT2746" s="2"/>
      <c r="LU2746" s="2"/>
      <c r="LV2746" s="2"/>
      <c r="LW2746" s="2"/>
      <c r="LX2746" s="2"/>
      <c r="LY2746" s="2"/>
      <c r="LZ2746" s="2"/>
      <c r="MA2746" s="2"/>
      <c r="MB2746" s="2"/>
      <c r="MC2746" s="2"/>
      <c r="MD2746" s="2"/>
      <c r="ME2746" s="2"/>
      <c r="MF2746" s="2"/>
      <c r="MG2746" s="2"/>
      <c r="MH2746" s="2"/>
      <c r="MI2746" s="2"/>
      <c r="MJ2746" s="2"/>
      <c r="MK2746" s="2"/>
      <c r="ML2746" s="2"/>
      <c r="MM2746" s="2"/>
      <c r="MN2746" s="2"/>
      <c r="MO2746" s="2"/>
      <c r="MP2746" s="2"/>
      <c r="MQ2746" s="2"/>
      <c r="MR2746" s="2"/>
      <c r="MS2746" s="2"/>
      <c r="MT2746" s="2"/>
      <c r="MU2746" s="2"/>
      <c r="MV2746" s="2"/>
      <c r="MW2746" s="2"/>
      <c r="MX2746" s="2"/>
      <c r="MY2746" s="2"/>
      <c r="MZ2746" s="2"/>
      <c r="NA2746" s="2"/>
      <c r="NB2746" s="2"/>
      <c r="NC2746" s="2"/>
      <c r="ND2746" s="2"/>
      <c r="NE2746" s="2"/>
      <c r="NF2746" s="2"/>
      <c r="NG2746" s="2"/>
      <c r="NH2746" s="2"/>
      <c r="NI2746" s="2"/>
      <c r="NJ2746" s="2"/>
      <c r="NK2746" s="2"/>
      <c r="NL2746" s="2"/>
      <c r="NM2746" s="2"/>
      <c r="NN2746" s="2"/>
      <c r="NO2746" s="2"/>
      <c r="NP2746" s="2"/>
      <c r="NQ2746" s="2"/>
      <c r="NR2746" s="2"/>
      <c r="NS2746" s="2"/>
      <c r="NT2746" s="2"/>
      <c r="NU2746" s="2"/>
      <c r="NV2746" s="2"/>
      <c r="NW2746" s="2"/>
      <c r="NX2746" s="2"/>
      <c r="NY2746" s="2"/>
      <c r="NZ2746" s="2"/>
      <c r="OA2746" s="2"/>
      <c r="OB2746" s="2"/>
      <c r="OC2746" s="2"/>
      <c r="OD2746" s="2"/>
      <c r="OE2746" s="2"/>
      <c r="OF2746" s="2"/>
      <c r="OG2746" s="2"/>
      <c r="OH2746" s="2"/>
      <c r="OI2746" s="2"/>
      <c r="OJ2746" s="2"/>
      <c r="OK2746" s="2"/>
      <c r="OL2746" s="2"/>
      <c r="OM2746" s="2"/>
      <c r="ON2746" s="2"/>
      <c r="OO2746" s="2"/>
      <c r="OP2746" s="2"/>
      <c r="OQ2746" s="2"/>
      <c r="OR2746" s="2"/>
      <c r="OS2746" s="2"/>
      <c r="OT2746" s="2"/>
      <c r="OU2746" s="2"/>
      <c r="OV2746" s="2"/>
      <c r="OW2746" s="2"/>
      <c r="OX2746" s="2"/>
      <c r="OY2746" s="2"/>
      <c r="OZ2746" s="2"/>
      <c r="PA2746" s="2"/>
      <c r="PB2746" s="2"/>
      <c r="PC2746" s="2"/>
      <c r="PD2746" s="2"/>
      <c r="PE2746" s="2"/>
      <c r="PF2746" s="2"/>
      <c r="PG2746" s="2"/>
      <c r="PH2746" s="2"/>
      <c r="PI2746" s="2"/>
      <c r="PJ2746" s="2"/>
      <c r="PK2746" s="2"/>
      <c r="PL2746" s="2"/>
      <c r="PM2746" s="2"/>
      <c r="PN2746" s="2"/>
      <c r="PO2746" s="2"/>
    </row>
    <row r="2747" spans="1:431" ht="98" hidden="1" x14ac:dyDescent="0.15">
      <c r="A2747" s="6" t="s">
        <v>669</v>
      </c>
      <c r="B2747" s="3"/>
      <c r="C2747" s="6"/>
      <c r="D2747" s="6"/>
      <c r="E2747" s="3"/>
      <c r="F2747" s="6"/>
      <c r="G2747" s="6"/>
      <c r="H2747" s="6"/>
      <c r="I2747" s="3"/>
      <c r="J2747" s="6"/>
      <c r="K2747" s="3"/>
      <c r="L2747" s="3"/>
      <c r="M2747" s="3"/>
      <c r="N2747" s="6"/>
      <c r="O2747" s="3"/>
      <c r="P2747" s="6"/>
      <c r="Q2747" s="6"/>
      <c r="R2747" s="6"/>
      <c r="S2747" s="3"/>
      <c r="T2747" s="3"/>
      <c r="U2747" s="3"/>
      <c r="V2747" s="3"/>
      <c r="W2747" s="3"/>
      <c r="X2747" s="3"/>
      <c r="Y2747" s="6"/>
      <c r="Z2747" s="6"/>
      <c r="AA2747" s="6"/>
      <c r="AB2747" s="3"/>
      <c r="AC2747" s="6"/>
      <c r="AD2747" s="6"/>
      <c r="AE2747" s="3"/>
      <c r="AF2747" s="3"/>
      <c r="AG2747" s="6"/>
      <c r="AH2747" s="6"/>
      <c r="AI2747" s="3"/>
      <c r="AJ2747" s="3"/>
      <c r="AK2747" s="3"/>
      <c r="AL2747" s="3"/>
      <c r="AM2747" s="6"/>
      <c r="AN2747" s="3"/>
      <c r="AO2747" s="3"/>
      <c r="AP2747" s="3"/>
      <c r="AQ2747" s="3"/>
      <c r="AR2747" s="3"/>
      <c r="AS2747" s="3"/>
      <c r="AT2747" s="6"/>
      <c r="AU2747" s="6"/>
      <c r="AV2747" s="6"/>
      <c r="AW2747" s="3"/>
      <c r="AX2747" s="3"/>
      <c r="AY2747" s="3"/>
      <c r="AZ2747" s="3"/>
      <c r="BA2747" s="3"/>
      <c r="BB2747" s="3"/>
      <c r="BC2747" s="3"/>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v>1973</v>
      </c>
      <c r="BZ2747" s="3" t="s">
        <v>2561</v>
      </c>
      <c r="CA2747" s="3" t="s">
        <v>2343</v>
      </c>
      <c r="CB2747" s="3" t="s">
        <v>2570</v>
      </c>
      <c r="CC2747" s="3" t="s">
        <v>2571</v>
      </c>
      <c r="CD2747" s="3"/>
      <c r="CE2747" s="3"/>
      <c r="CF2747" s="7"/>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J2747" s="1"/>
      <c r="DK2747" s="1"/>
      <c r="DL2747" s="1"/>
      <c r="DM2747" s="1"/>
      <c r="DN2747" s="1"/>
      <c r="DO2747" s="1"/>
      <c r="DQ2747" s="1"/>
      <c r="DT2747" s="1"/>
      <c r="DW2747" s="1"/>
      <c r="DX2747" s="1"/>
      <c r="DY2747" s="1"/>
      <c r="DZ2747" s="1"/>
      <c r="EA2747" s="1"/>
      <c r="EB2747" s="1"/>
      <c r="EC2747" s="1"/>
      <c r="EF2747" s="1"/>
      <c r="ER2747" s="1"/>
      <c r="ET2747" s="1"/>
      <c r="FH2747" s="1"/>
      <c r="FI2747" s="1"/>
      <c r="LT2747" s="2"/>
      <c r="LU2747" s="2"/>
      <c r="LV2747" s="2"/>
      <c r="LW2747" s="2"/>
      <c r="LX2747" s="2"/>
      <c r="LY2747" s="2"/>
      <c r="LZ2747" s="2"/>
      <c r="MA2747" s="2"/>
      <c r="MB2747" s="2"/>
      <c r="MC2747" s="2"/>
      <c r="MD2747" s="2"/>
      <c r="ME2747" s="2"/>
      <c r="MF2747" s="2"/>
      <c r="MG2747" s="2"/>
      <c r="MH2747" s="2"/>
      <c r="MI2747" s="2"/>
      <c r="MJ2747" s="2"/>
      <c r="MK2747" s="2"/>
      <c r="ML2747" s="2"/>
      <c r="MM2747" s="2"/>
      <c r="MN2747" s="2"/>
      <c r="MO2747" s="2"/>
      <c r="MP2747" s="2"/>
      <c r="MQ2747" s="2"/>
      <c r="MR2747" s="2"/>
      <c r="MS2747" s="2"/>
      <c r="MT2747" s="2"/>
      <c r="MU2747" s="2"/>
      <c r="MV2747" s="2"/>
      <c r="MW2747" s="2"/>
      <c r="MX2747" s="2"/>
      <c r="MY2747" s="2"/>
      <c r="MZ2747" s="2"/>
      <c r="NA2747" s="2"/>
      <c r="NB2747" s="2"/>
      <c r="NC2747" s="2"/>
      <c r="ND2747" s="2"/>
      <c r="NE2747" s="2"/>
      <c r="NF2747" s="2"/>
      <c r="NG2747" s="2"/>
      <c r="NH2747" s="2"/>
      <c r="NI2747" s="2"/>
      <c r="NJ2747" s="2"/>
      <c r="NK2747" s="2"/>
      <c r="NL2747" s="2"/>
      <c r="NM2747" s="2"/>
      <c r="NN2747" s="2"/>
      <c r="NO2747" s="2"/>
      <c r="NP2747" s="2"/>
      <c r="NQ2747" s="2"/>
      <c r="NR2747" s="2"/>
      <c r="NS2747" s="2"/>
      <c r="NT2747" s="2"/>
      <c r="NU2747" s="2"/>
      <c r="NV2747" s="2"/>
      <c r="NW2747" s="2"/>
      <c r="NX2747" s="2"/>
      <c r="NY2747" s="2"/>
      <c r="NZ2747" s="2"/>
      <c r="OA2747" s="2"/>
      <c r="OB2747" s="2"/>
      <c r="OC2747" s="2"/>
      <c r="OD2747" s="2"/>
      <c r="OE2747" s="2"/>
      <c r="OF2747" s="2"/>
      <c r="OG2747" s="2"/>
      <c r="OH2747" s="2"/>
      <c r="OI2747" s="2"/>
      <c r="OJ2747" s="2"/>
      <c r="OK2747" s="2"/>
      <c r="OL2747" s="2"/>
      <c r="OM2747" s="2"/>
      <c r="ON2747" s="2"/>
      <c r="OO2747" s="2"/>
      <c r="OP2747" s="2"/>
      <c r="OQ2747" s="2"/>
      <c r="OR2747" s="2"/>
      <c r="OS2747" s="2"/>
      <c r="OT2747" s="2"/>
      <c r="OU2747" s="2"/>
      <c r="OV2747" s="2"/>
      <c r="OW2747" s="2"/>
      <c r="OX2747" s="2"/>
      <c r="OY2747" s="2"/>
      <c r="OZ2747" s="2"/>
      <c r="PA2747" s="2"/>
      <c r="PB2747" s="2"/>
      <c r="PC2747" s="2"/>
      <c r="PD2747" s="2"/>
      <c r="PE2747" s="2"/>
      <c r="PF2747" s="2"/>
      <c r="PG2747" s="2"/>
      <c r="PH2747" s="2"/>
      <c r="PI2747" s="2"/>
      <c r="PJ2747" s="2"/>
      <c r="PK2747" s="2"/>
      <c r="PL2747" s="2"/>
      <c r="PM2747" s="2"/>
      <c r="PN2747" s="2"/>
      <c r="PO2747" s="2"/>
    </row>
    <row r="2748" spans="1:431" ht="98" hidden="1" x14ac:dyDescent="0.15">
      <c r="A2748" s="6" t="s">
        <v>680</v>
      </c>
      <c r="B2748" s="3"/>
      <c r="C2748" s="6"/>
      <c r="D2748" s="6"/>
      <c r="E2748" s="3"/>
      <c r="F2748" s="6"/>
      <c r="G2748" s="6"/>
      <c r="H2748" s="6"/>
      <c r="I2748" s="3"/>
      <c r="J2748" s="6"/>
      <c r="K2748" s="3"/>
      <c r="L2748" s="3"/>
      <c r="M2748" s="3"/>
      <c r="N2748" s="6"/>
      <c r="O2748" s="3"/>
      <c r="P2748" s="6"/>
      <c r="Q2748" s="6"/>
      <c r="R2748" s="6"/>
      <c r="S2748" s="3"/>
      <c r="T2748" s="3"/>
      <c r="U2748" s="3"/>
      <c r="V2748" s="3"/>
      <c r="W2748" s="3"/>
      <c r="X2748" s="3"/>
      <c r="Y2748" s="6"/>
      <c r="Z2748" s="6"/>
      <c r="AA2748" s="6"/>
      <c r="AB2748" s="3"/>
      <c r="AC2748" s="6"/>
      <c r="AD2748" s="6"/>
      <c r="AE2748" s="3"/>
      <c r="AF2748" s="3"/>
      <c r="AG2748" s="6"/>
      <c r="AH2748" s="6"/>
      <c r="AI2748" s="3"/>
      <c r="AJ2748" s="3"/>
      <c r="AK2748" s="3"/>
      <c r="AL2748" s="3"/>
      <c r="AM2748" s="6"/>
      <c r="AN2748" s="3"/>
      <c r="AO2748" s="3"/>
      <c r="AP2748" s="3"/>
      <c r="AQ2748" s="3"/>
      <c r="AR2748" s="3"/>
      <c r="AS2748" s="3"/>
      <c r="AT2748" s="6"/>
      <c r="AU2748" s="6"/>
      <c r="AV2748" s="6"/>
      <c r="AW2748" s="3"/>
      <c r="AX2748" s="3"/>
      <c r="AY2748" s="3"/>
      <c r="AZ2748" s="3"/>
      <c r="BA2748" s="3"/>
      <c r="BB2748" s="3"/>
      <c r="BC2748" s="3"/>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v>1973</v>
      </c>
      <c r="BZ2748" s="3" t="s">
        <v>2561</v>
      </c>
      <c r="CA2748" s="3" t="s">
        <v>2343</v>
      </c>
      <c r="CB2748" s="3" t="s">
        <v>2570</v>
      </c>
      <c r="CC2748" s="3" t="s">
        <v>2571</v>
      </c>
      <c r="CD2748" s="3"/>
      <c r="CE2748" s="3"/>
      <c r="CF2748" s="7"/>
      <c r="CG2748" s="1"/>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J2748" s="1"/>
      <c r="DK2748" s="1"/>
      <c r="DL2748" s="1"/>
      <c r="DM2748" s="1"/>
      <c r="DN2748" s="1"/>
      <c r="DO2748" s="1"/>
      <c r="DQ2748" s="1"/>
      <c r="DT2748" s="1"/>
      <c r="DW2748" s="1"/>
      <c r="DX2748" s="1"/>
      <c r="DY2748" s="1"/>
      <c r="DZ2748" s="1"/>
      <c r="EA2748" s="1"/>
      <c r="EB2748" s="1"/>
      <c r="EC2748" s="1"/>
      <c r="EF2748" s="1"/>
      <c r="ER2748" s="1"/>
      <c r="ET2748" s="1"/>
      <c r="FH2748" s="1"/>
      <c r="FI2748" s="1"/>
      <c r="LT2748" s="2"/>
      <c r="LU2748" s="2"/>
      <c r="LV2748" s="2"/>
      <c r="LW2748" s="2"/>
      <c r="LX2748" s="2"/>
      <c r="LY2748" s="2"/>
      <c r="LZ2748" s="2"/>
      <c r="MA2748" s="2"/>
      <c r="MB2748" s="2"/>
      <c r="MC2748" s="2"/>
      <c r="MD2748" s="2"/>
      <c r="ME2748" s="2"/>
      <c r="MF2748" s="2"/>
      <c r="MG2748" s="2"/>
      <c r="MH2748" s="2"/>
      <c r="MI2748" s="2"/>
      <c r="MJ2748" s="2"/>
      <c r="MK2748" s="2"/>
      <c r="ML2748" s="2"/>
      <c r="MM2748" s="2"/>
      <c r="MN2748" s="2"/>
      <c r="MO2748" s="2"/>
      <c r="MP2748" s="2"/>
      <c r="MQ2748" s="2"/>
      <c r="MR2748" s="2"/>
      <c r="MS2748" s="2"/>
      <c r="MT2748" s="2"/>
      <c r="MU2748" s="2"/>
      <c r="MV2748" s="2"/>
      <c r="MW2748" s="2"/>
      <c r="MX2748" s="2"/>
      <c r="MY2748" s="2"/>
      <c r="MZ2748" s="2"/>
      <c r="NA2748" s="2"/>
      <c r="NB2748" s="2"/>
      <c r="NC2748" s="2"/>
      <c r="ND2748" s="2"/>
      <c r="NE2748" s="2"/>
      <c r="NF2748" s="2"/>
      <c r="NG2748" s="2"/>
      <c r="NH2748" s="2"/>
      <c r="NI2748" s="2"/>
      <c r="NJ2748" s="2"/>
      <c r="NK2748" s="2"/>
      <c r="NL2748" s="2"/>
      <c r="NM2748" s="2"/>
      <c r="NN2748" s="2"/>
      <c r="NO2748" s="2"/>
      <c r="NP2748" s="2"/>
      <c r="NQ2748" s="2"/>
      <c r="NR2748" s="2"/>
      <c r="NS2748" s="2"/>
      <c r="NT2748" s="2"/>
      <c r="NU2748" s="2"/>
      <c r="NV2748" s="2"/>
      <c r="NW2748" s="2"/>
      <c r="NX2748" s="2"/>
      <c r="NY2748" s="2"/>
      <c r="NZ2748" s="2"/>
      <c r="OA2748" s="2"/>
      <c r="OB2748" s="2"/>
      <c r="OC2748" s="2"/>
      <c r="OD2748" s="2"/>
      <c r="OE2748" s="2"/>
      <c r="OF2748" s="2"/>
      <c r="OG2748" s="2"/>
      <c r="OH2748" s="2"/>
      <c r="OI2748" s="2"/>
      <c r="OJ2748" s="2"/>
      <c r="OK2748" s="2"/>
      <c r="OL2748" s="2"/>
      <c r="OM2748" s="2"/>
      <c r="ON2748" s="2"/>
      <c r="OO2748" s="2"/>
      <c r="OP2748" s="2"/>
      <c r="OQ2748" s="2"/>
      <c r="OR2748" s="2"/>
      <c r="OS2748" s="2"/>
      <c r="OT2748" s="2"/>
      <c r="OU2748" s="2"/>
      <c r="OV2748" s="2"/>
      <c r="OW2748" s="2"/>
      <c r="OX2748" s="2"/>
      <c r="OY2748" s="2"/>
      <c r="OZ2748" s="2"/>
      <c r="PA2748" s="2"/>
      <c r="PB2748" s="2"/>
      <c r="PC2748" s="2"/>
      <c r="PD2748" s="2"/>
      <c r="PE2748" s="2"/>
      <c r="PF2748" s="2"/>
      <c r="PG2748" s="2"/>
      <c r="PH2748" s="2"/>
      <c r="PI2748" s="2"/>
      <c r="PJ2748" s="2"/>
      <c r="PK2748" s="2"/>
      <c r="PL2748" s="2"/>
      <c r="PM2748" s="2"/>
      <c r="PN2748" s="2"/>
      <c r="PO2748" s="2"/>
    </row>
    <row r="2749" spans="1:431" ht="98" hidden="1" x14ac:dyDescent="0.15">
      <c r="A2749" s="6" t="s">
        <v>692</v>
      </c>
      <c r="B2749" s="3"/>
      <c r="C2749" s="6"/>
      <c r="D2749" s="6"/>
      <c r="E2749" s="3"/>
      <c r="F2749" s="6"/>
      <c r="G2749" s="6"/>
      <c r="H2749" s="6"/>
      <c r="I2749" s="3"/>
      <c r="J2749" s="6"/>
      <c r="K2749" s="3"/>
      <c r="L2749" s="3"/>
      <c r="M2749" s="3"/>
      <c r="N2749" s="6"/>
      <c r="O2749" s="3"/>
      <c r="P2749" s="6"/>
      <c r="Q2749" s="6"/>
      <c r="R2749" s="6"/>
      <c r="S2749" s="3"/>
      <c r="T2749" s="3"/>
      <c r="U2749" s="3"/>
      <c r="V2749" s="3"/>
      <c r="W2749" s="3"/>
      <c r="X2749" s="3"/>
      <c r="Y2749" s="6"/>
      <c r="Z2749" s="6"/>
      <c r="AA2749" s="6"/>
      <c r="AB2749" s="3"/>
      <c r="AC2749" s="6"/>
      <c r="AD2749" s="6"/>
      <c r="AE2749" s="3"/>
      <c r="AF2749" s="3"/>
      <c r="AG2749" s="6"/>
      <c r="AH2749" s="6"/>
      <c r="AI2749" s="3"/>
      <c r="AJ2749" s="3"/>
      <c r="AK2749" s="3"/>
      <c r="AL2749" s="3"/>
      <c r="AM2749" s="6"/>
      <c r="AN2749" s="3"/>
      <c r="AO2749" s="3"/>
      <c r="AP2749" s="3"/>
      <c r="AQ2749" s="3"/>
      <c r="AR2749" s="3"/>
      <c r="AS2749" s="3"/>
      <c r="AT2749" s="6"/>
      <c r="AU2749" s="6"/>
      <c r="AV2749" s="6"/>
      <c r="AW2749" s="3"/>
      <c r="AX2749" s="3"/>
      <c r="AY2749" s="3"/>
      <c r="AZ2749" s="3"/>
      <c r="BA2749" s="3"/>
      <c r="BB2749" s="3"/>
      <c r="BC2749" s="3"/>
      <c r="BD2749" s="3"/>
      <c r="BE2749" s="3"/>
      <c r="BF2749" s="3"/>
      <c r="BG2749" s="3"/>
      <c r="BH2749" s="3"/>
      <c r="BI2749" s="3"/>
      <c r="BJ2749" s="3"/>
      <c r="BK2749" s="3"/>
      <c r="BL2749" s="3"/>
      <c r="BM2749" s="3"/>
      <c r="BN2749" s="3"/>
      <c r="BO2749" s="3"/>
      <c r="BP2749" s="3"/>
      <c r="BQ2749" s="3"/>
      <c r="BR2749" s="3"/>
      <c r="BS2749" s="3"/>
      <c r="BT2749" s="3"/>
      <c r="BU2749" s="3"/>
      <c r="BV2749" s="3"/>
      <c r="BW2749" s="3"/>
      <c r="BX2749" s="3"/>
      <c r="BY2749" s="3">
        <v>1973</v>
      </c>
      <c r="BZ2749" s="3" t="s">
        <v>2561</v>
      </c>
      <c r="CA2749" s="3" t="s">
        <v>2343</v>
      </c>
      <c r="CB2749" s="3" t="s">
        <v>2570</v>
      </c>
      <c r="CC2749" s="3" t="s">
        <v>2571</v>
      </c>
      <c r="CD2749" s="3"/>
      <c r="CE2749" s="3"/>
      <c r="CF2749" s="7"/>
      <c r="CG2749" s="1"/>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J2749" s="1"/>
      <c r="DK2749" s="1"/>
      <c r="DL2749" s="1"/>
      <c r="DM2749" s="1"/>
      <c r="DN2749" s="1"/>
      <c r="DO2749" s="1"/>
      <c r="DQ2749" s="1"/>
      <c r="DT2749" s="1"/>
      <c r="DW2749" s="1"/>
      <c r="DX2749" s="1"/>
      <c r="DY2749" s="1"/>
      <c r="DZ2749" s="1"/>
      <c r="EA2749" s="1"/>
      <c r="EB2749" s="1"/>
      <c r="EC2749" s="1"/>
      <c r="EF2749" s="1"/>
      <c r="ER2749" s="1"/>
      <c r="ET2749" s="1"/>
      <c r="FH2749" s="1"/>
      <c r="FI2749" s="1"/>
      <c r="LT2749" s="2"/>
      <c r="LU2749" s="2"/>
      <c r="LV2749" s="2"/>
      <c r="LW2749" s="2"/>
      <c r="LX2749" s="2"/>
      <c r="LY2749" s="2"/>
      <c r="LZ2749" s="2"/>
      <c r="MA2749" s="2"/>
      <c r="MB2749" s="2"/>
      <c r="MC2749" s="2"/>
      <c r="MD2749" s="2"/>
      <c r="ME2749" s="2"/>
      <c r="MF2749" s="2"/>
      <c r="MG2749" s="2"/>
      <c r="MH2749" s="2"/>
      <c r="MI2749" s="2"/>
      <c r="MJ2749" s="2"/>
      <c r="MK2749" s="2"/>
      <c r="ML2749" s="2"/>
      <c r="MM2749" s="2"/>
      <c r="MN2749" s="2"/>
      <c r="MO2749" s="2"/>
      <c r="MP2749" s="2"/>
      <c r="MQ2749" s="2"/>
      <c r="MR2749" s="2"/>
      <c r="MS2749" s="2"/>
      <c r="MT2749" s="2"/>
      <c r="MU2749" s="2"/>
      <c r="MV2749" s="2"/>
      <c r="MW2749" s="2"/>
      <c r="MX2749" s="2"/>
      <c r="MY2749" s="2"/>
      <c r="MZ2749" s="2"/>
      <c r="NA2749" s="2"/>
      <c r="NB2749" s="2"/>
      <c r="NC2749" s="2"/>
      <c r="ND2749" s="2"/>
      <c r="NE2749" s="2"/>
      <c r="NF2749" s="2"/>
      <c r="NG2749" s="2"/>
      <c r="NH2749" s="2"/>
      <c r="NI2749" s="2"/>
      <c r="NJ2749" s="2"/>
      <c r="NK2749" s="2"/>
      <c r="NL2749" s="2"/>
      <c r="NM2749" s="2"/>
      <c r="NN2749" s="2"/>
      <c r="NO2749" s="2"/>
      <c r="NP2749" s="2"/>
      <c r="NQ2749" s="2"/>
      <c r="NR2749" s="2"/>
      <c r="NS2749" s="2"/>
      <c r="NT2749" s="2"/>
      <c r="NU2749" s="2"/>
      <c r="NV2749" s="2"/>
      <c r="NW2749" s="2"/>
      <c r="NX2749" s="2"/>
      <c r="NY2749" s="2"/>
      <c r="NZ2749" s="2"/>
      <c r="OA2749" s="2"/>
      <c r="OB2749" s="2"/>
      <c r="OC2749" s="2"/>
      <c r="OD2749" s="2"/>
      <c r="OE2749" s="2"/>
      <c r="OF2749" s="2"/>
      <c r="OG2749" s="2"/>
      <c r="OH2749" s="2"/>
      <c r="OI2749" s="2"/>
      <c r="OJ2749" s="2"/>
      <c r="OK2749" s="2"/>
      <c r="OL2749" s="2"/>
      <c r="OM2749" s="2"/>
      <c r="ON2749" s="2"/>
      <c r="OO2749" s="2"/>
      <c r="OP2749" s="2"/>
      <c r="OQ2749" s="2"/>
      <c r="OR2749" s="2"/>
      <c r="OS2749" s="2"/>
      <c r="OT2749" s="2"/>
      <c r="OU2749" s="2"/>
      <c r="OV2749" s="2"/>
      <c r="OW2749" s="2"/>
      <c r="OX2749" s="2"/>
      <c r="OY2749" s="2"/>
      <c r="OZ2749" s="2"/>
      <c r="PA2749" s="2"/>
      <c r="PB2749" s="2"/>
      <c r="PC2749" s="2"/>
      <c r="PD2749" s="2"/>
      <c r="PE2749" s="2"/>
      <c r="PF2749" s="2"/>
      <c r="PG2749" s="2"/>
      <c r="PH2749" s="2"/>
      <c r="PI2749" s="2"/>
      <c r="PJ2749" s="2"/>
      <c r="PK2749" s="2"/>
      <c r="PL2749" s="2"/>
      <c r="PM2749" s="2"/>
      <c r="PN2749" s="2"/>
      <c r="PO2749" s="2"/>
    </row>
    <row r="2750" spans="1:431" ht="98" hidden="1" x14ac:dyDescent="0.15">
      <c r="A2750" s="6" t="s">
        <v>703</v>
      </c>
      <c r="B2750" s="3"/>
      <c r="C2750" s="6"/>
      <c r="D2750" s="6"/>
      <c r="E2750" s="3"/>
      <c r="F2750" s="6"/>
      <c r="G2750" s="6"/>
      <c r="H2750" s="6"/>
      <c r="I2750" s="3"/>
      <c r="J2750" s="6"/>
      <c r="K2750" s="3"/>
      <c r="L2750" s="3"/>
      <c r="M2750" s="3"/>
      <c r="N2750" s="6"/>
      <c r="O2750" s="3"/>
      <c r="P2750" s="6"/>
      <c r="Q2750" s="6"/>
      <c r="R2750" s="6"/>
      <c r="S2750" s="3"/>
      <c r="T2750" s="3"/>
      <c r="U2750" s="3"/>
      <c r="V2750" s="3"/>
      <c r="W2750" s="3"/>
      <c r="X2750" s="3"/>
      <c r="Y2750" s="6"/>
      <c r="Z2750" s="6"/>
      <c r="AA2750" s="6"/>
      <c r="AB2750" s="3"/>
      <c r="AC2750" s="6"/>
      <c r="AD2750" s="6"/>
      <c r="AE2750" s="3"/>
      <c r="AF2750" s="3"/>
      <c r="AG2750" s="6"/>
      <c r="AH2750" s="6"/>
      <c r="AI2750" s="3"/>
      <c r="AJ2750" s="3"/>
      <c r="AK2750" s="3"/>
      <c r="AL2750" s="3"/>
      <c r="AM2750" s="6"/>
      <c r="AN2750" s="3"/>
      <c r="AO2750" s="3"/>
      <c r="AP2750" s="3"/>
      <c r="AQ2750" s="3"/>
      <c r="AR2750" s="3"/>
      <c r="AS2750" s="3"/>
      <c r="AT2750" s="6"/>
      <c r="AU2750" s="6"/>
      <c r="AV2750" s="6"/>
      <c r="AW2750" s="3"/>
      <c r="AX2750" s="3"/>
      <c r="AY2750" s="3"/>
      <c r="AZ2750" s="3"/>
      <c r="BA2750" s="3"/>
      <c r="BB2750" s="3"/>
      <c r="BC2750" s="3"/>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v>1973</v>
      </c>
      <c r="BZ2750" s="3" t="s">
        <v>2561</v>
      </c>
      <c r="CA2750" s="3" t="s">
        <v>2343</v>
      </c>
      <c r="CB2750" s="3" t="s">
        <v>2570</v>
      </c>
      <c r="CC2750" s="3" t="s">
        <v>2571</v>
      </c>
      <c r="CD2750" s="3"/>
      <c r="CE2750" s="3"/>
      <c r="CF2750" s="7"/>
      <c r="CG2750" s="1"/>
      <c r="CH2750" s="1"/>
      <c r="CI2750" s="1"/>
      <c r="CJ2750" s="1"/>
      <c r="CK2750" s="1"/>
      <c r="CL2750" s="1"/>
      <c r="CM2750" s="1"/>
      <c r="CN2750" s="1"/>
      <c r="CO2750" s="1"/>
      <c r="CP2750" s="1"/>
      <c r="CQ2750" s="1"/>
      <c r="CR2750" s="1"/>
      <c r="CS2750" s="1"/>
      <c r="CT2750" s="1"/>
      <c r="CU2750" s="1"/>
      <c r="CV2750" s="1"/>
      <c r="CW2750" s="1"/>
      <c r="CX2750" s="1"/>
      <c r="CY2750" s="1"/>
      <c r="CZ2750" s="1"/>
      <c r="DA2750" s="1"/>
      <c r="DB2750" s="1"/>
      <c r="DC2750" s="1"/>
      <c r="DD2750" s="1"/>
      <c r="DE2750" s="1"/>
      <c r="DF2750" s="1"/>
      <c r="DJ2750" s="1"/>
      <c r="DK2750" s="1"/>
      <c r="DL2750" s="1"/>
      <c r="DM2750" s="1"/>
      <c r="DN2750" s="1"/>
      <c r="DO2750" s="1"/>
      <c r="DQ2750" s="1"/>
      <c r="DT2750" s="1"/>
      <c r="DW2750" s="1"/>
      <c r="DX2750" s="1"/>
      <c r="DY2750" s="1"/>
      <c r="DZ2750" s="1"/>
      <c r="EA2750" s="1"/>
      <c r="EB2750" s="1"/>
      <c r="EC2750" s="1"/>
      <c r="EF2750" s="1"/>
      <c r="ER2750" s="1"/>
      <c r="ET2750" s="1"/>
      <c r="FH2750" s="1"/>
      <c r="FI2750" s="1"/>
      <c r="LT2750" s="2"/>
      <c r="LU2750" s="2"/>
      <c r="LV2750" s="2"/>
      <c r="LW2750" s="2"/>
      <c r="LX2750" s="2"/>
      <c r="LY2750" s="2"/>
      <c r="LZ2750" s="2"/>
      <c r="MA2750" s="2"/>
      <c r="MB2750" s="2"/>
      <c r="MC2750" s="2"/>
      <c r="MD2750" s="2"/>
      <c r="ME2750" s="2"/>
      <c r="MF2750" s="2"/>
      <c r="MG2750" s="2"/>
      <c r="MH2750" s="2"/>
      <c r="MI2750" s="2"/>
      <c r="MJ2750" s="2"/>
      <c r="MK2750" s="2"/>
      <c r="ML2750" s="2"/>
      <c r="MM2750" s="2"/>
      <c r="MN2750" s="2"/>
      <c r="MO2750" s="2"/>
      <c r="MP2750" s="2"/>
      <c r="MQ2750" s="2"/>
      <c r="MR2750" s="2"/>
      <c r="MS2750" s="2"/>
      <c r="MT2750" s="2"/>
      <c r="MU2750" s="2"/>
      <c r="MV2750" s="2"/>
      <c r="MW2750" s="2"/>
      <c r="MX2750" s="2"/>
      <c r="MY2750" s="2"/>
      <c r="MZ2750" s="2"/>
      <c r="NA2750" s="2"/>
      <c r="NB2750" s="2"/>
      <c r="NC2750" s="2"/>
      <c r="ND2750" s="2"/>
      <c r="NE2750" s="2"/>
      <c r="NF2750" s="2"/>
      <c r="NG2750" s="2"/>
      <c r="NH2750" s="2"/>
      <c r="NI2750" s="2"/>
      <c r="NJ2750" s="2"/>
      <c r="NK2750" s="2"/>
      <c r="NL2750" s="2"/>
      <c r="NM2750" s="2"/>
      <c r="NN2750" s="2"/>
      <c r="NO2750" s="2"/>
      <c r="NP2750" s="2"/>
      <c r="NQ2750" s="2"/>
      <c r="NR2750" s="2"/>
      <c r="NS2750" s="2"/>
      <c r="NT2750" s="2"/>
      <c r="NU2750" s="2"/>
      <c r="NV2750" s="2"/>
      <c r="NW2750" s="2"/>
      <c r="NX2750" s="2"/>
      <c r="NY2750" s="2"/>
      <c r="NZ2750" s="2"/>
      <c r="OA2750" s="2"/>
      <c r="OB2750" s="2"/>
      <c r="OC2750" s="2"/>
      <c r="OD2750" s="2"/>
      <c r="OE2750" s="2"/>
      <c r="OF2750" s="2"/>
      <c r="OG2750" s="2"/>
      <c r="OH2750" s="2"/>
      <c r="OI2750" s="2"/>
      <c r="OJ2750" s="2"/>
      <c r="OK2750" s="2"/>
      <c r="OL2750" s="2"/>
      <c r="OM2750" s="2"/>
      <c r="ON2750" s="2"/>
      <c r="OO2750" s="2"/>
      <c r="OP2750" s="2"/>
      <c r="OQ2750" s="2"/>
      <c r="OR2750" s="2"/>
      <c r="OS2750" s="2"/>
      <c r="OT2750" s="2"/>
      <c r="OU2750" s="2"/>
      <c r="OV2750" s="2"/>
      <c r="OW2750" s="2"/>
      <c r="OX2750" s="2"/>
      <c r="OY2750" s="2"/>
      <c r="OZ2750" s="2"/>
      <c r="PA2750" s="2"/>
      <c r="PB2750" s="2"/>
      <c r="PC2750" s="2"/>
      <c r="PD2750" s="2"/>
      <c r="PE2750" s="2"/>
      <c r="PF2750" s="2"/>
      <c r="PG2750" s="2"/>
      <c r="PH2750" s="2"/>
      <c r="PI2750" s="2"/>
      <c r="PJ2750" s="2"/>
      <c r="PK2750" s="2"/>
      <c r="PL2750" s="2"/>
      <c r="PM2750" s="2"/>
      <c r="PN2750" s="2"/>
      <c r="PO2750" s="2"/>
    </row>
    <row r="2751" spans="1:431" ht="98" hidden="1" x14ac:dyDescent="0.15">
      <c r="A2751" s="6" t="s">
        <v>714</v>
      </c>
      <c r="B2751" s="3"/>
      <c r="C2751" s="6"/>
      <c r="D2751" s="6"/>
      <c r="E2751" s="3"/>
      <c r="F2751" s="6"/>
      <c r="G2751" s="6"/>
      <c r="H2751" s="6"/>
      <c r="I2751" s="3"/>
      <c r="J2751" s="6"/>
      <c r="K2751" s="3"/>
      <c r="L2751" s="3"/>
      <c r="M2751" s="3"/>
      <c r="N2751" s="6"/>
      <c r="O2751" s="3"/>
      <c r="P2751" s="6"/>
      <c r="Q2751" s="6"/>
      <c r="R2751" s="6"/>
      <c r="S2751" s="3"/>
      <c r="T2751" s="3"/>
      <c r="U2751" s="3"/>
      <c r="V2751" s="3"/>
      <c r="W2751" s="3"/>
      <c r="X2751" s="3"/>
      <c r="Y2751" s="6"/>
      <c r="Z2751" s="6"/>
      <c r="AA2751" s="6"/>
      <c r="AB2751" s="3"/>
      <c r="AC2751" s="6"/>
      <c r="AD2751" s="6"/>
      <c r="AE2751" s="3"/>
      <c r="AF2751" s="3"/>
      <c r="AG2751" s="6"/>
      <c r="AH2751" s="6"/>
      <c r="AI2751" s="3"/>
      <c r="AJ2751" s="3"/>
      <c r="AK2751" s="3"/>
      <c r="AL2751" s="3"/>
      <c r="AM2751" s="6"/>
      <c r="AN2751" s="3"/>
      <c r="AO2751" s="3"/>
      <c r="AP2751" s="3"/>
      <c r="AQ2751" s="3"/>
      <c r="AR2751" s="3"/>
      <c r="AS2751" s="3"/>
      <c r="AT2751" s="6"/>
      <c r="AU2751" s="6"/>
      <c r="AV2751" s="6"/>
      <c r="AW2751" s="3"/>
      <c r="AX2751" s="3"/>
      <c r="AY2751" s="3"/>
      <c r="AZ2751" s="3"/>
      <c r="BA2751" s="3"/>
      <c r="BB2751" s="3"/>
      <c r="BC2751" s="3"/>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v>1973</v>
      </c>
      <c r="BZ2751" s="3" t="s">
        <v>2561</v>
      </c>
      <c r="CA2751" s="3" t="s">
        <v>2343</v>
      </c>
      <c r="CB2751" s="3" t="s">
        <v>2570</v>
      </c>
      <c r="CC2751" s="3" t="s">
        <v>2571</v>
      </c>
      <c r="CD2751" s="3"/>
      <c r="CE2751" s="3"/>
      <c r="CF2751" s="7"/>
      <c r="CG2751" s="1"/>
      <c r="CH2751" s="1"/>
      <c r="CI2751" s="1"/>
      <c r="CJ2751" s="1"/>
      <c r="CK2751" s="1"/>
      <c r="CL2751" s="1"/>
      <c r="CM2751" s="1"/>
      <c r="CN2751" s="1"/>
      <c r="CO2751" s="1"/>
      <c r="CP2751" s="1"/>
      <c r="CQ2751" s="1"/>
      <c r="CR2751" s="1"/>
      <c r="CS2751" s="1"/>
      <c r="CT2751" s="1"/>
      <c r="CU2751" s="1"/>
      <c r="CV2751" s="1"/>
      <c r="CW2751" s="1"/>
      <c r="CX2751" s="1"/>
      <c r="CY2751" s="1"/>
      <c r="CZ2751" s="1"/>
      <c r="DA2751" s="1"/>
      <c r="DB2751" s="1"/>
      <c r="DC2751" s="1"/>
      <c r="DD2751" s="1"/>
      <c r="DE2751" s="1"/>
      <c r="DF2751" s="1"/>
      <c r="DJ2751" s="1"/>
      <c r="DK2751" s="1"/>
      <c r="DL2751" s="1"/>
      <c r="DM2751" s="1"/>
      <c r="DN2751" s="1"/>
      <c r="DO2751" s="1"/>
      <c r="DQ2751" s="1"/>
      <c r="DT2751" s="1"/>
      <c r="DW2751" s="1"/>
      <c r="DX2751" s="1"/>
      <c r="DY2751" s="1"/>
      <c r="DZ2751" s="1"/>
      <c r="EA2751" s="1"/>
      <c r="EB2751" s="1"/>
      <c r="EC2751" s="1"/>
      <c r="EF2751" s="1"/>
      <c r="ER2751" s="1"/>
      <c r="ET2751" s="1"/>
      <c r="FH2751" s="1"/>
      <c r="FI2751" s="1"/>
      <c r="LT2751" s="2"/>
      <c r="LU2751" s="2"/>
      <c r="LV2751" s="2"/>
      <c r="LW2751" s="2"/>
      <c r="LX2751" s="2"/>
      <c r="LY2751" s="2"/>
      <c r="LZ2751" s="2"/>
      <c r="MA2751" s="2"/>
      <c r="MB2751" s="2"/>
      <c r="MC2751" s="2"/>
      <c r="MD2751" s="2"/>
      <c r="ME2751" s="2"/>
      <c r="MF2751" s="2"/>
      <c r="MG2751" s="2"/>
      <c r="MH2751" s="2"/>
      <c r="MI2751" s="2"/>
      <c r="MJ2751" s="2"/>
      <c r="MK2751" s="2"/>
      <c r="ML2751" s="2"/>
      <c r="MM2751" s="2"/>
      <c r="MN2751" s="2"/>
      <c r="MO2751" s="2"/>
      <c r="MP2751" s="2"/>
      <c r="MQ2751" s="2"/>
      <c r="MR2751" s="2"/>
      <c r="MS2751" s="2"/>
      <c r="MT2751" s="2"/>
      <c r="MU2751" s="2"/>
      <c r="MV2751" s="2"/>
      <c r="MW2751" s="2"/>
      <c r="MX2751" s="2"/>
      <c r="MY2751" s="2"/>
      <c r="MZ2751" s="2"/>
      <c r="NA2751" s="2"/>
      <c r="NB2751" s="2"/>
      <c r="NC2751" s="2"/>
      <c r="ND2751" s="2"/>
      <c r="NE2751" s="2"/>
      <c r="NF2751" s="2"/>
      <c r="NG2751" s="2"/>
      <c r="NH2751" s="2"/>
      <c r="NI2751" s="2"/>
      <c r="NJ2751" s="2"/>
      <c r="NK2751" s="2"/>
      <c r="NL2751" s="2"/>
      <c r="NM2751" s="2"/>
      <c r="NN2751" s="2"/>
      <c r="NO2751" s="2"/>
      <c r="NP2751" s="2"/>
      <c r="NQ2751" s="2"/>
      <c r="NR2751" s="2"/>
      <c r="NS2751" s="2"/>
      <c r="NT2751" s="2"/>
      <c r="NU2751" s="2"/>
      <c r="NV2751" s="2"/>
      <c r="NW2751" s="2"/>
      <c r="NX2751" s="2"/>
      <c r="NY2751" s="2"/>
      <c r="NZ2751" s="2"/>
      <c r="OA2751" s="2"/>
      <c r="OB2751" s="2"/>
      <c r="OC2751" s="2"/>
      <c r="OD2751" s="2"/>
      <c r="OE2751" s="2"/>
      <c r="OF2751" s="2"/>
      <c r="OG2751" s="2"/>
      <c r="OH2751" s="2"/>
      <c r="OI2751" s="2"/>
      <c r="OJ2751" s="2"/>
      <c r="OK2751" s="2"/>
      <c r="OL2751" s="2"/>
      <c r="OM2751" s="2"/>
      <c r="ON2751" s="2"/>
      <c r="OO2751" s="2"/>
      <c r="OP2751" s="2"/>
      <c r="OQ2751" s="2"/>
      <c r="OR2751" s="2"/>
      <c r="OS2751" s="2"/>
      <c r="OT2751" s="2"/>
      <c r="OU2751" s="2"/>
      <c r="OV2751" s="2"/>
      <c r="OW2751" s="2"/>
      <c r="OX2751" s="2"/>
      <c r="OY2751" s="2"/>
      <c r="OZ2751" s="2"/>
      <c r="PA2751" s="2"/>
      <c r="PB2751" s="2"/>
      <c r="PC2751" s="2"/>
      <c r="PD2751" s="2"/>
      <c r="PE2751" s="2"/>
      <c r="PF2751" s="2"/>
      <c r="PG2751" s="2"/>
      <c r="PH2751" s="2"/>
      <c r="PI2751" s="2"/>
      <c r="PJ2751" s="2"/>
      <c r="PK2751" s="2"/>
      <c r="PL2751" s="2"/>
      <c r="PM2751" s="2"/>
      <c r="PN2751" s="2"/>
      <c r="PO2751" s="2"/>
    </row>
    <row r="2752" spans="1:431" ht="98" hidden="1" x14ac:dyDescent="0.15">
      <c r="A2752" s="6" t="s">
        <v>725</v>
      </c>
      <c r="B2752" s="3"/>
      <c r="C2752" s="6"/>
      <c r="D2752" s="6"/>
      <c r="E2752" s="3"/>
      <c r="F2752" s="6"/>
      <c r="G2752" s="6"/>
      <c r="H2752" s="6"/>
      <c r="I2752" s="3"/>
      <c r="J2752" s="6"/>
      <c r="K2752" s="3"/>
      <c r="L2752" s="3"/>
      <c r="M2752" s="3"/>
      <c r="N2752" s="6"/>
      <c r="O2752" s="3"/>
      <c r="P2752" s="6"/>
      <c r="Q2752" s="6"/>
      <c r="R2752" s="6"/>
      <c r="S2752" s="3"/>
      <c r="T2752" s="3"/>
      <c r="U2752" s="3"/>
      <c r="V2752" s="3"/>
      <c r="W2752" s="3"/>
      <c r="X2752" s="3"/>
      <c r="Y2752" s="6"/>
      <c r="Z2752" s="6"/>
      <c r="AA2752" s="6"/>
      <c r="AB2752" s="3"/>
      <c r="AC2752" s="6"/>
      <c r="AD2752" s="6"/>
      <c r="AE2752" s="3"/>
      <c r="AF2752" s="3"/>
      <c r="AG2752" s="6"/>
      <c r="AH2752" s="6"/>
      <c r="AI2752" s="3"/>
      <c r="AJ2752" s="3"/>
      <c r="AK2752" s="3"/>
      <c r="AL2752" s="3"/>
      <c r="AM2752" s="6"/>
      <c r="AN2752" s="3"/>
      <c r="AO2752" s="3"/>
      <c r="AP2752" s="3"/>
      <c r="AQ2752" s="3"/>
      <c r="AR2752" s="3"/>
      <c r="AS2752" s="3"/>
      <c r="AT2752" s="6"/>
      <c r="AU2752" s="6"/>
      <c r="AV2752" s="6"/>
      <c r="AW2752" s="3"/>
      <c r="AX2752" s="3"/>
      <c r="AY2752" s="3"/>
      <c r="AZ2752" s="3"/>
      <c r="BA2752" s="3"/>
      <c r="BB2752" s="3"/>
      <c r="BC2752" s="3"/>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v>1973</v>
      </c>
      <c r="BZ2752" s="3" t="s">
        <v>2561</v>
      </c>
      <c r="CA2752" s="3" t="s">
        <v>2343</v>
      </c>
      <c r="CB2752" s="3" t="s">
        <v>2570</v>
      </c>
      <c r="CC2752" s="3" t="s">
        <v>2571</v>
      </c>
      <c r="CD2752" s="3"/>
      <c r="CE2752" s="3"/>
      <c r="CF2752" s="7"/>
      <c r="CG2752" s="1"/>
      <c r="CH2752" s="1"/>
      <c r="CI2752" s="1"/>
      <c r="CJ2752" s="1"/>
      <c r="CK2752" s="1"/>
      <c r="CL2752" s="1"/>
      <c r="CM2752" s="1"/>
      <c r="CN2752" s="1"/>
      <c r="CO2752" s="1"/>
      <c r="CP2752" s="1"/>
      <c r="CQ2752" s="1"/>
      <c r="CR2752" s="1"/>
      <c r="CS2752" s="1"/>
      <c r="CT2752" s="1"/>
      <c r="CU2752" s="1"/>
      <c r="CV2752" s="1"/>
      <c r="CW2752" s="1"/>
      <c r="CX2752" s="1"/>
      <c r="CY2752" s="1"/>
      <c r="CZ2752" s="1"/>
      <c r="DA2752" s="1"/>
      <c r="DB2752" s="1"/>
      <c r="DC2752" s="1"/>
      <c r="DD2752" s="1"/>
      <c r="DE2752" s="1"/>
      <c r="DF2752" s="1"/>
      <c r="DJ2752" s="1"/>
      <c r="DK2752" s="1"/>
      <c r="DL2752" s="1"/>
      <c r="DM2752" s="1"/>
      <c r="DN2752" s="1"/>
      <c r="DO2752" s="1"/>
      <c r="DQ2752" s="1"/>
      <c r="DT2752" s="1"/>
      <c r="DW2752" s="1"/>
      <c r="DX2752" s="1"/>
      <c r="DY2752" s="1"/>
      <c r="DZ2752" s="1"/>
      <c r="EA2752" s="1"/>
      <c r="EB2752" s="1"/>
      <c r="EC2752" s="1"/>
      <c r="EF2752" s="1"/>
      <c r="ER2752" s="1"/>
      <c r="ET2752" s="1"/>
      <c r="FH2752" s="1"/>
      <c r="FI2752" s="1"/>
      <c r="LT2752" s="2"/>
      <c r="LU2752" s="2"/>
      <c r="LV2752" s="2"/>
      <c r="LW2752" s="2"/>
      <c r="LX2752" s="2"/>
      <c r="LY2752" s="2"/>
      <c r="LZ2752" s="2"/>
      <c r="MA2752" s="2"/>
      <c r="MB2752" s="2"/>
      <c r="MC2752" s="2"/>
      <c r="MD2752" s="2"/>
      <c r="ME2752" s="2"/>
      <c r="MF2752" s="2"/>
      <c r="MG2752" s="2"/>
      <c r="MH2752" s="2"/>
      <c r="MI2752" s="2"/>
      <c r="MJ2752" s="2"/>
      <c r="MK2752" s="2"/>
      <c r="ML2752" s="2"/>
      <c r="MM2752" s="2"/>
      <c r="MN2752" s="2"/>
      <c r="MO2752" s="2"/>
      <c r="MP2752" s="2"/>
      <c r="MQ2752" s="2"/>
      <c r="MR2752" s="2"/>
      <c r="MS2752" s="2"/>
      <c r="MT2752" s="2"/>
      <c r="MU2752" s="2"/>
      <c r="MV2752" s="2"/>
      <c r="MW2752" s="2"/>
      <c r="MX2752" s="2"/>
      <c r="MY2752" s="2"/>
      <c r="MZ2752" s="2"/>
      <c r="NA2752" s="2"/>
      <c r="NB2752" s="2"/>
      <c r="NC2752" s="2"/>
      <c r="ND2752" s="2"/>
      <c r="NE2752" s="2"/>
      <c r="NF2752" s="2"/>
      <c r="NG2752" s="2"/>
      <c r="NH2752" s="2"/>
      <c r="NI2752" s="2"/>
      <c r="NJ2752" s="2"/>
      <c r="NK2752" s="2"/>
      <c r="NL2752" s="2"/>
      <c r="NM2752" s="2"/>
      <c r="NN2752" s="2"/>
      <c r="NO2752" s="2"/>
      <c r="NP2752" s="2"/>
      <c r="NQ2752" s="2"/>
      <c r="NR2752" s="2"/>
      <c r="NS2752" s="2"/>
      <c r="NT2752" s="2"/>
      <c r="NU2752" s="2"/>
      <c r="NV2752" s="2"/>
      <c r="NW2752" s="2"/>
      <c r="NX2752" s="2"/>
      <c r="NY2752" s="2"/>
      <c r="NZ2752" s="2"/>
      <c r="OA2752" s="2"/>
      <c r="OB2752" s="2"/>
      <c r="OC2752" s="2"/>
      <c r="OD2752" s="2"/>
      <c r="OE2752" s="2"/>
      <c r="OF2752" s="2"/>
      <c r="OG2752" s="2"/>
      <c r="OH2752" s="2"/>
      <c r="OI2752" s="2"/>
      <c r="OJ2752" s="2"/>
      <c r="OK2752" s="2"/>
      <c r="OL2752" s="2"/>
      <c r="OM2752" s="2"/>
      <c r="ON2752" s="2"/>
      <c r="OO2752" s="2"/>
      <c r="OP2752" s="2"/>
      <c r="OQ2752" s="2"/>
      <c r="OR2752" s="2"/>
      <c r="OS2752" s="2"/>
      <c r="OT2752" s="2"/>
      <c r="OU2752" s="2"/>
      <c r="OV2752" s="2"/>
      <c r="OW2752" s="2"/>
      <c r="OX2752" s="2"/>
      <c r="OY2752" s="2"/>
      <c r="OZ2752" s="2"/>
      <c r="PA2752" s="2"/>
      <c r="PB2752" s="2"/>
      <c r="PC2752" s="2"/>
      <c r="PD2752" s="2"/>
      <c r="PE2752" s="2"/>
      <c r="PF2752" s="2"/>
      <c r="PG2752" s="2"/>
      <c r="PH2752" s="2"/>
      <c r="PI2752" s="2"/>
      <c r="PJ2752" s="2"/>
      <c r="PK2752" s="2"/>
      <c r="PL2752" s="2"/>
      <c r="PM2752" s="2"/>
      <c r="PN2752" s="2"/>
      <c r="PO2752" s="2"/>
    </row>
    <row r="2753" spans="1:431" ht="98" hidden="1" x14ac:dyDescent="0.15">
      <c r="A2753" s="6" t="s">
        <v>736</v>
      </c>
      <c r="B2753" s="3"/>
      <c r="C2753" s="6"/>
      <c r="D2753" s="6"/>
      <c r="E2753" s="3"/>
      <c r="F2753" s="6"/>
      <c r="G2753" s="6"/>
      <c r="H2753" s="6"/>
      <c r="I2753" s="3"/>
      <c r="J2753" s="6"/>
      <c r="K2753" s="3"/>
      <c r="L2753" s="3"/>
      <c r="M2753" s="3"/>
      <c r="N2753" s="6"/>
      <c r="O2753" s="3"/>
      <c r="P2753" s="6"/>
      <c r="Q2753" s="6"/>
      <c r="R2753" s="6"/>
      <c r="S2753" s="3"/>
      <c r="T2753" s="3"/>
      <c r="U2753" s="3"/>
      <c r="V2753" s="3"/>
      <c r="W2753" s="3"/>
      <c r="X2753" s="3"/>
      <c r="Y2753" s="6"/>
      <c r="Z2753" s="6"/>
      <c r="AA2753" s="6"/>
      <c r="AB2753" s="3"/>
      <c r="AC2753" s="6"/>
      <c r="AD2753" s="6"/>
      <c r="AE2753" s="3"/>
      <c r="AF2753" s="3"/>
      <c r="AG2753" s="6"/>
      <c r="AH2753" s="6"/>
      <c r="AI2753" s="3"/>
      <c r="AJ2753" s="3"/>
      <c r="AK2753" s="3"/>
      <c r="AL2753" s="3"/>
      <c r="AM2753" s="6"/>
      <c r="AN2753" s="3"/>
      <c r="AO2753" s="3"/>
      <c r="AP2753" s="3"/>
      <c r="AQ2753" s="3"/>
      <c r="AR2753" s="3"/>
      <c r="AS2753" s="3"/>
      <c r="AT2753" s="6"/>
      <c r="AU2753" s="6"/>
      <c r="AV2753" s="6"/>
      <c r="AW2753" s="3"/>
      <c r="AX2753" s="3"/>
      <c r="AY2753" s="3"/>
      <c r="AZ2753" s="3"/>
      <c r="BA2753" s="3"/>
      <c r="BB2753" s="3"/>
      <c r="BC2753" s="3"/>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v>1973</v>
      </c>
      <c r="BZ2753" s="3" t="s">
        <v>2561</v>
      </c>
      <c r="CA2753" s="3" t="s">
        <v>2343</v>
      </c>
      <c r="CB2753" s="3" t="s">
        <v>2570</v>
      </c>
      <c r="CC2753" s="3" t="s">
        <v>2571</v>
      </c>
      <c r="CD2753" s="3"/>
      <c r="CE2753" s="3"/>
      <c r="CF2753" s="7"/>
      <c r="CG2753" s="1"/>
      <c r="CH2753" s="1"/>
      <c r="CI2753" s="1"/>
      <c r="CJ2753" s="1"/>
      <c r="CK2753" s="1"/>
      <c r="CL2753" s="1"/>
      <c r="CM2753" s="1"/>
      <c r="CN2753" s="1"/>
      <c r="CO2753" s="1"/>
      <c r="CP2753" s="1"/>
      <c r="CQ2753" s="1"/>
      <c r="CR2753" s="1"/>
      <c r="CS2753" s="1"/>
      <c r="CT2753" s="1"/>
      <c r="CU2753" s="1"/>
      <c r="CV2753" s="1"/>
      <c r="CW2753" s="1"/>
      <c r="CX2753" s="1"/>
      <c r="CY2753" s="1"/>
      <c r="CZ2753" s="1"/>
      <c r="DA2753" s="1"/>
      <c r="DB2753" s="1"/>
      <c r="DC2753" s="1"/>
      <c r="DD2753" s="1"/>
      <c r="DE2753" s="1"/>
      <c r="DF2753" s="1"/>
      <c r="DJ2753" s="1"/>
      <c r="DK2753" s="1"/>
      <c r="DL2753" s="1"/>
      <c r="DM2753" s="1"/>
      <c r="DN2753" s="1"/>
      <c r="DO2753" s="1"/>
      <c r="DQ2753" s="1"/>
      <c r="DT2753" s="1"/>
      <c r="DW2753" s="1"/>
      <c r="DX2753" s="1"/>
      <c r="DY2753" s="1"/>
      <c r="DZ2753" s="1"/>
      <c r="EA2753" s="1"/>
      <c r="EB2753" s="1"/>
      <c r="EC2753" s="1"/>
      <c r="EF2753" s="1"/>
      <c r="ER2753" s="1"/>
      <c r="ET2753" s="1"/>
      <c r="FH2753" s="1"/>
      <c r="FI2753" s="1"/>
      <c r="LT2753" s="2"/>
      <c r="LU2753" s="2"/>
      <c r="LV2753" s="2"/>
      <c r="LW2753" s="2"/>
      <c r="LX2753" s="2"/>
      <c r="LY2753" s="2"/>
      <c r="LZ2753" s="2"/>
      <c r="MA2753" s="2"/>
      <c r="MB2753" s="2"/>
      <c r="MC2753" s="2"/>
      <c r="MD2753" s="2"/>
      <c r="ME2753" s="2"/>
      <c r="MF2753" s="2"/>
      <c r="MG2753" s="2"/>
      <c r="MH2753" s="2"/>
      <c r="MI2753" s="2"/>
      <c r="MJ2753" s="2"/>
      <c r="MK2753" s="2"/>
      <c r="ML2753" s="2"/>
      <c r="MM2753" s="2"/>
      <c r="MN2753" s="2"/>
      <c r="MO2753" s="2"/>
      <c r="MP2753" s="2"/>
      <c r="MQ2753" s="2"/>
      <c r="MR2753" s="2"/>
      <c r="MS2753" s="2"/>
      <c r="MT2753" s="2"/>
      <c r="MU2753" s="2"/>
      <c r="MV2753" s="2"/>
      <c r="MW2753" s="2"/>
      <c r="MX2753" s="2"/>
      <c r="MY2753" s="2"/>
      <c r="MZ2753" s="2"/>
      <c r="NA2753" s="2"/>
      <c r="NB2753" s="2"/>
      <c r="NC2753" s="2"/>
      <c r="ND2753" s="2"/>
      <c r="NE2753" s="2"/>
      <c r="NF2753" s="2"/>
      <c r="NG2753" s="2"/>
      <c r="NH2753" s="2"/>
      <c r="NI2753" s="2"/>
      <c r="NJ2753" s="2"/>
      <c r="NK2753" s="2"/>
      <c r="NL2753" s="2"/>
      <c r="NM2753" s="2"/>
      <c r="NN2753" s="2"/>
      <c r="NO2753" s="2"/>
      <c r="NP2753" s="2"/>
      <c r="NQ2753" s="2"/>
      <c r="NR2753" s="2"/>
      <c r="NS2753" s="2"/>
      <c r="NT2753" s="2"/>
      <c r="NU2753" s="2"/>
      <c r="NV2753" s="2"/>
      <c r="NW2753" s="2"/>
      <c r="NX2753" s="2"/>
      <c r="NY2753" s="2"/>
      <c r="NZ2753" s="2"/>
      <c r="OA2753" s="2"/>
      <c r="OB2753" s="2"/>
      <c r="OC2753" s="2"/>
      <c r="OD2753" s="2"/>
      <c r="OE2753" s="2"/>
      <c r="OF2753" s="2"/>
      <c r="OG2753" s="2"/>
      <c r="OH2753" s="2"/>
      <c r="OI2753" s="2"/>
      <c r="OJ2753" s="2"/>
      <c r="OK2753" s="2"/>
      <c r="OL2753" s="2"/>
      <c r="OM2753" s="2"/>
      <c r="ON2753" s="2"/>
      <c r="OO2753" s="2"/>
      <c r="OP2753" s="2"/>
      <c r="OQ2753" s="2"/>
      <c r="OR2753" s="2"/>
      <c r="OS2753" s="2"/>
      <c r="OT2753" s="2"/>
      <c r="OU2753" s="2"/>
      <c r="OV2753" s="2"/>
      <c r="OW2753" s="2"/>
      <c r="OX2753" s="2"/>
      <c r="OY2753" s="2"/>
      <c r="OZ2753" s="2"/>
      <c r="PA2753" s="2"/>
      <c r="PB2753" s="2"/>
      <c r="PC2753" s="2"/>
      <c r="PD2753" s="2"/>
      <c r="PE2753" s="2"/>
      <c r="PF2753" s="2"/>
      <c r="PG2753" s="2"/>
      <c r="PH2753" s="2"/>
      <c r="PI2753" s="2"/>
      <c r="PJ2753" s="2"/>
      <c r="PK2753" s="2"/>
      <c r="PL2753" s="2"/>
      <c r="PM2753" s="2"/>
      <c r="PN2753" s="2"/>
      <c r="PO2753" s="2"/>
    </row>
    <row r="2754" spans="1:431" ht="98" hidden="1" x14ac:dyDescent="0.15">
      <c r="A2754" s="6" t="s">
        <v>1217</v>
      </c>
      <c r="B2754" s="3"/>
      <c r="C2754" s="6"/>
      <c r="D2754" s="6"/>
      <c r="E2754" s="3"/>
      <c r="F2754" s="6"/>
      <c r="G2754" s="6"/>
      <c r="H2754" s="6"/>
      <c r="I2754" s="3"/>
      <c r="J2754" s="6"/>
      <c r="K2754" s="3"/>
      <c r="L2754" s="3"/>
      <c r="M2754" s="3"/>
      <c r="N2754" s="6"/>
      <c r="O2754" s="3"/>
      <c r="P2754" s="6"/>
      <c r="Q2754" s="6"/>
      <c r="R2754" s="6"/>
      <c r="S2754" s="3"/>
      <c r="T2754" s="3"/>
      <c r="U2754" s="3"/>
      <c r="V2754" s="3"/>
      <c r="W2754" s="3"/>
      <c r="X2754" s="3"/>
      <c r="Y2754" s="6"/>
      <c r="Z2754" s="6"/>
      <c r="AA2754" s="6"/>
      <c r="AB2754" s="3"/>
      <c r="AC2754" s="6"/>
      <c r="AD2754" s="6"/>
      <c r="AE2754" s="3"/>
      <c r="AF2754" s="3"/>
      <c r="AG2754" s="6"/>
      <c r="AH2754" s="6"/>
      <c r="AI2754" s="3"/>
      <c r="AJ2754" s="3"/>
      <c r="AK2754" s="3"/>
      <c r="AL2754" s="3"/>
      <c r="AM2754" s="6"/>
      <c r="AN2754" s="3"/>
      <c r="AO2754" s="3"/>
      <c r="AP2754" s="3"/>
      <c r="AQ2754" s="3"/>
      <c r="AR2754" s="3"/>
      <c r="AS2754" s="3"/>
      <c r="AT2754" s="6"/>
      <c r="AU2754" s="6"/>
      <c r="AV2754" s="6"/>
      <c r="AW2754" s="3"/>
      <c r="AX2754" s="3"/>
      <c r="AY2754" s="3"/>
      <c r="AZ2754" s="3"/>
      <c r="BA2754" s="3"/>
      <c r="BB2754" s="3"/>
      <c r="BC2754" s="3"/>
      <c r="BD2754" s="3"/>
      <c r="BE2754" s="3"/>
      <c r="BF2754" s="3"/>
      <c r="BG2754" s="3"/>
      <c r="BH2754" s="3"/>
      <c r="BI2754" s="3"/>
      <c r="BJ2754" s="3"/>
      <c r="BK2754" s="3"/>
      <c r="BL2754" s="3"/>
      <c r="BM2754" s="3"/>
      <c r="BN2754" s="3"/>
      <c r="BO2754" s="3"/>
      <c r="BP2754" s="3"/>
      <c r="BQ2754" s="3"/>
      <c r="BR2754" s="3"/>
      <c r="BS2754" s="3"/>
      <c r="BT2754" s="3"/>
      <c r="BU2754" s="3"/>
      <c r="BV2754" s="3"/>
      <c r="BW2754" s="3"/>
      <c r="BX2754" s="3"/>
      <c r="BY2754" s="3">
        <v>1973</v>
      </c>
      <c r="BZ2754" s="3" t="s">
        <v>2561</v>
      </c>
      <c r="CA2754" s="3" t="s">
        <v>2381</v>
      </c>
      <c r="CB2754" s="3" t="s">
        <v>2572</v>
      </c>
      <c r="CC2754" s="3" t="s">
        <v>2384</v>
      </c>
      <c r="CD2754" s="3"/>
      <c r="CE2754" s="3"/>
      <c r="CF2754" s="7"/>
      <c r="CG2754" s="1"/>
      <c r="CH2754" s="1"/>
      <c r="CI2754" s="1"/>
      <c r="CJ2754" s="1"/>
      <c r="CK2754" s="1"/>
      <c r="CL2754" s="1"/>
      <c r="CM2754" s="1"/>
      <c r="CN2754" s="1"/>
      <c r="CO2754" s="1"/>
      <c r="CP2754" s="1"/>
      <c r="CQ2754" s="1"/>
      <c r="CR2754" s="1"/>
      <c r="CS2754" s="1"/>
      <c r="CT2754" s="1"/>
      <c r="CU2754" s="1"/>
      <c r="CV2754" s="1"/>
      <c r="CW2754" s="1"/>
      <c r="CX2754" s="1"/>
      <c r="CY2754" s="1"/>
      <c r="CZ2754" s="1"/>
      <c r="DA2754" s="1"/>
      <c r="DB2754" s="1"/>
      <c r="DC2754" s="1"/>
      <c r="DD2754" s="1"/>
      <c r="DE2754" s="1"/>
      <c r="DF2754" s="1"/>
      <c r="DJ2754" s="1"/>
      <c r="DK2754" s="1"/>
      <c r="DL2754" s="1"/>
      <c r="DM2754" s="1"/>
      <c r="DN2754" s="1"/>
      <c r="DO2754" s="1"/>
      <c r="DQ2754" s="1"/>
      <c r="DT2754" s="1"/>
      <c r="DW2754" s="1"/>
      <c r="DX2754" s="1"/>
      <c r="DY2754" s="1"/>
      <c r="DZ2754" s="1"/>
      <c r="EA2754" s="1"/>
      <c r="EB2754" s="1"/>
      <c r="EC2754" s="1"/>
      <c r="EF2754" s="1"/>
      <c r="ER2754" s="1"/>
      <c r="ET2754" s="1"/>
      <c r="FH2754" s="1"/>
      <c r="FI2754" s="1"/>
      <c r="LT2754" s="2"/>
      <c r="LU2754" s="2"/>
      <c r="LV2754" s="2"/>
      <c r="LW2754" s="2"/>
      <c r="LX2754" s="2"/>
      <c r="LY2754" s="2"/>
      <c r="LZ2754" s="2"/>
      <c r="MA2754" s="2"/>
      <c r="MB2754" s="2"/>
      <c r="MC2754" s="2"/>
      <c r="MD2754" s="2"/>
      <c r="ME2754" s="2"/>
      <c r="MF2754" s="2"/>
      <c r="MG2754" s="2"/>
      <c r="MH2754" s="2"/>
      <c r="MI2754" s="2"/>
      <c r="MJ2754" s="2"/>
      <c r="MK2754" s="2"/>
      <c r="ML2754" s="2"/>
      <c r="MM2754" s="2"/>
      <c r="MN2754" s="2"/>
      <c r="MO2754" s="2"/>
      <c r="MP2754" s="2"/>
      <c r="MQ2754" s="2"/>
      <c r="MR2754" s="2"/>
      <c r="MS2754" s="2"/>
      <c r="MT2754" s="2"/>
      <c r="MU2754" s="2"/>
      <c r="MV2754" s="2"/>
      <c r="MW2754" s="2"/>
      <c r="MX2754" s="2"/>
      <c r="MY2754" s="2"/>
      <c r="MZ2754" s="2"/>
      <c r="NA2754" s="2"/>
      <c r="NB2754" s="2"/>
      <c r="NC2754" s="2"/>
      <c r="ND2754" s="2"/>
      <c r="NE2754" s="2"/>
      <c r="NF2754" s="2"/>
      <c r="NG2754" s="2"/>
      <c r="NH2754" s="2"/>
      <c r="NI2754" s="2"/>
      <c r="NJ2754" s="2"/>
      <c r="NK2754" s="2"/>
      <c r="NL2754" s="2"/>
      <c r="NM2754" s="2"/>
      <c r="NN2754" s="2"/>
      <c r="NO2754" s="2"/>
      <c r="NP2754" s="2"/>
      <c r="NQ2754" s="2"/>
      <c r="NR2754" s="2"/>
      <c r="NS2754" s="2"/>
      <c r="NT2754" s="2"/>
      <c r="NU2754" s="2"/>
      <c r="NV2754" s="2"/>
      <c r="NW2754" s="2"/>
      <c r="NX2754" s="2"/>
      <c r="NY2754" s="2"/>
      <c r="NZ2754" s="2"/>
      <c r="OA2754" s="2"/>
      <c r="OB2754" s="2"/>
      <c r="OC2754" s="2"/>
      <c r="OD2754" s="2"/>
      <c r="OE2754" s="2"/>
      <c r="OF2754" s="2"/>
      <c r="OG2754" s="2"/>
      <c r="OH2754" s="2"/>
      <c r="OI2754" s="2"/>
      <c r="OJ2754" s="2"/>
      <c r="OK2754" s="2"/>
      <c r="OL2754" s="2"/>
      <c r="OM2754" s="2"/>
      <c r="ON2754" s="2"/>
      <c r="OO2754" s="2"/>
      <c r="OP2754" s="2"/>
      <c r="OQ2754" s="2"/>
      <c r="OR2754" s="2"/>
      <c r="OS2754" s="2"/>
      <c r="OT2754" s="2"/>
      <c r="OU2754" s="2"/>
      <c r="OV2754" s="2"/>
      <c r="OW2754" s="2"/>
      <c r="OX2754" s="2"/>
      <c r="OY2754" s="2"/>
      <c r="OZ2754" s="2"/>
      <c r="PA2754" s="2"/>
      <c r="PB2754" s="2"/>
      <c r="PC2754" s="2"/>
      <c r="PD2754" s="2"/>
      <c r="PE2754" s="2"/>
      <c r="PF2754" s="2"/>
      <c r="PG2754" s="2"/>
      <c r="PH2754" s="2"/>
      <c r="PI2754" s="2"/>
      <c r="PJ2754" s="2"/>
      <c r="PK2754" s="2"/>
      <c r="PL2754" s="2"/>
      <c r="PM2754" s="2"/>
      <c r="PN2754" s="2"/>
      <c r="PO2754" s="2"/>
    </row>
    <row r="2755" spans="1:431" ht="98" hidden="1" x14ac:dyDescent="0.15">
      <c r="A2755" s="6" t="s">
        <v>1222</v>
      </c>
      <c r="B2755" s="3"/>
      <c r="C2755" s="6"/>
      <c r="D2755" s="6"/>
      <c r="E2755" s="3"/>
      <c r="F2755" s="6"/>
      <c r="G2755" s="6"/>
      <c r="H2755" s="6"/>
      <c r="I2755" s="3"/>
      <c r="J2755" s="6"/>
      <c r="K2755" s="3"/>
      <c r="L2755" s="3"/>
      <c r="M2755" s="3"/>
      <c r="N2755" s="6"/>
      <c r="O2755" s="3"/>
      <c r="P2755" s="6"/>
      <c r="Q2755" s="6"/>
      <c r="R2755" s="6"/>
      <c r="S2755" s="3"/>
      <c r="T2755" s="3"/>
      <c r="U2755" s="3"/>
      <c r="V2755" s="3"/>
      <c r="W2755" s="3"/>
      <c r="X2755" s="3"/>
      <c r="Y2755" s="6"/>
      <c r="Z2755" s="6"/>
      <c r="AA2755" s="6"/>
      <c r="AB2755" s="3"/>
      <c r="AC2755" s="6"/>
      <c r="AD2755" s="6"/>
      <c r="AE2755" s="3"/>
      <c r="AF2755" s="3"/>
      <c r="AG2755" s="6"/>
      <c r="AH2755" s="6"/>
      <c r="AI2755" s="3"/>
      <c r="AJ2755" s="3"/>
      <c r="AK2755" s="3"/>
      <c r="AL2755" s="3"/>
      <c r="AM2755" s="6"/>
      <c r="AN2755" s="3"/>
      <c r="AO2755" s="3"/>
      <c r="AP2755" s="3"/>
      <c r="AQ2755" s="3"/>
      <c r="AR2755" s="3"/>
      <c r="AS2755" s="3"/>
      <c r="AT2755" s="6"/>
      <c r="AU2755" s="6"/>
      <c r="AV2755" s="6"/>
      <c r="AW2755" s="3"/>
      <c r="AX2755" s="3"/>
      <c r="AY2755" s="3"/>
      <c r="AZ2755" s="3"/>
      <c r="BA2755" s="3"/>
      <c r="BB2755" s="3"/>
      <c r="BC2755" s="3"/>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v>1973</v>
      </c>
      <c r="BZ2755" s="3" t="s">
        <v>2561</v>
      </c>
      <c r="CA2755" s="3" t="s">
        <v>2381</v>
      </c>
      <c r="CB2755" s="3" t="s">
        <v>2572</v>
      </c>
      <c r="CC2755" s="3" t="s">
        <v>2384</v>
      </c>
      <c r="CD2755" s="3"/>
      <c r="CE2755" s="3"/>
      <c r="CF2755" s="7"/>
      <c r="CG2755" s="1"/>
      <c r="CH2755" s="1"/>
      <c r="CI2755" s="1"/>
      <c r="CJ2755" s="1"/>
      <c r="CK2755" s="1"/>
      <c r="CL2755" s="1"/>
      <c r="CM2755" s="1"/>
      <c r="CN2755" s="1"/>
      <c r="CO2755" s="1"/>
      <c r="CP2755" s="1"/>
      <c r="CQ2755" s="1"/>
      <c r="CR2755" s="1"/>
      <c r="CS2755" s="1"/>
      <c r="CT2755" s="1"/>
      <c r="CU2755" s="1"/>
      <c r="CV2755" s="1"/>
      <c r="CW2755" s="1"/>
      <c r="CX2755" s="1"/>
      <c r="CY2755" s="1"/>
      <c r="CZ2755" s="1"/>
      <c r="DA2755" s="1"/>
      <c r="DB2755" s="1"/>
      <c r="DC2755" s="1"/>
      <c r="DD2755" s="1"/>
      <c r="DE2755" s="1"/>
      <c r="DF2755" s="1"/>
      <c r="DJ2755" s="1"/>
      <c r="DK2755" s="1"/>
      <c r="DL2755" s="1"/>
      <c r="DM2755" s="1"/>
      <c r="DN2755" s="1"/>
      <c r="DO2755" s="1"/>
      <c r="DQ2755" s="1"/>
      <c r="DT2755" s="1"/>
      <c r="DW2755" s="1"/>
      <c r="DX2755" s="1"/>
      <c r="DY2755" s="1"/>
      <c r="DZ2755" s="1"/>
      <c r="EA2755" s="1"/>
      <c r="EB2755" s="1"/>
      <c r="EC2755" s="1"/>
      <c r="EF2755" s="1"/>
      <c r="ER2755" s="1"/>
      <c r="ET2755" s="1"/>
      <c r="FH2755" s="1"/>
      <c r="FI2755" s="1"/>
      <c r="LT2755" s="2"/>
      <c r="LU2755" s="2"/>
      <c r="LV2755" s="2"/>
      <c r="LW2755" s="2"/>
      <c r="LX2755" s="2"/>
      <c r="LY2755" s="2"/>
      <c r="LZ2755" s="2"/>
      <c r="MA2755" s="2"/>
      <c r="MB2755" s="2"/>
      <c r="MC2755" s="2"/>
      <c r="MD2755" s="2"/>
      <c r="ME2755" s="2"/>
      <c r="MF2755" s="2"/>
      <c r="MG2755" s="2"/>
      <c r="MH2755" s="2"/>
      <c r="MI2755" s="2"/>
      <c r="MJ2755" s="2"/>
      <c r="MK2755" s="2"/>
      <c r="ML2755" s="2"/>
      <c r="MM2755" s="2"/>
      <c r="MN2755" s="2"/>
      <c r="MO2755" s="2"/>
      <c r="MP2755" s="2"/>
      <c r="MQ2755" s="2"/>
      <c r="MR2755" s="2"/>
      <c r="MS2755" s="2"/>
      <c r="MT2755" s="2"/>
      <c r="MU2755" s="2"/>
      <c r="MV2755" s="2"/>
      <c r="MW2755" s="2"/>
      <c r="MX2755" s="2"/>
      <c r="MY2755" s="2"/>
      <c r="MZ2755" s="2"/>
      <c r="NA2755" s="2"/>
      <c r="NB2755" s="2"/>
      <c r="NC2755" s="2"/>
      <c r="ND2755" s="2"/>
      <c r="NE2755" s="2"/>
      <c r="NF2755" s="2"/>
      <c r="NG2755" s="2"/>
      <c r="NH2755" s="2"/>
      <c r="NI2755" s="2"/>
      <c r="NJ2755" s="2"/>
      <c r="NK2755" s="2"/>
      <c r="NL2755" s="2"/>
      <c r="NM2755" s="2"/>
      <c r="NN2755" s="2"/>
      <c r="NO2755" s="2"/>
      <c r="NP2755" s="2"/>
      <c r="NQ2755" s="2"/>
      <c r="NR2755" s="2"/>
      <c r="NS2755" s="2"/>
      <c r="NT2755" s="2"/>
      <c r="NU2755" s="2"/>
      <c r="NV2755" s="2"/>
      <c r="NW2755" s="2"/>
      <c r="NX2755" s="2"/>
      <c r="NY2755" s="2"/>
      <c r="NZ2755" s="2"/>
      <c r="OA2755" s="2"/>
      <c r="OB2755" s="2"/>
      <c r="OC2755" s="2"/>
      <c r="OD2755" s="2"/>
      <c r="OE2755" s="2"/>
      <c r="OF2755" s="2"/>
      <c r="OG2755" s="2"/>
      <c r="OH2755" s="2"/>
      <c r="OI2755" s="2"/>
      <c r="OJ2755" s="2"/>
      <c r="OK2755" s="2"/>
      <c r="OL2755" s="2"/>
      <c r="OM2755" s="2"/>
      <c r="ON2755" s="2"/>
      <c r="OO2755" s="2"/>
      <c r="OP2755" s="2"/>
      <c r="OQ2755" s="2"/>
      <c r="OR2755" s="2"/>
      <c r="OS2755" s="2"/>
      <c r="OT2755" s="2"/>
      <c r="OU2755" s="2"/>
      <c r="OV2755" s="2"/>
      <c r="OW2755" s="2"/>
      <c r="OX2755" s="2"/>
      <c r="OY2755" s="2"/>
      <c r="OZ2755" s="2"/>
      <c r="PA2755" s="2"/>
      <c r="PB2755" s="2"/>
      <c r="PC2755" s="2"/>
      <c r="PD2755" s="2"/>
      <c r="PE2755" s="2"/>
      <c r="PF2755" s="2"/>
      <c r="PG2755" s="2"/>
      <c r="PH2755" s="2"/>
      <c r="PI2755" s="2"/>
      <c r="PJ2755" s="2"/>
      <c r="PK2755" s="2"/>
      <c r="PL2755" s="2"/>
      <c r="PM2755" s="2"/>
      <c r="PN2755" s="2"/>
      <c r="PO2755" s="2"/>
    </row>
    <row r="2756" spans="1:431" ht="98" hidden="1" x14ac:dyDescent="0.15">
      <c r="A2756" s="6" t="s">
        <v>1227</v>
      </c>
      <c r="B2756" s="3"/>
      <c r="C2756" s="6"/>
      <c r="D2756" s="6"/>
      <c r="E2756" s="3"/>
      <c r="F2756" s="6"/>
      <c r="G2756" s="6"/>
      <c r="H2756" s="6"/>
      <c r="I2756" s="3"/>
      <c r="J2756" s="6"/>
      <c r="K2756" s="3"/>
      <c r="L2756" s="3"/>
      <c r="M2756" s="3"/>
      <c r="N2756" s="6"/>
      <c r="O2756" s="3"/>
      <c r="P2756" s="6"/>
      <c r="Q2756" s="6"/>
      <c r="R2756" s="6"/>
      <c r="S2756" s="3"/>
      <c r="T2756" s="3"/>
      <c r="U2756" s="3"/>
      <c r="V2756" s="3"/>
      <c r="W2756" s="3"/>
      <c r="X2756" s="3"/>
      <c r="Y2756" s="6"/>
      <c r="Z2756" s="6"/>
      <c r="AA2756" s="6"/>
      <c r="AB2756" s="3"/>
      <c r="AC2756" s="6"/>
      <c r="AD2756" s="6"/>
      <c r="AE2756" s="3"/>
      <c r="AF2756" s="3"/>
      <c r="AG2756" s="6"/>
      <c r="AH2756" s="6"/>
      <c r="AI2756" s="3"/>
      <c r="AJ2756" s="3"/>
      <c r="AK2756" s="3"/>
      <c r="AL2756" s="3"/>
      <c r="AM2756" s="6"/>
      <c r="AN2756" s="3"/>
      <c r="AO2756" s="3"/>
      <c r="AP2756" s="3"/>
      <c r="AQ2756" s="3"/>
      <c r="AR2756" s="3"/>
      <c r="AS2756" s="3"/>
      <c r="AT2756" s="6"/>
      <c r="AU2756" s="6"/>
      <c r="AV2756" s="6"/>
      <c r="AW2756" s="3"/>
      <c r="AX2756" s="3"/>
      <c r="AY2756" s="3"/>
      <c r="AZ2756" s="3"/>
      <c r="BA2756" s="3"/>
      <c r="BB2756" s="3"/>
      <c r="BC2756" s="3"/>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v>1973</v>
      </c>
      <c r="BZ2756" s="3" t="s">
        <v>2561</v>
      </c>
      <c r="CA2756" s="3" t="s">
        <v>2381</v>
      </c>
      <c r="CB2756" s="3" t="s">
        <v>2572</v>
      </c>
      <c r="CC2756" s="3" t="s">
        <v>2384</v>
      </c>
      <c r="CD2756" s="3"/>
      <c r="CE2756" s="3"/>
      <c r="CF2756" s="7"/>
      <c r="CG2756" s="1"/>
      <c r="CH2756" s="1"/>
      <c r="CI2756" s="1"/>
      <c r="CJ2756" s="1"/>
      <c r="CK2756" s="1"/>
      <c r="CL2756" s="1"/>
      <c r="CM2756" s="1"/>
      <c r="CN2756" s="1"/>
      <c r="CO2756" s="1"/>
      <c r="CP2756" s="1"/>
      <c r="CQ2756" s="1"/>
      <c r="CR2756" s="1"/>
      <c r="CS2756" s="1"/>
      <c r="CT2756" s="1"/>
      <c r="CU2756" s="1"/>
      <c r="CV2756" s="1"/>
      <c r="CW2756" s="1"/>
      <c r="CX2756" s="1"/>
      <c r="CY2756" s="1"/>
      <c r="CZ2756" s="1"/>
      <c r="DA2756" s="1"/>
      <c r="DB2756" s="1"/>
      <c r="DC2756" s="1"/>
      <c r="DD2756" s="1"/>
      <c r="DE2756" s="1"/>
      <c r="DF2756" s="1"/>
      <c r="DJ2756" s="1"/>
      <c r="DK2756" s="1"/>
      <c r="DL2756" s="1"/>
      <c r="DM2756" s="1"/>
      <c r="DN2756" s="1"/>
      <c r="DO2756" s="1"/>
      <c r="DQ2756" s="1"/>
      <c r="DT2756" s="1"/>
      <c r="DW2756" s="1"/>
      <c r="DX2756" s="1"/>
      <c r="DY2756" s="1"/>
      <c r="DZ2756" s="1"/>
      <c r="EA2756" s="1"/>
      <c r="EB2756" s="1"/>
      <c r="EC2756" s="1"/>
      <c r="EF2756" s="1"/>
      <c r="ER2756" s="1"/>
      <c r="ET2756" s="1"/>
      <c r="FH2756" s="1"/>
      <c r="FI2756" s="1"/>
      <c r="LT2756" s="2"/>
      <c r="LU2756" s="2"/>
      <c r="LV2756" s="2"/>
      <c r="LW2756" s="2"/>
      <c r="LX2756" s="2"/>
      <c r="LY2756" s="2"/>
      <c r="LZ2756" s="2"/>
      <c r="MA2756" s="2"/>
      <c r="MB2756" s="2"/>
      <c r="MC2756" s="2"/>
      <c r="MD2756" s="2"/>
      <c r="ME2756" s="2"/>
      <c r="MF2756" s="2"/>
      <c r="MG2756" s="2"/>
      <c r="MH2756" s="2"/>
      <c r="MI2756" s="2"/>
      <c r="MJ2756" s="2"/>
      <c r="MK2756" s="2"/>
      <c r="ML2756" s="2"/>
      <c r="MM2756" s="2"/>
      <c r="MN2756" s="2"/>
      <c r="MO2756" s="2"/>
      <c r="MP2756" s="2"/>
      <c r="MQ2756" s="2"/>
      <c r="MR2756" s="2"/>
      <c r="MS2756" s="2"/>
      <c r="MT2756" s="2"/>
      <c r="MU2756" s="2"/>
      <c r="MV2756" s="2"/>
      <c r="MW2756" s="2"/>
      <c r="MX2756" s="2"/>
      <c r="MY2756" s="2"/>
      <c r="MZ2756" s="2"/>
      <c r="NA2756" s="2"/>
      <c r="NB2756" s="2"/>
      <c r="NC2756" s="2"/>
      <c r="ND2756" s="2"/>
      <c r="NE2756" s="2"/>
      <c r="NF2756" s="2"/>
      <c r="NG2756" s="2"/>
      <c r="NH2756" s="2"/>
      <c r="NI2756" s="2"/>
      <c r="NJ2756" s="2"/>
      <c r="NK2756" s="2"/>
      <c r="NL2756" s="2"/>
      <c r="NM2756" s="2"/>
      <c r="NN2756" s="2"/>
      <c r="NO2756" s="2"/>
      <c r="NP2756" s="2"/>
      <c r="NQ2756" s="2"/>
      <c r="NR2756" s="2"/>
      <c r="NS2756" s="2"/>
      <c r="NT2756" s="2"/>
      <c r="NU2756" s="2"/>
      <c r="NV2756" s="2"/>
      <c r="NW2756" s="2"/>
      <c r="NX2756" s="2"/>
      <c r="NY2756" s="2"/>
      <c r="NZ2756" s="2"/>
      <c r="OA2756" s="2"/>
      <c r="OB2756" s="2"/>
      <c r="OC2756" s="2"/>
      <c r="OD2756" s="2"/>
      <c r="OE2756" s="2"/>
      <c r="OF2756" s="2"/>
      <c r="OG2756" s="2"/>
      <c r="OH2756" s="2"/>
      <c r="OI2756" s="2"/>
      <c r="OJ2756" s="2"/>
      <c r="OK2756" s="2"/>
      <c r="OL2756" s="2"/>
      <c r="OM2756" s="2"/>
      <c r="ON2756" s="2"/>
      <c r="OO2756" s="2"/>
      <c r="OP2756" s="2"/>
      <c r="OQ2756" s="2"/>
      <c r="OR2756" s="2"/>
      <c r="OS2756" s="2"/>
      <c r="OT2756" s="2"/>
      <c r="OU2756" s="2"/>
      <c r="OV2756" s="2"/>
      <c r="OW2756" s="2"/>
      <c r="OX2756" s="2"/>
      <c r="OY2756" s="2"/>
      <c r="OZ2756" s="2"/>
      <c r="PA2756" s="2"/>
      <c r="PB2756" s="2"/>
      <c r="PC2756" s="2"/>
      <c r="PD2756" s="2"/>
      <c r="PE2756" s="2"/>
      <c r="PF2756" s="2"/>
      <c r="PG2756" s="2"/>
      <c r="PH2756" s="2"/>
      <c r="PI2756" s="2"/>
      <c r="PJ2756" s="2"/>
      <c r="PK2756" s="2"/>
      <c r="PL2756" s="2"/>
      <c r="PM2756" s="2"/>
      <c r="PN2756" s="2"/>
      <c r="PO2756" s="2"/>
    </row>
    <row r="2757" spans="1:431" ht="98" hidden="1" x14ac:dyDescent="0.15">
      <c r="A2757" s="6" t="s">
        <v>1231</v>
      </c>
      <c r="B2757" s="3"/>
      <c r="C2757" s="6"/>
      <c r="D2757" s="6"/>
      <c r="E2757" s="3"/>
      <c r="F2757" s="6"/>
      <c r="G2757" s="6"/>
      <c r="H2757" s="6"/>
      <c r="I2757" s="3"/>
      <c r="J2757" s="6"/>
      <c r="K2757" s="3"/>
      <c r="L2757" s="3"/>
      <c r="M2757" s="3"/>
      <c r="N2757" s="6"/>
      <c r="O2757" s="3"/>
      <c r="P2757" s="6"/>
      <c r="Q2757" s="6"/>
      <c r="R2757" s="6"/>
      <c r="S2757" s="3"/>
      <c r="T2757" s="3"/>
      <c r="U2757" s="3"/>
      <c r="V2757" s="3"/>
      <c r="W2757" s="3"/>
      <c r="X2757" s="3"/>
      <c r="Y2757" s="6"/>
      <c r="Z2757" s="6"/>
      <c r="AA2757" s="6"/>
      <c r="AB2757" s="3"/>
      <c r="AC2757" s="6"/>
      <c r="AD2757" s="6"/>
      <c r="AE2757" s="3"/>
      <c r="AF2757" s="3"/>
      <c r="AG2757" s="6"/>
      <c r="AH2757" s="6"/>
      <c r="AI2757" s="3"/>
      <c r="AJ2757" s="3"/>
      <c r="AK2757" s="3"/>
      <c r="AL2757" s="3"/>
      <c r="AM2757" s="6"/>
      <c r="AN2757" s="3"/>
      <c r="AO2757" s="3"/>
      <c r="AP2757" s="3"/>
      <c r="AQ2757" s="3"/>
      <c r="AR2757" s="3"/>
      <c r="AS2757" s="3"/>
      <c r="AT2757" s="6"/>
      <c r="AU2757" s="6"/>
      <c r="AV2757" s="6"/>
      <c r="AW2757" s="3"/>
      <c r="AX2757" s="3"/>
      <c r="AY2757" s="3"/>
      <c r="AZ2757" s="3"/>
      <c r="BA2757" s="3"/>
      <c r="BB2757" s="3"/>
      <c r="BC2757" s="3"/>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v>1973</v>
      </c>
      <c r="BZ2757" s="3" t="s">
        <v>2561</v>
      </c>
      <c r="CA2757" s="3" t="s">
        <v>2381</v>
      </c>
      <c r="CB2757" s="3" t="s">
        <v>2572</v>
      </c>
      <c r="CC2757" s="3" t="s">
        <v>2384</v>
      </c>
      <c r="CD2757" s="3"/>
      <c r="CE2757" s="3"/>
      <c r="CF2757" s="7"/>
      <c r="CG2757" s="1"/>
      <c r="CH2757" s="1"/>
      <c r="CI2757" s="1"/>
      <c r="CJ2757" s="1"/>
      <c r="CK2757" s="1"/>
      <c r="CL2757" s="1"/>
      <c r="CM2757" s="1"/>
      <c r="CN2757" s="1"/>
      <c r="CO2757" s="1"/>
      <c r="CP2757" s="1"/>
      <c r="CQ2757" s="1"/>
      <c r="CR2757" s="1"/>
      <c r="CS2757" s="1"/>
      <c r="CT2757" s="1"/>
      <c r="CU2757" s="1"/>
      <c r="CV2757" s="1"/>
      <c r="CW2757" s="1"/>
      <c r="CX2757" s="1"/>
      <c r="CY2757" s="1"/>
      <c r="CZ2757" s="1"/>
      <c r="DA2757" s="1"/>
      <c r="DB2757" s="1"/>
      <c r="DC2757" s="1"/>
      <c r="DD2757" s="1"/>
      <c r="DE2757" s="1"/>
      <c r="DF2757" s="1"/>
      <c r="DJ2757" s="1"/>
      <c r="DK2757" s="1"/>
      <c r="DL2757" s="1"/>
      <c r="DM2757" s="1"/>
      <c r="DN2757" s="1"/>
      <c r="DO2757" s="1"/>
      <c r="DQ2757" s="1"/>
      <c r="DT2757" s="1"/>
      <c r="DW2757" s="1"/>
      <c r="DX2757" s="1"/>
      <c r="DY2757" s="1"/>
      <c r="DZ2757" s="1"/>
      <c r="EA2757" s="1"/>
      <c r="EB2757" s="1"/>
      <c r="EC2757" s="1"/>
      <c r="EF2757" s="1"/>
      <c r="ER2757" s="1"/>
      <c r="ET2757" s="1"/>
      <c r="FH2757" s="1"/>
      <c r="FI2757" s="1"/>
      <c r="LT2757" s="2"/>
      <c r="LU2757" s="2"/>
      <c r="LV2757" s="2"/>
      <c r="LW2757" s="2"/>
      <c r="LX2757" s="2"/>
      <c r="LY2757" s="2"/>
      <c r="LZ2757" s="2"/>
      <c r="MA2757" s="2"/>
      <c r="MB2757" s="2"/>
      <c r="MC2757" s="2"/>
      <c r="MD2757" s="2"/>
      <c r="ME2757" s="2"/>
      <c r="MF2757" s="2"/>
      <c r="MG2757" s="2"/>
      <c r="MH2757" s="2"/>
      <c r="MI2757" s="2"/>
      <c r="MJ2757" s="2"/>
      <c r="MK2757" s="2"/>
      <c r="ML2757" s="2"/>
      <c r="MM2757" s="2"/>
      <c r="MN2757" s="2"/>
      <c r="MO2757" s="2"/>
      <c r="MP2757" s="2"/>
      <c r="MQ2757" s="2"/>
      <c r="MR2757" s="2"/>
      <c r="MS2757" s="2"/>
      <c r="MT2757" s="2"/>
      <c r="MU2757" s="2"/>
      <c r="MV2757" s="2"/>
      <c r="MW2757" s="2"/>
      <c r="MX2757" s="2"/>
      <c r="MY2757" s="2"/>
      <c r="MZ2757" s="2"/>
      <c r="NA2757" s="2"/>
      <c r="NB2757" s="2"/>
      <c r="NC2757" s="2"/>
      <c r="ND2757" s="2"/>
      <c r="NE2757" s="2"/>
      <c r="NF2757" s="2"/>
      <c r="NG2757" s="2"/>
      <c r="NH2757" s="2"/>
      <c r="NI2757" s="2"/>
      <c r="NJ2757" s="2"/>
      <c r="NK2757" s="2"/>
      <c r="NL2757" s="2"/>
      <c r="NM2757" s="2"/>
      <c r="NN2757" s="2"/>
      <c r="NO2757" s="2"/>
      <c r="NP2757" s="2"/>
      <c r="NQ2757" s="2"/>
      <c r="NR2757" s="2"/>
      <c r="NS2757" s="2"/>
      <c r="NT2757" s="2"/>
      <c r="NU2757" s="2"/>
      <c r="NV2757" s="2"/>
      <c r="NW2757" s="2"/>
      <c r="NX2757" s="2"/>
      <c r="NY2757" s="2"/>
      <c r="NZ2757" s="2"/>
      <c r="OA2757" s="2"/>
      <c r="OB2757" s="2"/>
      <c r="OC2757" s="2"/>
      <c r="OD2757" s="2"/>
      <c r="OE2757" s="2"/>
      <c r="OF2757" s="2"/>
      <c r="OG2757" s="2"/>
      <c r="OH2757" s="2"/>
      <c r="OI2757" s="2"/>
      <c r="OJ2757" s="2"/>
      <c r="OK2757" s="2"/>
      <c r="OL2757" s="2"/>
      <c r="OM2757" s="2"/>
      <c r="ON2757" s="2"/>
      <c r="OO2757" s="2"/>
      <c r="OP2757" s="2"/>
      <c r="OQ2757" s="2"/>
      <c r="OR2757" s="2"/>
      <c r="OS2757" s="2"/>
      <c r="OT2757" s="2"/>
      <c r="OU2757" s="2"/>
      <c r="OV2757" s="2"/>
      <c r="OW2757" s="2"/>
      <c r="OX2757" s="2"/>
      <c r="OY2757" s="2"/>
      <c r="OZ2757" s="2"/>
      <c r="PA2757" s="2"/>
      <c r="PB2757" s="2"/>
      <c r="PC2757" s="2"/>
      <c r="PD2757" s="2"/>
      <c r="PE2757" s="2"/>
      <c r="PF2757" s="2"/>
      <c r="PG2757" s="2"/>
      <c r="PH2757" s="2"/>
      <c r="PI2757" s="2"/>
      <c r="PJ2757" s="2"/>
      <c r="PK2757" s="2"/>
      <c r="PL2757" s="2"/>
      <c r="PM2757" s="2"/>
      <c r="PN2757" s="2"/>
      <c r="PO2757" s="2"/>
    </row>
    <row r="2758" spans="1:431" ht="98" hidden="1" x14ac:dyDescent="0.15">
      <c r="A2758" s="16" t="s">
        <v>3766</v>
      </c>
      <c r="B2758" s="3"/>
      <c r="C2758" s="6"/>
      <c r="D2758" s="6"/>
      <c r="E2758" s="3"/>
      <c r="F2758" s="6"/>
      <c r="G2758" s="6"/>
      <c r="H2758" s="6"/>
      <c r="I2758" s="3"/>
      <c r="J2758" s="6"/>
      <c r="K2758" s="3"/>
      <c r="L2758" s="3"/>
      <c r="M2758" s="3"/>
      <c r="N2758" s="6"/>
      <c r="O2758" s="3"/>
      <c r="P2758" s="6"/>
      <c r="Q2758" s="6"/>
      <c r="R2758" s="6"/>
      <c r="S2758" s="3"/>
      <c r="T2758" s="3"/>
      <c r="U2758" s="3"/>
      <c r="V2758" s="3"/>
      <c r="W2758" s="3"/>
      <c r="X2758" s="3"/>
      <c r="Y2758" s="6"/>
      <c r="Z2758" s="6"/>
      <c r="AA2758" s="6"/>
      <c r="AB2758" s="3"/>
      <c r="AC2758" s="6"/>
      <c r="AD2758" s="6"/>
      <c r="AE2758" s="3"/>
      <c r="AF2758" s="3"/>
      <c r="AG2758" s="6"/>
      <c r="AH2758" s="6"/>
      <c r="AI2758" s="3"/>
      <c r="AJ2758" s="3"/>
      <c r="AK2758" s="3"/>
      <c r="AL2758" s="3"/>
      <c r="AM2758" s="6"/>
      <c r="AN2758" s="3"/>
      <c r="AO2758" s="3"/>
      <c r="AP2758" s="3"/>
      <c r="AQ2758" s="3"/>
      <c r="AR2758" s="3"/>
      <c r="AS2758" s="3"/>
      <c r="AT2758" s="6"/>
      <c r="AU2758" s="6"/>
      <c r="AV2758" s="6"/>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v>1973</v>
      </c>
      <c r="BZ2758" s="3" t="s">
        <v>2561</v>
      </c>
      <c r="CA2758" s="3" t="s">
        <v>2381</v>
      </c>
      <c r="CB2758" s="3" t="s">
        <v>2572</v>
      </c>
      <c r="CC2758" s="3" t="s">
        <v>2384</v>
      </c>
      <c r="CD2758" s="3"/>
      <c r="CE2758" s="3"/>
      <c r="CF2758" s="7"/>
      <c r="CG2758" s="1"/>
      <c r="CH2758" s="1"/>
      <c r="CI2758" s="1"/>
      <c r="CJ2758" s="1"/>
      <c r="CK2758" s="1"/>
      <c r="CL2758" s="1"/>
      <c r="CM2758" s="1"/>
      <c r="CN2758" s="1"/>
      <c r="CO2758" s="1"/>
      <c r="CP2758" s="1"/>
      <c r="CQ2758" s="1"/>
      <c r="CR2758" s="1"/>
      <c r="CS2758" s="1"/>
      <c r="CT2758" s="1"/>
      <c r="CU2758" s="1"/>
      <c r="CV2758" s="1"/>
      <c r="CW2758" s="1"/>
      <c r="CX2758" s="1"/>
      <c r="CY2758" s="1"/>
      <c r="CZ2758" s="1"/>
      <c r="DA2758" s="1"/>
      <c r="DB2758" s="1"/>
      <c r="DC2758" s="1"/>
      <c r="DD2758" s="1"/>
      <c r="DE2758" s="1"/>
      <c r="DF2758" s="1"/>
      <c r="DJ2758" s="1"/>
      <c r="DK2758" s="1"/>
      <c r="DL2758" s="1"/>
      <c r="DM2758" s="1"/>
      <c r="DN2758" s="1"/>
      <c r="DO2758" s="1"/>
      <c r="DQ2758" s="1"/>
      <c r="DT2758" s="1"/>
      <c r="DW2758" s="1"/>
      <c r="DX2758" s="1"/>
      <c r="DY2758" s="1"/>
      <c r="DZ2758" s="1"/>
      <c r="EA2758" s="1"/>
      <c r="EB2758" s="1"/>
      <c r="EC2758" s="1"/>
      <c r="EF2758" s="1"/>
      <c r="ER2758" s="1"/>
      <c r="ET2758" s="1"/>
      <c r="FH2758" s="1"/>
      <c r="FI2758" s="1"/>
      <c r="LT2758" s="2"/>
      <c r="LU2758" s="2"/>
      <c r="LV2758" s="2"/>
      <c r="LW2758" s="2"/>
      <c r="LX2758" s="2"/>
      <c r="LY2758" s="2"/>
      <c r="LZ2758" s="2"/>
      <c r="MA2758" s="2"/>
      <c r="MB2758" s="2"/>
      <c r="MC2758" s="2"/>
      <c r="MD2758" s="2"/>
      <c r="ME2758" s="2"/>
      <c r="MF2758" s="2"/>
      <c r="MG2758" s="2"/>
      <c r="MH2758" s="2"/>
      <c r="MI2758" s="2"/>
      <c r="MJ2758" s="2"/>
      <c r="MK2758" s="2"/>
      <c r="ML2758" s="2"/>
      <c r="MM2758" s="2"/>
      <c r="MN2758" s="2"/>
      <c r="MO2758" s="2"/>
      <c r="MP2758" s="2"/>
      <c r="MQ2758" s="2"/>
      <c r="MR2758" s="2"/>
      <c r="MS2758" s="2"/>
      <c r="MT2758" s="2"/>
      <c r="MU2758" s="2"/>
      <c r="MV2758" s="2"/>
      <c r="MW2758" s="2"/>
      <c r="MX2758" s="2"/>
      <c r="MY2758" s="2"/>
      <c r="MZ2758" s="2"/>
      <c r="NA2758" s="2"/>
      <c r="NB2758" s="2"/>
      <c r="NC2758" s="2"/>
      <c r="ND2758" s="2"/>
      <c r="NE2758" s="2"/>
      <c r="NF2758" s="2"/>
      <c r="NG2758" s="2"/>
      <c r="NH2758" s="2"/>
      <c r="NI2758" s="2"/>
      <c r="NJ2758" s="2"/>
      <c r="NK2758" s="2"/>
      <c r="NL2758" s="2"/>
      <c r="NM2758" s="2"/>
      <c r="NN2758" s="2"/>
      <c r="NO2758" s="2"/>
      <c r="NP2758" s="2"/>
      <c r="NQ2758" s="2"/>
      <c r="NR2758" s="2"/>
      <c r="NS2758" s="2"/>
      <c r="NT2758" s="2"/>
      <c r="NU2758" s="2"/>
      <c r="NV2758" s="2"/>
      <c r="NW2758" s="2"/>
      <c r="NX2758" s="2"/>
      <c r="NY2758" s="2"/>
      <c r="NZ2758" s="2"/>
      <c r="OA2758" s="2"/>
      <c r="OB2758" s="2"/>
      <c r="OC2758" s="2"/>
      <c r="OD2758" s="2"/>
      <c r="OE2758" s="2"/>
      <c r="OF2758" s="2"/>
      <c r="OG2758" s="2"/>
      <c r="OH2758" s="2"/>
      <c r="OI2758" s="2"/>
      <c r="OJ2758" s="2"/>
      <c r="OK2758" s="2"/>
      <c r="OL2758" s="2"/>
      <c r="OM2758" s="2"/>
      <c r="ON2758" s="2"/>
      <c r="OO2758" s="2"/>
      <c r="OP2758" s="2"/>
      <c r="OQ2758" s="2"/>
      <c r="OR2758" s="2"/>
      <c r="OS2758" s="2"/>
      <c r="OT2758" s="2"/>
      <c r="OU2758" s="2"/>
      <c r="OV2758" s="2"/>
      <c r="OW2758" s="2"/>
      <c r="OX2758" s="2"/>
      <c r="OY2758" s="2"/>
      <c r="OZ2758" s="2"/>
      <c r="PA2758" s="2"/>
      <c r="PB2758" s="2"/>
      <c r="PC2758" s="2"/>
      <c r="PD2758" s="2"/>
      <c r="PE2758" s="2"/>
      <c r="PF2758" s="2"/>
      <c r="PG2758" s="2"/>
      <c r="PH2758" s="2"/>
      <c r="PI2758" s="2"/>
      <c r="PJ2758" s="2"/>
      <c r="PK2758" s="2"/>
      <c r="PL2758" s="2"/>
      <c r="PM2758" s="2"/>
      <c r="PN2758" s="2"/>
      <c r="PO2758" s="2"/>
    </row>
    <row r="2759" spans="1:431" ht="98" hidden="1" x14ac:dyDescent="0.15">
      <c r="A2759" s="6" t="s">
        <v>1239</v>
      </c>
      <c r="B2759" s="3"/>
      <c r="C2759" s="6"/>
      <c r="D2759" s="6"/>
      <c r="E2759" s="3"/>
      <c r="F2759" s="6"/>
      <c r="G2759" s="6"/>
      <c r="H2759" s="6"/>
      <c r="I2759" s="3"/>
      <c r="J2759" s="6"/>
      <c r="K2759" s="3"/>
      <c r="L2759" s="3"/>
      <c r="M2759" s="3"/>
      <c r="N2759" s="6"/>
      <c r="O2759" s="3"/>
      <c r="P2759" s="6"/>
      <c r="Q2759" s="6"/>
      <c r="R2759" s="6"/>
      <c r="S2759" s="3"/>
      <c r="T2759" s="3"/>
      <c r="U2759" s="3"/>
      <c r="V2759" s="3"/>
      <c r="W2759" s="3"/>
      <c r="X2759" s="3"/>
      <c r="Y2759" s="6"/>
      <c r="Z2759" s="6"/>
      <c r="AA2759" s="6"/>
      <c r="AB2759" s="3"/>
      <c r="AC2759" s="6"/>
      <c r="AD2759" s="6"/>
      <c r="AE2759" s="3"/>
      <c r="AF2759" s="3"/>
      <c r="AG2759" s="6"/>
      <c r="AH2759" s="6"/>
      <c r="AI2759" s="3"/>
      <c r="AJ2759" s="3"/>
      <c r="AK2759" s="3"/>
      <c r="AL2759" s="3"/>
      <c r="AM2759" s="6"/>
      <c r="AN2759" s="3"/>
      <c r="AO2759" s="3"/>
      <c r="AP2759" s="3"/>
      <c r="AQ2759" s="3"/>
      <c r="AR2759" s="3"/>
      <c r="AS2759" s="3"/>
      <c r="AT2759" s="6"/>
      <c r="AU2759" s="6"/>
      <c r="AV2759" s="6"/>
      <c r="AW2759" s="3"/>
      <c r="AX2759" s="3"/>
      <c r="AY2759" s="3"/>
      <c r="AZ2759" s="3"/>
      <c r="BA2759" s="3"/>
      <c r="BB2759" s="3"/>
      <c r="BC2759" s="3"/>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v>1973</v>
      </c>
      <c r="BZ2759" s="3" t="s">
        <v>2561</v>
      </c>
      <c r="CA2759" s="3" t="s">
        <v>2381</v>
      </c>
      <c r="CB2759" s="3" t="s">
        <v>2572</v>
      </c>
      <c r="CC2759" s="3" t="s">
        <v>2384</v>
      </c>
      <c r="CD2759" s="3"/>
      <c r="CE2759" s="3"/>
      <c r="CF2759" s="7"/>
      <c r="CG2759" s="1"/>
      <c r="CH2759" s="1"/>
      <c r="CI2759" s="1"/>
      <c r="CJ2759" s="1"/>
      <c r="CK2759" s="1"/>
      <c r="CL2759" s="1"/>
      <c r="CM2759" s="1"/>
      <c r="CN2759" s="1"/>
      <c r="CO2759" s="1"/>
      <c r="CP2759" s="1"/>
      <c r="CQ2759" s="1"/>
      <c r="CR2759" s="1"/>
      <c r="CS2759" s="1"/>
      <c r="CT2759" s="1"/>
      <c r="CU2759" s="1"/>
      <c r="CV2759" s="1"/>
      <c r="CW2759" s="1"/>
      <c r="CX2759" s="1"/>
      <c r="CY2759" s="1"/>
      <c r="CZ2759" s="1"/>
      <c r="DA2759" s="1"/>
      <c r="DB2759" s="1"/>
      <c r="DC2759" s="1"/>
      <c r="DD2759" s="1"/>
      <c r="DE2759" s="1"/>
      <c r="DF2759" s="1"/>
      <c r="DJ2759" s="1"/>
      <c r="DK2759" s="1"/>
      <c r="DL2759" s="1"/>
      <c r="DM2759" s="1"/>
      <c r="DN2759" s="1"/>
      <c r="DO2759" s="1"/>
      <c r="DQ2759" s="1"/>
      <c r="DT2759" s="1"/>
      <c r="DW2759" s="1"/>
      <c r="DX2759" s="1"/>
      <c r="DY2759" s="1"/>
      <c r="DZ2759" s="1"/>
      <c r="EA2759" s="1"/>
      <c r="EB2759" s="1"/>
      <c r="EC2759" s="1"/>
      <c r="EF2759" s="1"/>
      <c r="ER2759" s="1"/>
      <c r="ET2759" s="1"/>
      <c r="FH2759" s="1"/>
      <c r="FI2759" s="1"/>
      <c r="LT2759" s="2"/>
      <c r="LU2759" s="2"/>
      <c r="LV2759" s="2"/>
      <c r="LW2759" s="2"/>
      <c r="LX2759" s="2"/>
      <c r="LY2759" s="2"/>
      <c r="LZ2759" s="2"/>
      <c r="MA2759" s="2"/>
      <c r="MB2759" s="2"/>
      <c r="MC2759" s="2"/>
      <c r="MD2759" s="2"/>
      <c r="ME2759" s="2"/>
      <c r="MF2759" s="2"/>
      <c r="MG2759" s="2"/>
      <c r="MH2759" s="2"/>
      <c r="MI2759" s="2"/>
      <c r="MJ2759" s="2"/>
      <c r="MK2759" s="2"/>
      <c r="ML2759" s="2"/>
      <c r="MM2759" s="2"/>
      <c r="MN2759" s="2"/>
      <c r="MO2759" s="2"/>
      <c r="MP2759" s="2"/>
      <c r="MQ2759" s="2"/>
      <c r="MR2759" s="2"/>
      <c r="MS2759" s="2"/>
      <c r="MT2759" s="2"/>
      <c r="MU2759" s="2"/>
      <c r="MV2759" s="2"/>
      <c r="MW2759" s="2"/>
      <c r="MX2759" s="2"/>
      <c r="MY2759" s="2"/>
      <c r="MZ2759" s="2"/>
      <c r="NA2759" s="2"/>
      <c r="NB2759" s="2"/>
      <c r="NC2759" s="2"/>
      <c r="ND2759" s="2"/>
      <c r="NE2759" s="2"/>
      <c r="NF2759" s="2"/>
      <c r="NG2759" s="2"/>
      <c r="NH2759" s="2"/>
      <c r="NI2759" s="2"/>
      <c r="NJ2759" s="2"/>
      <c r="NK2759" s="2"/>
      <c r="NL2759" s="2"/>
      <c r="NM2759" s="2"/>
      <c r="NN2759" s="2"/>
      <c r="NO2759" s="2"/>
      <c r="NP2759" s="2"/>
      <c r="NQ2759" s="2"/>
      <c r="NR2759" s="2"/>
      <c r="NS2759" s="2"/>
      <c r="NT2759" s="2"/>
      <c r="NU2759" s="2"/>
      <c r="NV2759" s="2"/>
      <c r="NW2759" s="2"/>
      <c r="NX2759" s="2"/>
      <c r="NY2759" s="2"/>
      <c r="NZ2759" s="2"/>
      <c r="OA2759" s="2"/>
      <c r="OB2759" s="2"/>
      <c r="OC2759" s="2"/>
      <c r="OD2759" s="2"/>
      <c r="OE2759" s="2"/>
      <c r="OF2759" s="2"/>
      <c r="OG2759" s="2"/>
      <c r="OH2759" s="2"/>
      <c r="OI2759" s="2"/>
      <c r="OJ2759" s="2"/>
      <c r="OK2759" s="2"/>
      <c r="OL2759" s="2"/>
      <c r="OM2759" s="2"/>
      <c r="ON2759" s="2"/>
      <c r="OO2759" s="2"/>
      <c r="OP2759" s="2"/>
      <c r="OQ2759" s="2"/>
      <c r="OR2759" s="2"/>
      <c r="OS2759" s="2"/>
      <c r="OT2759" s="2"/>
      <c r="OU2759" s="2"/>
      <c r="OV2759" s="2"/>
      <c r="OW2759" s="2"/>
      <c r="OX2759" s="2"/>
      <c r="OY2759" s="2"/>
      <c r="OZ2759" s="2"/>
      <c r="PA2759" s="2"/>
      <c r="PB2759" s="2"/>
      <c r="PC2759" s="2"/>
      <c r="PD2759" s="2"/>
      <c r="PE2759" s="2"/>
      <c r="PF2759" s="2"/>
      <c r="PG2759" s="2"/>
      <c r="PH2759" s="2"/>
      <c r="PI2759" s="2"/>
      <c r="PJ2759" s="2"/>
      <c r="PK2759" s="2"/>
      <c r="PL2759" s="2"/>
      <c r="PM2759" s="2"/>
      <c r="PN2759" s="2"/>
      <c r="PO2759" s="2"/>
    </row>
    <row r="2760" spans="1:431" ht="98" hidden="1" x14ac:dyDescent="0.15">
      <c r="A2760" s="6" t="s">
        <v>1243</v>
      </c>
      <c r="B2760" s="3"/>
      <c r="C2760" s="6"/>
      <c r="D2760" s="6"/>
      <c r="E2760" s="3"/>
      <c r="F2760" s="6"/>
      <c r="G2760" s="6"/>
      <c r="H2760" s="6"/>
      <c r="I2760" s="3"/>
      <c r="J2760" s="6"/>
      <c r="K2760" s="3"/>
      <c r="L2760" s="3"/>
      <c r="M2760" s="3"/>
      <c r="N2760" s="6"/>
      <c r="O2760" s="3"/>
      <c r="P2760" s="6"/>
      <c r="Q2760" s="6"/>
      <c r="R2760" s="6"/>
      <c r="S2760" s="3"/>
      <c r="T2760" s="3"/>
      <c r="U2760" s="3"/>
      <c r="V2760" s="3"/>
      <c r="W2760" s="3"/>
      <c r="X2760" s="3"/>
      <c r="Y2760" s="6"/>
      <c r="Z2760" s="6"/>
      <c r="AA2760" s="6"/>
      <c r="AB2760" s="3"/>
      <c r="AC2760" s="6"/>
      <c r="AD2760" s="6"/>
      <c r="AE2760" s="3"/>
      <c r="AF2760" s="3"/>
      <c r="AG2760" s="6"/>
      <c r="AH2760" s="6"/>
      <c r="AI2760" s="3"/>
      <c r="AJ2760" s="3"/>
      <c r="AK2760" s="3"/>
      <c r="AL2760" s="3"/>
      <c r="AM2760" s="6"/>
      <c r="AN2760" s="3"/>
      <c r="AO2760" s="3"/>
      <c r="AP2760" s="3"/>
      <c r="AQ2760" s="3"/>
      <c r="AR2760" s="3"/>
      <c r="AS2760" s="3"/>
      <c r="AT2760" s="6"/>
      <c r="AU2760" s="6"/>
      <c r="AV2760" s="6"/>
      <c r="AW2760" s="3"/>
      <c r="AX2760" s="3"/>
      <c r="AY2760" s="3"/>
      <c r="AZ2760" s="3"/>
      <c r="BA2760" s="3"/>
      <c r="BB2760" s="3"/>
      <c r="BC2760" s="3"/>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v>1973</v>
      </c>
      <c r="BZ2760" s="3" t="s">
        <v>2561</v>
      </c>
      <c r="CA2760" s="3" t="s">
        <v>2381</v>
      </c>
      <c r="CB2760" s="3" t="s">
        <v>2572</v>
      </c>
      <c r="CC2760" s="3" t="s">
        <v>2384</v>
      </c>
      <c r="CD2760" s="3"/>
      <c r="CE2760" s="3"/>
      <c r="CF2760" s="7"/>
      <c r="CG2760" s="1"/>
      <c r="CH2760" s="1"/>
      <c r="CI2760" s="1"/>
      <c r="CJ2760" s="1"/>
      <c r="CK2760" s="1"/>
      <c r="CL2760" s="1"/>
      <c r="CM2760" s="1"/>
      <c r="CN2760" s="1"/>
      <c r="CO2760" s="1"/>
      <c r="CP2760" s="1"/>
      <c r="CQ2760" s="1"/>
      <c r="CR2760" s="1"/>
      <c r="CS2760" s="1"/>
      <c r="CT2760" s="1"/>
      <c r="CU2760" s="1"/>
      <c r="CV2760" s="1"/>
      <c r="CW2760" s="1"/>
      <c r="CX2760" s="1"/>
      <c r="CY2760" s="1"/>
      <c r="CZ2760" s="1"/>
      <c r="DA2760" s="1"/>
      <c r="DB2760" s="1"/>
      <c r="DC2760" s="1"/>
      <c r="DD2760" s="1"/>
      <c r="DE2760" s="1"/>
      <c r="DF2760" s="1"/>
      <c r="DJ2760" s="1"/>
      <c r="DK2760" s="1"/>
      <c r="DL2760" s="1"/>
      <c r="DM2760" s="1"/>
      <c r="DN2760" s="1"/>
      <c r="DO2760" s="1"/>
      <c r="DQ2760" s="1"/>
      <c r="DT2760" s="1"/>
      <c r="DW2760" s="1"/>
      <c r="DX2760" s="1"/>
      <c r="DY2760" s="1"/>
      <c r="DZ2760" s="1"/>
      <c r="EA2760" s="1"/>
      <c r="EB2760" s="1"/>
      <c r="EC2760" s="1"/>
      <c r="EF2760" s="1"/>
      <c r="ER2760" s="1"/>
      <c r="ET2760" s="1"/>
      <c r="FH2760" s="1"/>
      <c r="FI2760" s="1"/>
      <c r="LT2760" s="2"/>
      <c r="LU2760" s="2"/>
      <c r="LV2760" s="2"/>
      <c r="LW2760" s="2"/>
      <c r="LX2760" s="2"/>
      <c r="LY2760" s="2"/>
      <c r="LZ2760" s="2"/>
      <c r="MA2760" s="2"/>
      <c r="MB2760" s="2"/>
      <c r="MC2760" s="2"/>
      <c r="MD2760" s="2"/>
      <c r="ME2760" s="2"/>
      <c r="MF2760" s="2"/>
      <c r="MG2760" s="2"/>
      <c r="MH2760" s="2"/>
      <c r="MI2760" s="2"/>
      <c r="MJ2760" s="2"/>
      <c r="MK2760" s="2"/>
      <c r="ML2760" s="2"/>
      <c r="MM2760" s="2"/>
      <c r="MN2760" s="2"/>
      <c r="MO2760" s="2"/>
      <c r="MP2760" s="2"/>
      <c r="MQ2760" s="2"/>
      <c r="MR2760" s="2"/>
      <c r="MS2760" s="2"/>
      <c r="MT2760" s="2"/>
      <c r="MU2760" s="2"/>
      <c r="MV2760" s="2"/>
      <c r="MW2760" s="2"/>
      <c r="MX2760" s="2"/>
      <c r="MY2760" s="2"/>
      <c r="MZ2760" s="2"/>
      <c r="NA2760" s="2"/>
      <c r="NB2760" s="2"/>
      <c r="NC2760" s="2"/>
      <c r="ND2760" s="2"/>
      <c r="NE2760" s="2"/>
      <c r="NF2760" s="2"/>
      <c r="NG2760" s="2"/>
      <c r="NH2760" s="2"/>
      <c r="NI2760" s="2"/>
      <c r="NJ2760" s="2"/>
      <c r="NK2760" s="2"/>
      <c r="NL2760" s="2"/>
      <c r="NM2760" s="2"/>
      <c r="NN2760" s="2"/>
      <c r="NO2760" s="2"/>
      <c r="NP2760" s="2"/>
      <c r="NQ2760" s="2"/>
      <c r="NR2760" s="2"/>
      <c r="NS2760" s="2"/>
      <c r="NT2760" s="2"/>
      <c r="NU2760" s="2"/>
      <c r="NV2760" s="2"/>
      <c r="NW2760" s="2"/>
      <c r="NX2760" s="2"/>
      <c r="NY2760" s="2"/>
      <c r="NZ2760" s="2"/>
      <c r="OA2760" s="2"/>
      <c r="OB2760" s="2"/>
      <c r="OC2760" s="2"/>
      <c r="OD2760" s="2"/>
      <c r="OE2760" s="2"/>
      <c r="OF2760" s="2"/>
      <c r="OG2760" s="2"/>
      <c r="OH2760" s="2"/>
      <c r="OI2760" s="2"/>
      <c r="OJ2760" s="2"/>
      <c r="OK2760" s="2"/>
      <c r="OL2760" s="2"/>
      <c r="OM2760" s="2"/>
      <c r="ON2760" s="2"/>
      <c r="OO2760" s="2"/>
      <c r="OP2760" s="2"/>
      <c r="OQ2760" s="2"/>
      <c r="OR2760" s="2"/>
      <c r="OS2760" s="2"/>
      <c r="OT2760" s="2"/>
      <c r="OU2760" s="2"/>
      <c r="OV2760" s="2"/>
      <c r="OW2760" s="2"/>
      <c r="OX2760" s="2"/>
      <c r="OY2760" s="2"/>
      <c r="OZ2760" s="2"/>
      <c r="PA2760" s="2"/>
      <c r="PB2760" s="2"/>
      <c r="PC2760" s="2"/>
      <c r="PD2760" s="2"/>
      <c r="PE2760" s="2"/>
      <c r="PF2760" s="2"/>
      <c r="PG2760" s="2"/>
      <c r="PH2760" s="2"/>
      <c r="PI2760" s="2"/>
      <c r="PJ2760" s="2"/>
      <c r="PK2760" s="2"/>
      <c r="PL2760" s="2"/>
      <c r="PM2760" s="2"/>
      <c r="PN2760" s="2"/>
      <c r="PO2760" s="2"/>
    </row>
    <row r="2761" spans="1:431" ht="98" hidden="1" x14ac:dyDescent="0.15">
      <c r="A2761" s="6" t="s">
        <v>1247</v>
      </c>
      <c r="B2761" s="3"/>
      <c r="C2761" s="6"/>
      <c r="D2761" s="6"/>
      <c r="E2761" s="3"/>
      <c r="F2761" s="6"/>
      <c r="G2761" s="6"/>
      <c r="H2761" s="6"/>
      <c r="I2761" s="3"/>
      <c r="J2761" s="6"/>
      <c r="K2761" s="3"/>
      <c r="L2761" s="3"/>
      <c r="M2761" s="3"/>
      <c r="N2761" s="6"/>
      <c r="O2761" s="3"/>
      <c r="P2761" s="6"/>
      <c r="Q2761" s="6"/>
      <c r="R2761" s="6"/>
      <c r="S2761" s="3"/>
      <c r="T2761" s="3"/>
      <c r="U2761" s="3"/>
      <c r="V2761" s="3"/>
      <c r="W2761" s="3"/>
      <c r="X2761" s="3"/>
      <c r="Y2761" s="6"/>
      <c r="Z2761" s="6"/>
      <c r="AA2761" s="6"/>
      <c r="AB2761" s="3"/>
      <c r="AC2761" s="6"/>
      <c r="AD2761" s="6"/>
      <c r="AE2761" s="3"/>
      <c r="AF2761" s="3"/>
      <c r="AG2761" s="6"/>
      <c r="AH2761" s="6"/>
      <c r="AI2761" s="3"/>
      <c r="AJ2761" s="3"/>
      <c r="AK2761" s="3"/>
      <c r="AL2761" s="3"/>
      <c r="AM2761" s="6"/>
      <c r="AN2761" s="3"/>
      <c r="AO2761" s="3"/>
      <c r="AP2761" s="3"/>
      <c r="AQ2761" s="3"/>
      <c r="AR2761" s="3"/>
      <c r="AS2761" s="3"/>
      <c r="AT2761" s="6"/>
      <c r="AU2761" s="6"/>
      <c r="AV2761" s="6"/>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v>1973</v>
      </c>
      <c r="BZ2761" s="3" t="s">
        <v>2561</v>
      </c>
      <c r="CA2761" s="3" t="s">
        <v>2381</v>
      </c>
      <c r="CB2761" s="3" t="s">
        <v>2572</v>
      </c>
      <c r="CC2761" s="3" t="s">
        <v>2384</v>
      </c>
      <c r="CD2761" s="3"/>
      <c r="CE2761" s="3"/>
      <c r="CF2761" s="7"/>
      <c r="CG2761" s="1"/>
      <c r="CH2761" s="1"/>
      <c r="CI2761" s="1"/>
      <c r="CJ2761" s="1"/>
      <c r="CK2761" s="1"/>
      <c r="CL2761" s="1"/>
      <c r="CM2761" s="1"/>
      <c r="CN2761" s="1"/>
      <c r="CO2761" s="1"/>
      <c r="CP2761" s="1"/>
      <c r="CQ2761" s="1"/>
      <c r="CR2761" s="1"/>
      <c r="CS2761" s="1"/>
      <c r="CT2761" s="1"/>
      <c r="CU2761" s="1"/>
      <c r="CV2761" s="1"/>
      <c r="CW2761" s="1"/>
      <c r="CX2761" s="1"/>
      <c r="CY2761" s="1"/>
      <c r="CZ2761" s="1"/>
      <c r="DA2761" s="1"/>
      <c r="DB2761" s="1"/>
      <c r="DC2761" s="1"/>
      <c r="DD2761" s="1"/>
      <c r="DE2761" s="1"/>
      <c r="DF2761" s="1"/>
      <c r="DJ2761" s="1"/>
      <c r="DK2761" s="1"/>
      <c r="DL2761" s="1"/>
      <c r="DM2761" s="1"/>
      <c r="DN2761" s="1"/>
      <c r="DO2761" s="1"/>
      <c r="DQ2761" s="1"/>
      <c r="DT2761" s="1"/>
      <c r="DW2761" s="1"/>
      <c r="DX2761" s="1"/>
      <c r="DY2761" s="1"/>
      <c r="DZ2761" s="1"/>
      <c r="EA2761" s="1"/>
      <c r="EB2761" s="1"/>
      <c r="EC2761" s="1"/>
      <c r="EF2761" s="1"/>
      <c r="ER2761" s="1"/>
      <c r="ET2761" s="1"/>
      <c r="FH2761" s="1"/>
      <c r="FI2761" s="1"/>
      <c r="LT2761" s="2"/>
      <c r="LU2761" s="2"/>
      <c r="LV2761" s="2"/>
      <c r="LW2761" s="2"/>
      <c r="LX2761" s="2"/>
      <c r="LY2761" s="2"/>
      <c r="LZ2761" s="2"/>
      <c r="MA2761" s="2"/>
      <c r="MB2761" s="2"/>
      <c r="MC2761" s="2"/>
      <c r="MD2761" s="2"/>
      <c r="ME2761" s="2"/>
      <c r="MF2761" s="2"/>
      <c r="MG2761" s="2"/>
      <c r="MH2761" s="2"/>
      <c r="MI2761" s="2"/>
      <c r="MJ2761" s="2"/>
      <c r="MK2761" s="2"/>
      <c r="ML2761" s="2"/>
      <c r="MM2761" s="2"/>
      <c r="MN2761" s="2"/>
      <c r="MO2761" s="2"/>
      <c r="MP2761" s="2"/>
      <c r="MQ2761" s="2"/>
      <c r="MR2761" s="2"/>
      <c r="MS2761" s="2"/>
      <c r="MT2761" s="2"/>
      <c r="MU2761" s="2"/>
      <c r="MV2761" s="2"/>
      <c r="MW2761" s="2"/>
      <c r="MX2761" s="2"/>
      <c r="MY2761" s="2"/>
      <c r="MZ2761" s="2"/>
      <c r="NA2761" s="2"/>
      <c r="NB2761" s="2"/>
      <c r="NC2761" s="2"/>
      <c r="ND2761" s="2"/>
      <c r="NE2761" s="2"/>
      <c r="NF2761" s="2"/>
      <c r="NG2761" s="2"/>
      <c r="NH2761" s="2"/>
      <c r="NI2761" s="2"/>
      <c r="NJ2761" s="2"/>
      <c r="NK2761" s="2"/>
      <c r="NL2761" s="2"/>
      <c r="NM2761" s="2"/>
      <c r="NN2761" s="2"/>
      <c r="NO2761" s="2"/>
      <c r="NP2761" s="2"/>
      <c r="NQ2761" s="2"/>
      <c r="NR2761" s="2"/>
      <c r="NS2761" s="2"/>
      <c r="NT2761" s="2"/>
      <c r="NU2761" s="2"/>
      <c r="NV2761" s="2"/>
      <c r="NW2761" s="2"/>
      <c r="NX2761" s="2"/>
      <c r="NY2761" s="2"/>
      <c r="NZ2761" s="2"/>
      <c r="OA2761" s="2"/>
      <c r="OB2761" s="2"/>
      <c r="OC2761" s="2"/>
      <c r="OD2761" s="2"/>
      <c r="OE2761" s="2"/>
      <c r="OF2761" s="2"/>
      <c r="OG2761" s="2"/>
      <c r="OH2761" s="2"/>
      <c r="OI2761" s="2"/>
      <c r="OJ2761" s="2"/>
      <c r="OK2761" s="2"/>
      <c r="OL2761" s="2"/>
      <c r="OM2761" s="2"/>
      <c r="ON2761" s="2"/>
      <c r="OO2761" s="2"/>
      <c r="OP2761" s="2"/>
      <c r="OQ2761" s="2"/>
      <c r="OR2761" s="2"/>
      <c r="OS2761" s="2"/>
      <c r="OT2761" s="2"/>
      <c r="OU2761" s="2"/>
      <c r="OV2761" s="2"/>
      <c r="OW2761" s="2"/>
      <c r="OX2761" s="2"/>
      <c r="OY2761" s="2"/>
      <c r="OZ2761" s="2"/>
      <c r="PA2761" s="2"/>
      <c r="PB2761" s="2"/>
      <c r="PC2761" s="2"/>
      <c r="PD2761" s="2"/>
      <c r="PE2761" s="2"/>
      <c r="PF2761" s="2"/>
      <c r="PG2761" s="2"/>
      <c r="PH2761" s="2"/>
      <c r="PI2761" s="2"/>
      <c r="PJ2761" s="2"/>
      <c r="PK2761" s="2"/>
      <c r="PL2761" s="2"/>
      <c r="PM2761" s="2"/>
      <c r="PN2761" s="2"/>
      <c r="PO2761" s="2"/>
    </row>
    <row r="2762" spans="1:431" ht="98" hidden="1" x14ac:dyDescent="0.15">
      <c r="A2762" s="6" t="s">
        <v>1252</v>
      </c>
      <c r="B2762" s="3"/>
      <c r="C2762" s="6"/>
      <c r="D2762" s="6"/>
      <c r="E2762" s="3"/>
      <c r="F2762" s="6"/>
      <c r="G2762" s="6"/>
      <c r="H2762" s="6"/>
      <c r="I2762" s="3"/>
      <c r="J2762" s="6"/>
      <c r="K2762" s="3"/>
      <c r="L2762" s="3"/>
      <c r="M2762" s="3"/>
      <c r="N2762" s="6"/>
      <c r="O2762" s="3"/>
      <c r="P2762" s="6"/>
      <c r="Q2762" s="6"/>
      <c r="R2762" s="6"/>
      <c r="S2762" s="3"/>
      <c r="T2762" s="3"/>
      <c r="U2762" s="3"/>
      <c r="V2762" s="3"/>
      <c r="W2762" s="3"/>
      <c r="X2762" s="3"/>
      <c r="Y2762" s="6"/>
      <c r="Z2762" s="6"/>
      <c r="AA2762" s="6"/>
      <c r="AB2762" s="3"/>
      <c r="AC2762" s="6"/>
      <c r="AD2762" s="6"/>
      <c r="AE2762" s="3"/>
      <c r="AF2762" s="3"/>
      <c r="AG2762" s="6"/>
      <c r="AH2762" s="6"/>
      <c r="AI2762" s="3"/>
      <c r="AJ2762" s="3"/>
      <c r="AK2762" s="3"/>
      <c r="AL2762" s="3"/>
      <c r="AM2762" s="6"/>
      <c r="AN2762" s="3"/>
      <c r="AO2762" s="3"/>
      <c r="AP2762" s="3"/>
      <c r="AQ2762" s="3"/>
      <c r="AR2762" s="3"/>
      <c r="AS2762" s="3"/>
      <c r="AT2762" s="6"/>
      <c r="AU2762" s="6"/>
      <c r="AV2762" s="6"/>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v>1973</v>
      </c>
      <c r="BZ2762" s="3" t="s">
        <v>2561</v>
      </c>
      <c r="CA2762" s="3" t="s">
        <v>2381</v>
      </c>
      <c r="CB2762" s="3" t="s">
        <v>2572</v>
      </c>
      <c r="CC2762" s="3" t="s">
        <v>2384</v>
      </c>
      <c r="CD2762" s="3"/>
      <c r="CE2762" s="3"/>
      <c r="CF2762" s="7"/>
      <c r="CG2762" s="1"/>
      <c r="CH2762" s="1"/>
      <c r="CI2762" s="1"/>
      <c r="CJ2762" s="1"/>
      <c r="CK2762" s="1"/>
      <c r="CL2762" s="1"/>
      <c r="CM2762" s="1"/>
      <c r="CN2762" s="1"/>
      <c r="CO2762" s="1"/>
      <c r="CP2762" s="1"/>
      <c r="CQ2762" s="1"/>
      <c r="CR2762" s="1"/>
      <c r="CS2762" s="1"/>
      <c r="CT2762" s="1"/>
      <c r="CU2762" s="1"/>
      <c r="CV2762" s="1"/>
      <c r="CW2762" s="1"/>
      <c r="CX2762" s="1"/>
      <c r="CY2762" s="1"/>
      <c r="CZ2762" s="1"/>
      <c r="DA2762" s="1"/>
      <c r="DB2762" s="1"/>
      <c r="DC2762" s="1"/>
      <c r="DD2762" s="1"/>
      <c r="DE2762" s="1"/>
      <c r="DF2762" s="1"/>
      <c r="DJ2762" s="1"/>
      <c r="DK2762" s="1"/>
      <c r="DL2762" s="1"/>
      <c r="DM2762" s="1"/>
      <c r="DN2762" s="1"/>
      <c r="DO2762" s="1"/>
      <c r="DQ2762" s="1"/>
      <c r="DT2762" s="1"/>
      <c r="DW2762" s="1"/>
      <c r="DX2762" s="1"/>
      <c r="DY2762" s="1"/>
      <c r="DZ2762" s="1"/>
      <c r="EA2762" s="1"/>
      <c r="EB2762" s="1"/>
      <c r="EC2762" s="1"/>
      <c r="EF2762" s="1"/>
      <c r="ER2762" s="1"/>
      <c r="ET2762" s="1"/>
      <c r="FH2762" s="1"/>
      <c r="FI2762" s="1"/>
      <c r="LT2762" s="2"/>
      <c r="LU2762" s="2"/>
      <c r="LV2762" s="2"/>
      <c r="LW2762" s="2"/>
      <c r="LX2762" s="2"/>
      <c r="LY2762" s="2"/>
      <c r="LZ2762" s="2"/>
      <c r="MA2762" s="2"/>
      <c r="MB2762" s="2"/>
      <c r="MC2762" s="2"/>
      <c r="MD2762" s="2"/>
      <c r="ME2762" s="2"/>
      <c r="MF2762" s="2"/>
      <c r="MG2762" s="2"/>
      <c r="MH2762" s="2"/>
      <c r="MI2762" s="2"/>
      <c r="MJ2762" s="2"/>
      <c r="MK2762" s="2"/>
      <c r="ML2762" s="2"/>
      <c r="MM2762" s="2"/>
      <c r="MN2762" s="2"/>
      <c r="MO2762" s="2"/>
      <c r="MP2762" s="2"/>
      <c r="MQ2762" s="2"/>
      <c r="MR2762" s="2"/>
      <c r="MS2762" s="2"/>
      <c r="MT2762" s="2"/>
      <c r="MU2762" s="2"/>
      <c r="MV2762" s="2"/>
      <c r="MW2762" s="2"/>
      <c r="MX2762" s="2"/>
      <c r="MY2762" s="2"/>
      <c r="MZ2762" s="2"/>
      <c r="NA2762" s="2"/>
      <c r="NB2762" s="2"/>
      <c r="NC2762" s="2"/>
      <c r="ND2762" s="2"/>
      <c r="NE2762" s="2"/>
      <c r="NF2762" s="2"/>
      <c r="NG2762" s="2"/>
      <c r="NH2762" s="2"/>
      <c r="NI2762" s="2"/>
      <c r="NJ2762" s="2"/>
      <c r="NK2762" s="2"/>
      <c r="NL2762" s="2"/>
      <c r="NM2762" s="2"/>
      <c r="NN2762" s="2"/>
      <c r="NO2762" s="2"/>
      <c r="NP2762" s="2"/>
      <c r="NQ2762" s="2"/>
      <c r="NR2762" s="2"/>
      <c r="NS2762" s="2"/>
      <c r="NT2762" s="2"/>
      <c r="NU2762" s="2"/>
      <c r="NV2762" s="2"/>
      <c r="NW2762" s="2"/>
      <c r="NX2762" s="2"/>
      <c r="NY2762" s="2"/>
      <c r="NZ2762" s="2"/>
      <c r="OA2762" s="2"/>
      <c r="OB2762" s="2"/>
      <c r="OC2762" s="2"/>
      <c r="OD2762" s="2"/>
      <c r="OE2762" s="2"/>
      <c r="OF2762" s="2"/>
      <c r="OG2762" s="2"/>
      <c r="OH2762" s="2"/>
      <c r="OI2762" s="2"/>
      <c r="OJ2762" s="2"/>
      <c r="OK2762" s="2"/>
      <c r="OL2762" s="2"/>
      <c r="OM2762" s="2"/>
      <c r="ON2762" s="2"/>
      <c r="OO2762" s="2"/>
      <c r="OP2762" s="2"/>
      <c r="OQ2762" s="2"/>
      <c r="OR2762" s="2"/>
      <c r="OS2762" s="2"/>
      <c r="OT2762" s="2"/>
      <c r="OU2762" s="2"/>
      <c r="OV2762" s="2"/>
      <c r="OW2762" s="2"/>
      <c r="OX2762" s="2"/>
      <c r="OY2762" s="2"/>
      <c r="OZ2762" s="2"/>
      <c r="PA2762" s="2"/>
      <c r="PB2762" s="2"/>
      <c r="PC2762" s="2"/>
      <c r="PD2762" s="2"/>
      <c r="PE2762" s="2"/>
      <c r="PF2762" s="2"/>
      <c r="PG2762" s="2"/>
      <c r="PH2762" s="2"/>
      <c r="PI2762" s="2"/>
      <c r="PJ2762" s="2"/>
      <c r="PK2762" s="2"/>
      <c r="PL2762" s="2"/>
      <c r="PM2762" s="2"/>
      <c r="PN2762" s="2"/>
      <c r="PO2762" s="2"/>
    </row>
    <row r="2763" spans="1:431" ht="98" hidden="1" x14ac:dyDescent="0.15">
      <c r="A2763" s="16" t="s">
        <v>3767</v>
      </c>
      <c r="B2763" s="3"/>
      <c r="C2763" s="6"/>
      <c r="D2763" s="6"/>
      <c r="E2763" s="3"/>
      <c r="F2763" s="6"/>
      <c r="G2763" s="6"/>
      <c r="H2763" s="6"/>
      <c r="I2763" s="3"/>
      <c r="J2763" s="6"/>
      <c r="K2763" s="3"/>
      <c r="L2763" s="3"/>
      <c r="M2763" s="3"/>
      <c r="N2763" s="6"/>
      <c r="O2763" s="3"/>
      <c r="P2763" s="6"/>
      <c r="Q2763" s="6"/>
      <c r="R2763" s="6"/>
      <c r="S2763" s="3"/>
      <c r="T2763" s="3"/>
      <c r="U2763" s="3"/>
      <c r="V2763" s="3"/>
      <c r="W2763" s="3"/>
      <c r="X2763" s="3"/>
      <c r="Y2763" s="6"/>
      <c r="Z2763" s="6"/>
      <c r="AA2763" s="6"/>
      <c r="AB2763" s="3"/>
      <c r="AC2763" s="6"/>
      <c r="AD2763" s="6"/>
      <c r="AE2763" s="3"/>
      <c r="AF2763" s="3"/>
      <c r="AG2763" s="6"/>
      <c r="AH2763" s="6"/>
      <c r="AI2763" s="3"/>
      <c r="AJ2763" s="3"/>
      <c r="AK2763" s="3"/>
      <c r="AL2763" s="3"/>
      <c r="AM2763" s="6"/>
      <c r="AN2763" s="3"/>
      <c r="AO2763" s="3"/>
      <c r="AP2763" s="3"/>
      <c r="AQ2763" s="3"/>
      <c r="AR2763" s="3"/>
      <c r="AS2763" s="3"/>
      <c r="AT2763" s="6"/>
      <c r="AU2763" s="6"/>
      <c r="AV2763" s="6"/>
      <c r="AW2763" s="3"/>
      <c r="AX2763" s="3"/>
      <c r="AY2763" s="3"/>
      <c r="AZ2763" s="3"/>
      <c r="BA2763" s="3"/>
      <c r="BB2763" s="3"/>
      <c r="BC2763" s="3"/>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v>1973</v>
      </c>
      <c r="BZ2763" s="3" t="s">
        <v>2561</v>
      </c>
      <c r="CA2763" s="3" t="s">
        <v>2381</v>
      </c>
      <c r="CB2763" s="3" t="s">
        <v>2572</v>
      </c>
      <c r="CC2763" s="3" t="s">
        <v>2384</v>
      </c>
      <c r="CD2763" s="3"/>
      <c r="CE2763" s="3"/>
      <c r="CF2763" s="7"/>
      <c r="CG2763" s="1"/>
      <c r="CH2763" s="1"/>
      <c r="CI2763" s="1"/>
      <c r="CJ2763" s="1"/>
      <c r="CK2763" s="1"/>
      <c r="CL2763" s="1"/>
      <c r="CM2763" s="1"/>
      <c r="CN2763" s="1"/>
      <c r="CO2763" s="1"/>
      <c r="CP2763" s="1"/>
      <c r="CQ2763" s="1"/>
      <c r="CR2763" s="1"/>
      <c r="CS2763" s="1"/>
      <c r="CT2763" s="1"/>
      <c r="CU2763" s="1"/>
      <c r="CV2763" s="1"/>
      <c r="CW2763" s="1"/>
      <c r="CX2763" s="1"/>
      <c r="CY2763" s="1"/>
      <c r="CZ2763" s="1"/>
      <c r="DA2763" s="1"/>
      <c r="DB2763" s="1"/>
      <c r="DC2763" s="1"/>
      <c r="DD2763" s="1"/>
      <c r="DE2763" s="1"/>
      <c r="DF2763" s="1"/>
      <c r="DJ2763" s="1"/>
      <c r="DK2763" s="1"/>
      <c r="DL2763" s="1"/>
      <c r="DM2763" s="1"/>
      <c r="DN2763" s="1"/>
      <c r="DO2763" s="1"/>
      <c r="DQ2763" s="1"/>
      <c r="DT2763" s="1"/>
      <c r="DW2763" s="1"/>
      <c r="DX2763" s="1"/>
      <c r="DY2763" s="1"/>
      <c r="DZ2763" s="1"/>
      <c r="EA2763" s="1"/>
      <c r="EB2763" s="1"/>
      <c r="EC2763" s="1"/>
      <c r="EF2763" s="1"/>
      <c r="ER2763" s="1"/>
      <c r="ET2763" s="1"/>
      <c r="FH2763" s="1"/>
      <c r="FI2763" s="1"/>
      <c r="LT2763" s="2"/>
      <c r="LU2763" s="2"/>
      <c r="LV2763" s="2"/>
      <c r="LW2763" s="2"/>
      <c r="LX2763" s="2"/>
      <c r="LY2763" s="2"/>
      <c r="LZ2763" s="2"/>
      <c r="MA2763" s="2"/>
      <c r="MB2763" s="2"/>
      <c r="MC2763" s="2"/>
      <c r="MD2763" s="2"/>
      <c r="ME2763" s="2"/>
      <c r="MF2763" s="2"/>
      <c r="MG2763" s="2"/>
      <c r="MH2763" s="2"/>
      <c r="MI2763" s="2"/>
      <c r="MJ2763" s="2"/>
      <c r="MK2763" s="2"/>
      <c r="ML2763" s="2"/>
      <c r="MM2763" s="2"/>
      <c r="MN2763" s="2"/>
      <c r="MO2763" s="2"/>
      <c r="MP2763" s="2"/>
      <c r="MQ2763" s="2"/>
      <c r="MR2763" s="2"/>
      <c r="MS2763" s="2"/>
      <c r="MT2763" s="2"/>
      <c r="MU2763" s="2"/>
      <c r="MV2763" s="2"/>
      <c r="MW2763" s="2"/>
      <c r="MX2763" s="2"/>
      <c r="MY2763" s="2"/>
      <c r="MZ2763" s="2"/>
      <c r="NA2763" s="2"/>
      <c r="NB2763" s="2"/>
      <c r="NC2763" s="2"/>
      <c r="ND2763" s="2"/>
      <c r="NE2763" s="2"/>
      <c r="NF2763" s="2"/>
      <c r="NG2763" s="2"/>
      <c r="NH2763" s="2"/>
      <c r="NI2763" s="2"/>
      <c r="NJ2763" s="2"/>
      <c r="NK2763" s="2"/>
      <c r="NL2763" s="2"/>
      <c r="NM2763" s="2"/>
      <c r="NN2763" s="2"/>
      <c r="NO2763" s="2"/>
      <c r="NP2763" s="2"/>
      <c r="NQ2763" s="2"/>
      <c r="NR2763" s="2"/>
      <c r="NS2763" s="2"/>
      <c r="NT2763" s="2"/>
      <c r="NU2763" s="2"/>
      <c r="NV2763" s="2"/>
      <c r="NW2763" s="2"/>
      <c r="NX2763" s="2"/>
      <c r="NY2763" s="2"/>
      <c r="NZ2763" s="2"/>
      <c r="OA2763" s="2"/>
      <c r="OB2763" s="2"/>
      <c r="OC2763" s="2"/>
      <c r="OD2763" s="2"/>
      <c r="OE2763" s="2"/>
      <c r="OF2763" s="2"/>
      <c r="OG2763" s="2"/>
      <c r="OH2763" s="2"/>
      <c r="OI2763" s="2"/>
      <c r="OJ2763" s="2"/>
      <c r="OK2763" s="2"/>
      <c r="OL2763" s="2"/>
      <c r="OM2763" s="2"/>
      <c r="ON2763" s="2"/>
      <c r="OO2763" s="2"/>
      <c r="OP2763" s="2"/>
      <c r="OQ2763" s="2"/>
      <c r="OR2763" s="2"/>
      <c r="OS2763" s="2"/>
      <c r="OT2763" s="2"/>
      <c r="OU2763" s="2"/>
      <c r="OV2763" s="2"/>
      <c r="OW2763" s="2"/>
      <c r="OX2763" s="2"/>
      <c r="OY2763" s="2"/>
      <c r="OZ2763" s="2"/>
      <c r="PA2763" s="2"/>
      <c r="PB2763" s="2"/>
      <c r="PC2763" s="2"/>
      <c r="PD2763" s="2"/>
      <c r="PE2763" s="2"/>
      <c r="PF2763" s="2"/>
      <c r="PG2763" s="2"/>
      <c r="PH2763" s="2"/>
      <c r="PI2763" s="2"/>
      <c r="PJ2763" s="2"/>
      <c r="PK2763" s="2"/>
      <c r="PL2763" s="2"/>
      <c r="PM2763" s="2"/>
      <c r="PN2763" s="2"/>
      <c r="PO2763" s="2"/>
    </row>
    <row r="2764" spans="1:431" ht="98" hidden="1" x14ac:dyDescent="0.15">
      <c r="A2764" s="6" t="s">
        <v>1258</v>
      </c>
      <c r="B2764" s="3"/>
      <c r="C2764" s="6"/>
      <c r="D2764" s="6"/>
      <c r="E2764" s="3"/>
      <c r="F2764" s="6"/>
      <c r="G2764" s="6"/>
      <c r="H2764" s="6"/>
      <c r="I2764" s="3"/>
      <c r="J2764" s="6"/>
      <c r="K2764" s="3"/>
      <c r="L2764" s="3"/>
      <c r="M2764" s="3"/>
      <c r="N2764" s="6"/>
      <c r="O2764" s="3"/>
      <c r="P2764" s="6"/>
      <c r="Q2764" s="6"/>
      <c r="R2764" s="6"/>
      <c r="S2764" s="3"/>
      <c r="T2764" s="3"/>
      <c r="U2764" s="3"/>
      <c r="V2764" s="3"/>
      <c r="W2764" s="3"/>
      <c r="X2764" s="3"/>
      <c r="Y2764" s="6"/>
      <c r="Z2764" s="6"/>
      <c r="AA2764" s="6"/>
      <c r="AB2764" s="3"/>
      <c r="AC2764" s="6"/>
      <c r="AD2764" s="6"/>
      <c r="AE2764" s="3"/>
      <c r="AF2764" s="3"/>
      <c r="AG2764" s="6"/>
      <c r="AH2764" s="6"/>
      <c r="AI2764" s="3"/>
      <c r="AJ2764" s="3"/>
      <c r="AK2764" s="3"/>
      <c r="AL2764" s="3"/>
      <c r="AM2764" s="6"/>
      <c r="AN2764" s="3"/>
      <c r="AO2764" s="3"/>
      <c r="AP2764" s="3"/>
      <c r="AQ2764" s="3"/>
      <c r="AR2764" s="3"/>
      <c r="AS2764" s="3"/>
      <c r="AT2764" s="6"/>
      <c r="AU2764" s="6"/>
      <c r="AV2764" s="6"/>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v>1973</v>
      </c>
      <c r="BZ2764" s="3" t="s">
        <v>2561</v>
      </c>
      <c r="CA2764" s="3" t="s">
        <v>2381</v>
      </c>
      <c r="CB2764" s="3" t="s">
        <v>2572</v>
      </c>
      <c r="CC2764" s="3" t="s">
        <v>2384</v>
      </c>
      <c r="CD2764" s="3"/>
      <c r="CE2764" s="3"/>
      <c r="CF2764" s="7"/>
      <c r="CG2764" s="1"/>
      <c r="CH2764" s="1"/>
      <c r="CI2764" s="1"/>
      <c r="CJ2764" s="1"/>
      <c r="CK2764" s="1"/>
      <c r="CL2764" s="1"/>
      <c r="CM2764" s="1"/>
      <c r="CN2764" s="1"/>
      <c r="CO2764" s="1"/>
      <c r="CP2764" s="1"/>
      <c r="CQ2764" s="1"/>
      <c r="CR2764" s="1"/>
      <c r="CS2764" s="1"/>
      <c r="CT2764" s="1"/>
      <c r="CU2764" s="1"/>
      <c r="CV2764" s="1"/>
      <c r="CW2764" s="1"/>
      <c r="CX2764" s="1"/>
      <c r="CY2764" s="1"/>
      <c r="CZ2764" s="1"/>
      <c r="DA2764" s="1"/>
      <c r="DB2764" s="1"/>
      <c r="DC2764" s="1"/>
      <c r="DD2764" s="1"/>
      <c r="DE2764" s="1"/>
      <c r="DF2764" s="1"/>
      <c r="DJ2764" s="1"/>
      <c r="DK2764" s="1"/>
      <c r="DL2764" s="1"/>
      <c r="DM2764" s="1"/>
      <c r="DN2764" s="1"/>
      <c r="DO2764" s="1"/>
      <c r="DQ2764" s="1"/>
      <c r="DT2764" s="1"/>
      <c r="DW2764" s="1"/>
      <c r="DX2764" s="1"/>
      <c r="DY2764" s="1"/>
      <c r="DZ2764" s="1"/>
      <c r="EA2764" s="1"/>
      <c r="EB2764" s="1"/>
      <c r="EC2764" s="1"/>
      <c r="EF2764" s="1"/>
      <c r="ER2764" s="1"/>
      <c r="ET2764" s="1"/>
      <c r="FH2764" s="1"/>
      <c r="FI2764" s="1"/>
      <c r="LT2764" s="2"/>
      <c r="LU2764" s="2"/>
      <c r="LV2764" s="2"/>
      <c r="LW2764" s="2"/>
      <c r="LX2764" s="2"/>
      <c r="LY2764" s="2"/>
      <c r="LZ2764" s="2"/>
      <c r="MA2764" s="2"/>
      <c r="MB2764" s="2"/>
      <c r="MC2764" s="2"/>
      <c r="MD2764" s="2"/>
      <c r="ME2764" s="2"/>
      <c r="MF2764" s="2"/>
      <c r="MG2764" s="2"/>
      <c r="MH2764" s="2"/>
      <c r="MI2764" s="2"/>
      <c r="MJ2764" s="2"/>
      <c r="MK2764" s="2"/>
      <c r="ML2764" s="2"/>
      <c r="MM2764" s="2"/>
      <c r="MN2764" s="2"/>
      <c r="MO2764" s="2"/>
      <c r="MP2764" s="2"/>
      <c r="MQ2764" s="2"/>
      <c r="MR2764" s="2"/>
      <c r="MS2764" s="2"/>
      <c r="MT2764" s="2"/>
      <c r="MU2764" s="2"/>
      <c r="MV2764" s="2"/>
      <c r="MW2764" s="2"/>
      <c r="MX2764" s="2"/>
      <c r="MY2764" s="2"/>
      <c r="MZ2764" s="2"/>
      <c r="NA2764" s="2"/>
      <c r="NB2764" s="2"/>
      <c r="NC2764" s="2"/>
      <c r="ND2764" s="2"/>
      <c r="NE2764" s="2"/>
      <c r="NF2764" s="2"/>
      <c r="NG2764" s="2"/>
      <c r="NH2764" s="2"/>
      <c r="NI2764" s="2"/>
      <c r="NJ2764" s="2"/>
      <c r="NK2764" s="2"/>
      <c r="NL2764" s="2"/>
      <c r="NM2764" s="2"/>
      <c r="NN2764" s="2"/>
      <c r="NO2764" s="2"/>
      <c r="NP2764" s="2"/>
      <c r="NQ2764" s="2"/>
      <c r="NR2764" s="2"/>
      <c r="NS2764" s="2"/>
      <c r="NT2764" s="2"/>
      <c r="NU2764" s="2"/>
      <c r="NV2764" s="2"/>
      <c r="NW2764" s="2"/>
      <c r="NX2764" s="2"/>
      <c r="NY2764" s="2"/>
      <c r="NZ2764" s="2"/>
      <c r="OA2764" s="2"/>
      <c r="OB2764" s="2"/>
      <c r="OC2764" s="2"/>
      <c r="OD2764" s="2"/>
      <c r="OE2764" s="2"/>
      <c r="OF2764" s="2"/>
      <c r="OG2764" s="2"/>
      <c r="OH2764" s="2"/>
      <c r="OI2764" s="2"/>
      <c r="OJ2764" s="2"/>
      <c r="OK2764" s="2"/>
      <c r="OL2764" s="2"/>
      <c r="OM2764" s="2"/>
      <c r="ON2764" s="2"/>
      <c r="OO2764" s="2"/>
      <c r="OP2764" s="2"/>
      <c r="OQ2764" s="2"/>
      <c r="OR2764" s="2"/>
      <c r="OS2764" s="2"/>
      <c r="OT2764" s="2"/>
      <c r="OU2764" s="2"/>
      <c r="OV2764" s="2"/>
      <c r="OW2764" s="2"/>
      <c r="OX2764" s="2"/>
      <c r="OY2764" s="2"/>
      <c r="OZ2764" s="2"/>
      <c r="PA2764" s="2"/>
      <c r="PB2764" s="2"/>
      <c r="PC2764" s="2"/>
      <c r="PD2764" s="2"/>
      <c r="PE2764" s="2"/>
      <c r="PF2764" s="2"/>
      <c r="PG2764" s="2"/>
      <c r="PH2764" s="2"/>
      <c r="PI2764" s="2"/>
      <c r="PJ2764" s="2"/>
      <c r="PK2764" s="2"/>
      <c r="PL2764" s="2"/>
      <c r="PM2764" s="2"/>
      <c r="PN2764" s="2"/>
      <c r="PO2764" s="2"/>
    </row>
    <row r="2765" spans="1:431" ht="98" hidden="1" x14ac:dyDescent="0.15">
      <c r="A2765" s="6" t="s">
        <v>1263</v>
      </c>
      <c r="B2765" s="3"/>
      <c r="C2765" s="6"/>
      <c r="D2765" s="6"/>
      <c r="E2765" s="3"/>
      <c r="F2765" s="6"/>
      <c r="G2765" s="6"/>
      <c r="H2765" s="6"/>
      <c r="I2765" s="3"/>
      <c r="J2765" s="6"/>
      <c r="K2765" s="3"/>
      <c r="L2765" s="3"/>
      <c r="M2765" s="3"/>
      <c r="N2765" s="6"/>
      <c r="O2765" s="3"/>
      <c r="P2765" s="6"/>
      <c r="Q2765" s="6"/>
      <c r="R2765" s="6"/>
      <c r="S2765" s="3"/>
      <c r="T2765" s="3"/>
      <c r="U2765" s="3"/>
      <c r="V2765" s="3"/>
      <c r="W2765" s="3"/>
      <c r="X2765" s="3"/>
      <c r="Y2765" s="6"/>
      <c r="Z2765" s="6"/>
      <c r="AA2765" s="6"/>
      <c r="AB2765" s="3"/>
      <c r="AC2765" s="6"/>
      <c r="AD2765" s="6"/>
      <c r="AE2765" s="3"/>
      <c r="AF2765" s="3"/>
      <c r="AG2765" s="6"/>
      <c r="AH2765" s="6"/>
      <c r="AI2765" s="3"/>
      <c r="AJ2765" s="3"/>
      <c r="AK2765" s="3"/>
      <c r="AL2765" s="3"/>
      <c r="AM2765" s="6"/>
      <c r="AN2765" s="3"/>
      <c r="AO2765" s="3"/>
      <c r="AP2765" s="3"/>
      <c r="AQ2765" s="3"/>
      <c r="AR2765" s="3"/>
      <c r="AS2765" s="3"/>
      <c r="AT2765" s="6"/>
      <c r="AU2765" s="6"/>
      <c r="AV2765" s="6"/>
      <c r="AW2765" s="3"/>
      <c r="AX2765" s="3"/>
      <c r="AY2765" s="3"/>
      <c r="AZ2765" s="3"/>
      <c r="BA2765" s="3"/>
      <c r="BB2765" s="3"/>
      <c r="BC2765" s="3"/>
      <c r="BD2765" s="3"/>
      <c r="BE2765" s="3"/>
      <c r="BF2765" s="3"/>
      <c r="BG2765" s="3"/>
      <c r="BH2765" s="3"/>
      <c r="BI2765" s="3"/>
      <c r="BJ2765" s="3"/>
      <c r="BK2765" s="3"/>
      <c r="BL2765" s="3"/>
      <c r="BM2765" s="3"/>
      <c r="BN2765" s="3"/>
      <c r="BO2765" s="3"/>
      <c r="BP2765" s="3"/>
      <c r="BQ2765" s="3"/>
      <c r="BR2765" s="3"/>
      <c r="BS2765" s="3"/>
      <c r="BT2765" s="3"/>
      <c r="BU2765" s="3"/>
      <c r="BV2765" s="3"/>
      <c r="BW2765" s="3"/>
      <c r="BX2765" s="3"/>
      <c r="BY2765" s="3">
        <v>1973</v>
      </c>
      <c r="BZ2765" s="3" t="s">
        <v>2561</v>
      </c>
      <c r="CA2765" s="3" t="s">
        <v>2381</v>
      </c>
      <c r="CB2765" s="3" t="s">
        <v>2572</v>
      </c>
      <c r="CC2765" s="3" t="s">
        <v>2384</v>
      </c>
      <c r="CD2765" s="3"/>
      <c r="CE2765" s="3"/>
      <c r="CF2765" s="7"/>
      <c r="CG2765" s="1"/>
      <c r="CH2765" s="1"/>
      <c r="CI2765" s="1"/>
      <c r="CJ2765" s="1"/>
      <c r="CK2765" s="1"/>
      <c r="CL2765" s="1"/>
      <c r="CM2765" s="1"/>
      <c r="CN2765" s="1"/>
      <c r="CO2765" s="1"/>
      <c r="CP2765" s="1"/>
      <c r="CQ2765" s="1"/>
      <c r="CR2765" s="1"/>
      <c r="CS2765" s="1"/>
      <c r="CT2765" s="1"/>
      <c r="CU2765" s="1"/>
      <c r="CV2765" s="1"/>
      <c r="CW2765" s="1"/>
      <c r="CX2765" s="1"/>
      <c r="CY2765" s="1"/>
      <c r="CZ2765" s="1"/>
      <c r="DA2765" s="1"/>
      <c r="DB2765" s="1"/>
      <c r="DC2765" s="1"/>
      <c r="DD2765" s="1"/>
      <c r="DE2765" s="1"/>
      <c r="DF2765" s="1"/>
      <c r="DJ2765" s="1"/>
      <c r="DK2765" s="1"/>
      <c r="DL2765" s="1"/>
      <c r="DM2765" s="1"/>
      <c r="DN2765" s="1"/>
      <c r="DO2765" s="1"/>
      <c r="DQ2765" s="1"/>
      <c r="DT2765" s="1"/>
      <c r="DW2765" s="1"/>
      <c r="DX2765" s="1"/>
      <c r="DY2765" s="1"/>
      <c r="DZ2765" s="1"/>
      <c r="EA2765" s="1"/>
      <c r="EB2765" s="1"/>
      <c r="EC2765" s="1"/>
      <c r="EF2765" s="1"/>
      <c r="ER2765" s="1"/>
      <c r="ET2765" s="1"/>
      <c r="FH2765" s="1"/>
      <c r="FI2765" s="1"/>
      <c r="LT2765" s="2"/>
      <c r="LU2765" s="2"/>
      <c r="LV2765" s="2"/>
      <c r="LW2765" s="2"/>
      <c r="LX2765" s="2"/>
      <c r="LY2765" s="2"/>
      <c r="LZ2765" s="2"/>
      <c r="MA2765" s="2"/>
      <c r="MB2765" s="2"/>
      <c r="MC2765" s="2"/>
      <c r="MD2765" s="2"/>
      <c r="ME2765" s="2"/>
      <c r="MF2765" s="2"/>
      <c r="MG2765" s="2"/>
      <c r="MH2765" s="2"/>
      <c r="MI2765" s="2"/>
      <c r="MJ2765" s="2"/>
      <c r="MK2765" s="2"/>
      <c r="ML2765" s="2"/>
      <c r="MM2765" s="2"/>
      <c r="MN2765" s="2"/>
      <c r="MO2765" s="2"/>
      <c r="MP2765" s="2"/>
      <c r="MQ2765" s="2"/>
      <c r="MR2765" s="2"/>
      <c r="MS2765" s="2"/>
      <c r="MT2765" s="2"/>
      <c r="MU2765" s="2"/>
      <c r="MV2765" s="2"/>
      <c r="MW2765" s="2"/>
      <c r="MX2765" s="2"/>
      <c r="MY2765" s="2"/>
      <c r="MZ2765" s="2"/>
      <c r="NA2765" s="2"/>
      <c r="NB2765" s="2"/>
      <c r="NC2765" s="2"/>
      <c r="ND2765" s="2"/>
      <c r="NE2765" s="2"/>
      <c r="NF2765" s="2"/>
      <c r="NG2765" s="2"/>
      <c r="NH2765" s="2"/>
      <c r="NI2765" s="2"/>
      <c r="NJ2765" s="2"/>
      <c r="NK2765" s="2"/>
      <c r="NL2765" s="2"/>
      <c r="NM2765" s="2"/>
      <c r="NN2765" s="2"/>
      <c r="NO2765" s="2"/>
      <c r="NP2765" s="2"/>
      <c r="NQ2765" s="2"/>
      <c r="NR2765" s="2"/>
      <c r="NS2765" s="2"/>
      <c r="NT2765" s="2"/>
      <c r="NU2765" s="2"/>
      <c r="NV2765" s="2"/>
      <c r="NW2765" s="2"/>
      <c r="NX2765" s="2"/>
      <c r="NY2765" s="2"/>
      <c r="NZ2765" s="2"/>
      <c r="OA2765" s="2"/>
      <c r="OB2765" s="2"/>
      <c r="OC2765" s="2"/>
      <c r="OD2765" s="2"/>
      <c r="OE2765" s="2"/>
      <c r="OF2765" s="2"/>
      <c r="OG2765" s="2"/>
      <c r="OH2765" s="2"/>
      <c r="OI2765" s="2"/>
      <c r="OJ2765" s="2"/>
      <c r="OK2765" s="2"/>
      <c r="OL2765" s="2"/>
      <c r="OM2765" s="2"/>
      <c r="ON2765" s="2"/>
      <c r="OO2765" s="2"/>
      <c r="OP2765" s="2"/>
      <c r="OQ2765" s="2"/>
      <c r="OR2765" s="2"/>
      <c r="OS2765" s="2"/>
      <c r="OT2765" s="2"/>
      <c r="OU2765" s="2"/>
      <c r="OV2765" s="2"/>
      <c r="OW2765" s="2"/>
      <c r="OX2765" s="2"/>
      <c r="OY2765" s="2"/>
      <c r="OZ2765" s="2"/>
      <c r="PA2765" s="2"/>
      <c r="PB2765" s="2"/>
      <c r="PC2765" s="2"/>
      <c r="PD2765" s="2"/>
      <c r="PE2765" s="2"/>
      <c r="PF2765" s="2"/>
      <c r="PG2765" s="2"/>
      <c r="PH2765" s="2"/>
      <c r="PI2765" s="2"/>
      <c r="PJ2765" s="2"/>
      <c r="PK2765" s="2"/>
      <c r="PL2765" s="2"/>
      <c r="PM2765" s="2"/>
      <c r="PN2765" s="2"/>
      <c r="PO2765" s="2"/>
    </row>
    <row r="2766" spans="1:431" ht="98" hidden="1" x14ac:dyDescent="0.15">
      <c r="A2766" s="6" t="s">
        <v>1268</v>
      </c>
      <c r="B2766" s="3"/>
      <c r="C2766" s="6"/>
      <c r="D2766" s="6"/>
      <c r="E2766" s="3"/>
      <c r="F2766" s="6"/>
      <c r="G2766" s="6"/>
      <c r="H2766" s="6"/>
      <c r="I2766" s="3"/>
      <c r="J2766" s="6"/>
      <c r="K2766" s="3"/>
      <c r="L2766" s="3"/>
      <c r="M2766" s="3"/>
      <c r="N2766" s="6"/>
      <c r="O2766" s="3"/>
      <c r="P2766" s="6"/>
      <c r="Q2766" s="6"/>
      <c r="R2766" s="6"/>
      <c r="S2766" s="3"/>
      <c r="T2766" s="3"/>
      <c r="U2766" s="3"/>
      <c r="V2766" s="3"/>
      <c r="W2766" s="3"/>
      <c r="X2766" s="3"/>
      <c r="Y2766" s="6"/>
      <c r="Z2766" s="6"/>
      <c r="AA2766" s="6"/>
      <c r="AB2766" s="3"/>
      <c r="AC2766" s="6"/>
      <c r="AD2766" s="6"/>
      <c r="AE2766" s="3"/>
      <c r="AF2766" s="3"/>
      <c r="AG2766" s="6"/>
      <c r="AH2766" s="6"/>
      <c r="AI2766" s="3"/>
      <c r="AJ2766" s="3"/>
      <c r="AK2766" s="3"/>
      <c r="AL2766" s="3"/>
      <c r="AM2766" s="6"/>
      <c r="AN2766" s="3"/>
      <c r="AO2766" s="3"/>
      <c r="AP2766" s="3"/>
      <c r="AQ2766" s="3"/>
      <c r="AR2766" s="3"/>
      <c r="AS2766" s="3"/>
      <c r="AT2766" s="6"/>
      <c r="AU2766" s="6"/>
      <c r="AV2766" s="6"/>
      <c r="AW2766" s="3"/>
      <c r="AX2766" s="3"/>
      <c r="AY2766" s="3"/>
      <c r="AZ2766" s="3"/>
      <c r="BA2766" s="3"/>
      <c r="BB2766" s="3"/>
      <c r="BC2766" s="3"/>
      <c r="BD2766" s="3"/>
      <c r="BE2766" s="3"/>
      <c r="BF2766" s="3"/>
      <c r="BG2766" s="3"/>
      <c r="BH2766" s="3"/>
      <c r="BI2766" s="3"/>
      <c r="BJ2766" s="3"/>
      <c r="BK2766" s="3"/>
      <c r="BL2766" s="3"/>
      <c r="BM2766" s="3"/>
      <c r="BN2766" s="3"/>
      <c r="BO2766" s="3"/>
      <c r="BP2766" s="3"/>
      <c r="BQ2766" s="3"/>
      <c r="BR2766" s="3"/>
      <c r="BS2766" s="3"/>
      <c r="BT2766" s="3"/>
      <c r="BU2766" s="3"/>
      <c r="BV2766" s="3"/>
      <c r="BW2766" s="3"/>
      <c r="BX2766" s="3"/>
      <c r="BY2766" s="3">
        <v>1973</v>
      </c>
      <c r="BZ2766" s="3" t="s">
        <v>2561</v>
      </c>
      <c r="CA2766" s="3" t="s">
        <v>2381</v>
      </c>
      <c r="CB2766" s="3" t="s">
        <v>2572</v>
      </c>
      <c r="CC2766" s="3" t="s">
        <v>2384</v>
      </c>
      <c r="CD2766" s="3"/>
      <c r="CE2766" s="3"/>
      <c r="CF2766" s="7"/>
      <c r="CG2766" s="1"/>
      <c r="CH2766" s="1"/>
      <c r="CI2766" s="1"/>
      <c r="CJ2766" s="1"/>
      <c r="CK2766" s="1"/>
      <c r="CL2766" s="1"/>
      <c r="CM2766" s="1"/>
      <c r="CN2766" s="1"/>
      <c r="CO2766" s="1"/>
      <c r="CP2766" s="1"/>
      <c r="CQ2766" s="1"/>
      <c r="CR2766" s="1"/>
      <c r="CS2766" s="1"/>
      <c r="CT2766" s="1"/>
      <c r="CU2766" s="1"/>
      <c r="CV2766" s="1"/>
      <c r="CW2766" s="1"/>
      <c r="CX2766" s="1"/>
      <c r="CY2766" s="1"/>
      <c r="CZ2766" s="1"/>
      <c r="DA2766" s="1"/>
      <c r="DB2766" s="1"/>
      <c r="DC2766" s="1"/>
      <c r="DD2766" s="1"/>
      <c r="DE2766" s="1"/>
      <c r="DF2766" s="1"/>
      <c r="DJ2766" s="1"/>
      <c r="DK2766" s="1"/>
      <c r="DL2766" s="1"/>
      <c r="DM2766" s="1"/>
      <c r="DN2766" s="1"/>
      <c r="DO2766" s="1"/>
      <c r="DQ2766" s="1"/>
      <c r="DT2766" s="1"/>
      <c r="DW2766" s="1"/>
      <c r="DX2766" s="1"/>
      <c r="DY2766" s="1"/>
      <c r="DZ2766" s="1"/>
      <c r="EA2766" s="1"/>
      <c r="EB2766" s="1"/>
      <c r="EC2766" s="1"/>
      <c r="EF2766" s="1"/>
      <c r="ER2766" s="1"/>
      <c r="ET2766" s="1"/>
      <c r="FH2766" s="1"/>
      <c r="FI2766" s="1"/>
      <c r="LT2766" s="2"/>
      <c r="LU2766" s="2"/>
      <c r="LV2766" s="2"/>
      <c r="LW2766" s="2"/>
      <c r="LX2766" s="2"/>
      <c r="LY2766" s="2"/>
      <c r="LZ2766" s="2"/>
      <c r="MA2766" s="2"/>
      <c r="MB2766" s="2"/>
      <c r="MC2766" s="2"/>
      <c r="MD2766" s="2"/>
      <c r="ME2766" s="2"/>
      <c r="MF2766" s="2"/>
      <c r="MG2766" s="2"/>
      <c r="MH2766" s="2"/>
      <c r="MI2766" s="2"/>
      <c r="MJ2766" s="2"/>
      <c r="MK2766" s="2"/>
      <c r="ML2766" s="2"/>
      <c r="MM2766" s="2"/>
      <c r="MN2766" s="2"/>
      <c r="MO2766" s="2"/>
      <c r="MP2766" s="2"/>
      <c r="MQ2766" s="2"/>
      <c r="MR2766" s="2"/>
      <c r="MS2766" s="2"/>
      <c r="MT2766" s="2"/>
      <c r="MU2766" s="2"/>
      <c r="MV2766" s="2"/>
      <c r="MW2766" s="2"/>
      <c r="MX2766" s="2"/>
      <c r="MY2766" s="2"/>
      <c r="MZ2766" s="2"/>
      <c r="NA2766" s="2"/>
      <c r="NB2766" s="2"/>
      <c r="NC2766" s="2"/>
      <c r="ND2766" s="2"/>
      <c r="NE2766" s="2"/>
      <c r="NF2766" s="2"/>
      <c r="NG2766" s="2"/>
      <c r="NH2766" s="2"/>
      <c r="NI2766" s="2"/>
      <c r="NJ2766" s="2"/>
      <c r="NK2766" s="2"/>
      <c r="NL2766" s="2"/>
      <c r="NM2766" s="2"/>
      <c r="NN2766" s="2"/>
      <c r="NO2766" s="2"/>
      <c r="NP2766" s="2"/>
      <c r="NQ2766" s="2"/>
      <c r="NR2766" s="2"/>
      <c r="NS2766" s="2"/>
      <c r="NT2766" s="2"/>
      <c r="NU2766" s="2"/>
      <c r="NV2766" s="2"/>
      <c r="NW2766" s="2"/>
      <c r="NX2766" s="2"/>
      <c r="NY2766" s="2"/>
      <c r="NZ2766" s="2"/>
      <c r="OA2766" s="2"/>
      <c r="OB2766" s="2"/>
      <c r="OC2766" s="2"/>
      <c r="OD2766" s="2"/>
      <c r="OE2766" s="2"/>
      <c r="OF2766" s="2"/>
      <c r="OG2766" s="2"/>
      <c r="OH2766" s="2"/>
      <c r="OI2766" s="2"/>
      <c r="OJ2766" s="2"/>
      <c r="OK2766" s="2"/>
      <c r="OL2766" s="2"/>
      <c r="OM2766" s="2"/>
      <c r="ON2766" s="2"/>
      <c r="OO2766" s="2"/>
      <c r="OP2766" s="2"/>
      <c r="OQ2766" s="2"/>
      <c r="OR2766" s="2"/>
      <c r="OS2766" s="2"/>
      <c r="OT2766" s="2"/>
      <c r="OU2766" s="2"/>
      <c r="OV2766" s="2"/>
      <c r="OW2766" s="2"/>
      <c r="OX2766" s="2"/>
      <c r="OY2766" s="2"/>
      <c r="OZ2766" s="2"/>
      <c r="PA2766" s="2"/>
      <c r="PB2766" s="2"/>
      <c r="PC2766" s="2"/>
      <c r="PD2766" s="2"/>
      <c r="PE2766" s="2"/>
      <c r="PF2766" s="2"/>
      <c r="PG2766" s="2"/>
      <c r="PH2766" s="2"/>
      <c r="PI2766" s="2"/>
      <c r="PJ2766" s="2"/>
      <c r="PK2766" s="2"/>
      <c r="PL2766" s="2"/>
      <c r="PM2766" s="2"/>
      <c r="PN2766" s="2"/>
      <c r="PO2766" s="2"/>
    </row>
    <row r="2767" spans="1:431" ht="98" hidden="1" x14ac:dyDescent="0.15">
      <c r="A2767" s="6" t="s">
        <v>1272</v>
      </c>
      <c r="B2767" s="3"/>
      <c r="C2767" s="6"/>
      <c r="D2767" s="6"/>
      <c r="E2767" s="3"/>
      <c r="F2767" s="6"/>
      <c r="G2767" s="6"/>
      <c r="H2767" s="6"/>
      <c r="I2767" s="3"/>
      <c r="J2767" s="6"/>
      <c r="K2767" s="3"/>
      <c r="L2767" s="3"/>
      <c r="M2767" s="3"/>
      <c r="N2767" s="6"/>
      <c r="O2767" s="3"/>
      <c r="P2767" s="6"/>
      <c r="Q2767" s="6"/>
      <c r="R2767" s="6"/>
      <c r="S2767" s="3"/>
      <c r="T2767" s="3"/>
      <c r="U2767" s="3"/>
      <c r="V2767" s="3"/>
      <c r="W2767" s="3"/>
      <c r="X2767" s="3"/>
      <c r="Y2767" s="6"/>
      <c r="Z2767" s="6"/>
      <c r="AA2767" s="6"/>
      <c r="AB2767" s="3"/>
      <c r="AC2767" s="6"/>
      <c r="AD2767" s="6"/>
      <c r="AE2767" s="3"/>
      <c r="AF2767" s="3"/>
      <c r="AG2767" s="6"/>
      <c r="AH2767" s="6"/>
      <c r="AI2767" s="3"/>
      <c r="AJ2767" s="3"/>
      <c r="AK2767" s="3"/>
      <c r="AL2767" s="3"/>
      <c r="AM2767" s="6"/>
      <c r="AN2767" s="3"/>
      <c r="AO2767" s="3"/>
      <c r="AP2767" s="3"/>
      <c r="AQ2767" s="3"/>
      <c r="AR2767" s="3"/>
      <c r="AS2767" s="3"/>
      <c r="AT2767" s="6"/>
      <c r="AU2767" s="6"/>
      <c r="AV2767" s="6"/>
      <c r="AW2767" s="3"/>
      <c r="AX2767" s="3"/>
      <c r="AY2767" s="3"/>
      <c r="AZ2767" s="3"/>
      <c r="BA2767" s="3"/>
      <c r="BB2767" s="3"/>
      <c r="BC2767" s="3"/>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v>1973</v>
      </c>
      <c r="BZ2767" s="3" t="s">
        <v>2561</v>
      </c>
      <c r="CA2767" s="3" t="s">
        <v>2381</v>
      </c>
      <c r="CB2767" s="3" t="s">
        <v>2572</v>
      </c>
      <c r="CC2767" s="3" t="s">
        <v>2384</v>
      </c>
      <c r="CD2767" s="3"/>
      <c r="CE2767" s="3"/>
      <c r="CF2767" s="7"/>
      <c r="CG2767" s="1"/>
      <c r="CH2767" s="1"/>
      <c r="CI2767" s="1"/>
      <c r="CJ2767" s="1"/>
      <c r="CK2767" s="1"/>
      <c r="CL2767" s="1"/>
      <c r="CM2767" s="1"/>
      <c r="CN2767" s="1"/>
      <c r="CO2767" s="1"/>
      <c r="CP2767" s="1"/>
      <c r="CQ2767" s="1"/>
      <c r="CR2767" s="1"/>
      <c r="CS2767" s="1"/>
      <c r="CT2767" s="1"/>
      <c r="CU2767" s="1"/>
      <c r="CV2767" s="1"/>
      <c r="CW2767" s="1"/>
      <c r="CX2767" s="1"/>
      <c r="CY2767" s="1"/>
      <c r="CZ2767" s="1"/>
      <c r="DA2767" s="1"/>
      <c r="DB2767" s="1"/>
      <c r="DC2767" s="1"/>
      <c r="DD2767" s="1"/>
      <c r="DE2767" s="1"/>
      <c r="DF2767" s="1"/>
      <c r="DJ2767" s="1"/>
      <c r="DK2767" s="1"/>
      <c r="DL2767" s="1"/>
      <c r="DM2767" s="1"/>
      <c r="DN2767" s="1"/>
      <c r="DO2767" s="1"/>
      <c r="DQ2767" s="1"/>
      <c r="DT2767" s="1"/>
      <c r="DW2767" s="1"/>
      <c r="DX2767" s="1"/>
      <c r="DY2767" s="1"/>
      <c r="DZ2767" s="1"/>
      <c r="EA2767" s="1"/>
      <c r="EB2767" s="1"/>
      <c r="EC2767" s="1"/>
      <c r="EF2767" s="1"/>
      <c r="ER2767" s="1"/>
      <c r="ET2767" s="1"/>
      <c r="FH2767" s="1"/>
      <c r="FI2767" s="1"/>
      <c r="LT2767" s="2"/>
      <c r="LU2767" s="2"/>
      <c r="LV2767" s="2"/>
      <c r="LW2767" s="2"/>
      <c r="LX2767" s="2"/>
      <c r="LY2767" s="2"/>
      <c r="LZ2767" s="2"/>
      <c r="MA2767" s="2"/>
      <c r="MB2767" s="2"/>
      <c r="MC2767" s="2"/>
      <c r="MD2767" s="2"/>
      <c r="ME2767" s="2"/>
      <c r="MF2767" s="2"/>
      <c r="MG2767" s="2"/>
      <c r="MH2767" s="2"/>
      <c r="MI2767" s="2"/>
      <c r="MJ2767" s="2"/>
      <c r="MK2767" s="2"/>
      <c r="ML2767" s="2"/>
      <c r="MM2767" s="2"/>
      <c r="MN2767" s="2"/>
      <c r="MO2767" s="2"/>
      <c r="MP2767" s="2"/>
      <c r="MQ2767" s="2"/>
      <c r="MR2767" s="2"/>
      <c r="MS2767" s="2"/>
      <c r="MT2767" s="2"/>
      <c r="MU2767" s="2"/>
      <c r="MV2767" s="2"/>
      <c r="MW2767" s="2"/>
      <c r="MX2767" s="2"/>
      <c r="MY2767" s="2"/>
      <c r="MZ2767" s="2"/>
      <c r="NA2767" s="2"/>
      <c r="NB2767" s="2"/>
      <c r="NC2767" s="2"/>
      <c r="ND2767" s="2"/>
      <c r="NE2767" s="2"/>
      <c r="NF2767" s="2"/>
      <c r="NG2767" s="2"/>
      <c r="NH2767" s="2"/>
      <c r="NI2767" s="2"/>
      <c r="NJ2767" s="2"/>
      <c r="NK2767" s="2"/>
      <c r="NL2767" s="2"/>
      <c r="NM2767" s="2"/>
      <c r="NN2767" s="2"/>
      <c r="NO2767" s="2"/>
      <c r="NP2767" s="2"/>
      <c r="NQ2767" s="2"/>
      <c r="NR2767" s="2"/>
      <c r="NS2767" s="2"/>
      <c r="NT2767" s="2"/>
      <c r="NU2767" s="2"/>
      <c r="NV2767" s="2"/>
      <c r="NW2767" s="2"/>
      <c r="NX2767" s="2"/>
      <c r="NY2767" s="2"/>
      <c r="NZ2767" s="2"/>
      <c r="OA2767" s="2"/>
      <c r="OB2767" s="2"/>
      <c r="OC2767" s="2"/>
      <c r="OD2767" s="2"/>
      <c r="OE2767" s="2"/>
      <c r="OF2767" s="2"/>
      <c r="OG2767" s="2"/>
      <c r="OH2767" s="2"/>
      <c r="OI2767" s="2"/>
      <c r="OJ2767" s="2"/>
      <c r="OK2767" s="2"/>
      <c r="OL2767" s="2"/>
      <c r="OM2767" s="2"/>
      <c r="ON2767" s="2"/>
      <c r="OO2767" s="2"/>
      <c r="OP2767" s="2"/>
      <c r="OQ2767" s="2"/>
      <c r="OR2767" s="2"/>
      <c r="OS2767" s="2"/>
      <c r="OT2767" s="2"/>
      <c r="OU2767" s="2"/>
      <c r="OV2767" s="2"/>
      <c r="OW2767" s="2"/>
      <c r="OX2767" s="2"/>
      <c r="OY2767" s="2"/>
      <c r="OZ2767" s="2"/>
      <c r="PA2767" s="2"/>
      <c r="PB2767" s="2"/>
      <c r="PC2767" s="2"/>
      <c r="PD2767" s="2"/>
      <c r="PE2767" s="2"/>
      <c r="PF2767" s="2"/>
      <c r="PG2767" s="2"/>
      <c r="PH2767" s="2"/>
      <c r="PI2767" s="2"/>
      <c r="PJ2767" s="2"/>
      <c r="PK2767" s="2"/>
      <c r="PL2767" s="2"/>
      <c r="PM2767" s="2"/>
      <c r="PN2767" s="2"/>
      <c r="PO2767" s="2"/>
    </row>
    <row r="2768" spans="1:431" ht="98" hidden="1" x14ac:dyDescent="0.15">
      <c r="A2768" s="6" t="s">
        <v>1276</v>
      </c>
      <c r="B2768" s="3"/>
      <c r="C2768" s="6"/>
      <c r="D2768" s="6"/>
      <c r="E2768" s="3"/>
      <c r="F2768" s="6"/>
      <c r="G2768" s="6"/>
      <c r="H2768" s="6"/>
      <c r="I2768" s="3"/>
      <c r="J2768" s="6"/>
      <c r="K2768" s="3"/>
      <c r="L2768" s="3"/>
      <c r="M2768" s="3"/>
      <c r="N2768" s="6"/>
      <c r="O2768" s="3"/>
      <c r="P2768" s="6"/>
      <c r="Q2768" s="6"/>
      <c r="R2768" s="6"/>
      <c r="S2768" s="3"/>
      <c r="T2768" s="3"/>
      <c r="U2768" s="3"/>
      <c r="V2768" s="3"/>
      <c r="W2768" s="3"/>
      <c r="X2768" s="3"/>
      <c r="Y2768" s="6"/>
      <c r="Z2768" s="6"/>
      <c r="AA2768" s="6"/>
      <c r="AB2768" s="3"/>
      <c r="AC2768" s="6"/>
      <c r="AD2768" s="6"/>
      <c r="AE2768" s="3"/>
      <c r="AF2768" s="3"/>
      <c r="AG2768" s="6"/>
      <c r="AH2768" s="6"/>
      <c r="AI2768" s="3"/>
      <c r="AJ2768" s="3"/>
      <c r="AK2768" s="3"/>
      <c r="AL2768" s="3"/>
      <c r="AM2768" s="6"/>
      <c r="AN2768" s="3"/>
      <c r="AO2768" s="3"/>
      <c r="AP2768" s="3"/>
      <c r="AQ2768" s="3"/>
      <c r="AR2768" s="3"/>
      <c r="AS2768" s="3"/>
      <c r="AT2768" s="6"/>
      <c r="AU2768" s="6"/>
      <c r="AV2768" s="6"/>
      <c r="AW2768" s="3"/>
      <c r="AX2768" s="3"/>
      <c r="AY2768" s="3"/>
      <c r="AZ2768" s="3"/>
      <c r="BA2768" s="3"/>
      <c r="BB2768" s="3"/>
      <c r="BC2768" s="3"/>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v>1973</v>
      </c>
      <c r="BZ2768" s="3" t="s">
        <v>2561</v>
      </c>
      <c r="CA2768" s="3" t="s">
        <v>2381</v>
      </c>
      <c r="CB2768" s="3" t="s">
        <v>2572</v>
      </c>
      <c r="CC2768" s="3" t="s">
        <v>2384</v>
      </c>
      <c r="CD2768" s="3"/>
      <c r="CE2768" s="3"/>
      <c r="CF2768" s="7"/>
      <c r="CG2768" s="1"/>
      <c r="CH2768" s="1"/>
      <c r="CI2768" s="1"/>
      <c r="CJ2768" s="1"/>
      <c r="CK2768" s="1"/>
      <c r="CL2768" s="1"/>
      <c r="CM2768" s="1"/>
      <c r="CN2768" s="1"/>
      <c r="CO2768" s="1"/>
      <c r="CP2768" s="1"/>
      <c r="CQ2768" s="1"/>
      <c r="CR2768" s="1"/>
      <c r="CS2768" s="1"/>
      <c r="CT2768" s="1"/>
      <c r="CU2768" s="1"/>
      <c r="CV2768" s="1"/>
      <c r="CW2768" s="1"/>
      <c r="CX2768" s="1"/>
      <c r="CY2768" s="1"/>
      <c r="CZ2768" s="1"/>
      <c r="DA2768" s="1"/>
      <c r="DB2768" s="1"/>
      <c r="DC2768" s="1"/>
      <c r="DD2768" s="1"/>
      <c r="DE2768" s="1"/>
      <c r="DF2768" s="1"/>
      <c r="DJ2768" s="1"/>
      <c r="DK2768" s="1"/>
      <c r="DL2768" s="1"/>
      <c r="DM2768" s="1"/>
      <c r="DN2768" s="1"/>
      <c r="DO2768" s="1"/>
      <c r="DQ2768" s="1"/>
      <c r="DT2768" s="1"/>
      <c r="DW2768" s="1"/>
      <c r="DX2768" s="1"/>
      <c r="DY2768" s="1"/>
      <c r="DZ2768" s="1"/>
      <c r="EA2768" s="1"/>
      <c r="EB2768" s="1"/>
      <c r="EC2768" s="1"/>
      <c r="EF2768" s="1"/>
      <c r="ER2768" s="1"/>
      <c r="ET2768" s="1"/>
      <c r="FH2768" s="1"/>
      <c r="FI2768" s="1"/>
      <c r="LT2768" s="2"/>
      <c r="LU2768" s="2"/>
      <c r="LV2768" s="2"/>
      <c r="LW2768" s="2"/>
      <c r="LX2768" s="2"/>
      <c r="LY2768" s="2"/>
      <c r="LZ2768" s="2"/>
      <c r="MA2768" s="2"/>
      <c r="MB2768" s="2"/>
      <c r="MC2768" s="2"/>
      <c r="MD2768" s="2"/>
      <c r="ME2768" s="2"/>
      <c r="MF2768" s="2"/>
      <c r="MG2768" s="2"/>
      <c r="MH2768" s="2"/>
      <c r="MI2768" s="2"/>
      <c r="MJ2768" s="2"/>
      <c r="MK2768" s="2"/>
      <c r="ML2768" s="2"/>
      <c r="MM2768" s="2"/>
      <c r="MN2768" s="2"/>
      <c r="MO2768" s="2"/>
      <c r="MP2768" s="2"/>
      <c r="MQ2768" s="2"/>
      <c r="MR2768" s="2"/>
      <c r="MS2768" s="2"/>
      <c r="MT2768" s="2"/>
      <c r="MU2768" s="2"/>
      <c r="MV2768" s="2"/>
      <c r="MW2768" s="2"/>
      <c r="MX2768" s="2"/>
      <c r="MY2768" s="2"/>
      <c r="MZ2768" s="2"/>
      <c r="NA2768" s="2"/>
      <c r="NB2768" s="2"/>
      <c r="NC2768" s="2"/>
      <c r="ND2768" s="2"/>
      <c r="NE2768" s="2"/>
      <c r="NF2768" s="2"/>
      <c r="NG2768" s="2"/>
      <c r="NH2768" s="2"/>
      <c r="NI2768" s="2"/>
      <c r="NJ2768" s="2"/>
      <c r="NK2768" s="2"/>
      <c r="NL2768" s="2"/>
      <c r="NM2768" s="2"/>
      <c r="NN2768" s="2"/>
      <c r="NO2768" s="2"/>
      <c r="NP2768" s="2"/>
      <c r="NQ2768" s="2"/>
      <c r="NR2768" s="2"/>
      <c r="NS2768" s="2"/>
      <c r="NT2768" s="2"/>
      <c r="NU2768" s="2"/>
      <c r="NV2768" s="2"/>
      <c r="NW2768" s="2"/>
      <c r="NX2768" s="2"/>
      <c r="NY2768" s="2"/>
      <c r="NZ2768" s="2"/>
      <c r="OA2768" s="2"/>
      <c r="OB2768" s="2"/>
      <c r="OC2768" s="2"/>
      <c r="OD2768" s="2"/>
      <c r="OE2768" s="2"/>
      <c r="OF2768" s="2"/>
      <c r="OG2768" s="2"/>
      <c r="OH2768" s="2"/>
      <c r="OI2768" s="2"/>
      <c r="OJ2768" s="2"/>
      <c r="OK2768" s="2"/>
      <c r="OL2768" s="2"/>
      <c r="OM2768" s="2"/>
      <c r="ON2768" s="2"/>
      <c r="OO2768" s="2"/>
      <c r="OP2768" s="2"/>
      <c r="OQ2768" s="2"/>
      <c r="OR2768" s="2"/>
      <c r="OS2768" s="2"/>
      <c r="OT2768" s="2"/>
      <c r="OU2768" s="2"/>
      <c r="OV2768" s="2"/>
      <c r="OW2768" s="2"/>
      <c r="OX2768" s="2"/>
      <c r="OY2768" s="2"/>
      <c r="OZ2768" s="2"/>
      <c r="PA2768" s="2"/>
      <c r="PB2768" s="2"/>
      <c r="PC2768" s="2"/>
      <c r="PD2768" s="2"/>
      <c r="PE2768" s="2"/>
      <c r="PF2768" s="2"/>
      <c r="PG2768" s="2"/>
      <c r="PH2768" s="2"/>
      <c r="PI2768" s="2"/>
      <c r="PJ2768" s="2"/>
      <c r="PK2768" s="2"/>
      <c r="PL2768" s="2"/>
      <c r="PM2768" s="2"/>
      <c r="PN2768" s="2"/>
      <c r="PO2768" s="2"/>
    </row>
    <row r="2769" spans="1:431" ht="98" hidden="1" x14ac:dyDescent="0.15">
      <c r="A2769" s="6" t="s">
        <v>1280</v>
      </c>
      <c r="B2769" s="3"/>
      <c r="C2769" s="6"/>
      <c r="D2769" s="6"/>
      <c r="E2769" s="3"/>
      <c r="F2769" s="6"/>
      <c r="G2769" s="6"/>
      <c r="H2769" s="6"/>
      <c r="I2769" s="3"/>
      <c r="J2769" s="6"/>
      <c r="K2769" s="3"/>
      <c r="L2769" s="3"/>
      <c r="M2769" s="3"/>
      <c r="N2769" s="6"/>
      <c r="O2769" s="3"/>
      <c r="P2769" s="6"/>
      <c r="Q2769" s="6"/>
      <c r="R2769" s="6"/>
      <c r="S2769" s="3"/>
      <c r="T2769" s="3"/>
      <c r="U2769" s="3"/>
      <c r="V2769" s="3"/>
      <c r="W2769" s="3"/>
      <c r="X2769" s="3"/>
      <c r="Y2769" s="6"/>
      <c r="Z2769" s="6"/>
      <c r="AA2769" s="6"/>
      <c r="AB2769" s="3"/>
      <c r="AC2769" s="6"/>
      <c r="AD2769" s="6"/>
      <c r="AE2769" s="3"/>
      <c r="AF2769" s="3"/>
      <c r="AG2769" s="6"/>
      <c r="AH2769" s="6"/>
      <c r="AI2769" s="3"/>
      <c r="AJ2769" s="3"/>
      <c r="AK2769" s="3"/>
      <c r="AL2769" s="3"/>
      <c r="AM2769" s="6"/>
      <c r="AN2769" s="3"/>
      <c r="AO2769" s="3"/>
      <c r="AP2769" s="3"/>
      <c r="AQ2769" s="3"/>
      <c r="AR2769" s="3"/>
      <c r="AS2769" s="3"/>
      <c r="AT2769" s="6"/>
      <c r="AU2769" s="6"/>
      <c r="AV2769" s="6"/>
      <c r="AW2769" s="3"/>
      <c r="AX2769" s="3"/>
      <c r="AY2769" s="3"/>
      <c r="AZ2769" s="3"/>
      <c r="BA2769" s="3"/>
      <c r="BB2769" s="3"/>
      <c r="BC2769" s="3"/>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v>1973</v>
      </c>
      <c r="BZ2769" s="3" t="s">
        <v>2561</v>
      </c>
      <c r="CA2769" s="3" t="s">
        <v>2381</v>
      </c>
      <c r="CB2769" s="3" t="s">
        <v>2572</v>
      </c>
      <c r="CC2769" s="3" t="s">
        <v>2384</v>
      </c>
      <c r="CD2769" s="3"/>
      <c r="CE2769" s="3"/>
      <c r="CF2769" s="7"/>
      <c r="CG2769" s="1"/>
      <c r="CH2769" s="1"/>
      <c r="CI2769" s="1"/>
      <c r="CJ2769" s="1"/>
      <c r="CK2769" s="1"/>
      <c r="CL2769" s="1"/>
      <c r="CM2769" s="1"/>
      <c r="CN2769" s="1"/>
      <c r="CO2769" s="1"/>
      <c r="CP2769" s="1"/>
      <c r="CQ2769" s="1"/>
      <c r="CR2769" s="1"/>
      <c r="CS2769" s="1"/>
      <c r="CT2769" s="1"/>
      <c r="CU2769" s="1"/>
      <c r="CV2769" s="1"/>
      <c r="CW2769" s="1"/>
      <c r="CX2769" s="1"/>
      <c r="CY2769" s="1"/>
      <c r="CZ2769" s="1"/>
      <c r="DA2769" s="1"/>
      <c r="DB2769" s="1"/>
      <c r="DC2769" s="1"/>
      <c r="DD2769" s="1"/>
      <c r="DE2769" s="1"/>
      <c r="DF2769" s="1"/>
      <c r="DJ2769" s="1"/>
      <c r="DK2769" s="1"/>
      <c r="DL2769" s="1"/>
      <c r="DM2769" s="1"/>
      <c r="DN2769" s="1"/>
      <c r="DO2769" s="1"/>
      <c r="DQ2769" s="1"/>
      <c r="DT2769" s="1"/>
      <c r="DW2769" s="1"/>
      <c r="DX2769" s="1"/>
      <c r="DY2769" s="1"/>
      <c r="DZ2769" s="1"/>
      <c r="EA2769" s="1"/>
      <c r="EB2769" s="1"/>
      <c r="EC2769" s="1"/>
      <c r="EF2769" s="1"/>
      <c r="ER2769" s="1"/>
      <c r="ET2769" s="1"/>
      <c r="FH2769" s="1"/>
      <c r="FI2769" s="1"/>
      <c r="LT2769" s="2"/>
      <c r="LU2769" s="2"/>
      <c r="LV2769" s="2"/>
      <c r="LW2769" s="2"/>
      <c r="LX2769" s="2"/>
      <c r="LY2769" s="2"/>
      <c r="LZ2769" s="2"/>
      <c r="MA2769" s="2"/>
      <c r="MB2769" s="2"/>
      <c r="MC2769" s="2"/>
      <c r="MD2769" s="2"/>
      <c r="ME2769" s="2"/>
      <c r="MF2769" s="2"/>
      <c r="MG2769" s="2"/>
      <c r="MH2769" s="2"/>
      <c r="MI2769" s="2"/>
      <c r="MJ2769" s="2"/>
      <c r="MK2769" s="2"/>
      <c r="ML2769" s="2"/>
      <c r="MM2769" s="2"/>
      <c r="MN2769" s="2"/>
      <c r="MO2769" s="2"/>
      <c r="MP2769" s="2"/>
      <c r="MQ2769" s="2"/>
      <c r="MR2769" s="2"/>
      <c r="MS2769" s="2"/>
      <c r="MT2769" s="2"/>
      <c r="MU2769" s="2"/>
      <c r="MV2769" s="2"/>
      <c r="MW2769" s="2"/>
      <c r="MX2769" s="2"/>
      <c r="MY2769" s="2"/>
      <c r="MZ2769" s="2"/>
      <c r="NA2769" s="2"/>
      <c r="NB2769" s="2"/>
      <c r="NC2769" s="2"/>
      <c r="ND2769" s="2"/>
      <c r="NE2769" s="2"/>
      <c r="NF2769" s="2"/>
      <c r="NG2769" s="2"/>
      <c r="NH2769" s="2"/>
      <c r="NI2769" s="2"/>
      <c r="NJ2769" s="2"/>
      <c r="NK2769" s="2"/>
      <c r="NL2769" s="2"/>
      <c r="NM2769" s="2"/>
      <c r="NN2769" s="2"/>
      <c r="NO2769" s="2"/>
      <c r="NP2769" s="2"/>
      <c r="NQ2769" s="2"/>
      <c r="NR2769" s="2"/>
      <c r="NS2769" s="2"/>
      <c r="NT2769" s="2"/>
      <c r="NU2769" s="2"/>
      <c r="NV2769" s="2"/>
      <c r="NW2769" s="2"/>
      <c r="NX2769" s="2"/>
      <c r="NY2769" s="2"/>
      <c r="NZ2769" s="2"/>
      <c r="OA2769" s="2"/>
      <c r="OB2769" s="2"/>
      <c r="OC2769" s="2"/>
      <c r="OD2769" s="2"/>
      <c r="OE2769" s="2"/>
      <c r="OF2769" s="2"/>
      <c r="OG2769" s="2"/>
      <c r="OH2769" s="2"/>
      <c r="OI2769" s="2"/>
      <c r="OJ2769" s="2"/>
      <c r="OK2769" s="2"/>
      <c r="OL2769" s="2"/>
      <c r="OM2769" s="2"/>
      <c r="ON2769" s="2"/>
      <c r="OO2769" s="2"/>
      <c r="OP2769" s="2"/>
      <c r="OQ2769" s="2"/>
      <c r="OR2769" s="2"/>
      <c r="OS2769" s="2"/>
      <c r="OT2769" s="2"/>
      <c r="OU2769" s="2"/>
      <c r="OV2769" s="2"/>
      <c r="OW2769" s="2"/>
      <c r="OX2769" s="2"/>
      <c r="OY2769" s="2"/>
      <c r="OZ2769" s="2"/>
      <c r="PA2769" s="2"/>
      <c r="PB2769" s="2"/>
      <c r="PC2769" s="2"/>
      <c r="PD2769" s="2"/>
      <c r="PE2769" s="2"/>
      <c r="PF2769" s="2"/>
      <c r="PG2769" s="2"/>
      <c r="PH2769" s="2"/>
      <c r="PI2769" s="2"/>
      <c r="PJ2769" s="2"/>
      <c r="PK2769" s="2"/>
      <c r="PL2769" s="2"/>
      <c r="PM2769" s="2"/>
      <c r="PN2769" s="2"/>
      <c r="PO2769" s="2"/>
    </row>
    <row r="2770" spans="1:431" ht="98" hidden="1" x14ac:dyDescent="0.15">
      <c r="A2770" s="6" t="s">
        <v>1285</v>
      </c>
      <c r="B2770" s="3"/>
      <c r="C2770" s="6"/>
      <c r="D2770" s="6"/>
      <c r="E2770" s="3"/>
      <c r="F2770" s="6"/>
      <c r="G2770" s="6"/>
      <c r="H2770" s="6"/>
      <c r="I2770" s="3"/>
      <c r="J2770" s="6"/>
      <c r="K2770" s="3"/>
      <c r="L2770" s="3"/>
      <c r="M2770" s="3"/>
      <c r="N2770" s="6"/>
      <c r="O2770" s="3"/>
      <c r="P2770" s="6"/>
      <c r="Q2770" s="6"/>
      <c r="R2770" s="6"/>
      <c r="S2770" s="3"/>
      <c r="T2770" s="3"/>
      <c r="U2770" s="3"/>
      <c r="V2770" s="3"/>
      <c r="W2770" s="3"/>
      <c r="X2770" s="3"/>
      <c r="Y2770" s="6"/>
      <c r="Z2770" s="6"/>
      <c r="AA2770" s="6"/>
      <c r="AB2770" s="3"/>
      <c r="AC2770" s="6"/>
      <c r="AD2770" s="6"/>
      <c r="AE2770" s="3"/>
      <c r="AF2770" s="3"/>
      <c r="AG2770" s="6"/>
      <c r="AH2770" s="6"/>
      <c r="AI2770" s="3"/>
      <c r="AJ2770" s="3"/>
      <c r="AK2770" s="3"/>
      <c r="AL2770" s="3"/>
      <c r="AM2770" s="6"/>
      <c r="AN2770" s="3"/>
      <c r="AO2770" s="3"/>
      <c r="AP2770" s="3"/>
      <c r="AQ2770" s="3"/>
      <c r="AR2770" s="3"/>
      <c r="AS2770" s="3"/>
      <c r="AT2770" s="6"/>
      <c r="AU2770" s="6"/>
      <c r="AV2770" s="6"/>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v>1973</v>
      </c>
      <c r="BZ2770" s="3" t="s">
        <v>2561</v>
      </c>
      <c r="CA2770" s="3" t="s">
        <v>2381</v>
      </c>
      <c r="CB2770" s="3" t="s">
        <v>2572</v>
      </c>
      <c r="CC2770" s="3" t="s">
        <v>2384</v>
      </c>
      <c r="CD2770" s="3"/>
      <c r="CE2770" s="3"/>
      <c r="CF2770" s="7"/>
      <c r="CG2770" s="1"/>
      <c r="CH2770" s="1"/>
      <c r="CI2770" s="1"/>
      <c r="CJ2770" s="1"/>
      <c r="CK2770" s="1"/>
      <c r="CL2770" s="1"/>
      <c r="CM2770" s="1"/>
      <c r="CN2770" s="1"/>
      <c r="CO2770" s="1"/>
      <c r="CP2770" s="1"/>
      <c r="CQ2770" s="1"/>
      <c r="CR2770" s="1"/>
      <c r="CS2770" s="1"/>
      <c r="CT2770" s="1"/>
      <c r="CU2770" s="1"/>
      <c r="CV2770" s="1"/>
      <c r="CW2770" s="1"/>
      <c r="CX2770" s="1"/>
      <c r="CY2770" s="1"/>
      <c r="CZ2770" s="1"/>
      <c r="DA2770" s="1"/>
      <c r="DB2770" s="1"/>
      <c r="DC2770" s="1"/>
      <c r="DD2770" s="1"/>
      <c r="DE2770" s="1"/>
      <c r="DF2770" s="1"/>
      <c r="DJ2770" s="1"/>
      <c r="DK2770" s="1"/>
      <c r="DL2770" s="1"/>
      <c r="DM2770" s="1"/>
      <c r="DN2770" s="1"/>
      <c r="DO2770" s="1"/>
      <c r="DQ2770" s="1"/>
      <c r="DT2770" s="1"/>
      <c r="DW2770" s="1"/>
      <c r="DX2770" s="1"/>
      <c r="DY2770" s="1"/>
      <c r="DZ2770" s="1"/>
      <c r="EA2770" s="1"/>
      <c r="EB2770" s="1"/>
      <c r="EC2770" s="1"/>
      <c r="EF2770" s="1"/>
      <c r="ER2770" s="1"/>
      <c r="ET2770" s="1"/>
      <c r="FH2770" s="1"/>
      <c r="FI2770" s="1"/>
      <c r="LT2770" s="2"/>
      <c r="LU2770" s="2"/>
      <c r="LV2770" s="2"/>
      <c r="LW2770" s="2"/>
      <c r="LX2770" s="2"/>
      <c r="LY2770" s="2"/>
      <c r="LZ2770" s="2"/>
      <c r="MA2770" s="2"/>
      <c r="MB2770" s="2"/>
      <c r="MC2770" s="2"/>
      <c r="MD2770" s="2"/>
      <c r="ME2770" s="2"/>
      <c r="MF2770" s="2"/>
      <c r="MG2770" s="2"/>
      <c r="MH2770" s="2"/>
      <c r="MI2770" s="2"/>
      <c r="MJ2770" s="2"/>
      <c r="MK2770" s="2"/>
      <c r="ML2770" s="2"/>
      <c r="MM2770" s="2"/>
      <c r="MN2770" s="2"/>
      <c r="MO2770" s="2"/>
      <c r="MP2770" s="2"/>
      <c r="MQ2770" s="2"/>
      <c r="MR2770" s="2"/>
      <c r="MS2770" s="2"/>
      <c r="MT2770" s="2"/>
      <c r="MU2770" s="2"/>
      <c r="MV2770" s="2"/>
      <c r="MW2770" s="2"/>
      <c r="MX2770" s="2"/>
      <c r="MY2770" s="2"/>
      <c r="MZ2770" s="2"/>
      <c r="NA2770" s="2"/>
      <c r="NB2770" s="2"/>
      <c r="NC2770" s="2"/>
      <c r="ND2770" s="2"/>
      <c r="NE2770" s="2"/>
      <c r="NF2770" s="2"/>
      <c r="NG2770" s="2"/>
      <c r="NH2770" s="2"/>
      <c r="NI2770" s="2"/>
      <c r="NJ2770" s="2"/>
      <c r="NK2770" s="2"/>
      <c r="NL2770" s="2"/>
      <c r="NM2770" s="2"/>
      <c r="NN2770" s="2"/>
      <c r="NO2770" s="2"/>
      <c r="NP2770" s="2"/>
      <c r="NQ2770" s="2"/>
      <c r="NR2770" s="2"/>
      <c r="NS2770" s="2"/>
      <c r="NT2770" s="2"/>
      <c r="NU2770" s="2"/>
      <c r="NV2770" s="2"/>
      <c r="NW2770" s="2"/>
      <c r="NX2770" s="2"/>
      <c r="NY2770" s="2"/>
      <c r="NZ2770" s="2"/>
      <c r="OA2770" s="2"/>
      <c r="OB2770" s="2"/>
      <c r="OC2770" s="2"/>
      <c r="OD2770" s="2"/>
      <c r="OE2770" s="2"/>
      <c r="OF2770" s="2"/>
      <c r="OG2770" s="2"/>
      <c r="OH2770" s="2"/>
      <c r="OI2770" s="2"/>
      <c r="OJ2770" s="2"/>
      <c r="OK2770" s="2"/>
      <c r="OL2770" s="2"/>
      <c r="OM2770" s="2"/>
      <c r="ON2770" s="2"/>
      <c r="OO2770" s="2"/>
      <c r="OP2770" s="2"/>
      <c r="OQ2770" s="2"/>
      <c r="OR2770" s="2"/>
      <c r="OS2770" s="2"/>
      <c r="OT2770" s="2"/>
      <c r="OU2770" s="2"/>
      <c r="OV2770" s="2"/>
      <c r="OW2770" s="2"/>
      <c r="OX2770" s="2"/>
      <c r="OY2770" s="2"/>
      <c r="OZ2770" s="2"/>
      <c r="PA2770" s="2"/>
      <c r="PB2770" s="2"/>
      <c r="PC2770" s="2"/>
      <c r="PD2770" s="2"/>
      <c r="PE2770" s="2"/>
      <c r="PF2770" s="2"/>
      <c r="PG2770" s="2"/>
      <c r="PH2770" s="2"/>
      <c r="PI2770" s="2"/>
      <c r="PJ2770" s="2"/>
      <c r="PK2770" s="2"/>
      <c r="PL2770" s="2"/>
      <c r="PM2770" s="2"/>
      <c r="PN2770" s="2"/>
      <c r="PO2770" s="2"/>
    </row>
    <row r="2771" spans="1:431" ht="98" hidden="1" x14ac:dyDescent="0.15">
      <c r="A2771" s="6" t="s">
        <v>1290</v>
      </c>
      <c r="B2771" s="3"/>
      <c r="C2771" s="6"/>
      <c r="D2771" s="6"/>
      <c r="E2771" s="3"/>
      <c r="F2771" s="6"/>
      <c r="G2771" s="6"/>
      <c r="H2771" s="6"/>
      <c r="I2771" s="3"/>
      <c r="J2771" s="6"/>
      <c r="K2771" s="3"/>
      <c r="L2771" s="3"/>
      <c r="M2771" s="3"/>
      <c r="N2771" s="6"/>
      <c r="O2771" s="3"/>
      <c r="P2771" s="6"/>
      <c r="Q2771" s="6"/>
      <c r="R2771" s="6"/>
      <c r="S2771" s="3"/>
      <c r="T2771" s="3"/>
      <c r="U2771" s="3"/>
      <c r="V2771" s="3"/>
      <c r="W2771" s="3"/>
      <c r="X2771" s="3"/>
      <c r="Y2771" s="6"/>
      <c r="Z2771" s="6"/>
      <c r="AA2771" s="6"/>
      <c r="AB2771" s="3"/>
      <c r="AC2771" s="6"/>
      <c r="AD2771" s="6"/>
      <c r="AE2771" s="3"/>
      <c r="AF2771" s="3"/>
      <c r="AG2771" s="6"/>
      <c r="AH2771" s="6"/>
      <c r="AI2771" s="3"/>
      <c r="AJ2771" s="3"/>
      <c r="AK2771" s="3"/>
      <c r="AL2771" s="3"/>
      <c r="AM2771" s="6"/>
      <c r="AN2771" s="3"/>
      <c r="AO2771" s="3"/>
      <c r="AP2771" s="3"/>
      <c r="AQ2771" s="3"/>
      <c r="AR2771" s="3"/>
      <c r="AS2771" s="3"/>
      <c r="AT2771" s="6"/>
      <c r="AU2771" s="6"/>
      <c r="AV2771" s="6"/>
      <c r="AW2771" s="3"/>
      <c r="AX2771" s="3"/>
      <c r="AY2771" s="3"/>
      <c r="AZ2771" s="3"/>
      <c r="BA2771" s="3"/>
      <c r="BB2771" s="3"/>
      <c r="BC2771" s="3"/>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v>1973</v>
      </c>
      <c r="BZ2771" s="3" t="s">
        <v>2561</v>
      </c>
      <c r="CA2771" s="3" t="s">
        <v>2381</v>
      </c>
      <c r="CB2771" s="3" t="s">
        <v>2572</v>
      </c>
      <c r="CC2771" s="3" t="s">
        <v>2384</v>
      </c>
      <c r="CD2771" s="3"/>
      <c r="CE2771" s="3"/>
      <c r="CF2771" s="7"/>
      <c r="CG2771" s="1"/>
      <c r="CH2771" s="1"/>
      <c r="CI2771" s="1"/>
      <c r="CJ2771" s="1"/>
      <c r="CK2771" s="1"/>
      <c r="CL2771" s="1"/>
      <c r="CM2771" s="1"/>
      <c r="CN2771" s="1"/>
      <c r="CO2771" s="1"/>
      <c r="CP2771" s="1"/>
      <c r="CQ2771" s="1"/>
      <c r="CR2771" s="1"/>
      <c r="CS2771" s="1"/>
      <c r="CT2771" s="1"/>
      <c r="CU2771" s="1"/>
      <c r="CV2771" s="1"/>
      <c r="CW2771" s="1"/>
      <c r="CX2771" s="1"/>
      <c r="CY2771" s="1"/>
      <c r="CZ2771" s="1"/>
      <c r="DA2771" s="1"/>
      <c r="DB2771" s="1"/>
      <c r="DC2771" s="1"/>
      <c r="DD2771" s="1"/>
      <c r="DE2771" s="1"/>
      <c r="DF2771" s="1"/>
      <c r="DJ2771" s="1"/>
      <c r="DK2771" s="1"/>
      <c r="DL2771" s="1"/>
      <c r="DM2771" s="1"/>
      <c r="DN2771" s="1"/>
      <c r="DO2771" s="1"/>
      <c r="DQ2771" s="1"/>
      <c r="DT2771" s="1"/>
      <c r="DW2771" s="1"/>
      <c r="DX2771" s="1"/>
      <c r="DY2771" s="1"/>
      <c r="DZ2771" s="1"/>
      <c r="EA2771" s="1"/>
      <c r="EB2771" s="1"/>
      <c r="EC2771" s="1"/>
      <c r="EF2771" s="1"/>
      <c r="ER2771" s="1"/>
      <c r="ET2771" s="1"/>
      <c r="FH2771" s="1"/>
      <c r="FI2771" s="1"/>
      <c r="LT2771" s="2"/>
      <c r="LU2771" s="2"/>
      <c r="LV2771" s="2"/>
      <c r="LW2771" s="2"/>
      <c r="LX2771" s="2"/>
      <c r="LY2771" s="2"/>
      <c r="LZ2771" s="2"/>
      <c r="MA2771" s="2"/>
      <c r="MB2771" s="2"/>
      <c r="MC2771" s="2"/>
      <c r="MD2771" s="2"/>
      <c r="ME2771" s="2"/>
      <c r="MF2771" s="2"/>
      <c r="MG2771" s="2"/>
      <c r="MH2771" s="2"/>
      <c r="MI2771" s="2"/>
      <c r="MJ2771" s="2"/>
      <c r="MK2771" s="2"/>
      <c r="ML2771" s="2"/>
      <c r="MM2771" s="2"/>
      <c r="MN2771" s="2"/>
      <c r="MO2771" s="2"/>
      <c r="MP2771" s="2"/>
      <c r="MQ2771" s="2"/>
      <c r="MR2771" s="2"/>
      <c r="MS2771" s="2"/>
      <c r="MT2771" s="2"/>
      <c r="MU2771" s="2"/>
      <c r="MV2771" s="2"/>
      <c r="MW2771" s="2"/>
      <c r="MX2771" s="2"/>
      <c r="MY2771" s="2"/>
      <c r="MZ2771" s="2"/>
      <c r="NA2771" s="2"/>
      <c r="NB2771" s="2"/>
      <c r="NC2771" s="2"/>
      <c r="ND2771" s="2"/>
      <c r="NE2771" s="2"/>
      <c r="NF2771" s="2"/>
      <c r="NG2771" s="2"/>
      <c r="NH2771" s="2"/>
      <c r="NI2771" s="2"/>
      <c r="NJ2771" s="2"/>
      <c r="NK2771" s="2"/>
      <c r="NL2771" s="2"/>
      <c r="NM2771" s="2"/>
      <c r="NN2771" s="2"/>
      <c r="NO2771" s="2"/>
      <c r="NP2771" s="2"/>
      <c r="NQ2771" s="2"/>
      <c r="NR2771" s="2"/>
      <c r="NS2771" s="2"/>
      <c r="NT2771" s="2"/>
      <c r="NU2771" s="2"/>
      <c r="NV2771" s="2"/>
      <c r="NW2771" s="2"/>
      <c r="NX2771" s="2"/>
      <c r="NY2771" s="2"/>
      <c r="NZ2771" s="2"/>
      <c r="OA2771" s="2"/>
      <c r="OB2771" s="2"/>
      <c r="OC2771" s="2"/>
      <c r="OD2771" s="2"/>
      <c r="OE2771" s="2"/>
      <c r="OF2771" s="2"/>
      <c r="OG2771" s="2"/>
      <c r="OH2771" s="2"/>
      <c r="OI2771" s="2"/>
      <c r="OJ2771" s="2"/>
      <c r="OK2771" s="2"/>
      <c r="OL2771" s="2"/>
      <c r="OM2771" s="2"/>
      <c r="ON2771" s="2"/>
      <c r="OO2771" s="2"/>
      <c r="OP2771" s="2"/>
      <c r="OQ2771" s="2"/>
      <c r="OR2771" s="2"/>
      <c r="OS2771" s="2"/>
      <c r="OT2771" s="2"/>
      <c r="OU2771" s="2"/>
      <c r="OV2771" s="2"/>
      <c r="OW2771" s="2"/>
      <c r="OX2771" s="2"/>
      <c r="OY2771" s="2"/>
      <c r="OZ2771" s="2"/>
      <c r="PA2771" s="2"/>
      <c r="PB2771" s="2"/>
      <c r="PC2771" s="2"/>
      <c r="PD2771" s="2"/>
      <c r="PE2771" s="2"/>
      <c r="PF2771" s="2"/>
      <c r="PG2771" s="2"/>
      <c r="PH2771" s="2"/>
      <c r="PI2771" s="2"/>
      <c r="PJ2771" s="2"/>
      <c r="PK2771" s="2"/>
      <c r="PL2771" s="2"/>
      <c r="PM2771" s="2"/>
      <c r="PN2771" s="2"/>
      <c r="PO2771" s="2"/>
    </row>
    <row r="2772" spans="1:431" ht="98" hidden="1" x14ac:dyDescent="0.15">
      <c r="A2772" s="6" t="s">
        <v>1295</v>
      </c>
      <c r="B2772" s="3"/>
      <c r="C2772" s="6"/>
      <c r="D2772" s="6"/>
      <c r="E2772" s="3"/>
      <c r="F2772" s="6"/>
      <c r="G2772" s="6"/>
      <c r="H2772" s="6"/>
      <c r="I2772" s="3"/>
      <c r="J2772" s="6"/>
      <c r="K2772" s="3"/>
      <c r="L2772" s="3"/>
      <c r="M2772" s="3"/>
      <c r="N2772" s="6"/>
      <c r="O2772" s="3"/>
      <c r="P2772" s="6"/>
      <c r="Q2772" s="6"/>
      <c r="R2772" s="6"/>
      <c r="S2772" s="3"/>
      <c r="T2772" s="3"/>
      <c r="U2772" s="3"/>
      <c r="V2772" s="3"/>
      <c r="W2772" s="3"/>
      <c r="X2772" s="3"/>
      <c r="Y2772" s="6"/>
      <c r="Z2772" s="6"/>
      <c r="AA2772" s="6"/>
      <c r="AB2772" s="3"/>
      <c r="AC2772" s="6"/>
      <c r="AD2772" s="6"/>
      <c r="AE2772" s="3"/>
      <c r="AF2772" s="3"/>
      <c r="AG2772" s="6"/>
      <c r="AH2772" s="6"/>
      <c r="AI2772" s="3"/>
      <c r="AJ2772" s="3"/>
      <c r="AK2772" s="3"/>
      <c r="AL2772" s="3"/>
      <c r="AM2772" s="6"/>
      <c r="AN2772" s="3"/>
      <c r="AO2772" s="3"/>
      <c r="AP2772" s="3"/>
      <c r="AQ2772" s="3"/>
      <c r="AR2772" s="3"/>
      <c r="AS2772" s="3"/>
      <c r="AT2772" s="6"/>
      <c r="AU2772" s="6"/>
      <c r="AV2772" s="6"/>
      <c r="AW2772" s="3"/>
      <c r="AX2772" s="3"/>
      <c r="AY2772" s="3"/>
      <c r="AZ2772" s="3"/>
      <c r="BA2772" s="3"/>
      <c r="BB2772" s="3"/>
      <c r="BC2772" s="3"/>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v>1973</v>
      </c>
      <c r="BZ2772" s="3" t="s">
        <v>2561</v>
      </c>
      <c r="CA2772" s="3" t="s">
        <v>2381</v>
      </c>
      <c r="CB2772" s="3" t="s">
        <v>2572</v>
      </c>
      <c r="CC2772" s="3" t="s">
        <v>2384</v>
      </c>
      <c r="CD2772" s="3"/>
      <c r="CE2772" s="3"/>
      <c r="CF2772" s="7"/>
      <c r="CG2772" s="1"/>
      <c r="CH2772" s="1"/>
      <c r="CI2772" s="1"/>
      <c r="CJ2772" s="1"/>
      <c r="CK2772" s="1"/>
      <c r="CL2772" s="1"/>
      <c r="CM2772" s="1"/>
      <c r="CN2772" s="1"/>
      <c r="CO2772" s="1"/>
      <c r="CP2772" s="1"/>
      <c r="CQ2772" s="1"/>
      <c r="CR2772" s="1"/>
      <c r="CS2772" s="1"/>
      <c r="CT2772" s="1"/>
      <c r="CU2772" s="1"/>
      <c r="CV2772" s="1"/>
      <c r="CW2772" s="1"/>
      <c r="CX2772" s="1"/>
      <c r="CY2772" s="1"/>
      <c r="CZ2772" s="1"/>
      <c r="DA2772" s="1"/>
      <c r="DB2772" s="1"/>
      <c r="DC2772" s="1"/>
      <c r="DD2772" s="1"/>
      <c r="DE2772" s="1"/>
      <c r="DF2772" s="1"/>
      <c r="DJ2772" s="1"/>
      <c r="DK2772" s="1"/>
      <c r="DL2772" s="1"/>
      <c r="DM2772" s="1"/>
      <c r="DN2772" s="1"/>
      <c r="DO2772" s="1"/>
      <c r="DQ2772" s="1"/>
      <c r="DT2772" s="1"/>
      <c r="DW2772" s="1"/>
      <c r="DX2772" s="1"/>
      <c r="DY2772" s="1"/>
      <c r="DZ2772" s="1"/>
      <c r="EA2772" s="1"/>
      <c r="EB2772" s="1"/>
      <c r="EC2772" s="1"/>
      <c r="EF2772" s="1"/>
      <c r="ER2772" s="1"/>
      <c r="ET2772" s="1"/>
      <c r="FH2772" s="1"/>
      <c r="FI2772" s="1"/>
      <c r="LT2772" s="2"/>
      <c r="LU2772" s="2"/>
      <c r="LV2772" s="2"/>
      <c r="LW2772" s="2"/>
      <c r="LX2772" s="2"/>
      <c r="LY2772" s="2"/>
      <c r="LZ2772" s="2"/>
      <c r="MA2772" s="2"/>
      <c r="MB2772" s="2"/>
      <c r="MC2772" s="2"/>
      <c r="MD2772" s="2"/>
      <c r="ME2772" s="2"/>
      <c r="MF2772" s="2"/>
      <c r="MG2772" s="2"/>
      <c r="MH2772" s="2"/>
      <c r="MI2772" s="2"/>
      <c r="MJ2772" s="2"/>
      <c r="MK2772" s="2"/>
      <c r="ML2772" s="2"/>
      <c r="MM2772" s="2"/>
      <c r="MN2772" s="2"/>
      <c r="MO2772" s="2"/>
      <c r="MP2772" s="2"/>
      <c r="MQ2772" s="2"/>
      <c r="MR2772" s="2"/>
      <c r="MS2772" s="2"/>
      <c r="MT2772" s="2"/>
      <c r="MU2772" s="2"/>
      <c r="MV2772" s="2"/>
      <c r="MW2772" s="2"/>
      <c r="MX2772" s="2"/>
      <c r="MY2772" s="2"/>
      <c r="MZ2772" s="2"/>
      <c r="NA2772" s="2"/>
      <c r="NB2772" s="2"/>
      <c r="NC2772" s="2"/>
      <c r="ND2772" s="2"/>
      <c r="NE2772" s="2"/>
      <c r="NF2772" s="2"/>
      <c r="NG2772" s="2"/>
      <c r="NH2772" s="2"/>
      <c r="NI2772" s="2"/>
      <c r="NJ2772" s="2"/>
      <c r="NK2772" s="2"/>
      <c r="NL2772" s="2"/>
      <c r="NM2772" s="2"/>
      <c r="NN2772" s="2"/>
      <c r="NO2772" s="2"/>
      <c r="NP2772" s="2"/>
      <c r="NQ2772" s="2"/>
      <c r="NR2772" s="2"/>
      <c r="NS2772" s="2"/>
      <c r="NT2772" s="2"/>
      <c r="NU2772" s="2"/>
      <c r="NV2772" s="2"/>
      <c r="NW2772" s="2"/>
      <c r="NX2772" s="2"/>
      <c r="NY2772" s="2"/>
      <c r="NZ2772" s="2"/>
      <c r="OA2772" s="2"/>
      <c r="OB2772" s="2"/>
      <c r="OC2772" s="2"/>
      <c r="OD2772" s="2"/>
      <c r="OE2772" s="2"/>
      <c r="OF2772" s="2"/>
      <c r="OG2772" s="2"/>
      <c r="OH2772" s="2"/>
      <c r="OI2772" s="2"/>
      <c r="OJ2772" s="2"/>
      <c r="OK2772" s="2"/>
      <c r="OL2772" s="2"/>
      <c r="OM2772" s="2"/>
      <c r="ON2772" s="2"/>
      <c r="OO2772" s="2"/>
      <c r="OP2772" s="2"/>
      <c r="OQ2772" s="2"/>
      <c r="OR2772" s="2"/>
      <c r="OS2772" s="2"/>
      <c r="OT2772" s="2"/>
      <c r="OU2772" s="2"/>
      <c r="OV2772" s="2"/>
      <c r="OW2772" s="2"/>
      <c r="OX2772" s="2"/>
      <c r="OY2772" s="2"/>
      <c r="OZ2772" s="2"/>
      <c r="PA2772" s="2"/>
      <c r="PB2772" s="2"/>
      <c r="PC2772" s="2"/>
      <c r="PD2772" s="2"/>
      <c r="PE2772" s="2"/>
      <c r="PF2772" s="2"/>
      <c r="PG2772" s="2"/>
      <c r="PH2772" s="2"/>
      <c r="PI2772" s="2"/>
      <c r="PJ2772" s="2"/>
      <c r="PK2772" s="2"/>
      <c r="PL2772" s="2"/>
      <c r="PM2772" s="2"/>
      <c r="PN2772" s="2"/>
      <c r="PO2772" s="2"/>
    </row>
    <row r="2773" spans="1:431" ht="98" hidden="1" x14ac:dyDescent="0.15">
      <c r="A2773" s="21" t="s">
        <v>3461</v>
      </c>
      <c r="B2773" s="3"/>
      <c r="C2773" s="6"/>
      <c r="D2773" s="6"/>
      <c r="E2773" s="3"/>
      <c r="F2773" s="6"/>
      <c r="G2773" s="6"/>
      <c r="H2773" s="6">
        <v>0</v>
      </c>
      <c r="I2773" s="3">
        <v>1</v>
      </c>
      <c r="J2773" s="6">
        <v>0</v>
      </c>
      <c r="K2773" s="3"/>
      <c r="L2773" s="3"/>
      <c r="M2773" s="3"/>
      <c r="N2773" s="6"/>
      <c r="O2773" s="3"/>
      <c r="P2773" s="6"/>
      <c r="Q2773" s="6"/>
      <c r="R2773" s="6">
        <v>0</v>
      </c>
      <c r="S2773" s="3">
        <v>1</v>
      </c>
      <c r="T2773" s="3">
        <v>0</v>
      </c>
      <c r="U2773" s="3"/>
      <c r="V2773" s="3"/>
      <c r="W2773" s="3"/>
      <c r="X2773" s="3"/>
      <c r="Y2773" s="6"/>
      <c r="Z2773" s="6"/>
      <c r="AA2773" s="6"/>
      <c r="AB2773" s="3"/>
      <c r="AC2773" s="6"/>
      <c r="AD2773" s="6"/>
      <c r="AE2773" s="3"/>
      <c r="AF2773" s="3">
        <v>0</v>
      </c>
      <c r="AG2773" s="6">
        <v>1</v>
      </c>
      <c r="AH2773" s="6">
        <v>0</v>
      </c>
      <c r="AI2773" s="3">
        <v>1</v>
      </c>
      <c r="AJ2773" s="3">
        <v>0</v>
      </c>
      <c r="AK2773" s="3">
        <v>1</v>
      </c>
      <c r="AL2773" s="3"/>
      <c r="AM2773" s="6"/>
      <c r="AN2773" s="3"/>
      <c r="AO2773" s="3"/>
      <c r="AP2773" s="3"/>
      <c r="AQ2773" s="3"/>
      <c r="AR2773" s="3"/>
      <c r="AS2773" s="3"/>
      <c r="AT2773" s="6"/>
      <c r="AU2773" s="6"/>
      <c r="AV2773" s="6"/>
      <c r="AW2773" s="3"/>
      <c r="AX2773" s="3"/>
      <c r="AY2773" s="3"/>
      <c r="AZ2773" s="3"/>
      <c r="BA2773" s="3"/>
      <c r="BB2773" s="3"/>
      <c r="BC2773" s="3"/>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v>1973</v>
      </c>
      <c r="BZ2773" s="3" t="s">
        <v>2561</v>
      </c>
      <c r="CA2773" s="3" t="s">
        <v>2381</v>
      </c>
      <c r="CB2773" s="3" t="s">
        <v>2572</v>
      </c>
      <c r="CC2773" s="3" t="s">
        <v>2384</v>
      </c>
      <c r="CD2773" s="3"/>
      <c r="CE2773" s="3"/>
      <c r="CF2773" s="7"/>
      <c r="CG2773" s="1"/>
      <c r="CH2773" s="1"/>
      <c r="CI2773" s="1"/>
      <c r="CJ2773" s="1"/>
      <c r="CK2773" s="1"/>
      <c r="CL2773" s="1"/>
      <c r="CM2773" s="1"/>
      <c r="CN2773" s="1"/>
      <c r="CO2773" s="1"/>
      <c r="CP2773" s="1"/>
      <c r="CQ2773" s="1"/>
      <c r="CR2773" s="1"/>
      <c r="CS2773" s="1"/>
      <c r="CT2773" s="1"/>
      <c r="CU2773" s="1"/>
      <c r="CV2773" s="1"/>
      <c r="CW2773" s="1"/>
      <c r="CX2773" s="1"/>
      <c r="CY2773" s="1"/>
      <c r="CZ2773" s="1"/>
      <c r="DA2773" s="1"/>
      <c r="DB2773" s="1"/>
      <c r="DC2773" s="1"/>
      <c r="DD2773" s="1"/>
      <c r="DE2773" s="1"/>
      <c r="DF2773" s="1"/>
      <c r="DJ2773" s="1"/>
      <c r="DK2773" s="1"/>
      <c r="DL2773" s="1"/>
      <c r="DM2773" s="1"/>
      <c r="DN2773" s="1"/>
      <c r="DO2773" s="1"/>
      <c r="DQ2773" s="1"/>
      <c r="DT2773" s="1"/>
      <c r="DW2773" s="1"/>
      <c r="DX2773" s="1"/>
      <c r="DY2773" s="1"/>
      <c r="DZ2773" s="1"/>
      <c r="EA2773" s="1"/>
      <c r="EB2773" s="1"/>
      <c r="EC2773" s="1"/>
      <c r="EF2773" s="1"/>
      <c r="ER2773" s="1"/>
      <c r="ET2773" s="1"/>
      <c r="FH2773" s="1"/>
      <c r="FI2773" s="1"/>
      <c r="LT2773" s="2"/>
      <c r="LU2773" s="2"/>
      <c r="LV2773" s="2"/>
      <c r="LW2773" s="2"/>
      <c r="LX2773" s="2"/>
      <c r="LY2773" s="2"/>
      <c r="LZ2773" s="2"/>
      <c r="MA2773" s="2"/>
      <c r="MB2773" s="2"/>
      <c r="MC2773" s="2"/>
      <c r="MD2773" s="2"/>
      <c r="ME2773" s="2"/>
      <c r="MF2773" s="2"/>
      <c r="MG2773" s="2"/>
      <c r="MH2773" s="2"/>
      <c r="MI2773" s="2"/>
      <c r="MJ2773" s="2"/>
      <c r="MK2773" s="2"/>
      <c r="ML2773" s="2"/>
      <c r="MM2773" s="2"/>
      <c r="MN2773" s="2"/>
      <c r="MO2773" s="2"/>
      <c r="MP2773" s="2"/>
      <c r="MQ2773" s="2"/>
      <c r="MR2773" s="2"/>
      <c r="MS2773" s="2"/>
      <c r="MT2773" s="2"/>
      <c r="MU2773" s="2"/>
      <c r="MV2773" s="2"/>
      <c r="MW2773" s="2"/>
      <c r="MX2773" s="2"/>
      <c r="MY2773" s="2"/>
      <c r="MZ2773" s="2"/>
      <c r="NA2773" s="2"/>
      <c r="NB2773" s="2"/>
      <c r="NC2773" s="2"/>
      <c r="ND2773" s="2"/>
      <c r="NE2773" s="2"/>
      <c r="NF2773" s="2"/>
      <c r="NG2773" s="2"/>
      <c r="NH2773" s="2"/>
      <c r="NI2773" s="2"/>
      <c r="NJ2773" s="2"/>
      <c r="NK2773" s="2"/>
      <c r="NL2773" s="2"/>
      <c r="NM2773" s="2"/>
      <c r="NN2773" s="2"/>
      <c r="NO2773" s="2"/>
      <c r="NP2773" s="2"/>
      <c r="NQ2773" s="2"/>
      <c r="NR2773" s="2"/>
      <c r="NS2773" s="2"/>
      <c r="NT2773" s="2"/>
      <c r="NU2773" s="2"/>
      <c r="NV2773" s="2"/>
      <c r="NW2773" s="2"/>
      <c r="NX2773" s="2"/>
      <c r="NY2773" s="2"/>
      <c r="NZ2773" s="2"/>
      <c r="OA2773" s="2"/>
      <c r="OB2773" s="2"/>
      <c r="OC2773" s="2"/>
      <c r="OD2773" s="2"/>
      <c r="OE2773" s="2"/>
      <c r="OF2773" s="2"/>
      <c r="OG2773" s="2"/>
      <c r="OH2773" s="2"/>
      <c r="OI2773" s="2"/>
      <c r="OJ2773" s="2"/>
      <c r="OK2773" s="2"/>
      <c r="OL2773" s="2"/>
      <c r="OM2773" s="2"/>
      <c r="ON2773" s="2"/>
      <c r="OO2773" s="2"/>
      <c r="OP2773" s="2"/>
      <c r="OQ2773" s="2"/>
      <c r="OR2773" s="2"/>
      <c r="OS2773" s="2"/>
      <c r="OT2773" s="2"/>
      <c r="OU2773" s="2"/>
      <c r="OV2773" s="2"/>
      <c r="OW2773" s="2"/>
      <c r="OX2773" s="2"/>
      <c r="OY2773" s="2"/>
      <c r="OZ2773" s="2"/>
      <c r="PA2773" s="2"/>
      <c r="PB2773" s="2"/>
      <c r="PC2773" s="2"/>
      <c r="PD2773" s="2"/>
      <c r="PE2773" s="2"/>
      <c r="PF2773" s="2"/>
      <c r="PG2773" s="2"/>
      <c r="PH2773" s="2"/>
      <c r="PI2773" s="2"/>
      <c r="PJ2773" s="2"/>
      <c r="PK2773" s="2"/>
      <c r="PL2773" s="2"/>
      <c r="PM2773" s="2"/>
      <c r="PN2773" s="2"/>
      <c r="PO2773" s="2"/>
    </row>
    <row r="2774" spans="1:431" ht="98" hidden="1" x14ac:dyDescent="0.15">
      <c r="A2774" s="16" t="s">
        <v>3471</v>
      </c>
      <c r="B2774" s="3"/>
      <c r="C2774" s="6"/>
      <c r="D2774" s="6"/>
      <c r="E2774" s="3"/>
      <c r="F2774" s="6"/>
      <c r="G2774" s="6"/>
      <c r="H2774" s="6">
        <v>0</v>
      </c>
      <c r="I2774" s="3">
        <v>1</v>
      </c>
      <c r="J2774" s="6">
        <v>0</v>
      </c>
      <c r="K2774" s="3"/>
      <c r="L2774" s="3"/>
      <c r="M2774" s="3"/>
      <c r="N2774" s="6"/>
      <c r="O2774" s="3"/>
      <c r="P2774" s="6"/>
      <c r="Q2774" s="6"/>
      <c r="R2774" s="6"/>
      <c r="S2774" s="3"/>
      <c r="T2774" s="3"/>
      <c r="U2774" s="3"/>
      <c r="V2774" s="3"/>
      <c r="W2774" s="3"/>
      <c r="X2774" s="3"/>
      <c r="Y2774" s="6"/>
      <c r="Z2774" s="6"/>
      <c r="AA2774" s="6"/>
      <c r="AB2774" s="3"/>
      <c r="AC2774" s="6"/>
      <c r="AD2774" s="6"/>
      <c r="AE2774" s="3"/>
      <c r="AF2774" s="3"/>
      <c r="AG2774" s="6"/>
      <c r="AH2774" s="6"/>
      <c r="AI2774" s="3">
        <v>0</v>
      </c>
      <c r="AJ2774" s="3"/>
      <c r="AK2774" s="3">
        <v>1</v>
      </c>
      <c r="AL2774" s="3">
        <v>0</v>
      </c>
      <c r="AM2774" s="6"/>
      <c r="AN2774" s="3"/>
      <c r="AO2774" s="3"/>
      <c r="AP2774" s="3"/>
      <c r="AQ2774" s="3"/>
      <c r="AR2774" s="3"/>
      <c r="AS2774" s="3"/>
      <c r="AT2774" s="6"/>
      <c r="AU2774" s="6"/>
      <c r="AV2774" s="6"/>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3"/>
      <c r="BU2774" s="3"/>
      <c r="BV2774" s="3"/>
      <c r="BW2774" s="3"/>
      <c r="BX2774" s="3"/>
      <c r="BY2774" s="3">
        <v>1973</v>
      </c>
      <c r="BZ2774" s="3" t="s">
        <v>2561</v>
      </c>
      <c r="CA2774" s="3" t="s">
        <v>2381</v>
      </c>
      <c r="CB2774" s="3" t="s">
        <v>2572</v>
      </c>
      <c r="CC2774" s="3" t="s">
        <v>2384</v>
      </c>
      <c r="CD2774" s="3"/>
      <c r="CE2774" s="3"/>
      <c r="CF2774" s="7"/>
      <c r="CG2774" s="1"/>
      <c r="CH2774" s="1"/>
      <c r="CI2774" s="1"/>
      <c r="CJ2774" s="1"/>
      <c r="CK2774" s="1"/>
      <c r="CL2774" s="1"/>
      <c r="CM2774" s="1"/>
      <c r="CN2774" s="1"/>
      <c r="CO2774" s="1"/>
      <c r="CP2774" s="1"/>
      <c r="CQ2774" s="1"/>
      <c r="CR2774" s="1"/>
      <c r="CS2774" s="1"/>
      <c r="CT2774" s="1"/>
      <c r="CU2774" s="1"/>
      <c r="CV2774" s="1"/>
      <c r="CW2774" s="1"/>
      <c r="CX2774" s="1"/>
      <c r="CY2774" s="1"/>
      <c r="CZ2774" s="1"/>
      <c r="DA2774" s="1"/>
      <c r="DB2774" s="1"/>
      <c r="DC2774" s="1"/>
      <c r="DD2774" s="1"/>
      <c r="DE2774" s="1"/>
      <c r="DF2774" s="1"/>
      <c r="DJ2774" s="1"/>
      <c r="DK2774" s="1"/>
      <c r="DL2774" s="1"/>
      <c r="DM2774" s="1"/>
      <c r="DN2774" s="1"/>
      <c r="DO2774" s="1"/>
      <c r="DQ2774" s="1"/>
      <c r="DT2774" s="1"/>
      <c r="DW2774" s="1"/>
      <c r="DX2774" s="1"/>
      <c r="DY2774" s="1"/>
      <c r="DZ2774" s="1"/>
      <c r="EA2774" s="1"/>
      <c r="EB2774" s="1"/>
      <c r="EC2774" s="1"/>
      <c r="EF2774" s="1"/>
      <c r="ER2774" s="1"/>
      <c r="ET2774" s="1"/>
      <c r="FH2774" s="1"/>
      <c r="FI2774" s="1"/>
      <c r="LT2774" s="2"/>
      <c r="LU2774" s="2"/>
      <c r="LV2774" s="2"/>
      <c r="LW2774" s="2"/>
      <c r="LX2774" s="2"/>
      <c r="LY2774" s="2"/>
      <c r="LZ2774" s="2"/>
      <c r="MA2774" s="2"/>
      <c r="MB2774" s="2"/>
      <c r="MC2774" s="2"/>
      <c r="MD2774" s="2"/>
      <c r="ME2774" s="2"/>
      <c r="MF2774" s="2"/>
      <c r="MG2774" s="2"/>
      <c r="MH2774" s="2"/>
      <c r="MI2774" s="2"/>
      <c r="MJ2774" s="2"/>
      <c r="MK2774" s="2"/>
      <c r="ML2774" s="2"/>
      <c r="MM2774" s="2"/>
      <c r="MN2774" s="2"/>
      <c r="MO2774" s="2"/>
      <c r="MP2774" s="2"/>
      <c r="MQ2774" s="2"/>
      <c r="MR2774" s="2"/>
      <c r="MS2774" s="2"/>
      <c r="MT2774" s="2"/>
      <c r="MU2774" s="2"/>
      <c r="MV2774" s="2"/>
      <c r="MW2774" s="2"/>
      <c r="MX2774" s="2"/>
      <c r="MY2774" s="2"/>
      <c r="MZ2774" s="2"/>
      <c r="NA2774" s="2"/>
      <c r="NB2774" s="2"/>
      <c r="NC2774" s="2"/>
      <c r="ND2774" s="2"/>
      <c r="NE2774" s="2"/>
      <c r="NF2774" s="2"/>
      <c r="NG2774" s="2"/>
      <c r="NH2774" s="2"/>
      <c r="NI2774" s="2"/>
      <c r="NJ2774" s="2"/>
      <c r="NK2774" s="2"/>
      <c r="NL2774" s="2"/>
      <c r="NM2774" s="2"/>
      <c r="NN2774" s="2"/>
      <c r="NO2774" s="2"/>
      <c r="NP2774" s="2"/>
      <c r="NQ2774" s="2"/>
      <c r="NR2774" s="2"/>
      <c r="NS2774" s="2"/>
      <c r="NT2774" s="2"/>
      <c r="NU2774" s="2"/>
      <c r="NV2774" s="2"/>
      <c r="NW2774" s="2"/>
      <c r="NX2774" s="2"/>
      <c r="NY2774" s="2"/>
      <c r="NZ2774" s="2"/>
      <c r="OA2774" s="2"/>
      <c r="OB2774" s="2"/>
      <c r="OC2774" s="2"/>
      <c r="OD2774" s="2"/>
      <c r="OE2774" s="2"/>
      <c r="OF2774" s="2"/>
      <c r="OG2774" s="2"/>
      <c r="OH2774" s="2"/>
      <c r="OI2774" s="2"/>
      <c r="OJ2774" s="2"/>
      <c r="OK2774" s="2"/>
      <c r="OL2774" s="2"/>
      <c r="OM2774" s="2"/>
      <c r="ON2774" s="2"/>
      <c r="OO2774" s="2"/>
      <c r="OP2774" s="2"/>
      <c r="OQ2774" s="2"/>
      <c r="OR2774" s="2"/>
      <c r="OS2774" s="2"/>
      <c r="OT2774" s="2"/>
      <c r="OU2774" s="2"/>
      <c r="OV2774" s="2"/>
      <c r="OW2774" s="2"/>
      <c r="OX2774" s="2"/>
      <c r="OY2774" s="2"/>
      <c r="OZ2774" s="2"/>
      <c r="PA2774" s="2"/>
      <c r="PB2774" s="2"/>
      <c r="PC2774" s="2"/>
      <c r="PD2774" s="2"/>
      <c r="PE2774" s="2"/>
      <c r="PF2774" s="2"/>
      <c r="PG2774" s="2"/>
      <c r="PH2774" s="2"/>
      <c r="PI2774" s="2"/>
      <c r="PJ2774" s="2"/>
      <c r="PK2774" s="2"/>
      <c r="PL2774" s="2"/>
      <c r="PM2774" s="2"/>
      <c r="PN2774" s="2"/>
      <c r="PO2774" s="2"/>
    </row>
    <row r="2775" spans="1:431" ht="98" hidden="1" x14ac:dyDescent="0.15">
      <c r="A2775" s="6" t="s">
        <v>1307</v>
      </c>
      <c r="B2775" s="3"/>
      <c r="C2775" s="6"/>
      <c r="D2775" s="6"/>
      <c r="E2775" s="3"/>
      <c r="F2775" s="6"/>
      <c r="G2775" s="6"/>
      <c r="H2775" s="6"/>
      <c r="I2775" s="3"/>
      <c r="J2775" s="6"/>
      <c r="K2775" s="3"/>
      <c r="L2775" s="3"/>
      <c r="M2775" s="3"/>
      <c r="N2775" s="6"/>
      <c r="O2775" s="3"/>
      <c r="P2775" s="6"/>
      <c r="Q2775" s="6"/>
      <c r="R2775" s="6"/>
      <c r="S2775" s="3"/>
      <c r="T2775" s="3"/>
      <c r="U2775" s="3"/>
      <c r="V2775" s="3"/>
      <c r="W2775" s="3"/>
      <c r="X2775" s="3"/>
      <c r="Y2775" s="6"/>
      <c r="Z2775" s="6"/>
      <c r="AA2775" s="6"/>
      <c r="AB2775" s="3"/>
      <c r="AC2775" s="6"/>
      <c r="AD2775" s="6"/>
      <c r="AE2775" s="3"/>
      <c r="AF2775" s="3"/>
      <c r="AG2775" s="6"/>
      <c r="AH2775" s="6"/>
      <c r="AI2775" s="3"/>
      <c r="AJ2775" s="3"/>
      <c r="AK2775" s="3"/>
      <c r="AL2775" s="3"/>
      <c r="AM2775" s="6"/>
      <c r="AN2775" s="3"/>
      <c r="AO2775" s="3"/>
      <c r="AP2775" s="3"/>
      <c r="AQ2775" s="3"/>
      <c r="AR2775" s="3"/>
      <c r="AS2775" s="3"/>
      <c r="AT2775" s="6"/>
      <c r="AU2775" s="6"/>
      <c r="AV2775" s="6"/>
      <c r="AW2775" s="3"/>
      <c r="AX2775" s="3"/>
      <c r="AY2775" s="3"/>
      <c r="AZ2775" s="3"/>
      <c r="BA2775" s="3"/>
      <c r="BB2775" s="3"/>
      <c r="BC2775" s="3"/>
      <c r="BD2775" s="3"/>
      <c r="BE2775" s="3"/>
      <c r="BF2775" s="3"/>
      <c r="BG2775" s="3"/>
      <c r="BH2775" s="3"/>
      <c r="BI2775" s="3"/>
      <c r="BJ2775" s="3"/>
      <c r="BK2775" s="3"/>
      <c r="BL2775" s="3"/>
      <c r="BM2775" s="3"/>
      <c r="BN2775" s="3"/>
      <c r="BO2775" s="3"/>
      <c r="BP2775" s="3"/>
      <c r="BQ2775" s="3"/>
      <c r="BR2775" s="3"/>
      <c r="BS2775" s="3"/>
      <c r="BT2775" s="3"/>
      <c r="BU2775" s="3"/>
      <c r="BV2775" s="3"/>
      <c r="BW2775" s="3"/>
      <c r="BX2775" s="3"/>
      <c r="BY2775" s="3">
        <v>1973</v>
      </c>
      <c r="BZ2775" s="3" t="s">
        <v>2561</v>
      </c>
      <c r="CA2775" s="3" t="s">
        <v>2381</v>
      </c>
      <c r="CB2775" s="3" t="s">
        <v>2572</v>
      </c>
      <c r="CC2775" s="3" t="s">
        <v>2384</v>
      </c>
      <c r="CD2775" s="3"/>
      <c r="CE2775" s="3"/>
      <c r="CF2775" s="7"/>
      <c r="CG2775" s="1"/>
      <c r="CH2775" s="1"/>
      <c r="CI2775" s="1"/>
      <c r="CJ2775" s="1"/>
      <c r="CK2775" s="1"/>
      <c r="CL2775" s="1"/>
      <c r="CM2775" s="1"/>
      <c r="CN2775" s="1"/>
      <c r="CO2775" s="1"/>
      <c r="CP2775" s="1"/>
      <c r="CQ2775" s="1"/>
      <c r="CR2775" s="1"/>
      <c r="CS2775" s="1"/>
      <c r="CT2775" s="1"/>
      <c r="CU2775" s="1"/>
      <c r="CV2775" s="1"/>
      <c r="CW2775" s="1"/>
      <c r="CX2775" s="1"/>
      <c r="CY2775" s="1"/>
      <c r="CZ2775" s="1"/>
      <c r="DA2775" s="1"/>
      <c r="DB2775" s="1"/>
      <c r="DC2775" s="1"/>
      <c r="DD2775" s="1"/>
      <c r="DE2775" s="1"/>
      <c r="DF2775" s="1"/>
      <c r="DJ2775" s="1"/>
      <c r="DK2775" s="1"/>
      <c r="DL2775" s="1"/>
      <c r="DM2775" s="1"/>
      <c r="DN2775" s="1"/>
      <c r="DO2775" s="1"/>
      <c r="DQ2775" s="1"/>
      <c r="DT2775" s="1"/>
      <c r="DW2775" s="1"/>
      <c r="DX2775" s="1"/>
      <c r="DY2775" s="1"/>
      <c r="DZ2775" s="1"/>
      <c r="EA2775" s="1"/>
      <c r="EB2775" s="1"/>
      <c r="EC2775" s="1"/>
      <c r="EF2775" s="1"/>
      <c r="ER2775" s="1"/>
      <c r="ET2775" s="1"/>
      <c r="FH2775" s="1"/>
      <c r="FI2775" s="1"/>
      <c r="LT2775" s="2"/>
      <c r="LU2775" s="2"/>
      <c r="LV2775" s="2"/>
      <c r="LW2775" s="2"/>
      <c r="LX2775" s="2"/>
      <c r="LY2775" s="2"/>
      <c r="LZ2775" s="2"/>
      <c r="MA2775" s="2"/>
      <c r="MB2775" s="2"/>
      <c r="MC2775" s="2"/>
      <c r="MD2775" s="2"/>
      <c r="ME2775" s="2"/>
      <c r="MF2775" s="2"/>
      <c r="MG2775" s="2"/>
      <c r="MH2775" s="2"/>
      <c r="MI2775" s="2"/>
      <c r="MJ2775" s="2"/>
      <c r="MK2775" s="2"/>
      <c r="ML2775" s="2"/>
      <c r="MM2775" s="2"/>
      <c r="MN2775" s="2"/>
      <c r="MO2775" s="2"/>
      <c r="MP2775" s="2"/>
      <c r="MQ2775" s="2"/>
      <c r="MR2775" s="2"/>
      <c r="MS2775" s="2"/>
      <c r="MT2775" s="2"/>
      <c r="MU2775" s="2"/>
      <c r="MV2775" s="2"/>
      <c r="MW2775" s="2"/>
      <c r="MX2775" s="2"/>
      <c r="MY2775" s="2"/>
      <c r="MZ2775" s="2"/>
      <c r="NA2775" s="2"/>
      <c r="NB2775" s="2"/>
      <c r="NC2775" s="2"/>
      <c r="ND2775" s="2"/>
      <c r="NE2775" s="2"/>
      <c r="NF2775" s="2"/>
      <c r="NG2775" s="2"/>
      <c r="NH2775" s="2"/>
      <c r="NI2775" s="2"/>
      <c r="NJ2775" s="2"/>
      <c r="NK2775" s="2"/>
      <c r="NL2775" s="2"/>
      <c r="NM2775" s="2"/>
      <c r="NN2775" s="2"/>
      <c r="NO2775" s="2"/>
      <c r="NP2775" s="2"/>
      <c r="NQ2775" s="2"/>
      <c r="NR2775" s="2"/>
      <c r="NS2775" s="2"/>
      <c r="NT2775" s="2"/>
      <c r="NU2775" s="2"/>
      <c r="NV2775" s="2"/>
      <c r="NW2775" s="2"/>
      <c r="NX2775" s="2"/>
      <c r="NY2775" s="2"/>
      <c r="NZ2775" s="2"/>
      <c r="OA2775" s="2"/>
      <c r="OB2775" s="2"/>
      <c r="OC2775" s="2"/>
      <c r="OD2775" s="2"/>
      <c r="OE2775" s="2"/>
      <c r="OF2775" s="2"/>
      <c r="OG2775" s="2"/>
      <c r="OH2775" s="2"/>
      <c r="OI2775" s="2"/>
      <c r="OJ2775" s="2"/>
      <c r="OK2775" s="2"/>
      <c r="OL2775" s="2"/>
      <c r="OM2775" s="2"/>
      <c r="ON2775" s="2"/>
      <c r="OO2775" s="2"/>
      <c r="OP2775" s="2"/>
      <c r="OQ2775" s="2"/>
      <c r="OR2775" s="2"/>
      <c r="OS2775" s="2"/>
      <c r="OT2775" s="2"/>
      <c r="OU2775" s="2"/>
      <c r="OV2775" s="2"/>
      <c r="OW2775" s="2"/>
      <c r="OX2775" s="2"/>
      <c r="OY2775" s="2"/>
      <c r="OZ2775" s="2"/>
      <c r="PA2775" s="2"/>
      <c r="PB2775" s="2"/>
      <c r="PC2775" s="2"/>
      <c r="PD2775" s="2"/>
      <c r="PE2775" s="2"/>
      <c r="PF2775" s="2"/>
      <c r="PG2775" s="2"/>
      <c r="PH2775" s="2"/>
      <c r="PI2775" s="2"/>
      <c r="PJ2775" s="2"/>
      <c r="PK2775" s="2"/>
      <c r="PL2775" s="2"/>
      <c r="PM2775" s="2"/>
      <c r="PN2775" s="2"/>
      <c r="PO2775" s="2"/>
    </row>
    <row r="2776" spans="1:431" ht="98" hidden="1" x14ac:dyDescent="0.15">
      <c r="A2776" s="6" t="s">
        <v>1312</v>
      </c>
      <c r="B2776" s="3"/>
      <c r="C2776" s="6"/>
      <c r="D2776" s="6"/>
      <c r="E2776" s="3"/>
      <c r="F2776" s="6"/>
      <c r="G2776" s="6"/>
      <c r="H2776" s="6"/>
      <c r="I2776" s="3"/>
      <c r="J2776" s="6"/>
      <c r="K2776" s="3"/>
      <c r="L2776" s="3"/>
      <c r="M2776" s="3"/>
      <c r="N2776" s="6"/>
      <c r="O2776" s="3"/>
      <c r="P2776" s="6"/>
      <c r="Q2776" s="6"/>
      <c r="R2776" s="6"/>
      <c r="S2776" s="3"/>
      <c r="T2776" s="3"/>
      <c r="U2776" s="3"/>
      <c r="V2776" s="3"/>
      <c r="W2776" s="3"/>
      <c r="X2776" s="3"/>
      <c r="Y2776" s="6"/>
      <c r="Z2776" s="6"/>
      <c r="AA2776" s="6"/>
      <c r="AB2776" s="3"/>
      <c r="AC2776" s="6"/>
      <c r="AD2776" s="6"/>
      <c r="AE2776" s="3"/>
      <c r="AF2776" s="3"/>
      <c r="AG2776" s="6"/>
      <c r="AH2776" s="6"/>
      <c r="AI2776" s="3"/>
      <c r="AJ2776" s="3"/>
      <c r="AK2776" s="3"/>
      <c r="AL2776" s="3"/>
      <c r="AM2776" s="6"/>
      <c r="AN2776" s="3"/>
      <c r="AO2776" s="3"/>
      <c r="AP2776" s="3"/>
      <c r="AQ2776" s="3"/>
      <c r="AR2776" s="3"/>
      <c r="AS2776" s="3"/>
      <c r="AT2776" s="6"/>
      <c r="AU2776" s="6"/>
      <c r="AV2776" s="6"/>
      <c r="AW2776" s="3"/>
      <c r="AX2776" s="3"/>
      <c r="AY2776" s="3"/>
      <c r="AZ2776" s="3"/>
      <c r="BA2776" s="3"/>
      <c r="BB2776" s="3"/>
      <c r="BC2776" s="3"/>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v>1973</v>
      </c>
      <c r="BZ2776" s="3" t="s">
        <v>2561</v>
      </c>
      <c r="CA2776" s="3" t="s">
        <v>2381</v>
      </c>
      <c r="CB2776" s="3" t="s">
        <v>2572</v>
      </c>
      <c r="CC2776" s="3" t="s">
        <v>2384</v>
      </c>
      <c r="CD2776" s="3"/>
      <c r="CE2776" s="3"/>
      <c r="CF2776" s="7"/>
      <c r="CG2776" s="1"/>
      <c r="CH2776" s="1"/>
      <c r="CI2776" s="1"/>
      <c r="CJ2776" s="1"/>
      <c r="CK2776" s="1"/>
      <c r="CL2776" s="1"/>
      <c r="CM2776" s="1"/>
      <c r="CN2776" s="1"/>
      <c r="CO2776" s="1"/>
      <c r="CP2776" s="1"/>
      <c r="CQ2776" s="1"/>
      <c r="CR2776" s="1"/>
      <c r="CS2776" s="1"/>
      <c r="CT2776" s="1"/>
      <c r="CU2776" s="1"/>
      <c r="CV2776" s="1"/>
      <c r="CW2776" s="1"/>
      <c r="CX2776" s="1"/>
      <c r="CY2776" s="1"/>
      <c r="CZ2776" s="1"/>
      <c r="DA2776" s="1"/>
      <c r="DB2776" s="1"/>
      <c r="DC2776" s="1"/>
      <c r="DD2776" s="1"/>
      <c r="DE2776" s="1"/>
      <c r="DF2776" s="1"/>
      <c r="DJ2776" s="1"/>
      <c r="DK2776" s="1"/>
      <c r="DL2776" s="1"/>
      <c r="DM2776" s="1"/>
      <c r="DN2776" s="1"/>
      <c r="DO2776" s="1"/>
      <c r="DQ2776" s="1"/>
      <c r="DT2776" s="1"/>
      <c r="DW2776" s="1"/>
      <c r="DX2776" s="1"/>
      <c r="DY2776" s="1"/>
      <c r="DZ2776" s="1"/>
      <c r="EA2776" s="1"/>
      <c r="EB2776" s="1"/>
      <c r="EC2776" s="1"/>
      <c r="EF2776" s="1"/>
      <c r="ER2776" s="1"/>
      <c r="ET2776" s="1"/>
      <c r="FH2776" s="1"/>
      <c r="FI2776" s="1"/>
      <c r="LT2776" s="2"/>
      <c r="LU2776" s="2"/>
      <c r="LV2776" s="2"/>
      <c r="LW2776" s="2"/>
      <c r="LX2776" s="2"/>
      <c r="LY2776" s="2"/>
      <c r="LZ2776" s="2"/>
      <c r="MA2776" s="2"/>
      <c r="MB2776" s="2"/>
      <c r="MC2776" s="2"/>
      <c r="MD2776" s="2"/>
      <c r="ME2776" s="2"/>
      <c r="MF2776" s="2"/>
      <c r="MG2776" s="2"/>
      <c r="MH2776" s="2"/>
      <c r="MI2776" s="2"/>
      <c r="MJ2776" s="2"/>
      <c r="MK2776" s="2"/>
      <c r="ML2776" s="2"/>
      <c r="MM2776" s="2"/>
      <c r="MN2776" s="2"/>
      <c r="MO2776" s="2"/>
      <c r="MP2776" s="2"/>
      <c r="MQ2776" s="2"/>
      <c r="MR2776" s="2"/>
      <c r="MS2776" s="2"/>
      <c r="MT2776" s="2"/>
      <c r="MU2776" s="2"/>
      <c r="MV2776" s="2"/>
      <c r="MW2776" s="2"/>
      <c r="MX2776" s="2"/>
      <c r="MY2776" s="2"/>
      <c r="MZ2776" s="2"/>
      <c r="NA2776" s="2"/>
      <c r="NB2776" s="2"/>
      <c r="NC2776" s="2"/>
      <c r="ND2776" s="2"/>
      <c r="NE2776" s="2"/>
      <c r="NF2776" s="2"/>
      <c r="NG2776" s="2"/>
      <c r="NH2776" s="2"/>
      <c r="NI2776" s="2"/>
      <c r="NJ2776" s="2"/>
      <c r="NK2776" s="2"/>
      <c r="NL2776" s="2"/>
      <c r="NM2776" s="2"/>
      <c r="NN2776" s="2"/>
      <c r="NO2776" s="2"/>
      <c r="NP2776" s="2"/>
      <c r="NQ2776" s="2"/>
      <c r="NR2776" s="2"/>
      <c r="NS2776" s="2"/>
      <c r="NT2776" s="2"/>
      <c r="NU2776" s="2"/>
      <c r="NV2776" s="2"/>
      <c r="NW2776" s="2"/>
      <c r="NX2776" s="2"/>
      <c r="NY2776" s="2"/>
      <c r="NZ2776" s="2"/>
      <c r="OA2776" s="2"/>
      <c r="OB2776" s="2"/>
      <c r="OC2776" s="2"/>
      <c r="OD2776" s="2"/>
      <c r="OE2776" s="2"/>
      <c r="OF2776" s="2"/>
      <c r="OG2776" s="2"/>
      <c r="OH2776" s="2"/>
      <c r="OI2776" s="2"/>
      <c r="OJ2776" s="2"/>
      <c r="OK2776" s="2"/>
      <c r="OL2776" s="2"/>
      <c r="OM2776" s="2"/>
      <c r="ON2776" s="2"/>
      <c r="OO2776" s="2"/>
      <c r="OP2776" s="2"/>
      <c r="OQ2776" s="2"/>
      <c r="OR2776" s="2"/>
      <c r="OS2776" s="2"/>
      <c r="OT2776" s="2"/>
      <c r="OU2776" s="2"/>
      <c r="OV2776" s="2"/>
      <c r="OW2776" s="2"/>
      <c r="OX2776" s="2"/>
      <c r="OY2776" s="2"/>
      <c r="OZ2776" s="2"/>
      <c r="PA2776" s="2"/>
      <c r="PB2776" s="2"/>
      <c r="PC2776" s="2"/>
      <c r="PD2776" s="2"/>
      <c r="PE2776" s="2"/>
      <c r="PF2776" s="2"/>
      <c r="PG2776" s="2"/>
      <c r="PH2776" s="2"/>
      <c r="PI2776" s="2"/>
      <c r="PJ2776" s="2"/>
      <c r="PK2776" s="2"/>
      <c r="PL2776" s="2"/>
      <c r="PM2776" s="2"/>
      <c r="PN2776" s="2"/>
      <c r="PO2776" s="2"/>
    </row>
    <row r="2777" spans="1:431" ht="98" hidden="1" x14ac:dyDescent="0.15">
      <c r="A2777" s="6" t="s">
        <v>1317</v>
      </c>
      <c r="B2777" s="3"/>
      <c r="C2777" s="6"/>
      <c r="D2777" s="6"/>
      <c r="E2777" s="3"/>
      <c r="F2777" s="6"/>
      <c r="G2777" s="6"/>
      <c r="H2777" s="6"/>
      <c r="I2777" s="3"/>
      <c r="J2777" s="6"/>
      <c r="K2777" s="3"/>
      <c r="L2777" s="3"/>
      <c r="M2777" s="3"/>
      <c r="N2777" s="6"/>
      <c r="O2777" s="3"/>
      <c r="P2777" s="6"/>
      <c r="Q2777" s="6"/>
      <c r="R2777" s="6"/>
      <c r="S2777" s="3"/>
      <c r="T2777" s="3"/>
      <c r="U2777" s="3"/>
      <c r="V2777" s="3"/>
      <c r="W2777" s="3"/>
      <c r="X2777" s="3"/>
      <c r="Y2777" s="6"/>
      <c r="Z2777" s="6"/>
      <c r="AA2777" s="6"/>
      <c r="AB2777" s="3"/>
      <c r="AC2777" s="6"/>
      <c r="AD2777" s="6"/>
      <c r="AE2777" s="3"/>
      <c r="AF2777" s="3"/>
      <c r="AG2777" s="6"/>
      <c r="AH2777" s="6"/>
      <c r="AI2777" s="3"/>
      <c r="AJ2777" s="3"/>
      <c r="AK2777" s="3"/>
      <c r="AL2777" s="3"/>
      <c r="AM2777" s="6"/>
      <c r="AN2777" s="3"/>
      <c r="AO2777" s="3"/>
      <c r="AP2777" s="3"/>
      <c r="AQ2777" s="3"/>
      <c r="AR2777" s="3"/>
      <c r="AS2777" s="3"/>
      <c r="AT2777" s="6"/>
      <c r="AU2777" s="6"/>
      <c r="AV2777" s="6"/>
      <c r="AW2777" s="3"/>
      <c r="AX2777" s="3"/>
      <c r="AY2777" s="3"/>
      <c r="AZ2777" s="3"/>
      <c r="BA2777" s="3"/>
      <c r="BB2777" s="3"/>
      <c r="BC2777" s="3"/>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v>1973</v>
      </c>
      <c r="BZ2777" s="3" t="s">
        <v>2561</v>
      </c>
      <c r="CA2777" s="3" t="s">
        <v>2381</v>
      </c>
      <c r="CB2777" s="3" t="s">
        <v>2572</v>
      </c>
      <c r="CC2777" s="3" t="s">
        <v>2384</v>
      </c>
      <c r="CD2777" s="3"/>
      <c r="CE2777" s="3"/>
      <c r="CF2777" s="7"/>
      <c r="CG2777" s="1"/>
      <c r="CH2777" s="1"/>
      <c r="CI2777" s="1"/>
      <c r="CJ2777" s="1"/>
      <c r="CK2777" s="1"/>
      <c r="CL2777" s="1"/>
      <c r="CM2777" s="1"/>
      <c r="CN2777" s="1"/>
      <c r="CO2777" s="1"/>
      <c r="CP2777" s="1"/>
      <c r="CQ2777" s="1"/>
      <c r="CR2777" s="1"/>
      <c r="CS2777" s="1"/>
      <c r="CT2777" s="1"/>
      <c r="CU2777" s="1"/>
      <c r="CV2777" s="1"/>
      <c r="CW2777" s="1"/>
      <c r="CX2777" s="1"/>
      <c r="CY2777" s="1"/>
      <c r="CZ2777" s="1"/>
      <c r="DA2777" s="1"/>
      <c r="DB2777" s="1"/>
      <c r="DC2777" s="1"/>
      <c r="DD2777" s="1"/>
      <c r="DE2777" s="1"/>
      <c r="DF2777" s="1"/>
      <c r="DJ2777" s="1"/>
      <c r="DK2777" s="1"/>
      <c r="DL2777" s="1"/>
      <c r="DM2777" s="1"/>
      <c r="DN2777" s="1"/>
      <c r="DO2777" s="1"/>
      <c r="DQ2777" s="1"/>
      <c r="DT2777" s="1"/>
      <c r="DW2777" s="1"/>
      <c r="DX2777" s="1"/>
      <c r="DY2777" s="1"/>
      <c r="DZ2777" s="1"/>
      <c r="EA2777" s="1"/>
      <c r="EB2777" s="1"/>
      <c r="EC2777" s="1"/>
      <c r="EF2777" s="1"/>
      <c r="ER2777" s="1"/>
      <c r="ET2777" s="1"/>
      <c r="FH2777" s="1"/>
      <c r="FI2777" s="1"/>
      <c r="LT2777" s="2"/>
      <c r="LU2777" s="2"/>
      <c r="LV2777" s="2"/>
      <c r="LW2777" s="2"/>
      <c r="LX2777" s="2"/>
      <c r="LY2777" s="2"/>
      <c r="LZ2777" s="2"/>
      <c r="MA2777" s="2"/>
      <c r="MB2777" s="2"/>
      <c r="MC2777" s="2"/>
      <c r="MD2777" s="2"/>
      <c r="ME2777" s="2"/>
      <c r="MF2777" s="2"/>
      <c r="MG2777" s="2"/>
      <c r="MH2777" s="2"/>
      <c r="MI2777" s="2"/>
      <c r="MJ2777" s="2"/>
      <c r="MK2777" s="2"/>
      <c r="ML2777" s="2"/>
      <c r="MM2777" s="2"/>
      <c r="MN2777" s="2"/>
      <c r="MO2777" s="2"/>
      <c r="MP2777" s="2"/>
      <c r="MQ2777" s="2"/>
      <c r="MR2777" s="2"/>
      <c r="MS2777" s="2"/>
      <c r="MT2777" s="2"/>
      <c r="MU2777" s="2"/>
      <c r="MV2777" s="2"/>
      <c r="MW2777" s="2"/>
      <c r="MX2777" s="2"/>
      <c r="MY2777" s="2"/>
      <c r="MZ2777" s="2"/>
      <c r="NA2777" s="2"/>
      <c r="NB2777" s="2"/>
      <c r="NC2777" s="2"/>
      <c r="ND2777" s="2"/>
      <c r="NE2777" s="2"/>
      <c r="NF2777" s="2"/>
      <c r="NG2777" s="2"/>
      <c r="NH2777" s="2"/>
      <c r="NI2777" s="2"/>
      <c r="NJ2777" s="2"/>
      <c r="NK2777" s="2"/>
      <c r="NL2777" s="2"/>
      <c r="NM2777" s="2"/>
      <c r="NN2777" s="2"/>
      <c r="NO2777" s="2"/>
      <c r="NP2777" s="2"/>
      <c r="NQ2777" s="2"/>
      <c r="NR2777" s="2"/>
      <c r="NS2777" s="2"/>
      <c r="NT2777" s="2"/>
      <c r="NU2777" s="2"/>
      <c r="NV2777" s="2"/>
      <c r="NW2777" s="2"/>
      <c r="NX2777" s="2"/>
      <c r="NY2777" s="2"/>
      <c r="NZ2777" s="2"/>
      <c r="OA2777" s="2"/>
      <c r="OB2777" s="2"/>
      <c r="OC2777" s="2"/>
      <c r="OD2777" s="2"/>
      <c r="OE2777" s="2"/>
      <c r="OF2777" s="2"/>
      <c r="OG2777" s="2"/>
      <c r="OH2777" s="2"/>
      <c r="OI2777" s="2"/>
      <c r="OJ2777" s="2"/>
      <c r="OK2777" s="2"/>
      <c r="OL2777" s="2"/>
      <c r="OM2777" s="2"/>
      <c r="ON2777" s="2"/>
      <c r="OO2777" s="2"/>
      <c r="OP2777" s="2"/>
      <c r="OQ2777" s="2"/>
      <c r="OR2777" s="2"/>
      <c r="OS2777" s="2"/>
      <c r="OT2777" s="2"/>
      <c r="OU2777" s="2"/>
      <c r="OV2777" s="2"/>
      <c r="OW2777" s="2"/>
      <c r="OX2777" s="2"/>
      <c r="OY2777" s="2"/>
      <c r="OZ2777" s="2"/>
      <c r="PA2777" s="2"/>
      <c r="PB2777" s="2"/>
      <c r="PC2777" s="2"/>
      <c r="PD2777" s="2"/>
      <c r="PE2777" s="2"/>
      <c r="PF2777" s="2"/>
      <c r="PG2777" s="2"/>
      <c r="PH2777" s="2"/>
      <c r="PI2777" s="2"/>
      <c r="PJ2777" s="2"/>
      <c r="PK2777" s="2"/>
      <c r="PL2777" s="2"/>
      <c r="PM2777" s="2"/>
      <c r="PN2777" s="2"/>
      <c r="PO2777" s="2"/>
    </row>
    <row r="2778" spans="1:431" ht="98" hidden="1" x14ac:dyDescent="0.15">
      <c r="A2778" s="6" t="s">
        <v>1321</v>
      </c>
      <c r="B2778" s="3"/>
      <c r="C2778" s="6"/>
      <c r="D2778" s="6"/>
      <c r="E2778" s="3"/>
      <c r="F2778" s="6"/>
      <c r="G2778" s="6"/>
      <c r="H2778" s="6"/>
      <c r="I2778" s="3"/>
      <c r="J2778" s="6"/>
      <c r="K2778" s="3"/>
      <c r="L2778" s="3"/>
      <c r="M2778" s="3"/>
      <c r="N2778" s="6"/>
      <c r="O2778" s="3"/>
      <c r="P2778" s="6"/>
      <c r="Q2778" s="6"/>
      <c r="R2778" s="6"/>
      <c r="S2778" s="3"/>
      <c r="T2778" s="3"/>
      <c r="U2778" s="3"/>
      <c r="V2778" s="3"/>
      <c r="W2778" s="3"/>
      <c r="X2778" s="3"/>
      <c r="Y2778" s="6"/>
      <c r="Z2778" s="6"/>
      <c r="AA2778" s="6"/>
      <c r="AB2778" s="3"/>
      <c r="AC2778" s="6"/>
      <c r="AD2778" s="6"/>
      <c r="AE2778" s="3"/>
      <c r="AF2778" s="3"/>
      <c r="AG2778" s="6"/>
      <c r="AH2778" s="6"/>
      <c r="AI2778" s="3"/>
      <c r="AJ2778" s="3"/>
      <c r="AK2778" s="3"/>
      <c r="AL2778" s="3"/>
      <c r="AM2778" s="6"/>
      <c r="AN2778" s="3"/>
      <c r="AO2778" s="3"/>
      <c r="AP2778" s="3"/>
      <c r="AQ2778" s="3"/>
      <c r="AR2778" s="3"/>
      <c r="AS2778" s="3"/>
      <c r="AT2778" s="6"/>
      <c r="AU2778" s="6"/>
      <c r="AV2778" s="6"/>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v>1973</v>
      </c>
      <c r="BZ2778" s="3" t="s">
        <v>2561</v>
      </c>
      <c r="CA2778" s="3" t="s">
        <v>2381</v>
      </c>
      <c r="CB2778" s="3" t="s">
        <v>2572</v>
      </c>
      <c r="CC2778" s="3" t="s">
        <v>2384</v>
      </c>
      <c r="CD2778" s="3"/>
      <c r="CE2778" s="3"/>
      <c r="CF2778" s="7"/>
      <c r="CG2778" s="1"/>
      <c r="CH2778" s="1"/>
      <c r="CI2778" s="1"/>
      <c r="CJ2778" s="1"/>
      <c r="CK2778" s="1"/>
      <c r="CL2778" s="1"/>
      <c r="CM2778" s="1"/>
      <c r="CN2778" s="1"/>
      <c r="CO2778" s="1"/>
      <c r="CP2778" s="1"/>
      <c r="CQ2778" s="1"/>
      <c r="CR2778" s="1"/>
      <c r="CS2778" s="1"/>
      <c r="CT2778" s="1"/>
      <c r="CU2778" s="1"/>
      <c r="CV2778" s="1"/>
      <c r="CW2778" s="1"/>
      <c r="CX2778" s="1"/>
      <c r="CY2778" s="1"/>
      <c r="CZ2778" s="1"/>
      <c r="DA2778" s="1"/>
      <c r="DB2778" s="1"/>
      <c r="DC2778" s="1"/>
      <c r="DD2778" s="1"/>
      <c r="DE2778" s="1"/>
      <c r="DF2778" s="1"/>
      <c r="DJ2778" s="1"/>
      <c r="DK2778" s="1"/>
      <c r="DL2778" s="1"/>
      <c r="DM2778" s="1"/>
      <c r="DN2778" s="1"/>
      <c r="DO2778" s="1"/>
      <c r="DQ2778" s="1"/>
      <c r="DT2778" s="1"/>
      <c r="DW2778" s="1"/>
      <c r="DX2778" s="1"/>
      <c r="DY2778" s="1"/>
      <c r="DZ2778" s="1"/>
      <c r="EA2778" s="1"/>
      <c r="EB2778" s="1"/>
      <c r="EC2778" s="1"/>
      <c r="EF2778" s="1"/>
      <c r="ER2778" s="1"/>
      <c r="ET2778" s="1"/>
      <c r="FH2778" s="1"/>
      <c r="FI2778" s="1"/>
      <c r="LT2778" s="2"/>
      <c r="LU2778" s="2"/>
      <c r="LV2778" s="2"/>
      <c r="LW2778" s="2"/>
      <c r="LX2778" s="2"/>
      <c r="LY2778" s="2"/>
      <c r="LZ2778" s="2"/>
      <c r="MA2778" s="2"/>
      <c r="MB2778" s="2"/>
      <c r="MC2778" s="2"/>
      <c r="MD2778" s="2"/>
      <c r="ME2778" s="2"/>
      <c r="MF2778" s="2"/>
      <c r="MG2778" s="2"/>
      <c r="MH2778" s="2"/>
      <c r="MI2778" s="2"/>
      <c r="MJ2778" s="2"/>
      <c r="MK2778" s="2"/>
      <c r="ML2778" s="2"/>
      <c r="MM2778" s="2"/>
      <c r="MN2778" s="2"/>
      <c r="MO2778" s="2"/>
      <c r="MP2778" s="2"/>
      <c r="MQ2778" s="2"/>
      <c r="MR2778" s="2"/>
      <c r="MS2778" s="2"/>
      <c r="MT2778" s="2"/>
      <c r="MU2778" s="2"/>
      <c r="MV2778" s="2"/>
      <c r="MW2778" s="2"/>
      <c r="MX2778" s="2"/>
      <c r="MY2778" s="2"/>
      <c r="MZ2778" s="2"/>
      <c r="NA2778" s="2"/>
      <c r="NB2778" s="2"/>
      <c r="NC2778" s="2"/>
      <c r="ND2778" s="2"/>
      <c r="NE2778" s="2"/>
      <c r="NF2778" s="2"/>
      <c r="NG2778" s="2"/>
      <c r="NH2778" s="2"/>
      <c r="NI2778" s="2"/>
      <c r="NJ2778" s="2"/>
      <c r="NK2778" s="2"/>
      <c r="NL2778" s="2"/>
      <c r="NM2778" s="2"/>
      <c r="NN2778" s="2"/>
      <c r="NO2778" s="2"/>
      <c r="NP2778" s="2"/>
      <c r="NQ2778" s="2"/>
      <c r="NR2778" s="2"/>
      <c r="NS2778" s="2"/>
      <c r="NT2778" s="2"/>
      <c r="NU2778" s="2"/>
      <c r="NV2778" s="2"/>
      <c r="NW2778" s="2"/>
      <c r="NX2778" s="2"/>
      <c r="NY2778" s="2"/>
      <c r="NZ2778" s="2"/>
      <c r="OA2778" s="2"/>
      <c r="OB2778" s="2"/>
      <c r="OC2778" s="2"/>
      <c r="OD2778" s="2"/>
      <c r="OE2778" s="2"/>
      <c r="OF2778" s="2"/>
      <c r="OG2778" s="2"/>
      <c r="OH2778" s="2"/>
      <c r="OI2778" s="2"/>
      <c r="OJ2778" s="2"/>
      <c r="OK2778" s="2"/>
      <c r="OL2778" s="2"/>
      <c r="OM2778" s="2"/>
      <c r="ON2778" s="2"/>
      <c r="OO2778" s="2"/>
      <c r="OP2778" s="2"/>
      <c r="OQ2778" s="2"/>
      <c r="OR2778" s="2"/>
      <c r="OS2778" s="2"/>
      <c r="OT2778" s="2"/>
      <c r="OU2778" s="2"/>
      <c r="OV2778" s="2"/>
      <c r="OW2778" s="2"/>
      <c r="OX2778" s="2"/>
      <c r="OY2778" s="2"/>
      <c r="OZ2778" s="2"/>
      <c r="PA2778" s="2"/>
      <c r="PB2778" s="2"/>
      <c r="PC2778" s="2"/>
      <c r="PD2778" s="2"/>
      <c r="PE2778" s="2"/>
      <c r="PF2778" s="2"/>
      <c r="PG2778" s="2"/>
      <c r="PH2778" s="2"/>
      <c r="PI2778" s="2"/>
      <c r="PJ2778" s="2"/>
      <c r="PK2778" s="2"/>
      <c r="PL2778" s="2"/>
      <c r="PM2778" s="2"/>
      <c r="PN2778" s="2"/>
      <c r="PO2778" s="2"/>
    </row>
    <row r="2779" spans="1:431" ht="98" hidden="1" x14ac:dyDescent="0.15">
      <c r="A2779" s="6" t="s">
        <v>1325</v>
      </c>
      <c r="B2779" s="3"/>
      <c r="C2779" s="6"/>
      <c r="D2779" s="6"/>
      <c r="E2779" s="3"/>
      <c r="F2779" s="6"/>
      <c r="G2779" s="6"/>
      <c r="H2779" s="6"/>
      <c r="I2779" s="3"/>
      <c r="J2779" s="6"/>
      <c r="K2779" s="3"/>
      <c r="L2779" s="3"/>
      <c r="M2779" s="3"/>
      <c r="N2779" s="6"/>
      <c r="O2779" s="3"/>
      <c r="P2779" s="6"/>
      <c r="Q2779" s="6"/>
      <c r="R2779" s="6"/>
      <c r="S2779" s="3"/>
      <c r="T2779" s="3"/>
      <c r="U2779" s="3"/>
      <c r="V2779" s="3"/>
      <c r="W2779" s="3"/>
      <c r="X2779" s="3"/>
      <c r="Y2779" s="6"/>
      <c r="Z2779" s="6"/>
      <c r="AA2779" s="6"/>
      <c r="AB2779" s="3"/>
      <c r="AC2779" s="6"/>
      <c r="AD2779" s="6"/>
      <c r="AE2779" s="3"/>
      <c r="AF2779" s="3"/>
      <c r="AG2779" s="6"/>
      <c r="AH2779" s="6"/>
      <c r="AI2779" s="3"/>
      <c r="AJ2779" s="3"/>
      <c r="AK2779" s="3"/>
      <c r="AL2779" s="3"/>
      <c r="AM2779" s="6"/>
      <c r="AN2779" s="3"/>
      <c r="AO2779" s="3"/>
      <c r="AP2779" s="3"/>
      <c r="AQ2779" s="3"/>
      <c r="AR2779" s="3"/>
      <c r="AS2779" s="3"/>
      <c r="AT2779" s="6"/>
      <c r="AU2779" s="6"/>
      <c r="AV2779" s="6"/>
      <c r="AW2779" s="3"/>
      <c r="AX2779" s="3"/>
      <c r="AY2779" s="3"/>
      <c r="AZ2779" s="3"/>
      <c r="BA2779" s="3"/>
      <c r="BB2779" s="3"/>
      <c r="BC2779" s="3"/>
      <c r="BD2779" s="3"/>
      <c r="BE2779" s="3"/>
      <c r="BF2779" s="3"/>
      <c r="BG2779" s="3"/>
      <c r="BH2779" s="3"/>
      <c r="BI2779" s="3"/>
      <c r="BJ2779" s="3"/>
      <c r="BK2779" s="3"/>
      <c r="BL2779" s="3"/>
      <c r="BM2779" s="3"/>
      <c r="BN2779" s="3"/>
      <c r="BO2779" s="3"/>
      <c r="BP2779" s="3"/>
      <c r="BQ2779" s="3"/>
      <c r="BR2779" s="3"/>
      <c r="BS2779" s="3"/>
      <c r="BT2779" s="3"/>
      <c r="BU2779" s="3"/>
      <c r="BV2779" s="3"/>
      <c r="BW2779" s="3"/>
      <c r="BX2779" s="3"/>
      <c r="BY2779" s="3">
        <v>1973</v>
      </c>
      <c r="BZ2779" s="3" t="s">
        <v>2561</v>
      </c>
      <c r="CA2779" s="3" t="s">
        <v>2381</v>
      </c>
      <c r="CB2779" s="3" t="s">
        <v>2572</v>
      </c>
      <c r="CC2779" s="3" t="s">
        <v>2384</v>
      </c>
      <c r="CD2779" s="3"/>
      <c r="CE2779" s="3"/>
      <c r="CF2779" s="7"/>
      <c r="CG2779" s="1"/>
      <c r="CH2779" s="1"/>
      <c r="CI2779" s="1"/>
      <c r="CJ2779" s="1"/>
      <c r="CK2779" s="1"/>
      <c r="CL2779" s="1"/>
      <c r="CM2779" s="1"/>
      <c r="CN2779" s="1"/>
      <c r="CO2779" s="1"/>
      <c r="CP2779" s="1"/>
      <c r="CQ2779" s="1"/>
      <c r="CR2779" s="1"/>
      <c r="CS2779" s="1"/>
      <c r="CT2779" s="1"/>
      <c r="CU2779" s="1"/>
      <c r="CV2779" s="1"/>
      <c r="CW2779" s="1"/>
      <c r="CX2779" s="1"/>
      <c r="CY2779" s="1"/>
      <c r="CZ2779" s="1"/>
      <c r="DA2779" s="1"/>
      <c r="DB2779" s="1"/>
      <c r="DC2779" s="1"/>
      <c r="DD2779" s="1"/>
      <c r="DE2779" s="1"/>
      <c r="DF2779" s="1"/>
      <c r="DJ2779" s="1"/>
      <c r="DK2779" s="1"/>
      <c r="DL2779" s="1"/>
      <c r="DM2779" s="1"/>
      <c r="DN2779" s="1"/>
      <c r="DO2779" s="1"/>
      <c r="DQ2779" s="1"/>
      <c r="DT2779" s="1"/>
      <c r="DW2779" s="1"/>
      <c r="DX2779" s="1"/>
      <c r="DY2779" s="1"/>
      <c r="DZ2779" s="1"/>
      <c r="EA2779" s="1"/>
      <c r="EB2779" s="1"/>
      <c r="EC2779" s="1"/>
      <c r="EF2779" s="1"/>
      <c r="ER2779" s="1"/>
      <c r="ET2779" s="1"/>
      <c r="FH2779" s="1"/>
      <c r="FI2779" s="1"/>
      <c r="LT2779" s="2"/>
      <c r="LU2779" s="2"/>
      <c r="LV2779" s="2"/>
      <c r="LW2779" s="2"/>
      <c r="LX2779" s="2"/>
      <c r="LY2779" s="2"/>
      <c r="LZ2779" s="2"/>
      <c r="MA2779" s="2"/>
      <c r="MB2779" s="2"/>
      <c r="MC2779" s="2"/>
      <c r="MD2779" s="2"/>
      <c r="ME2779" s="2"/>
      <c r="MF2779" s="2"/>
      <c r="MG2779" s="2"/>
      <c r="MH2779" s="2"/>
      <c r="MI2779" s="2"/>
      <c r="MJ2779" s="2"/>
      <c r="MK2779" s="2"/>
      <c r="ML2779" s="2"/>
      <c r="MM2779" s="2"/>
      <c r="MN2779" s="2"/>
      <c r="MO2779" s="2"/>
      <c r="MP2779" s="2"/>
      <c r="MQ2779" s="2"/>
      <c r="MR2779" s="2"/>
      <c r="MS2779" s="2"/>
      <c r="MT2779" s="2"/>
      <c r="MU2779" s="2"/>
      <c r="MV2779" s="2"/>
      <c r="MW2779" s="2"/>
      <c r="MX2779" s="2"/>
      <c r="MY2779" s="2"/>
      <c r="MZ2779" s="2"/>
      <c r="NA2779" s="2"/>
      <c r="NB2779" s="2"/>
      <c r="NC2779" s="2"/>
      <c r="ND2779" s="2"/>
      <c r="NE2779" s="2"/>
      <c r="NF2779" s="2"/>
      <c r="NG2779" s="2"/>
      <c r="NH2779" s="2"/>
      <c r="NI2779" s="2"/>
      <c r="NJ2779" s="2"/>
      <c r="NK2779" s="2"/>
      <c r="NL2779" s="2"/>
      <c r="NM2779" s="2"/>
      <c r="NN2779" s="2"/>
      <c r="NO2779" s="2"/>
      <c r="NP2779" s="2"/>
      <c r="NQ2779" s="2"/>
      <c r="NR2779" s="2"/>
      <c r="NS2779" s="2"/>
      <c r="NT2779" s="2"/>
      <c r="NU2779" s="2"/>
      <c r="NV2779" s="2"/>
      <c r="NW2779" s="2"/>
      <c r="NX2779" s="2"/>
      <c r="NY2779" s="2"/>
      <c r="NZ2779" s="2"/>
      <c r="OA2779" s="2"/>
      <c r="OB2779" s="2"/>
      <c r="OC2779" s="2"/>
      <c r="OD2779" s="2"/>
      <c r="OE2779" s="2"/>
      <c r="OF2779" s="2"/>
      <c r="OG2779" s="2"/>
      <c r="OH2779" s="2"/>
      <c r="OI2779" s="2"/>
      <c r="OJ2779" s="2"/>
      <c r="OK2779" s="2"/>
      <c r="OL2779" s="2"/>
      <c r="OM2779" s="2"/>
      <c r="ON2779" s="2"/>
      <c r="OO2779" s="2"/>
      <c r="OP2779" s="2"/>
      <c r="OQ2779" s="2"/>
      <c r="OR2779" s="2"/>
      <c r="OS2779" s="2"/>
      <c r="OT2779" s="2"/>
      <c r="OU2779" s="2"/>
      <c r="OV2779" s="2"/>
      <c r="OW2779" s="2"/>
      <c r="OX2779" s="2"/>
      <c r="OY2779" s="2"/>
      <c r="OZ2779" s="2"/>
      <c r="PA2779" s="2"/>
      <c r="PB2779" s="2"/>
      <c r="PC2779" s="2"/>
      <c r="PD2779" s="2"/>
      <c r="PE2779" s="2"/>
      <c r="PF2779" s="2"/>
      <c r="PG2779" s="2"/>
      <c r="PH2779" s="2"/>
      <c r="PI2779" s="2"/>
      <c r="PJ2779" s="2"/>
      <c r="PK2779" s="2"/>
      <c r="PL2779" s="2"/>
      <c r="PM2779" s="2"/>
      <c r="PN2779" s="2"/>
      <c r="PO2779" s="2"/>
    </row>
    <row r="2780" spans="1:431" ht="98" hidden="1" x14ac:dyDescent="0.15">
      <c r="A2780" s="16" t="s">
        <v>3415</v>
      </c>
      <c r="B2780" s="3"/>
      <c r="C2780" s="6"/>
      <c r="D2780" s="6"/>
      <c r="E2780" s="3"/>
      <c r="F2780" s="6"/>
      <c r="G2780" s="6"/>
      <c r="H2780" s="6"/>
      <c r="I2780" s="3">
        <v>1</v>
      </c>
      <c r="J2780" s="6"/>
      <c r="K2780" s="3"/>
      <c r="L2780" s="3"/>
      <c r="M2780" s="3"/>
      <c r="N2780" s="6"/>
      <c r="O2780" s="3"/>
      <c r="P2780" s="6"/>
      <c r="Q2780" s="6"/>
      <c r="R2780" s="6"/>
      <c r="S2780" s="3"/>
      <c r="T2780" s="3"/>
      <c r="U2780" s="3"/>
      <c r="V2780" s="3"/>
      <c r="W2780" s="3"/>
      <c r="X2780" s="3"/>
      <c r="Y2780" s="6"/>
      <c r="Z2780" s="6"/>
      <c r="AA2780" s="6"/>
      <c r="AB2780" s="3"/>
      <c r="AC2780" s="6"/>
      <c r="AD2780" s="6"/>
      <c r="AE2780" s="3"/>
      <c r="AF2780" s="3"/>
      <c r="AG2780" s="6"/>
      <c r="AH2780" s="6"/>
      <c r="AI2780" s="3"/>
      <c r="AJ2780" s="3"/>
      <c r="AK2780" s="3"/>
      <c r="AL2780" s="3"/>
      <c r="AM2780" s="6"/>
      <c r="AN2780" s="3"/>
      <c r="AO2780" s="3"/>
      <c r="AP2780" s="3"/>
      <c r="AQ2780" s="3"/>
      <c r="AR2780" s="3"/>
      <c r="AS2780" s="3"/>
      <c r="AT2780" s="6"/>
      <c r="AU2780" s="6"/>
      <c r="AV2780" s="6"/>
      <c r="AW2780" s="3"/>
      <c r="AX2780" s="3"/>
      <c r="AY2780" s="3"/>
      <c r="AZ2780" s="3"/>
      <c r="BA2780" s="3"/>
      <c r="BB2780" s="3"/>
      <c r="BC2780" s="3"/>
      <c r="BD2780" s="3"/>
      <c r="BE2780" s="3"/>
      <c r="BF2780" s="3"/>
      <c r="BG2780" s="3"/>
      <c r="BH2780" s="3"/>
      <c r="BI2780" s="3"/>
      <c r="BJ2780" s="3"/>
      <c r="BK2780" s="3"/>
      <c r="BL2780" s="3"/>
      <c r="BM2780" s="3"/>
      <c r="BN2780" s="3"/>
      <c r="BO2780" s="3"/>
      <c r="BP2780" s="3"/>
      <c r="BQ2780" s="3"/>
      <c r="BR2780" s="3"/>
      <c r="BS2780" s="3"/>
      <c r="BT2780" s="3"/>
      <c r="BU2780" s="3"/>
      <c r="BV2780" s="3"/>
      <c r="BW2780" s="3"/>
      <c r="BX2780" s="3"/>
      <c r="BY2780" s="3">
        <v>1973</v>
      </c>
      <c r="BZ2780" s="3" t="s">
        <v>2561</v>
      </c>
      <c r="CA2780" s="3" t="s">
        <v>2381</v>
      </c>
      <c r="CB2780" s="3" t="s">
        <v>2572</v>
      </c>
      <c r="CC2780" s="3" t="s">
        <v>2384</v>
      </c>
      <c r="CD2780" s="3"/>
      <c r="CE2780" s="3"/>
      <c r="CF2780" s="7"/>
      <c r="CG2780" s="1"/>
      <c r="CH2780" s="1"/>
      <c r="CI2780" s="1"/>
      <c r="CJ2780" s="1"/>
      <c r="CK2780" s="1"/>
      <c r="CL2780" s="1"/>
      <c r="CM2780" s="1"/>
      <c r="CN2780" s="1"/>
      <c r="CO2780" s="1"/>
      <c r="CP2780" s="1"/>
      <c r="CQ2780" s="1"/>
      <c r="CR2780" s="1"/>
      <c r="CS2780" s="1"/>
      <c r="CT2780" s="1"/>
      <c r="CU2780" s="1"/>
      <c r="CV2780" s="1"/>
      <c r="CW2780" s="1"/>
      <c r="CX2780" s="1"/>
      <c r="CY2780" s="1"/>
      <c r="CZ2780" s="1"/>
      <c r="DA2780" s="1"/>
      <c r="DB2780" s="1"/>
      <c r="DC2780" s="1"/>
      <c r="DD2780" s="1"/>
      <c r="DE2780" s="1"/>
      <c r="DF2780" s="1"/>
      <c r="DJ2780" s="1"/>
      <c r="DK2780" s="1"/>
      <c r="DL2780" s="1"/>
      <c r="DM2780" s="1"/>
      <c r="DN2780" s="1"/>
      <c r="DO2780" s="1"/>
      <c r="DQ2780" s="1"/>
      <c r="DT2780" s="1"/>
      <c r="DW2780" s="1"/>
      <c r="DX2780" s="1"/>
      <c r="DY2780" s="1"/>
      <c r="DZ2780" s="1"/>
      <c r="EA2780" s="1"/>
      <c r="EB2780" s="1"/>
      <c r="EC2780" s="1"/>
      <c r="EF2780" s="1"/>
      <c r="ER2780" s="1"/>
      <c r="ET2780" s="1"/>
      <c r="FH2780" s="1"/>
      <c r="FI2780" s="1"/>
      <c r="LT2780" s="2"/>
      <c r="LU2780" s="2"/>
      <c r="LV2780" s="2"/>
      <c r="LW2780" s="2"/>
      <c r="LX2780" s="2"/>
      <c r="LY2780" s="2"/>
      <c r="LZ2780" s="2"/>
      <c r="MA2780" s="2"/>
      <c r="MB2780" s="2"/>
      <c r="MC2780" s="2"/>
      <c r="MD2780" s="2"/>
      <c r="ME2780" s="2"/>
      <c r="MF2780" s="2"/>
      <c r="MG2780" s="2"/>
      <c r="MH2780" s="2"/>
      <c r="MI2780" s="2"/>
      <c r="MJ2780" s="2"/>
      <c r="MK2780" s="2"/>
      <c r="ML2780" s="2"/>
      <c r="MM2780" s="2"/>
      <c r="MN2780" s="2"/>
      <c r="MO2780" s="2"/>
      <c r="MP2780" s="2"/>
      <c r="MQ2780" s="2"/>
      <c r="MR2780" s="2"/>
      <c r="MS2780" s="2"/>
      <c r="MT2780" s="2"/>
      <c r="MU2780" s="2"/>
      <c r="MV2780" s="2"/>
      <c r="MW2780" s="2"/>
      <c r="MX2780" s="2"/>
      <c r="MY2780" s="2"/>
      <c r="MZ2780" s="2"/>
      <c r="NA2780" s="2"/>
      <c r="NB2780" s="2"/>
      <c r="NC2780" s="2"/>
      <c r="ND2780" s="2"/>
      <c r="NE2780" s="2"/>
      <c r="NF2780" s="2"/>
      <c r="NG2780" s="2"/>
      <c r="NH2780" s="2"/>
      <c r="NI2780" s="2"/>
      <c r="NJ2780" s="2"/>
      <c r="NK2780" s="2"/>
      <c r="NL2780" s="2"/>
      <c r="NM2780" s="2"/>
      <c r="NN2780" s="2"/>
      <c r="NO2780" s="2"/>
      <c r="NP2780" s="2"/>
      <c r="NQ2780" s="2"/>
      <c r="NR2780" s="2"/>
      <c r="NS2780" s="2"/>
      <c r="NT2780" s="2"/>
      <c r="NU2780" s="2"/>
      <c r="NV2780" s="2"/>
      <c r="NW2780" s="2"/>
      <c r="NX2780" s="2"/>
      <c r="NY2780" s="2"/>
      <c r="NZ2780" s="2"/>
      <c r="OA2780" s="2"/>
      <c r="OB2780" s="2"/>
      <c r="OC2780" s="2"/>
      <c r="OD2780" s="2"/>
      <c r="OE2780" s="2"/>
      <c r="OF2780" s="2"/>
      <c r="OG2780" s="2"/>
      <c r="OH2780" s="2"/>
      <c r="OI2780" s="2"/>
      <c r="OJ2780" s="2"/>
      <c r="OK2780" s="2"/>
      <c r="OL2780" s="2"/>
      <c r="OM2780" s="2"/>
      <c r="ON2780" s="2"/>
      <c r="OO2780" s="2"/>
      <c r="OP2780" s="2"/>
      <c r="OQ2780" s="2"/>
      <c r="OR2780" s="2"/>
      <c r="OS2780" s="2"/>
      <c r="OT2780" s="2"/>
      <c r="OU2780" s="2"/>
      <c r="OV2780" s="2"/>
      <c r="OW2780" s="2"/>
      <c r="OX2780" s="2"/>
      <c r="OY2780" s="2"/>
      <c r="OZ2780" s="2"/>
      <c r="PA2780" s="2"/>
      <c r="PB2780" s="2"/>
      <c r="PC2780" s="2"/>
      <c r="PD2780" s="2"/>
      <c r="PE2780" s="2"/>
      <c r="PF2780" s="2"/>
      <c r="PG2780" s="2"/>
      <c r="PH2780" s="2"/>
      <c r="PI2780" s="2"/>
      <c r="PJ2780" s="2"/>
      <c r="PK2780" s="2"/>
      <c r="PL2780" s="2"/>
      <c r="PM2780" s="2"/>
      <c r="PN2780" s="2"/>
      <c r="PO2780" s="2"/>
    </row>
    <row r="2781" spans="1:431" ht="98" hidden="1" x14ac:dyDescent="0.15">
      <c r="A2781" s="16" t="s">
        <v>2641</v>
      </c>
      <c r="B2781" s="3"/>
      <c r="C2781" s="6"/>
      <c r="D2781" s="6"/>
      <c r="E2781" s="3"/>
      <c r="F2781" s="6"/>
      <c r="G2781" s="6"/>
      <c r="H2781" s="6"/>
      <c r="I2781" s="3"/>
      <c r="J2781" s="6"/>
      <c r="K2781" s="3"/>
      <c r="L2781" s="3"/>
      <c r="M2781" s="3"/>
      <c r="N2781" s="6"/>
      <c r="O2781" s="3"/>
      <c r="P2781" s="6"/>
      <c r="Q2781" s="6"/>
      <c r="R2781" s="6"/>
      <c r="S2781" s="3"/>
      <c r="T2781" s="3"/>
      <c r="U2781" s="3"/>
      <c r="V2781" s="3"/>
      <c r="W2781" s="3"/>
      <c r="X2781" s="3"/>
      <c r="Y2781" s="6"/>
      <c r="Z2781" s="6"/>
      <c r="AA2781" s="6"/>
      <c r="AB2781" s="3"/>
      <c r="AC2781" s="6"/>
      <c r="AD2781" s="6"/>
      <c r="AE2781" s="3"/>
      <c r="AF2781" s="3"/>
      <c r="AG2781" s="6"/>
      <c r="AH2781" s="6"/>
      <c r="AI2781" s="3"/>
      <c r="AJ2781" s="3"/>
      <c r="AK2781" s="3"/>
      <c r="AL2781" s="3"/>
      <c r="AM2781" s="6"/>
      <c r="AN2781" s="3"/>
      <c r="AO2781" s="3"/>
      <c r="AP2781" s="3"/>
      <c r="AQ2781" s="3"/>
      <c r="AR2781" s="3"/>
      <c r="AS2781" s="3"/>
      <c r="AT2781" s="6"/>
      <c r="AU2781" s="6"/>
      <c r="AV2781" s="6"/>
      <c r="AW2781" s="3"/>
      <c r="AX2781" s="3"/>
      <c r="AY2781" s="3"/>
      <c r="AZ2781" s="3"/>
      <c r="BA2781" s="3"/>
      <c r="BB2781" s="3"/>
      <c r="BC2781" s="3">
        <v>1</v>
      </c>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v>1973</v>
      </c>
      <c r="BZ2781" s="3" t="s">
        <v>2561</v>
      </c>
      <c r="CA2781" s="3" t="s">
        <v>2381</v>
      </c>
      <c r="CB2781" s="3" t="s">
        <v>2572</v>
      </c>
      <c r="CC2781" s="3" t="s">
        <v>2384</v>
      </c>
      <c r="CD2781" s="3"/>
      <c r="CE2781" s="3"/>
      <c r="CF2781" s="7"/>
      <c r="CG2781" s="1"/>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J2781" s="1"/>
      <c r="DK2781" s="1"/>
      <c r="DL2781" s="1"/>
      <c r="DM2781" s="1"/>
      <c r="DN2781" s="1"/>
      <c r="DO2781" s="1"/>
      <c r="DQ2781" s="1"/>
      <c r="DT2781" s="1"/>
      <c r="DW2781" s="1"/>
      <c r="DX2781" s="1"/>
      <c r="DY2781" s="1"/>
      <c r="DZ2781" s="1"/>
      <c r="EA2781" s="1"/>
      <c r="EB2781" s="1"/>
      <c r="EC2781" s="1"/>
      <c r="EF2781" s="1"/>
      <c r="ER2781" s="1"/>
      <c r="ET2781" s="1"/>
      <c r="FH2781" s="1"/>
      <c r="FI2781" s="1"/>
      <c r="LT2781" s="2"/>
      <c r="LU2781" s="2"/>
      <c r="LV2781" s="2"/>
      <c r="LW2781" s="2"/>
      <c r="LX2781" s="2"/>
      <c r="LY2781" s="2"/>
      <c r="LZ2781" s="2"/>
      <c r="MA2781" s="2"/>
      <c r="MB2781" s="2"/>
      <c r="MC2781" s="2"/>
      <c r="MD2781" s="2"/>
      <c r="ME2781" s="2"/>
      <c r="MF2781" s="2"/>
      <c r="MG2781" s="2"/>
      <c r="MH2781" s="2"/>
      <c r="MI2781" s="2"/>
      <c r="MJ2781" s="2"/>
      <c r="MK2781" s="2"/>
      <c r="ML2781" s="2"/>
      <c r="MM2781" s="2"/>
      <c r="MN2781" s="2"/>
      <c r="MO2781" s="2"/>
      <c r="MP2781" s="2"/>
      <c r="MQ2781" s="2"/>
      <c r="MR2781" s="2"/>
      <c r="MS2781" s="2"/>
      <c r="MT2781" s="2"/>
      <c r="MU2781" s="2"/>
      <c r="MV2781" s="2"/>
      <c r="MW2781" s="2"/>
      <c r="MX2781" s="2"/>
      <c r="MY2781" s="2"/>
      <c r="MZ2781" s="2"/>
      <c r="NA2781" s="2"/>
      <c r="NB2781" s="2"/>
      <c r="NC2781" s="2"/>
      <c r="ND2781" s="2"/>
      <c r="NE2781" s="2"/>
      <c r="NF2781" s="2"/>
      <c r="NG2781" s="2"/>
      <c r="NH2781" s="2"/>
      <c r="NI2781" s="2"/>
      <c r="NJ2781" s="2"/>
      <c r="NK2781" s="2"/>
      <c r="NL2781" s="2"/>
      <c r="NM2781" s="2"/>
      <c r="NN2781" s="2"/>
      <c r="NO2781" s="2"/>
      <c r="NP2781" s="2"/>
      <c r="NQ2781" s="2"/>
      <c r="NR2781" s="2"/>
      <c r="NS2781" s="2"/>
      <c r="NT2781" s="2"/>
      <c r="NU2781" s="2"/>
      <c r="NV2781" s="2"/>
      <c r="NW2781" s="2"/>
      <c r="NX2781" s="2"/>
      <c r="NY2781" s="2"/>
      <c r="NZ2781" s="2"/>
      <c r="OA2781" s="2"/>
      <c r="OB2781" s="2"/>
      <c r="OC2781" s="2"/>
      <c r="OD2781" s="2"/>
      <c r="OE2781" s="2"/>
      <c r="OF2781" s="2"/>
      <c r="OG2781" s="2"/>
      <c r="OH2781" s="2"/>
      <c r="OI2781" s="2"/>
      <c r="OJ2781" s="2"/>
      <c r="OK2781" s="2"/>
      <c r="OL2781" s="2"/>
      <c r="OM2781" s="2"/>
      <c r="ON2781" s="2"/>
      <c r="OO2781" s="2"/>
      <c r="OP2781" s="2"/>
      <c r="OQ2781" s="2"/>
      <c r="OR2781" s="2"/>
      <c r="OS2781" s="2"/>
      <c r="OT2781" s="2"/>
      <c r="OU2781" s="2"/>
      <c r="OV2781" s="2"/>
      <c r="OW2781" s="2"/>
      <c r="OX2781" s="2"/>
      <c r="OY2781" s="2"/>
      <c r="OZ2781" s="2"/>
      <c r="PA2781" s="2"/>
      <c r="PB2781" s="2"/>
      <c r="PC2781" s="2"/>
      <c r="PD2781" s="2"/>
      <c r="PE2781" s="2"/>
      <c r="PF2781" s="2"/>
      <c r="PG2781" s="2"/>
      <c r="PH2781" s="2"/>
      <c r="PI2781" s="2"/>
      <c r="PJ2781" s="2"/>
      <c r="PK2781" s="2"/>
      <c r="PL2781" s="2"/>
      <c r="PM2781" s="2"/>
      <c r="PN2781" s="2"/>
      <c r="PO2781" s="2"/>
    </row>
    <row r="2782" spans="1:431" ht="98" hidden="1" x14ac:dyDescent="0.15">
      <c r="A2782" s="16" t="s">
        <v>3416</v>
      </c>
      <c r="B2782" s="3"/>
      <c r="C2782" s="6"/>
      <c r="D2782" s="6"/>
      <c r="E2782" s="3"/>
      <c r="F2782" s="6"/>
      <c r="G2782" s="6"/>
      <c r="H2782" s="6"/>
      <c r="I2782" s="3">
        <v>1</v>
      </c>
      <c r="J2782" s="6"/>
      <c r="K2782" s="3"/>
      <c r="L2782" s="3"/>
      <c r="M2782" s="3"/>
      <c r="N2782" s="6"/>
      <c r="O2782" s="3"/>
      <c r="P2782" s="6"/>
      <c r="Q2782" s="6"/>
      <c r="R2782" s="6"/>
      <c r="S2782" s="3"/>
      <c r="T2782" s="3"/>
      <c r="U2782" s="3"/>
      <c r="V2782" s="3"/>
      <c r="W2782" s="3"/>
      <c r="X2782" s="3"/>
      <c r="Y2782" s="6"/>
      <c r="Z2782" s="6"/>
      <c r="AA2782" s="6"/>
      <c r="AB2782" s="3">
        <v>1</v>
      </c>
      <c r="AC2782" s="6"/>
      <c r="AD2782" s="6"/>
      <c r="AE2782" s="3"/>
      <c r="AF2782" s="3"/>
      <c r="AG2782" s="6"/>
      <c r="AH2782" s="6"/>
      <c r="AI2782" s="3"/>
      <c r="AJ2782" s="3"/>
      <c r="AK2782" s="3"/>
      <c r="AL2782" s="3"/>
      <c r="AM2782" s="6"/>
      <c r="AN2782" s="3"/>
      <c r="AO2782" s="3"/>
      <c r="AP2782" s="3"/>
      <c r="AQ2782" s="3"/>
      <c r="AR2782" s="3"/>
      <c r="AS2782" s="3"/>
      <c r="AT2782" s="6"/>
      <c r="AU2782" s="6"/>
      <c r="AV2782" s="6"/>
      <c r="AW2782" s="3"/>
      <c r="AX2782" s="3"/>
      <c r="AY2782" s="3"/>
      <c r="AZ2782" s="3"/>
      <c r="BA2782" s="3"/>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v>1973</v>
      </c>
      <c r="BZ2782" s="3" t="s">
        <v>2561</v>
      </c>
      <c r="CA2782" s="3" t="s">
        <v>2381</v>
      </c>
      <c r="CB2782" s="3" t="s">
        <v>2572</v>
      </c>
      <c r="CC2782" s="3" t="s">
        <v>2384</v>
      </c>
      <c r="CD2782" s="3"/>
      <c r="CE2782" s="3"/>
      <c r="CF2782" s="7"/>
      <c r="CG2782" s="1"/>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J2782" s="1"/>
      <c r="DK2782" s="1"/>
      <c r="DL2782" s="1"/>
      <c r="DM2782" s="1"/>
      <c r="DN2782" s="1"/>
      <c r="DO2782" s="1"/>
      <c r="DQ2782" s="1"/>
      <c r="DT2782" s="1"/>
      <c r="DW2782" s="1"/>
      <c r="DX2782" s="1"/>
      <c r="DY2782" s="1"/>
      <c r="DZ2782" s="1"/>
      <c r="EA2782" s="1"/>
      <c r="EB2782" s="1"/>
      <c r="EC2782" s="1"/>
      <c r="EF2782" s="1"/>
      <c r="ER2782" s="1"/>
      <c r="ET2782" s="1"/>
      <c r="FH2782" s="1"/>
      <c r="FI2782" s="1"/>
      <c r="LT2782" s="2"/>
      <c r="LU2782" s="2"/>
      <c r="LV2782" s="2"/>
      <c r="LW2782" s="2"/>
      <c r="LX2782" s="2"/>
      <c r="LY2782" s="2"/>
      <c r="LZ2782" s="2"/>
      <c r="MA2782" s="2"/>
      <c r="MB2782" s="2"/>
      <c r="MC2782" s="2"/>
      <c r="MD2782" s="2"/>
      <c r="ME2782" s="2"/>
      <c r="MF2782" s="2"/>
      <c r="MG2782" s="2"/>
      <c r="MH2782" s="2"/>
      <c r="MI2782" s="2"/>
      <c r="MJ2782" s="2"/>
      <c r="MK2782" s="2"/>
      <c r="ML2782" s="2"/>
      <c r="MM2782" s="2"/>
      <c r="MN2782" s="2"/>
      <c r="MO2782" s="2"/>
      <c r="MP2782" s="2"/>
      <c r="MQ2782" s="2"/>
      <c r="MR2782" s="2"/>
      <c r="MS2782" s="2"/>
      <c r="MT2782" s="2"/>
      <c r="MU2782" s="2"/>
      <c r="MV2782" s="2"/>
      <c r="MW2782" s="2"/>
      <c r="MX2782" s="2"/>
      <c r="MY2782" s="2"/>
      <c r="MZ2782" s="2"/>
      <c r="NA2782" s="2"/>
      <c r="NB2782" s="2"/>
      <c r="NC2782" s="2"/>
      <c r="ND2782" s="2"/>
      <c r="NE2782" s="2"/>
      <c r="NF2782" s="2"/>
      <c r="NG2782" s="2"/>
      <c r="NH2782" s="2"/>
      <c r="NI2782" s="2"/>
      <c r="NJ2782" s="2"/>
      <c r="NK2782" s="2"/>
      <c r="NL2782" s="2"/>
      <c r="NM2782" s="2"/>
      <c r="NN2782" s="2"/>
      <c r="NO2782" s="2"/>
      <c r="NP2782" s="2"/>
      <c r="NQ2782" s="2"/>
      <c r="NR2782" s="2"/>
      <c r="NS2782" s="2"/>
      <c r="NT2782" s="2"/>
      <c r="NU2782" s="2"/>
      <c r="NV2782" s="2"/>
      <c r="NW2782" s="2"/>
      <c r="NX2782" s="2"/>
      <c r="NY2782" s="2"/>
      <c r="NZ2782" s="2"/>
      <c r="OA2782" s="2"/>
      <c r="OB2782" s="2"/>
      <c r="OC2782" s="2"/>
      <c r="OD2782" s="2"/>
      <c r="OE2782" s="2"/>
      <c r="OF2782" s="2"/>
      <c r="OG2782" s="2"/>
      <c r="OH2782" s="2"/>
      <c r="OI2782" s="2"/>
      <c r="OJ2782" s="2"/>
      <c r="OK2782" s="2"/>
      <c r="OL2782" s="2"/>
      <c r="OM2782" s="2"/>
      <c r="ON2782" s="2"/>
      <c r="OO2782" s="2"/>
      <c r="OP2782" s="2"/>
      <c r="OQ2782" s="2"/>
      <c r="OR2782" s="2"/>
      <c r="OS2782" s="2"/>
      <c r="OT2782" s="2"/>
      <c r="OU2782" s="2"/>
      <c r="OV2782" s="2"/>
      <c r="OW2782" s="2"/>
      <c r="OX2782" s="2"/>
      <c r="OY2782" s="2"/>
      <c r="OZ2782" s="2"/>
      <c r="PA2782" s="2"/>
      <c r="PB2782" s="2"/>
      <c r="PC2782" s="2"/>
      <c r="PD2782" s="2"/>
      <c r="PE2782" s="2"/>
      <c r="PF2782" s="2"/>
      <c r="PG2782" s="2"/>
      <c r="PH2782" s="2"/>
      <c r="PI2782" s="2"/>
      <c r="PJ2782" s="2"/>
      <c r="PK2782" s="2"/>
      <c r="PL2782" s="2"/>
      <c r="PM2782" s="2"/>
      <c r="PN2782" s="2"/>
      <c r="PO2782" s="2"/>
    </row>
    <row r="2783" spans="1:431" ht="98" hidden="1" x14ac:dyDescent="0.15">
      <c r="A2783" s="6" t="s">
        <v>1339</v>
      </c>
      <c r="B2783" s="3"/>
      <c r="C2783" s="6"/>
      <c r="D2783" s="6"/>
      <c r="E2783" s="3"/>
      <c r="F2783" s="6"/>
      <c r="G2783" s="6"/>
      <c r="H2783" s="6"/>
      <c r="I2783" s="3"/>
      <c r="J2783" s="6"/>
      <c r="K2783" s="3"/>
      <c r="L2783" s="3"/>
      <c r="M2783" s="3"/>
      <c r="N2783" s="6"/>
      <c r="O2783" s="3"/>
      <c r="P2783" s="6"/>
      <c r="Q2783" s="6"/>
      <c r="R2783" s="6"/>
      <c r="S2783" s="3"/>
      <c r="T2783" s="3"/>
      <c r="U2783" s="3"/>
      <c r="V2783" s="3"/>
      <c r="W2783" s="3"/>
      <c r="X2783" s="3"/>
      <c r="Y2783" s="6"/>
      <c r="Z2783" s="6"/>
      <c r="AA2783" s="6"/>
      <c r="AB2783" s="3"/>
      <c r="AC2783" s="6"/>
      <c r="AD2783" s="6"/>
      <c r="AE2783" s="3"/>
      <c r="AF2783" s="3"/>
      <c r="AG2783" s="6"/>
      <c r="AH2783" s="6"/>
      <c r="AI2783" s="3"/>
      <c r="AJ2783" s="3"/>
      <c r="AK2783" s="3"/>
      <c r="AL2783" s="3"/>
      <c r="AM2783" s="6"/>
      <c r="AN2783" s="3"/>
      <c r="AO2783" s="3"/>
      <c r="AP2783" s="3"/>
      <c r="AQ2783" s="3"/>
      <c r="AR2783" s="3"/>
      <c r="AS2783" s="3"/>
      <c r="AT2783" s="6"/>
      <c r="AU2783" s="6"/>
      <c r="AV2783" s="6"/>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v>1973</v>
      </c>
      <c r="BZ2783" s="3" t="s">
        <v>2561</v>
      </c>
      <c r="CA2783" s="3" t="s">
        <v>2381</v>
      </c>
      <c r="CB2783" s="3" t="s">
        <v>2572</v>
      </c>
      <c r="CC2783" s="3" t="s">
        <v>2384</v>
      </c>
      <c r="CD2783" s="3"/>
      <c r="CE2783" s="3"/>
      <c r="CF2783" s="7"/>
      <c r="CG2783" s="1"/>
      <c r="CH2783" s="1"/>
      <c r="CI2783" s="1"/>
      <c r="CJ2783" s="1"/>
      <c r="CK2783" s="1"/>
      <c r="CL2783" s="1"/>
      <c r="CM2783" s="1"/>
      <c r="CN2783" s="1"/>
      <c r="CO2783" s="1"/>
      <c r="CP2783" s="1"/>
      <c r="CQ2783" s="1"/>
      <c r="CR2783" s="1"/>
      <c r="CS2783" s="1"/>
      <c r="CT2783" s="1"/>
      <c r="CU2783" s="1"/>
      <c r="CV2783" s="1"/>
      <c r="CW2783" s="1"/>
      <c r="CX2783" s="1"/>
      <c r="CY2783" s="1"/>
      <c r="CZ2783" s="1"/>
      <c r="DA2783" s="1"/>
      <c r="DB2783" s="1"/>
      <c r="DC2783" s="1"/>
      <c r="DD2783" s="1"/>
      <c r="DE2783" s="1"/>
      <c r="DF2783" s="1"/>
      <c r="DJ2783" s="1"/>
      <c r="DK2783" s="1"/>
      <c r="DL2783" s="1"/>
      <c r="DM2783" s="1"/>
      <c r="DN2783" s="1"/>
      <c r="DO2783" s="1"/>
      <c r="DQ2783" s="1"/>
      <c r="DT2783" s="1"/>
      <c r="DW2783" s="1"/>
      <c r="DX2783" s="1"/>
      <c r="DY2783" s="1"/>
      <c r="DZ2783" s="1"/>
      <c r="EA2783" s="1"/>
      <c r="EB2783" s="1"/>
      <c r="EC2783" s="1"/>
      <c r="EF2783" s="1"/>
      <c r="ER2783" s="1"/>
      <c r="ET2783" s="1"/>
      <c r="FH2783" s="1"/>
      <c r="FI2783" s="1"/>
      <c r="LT2783" s="2"/>
      <c r="LU2783" s="2"/>
      <c r="LV2783" s="2"/>
      <c r="LW2783" s="2"/>
      <c r="LX2783" s="2"/>
      <c r="LY2783" s="2"/>
      <c r="LZ2783" s="2"/>
      <c r="MA2783" s="2"/>
      <c r="MB2783" s="2"/>
      <c r="MC2783" s="2"/>
      <c r="MD2783" s="2"/>
      <c r="ME2783" s="2"/>
      <c r="MF2783" s="2"/>
      <c r="MG2783" s="2"/>
      <c r="MH2783" s="2"/>
      <c r="MI2783" s="2"/>
      <c r="MJ2783" s="2"/>
      <c r="MK2783" s="2"/>
      <c r="ML2783" s="2"/>
      <c r="MM2783" s="2"/>
      <c r="MN2783" s="2"/>
      <c r="MO2783" s="2"/>
      <c r="MP2783" s="2"/>
      <c r="MQ2783" s="2"/>
      <c r="MR2783" s="2"/>
      <c r="MS2783" s="2"/>
      <c r="MT2783" s="2"/>
      <c r="MU2783" s="2"/>
      <c r="MV2783" s="2"/>
      <c r="MW2783" s="2"/>
      <c r="MX2783" s="2"/>
      <c r="MY2783" s="2"/>
      <c r="MZ2783" s="2"/>
      <c r="NA2783" s="2"/>
      <c r="NB2783" s="2"/>
      <c r="NC2783" s="2"/>
      <c r="ND2783" s="2"/>
      <c r="NE2783" s="2"/>
      <c r="NF2783" s="2"/>
      <c r="NG2783" s="2"/>
      <c r="NH2783" s="2"/>
      <c r="NI2783" s="2"/>
      <c r="NJ2783" s="2"/>
      <c r="NK2783" s="2"/>
      <c r="NL2783" s="2"/>
      <c r="NM2783" s="2"/>
      <c r="NN2783" s="2"/>
      <c r="NO2783" s="2"/>
      <c r="NP2783" s="2"/>
      <c r="NQ2783" s="2"/>
      <c r="NR2783" s="2"/>
      <c r="NS2783" s="2"/>
      <c r="NT2783" s="2"/>
      <c r="NU2783" s="2"/>
      <c r="NV2783" s="2"/>
      <c r="NW2783" s="2"/>
      <c r="NX2783" s="2"/>
      <c r="NY2783" s="2"/>
      <c r="NZ2783" s="2"/>
      <c r="OA2783" s="2"/>
      <c r="OB2783" s="2"/>
      <c r="OC2783" s="2"/>
      <c r="OD2783" s="2"/>
      <c r="OE2783" s="2"/>
      <c r="OF2783" s="2"/>
      <c r="OG2783" s="2"/>
      <c r="OH2783" s="2"/>
      <c r="OI2783" s="2"/>
      <c r="OJ2783" s="2"/>
      <c r="OK2783" s="2"/>
      <c r="OL2783" s="2"/>
      <c r="OM2783" s="2"/>
      <c r="ON2783" s="2"/>
      <c r="OO2783" s="2"/>
      <c r="OP2783" s="2"/>
      <c r="OQ2783" s="2"/>
      <c r="OR2783" s="2"/>
      <c r="OS2783" s="2"/>
      <c r="OT2783" s="2"/>
      <c r="OU2783" s="2"/>
      <c r="OV2783" s="2"/>
      <c r="OW2783" s="2"/>
      <c r="OX2783" s="2"/>
      <c r="OY2783" s="2"/>
      <c r="OZ2783" s="2"/>
      <c r="PA2783" s="2"/>
      <c r="PB2783" s="2"/>
      <c r="PC2783" s="2"/>
      <c r="PD2783" s="2"/>
      <c r="PE2783" s="2"/>
      <c r="PF2783" s="2"/>
      <c r="PG2783" s="2"/>
      <c r="PH2783" s="2"/>
      <c r="PI2783" s="2"/>
      <c r="PJ2783" s="2"/>
      <c r="PK2783" s="2"/>
      <c r="PL2783" s="2"/>
      <c r="PM2783" s="2"/>
      <c r="PN2783" s="2"/>
      <c r="PO2783" s="2"/>
    </row>
    <row r="2784" spans="1:431" ht="98" hidden="1" x14ac:dyDescent="0.15">
      <c r="A2784" s="6" t="s">
        <v>1343</v>
      </c>
      <c r="B2784" s="3"/>
      <c r="C2784" s="6"/>
      <c r="D2784" s="6"/>
      <c r="E2784" s="3"/>
      <c r="F2784" s="6"/>
      <c r="G2784" s="6"/>
      <c r="H2784" s="6"/>
      <c r="I2784" s="3"/>
      <c r="J2784" s="6"/>
      <c r="K2784" s="3"/>
      <c r="L2784" s="3"/>
      <c r="M2784" s="3"/>
      <c r="N2784" s="6"/>
      <c r="O2784" s="3"/>
      <c r="P2784" s="6"/>
      <c r="Q2784" s="6"/>
      <c r="R2784" s="6"/>
      <c r="S2784" s="3"/>
      <c r="T2784" s="3"/>
      <c r="U2784" s="3"/>
      <c r="V2784" s="3"/>
      <c r="W2784" s="3"/>
      <c r="X2784" s="3"/>
      <c r="Y2784" s="6"/>
      <c r="Z2784" s="6"/>
      <c r="AA2784" s="6"/>
      <c r="AB2784" s="3"/>
      <c r="AC2784" s="6"/>
      <c r="AD2784" s="6"/>
      <c r="AE2784" s="3"/>
      <c r="AF2784" s="3"/>
      <c r="AG2784" s="6"/>
      <c r="AH2784" s="6"/>
      <c r="AI2784" s="3"/>
      <c r="AJ2784" s="3"/>
      <c r="AK2784" s="3"/>
      <c r="AL2784" s="3"/>
      <c r="AM2784" s="6"/>
      <c r="AN2784" s="3"/>
      <c r="AO2784" s="3"/>
      <c r="AP2784" s="3"/>
      <c r="AQ2784" s="3"/>
      <c r="AR2784" s="3"/>
      <c r="AS2784" s="3"/>
      <c r="AT2784" s="6"/>
      <c r="AU2784" s="6"/>
      <c r="AV2784" s="6"/>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v>1973</v>
      </c>
      <c r="BZ2784" s="3" t="s">
        <v>2561</v>
      </c>
      <c r="CA2784" s="3" t="s">
        <v>2381</v>
      </c>
      <c r="CB2784" s="3" t="s">
        <v>2572</v>
      </c>
      <c r="CC2784" s="3" t="s">
        <v>2384</v>
      </c>
      <c r="CD2784" s="3"/>
      <c r="CE2784" s="3"/>
      <c r="CF2784" s="7"/>
      <c r="CG2784" s="1"/>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J2784" s="1"/>
      <c r="DK2784" s="1"/>
      <c r="DL2784" s="1"/>
      <c r="DM2784" s="1"/>
      <c r="DN2784" s="1"/>
      <c r="DO2784" s="1"/>
      <c r="DQ2784" s="1"/>
      <c r="DT2784" s="1"/>
      <c r="DW2784" s="1"/>
      <c r="DX2784" s="1"/>
      <c r="DY2784" s="1"/>
      <c r="DZ2784" s="1"/>
      <c r="EA2784" s="1"/>
      <c r="EB2784" s="1"/>
      <c r="EC2784" s="1"/>
      <c r="EF2784" s="1"/>
      <c r="ER2784" s="1"/>
      <c r="ET2784" s="1"/>
      <c r="FH2784" s="1"/>
      <c r="FI2784" s="1"/>
      <c r="LT2784" s="2"/>
      <c r="LU2784" s="2"/>
      <c r="LV2784" s="2"/>
      <c r="LW2784" s="2"/>
      <c r="LX2784" s="2"/>
      <c r="LY2784" s="2"/>
      <c r="LZ2784" s="2"/>
      <c r="MA2784" s="2"/>
      <c r="MB2784" s="2"/>
      <c r="MC2784" s="2"/>
      <c r="MD2784" s="2"/>
      <c r="ME2784" s="2"/>
      <c r="MF2784" s="2"/>
      <c r="MG2784" s="2"/>
      <c r="MH2784" s="2"/>
      <c r="MI2784" s="2"/>
      <c r="MJ2784" s="2"/>
      <c r="MK2784" s="2"/>
      <c r="ML2784" s="2"/>
      <c r="MM2784" s="2"/>
      <c r="MN2784" s="2"/>
      <c r="MO2784" s="2"/>
      <c r="MP2784" s="2"/>
      <c r="MQ2784" s="2"/>
      <c r="MR2784" s="2"/>
      <c r="MS2784" s="2"/>
      <c r="MT2784" s="2"/>
      <c r="MU2784" s="2"/>
      <c r="MV2784" s="2"/>
      <c r="MW2784" s="2"/>
      <c r="MX2784" s="2"/>
      <c r="MY2784" s="2"/>
      <c r="MZ2784" s="2"/>
      <c r="NA2784" s="2"/>
      <c r="NB2784" s="2"/>
      <c r="NC2784" s="2"/>
      <c r="ND2784" s="2"/>
      <c r="NE2784" s="2"/>
      <c r="NF2784" s="2"/>
      <c r="NG2784" s="2"/>
      <c r="NH2784" s="2"/>
      <c r="NI2784" s="2"/>
      <c r="NJ2784" s="2"/>
      <c r="NK2784" s="2"/>
      <c r="NL2784" s="2"/>
      <c r="NM2784" s="2"/>
      <c r="NN2784" s="2"/>
      <c r="NO2784" s="2"/>
      <c r="NP2784" s="2"/>
      <c r="NQ2784" s="2"/>
      <c r="NR2784" s="2"/>
      <c r="NS2784" s="2"/>
      <c r="NT2784" s="2"/>
      <c r="NU2784" s="2"/>
      <c r="NV2784" s="2"/>
      <c r="NW2784" s="2"/>
      <c r="NX2784" s="2"/>
      <c r="NY2784" s="2"/>
      <c r="NZ2784" s="2"/>
      <c r="OA2784" s="2"/>
      <c r="OB2784" s="2"/>
      <c r="OC2784" s="2"/>
      <c r="OD2784" s="2"/>
      <c r="OE2784" s="2"/>
      <c r="OF2784" s="2"/>
      <c r="OG2784" s="2"/>
      <c r="OH2784" s="2"/>
      <c r="OI2784" s="2"/>
      <c r="OJ2784" s="2"/>
      <c r="OK2784" s="2"/>
      <c r="OL2784" s="2"/>
      <c r="OM2784" s="2"/>
      <c r="ON2784" s="2"/>
      <c r="OO2784" s="2"/>
      <c r="OP2784" s="2"/>
      <c r="OQ2784" s="2"/>
      <c r="OR2784" s="2"/>
      <c r="OS2784" s="2"/>
      <c r="OT2784" s="2"/>
      <c r="OU2784" s="2"/>
      <c r="OV2784" s="2"/>
      <c r="OW2784" s="2"/>
      <c r="OX2784" s="2"/>
      <c r="OY2784" s="2"/>
      <c r="OZ2784" s="2"/>
      <c r="PA2784" s="2"/>
      <c r="PB2784" s="2"/>
      <c r="PC2784" s="2"/>
      <c r="PD2784" s="2"/>
      <c r="PE2784" s="2"/>
      <c r="PF2784" s="2"/>
      <c r="PG2784" s="2"/>
      <c r="PH2784" s="2"/>
      <c r="PI2784" s="2"/>
      <c r="PJ2784" s="2"/>
      <c r="PK2784" s="2"/>
      <c r="PL2784" s="2"/>
      <c r="PM2784" s="2"/>
      <c r="PN2784" s="2"/>
      <c r="PO2784" s="2"/>
    </row>
    <row r="2785" spans="1:431" ht="98" hidden="1" x14ac:dyDescent="0.15">
      <c r="A2785" s="6" t="s">
        <v>1348</v>
      </c>
      <c r="B2785" s="3"/>
      <c r="C2785" s="6"/>
      <c r="D2785" s="6"/>
      <c r="E2785" s="3"/>
      <c r="F2785" s="6"/>
      <c r="G2785" s="6"/>
      <c r="H2785" s="6"/>
      <c r="I2785" s="3"/>
      <c r="J2785" s="6"/>
      <c r="K2785" s="3"/>
      <c r="L2785" s="3"/>
      <c r="M2785" s="3"/>
      <c r="N2785" s="6"/>
      <c r="O2785" s="3"/>
      <c r="P2785" s="6"/>
      <c r="Q2785" s="6"/>
      <c r="R2785" s="6"/>
      <c r="S2785" s="3"/>
      <c r="T2785" s="3"/>
      <c r="U2785" s="3"/>
      <c r="V2785" s="3"/>
      <c r="W2785" s="3"/>
      <c r="X2785" s="3"/>
      <c r="Y2785" s="6"/>
      <c r="Z2785" s="6"/>
      <c r="AA2785" s="6"/>
      <c r="AB2785" s="3"/>
      <c r="AC2785" s="6"/>
      <c r="AD2785" s="6"/>
      <c r="AE2785" s="3"/>
      <c r="AF2785" s="3"/>
      <c r="AG2785" s="6"/>
      <c r="AH2785" s="6"/>
      <c r="AI2785" s="3"/>
      <c r="AJ2785" s="3"/>
      <c r="AK2785" s="3"/>
      <c r="AL2785" s="3"/>
      <c r="AM2785" s="6"/>
      <c r="AN2785" s="3"/>
      <c r="AO2785" s="3"/>
      <c r="AP2785" s="3"/>
      <c r="AQ2785" s="3"/>
      <c r="AR2785" s="3"/>
      <c r="AS2785" s="3"/>
      <c r="AT2785" s="6"/>
      <c r="AU2785" s="6"/>
      <c r="AV2785" s="6"/>
      <c r="AW2785" s="3"/>
      <c r="AX2785" s="3"/>
      <c r="AY2785" s="3"/>
      <c r="AZ2785" s="3"/>
      <c r="BA2785" s="3"/>
      <c r="BB2785" s="3"/>
      <c r="BC2785" s="3"/>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v>1973</v>
      </c>
      <c r="BZ2785" s="3" t="s">
        <v>2561</v>
      </c>
      <c r="CA2785" s="3" t="s">
        <v>2381</v>
      </c>
      <c r="CB2785" s="3" t="s">
        <v>2572</v>
      </c>
      <c r="CC2785" s="3" t="s">
        <v>2384</v>
      </c>
      <c r="CD2785" s="3"/>
      <c r="CE2785" s="3"/>
      <c r="CF2785" s="7"/>
      <c r="CG2785" s="1"/>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J2785" s="1"/>
      <c r="DK2785" s="1"/>
      <c r="DL2785" s="1"/>
      <c r="DM2785" s="1"/>
      <c r="DN2785" s="1"/>
      <c r="DO2785" s="1"/>
      <c r="DQ2785" s="1"/>
      <c r="DT2785" s="1"/>
      <c r="DW2785" s="1"/>
      <c r="DX2785" s="1"/>
      <c r="DY2785" s="1"/>
      <c r="DZ2785" s="1"/>
      <c r="EA2785" s="1"/>
      <c r="EB2785" s="1"/>
      <c r="EC2785" s="1"/>
      <c r="EF2785" s="1"/>
      <c r="ER2785" s="1"/>
      <c r="ET2785" s="1"/>
      <c r="FH2785" s="1"/>
      <c r="FI2785" s="1"/>
      <c r="LT2785" s="2"/>
      <c r="LU2785" s="2"/>
      <c r="LV2785" s="2"/>
      <c r="LW2785" s="2"/>
      <c r="LX2785" s="2"/>
      <c r="LY2785" s="2"/>
      <c r="LZ2785" s="2"/>
      <c r="MA2785" s="2"/>
      <c r="MB2785" s="2"/>
      <c r="MC2785" s="2"/>
      <c r="MD2785" s="2"/>
      <c r="ME2785" s="2"/>
      <c r="MF2785" s="2"/>
      <c r="MG2785" s="2"/>
      <c r="MH2785" s="2"/>
      <c r="MI2785" s="2"/>
      <c r="MJ2785" s="2"/>
      <c r="MK2785" s="2"/>
      <c r="ML2785" s="2"/>
      <c r="MM2785" s="2"/>
      <c r="MN2785" s="2"/>
      <c r="MO2785" s="2"/>
      <c r="MP2785" s="2"/>
      <c r="MQ2785" s="2"/>
      <c r="MR2785" s="2"/>
      <c r="MS2785" s="2"/>
      <c r="MT2785" s="2"/>
      <c r="MU2785" s="2"/>
      <c r="MV2785" s="2"/>
      <c r="MW2785" s="2"/>
      <c r="MX2785" s="2"/>
      <c r="MY2785" s="2"/>
      <c r="MZ2785" s="2"/>
      <c r="NA2785" s="2"/>
      <c r="NB2785" s="2"/>
      <c r="NC2785" s="2"/>
      <c r="ND2785" s="2"/>
      <c r="NE2785" s="2"/>
      <c r="NF2785" s="2"/>
      <c r="NG2785" s="2"/>
      <c r="NH2785" s="2"/>
      <c r="NI2785" s="2"/>
      <c r="NJ2785" s="2"/>
      <c r="NK2785" s="2"/>
      <c r="NL2785" s="2"/>
      <c r="NM2785" s="2"/>
      <c r="NN2785" s="2"/>
      <c r="NO2785" s="2"/>
      <c r="NP2785" s="2"/>
      <c r="NQ2785" s="2"/>
      <c r="NR2785" s="2"/>
      <c r="NS2785" s="2"/>
      <c r="NT2785" s="2"/>
      <c r="NU2785" s="2"/>
      <c r="NV2785" s="2"/>
      <c r="NW2785" s="2"/>
      <c r="NX2785" s="2"/>
      <c r="NY2785" s="2"/>
      <c r="NZ2785" s="2"/>
      <c r="OA2785" s="2"/>
      <c r="OB2785" s="2"/>
      <c r="OC2785" s="2"/>
      <c r="OD2785" s="2"/>
      <c r="OE2785" s="2"/>
      <c r="OF2785" s="2"/>
      <c r="OG2785" s="2"/>
      <c r="OH2785" s="2"/>
      <c r="OI2785" s="2"/>
      <c r="OJ2785" s="2"/>
      <c r="OK2785" s="2"/>
      <c r="OL2785" s="2"/>
      <c r="OM2785" s="2"/>
      <c r="ON2785" s="2"/>
      <c r="OO2785" s="2"/>
      <c r="OP2785" s="2"/>
      <c r="OQ2785" s="2"/>
      <c r="OR2785" s="2"/>
      <c r="OS2785" s="2"/>
      <c r="OT2785" s="2"/>
      <c r="OU2785" s="2"/>
      <c r="OV2785" s="2"/>
      <c r="OW2785" s="2"/>
      <c r="OX2785" s="2"/>
      <c r="OY2785" s="2"/>
      <c r="OZ2785" s="2"/>
      <c r="PA2785" s="2"/>
      <c r="PB2785" s="2"/>
      <c r="PC2785" s="2"/>
      <c r="PD2785" s="2"/>
      <c r="PE2785" s="2"/>
      <c r="PF2785" s="2"/>
      <c r="PG2785" s="2"/>
      <c r="PH2785" s="2"/>
      <c r="PI2785" s="2"/>
      <c r="PJ2785" s="2"/>
      <c r="PK2785" s="2"/>
      <c r="PL2785" s="2"/>
      <c r="PM2785" s="2"/>
      <c r="PN2785" s="2"/>
      <c r="PO2785" s="2"/>
    </row>
    <row r="2786" spans="1:431" ht="98" hidden="1" x14ac:dyDescent="0.15">
      <c r="A2786" s="6" t="s">
        <v>1352</v>
      </c>
      <c r="B2786" s="3"/>
      <c r="C2786" s="6"/>
      <c r="D2786" s="6"/>
      <c r="E2786" s="3"/>
      <c r="F2786" s="6"/>
      <c r="G2786" s="6"/>
      <c r="H2786" s="6"/>
      <c r="I2786" s="3"/>
      <c r="J2786" s="6"/>
      <c r="K2786" s="3"/>
      <c r="L2786" s="3"/>
      <c r="M2786" s="3"/>
      <c r="N2786" s="6"/>
      <c r="O2786" s="3"/>
      <c r="P2786" s="6"/>
      <c r="Q2786" s="6"/>
      <c r="R2786" s="6"/>
      <c r="S2786" s="3"/>
      <c r="T2786" s="3"/>
      <c r="U2786" s="3"/>
      <c r="V2786" s="3"/>
      <c r="W2786" s="3"/>
      <c r="X2786" s="3"/>
      <c r="Y2786" s="6"/>
      <c r="Z2786" s="6"/>
      <c r="AA2786" s="6"/>
      <c r="AB2786" s="3"/>
      <c r="AC2786" s="6"/>
      <c r="AD2786" s="6"/>
      <c r="AE2786" s="3"/>
      <c r="AF2786" s="3"/>
      <c r="AG2786" s="6"/>
      <c r="AH2786" s="6"/>
      <c r="AI2786" s="3"/>
      <c r="AJ2786" s="3"/>
      <c r="AK2786" s="3"/>
      <c r="AL2786" s="3"/>
      <c r="AM2786" s="6"/>
      <c r="AN2786" s="3"/>
      <c r="AO2786" s="3"/>
      <c r="AP2786" s="3"/>
      <c r="AQ2786" s="3"/>
      <c r="AR2786" s="3"/>
      <c r="AS2786" s="3"/>
      <c r="AT2786" s="6"/>
      <c r="AU2786" s="6"/>
      <c r="AV2786" s="6"/>
      <c r="AW2786" s="3"/>
      <c r="AX2786" s="3"/>
      <c r="AY2786" s="3"/>
      <c r="AZ2786" s="3"/>
      <c r="BA2786" s="3"/>
      <c r="BB2786" s="3"/>
      <c r="BC2786" s="3"/>
      <c r="BD2786" s="3"/>
      <c r="BE2786" s="3"/>
      <c r="BF2786" s="3"/>
      <c r="BG2786" s="3"/>
      <c r="BH2786" s="3"/>
      <c r="BI2786" s="3"/>
      <c r="BJ2786" s="3"/>
      <c r="BK2786" s="3"/>
      <c r="BL2786" s="3"/>
      <c r="BM2786" s="3"/>
      <c r="BN2786" s="3"/>
      <c r="BO2786" s="3"/>
      <c r="BP2786" s="3"/>
      <c r="BQ2786" s="3"/>
      <c r="BR2786" s="3"/>
      <c r="BS2786" s="3"/>
      <c r="BT2786" s="3"/>
      <c r="BU2786" s="3"/>
      <c r="BV2786" s="3"/>
      <c r="BW2786" s="3"/>
      <c r="BX2786" s="3"/>
      <c r="BY2786" s="3">
        <v>1973</v>
      </c>
      <c r="BZ2786" s="3" t="s">
        <v>2561</v>
      </c>
      <c r="CA2786" s="3" t="s">
        <v>2381</v>
      </c>
      <c r="CB2786" s="3" t="s">
        <v>2572</v>
      </c>
      <c r="CC2786" s="3" t="s">
        <v>2384</v>
      </c>
      <c r="CD2786" s="3"/>
      <c r="CE2786" s="3"/>
      <c r="CF2786" s="7"/>
      <c r="CG2786" s="1"/>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J2786" s="1"/>
      <c r="DK2786" s="1"/>
      <c r="DL2786" s="1"/>
      <c r="DM2786" s="1"/>
      <c r="DN2786" s="1"/>
      <c r="DO2786" s="1"/>
      <c r="DQ2786" s="1"/>
      <c r="DT2786" s="1"/>
      <c r="DW2786" s="1"/>
      <c r="DX2786" s="1"/>
      <c r="DY2786" s="1"/>
      <c r="DZ2786" s="1"/>
      <c r="EA2786" s="1"/>
      <c r="EB2786" s="1"/>
      <c r="EC2786" s="1"/>
      <c r="EF2786" s="1"/>
      <c r="ER2786" s="1"/>
      <c r="ET2786" s="1"/>
      <c r="FH2786" s="1"/>
      <c r="FI2786" s="1"/>
      <c r="LT2786" s="2"/>
      <c r="LU2786" s="2"/>
      <c r="LV2786" s="2"/>
      <c r="LW2786" s="2"/>
      <c r="LX2786" s="2"/>
      <c r="LY2786" s="2"/>
      <c r="LZ2786" s="2"/>
      <c r="MA2786" s="2"/>
      <c r="MB2786" s="2"/>
      <c r="MC2786" s="2"/>
      <c r="MD2786" s="2"/>
      <c r="ME2786" s="2"/>
      <c r="MF2786" s="2"/>
      <c r="MG2786" s="2"/>
      <c r="MH2786" s="2"/>
      <c r="MI2786" s="2"/>
      <c r="MJ2786" s="2"/>
      <c r="MK2786" s="2"/>
      <c r="ML2786" s="2"/>
      <c r="MM2786" s="2"/>
      <c r="MN2786" s="2"/>
      <c r="MO2786" s="2"/>
      <c r="MP2786" s="2"/>
      <c r="MQ2786" s="2"/>
      <c r="MR2786" s="2"/>
      <c r="MS2786" s="2"/>
      <c r="MT2786" s="2"/>
      <c r="MU2786" s="2"/>
      <c r="MV2786" s="2"/>
      <c r="MW2786" s="2"/>
      <c r="MX2786" s="2"/>
      <c r="MY2786" s="2"/>
      <c r="MZ2786" s="2"/>
      <c r="NA2786" s="2"/>
      <c r="NB2786" s="2"/>
      <c r="NC2786" s="2"/>
      <c r="ND2786" s="2"/>
      <c r="NE2786" s="2"/>
      <c r="NF2786" s="2"/>
      <c r="NG2786" s="2"/>
      <c r="NH2786" s="2"/>
      <c r="NI2786" s="2"/>
      <c r="NJ2786" s="2"/>
      <c r="NK2786" s="2"/>
      <c r="NL2786" s="2"/>
      <c r="NM2786" s="2"/>
      <c r="NN2786" s="2"/>
      <c r="NO2786" s="2"/>
      <c r="NP2786" s="2"/>
      <c r="NQ2786" s="2"/>
      <c r="NR2786" s="2"/>
      <c r="NS2786" s="2"/>
      <c r="NT2786" s="2"/>
      <c r="NU2786" s="2"/>
      <c r="NV2786" s="2"/>
      <c r="NW2786" s="2"/>
      <c r="NX2786" s="2"/>
      <c r="NY2786" s="2"/>
      <c r="NZ2786" s="2"/>
      <c r="OA2786" s="2"/>
      <c r="OB2786" s="2"/>
      <c r="OC2786" s="2"/>
      <c r="OD2786" s="2"/>
      <c r="OE2786" s="2"/>
      <c r="OF2786" s="2"/>
      <c r="OG2786" s="2"/>
      <c r="OH2786" s="2"/>
      <c r="OI2786" s="2"/>
      <c r="OJ2786" s="2"/>
      <c r="OK2786" s="2"/>
      <c r="OL2786" s="2"/>
      <c r="OM2786" s="2"/>
      <c r="ON2786" s="2"/>
      <c r="OO2786" s="2"/>
      <c r="OP2786" s="2"/>
      <c r="OQ2786" s="2"/>
      <c r="OR2786" s="2"/>
      <c r="OS2786" s="2"/>
      <c r="OT2786" s="2"/>
      <c r="OU2786" s="2"/>
      <c r="OV2786" s="2"/>
      <c r="OW2786" s="2"/>
      <c r="OX2786" s="2"/>
      <c r="OY2786" s="2"/>
      <c r="OZ2786" s="2"/>
      <c r="PA2786" s="2"/>
      <c r="PB2786" s="2"/>
      <c r="PC2786" s="2"/>
      <c r="PD2786" s="2"/>
      <c r="PE2786" s="2"/>
      <c r="PF2786" s="2"/>
      <c r="PG2786" s="2"/>
      <c r="PH2786" s="2"/>
      <c r="PI2786" s="2"/>
      <c r="PJ2786" s="2"/>
      <c r="PK2786" s="2"/>
      <c r="PL2786" s="2"/>
      <c r="PM2786" s="2"/>
      <c r="PN2786" s="2"/>
      <c r="PO2786" s="2"/>
    </row>
    <row r="2787" spans="1:431" ht="98" hidden="1" x14ac:dyDescent="0.15">
      <c r="A2787" s="6" t="s">
        <v>1357</v>
      </c>
      <c r="B2787" s="3"/>
      <c r="C2787" s="6"/>
      <c r="D2787" s="6"/>
      <c r="E2787" s="3"/>
      <c r="F2787" s="6"/>
      <c r="G2787" s="6"/>
      <c r="H2787" s="6"/>
      <c r="I2787" s="3"/>
      <c r="J2787" s="6"/>
      <c r="K2787" s="3"/>
      <c r="L2787" s="3"/>
      <c r="M2787" s="3"/>
      <c r="N2787" s="6"/>
      <c r="O2787" s="3"/>
      <c r="P2787" s="6"/>
      <c r="Q2787" s="6"/>
      <c r="R2787" s="6"/>
      <c r="S2787" s="3"/>
      <c r="T2787" s="3"/>
      <c r="U2787" s="3"/>
      <c r="V2787" s="3"/>
      <c r="W2787" s="3"/>
      <c r="X2787" s="3"/>
      <c r="Y2787" s="6"/>
      <c r="Z2787" s="6"/>
      <c r="AA2787" s="6"/>
      <c r="AB2787" s="3"/>
      <c r="AC2787" s="6"/>
      <c r="AD2787" s="6"/>
      <c r="AE2787" s="3"/>
      <c r="AF2787" s="3"/>
      <c r="AG2787" s="6"/>
      <c r="AH2787" s="6"/>
      <c r="AI2787" s="3"/>
      <c r="AJ2787" s="3"/>
      <c r="AK2787" s="3"/>
      <c r="AL2787" s="3"/>
      <c r="AM2787" s="6"/>
      <c r="AN2787" s="3"/>
      <c r="AO2787" s="3"/>
      <c r="AP2787" s="3"/>
      <c r="AQ2787" s="3"/>
      <c r="AR2787" s="3"/>
      <c r="AS2787" s="3"/>
      <c r="AT2787" s="6"/>
      <c r="AU2787" s="6"/>
      <c r="AV2787" s="6"/>
      <c r="AW2787" s="3"/>
      <c r="AX2787" s="3"/>
      <c r="AY2787" s="3"/>
      <c r="AZ2787" s="3"/>
      <c r="BA2787" s="3"/>
      <c r="BB2787" s="3"/>
      <c r="BC2787" s="3"/>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v>1973</v>
      </c>
      <c r="BZ2787" s="3" t="s">
        <v>2561</v>
      </c>
      <c r="CA2787" s="3" t="s">
        <v>2381</v>
      </c>
      <c r="CB2787" s="3" t="s">
        <v>2572</v>
      </c>
      <c r="CC2787" s="3" t="s">
        <v>2384</v>
      </c>
      <c r="CD2787" s="3"/>
      <c r="CE2787" s="3"/>
      <c r="CF2787" s="7"/>
      <c r="CG2787" s="1"/>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J2787" s="1"/>
      <c r="DK2787" s="1"/>
      <c r="DL2787" s="1"/>
      <c r="DM2787" s="1"/>
      <c r="DN2787" s="1"/>
      <c r="DO2787" s="1"/>
      <c r="DQ2787" s="1"/>
      <c r="DT2787" s="1"/>
      <c r="DW2787" s="1"/>
      <c r="DX2787" s="1"/>
      <c r="DY2787" s="1"/>
      <c r="DZ2787" s="1"/>
      <c r="EA2787" s="1"/>
      <c r="EB2787" s="1"/>
      <c r="EC2787" s="1"/>
      <c r="EF2787" s="1"/>
      <c r="ER2787" s="1"/>
      <c r="ET2787" s="1"/>
      <c r="FH2787" s="1"/>
      <c r="FI2787" s="1"/>
      <c r="LT2787" s="2"/>
      <c r="LU2787" s="2"/>
      <c r="LV2787" s="2"/>
      <c r="LW2787" s="2"/>
      <c r="LX2787" s="2"/>
      <c r="LY2787" s="2"/>
      <c r="LZ2787" s="2"/>
      <c r="MA2787" s="2"/>
      <c r="MB2787" s="2"/>
      <c r="MC2787" s="2"/>
      <c r="MD2787" s="2"/>
      <c r="ME2787" s="2"/>
      <c r="MF2787" s="2"/>
      <c r="MG2787" s="2"/>
      <c r="MH2787" s="2"/>
      <c r="MI2787" s="2"/>
      <c r="MJ2787" s="2"/>
      <c r="MK2787" s="2"/>
      <c r="ML2787" s="2"/>
      <c r="MM2787" s="2"/>
      <c r="MN2787" s="2"/>
      <c r="MO2787" s="2"/>
      <c r="MP2787" s="2"/>
      <c r="MQ2787" s="2"/>
      <c r="MR2787" s="2"/>
      <c r="MS2787" s="2"/>
      <c r="MT2787" s="2"/>
      <c r="MU2787" s="2"/>
      <c r="MV2787" s="2"/>
      <c r="MW2787" s="2"/>
      <c r="MX2787" s="2"/>
      <c r="MY2787" s="2"/>
      <c r="MZ2787" s="2"/>
      <c r="NA2787" s="2"/>
      <c r="NB2787" s="2"/>
      <c r="NC2787" s="2"/>
      <c r="ND2787" s="2"/>
      <c r="NE2787" s="2"/>
      <c r="NF2787" s="2"/>
      <c r="NG2787" s="2"/>
      <c r="NH2787" s="2"/>
      <c r="NI2787" s="2"/>
      <c r="NJ2787" s="2"/>
      <c r="NK2787" s="2"/>
      <c r="NL2787" s="2"/>
      <c r="NM2787" s="2"/>
      <c r="NN2787" s="2"/>
      <c r="NO2787" s="2"/>
      <c r="NP2787" s="2"/>
      <c r="NQ2787" s="2"/>
      <c r="NR2787" s="2"/>
      <c r="NS2787" s="2"/>
      <c r="NT2787" s="2"/>
      <c r="NU2787" s="2"/>
      <c r="NV2787" s="2"/>
      <c r="NW2787" s="2"/>
      <c r="NX2787" s="2"/>
      <c r="NY2787" s="2"/>
      <c r="NZ2787" s="2"/>
      <c r="OA2787" s="2"/>
      <c r="OB2787" s="2"/>
      <c r="OC2787" s="2"/>
      <c r="OD2787" s="2"/>
      <c r="OE2787" s="2"/>
      <c r="OF2787" s="2"/>
      <c r="OG2787" s="2"/>
      <c r="OH2787" s="2"/>
      <c r="OI2787" s="2"/>
      <c r="OJ2787" s="2"/>
      <c r="OK2787" s="2"/>
      <c r="OL2787" s="2"/>
      <c r="OM2787" s="2"/>
      <c r="ON2787" s="2"/>
      <c r="OO2787" s="2"/>
      <c r="OP2787" s="2"/>
      <c r="OQ2787" s="2"/>
      <c r="OR2787" s="2"/>
      <c r="OS2787" s="2"/>
      <c r="OT2787" s="2"/>
      <c r="OU2787" s="2"/>
      <c r="OV2787" s="2"/>
      <c r="OW2787" s="2"/>
      <c r="OX2787" s="2"/>
      <c r="OY2787" s="2"/>
      <c r="OZ2787" s="2"/>
      <c r="PA2787" s="2"/>
      <c r="PB2787" s="2"/>
      <c r="PC2787" s="2"/>
      <c r="PD2787" s="2"/>
      <c r="PE2787" s="2"/>
      <c r="PF2787" s="2"/>
      <c r="PG2787" s="2"/>
      <c r="PH2787" s="2"/>
      <c r="PI2787" s="2"/>
      <c r="PJ2787" s="2"/>
      <c r="PK2787" s="2"/>
      <c r="PL2787" s="2"/>
      <c r="PM2787" s="2"/>
      <c r="PN2787" s="2"/>
      <c r="PO2787" s="2"/>
    </row>
    <row r="2788" spans="1:431" ht="98" hidden="1" x14ac:dyDescent="0.15">
      <c r="A2788" s="6" t="s">
        <v>1361</v>
      </c>
      <c r="B2788" s="3"/>
      <c r="C2788" s="6"/>
      <c r="D2788" s="6"/>
      <c r="E2788" s="3"/>
      <c r="F2788" s="6"/>
      <c r="G2788" s="6"/>
      <c r="H2788" s="6"/>
      <c r="I2788" s="3"/>
      <c r="J2788" s="6"/>
      <c r="K2788" s="3"/>
      <c r="L2788" s="3"/>
      <c r="M2788" s="3"/>
      <c r="N2788" s="6"/>
      <c r="O2788" s="3"/>
      <c r="P2788" s="6"/>
      <c r="Q2788" s="6"/>
      <c r="R2788" s="6"/>
      <c r="S2788" s="3"/>
      <c r="T2788" s="3"/>
      <c r="U2788" s="3"/>
      <c r="V2788" s="3"/>
      <c r="W2788" s="3"/>
      <c r="X2788" s="3"/>
      <c r="Y2788" s="6"/>
      <c r="Z2788" s="6"/>
      <c r="AA2788" s="6"/>
      <c r="AB2788" s="3"/>
      <c r="AC2788" s="6"/>
      <c r="AD2788" s="6"/>
      <c r="AE2788" s="3"/>
      <c r="AF2788" s="3"/>
      <c r="AG2788" s="6"/>
      <c r="AH2788" s="6"/>
      <c r="AI2788" s="3"/>
      <c r="AJ2788" s="3"/>
      <c r="AK2788" s="3"/>
      <c r="AL2788" s="3"/>
      <c r="AM2788" s="6"/>
      <c r="AN2788" s="3"/>
      <c r="AO2788" s="3"/>
      <c r="AP2788" s="3"/>
      <c r="AQ2788" s="3"/>
      <c r="AR2788" s="3"/>
      <c r="AS2788" s="3"/>
      <c r="AT2788" s="6"/>
      <c r="AU2788" s="6"/>
      <c r="AV2788" s="6"/>
      <c r="AW2788" s="3"/>
      <c r="AX2788" s="3"/>
      <c r="AY2788" s="3"/>
      <c r="AZ2788" s="3"/>
      <c r="BA2788" s="3"/>
      <c r="BB2788" s="3"/>
      <c r="BC2788" s="3"/>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v>1973</v>
      </c>
      <c r="BZ2788" s="3" t="s">
        <v>2561</v>
      </c>
      <c r="CA2788" s="3" t="s">
        <v>2381</v>
      </c>
      <c r="CB2788" s="3" t="s">
        <v>2572</v>
      </c>
      <c r="CC2788" s="3" t="s">
        <v>2384</v>
      </c>
      <c r="CD2788" s="3"/>
      <c r="CE2788" s="3"/>
      <c r="CF2788" s="7"/>
      <c r="CG2788" s="1"/>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J2788" s="1"/>
      <c r="DK2788" s="1"/>
      <c r="DL2788" s="1"/>
      <c r="DM2788" s="1"/>
      <c r="DN2788" s="1"/>
      <c r="DO2788" s="1"/>
      <c r="DQ2788" s="1"/>
      <c r="DT2788" s="1"/>
      <c r="DW2788" s="1"/>
      <c r="DX2788" s="1"/>
      <c r="DY2788" s="1"/>
      <c r="DZ2788" s="1"/>
      <c r="EA2788" s="1"/>
      <c r="EB2788" s="1"/>
      <c r="EC2788" s="1"/>
      <c r="EF2788" s="1"/>
      <c r="ER2788" s="1"/>
      <c r="ET2788" s="1"/>
      <c r="FH2788" s="1"/>
      <c r="FI2788" s="1"/>
      <c r="LT2788" s="2"/>
      <c r="LU2788" s="2"/>
      <c r="LV2788" s="2"/>
      <c r="LW2788" s="2"/>
      <c r="LX2788" s="2"/>
      <c r="LY2788" s="2"/>
      <c r="LZ2788" s="2"/>
      <c r="MA2788" s="2"/>
      <c r="MB2788" s="2"/>
      <c r="MC2788" s="2"/>
      <c r="MD2788" s="2"/>
      <c r="ME2788" s="2"/>
      <c r="MF2788" s="2"/>
      <c r="MG2788" s="2"/>
      <c r="MH2788" s="2"/>
      <c r="MI2788" s="2"/>
      <c r="MJ2788" s="2"/>
      <c r="MK2788" s="2"/>
      <c r="ML2788" s="2"/>
      <c r="MM2788" s="2"/>
      <c r="MN2788" s="2"/>
      <c r="MO2788" s="2"/>
      <c r="MP2788" s="2"/>
      <c r="MQ2788" s="2"/>
      <c r="MR2788" s="2"/>
      <c r="MS2788" s="2"/>
      <c r="MT2788" s="2"/>
      <c r="MU2788" s="2"/>
      <c r="MV2788" s="2"/>
      <c r="MW2788" s="2"/>
      <c r="MX2788" s="2"/>
      <c r="MY2788" s="2"/>
      <c r="MZ2788" s="2"/>
      <c r="NA2788" s="2"/>
      <c r="NB2788" s="2"/>
      <c r="NC2788" s="2"/>
      <c r="ND2788" s="2"/>
      <c r="NE2788" s="2"/>
      <c r="NF2788" s="2"/>
      <c r="NG2788" s="2"/>
      <c r="NH2788" s="2"/>
      <c r="NI2788" s="2"/>
      <c r="NJ2788" s="2"/>
      <c r="NK2788" s="2"/>
      <c r="NL2788" s="2"/>
      <c r="NM2788" s="2"/>
      <c r="NN2788" s="2"/>
      <c r="NO2788" s="2"/>
      <c r="NP2788" s="2"/>
      <c r="NQ2788" s="2"/>
      <c r="NR2788" s="2"/>
      <c r="NS2788" s="2"/>
      <c r="NT2788" s="2"/>
      <c r="NU2788" s="2"/>
      <c r="NV2788" s="2"/>
      <c r="NW2788" s="2"/>
      <c r="NX2788" s="2"/>
      <c r="NY2788" s="2"/>
      <c r="NZ2788" s="2"/>
      <c r="OA2788" s="2"/>
      <c r="OB2788" s="2"/>
      <c r="OC2788" s="2"/>
      <c r="OD2788" s="2"/>
      <c r="OE2788" s="2"/>
      <c r="OF2788" s="2"/>
      <c r="OG2788" s="2"/>
      <c r="OH2788" s="2"/>
      <c r="OI2788" s="2"/>
      <c r="OJ2788" s="2"/>
      <c r="OK2788" s="2"/>
      <c r="OL2788" s="2"/>
      <c r="OM2788" s="2"/>
      <c r="ON2788" s="2"/>
      <c r="OO2788" s="2"/>
      <c r="OP2788" s="2"/>
      <c r="OQ2788" s="2"/>
      <c r="OR2788" s="2"/>
      <c r="OS2788" s="2"/>
      <c r="OT2788" s="2"/>
      <c r="OU2788" s="2"/>
      <c r="OV2788" s="2"/>
      <c r="OW2788" s="2"/>
      <c r="OX2788" s="2"/>
      <c r="OY2788" s="2"/>
      <c r="OZ2788" s="2"/>
      <c r="PA2788" s="2"/>
      <c r="PB2788" s="2"/>
      <c r="PC2788" s="2"/>
      <c r="PD2788" s="2"/>
      <c r="PE2788" s="2"/>
      <c r="PF2788" s="2"/>
      <c r="PG2788" s="2"/>
      <c r="PH2788" s="2"/>
      <c r="PI2788" s="2"/>
      <c r="PJ2788" s="2"/>
      <c r="PK2788" s="2"/>
      <c r="PL2788" s="2"/>
      <c r="PM2788" s="2"/>
      <c r="PN2788" s="2"/>
      <c r="PO2788" s="2"/>
    </row>
    <row r="2789" spans="1:431" ht="98" hidden="1" x14ac:dyDescent="0.15">
      <c r="A2789" s="6" t="s">
        <v>1364</v>
      </c>
      <c r="B2789" s="3"/>
      <c r="C2789" s="6"/>
      <c r="D2789" s="6"/>
      <c r="E2789" s="3"/>
      <c r="F2789" s="6"/>
      <c r="G2789" s="6"/>
      <c r="H2789" s="6"/>
      <c r="I2789" s="3"/>
      <c r="J2789" s="6"/>
      <c r="K2789" s="3"/>
      <c r="L2789" s="3"/>
      <c r="M2789" s="3"/>
      <c r="N2789" s="6"/>
      <c r="O2789" s="3"/>
      <c r="P2789" s="6"/>
      <c r="Q2789" s="6"/>
      <c r="R2789" s="6"/>
      <c r="S2789" s="3"/>
      <c r="T2789" s="3"/>
      <c r="U2789" s="3"/>
      <c r="V2789" s="3"/>
      <c r="W2789" s="3"/>
      <c r="X2789" s="3"/>
      <c r="Y2789" s="6"/>
      <c r="Z2789" s="6"/>
      <c r="AA2789" s="6"/>
      <c r="AB2789" s="3"/>
      <c r="AC2789" s="6"/>
      <c r="AD2789" s="6"/>
      <c r="AE2789" s="3"/>
      <c r="AF2789" s="3"/>
      <c r="AG2789" s="6"/>
      <c r="AH2789" s="6"/>
      <c r="AI2789" s="3"/>
      <c r="AJ2789" s="3"/>
      <c r="AK2789" s="3"/>
      <c r="AL2789" s="3"/>
      <c r="AM2789" s="6"/>
      <c r="AN2789" s="3"/>
      <c r="AO2789" s="3"/>
      <c r="AP2789" s="3"/>
      <c r="AQ2789" s="3"/>
      <c r="AR2789" s="3"/>
      <c r="AS2789" s="3"/>
      <c r="AT2789" s="6"/>
      <c r="AU2789" s="6"/>
      <c r="AV2789" s="6"/>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v>1973</v>
      </c>
      <c r="BZ2789" s="3" t="s">
        <v>2561</v>
      </c>
      <c r="CA2789" s="3" t="s">
        <v>2381</v>
      </c>
      <c r="CB2789" s="3" t="s">
        <v>2572</v>
      </c>
      <c r="CC2789" s="3" t="s">
        <v>2384</v>
      </c>
      <c r="CD2789" s="3"/>
      <c r="CE2789" s="3"/>
      <c r="CF2789" s="7"/>
      <c r="CG2789" s="1"/>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J2789" s="1"/>
      <c r="DK2789" s="1"/>
      <c r="DL2789" s="1"/>
      <c r="DM2789" s="1"/>
      <c r="DN2789" s="1"/>
      <c r="DO2789" s="1"/>
      <c r="DQ2789" s="1"/>
      <c r="DT2789" s="1"/>
      <c r="DW2789" s="1"/>
      <c r="DX2789" s="1"/>
      <c r="DY2789" s="1"/>
      <c r="DZ2789" s="1"/>
      <c r="EA2789" s="1"/>
      <c r="EB2789" s="1"/>
      <c r="EC2789" s="1"/>
      <c r="EF2789" s="1"/>
      <c r="ER2789" s="1"/>
      <c r="ET2789" s="1"/>
      <c r="FH2789" s="1"/>
      <c r="FI2789" s="1"/>
      <c r="LT2789" s="2"/>
      <c r="LU2789" s="2"/>
      <c r="LV2789" s="2"/>
      <c r="LW2789" s="2"/>
      <c r="LX2789" s="2"/>
      <c r="LY2789" s="2"/>
      <c r="LZ2789" s="2"/>
      <c r="MA2789" s="2"/>
      <c r="MB2789" s="2"/>
      <c r="MC2789" s="2"/>
      <c r="MD2789" s="2"/>
      <c r="ME2789" s="2"/>
      <c r="MF2789" s="2"/>
      <c r="MG2789" s="2"/>
      <c r="MH2789" s="2"/>
      <c r="MI2789" s="2"/>
      <c r="MJ2789" s="2"/>
      <c r="MK2789" s="2"/>
      <c r="ML2789" s="2"/>
      <c r="MM2789" s="2"/>
      <c r="MN2789" s="2"/>
      <c r="MO2789" s="2"/>
      <c r="MP2789" s="2"/>
      <c r="MQ2789" s="2"/>
      <c r="MR2789" s="2"/>
      <c r="MS2789" s="2"/>
      <c r="MT2789" s="2"/>
      <c r="MU2789" s="2"/>
      <c r="MV2789" s="2"/>
      <c r="MW2789" s="2"/>
      <c r="MX2789" s="2"/>
      <c r="MY2789" s="2"/>
      <c r="MZ2789" s="2"/>
      <c r="NA2789" s="2"/>
      <c r="NB2789" s="2"/>
      <c r="NC2789" s="2"/>
      <c r="ND2789" s="2"/>
      <c r="NE2789" s="2"/>
      <c r="NF2789" s="2"/>
      <c r="NG2789" s="2"/>
      <c r="NH2789" s="2"/>
      <c r="NI2789" s="2"/>
      <c r="NJ2789" s="2"/>
      <c r="NK2789" s="2"/>
      <c r="NL2789" s="2"/>
      <c r="NM2789" s="2"/>
      <c r="NN2789" s="2"/>
      <c r="NO2789" s="2"/>
      <c r="NP2789" s="2"/>
      <c r="NQ2789" s="2"/>
      <c r="NR2789" s="2"/>
      <c r="NS2789" s="2"/>
      <c r="NT2789" s="2"/>
      <c r="NU2789" s="2"/>
      <c r="NV2789" s="2"/>
      <c r="NW2789" s="2"/>
      <c r="NX2789" s="2"/>
      <c r="NY2789" s="2"/>
      <c r="NZ2789" s="2"/>
      <c r="OA2789" s="2"/>
      <c r="OB2789" s="2"/>
      <c r="OC2789" s="2"/>
      <c r="OD2789" s="2"/>
      <c r="OE2789" s="2"/>
      <c r="OF2789" s="2"/>
      <c r="OG2789" s="2"/>
      <c r="OH2789" s="2"/>
      <c r="OI2789" s="2"/>
      <c r="OJ2789" s="2"/>
      <c r="OK2789" s="2"/>
      <c r="OL2789" s="2"/>
      <c r="OM2789" s="2"/>
      <c r="ON2789" s="2"/>
      <c r="OO2789" s="2"/>
      <c r="OP2789" s="2"/>
      <c r="OQ2789" s="2"/>
      <c r="OR2789" s="2"/>
      <c r="OS2789" s="2"/>
      <c r="OT2789" s="2"/>
      <c r="OU2789" s="2"/>
      <c r="OV2789" s="2"/>
      <c r="OW2789" s="2"/>
      <c r="OX2789" s="2"/>
      <c r="OY2789" s="2"/>
      <c r="OZ2789" s="2"/>
      <c r="PA2789" s="2"/>
      <c r="PB2789" s="2"/>
      <c r="PC2789" s="2"/>
      <c r="PD2789" s="2"/>
      <c r="PE2789" s="2"/>
      <c r="PF2789" s="2"/>
      <c r="PG2789" s="2"/>
      <c r="PH2789" s="2"/>
      <c r="PI2789" s="2"/>
      <c r="PJ2789" s="2"/>
      <c r="PK2789" s="2"/>
      <c r="PL2789" s="2"/>
      <c r="PM2789" s="2"/>
      <c r="PN2789" s="2"/>
      <c r="PO2789" s="2"/>
    </row>
    <row r="2790" spans="1:431" ht="98" hidden="1" x14ac:dyDescent="0.15">
      <c r="A2790" s="6" t="s">
        <v>1368</v>
      </c>
      <c r="B2790" s="3"/>
      <c r="C2790" s="6"/>
      <c r="D2790" s="6"/>
      <c r="E2790" s="3"/>
      <c r="F2790" s="6"/>
      <c r="G2790" s="6"/>
      <c r="H2790" s="6"/>
      <c r="I2790" s="3"/>
      <c r="J2790" s="6"/>
      <c r="K2790" s="3"/>
      <c r="L2790" s="3"/>
      <c r="M2790" s="3"/>
      <c r="N2790" s="6"/>
      <c r="O2790" s="3"/>
      <c r="P2790" s="6"/>
      <c r="Q2790" s="6"/>
      <c r="R2790" s="6"/>
      <c r="S2790" s="3"/>
      <c r="T2790" s="3"/>
      <c r="U2790" s="3"/>
      <c r="V2790" s="3"/>
      <c r="W2790" s="3"/>
      <c r="X2790" s="3"/>
      <c r="Y2790" s="6"/>
      <c r="Z2790" s="6"/>
      <c r="AA2790" s="6"/>
      <c r="AB2790" s="3"/>
      <c r="AC2790" s="6"/>
      <c r="AD2790" s="6"/>
      <c r="AE2790" s="3"/>
      <c r="AF2790" s="3"/>
      <c r="AG2790" s="6"/>
      <c r="AH2790" s="6"/>
      <c r="AI2790" s="3"/>
      <c r="AJ2790" s="3"/>
      <c r="AK2790" s="3"/>
      <c r="AL2790" s="3"/>
      <c r="AM2790" s="6"/>
      <c r="AN2790" s="3"/>
      <c r="AO2790" s="3"/>
      <c r="AP2790" s="3"/>
      <c r="AQ2790" s="3"/>
      <c r="AR2790" s="3"/>
      <c r="AS2790" s="3"/>
      <c r="AT2790" s="6"/>
      <c r="AU2790" s="6"/>
      <c r="AV2790" s="6"/>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v>1973</v>
      </c>
      <c r="BZ2790" s="3" t="s">
        <v>2561</v>
      </c>
      <c r="CA2790" s="3" t="s">
        <v>2381</v>
      </c>
      <c r="CB2790" s="3" t="s">
        <v>2572</v>
      </c>
      <c r="CC2790" s="3" t="s">
        <v>2384</v>
      </c>
      <c r="CD2790" s="3"/>
      <c r="CE2790" s="3"/>
      <c r="CF2790" s="7"/>
      <c r="CG2790" s="1"/>
      <c r="CH2790" s="1"/>
      <c r="CI2790" s="1"/>
      <c r="CJ2790" s="1"/>
      <c r="CK2790" s="1"/>
      <c r="CL2790" s="1"/>
      <c r="CM2790" s="1"/>
      <c r="CN2790" s="1"/>
      <c r="CO2790" s="1"/>
      <c r="CP2790" s="1"/>
      <c r="CQ2790" s="1"/>
      <c r="CR2790" s="1"/>
      <c r="CS2790" s="1"/>
      <c r="CT2790" s="1"/>
      <c r="CU2790" s="1"/>
      <c r="CV2790" s="1"/>
      <c r="CW2790" s="1"/>
      <c r="CX2790" s="1"/>
      <c r="CY2790" s="1"/>
      <c r="CZ2790" s="1"/>
      <c r="DA2790" s="1"/>
      <c r="DB2790" s="1"/>
      <c r="DC2790" s="1"/>
      <c r="DD2790" s="1"/>
      <c r="DE2790" s="1"/>
      <c r="DF2790" s="1"/>
      <c r="DJ2790" s="1"/>
      <c r="DK2790" s="1"/>
      <c r="DL2790" s="1"/>
      <c r="DM2790" s="1"/>
      <c r="DN2790" s="1"/>
      <c r="DO2790" s="1"/>
      <c r="DQ2790" s="1"/>
      <c r="DT2790" s="1"/>
      <c r="DW2790" s="1"/>
      <c r="DX2790" s="1"/>
      <c r="DY2790" s="1"/>
      <c r="DZ2790" s="1"/>
      <c r="EA2790" s="1"/>
      <c r="EB2790" s="1"/>
      <c r="EC2790" s="1"/>
      <c r="EF2790" s="1"/>
      <c r="ER2790" s="1"/>
      <c r="ET2790" s="1"/>
      <c r="FH2790" s="1"/>
      <c r="FI2790" s="1"/>
      <c r="LT2790" s="2"/>
      <c r="LU2790" s="2"/>
      <c r="LV2790" s="2"/>
      <c r="LW2790" s="2"/>
      <c r="LX2790" s="2"/>
      <c r="LY2790" s="2"/>
      <c r="LZ2790" s="2"/>
      <c r="MA2790" s="2"/>
      <c r="MB2790" s="2"/>
      <c r="MC2790" s="2"/>
      <c r="MD2790" s="2"/>
      <c r="ME2790" s="2"/>
      <c r="MF2790" s="2"/>
      <c r="MG2790" s="2"/>
      <c r="MH2790" s="2"/>
      <c r="MI2790" s="2"/>
      <c r="MJ2790" s="2"/>
      <c r="MK2790" s="2"/>
      <c r="ML2790" s="2"/>
      <c r="MM2790" s="2"/>
      <c r="MN2790" s="2"/>
      <c r="MO2790" s="2"/>
      <c r="MP2790" s="2"/>
      <c r="MQ2790" s="2"/>
      <c r="MR2790" s="2"/>
      <c r="MS2790" s="2"/>
      <c r="MT2790" s="2"/>
      <c r="MU2790" s="2"/>
      <c r="MV2790" s="2"/>
      <c r="MW2790" s="2"/>
      <c r="MX2790" s="2"/>
      <c r="MY2790" s="2"/>
      <c r="MZ2790" s="2"/>
      <c r="NA2790" s="2"/>
      <c r="NB2790" s="2"/>
      <c r="NC2790" s="2"/>
      <c r="ND2790" s="2"/>
      <c r="NE2790" s="2"/>
      <c r="NF2790" s="2"/>
      <c r="NG2790" s="2"/>
      <c r="NH2790" s="2"/>
      <c r="NI2790" s="2"/>
      <c r="NJ2790" s="2"/>
      <c r="NK2790" s="2"/>
      <c r="NL2790" s="2"/>
      <c r="NM2790" s="2"/>
      <c r="NN2790" s="2"/>
      <c r="NO2790" s="2"/>
      <c r="NP2790" s="2"/>
      <c r="NQ2790" s="2"/>
      <c r="NR2790" s="2"/>
      <c r="NS2790" s="2"/>
      <c r="NT2790" s="2"/>
      <c r="NU2790" s="2"/>
      <c r="NV2790" s="2"/>
      <c r="NW2790" s="2"/>
      <c r="NX2790" s="2"/>
      <c r="NY2790" s="2"/>
      <c r="NZ2790" s="2"/>
      <c r="OA2790" s="2"/>
      <c r="OB2790" s="2"/>
      <c r="OC2790" s="2"/>
      <c r="OD2790" s="2"/>
      <c r="OE2790" s="2"/>
      <c r="OF2790" s="2"/>
      <c r="OG2790" s="2"/>
      <c r="OH2790" s="2"/>
      <c r="OI2790" s="2"/>
      <c r="OJ2790" s="2"/>
      <c r="OK2790" s="2"/>
      <c r="OL2790" s="2"/>
      <c r="OM2790" s="2"/>
      <c r="ON2790" s="2"/>
      <c r="OO2790" s="2"/>
      <c r="OP2790" s="2"/>
      <c r="OQ2790" s="2"/>
      <c r="OR2790" s="2"/>
      <c r="OS2790" s="2"/>
      <c r="OT2790" s="2"/>
      <c r="OU2790" s="2"/>
      <c r="OV2790" s="2"/>
      <c r="OW2790" s="2"/>
      <c r="OX2790" s="2"/>
      <c r="OY2790" s="2"/>
      <c r="OZ2790" s="2"/>
      <c r="PA2790" s="2"/>
      <c r="PB2790" s="2"/>
      <c r="PC2790" s="2"/>
      <c r="PD2790" s="2"/>
      <c r="PE2790" s="2"/>
      <c r="PF2790" s="2"/>
      <c r="PG2790" s="2"/>
      <c r="PH2790" s="2"/>
      <c r="PI2790" s="2"/>
      <c r="PJ2790" s="2"/>
      <c r="PK2790" s="2"/>
      <c r="PL2790" s="2"/>
      <c r="PM2790" s="2"/>
      <c r="PN2790" s="2"/>
      <c r="PO2790" s="2"/>
    </row>
    <row r="2791" spans="1:431" ht="98" hidden="1" x14ac:dyDescent="0.15">
      <c r="A2791" s="6" t="s">
        <v>1371</v>
      </c>
      <c r="B2791" s="3"/>
      <c r="C2791" s="6"/>
      <c r="D2791" s="6"/>
      <c r="E2791" s="3"/>
      <c r="F2791" s="6"/>
      <c r="G2791" s="6"/>
      <c r="H2791" s="6"/>
      <c r="I2791" s="3"/>
      <c r="J2791" s="6"/>
      <c r="K2791" s="3"/>
      <c r="L2791" s="3"/>
      <c r="M2791" s="3"/>
      <c r="N2791" s="6"/>
      <c r="O2791" s="3"/>
      <c r="P2791" s="6"/>
      <c r="Q2791" s="6"/>
      <c r="R2791" s="6"/>
      <c r="S2791" s="3"/>
      <c r="T2791" s="3"/>
      <c r="U2791" s="3"/>
      <c r="V2791" s="3"/>
      <c r="W2791" s="3"/>
      <c r="X2791" s="3"/>
      <c r="Y2791" s="6"/>
      <c r="Z2791" s="6"/>
      <c r="AA2791" s="6"/>
      <c r="AB2791" s="3"/>
      <c r="AC2791" s="6"/>
      <c r="AD2791" s="6"/>
      <c r="AE2791" s="3"/>
      <c r="AF2791" s="3"/>
      <c r="AG2791" s="6"/>
      <c r="AH2791" s="6"/>
      <c r="AI2791" s="3"/>
      <c r="AJ2791" s="3"/>
      <c r="AK2791" s="3"/>
      <c r="AL2791" s="3"/>
      <c r="AM2791" s="6"/>
      <c r="AN2791" s="3"/>
      <c r="AO2791" s="3"/>
      <c r="AP2791" s="3"/>
      <c r="AQ2791" s="3"/>
      <c r="AR2791" s="3"/>
      <c r="AS2791" s="3"/>
      <c r="AT2791" s="6"/>
      <c r="AU2791" s="6"/>
      <c r="AV2791" s="6"/>
      <c r="AW2791" s="3"/>
      <c r="AX2791" s="3"/>
      <c r="AY2791" s="3"/>
      <c r="AZ2791" s="3"/>
      <c r="BA2791" s="3"/>
      <c r="BB2791" s="3"/>
      <c r="BC2791" s="3"/>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v>1973</v>
      </c>
      <c r="BZ2791" s="3" t="s">
        <v>2561</v>
      </c>
      <c r="CA2791" s="3" t="s">
        <v>2381</v>
      </c>
      <c r="CB2791" s="3" t="s">
        <v>2572</v>
      </c>
      <c r="CC2791" s="3" t="s">
        <v>2384</v>
      </c>
      <c r="CD2791" s="3"/>
      <c r="CE2791" s="3"/>
      <c r="CF2791" s="7"/>
      <c r="CG2791" s="1"/>
      <c r="CH2791" s="1"/>
      <c r="CI2791" s="1"/>
      <c r="CJ2791" s="1"/>
      <c r="CK2791" s="1"/>
      <c r="CL2791" s="1"/>
      <c r="CM2791" s="1"/>
      <c r="CN2791" s="1"/>
      <c r="CO2791" s="1"/>
      <c r="CP2791" s="1"/>
      <c r="CQ2791" s="1"/>
      <c r="CR2791" s="1"/>
      <c r="CS2791" s="1"/>
      <c r="CT2791" s="1"/>
      <c r="CU2791" s="1"/>
      <c r="CV2791" s="1"/>
      <c r="CW2791" s="1"/>
      <c r="CX2791" s="1"/>
      <c r="CY2791" s="1"/>
      <c r="CZ2791" s="1"/>
      <c r="DA2791" s="1"/>
      <c r="DB2791" s="1"/>
      <c r="DC2791" s="1"/>
      <c r="DD2791" s="1"/>
      <c r="DE2791" s="1"/>
      <c r="DF2791" s="1"/>
      <c r="DJ2791" s="1"/>
      <c r="DK2791" s="1"/>
      <c r="DL2791" s="1"/>
      <c r="DM2791" s="1"/>
      <c r="DN2791" s="1"/>
      <c r="DO2791" s="1"/>
      <c r="DQ2791" s="1"/>
      <c r="DT2791" s="1"/>
      <c r="DW2791" s="1"/>
      <c r="DX2791" s="1"/>
      <c r="DY2791" s="1"/>
      <c r="DZ2791" s="1"/>
      <c r="EA2791" s="1"/>
      <c r="EB2791" s="1"/>
      <c r="EC2791" s="1"/>
      <c r="EF2791" s="1"/>
      <c r="ER2791" s="1"/>
      <c r="ET2791" s="1"/>
      <c r="FH2791" s="1"/>
      <c r="FI2791" s="1"/>
      <c r="LT2791" s="2"/>
      <c r="LU2791" s="2"/>
      <c r="LV2791" s="2"/>
      <c r="LW2791" s="2"/>
      <c r="LX2791" s="2"/>
      <c r="LY2791" s="2"/>
      <c r="LZ2791" s="2"/>
      <c r="MA2791" s="2"/>
      <c r="MB2791" s="2"/>
      <c r="MC2791" s="2"/>
      <c r="MD2791" s="2"/>
      <c r="ME2791" s="2"/>
      <c r="MF2791" s="2"/>
      <c r="MG2791" s="2"/>
      <c r="MH2791" s="2"/>
      <c r="MI2791" s="2"/>
      <c r="MJ2791" s="2"/>
      <c r="MK2791" s="2"/>
      <c r="ML2791" s="2"/>
      <c r="MM2791" s="2"/>
      <c r="MN2791" s="2"/>
      <c r="MO2791" s="2"/>
      <c r="MP2791" s="2"/>
      <c r="MQ2791" s="2"/>
      <c r="MR2791" s="2"/>
      <c r="MS2791" s="2"/>
      <c r="MT2791" s="2"/>
      <c r="MU2791" s="2"/>
      <c r="MV2791" s="2"/>
      <c r="MW2791" s="2"/>
      <c r="MX2791" s="2"/>
      <c r="MY2791" s="2"/>
      <c r="MZ2791" s="2"/>
      <c r="NA2791" s="2"/>
      <c r="NB2791" s="2"/>
      <c r="NC2791" s="2"/>
      <c r="ND2791" s="2"/>
      <c r="NE2791" s="2"/>
      <c r="NF2791" s="2"/>
      <c r="NG2791" s="2"/>
      <c r="NH2791" s="2"/>
      <c r="NI2791" s="2"/>
      <c r="NJ2791" s="2"/>
      <c r="NK2791" s="2"/>
      <c r="NL2791" s="2"/>
      <c r="NM2791" s="2"/>
      <c r="NN2791" s="2"/>
      <c r="NO2791" s="2"/>
      <c r="NP2791" s="2"/>
      <c r="NQ2791" s="2"/>
      <c r="NR2791" s="2"/>
      <c r="NS2791" s="2"/>
      <c r="NT2791" s="2"/>
      <c r="NU2791" s="2"/>
      <c r="NV2791" s="2"/>
      <c r="NW2791" s="2"/>
      <c r="NX2791" s="2"/>
      <c r="NY2791" s="2"/>
      <c r="NZ2791" s="2"/>
      <c r="OA2791" s="2"/>
      <c r="OB2791" s="2"/>
      <c r="OC2791" s="2"/>
      <c r="OD2791" s="2"/>
      <c r="OE2791" s="2"/>
      <c r="OF2791" s="2"/>
      <c r="OG2791" s="2"/>
      <c r="OH2791" s="2"/>
      <c r="OI2791" s="2"/>
      <c r="OJ2791" s="2"/>
      <c r="OK2791" s="2"/>
      <c r="OL2791" s="2"/>
      <c r="OM2791" s="2"/>
      <c r="ON2791" s="2"/>
      <c r="OO2791" s="2"/>
      <c r="OP2791" s="2"/>
      <c r="OQ2791" s="2"/>
      <c r="OR2791" s="2"/>
      <c r="OS2791" s="2"/>
      <c r="OT2791" s="2"/>
      <c r="OU2791" s="2"/>
      <c r="OV2791" s="2"/>
      <c r="OW2791" s="2"/>
      <c r="OX2791" s="2"/>
      <c r="OY2791" s="2"/>
      <c r="OZ2791" s="2"/>
      <c r="PA2791" s="2"/>
      <c r="PB2791" s="2"/>
      <c r="PC2791" s="2"/>
      <c r="PD2791" s="2"/>
      <c r="PE2791" s="2"/>
      <c r="PF2791" s="2"/>
      <c r="PG2791" s="2"/>
      <c r="PH2791" s="2"/>
      <c r="PI2791" s="2"/>
      <c r="PJ2791" s="2"/>
      <c r="PK2791" s="2"/>
      <c r="PL2791" s="2"/>
      <c r="PM2791" s="2"/>
      <c r="PN2791" s="2"/>
      <c r="PO2791" s="2"/>
    </row>
    <row r="2792" spans="1:431" ht="98" hidden="1" x14ac:dyDescent="0.15">
      <c r="A2792" s="6" t="s">
        <v>1375</v>
      </c>
      <c r="B2792" s="3"/>
      <c r="C2792" s="6"/>
      <c r="D2792" s="6"/>
      <c r="E2792" s="3"/>
      <c r="F2792" s="6"/>
      <c r="G2792" s="6"/>
      <c r="H2792" s="6"/>
      <c r="I2792" s="3"/>
      <c r="J2792" s="6"/>
      <c r="K2792" s="3"/>
      <c r="L2792" s="3"/>
      <c r="M2792" s="3"/>
      <c r="N2792" s="6"/>
      <c r="O2792" s="3"/>
      <c r="P2792" s="6"/>
      <c r="Q2792" s="6"/>
      <c r="R2792" s="6"/>
      <c r="S2792" s="3"/>
      <c r="T2792" s="3"/>
      <c r="U2792" s="3"/>
      <c r="V2792" s="3"/>
      <c r="W2792" s="3"/>
      <c r="X2792" s="3"/>
      <c r="Y2792" s="6"/>
      <c r="Z2792" s="6"/>
      <c r="AA2792" s="6"/>
      <c r="AB2792" s="3"/>
      <c r="AC2792" s="6"/>
      <c r="AD2792" s="6"/>
      <c r="AE2792" s="3"/>
      <c r="AF2792" s="3"/>
      <c r="AG2792" s="6"/>
      <c r="AH2792" s="6"/>
      <c r="AI2792" s="3"/>
      <c r="AJ2792" s="3"/>
      <c r="AK2792" s="3"/>
      <c r="AL2792" s="3"/>
      <c r="AM2792" s="6"/>
      <c r="AN2792" s="3"/>
      <c r="AO2792" s="3"/>
      <c r="AP2792" s="3"/>
      <c r="AQ2792" s="3"/>
      <c r="AR2792" s="3"/>
      <c r="AS2792" s="3"/>
      <c r="AT2792" s="6"/>
      <c r="AU2792" s="6"/>
      <c r="AV2792" s="6"/>
      <c r="AW2792" s="3"/>
      <c r="AX2792" s="3"/>
      <c r="AY2792" s="3"/>
      <c r="AZ2792" s="3"/>
      <c r="BA2792" s="3"/>
      <c r="BB2792" s="3"/>
      <c r="BC2792" s="3"/>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v>1973</v>
      </c>
      <c r="BZ2792" s="3" t="s">
        <v>2561</v>
      </c>
      <c r="CA2792" s="3" t="s">
        <v>2381</v>
      </c>
      <c r="CB2792" s="3" t="s">
        <v>2572</v>
      </c>
      <c r="CC2792" s="3" t="s">
        <v>2384</v>
      </c>
      <c r="CD2792" s="3"/>
      <c r="CE2792" s="3"/>
      <c r="CF2792" s="7"/>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J2792" s="1"/>
      <c r="DK2792" s="1"/>
      <c r="DL2792" s="1"/>
      <c r="DM2792" s="1"/>
      <c r="DN2792" s="1"/>
      <c r="DO2792" s="1"/>
      <c r="DQ2792" s="1"/>
      <c r="DT2792" s="1"/>
      <c r="DW2792" s="1"/>
      <c r="DX2792" s="1"/>
      <c r="DY2792" s="1"/>
      <c r="DZ2792" s="1"/>
      <c r="EA2792" s="1"/>
      <c r="EB2792" s="1"/>
      <c r="EC2792" s="1"/>
      <c r="EF2792" s="1"/>
      <c r="ER2792" s="1"/>
      <c r="ET2792" s="1"/>
      <c r="FH2792" s="1"/>
      <c r="FI2792" s="1"/>
      <c r="LT2792" s="2"/>
      <c r="LU2792" s="2"/>
      <c r="LV2792" s="2"/>
      <c r="LW2792" s="2"/>
      <c r="LX2792" s="2"/>
      <c r="LY2792" s="2"/>
      <c r="LZ2792" s="2"/>
      <c r="MA2792" s="2"/>
      <c r="MB2792" s="2"/>
      <c r="MC2792" s="2"/>
      <c r="MD2792" s="2"/>
      <c r="ME2792" s="2"/>
      <c r="MF2792" s="2"/>
      <c r="MG2792" s="2"/>
      <c r="MH2792" s="2"/>
      <c r="MI2792" s="2"/>
      <c r="MJ2792" s="2"/>
      <c r="MK2792" s="2"/>
      <c r="ML2792" s="2"/>
      <c r="MM2792" s="2"/>
      <c r="MN2792" s="2"/>
      <c r="MO2792" s="2"/>
      <c r="MP2792" s="2"/>
      <c r="MQ2792" s="2"/>
      <c r="MR2792" s="2"/>
      <c r="MS2792" s="2"/>
      <c r="MT2792" s="2"/>
      <c r="MU2792" s="2"/>
      <c r="MV2792" s="2"/>
      <c r="MW2792" s="2"/>
      <c r="MX2792" s="2"/>
      <c r="MY2792" s="2"/>
      <c r="MZ2792" s="2"/>
      <c r="NA2792" s="2"/>
      <c r="NB2792" s="2"/>
      <c r="NC2792" s="2"/>
      <c r="ND2792" s="2"/>
      <c r="NE2792" s="2"/>
      <c r="NF2792" s="2"/>
      <c r="NG2792" s="2"/>
      <c r="NH2792" s="2"/>
      <c r="NI2792" s="2"/>
      <c r="NJ2792" s="2"/>
      <c r="NK2792" s="2"/>
      <c r="NL2792" s="2"/>
      <c r="NM2792" s="2"/>
      <c r="NN2792" s="2"/>
      <c r="NO2792" s="2"/>
      <c r="NP2792" s="2"/>
      <c r="NQ2792" s="2"/>
      <c r="NR2792" s="2"/>
      <c r="NS2792" s="2"/>
      <c r="NT2792" s="2"/>
      <c r="NU2792" s="2"/>
      <c r="NV2792" s="2"/>
      <c r="NW2792" s="2"/>
      <c r="NX2792" s="2"/>
      <c r="NY2792" s="2"/>
      <c r="NZ2792" s="2"/>
      <c r="OA2792" s="2"/>
      <c r="OB2792" s="2"/>
      <c r="OC2792" s="2"/>
      <c r="OD2792" s="2"/>
      <c r="OE2792" s="2"/>
      <c r="OF2792" s="2"/>
      <c r="OG2792" s="2"/>
      <c r="OH2792" s="2"/>
      <c r="OI2792" s="2"/>
      <c r="OJ2792" s="2"/>
      <c r="OK2792" s="2"/>
      <c r="OL2792" s="2"/>
      <c r="OM2792" s="2"/>
      <c r="ON2792" s="2"/>
      <c r="OO2792" s="2"/>
      <c r="OP2792" s="2"/>
      <c r="OQ2792" s="2"/>
      <c r="OR2792" s="2"/>
      <c r="OS2792" s="2"/>
      <c r="OT2792" s="2"/>
      <c r="OU2792" s="2"/>
      <c r="OV2792" s="2"/>
      <c r="OW2792" s="2"/>
      <c r="OX2792" s="2"/>
      <c r="OY2792" s="2"/>
      <c r="OZ2792" s="2"/>
      <c r="PA2792" s="2"/>
      <c r="PB2792" s="2"/>
      <c r="PC2792" s="2"/>
      <c r="PD2792" s="2"/>
      <c r="PE2792" s="2"/>
      <c r="PF2792" s="2"/>
      <c r="PG2792" s="2"/>
      <c r="PH2792" s="2"/>
      <c r="PI2792" s="2"/>
      <c r="PJ2792" s="2"/>
      <c r="PK2792" s="2"/>
      <c r="PL2792" s="2"/>
      <c r="PM2792" s="2"/>
      <c r="PN2792" s="2"/>
      <c r="PO2792" s="2"/>
    </row>
    <row r="2793" spans="1:431" ht="98" hidden="1" x14ac:dyDescent="0.15">
      <c r="A2793" s="6" t="s">
        <v>1379</v>
      </c>
      <c r="B2793" s="3"/>
      <c r="C2793" s="6"/>
      <c r="D2793" s="6"/>
      <c r="E2793" s="3"/>
      <c r="F2793" s="6"/>
      <c r="G2793" s="6"/>
      <c r="H2793" s="6"/>
      <c r="I2793" s="3"/>
      <c r="J2793" s="6"/>
      <c r="K2793" s="3"/>
      <c r="L2793" s="3"/>
      <c r="M2793" s="3"/>
      <c r="N2793" s="6"/>
      <c r="O2793" s="3"/>
      <c r="P2793" s="6"/>
      <c r="Q2793" s="6"/>
      <c r="R2793" s="6"/>
      <c r="S2793" s="3"/>
      <c r="T2793" s="3"/>
      <c r="U2793" s="3"/>
      <c r="V2793" s="3"/>
      <c r="W2793" s="3"/>
      <c r="X2793" s="3"/>
      <c r="Y2793" s="6"/>
      <c r="Z2793" s="6"/>
      <c r="AA2793" s="6"/>
      <c r="AB2793" s="3"/>
      <c r="AC2793" s="6"/>
      <c r="AD2793" s="6"/>
      <c r="AE2793" s="3"/>
      <c r="AF2793" s="3"/>
      <c r="AG2793" s="6"/>
      <c r="AH2793" s="6"/>
      <c r="AI2793" s="3"/>
      <c r="AJ2793" s="3"/>
      <c r="AK2793" s="3"/>
      <c r="AL2793" s="3"/>
      <c r="AM2793" s="6"/>
      <c r="AN2793" s="3"/>
      <c r="AO2793" s="3"/>
      <c r="AP2793" s="3"/>
      <c r="AQ2793" s="3"/>
      <c r="AR2793" s="3"/>
      <c r="AS2793" s="3"/>
      <c r="AT2793" s="6"/>
      <c r="AU2793" s="6"/>
      <c r="AV2793" s="6"/>
      <c r="AW2793" s="3"/>
      <c r="AX2793" s="3"/>
      <c r="AY2793" s="3"/>
      <c r="AZ2793" s="3"/>
      <c r="BA2793" s="3"/>
      <c r="BB2793" s="3"/>
      <c r="BC2793" s="3"/>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v>1973</v>
      </c>
      <c r="BZ2793" s="3" t="s">
        <v>2561</v>
      </c>
      <c r="CA2793" s="3" t="s">
        <v>2381</v>
      </c>
      <c r="CB2793" s="3" t="s">
        <v>2572</v>
      </c>
      <c r="CC2793" s="3" t="s">
        <v>2384</v>
      </c>
      <c r="CD2793" s="3"/>
      <c r="CE2793" s="3"/>
      <c r="CF2793" s="7"/>
      <c r="CG2793" s="1"/>
      <c r="CH2793" s="1"/>
      <c r="CI2793" s="1"/>
      <c r="CJ2793" s="1"/>
      <c r="CK2793" s="1"/>
      <c r="CL2793" s="1"/>
      <c r="CM2793" s="1"/>
      <c r="CN2793" s="1"/>
      <c r="CO2793" s="1"/>
      <c r="CP2793" s="1"/>
      <c r="CQ2793" s="1"/>
      <c r="CR2793" s="1"/>
      <c r="CS2793" s="1"/>
      <c r="CT2793" s="1"/>
      <c r="CU2793" s="1"/>
      <c r="CV2793" s="1"/>
      <c r="CW2793" s="1"/>
      <c r="CX2793" s="1"/>
      <c r="CY2793" s="1"/>
      <c r="CZ2793" s="1"/>
      <c r="DA2793" s="1"/>
      <c r="DB2793" s="1"/>
      <c r="DC2793" s="1"/>
      <c r="DD2793" s="1"/>
      <c r="DE2793" s="1"/>
      <c r="DF2793" s="1"/>
      <c r="DJ2793" s="1"/>
      <c r="DK2793" s="1"/>
      <c r="DL2793" s="1"/>
      <c r="DM2793" s="1"/>
      <c r="DN2793" s="1"/>
      <c r="DO2793" s="1"/>
      <c r="DQ2793" s="1"/>
      <c r="DT2793" s="1"/>
      <c r="DW2793" s="1"/>
      <c r="DX2793" s="1"/>
      <c r="DY2793" s="1"/>
      <c r="DZ2793" s="1"/>
      <c r="EA2793" s="1"/>
      <c r="EB2793" s="1"/>
      <c r="EC2793" s="1"/>
      <c r="EF2793" s="1"/>
      <c r="ER2793" s="1"/>
      <c r="ET2793" s="1"/>
      <c r="FH2793" s="1"/>
      <c r="FI2793" s="1"/>
      <c r="LT2793" s="2"/>
      <c r="LU2793" s="2"/>
      <c r="LV2793" s="2"/>
      <c r="LW2793" s="2"/>
      <c r="LX2793" s="2"/>
      <c r="LY2793" s="2"/>
      <c r="LZ2793" s="2"/>
      <c r="MA2793" s="2"/>
      <c r="MB2793" s="2"/>
      <c r="MC2793" s="2"/>
      <c r="MD2793" s="2"/>
      <c r="ME2793" s="2"/>
      <c r="MF2793" s="2"/>
      <c r="MG2793" s="2"/>
      <c r="MH2793" s="2"/>
      <c r="MI2793" s="2"/>
      <c r="MJ2793" s="2"/>
      <c r="MK2793" s="2"/>
      <c r="ML2793" s="2"/>
      <c r="MM2793" s="2"/>
      <c r="MN2793" s="2"/>
      <c r="MO2793" s="2"/>
      <c r="MP2793" s="2"/>
      <c r="MQ2793" s="2"/>
      <c r="MR2793" s="2"/>
      <c r="MS2793" s="2"/>
      <c r="MT2793" s="2"/>
      <c r="MU2793" s="2"/>
      <c r="MV2793" s="2"/>
      <c r="MW2793" s="2"/>
      <c r="MX2793" s="2"/>
      <c r="MY2793" s="2"/>
      <c r="MZ2793" s="2"/>
      <c r="NA2793" s="2"/>
      <c r="NB2793" s="2"/>
      <c r="NC2793" s="2"/>
      <c r="ND2793" s="2"/>
      <c r="NE2793" s="2"/>
      <c r="NF2793" s="2"/>
      <c r="NG2793" s="2"/>
      <c r="NH2793" s="2"/>
      <c r="NI2793" s="2"/>
      <c r="NJ2793" s="2"/>
      <c r="NK2793" s="2"/>
      <c r="NL2793" s="2"/>
      <c r="NM2793" s="2"/>
      <c r="NN2793" s="2"/>
      <c r="NO2793" s="2"/>
      <c r="NP2793" s="2"/>
      <c r="NQ2793" s="2"/>
      <c r="NR2793" s="2"/>
      <c r="NS2793" s="2"/>
      <c r="NT2793" s="2"/>
      <c r="NU2793" s="2"/>
      <c r="NV2793" s="2"/>
      <c r="NW2793" s="2"/>
      <c r="NX2793" s="2"/>
      <c r="NY2793" s="2"/>
      <c r="NZ2793" s="2"/>
      <c r="OA2793" s="2"/>
      <c r="OB2793" s="2"/>
      <c r="OC2793" s="2"/>
      <c r="OD2793" s="2"/>
      <c r="OE2793" s="2"/>
      <c r="OF2793" s="2"/>
      <c r="OG2793" s="2"/>
      <c r="OH2793" s="2"/>
      <c r="OI2793" s="2"/>
      <c r="OJ2793" s="2"/>
      <c r="OK2793" s="2"/>
      <c r="OL2793" s="2"/>
      <c r="OM2793" s="2"/>
      <c r="ON2793" s="2"/>
      <c r="OO2793" s="2"/>
      <c r="OP2793" s="2"/>
      <c r="OQ2793" s="2"/>
      <c r="OR2793" s="2"/>
      <c r="OS2793" s="2"/>
      <c r="OT2793" s="2"/>
      <c r="OU2793" s="2"/>
      <c r="OV2793" s="2"/>
      <c r="OW2793" s="2"/>
      <c r="OX2793" s="2"/>
      <c r="OY2793" s="2"/>
      <c r="OZ2793" s="2"/>
      <c r="PA2793" s="2"/>
      <c r="PB2793" s="2"/>
      <c r="PC2793" s="2"/>
      <c r="PD2793" s="2"/>
      <c r="PE2793" s="2"/>
      <c r="PF2793" s="2"/>
      <c r="PG2793" s="2"/>
      <c r="PH2793" s="2"/>
      <c r="PI2793" s="2"/>
      <c r="PJ2793" s="2"/>
      <c r="PK2793" s="2"/>
      <c r="PL2793" s="2"/>
      <c r="PM2793" s="2"/>
      <c r="PN2793" s="2"/>
      <c r="PO2793" s="2"/>
    </row>
    <row r="2794" spans="1:431" ht="98" hidden="1" x14ac:dyDescent="0.15">
      <c r="A2794" s="6" t="s">
        <v>1381</v>
      </c>
      <c r="B2794" s="3"/>
      <c r="C2794" s="6"/>
      <c r="D2794" s="6"/>
      <c r="E2794" s="3"/>
      <c r="F2794" s="6"/>
      <c r="G2794" s="6"/>
      <c r="H2794" s="6"/>
      <c r="I2794" s="3"/>
      <c r="J2794" s="6"/>
      <c r="K2794" s="3"/>
      <c r="L2794" s="3"/>
      <c r="M2794" s="3"/>
      <c r="N2794" s="6"/>
      <c r="O2794" s="3"/>
      <c r="P2794" s="6"/>
      <c r="Q2794" s="6"/>
      <c r="R2794" s="6"/>
      <c r="S2794" s="3"/>
      <c r="T2794" s="3"/>
      <c r="U2794" s="3"/>
      <c r="V2794" s="3"/>
      <c r="W2794" s="3"/>
      <c r="X2794" s="3"/>
      <c r="Y2794" s="6"/>
      <c r="Z2794" s="6"/>
      <c r="AA2794" s="6"/>
      <c r="AB2794" s="3"/>
      <c r="AC2794" s="6"/>
      <c r="AD2794" s="6"/>
      <c r="AE2794" s="3"/>
      <c r="AF2794" s="3"/>
      <c r="AG2794" s="6"/>
      <c r="AH2794" s="6"/>
      <c r="AI2794" s="3"/>
      <c r="AJ2794" s="3"/>
      <c r="AK2794" s="3"/>
      <c r="AL2794" s="3"/>
      <c r="AM2794" s="6"/>
      <c r="AN2794" s="3"/>
      <c r="AO2794" s="3"/>
      <c r="AP2794" s="3"/>
      <c r="AQ2794" s="3"/>
      <c r="AR2794" s="3"/>
      <c r="AS2794" s="3"/>
      <c r="AT2794" s="6"/>
      <c r="AU2794" s="6"/>
      <c r="AV2794" s="6"/>
      <c r="AW2794" s="3"/>
      <c r="AX2794" s="3"/>
      <c r="AY2794" s="3"/>
      <c r="AZ2794" s="3"/>
      <c r="BA2794" s="3"/>
      <c r="BB2794" s="3"/>
      <c r="BC2794" s="3"/>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v>1973</v>
      </c>
      <c r="BZ2794" s="3" t="s">
        <v>2561</v>
      </c>
      <c r="CA2794" s="3" t="s">
        <v>2381</v>
      </c>
      <c r="CB2794" s="3" t="s">
        <v>2572</v>
      </c>
      <c r="CC2794" s="3" t="s">
        <v>2384</v>
      </c>
      <c r="CD2794" s="3"/>
      <c r="CE2794" s="3"/>
      <c r="CF2794" s="7"/>
      <c r="CG2794" s="1"/>
      <c r="CH2794" s="1"/>
      <c r="CI2794" s="1"/>
      <c r="CJ2794" s="1"/>
      <c r="CK2794" s="1"/>
      <c r="CL2794" s="1"/>
      <c r="CM2794" s="1"/>
      <c r="CN2794" s="1"/>
      <c r="CO2794" s="1"/>
      <c r="CP2794" s="1"/>
      <c r="CQ2794" s="1"/>
      <c r="CR2794" s="1"/>
      <c r="CS2794" s="1"/>
      <c r="CT2794" s="1"/>
      <c r="CU2794" s="1"/>
      <c r="CV2794" s="1"/>
      <c r="CW2794" s="1"/>
      <c r="CX2794" s="1"/>
      <c r="CY2794" s="1"/>
      <c r="CZ2794" s="1"/>
      <c r="DA2794" s="1"/>
      <c r="DB2794" s="1"/>
      <c r="DC2794" s="1"/>
      <c r="DD2794" s="1"/>
      <c r="DE2794" s="1"/>
      <c r="DF2794" s="1"/>
      <c r="DJ2794" s="1"/>
      <c r="DK2794" s="1"/>
      <c r="DL2794" s="1"/>
      <c r="DM2794" s="1"/>
      <c r="DN2794" s="1"/>
      <c r="DO2794" s="1"/>
      <c r="DQ2794" s="1"/>
      <c r="DT2794" s="1"/>
      <c r="DW2794" s="1"/>
      <c r="DX2794" s="1"/>
      <c r="DY2794" s="1"/>
      <c r="DZ2794" s="1"/>
      <c r="EA2794" s="1"/>
      <c r="EB2794" s="1"/>
      <c r="EC2794" s="1"/>
      <c r="EF2794" s="1"/>
      <c r="ER2794" s="1"/>
      <c r="ET2794" s="1"/>
      <c r="FH2794" s="1"/>
      <c r="FI2794" s="1"/>
      <c r="LT2794" s="2"/>
      <c r="LU2794" s="2"/>
      <c r="LV2794" s="2"/>
      <c r="LW2794" s="2"/>
      <c r="LX2794" s="2"/>
      <c r="LY2794" s="2"/>
      <c r="LZ2794" s="2"/>
      <c r="MA2794" s="2"/>
      <c r="MB2794" s="2"/>
      <c r="MC2794" s="2"/>
      <c r="MD2794" s="2"/>
      <c r="ME2794" s="2"/>
      <c r="MF2794" s="2"/>
      <c r="MG2794" s="2"/>
      <c r="MH2794" s="2"/>
      <c r="MI2794" s="2"/>
      <c r="MJ2794" s="2"/>
      <c r="MK2794" s="2"/>
      <c r="ML2794" s="2"/>
      <c r="MM2794" s="2"/>
      <c r="MN2794" s="2"/>
      <c r="MO2794" s="2"/>
      <c r="MP2794" s="2"/>
      <c r="MQ2794" s="2"/>
      <c r="MR2794" s="2"/>
      <c r="MS2794" s="2"/>
      <c r="MT2794" s="2"/>
      <c r="MU2794" s="2"/>
      <c r="MV2794" s="2"/>
      <c r="MW2794" s="2"/>
      <c r="MX2794" s="2"/>
      <c r="MY2794" s="2"/>
      <c r="MZ2794" s="2"/>
      <c r="NA2794" s="2"/>
      <c r="NB2794" s="2"/>
      <c r="NC2794" s="2"/>
      <c r="ND2794" s="2"/>
      <c r="NE2794" s="2"/>
      <c r="NF2794" s="2"/>
      <c r="NG2794" s="2"/>
      <c r="NH2794" s="2"/>
      <c r="NI2794" s="2"/>
      <c r="NJ2794" s="2"/>
      <c r="NK2794" s="2"/>
      <c r="NL2794" s="2"/>
      <c r="NM2794" s="2"/>
      <c r="NN2794" s="2"/>
      <c r="NO2794" s="2"/>
      <c r="NP2794" s="2"/>
      <c r="NQ2794" s="2"/>
      <c r="NR2794" s="2"/>
      <c r="NS2794" s="2"/>
      <c r="NT2794" s="2"/>
      <c r="NU2794" s="2"/>
      <c r="NV2794" s="2"/>
      <c r="NW2794" s="2"/>
      <c r="NX2794" s="2"/>
      <c r="NY2794" s="2"/>
      <c r="NZ2794" s="2"/>
      <c r="OA2794" s="2"/>
      <c r="OB2794" s="2"/>
      <c r="OC2794" s="2"/>
      <c r="OD2794" s="2"/>
      <c r="OE2794" s="2"/>
      <c r="OF2794" s="2"/>
      <c r="OG2794" s="2"/>
      <c r="OH2794" s="2"/>
      <c r="OI2794" s="2"/>
      <c r="OJ2794" s="2"/>
      <c r="OK2794" s="2"/>
      <c r="OL2794" s="2"/>
      <c r="OM2794" s="2"/>
      <c r="ON2794" s="2"/>
      <c r="OO2794" s="2"/>
      <c r="OP2794" s="2"/>
      <c r="OQ2794" s="2"/>
      <c r="OR2794" s="2"/>
      <c r="OS2794" s="2"/>
      <c r="OT2794" s="2"/>
      <c r="OU2794" s="2"/>
      <c r="OV2794" s="2"/>
      <c r="OW2794" s="2"/>
      <c r="OX2794" s="2"/>
      <c r="OY2794" s="2"/>
      <c r="OZ2794" s="2"/>
      <c r="PA2794" s="2"/>
      <c r="PB2794" s="2"/>
      <c r="PC2794" s="2"/>
      <c r="PD2794" s="2"/>
      <c r="PE2794" s="2"/>
      <c r="PF2794" s="2"/>
      <c r="PG2794" s="2"/>
      <c r="PH2794" s="2"/>
      <c r="PI2794" s="2"/>
      <c r="PJ2794" s="2"/>
      <c r="PK2794" s="2"/>
      <c r="PL2794" s="2"/>
      <c r="PM2794" s="2"/>
      <c r="PN2794" s="2"/>
      <c r="PO2794" s="2"/>
    </row>
    <row r="2795" spans="1:431" ht="98" hidden="1" x14ac:dyDescent="0.15">
      <c r="A2795" s="6" t="s">
        <v>1383</v>
      </c>
      <c r="B2795" s="3"/>
      <c r="C2795" s="6"/>
      <c r="D2795" s="6"/>
      <c r="E2795" s="3"/>
      <c r="F2795" s="6"/>
      <c r="G2795" s="6"/>
      <c r="H2795" s="6"/>
      <c r="I2795" s="3"/>
      <c r="J2795" s="6"/>
      <c r="K2795" s="3"/>
      <c r="L2795" s="3"/>
      <c r="M2795" s="3"/>
      <c r="N2795" s="6"/>
      <c r="O2795" s="3"/>
      <c r="P2795" s="6"/>
      <c r="Q2795" s="6"/>
      <c r="R2795" s="6"/>
      <c r="S2795" s="3"/>
      <c r="T2795" s="3"/>
      <c r="U2795" s="3"/>
      <c r="V2795" s="3"/>
      <c r="W2795" s="3"/>
      <c r="X2795" s="3"/>
      <c r="Y2795" s="6"/>
      <c r="Z2795" s="6"/>
      <c r="AA2795" s="6"/>
      <c r="AB2795" s="3"/>
      <c r="AC2795" s="6"/>
      <c r="AD2795" s="6"/>
      <c r="AE2795" s="3"/>
      <c r="AF2795" s="3"/>
      <c r="AG2795" s="6"/>
      <c r="AH2795" s="6"/>
      <c r="AI2795" s="3"/>
      <c r="AJ2795" s="3"/>
      <c r="AK2795" s="3"/>
      <c r="AL2795" s="3"/>
      <c r="AM2795" s="6"/>
      <c r="AN2795" s="3"/>
      <c r="AO2795" s="3"/>
      <c r="AP2795" s="3"/>
      <c r="AQ2795" s="3"/>
      <c r="AR2795" s="3"/>
      <c r="AS2795" s="3"/>
      <c r="AT2795" s="6"/>
      <c r="AU2795" s="6"/>
      <c r="AV2795" s="6"/>
      <c r="AW2795" s="3"/>
      <c r="AX2795" s="3"/>
      <c r="AY2795" s="3"/>
      <c r="AZ2795" s="3"/>
      <c r="BA2795" s="3"/>
      <c r="BB2795" s="3"/>
      <c r="BC2795" s="3"/>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v>1973</v>
      </c>
      <c r="BZ2795" s="3" t="s">
        <v>2561</v>
      </c>
      <c r="CA2795" s="3" t="s">
        <v>2381</v>
      </c>
      <c r="CB2795" s="3" t="s">
        <v>2572</v>
      </c>
      <c r="CC2795" s="3" t="s">
        <v>2384</v>
      </c>
      <c r="CD2795" s="3"/>
      <c r="CE2795" s="3"/>
      <c r="CF2795" s="7"/>
      <c r="CG2795" s="1"/>
      <c r="CH2795" s="1"/>
      <c r="CI2795" s="1"/>
      <c r="CJ2795" s="1"/>
      <c r="CK2795" s="1"/>
      <c r="CL2795" s="1"/>
      <c r="CM2795" s="1"/>
      <c r="CN2795" s="1"/>
      <c r="CO2795" s="1"/>
      <c r="CP2795" s="1"/>
      <c r="CQ2795" s="1"/>
      <c r="CR2795" s="1"/>
      <c r="CS2795" s="1"/>
      <c r="CT2795" s="1"/>
      <c r="CU2795" s="1"/>
      <c r="CV2795" s="1"/>
      <c r="CW2795" s="1"/>
      <c r="CX2795" s="1"/>
      <c r="CY2795" s="1"/>
      <c r="CZ2795" s="1"/>
      <c r="DA2795" s="1"/>
      <c r="DB2795" s="1"/>
      <c r="DC2795" s="1"/>
      <c r="DD2795" s="1"/>
      <c r="DE2795" s="1"/>
      <c r="DF2795" s="1"/>
      <c r="DJ2795" s="1"/>
      <c r="DK2795" s="1"/>
      <c r="DL2795" s="1"/>
      <c r="DM2795" s="1"/>
      <c r="DN2795" s="1"/>
      <c r="DO2795" s="1"/>
      <c r="DQ2795" s="1"/>
      <c r="DT2795" s="1"/>
      <c r="DW2795" s="1"/>
      <c r="DX2795" s="1"/>
      <c r="DY2795" s="1"/>
      <c r="DZ2795" s="1"/>
      <c r="EA2795" s="1"/>
      <c r="EB2795" s="1"/>
      <c r="EC2795" s="1"/>
      <c r="EF2795" s="1"/>
      <c r="ER2795" s="1"/>
      <c r="ET2795" s="1"/>
      <c r="FH2795" s="1"/>
      <c r="FI2795" s="1"/>
      <c r="LT2795" s="2"/>
      <c r="LU2795" s="2"/>
      <c r="LV2795" s="2"/>
      <c r="LW2795" s="2"/>
      <c r="LX2795" s="2"/>
      <c r="LY2795" s="2"/>
      <c r="LZ2795" s="2"/>
      <c r="MA2795" s="2"/>
      <c r="MB2795" s="2"/>
      <c r="MC2795" s="2"/>
      <c r="MD2795" s="2"/>
      <c r="ME2795" s="2"/>
      <c r="MF2795" s="2"/>
      <c r="MG2795" s="2"/>
      <c r="MH2795" s="2"/>
      <c r="MI2795" s="2"/>
      <c r="MJ2795" s="2"/>
      <c r="MK2795" s="2"/>
      <c r="ML2795" s="2"/>
      <c r="MM2795" s="2"/>
      <c r="MN2795" s="2"/>
      <c r="MO2795" s="2"/>
      <c r="MP2795" s="2"/>
      <c r="MQ2795" s="2"/>
      <c r="MR2795" s="2"/>
      <c r="MS2795" s="2"/>
      <c r="MT2795" s="2"/>
      <c r="MU2795" s="2"/>
      <c r="MV2795" s="2"/>
      <c r="MW2795" s="2"/>
      <c r="MX2795" s="2"/>
      <c r="MY2795" s="2"/>
      <c r="MZ2795" s="2"/>
      <c r="NA2795" s="2"/>
      <c r="NB2795" s="2"/>
      <c r="NC2795" s="2"/>
      <c r="ND2795" s="2"/>
      <c r="NE2795" s="2"/>
      <c r="NF2795" s="2"/>
      <c r="NG2795" s="2"/>
      <c r="NH2795" s="2"/>
      <c r="NI2795" s="2"/>
      <c r="NJ2795" s="2"/>
      <c r="NK2795" s="2"/>
      <c r="NL2795" s="2"/>
      <c r="NM2795" s="2"/>
      <c r="NN2795" s="2"/>
      <c r="NO2795" s="2"/>
      <c r="NP2795" s="2"/>
      <c r="NQ2795" s="2"/>
      <c r="NR2795" s="2"/>
      <c r="NS2795" s="2"/>
      <c r="NT2795" s="2"/>
      <c r="NU2795" s="2"/>
      <c r="NV2795" s="2"/>
      <c r="NW2795" s="2"/>
      <c r="NX2795" s="2"/>
      <c r="NY2795" s="2"/>
      <c r="NZ2795" s="2"/>
      <c r="OA2795" s="2"/>
      <c r="OB2795" s="2"/>
      <c r="OC2795" s="2"/>
      <c r="OD2795" s="2"/>
      <c r="OE2795" s="2"/>
      <c r="OF2795" s="2"/>
      <c r="OG2795" s="2"/>
      <c r="OH2795" s="2"/>
      <c r="OI2795" s="2"/>
      <c r="OJ2795" s="2"/>
      <c r="OK2795" s="2"/>
      <c r="OL2795" s="2"/>
      <c r="OM2795" s="2"/>
      <c r="ON2795" s="2"/>
      <c r="OO2795" s="2"/>
      <c r="OP2795" s="2"/>
      <c r="OQ2795" s="2"/>
      <c r="OR2795" s="2"/>
      <c r="OS2795" s="2"/>
      <c r="OT2795" s="2"/>
      <c r="OU2795" s="2"/>
      <c r="OV2795" s="2"/>
      <c r="OW2795" s="2"/>
      <c r="OX2795" s="2"/>
      <c r="OY2795" s="2"/>
      <c r="OZ2795" s="2"/>
      <c r="PA2795" s="2"/>
      <c r="PB2795" s="2"/>
      <c r="PC2795" s="2"/>
      <c r="PD2795" s="2"/>
      <c r="PE2795" s="2"/>
      <c r="PF2795" s="2"/>
      <c r="PG2795" s="2"/>
      <c r="PH2795" s="2"/>
      <c r="PI2795" s="2"/>
      <c r="PJ2795" s="2"/>
      <c r="PK2795" s="2"/>
      <c r="PL2795" s="2"/>
      <c r="PM2795" s="2"/>
      <c r="PN2795" s="2"/>
      <c r="PO2795" s="2"/>
    </row>
    <row r="2796" spans="1:431" ht="98" hidden="1" x14ac:dyDescent="0.15">
      <c r="A2796" s="6" t="s">
        <v>1387</v>
      </c>
      <c r="B2796" s="3"/>
      <c r="C2796" s="6"/>
      <c r="D2796" s="6"/>
      <c r="E2796" s="3"/>
      <c r="F2796" s="6"/>
      <c r="G2796" s="6"/>
      <c r="H2796" s="6"/>
      <c r="I2796" s="3"/>
      <c r="J2796" s="6"/>
      <c r="K2796" s="3"/>
      <c r="L2796" s="3"/>
      <c r="M2796" s="3"/>
      <c r="N2796" s="6"/>
      <c r="O2796" s="3"/>
      <c r="P2796" s="6"/>
      <c r="Q2796" s="6"/>
      <c r="R2796" s="6"/>
      <c r="S2796" s="3"/>
      <c r="T2796" s="3"/>
      <c r="U2796" s="3"/>
      <c r="V2796" s="3"/>
      <c r="W2796" s="3"/>
      <c r="X2796" s="3"/>
      <c r="Y2796" s="6"/>
      <c r="Z2796" s="6"/>
      <c r="AA2796" s="6"/>
      <c r="AB2796" s="3"/>
      <c r="AC2796" s="6"/>
      <c r="AD2796" s="6"/>
      <c r="AE2796" s="3"/>
      <c r="AF2796" s="3"/>
      <c r="AG2796" s="6"/>
      <c r="AH2796" s="6"/>
      <c r="AI2796" s="3"/>
      <c r="AJ2796" s="3"/>
      <c r="AK2796" s="3"/>
      <c r="AL2796" s="3"/>
      <c r="AM2796" s="6"/>
      <c r="AN2796" s="3"/>
      <c r="AO2796" s="3"/>
      <c r="AP2796" s="3"/>
      <c r="AQ2796" s="3"/>
      <c r="AR2796" s="3"/>
      <c r="AS2796" s="3"/>
      <c r="AT2796" s="6"/>
      <c r="AU2796" s="6"/>
      <c r="AV2796" s="6"/>
      <c r="AW2796" s="3"/>
      <c r="AX2796" s="3"/>
      <c r="AY2796" s="3"/>
      <c r="AZ2796" s="3"/>
      <c r="BA2796" s="3"/>
      <c r="BB2796" s="3"/>
      <c r="BC2796" s="3"/>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v>1973</v>
      </c>
      <c r="BZ2796" s="3" t="s">
        <v>2561</v>
      </c>
      <c r="CA2796" s="3" t="s">
        <v>2381</v>
      </c>
      <c r="CB2796" s="3" t="s">
        <v>2572</v>
      </c>
      <c r="CC2796" s="3" t="s">
        <v>2384</v>
      </c>
      <c r="CD2796" s="3"/>
      <c r="CE2796" s="3"/>
      <c r="CF2796" s="7"/>
      <c r="CG2796" s="1"/>
      <c r="CH2796" s="1"/>
      <c r="CI2796" s="1"/>
      <c r="CJ2796" s="1"/>
      <c r="CK2796" s="1"/>
      <c r="CL2796" s="1"/>
      <c r="CM2796" s="1"/>
      <c r="CN2796" s="1"/>
      <c r="CO2796" s="1"/>
      <c r="CP2796" s="1"/>
      <c r="CQ2796" s="1"/>
      <c r="CR2796" s="1"/>
      <c r="CS2796" s="1"/>
      <c r="CT2796" s="1"/>
      <c r="CU2796" s="1"/>
      <c r="CV2796" s="1"/>
      <c r="CW2796" s="1"/>
      <c r="CX2796" s="1"/>
      <c r="CY2796" s="1"/>
      <c r="CZ2796" s="1"/>
      <c r="DA2796" s="1"/>
      <c r="DB2796" s="1"/>
      <c r="DC2796" s="1"/>
      <c r="DD2796" s="1"/>
      <c r="DE2796" s="1"/>
      <c r="DF2796" s="1"/>
      <c r="DJ2796" s="1"/>
      <c r="DK2796" s="1"/>
      <c r="DL2796" s="1"/>
      <c r="DM2796" s="1"/>
      <c r="DN2796" s="1"/>
      <c r="DO2796" s="1"/>
      <c r="DQ2796" s="1"/>
      <c r="DT2796" s="1"/>
      <c r="DW2796" s="1"/>
      <c r="DX2796" s="1"/>
      <c r="DY2796" s="1"/>
      <c r="DZ2796" s="1"/>
      <c r="EA2796" s="1"/>
      <c r="EB2796" s="1"/>
      <c r="EC2796" s="1"/>
      <c r="EF2796" s="1"/>
      <c r="ER2796" s="1"/>
      <c r="ET2796" s="1"/>
      <c r="FH2796" s="1"/>
      <c r="FI2796" s="1"/>
      <c r="LT2796" s="2"/>
      <c r="LU2796" s="2"/>
      <c r="LV2796" s="2"/>
      <c r="LW2796" s="2"/>
      <c r="LX2796" s="2"/>
      <c r="LY2796" s="2"/>
      <c r="LZ2796" s="2"/>
      <c r="MA2796" s="2"/>
      <c r="MB2796" s="2"/>
      <c r="MC2796" s="2"/>
      <c r="MD2796" s="2"/>
      <c r="ME2796" s="2"/>
      <c r="MF2796" s="2"/>
      <c r="MG2796" s="2"/>
      <c r="MH2796" s="2"/>
      <c r="MI2796" s="2"/>
      <c r="MJ2796" s="2"/>
      <c r="MK2796" s="2"/>
      <c r="ML2796" s="2"/>
      <c r="MM2796" s="2"/>
      <c r="MN2796" s="2"/>
      <c r="MO2796" s="2"/>
      <c r="MP2796" s="2"/>
      <c r="MQ2796" s="2"/>
      <c r="MR2796" s="2"/>
      <c r="MS2796" s="2"/>
      <c r="MT2796" s="2"/>
      <c r="MU2796" s="2"/>
      <c r="MV2796" s="2"/>
      <c r="MW2796" s="2"/>
      <c r="MX2796" s="2"/>
      <c r="MY2796" s="2"/>
      <c r="MZ2796" s="2"/>
      <c r="NA2796" s="2"/>
      <c r="NB2796" s="2"/>
      <c r="NC2796" s="2"/>
      <c r="ND2796" s="2"/>
      <c r="NE2796" s="2"/>
      <c r="NF2796" s="2"/>
      <c r="NG2796" s="2"/>
      <c r="NH2796" s="2"/>
      <c r="NI2796" s="2"/>
      <c r="NJ2796" s="2"/>
      <c r="NK2796" s="2"/>
      <c r="NL2796" s="2"/>
      <c r="NM2796" s="2"/>
      <c r="NN2796" s="2"/>
      <c r="NO2796" s="2"/>
      <c r="NP2796" s="2"/>
      <c r="NQ2796" s="2"/>
      <c r="NR2796" s="2"/>
      <c r="NS2796" s="2"/>
      <c r="NT2796" s="2"/>
      <c r="NU2796" s="2"/>
      <c r="NV2796" s="2"/>
      <c r="NW2796" s="2"/>
      <c r="NX2796" s="2"/>
      <c r="NY2796" s="2"/>
      <c r="NZ2796" s="2"/>
      <c r="OA2796" s="2"/>
      <c r="OB2796" s="2"/>
      <c r="OC2796" s="2"/>
      <c r="OD2796" s="2"/>
      <c r="OE2796" s="2"/>
      <c r="OF2796" s="2"/>
      <c r="OG2796" s="2"/>
      <c r="OH2796" s="2"/>
      <c r="OI2796" s="2"/>
      <c r="OJ2796" s="2"/>
      <c r="OK2796" s="2"/>
      <c r="OL2796" s="2"/>
      <c r="OM2796" s="2"/>
      <c r="ON2796" s="2"/>
      <c r="OO2796" s="2"/>
      <c r="OP2796" s="2"/>
      <c r="OQ2796" s="2"/>
      <c r="OR2796" s="2"/>
      <c r="OS2796" s="2"/>
      <c r="OT2796" s="2"/>
      <c r="OU2796" s="2"/>
      <c r="OV2796" s="2"/>
      <c r="OW2796" s="2"/>
      <c r="OX2796" s="2"/>
      <c r="OY2796" s="2"/>
      <c r="OZ2796" s="2"/>
      <c r="PA2796" s="2"/>
      <c r="PB2796" s="2"/>
      <c r="PC2796" s="2"/>
      <c r="PD2796" s="2"/>
      <c r="PE2796" s="2"/>
      <c r="PF2796" s="2"/>
      <c r="PG2796" s="2"/>
      <c r="PH2796" s="2"/>
      <c r="PI2796" s="2"/>
      <c r="PJ2796" s="2"/>
      <c r="PK2796" s="2"/>
      <c r="PL2796" s="2"/>
      <c r="PM2796" s="2"/>
      <c r="PN2796" s="2"/>
      <c r="PO2796" s="2"/>
    </row>
    <row r="2797" spans="1:431" ht="98" hidden="1" x14ac:dyDescent="0.15">
      <c r="A2797" s="6" t="s">
        <v>1392</v>
      </c>
      <c r="B2797" s="3"/>
      <c r="C2797" s="6"/>
      <c r="D2797" s="6"/>
      <c r="E2797" s="3"/>
      <c r="F2797" s="6"/>
      <c r="G2797" s="6"/>
      <c r="H2797" s="6"/>
      <c r="I2797" s="3"/>
      <c r="J2797" s="6"/>
      <c r="K2797" s="3"/>
      <c r="L2797" s="3"/>
      <c r="M2797" s="3"/>
      <c r="N2797" s="6"/>
      <c r="O2797" s="3"/>
      <c r="P2797" s="6"/>
      <c r="Q2797" s="6"/>
      <c r="R2797" s="6"/>
      <c r="S2797" s="3"/>
      <c r="T2797" s="3"/>
      <c r="U2797" s="3"/>
      <c r="V2797" s="3"/>
      <c r="W2797" s="3"/>
      <c r="X2797" s="3"/>
      <c r="Y2797" s="6"/>
      <c r="Z2797" s="6"/>
      <c r="AA2797" s="6"/>
      <c r="AB2797" s="3"/>
      <c r="AC2797" s="6"/>
      <c r="AD2797" s="6"/>
      <c r="AE2797" s="3"/>
      <c r="AF2797" s="3"/>
      <c r="AG2797" s="6"/>
      <c r="AH2797" s="6"/>
      <c r="AI2797" s="3"/>
      <c r="AJ2797" s="3"/>
      <c r="AK2797" s="3"/>
      <c r="AL2797" s="3"/>
      <c r="AM2797" s="6"/>
      <c r="AN2797" s="3"/>
      <c r="AO2797" s="3"/>
      <c r="AP2797" s="3"/>
      <c r="AQ2797" s="3"/>
      <c r="AR2797" s="3"/>
      <c r="AS2797" s="3"/>
      <c r="AT2797" s="6"/>
      <c r="AU2797" s="6"/>
      <c r="AV2797" s="6"/>
      <c r="AW2797" s="3"/>
      <c r="AX2797" s="3"/>
      <c r="AY2797" s="3"/>
      <c r="AZ2797" s="3"/>
      <c r="BA2797" s="3"/>
      <c r="BB2797" s="3"/>
      <c r="BC2797" s="3"/>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v>1973</v>
      </c>
      <c r="BZ2797" s="3" t="s">
        <v>2561</v>
      </c>
      <c r="CA2797" s="3" t="s">
        <v>2381</v>
      </c>
      <c r="CB2797" s="3" t="s">
        <v>2572</v>
      </c>
      <c r="CC2797" s="3" t="s">
        <v>2384</v>
      </c>
      <c r="CD2797" s="3"/>
      <c r="CE2797" s="3"/>
      <c r="CF2797" s="7"/>
      <c r="CG2797" s="1"/>
      <c r="CH2797" s="1"/>
      <c r="CI2797" s="1"/>
      <c r="CJ2797" s="1"/>
      <c r="CK2797" s="1"/>
      <c r="CL2797" s="1"/>
      <c r="CM2797" s="1"/>
      <c r="CN2797" s="1"/>
      <c r="CO2797" s="1"/>
      <c r="CP2797" s="1"/>
      <c r="CQ2797" s="1"/>
      <c r="CR2797" s="1"/>
      <c r="CS2797" s="1"/>
      <c r="CT2797" s="1"/>
      <c r="CU2797" s="1"/>
      <c r="CV2797" s="1"/>
      <c r="CW2797" s="1"/>
      <c r="CX2797" s="1"/>
      <c r="CY2797" s="1"/>
      <c r="CZ2797" s="1"/>
      <c r="DA2797" s="1"/>
      <c r="DB2797" s="1"/>
      <c r="DC2797" s="1"/>
      <c r="DD2797" s="1"/>
      <c r="DE2797" s="1"/>
      <c r="DF2797" s="1"/>
      <c r="DJ2797" s="1"/>
      <c r="DK2797" s="1"/>
      <c r="DL2797" s="1"/>
      <c r="DM2797" s="1"/>
      <c r="DN2797" s="1"/>
      <c r="DO2797" s="1"/>
      <c r="DQ2797" s="1"/>
      <c r="DT2797" s="1"/>
      <c r="DW2797" s="1"/>
      <c r="DX2797" s="1"/>
      <c r="DY2797" s="1"/>
      <c r="DZ2797" s="1"/>
      <c r="EA2797" s="1"/>
      <c r="EB2797" s="1"/>
      <c r="EC2797" s="1"/>
      <c r="EF2797" s="1"/>
      <c r="ER2797" s="1"/>
      <c r="ET2797" s="1"/>
      <c r="FH2797" s="1"/>
      <c r="FI2797" s="1"/>
      <c r="LT2797" s="2"/>
      <c r="LU2797" s="2"/>
      <c r="LV2797" s="2"/>
      <c r="LW2797" s="2"/>
      <c r="LX2797" s="2"/>
      <c r="LY2797" s="2"/>
      <c r="LZ2797" s="2"/>
      <c r="MA2797" s="2"/>
      <c r="MB2797" s="2"/>
      <c r="MC2797" s="2"/>
      <c r="MD2797" s="2"/>
      <c r="ME2797" s="2"/>
      <c r="MF2797" s="2"/>
      <c r="MG2797" s="2"/>
      <c r="MH2797" s="2"/>
      <c r="MI2797" s="2"/>
      <c r="MJ2797" s="2"/>
      <c r="MK2797" s="2"/>
      <c r="ML2797" s="2"/>
      <c r="MM2797" s="2"/>
      <c r="MN2797" s="2"/>
      <c r="MO2797" s="2"/>
      <c r="MP2797" s="2"/>
      <c r="MQ2797" s="2"/>
      <c r="MR2797" s="2"/>
      <c r="MS2797" s="2"/>
      <c r="MT2797" s="2"/>
      <c r="MU2797" s="2"/>
      <c r="MV2797" s="2"/>
      <c r="MW2797" s="2"/>
      <c r="MX2797" s="2"/>
      <c r="MY2797" s="2"/>
      <c r="MZ2797" s="2"/>
      <c r="NA2797" s="2"/>
      <c r="NB2797" s="2"/>
      <c r="NC2797" s="2"/>
      <c r="ND2797" s="2"/>
      <c r="NE2797" s="2"/>
      <c r="NF2797" s="2"/>
      <c r="NG2797" s="2"/>
      <c r="NH2797" s="2"/>
      <c r="NI2797" s="2"/>
      <c r="NJ2797" s="2"/>
      <c r="NK2797" s="2"/>
      <c r="NL2797" s="2"/>
      <c r="NM2797" s="2"/>
      <c r="NN2797" s="2"/>
      <c r="NO2797" s="2"/>
      <c r="NP2797" s="2"/>
      <c r="NQ2797" s="2"/>
      <c r="NR2797" s="2"/>
      <c r="NS2797" s="2"/>
      <c r="NT2797" s="2"/>
      <c r="NU2797" s="2"/>
      <c r="NV2797" s="2"/>
      <c r="NW2797" s="2"/>
      <c r="NX2797" s="2"/>
      <c r="NY2797" s="2"/>
      <c r="NZ2797" s="2"/>
      <c r="OA2797" s="2"/>
      <c r="OB2797" s="2"/>
      <c r="OC2797" s="2"/>
      <c r="OD2797" s="2"/>
      <c r="OE2797" s="2"/>
      <c r="OF2797" s="2"/>
      <c r="OG2797" s="2"/>
      <c r="OH2797" s="2"/>
      <c r="OI2797" s="2"/>
      <c r="OJ2797" s="2"/>
      <c r="OK2797" s="2"/>
      <c r="OL2797" s="2"/>
      <c r="OM2797" s="2"/>
      <c r="ON2797" s="2"/>
      <c r="OO2797" s="2"/>
      <c r="OP2797" s="2"/>
      <c r="OQ2797" s="2"/>
      <c r="OR2797" s="2"/>
      <c r="OS2797" s="2"/>
      <c r="OT2797" s="2"/>
      <c r="OU2797" s="2"/>
      <c r="OV2797" s="2"/>
      <c r="OW2797" s="2"/>
      <c r="OX2797" s="2"/>
      <c r="OY2797" s="2"/>
      <c r="OZ2797" s="2"/>
      <c r="PA2797" s="2"/>
      <c r="PB2797" s="2"/>
      <c r="PC2797" s="2"/>
      <c r="PD2797" s="2"/>
      <c r="PE2797" s="2"/>
      <c r="PF2797" s="2"/>
      <c r="PG2797" s="2"/>
      <c r="PH2797" s="2"/>
      <c r="PI2797" s="2"/>
      <c r="PJ2797" s="2"/>
      <c r="PK2797" s="2"/>
      <c r="PL2797" s="2"/>
      <c r="PM2797" s="2"/>
      <c r="PN2797" s="2"/>
      <c r="PO2797" s="2"/>
    </row>
    <row r="2798" spans="1:431" ht="98" hidden="1" x14ac:dyDescent="0.15">
      <c r="A2798" s="6" t="s">
        <v>1396</v>
      </c>
      <c r="B2798" s="3"/>
      <c r="C2798" s="6"/>
      <c r="D2798" s="6"/>
      <c r="E2798" s="3"/>
      <c r="F2798" s="6"/>
      <c r="G2798" s="6"/>
      <c r="H2798" s="6"/>
      <c r="I2798" s="3"/>
      <c r="J2798" s="6"/>
      <c r="K2798" s="3"/>
      <c r="L2798" s="3"/>
      <c r="M2798" s="3"/>
      <c r="N2798" s="6"/>
      <c r="O2798" s="3"/>
      <c r="P2798" s="6"/>
      <c r="Q2798" s="6"/>
      <c r="R2798" s="6"/>
      <c r="S2798" s="3"/>
      <c r="T2798" s="3"/>
      <c r="U2798" s="3"/>
      <c r="V2798" s="3"/>
      <c r="W2798" s="3"/>
      <c r="X2798" s="3"/>
      <c r="Y2798" s="6"/>
      <c r="Z2798" s="6"/>
      <c r="AA2798" s="6"/>
      <c r="AB2798" s="3"/>
      <c r="AC2798" s="6"/>
      <c r="AD2798" s="6"/>
      <c r="AE2798" s="3"/>
      <c r="AF2798" s="3"/>
      <c r="AG2798" s="6"/>
      <c r="AH2798" s="6"/>
      <c r="AI2798" s="3"/>
      <c r="AJ2798" s="3"/>
      <c r="AK2798" s="3"/>
      <c r="AL2798" s="3"/>
      <c r="AM2798" s="6"/>
      <c r="AN2798" s="3"/>
      <c r="AO2798" s="3"/>
      <c r="AP2798" s="3"/>
      <c r="AQ2798" s="3"/>
      <c r="AR2798" s="3"/>
      <c r="AS2798" s="3"/>
      <c r="AT2798" s="6"/>
      <c r="AU2798" s="6"/>
      <c r="AV2798" s="6"/>
      <c r="AW2798" s="3"/>
      <c r="AX2798" s="3"/>
      <c r="AY2798" s="3"/>
      <c r="AZ2798" s="3"/>
      <c r="BA2798" s="3"/>
      <c r="BB2798" s="3"/>
      <c r="BC2798" s="3"/>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v>1973</v>
      </c>
      <c r="BZ2798" s="3" t="s">
        <v>2561</v>
      </c>
      <c r="CA2798" s="3" t="s">
        <v>2381</v>
      </c>
      <c r="CB2798" s="3" t="s">
        <v>2572</v>
      </c>
      <c r="CC2798" s="3" t="s">
        <v>2384</v>
      </c>
      <c r="CD2798" s="3"/>
      <c r="CE2798" s="3"/>
      <c r="CF2798" s="7"/>
      <c r="CG2798" s="1"/>
      <c r="CH2798" s="1"/>
      <c r="CI2798" s="1"/>
      <c r="CJ2798" s="1"/>
      <c r="CK2798" s="1"/>
      <c r="CL2798" s="1"/>
      <c r="CM2798" s="1"/>
      <c r="CN2798" s="1"/>
      <c r="CO2798" s="1"/>
      <c r="CP2798" s="1"/>
      <c r="CQ2798" s="1"/>
      <c r="CR2798" s="1"/>
      <c r="CS2798" s="1"/>
      <c r="CT2798" s="1"/>
      <c r="CU2798" s="1"/>
      <c r="CV2798" s="1"/>
      <c r="CW2798" s="1"/>
      <c r="CX2798" s="1"/>
      <c r="CY2798" s="1"/>
      <c r="CZ2798" s="1"/>
      <c r="DA2798" s="1"/>
      <c r="DB2798" s="1"/>
      <c r="DC2798" s="1"/>
      <c r="DD2798" s="1"/>
      <c r="DE2798" s="1"/>
      <c r="DF2798" s="1"/>
      <c r="DJ2798" s="1"/>
      <c r="DK2798" s="1"/>
      <c r="DL2798" s="1"/>
      <c r="DM2798" s="1"/>
      <c r="DN2798" s="1"/>
      <c r="DO2798" s="1"/>
      <c r="DQ2798" s="1"/>
      <c r="DT2798" s="1"/>
      <c r="DW2798" s="1"/>
      <c r="DX2798" s="1"/>
      <c r="DY2798" s="1"/>
      <c r="DZ2798" s="1"/>
      <c r="EA2798" s="1"/>
      <c r="EB2798" s="1"/>
      <c r="EC2798" s="1"/>
      <c r="EF2798" s="1"/>
      <c r="ER2798" s="1"/>
      <c r="ET2798" s="1"/>
      <c r="FH2798" s="1"/>
      <c r="FI2798" s="1"/>
      <c r="LT2798" s="2"/>
      <c r="LU2798" s="2"/>
      <c r="LV2798" s="2"/>
      <c r="LW2798" s="2"/>
      <c r="LX2798" s="2"/>
      <c r="LY2798" s="2"/>
      <c r="LZ2798" s="2"/>
      <c r="MA2798" s="2"/>
      <c r="MB2798" s="2"/>
      <c r="MC2798" s="2"/>
      <c r="MD2798" s="2"/>
      <c r="ME2798" s="2"/>
      <c r="MF2798" s="2"/>
      <c r="MG2798" s="2"/>
      <c r="MH2798" s="2"/>
      <c r="MI2798" s="2"/>
      <c r="MJ2798" s="2"/>
      <c r="MK2798" s="2"/>
      <c r="ML2798" s="2"/>
      <c r="MM2798" s="2"/>
      <c r="MN2798" s="2"/>
      <c r="MO2798" s="2"/>
      <c r="MP2798" s="2"/>
      <c r="MQ2798" s="2"/>
      <c r="MR2798" s="2"/>
      <c r="MS2798" s="2"/>
      <c r="MT2798" s="2"/>
      <c r="MU2798" s="2"/>
      <c r="MV2798" s="2"/>
      <c r="MW2798" s="2"/>
      <c r="MX2798" s="2"/>
      <c r="MY2798" s="2"/>
      <c r="MZ2798" s="2"/>
      <c r="NA2798" s="2"/>
      <c r="NB2798" s="2"/>
      <c r="NC2798" s="2"/>
      <c r="ND2798" s="2"/>
      <c r="NE2798" s="2"/>
      <c r="NF2798" s="2"/>
      <c r="NG2798" s="2"/>
      <c r="NH2798" s="2"/>
      <c r="NI2798" s="2"/>
      <c r="NJ2798" s="2"/>
      <c r="NK2798" s="2"/>
      <c r="NL2798" s="2"/>
      <c r="NM2798" s="2"/>
      <c r="NN2798" s="2"/>
      <c r="NO2798" s="2"/>
      <c r="NP2798" s="2"/>
      <c r="NQ2798" s="2"/>
      <c r="NR2798" s="2"/>
      <c r="NS2798" s="2"/>
      <c r="NT2798" s="2"/>
      <c r="NU2798" s="2"/>
      <c r="NV2798" s="2"/>
      <c r="NW2798" s="2"/>
      <c r="NX2798" s="2"/>
      <c r="NY2798" s="2"/>
      <c r="NZ2798" s="2"/>
      <c r="OA2798" s="2"/>
      <c r="OB2798" s="2"/>
      <c r="OC2798" s="2"/>
      <c r="OD2798" s="2"/>
      <c r="OE2798" s="2"/>
      <c r="OF2798" s="2"/>
      <c r="OG2798" s="2"/>
      <c r="OH2798" s="2"/>
      <c r="OI2798" s="2"/>
      <c r="OJ2798" s="2"/>
      <c r="OK2798" s="2"/>
      <c r="OL2798" s="2"/>
      <c r="OM2798" s="2"/>
      <c r="ON2798" s="2"/>
      <c r="OO2798" s="2"/>
      <c r="OP2798" s="2"/>
      <c r="OQ2798" s="2"/>
      <c r="OR2798" s="2"/>
      <c r="OS2798" s="2"/>
      <c r="OT2798" s="2"/>
      <c r="OU2798" s="2"/>
      <c r="OV2798" s="2"/>
      <c r="OW2798" s="2"/>
      <c r="OX2798" s="2"/>
      <c r="OY2798" s="2"/>
      <c r="OZ2798" s="2"/>
      <c r="PA2798" s="2"/>
      <c r="PB2798" s="2"/>
      <c r="PC2798" s="2"/>
      <c r="PD2798" s="2"/>
      <c r="PE2798" s="2"/>
      <c r="PF2798" s="2"/>
      <c r="PG2798" s="2"/>
      <c r="PH2798" s="2"/>
      <c r="PI2798" s="2"/>
      <c r="PJ2798" s="2"/>
      <c r="PK2798" s="2"/>
      <c r="PL2798" s="2"/>
      <c r="PM2798" s="2"/>
      <c r="PN2798" s="2"/>
      <c r="PO2798" s="2"/>
    </row>
    <row r="2799" spans="1:431" ht="98" hidden="1" x14ac:dyDescent="0.15">
      <c r="A2799" s="6" t="s">
        <v>1401</v>
      </c>
      <c r="B2799" s="3"/>
      <c r="C2799" s="6"/>
      <c r="D2799" s="6"/>
      <c r="E2799" s="3"/>
      <c r="F2799" s="6"/>
      <c r="G2799" s="6"/>
      <c r="H2799" s="6"/>
      <c r="I2799" s="3"/>
      <c r="J2799" s="6"/>
      <c r="K2799" s="3"/>
      <c r="L2799" s="3"/>
      <c r="M2799" s="3"/>
      <c r="N2799" s="6"/>
      <c r="O2799" s="3"/>
      <c r="P2799" s="6"/>
      <c r="Q2799" s="6"/>
      <c r="R2799" s="6"/>
      <c r="S2799" s="3"/>
      <c r="T2799" s="3"/>
      <c r="U2799" s="3"/>
      <c r="V2799" s="3"/>
      <c r="W2799" s="3"/>
      <c r="X2799" s="3"/>
      <c r="Y2799" s="6"/>
      <c r="Z2799" s="6"/>
      <c r="AA2799" s="6"/>
      <c r="AB2799" s="3"/>
      <c r="AC2799" s="6"/>
      <c r="AD2799" s="6"/>
      <c r="AE2799" s="3"/>
      <c r="AF2799" s="3"/>
      <c r="AG2799" s="6"/>
      <c r="AH2799" s="6"/>
      <c r="AI2799" s="3"/>
      <c r="AJ2799" s="3"/>
      <c r="AK2799" s="3"/>
      <c r="AL2799" s="3"/>
      <c r="AM2799" s="6"/>
      <c r="AN2799" s="3"/>
      <c r="AO2799" s="3"/>
      <c r="AP2799" s="3"/>
      <c r="AQ2799" s="3"/>
      <c r="AR2799" s="3"/>
      <c r="AS2799" s="3"/>
      <c r="AT2799" s="6"/>
      <c r="AU2799" s="6"/>
      <c r="AV2799" s="6"/>
      <c r="AW2799" s="3"/>
      <c r="AX2799" s="3"/>
      <c r="AY2799" s="3"/>
      <c r="AZ2799" s="3"/>
      <c r="BA2799" s="3"/>
      <c r="BB2799" s="3"/>
      <c r="BC2799" s="3"/>
      <c r="BD2799" s="3"/>
      <c r="BE2799" s="3"/>
      <c r="BF2799" s="3"/>
      <c r="BG2799" s="3"/>
      <c r="BH2799" s="3"/>
      <c r="BI2799" s="3"/>
      <c r="BJ2799" s="3"/>
      <c r="BK2799" s="3"/>
      <c r="BL2799" s="3"/>
      <c r="BM2799" s="3"/>
      <c r="BN2799" s="3"/>
      <c r="BO2799" s="3"/>
      <c r="BP2799" s="3"/>
      <c r="BQ2799" s="3"/>
      <c r="BR2799" s="3"/>
      <c r="BS2799" s="3"/>
      <c r="BT2799" s="3"/>
      <c r="BU2799" s="3"/>
      <c r="BV2799" s="3"/>
      <c r="BW2799" s="3"/>
      <c r="BX2799" s="3"/>
      <c r="BY2799" s="3">
        <v>1973</v>
      </c>
      <c r="BZ2799" s="3" t="s">
        <v>2561</v>
      </c>
      <c r="CA2799" s="3" t="s">
        <v>2381</v>
      </c>
      <c r="CB2799" s="3" t="s">
        <v>2572</v>
      </c>
      <c r="CC2799" s="3" t="s">
        <v>2384</v>
      </c>
      <c r="CD2799" s="3"/>
      <c r="CE2799" s="3"/>
      <c r="CF2799" s="7"/>
      <c r="CG2799" s="1"/>
      <c r="CH2799" s="1"/>
      <c r="CI2799" s="1"/>
      <c r="CJ2799" s="1"/>
      <c r="CK2799" s="1"/>
      <c r="CL2799" s="1"/>
      <c r="CM2799" s="1"/>
      <c r="CN2799" s="1"/>
      <c r="CO2799" s="1"/>
      <c r="CP2799" s="1"/>
      <c r="CQ2799" s="1"/>
      <c r="CR2799" s="1"/>
      <c r="CS2799" s="1"/>
      <c r="CT2799" s="1"/>
      <c r="CU2799" s="1"/>
      <c r="CV2799" s="1"/>
      <c r="CW2799" s="1"/>
      <c r="CX2799" s="1"/>
      <c r="CY2799" s="1"/>
      <c r="CZ2799" s="1"/>
      <c r="DA2799" s="1"/>
      <c r="DB2799" s="1"/>
      <c r="DC2799" s="1"/>
      <c r="DD2799" s="1"/>
      <c r="DE2799" s="1"/>
      <c r="DF2799" s="1"/>
      <c r="DJ2799" s="1"/>
      <c r="DK2799" s="1"/>
      <c r="DL2799" s="1"/>
      <c r="DM2799" s="1"/>
      <c r="DN2799" s="1"/>
      <c r="DO2799" s="1"/>
      <c r="DQ2799" s="1"/>
      <c r="DT2799" s="1"/>
      <c r="DW2799" s="1"/>
      <c r="DX2799" s="1"/>
      <c r="DY2799" s="1"/>
      <c r="DZ2799" s="1"/>
      <c r="EA2799" s="1"/>
      <c r="EB2799" s="1"/>
      <c r="EC2799" s="1"/>
      <c r="EF2799" s="1"/>
      <c r="ER2799" s="1"/>
      <c r="ET2799" s="1"/>
      <c r="FH2799" s="1"/>
      <c r="FI2799" s="1"/>
      <c r="LT2799" s="2"/>
      <c r="LU2799" s="2"/>
      <c r="LV2799" s="2"/>
      <c r="LW2799" s="2"/>
      <c r="LX2799" s="2"/>
      <c r="LY2799" s="2"/>
      <c r="LZ2799" s="2"/>
      <c r="MA2799" s="2"/>
      <c r="MB2799" s="2"/>
      <c r="MC2799" s="2"/>
      <c r="MD2799" s="2"/>
      <c r="ME2799" s="2"/>
      <c r="MF2799" s="2"/>
      <c r="MG2799" s="2"/>
      <c r="MH2799" s="2"/>
      <c r="MI2799" s="2"/>
      <c r="MJ2799" s="2"/>
      <c r="MK2799" s="2"/>
      <c r="ML2799" s="2"/>
      <c r="MM2799" s="2"/>
      <c r="MN2799" s="2"/>
      <c r="MO2799" s="2"/>
      <c r="MP2799" s="2"/>
      <c r="MQ2799" s="2"/>
      <c r="MR2799" s="2"/>
      <c r="MS2799" s="2"/>
      <c r="MT2799" s="2"/>
      <c r="MU2799" s="2"/>
      <c r="MV2799" s="2"/>
      <c r="MW2799" s="2"/>
      <c r="MX2799" s="2"/>
      <c r="MY2799" s="2"/>
      <c r="MZ2799" s="2"/>
      <c r="NA2799" s="2"/>
      <c r="NB2799" s="2"/>
      <c r="NC2799" s="2"/>
      <c r="ND2799" s="2"/>
      <c r="NE2799" s="2"/>
      <c r="NF2799" s="2"/>
      <c r="NG2799" s="2"/>
      <c r="NH2799" s="2"/>
      <c r="NI2799" s="2"/>
      <c r="NJ2799" s="2"/>
      <c r="NK2799" s="2"/>
      <c r="NL2799" s="2"/>
      <c r="NM2799" s="2"/>
      <c r="NN2799" s="2"/>
      <c r="NO2799" s="2"/>
      <c r="NP2799" s="2"/>
      <c r="NQ2799" s="2"/>
      <c r="NR2799" s="2"/>
      <c r="NS2799" s="2"/>
      <c r="NT2799" s="2"/>
      <c r="NU2799" s="2"/>
      <c r="NV2799" s="2"/>
      <c r="NW2799" s="2"/>
      <c r="NX2799" s="2"/>
      <c r="NY2799" s="2"/>
      <c r="NZ2799" s="2"/>
      <c r="OA2799" s="2"/>
      <c r="OB2799" s="2"/>
      <c r="OC2799" s="2"/>
      <c r="OD2799" s="2"/>
      <c r="OE2799" s="2"/>
      <c r="OF2799" s="2"/>
      <c r="OG2799" s="2"/>
      <c r="OH2799" s="2"/>
      <c r="OI2799" s="2"/>
      <c r="OJ2799" s="2"/>
      <c r="OK2799" s="2"/>
      <c r="OL2799" s="2"/>
      <c r="OM2799" s="2"/>
      <c r="ON2799" s="2"/>
      <c r="OO2799" s="2"/>
      <c r="OP2799" s="2"/>
      <c r="OQ2799" s="2"/>
      <c r="OR2799" s="2"/>
      <c r="OS2799" s="2"/>
      <c r="OT2799" s="2"/>
      <c r="OU2799" s="2"/>
      <c r="OV2799" s="2"/>
      <c r="OW2799" s="2"/>
      <c r="OX2799" s="2"/>
      <c r="OY2799" s="2"/>
      <c r="OZ2799" s="2"/>
      <c r="PA2799" s="2"/>
      <c r="PB2799" s="2"/>
      <c r="PC2799" s="2"/>
      <c r="PD2799" s="2"/>
      <c r="PE2799" s="2"/>
      <c r="PF2799" s="2"/>
      <c r="PG2799" s="2"/>
      <c r="PH2799" s="2"/>
      <c r="PI2799" s="2"/>
      <c r="PJ2799" s="2"/>
      <c r="PK2799" s="2"/>
      <c r="PL2799" s="2"/>
      <c r="PM2799" s="2"/>
      <c r="PN2799" s="2"/>
      <c r="PO2799" s="2"/>
    </row>
    <row r="2800" spans="1:431" ht="98" hidden="1" x14ac:dyDescent="0.15">
      <c r="A2800" s="6" t="s">
        <v>1405</v>
      </c>
      <c r="B2800" s="3"/>
      <c r="C2800" s="6"/>
      <c r="D2800" s="6"/>
      <c r="E2800" s="3"/>
      <c r="F2800" s="6"/>
      <c r="G2800" s="6"/>
      <c r="H2800" s="6"/>
      <c r="I2800" s="3"/>
      <c r="J2800" s="6"/>
      <c r="K2800" s="3"/>
      <c r="L2800" s="3"/>
      <c r="M2800" s="3"/>
      <c r="N2800" s="6"/>
      <c r="O2800" s="3"/>
      <c r="P2800" s="6"/>
      <c r="Q2800" s="6"/>
      <c r="R2800" s="6"/>
      <c r="S2800" s="3"/>
      <c r="T2800" s="3"/>
      <c r="U2800" s="3"/>
      <c r="V2800" s="3"/>
      <c r="W2800" s="3"/>
      <c r="X2800" s="3"/>
      <c r="Y2800" s="6"/>
      <c r="Z2800" s="6"/>
      <c r="AA2800" s="6"/>
      <c r="AB2800" s="3"/>
      <c r="AC2800" s="6"/>
      <c r="AD2800" s="6"/>
      <c r="AE2800" s="3"/>
      <c r="AF2800" s="3"/>
      <c r="AG2800" s="6"/>
      <c r="AH2800" s="6"/>
      <c r="AI2800" s="3"/>
      <c r="AJ2800" s="3"/>
      <c r="AK2800" s="3"/>
      <c r="AL2800" s="3"/>
      <c r="AM2800" s="6"/>
      <c r="AN2800" s="3"/>
      <c r="AO2800" s="3"/>
      <c r="AP2800" s="3"/>
      <c r="AQ2800" s="3"/>
      <c r="AR2800" s="3"/>
      <c r="AS2800" s="3"/>
      <c r="AT2800" s="6"/>
      <c r="AU2800" s="6"/>
      <c r="AV2800" s="6"/>
      <c r="AW2800" s="3"/>
      <c r="AX2800" s="3"/>
      <c r="AY2800" s="3"/>
      <c r="AZ2800" s="3"/>
      <c r="BA2800" s="3"/>
      <c r="BB2800" s="3"/>
      <c r="BC2800" s="3"/>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v>1973</v>
      </c>
      <c r="BZ2800" s="3" t="s">
        <v>2561</v>
      </c>
      <c r="CA2800" s="3" t="s">
        <v>2381</v>
      </c>
      <c r="CB2800" s="3" t="s">
        <v>2572</v>
      </c>
      <c r="CC2800" s="3" t="s">
        <v>2384</v>
      </c>
      <c r="CD2800" s="3"/>
      <c r="CE2800" s="3"/>
      <c r="CF2800" s="7"/>
      <c r="CG2800" s="1"/>
      <c r="CH2800" s="1"/>
      <c r="CI2800" s="1"/>
      <c r="CJ2800" s="1"/>
      <c r="CK2800" s="1"/>
      <c r="CL2800" s="1"/>
      <c r="CM2800" s="1"/>
      <c r="CN2800" s="1"/>
      <c r="CO2800" s="1"/>
      <c r="CP2800" s="1"/>
      <c r="CQ2800" s="1"/>
      <c r="CR2800" s="1"/>
      <c r="CS2800" s="1"/>
      <c r="CT2800" s="1"/>
      <c r="CU2800" s="1"/>
      <c r="CV2800" s="1"/>
      <c r="CW2800" s="1"/>
      <c r="CX2800" s="1"/>
      <c r="CY2800" s="1"/>
      <c r="CZ2800" s="1"/>
      <c r="DA2800" s="1"/>
      <c r="DB2800" s="1"/>
      <c r="DC2800" s="1"/>
      <c r="DD2800" s="1"/>
      <c r="DE2800" s="1"/>
      <c r="DF2800" s="1"/>
      <c r="DJ2800" s="1"/>
      <c r="DK2800" s="1"/>
      <c r="DL2800" s="1"/>
      <c r="DM2800" s="1"/>
      <c r="DN2800" s="1"/>
      <c r="DO2800" s="1"/>
      <c r="DQ2800" s="1"/>
      <c r="DT2800" s="1"/>
      <c r="DW2800" s="1"/>
      <c r="DX2800" s="1"/>
      <c r="DY2800" s="1"/>
      <c r="DZ2800" s="1"/>
      <c r="EA2800" s="1"/>
      <c r="EB2800" s="1"/>
      <c r="EC2800" s="1"/>
      <c r="EF2800" s="1"/>
      <c r="ER2800" s="1"/>
      <c r="ET2800" s="1"/>
      <c r="FH2800" s="1"/>
      <c r="FI2800" s="1"/>
      <c r="LT2800" s="2"/>
      <c r="LU2800" s="2"/>
      <c r="LV2800" s="2"/>
      <c r="LW2800" s="2"/>
      <c r="LX2800" s="2"/>
      <c r="LY2800" s="2"/>
      <c r="LZ2800" s="2"/>
      <c r="MA2800" s="2"/>
      <c r="MB2800" s="2"/>
      <c r="MC2800" s="2"/>
      <c r="MD2800" s="2"/>
      <c r="ME2800" s="2"/>
      <c r="MF2800" s="2"/>
      <c r="MG2800" s="2"/>
      <c r="MH2800" s="2"/>
      <c r="MI2800" s="2"/>
      <c r="MJ2800" s="2"/>
      <c r="MK2800" s="2"/>
      <c r="ML2800" s="2"/>
      <c r="MM2800" s="2"/>
      <c r="MN2800" s="2"/>
      <c r="MO2800" s="2"/>
      <c r="MP2800" s="2"/>
      <c r="MQ2800" s="2"/>
      <c r="MR2800" s="2"/>
      <c r="MS2800" s="2"/>
      <c r="MT2800" s="2"/>
      <c r="MU2800" s="2"/>
      <c r="MV2800" s="2"/>
      <c r="MW2800" s="2"/>
      <c r="MX2800" s="2"/>
      <c r="MY2800" s="2"/>
      <c r="MZ2800" s="2"/>
      <c r="NA2800" s="2"/>
      <c r="NB2800" s="2"/>
      <c r="NC2800" s="2"/>
      <c r="ND2800" s="2"/>
      <c r="NE2800" s="2"/>
      <c r="NF2800" s="2"/>
      <c r="NG2800" s="2"/>
      <c r="NH2800" s="2"/>
      <c r="NI2800" s="2"/>
      <c r="NJ2800" s="2"/>
      <c r="NK2800" s="2"/>
      <c r="NL2800" s="2"/>
      <c r="NM2800" s="2"/>
      <c r="NN2800" s="2"/>
      <c r="NO2800" s="2"/>
      <c r="NP2800" s="2"/>
      <c r="NQ2800" s="2"/>
      <c r="NR2800" s="2"/>
      <c r="NS2800" s="2"/>
      <c r="NT2800" s="2"/>
      <c r="NU2800" s="2"/>
      <c r="NV2800" s="2"/>
      <c r="NW2800" s="2"/>
      <c r="NX2800" s="2"/>
      <c r="NY2800" s="2"/>
      <c r="NZ2800" s="2"/>
      <c r="OA2800" s="2"/>
      <c r="OB2800" s="2"/>
      <c r="OC2800" s="2"/>
      <c r="OD2800" s="2"/>
      <c r="OE2800" s="2"/>
      <c r="OF2800" s="2"/>
      <c r="OG2800" s="2"/>
      <c r="OH2800" s="2"/>
      <c r="OI2800" s="2"/>
      <c r="OJ2800" s="2"/>
      <c r="OK2800" s="2"/>
      <c r="OL2800" s="2"/>
      <c r="OM2800" s="2"/>
      <c r="ON2800" s="2"/>
      <c r="OO2800" s="2"/>
      <c r="OP2800" s="2"/>
      <c r="OQ2800" s="2"/>
      <c r="OR2800" s="2"/>
      <c r="OS2800" s="2"/>
      <c r="OT2800" s="2"/>
      <c r="OU2800" s="2"/>
      <c r="OV2800" s="2"/>
      <c r="OW2800" s="2"/>
      <c r="OX2800" s="2"/>
      <c r="OY2800" s="2"/>
      <c r="OZ2800" s="2"/>
      <c r="PA2800" s="2"/>
      <c r="PB2800" s="2"/>
      <c r="PC2800" s="2"/>
      <c r="PD2800" s="2"/>
      <c r="PE2800" s="2"/>
      <c r="PF2800" s="2"/>
      <c r="PG2800" s="2"/>
      <c r="PH2800" s="2"/>
      <c r="PI2800" s="2"/>
      <c r="PJ2800" s="2"/>
      <c r="PK2800" s="2"/>
      <c r="PL2800" s="2"/>
      <c r="PM2800" s="2"/>
      <c r="PN2800" s="2"/>
      <c r="PO2800" s="2"/>
    </row>
    <row r="2801" spans="1:431" ht="98" hidden="1" x14ac:dyDescent="0.15">
      <c r="A2801" s="6" t="s">
        <v>1410</v>
      </c>
      <c r="B2801" s="3"/>
      <c r="C2801" s="6"/>
      <c r="D2801" s="6"/>
      <c r="E2801" s="3"/>
      <c r="F2801" s="6"/>
      <c r="G2801" s="6"/>
      <c r="H2801" s="6"/>
      <c r="I2801" s="3"/>
      <c r="J2801" s="6"/>
      <c r="K2801" s="3"/>
      <c r="L2801" s="3"/>
      <c r="M2801" s="3"/>
      <c r="N2801" s="6"/>
      <c r="O2801" s="3"/>
      <c r="P2801" s="6"/>
      <c r="Q2801" s="6"/>
      <c r="R2801" s="6"/>
      <c r="S2801" s="3"/>
      <c r="T2801" s="3"/>
      <c r="U2801" s="3"/>
      <c r="V2801" s="3"/>
      <c r="W2801" s="3"/>
      <c r="X2801" s="3"/>
      <c r="Y2801" s="6"/>
      <c r="Z2801" s="6"/>
      <c r="AA2801" s="6"/>
      <c r="AB2801" s="3"/>
      <c r="AC2801" s="6"/>
      <c r="AD2801" s="6"/>
      <c r="AE2801" s="3"/>
      <c r="AF2801" s="3"/>
      <c r="AG2801" s="6"/>
      <c r="AH2801" s="6"/>
      <c r="AI2801" s="3"/>
      <c r="AJ2801" s="3"/>
      <c r="AK2801" s="3"/>
      <c r="AL2801" s="3"/>
      <c r="AM2801" s="6"/>
      <c r="AN2801" s="3"/>
      <c r="AO2801" s="3"/>
      <c r="AP2801" s="3"/>
      <c r="AQ2801" s="3"/>
      <c r="AR2801" s="3"/>
      <c r="AS2801" s="3"/>
      <c r="AT2801" s="6"/>
      <c r="AU2801" s="6"/>
      <c r="AV2801" s="6"/>
      <c r="AW2801" s="3"/>
      <c r="AX2801" s="3"/>
      <c r="AY2801" s="3"/>
      <c r="AZ2801" s="3"/>
      <c r="BA2801" s="3"/>
      <c r="BB2801" s="3"/>
      <c r="BC2801" s="3"/>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v>1973</v>
      </c>
      <c r="BZ2801" s="3" t="s">
        <v>2561</v>
      </c>
      <c r="CA2801" s="3" t="s">
        <v>2381</v>
      </c>
      <c r="CB2801" s="3" t="s">
        <v>2572</v>
      </c>
      <c r="CC2801" s="3" t="s">
        <v>2384</v>
      </c>
      <c r="CD2801" s="3"/>
      <c r="CE2801" s="3"/>
      <c r="CF2801" s="7"/>
      <c r="CG2801" s="1"/>
      <c r="CH2801" s="1"/>
      <c r="CI2801" s="1"/>
      <c r="CJ2801" s="1"/>
      <c r="CK2801" s="1"/>
      <c r="CL2801" s="1"/>
      <c r="CM2801" s="1"/>
      <c r="CN2801" s="1"/>
      <c r="CO2801" s="1"/>
      <c r="CP2801" s="1"/>
      <c r="CQ2801" s="1"/>
      <c r="CR2801" s="1"/>
      <c r="CS2801" s="1"/>
      <c r="CT2801" s="1"/>
      <c r="CU2801" s="1"/>
      <c r="CV2801" s="1"/>
      <c r="CW2801" s="1"/>
      <c r="CX2801" s="1"/>
      <c r="CY2801" s="1"/>
      <c r="CZ2801" s="1"/>
      <c r="DA2801" s="1"/>
      <c r="DB2801" s="1"/>
      <c r="DC2801" s="1"/>
      <c r="DD2801" s="1"/>
      <c r="DE2801" s="1"/>
      <c r="DF2801" s="1"/>
      <c r="DJ2801" s="1"/>
      <c r="DK2801" s="1"/>
      <c r="DL2801" s="1"/>
      <c r="DM2801" s="1"/>
      <c r="DN2801" s="1"/>
      <c r="DO2801" s="1"/>
      <c r="DQ2801" s="1"/>
      <c r="DT2801" s="1"/>
      <c r="DW2801" s="1"/>
      <c r="DX2801" s="1"/>
      <c r="DY2801" s="1"/>
      <c r="DZ2801" s="1"/>
      <c r="EA2801" s="1"/>
      <c r="EB2801" s="1"/>
      <c r="EC2801" s="1"/>
      <c r="EF2801" s="1"/>
      <c r="ER2801" s="1"/>
      <c r="ET2801" s="1"/>
      <c r="FH2801" s="1"/>
      <c r="FI2801" s="1"/>
      <c r="LT2801" s="2"/>
      <c r="LU2801" s="2"/>
      <c r="LV2801" s="2"/>
      <c r="LW2801" s="2"/>
      <c r="LX2801" s="2"/>
      <c r="LY2801" s="2"/>
      <c r="LZ2801" s="2"/>
      <c r="MA2801" s="2"/>
      <c r="MB2801" s="2"/>
      <c r="MC2801" s="2"/>
      <c r="MD2801" s="2"/>
      <c r="ME2801" s="2"/>
      <c r="MF2801" s="2"/>
      <c r="MG2801" s="2"/>
      <c r="MH2801" s="2"/>
      <c r="MI2801" s="2"/>
      <c r="MJ2801" s="2"/>
      <c r="MK2801" s="2"/>
      <c r="ML2801" s="2"/>
      <c r="MM2801" s="2"/>
      <c r="MN2801" s="2"/>
      <c r="MO2801" s="2"/>
      <c r="MP2801" s="2"/>
      <c r="MQ2801" s="2"/>
      <c r="MR2801" s="2"/>
      <c r="MS2801" s="2"/>
      <c r="MT2801" s="2"/>
      <c r="MU2801" s="2"/>
      <c r="MV2801" s="2"/>
      <c r="MW2801" s="2"/>
      <c r="MX2801" s="2"/>
      <c r="MY2801" s="2"/>
      <c r="MZ2801" s="2"/>
      <c r="NA2801" s="2"/>
      <c r="NB2801" s="2"/>
      <c r="NC2801" s="2"/>
      <c r="ND2801" s="2"/>
      <c r="NE2801" s="2"/>
      <c r="NF2801" s="2"/>
      <c r="NG2801" s="2"/>
      <c r="NH2801" s="2"/>
      <c r="NI2801" s="2"/>
      <c r="NJ2801" s="2"/>
      <c r="NK2801" s="2"/>
      <c r="NL2801" s="2"/>
      <c r="NM2801" s="2"/>
      <c r="NN2801" s="2"/>
      <c r="NO2801" s="2"/>
      <c r="NP2801" s="2"/>
      <c r="NQ2801" s="2"/>
      <c r="NR2801" s="2"/>
      <c r="NS2801" s="2"/>
      <c r="NT2801" s="2"/>
      <c r="NU2801" s="2"/>
      <c r="NV2801" s="2"/>
      <c r="NW2801" s="2"/>
      <c r="NX2801" s="2"/>
      <c r="NY2801" s="2"/>
      <c r="NZ2801" s="2"/>
      <c r="OA2801" s="2"/>
      <c r="OB2801" s="2"/>
      <c r="OC2801" s="2"/>
      <c r="OD2801" s="2"/>
      <c r="OE2801" s="2"/>
      <c r="OF2801" s="2"/>
      <c r="OG2801" s="2"/>
      <c r="OH2801" s="2"/>
      <c r="OI2801" s="2"/>
      <c r="OJ2801" s="2"/>
      <c r="OK2801" s="2"/>
      <c r="OL2801" s="2"/>
      <c r="OM2801" s="2"/>
      <c r="ON2801" s="2"/>
      <c r="OO2801" s="2"/>
      <c r="OP2801" s="2"/>
      <c r="OQ2801" s="2"/>
      <c r="OR2801" s="2"/>
      <c r="OS2801" s="2"/>
      <c r="OT2801" s="2"/>
      <c r="OU2801" s="2"/>
      <c r="OV2801" s="2"/>
      <c r="OW2801" s="2"/>
      <c r="OX2801" s="2"/>
      <c r="OY2801" s="2"/>
      <c r="OZ2801" s="2"/>
      <c r="PA2801" s="2"/>
      <c r="PB2801" s="2"/>
      <c r="PC2801" s="2"/>
      <c r="PD2801" s="2"/>
      <c r="PE2801" s="2"/>
      <c r="PF2801" s="2"/>
      <c r="PG2801" s="2"/>
      <c r="PH2801" s="2"/>
      <c r="PI2801" s="2"/>
      <c r="PJ2801" s="2"/>
      <c r="PK2801" s="2"/>
      <c r="PL2801" s="2"/>
      <c r="PM2801" s="2"/>
      <c r="PN2801" s="2"/>
      <c r="PO2801" s="2"/>
    </row>
    <row r="2802" spans="1:431" ht="98" hidden="1" x14ac:dyDescent="0.15">
      <c r="A2802" s="6" t="s">
        <v>1415</v>
      </c>
      <c r="B2802" s="3"/>
      <c r="C2802" s="6"/>
      <c r="D2802" s="6"/>
      <c r="E2802" s="3"/>
      <c r="F2802" s="6"/>
      <c r="G2802" s="6"/>
      <c r="H2802" s="6"/>
      <c r="I2802" s="3"/>
      <c r="J2802" s="6"/>
      <c r="K2802" s="3"/>
      <c r="L2802" s="3"/>
      <c r="M2802" s="3"/>
      <c r="N2802" s="6"/>
      <c r="O2802" s="3"/>
      <c r="P2802" s="6"/>
      <c r="Q2802" s="6"/>
      <c r="R2802" s="6"/>
      <c r="S2802" s="3"/>
      <c r="T2802" s="3"/>
      <c r="U2802" s="3"/>
      <c r="V2802" s="3"/>
      <c r="W2802" s="3"/>
      <c r="X2802" s="3"/>
      <c r="Y2802" s="6"/>
      <c r="Z2802" s="6"/>
      <c r="AA2802" s="6"/>
      <c r="AB2802" s="3"/>
      <c r="AC2802" s="6"/>
      <c r="AD2802" s="6"/>
      <c r="AE2802" s="3"/>
      <c r="AF2802" s="3"/>
      <c r="AG2802" s="6"/>
      <c r="AH2802" s="6"/>
      <c r="AI2802" s="3"/>
      <c r="AJ2802" s="3"/>
      <c r="AK2802" s="3"/>
      <c r="AL2802" s="3"/>
      <c r="AM2802" s="6"/>
      <c r="AN2802" s="3"/>
      <c r="AO2802" s="3"/>
      <c r="AP2802" s="3"/>
      <c r="AQ2802" s="3"/>
      <c r="AR2802" s="3"/>
      <c r="AS2802" s="3"/>
      <c r="AT2802" s="6"/>
      <c r="AU2802" s="6"/>
      <c r="AV2802" s="6"/>
      <c r="AW2802" s="3"/>
      <c r="AX2802" s="3"/>
      <c r="AY2802" s="3"/>
      <c r="AZ2802" s="3"/>
      <c r="BA2802" s="3"/>
      <c r="BB2802" s="3"/>
      <c r="BC2802" s="3"/>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v>1973</v>
      </c>
      <c r="BZ2802" s="3" t="s">
        <v>2561</v>
      </c>
      <c r="CA2802" s="3" t="s">
        <v>2381</v>
      </c>
      <c r="CB2802" s="3" t="s">
        <v>2572</v>
      </c>
      <c r="CC2802" s="3" t="s">
        <v>2384</v>
      </c>
      <c r="CD2802" s="3"/>
      <c r="CE2802" s="3"/>
      <c r="CF2802" s="7"/>
      <c r="CG2802" s="1"/>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J2802" s="1"/>
      <c r="DK2802" s="1"/>
      <c r="DL2802" s="1"/>
      <c r="DM2802" s="1"/>
      <c r="DN2802" s="1"/>
      <c r="DO2802" s="1"/>
      <c r="DQ2802" s="1"/>
      <c r="DT2802" s="1"/>
      <c r="DW2802" s="1"/>
      <c r="DX2802" s="1"/>
      <c r="DY2802" s="1"/>
      <c r="DZ2802" s="1"/>
      <c r="EA2802" s="1"/>
      <c r="EB2802" s="1"/>
      <c r="EC2802" s="1"/>
      <c r="EF2802" s="1"/>
      <c r="ER2802" s="1"/>
      <c r="ET2802" s="1"/>
      <c r="FH2802" s="1"/>
      <c r="FI2802" s="1"/>
      <c r="LT2802" s="2"/>
      <c r="LU2802" s="2"/>
      <c r="LV2802" s="2"/>
      <c r="LW2802" s="2"/>
      <c r="LX2802" s="2"/>
      <c r="LY2802" s="2"/>
      <c r="LZ2802" s="2"/>
      <c r="MA2802" s="2"/>
      <c r="MB2802" s="2"/>
      <c r="MC2802" s="2"/>
      <c r="MD2802" s="2"/>
      <c r="ME2802" s="2"/>
      <c r="MF2802" s="2"/>
      <c r="MG2802" s="2"/>
      <c r="MH2802" s="2"/>
      <c r="MI2802" s="2"/>
      <c r="MJ2802" s="2"/>
      <c r="MK2802" s="2"/>
      <c r="ML2802" s="2"/>
      <c r="MM2802" s="2"/>
      <c r="MN2802" s="2"/>
      <c r="MO2802" s="2"/>
      <c r="MP2802" s="2"/>
      <c r="MQ2802" s="2"/>
      <c r="MR2802" s="2"/>
      <c r="MS2802" s="2"/>
      <c r="MT2802" s="2"/>
      <c r="MU2802" s="2"/>
      <c r="MV2802" s="2"/>
      <c r="MW2802" s="2"/>
      <c r="MX2802" s="2"/>
      <c r="MY2802" s="2"/>
      <c r="MZ2802" s="2"/>
      <c r="NA2802" s="2"/>
      <c r="NB2802" s="2"/>
      <c r="NC2802" s="2"/>
      <c r="ND2802" s="2"/>
      <c r="NE2802" s="2"/>
      <c r="NF2802" s="2"/>
      <c r="NG2802" s="2"/>
      <c r="NH2802" s="2"/>
      <c r="NI2802" s="2"/>
      <c r="NJ2802" s="2"/>
      <c r="NK2802" s="2"/>
      <c r="NL2802" s="2"/>
      <c r="NM2802" s="2"/>
      <c r="NN2802" s="2"/>
      <c r="NO2802" s="2"/>
      <c r="NP2802" s="2"/>
      <c r="NQ2802" s="2"/>
      <c r="NR2802" s="2"/>
      <c r="NS2802" s="2"/>
      <c r="NT2802" s="2"/>
      <c r="NU2802" s="2"/>
      <c r="NV2802" s="2"/>
      <c r="NW2802" s="2"/>
      <c r="NX2802" s="2"/>
      <c r="NY2802" s="2"/>
      <c r="NZ2802" s="2"/>
      <c r="OA2802" s="2"/>
      <c r="OB2802" s="2"/>
      <c r="OC2802" s="2"/>
      <c r="OD2802" s="2"/>
      <c r="OE2802" s="2"/>
      <c r="OF2802" s="2"/>
      <c r="OG2802" s="2"/>
      <c r="OH2802" s="2"/>
      <c r="OI2802" s="2"/>
      <c r="OJ2802" s="2"/>
      <c r="OK2802" s="2"/>
      <c r="OL2802" s="2"/>
      <c r="OM2802" s="2"/>
      <c r="ON2802" s="2"/>
      <c r="OO2802" s="2"/>
      <c r="OP2802" s="2"/>
      <c r="OQ2802" s="2"/>
      <c r="OR2802" s="2"/>
      <c r="OS2802" s="2"/>
      <c r="OT2802" s="2"/>
      <c r="OU2802" s="2"/>
      <c r="OV2802" s="2"/>
      <c r="OW2802" s="2"/>
      <c r="OX2802" s="2"/>
      <c r="OY2802" s="2"/>
      <c r="OZ2802" s="2"/>
      <c r="PA2802" s="2"/>
      <c r="PB2802" s="2"/>
      <c r="PC2802" s="2"/>
      <c r="PD2802" s="2"/>
      <c r="PE2802" s="2"/>
      <c r="PF2802" s="2"/>
      <c r="PG2802" s="2"/>
      <c r="PH2802" s="2"/>
      <c r="PI2802" s="2"/>
      <c r="PJ2802" s="2"/>
      <c r="PK2802" s="2"/>
      <c r="PL2802" s="2"/>
      <c r="PM2802" s="2"/>
      <c r="PN2802" s="2"/>
      <c r="PO2802" s="2"/>
    </row>
    <row r="2803" spans="1:431" ht="98" hidden="1" x14ac:dyDescent="0.15">
      <c r="A2803" s="6" t="s">
        <v>1420</v>
      </c>
      <c r="B2803" s="3"/>
      <c r="C2803" s="6"/>
      <c r="D2803" s="6"/>
      <c r="E2803" s="3"/>
      <c r="F2803" s="6"/>
      <c r="G2803" s="6"/>
      <c r="H2803" s="6"/>
      <c r="I2803" s="3"/>
      <c r="J2803" s="6"/>
      <c r="K2803" s="3"/>
      <c r="L2803" s="3"/>
      <c r="M2803" s="3"/>
      <c r="N2803" s="6"/>
      <c r="O2803" s="3"/>
      <c r="P2803" s="6"/>
      <c r="Q2803" s="6"/>
      <c r="R2803" s="6"/>
      <c r="S2803" s="3"/>
      <c r="T2803" s="3"/>
      <c r="U2803" s="3"/>
      <c r="V2803" s="3"/>
      <c r="W2803" s="3"/>
      <c r="X2803" s="3"/>
      <c r="Y2803" s="6"/>
      <c r="Z2803" s="6"/>
      <c r="AA2803" s="6"/>
      <c r="AB2803" s="3"/>
      <c r="AC2803" s="6"/>
      <c r="AD2803" s="6"/>
      <c r="AE2803" s="3"/>
      <c r="AF2803" s="3"/>
      <c r="AG2803" s="6"/>
      <c r="AH2803" s="6"/>
      <c r="AI2803" s="3"/>
      <c r="AJ2803" s="3"/>
      <c r="AK2803" s="3"/>
      <c r="AL2803" s="3"/>
      <c r="AM2803" s="6"/>
      <c r="AN2803" s="3"/>
      <c r="AO2803" s="3"/>
      <c r="AP2803" s="3"/>
      <c r="AQ2803" s="3"/>
      <c r="AR2803" s="3"/>
      <c r="AS2803" s="3"/>
      <c r="AT2803" s="6"/>
      <c r="AU2803" s="6"/>
      <c r="AV2803" s="6"/>
      <c r="AW2803" s="3"/>
      <c r="AX2803" s="3"/>
      <c r="AY2803" s="3"/>
      <c r="AZ2803" s="3"/>
      <c r="BA2803" s="3"/>
      <c r="BB2803" s="3"/>
      <c r="BC2803" s="3"/>
      <c r="BD2803" s="3"/>
      <c r="BE2803" s="3"/>
      <c r="BF2803" s="3"/>
      <c r="BG2803" s="3"/>
      <c r="BH2803" s="3"/>
      <c r="BI2803" s="3"/>
      <c r="BJ2803" s="3"/>
      <c r="BK2803" s="3"/>
      <c r="BL2803" s="3"/>
      <c r="BM2803" s="3"/>
      <c r="BN2803" s="3"/>
      <c r="BO2803" s="3"/>
      <c r="BP2803" s="3"/>
      <c r="BQ2803" s="3"/>
      <c r="BR2803" s="3"/>
      <c r="BS2803" s="3"/>
      <c r="BT2803" s="3"/>
      <c r="BU2803" s="3"/>
      <c r="BV2803" s="3"/>
      <c r="BW2803" s="3"/>
      <c r="BX2803" s="3"/>
      <c r="BY2803" s="3">
        <v>1973</v>
      </c>
      <c r="BZ2803" s="3" t="s">
        <v>2561</v>
      </c>
      <c r="CA2803" s="3" t="s">
        <v>2381</v>
      </c>
      <c r="CB2803" s="3" t="s">
        <v>2572</v>
      </c>
      <c r="CC2803" s="3" t="s">
        <v>2384</v>
      </c>
      <c r="CD2803" s="3"/>
      <c r="CE2803" s="3"/>
      <c r="CF2803" s="7"/>
      <c r="CG2803" s="1"/>
      <c r="CH2803" s="1"/>
      <c r="CI2803" s="1"/>
      <c r="CJ2803" s="1"/>
      <c r="CK2803" s="1"/>
      <c r="CL2803" s="1"/>
      <c r="CM2803" s="1"/>
      <c r="CN2803" s="1"/>
      <c r="CO2803" s="1"/>
      <c r="CP2803" s="1"/>
      <c r="CQ2803" s="1"/>
      <c r="CR2803" s="1"/>
      <c r="CS2803" s="1"/>
      <c r="CT2803" s="1"/>
      <c r="CU2803" s="1"/>
      <c r="CV2803" s="1"/>
      <c r="CW2803" s="1"/>
      <c r="CX2803" s="1"/>
      <c r="CY2803" s="1"/>
      <c r="CZ2803" s="1"/>
      <c r="DA2803" s="1"/>
      <c r="DB2803" s="1"/>
      <c r="DC2803" s="1"/>
      <c r="DD2803" s="1"/>
      <c r="DE2803" s="1"/>
      <c r="DF2803" s="1"/>
      <c r="DJ2803" s="1"/>
      <c r="DK2803" s="1"/>
      <c r="DL2803" s="1"/>
      <c r="DM2803" s="1"/>
      <c r="DN2803" s="1"/>
      <c r="DO2803" s="1"/>
      <c r="DQ2803" s="1"/>
      <c r="DT2803" s="1"/>
      <c r="DW2803" s="1"/>
      <c r="DX2803" s="1"/>
      <c r="DY2803" s="1"/>
      <c r="DZ2803" s="1"/>
      <c r="EA2803" s="1"/>
      <c r="EB2803" s="1"/>
      <c r="EC2803" s="1"/>
      <c r="EF2803" s="1"/>
      <c r="ER2803" s="1"/>
      <c r="ET2803" s="1"/>
      <c r="FH2803" s="1"/>
      <c r="FI2803" s="1"/>
      <c r="LT2803" s="2"/>
      <c r="LU2803" s="2"/>
      <c r="LV2803" s="2"/>
      <c r="LW2803" s="2"/>
      <c r="LX2803" s="2"/>
      <c r="LY2803" s="2"/>
      <c r="LZ2803" s="2"/>
      <c r="MA2803" s="2"/>
      <c r="MB2803" s="2"/>
      <c r="MC2803" s="2"/>
      <c r="MD2803" s="2"/>
      <c r="ME2803" s="2"/>
      <c r="MF2803" s="2"/>
      <c r="MG2803" s="2"/>
      <c r="MH2803" s="2"/>
      <c r="MI2803" s="2"/>
      <c r="MJ2803" s="2"/>
      <c r="MK2803" s="2"/>
      <c r="ML2803" s="2"/>
      <c r="MM2803" s="2"/>
      <c r="MN2803" s="2"/>
      <c r="MO2803" s="2"/>
      <c r="MP2803" s="2"/>
      <c r="MQ2803" s="2"/>
      <c r="MR2803" s="2"/>
      <c r="MS2803" s="2"/>
      <c r="MT2803" s="2"/>
      <c r="MU2803" s="2"/>
      <c r="MV2803" s="2"/>
      <c r="MW2803" s="2"/>
      <c r="MX2803" s="2"/>
      <c r="MY2803" s="2"/>
      <c r="MZ2803" s="2"/>
      <c r="NA2803" s="2"/>
      <c r="NB2803" s="2"/>
      <c r="NC2803" s="2"/>
      <c r="ND2803" s="2"/>
      <c r="NE2803" s="2"/>
      <c r="NF2803" s="2"/>
      <c r="NG2803" s="2"/>
      <c r="NH2803" s="2"/>
      <c r="NI2803" s="2"/>
      <c r="NJ2803" s="2"/>
      <c r="NK2803" s="2"/>
      <c r="NL2803" s="2"/>
      <c r="NM2803" s="2"/>
      <c r="NN2803" s="2"/>
      <c r="NO2803" s="2"/>
      <c r="NP2803" s="2"/>
      <c r="NQ2803" s="2"/>
      <c r="NR2803" s="2"/>
      <c r="NS2803" s="2"/>
      <c r="NT2803" s="2"/>
      <c r="NU2803" s="2"/>
      <c r="NV2803" s="2"/>
      <c r="NW2803" s="2"/>
      <c r="NX2803" s="2"/>
      <c r="NY2803" s="2"/>
      <c r="NZ2803" s="2"/>
      <c r="OA2803" s="2"/>
      <c r="OB2803" s="2"/>
      <c r="OC2803" s="2"/>
      <c r="OD2803" s="2"/>
      <c r="OE2803" s="2"/>
      <c r="OF2803" s="2"/>
      <c r="OG2803" s="2"/>
      <c r="OH2803" s="2"/>
      <c r="OI2803" s="2"/>
      <c r="OJ2803" s="2"/>
      <c r="OK2803" s="2"/>
      <c r="OL2803" s="2"/>
      <c r="OM2803" s="2"/>
      <c r="ON2803" s="2"/>
      <c r="OO2803" s="2"/>
      <c r="OP2803" s="2"/>
      <c r="OQ2803" s="2"/>
      <c r="OR2803" s="2"/>
      <c r="OS2803" s="2"/>
      <c r="OT2803" s="2"/>
      <c r="OU2803" s="2"/>
      <c r="OV2803" s="2"/>
      <c r="OW2803" s="2"/>
      <c r="OX2803" s="2"/>
      <c r="OY2803" s="2"/>
      <c r="OZ2803" s="2"/>
      <c r="PA2803" s="2"/>
      <c r="PB2803" s="2"/>
      <c r="PC2803" s="2"/>
      <c r="PD2803" s="2"/>
      <c r="PE2803" s="2"/>
      <c r="PF2803" s="2"/>
      <c r="PG2803" s="2"/>
      <c r="PH2803" s="2"/>
      <c r="PI2803" s="2"/>
      <c r="PJ2803" s="2"/>
      <c r="PK2803" s="2"/>
      <c r="PL2803" s="2"/>
      <c r="PM2803" s="2"/>
      <c r="PN2803" s="2"/>
      <c r="PO2803" s="2"/>
    </row>
    <row r="2804" spans="1:431" ht="98" hidden="1" x14ac:dyDescent="0.15">
      <c r="A2804" s="6" t="s">
        <v>1424</v>
      </c>
      <c r="B2804" s="3"/>
      <c r="C2804" s="6"/>
      <c r="D2804" s="6"/>
      <c r="E2804" s="3"/>
      <c r="F2804" s="6"/>
      <c r="G2804" s="6"/>
      <c r="H2804" s="6"/>
      <c r="I2804" s="3"/>
      <c r="J2804" s="6"/>
      <c r="K2804" s="3"/>
      <c r="L2804" s="3"/>
      <c r="M2804" s="3"/>
      <c r="N2804" s="6"/>
      <c r="O2804" s="3"/>
      <c r="P2804" s="6"/>
      <c r="Q2804" s="6"/>
      <c r="R2804" s="6"/>
      <c r="S2804" s="3"/>
      <c r="T2804" s="3"/>
      <c r="U2804" s="3"/>
      <c r="V2804" s="3"/>
      <c r="W2804" s="3"/>
      <c r="X2804" s="3"/>
      <c r="Y2804" s="6"/>
      <c r="Z2804" s="6"/>
      <c r="AA2804" s="6"/>
      <c r="AB2804" s="3"/>
      <c r="AC2804" s="6"/>
      <c r="AD2804" s="6"/>
      <c r="AE2804" s="3"/>
      <c r="AF2804" s="3"/>
      <c r="AG2804" s="6"/>
      <c r="AH2804" s="6"/>
      <c r="AI2804" s="3"/>
      <c r="AJ2804" s="3"/>
      <c r="AK2804" s="3"/>
      <c r="AL2804" s="3"/>
      <c r="AM2804" s="6"/>
      <c r="AN2804" s="3"/>
      <c r="AO2804" s="3"/>
      <c r="AP2804" s="3"/>
      <c r="AQ2804" s="3"/>
      <c r="AR2804" s="3"/>
      <c r="AS2804" s="3"/>
      <c r="AT2804" s="6"/>
      <c r="AU2804" s="6"/>
      <c r="AV2804" s="6"/>
      <c r="AW2804" s="3"/>
      <c r="AX2804" s="3"/>
      <c r="AY2804" s="3"/>
      <c r="AZ2804" s="3"/>
      <c r="BA2804" s="3"/>
      <c r="BB2804" s="3"/>
      <c r="BC2804" s="3"/>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v>1973</v>
      </c>
      <c r="BZ2804" s="3" t="s">
        <v>2561</v>
      </c>
      <c r="CA2804" s="3" t="s">
        <v>2381</v>
      </c>
      <c r="CB2804" s="3" t="s">
        <v>2572</v>
      </c>
      <c r="CC2804" s="3" t="s">
        <v>2384</v>
      </c>
      <c r="CD2804" s="3"/>
      <c r="CE2804" s="3"/>
      <c r="CF2804" s="7"/>
      <c r="CG2804" s="1"/>
      <c r="CH2804" s="1"/>
      <c r="CI2804" s="1"/>
      <c r="CJ2804" s="1"/>
      <c r="CK2804" s="1"/>
      <c r="CL2804" s="1"/>
      <c r="CM2804" s="1"/>
      <c r="CN2804" s="1"/>
      <c r="CO2804" s="1"/>
      <c r="CP2804" s="1"/>
      <c r="CQ2804" s="1"/>
      <c r="CR2804" s="1"/>
      <c r="CS2804" s="1"/>
      <c r="CT2804" s="1"/>
      <c r="CU2804" s="1"/>
      <c r="CV2804" s="1"/>
      <c r="CW2804" s="1"/>
      <c r="CX2804" s="1"/>
      <c r="CY2804" s="1"/>
      <c r="CZ2804" s="1"/>
      <c r="DA2804" s="1"/>
      <c r="DB2804" s="1"/>
      <c r="DC2804" s="1"/>
      <c r="DD2804" s="1"/>
      <c r="DE2804" s="1"/>
      <c r="DF2804" s="1"/>
      <c r="DJ2804" s="1"/>
      <c r="DK2804" s="1"/>
      <c r="DL2804" s="1"/>
      <c r="DM2804" s="1"/>
      <c r="DN2804" s="1"/>
      <c r="DO2804" s="1"/>
      <c r="DQ2804" s="1"/>
      <c r="DT2804" s="1"/>
      <c r="DW2804" s="1"/>
      <c r="DX2804" s="1"/>
      <c r="DY2804" s="1"/>
      <c r="DZ2804" s="1"/>
      <c r="EA2804" s="1"/>
      <c r="EB2804" s="1"/>
      <c r="EC2804" s="1"/>
      <c r="EF2804" s="1"/>
      <c r="ER2804" s="1"/>
      <c r="ET2804" s="1"/>
      <c r="FH2804" s="1"/>
      <c r="FI2804" s="1"/>
      <c r="LT2804" s="2"/>
      <c r="LU2804" s="2"/>
      <c r="LV2804" s="2"/>
      <c r="LW2804" s="2"/>
      <c r="LX2804" s="2"/>
      <c r="LY2804" s="2"/>
      <c r="LZ2804" s="2"/>
      <c r="MA2804" s="2"/>
      <c r="MB2804" s="2"/>
      <c r="MC2804" s="2"/>
      <c r="MD2804" s="2"/>
      <c r="ME2804" s="2"/>
      <c r="MF2804" s="2"/>
      <c r="MG2804" s="2"/>
      <c r="MH2804" s="2"/>
      <c r="MI2804" s="2"/>
      <c r="MJ2804" s="2"/>
      <c r="MK2804" s="2"/>
      <c r="ML2804" s="2"/>
      <c r="MM2804" s="2"/>
      <c r="MN2804" s="2"/>
      <c r="MO2804" s="2"/>
      <c r="MP2804" s="2"/>
      <c r="MQ2804" s="2"/>
      <c r="MR2804" s="2"/>
      <c r="MS2804" s="2"/>
      <c r="MT2804" s="2"/>
      <c r="MU2804" s="2"/>
      <c r="MV2804" s="2"/>
      <c r="MW2804" s="2"/>
      <c r="MX2804" s="2"/>
      <c r="MY2804" s="2"/>
      <c r="MZ2804" s="2"/>
      <c r="NA2804" s="2"/>
      <c r="NB2804" s="2"/>
      <c r="NC2804" s="2"/>
      <c r="ND2804" s="2"/>
      <c r="NE2804" s="2"/>
      <c r="NF2804" s="2"/>
      <c r="NG2804" s="2"/>
      <c r="NH2804" s="2"/>
      <c r="NI2804" s="2"/>
      <c r="NJ2804" s="2"/>
      <c r="NK2804" s="2"/>
      <c r="NL2804" s="2"/>
      <c r="NM2804" s="2"/>
      <c r="NN2804" s="2"/>
      <c r="NO2804" s="2"/>
      <c r="NP2804" s="2"/>
      <c r="NQ2804" s="2"/>
      <c r="NR2804" s="2"/>
      <c r="NS2804" s="2"/>
      <c r="NT2804" s="2"/>
      <c r="NU2804" s="2"/>
      <c r="NV2804" s="2"/>
      <c r="NW2804" s="2"/>
      <c r="NX2804" s="2"/>
      <c r="NY2804" s="2"/>
      <c r="NZ2804" s="2"/>
      <c r="OA2804" s="2"/>
      <c r="OB2804" s="2"/>
      <c r="OC2804" s="2"/>
      <c r="OD2804" s="2"/>
      <c r="OE2804" s="2"/>
      <c r="OF2804" s="2"/>
      <c r="OG2804" s="2"/>
      <c r="OH2804" s="2"/>
      <c r="OI2804" s="2"/>
      <c r="OJ2804" s="2"/>
      <c r="OK2804" s="2"/>
      <c r="OL2804" s="2"/>
      <c r="OM2804" s="2"/>
      <c r="ON2804" s="2"/>
      <c r="OO2804" s="2"/>
      <c r="OP2804" s="2"/>
      <c r="OQ2804" s="2"/>
      <c r="OR2804" s="2"/>
      <c r="OS2804" s="2"/>
      <c r="OT2804" s="2"/>
      <c r="OU2804" s="2"/>
      <c r="OV2804" s="2"/>
      <c r="OW2804" s="2"/>
      <c r="OX2804" s="2"/>
      <c r="OY2804" s="2"/>
      <c r="OZ2804" s="2"/>
      <c r="PA2804" s="2"/>
      <c r="PB2804" s="2"/>
      <c r="PC2804" s="2"/>
      <c r="PD2804" s="2"/>
      <c r="PE2804" s="2"/>
      <c r="PF2804" s="2"/>
      <c r="PG2804" s="2"/>
      <c r="PH2804" s="2"/>
      <c r="PI2804" s="2"/>
      <c r="PJ2804" s="2"/>
      <c r="PK2804" s="2"/>
      <c r="PL2804" s="2"/>
      <c r="PM2804" s="2"/>
      <c r="PN2804" s="2"/>
      <c r="PO2804" s="2"/>
    </row>
    <row r="2805" spans="1:431" ht="98" hidden="1" x14ac:dyDescent="0.15">
      <c r="A2805" s="6" t="s">
        <v>1429</v>
      </c>
      <c r="B2805" s="3"/>
      <c r="C2805" s="6"/>
      <c r="D2805" s="6"/>
      <c r="E2805" s="3"/>
      <c r="F2805" s="6"/>
      <c r="G2805" s="6"/>
      <c r="H2805" s="6"/>
      <c r="I2805" s="3"/>
      <c r="J2805" s="6"/>
      <c r="K2805" s="3"/>
      <c r="L2805" s="3"/>
      <c r="M2805" s="3"/>
      <c r="N2805" s="6"/>
      <c r="O2805" s="3"/>
      <c r="P2805" s="6"/>
      <c r="Q2805" s="6"/>
      <c r="R2805" s="6"/>
      <c r="S2805" s="3"/>
      <c r="T2805" s="3"/>
      <c r="U2805" s="3"/>
      <c r="V2805" s="3"/>
      <c r="W2805" s="3"/>
      <c r="X2805" s="3"/>
      <c r="Y2805" s="6"/>
      <c r="Z2805" s="6"/>
      <c r="AA2805" s="6"/>
      <c r="AB2805" s="3"/>
      <c r="AC2805" s="6"/>
      <c r="AD2805" s="6"/>
      <c r="AE2805" s="3"/>
      <c r="AF2805" s="3"/>
      <c r="AG2805" s="6"/>
      <c r="AH2805" s="6"/>
      <c r="AI2805" s="3"/>
      <c r="AJ2805" s="3"/>
      <c r="AK2805" s="3"/>
      <c r="AL2805" s="3"/>
      <c r="AM2805" s="6"/>
      <c r="AN2805" s="3"/>
      <c r="AO2805" s="3"/>
      <c r="AP2805" s="3"/>
      <c r="AQ2805" s="3"/>
      <c r="AR2805" s="3"/>
      <c r="AS2805" s="3"/>
      <c r="AT2805" s="6"/>
      <c r="AU2805" s="6"/>
      <c r="AV2805" s="6"/>
      <c r="AW2805" s="3"/>
      <c r="AX2805" s="3"/>
      <c r="AY2805" s="3"/>
      <c r="AZ2805" s="3"/>
      <c r="BA2805" s="3"/>
      <c r="BB2805" s="3"/>
      <c r="BC2805" s="3"/>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v>1973</v>
      </c>
      <c r="BZ2805" s="3" t="s">
        <v>2561</v>
      </c>
      <c r="CA2805" s="3" t="s">
        <v>2381</v>
      </c>
      <c r="CB2805" s="3" t="s">
        <v>2572</v>
      </c>
      <c r="CC2805" s="3" t="s">
        <v>2384</v>
      </c>
      <c r="CD2805" s="3"/>
      <c r="CE2805" s="3"/>
      <c r="CF2805" s="7"/>
      <c r="CG2805" s="1"/>
      <c r="CH2805" s="1"/>
      <c r="CI2805" s="1"/>
      <c r="CJ2805" s="1"/>
      <c r="CK2805" s="1"/>
      <c r="CL2805" s="1"/>
      <c r="CM2805" s="1"/>
      <c r="CN2805" s="1"/>
      <c r="CO2805" s="1"/>
      <c r="CP2805" s="1"/>
      <c r="CQ2805" s="1"/>
      <c r="CR2805" s="1"/>
      <c r="CS2805" s="1"/>
      <c r="CT2805" s="1"/>
      <c r="CU2805" s="1"/>
      <c r="CV2805" s="1"/>
      <c r="CW2805" s="1"/>
      <c r="CX2805" s="1"/>
      <c r="CY2805" s="1"/>
      <c r="CZ2805" s="1"/>
      <c r="DA2805" s="1"/>
      <c r="DB2805" s="1"/>
      <c r="DC2805" s="1"/>
      <c r="DD2805" s="1"/>
      <c r="DE2805" s="1"/>
      <c r="DF2805" s="1"/>
      <c r="DJ2805" s="1"/>
      <c r="DK2805" s="1"/>
      <c r="DL2805" s="1"/>
      <c r="DM2805" s="1"/>
      <c r="DN2805" s="1"/>
      <c r="DO2805" s="1"/>
      <c r="DQ2805" s="1"/>
      <c r="DT2805" s="1"/>
      <c r="DW2805" s="1"/>
      <c r="DX2805" s="1"/>
      <c r="DY2805" s="1"/>
      <c r="DZ2805" s="1"/>
      <c r="EA2805" s="1"/>
      <c r="EB2805" s="1"/>
      <c r="EC2805" s="1"/>
      <c r="EF2805" s="1"/>
      <c r="ER2805" s="1"/>
      <c r="ET2805" s="1"/>
      <c r="FH2805" s="1"/>
      <c r="FI2805" s="1"/>
      <c r="LT2805" s="2"/>
      <c r="LU2805" s="2"/>
      <c r="LV2805" s="2"/>
      <c r="LW2805" s="2"/>
      <c r="LX2805" s="2"/>
      <c r="LY2805" s="2"/>
      <c r="LZ2805" s="2"/>
      <c r="MA2805" s="2"/>
      <c r="MB2805" s="2"/>
      <c r="MC2805" s="2"/>
      <c r="MD2805" s="2"/>
      <c r="ME2805" s="2"/>
      <c r="MF2805" s="2"/>
      <c r="MG2805" s="2"/>
      <c r="MH2805" s="2"/>
      <c r="MI2805" s="2"/>
      <c r="MJ2805" s="2"/>
      <c r="MK2805" s="2"/>
      <c r="ML2805" s="2"/>
      <c r="MM2805" s="2"/>
      <c r="MN2805" s="2"/>
      <c r="MO2805" s="2"/>
      <c r="MP2805" s="2"/>
      <c r="MQ2805" s="2"/>
      <c r="MR2805" s="2"/>
      <c r="MS2805" s="2"/>
      <c r="MT2805" s="2"/>
      <c r="MU2805" s="2"/>
      <c r="MV2805" s="2"/>
      <c r="MW2805" s="2"/>
      <c r="MX2805" s="2"/>
      <c r="MY2805" s="2"/>
      <c r="MZ2805" s="2"/>
      <c r="NA2805" s="2"/>
      <c r="NB2805" s="2"/>
      <c r="NC2805" s="2"/>
      <c r="ND2805" s="2"/>
      <c r="NE2805" s="2"/>
      <c r="NF2805" s="2"/>
      <c r="NG2805" s="2"/>
      <c r="NH2805" s="2"/>
      <c r="NI2805" s="2"/>
      <c r="NJ2805" s="2"/>
      <c r="NK2805" s="2"/>
      <c r="NL2805" s="2"/>
      <c r="NM2805" s="2"/>
      <c r="NN2805" s="2"/>
      <c r="NO2805" s="2"/>
      <c r="NP2805" s="2"/>
      <c r="NQ2805" s="2"/>
      <c r="NR2805" s="2"/>
      <c r="NS2805" s="2"/>
      <c r="NT2805" s="2"/>
      <c r="NU2805" s="2"/>
      <c r="NV2805" s="2"/>
      <c r="NW2805" s="2"/>
      <c r="NX2805" s="2"/>
      <c r="NY2805" s="2"/>
      <c r="NZ2805" s="2"/>
      <c r="OA2805" s="2"/>
      <c r="OB2805" s="2"/>
      <c r="OC2805" s="2"/>
      <c r="OD2805" s="2"/>
      <c r="OE2805" s="2"/>
      <c r="OF2805" s="2"/>
      <c r="OG2805" s="2"/>
      <c r="OH2805" s="2"/>
      <c r="OI2805" s="2"/>
      <c r="OJ2805" s="2"/>
      <c r="OK2805" s="2"/>
      <c r="OL2805" s="2"/>
      <c r="OM2805" s="2"/>
      <c r="ON2805" s="2"/>
      <c r="OO2805" s="2"/>
      <c r="OP2805" s="2"/>
      <c r="OQ2805" s="2"/>
      <c r="OR2805" s="2"/>
      <c r="OS2805" s="2"/>
      <c r="OT2805" s="2"/>
      <c r="OU2805" s="2"/>
      <c r="OV2805" s="2"/>
      <c r="OW2805" s="2"/>
      <c r="OX2805" s="2"/>
      <c r="OY2805" s="2"/>
      <c r="OZ2805" s="2"/>
      <c r="PA2805" s="2"/>
      <c r="PB2805" s="2"/>
      <c r="PC2805" s="2"/>
      <c r="PD2805" s="2"/>
      <c r="PE2805" s="2"/>
      <c r="PF2805" s="2"/>
      <c r="PG2805" s="2"/>
      <c r="PH2805" s="2"/>
      <c r="PI2805" s="2"/>
      <c r="PJ2805" s="2"/>
      <c r="PK2805" s="2"/>
      <c r="PL2805" s="2"/>
      <c r="PM2805" s="2"/>
      <c r="PN2805" s="2"/>
      <c r="PO2805" s="2"/>
    </row>
    <row r="2806" spans="1:431" ht="98" hidden="1" x14ac:dyDescent="0.15">
      <c r="A2806" s="6" t="s">
        <v>1433</v>
      </c>
      <c r="B2806" s="3"/>
      <c r="C2806" s="6"/>
      <c r="D2806" s="6"/>
      <c r="E2806" s="3"/>
      <c r="F2806" s="6"/>
      <c r="G2806" s="6"/>
      <c r="H2806" s="6"/>
      <c r="I2806" s="3"/>
      <c r="J2806" s="6"/>
      <c r="K2806" s="3"/>
      <c r="L2806" s="3"/>
      <c r="M2806" s="3"/>
      <c r="N2806" s="6"/>
      <c r="O2806" s="3"/>
      <c r="P2806" s="6"/>
      <c r="Q2806" s="6"/>
      <c r="R2806" s="6"/>
      <c r="S2806" s="3"/>
      <c r="T2806" s="3"/>
      <c r="U2806" s="3"/>
      <c r="V2806" s="3"/>
      <c r="W2806" s="3"/>
      <c r="X2806" s="3"/>
      <c r="Y2806" s="6"/>
      <c r="Z2806" s="6"/>
      <c r="AA2806" s="6"/>
      <c r="AB2806" s="3"/>
      <c r="AC2806" s="6"/>
      <c r="AD2806" s="6"/>
      <c r="AE2806" s="3"/>
      <c r="AF2806" s="3"/>
      <c r="AG2806" s="6"/>
      <c r="AH2806" s="6"/>
      <c r="AI2806" s="3"/>
      <c r="AJ2806" s="3"/>
      <c r="AK2806" s="3"/>
      <c r="AL2806" s="3"/>
      <c r="AM2806" s="6"/>
      <c r="AN2806" s="3"/>
      <c r="AO2806" s="3"/>
      <c r="AP2806" s="3"/>
      <c r="AQ2806" s="3"/>
      <c r="AR2806" s="3"/>
      <c r="AS2806" s="3"/>
      <c r="AT2806" s="6"/>
      <c r="AU2806" s="6"/>
      <c r="AV2806" s="6"/>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v>1973</v>
      </c>
      <c r="BZ2806" s="3" t="s">
        <v>2561</v>
      </c>
      <c r="CA2806" s="3" t="s">
        <v>2381</v>
      </c>
      <c r="CB2806" s="3" t="s">
        <v>2572</v>
      </c>
      <c r="CC2806" s="3" t="s">
        <v>2384</v>
      </c>
      <c r="CD2806" s="3"/>
      <c r="CE2806" s="3"/>
      <c r="CF2806" s="7"/>
      <c r="CG2806" s="1"/>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J2806" s="1"/>
      <c r="DK2806" s="1"/>
      <c r="DL2806" s="1"/>
      <c r="DM2806" s="1"/>
      <c r="DN2806" s="1"/>
      <c r="DO2806" s="1"/>
      <c r="DQ2806" s="1"/>
      <c r="DT2806" s="1"/>
      <c r="DW2806" s="1"/>
      <c r="DX2806" s="1"/>
      <c r="DY2806" s="1"/>
      <c r="DZ2806" s="1"/>
      <c r="EA2806" s="1"/>
      <c r="EB2806" s="1"/>
      <c r="EC2806" s="1"/>
      <c r="EF2806" s="1"/>
      <c r="ER2806" s="1"/>
      <c r="ET2806" s="1"/>
      <c r="FH2806" s="1"/>
      <c r="FI2806" s="1"/>
      <c r="LT2806" s="2"/>
      <c r="LU2806" s="2"/>
      <c r="LV2806" s="2"/>
      <c r="LW2806" s="2"/>
      <c r="LX2806" s="2"/>
      <c r="LY2806" s="2"/>
      <c r="LZ2806" s="2"/>
      <c r="MA2806" s="2"/>
      <c r="MB2806" s="2"/>
      <c r="MC2806" s="2"/>
      <c r="MD2806" s="2"/>
      <c r="ME2806" s="2"/>
      <c r="MF2806" s="2"/>
      <c r="MG2806" s="2"/>
      <c r="MH2806" s="2"/>
      <c r="MI2806" s="2"/>
      <c r="MJ2806" s="2"/>
      <c r="MK2806" s="2"/>
      <c r="ML2806" s="2"/>
      <c r="MM2806" s="2"/>
      <c r="MN2806" s="2"/>
      <c r="MO2806" s="2"/>
      <c r="MP2806" s="2"/>
      <c r="MQ2806" s="2"/>
      <c r="MR2806" s="2"/>
      <c r="MS2806" s="2"/>
      <c r="MT2806" s="2"/>
      <c r="MU2806" s="2"/>
      <c r="MV2806" s="2"/>
      <c r="MW2806" s="2"/>
      <c r="MX2806" s="2"/>
      <c r="MY2806" s="2"/>
      <c r="MZ2806" s="2"/>
      <c r="NA2806" s="2"/>
      <c r="NB2806" s="2"/>
      <c r="NC2806" s="2"/>
      <c r="ND2806" s="2"/>
      <c r="NE2806" s="2"/>
      <c r="NF2806" s="2"/>
      <c r="NG2806" s="2"/>
      <c r="NH2806" s="2"/>
      <c r="NI2806" s="2"/>
      <c r="NJ2806" s="2"/>
      <c r="NK2806" s="2"/>
      <c r="NL2806" s="2"/>
      <c r="NM2806" s="2"/>
      <c r="NN2806" s="2"/>
      <c r="NO2806" s="2"/>
      <c r="NP2806" s="2"/>
      <c r="NQ2806" s="2"/>
      <c r="NR2806" s="2"/>
      <c r="NS2806" s="2"/>
      <c r="NT2806" s="2"/>
      <c r="NU2806" s="2"/>
      <c r="NV2806" s="2"/>
      <c r="NW2806" s="2"/>
      <c r="NX2806" s="2"/>
      <c r="NY2806" s="2"/>
      <c r="NZ2806" s="2"/>
      <c r="OA2806" s="2"/>
      <c r="OB2806" s="2"/>
      <c r="OC2806" s="2"/>
      <c r="OD2806" s="2"/>
      <c r="OE2806" s="2"/>
      <c r="OF2806" s="2"/>
      <c r="OG2806" s="2"/>
      <c r="OH2806" s="2"/>
      <c r="OI2806" s="2"/>
      <c r="OJ2806" s="2"/>
      <c r="OK2806" s="2"/>
      <c r="OL2806" s="2"/>
      <c r="OM2806" s="2"/>
      <c r="ON2806" s="2"/>
      <c r="OO2806" s="2"/>
      <c r="OP2806" s="2"/>
      <c r="OQ2806" s="2"/>
      <c r="OR2806" s="2"/>
      <c r="OS2806" s="2"/>
      <c r="OT2806" s="2"/>
      <c r="OU2806" s="2"/>
      <c r="OV2806" s="2"/>
      <c r="OW2806" s="2"/>
      <c r="OX2806" s="2"/>
      <c r="OY2806" s="2"/>
      <c r="OZ2806" s="2"/>
      <c r="PA2806" s="2"/>
      <c r="PB2806" s="2"/>
      <c r="PC2806" s="2"/>
      <c r="PD2806" s="2"/>
      <c r="PE2806" s="2"/>
      <c r="PF2806" s="2"/>
      <c r="PG2806" s="2"/>
      <c r="PH2806" s="2"/>
      <c r="PI2806" s="2"/>
      <c r="PJ2806" s="2"/>
      <c r="PK2806" s="2"/>
      <c r="PL2806" s="2"/>
      <c r="PM2806" s="2"/>
      <c r="PN2806" s="2"/>
      <c r="PO2806" s="2"/>
    </row>
    <row r="2807" spans="1:431" ht="98" hidden="1" x14ac:dyDescent="0.15">
      <c r="A2807" s="6" t="s">
        <v>1437</v>
      </c>
      <c r="B2807" s="3"/>
      <c r="C2807" s="6"/>
      <c r="D2807" s="6"/>
      <c r="E2807" s="3"/>
      <c r="F2807" s="6"/>
      <c r="G2807" s="6"/>
      <c r="H2807" s="6"/>
      <c r="I2807" s="3"/>
      <c r="J2807" s="6"/>
      <c r="K2807" s="3"/>
      <c r="L2807" s="3"/>
      <c r="M2807" s="3"/>
      <c r="N2807" s="6"/>
      <c r="O2807" s="3"/>
      <c r="P2807" s="6"/>
      <c r="Q2807" s="6"/>
      <c r="R2807" s="6"/>
      <c r="S2807" s="3"/>
      <c r="T2807" s="3"/>
      <c r="U2807" s="3"/>
      <c r="V2807" s="3"/>
      <c r="W2807" s="3"/>
      <c r="X2807" s="3"/>
      <c r="Y2807" s="6"/>
      <c r="Z2807" s="6"/>
      <c r="AA2807" s="6"/>
      <c r="AB2807" s="3"/>
      <c r="AC2807" s="6"/>
      <c r="AD2807" s="6"/>
      <c r="AE2807" s="3"/>
      <c r="AF2807" s="3"/>
      <c r="AG2807" s="6"/>
      <c r="AH2807" s="6"/>
      <c r="AI2807" s="3"/>
      <c r="AJ2807" s="3"/>
      <c r="AK2807" s="3"/>
      <c r="AL2807" s="3"/>
      <c r="AM2807" s="6"/>
      <c r="AN2807" s="3"/>
      <c r="AO2807" s="3"/>
      <c r="AP2807" s="3"/>
      <c r="AQ2807" s="3"/>
      <c r="AR2807" s="3"/>
      <c r="AS2807" s="3"/>
      <c r="AT2807" s="6"/>
      <c r="AU2807" s="6"/>
      <c r="AV2807" s="6"/>
      <c r="AW2807" s="3"/>
      <c r="AX2807" s="3"/>
      <c r="AY2807" s="3"/>
      <c r="AZ2807" s="3"/>
      <c r="BA2807" s="3"/>
      <c r="BB2807" s="3"/>
      <c r="BC2807" s="3"/>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v>1973</v>
      </c>
      <c r="BZ2807" s="3" t="s">
        <v>2561</v>
      </c>
      <c r="CA2807" s="3" t="s">
        <v>2381</v>
      </c>
      <c r="CB2807" s="3" t="s">
        <v>2572</v>
      </c>
      <c r="CC2807" s="3" t="s">
        <v>2384</v>
      </c>
      <c r="CD2807" s="3"/>
      <c r="CE2807" s="3"/>
      <c r="CF2807" s="7"/>
      <c r="CG2807" s="1"/>
      <c r="CH2807" s="1"/>
      <c r="CI2807" s="1"/>
      <c r="CJ2807" s="1"/>
      <c r="CK2807" s="1"/>
      <c r="CL2807" s="1"/>
      <c r="CM2807" s="1"/>
      <c r="CN2807" s="1"/>
      <c r="CO2807" s="1"/>
      <c r="CP2807" s="1"/>
      <c r="CQ2807" s="1"/>
      <c r="CR2807" s="1"/>
      <c r="CS2807" s="1"/>
      <c r="CT2807" s="1"/>
      <c r="CU2807" s="1"/>
      <c r="CV2807" s="1"/>
      <c r="CW2807" s="1"/>
      <c r="CX2807" s="1"/>
      <c r="CY2807" s="1"/>
      <c r="CZ2807" s="1"/>
      <c r="DA2807" s="1"/>
      <c r="DB2807" s="1"/>
      <c r="DC2807" s="1"/>
      <c r="DD2807" s="1"/>
      <c r="DE2807" s="1"/>
      <c r="DF2807" s="1"/>
      <c r="DJ2807" s="1"/>
      <c r="DK2807" s="1"/>
      <c r="DL2807" s="1"/>
      <c r="DM2807" s="1"/>
      <c r="DN2807" s="1"/>
      <c r="DO2807" s="1"/>
      <c r="DQ2807" s="1"/>
      <c r="DT2807" s="1"/>
      <c r="DW2807" s="1"/>
      <c r="DX2807" s="1"/>
      <c r="DY2807" s="1"/>
      <c r="DZ2807" s="1"/>
      <c r="EA2807" s="1"/>
      <c r="EB2807" s="1"/>
      <c r="EC2807" s="1"/>
      <c r="EF2807" s="1"/>
      <c r="ER2807" s="1"/>
      <c r="ET2807" s="1"/>
      <c r="FH2807" s="1"/>
      <c r="FI2807" s="1"/>
      <c r="LT2807" s="2"/>
      <c r="LU2807" s="2"/>
      <c r="LV2807" s="2"/>
      <c r="LW2807" s="2"/>
      <c r="LX2807" s="2"/>
      <c r="LY2807" s="2"/>
      <c r="LZ2807" s="2"/>
      <c r="MA2807" s="2"/>
      <c r="MB2807" s="2"/>
      <c r="MC2807" s="2"/>
      <c r="MD2807" s="2"/>
      <c r="ME2807" s="2"/>
      <c r="MF2807" s="2"/>
      <c r="MG2807" s="2"/>
      <c r="MH2807" s="2"/>
      <c r="MI2807" s="2"/>
      <c r="MJ2807" s="2"/>
      <c r="MK2807" s="2"/>
      <c r="ML2807" s="2"/>
      <c r="MM2807" s="2"/>
      <c r="MN2807" s="2"/>
      <c r="MO2807" s="2"/>
      <c r="MP2807" s="2"/>
      <c r="MQ2807" s="2"/>
      <c r="MR2807" s="2"/>
      <c r="MS2807" s="2"/>
      <c r="MT2807" s="2"/>
      <c r="MU2807" s="2"/>
      <c r="MV2807" s="2"/>
      <c r="MW2807" s="2"/>
      <c r="MX2807" s="2"/>
      <c r="MY2807" s="2"/>
      <c r="MZ2807" s="2"/>
      <c r="NA2807" s="2"/>
      <c r="NB2807" s="2"/>
      <c r="NC2807" s="2"/>
      <c r="ND2807" s="2"/>
      <c r="NE2807" s="2"/>
      <c r="NF2807" s="2"/>
      <c r="NG2807" s="2"/>
      <c r="NH2807" s="2"/>
      <c r="NI2807" s="2"/>
      <c r="NJ2807" s="2"/>
      <c r="NK2807" s="2"/>
      <c r="NL2807" s="2"/>
      <c r="NM2807" s="2"/>
      <c r="NN2807" s="2"/>
      <c r="NO2807" s="2"/>
      <c r="NP2807" s="2"/>
      <c r="NQ2807" s="2"/>
      <c r="NR2807" s="2"/>
      <c r="NS2807" s="2"/>
      <c r="NT2807" s="2"/>
      <c r="NU2807" s="2"/>
      <c r="NV2807" s="2"/>
      <c r="NW2807" s="2"/>
      <c r="NX2807" s="2"/>
      <c r="NY2807" s="2"/>
      <c r="NZ2807" s="2"/>
      <c r="OA2807" s="2"/>
      <c r="OB2807" s="2"/>
      <c r="OC2807" s="2"/>
      <c r="OD2807" s="2"/>
      <c r="OE2807" s="2"/>
      <c r="OF2807" s="2"/>
      <c r="OG2807" s="2"/>
      <c r="OH2807" s="2"/>
      <c r="OI2807" s="2"/>
      <c r="OJ2807" s="2"/>
      <c r="OK2807" s="2"/>
      <c r="OL2807" s="2"/>
      <c r="OM2807" s="2"/>
      <c r="ON2807" s="2"/>
      <c r="OO2807" s="2"/>
      <c r="OP2807" s="2"/>
      <c r="OQ2807" s="2"/>
      <c r="OR2807" s="2"/>
      <c r="OS2807" s="2"/>
      <c r="OT2807" s="2"/>
      <c r="OU2807" s="2"/>
      <c r="OV2807" s="2"/>
      <c r="OW2807" s="2"/>
      <c r="OX2807" s="2"/>
      <c r="OY2807" s="2"/>
      <c r="OZ2807" s="2"/>
      <c r="PA2807" s="2"/>
      <c r="PB2807" s="2"/>
      <c r="PC2807" s="2"/>
      <c r="PD2807" s="2"/>
      <c r="PE2807" s="2"/>
      <c r="PF2807" s="2"/>
      <c r="PG2807" s="2"/>
      <c r="PH2807" s="2"/>
      <c r="PI2807" s="2"/>
      <c r="PJ2807" s="2"/>
      <c r="PK2807" s="2"/>
      <c r="PL2807" s="2"/>
      <c r="PM2807" s="2"/>
      <c r="PN2807" s="2"/>
      <c r="PO2807" s="2"/>
    </row>
    <row r="2808" spans="1:431" ht="98" hidden="1" x14ac:dyDescent="0.15">
      <c r="A2808" s="6" t="s">
        <v>1440</v>
      </c>
      <c r="B2808" s="3"/>
      <c r="C2808" s="6"/>
      <c r="D2808" s="6"/>
      <c r="E2808" s="3"/>
      <c r="F2808" s="6"/>
      <c r="G2808" s="6"/>
      <c r="H2808" s="6"/>
      <c r="I2808" s="3"/>
      <c r="J2808" s="6"/>
      <c r="K2808" s="3"/>
      <c r="L2808" s="3"/>
      <c r="M2808" s="3"/>
      <c r="N2808" s="6"/>
      <c r="O2808" s="3"/>
      <c r="P2808" s="6"/>
      <c r="Q2808" s="6"/>
      <c r="R2808" s="6"/>
      <c r="S2808" s="3"/>
      <c r="T2808" s="3"/>
      <c r="U2808" s="3"/>
      <c r="V2808" s="3"/>
      <c r="W2808" s="3"/>
      <c r="X2808" s="3"/>
      <c r="Y2808" s="6"/>
      <c r="Z2808" s="6"/>
      <c r="AA2808" s="6"/>
      <c r="AB2808" s="3"/>
      <c r="AC2808" s="6"/>
      <c r="AD2808" s="6"/>
      <c r="AE2808" s="3"/>
      <c r="AF2808" s="3"/>
      <c r="AG2808" s="6"/>
      <c r="AH2808" s="6"/>
      <c r="AI2808" s="3"/>
      <c r="AJ2808" s="3"/>
      <c r="AK2808" s="3"/>
      <c r="AL2808" s="3"/>
      <c r="AM2808" s="6"/>
      <c r="AN2808" s="3"/>
      <c r="AO2808" s="3"/>
      <c r="AP2808" s="3"/>
      <c r="AQ2808" s="3"/>
      <c r="AR2808" s="3"/>
      <c r="AS2808" s="3"/>
      <c r="AT2808" s="6"/>
      <c r="AU2808" s="6"/>
      <c r="AV2808" s="6"/>
      <c r="AW2808" s="3"/>
      <c r="AX2808" s="3"/>
      <c r="AY2808" s="3"/>
      <c r="AZ2808" s="3"/>
      <c r="BA2808" s="3"/>
      <c r="BB2808" s="3"/>
      <c r="BC2808" s="3"/>
      <c r="BD2808" s="3"/>
      <c r="BE2808" s="3"/>
      <c r="BF2808" s="3"/>
      <c r="BG2808" s="3"/>
      <c r="BH2808" s="3"/>
      <c r="BI2808" s="3"/>
      <c r="BJ2808" s="3"/>
      <c r="BK2808" s="3"/>
      <c r="BL2808" s="3"/>
      <c r="BM2808" s="3"/>
      <c r="BN2808" s="3"/>
      <c r="BO2808" s="3"/>
      <c r="BP2808" s="3"/>
      <c r="BQ2808" s="3"/>
      <c r="BR2808" s="3"/>
      <c r="BS2808" s="3"/>
      <c r="BT2808" s="3"/>
      <c r="BU2808" s="3"/>
      <c r="BV2808" s="3"/>
      <c r="BW2808" s="3"/>
      <c r="BX2808" s="3"/>
      <c r="BY2808" s="3">
        <v>1973</v>
      </c>
      <c r="BZ2808" s="3" t="s">
        <v>2561</v>
      </c>
      <c r="CA2808" s="3" t="s">
        <v>2381</v>
      </c>
      <c r="CB2808" s="3" t="s">
        <v>2572</v>
      </c>
      <c r="CC2808" s="3" t="s">
        <v>2384</v>
      </c>
      <c r="CD2808" s="3"/>
      <c r="CE2808" s="3"/>
      <c r="CF2808" s="7"/>
      <c r="CG2808" s="1"/>
      <c r="CH2808" s="1"/>
      <c r="CI2808" s="1"/>
      <c r="CJ2808" s="1"/>
      <c r="CK2808" s="1"/>
      <c r="CL2808" s="1"/>
      <c r="CM2808" s="1"/>
      <c r="CN2808" s="1"/>
      <c r="CO2808" s="1"/>
      <c r="CP2808" s="1"/>
      <c r="CQ2808" s="1"/>
      <c r="CR2808" s="1"/>
      <c r="CS2808" s="1"/>
      <c r="CT2808" s="1"/>
      <c r="CU2808" s="1"/>
      <c r="CV2808" s="1"/>
      <c r="CW2808" s="1"/>
      <c r="CX2808" s="1"/>
      <c r="CY2808" s="1"/>
      <c r="CZ2808" s="1"/>
      <c r="DA2808" s="1"/>
      <c r="DB2808" s="1"/>
      <c r="DC2808" s="1"/>
      <c r="DD2808" s="1"/>
      <c r="DE2808" s="1"/>
      <c r="DF2808" s="1"/>
      <c r="DJ2808" s="1"/>
      <c r="DK2808" s="1"/>
      <c r="DL2808" s="1"/>
      <c r="DM2808" s="1"/>
      <c r="DN2808" s="1"/>
      <c r="DO2808" s="1"/>
      <c r="DQ2808" s="1"/>
      <c r="DT2808" s="1"/>
      <c r="DW2808" s="1"/>
      <c r="DX2808" s="1"/>
      <c r="DY2808" s="1"/>
      <c r="DZ2808" s="1"/>
      <c r="EA2808" s="1"/>
      <c r="EB2808" s="1"/>
      <c r="EC2808" s="1"/>
      <c r="EF2808" s="1"/>
      <c r="ER2808" s="1"/>
      <c r="ET2808" s="1"/>
      <c r="FH2808" s="1"/>
      <c r="FI2808" s="1"/>
      <c r="LT2808" s="2"/>
      <c r="LU2808" s="2"/>
      <c r="LV2808" s="2"/>
      <c r="LW2808" s="2"/>
      <c r="LX2808" s="2"/>
      <c r="LY2808" s="2"/>
      <c r="LZ2808" s="2"/>
      <c r="MA2808" s="2"/>
      <c r="MB2808" s="2"/>
      <c r="MC2808" s="2"/>
      <c r="MD2808" s="2"/>
      <c r="ME2808" s="2"/>
      <c r="MF2808" s="2"/>
      <c r="MG2808" s="2"/>
      <c r="MH2808" s="2"/>
      <c r="MI2808" s="2"/>
      <c r="MJ2808" s="2"/>
      <c r="MK2808" s="2"/>
      <c r="ML2808" s="2"/>
      <c r="MM2808" s="2"/>
      <c r="MN2808" s="2"/>
      <c r="MO2808" s="2"/>
      <c r="MP2808" s="2"/>
      <c r="MQ2808" s="2"/>
      <c r="MR2808" s="2"/>
      <c r="MS2808" s="2"/>
      <c r="MT2808" s="2"/>
      <c r="MU2808" s="2"/>
      <c r="MV2808" s="2"/>
      <c r="MW2808" s="2"/>
      <c r="MX2808" s="2"/>
      <c r="MY2808" s="2"/>
      <c r="MZ2808" s="2"/>
      <c r="NA2808" s="2"/>
      <c r="NB2808" s="2"/>
      <c r="NC2808" s="2"/>
      <c r="ND2808" s="2"/>
      <c r="NE2808" s="2"/>
      <c r="NF2808" s="2"/>
      <c r="NG2808" s="2"/>
      <c r="NH2808" s="2"/>
      <c r="NI2808" s="2"/>
      <c r="NJ2808" s="2"/>
      <c r="NK2808" s="2"/>
      <c r="NL2808" s="2"/>
      <c r="NM2808" s="2"/>
      <c r="NN2808" s="2"/>
      <c r="NO2808" s="2"/>
      <c r="NP2808" s="2"/>
      <c r="NQ2808" s="2"/>
      <c r="NR2808" s="2"/>
      <c r="NS2808" s="2"/>
      <c r="NT2808" s="2"/>
      <c r="NU2808" s="2"/>
      <c r="NV2808" s="2"/>
      <c r="NW2808" s="2"/>
      <c r="NX2808" s="2"/>
      <c r="NY2808" s="2"/>
      <c r="NZ2808" s="2"/>
      <c r="OA2808" s="2"/>
      <c r="OB2808" s="2"/>
      <c r="OC2808" s="2"/>
      <c r="OD2808" s="2"/>
      <c r="OE2808" s="2"/>
      <c r="OF2808" s="2"/>
      <c r="OG2808" s="2"/>
      <c r="OH2808" s="2"/>
      <c r="OI2808" s="2"/>
      <c r="OJ2808" s="2"/>
      <c r="OK2808" s="2"/>
      <c r="OL2808" s="2"/>
      <c r="OM2808" s="2"/>
      <c r="ON2808" s="2"/>
      <c r="OO2808" s="2"/>
      <c r="OP2808" s="2"/>
      <c r="OQ2808" s="2"/>
      <c r="OR2808" s="2"/>
      <c r="OS2808" s="2"/>
      <c r="OT2808" s="2"/>
      <c r="OU2808" s="2"/>
      <c r="OV2808" s="2"/>
      <c r="OW2808" s="2"/>
      <c r="OX2808" s="2"/>
      <c r="OY2808" s="2"/>
      <c r="OZ2808" s="2"/>
      <c r="PA2808" s="2"/>
      <c r="PB2808" s="2"/>
      <c r="PC2808" s="2"/>
      <c r="PD2808" s="2"/>
      <c r="PE2808" s="2"/>
      <c r="PF2808" s="2"/>
      <c r="PG2808" s="2"/>
      <c r="PH2808" s="2"/>
      <c r="PI2808" s="2"/>
      <c r="PJ2808" s="2"/>
      <c r="PK2808" s="2"/>
      <c r="PL2808" s="2"/>
      <c r="PM2808" s="2"/>
      <c r="PN2808" s="2"/>
      <c r="PO2808" s="2"/>
    </row>
    <row r="2809" spans="1:431" ht="98" hidden="1" x14ac:dyDescent="0.15">
      <c r="A2809" s="6" t="s">
        <v>1445</v>
      </c>
      <c r="B2809" s="3"/>
      <c r="C2809" s="6"/>
      <c r="D2809" s="6"/>
      <c r="E2809" s="3"/>
      <c r="F2809" s="6"/>
      <c r="G2809" s="6"/>
      <c r="H2809" s="6"/>
      <c r="I2809" s="3"/>
      <c r="J2809" s="6"/>
      <c r="K2809" s="3"/>
      <c r="L2809" s="3"/>
      <c r="M2809" s="3"/>
      <c r="N2809" s="6"/>
      <c r="O2809" s="3"/>
      <c r="P2809" s="6"/>
      <c r="Q2809" s="6"/>
      <c r="R2809" s="6"/>
      <c r="S2809" s="3"/>
      <c r="T2809" s="3"/>
      <c r="U2809" s="3"/>
      <c r="V2809" s="3"/>
      <c r="W2809" s="3"/>
      <c r="X2809" s="3"/>
      <c r="Y2809" s="6"/>
      <c r="Z2809" s="6"/>
      <c r="AA2809" s="6"/>
      <c r="AB2809" s="3"/>
      <c r="AC2809" s="6"/>
      <c r="AD2809" s="6"/>
      <c r="AE2809" s="3"/>
      <c r="AF2809" s="3"/>
      <c r="AG2809" s="6"/>
      <c r="AH2809" s="6"/>
      <c r="AI2809" s="3"/>
      <c r="AJ2809" s="3"/>
      <c r="AK2809" s="3"/>
      <c r="AL2809" s="3"/>
      <c r="AM2809" s="6"/>
      <c r="AN2809" s="3"/>
      <c r="AO2809" s="3"/>
      <c r="AP2809" s="3"/>
      <c r="AQ2809" s="3"/>
      <c r="AR2809" s="3"/>
      <c r="AS2809" s="3"/>
      <c r="AT2809" s="6"/>
      <c r="AU2809" s="6"/>
      <c r="AV2809" s="6"/>
      <c r="AW2809" s="3"/>
      <c r="AX2809" s="3"/>
      <c r="AY2809" s="3"/>
      <c r="AZ2809" s="3"/>
      <c r="BA2809" s="3"/>
      <c r="BB2809" s="3"/>
      <c r="BC2809" s="3"/>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v>1973</v>
      </c>
      <c r="BZ2809" s="3" t="s">
        <v>2561</v>
      </c>
      <c r="CA2809" s="3" t="s">
        <v>2381</v>
      </c>
      <c r="CB2809" s="3" t="s">
        <v>2572</v>
      </c>
      <c r="CC2809" s="3" t="s">
        <v>2384</v>
      </c>
      <c r="CD2809" s="3"/>
      <c r="CE2809" s="3"/>
      <c r="CF2809" s="7"/>
      <c r="CG2809" s="1"/>
      <c r="CH2809" s="1"/>
      <c r="CI2809" s="1"/>
      <c r="CJ2809" s="1"/>
      <c r="CK2809" s="1"/>
      <c r="CL2809" s="1"/>
      <c r="CM2809" s="1"/>
      <c r="CN2809" s="1"/>
      <c r="CO2809" s="1"/>
      <c r="CP2809" s="1"/>
      <c r="CQ2809" s="1"/>
      <c r="CR2809" s="1"/>
      <c r="CS2809" s="1"/>
      <c r="CT2809" s="1"/>
      <c r="CU2809" s="1"/>
      <c r="CV2809" s="1"/>
      <c r="CW2809" s="1"/>
      <c r="CX2809" s="1"/>
      <c r="CY2809" s="1"/>
      <c r="CZ2809" s="1"/>
      <c r="DA2809" s="1"/>
      <c r="DB2809" s="1"/>
      <c r="DC2809" s="1"/>
      <c r="DD2809" s="1"/>
      <c r="DE2809" s="1"/>
      <c r="DF2809" s="1"/>
      <c r="DJ2809" s="1"/>
      <c r="DK2809" s="1"/>
      <c r="DL2809" s="1"/>
      <c r="DM2809" s="1"/>
      <c r="DN2809" s="1"/>
      <c r="DO2809" s="1"/>
      <c r="DQ2809" s="1"/>
      <c r="DT2809" s="1"/>
      <c r="DW2809" s="1"/>
      <c r="DX2809" s="1"/>
      <c r="DY2809" s="1"/>
      <c r="DZ2809" s="1"/>
      <c r="EA2809" s="1"/>
      <c r="EB2809" s="1"/>
      <c r="EC2809" s="1"/>
      <c r="EF2809" s="1"/>
      <c r="ER2809" s="1"/>
      <c r="ET2809" s="1"/>
      <c r="FH2809" s="1"/>
      <c r="FI2809" s="1"/>
      <c r="LT2809" s="2"/>
      <c r="LU2809" s="2"/>
      <c r="LV2809" s="2"/>
      <c r="LW2809" s="2"/>
      <c r="LX2809" s="2"/>
      <c r="LY2809" s="2"/>
      <c r="LZ2809" s="2"/>
      <c r="MA2809" s="2"/>
      <c r="MB2809" s="2"/>
      <c r="MC2809" s="2"/>
      <c r="MD2809" s="2"/>
      <c r="ME2809" s="2"/>
      <c r="MF2809" s="2"/>
      <c r="MG2809" s="2"/>
      <c r="MH2809" s="2"/>
      <c r="MI2809" s="2"/>
      <c r="MJ2809" s="2"/>
      <c r="MK2809" s="2"/>
      <c r="ML2809" s="2"/>
      <c r="MM2809" s="2"/>
      <c r="MN2809" s="2"/>
      <c r="MO2809" s="2"/>
      <c r="MP2809" s="2"/>
      <c r="MQ2809" s="2"/>
      <c r="MR2809" s="2"/>
      <c r="MS2809" s="2"/>
      <c r="MT2809" s="2"/>
      <c r="MU2809" s="2"/>
      <c r="MV2809" s="2"/>
      <c r="MW2809" s="2"/>
      <c r="MX2809" s="2"/>
      <c r="MY2809" s="2"/>
      <c r="MZ2809" s="2"/>
      <c r="NA2809" s="2"/>
      <c r="NB2809" s="2"/>
      <c r="NC2809" s="2"/>
      <c r="ND2809" s="2"/>
      <c r="NE2809" s="2"/>
      <c r="NF2809" s="2"/>
      <c r="NG2809" s="2"/>
      <c r="NH2809" s="2"/>
      <c r="NI2809" s="2"/>
      <c r="NJ2809" s="2"/>
      <c r="NK2809" s="2"/>
      <c r="NL2809" s="2"/>
      <c r="NM2809" s="2"/>
      <c r="NN2809" s="2"/>
      <c r="NO2809" s="2"/>
      <c r="NP2809" s="2"/>
      <c r="NQ2809" s="2"/>
      <c r="NR2809" s="2"/>
      <c r="NS2809" s="2"/>
      <c r="NT2809" s="2"/>
      <c r="NU2809" s="2"/>
      <c r="NV2809" s="2"/>
      <c r="NW2809" s="2"/>
      <c r="NX2809" s="2"/>
      <c r="NY2809" s="2"/>
      <c r="NZ2809" s="2"/>
      <c r="OA2809" s="2"/>
      <c r="OB2809" s="2"/>
      <c r="OC2809" s="2"/>
      <c r="OD2809" s="2"/>
      <c r="OE2809" s="2"/>
      <c r="OF2809" s="2"/>
      <c r="OG2809" s="2"/>
      <c r="OH2809" s="2"/>
      <c r="OI2809" s="2"/>
      <c r="OJ2809" s="2"/>
      <c r="OK2809" s="2"/>
      <c r="OL2809" s="2"/>
      <c r="OM2809" s="2"/>
      <c r="ON2809" s="2"/>
      <c r="OO2809" s="2"/>
      <c r="OP2809" s="2"/>
      <c r="OQ2809" s="2"/>
      <c r="OR2809" s="2"/>
      <c r="OS2809" s="2"/>
      <c r="OT2809" s="2"/>
      <c r="OU2809" s="2"/>
      <c r="OV2809" s="2"/>
      <c r="OW2809" s="2"/>
      <c r="OX2809" s="2"/>
      <c r="OY2809" s="2"/>
      <c r="OZ2809" s="2"/>
      <c r="PA2809" s="2"/>
      <c r="PB2809" s="2"/>
      <c r="PC2809" s="2"/>
      <c r="PD2809" s="2"/>
      <c r="PE2809" s="2"/>
      <c r="PF2809" s="2"/>
      <c r="PG2809" s="2"/>
      <c r="PH2809" s="2"/>
      <c r="PI2809" s="2"/>
      <c r="PJ2809" s="2"/>
      <c r="PK2809" s="2"/>
      <c r="PL2809" s="2"/>
      <c r="PM2809" s="2"/>
      <c r="PN2809" s="2"/>
      <c r="PO2809" s="2"/>
    </row>
    <row r="2810" spans="1:431" ht="98" hidden="1" x14ac:dyDescent="0.15">
      <c r="A2810" s="6" t="s">
        <v>1449</v>
      </c>
      <c r="B2810" s="3"/>
      <c r="C2810" s="6"/>
      <c r="D2810" s="6"/>
      <c r="E2810" s="3"/>
      <c r="F2810" s="6"/>
      <c r="G2810" s="6"/>
      <c r="H2810" s="6"/>
      <c r="I2810" s="3"/>
      <c r="J2810" s="6"/>
      <c r="K2810" s="3"/>
      <c r="L2810" s="3"/>
      <c r="M2810" s="3"/>
      <c r="N2810" s="6"/>
      <c r="O2810" s="3"/>
      <c r="P2810" s="6"/>
      <c r="Q2810" s="6"/>
      <c r="R2810" s="6"/>
      <c r="S2810" s="3"/>
      <c r="T2810" s="3"/>
      <c r="U2810" s="3"/>
      <c r="V2810" s="3"/>
      <c r="W2810" s="3"/>
      <c r="X2810" s="3"/>
      <c r="Y2810" s="6"/>
      <c r="Z2810" s="6"/>
      <c r="AA2810" s="6"/>
      <c r="AB2810" s="3"/>
      <c r="AC2810" s="6"/>
      <c r="AD2810" s="6"/>
      <c r="AE2810" s="3"/>
      <c r="AF2810" s="3"/>
      <c r="AG2810" s="6"/>
      <c r="AH2810" s="6"/>
      <c r="AI2810" s="3"/>
      <c r="AJ2810" s="3"/>
      <c r="AK2810" s="3"/>
      <c r="AL2810" s="3"/>
      <c r="AM2810" s="6"/>
      <c r="AN2810" s="3"/>
      <c r="AO2810" s="3"/>
      <c r="AP2810" s="3"/>
      <c r="AQ2810" s="3"/>
      <c r="AR2810" s="3"/>
      <c r="AS2810" s="3"/>
      <c r="AT2810" s="6"/>
      <c r="AU2810" s="6"/>
      <c r="AV2810" s="6"/>
      <c r="AW2810" s="3"/>
      <c r="AX2810" s="3"/>
      <c r="AY2810" s="3"/>
      <c r="AZ2810" s="3"/>
      <c r="BA2810" s="3"/>
      <c r="BB2810" s="3"/>
      <c r="BC2810" s="3"/>
      <c r="BD2810" s="3"/>
      <c r="BE2810" s="3"/>
      <c r="BF2810" s="3"/>
      <c r="BG2810" s="3"/>
      <c r="BH2810" s="3"/>
      <c r="BI2810" s="3"/>
      <c r="BJ2810" s="3"/>
      <c r="BK2810" s="3"/>
      <c r="BL2810" s="3"/>
      <c r="BM2810" s="3"/>
      <c r="BN2810" s="3"/>
      <c r="BO2810" s="3"/>
      <c r="BP2810" s="3"/>
      <c r="BQ2810" s="3"/>
      <c r="BR2810" s="3"/>
      <c r="BS2810" s="3"/>
      <c r="BT2810" s="3"/>
      <c r="BU2810" s="3"/>
      <c r="BV2810" s="3"/>
      <c r="BW2810" s="3"/>
      <c r="BX2810" s="3"/>
      <c r="BY2810" s="3">
        <v>1973</v>
      </c>
      <c r="BZ2810" s="3" t="s">
        <v>2561</v>
      </c>
      <c r="CA2810" s="3" t="s">
        <v>2381</v>
      </c>
      <c r="CB2810" s="3" t="s">
        <v>2572</v>
      </c>
      <c r="CC2810" s="3" t="s">
        <v>2384</v>
      </c>
      <c r="CD2810" s="3"/>
      <c r="CE2810" s="3"/>
      <c r="CF2810" s="7"/>
      <c r="CG2810" s="1"/>
      <c r="CH2810" s="1"/>
      <c r="CI2810" s="1"/>
      <c r="CJ2810" s="1"/>
      <c r="CK2810" s="1"/>
      <c r="CL2810" s="1"/>
      <c r="CM2810" s="1"/>
      <c r="CN2810" s="1"/>
      <c r="CO2810" s="1"/>
      <c r="CP2810" s="1"/>
      <c r="CQ2810" s="1"/>
      <c r="CR2810" s="1"/>
      <c r="CS2810" s="1"/>
      <c r="CT2810" s="1"/>
      <c r="CU2810" s="1"/>
      <c r="CV2810" s="1"/>
      <c r="CW2810" s="1"/>
      <c r="CX2810" s="1"/>
      <c r="CY2810" s="1"/>
      <c r="CZ2810" s="1"/>
      <c r="DA2810" s="1"/>
      <c r="DB2810" s="1"/>
      <c r="DC2810" s="1"/>
      <c r="DD2810" s="1"/>
      <c r="DE2810" s="1"/>
      <c r="DF2810" s="1"/>
      <c r="DJ2810" s="1"/>
      <c r="DK2810" s="1"/>
      <c r="DL2810" s="1"/>
      <c r="DM2810" s="1"/>
      <c r="DN2810" s="1"/>
      <c r="DO2810" s="1"/>
      <c r="DQ2810" s="1"/>
      <c r="DT2810" s="1"/>
      <c r="DW2810" s="1"/>
      <c r="DX2810" s="1"/>
      <c r="DY2810" s="1"/>
      <c r="DZ2810" s="1"/>
      <c r="EA2810" s="1"/>
      <c r="EB2810" s="1"/>
      <c r="EC2810" s="1"/>
      <c r="EF2810" s="1"/>
      <c r="ER2810" s="1"/>
      <c r="ET2810" s="1"/>
      <c r="FH2810" s="1"/>
      <c r="FI2810" s="1"/>
      <c r="LT2810" s="2"/>
      <c r="LU2810" s="2"/>
      <c r="LV2810" s="2"/>
      <c r="LW2810" s="2"/>
      <c r="LX2810" s="2"/>
      <c r="LY2810" s="2"/>
      <c r="LZ2810" s="2"/>
      <c r="MA2810" s="2"/>
      <c r="MB2810" s="2"/>
      <c r="MC2810" s="2"/>
      <c r="MD2810" s="2"/>
      <c r="ME2810" s="2"/>
      <c r="MF2810" s="2"/>
      <c r="MG2810" s="2"/>
      <c r="MH2810" s="2"/>
      <c r="MI2810" s="2"/>
      <c r="MJ2810" s="2"/>
      <c r="MK2810" s="2"/>
      <c r="ML2810" s="2"/>
      <c r="MM2810" s="2"/>
      <c r="MN2810" s="2"/>
      <c r="MO2810" s="2"/>
      <c r="MP2810" s="2"/>
      <c r="MQ2810" s="2"/>
      <c r="MR2810" s="2"/>
      <c r="MS2810" s="2"/>
      <c r="MT2810" s="2"/>
      <c r="MU2810" s="2"/>
      <c r="MV2810" s="2"/>
      <c r="MW2810" s="2"/>
      <c r="MX2810" s="2"/>
      <c r="MY2810" s="2"/>
      <c r="MZ2810" s="2"/>
      <c r="NA2810" s="2"/>
      <c r="NB2810" s="2"/>
      <c r="NC2810" s="2"/>
      <c r="ND2810" s="2"/>
      <c r="NE2810" s="2"/>
      <c r="NF2810" s="2"/>
      <c r="NG2810" s="2"/>
      <c r="NH2810" s="2"/>
      <c r="NI2810" s="2"/>
      <c r="NJ2810" s="2"/>
      <c r="NK2810" s="2"/>
      <c r="NL2810" s="2"/>
      <c r="NM2810" s="2"/>
      <c r="NN2810" s="2"/>
      <c r="NO2810" s="2"/>
      <c r="NP2810" s="2"/>
      <c r="NQ2810" s="2"/>
      <c r="NR2810" s="2"/>
      <c r="NS2810" s="2"/>
      <c r="NT2810" s="2"/>
      <c r="NU2810" s="2"/>
      <c r="NV2810" s="2"/>
      <c r="NW2810" s="2"/>
      <c r="NX2810" s="2"/>
      <c r="NY2810" s="2"/>
      <c r="NZ2810" s="2"/>
      <c r="OA2810" s="2"/>
      <c r="OB2810" s="2"/>
      <c r="OC2810" s="2"/>
      <c r="OD2810" s="2"/>
      <c r="OE2810" s="2"/>
      <c r="OF2810" s="2"/>
      <c r="OG2810" s="2"/>
      <c r="OH2810" s="2"/>
      <c r="OI2810" s="2"/>
      <c r="OJ2810" s="2"/>
      <c r="OK2810" s="2"/>
      <c r="OL2810" s="2"/>
      <c r="OM2810" s="2"/>
      <c r="ON2810" s="2"/>
      <c r="OO2810" s="2"/>
      <c r="OP2810" s="2"/>
      <c r="OQ2810" s="2"/>
      <c r="OR2810" s="2"/>
      <c r="OS2810" s="2"/>
      <c r="OT2810" s="2"/>
      <c r="OU2810" s="2"/>
      <c r="OV2810" s="2"/>
      <c r="OW2810" s="2"/>
      <c r="OX2810" s="2"/>
      <c r="OY2810" s="2"/>
      <c r="OZ2810" s="2"/>
      <c r="PA2810" s="2"/>
      <c r="PB2810" s="2"/>
      <c r="PC2810" s="2"/>
      <c r="PD2810" s="2"/>
      <c r="PE2810" s="2"/>
      <c r="PF2810" s="2"/>
      <c r="PG2810" s="2"/>
      <c r="PH2810" s="2"/>
      <c r="PI2810" s="2"/>
      <c r="PJ2810" s="2"/>
      <c r="PK2810" s="2"/>
      <c r="PL2810" s="2"/>
      <c r="PM2810" s="2"/>
      <c r="PN2810" s="2"/>
      <c r="PO2810" s="2"/>
    </row>
    <row r="2811" spans="1:431" ht="98" hidden="1" x14ac:dyDescent="0.15">
      <c r="A2811" s="6" t="s">
        <v>1452</v>
      </c>
      <c r="B2811" s="3"/>
      <c r="C2811" s="6"/>
      <c r="D2811" s="6"/>
      <c r="E2811" s="3"/>
      <c r="F2811" s="6"/>
      <c r="G2811" s="6"/>
      <c r="H2811" s="6"/>
      <c r="I2811" s="3"/>
      <c r="J2811" s="6"/>
      <c r="K2811" s="3"/>
      <c r="L2811" s="3"/>
      <c r="M2811" s="3"/>
      <c r="N2811" s="6"/>
      <c r="O2811" s="3"/>
      <c r="P2811" s="6"/>
      <c r="Q2811" s="6"/>
      <c r="R2811" s="6"/>
      <c r="S2811" s="3"/>
      <c r="T2811" s="3"/>
      <c r="U2811" s="3"/>
      <c r="V2811" s="3"/>
      <c r="W2811" s="3"/>
      <c r="X2811" s="3"/>
      <c r="Y2811" s="6"/>
      <c r="Z2811" s="6"/>
      <c r="AA2811" s="6"/>
      <c r="AB2811" s="3"/>
      <c r="AC2811" s="6"/>
      <c r="AD2811" s="6"/>
      <c r="AE2811" s="3"/>
      <c r="AF2811" s="3"/>
      <c r="AG2811" s="6"/>
      <c r="AH2811" s="6"/>
      <c r="AI2811" s="3"/>
      <c r="AJ2811" s="3"/>
      <c r="AK2811" s="3"/>
      <c r="AL2811" s="3"/>
      <c r="AM2811" s="6"/>
      <c r="AN2811" s="3"/>
      <c r="AO2811" s="3"/>
      <c r="AP2811" s="3"/>
      <c r="AQ2811" s="3"/>
      <c r="AR2811" s="3"/>
      <c r="AS2811" s="3"/>
      <c r="AT2811" s="6"/>
      <c r="AU2811" s="6"/>
      <c r="AV2811" s="6"/>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v>1973</v>
      </c>
      <c r="BZ2811" s="3" t="s">
        <v>2561</v>
      </c>
      <c r="CA2811" s="3" t="s">
        <v>2381</v>
      </c>
      <c r="CB2811" s="3" t="s">
        <v>2572</v>
      </c>
      <c r="CC2811" s="3" t="s">
        <v>2384</v>
      </c>
      <c r="CD2811" s="3"/>
      <c r="CE2811" s="3"/>
      <c r="CF2811" s="7"/>
      <c r="CG2811" s="1"/>
      <c r="CH2811" s="1"/>
      <c r="CI2811" s="1"/>
      <c r="CJ2811" s="1"/>
      <c r="CK2811" s="1"/>
      <c r="CL2811" s="1"/>
      <c r="CM2811" s="1"/>
      <c r="CN2811" s="1"/>
      <c r="CO2811" s="1"/>
      <c r="CP2811" s="1"/>
      <c r="CQ2811" s="1"/>
      <c r="CR2811" s="1"/>
      <c r="CS2811" s="1"/>
      <c r="CT2811" s="1"/>
      <c r="CU2811" s="1"/>
      <c r="CV2811" s="1"/>
      <c r="CW2811" s="1"/>
      <c r="CX2811" s="1"/>
      <c r="CY2811" s="1"/>
      <c r="CZ2811" s="1"/>
      <c r="DA2811" s="1"/>
      <c r="DB2811" s="1"/>
      <c r="DC2811" s="1"/>
      <c r="DD2811" s="1"/>
      <c r="DE2811" s="1"/>
      <c r="DF2811" s="1"/>
      <c r="DJ2811" s="1"/>
      <c r="DK2811" s="1"/>
      <c r="DL2811" s="1"/>
      <c r="DM2811" s="1"/>
      <c r="DN2811" s="1"/>
      <c r="DO2811" s="1"/>
      <c r="DQ2811" s="1"/>
      <c r="DT2811" s="1"/>
      <c r="DW2811" s="1"/>
      <c r="DX2811" s="1"/>
      <c r="DY2811" s="1"/>
      <c r="DZ2811" s="1"/>
      <c r="EA2811" s="1"/>
      <c r="EB2811" s="1"/>
      <c r="EC2811" s="1"/>
      <c r="EF2811" s="1"/>
      <c r="ER2811" s="1"/>
      <c r="ET2811" s="1"/>
      <c r="FH2811" s="1"/>
      <c r="FI2811" s="1"/>
      <c r="LT2811" s="2"/>
      <c r="LU2811" s="2"/>
      <c r="LV2811" s="2"/>
      <c r="LW2811" s="2"/>
      <c r="LX2811" s="2"/>
      <c r="LY2811" s="2"/>
      <c r="LZ2811" s="2"/>
      <c r="MA2811" s="2"/>
      <c r="MB2811" s="2"/>
      <c r="MC2811" s="2"/>
      <c r="MD2811" s="2"/>
      <c r="ME2811" s="2"/>
      <c r="MF2811" s="2"/>
      <c r="MG2811" s="2"/>
      <c r="MH2811" s="2"/>
      <c r="MI2811" s="2"/>
      <c r="MJ2811" s="2"/>
      <c r="MK2811" s="2"/>
      <c r="ML2811" s="2"/>
      <c r="MM2811" s="2"/>
      <c r="MN2811" s="2"/>
      <c r="MO2811" s="2"/>
      <c r="MP2811" s="2"/>
      <c r="MQ2811" s="2"/>
      <c r="MR2811" s="2"/>
      <c r="MS2811" s="2"/>
      <c r="MT2811" s="2"/>
      <c r="MU2811" s="2"/>
      <c r="MV2811" s="2"/>
      <c r="MW2811" s="2"/>
      <c r="MX2811" s="2"/>
      <c r="MY2811" s="2"/>
      <c r="MZ2811" s="2"/>
      <c r="NA2811" s="2"/>
      <c r="NB2811" s="2"/>
      <c r="NC2811" s="2"/>
      <c r="ND2811" s="2"/>
      <c r="NE2811" s="2"/>
      <c r="NF2811" s="2"/>
      <c r="NG2811" s="2"/>
      <c r="NH2811" s="2"/>
      <c r="NI2811" s="2"/>
      <c r="NJ2811" s="2"/>
      <c r="NK2811" s="2"/>
      <c r="NL2811" s="2"/>
      <c r="NM2811" s="2"/>
      <c r="NN2811" s="2"/>
      <c r="NO2811" s="2"/>
      <c r="NP2811" s="2"/>
      <c r="NQ2811" s="2"/>
      <c r="NR2811" s="2"/>
      <c r="NS2811" s="2"/>
      <c r="NT2811" s="2"/>
      <c r="NU2811" s="2"/>
      <c r="NV2811" s="2"/>
      <c r="NW2811" s="2"/>
      <c r="NX2811" s="2"/>
      <c r="NY2811" s="2"/>
      <c r="NZ2811" s="2"/>
      <c r="OA2811" s="2"/>
      <c r="OB2811" s="2"/>
      <c r="OC2811" s="2"/>
      <c r="OD2811" s="2"/>
      <c r="OE2811" s="2"/>
      <c r="OF2811" s="2"/>
      <c r="OG2811" s="2"/>
      <c r="OH2811" s="2"/>
      <c r="OI2811" s="2"/>
      <c r="OJ2811" s="2"/>
      <c r="OK2811" s="2"/>
      <c r="OL2811" s="2"/>
      <c r="OM2811" s="2"/>
      <c r="ON2811" s="2"/>
      <c r="OO2811" s="2"/>
      <c r="OP2811" s="2"/>
      <c r="OQ2811" s="2"/>
      <c r="OR2811" s="2"/>
      <c r="OS2811" s="2"/>
      <c r="OT2811" s="2"/>
      <c r="OU2811" s="2"/>
      <c r="OV2811" s="2"/>
      <c r="OW2811" s="2"/>
      <c r="OX2811" s="2"/>
      <c r="OY2811" s="2"/>
      <c r="OZ2811" s="2"/>
      <c r="PA2811" s="2"/>
      <c r="PB2811" s="2"/>
      <c r="PC2811" s="2"/>
      <c r="PD2811" s="2"/>
      <c r="PE2811" s="2"/>
      <c r="PF2811" s="2"/>
      <c r="PG2811" s="2"/>
      <c r="PH2811" s="2"/>
      <c r="PI2811" s="2"/>
      <c r="PJ2811" s="2"/>
      <c r="PK2811" s="2"/>
      <c r="PL2811" s="2"/>
      <c r="PM2811" s="2"/>
      <c r="PN2811" s="2"/>
      <c r="PO2811" s="2"/>
    </row>
    <row r="2812" spans="1:431" ht="98" hidden="1" x14ac:dyDescent="0.15">
      <c r="A2812" s="6" t="s">
        <v>1456</v>
      </c>
      <c r="B2812" s="3"/>
      <c r="C2812" s="6"/>
      <c r="D2812" s="6"/>
      <c r="E2812" s="3"/>
      <c r="F2812" s="6"/>
      <c r="G2812" s="6"/>
      <c r="H2812" s="6"/>
      <c r="I2812" s="3"/>
      <c r="J2812" s="6"/>
      <c r="K2812" s="3"/>
      <c r="L2812" s="3"/>
      <c r="M2812" s="3"/>
      <c r="N2812" s="6"/>
      <c r="O2812" s="3"/>
      <c r="P2812" s="6"/>
      <c r="Q2812" s="6"/>
      <c r="R2812" s="6"/>
      <c r="S2812" s="3"/>
      <c r="T2812" s="3"/>
      <c r="U2812" s="3"/>
      <c r="V2812" s="3"/>
      <c r="W2812" s="3"/>
      <c r="X2812" s="3"/>
      <c r="Y2812" s="6"/>
      <c r="Z2812" s="6"/>
      <c r="AA2812" s="6"/>
      <c r="AB2812" s="3"/>
      <c r="AC2812" s="6"/>
      <c r="AD2812" s="6"/>
      <c r="AE2812" s="3"/>
      <c r="AF2812" s="3"/>
      <c r="AG2812" s="6"/>
      <c r="AH2812" s="6"/>
      <c r="AI2812" s="3"/>
      <c r="AJ2812" s="3"/>
      <c r="AK2812" s="3"/>
      <c r="AL2812" s="3"/>
      <c r="AM2812" s="6"/>
      <c r="AN2812" s="3"/>
      <c r="AO2812" s="3"/>
      <c r="AP2812" s="3"/>
      <c r="AQ2812" s="3"/>
      <c r="AR2812" s="3"/>
      <c r="AS2812" s="3"/>
      <c r="AT2812" s="6"/>
      <c r="AU2812" s="6"/>
      <c r="AV2812" s="6"/>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v>1973</v>
      </c>
      <c r="BZ2812" s="3" t="s">
        <v>2561</v>
      </c>
      <c r="CA2812" s="3" t="s">
        <v>2381</v>
      </c>
      <c r="CB2812" s="3" t="s">
        <v>2572</v>
      </c>
      <c r="CC2812" s="3" t="s">
        <v>2384</v>
      </c>
      <c r="CD2812" s="3"/>
      <c r="CE2812" s="3"/>
      <c r="CF2812" s="7"/>
      <c r="CG2812" s="1"/>
      <c r="CH2812" s="1"/>
      <c r="CI2812" s="1"/>
      <c r="CJ2812" s="1"/>
      <c r="CK2812" s="1"/>
      <c r="CL2812" s="1"/>
      <c r="CM2812" s="1"/>
      <c r="CN2812" s="1"/>
      <c r="CO2812" s="1"/>
      <c r="CP2812" s="1"/>
      <c r="CQ2812" s="1"/>
      <c r="CR2812" s="1"/>
      <c r="CS2812" s="1"/>
      <c r="CT2812" s="1"/>
      <c r="CU2812" s="1"/>
      <c r="CV2812" s="1"/>
      <c r="CW2812" s="1"/>
      <c r="CX2812" s="1"/>
      <c r="CY2812" s="1"/>
      <c r="CZ2812" s="1"/>
      <c r="DA2812" s="1"/>
      <c r="DB2812" s="1"/>
      <c r="DC2812" s="1"/>
      <c r="DD2812" s="1"/>
      <c r="DE2812" s="1"/>
      <c r="DF2812" s="1"/>
      <c r="DJ2812" s="1"/>
      <c r="DK2812" s="1"/>
      <c r="DL2812" s="1"/>
      <c r="DM2812" s="1"/>
      <c r="DN2812" s="1"/>
      <c r="DO2812" s="1"/>
      <c r="DQ2812" s="1"/>
      <c r="DT2812" s="1"/>
      <c r="DW2812" s="1"/>
      <c r="DX2812" s="1"/>
      <c r="DY2812" s="1"/>
      <c r="DZ2812" s="1"/>
      <c r="EA2812" s="1"/>
      <c r="EB2812" s="1"/>
      <c r="EC2812" s="1"/>
      <c r="EF2812" s="1"/>
      <c r="ER2812" s="1"/>
      <c r="ET2812" s="1"/>
      <c r="FH2812" s="1"/>
      <c r="FI2812" s="1"/>
      <c r="LT2812" s="2"/>
      <c r="LU2812" s="2"/>
      <c r="LV2812" s="2"/>
      <c r="LW2812" s="2"/>
      <c r="LX2812" s="2"/>
      <c r="LY2812" s="2"/>
      <c r="LZ2812" s="2"/>
      <c r="MA2812" s="2"/>
      <c r="MB2812" s="2"/>
      <c r="MC2812" s="2"/>
      <c r="MD2812" s="2"/>
      <c r="ME2812" s="2"/>
      <c r="MF2812" s="2"/>
      <c r="MG2812" s="2"/>
      <c r="MH2812" s="2"/>
      <c r="MI2812" s="2"/>
      <c r="MJ2812" s="2"/>
      <c r="MK2812" s="2"/>
      <c r="ML2812" s="2"/>
      <c r="MM2812" s="2"/>
      <c r="MN2812" s="2"/>
      <c r="MO2812" s="2"/>
      <c r="MP2812" s="2"/>
      <c r="MQ2812" s="2"/>
      <c r="MR2812" s="2"/>
      <c r="MS2812" s="2"/>
      <c r="MT2812" s="2"/>
      <c r="MU2812" s="2"/>
      <c r="MV2812" s="2"/>
      <c r="MW2812" s="2"/>
      <c r="MX2812" s="2"/>
      <c r="MY2812" s="2"/>
      <c r="MZ2812" s="2"/>
      <c r="NA2812" s="2"/>
      <c r="NB2812" s="2"/>
      <c r="NC2812" s="2"/>
      <c r="ND2812" s="2"/>
      <c r="NE2812" s="2"/>
      <c r="NF2812" s="2"/>
      <c r="NG2812" s="2"/>
      <c r="NH2812" s="2"/>
      <c r="NI2812" s="2"/>
      <c r="NJ2812" s="2"/>
      <c r="NK2812" s="2"/>
      <c r="NL2812" s="2"/>
      <c r="NM2812" s="2"/>
      <c r="NN2812" s="2"/>
      <c r="NO2812" s="2"/>
      <c r="NP2812" s="2"/>
      <c r="NQ2812" s="2"/>
      <c r="NR2812" s="2"/>
      <c r="NS2812" s="2"/>
      <c r="NT2812" s="2"/>
      <c r="NU2812" s="2"/>
      <c r="NV2812" s="2"/>
      <c r="NW2812" s="2"/>
      <c r="NX2812" s="2"/>
      <c r="NY2812" s="2"/>
      <c r="NZ2812" s="2"/>
      <c r="OA2812" s="2"/>
      <c r="OB2812" s="2"/>
      <c r="OC2812" s="2"/>
      <c r="OD2812" s="2"/>
      <c r="OE2812" s="2"/>
      <c r="OF2812" s="2"/>
      <c r="OG2812" s="2"/>
      <c r="OH2812" s="2"/>
      <c r="OI2812" s="2"/>
      <c r="OJ2812" s="2"/>
      <c r="OK2812" s="2"/>
      <c r="OL2812" s="2"/>
      <c r="OM2812" s="2"/>
      <c r="ON2812" s="2"/>
      <c r="OO2812" s="2"/>
      <c r="OP2812" s="2"/>
      <c r="OQ2812" s="2"/>
      <c r="OR2812" s="2"/>
      <c r="OS2812" s="2"/>
      <c r="OT2812" s="2"/>
      <c r="OU2812" s="2"/>
      <c r="OV2812" s="2"/>
      <c r="OW2812" s="2"/>
      <c r="OX2812" s="2"/>
      <c r="OY2812" s="2"/>
      <c r="OZ2812" s="2"/>
      <c r="PA2812" s="2"/>
      <c r="PB2812" s="2"/>
      <c r="PC2812" s="2"/>
      <c r="PD2812" s="2"/>
      <c r="PE2812" s="2"/>
      <c r="PF2812" s="2"/>
      <c r="PG2812" s="2"/>
      <c r="PH2812" s="2"/>
      <c r="PI2812" s="2"/>
      <c r="PJ2812" s="2"/>
      <c r="PK2812" s="2"/>
      <c r="PL2812" s="2"/>
      <c r="PM2812" s="2"/>
      <c r="PN2812" s="2"/>
      <c r="PO2812" s="2"/>
    </row>
    <row r="2813" spans="1:431" ht="98" hidden="1" x14ac:dyDescent="0.15">
      <c r="A2813" s="6" t="s">
        <v>1461</v>
      </c>
      <c r="B2813" s="3"/>
      <c r="C2813" s="6"/>
      <c r="D2813" s="6"/>
      <c r="E2813" s="3"/>
      <c r="F2813" s="6"/>
      <c r="G2813" s="6"/>
      <c r="H2813" s="6"/>
      <c r="I2813" s="3"/>
      <c r="J2813" s="6"/>
      <c r="K2813" s="3"/>
      <c r="L2813" s="3"/>
      <c r="M2813" s="3"/>
      <c r="N2813" s="6"/>
      <c r="O2813" s="3"/>
      <c r="P2813" s="6"/>
      <c r="Q2813" s="6"/>
      <c r="R2813" s="6"/>
      <c r="S2813" s="3"/>
      <c r="T2813" s="3"/>
      <c r="U2813" s="3"/>
      <c r="V2813" s="3"/>
      <c r="W2813" s="3"/>
      <c r="X2813" s="3"/>
      <c r="Y2813" s="6"/>
      <c r="Z2813" s="6"/>
      <c r="AA2813" s="6"/>
      <c r="AB2813" s="3"/>
      <c r="AC2813" s="6"/>
      <c r="AD2813" s="6"/>
      <c r="AE2813" s="3"/>
      <c r="AF2813" s="3"/>
      <c r="AG2813" s="6"/>
      <c r="AH2813" s="6"/>
      <c r="AI2813" s="3"/>
      <c r="AJ2813" s="3"/>
      <c r="AK2813" s="3"/>
      <c r="AL2813" s="3"/>
      <c r="AM2813" s="6"/>
      <c r="AN2813" s="3"/>
      <c r="AO2813" s="3"/>
      <c r="AP2813" s="3"/>
      <c r="AQ2813" s="3"/>
      <c r="AR2813" s="3"/>
      <c r="AS2813" s="3"/>
      <c r="AT2813" s="6"/>
      <c r="AU2813" s="6"/>
      <c r="AV2813" s="6"/>
      <c r="AW2813" s="3"/>
      <c r="AX2813" s="3"/>
      <c r="AY2813" s="3"/>
      <c r="AZ2813" s="3"/>
      <c r="BA2813" s="3"/>
      <c r="BB2813" s="3"/>
      <c r="BC2813" s="3"/>
      <c r="BD2813" s="3"/>
      <c r="BE2813" s="3"/>
      <c r="BF2813" s="3"/>
      <c r="BG2813" s="3"/>
      <c r="BH2813" s="3"/>
      <c r="BI2813" s="3"/>
      <c r="BJ2813" s="3"/>
      <c r="BK2813" s="3"/>
      <c r="BL2813" s="3"/>
      <c r="BM2813" s="3"/>
      <c r="BN2813" s="3"/>
      <c r="BO2813" s="3"/>
      <c r="BP2813" s="3"/>
      <c r="BQ2813" s="3"/>
      <c r="BR2813" s="3"/>
      <c r="BS2813" s="3"/>
      <c r="BT2813" s="3"/>
      <c r="BU2813" s="3"/>
      <c r="BV2813" s="3"/>
      <c r="BW2813" s="3"/>
      <c r="BX2813" s="3"/>
      <c r="BY2813" s="3">
        <v>1973</v>
      </c>
      <c r="BZ2813" s="3" t="s">
        <v>2561</v>
      </c>
      <c r="CA2813" s="3" t="s">
        <v>2381</v>
      </c>
      <c r="CB2813" s="3" t="s">
        <v>2572</v>
      </c>
      <c r="CC2813" s="3" t="s">
        <v>2384</v>
      </c>
      <c r="CD2813" s="3"/>
      <c r="CE2813" s="3"/>
      <c r="CF2813" s="7"/>
      <c r="CG2813" s="1"/>
      <c r="CH2813" s="1"/>
      <c r="CI2813" s="1"/>
      <c r="CJ2813" s="1"/>
      <c r="CK2813" s="1"/>
      <c r="CL2813" s="1"/>
      <c r="CM2813" s="1"/>
      <c r="CN2813" s="1"/>
      <c r="CO2813" s="1"/>
      <c r="CP2813" s="1"/>
      <c r="CQ2813" s="1"/>
      <c r="CR2813" s="1"/>
      <c r="CS2813" s="1"/>
      <c r="CT2813" s="1"/>
      <c r="CU2813" s="1"/>
      <c r="CV2813" s="1"/>
      <c r="CW2813" s="1"/>
      <c r="CX2813" s="1"/>
      <c r="CY2813" s="1"/>
      <c r="CZ2813" s="1"/>
      <c r="DA2813" s="1"/>
      <c r="DB2813" s="1"/>
      <c r="DC2813" s="1"/>
      <c r="DD2813" s="1"/>
      <c r="DE2813" s="1"/>
      <c r="DF2813" s="1"/>
      <c r="DJ2813" s="1"/>
      <c r="DK2813" s="1"/>
      <c r="DL2813" s="1"/>
      <c r="DM2813" s="1"/>
      <c r="DN2813" s="1"/>
      <c r="DO2813" s="1"/>
      <c r="DQ2813" s="1"/>
      <c r="DT2813" s="1"/>
      <c r="DW2813" s="1"/>
      <c r="DX2813" s="1"/>
      <c r="DY2813" s="1"/>
      <c r="DZ2813" s="1"/>
      <c r="EA2813" s="1"/>
      <c r="EB2813" s="1"/>
      <c r="EC2813" s="1"/>
      <c r="EF2813" s="1"/>
      <c r="ER2813" s="1"/>
      <c r="ET2813" s="1"/>
      <c r="FH2813" s="1"/>
      <c r="FI2813" s="1"/>
      <c r="LT2813" s="2"/>
      <c r="LU2813" s="2"/>
      <c r="LV2813" s="2"/>
      <c r="LW2813" s="2"/>
      <c r="LX2813" s="2"/>
      <c r="LY2813" s="2"/>
      <c r="LZ2813" s="2"/>
      <c r="MA2813" s="2"/>
      <c r="MB2813" s="2"/>
      <c r="MC2813" s="2"/>
      <c r="MD2813" s="2"/>
      <c r="ME2813" s="2"/>
      <c r="MF2813" s="2"/>
      <c r="MG2813" s="2"/>
      <c r="MH2813" s="2"/>
      <c r="MI2813" s="2"/>
      <c r="MJ2813" s="2"/>
      <c r="MK2813" s="2"/>
      <c r="ML2813" s="2"/>
      <c r="MM2813" s="2"/>
      <c r="MN2813" s="2"/>
      <c r="MO2813" s="2"/>
      <c r="MP2813" s="2"/>
      <c r="MQ2813" s="2"/>
      <c r="MR2813" s="2"/>
      <c r="MS2813" s="2"/>
      <c r="MT2813" s="2"/>
      <c r="MU2813" s="2"/>
      <c r="MV2813" s="2"/>
      <c r="MW2813" s="2"/>
      <c r="MX2813" s="2"/>
      <c r="MY2813" s="2"/>
      <c r="MZ2813" s="2"/>
      <c r="NA2813" s="2"/>
      <c r="NB2813" s="2"/>
      <c r="NC2813" s="2"/>
      <c r="ND2813" s="2"/>
      <c r="NE2813" s="2"/>
      <c r="NF2813" s="2"/>
      <c r="NG2813" s="2"/>
      <c r="NH2813" s="2"/>
      <c r="NI2813" s="2"/>
      <c r="NJ2813" s="2"/>
      <c r="NK2813" s="2"/>
      <c r="NL2813" s="2"/>
      <c r="NM2813" s="2"/>
      <c r="NN2813" s="2"/>
      <c r="NO2813" s="2"/>
      <c r="NP2813" s="2"/>
      <c r="NQ2813" s="2"/>
      <c r="NR2813" s="2"/>
      <c r="NS2813" s="2"/>
      <c r="NT2813" s="2"/>
      <c r="NU2813" s="2"/>
      <c r="NV2813" s="2"/>
      <c r="NW2813" s="2"/>
      <c r="NX2813" s="2"/>
      <c r="NY2813" s="2"/>
      <c r="NZ2813" s="2"/>
      <c r="OA2813" s="2"/>
      <c r="OB2813" s="2"/>
      <c r="OC2813" s="2"/>
      <c r="OD2813" s="2"/>
      <c r="OE2813" s="2"/>
      <c r="OF2813" s="2"/>
      <c r="OG2813" s="2"/>
      <c r="OH2813" s="2"/>
      <c r="OI2813" s="2"/>
      <c r="OJ2813" s="2"/>
      <c r="OK2813" s="2"/>
      <c r="OL2813" s="2"/>
      <c r="OM2813" s="2"/>
      <c r="ON2813" s="2"/>
      <c r="OO2813" s="2"/>
      <c r="OP2813" s="2"/>
      <c r="OQ2813" s="2"/>
      <c r="OR2813" s="2"/>
      <c r="OS2813" s="2"/>
      <c r="OT2813" s="2"/>
      <c r="OU2813" s="2"/>
      <c r="OV2813" s="2"/>
      <c r="OW2813" s="2"/>
      <c r="OX2813" s="2"/>
      <c r="OY2813" s="2"/>
      <c r="OZ2813" s="2"/>
      <c r="PA2813" s="2"/>
      <c r="PB2813" s="2"/>
      <c r="PC2813" s="2"/>
      <c r="PD2813" s="2"/>
      <c r="PE2813" s="2"/>
      <c r="PF2813" s="2"/>
      <c r="PG2813" s="2"/>
      <c r="PH2813" s="2"/>
      <c r="PI2813" s="2"/>
      <c r="PJ2813" s="2"/>
      <c r="PK2813" s="2"/>
      <c r="PL2813" s="2"/>
      <c r="PM2813" s="2"/>
      <c r="PN2813" s="2"/>
      <c r="PO2813" s="2"/>
    </row>
    <row r="2814" spans="1:431" ht="98" hidden="1" x14ac:dyDescent="0.15">
      <c r="A2814" s="6" t="s">
        <v>2283</v>
      </c>
      <c r="B2814" s="3"/>
      <c r="C2814" s="6"/>
      <c r="D2814" s="6"/>
      <c r="E2814" s="3"/>
      <c r="F2814" s="6"/>
      <c r="G2814" s="6"/>
      <c r="H2814" s="6"/>
      <c r="I2814" s="3"/>
      <c r="J2814" s="6"/>
      <c r="K2814" s="3"/>
      <c r="L2814" s="3"/>
      <c r="M2814" s="3"/>
      <c r="N2814" s="6"/>
      <c r="O2814" s="3"/>
      <c r="P2814" s="6"/>
      <c r="Q2814" s="6"/>
      <c r="R2814" s="6"/>
      <c r="S2814" s="3"/>
      <c r="T2814" s="3"/>
      <c r="U2814" s="3"/>
      <c r="V2814" s="3"/>
      <c r="W2814" s="3"/>
      <c r="X2814" s="3"/>
      <c r="Y2814" s="6"/>
      <c r="Z2814" s="6"/>
      <c r="AA2814" s="6"/>
      <c r="AB2814" s="3"/>
      <c r="AC2814" s="6"/>
      <c r="AD2814" s="6"/>
      <c r="AE2814" s="3"/>
      <c r="AF2814" s="3"/>
      <c r="AG2814" s="6"/>
      <c r="AH2814" s="6"/>
      <c r="AI2814" s="3"/>
      <c r="AJ2814" s="3"/>
      <c r="AK2814" s="3"/>
      <c r="AL2814" s="3"/>
      <c r="AM2814" s="6"/>
      <c r="AN2814" s="3"/>
      <c r="AO2814" s="3"/>
      <c r="AP2814" s="3"/>
      <c r="AQ2814" s="3"/>
      <c r="AR2814" s="3"/>
      <c r="AS2814" s="3"/>
      <c r="AT2814" s="6"/>
      <c r="AU2814" s="6"/>
      <c r="AV2814" s="6"/>
      <c r="AW2814" s="3"/>
      <c r="AX2814" s="3"/>
      <c r="AY2814" s="3"/>
      <c r="AZ2814" s="3"/>
      <c r="BA2814" s="3"/>
      <c r="BB2814" s="3"/>
      <c r="BC2814" s="3"/>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v>1973</v>
      </c>
      <c r="BZ2814" s="3" t="s">
        <v>2561</v>
      </c>
      <c r="CA2814" s="3" t="s">
        <v>2343</v>
      </c>
      <c r="CB2814" s="3" t="s">
        <v>2566</v>
      </c>
      <c r="CC2814" s="3" t="s">
        <v>2383</v>
      </c>
      <c r="CD2814" s="3"/>
      <c r="CE2814" s="3"/>
      <c r="CF2814" s="7"/>
      <c r="CG2814" s="1"/>
      <c r="CH2814" s="1"/>
      <c r="CI2814" s="1"/>
      <c r="CJ2814" s="1"/>
      <c r="CK2814" s="1"/>
      <c r="CL2814" s="1"/>
      <c r="CM2814" s="1"/>
      <c r="CN2814" s="1"/>
      <c r="CO2814" s="1"/>
      <c r="CP2814" s="1"/>
      <c r="CQ2814" s="1"/>
      <c r="CR2814" s="1"/>
      <c r="CS2814" s="1"/>
      <c r="CT2814" s="1"/>
      <c r="CU2814" s="1"/>
      <c r="CV2814" s="1"/>
      <c r="CW2814" s="1"/>
      <c r="CX2814" s="1"/>
      <c r="CY2814" s="1"/>
      <c r="CZ2814" s="1"/>
      <c r="DA2814" s="1"/>
      <c r="DB2814" s="1"/>
      <c r="DC2814" s="1"/>
      <c r="DD2814" s="1"/>
      <c r="DE2814" s="1"/>
      <c r="DF2814" s="1"/>
      <c r="DJ2814" s="1"/>
      <c r="DK2814" s="1"/>
      <c r="DL2814" s="1"/>
      <c r="DM2814" s="1"/>
      <c r="DN2814" s="1"/>
      <c r="DO2814" s="1"/>
      <c r="DQ2814" s="1"/>
      <c r="DT2814" s="1"/>
      <c r="DW2814" s="1"/>
      <c r="DX2814" s="1"/>
      <c r="DY2814" s="1"/>
      <c r="DZ2814" s="1"/>
      <c r="EA2814" s="1"/>
      <c r="EB2814" s="1"/>
      <c r="EC2814" s="1"/>
      <c r="EF2814" s="1"/>
      <c r="ER2814" s="1"/>
      <c r="ET2814" s="1"/>
      <c r="FH2814" s="1"/>
      <c r="FI2814" s="1"/>
      <c r="LT2814" s="2"/>
      <c r="LU2814" s="2"/>
      <c r="LV2814" s="2"/>
      <c r="LW2814" s="2"/>
      <c r="LX2814" s="2"/>
      <c r="LY2814" s="2"/>
      <c r="LZ2814" s="2"/>
      <c r="MA2814" s="2"/>
      <c r="MB2814" s="2"/>
      <c r="MC2814" s="2"/>
      <c r="MD2814" s="2"/>
      <c r="ME2814" s="2"/>
      <c r="MF2814" s="2"/>
      <c r="MG2814" s="2"/>
      <c r="MH2814" s="2"/>
      <c r="MI2814" s="2"/>
      <c r="MJ2814" s="2"/>
      <c r="MK2814" s="2"/>
      <c r="ML2814" s="2"/>
      <c r="MM2814" s="2"/>
      <c r="MN2814" s="2"/>
      <c r="MO2814" s="2"/>
      <c r="MP2814" s="2"/>
      <c r="MQ2814" s="2"/>
      <c r="MR2814" s="2"/>
      <c r="MS2814" s="2"/>
      <c r="MT2814" s="2"/>
      <c r="MU2814" s="2"/>
      <c r="MV2814" s="2"/>
      <c r="MW2814" s="2"/>
      <c r="MX2814" s="2"/>
      <c r="MY2814" s="2"/>
      <c r="MZ2814" s="2"/>
      <c r="NA2814" s="2"/>
      <c r="NB2814" s="2"/>
      <c r="NC2814" s="2"/>
      <c r="ND2814" s="2"/>
      <c r="NE2814" s="2"/>
      <c r="NF2814" s="2"/>
      <c r="NG2814" s="2"/>
      <c r="NH2814" s="2"/>
      <c r="NI2814" s="2"/>
      <c r="NJ2814" s="2"/>
      <c r="NK2814" s="2"/>
      <c r="NL2814" s="2"/>
      <c r="NM2814" s="2"/>
      <c r="NN2814" s="2"/>
      <c r="NO2814" s="2"/>
      <c r="NP2814" s="2"/>
      <c r="NQ2814" s="2"/>
      <c r="NR2814" s="2"/>
      <c r="NS2814" s="2"/>
      <c r="NT2814" s="2"/>
      <c r="NU2814" s="2"/>
      <c r="NV2814" s="2"/>
      <c r="NW2814" s="2"/>
      <c r="NX2814" s="2"/>
      <c r="NY2814" s="2"/>
      <c r="NZ2814" s="2"/>
      <c r="OA2814" s="2"/>
      <c r="OB2814" s="2"/>
      <c r="OC2814" s="2"/>
      <c r="OD2814" s="2"/>
      <c r="OE2814" s="2"/>
      <c r="OF2814" s="2"/>
      <c r="OG2814" s="2"/>
      <c r="OH2814" s="2"/>
      <c r="OI2814" s="2"/>
      <c r="OJ2814" s="2"/>
      <c r="OK2814" s="2"/>
      <c r="OL2814" s="2"/>
      <c r="OM2814" s="2"/>
      <c r="ON2814" s="2"/>
      <c r="OO2814" s="2"/>
      <c r="OP2814" s="2"/>
      <c r="OQ2814" s="2"/>
      <c r="OR2814" s="2"/>
      <c r="OS2814" s="2"/>
      <c r="OT2814" s="2"/>
      <c r="OU2814" s="2"/>
      <c r="OV2814" s="2"/>
      <c r="OW2814" s="2"/>
      <c r="OX2814" s="2"/>
      <c r="OY2814" s="2"/>
      <c r="OZ2814" s="2"/>
      <c r="PA2814" s="2"/>
      <c r="PB2814" s="2"/>
      <c r="PC2814" s="2"/>
      <c r="PD2814" s="2"/>
      <c r="PE2814" s="2"/>
      <c r="PF2814" s="2"/>
      <c r="PG2814" s="2"/>
      <c r="PH2814" s="2"/>
      <c r="PI2814" s="2"/>
      <c r="PJ2814" s="2"/>
      <c r="PK2814" s="2"/>
      <c r="PL2814" s="2"/>
      <c r="PM2814" s="2"/>
      <c r="PN2814" s="2"/>
      <c r="PO2814" s="2"/>
    </row>
    <row r="2815" spans="1:431" ht="98" hidden="1" x14ac:dyDescent="0.15">
      <c r="A2815" s="6" t="s">
        <v>2284</v>
      </c>
      <c r="B2815" s="3"/>
      <c r="C2815" s="6"/>
      <c r="D2815" s="6"/>
      <c r="E2815" s="3"/>
      <c r="F2815" s="6"/>
      <c r="G2815" s="6"/>
      <c r="H2815" s="6"/>
      <c r="I2815" s="3"/>
      <c r="J2815" s="6"/>
      <c r="K2815" s="3"/>
      <c r="L2815" s="3"/>
      <c r="M2815" s="3"/>
      <c r="N2815" s="6"/>
      <c r="O2815" s="3"/>
      <c r="P2815" s="6"/>
      <c r="Q2815" s="6"/>
      <c r="R2815" s="6"/>
      <c r="S2815" s="3"/>
      <c r="T2815" s="3"/>
      <c r="U2815" s="3"/>
      <c r="V2815" s="3"/>
      <c r="W2815" s="3"/>
      <c r="X2815" s="3"/>
      <c r="Y2815" s="6"/>
      <c r="Z2815" s="6"/>
      <c r="AA2815" s="6"/>
      <c r="AB2815" s="3"/>
      <c r="AC2815" s="6"/>
      <c r="AD2815" s="6"/>
      <c r="AE2815" s="3"/>
      <c r="AF2815" s="3"/>
      <c r="AG2815" s="6"/>
      <c r="AH2815" s="6"/>
      <c r="AI2815" s="3"/>
      <c r="AJ2815" s="3"/>
      <c r="AK2815" s="3"/>
      <c r="AL2815" s="3"/>
      <c r="AM2815" s="6"/>
      <c r="AN2815" s="3"/>
      <c r="AO2815" s="3"/>
      <c r="AP2815" s="3"/>
      <c r="AQ2815" s="3"/>
      <c r="AR2815" s="3"/>
      <c r="AS2815" s="3"/>
      <c r="AT2815" s="6"/>
      <c r="AU2815" s="6"/>
      <c r="AV2815" s="6"/>
      <c r="AW2815" s="3"/>
      <c r="AX2815" s="3"/>
      <c r="AY2815" s="3"/>
      <c r="AZ2815" s="3"/>
      <c r="BA2815" s="3"/>
      <c r="BB2815" s="3"/>
      <c r="BC2815" s="3"/>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v>1973</v>
      </c>
      <c r="BZ2815" s="3" t="s">
        <v>2561</v>
      </c>
      <c r="CA2815" s="3" t="s">
        <v>2343</v>
      </c>
      <c r="CB2815" s="3" t="s">
        <v>2566</v>
      </c>
      <c r="CC2815" s="3" t="s">
        <v>2383</v>
      </c>
      <c r="CD2815" s="3"/>
      <c r="CE2815" s="3"/>
      <c r="CF2815" s="7"/>
      <c r="CG2815" s="1"/>
      <c r="CH2815" s="1"/>
      <c r="CI2815" s="1"/>
      <c r="CJ2815" s="1"/>
      <c r="CK2815" s="1"/>
      <c r="CL2815" s="1"/>
      <c r="CM2815" s="1"/>
      <c r="CN2815" s="1"/>
      <c r="CO2815" s="1"/>
      <c r="CP2815" s="1"/>
      <c r="CQ2815" s="1"/>
      <c r="CR2815" s="1"/>
      <c r="CS2815" s="1"/>
      <c r="CT2815" s="1"/>
      <c r="CU2815" s="1"/>
      <c r="CV2815" s="1"/>
      <c r="CW2815" s="1"/>
      <c r="CX2815" s="1"/>
      <c r="CY2815" s="1"/>
      <c r="CZ2815" s="1"/>
      <c r="DA2815" s="1"/>
      <c r="DB2815" s="1"/>
      <c r="DC2815" s="1"/>
      <c r="DD2815" s="1"/>
      <c r="DE2815" s="1"/>
      <c r="DF2815" s="1"/>
      <c r="DJ2815" s="1"/>
      <c r="DK2815" s="1"/>
      <c r="DL2815" s="1"/>
      <c r="DM2815" s="1"/>
      <c r="DN2815" s="1"/>
      <c r="DO2815" s="1"/>
      <c r="DQ2815" s="1"/>
      <c r="DT2815" s="1"/>
      <c r="DW2815" s="1"/>
      <c r="DX2815" s="1"/>
      <c r="DY2815" s="1"/>
      <c r="DZ2815" s="1"/>
      <c r="EA2815" s="1"/>
      <c r="EB2815" s="1"/>
      <c r="EC2815" s="1"/>
      <c r="EF2815" s="1"/>
      <c r="ER2815" s="1"/>
      <c r="ET2815" s="1"/>
      <c r="FH2815" s="1"/>
      <c r="FI2815" s="1"/>
      <c r="LT2815" s="2"/>
      <c r="LU2815" s="2"/>
      <c r="LV2815" s="2"/>
      <c r="LW2815" s="2"/>
      <c r="LX2815" s="2"/>
      <c r="LY2815" s="2"/>
      <c r="LZ2815" s="2"/>
      <c r="MA2815" s="2"/>
      <c r="MB2815" s="2"/>
      <c r="MC2815" s="2"/>
      <c r="MD2815" s="2"/>
      <c r="ME2815" s="2"/>
      <c r="MF2815" s="2"/>
      <c r="MG2815" s="2"/>
      <c r="MH2815" s="2"/>
      <c r="MI2815" s="2"/>
      <c r="MJ2815" s="2"/>
      <c r="MK2815" s="2"/>
      <c r="ML2815" s="2"/>
      <c r="MM2815" s="2"/>
      <c r="MN2815" s="2"/>
      <c r="MO2815" s="2"/>
      <c r="MP2815" s="2"/>
      <c r="MQ2815" s="2"/>
      <c r="MR2815" s="2"/>
      <c r="MS2815" s="2"/>
      <c r="MT2815" s="2"/>
      <c r="MU2815" s="2"/>
      <c r="MV2815" s="2"/>
      <c r="MW2815" s="2"/>
      <c r="MX2815" s="2"/>
      <c r="MY2815" s="2"/>
      <c r="MZ2815" s="2"/>
      <c r="NA2815" s="2"/>
      <c r="NB2815" s="2"/>
      <c r="NC2815" s="2"/>
      <c r="ND2815" s="2"/>
      <c r="NE2815" s="2"/>
      <c r="NF2815" s="2"/>
      <c r="NG2815" s="2"/>
      <c r="NH2815" s="2"/>
      <c r="NI2815" s="2"/>
      <c r="NJ2815" s="2"/>
      <c r="NK2815" s="2"/>
      <c r="NL2815" s="2"/>
      <c r="NM2815" s="2"/>
      <c r="NN2815" s="2"/>
      <c r="NO2815" s="2"/>
      <c r="NP2815" s="2"/>
      <c r="NQ2815" s="2"/>
      <c r="NR2815" s="2"/>
      <c r="NS2815" s="2"/>
      <c r="NT2815" s="2"/>
      <c r="NU2815" s="2"/>
      <c r="NV2815" s="2"/>
      <c r="NW2815" s="2"/>
      <c r="NX2815" s="2"/>
      <c r="NY2815" s="2"/>
      <c r="NZ2815" s="2"/>
      <c r="OA2815" s="2"/>
      <c r="OB2815" s="2"/>
      <c r="OC2815" s="2"/>
      <c r="OD2815" s="2"/>
      <c r="OE2815" s="2"/>
      <c r="OF2815" s="2"/>
      <c r="OG2815" s="2"/>
      <c r="OH2815" s="2"/>
      <c r="OI2815" s="2"/>
      <c r="OJ2815" s="2"/>
      <c r="OK2815" s="2"/>
      <c r="OL2815" s="2"/>
      <c r="OM2815" s="2"/>
      <c r="ON2815" s="2"/>
      <c r="OO2815" s="2"/>
      <c r="OP2815" s="2"/>
      <c r="OQ2815" s="2"/>
      <c r="OR2815" s="2"/>
      <c r="OS2815" s="2"/>
      <c r="OT2815" s="2"/>
      <c r="OU2815" s="2"/>
      <c r="OV2815" s="2"/>
      <c r="OW2815" s="2"/>
      <c r="OX2815" s="2"/>
      <c r="OY2815" s="2"/>
      <c r="OZ2815" s="2"/>
      <c r="PA2815" s="2"/>
      <c r="PB2815" s="2"/>
      <c r="PC2815" s="2"/>
      <c r="PD2815" s="2"/>
      <c r="PE2815" s="2"/>
      <c r="PF2815" s="2"/>
      <c r="PG2815" s="2"/>
      <c r="PH2815" s="2"/>
      <c r="PI2815" s="2"/>
      <c r="PJ2815" s="2"/>
      <c r="PK2815" s="2"/>
      <c r="PL2815" s="2"/>
      <c r="PM2815" s="2"/>
      <c r="PN2815" s="2"/>
      <c r="PO2815" s="2"/>
    </row>
    <row r="2816" spans="1:431" ht="98" hidden="1" x14ac:dyDescent="0.15">
      <c r="A2816" s="6" t="s">
        <v>2285</v>
      </c>
      <c r="B2816" s="3"/>
      <c r="C2816" s="6"/>
      <c r="D2816" s="6"/>
      <c r="E2816" s="3"/>
      <c r="F2816" s="6"/>
      <c r="G2816" s="6"/>
      <c r="H2816" s="6"/>
      <c r="I2816" s="3"/>
      <c r="J2816" s="6"/>
      <c r="K2816" s="3"/>
      <c r="L2816" s="3"/>
      <c r="M2816" s="3"/>
      <c r="N2816" s="6"/>
      <c r="O2816" s="3"/>
      <c r="P2816" s="6"/>
      <c r="Q2816" s="6"/>
      <c r="R2816" s="6"/>
      <c r="S2816" s="3"/>
      <c r="T2816" s="3"/>
      <c r="U2816" s="3"/>
      <c r="V2816" s="3"/>
      <c r="W2816" s="3"/>
      <c r="X2816" s="3"/>
      <c r="Y2816" s="6"/>
      <c r="Z2816" s="6"/>
      <c r="AA2816" s="6"/>
      <c r="AB2816" s="3"/>
      <c r="AC2816" s="6"/>
      <c r="AD2816" s="6"/>
      <c r="AE2816" s="3"/>
      <c r="AF2816" s="3"/>
      <c r="AG2816" s="6"/>
      <c r="AH2816" s="6"/>
      <c r="AI2816" s="3"/>
      <c r="AJ2816" s="3"/>
      <c r="AK2816" s="3"/>
      <c r="AL2816" s="3"/>
      <c r="AM2816" s="6"/>
      <c r="AN2816" s="3"/>
      <c r="AO2816" s="3"/>
      <c r="AP2816" s="3"/>
      <c r="AQ2816" s="3"/>
      <c r="AR2816" s="3"/>
      <c r="AS2816" s="3"/>
      <c r="AT2816" s="6"/>
      <c r="AU2816" s="6"/>
      <c r="AV2816" s="6"/>
      <c r="AW2816" s="3"/>
      <c r="AX2816" s="3"/>
      <c r="AY2816" s="3"/>
      <c r="AZ2816" s="3"/>
      <c r="BA2816" s="3"/>
      <c r="BB2816" s="3"/>
      <c r="BC2816" s="3"/>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v>1973</v>
      </c>
      <c r="BZ2816" s="3" t="s">
        <v>2561</v>
      </c>
      <c r="CA2816" s="3" t="s">
        <v>2343</v>
      </c>
      <c r="CB2816" s="3" t="s">
        <v>2566</v>
      </c>
      <c r="CC2816" s="3" t="s">
        <v>2383</v>
      </c>
      <c r="CD2816" s="3"/>
      <c r="CE2816" s="3"/>
      <c r="CF2816" s="7"/>
      <c r="CG2816" s="1"/>
      <c r="CH2816" s="1"/>
      <c r="CI2816" s="1"/>
      <c r="CJ2816" s="1"/>
      <c r="CK2816" s="1"/>
      <c r="CL2816" s="1"/>
      <c r="CM2816" s="1"/>
      <c r="CN2816" s="1"/>
      <c r="CO2816" s="1"/>
      <c r="CP2816" s="1"/>
      <c r="CQ2816" s="1"/>
      <c r="CR2816" s="1"/>
      <c r="CS2816" s="1"/>
      <c r="CT2816" s="1"/>
      <c r="CU2816" s="1"/>
      <c r="CV2816" s="1"/>
      <c r="CW2816" s="1"/>
      <c r="CX2816" s="1"/>
      <c r="CY2816" s="1"/>
      <c r="CZ2816" s="1"/>
      <c r="DA2816" s="1"/>
      <c r="DB2816" s="1"/>
      <c r="DC2816" s="1"/>
      <c r="DD2816" s="1"/>
      <c r="DE2816" s="1"/>
      <c r="DF2816" s="1"/>
      <c r="DJ2816" s="1"/>
      <c r="DK2816" s="1"/>
      <c r="DL2816" s="1"/>
      <c r="DM2816" s="1"/>
      <c r="DN2816" s="1"/>
      <c r="DO2816" s="1"/>
      <c r="DQ2816" s="1"/>
      <c r="DT2816" s="1"/>
      <c r="DW2816" s="1"/>
      <c r="DX2816" s="1"/>
      <c r="DY2816" s="1"/>
      <c r="DZ2816" s="1"/>
      <c r="EA2816" s="1"/>
      <c r="EB2816" s="1"/>
      <c r="EC2816" s="1"/>
      <c r="EF2816" s="1"/>
      <c r="ER2816" s="1"/>
      <c r="ET2816" s="1"/>
      <c r="FH2816" s="1"/>
      <c r="FI2816" s="1"/>
      <c r="LT2816" s="2"/>
      <c r="LU2816" s="2"/>
      <c r="LV2816" s="2"/>
      <c r="LW2816" s="2"/>
      <c r="LX2816" s="2"/>
      <c r="LY2816" s="2"/>
      <c r="LZ2816" s="2"/>
      <c r="MA2816" s="2"/>
      <c r="MB2816" s="2"/>
      <c r="MC2816" s="2"/>
      <c r="MD2816" s="2"/>
      <c r="ME2816" s="2"/>
      <c r="MF2816" s="2"/>
      <c r="MG2816" s="2"/>
      <c r="MH2816" s="2"/>
      <c r="MI2816" s="2"/>
      <c r="MJ2816" s="2"/>
      <c r="MK2816" s="2"/>
      <c r="ML2816" s="2"/>
      <c r="MM2816" s="2"/>
      <c r="MN2816" s="2"/>
      <c r="MO2816" s="2"/>
      <c r="MP2816" s="2"/>
      <c r="MQ2816" s="2"/>
      <c r="MR2816" s="2"/>
      <c r="MS2816" s="2"/>
      <c r="MT2816" s="2"/>
      <c r="MU2816" s="2"/>
      <c r="MV2816" s="2"/>
      <c r="MW2816" s="2"/>
      <c r="MX2816" s="2"/>
      <c r="MY2816" s="2"/>
      <c r="MZ2816" s="2"/>
      <c r="NA2816" s="2"/>
      <c r="NB2816" s="2"/>
      <c r="NC2816" s="2"/>
      <c r="ND2816" s="2"/>
      <c r="NE2816" s="2"/>
      <c r="NF2816" s="2"/>
      <c r="NG2816" s="2"/>
      <c r="NH2816" s="2"/>
      <c r="NI2816" s="2"/>
      <c r="NJ2816" s="2"/>
      <c r="NK2816" s="2"/>
      <c r="NL2816" s="2"/>
      <c r="NM2816" s="2"/>
      <c r="NN2816" s="2"/>
      <c r="NO2816" s="2"/>
      <c r="NP2816" s="2"/>
      <c r="NQ2816" s="2"/>
      <c r="NR2816" s="2"/>
      <c r="NS2816" s="2"/>
      <c r="NT2816" s="2"/>
      <c r="NU2816" s="2"/>
      <c r="NV2816" s="2"/>
      <c r="NW2816" s="2"/>
      <c r="NX2816" s="2"/>
      <c r="NY2816" s="2"/>
      <c r="NZ2816" s="2"/>
      <c r="OA2816" s="2"/>
      <c r="OB2816" s="2"/>
      <c r="OC2816" s="2"/>
      <c r="OD2816" s="2"/>
      <c r="OE2816" s="2"/>
      <c r="OF2816" s="2"/>
      <c r="OG2816" s="2"/>
      <c r="OH2816" s="2"/>
      <c r="OI2816" s="2"/>
      <c r="OJ2816" s="2"/>
      <c r="OK2816" s="2"/>
      <c r="OL2816" s="2"/>
      <c r="OM2816" s="2"/>
      <c r="ON2816" s="2"/>
      <c r="OO2816" s="2"/>
      <c r="OP2816" s="2"/>
      <c r="OQ2816" s="2"/>
      <c r="OR2816" s="2"/>
      <c r="OS2816" s="2"/>
      <c r="OT2816" s="2"/>
      <c r="OU2816" s="2"/>
      <c r="OV2816" s="2"/>
      <c r="OW2816" s="2"/>
      <c r="OX2816" s="2"/>
      <c r="OY2816" s="2"/>
      <c r="OZ2816" s="2"/>
      <c r="PA2816" s="2"/>
      <c r="PB2816" s="2"/>
      <c r="PC2816" s="2"/>
      <c r="PD2816" s="2"/>
      <c r="PE2816" s="2"/>
      <c r="PF2816" s="2"/>
      <c r="PG2816" s="2"/>
      <c r="PH2816" s="2"/>
      <c r="PI2816" s="2"/>
      <c r="PJ2816" s="2"/>
      <c r="PK2816" s="2"/>
      <c r="PL2816" s="2"/>
      <c r="PM2816" s="2"/>
      <c r="PN2816" s="2"/>
      <c r="PO2816" s="2"/>
    </row>
    <row r="2817" spans="1:431" ht="98" hidden="1" x14ac:dyDescent="0.15">
      <c r="A2817" s="6" t="s">
        <v>2286</v>
      </c>
      <c r="B2817" s="3"/>
      <c r="C2817" s="6"/>
      <c r="D2817" s="6"/>
      <c r="E2817" s="3"/>
      <c r="F2817" s="6"/>
      <c r="G2817" s="6"/>
      <c r="H2817" s="6"/>
      <c r="I2817" s="3"/>
      <c r="J2817" s="6"/>
      <c r="K2817" s="3"/>
      <c r="L2817" s="3"/>
      <c r="M2817" s="3"/>
      <c r="N2817" s="6"/>
      <c r="O2817" s="3"/>
      <c r="P2817" s="6"/>
      <c r="Q2817" s="6"/>
      <c r="R2817" s="6"/>
      <c r="S2817" s="3"/>
      <c r="T2817" s="3"/>
      <c r="U2817" s="3"/>
      <c r="V2817" s="3"/>
      <c r="W2817" s="3"/>
      <c r="X2817" s="3"/>
      <c r="Y2817" s="6"/>
      <c r="Z2817" s="6"/>
      <c r="AA2817" s="6"/>
      <c r="AB2817" s="3"/>
      <c r="AC2817" s="6"/>
      <c r="AD2817" s="6"/>
      <c r="AE2817" s="3"/>
      <c r="AF2817" s="3"/>
      <c r="AG2817" s="6"/>
      <c r="AH2817" s="6"/>
      <c r="AI2817" s="3"/>
      <c r="AJ2817" s="3"/>
      <c r="AK2817" s="3"/>
      <c r="AL2817" s="3"/>
      <c r="AM2817" s="6"/>
      <c r="AN2817" s="3"/>
      <c r="AO2817" s="3"/>
      <c r="AP2817" s="3"/>
      <c r="AQ2817" s="3"/>
      <c r="AR2817" s="3"/>
      <c r="AS2817" s="3"/>
      <c r="AT2817" s="6"/>
      <c r="AU2817" s="6"/>
      <c r="AV2817" s="6"/>
      <c r="AW2817" s="3"/>
      <c r="AX2817" s="3"/>
      <c r="AY2817" s="3"/>
      <c r="AZ2817" s="3"/>
      <c r="BA2817" s="3"/>
      <c r="BB2817" s="3"/>
      <c r="BC2817" s="3"/>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v>1973</v>
      </c>
      <c r="BZ2817" s="3" t="s">
        <v>2561</v>
      </c>
      <c r="CA2817" s="3" t="s">
        <v>2430</v>
      </c>
      <c r="CB2817" s="3" t="s">
        <v>2539</v>
      </c>
      <c r="CC2817" s="3" t="s">
        <v>2383</v>
      </c>
      <c r="CD2817" s="3"/>
      <c r="CE2817" s="3"/>
      <c r="CF2817" s="7"/>
      <c r="CG2817" s="1"/>
      <c r="CH2817" s="1"/>
      <c r="CI2817" s="1"/>
      <c r="CJ2817" s="1"/>
      <c r="CK2817" s="1"/>
      <c r="CL2817" s="1"/>
      <c r="CM2817" s="1"/>
      <c r="CN2817" s="1"/>
      <c r="CO2817" s="1"/>
      <c r="CP2817" s="1"/>
      <c r="CQ2817" s="1"/>
      <c r="CR2817" s="1"/>
      <c r="CS2817" s="1"/>
      <c r="CT2817" s="1"/>
      <c r="CU2817" s="1"/>
      <c r="CV2817" s="1"/>
      <c r="CW2817" s="1"/>
      <c r="CX2817" s="1"/>
      <c r="CY2817" s="1"/>
      <c r="CZ2817" s="1"/>
      <c r="DA2817" s="1"/>
      <c r="DB2817" s="1"/>
      <c r="DC2817" s="1"/>
      <c r="DD2817" s="1"/>
      <c r="DE2817" s="1"/>
      <c r="DF2817" s="1"/>
      <c r="DJ2817" s="1"/>
      <c r="DK2817" s="1"/>
      <c r="DL2817" s="1"/>
      <c r="DM2817" s="1"/>
      <c r="DN2817" s="1"/>
      <c r="DO2817" s="1"/>
      <c r="DQ2817" s="1"/>
      <c r="DT2817" s="1"/>
      <c r="DW2817" s="1"/>
      <c r="DX2817" s="1"/>
      <c r="DY2817" s="1"/>
      <c r="DZ2817" s="1"/>
      <c r="EA2817" s="1"/>
      <c r="EB2817" s="1"/>
      <c r="EC2817" s="1"/>
      <c r="EF2817" s="1"/>
      <c r="ER2817" s="1"/>
      <c r="ET2817" s="1"/>
      <c r="FH2817" s="1"/>
      <c r="FI2817" s="1"/>
      <c r="LT2817" s="2"/>
      <c r="LU2817" s="2"/>
      <c r="LV2817" s="2"/>
      <c r="LW2817" s="2"/>
      <c r="LX2817" s="2"/>
      <c r="LY2817" s="2"/>
      <c r="LZ2817" s="2"/>
      <c r="MA2817" s="2"/>
      <c r="MB2817" s="2"/>
      <c r="MC2817" s="2"/>
      <c r="MD2817" s="2"/>
      <c r="ME2817" s="2"/>
      <c r="MF2817" s="2"/>
      <c r="MG2817" s="2"/>
      <c r="MH2817" s="2"/>
      <c r="MI2817" s="2"/>
      <c r="MJ2817" s="2"/>
      <c r="MK2817" s="2"/>
      <c r="ML2817" s="2"/>
      <c r="MM2817" s="2"/>
      <c r="MN2817" s="2"/>
      <c r="MO2817" s="2"/>
      <c r="MP2817" s="2"/>
      <c r="MQ2817" s="2"/>
      <c r="MR2817" s="2"/>
      <c r="MS2817" s="2"/>
      <c r="MT2817" s="2"/>
      <c r="MU2817" s="2"/>
      <c r="MV2817" s="2"/>
      <c r="MW2817" s="2"/>
      <c r="MX2817" s="2"/>
      <c r="MY2817" s="2"/>
      <c r="MZ2817" s="2"/>
      <c r="NA2817" s="2"/>
      <c r="NB2817" s="2"/>
      <c r="NC2817" s="2"/>
      <c r="ND2817" s="2"/>
      <c r="NE2817" s="2"/>
      <c r="NF2817" s="2"/>
      <c r="NG2817" s="2"/>
      <c r="NH2817" s="2"/>
      <c r="NI2817" s="2"/>
      <c r="NJ2817" s="2"/>
      <c r="NK2817" s="2"/>
      <c r="NL2817" s="2"/>
      <c r="NM2817" s="2"/>
      <c r="NN2817" s="2"/>
      <c r="NO2817" s="2"/>
      <c r="NP2817" s="2"/>
      <c r="NQ2817" s="2"/>
      <c r="NR2817" s="2"/>
      <c r="NS2817" s="2"/>
      <c r="NT2817" s="2"/>
      <c r="NU2817" s="2"/>
      <c r="NV2817" s="2"/>
      <c r="NW2817" s="2"/>
      <c r="NX2817" s="2"/>
      <c r="NY2817" s="2"/>
      <c r="NZ2817" s="2"/>
      <c r="OA2817" s="2"/>
      <c r="OB2817" s="2"/>
      <c r="OC2817" s="2"/>
      <c r="OD2817" s="2"/>
      <c r="OE2817" s="2"/>
      <c r="OF2817" s="2"/>
      <c r="OG2817" s="2"/>
      <c r="OH2817" s="2"/>
      <c r="OI2817" s="2"/>
      <c r="OJ2817" s="2"/>
      <c r="OK2817" s="2"/>
      <c r="OL2817" s="2"/>
      <c r="OM2817" s="2"/>
      <c r="ON2817" s="2"/>
      <c r="OO2817" s="2"/>
      <c r="OP2817" s="2"/>
      <c r="OQ2817" s="2"/>
      <c r="OR2817" s="2"/>
      <c r="OS2817" s="2"/>
      <c r="OT2817" s="2"/>
      <c r="OU2817" s="2"/>
      <c r="OV2817" s="2"/>
      <c r="OW2817" s="2"/>
      <c r="OX2817" s="2"/>
      <c r="OY2817" s="2"/>
      <c r="OZ2817" s="2"/>
      <c r="PA2817" s="2"/>
      <c r="PB2817" s="2"/>
      <c r="PC2817" s="2"/>
      <c r="PD2817" s="2"/>
      <c r="PE2817" s="2"/>
      <c r="PF2817" s="2"/>
      <c r="PG2817" s="2"/>
      <c r="PH2817" s="2"/>
      <c r="PI2817" s="2"/>
      <c r="PJ2817" s="2"/>
      <c r="PK2817" s="2"/>
      <c r="PL2817" s="2"/>
      <c r="PM2817" s="2"/>
      <c r="PN2817" s="2"/>
      <c r="PO2817" s="2"/>
    </row>
    <row r="2818" spans="1:431" ht="98" hidden="1" x14ac:dyDescent="0.15">
      <c r="A2818" s="6" t="s">
        <v>2287</v>
      </c>
      <c r="B2818" s="3"/>
      <c r="C2818" s="6"/>
      <c r="D2818" s="6"/>
      <c r="E2818" s="3"/>
      <c r="F2818" s="6"/>
      <c r="G2818" s="6"/>
      <c r="H2818" s="6"/>
      <c r="I2818" s="3"/>
      <c r="J2818" s="6"/>
      <c r="K2818" s="3"/>
      <c r="L2818" s="3"/>
      <c r="M2818" s="3"/>
      <c r="N2818" s="6"/>
      <c r="O2818" s="3"/>
      <c r="P2818" s="6"/>
      <c r="Q2818" s="6"/>
      <c r="R2818" s="6"/>
      <c r="S2818" s="3"/>
      <c r="T2818" s="3"/>
      <c r="U2818" s="3"/>
      <c r="V2818" s="3"/>
      <c r="W2818" s="3"/>
      <c r="X2818" s="3"/>
      <c r="Y2818" s="6"/>
      <c r="Z2818" s="6"/>
      <c r="AA2818" s="6"/>
      <c r="AB2818" s="3"/>
      <c r="AC2818" s="6"/>
      <c r="AD2818" s="6"/>
      <c r="AE2818" s="3"/>
      <c r="AF2818" s="3"/>
      <c r="AG2818" s="6"/>
      <c r="AH2818" s="6"/>
      <c r="AI2818" s="3"/>
      <c r="AJ2818" s="3"/>
      <c r="AK2818" s="3"/>
      <c r="AL2818" s="3"/>
      <c r="AM2818" s="6"/>
      <c r="AN2818" s="3"/>
      <c r="AO2818" s="3"/>
      <c r="AP2818" s="3"/>
      <c r="AQ2818" s="3"/>
      <c r="AR2818" s="3"/>
      <c r="AS2818" s="3"/>
      <c r="AT2818" s="6"/>
      <c r="AU2818" s="6"/>
      <c r="AV2818" s="6"/>
      <c r="AW2818" s="3"/>
      <c r="AX2818" s="3"/>
      <c r="AY2818" s="3"/>
      <c r="AZ2818" s="3"/>
      <c r="BA2818" s="3"/>
      <c r="BB2818" s="3"/>
      <c r="BC2818" s="3"/>
      <c r="BD2818" s="3"/>
      <c r="BE2818" s="3"/>
      <c r="BF2818" s="3"/>
      <c r="BG2818" s="3"/>
      <c r="BH2818" s="3"/>
      <c r="BI2818" s="3"/>
      <c r="BJ2818" s="3"/>
      <c r="BK2818" s="3"/>
      <c r="BL2818" s="3"/>
      <c r="BM2818" s="3"/>
      <c r="BN2818" s="3"/>
      <c r="BO2818" s="3"/>
      <c r="BP2818" s="3"/>
      <c r="BQ2818" s="3"/>
      <c r="BR2818" s="3"/>
      <c r="BS2818" s="3"/>
      <c r="BT2818" s="3"/>
      <c r="BU2818" s="3"/>
      <c r="BV2818" s="3"/>
      <c r="BW2818" s="3"/>
      <c r="BX2818" s="3"/>
      <c r="BY2818" s="3">
        <v>1973</v>
      </c>
      <c r="BZ2818" s="3" t="s">
        <v>2561</v>
      </c>
      <c r="CA2818" s="3" t="s">
        <v>2430</v>
      </c>
      <c r="CB2818" s="3" t="s">
        <v>2539</v>
      </c>
      <c r="CC2818" s="3" t="s">
        <v>2383</v>
      </c>
      <c r="CD2818" s="3"/>
      <c r="CE2818" s="3"/>
      <c r="CF2818" s="7"/>
      <c r="CG2818" s="1"/>
      <c r="CH2818" s="1"/>
      <c r="CI2818" s="1"/>
      <c r="CJ2818" s="1"/>
      <c r="CK2818" s="1"/>
      <c r="CL2818" s="1"/>
      <c r="CM2818" s="1"/>
      <c r="CN2818" s="1"/>
      <c r="CO2818" s="1"/>
      <c r="CP2818" s="1"/>
      <c r="CQ2818" s="1"/>
      <c r="CR2818" s="1"/>
      <c r="CS2818" s="1"/>
      <c r="CT2818" s="1"/>
      <c r="CU2818" s="1"/>
      <c r="CV2818" s="1"/>
      <c r="CW2818" s="1"/>
      <c r="CX2818" s="1"/>
      <c r="CY2818" s="1"/>
      <c r="CZ2818" s="1"/>
      <c r="DA2818" s="1"/>
      <c r="DB2818" s="1"/>
      <c r="DC2818" s="1"/>
      <c r="DD2818" s="1"/>
      <c r="DE2818" s="1"/>
      <c r="DF2818" s="1"/>
      <c r="DJ2818" s="1"/>
      <c r="DK2818" s="1"/>
      <c r="DL2818" s="1"/>
      <c r="DM2818" s="1"/>
      <c r="DN2818" s="1"/>
      <c r="DO2818" s="1"/>
      <c r="DQ2818" s="1"/>
      <c r="DT2818" s="1"/>
      <c r="DW2818" s="1"/>
      <c r="DX2818" s="1"/>
      <c r="DY2818" s="1"/>
      <c r="DZ2818" s="1"/>
      <c r="EA2818" s="1"/>
      <c r="EB2818" s="1"/>
      <c r="EC2818" s="1"/>
      <c r="EF2818" s="1"/>
      <c r="ER2818" s="1"/>
      <c r="ET2818" s="1"/>
      <c r="FH2818" s="1"/>
      <c r="FI2818" s="1"/>
      <c r="LT2818" s="2"/>
      <c r="LU2818" s="2"/>
      <c r="LV2818" s="2"/>
      <c r="LW2818" s="2"/>
      <c r="LX2818" s="2"/>
      <c r="LY2818" s="2"/>
      <c r="LZ2818" s="2"/>
      <c r="MA2818" s="2"/>
      <c r="MB2818" s="2"/>
      <c r="MC2818" s="2"/>
      <c r="MD2818" s="2"/>
      <c r="ME2818" s="2"/>
      <c r="MF2818" s="2"/>
      <c r="MG2818" s="2"/>
      <c r="MH2818" s="2"/>
      <c r="MI2818" s="2"/>
      <c r="MJ2818" s="2"/>
      <c r="MK2818" s="2"/>
      <c r="ML2818" s="2"/>
      <c r="MM2818" s="2"/>
      <c r="MN2818" s="2"/>
      <c r="MO2818" s="2"/>
      <c r="MP2818" s="2"/>
      <c r="MQ2818" s="2"/>
      <c r="MR2818" s="2"/>
      <c r="MS2818" s="2"/>
      <c r="MT2818" s="2"/>
      <c r="MU2818" s="2"/>
      <c r="MV2818" s="2"/>
      <c r="MW2818" s="2"/>
      <c r="MX2818" s="2"/>
      <c r="MY2818" s="2"/>
      <c r="MZ2818" s="2"/>
      <c r="NA2818" s="2"/>
      <c r="NB2818" s="2"/>
      <c r="NC2818" s="2"/>
      <c r="ND2818" s="2"/>
      <c r="NE2818" s="2"/>
      <c r="NF2818" s="2"/>
      <c r="NG2818" s="2"/>
      <c r="NH2818" s="2"/>
      <c r="NI2818" s="2"/>
      <c r="NJ2818" s="2"/>
      <c r="NK2818" s="2"/>
      <c r="NL2818" s="2"/>
      <c r="NM2818" s="2"/>
      <c r="NN2818" s="2"/>
      <c r="NO2818" s="2"/>
      <c r="NP2818" s="2"/>
      <c r="NQ2818" s="2"/>
      <c r="NR2818" s="2"/>
      <c r="NS2818" s="2"/>
      <c r="NT2818" s="2"/>
      <c r="NU2818" s="2"/>
      <c r="NV2818" s="2"/>
      <c r="NW2818" s="2"/>
      <c r="NX2818" s="2"/>
      <c r="NY2818" s="2"/>
      <c r="NZ2818" s="2"/>
      <c r="OA2818" s="2"/>
      <c r="OB2818" s="2"/>
      <c r="OC2818" s="2"/>
      <c r="OD2818" s="2"/>
      <c r="OE2818" s="2"/>
      <c r="OF2818" s="2"/>
      <c r="OG2818" s="2"/>
      <c r="OH2818" s="2"/>
      <c r="OI2818" s="2"/>
      <c r="OJ2818" s="2"/>
      <c r="OK2818" s="2"/>
      <c r="OL2818" s="2"/>
      <c r="OM2818" s="2"/>
      <c r="ON2818" s="2"/>
      <c r="OO2818" s="2"/>
      <c r="OP2818" s="2"/>
      <c r="OQ2818" s="2"/>
      <c r="OR2818" s="2"/>
      <c r="OS2818" s="2"/>
      <c r="OT2818" s="2"/>
      <c r="OU2818" s="2"/>
      <c r="OV2818" s="2"/>
      <c r="OW2818" s="2"/>
      <c r="OX2818" s="2"/>
      <c r="OY2818" s="2"/>
      <c r="OZ2818" s="2"/>
      <c r="PA2818" s="2"/>
      <c r="PB2818" s="2"/>
      <c r="PC2818" s="2"/>
      <c r="PD2818" s="2"/>
      <c r="PE2818" s="2"/>
      <c r="PF2818" s="2"/>
      <c r="PG2818" s="2"/>
      <c r="PH2818" s="2"/>
      <c r="PI2818" s="2"/>
      <c r="PJ2818" s="2"/>
      <c r="PK2818" s="2"/>
      <c r="PL2818" s="2"/>
      <c r="PM2818" s="2"/>
      <c r="PN2818" s="2"/>
      <c r="PO2818" s="2"/>
    </row>
    <row r="2819" spans="1:431" ht="98" hidden="1" x14ac:dyDescent="0.15">
      <c r="A2819" s="6" t="s">
        <v>2288</v>
      </c>
      <c r="B2819" s="3"/>
      <c r="C2819" s="6"/>
      <c r="D2819" s="6"/>
      <c r="E2819" s="3"/>
      <c r="F2819" s="6"/>
      <c r="G2819" s="6"/>
      <c r="H2819" s="6"/>
      <c r="I2819" s="3"/>
      <c r="J2819" s="6"/>
      <c r="K2819" s="3"/>
      <c r="L2819" s="3"/>
      <c r="M2819" s="3"/>
      <c r="N2819" s="6"/>
      <c r="O2819" s="3"/>
      <c r="P2819" s="6"/>
      <c r="Q2819" s="6"/>
      <c r="R2819" s="6"/>
      <c r="S2819" s="3"/>
      <c r="T2819" s="3"/>
      <c r="U2819" s="3"/>
      <c r="V2819" s="3"/>
      <c r="W2819" s="3"/>
      <c r="X2819" s="3"/>
      <c r="Y2819" s="6"/>
      <c r="Z2819" s="6"/>
      <c r="AA2819" s="6"/>
      <c r="AB2819" s="3"/>
      <c r="AC2819" s="6"/>
      <c r="AD2819" s="6"/>
      <c r="AE2819" s="3"/>
      <c r="AF2819" s="3"/>
      <c r="AG2819" s="6"/>
      <c r="AH2819" s="6"/>
      <c r="AI2819" s="3"/>
      <c r="AJ2819" s="3"/>
      <c r="AK2819" s="3"/>
      <c r="AL2819" s="3"/>
      <c r="AM2819" s="6"/>
      <c r="AN2819" s="3"/>
      <c r="AO2819" s="3"/>
      <c r="AP2819" s="3"/>
      <c r="AQ2819" s="3"/>
      <c r="AR2819" s="3"/>
      <c r="AS2819" s="3"/>
      <c r="AT2819" s="6"/>
      <c r="AU2819" s="6"/>
      <c r="AV2819" s="6"/>
      <c r="AW2819" s="3"/>
      <c r="AX2819" s="3"/>
      <c r="AY2819" s="3"/>
      <c r="AZ2819" s="3"/>
      <c r="BA2819" s="3"/>
      <c r="BB2819" s="3"/>
      <c r="BC2819" s="3"/>
      <c r="BD2819" s="3"/>
      <c r="BE2819" s="3"/>
      <c r="BF2819" s="3"/>
      <c r="BG2819" s="3"/>
      <c r="BH2819" s="3"/>
      <c r="BI2819" s="3"/>
      <c r="BJ2819" s="3"/>
      <c r="BK2819" s="3"/>
      <c r="BL2819" s="3"/>
      <c r="BM2819" s="3"/>
      <c r="BN2819" s="3"/>
      <c r="BO2819" s="3"/>
      <c r="BP2819" s="3"/>
      <c r="BQ2819" s="3"/>
      <c r="BR2819" s="3"/>
      <c r="BS2819" s="3"/>
      <c r="BT2819" s="3"/>
      <c r="BU2819" s="3"/>
      <c r="BV2819" s="3"/>
      <c r="BW2819" s="3"/>
      <c r="BX2819" s="3"/>
      <c r="BY2819" s="3">
        <v>1973</v>
      </c>
      <c r="BZ2819" s="3" t="s">
        <v>2561</v>
      </c>
      <c r="CA2819" s="3" t="s">
        <v>2430</v>
      </c>
      <c r="CB2819" s="3" t="s">
        <v>2539</v>
      </c>
      <c r="CC2819" s="3" t="s">
        <v>2383</v>
      </c>
      <c r="CD2819" s="3"/>
      <c r="CE2819" s="3"/>
      <c r="CF2819" s="7"/>
      <c r="CG2819" s="1"/>
      <c r="CH2819" s="1"/>
      <c r="CI2819" s="1"/>
      <c r="CJ2819" s="1"/>
      <c r="CK2819" s="1"/>
      <c r="CL2819" s="1"/>
      <c r="CM2819" s="1"/>
      <c r="CN2819" s="1"/>
      <c r="CO2819" s="1"/>
      <c r="CP2819" s="1"/>
      <c r="CQ2819" s="1"/>
      <c r="CR2819" s="1"/>
      <c r="CS2819" s="1"/>
      <c r="CT2819" s="1"/>
      <c r="CU2819" s="1"/>
      <c r="CV2819" s="1"/>
      <c r="CW2819" s="1"/>
      <c r="CX2819" s="1"/>
      <c r="CY2819" s="1"/>
      <c r="CZ2819" s="1"/>
      <c r="DA2819" s="1"/>
      <c r="DB2819" s="1"/>
      <c r="DC2819" s="1"/>
      <c r="DD2819" s="1"/>
      <c r="DE2819" s="1"/>
      <c r="DF2819" s="1"/>
      <c r="DJ2819" s="1"/>
      <c r="DK2819" s="1"/>
      <c r="DL2819" s="1"/>
      <c r="DM2819" s="1"/>
      <c r="DN2819" s="1"/>
      <c r="DO2819" s="1"/>
      <c r="DQ2819" s="1"/>
      <c r="DT2819" s="1"/>
      <c r="DW2819" s="1"/>
      <c r="DX2819" s="1"/>
      <c r="DY2819" s="1"/>
      <c r="DZ2819" s="1"/>
      <c r="EA2819" s="1"/>
      <c r="EB2819" s="1"/>
      <c r="EC2819" s="1"/>
      <c r="EF2819" s="1"/>
      <c r="ER2819" s="1"/>
      <c r="ET2819" s="1"/>
      <c r="FH2819" s="1"/>
      <c r="FI2819" s="1"/>
      <c r="LT2819" s="2"/>
      <c r="LU2819" s="2"/>
      <c r="LV2819" s="2"/>
      <c r="LW2819" s="2"/>
      <c r="LX2819" s="2"/>
      <c r="LY2819" s="2"/>
      <c r="LZ2819" s="2"/>
      <c r="MA2819" s="2"/>
      <c r="MB2819" s="2"/>
      <c r="MC2819" s="2"/>
      <c r="MD2819" s="2"/>
      <c r="ME2819" s="2"/>
      <c r="MF2819" s="2"/>
      <c r="MG2819" s="2"/>
      <c r="MH2819" s="2"/>
      <c r="MI2819" s="2"/>
      <c r="MJ2819" s="2"/>
      <c r="MK2819" s="2"/>
      <c r="ML2819" s="2"/>
      <c r="MM2819" s="2"/>
      <c r="MN2819" s="2"/>
      <c r="MO2819" s="2"/>
      <c r="MP2819" s="2"/>
      <c r="MQ2819" s="2"/>
      <c r="MR2819" s="2"/>
      <c r="MS2819" s="2"/>
      <c r="MT2819" s="2"/>
      <c r="MU2819" s="2"/>
      <c r="MV2819" s="2"/>
      <c r="MW2819" s="2"/>
      <c r="MX2819" s="2"/>
      <c r="MY2819" s="2"/>
      <c r="MZ2819" s="2"/>
      <c r="NA2819" s="2"/>
      <c r="NB2819" s="2"/>
      <c r="NC2819" s="2"/>
      <c r="ND2819" s="2"/>
      <c r="NE2819" s="2"/>
      <c r="NF2819" s="2"/>
      <c r="NG2819" s="2"/>
      <c r="NH2819" s="2"/>
      <c r="NI2819" s="2"/>
      <c r="NJ2819" s="2"/>
      <c r="NK2819" s="2"/>
      <c r="NL2819" s="2"/>
      <c r="NM2819" s="2"/>
      <c r="NN2819" s="2"/>
      <c r="NO2819" s="2"/>
      <c r="NP2819" s="2"/>
      <c r="NQ2819" s="2"/>
      <c r="NR2819" s="2"/>
      <c r="NS2819" s="2"/>
      <c r="NT2819" s="2"/>
      <c r="NU2819" s="2"/>
      <c r="NV2819" s="2"/>
      <c r="NW2819" s="2"/>
      <c r="NX2819" s="2"/>
      <c r="NY2819" s="2"/>
      <c r="NZ2819" s="2"/>
      <c r="OA2819" s="2"/>
      <c r="OB2819" s="2"/>
      <c r="OC2819" s="2"/>
      <c r="OD2819" s="2"/>
      <c r="OE2819" s="2"/>
      <c r="OF2819" s="2"/>
      <c r="OG2819" s="2"/>
      <c r="OH2819" s="2"/>
      <c r="OI2819" s="2"/>
      <c r="OJ2819" s="2"/>
      <c r="OK2819" s="2"/>
      <c r="OL2819" s="2"/>
      <c r="OM2819" s="2"/>
      <c r="ON2819" s="2"/>
      <c r="OO2819" s="2"/>
      <c r="OP2819" s="2"/>
      <c r="OQ2819" s="2"/>
      <c r="OR2819" s="2"/>
      <c r="OS2819" s="2"/>
      <c r="OT2819" s="2"/>
      <c r="OU2819" s="2"/>
      <c r="OV2819" s="2"/>
      <c r="OW2819" s="2"/>
      <c r="OX2819" s="2"/>
      <c r="OY2819" s="2"/>
      <c r="OZ2819" s="2"/>
      <c r="PA2819" s="2"/>
      <c r="PB2819" s="2"/>
      <c r="PC2819" s="2"/>
      <c r="PD2819" s="2"/>
      <c r="PE2819" s="2"/>
      <c r="PF2819" s="2"/>
      <c r="PG2819" s="2"/>
      <c r="PH2819" s="2"/>
      <c r="PI2819" s="2"/>
      <c r="PJ2819" s="2"/>
      <c r="PK2819" s="2"/>
      <c r="PL2819" s="2"/>
      <c r="PM2819" s="2"/>
      <c r="PN2819" s="2"/>
      <c r="PO2819" s="2"/>
    </row>
    <row r="2820" spans="1:431" ht="98" hidden="1" x14ac:dyDescent="0.15">
      <c r="A2820" s="6" t="s">
        <v>2289</v>
      </c>
      <c r="B2820" s="3"/>
      <c r="C2820" s="6"/>
      <c r="D2820" s="6"/>
      <c r="E2820" s="3"/>
      <c r="F2820" s="6"/>
      <c r="G2820" s="6"/>
      <c r="H2820" s="6"/>
      <c r="I2820" s="3"/>
      <c r="J2820" s="6"/>
      <c r="K2820" s="3"/>
      <c r="L2820" s="3"/>
      <c r="M2820" s="3"/>
      <c r="N2820" s="6"/>
      <c r="O2820" s="3"/>
      <c r="P2820" s="6"/>
      <c r="Q2820" s="6"/>
      <c r="R2820" s="6"/>
      <c r="S2820" s="3"/>
      <c r="T2820" s="3"/>
      <c r="U2820" s="3"/>
      <c r="V2820" s="3"/>
      <c r="W2820" s="3"/>
      <c r="X2820" s="3"/>
      <c r="Y2820" s="6"/>
      <c r="Z2820" s="6"/>
      <c r="AA2820" s="6"/>
      <c r="AB2820" s="3"/>
      <c r="AC2820" s="6"/>
      <c r="AD2820" s="6"/>
      <c r="AE2820" s="3"/>
      <c r="AF2820" s="3"/>
      <c r="AG2820" s="6"/>
      <c r="AH2820" s="6"/>
      <c r="AI2820" s="3"/>
      <c r="AJ2820" s="3"/>
      <c r="AK2820" s="3"/>
      <c r="AL2820" s="3"/>
      <c r="AM2820" s="6"/>
      <c r="AN2820" s="3"/>
      <c r="AO2820" s="3"/>
      <c r="AP2820" s="3"/>
      <c r="AQ2820" s="3"/>
      <c r="AR2820" s="3"/>
      <c r="AS2820" s="3"/>
      <c r="AT2820" s="6"/>
      <c r="AU2820" s="6"/>
      <c r="AV2820" s="6"/>
      <c r="AW2820" s="3"/>
      <c r="AX2820" s="3"/>
      <c r="AY2820" s="3"/>
      <c r="AZ2820" s="3"/>
      <c r="BA2820" s="3"/>
      <c r="BB2820" s="3"/>
      <c r="BC2820" s="3"/>
      <c r="BD2820" s="3"/>
      <c r="BE2820" s="3"/>
      <c r="BF2820" s="3"/>
      <c r="BG2820" s="3"/>
      <c r="BH2820" s="3"/>
      <c r="BI2820" s="3"/>
      <c r="BJ2820" s="3"/>
      <c r="BK2820" s="3"/>
      <c r="BL2820" s="3"/>
      <c r="BM2820" s="3"/>
      <c r="BN2820" s="3"/>
      <c r="BO2820" s="3"/>
      <c r="BP2820" s="3"/>
      <c r="BQ2820" s="3"/>
      <c r="BR2820" s="3"/>
      <c r="BS2820" s="3"/>
      <c r="BT2820" s="3"/>
      <c r="BU2820" s="3"/>
      <c r="BV2820" s="3"/>
      <c r="BW2820" s="3"/>
      <c r="BX2820" s="3"/>
      <c r="BY2820" s="3">
        <v>1973</v>
      </c>
      <c r="BZ2820" s="3" t="s">
        <v>2561</v>
      </c>
      <c r="CA2820" s="3" t="s">
        <v>2430</v>
      </c>
      <c r="CB2820" s="3" t="s">
        <v>2539</v>
      </c>
      <c r="CC2820" s="3" t="s">
        <v>2383</v>
      </c>
      <c r="CD2820" s="3"/>
      <c r="CE2820" s="3"/>
      <c r="CF2820" s="7"/>
      <c r="CG2820" s="1"/>
      <c r="CH2820" s="1"/>
      <c r="CI2820" s="1"/>
      <c r="CJ2820" s="1"/>
      <c r="CK2820" s="1"/>
      <c r="CL2820" s="1"/>
      <c r="CM2820" s="1"/>
      <c r="CN2820" s="1"/>
      <c r="CO2820" s="1"/>
      <c r="CP2820" s="1"/>
      <c r="CQ2820" s="1"/>
      <c r="CR2820" s="1"/>
      <c r="CS2820" s="1"/>
      <c r="CT2820" s="1"/>
      <c r="CU2820" s="1"/>
      <c r="CV2820" s="1"/>
      <c r="CW2820" s="1"/>
      <c r="CX2820" s="1"/>
      <c r="CY2820" s="1"/>
      <c r="CZ2820" s="1"/>
      <c r="DA2820" s="1"/>
      <c r="DB2820" s="1"/>
      <c r="DC2820" s="1"/>
      <c r="DD2820" s="1"/>
      <c r="DE2820" s="1"/>
      <c r="DF2820" s="1"/>
      <c r="DJ2820" s="1"/>
      <c r="DK2820" s="1"/>
      <c r="DL2820" s="1"/>
      <c r="DM2820" s="1"/>
      <c r="DN2820" s="1"/>
      <c r="DO2820" s="1"/>
      <c r="DQ2820" s="1"/>
      <c r="DT2820" s="1"/>
      <c r="DW2820" s="1"/>
      <c r="DX2820" s="1"/>
      <c r="DY2820" s="1"/>
      <c r="DZ2820" s="1"/>
      <c r="EA2820" s="1"/>
      <c r="EB2820" s="1"/>
      <c r="EC2820" s="1"/>
      <c r="EF2820" s="1"/>
      <c r="ER2820" s="1"/>
      <c r="ET2820" s="1"/>
      <c r="FH2820" s="1"/>
      <c r="FI2820" s="1"/>
      <c r="LT2820" s="2"/>
      <c r="LU2820" s="2"/>
      <c r="LV2820" s="2"/>
      <c r="LW2820" s="2"/>
      <c r="LX2820" s="2"/>
      <c r="LY2820" s="2"/>
      <c r="LZ2820" s="2"/>
      <c r="MA2820" s="2"/>
      <c r="MB2820" s="2"/>
      <c r="MC2820" s="2"/>
      <c r="MD2820" s="2"/>
      <c r="ME2820" s="2"/>
      <c r="MF2820" s="2"/>
      <c r="MG2820" s="2"/>
      <c r="MH2820" s="2"/>
      <c r="MI2820" s="2"/>
      <c r="MJ2820" s="2"/>
      <c r="MK2820" s="2"/>
      <c r="ML2820" s="2"/>
      <c r="MM2820" s="2"/>
      <c r="MN2820" s="2"/>
      <c r="MO2820" s="2"/>
      <c r="MP2820" s="2"/>
      <c r="MQ2820" s="2"/>
      <c r="MR2820" s="2"/>
      <c r="MS2820" s="2"/>
      <c r="MT2820" s="2"/>
      <c r="MU2820" s="2"/>
      <c r="MV2820" s="2"/>
      <c r="MW2820" s="2"/>
      <c r="MX2820" s="2"/>
      <c r="MY2820" s="2"/>
      <c r="MZ2820" s="2"/>
      <c r="NA2820" s="2"/>
      <c r="NB2820" s="2"/>
      <c r="NC2820" s="2"/>
      <c r="ND2820" s="2"/>
      <c r="NE2820" s="2"/>
      <c r="NF2820" s="2"/>
      <c r="NG2820" s="2"/>
      <c r="NH2820" s="2"/>
      <c r="NI2820" s="2"/>
      <c r="NJ2820" s="2"/>
      <c r="NK2820" s="2"/>
      <c r="NL2820" s="2"/>
      <c r="NM2820" s="2"/>
      <c r="NN2820" s="2"/>
      <c r="NO2820" s="2"/>
      <c r="NP2820" s="2"/>
      <c r="NQ2820" s="2"/>
      <c r="NR2820" s="2"/>
      <c r="NS2820" s="2"/>
      <c r="NT2820" s="2"/>
      <c r="NU2820" s="2"/>
      <c r="NV2820" s="2"/>
      <c r="NW2820" s="2"/>
      <c r="NX2820" s="2"/>
      <c r="NY2820" s="2"/>
      <c r="NZ2820" s="2"/>
      <c r="OA2820" s="2"/>
      <c r="OB2820" s="2"/>
      <c r="OC2820" s="2"/>
      <c r="OD2820" s="2"/>
      <c r="OE2820" s="2"/>
      <c r="OF2820" s="2"/>
      <c r="OG2820" s="2"/>
      <c r="OH2820" s="2"/>
      <c r="OI2820" s="2"/>
      <c r="OJ2820" s="2"/>
      <c r="OK2820" s="2"/>
      <c r="OL2820" s="2"/>
      <c r="OM2820" s="2"/>
      <c r="ON2820" s="2"/>
      <c r="OO2820" s="2"/>
      <c r="OP2820" s="2"/>
      <c r="OQ2820" s="2"/>
      <c r="OR2820" s="2"/>
      <c r="OS2820" s="2"/>
      <c r="OT2820" s="2"/>
      <c r="OU2820" s="2"/>
      <c r="OV2820" s="2"/>
      <c r="OW2820" s="2"/>
      <c r="OX2820" s="2"/>
      <c r="OY2820" s="2"/>
      <c r="OZ2820" s="2"/>
      <c r="PA2820" s="2"/>
      <c r="PB2820" s="2"/>
      <c r="PC2820" s="2"/>
      <c r="PD2820" s="2"/>
      <c r="PE2820" s="2"/>
      <c r="PF2820" s="2"/>
      <c r="PG2820" s="2"/>
      <c r="PH2820" s="2"/>
      <c r="PI2820" s="2"/>
      <c r="PJ2820" s="2"/>
      <c r="PK2820" s="2"/>
      <c r="PL2820" s="2"/>
      <c r="PM2820" s="2"/>
      <c r="PN2820" s="2"/>
      <c r="PO2820" s="2"/>
    </row>
    <row r="2821" spans="1:431" ht="98" hidden="1" x14ac:dyDescent="0.15">
      <c r="A2821" s="6" t="s">
        <v>2290</v>
      </c>
      <c r="B2821" s="3"/>
      <c r="C2821" s="6"/>
      <c r="D2821" s="6"/>
      <c r="E2821" s="3"/>
      <c r="F2821" s="6"/>
      <c r="G2821" s="6"/>
      <c r="H2821" s="6"/>
      <c r="I2821" s="3"/>
      <c r="J2821" s="6"/>
      <c r="K2821" s="3"/>
      <c r="L2821" s="3"/>
      <c r="M2821" s="3"/>
      <c r="N2821" s="6"/>
      <c r="O2821" s="3"/>
      <c r="P2821" s="6"/>
      <c r="Q2821" s="6"/>
      <c r="R2821" s="6"/>
      <c r="S2821" s="3"/>
      <c r="T2821" s="3"/>
      <c r="U2821" s="3"/>
      <c r="V2821" s="3"/>
      <c r="W2821" s="3"/>
      <c r="X2821" s="3"/>
      <c r="Y2821" s="6"/>
      <c r="Z2821" s="6"/>
      <c r="AA2821" s="6"/>
      <c r="AB2821" s="3"/>
      <c r="AC2821" s="6"/>
      <c r="AD2821" s="6"/>
      <c r="AE2821" s="3"/>
      <c r="AF2821" s="3"/>
      <c r="AG2821" s="6"/>
      <c r="AH2821" s="6"/>
      <c r="AI2821" s="3"/>
      <c r="AJ2821" s="3"/>
      <c r="AK2821" s="3"/>
      <c r="AL2821" s="3"/>
      <c r="AM2821" s="6"/>
      <c r="AN2821" s="3"/>
      <c r="AO2821" s="3"/>
      <c r="AP2821" s="3"/>
      <c r="AQ2821" s="3"/>
      <c r="AR2821" s="3"/>
      <c r="AS2821" s="3"/>
      <c r="AT2821" s="6"/>
      <c r="AU2821" s="6"/>
      <c r="AV2821" s="6"/>
      <c r="AW2821" s="3"/>
      <c r="AX2821" s="3"/>
      <c r="AY2821" s="3"/>
      <c r="AZ2821" s="3"/>
      <c r="BA2821" s="3"/>
      <c r="BB2821" s="3"/>
      <c r="BC2821" s="3"/>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v>1973</v>
      </c>
      <c r="BZ2821" s="3" t="s">
        <v>2561</v>
      </c>
      <c r="CA2821" s="3" t="s">
        <v>2430</v>
      </c>
      <c r="CB2821" s="3" t="s">
        <v>2539</v>
      </c>
      <c r="CC2821" s="3" t="s">
        <v>2383</v>
      </c>
      <c r="CD2821" s="3"/>
      <c r="CE2821" s="3"/>
      <c r="CF2821" s="7"/>
      <c r="CG2821" s="1"/>
      <c r="CH2821" s="1"/>
      <c r="CI2821" s="1"/>
      <c r="CJ2821" s="1"/>
      <c r="CK2821" s="1"/>
      <c r="CL2821" s="1"/>
      <c r="CM2821" s="1"/>
      <c r="CN2821" s="1"/>
      <c r="CO2821" s="1"/>
      <c r="CP2821" s="1"/>
      <c r="CQ2821" s="1"/>
      <c r="CR2821" s="1"/>
      <c r="CS2821" s="1"/>
      <c r="CT2821" s="1"/>
      <c r="CU2821" s="1"/>
      <c r="CV2821" s="1"/>
      <c r="CW2821" s="1"/>
      <c r="CX2821" s="1"/>
      <c r="CY2821" s="1"/>
      <c r="CZ2821" s="1"/>
      <c r="DA2821" s="1"/>
      <c r="DB2821" s="1"/>
      <c r="DC2821" s="1"/>
      <c r="DD2821" s="1"/>
      <c r="DE2821" s="1"/>
      <c r="DF2821" s="1"/>
      <c r="DJ2821" s="1"/>
      <c r="DK2821" s="1"/>
      <c r="DL2821" s="1"/>
      <c r="DM2821" s="1"/>
      <c r="DN2821" s="1"/>
      <c r="DO2821" s="1"/>
      <c r="DQ2821" s="1"/>
      <c r="DT2821" s="1"/>
      <c r="DW2821" s="1"/>
      <c r="DX2821" s="1"/>
      <c r="DY2821" s="1"/>
      <c r="DZ2821" s="1"/>
      <c r="EA2821" s="1"/>
      <c r="EB2821" s="1"/>
      <c r="EC2821" s="1"/>
      <c r="EF2821" s="1"/>
      <c r="ER2821" s="1"/>
      <c r="ET2821" s="1"/>
      <c r="FH2821" s="1"/>
      <c r="FI2821" s="1"/>
      <c r="LT2821" s="2"/>
      <c r="LU2821" s="2"/>
      <c r="LV2821" s="2"/>
      <c r="LW2821" s="2"/>
      <c r="LX2821" s="2"/>
      <c r="LY2821" s="2"/>
      <c r="LZ2821" s="2"/>
      <c r="MA2821" s="2"/>
      <c r="MB2821" s="2"/>
      <c r="MC2821" s="2"/>
      <c r="MD2821" s="2"/>
      <c r="ME2821" s="2"/>
      <c r="MF2821" s="2"/>
      <c r="MG2821" s="2"/>
      <c r="MH2821" s="2"/>
      <c r="MI2821" s="2"/>
      <c r="MJ2821" s="2"/>
      <c r="MK2821" s="2"/>
      <c r="ML2821" s="2"/>
      <c r="MM2821" s="2"/>
      <c r="MN2821" s="2"/>
      <c r="MO2821" s="2"/>
      <c r="MP2821" s="2"/>
      <c r="MQ2821" s="2"/>
      <c r="MR2821" s="2"/>
      <c r="MS2821" s="2"/>
      <c r="MT2821" s="2"/>
      <c r="MU2821" s="2"/>
      <c r="MV2821" s="2"/>
      <c r="MW2821" s="2"/>
      <c r="MX2821" s="2"/>
      <c r="MY2821" s="2"/>
      <c r="MZ2821" s="2"/>
      <c r="NA2821" s="2"/>
      <c r="NB2821" s="2"/>
      <c r="NC2821" s="2"/>
      <c r="ND2821" s="2"/>
      <c r="NE2821" s="2"/>
      <c r="NF2821" s="2"/>
      <c r="NG2821" s="2"/>
      <c r="NH2821" s="2"/>
      <c r="NI2821" s="2"/>
      <c r="NJ2821" s="2"/>
      <c r="NK2821" s="2"/>
      <c r="NL2821" s="2"/>
      <c r="NM2821" s="2"/>
      <c r="NN2821" s="2"/>
      <c r="NO2821" s="2"/>
      <c r="NP2821" s="2"/>
      <c r="NQ2821" s="2"/>
      <c r="NR2821" s="2"/>
      <c r="NS2821" s="2"/>
      <c r="NT2821" s="2"/>
      <c r="NU2821" s="2"/>
      <c r="NV2821" s="2"/>
      <c r="NW2821" s="2"/>
      <c r="NX2821" s="2"/>
      <c r="NY2821" s="2"/>
      <c r="NZ2821" s="2"/>
      <c r="OA2821" s="2"/>
      <c r="OB2821" s="2"/>
      <c r="OC2821" s="2"/>
      <c r="OD2821" s="2"/>
      <c r="OE2821" s="2"/>
      <c r="OF2821" s="2"/>
      <c r="OG2821" s="2"/>
      <c r="OH2821" s="2"/>
      <c r="OI2821" s="2"/>
      <c r="OJ2821" s="2"/>
      <c r="OK2821" s="2"/>
      <c r="OL2821" s="2"/>
      <c r="OM2821" s="2"/>
      <c r="ON2821" s="2"/>
      <c r="OO2821" s="2"/>
      <c r="OP2821" s="2"/>
      <c r="OQ2821" s="2"/>
      <c r="OR2821" s="2"/>
      <c r="OS2821" s="2"/>
      <c r="OT2821" s="2"/>
      <c r="OU2821" s="2"/>
      <c r="OV2821" s="2"/>
      <c r="OW2821" s="2"/>
      <c r="OX2821" s="2"/>
      <c r="OY2821" s="2"/>
      <c r="OZ2821" s="2"/>
      <c r="PA2821" s="2"/>
      <c r="PB2821" s="2"/>
      <c r="PC2821" s="2"/>
      <c r="PD2821" s="2"/>
      <c r="PE2821" s="2"/>
      <c r="PF2821" s="2"/>
      <c r="PG2821" s="2"/>
      <c r="PH2821" s="2"/>
      <c r="PI2821" s="2"/>
      <c r="PJ2821" s="2"/>
      <c r="PK2821" s="2"/>
      <c r="PL2821" s="2"/>
      <c r="PM2821" s="2"/>
      <c r="PN2821" s="2"/>
      <c r="PO2821" s="2"/>
    </row>
    <row r="2822" spans="1:431" ht="98" hidden="1" x14ac:dyDescent="0.15">
      <c r="A2822" s="6" t="s">
        <v>2291</v>
      </c>
      <c r="B2822" s="3"/>
      <c r="C2822" s="6"/>
      <c r="D2822" s="6"/>
      <c r="E2822" s="3"/>
      <c r="F2822" s="6"/>
      <c r="G2822" s="6"/>
      <c r="H2822" s="6"/>
      <c r="I2822" s="3"/>
      <c r="J2822" s="6"/>
      <c r="K2822" s="3"/>
      <c r="L2822" s="3"/>
      <c r="M2822" s="3"/>
      <c r="N2822" s="6"/>
      <c r="O2822" s="3"/>
      <c r="P2822" s="6"/>
      <c r="Q2822" s="6"/>
      <c r="R2822" s="6"/>
      <c r="S2822" s="3"/>
      <c r="T2822" s="3"/>
      <c r="U2822" s="3"/>
      <c r="V2822" s="3"/>
      <c r="W2822" s="3"/>
      <c r="X2822" s="3"/>
      <c r="Y2822" s="6"/>
      <c r="Z2822" s="6"/>
      <c r="AA2822" s="6"/>
      <c r="AB2822" s="3"/>
      <c r="AC2822" s="6"/>
      <c r="AD2822" s="6"/>
      <c r="AE2822" s="3"/>
      <c r="AF2822" s="3"/>
      <c r="AG2822" s="6"/>
      <c r="AH2822" s="6"/>
      <c r="AI2822" s="3"/>
      <c r="AJ2822" s="3"/>
      <c r="AK2822" s="3"/>
      <c r="AL2822" s="3"/>
      <c r="AM2822" s="6"/>
      <c r="AN2822" s="3"/>
      <c r="AO2822" s="3"/>
      <c r="AP2822" s="3"/>
      <c r="AQ2822" s="3"/>
      <c r="AR2822" s="3"/>
      <c r="AS2822" s="3"/>
      <c r="AT2822" s="6"/>
      <c r="AU2822" s="6"/>
      <c r="AV2822" s="6"/>
      <c r="AW2822" s="3"/>
      <c r="AX2822" s="3"/>
      <c r="AY2822" s="3"/>
      <c r="AZ2822" s="3"/>
      <c r="BA2822" s="3"/>
      <c r="BB2822" s="3"/>
      <c r="BC2822" s="3"/>
      <c r="BD2822" s="3"/>
      <c r="BE2822" s="3"/>
      <c r="BF2822" s="3"/>
      <c r="BG2822" s="3"/>
      <c r="BH2822" s="3"/>
      <c r="BI2822" s="3"/>
      <c r="BJ2822" s="3"/>
      <c r="BK2822" s="3"/>
      <c r="BL2822" s="3"/>
      <c r="BM2822" s="3"/>
      <c r="BN2822" s="3"/>
      <c r="BO2822" s="3"/>
      <c r="BP2822" s="3"/>
      <c r="BQ2822" s="3"/>
      <c r="BR2822" s="3"/>
      <c r="BS2822" s="3"/>
      <c r="BT2822" s="3"/>
      <c r="BU2822" s="3"/>
      <c r="BV2822" s="3"/>
      <c r="BW2822" s="3"/>
      <c r="BX2822" s="3"/>
      <c r="BY2822" s="3">
        <v>1973</v>
      </c>
      <c r="BZ2822" s="3" t="s">
        <v>2561</v>
      </c>
      <c r="CA2822" s="3" t="s">
        <v>2430</v>
      </c>
      <c r="CB2822" s="3" t="s">
        <v>2539</v>
      </c>
      <c r="CC2822" s="3" t="s">
        <v>2383</v>
      </c>
      <c r="CD2822" s="3"/>
      <c r="CE2822" s="3"/>
      <c r="CF2822" s="7"/>
      <c r="CG2822" s="1"/>
      <c r="CH2822" s="1"/>
      <c r="CI2822" s="1"/>
      <c r="CJ2822" s="1"/>
      <c r="CK2822" s="1"/>
      <c r="CL2822" s="1"/>
      <c r="CM2822" s="1"/>
      <c r="CN2822" s="1"/>
      <c r="CO2822" s="1"/>
      <c r="CP2822" s="1"/>
      <c r="CQ2822" s="1"/>
      <c r="CR2822" s="1"/>
      <c r="CS2822" s="1"/>
      <c r="CT2822" s="1"/>
      <c r="CU2822" s="1"/>
      <c r="CV2822" s="1"/>
      <c r="CW2822" s="1"/>
      <c r="CX2822" s="1"/>
      <c r="CY2822" s="1"/>
      <c r="CZ2822" s="1"/>
      <c r="DA2822" s="1"/>
      <c r="DB2822" s="1"/>
      <c r="DC2822" s="1"/>
      <c r="DD2822" s="1"/>
      <c r="DE2822" s="1"/>
      <c r="DF2822" s="1"/>
      <c r="DJ2822" s="1"/>
      <c r="DK2822" s="1"/>
      <c r="DL2822" s="1"/>
      <c r="DM2822" s="1"/>
      <c r="DN2822" s="1"/>
      <c r="DO2822" s="1"/>
      <c r="DQ2822" s="1"/>
      <c r="DT2822" s="1"/>
      <c r="DW2822" s="1"/>
      <c r="DX2822" s="1"/>
      <c r="DY2822" s="1"/>
      <c r="DZ2822" s="1"/>
      <c r="EA2822" s="1"/>
      <c r="EB2822" s="1"/>
      <c r="EC2822" s="1"/>
      <c r="EF2822" s="1"/>
      <c r="ER2822" s="1"/>
      <c r="ET2822" s="1"/>
      <c r="FH2822" s="1"/>
      <c r="FI2822" s="1"/>
      <c r="LT2822" s="2"/>
      <c r="LU2822" s="2"/>
      <c r="LV2822" s="2"/>
      <c r="LW2822" s="2"/>
      <c r="LX2822" s="2"/>
      <c r="LY2822" s="2"/>
      <c r="LZ2822" s="2"/>
      <c r="MA2822" s="2"/>
      <c r="MB2822" s="2"/>
      <c r="MC2822" s="2"/>
      <c r="MD2822" s="2"/>
      <c r="ME2822" s="2"/>
      <c r="MF2822" s="2"/>
      <c r="MG2822" s="2"/>
      <c r="MH2822" s="2"/>
      <c r="MI2822" s="2"/>
      <c r="MJ2822" s="2"/>
      <c r="MK2822" s="2"/>
      <c r="ML2822" s="2"/>
      <c r="MM2822" s="2"/>
      <c r="MN2822" s="2"/>
      <c r="MO2822" s="2"/>
      <c r="MP2822" s="2"/>
      <c r="MQ2822" s="2"/>
      <c r="MR2822" s="2"/>
      <c r="MS2822" s="2"/>
      <c r="MT2822" s="2"/>
      <c r="MU2822" s="2"/>
      <c r="MV2822" s="2"/>
      <c r="MW2822" s="2"/>
      <c r="MX2822" s="2"/>
      <c r="MY2822" s="2"/>
      <c r="MZ2822" s="2"/>
      <c r="NA2822" s="2"/>
      <c r="NB2822" s="2"/>
      <c r="NC2822" s="2"/>
      <c r="ND2822" s="2"/>
      <c r="NE2822" s="2"/>
      <c r="NF2822" s="2"/>
      <c r="NG2822" s="2"/>
      <c r="NH2822" s="2"/>
      <c r="NI2822" s="2"/>
      <c r="NJ2822" s="2"/>
      <c r="NK2822" s="2"/>
      <c r="NL2822" s="2"/>
      <c r="NM2822" s="2"/>
      <c r="NN2822" s="2"/>
      <c r="NO2822" s="2"/>
      <c r="NP2822" s="2"/>
      <c r="NQ2822" s="2"/>
      <c r="NR2822" s="2"/>
      <c r="NS2822" s="2"/>
      <c r="NT2822" s="2"/>
      <c r="NU2822" s="2"/>
      <c r="NV2822" s="2"/>
      <c r="NW2822" s="2"/>
      <c r="NX2822" s="2"/>
      <c r="NY2822" s="2"/>
      <c r="NZ2822" s="2"/>
      <c r="OA2822" s="2"/>
      <c r="OB2822" s="2"/>
      <c r="OC2822" s="2"/>
      <c r="OD2822" s="2"/>
      <c r="OE2822" s="2"/>
      <c r="OF2822" s="2"/>
      <c r="OG2822" s="2"/>
      <c r="OH2822" s="2"/>
      <c r="OI2822" s="2"/>
      <c r="OJ2822" s="2"/>
      <c r="OK2822" s="2"/>
      <c r="OL2822" s="2"/>
      <c r="OM2822" s="2"/>
      <c r="ON2822" s="2"/>
      <c r="OO2822" s="2"/>
      <c r="OP2822" s="2"/>
      <c r="OQ2822" s="2"/>
      <c r="OR2822" s="2"/>
      <c r="OS2822" s="2"/>
      <c r="OT2822" s="2"/>
      <c r="OU2822" s="2"/>
      <c r="OV2822" s="2"/>
      <c r="OW2822" s="2"/>
      <c r="OX2822" s="2"/>
      <c r="OY2822" s="2"/>
      <c r="OZ2822" s="2"/>
      <c r="PA2822" s="2"/>
      <c r="PB2822" s="2"/>
      <c r="PC2822" s="2"/>
      <c r="PD2822" s="2"/>
      <c r="PE2822" s="2"/>
      <c r="PF2822" s="2"/>
      <c r="PG2822" s="2"/>
      <c r="PH2822" s="2"/>
      <c r="PI2822" s="2"/>
      <c r="PJ2822" s="2"/>
      <c r="PK2822" s="2"/>
      <c r="PL2822" s="2"/>
      <c r="PM2822" s="2"/>
      <c r="PN2822" s="2"/>
      <c r="PO2822" s="2"/>
    </row>
    <row r="2823" spans="1:431" ht="98" hidden="1" x14ac:dyDescent="0.15">
      <c r="A2823" s="6" t="s">
        <v>2292</v>
      </c>
      <c r="B2823" s="3"/>
      <c r="C2823" s="6"/>
      <c r="D2823" s="6"/>
      <c r="E2823" s="3"/>
      <c r="F2823" s="6"/>
      <c r="G2823" s="6"/>
      <c r="H2823" s="6"/>
      <c r="I2823" s="3"/>
      <c r="J2823" s="6"/>
      <c r="K2823" s="3"/>
      <c r="L2823" s="3"/>
      <c r="M2823" s="3"/>
      <c r="N2823" s="6"/>
      <c r="O2823" s="3"/>
      <c r="P2823" s="6"/>
      <c r="Q2823" s="6"/>
      <c r="R2823" s="6"/>
      <c r="S2823" s="3"/>
      <c r="T2823" s="3"/>
      <c r="U2823" s="3"/>
      <c r="V2823" s="3"/>
      <c r="W2823" s="3"/>
      <c r="X2823" s="3"/>
      <c r="Y2823" s="6"/>
      <c r="Z2823" s="6"/>
      <c r="AA2823" s="6"/>
      <c r="AB2823" s="3"/>
      <c r="AC2823" s="6"/>
      <c r="AD2823" s="6"/>
      <c r="AE2823" s="3"/>
      <c r="AF2823" s="3"/>
      <c r="AG2823" s="6"/>
      <c r="AH2823" s="6"/>
      <c r="AI2823" s="3"/>
      <c r="AJ2823" s="3"/>
      <c r="AK2823" s="3"/>
      <c r="AL2823" s="3"/>
      <c r="AM2823" s="6"/>
      <c r="AN2823" s="3"/>
      <c r="AO2823" s="3"/>
      <c r="AP2823" s="3"/>
      <c r="AQ2823" s="3"/>
      <c r="AR2823" s="3"/>
      <c r="AS2823" s="3"/>
      <c r="AT2823" s="6"/>
      <c r="AU2823" s="6"/>
      <c r="AV2823" s="6"/>
      <c r="AW2823" s="3"/>
      <c r="AX2823" s="3"/>
      <c r="AY2823" s="3"/>
      <c r="AZ2823" s="3"/>
      <c r="BA2823" s="3"/>
      <c r="BB2823" s="3"/>
      <c r="BC2823" s="3"/>
      <c r="BD2823" s="3"/>
      <c r="BE2823" s="3"/>
      <c r="BF2823" s="3"/>
      <c r="BG2823" s="3"/>
      <c r="BH2823" s="3"/>
      <c r="BI2823" s="3"/>
      <c r="BJ2823" s="3"/>
      <c r="BK2823" s="3"/>
      <c r="BL2823" s="3"/>
      <c r="BM2823" s="3"/>
      <c r="BN2823" s="3"/>
      <c r="BO2823" s="3"/>
      <c r="BP2823" s="3"/>
      <c r="BQ2823" s="3"/>
      <c r="BR2823" s="3"/>
      <c r="BS2823" s="3"/>
      <c r="BT2823" s="3"/>
      <c r="BU2823" s="3"/>
      <c r="BV2823" s="3"/>
      <c r="BW2823" s="3"/>
      <c r="BX2823" s="3"/>
      <c r="BY2823" s="3">
        <v>1973</v>
      </c>
      <c r="BZ2823" s="3" t="s">
        <v>2561</v>
      </c>
      <c r="CA2823" s="3" t="s">
        <v>2430</v>
      </c>
      <c r="CB2823" s="3" t="s">
        <v>2539</v>
      </c>
      <c r="CC2823" s="3" t="s">
        <v>2383</v>
      </c>
      <c r="CD2823" s="3"/>
      <c r="CE2823" s="3"/>
      <c r="CF2823" s="7"/>
      <c r="CG2823" s="1"/>
      <c r="CH2823" s="1"/>
      <c r="CI2823" s="1"/>
      <c r="CJ2823" s="1"/>
      <c r="CK2823" s="1"/>
      <c r="CL2823" s="1"/>
      <c r="CM2823" s="1"/>
      <c r="CN2823" s="1"/>
      <c r="CO2823" s="1"/>
      <c r="CP2823" s="1"/>
      <c r="CQ2823" s="1"/>
      <c r="CR2823" s="1"/>
      <c r="CS2823" s="1"/>
      <c r="CT2823" s="1"/>
      <c r="CU2823" s="1"/>
      <c r="CV2823" s="1"/>
      <c r="CW2823" s="1"/>
      <c r="CX2823" s="1"/>
      <c r="CY2823" s="1"/>
      <c r="CZ2823" s="1"/>
      <c r="DA2823" s="1"/>
      <c r="DB2823" s="1"/>
      <c r="DC2823" s="1"/>
      <c r="DD2823" s="1"/>
      <c r="DE2823" s="1"/>
      <c r="DF2823" s="1"/>
      <c r="DJ2823" s="1"/>
      <c r="DK2823" s="1"/>
      <c r="DL2823" s="1"/>
      <c r="DM2823" s="1"/>
      <c r="DN2823" s="1"/>
      <c r="DO2823" s="1"/>
      <c r="DQ2823" s="1"/>
      <c r="DT2823" s="1"/>
      <c r="DW2823" s="1"/>
      <c r="DX2823" s="1"/>
      <c r="DY2823" s="1"/>
      <c r="DZ2823" s="1"/>
      <c r="EA2823" s="1"/>
      <c r="EB2823" s="1"/>
      <c r="EC2823" s="1"/>
      <c r="EF2823" s="1"/>
      <c r="ER2823" s="1"/>
      <c r="ET2823" s="1"/>
      <c r="FH2823" s="1"/>
      <c r="FI2823" s="1"/>
      <c r="LT2823" s="2"/>
      <c r="LU2823" s="2"/>
      <c r="LV2823" s="2"/>
      <c r="LW2823" s="2"/>
      <c r="LX2823" s="2"/>
      <c r="LY2823" s="2"/>
      <c r="LZ2823" s="2"/>
      <c r="MA2823" s="2"/>
      <c r="MB2823" s="2"/>
      <c r="MC2823" s="2"/>
      <c r="MD2823" s="2"/>
      <c r="ME2823" s="2"/>
      <c r="MF2823" s="2"/>
      <c r="MG2823" s="2"/>
      <c r="MH2823" s="2"/>
      <c r="MI2823" s="2"/>
      <c r="MJ2823" s="2"/>
      <c r="MK2823" s="2"/>
      <c r="ML2823" s="2"/>
      <c r="MM2823" s="2"/>
      <c r="MN2823" s="2"/>
      <c r="MO2823" s="2"/>
      <c r="MP2823" s="2"/>
      <c r="MQ2823" s="2"/>
      <c r="MR2823" s="2"/>
      <c r="MS2823" s="2"/>
      <c r="MT2823" s="2"/>
      <c r="MU2823" s="2"/>
      <c r="MV2823" s="2"/>
      <c r="MW2823" s="2"/>
      <c r="MX2823" s="2"/>
      <c r="MY2823" s="2"/>
      <c r="MZ2823" s="2"/>
      <c r="NA2823" s="2"/>
      <c r="NB2823" s="2"/>
      <c r="NC2823" s="2"/>
      <c r="ND2823" s="2"/>
      <c r="NE2823" s="2"/>
      <c r="NF2823" s="2"/>
      <c r="NG2823" s="2"/>
      <c r="NH2823" s="2"/>
      <c r="NI2823" s="2"/>
      <c r="NJ2823" s="2"/>
      <c r="NK2823" s="2"/>
      <c r="NL2823" s="2"/>
      <c r="NM2823" s="2"/>
      <c r="NN2823" s="2"/>
      <c r="NO2823" s="2"/>
      <c r="NP2823" s="2"/>
      <c r="NQ2823" s="2"/>
      <c r="NR2823" s="2"/>
      <c r="NS2823" s="2"/>
      <c r="NT2823" s="2"/>
      <c r="NU2823" s="2"/>
      <c r="NV2823" s="2"/>
      <c r="NW2823" s="2"/>
      <c r="NX2823" s="2"/>
      <c r="NY2823" s="2"/>
      <c r="NZ2823" s="2"/>
      <c r="OA2823" s="2"/>
      <c r="OB2823" s="2"/>
      <c r="OC2823" s="2"/>
      <c r="OD2823" s="2"/>
      <c r="OE2823" s="2"/>
      <c r="OF2823" s="2"/>
      <c r="OG2823" s="2"/>
      <c r="OH2823" s="2"/>
      <c r="OI2823" s="2"/>
      <c r="OJ2823" s="2"/>
      <c r="OK2823" s="2"/>
      <c r="OL2823" s="2"/>
      <c r="OM2823" s="2"/>
      <c r="ON2823" s="2"/>
      <c r="OO2823" s="2"/>
      <c r="OP2823" s="2"/>
      <c r="OQ2823" s="2"/>
      <c r="OR2823" s="2"/>
      <c r="OS2823" s="2"/>
      <c r="OT2823" s="2"/>
      <c r="OU2823" s="2"/>
      <c r="OV2823" s="2"/>
      <c r="OW2823" s="2"/>
      <c r="OX2823" s="2"/>
      <c r="OY2823" s="2"/>
      <c r="OZ2823" s="2"/>
      <c r="PA2823" s="2"/>
      <c r="PB2823" s="2"/>
      <c r="PC2823" s="2"/>
      <c r="PD2823" s="2"/>
      <c r="PE2823" s="2"/>
      <c r="PF2823" s="2"/>
      <c r="PG2823" s="2"/>
      <c r="PH2823" s="2"/>
      <c r="PI2823" s="2"/>
      <c r="PJ2823" s="2"/>
      <c r="PK2823" s="2"/>
      <c r="PL2823" s="2"/>
      <c r="PM2823" s="2"/>
      <c r="PN2823" s="2"/>
      <c r="PO2823" s="2"/>
    </row>
    <row r="2824" spans="1:431" ht="98" hidden="1" x14ac:dyDescent="0.15">
      <c r="A2824" s="6" t="s">
        <v>2293</v>
      </c>
      <c r="B2824" s="3"/>
      <c r="C2824" s="6"/>
      <c r="D2824" s="6"/>
      <c r="E2824" s="3"/>
      <c r="F2824" s="6"/>
      <c r="G2824" s="6"/>
      <c r="H2824" s="6"/>
      <c r="I2824" s="3"/>
      <c r="J2824" s="6"/>
      <c r="K2824" s="3"/>
      <c r="L2824" s="3"/>
      <c r="M2824" s="3"/>
      <c r="N2824" s="6"/>
      <c r="O2824" s="3"/>
      <c r="P2824" s="6"/>
      <c r="Q2824" s="6"/>
      <c r="R2824" s="6"/>
      <c r="S2824" s="3"/>
      <c r="T2824" s="3"/>
      <c r="U2824" s="3"/>
      <c r="V2824" s="3"/>
      <c r="W2824" s="3"/>
      <c r="X2824" s="3"/>
      <c r="Y2824" s="6"/>
      <c r="Z2824" s="6"/>
      <c r="AA2824" s="6"/>
      <c r="AB2824" s="3"/>
      <c r="AC2824" s="6"/>
      <c r="AD2824" s="6"/>
      <c r="AE2824" s="3"/>
      <c r="AF2824" s="3"/>
      <c r="AG2824" s="6"/>
      <c r="AH2824" s="6"/>
      <c r="AI2824" s="3"/>
      <c r="AJ2824" s="3"/>
      <c r="AK2824" s="3"/>
      <c r="AL2824" s="3"/>
      <c r="AM2824" s="6"/>
      <c r="AN2824" s="3"/>
      <c r="AO2824" s="3"/>
      <c r="AP2824" s="3"/>
      <c r="AQ2824" s="3"/>
      <c r="AR2824" s="3"/>
      <c r="AS2824" s="3"/>
      <c r="AT2824" s="6"/>
      <c r="AU2824" s="6"/>
      <c r="AV2824" s="6"/>
      <c r="AW2824" s="3"/>
      <c r="AX2824" s="3"/>
      <c r="AY2824" s="3"/>
      <c r="AZ2824" s="3"/>
      <c r="BA2824" s="3"/>
      <c r="BB2824" s="3"/>
      <c r="BC2824" s="3"/>
      <c r="BD2824" s="3"/>
      <c r="BE2824" s="3"/>
      <c r="BF2824" s="3"/>
      <c r="BG2824" s="3"/>
      <c r="BH2824" s="3"/>
      <c r="BI2824" s="3"/>
      <c r="BJ2824" s="3"/>
      <c r="BK2824" s="3"/>
      <c r="BL2824" s="3"/>
      <c r="BM2824" s="3"/>
      <c r="BN2824" s="3"/>
      <c r="BO2824" s="3"/>
      <c r="BP2824" s="3"/>
      <c r="BQ2824" s="3"/>
      <c r="BR2824" s="3"/>
      <c r="BS2824" s="3"/>
      <c r="BT2824" s="3"/>
      <c r="BU2824" s="3"/>
      <c r="BV2824" s="3"/>
      <c r="BW2824" s="3"/>
      <c r="BX2824" s="3"/>
      <c r="BY2824" s="3">
        <v>1973</v>
      </c>
      <c r="BZ2824" s="3" t="s">
        <v>2561</v>
      </c>
      <c r="CA2824" s="3" t="s">
        <v>2430</v>
      </c>
      <c r="CB2824" s="3" t="s">
        <v>2539</v>
      </c>
      <c r="CC2824" s="3" t="s">
        <v>2383</v>
      </c>
      <c r="CD2824" s="3"/>
      <c r="CE2824" s="3"/>
      <c r="CF2824" s="7"/>
      <c r="CG2824" s="1"/>
      <c r="CH2824" s="1"/>
      <c r="CI2824" s="1"/>
      <c r="CJ2824" s="1"/>
      <c r="CK2824" s="1"/>
      <c r="CL2824" s="1"/>
      <c r="CM2824" s="1"/>
      <c r="CN2824" s="1"/>
      <c r="CO2824" s="1"/>
      <c r="CP2824" s="1"/>
      <c r="CQ2824" s="1"/>
      <c r="CR2824" s="1"/>
      <c r="CS2824" s="1"/>
      <c r="CT2824" s="1"/>
      <c r="CU2824" s="1"/>
      <c r="CV2824" s="1"/>
      <c r="CW2824" s="1"/>
      <c r="CX2824" s="1"/>
      <c r="CY2824" s="1"/>
      <c r="CZ2824" s="1"/>
      <c r="DA2824" s="1"/>
      <c r="DB2824" s="1"/>
      <c r="DC2824" s="1"/>
      <c r="DD2824" s="1"/>
      <c r="DE2824" s="1"/>
      <c r="DF2824" s="1"/>
      <c r="DJ2824" s="1"/>
      <c r="DK2824" s="1"/>
      <c r="DL2824" s="1"/>
      <c r="DM2824" s="1"/>
      <c r="DN2824" s="1"/>
      <c r="DO2824" s="1"/>
      <c r="DQ2824" s="1"/>
      <c r="DT2824" s="1"/>
      <c r="DW2824" s="1"/>
      <c r="DX2824" s="1"/>
      <c r="DY2824" s="1"/>
      <c r="DZ2824" s="1"/>
      <c r="EA2824" s="1"/>
      <c r="EB2824" s="1"/>
      <c r="EC2824" s="1"/>
      <c r="EF2824" s="1"/>
      <c r="ER2824" s="1"/>
      <c r="ET2824" s="1"/>
      <c r="FH2824" s="1"/>
      <c r="FI2824" s="1"/>
      <c r="LT2824" s="2"/>
      <c r="LU2824" s="2"/>
      <c r="LV2824" s="2"/>
      <c r="LW2824" s="2"/>
      <c r="LX2824" s="2"/>
      <c r="LY2824" s="2"/>
      <c r="LZ2824" s="2"/>
      <c r="MA2824" s="2"/>
      <c r="MB2824" s="2"/>
      <c r="MC2824" s="2"/>
      <c r="MD2824" s="2"/>
      <c r="ME2824" s="2"/>
      <c r="MF2824" s="2"/>
      <c r="MG2824" s="2"/>
      <c r="MH2824" s="2"/>
      <c r="MI2824" s="2"/>
      <c r="MJ2824" s="2"/>
      <c r="MK2824" s="2"/>
      <c r="ML2824" s="2"/>
      <c r="MM2824" s="2"/>
      <c r="MN2824" s="2"/>
      <c r="MO2824" s="2"/>
      <c r="MP2824" s="2"/>
      <c r="MQ2824" s="2"/>
      <c r="MR2824" s="2"/>
      <c r="MS2824" s="2"/>
      <c r="MT2824" s="2"/>
      <c r="MU2824" s="2"/>
      <c r="MV2824" s="2"/>
      <c r="MW2824" s="2"/>
      <c r="MX2824" s="2"/>
      <c r="MY2824" s="2"/>
      <c r="MZ2824" s="2"/>
      <c r="NA2824" s="2"/>
      <c r="NB2824" s="2"/>
      <c r="NC2824" s="2"/>
      <c r="ND2824" s="2"/>
      <c r="NE2824" s="2"/>
      <c r="NF2824" s="2"/>
      <c r="NG2824" s="2"/>
      <c r="NH2824" s="2"/>
      <c r="NI2824" s="2"/>
      <c r="NJ2824" s="2"/>
      <c r="NK2824" s="2"/>
      <c r="NL2824" s="2"/>
      <c r="NM2824" s="2"/>
      <c r="NN2824" s="2"/>
      <c r="NO2824" s="2"/>
      <c r="NP2824" s="2"/>
      <c r="NQ2824" s="2"/>
      <c r="NR2824" s="2"/>
      <c r="NS2824" s="2"/>
      <c r="NT2824" s="2"/>
      <c r="NU2824" s="2"/>
      <c r="NV2824" s="2"/>
      <c r="NW2824" s="2"/>
      <c r="NX2824" s="2"/>
      <c r="NY2824" s="2"/>
      <c r="NZ2824" s="2"/>
      <c r="OA2824" s="2"/>
      <c r="OB2824" s="2"/>
      <c r="OC2824" s="2"/>
      <c r="OD2824" s="2"/>
      <c r="OE2824" s="2"/>
      <c r="OF2824" s="2"/>
      <c r="OG2824" s="2"/>
      <c r="OH2824" s="2"/>
      <c r="OI2824" s="2"/>
      <c r="OJ2824" s="2"/>
      <c r="OK2824" s="2"/>
      <c r="OL2824" s="2"/>
      <c r="OM2824" s="2"/>
      <c r="ON2824" s="2"/>
      <c r="OO2824" s="2"/>
      <c r="OP2824" s="2"/>
      <c r="OQ2824" s="2"/>
      <c r="OR2824" s="2"/>
      <c r="OS2824" s="2"/>
      <c r="OT2824" s="2"/>
      <c r="OU2824" s="2"/>
      <c r="OV2824" s="2"/>
      <c r="OW2824" s="2"/>
      <c r="OX2824" s="2"/>
      <c r="OY2824" s="2"/>
      <c r="OZ2824" s="2"/>
      <c r="PA2824" s="2"/>
      <c r="PB2824" s="2"/>
      <c r="PC2824" s="2"/>
      <c r="PD2824" s="2"/>
      <c r="PE2824" s="2"/>
      <c r="PF2824" s="2"/>
      <c r="PG2824" s="2"/>
      <c r="PH2824" s="2"/>
      <c r="PI2824" s="2"/>
      <c r="PJ2824" s="2"/>
      <c r="PK2824" s="2"/>
      <c r="PL2824" s="2"/>
      <c r="PM2824" s="2"/>
      <c r="PN2824" s="2"/>
      <c r="PO2824" s="2"/>
    </row>
    <row r="2825" spans="1:431" ht="98" hidden="1" x14ac:dyDescent="0.15">
      <c r="A2825" s="6" t="s">
        <v>2294</v>
      </c>
      <c r="B2825" s="3"/>
      <c r="C2825" s="6"/>
      <c r="D2825" s="6"/>
      <c r="E2825" s="3"/>
      <c r="F2825" s="6"/>
      <c r="G2825" s="6"/>
      <c r="H2825" s="6"/>
      <c r="I2825" s="3"/>
      <c r="J2825" s="6"/>
      <c r="K2825" s="3"/>
      <c r="L2825" s="3"/>
      <c r="M2825" s="3"/>
      <c r="N2825" s="6"/>
      <c r="O2825" s="3"/>
      <c r="P2825" s="6"/>
      <c r="Q2825" s="6"/>
      <c r="R2825" s="6"/>
      <c r="S2825" s="3"/>
      <c r="T2825" s="3"/>
      <c r="U2825" s="3"/>
      <c r="V2825" s="3"/>
      <c r="W2825" s="3"/>
      <c r="X2825" s="3"/>
      <c r="Y2825" s="6"/>
      <c r="Z2825" s="6"/>
      <c r="AA2825" s="6"/>
      <c r="AB2825" s="3"/>
      <c r="AC2825" s="6"/>
      <c r="AD2825" s="6"/>
      <c r="AE2825" s="3"/>
      <c r="AF2825" s="3"/>
      <c r="AG2825" s="6"/>
      <c r="AH2825" s="6"/>
      <c r="AI2825" s="3"/>
      <c r="AJ2825" s="3"/>
      <c r="AK2825" s="3"/>
      <c r="AL2825" s="3"/>
      <c r="AM2825" s="6"/>
      <c r="AN2825" s="3"/>
      <c r="AO2825" s="3"/>
      <c r="AP2825" s="3"/>
      <c r="AQ2825" s="3"/>
      <c r="AR2825" s="3"/>
      <c r="AS2825" s="3"/>
      <c r="AT2825" s="6"/>
      <c r="AU2825" s="6"/>
      <c r="AV2825" s="6"/>
      <c r="AW2825" s="3"/>
      <c r="AX2825" s="3"/>
      <c r="AY2825" s="3"/>
      <c r="AZ2825" s="3"/>
      <c r="BA2825" s="3"/>
      <c r="BB2825" s="3"/>
      <c r="BC2825" s="3"/>
      <c r="BD2825" s="3"/>
      <c r="BE2825" s="3"/>
      <c r="BF2825" s="3"/>
      <c r="BG2825" s="3"/>
      <c r="BH2825" s="3"/>
      <c r="BI2825" s="3"/>
      <c r="BJ2825" s="3"/>
      <c r="BK2825" s="3"/>
      <c r="BL2825" s="3"/>
      <c r="BM2825" s="3"/>
      <c r="BN2825" s="3"/>
      <c r="BO2825" s="3"/>
      <c r="BP2825" s="3"/>
      <c r="BQ2825" s="3"/>
      <c r="BR2825" s="3"/>
      <c r="BS2825" s="3"/>
      <c r="BT2825" s="3"/>
      <c r="BU2825" s="3"/>
      <c r="BV2825" s="3"/>
      <c r="BW2825" s="3"/>
      <c r="BX2825" s="3"/>
      <c r="BY2825" s="3">
        <v>1973</v>
      </c>
      <c r="BZ2825" s="3" t="s">
        <v>2561</v>
      </c>
      <c r="CA2825" s="3" t="s">
        <v>2430</v>
      </c>
      <c r="CB2825" s="3" t="s">
        <v>2539</v>
      </c>
      <c r="CC2825" s="3" t="s">
        <v>2383</v>
      </c>
      <c r="CD2825" s="3"/>
      <c r="CE2825" s="3"/>
      <c r="CF2825" s="7"/>
      <c r="CG2825" s="1"/>
      <c r="CH2825" s="1"/>
      <c r="CI2825" s="1"/>
      <c r="CJ2825" s="1"/>
      <c r="CK2825" s="1"/>
      <c r="CL2825" s="1"/>
      <c r="CM2825" s="1"/>
      <c r="CN2825" s="1"/>
      <c r="CO2825" s="1"/>
      <c r="CP2825" s="1"/>
      <c r="CQ2825" s="1"/>
      <c r="CR2825" s="1"/>
      <c r="CS2825" s="1"/>
      <c r="CT2825" s="1"/>
      <c r="CU2825" s="1"/>
      <c r="CV2825" s="1"/>
      <c r="CW2825" s="1"/>
      <c r="CX2825" s="1"/>
      <c r="CY2825" s="1"/>
      <c r="CZ2825" s="1"/>
      <c r="DA2825" s="1"/>
      <c r="DB2825" s="1"/>
      <c r="DC2825" s="1"/>
      <c r="DD2825" s="1"/>
      <c r="DE2825" s="1"/>
      <c r="DF2825" s="1"/>
      <c r="DJ2825" s="1"/>
      <c r="DK2825" s="1"/>
      <c r="DL2825" s="1"/>
      <c r="DM2825" s="1"/>
      <c r="DN2825" s="1"/>
      <c r="DO2825" s="1"/>
      <c r="DQ2825" s="1"/>
      <c r="DT2825" s="1"/>
      <c r="DW2825" s="1"/>
      <c r="DX2825" s="1"/>
      <c r="DY2825" s="1"/>
      <c r="DZ2825" s="1"/>
      <c r="EA2825" s="1"/>
      <c r="EB2825" s="1"/>
      <c r="EC2825" s="1"/>
      <c r="EF2825" s="1"/>
      <c r="ER2825" s="1"/>
      <c r="ET2825" s="1"/>
      <c r="FH2825" s="1"/>
      <c r="FI2825" s="1"/>
      <c r="LT2825" s="2"/>
      <c r="LU2825" s="2"/>
      <c r="LV2825" s="2"/>
      <c r="LW2825" s="2"/>
      <c r="LX2825" s="2"/>
      <c r="LY2825" s="2"/>
      <c r="LZ2825" s="2"/>
      <c r="MA2825" s="2"/>
      <c r="MB2825" s="2"/>
      <c r="MC2825" s="2"/>
      <c r="MD2825" s="2"/>
      <c r="ME2825" s="2"/>
      <c r="MF2825" s="2"/>
      <c r="MG2825" s="2"/>
      <c r="MH2825" s="2"/>
      <c r="MI2825" s="2"/>
      <c r="MJ2825" s="2"/>
      <c r="MK2825" s="2"/>
      <c r="ML2825" s="2"/>
      <c r="MM2825" s="2"/>
      <c r="MN2825" s="2"/>
      <c r="MO2825" s="2"/>
      <c r="MP2825" s="2"/>
      <c r="MQ2825" s="2"/>
      <c r="MR2825" s="2"/>
      <c r="MS2825" s="2"/>
      <c r="MT2825" s="2"/>
      <c r="MU2825" s="2"/>
      <c r="MV2825" s="2"/>
      <c r="MW2825" s="2"/>
      <c r="MX2825" s="2"/>
      <c r="MY2825" s="2"/>
      <c r="MZ2825" s="2"/>
      <c r="NA2825" s="2"/>
      <c r="NB2825" s="2"/>
      <c r="NC2825" s="2"/>
      <c r="ND2825" s="2"/>
      <c r="NE2825" s="2"/>
      <c r="NF2825" s="2"/>
      <c r="NG2825" s="2"/>
      <c r="NH2825" s="2"/>
      <c r="NI2825" s="2"/>
      <c r="NJ2825" s="2"/>
      <c r="NK2825" s="2"/>
      <c r="NL2825" s="2"/>
      <c r="NM2825" s="2"/>
      <c r="NN2825" s="2"/>
      <c r="NO2825" s="2"/>
      <c r="NP2825" s="2"/>
      <c r="NQ2825" s="2"/>
      <c r="NR2825" s="2"/>
      <c r="NS2825" s="2"/>
      <c r="NT2825" s="2"/>
      <c r="NU2825" s="2"/>
      <c r="NV2825" s="2"/>
      <c r="NW2825" s="2"/>
      <c r="NX2825" s="2"/>
      <c r="NY2825" s="2"/>
      <c r="NZ2825" s="2"/>
      <c r="OA2825" s="2"/>
      <c r="OB2825" s="2"/>
      <c r="OC2825" s="2"/>
      <c r="OD2825" s="2"/>
      <c r="OE2825" s="2"/>
      <c r="OF2825" s="2"/>
      <c r="OG2825" s="2"/>
      <c r="OH2825" s="2"/>
      <c r="OI2825" s="2"/>
      <c r="OJ2825" s="2"/>
      <c r="OK2825" s="2"/>
      <c r="OL2825" s="2"/>
      <c r="OM2825" s="2"/>
      <c r="ON2825" s="2"/>
      <c r="OO2825" s="2"/>
      <c r="OP2825" s="2"/>
      <c r="OQ2825" s="2"/>
      <c r="OR2825" s="2"/>
      <c r="OS2825" s="2"/>
      <c r="OT2825" s="2"/>
      <c r="OU2825" s="2"/>
      <c r="OV2825" s="2"/>
      <c r="OW2825" s="2"/>
      <c r="OX2825" s="2"/>
      <c r="OY2825" s="2"/>
      <c r="OZ2825" s="2"/>
      <c r="PA2825" s="2"/>
      <c r="PB2825" s="2"/>
      <c r="PC2825" s="2"/>
      <c r="PD2825" s="2"/>
      <c r="PE2825" s="2"/>
      <c r="PF2825" s="2"/>
      <c r="PG2825" s="2"/>
      <c r="PH2825" s="2"/>
      <c r="PI2825" s="2"/>
      <c r="PJ2825" s="2"/>
      <c r="PK2825" s="2"/>
      <c r="PL2825" s="2"/>
      <c r="PM2825" s="2"/>
      <c r="PN2825" s="2"/>
      <c r="PO2825" s="2"/>
    </row>
    <row r="2826" spans="1:431" ht="98" hidden="1" x14ac:dyDescent="0.15">
      <c r="A2826" s="6" t="s">
        <v>2295</v>
      </c>
      <c r="B2826" s="3"/>
      <c r="C2826" s="6"/>
      <c r="D2826" s="6"/>
      <c r="E2826" s="3"/>
      <c r="F2826" s="6"/>
      <c r="G2826" s="6"/>
      <c r="H2826" s="6"/>
      <c r="I2826" s="3"/>
      <c r="J2826" s="6"/>
      <c r="K2826" s="3"/>
      <c r="L2826" s="3"/>
      <c r="M2826" s="3"/>
      <c r="N2826" s="6"/>
      <c r="O2826" s="3"/>
      <c r="P2826" s="6"/>
      <c r="Q2826" s="6"/>
      <c r="R2826" s="6"/>
      <c r="S2826" s="3"/>
      <c r="T2826" s="3"/>
      <c r="U2826" s="3"/>
      <c r="V2826" s="3"/>
      <c r="W2826" s="3"/>
      <c r="X2826" s="3"/>
      <c r="Y2826" s="6"/>
      <c r="Z2826" s="6"/>
      <c r="AA2826" s="6"/>
      <c r="AB2826" s="3"/>
      <c r="AC2826" s="6"/>
      <c r="AD2826" s="6"/>
      <c r="AE2826" s="3"/>
      <c r="AF2826" s="3"/>
      <c r="AG2826" s="6"/>
      <c r="AH2826" s="6"/>
      <c r="AI2826" s="3"/>
      <c r="AJ2826" s="3"/>
      <c r="AK2826" s="3"/>
      <c r="AL2826" s="3"/>
      <c r="AM2826" s="6"/>
      <c r="AN2826" s="3"/>
      <c r="AO2826" s="3"/>
      <c r="AP2826" s="3"/>
      <c r="AQ2826" s="3"/>
      <c r="AR2826" s="3"/>
      <c r="AS2826" s="3"/>
      <c r="AT2826" s="6"/>
      <c r="AU2826" s="6"/>
      <c r="AV2826" s="6"/>
      <c r="AW2826" s="3"/>
      <c r="AX2826" s="3"/>
      <c r="AY2826" s="3"/>
      <c r="AZ2826" s="3"/>
      <c r="BA2826" s="3"/>
      <c r="BB2826" s="3"/>
      <c r="BC2826" s="3"/>
      <c r="BD2826" s="3"/>
      <c r="BE2826" s="3"/>
      <c r="BF2826" s="3"/>
      <c r="BG2826" s="3"/>
      <c r="BH2826" s="3"/>
      <c r="BI2826" s="3"/>
      <c r="BJ2826" s="3"/>
      <c r="BK2826" s="3"/>
      <c r="BL2826" s="3"/>
      <c r="BM2826" s="3"/>
      <c r="BN2826" s="3"/>
      <c r="BO2826" s="3"/>
      <c r="BP2826" s="3"/>
      <c r="BQ2826" s="3"/>
      <c r="BR2826" s="3"/>
      <c r="BS2826" s="3"/>
      <c r="BT2826" s="3"/>
      <c r="BU2826" s="3"/>
      <c r="BV2826" s="3"/>
      <c r="BW2826" s="3"/>
      <c r="BX2826" s="3"/>
      <c r="BY2826" s="3">
        <v>1973</v>
      </c>
      <c r="BZ2826" s="3" t="s">
        <v>2561</v>
      </c>
      <c r="CA2826" s="3" t="s">
        <v>2430</v>
      </c>
      <c r="CB2826" s="3" t="s">
        <v>2539</v>
      </c>
      <c r="CC2826" s="3" t="s">
        <v>2383</v>
      </c>
      <c r="CD2826" s="3"/>
      <c r="CE2826" s="3"/>
      <c r="CF2826" s="7"/>
      <c r="CG2826" s="1"/>
      <c r="CH2826" s="1"/>
      <c r="CI2826" s="1"/>
      <c r="CJ2826" s="1"/>
      <c r="CK2826" s="1"/>
      <c r="CL2826" s="1"/>
      <c r="CM2826" s="1"/>
      <c r="CN2826" s="1"/>
      <c r="CO2826" s="1"/>
      <c r="CP2826" s="1"/>
      <c r="CQ2826" s="1"/>
      <c r="CR2826" s="1"/>
      <c r="CS2826" s="1"/>
      <c r="CT2826" s="1"/>
      <c r="CU2826" s="1"/>
      <c r="CV2826" s="1"/>
      <c r="CW2826" s="1"/>
      <c r="CX2826" s="1"/>
      <c r="CY2826" s="1"/>
      <c r="CZ2826" s="1"/>
      <c r="DA2826" s="1"/>
      <c r="DB2826" s="1"/>
      <c r="DC2826" s="1"/>
      <c r="DD2826" s="1"/>
      <c r="DE2826" s="1"/>
      <c r="DF2826" s="1"/>
      <c r="DJ2826" s="1"/>
      <c r="DK2826" s="1"/>
      <c r="DL2826" s="1"/>
      <c r="DM2826" s="1"/>
      <c r="DN2826" s="1"/>
      <c r="DO2826" s="1"/>
      <c r="DQ2826" s="1"/>
      <c r="DT2826" s="1"/>
      <c r="DW2826" s="1"/>
      <c r="DX2826" s="1"/>
      <c r="DY2826" s="1"/>
      <c r="DZ2826" s="1"/>
      <c r="EA2826" s="1"/>
      <c r="EB2826" s="1"/>
      <c r="EC2826" s="1"/>
      <c r="EF2826" s="1"/>
      <c r="ER2826" s="1"/>
      <c r="ET2826" s="1"/>
      <c r="FH2826" s="1"/>
      <c r="FI2826" s="1"/>
      <c r="LT2826" s="2"/>
      <c r="LU2826" s="2"/>
      <c r="LV2826" s="2"/>
      <c r="LW2826" s="2"/>
      <c r="LX2826" s="2"/>
      <c r="LY2826" s="2"/>
      <c r="LZ2826" s="2"/>
      <c r="MA2826" s="2"/>
      <c r="MB2826" s="2"/>
      <c r="MC2826" s="2"/>
      <c r="MD2826" s="2"/>
      <c r="ME2826" s="2"/>
      <c r="MF2826" s="2"/>
      <c r="MG2826" s="2"/>
      <c r="MH2826" s="2"/>
      <c r="MI2826" s="2"/>
      <c r="MJ2826" s="2"/>
      <c r="MK2826" s="2"/>
      <c r="ML2826" s="2"/>
      <c r="MM2826" s="2"/>
      <c r="MN2826" s="2"/>
      <c r="MO2826" s="2"/>
      <c r="MP2826" s="2"/>
      <c r="MQ2826" s="2"/>
      <c r="MR2826" s="2"/>
      <c r="MS2826" s="2"/>
      <c r="MT2826" s="2"/>
      <c r="MU2826" s="2"/>
      <c r="MV2826" s="2"/>
      <c r="MW2826" s="2"/>
      <c r="MX2826" s="2"/>
      <c r="MY2826" s="2"/>
      <c r="MZ2826" s="2"/>
      <c r="NA2826" s="2"/>
      <c r="NB2826" s="2"/>
      <c r="NC2826" s="2"/>
      <c r="ND2826" s="2"/>
      <c r="NE2826" s="2"/>
      <c r="NF2826" s="2"/>
      <c r="NG2826" s="2"/>
      <c r="NH2826" s="2"/>
      <c r="NI2826" s="2"/>
      <c r="NJ2826" s="2"/>
      <c r="NK2826" s="2"/>
      <c r="NL2826" s="2"/>
      <c r="NM2826" s="2"/>
      <c r="NN2826" s="2"/>
      <c r="NO2826" s="2"/>
      <c r="NP2826" s="2"/>
      <c r="NQ2826" s="2"/>
      <c r="NR2826" s="2"/>
      <c r="NS2826" s="2"/>
      <c r="NT2826" s="2"/>
      <c r="NU2826" s="2"/>
      <c r="NV2826" s="2"/>
      <c r="NW2826" s="2"/>
      <c r="NX2826" s="2"/>
      <c r="NY2826" s="2"/>
      <c r="NZ2826" s="2"/>
      <c r="OA2826" s="2"/>
      <c r="OB2826" s="2"/>
      <c r="OC2826" s="2"/>
      <c r="OD2826" s="2"/>
      <c r="OE2826" s="2"/>
      <c r="OF2826" s="2"/>
      <c r="OG2826" s="2"/>
      <c r="OH2826" s="2"/>
      <c r="OI2826" s="2"/>
      <c r="OJ2826" s="2"/>
      <c r="OK2826" s="2"/>
      <c r="OL2826" s="2"/>
      <c r="OM2826" s="2"/>
      <c r="ON2826" s="2"/>
      <c r="OO2826" s="2"/>
      <c r="OP2826" s="2"/>
      <c r="OQ2826" s="2"/>
      <c r="OR2826" s="2"/>
      <c r="OS2826" s="2"/>
      <c r="OT2826" s="2"/>
      <c r="OU2826" s="2"/>
      <c r="OV2826" s="2"/>
      <c r="OW2826" s="2"/>
      <c r="OX2826" s="2"/>
      <c r="OY2826" s="2"/>
      <c r="OZ2826" s="2"/>
      <c r="PA2826" s="2"/>
      <c r="PB2826" s="2"/>
      <c r="PC2826" s="2"/>
      <c r="PD2826" s="2"/>
      <c r="PE2826" s="2"/>
      <c r="PF2826" s="2"/>
      <c r="PG2826" s="2"/>
      <c r="PH2826" s="2"/>
      <c r="PI2826" s="2"/>
      <c r="PJ2826" s="2"/>
      <c r="PK2826" s="2"/>
      <c r="PL2826" s="2"/>
      <c r="PM2826" s="2"/>
      <c r="PN2826" s="2"/>
      <c r="PO2826" s="2"/>
    </row>
    <row r="2827" spans="1:431" ht="98" hidden="1" x14ac:dyDescent="0.15">
      <c r="A2827" s="6" t="s">
        <v>2296</v>
      </c>
      <c r="B2827" s="3"/>
      <c r="C2827" s="6"/>
      <c r="D2827" s="6"/>
      <c r="E2827" s="3"/>
      <c r="F2827" s="6"/>
      <c r="G2827" s="6"/>
      <c r="H2827" s="6"/>
      <c r="I2827" s="3"/>
      <c r="J2827" s="6"/>
      <c r="K2827" s="3"/>
      <c r="L2827" s="3"/>
      <c r="M2827" s="3"/>
      <c r="N2827" s="6"/>
      <c r="O2827" s="3"/>
      <c r="P2827" s="6"/>
      <c r="Q2827" s="6"/>
      <c r="R2827" s="6"/>
      <c r="S2827" s="3"/>
      <c r="T2827" s="3"/>
      <c r="U2827" s="3"/>
      <c r="V2827" s="3"/>
      <c r="W2827" s="3"/>
      <c r="X2827" s="3"/>
      <c r="Y2827" s="6"/>
      <c r="Z2827" s="6"/>
      <c r="AA2827" s="6"/>
      <c r="AB2827" s="3"/>
      <c r="AC2827" s="6"/>
      <c r="AD2827" s="6"/>
      <c r="AE2827" s="3"/>
      <c r="AF2827" s="3"/>
      <c r="AG2827" s="6"/>
      <c r="AH2827" s="6"/>
      <c r="AI2827" s="3"/>
      <c r="AJ2827" s="3"/>
      <c r="AK2827" s="3"/>
      <c r="AL2827" s="3"/>
      <c r="AM2827" s="6"/>
      <c r="AN2827" s="3"/>
      <c r="AO2827" s="3"/>
      <c r="AP2827" s="3"/>
      <c r="AQ2827" s="3"/>
      <c r="AR2827" s="3"/>
      <c r="AS2827" s="3"/>
      <c r="AT2827" s="6"/>
      <c r="AU2827" s="6"/>
      <c r="AV2827" s="6"/>
      <c r="AW2827" s="3"/>
      <c r="AX2827" s="3"/>
      <c r="AY2827" s="3"/>
      <c r="AZ2827" s="3"/>
      <c r="BA2827" s="3"/>
      <c r="BB2827" s="3"/>
      <c r="BC2827" s="3"/>
      <c r="BD2827" s="3"/>
      <c r="BE2827" s="3"/>
      <c r="BF2827" s="3"/>
      <c r="BG2827" s="3"/>
      <c r="BH2827" s="3"/>
      <c r="BI2827" s="3"/>
      <c r="BJ2827" s="3"/>
      <c r="BK2827" s="3"/>
      <c r="BL2827" s="3"/>
      <c r="BM2827" s="3"/>
      <c r="BN2827" s="3"/>
      <c r="BO2827" s="3"/>
      <c r="BP2827" s="3"/>
      <c r="BQ2827" s="3"/>
      <c r="BR2827" s="3"/>
      <c r="BS2827" s="3"/>
      <c r="BT2827" s="3"/>
      <c r="BU2827" s="3"/>
      <c r="BV2827" s="3"/>
      <c r="BW2827" s="3"/>
      <c r="BX2827" s="3"/>
      <c r="BY2827" s="3">
        <v>1973</v>
      </c>
      <c r="BZ2827" s="3" t="s">
        <v>2561</v>
      </c>
      <c r="CA2827" s="3" t="s">
        <v>2430</v>
      </c>
      <c r="CB2827" s="3" t="s">
        <v>2539</v>
      </c>
      <c r="CC2827" s="3" t="s">
        <v>2383</v>
      </c>
      <c r="CD2827" s="3"/>
      <c r="CE2827" s="3"/>
      <c r="CF2827" s="7"/>
      <c r="CG2827" s="1"/>
      <c r="CH2827" s="1"/>
      <c r="CI2827" s="1"/>
      <c r="CJ2827" s="1"/>
      <c r="CK2827" s="1"/>
      <c r="CL2827" s="1"/>
      <c r="CM2827" s="1"/>
      <c r="CN2827" s="1"/>
      <c r="CO2827" s="1"/>
      <c r="CP2827" s="1"/>
      <c r="CQ2827" s="1"/>
      <c r="CR2827" s="1"/>
      <c r="CS2827" s="1"/>
      <c r="CT2827" s="1"/>
      <c r="CU2827" s="1"/>
      <c r="CV2827" s="1"/>
      <c r="CW2827" s="1"/>
      <c r="CX2827" s="1"/>
      <c r="CY2827" s="1"/>
      <c r="CZ2827" s="1"/>
      <c r="DA2827" s="1"/>
      <c r="DB2827" s="1"/>
      <c r="DC2827" s="1"/>
      <c r="DD2827" s="1"/>
      <c r="DE2827" s="1"/>
      <c r="DF2827" s="1"/>
      <c r="DJ2827" s="1"/>
      <c r="DK2827" s="1"/>
      <c r="DL2827" s="1"/>
      <c r="DM2827" s="1"/>
      <c r="DN2827" s="1"/>
      <c r="DO2827" s="1"/>
      <c r="DQ2827" s="1"/>
      <c r="DT2827" s="1"/>
      <c r="DW2827" s="1"/>
      <c r="DX2827" s="1"/>
      <c r="DY2827" s="1"/>
      <c r="DZ2827" s="1"/>
      <c r="EA2827" s="1"/>
      <c r="EB2827" s="1"/>
      <c r="EC2827" s="1"/>
      <c r="EF2827" s="1"/>
      <c r="ER2827" s="1"/>
      <c r="ET2827" s="1"/>
      <c r="FH2827" s="1"/>
      <c r="FI2827" s="1"/>
      <c r="LT2827" s="2"/>
      <c r="LU2827" s="2"/>
      <c r="LV2827" s="2"/>
      <c r="LW2827" s="2"/>
      <c r="LX2827" s="2"/>
      <c r="LY2827" s="2"/>
      <c r="LZ2827" s="2"/>
      <c r="MA2827" s="2"/>
      <c r="MB2827" s="2"/>
      <c r="MC2827" s="2"/>
      <c r="MD2827" s="2"/>
      <c r="ME2827" s="2"/>
      <c r="MF2827" s="2"/>
      <c r="MG2827" s="2"/>
      <c r="MH2827" s="2"/>
      <c r="MI2827" s="2"/>
      <c r="MJ2827" s="2"/>
      <c r="MK2827" s="2"/>
      <c r="ML2827" s="2"/>
      <c r="MM2827" s="2"/>
      <c r="MN2827" s="2"/>
      <c r="MO2827" s="2"/>
      <c r="MP2827" s="2"/>
      <c r="MQ2827" s="2"/>
      <c r="MR2827" s="2"/>
      <c r="MS2827" s="2"/>
      <c r="MT2827" s="2"/>
      <c r="MU2827" s="2"/>
      <c r="MV2827" s="2"/>
      <c r="MW2827" s="2"/>
      <c r="MX2827" s="2"/>
      <c r="MY2827" s="2"/>
      <c r="MZ2827" s="2"/>
      <c r="NA2827" s="2"/>
      <c r="NB2827" s="2"/>
      <c r="NC2827" s="2"/>
      <c r="ND2827" s="2"/>
      <c r="NE2827" s="2"/>
      <c r="NF2827" s="2"/>
      <c r="NG2827" s="2"/>
      <c r="NH2827" s="2"/>
      <c r="NI2827" s="2"/>
      <c r="NJ2827" s="2"/>
      <c r="NK2827" s="2"/>
      <c r="NL2827" s="2"/>
      <c r="NM2827" s="2"/>
      <c r="NN2827" s="2"/>
      <c r="NO2827" s="2"/>
      <c r="NP2827" s="2"/>
      <c r="NQ2827" s="2"/>
      <c r="NR2827" s="2"/>
      <c r="NS2827" s="2"/>
      <c r="NT2827" s="2"/>
      <c r="NU2827" s="2"/>
      <c r="NV2827" s="2"/>
      <c r="NW2827" s="2"/>
      <c r="NX2827" s="2"/>
      <c r="NY2827" s="2"/>
      <c r="NZ2827" s="2"/>
      <c r="OA2827" s="2"/>
      <c r="OB2827" s="2"/>
      <c r="OC2827" s="2"/>
      <c r="OD2827" s="2"/>
      <c r="OE2827" s="2"/>
      <c r="OF2827" s="2"/>
      <c r="OG2827" s="2"/>
      <c r="OH2827" s="2"/>
      <c r="OI2827" s="2"/>
      <c r="OJ2827" s="2"/>
      <c r="OK2827" s="2"/>
      <c r="OL2827" s="2"/>
      <c r="OM2827" s="2"/>
      <c r="ON2827" s="2"/>
      <c r="OO2827" s="2"/>
      <c r="OP2827" s="2"/>
      <c r="OQ2827" s="2"/>
      <c r="OR2827" s="2"/>
      <c r="OS2827" s="2"/>
      <c r="OT2827" s="2"/>
      <c r="OU2827" s="2"/>
      <c r="OV2827" s="2"/>
      <c r="OW2827" s="2"/>
      <c r="OX2827" s="2"/>
      <c r="OY2827" s="2"/>
      <c r="OZ2827" s="2"/>
      <c r="PA2827" s="2"/>
      <c r="PB2827" s="2"/>
      <c r="PC2827" s="2"/>
      <c r="PD2827" s="2"/>
      <c r="PE2827" s="2"/>
      <c r="PF2827" s="2"/>
      <c r="PG2827" s="2"/>
      <c r="PH2827" s="2"/>
      <c r="PI2827" s="2"/>
      <c r="PJ2827" s="2"/>
      <c r="PK2827" s="2"/>
      <c r="PL2827" s="2"/>
      <c r="PM2827" s="2"/>
      <c r="PN2827" s="2"/>
      <c r="PO2827" s="2"/>
    </row>
    <row r="2828" spans="1:431" ht="98" hidden="1" x14ac:dyDescent="0.15">
      <c r="A2828" s="6" t="s">
        <v>2297</v>
      </c>
      <c r="B2828" s="3"/>
      <c r="C2828" s="6"/>
      <c r="D2828" s="6"/>
      <c r="E2828" s="3"/>
      <c r="F2828" s="6"/>
      <c r="G2828" s="6"/>
      <c r="H2828" s="6"/>
      <c r="I2828" s="3"/>
      <c r="J2828" s="6"/>
      <c r="K2828" s="3"/>
      <c r="L2828" s="3"/>
      <c r="M2828" s="3"/>
      <c r="N2828" s="6"/>
      <c r="O2828" s="3"/>
      <c r="P2828" s="6"/>
      <c r="Q2828" s="6"/>
      <c r="R2828" s="6"/>
      <c r="S2828" s="3"/>
      <c r="T2828" s="3"/>
      <c r="U2828" s="3"/>
      <c r="V2828" s="3"/>
      <c r="W2828" s="3"/>
      <c r="X2828" s="3"/>
      <c r="Y2828" s="6"/>
      <c r="Z2828" s="6"/>
      <c r="AA2828" s="6"/>
      <c r="AB2828" s="3"/>
      <c r="AC2828" s="6"/>
      <c r="AD2828" s="6"/>
      <c r="AE2828" s="3"/>
      <c r="AF2828" s="3"/>
      <c r="AG2828" s="6"/>
      <c r="AH2828" s="6"/>
      <c r="AI2828" s="3"/>
      <c r="AJ2828" s="3"/>
      <c r="AK2828" s="3"/>
      <c r="AL2828" s="3"/>
      <c r="AM2828" s="6"/>
      <c r="AN2828" s="3"/>
      <c r="AO2828" s="3"/>
      <c r="AP2828" s="3"/>
      <c r="AQ2828" s="3"/>
      <c r="AR2828" s="3"/>
      <c r="AS2828" s="3"/>
      <c r="AT2828" s="6"/>
      <c r="AU2828" s="6"/>
      <c r="AV2828" s="6"/>
      <c r="AW2828" s="3"/>
      <c r="AX2828" s="3"/>
      <c r="AY2828" s="3"/>
      <c r="AZ2828" s="3"/>
      <c r="BA2828" s="3"/>
      <c r="BB2828" s="3"/>
      <c r="BC2828" s="3"/>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v>1973</v>
      </c>
      <c r="BZ2828" s="3" t="s">
        <v>2561</v>
      </c>
      <c r="CA2828" s="3" t="s">
        <v>2430</v>
      </c>
      <c r="CB2828" s="3" t="s">
        <v>2539</v>
      </c>
      <c r="CC2828" s="3" t="s">
        <v>2383</v>
      </c>
      <c r="CD2828" s="3"/>
      <c r="CE2828" s="3"/>
      <c r="CF2828" s="7"/>
      <c r="CG2828" s="1"/>
      <c r="CH2828" s="1"/>
      <c r="CI2828" s="1"/>
      <c r="CJ2828" s="1"/>
      <c r="CK2828" s="1"/>
      <c r="CL2828" s="1"/>
      <c r="CM2828" s="1"/>
      <c r="CN2828" s="1"/>
      <c r="CO2828" s="1"/>
      <c r="CP2828" s="1"/>
      <c r="CQ2828" s="1"/>
      <c r="CR2828" s="1"/>
      <c r="CS2828" s="1"/>
      <c r="CT2828" s="1"/>
      <c r="CU2828" s="1"/>
      <c r="CV2828" s="1"/>
      <c r="CW2828" s="1"/>
      <c r="CX2828" s="1"/>
      <c r="CY2828" s="1"/>
      <c r="CZ2828" s="1"/>
      <c r="DA2828" s="1"/>
      <c r="DB2828" s="1"/>
      <c r="DC2828" s="1"/>
      <c r="DD2828" s="1"/>
      <c r="DE2828" s="1"/>
      <c r="DF2828" s="1"/>
      <c r="DJ2828" s="1"/>
      <c r="DK2828" s="1"/>
      <c r="DL2828" s="1"/>
      <c r="DM2828" s="1"/>
      <c r="DN2828" s="1"/>
      <c r="DO2828" s="1"/>
      <c r="DQ2828" s="1"/>
      <c r="DT2828" s="1"/>
      <c r="DW2828" s="1"/>
      <c r="DX2828" s="1"/>
      <c r="DY2828" s="1"/>
      <c r="DZ2828" s="1"/>
      <c r="EA2828" s="1"/>
      <c r="EB2828" s="1"/>
      <c r="EC2828" s="1"/>
      <c r="EF2828" s="1"/>
      <c r="ER2828" s="1"/>
      <c r="ET2828" s="1"/>
      <c r="FH2828" s="1"/>
      <c r="FI2828" s="1"/>
      <c r="LT2828" s="2"/>
      <c r="LU2828" s="2"/>
      <c r="LV2828" s="2"/>
      <c r="LW2828" s="2"/>
      <c r="LX2828" s="2"/>
      <c r="LY2828" s="2"/>
      <c r="LZ2828" s="2"/>
      <c r="MA2828" s="2"/>
      <c r="MB2828" s="2"/>
      <c r="MC2828" s="2"/>
      <c r="MD2828" s="2"/>
      <c r="ME2828" s="2"/>
      <c r="MF2828" s="2"/>
      <c r="MG2828" s="2"/>
      <c r="MH2828" s="2"/>
      <c r="MI2828" s="2"/>
      <c r="MJ2828" s="2"/>
      <c r="MK2828" s="2"/>
      <c r="ML2828" s="2"/>
      <c r="MM2828" s="2"/>
      <c r="MN2828" s="2"/>
      <c r="MO2828" s="2"/>
      <c r="MP2828" s="2"/>
      <c r="MQ2828" s="2"/>
      <c r="MR2828" s="2"/>
      <c r="MS2828" s="2"/>
      <c r="MT2828" s="2"/>
      <c r="MU2828" s="2"/>
      <c r="MV2828" s="2"/>
      <c r="MW2828" s="2"/>
      <c r="MX2828" s="2"/>
      <c r="MY2828" s="2"/>
      <c r="MZ2828" s="2"/>
      <c r="NA2828" s="2"/>
      <c r="NB2828" s="2"/>
      <c r="NC2828" s="2"/>
      <c r="ND2828" s="2"/>
      <c r="NE2828" s="2"/>
      <c r="NF2828" s="2"/>
      <c r="NG2828" s="2"/>
      <c r="NH2828" s="2"/>
      <c r="NI2828" s="2"/>
      <c r="NJ2828" s="2"/>
      <c r="NK2828" s="2"/>
      <c r="NL2828" s="2"/>
      <c r="NM2828" s="2"/>
      <c r="NN2828" s="2"/>
      <c r="NO2828" s="2"/>
      <c r="NP2828" s="2"/>
      <c r="NQ2828" s="2"/>
      <c r="NR2828" s="2"/>
      <c r="NS2828" s="2"/>
      <c r="NT2828" s="2"/>
      <c r="NU2828" s="2"/>
      <c r="NV2828" s="2"/>
      <c r="NW2828" s="2"/>
      <c r="NX2828" s="2"/>
      <c r="NY2828" s="2"/>
      <c r="NZ2828" s="2"/>
      <c r="OA2828" s="2"/>
      <c r="OB2828" s="2"/>
      <c r="OC2828" s="2"/>
      <c r="OD2828" s="2"/>
      <c r="OE2828" s="2"/>
      <c r="OF2828" s="2"/>
      <c r="OG2828" s="2"/>
      <c r="OH2828" s="2"/>
      <c r="OI2828" s="2"/>
      <c r="OJ2828" s="2"/>
      <c r="OK2828" s="2"/>
      <c r="OL2828" s="2"/>
      <c r="OM2828" s="2"/>
      <c r="ON2828" s="2"/>
      <c r="OO2828" s="2"/>
      <c r="OP2828" s="2"/>
      <c r="OQ2828" s="2"/>
      <c r="OR2828" s="2"/>
      <c r="OS2828" s="2"/>
      <c r="OT2828" s="2"/>
      <c r="OU2828" s="2"/>
      <c r="OV2828" s="2"/>
      <c r="OW2828" s="2"/>
      <c r="OX2828" s="2"/>
      <c r="OY2828" s="2"/>
      <c r="OZ2828" s="2"/>
      <c r="PA2828" s="2"/>
      <c r="PB2828" s="2"/>
      <c r="PC2828" s="2"/>
      <c r="PD2828" s="2"/>
      <c r="PE2828" s="2"/>
      <c r="PF2828" s="2"/>
      <c r="PG2828" s="2"/>
      <c r="PH2828" s="2"/>
      <c r="PI2828" s="2"/>
      <c r="PJ2828" s="2"/>
      <c r="PK2828" s="2"/>
      <c r="PL2828" s="2"/>
      <c r="PM2828" s="2"/>
      <c r="PN2828" s="2"/>
      <c r="PO2828" s="2"/>
    </row>
    <row r="2829" spans="1:431" ht="98" hidden="1" x14ac:dyDescent="0.15">
      <c r="A2829" s="6" t="s">
        <v>2298</v>
      </c>
      <c r="B2829" s="3"/>
      <c r="C2829" s="6"/>
      <c r="D2829" s="6"/>
      <c r="E2829" s="3"/>
      <c r="F2829" s="6"/>
      <c r="G2829" s="6"/>
      <c r="H2829" s="6"/>
      <c r="I2829" s="3"/>
      <c r="J2829" s="6"/>
      <c r="K2829" s="3"/>
      <c r="L2829" s="3"/>
      <c r="M2829" s="3"/>
      <c r="N2829" s="6"/>
      <c r="O2829" s="3"/>
      <c r="P2829" s="6"/>
      <c r="Q2829" s="6"/>
      <c r="R2829" s="6"/>
      <c r="S2829" s="3"/>
      <c r="T2829" s="3"/>
      <c r="U2829" s="3"/>
      <c r="V2829" s="3"/>
      <c r="W2829" s="3"/>
      <c r="X2829" s="3"/>
      <c r="Y2829" s="6"/>
      <c r="Z2829" s="6"/>
      <c r="AA2829" s="6"/>
      <c r="AB2829" s="3"/>
      <c r="AC2829" s="6"/>
      <c r="AD2829" s="6"/>
      <c r="AE2829" s="3"/>
      <c r="AF2829" s="3"/>
      <c r="AG2829" s="6"/>
      <c r="AH2829" s="6"/>
      <c r="AI2829" s="3"/>
      <c r="AJ2829" s="3"/>
      <c r="AK2829" s="3"/>
      <c r="AL2829" s="3"/>
      <c r="AM2829" s="6"/>
      <c r="AN2829" s="3"/>
      <c r="AO2829" s="3"/>
      <c r="AP2829" s="3"/>
      <c r="AQ2829" s="3"/>
      <c r="AR2829" s="3"/>
      <c r="AS2829" s="3"/>
      <c r="AT2829" s="6"/>
      <c r="AU2829" s="6"/>
      <c r="AV2829" s="6"/>
      <c r="AW2829" s="3"/>
      <c r="AX2829" s="3"/>
      <c r="AY2829" s="3"/>
      <c r="AZ2829" s="3"/>
      <c r="BA2829" s="3"/>
      <c r="BB2829" s="3"/>
      <c r="BC2829" s="3"/>
      <c r="BD2829" s="3"/>
      <c r="BE2829" s="3"/>
      <c r="BF2829" s="3"/>
      <c r="BG2829" s="3"/>
      <c r="BH2829" s="3"/>
      <c r="BI2829" s="3"/>
      <c r="BJ2829" s="3"/>
      <c r="BK2829" s="3"/>
      <c r="BL2829" s="3"/>
      <c r="BM2829" s="3"/>
      <c r="BN2829" s="3"/>
      <c r="BO2829" s="3"/>
      <c r="BP2829" s="3"/>
      <c r="BQ2829" s="3"/>
      <c r="BR2829" s="3"/>
      <c r="BS2829" s="3"/>
      <c r="BT2829" s="3"/>
      <c r="BU2829" s="3"/>
      <c r="BV2829" s="3"/>
      <c r="BW2829" s="3"/>
      <c r="BX2829" s="3"/>
      <c r="BY2829" s="3">
        <v>1973</v>
      </c>
      <c r="BZ2829" s="3" t="s">
        <v>2561</v>
      </c>
      <c r="CA2829" s="3" t="s">
        <v>2430</v>
      </c>
      <c r="CB2829" s="3" t="s">
        <v>2539</v>
      </c>
      <c r="CC2829" s="3" t="s">
        <v>2383</v>
      </c>
      <c r="CD2829" s="3"/>
      <c r="CE2829" s="3"/>
      <c r="CF2829" s="7"/>
      <c r="CG2829" s="1"/>
      <c r="CH2829" s="1"/>
      <c r="CI2829" s="1"/>
      <c r="CJ2829" s="1"/>
      <c r="CK2829" s="1"/>
      <c r="CL2829" s="1"/>
      <c r="CM2829" s="1"/>
      <c r="CN2829" s="1"/>
      <c r="CO2829" s="1"/>
      <c r="CP2829" s="1"/>
      <c r="CQ2829" s="1"/>
      <c r="CR2829" s="1"/>
      <c r="CS2829" s="1"/>
      <c r="CT2829" s="1"/>
      <c r="CU2829" s="1"/>
      <c r="CV2829" s="1"/>
      <c r="CW2829" s="1"/>
      <c r="CX2829" s="1"/>
      <c r="CY2829" s="1"/>
      <c r="CZ2829" s="1"/>
      <c r="DA2829" s="1"/>
      <c r="DB2829" s="1"/>
      <c r="DC2829" s="1"/>
      <c r="DD2829" s="1"/>
      <c r="DE2829" s="1"/>
      <c r="DF2829" s="1"/>
      <c r="DJ2829" s="1"/>
      <c r="DK2829" s="1"/>
      <c r="DL2829" s="1"/>
      <c r="DM2829" s="1"/>
      <c r="DN2829" s="1"/>
      <c r="DO2829" s="1"/>
      <c r="DQ2829" s="1"/>
      <c r="DT2829" s="1"/>
      <c r="DW2829" s="1"/>
      <c r="DX2829" s="1"/>
      <c r="DY2829" s="1"/>
      <c r="DZ2829" s="1"/>
      <c r="EA2829" s="1"/>
      <c r="EB2829" s="1"/>
      <c r="EC2829" s="1"/>
      <c r="EF2829" s="1"/>
      <c r="ER2829" s="1"/>
      <c r="ET2829" s="1"/>
      <c r="FH2829" s="1"/>
      <c r="FI2829" s="1"/>
      <c r="LT2829" s="2"/>
      <c r="LU2829" s="2"/>
      <c r="LV2829" s="2"/>
      <c r="LW2829" s="2"/>
      <c r="LX2829" s="2"/>
      <c r="LY2829" s="2"/>
      <c r="LZ2829" s="2"/>
      <c r="MA2829" s="2"/>
      <c r="MB2829" s="2"/>
      <c r="MC2829" s="2"/>
      <c r="MD2829" s="2"/>
      <c r="ME2829" s="2"/>
      <c r="MF2829" s="2"/>
      <c r="MG2829" s="2"/>
      <c r="MH2829" s="2"/>
      <c r="MI2829" s="2"/>
      <c r="MJ2829" s="2"/>
      <c r="MK2829" s="2"/>
      <c r="ML2829" s="2"/>
      <c r="MM2829" s="2"/>
      <c r="MN2829" s="2"/>
      <c r="MO2829" s="2"/>
      <c r="MP2829" s="2"/>
      <c r="MQ2829" s="2"/>
      <c r="MR2829" s="2"/>
      <c r="MS2829" s="2"/>
      <c r="MT2829" s="2"/>
      <c r="MU2829" s="2"/>
      <c r="MV2829" s="2"/>
      <c r="MW2829" s="2"/>
      <c r="MX2829" s="2"/>
      <c r="MY2829" s="2"/>
      <c r="MZ2829" s="2"/>
      <c r="NA2829" s="2"/>
      <c r="NB2829" s="2"/>
      <c r="NC2829" s="2"/>
      <c r="ND2829" s="2"/>
      <c r="NE2829" s="2"/>
      <c r="NF2829" s="2"/>
      <c r="NG2829" s="2"/>
      <c r="NH2829" s="2"/>
      <c r="NI2829" s="2"/>
      <c r="NJ2829" s="2"/>
      <c r="NK2829" s="2"/>
      <c r="NL2829" s="2"/>
      <c r="NM2829" s="2"/>
      <c r="NN2829" s="2"/>
      <c r="NO2829" s="2"/>
      <c r="NP2829" s="2"/>
      <c r="NQ2829" s="2"/>
      <c r="NR2829" s="2"/>
      <c r="NS2829" s="2"/>
      <c r="NT2829" s="2"/>
      <c r="NU2829" s="2"/>
      <c r="NV2829" s="2"/>
      <c r="NW2829" s="2"/>
      <c r="NX2829" s="2"/>
      <c r="NY2829" s="2"/>
      <c r="NZ2829" s="2"/>
      <c r="OA2829" s="2"/>
      <c r="OB2829" s="2"/>
      <c r="OC2829" s="2"/>
      <c r="OD2829" s="2"/>
      <c r="OE2829" s="2"/>
      <c r="OF2829" s="2"/>
      <c r="OG2829" s="2"/>
      <c r="OH2829" s="2"/>
      <c r="OI2829" s="2"/>
      <c r="OJ2829" s="2"/>
      <c r="OK2829" s="2"/>
      <c r="OL2829" s="2"/>
      <c r="OM2829" s="2"/>
      <c r="ON2829" s="2"/>
      <c r="OO2829" s="2"/>
      <c r="OP2829" s="2"/>
      <c r="OQ2829" s="2"/>
      <c r="OR2829" s="2"/>
      <c r="OS2829" s="2"/>
      <c r="OT2829" s="2"/>
      <c r="OU2829" s="2"/>
      <c r="OV2829" s="2"/>
      <c r="OW2829" s="2"/>
      <c r="OX2829" s="2"/>
      <c r="OY2829" s="2"/>
      <c r="OZ2829" s="2"/>
      <c r="PA2829" s="2"/>
      <c r="PB2829" s="2"/>
      <c r="PC2829" s="2"/>
      <c r="PD2829" s="2"/>
      <c r="PE2829" s="2"/>
      <c r="PF2829" s="2"/>
      <c r="PG2829" s="2"/>
      <c r="PH2829" s="2"/>
      <c r="PI2829" s="2"/>
      <c r="PJ2829" s="2"/>
      <c r="PK2829" s="2"/>
      <c r="PL2829" s="2"/>
      <c r="PM2829" s="2"/>
      <c r="PN2829" s="2"/>
      <c r="PO2829" s="2"/>
    </row>
    <row r="2830" spans="1:431" ht="98" hidden="1" x14ac:dyDescent="0.15">
      <c r="A2830" s="6" t="s">
        <v>2299</v>
      </c>
      <c r="B2830" s="3"/>
      <c r="C2830" s="6"/>
      <c r="D2830" s="6"/>
      <c r="E2830" s="3"/>
      <c r="F2830" s="6"/>
      <c r="G2830" s="6"/>
      <c r="H2830" s="6"/>
      <c r="I2830" s="3"/>
      <c r="J2830" s="6"/>
      <c r="K2830" s="3"/>
      <c r="L2830" s="3"/>
      <c r="M2830" s="3"/>
      <c r="N2830" s="6"/>
      <c r="O2830" s="3"/>
      <c r="P2830" s="6"/>
      <c r="Q2830" s="6"/>
      <c r="R2830" s="6"/>
      <c r="S2830" s="3"/>
      <c r="T2830" s="3"/>
      <c r="U2830" s="3"/>
      <c r="V2830" s="3"/>
      <c r="W2830" s="3"/>
      <c r="X2830" s="3"/>
      <c r="Y2830" s="6"/>
      <c r="Z2830" s="6"/>
      <c r="AA2830" s="6"/>
      <c r="AB2830" s="3"/>
      <c r="AC2830" s="6"/>
      <c r="AD2830" s="6"/>
      <c r="AE2830" s="3"/>
      <c r="AF2830" s="3"/>
      <c r="AG2830" s="6"/>
      <c r="AH2830" s="6"/>
      <c r="AI2830" s="3"/>
      <c r="AJ2830" s="3"/>
      <c r="AK2830" s="3"/>
      <c r="AL2830" s="3"/>
      <c r="AM2830" s="6"/>
      <c r="AN2830" s="3"/>
      <c r="AO2830" s="3"/>
      <c r="AP2830" s="3"/>
      <c r="AQ2830" s="3"/>
      <c r="AR2830" s="3"/>
      <c r="AS2830" s="3"/>
      <c r="AT2830" s="6"/>
      <c r="AU2830" s="6"/>
      <c r="AV2830" s="6"/>
      <c r="AW2830" s="3"/>
      <c r="AX2830" s="3"/>
      <c r="AY2830" s="3"/>
      <c r="AZ2830" s="3"/>
      <c r="BA2830" s="3"/>
      <c r="BB2830" s="3"/>
      <c r="BC2830" s="3"/>
      <c r="BD2830" s="3"/>
      <c r="BE2830" s="3"/>
      <c r="BF2830" s="3"/>
      <c r="BG2830" s="3"/>
      <c r="BH2830" s="3"/>
      <c r="BI2830" s="3"/>
      <c r="BJ2830" s="3"/>
      <c r="BK2830" s="3"/>
      <c r="BL2830" s="3"/>
      <c r="BM2830" s="3"/>
      <c r="BN2830" s="3"/>
      <c r="BO2830" s="3"/>
      <c r="BP2830" s="3"/>
      <c r="BQ2830" s="3"/>
      <c r="BR2830" s="3"/>
      <c r="BS2830" s="3"/>
      <c r="BT2830" s="3"/>
      <c r="BU2830" s="3"/>
      <c r="BV2830" s="3"/>
      <c r="BW2830" s="3"/>
      <c r="BX2830" s="3"/>
      <c r="BY2830" s="3">
        <v>1973</v>
      </c>
      <c r="BZ2830" s="3" t="s">
        <v>2561</v>
      </c>
      <c r="CA2830" s="3" t="s">
        <v>2430</v>
      </c>
      <c r="CB2830" s="3" t="s">
        <v>2539</v>
      </c>
      <c r="CC2830" s="3" t="s">
        <v>2383</v>
      </c>
      <c r="CD2830" s="3"/>
      <c r="CE2830" s="3"/>
      <c r="CF2830" s="7"/>
      <c r="CG2830" s="1"/>
      <c r="CH2830" s="1"/>
      <c r="CI2830" s="1"/>
      <c r="CJ2830" s="1"/>
      <c r="CK2830" s="1"/>
      <c r="CL2830" s="1"/>
      <c r="CM2830" s="1"/>
      <c r="CN2830" s="1"/>
      <c r="CO2830" s="1"/>
      <c r="CP2830" s="1"/>
      <c r="CQ2830" s="1"/>
      <c r="CR2830" s="1"/>
      <c r="CS2830" s="1"/>
      <c r="CT2830" s="1"/>
      <c r="CU2830" s="1"/>
      <c r="CV2830" s="1"/>
      <c r="CW2830" s="1"/>
      <c r="CX2830" s="1"/>
      <c r="CY2830" s="1"/>
      <c r="CZ2830" s="1"/>
      <c r="DA2830" s="1"/>
      <c r="DB2830" s="1"/>
      <c r="DC2830" s="1"/>
      <c r="DD2830" s="1"/>
      <c r="DE2830" s="1"/>
      <c r="DF2830" s="1"/>
      <c r="DJ2830" s="1"/>
      <c r="DK2830" s="1"/>
      <c r="DL2830" s="1"/>
      <c r="DM2830" s="1"/>
      <c r="DN2830" s="1"/>
      <c r="DO2830" s="1"/>
      <c r="DQ2830" s="1"/>
      <c r="DT2830" s="1"/>
      <c r="DW2830" s="1"/>
      <c r="DX2830" s="1"/>
      <c r="DY2830" s="1"/>
      <c r="DZ2830" s="1"/>
      <c r="EA2830" s="1"/>
      <c r="EB2830" s="1"/>
      <c r="EC2830" s="1"/>
      <c r="EF2830" s="1"/>
      <c r="ER2830" s="1"/>
      <c r="ET2830" s="1"/>
      <c r="FH2830" s="1"/>
      <c r="FI2830" s="1"/>
      <c r="LT2830" s="2"/>
      <c r="LU2830" s="2"/>
      <c r="LV2830" s="2"/>
      <c r="LW2830" s="2"/>
      <c r="LX2830" s="2"/>
      <c r="LY2830" s="2"/>
      <c r="LZ2830" s="2"/>
      <c r="MA2830" s="2"/>
      <c r="MB2830" s="2"/>
      <c r="MC2830" s="2"/>
      <c r="MD2830" s="2"/>
      <c r="ME2830" s="2"/>
      <c r="MF2830" s="2"/>
      <c r="MG2830" s="2"/>
      <c r="MH2830" s="2"/>
      <c r="MI2830" s="2"/>
      <c r="MJ2830" s="2"/>
      <c r="MK2830" s="2"/>
      <c r="ML2830" s="2"/>
      <c r="MM2830" s="2"/>
      <c r="MN2830" s="2"/>
      <c r="MO2830" s="2"/>
      <c r="MP2830" s="2"/>
      <c r="MQ2830" s="2"/>
      <c r="MR2830" s="2"/>
      <c r="MS2830" s="2"/>
      <c r="MT2830" s="2"/>
      <c r="MU2830" s="2"/>
      <c r="MV2830" s="2"/>
      <c r="MW2830" s="2"/>
      <c r="MX2830" s="2"/>
      <c r="MY2830" s="2"/>
      <c r="MZ2830" s="2"/>
      <c r="NA2830" s="2"/>
      <c r="NB2830" s="2"/>
      <c r="NC2830" s="2"/>
      <c r="ND2830" s="2"/>
      <c r="NE2830" s="2"/>
      <c r="NF2830" s="2"/>
      <c r="NG2830" s="2"/>
      <c r="NH2830" s="2"/>
      <c r="NI2830" s="2"/>
      <c r="NJ2830" s="2"/>
      <c r="NK2830" s="2"/>
      <c r="NL2830" s="2"/>
      <c r="NM2830" s="2"/>
      <c r="NN2830" s="2"/>
      <c r="NO2830" s="2"/>
      <c r="NP2830" s="2"/>
      <c r="NQ2830" s="2"/>
      <c r="NR2830" s="2"/>
      <c r="NS2830" s="2"/>
      <c r="NT2830" s="2"/>
      <c r="NU2830" s="2"/>
      <c r="NV2830" s="2"/>
      <c r="NW2830" s="2"/>
      <c r="NX2830" s="2"/>
      <c r="NY2830" s="2"/>
      <c r="NZ2830" s="2"/>
      <c r="OA2830" s="2"/>
      <c r="OB2830" s="2"/>
      <c r="OC2830" s="2"/>
      <c r="OD2830" s="2"/>
      <c r="OE2830" s="2"/>
      <c r="OF2830" s="2"/>
      <c r="OG2830" s="2"/>
      <c r="OH2830" s="2"/>
      <c r="OI2830" s="2"/>
      <c r="OJ2830" s="2"/>
      <c r="OK2830" s="2"/>
      <c r="OL2830" s="2"/>
      <c r="OM2830" s="2"/>
      <c r="ON2830" s="2"/>
      <c r="OO2830" s="2"/>
      <c r="OP2830" s="2"/>
      <c r="OQ2830" s="2"/>
      <c r="OR2830" s="2"/>
      <c r="OS2830" s="2"/>
      <c r="OT2830" s="2"/>
      <c r="OU2830" s="2"/>
      <c r="OV2830" s="2"/>
      <c r="OW2830" s="2"/>
      <c r="OX2830" s="2"/>
      <c r="OY2830" s="2"/>
      <c r="OZ2830" s="2"/>
      <c r="PA2830" s="2"/>
      <c r="PB2830" s="2"/>
      <c r="PC2830" s="2"/>
      <c r="PD2830" s="2"/>
      <c r="PE2830" s="2"/>
      <c r="PF2830" s="2"/>
      <c r="PG2830" s="2"/>
      <c r="PH2830" s="2"/>
      <c r="PI2830" s="2"/>
      <c r="PJ2830" s="2"/>
      <c r="PK2830" s="2"/>
      <c r="PL2830" s="2"/>
      <c r="PM2830" s="2"/>
      <c r="PN2830" s="2"/>
      <c r="PO2830" s="2"/>
    </row>
    <row r="2831" spans="1:431" ht="98" hidden="1" x14ac:dyDescent="0.15">
      <c r="A2831" s="6" t="s">
        <v>2300</v>
      </c>
      <c r="B2831" s="3"/>
      <c r="C2831" s="6"/>
      <c r="D2831" s="6"/>
      <c r="E2831" s="3"/>
      <c r="F2831" s="6"/>
      <c r="G2831" s="6"/>
      <c r="H2831" s="6"/>
      <c r="I2831" s="3"/>
      <c r="J2831" s="6"/>
      <c r="K2831" s="3"/>
      <c r="L2831" s="3"/>
      <c r="M2831" s="3"/>
      <c r="N2831" s="6"/>
      <c r="O2831" s="3"/>
      <c r="P2831" s="6"/>
      <c r="Q2831" s="6"/>
      <c r="R2831" s="6"/>
      <c r="S2831" s="3"/>
      <c r="T2831" s="3"/>
      <c r="U2831" s="3"/>
      <c r="V2831" s="3"/>
      <c r="W2831" s="3"/>
      <c r="X2831" s="3"/>
      <c r="Y2831" s="6"/>
      <c r="Z2831" s="6"/>
      <c r="AA2831" s="6"/>
      <c r="AB2831" s="3"/>
      <c r="AC2831" s="6"/>
      <c r="AD2831" s="6"/>
      <c r="AE2831" s="3"/>
      <c r="AF2831" s="3"/>
      <c r="AG2831" s="6"/>
      <c r="AH2831" s="6"/>
      <c r="AI2831" s="3"/>
      <c r="AJ2831" s="3"/>
      <c r="AK2831" s="3"/>
      <c r="AL2831" s="3"/>
      <c r="AM2831" s="6"/>
      <c r="AN2831" s="3"/>
      <c r="AO2831" s="3"/>
      <c r="AP2831" s="3"/>
      <c r="AQ2831" s="3"/>
      <c r="AR2831" s="3"/>
      <c r="AS2831" s="3"/>
      <c r="AT2831" s="6"/>
      <c r="AU2831" s="6"/>
      <c r="AV2831" s="6"/>
      <c r="AW2831" s="3"/>
      <c r="AX2831" s="3"/>
      <c r="AY2831" s="3"/>
      <c r="AZ2831" s="3"/>
      <c r="BA2831" s="3"/>
      <c r="BB2831" s="3"/>
      <c r="BC2831" s="3"/>
      <c r="BD2831" s="3"/>
      <c r="BE2831" s="3"/>
      <c r="BF2831" s="3"/>
      <c r="BG2831" s="3"/>
      <c r="BH2831" s="3"/>
      <c r="BI2831" s="3"/>
      <c r="BJ2831" s="3"/>
      <c r="BK2831" s="3"/>
      <c r="BL2831" s="3"/>
      <c r="BM2831" s="3"/>
      <c r="BN2831" s="3"/>
      <c r="BO2831" s="3"/>
      <c r="BP2831" s="3"/>
      <c r="BQ2831" s="3"/>
      <c r="BR2831" s="3"/>
      <c r="BS2831" s="3"/>
      <c r="BT2831" s="3"/>
      <c r="BU2831" s="3"/>
      <c r="BV2831" s="3"/>
      <c r="BW2831" s="3"/>
      <c r="BX2831" s="3"/>
      <c r="BY2831" s="3">
        <v>1973</v>
      </c>
      <c r="BZ2831" s="3" t="s">
        <v>2561</v>
      </c>
      <c r="CA2831" s="3" t="s">
        <v>2430</v>
      </c>
      <c r="CB2831" s="3" t="s">
        <v>2539</v>
      </c>
      <c r="CC2831" s="3" t="s">
        <v>2383</v>
      </c>
      <c r="CD2831" s="3"/>
      <c r="CE2831" s="3"/>
      <c r="CF2831" s="7"/>
      <c r="CG2831" s="1"/>
      <c r="CH2831" s="1"/>
      <c r="CI2831" s="1"/>
      <c r="CJ2831" s="1"/>
      <c r="CK2831" s="1"/>
      <c r="CL2831" s="1"/>
      <c r="CM2831" s="1"/>
      <c r="CN2831" s="1"/>
      <c r="CO2831" s="1"/>
      <c r="CP2831" s="1"/>
      <c r="CQ2831" s="1"/>
      <c r="CR2831" s="1"/>
      <c r="CS2831" s="1"/>
      <c r="CT2831" s="1"/>
      <c r="CU2831" s="1"/>
      <c r="CV2831" s="1"/>
      <c r="CW2831" s="1"/>
      <c r="CX2831" s="1"/>
      <c r="CY2831" s="1"/>
      <c r="CZ2831" s="1"/>
      <c r="DA2831" s="1"/>
      <c r="DB2831" s="1"/>
      <c r="DC2831" s="1"/>
      <c r="DD2831" s="1"/>
      <c r="DE2831" s="1"/>
      <c r="DF2831" s="1"/>
      <c r="DJ2831" s="1"/>
      <c r="DK2831" s="1"/>
      <c r="DL2831" s="1"/>
      <c r="DM2831" s="1"/>
      <c r="DN2831" s="1"/>
      <c r="DO2831" s="1"/>
      <c r="DQ2831" s="1"/>
      <c r="DT2831" s="1"/>
      <c r="DW2831" s="1"/>
      <c r="DX2831" s="1"/>
      <c r="DY2831" s="1"/>
      <c r="DZ2831" s="1"/>
      <c r="EA2831" s="1"/>
      <c r="EB2831" s="1"/>
      <c r="EC2831" s="1"/>
      <c r="EF2831" s="1"/>
      <c r="ER2831" s="1"/>
      <c r="ET2831" s="1"/>
      <c r="FH2831" s="1"/>
      <c r="FI2831" s="1"/>
      <c r="LT2831" s="2"/>
      <c r="LU2831" s="2"/>
      <c r="LV2831" s="2"/>
      <c r="LW2831" s="2"/>
      <c r="LX2831" s="2"/>
      <c r="LY2831" s="2"/>
      <c r="LZ2831" s="2"/>
      <c r="MA2831" s="2"/>
      <c r="MB2831" s="2"/>
      <c r="MC2831" s="2"/>
      <c r="MD2831" s="2"/>
      <c r="ME2831" s="2"/>
      <c r="MF2831" s="2"/>
      <c r="MG2831" s="2"/>
      <c r="MH2831" s="2"/>
      <c r="MI2831" s="2"/>
      <c r="MJ2831" s="2"/>
      <c r="MK2831" s="2"/>
      <c r="ML2831" s="2"/>
      <c r="MM2831" s="2"/>
      <c r="MN2831" s="2"/>
      <c r="MO2831" s="2"/>
      <c r="MP2831" s="2"/>
      <c r="MQ2831" s="2"/>
      <c r="MR2831" s="2"/>
      <c r="MS2831" s="2"/>
      <c r="MT2831" s="2"/>
      <c r="MU2831" s="2"/>
      <c r="MV2831" s="2"/>
      <c r="MW2831" s="2"/>
      <c r="MX2831" s="2"/>
      <c r="MY2831" s="2"/>
      <c r="MZ2831" s="2"/>
      <c r="NA2831" s="2"/>
      <c r="NB2831" s="2"/>
      <c r="NC2831" s="2"/>
      <c r="ND2831" s="2"/>
      <c r="NE2831" s="2"/>
      <c r="NF2831" s="2"/>
      <c r="NG2831" s="2"/>
      <c r="NH2831" s="2"/>
      <c r="NI2831" s="2"/>
      <c r="NJ2831" s="2"/>
      <c r="NK2831" s="2"/>
      <c r="NL2831" s="2"/>
      <c r="NM2831" s="2"/>
      <c r="NN2831" s="2"/>
      <c r="NO2831" s="2"/>
      <c r="NP2831" s="2"/>
      <c r="NQ2831" s="2"/>
      <c r="NR2831" s="2"/>
      <c r="NS2831" s="2"/>
      <c r="NT2831" s="2"/>
      <c r="NU2831" s="2"/>
      <c r="NV2831" s="2"/>
      <c r="NW2831" s="2"/>
      <c r="NX2831" s="2"/>
      <c r="NY2831" s="2"/>
      <c r="NZ2831" s="2"/>
      <c r="OA2831" s="2"/>
      <c r="OB2831" s="2"/>
      <c r="OC2831" s="2"/>
      <c r="OD2831" s="2"/>
      <c r="OE2831" s="2"/>
      <c r="OF2831" s="2"/>
      <c r="OG2831" s="2"/>
      <c r="OH2831" s="2"/>
      <c r="OI2831" s="2"/>
      <c r="OJ2831" s="2"/>
      <c r="OK2831" s="2"/>
      <c r="OL2831" s="2"/>
      <c r="OM2831" s="2"/>
      <c r="ON2831" s="2"/>
      <c r="OO2831" s="2"/>
      <c r="OP2831" s="2"/>
      <c r="OQ2831" s="2"/>
      <c r="OR2831" s="2"/>
      <c r="OS2831" s="2"/>
      <c r="OT2831" s="2"/>
      <c r="OU2831" s="2"/>
      <c r="OV2831" s="2"/>
      <c r="OW2831" s="2"/>
      <c r="OX2831" s="2"/>
      <c r="OY2831" s="2"/>
      <c r="OZ2831" s="2"/>
      <c r="PA2831" s="2"/>
      <c r="PB2831" s="2"/>
      <c r="PC2831" s="2"/>
      <c r="PD2831" s="2"/>
      <c r="PE2831" s="2"/>
      <c r="PF2831" s="2"/>
      <c r="PG2831" s="2"/>
      <c r="PH2831" s="2"/>
      <c r="PI2831" s="2"/>
      <c r="PJ2831" s="2"/>
      <c r="PK2831" s="2"/>
      <c r="PL2831" s="2"/>
      <c r="PM2831" s="2"/>
      <c r="PN2831" s="2"/>
      <c r="PO2831" s="2"/>
    </row>
    <row r="2832" spans="1:431" ht="98" hidden="1" x14ac:dyDescent="0.15">
      <c r="A2832" s="6" t="s">
        <v>2301</v>
      </c>
      <c r="B2832" s="3"/>
      <c r="C2832" s="6"/>
      <c r="D2832" s="6"/>
      <c r="E2832" s="3"/>
      <c r="F2832" s="6"/>
      <c r="G2832" s="6"/>
      <c r="H2832" s="6"/>
      <c r="I2832" s="3"/>
      <c r="J2832" s="6"/>
      <c r="K2832" s="3"/>
      <c r="L2832" s="3"/>
      <c r="M2832" s="3"/>
      <c r="N2832" s="6"/>
      <c r="O2832" s="3"/>
      <c r="P2832" s="6"/>
      <c r="Q2832" s="6"/>
      <c r="R2832" s="6"/>
      <c r="S2832" s="3"/>
      <c r="T2832" s="3"/>
      <c r="U2832" s="3"/>
      <c r="V2832" s="3"/>
      <c r="W2832" s="3"/>
      <c r="X2832" s="3"/>
      <c r="Y2832" s="6"/>
      <c r="Z2832" s="6"/>
      <c r="AA2832" s="6"/>
      <c r="AB2832" s="3"/>
      <c r="AC2832" s="6"/>
      <c r="AD2832" s="6"/>
      <c r="AE2832" s="3"/>
      <c r="AF2832" s="3"/>
      <c r="AG2832" s="6"/>
      <c r="AH2832" s="6"/>
      <c r="AI2832" s="3"/>
      <c r="AJ2832" s="3"/>
      <c r="AK2832" s="3"/>
      <c r="AL2832" s="3"/>
      <c r="AM2832" s="6"/>
      <c r="AN2832" s="3"/>
      <c r="AO2832" s="3"/>
      <c r="AP2832" s="3"/>
      <c r="AQ2832" s="3"/>
      <c r="AR2832" s="3"/>
      <c r="AS2832" s="3"/>
      <c r="AT2832" s="6"/>
      <c r="AU2832" s="6"/>
      <c r="AV2832" s="6"/>
      <c r="AW2832" s="3"/>
      <c r="AX2832" s="3"/>
      <c r="AY2832" s="3"/>
      <c r="AZ2832" s="3"/>
      <c r="BA2832" s="3"/>
      <c r="BB2832" s="3"/>
      <c r="BC2832" s="3"/>
      <c r="BD2832" s="3"/>
      <c r="BE2832" s="3"/>
      <c r="BF2832" s="3"/>
      <c r="BG2832" s="3"/>
      <c r="BH2832" s="3"/>
      <c r="BI2832" s="3"/>
      <c r="BJ2832" s="3"/>
      <c r="BK2832" s="3"/>
      <c r="BL2832" s="3"/>
      <c r="BM2832" s="3"/>
      <c r="BN2832" s="3"/>
      <c r="BO2832" s="3"/>
      <c r="BP2832" s="3"/>
      <c r="BQ2832" s="3"/>
      <c r="BR2832" s="3"/>
      <c r="BS2832" s="3"/>
      <c r="BT2832" s="3"/>
      <c r="BU2832" s="3"/>
      <c r="BV2832" s="3"/>
      <c r="BW2832" s="3"/>
      <c r="BX2832" s="3"/>
      <c r="BY2832" s="3">
        <v>1973</v>
      </c>
      <c r="BZ2832" s="3" t="s">
        <v>2561</v>
      </c>
      <c r="CA2832" s="3" t="s">
        <v>2430</v>
      </c>
      <c r="CB2832" s="3" t="s">
        <v>2539</v>
      </c>
      <c r="CC2832" s="3" t="s">
        <v>2383</v>
      </c>
      <c r="CD2832" s="3"/>
      <c r="CE2832" s="3"/>
      <c r="CF2832" s="7"/>
      <c r="CG2832" s="1"/>
      <c r="CH2832" s="1"/>
      <c r="CI2832" s="1"/>
      <c r="CJ2832" s="1"/>
      <c r="CK2832" s="1"/>
      <c r="CL2832" s="1"/>
      <c r="CM2832" s="1"/>
      <c r="CN2832" s="1"/>
      <c r="CO2832" s="1"/>
      <c r="CP2832" s="1"/>
      <c r="CQ2832" s="1"/>
      <c r="CR2832" s="1"/>
      <c r="CS2832" s="1"/>
      <c r="CT2832" s="1"/>
      <c r="CU2832" s="1"/>
      <c r="CV2832" s="1"/>
      <c r="CW2832" s="1"/>
      <c r="CX2832" s="1"/>
      <c r="CY2832" s="1"/>
      <c r="CZ2832" s="1"/>
      <c r="DA2832" s="1"/>
      <c r="DB2832" s="1"/>
      <c r="DC2832" s="1"/>
      <c r="DD2832" s="1"/>
      <c r="DE2832" s="1"/>
      <c r="DF2832" s="1"/>
      <c r="DJ2832" s="1"/>
      <c r="DK2832" s="1"/>
      <c r="DL2832" s="1"/>
      <c r="DM2832" s="1"/>
      <c r="DN2832" s="1"/>
      <c r="DO2832" s="1"/>
      <c r="DQ2832" s="1"/>
      <c r="DT2832" s="1"/>
      <c r="DW2832" s="1"/>
      <c r="DX2832" s="1"/>
      <c r="DY2832" s="1"/>
      <c r="DZ2832" s="1"/>
      <c r="EA2832" s="1"/>
      <c r="EB2832" s="1"/>
      <c r="EC2832" s="1"/>
      <c r="EF2832" s="1"/>
      <c r="ER2832" s="1"/>
      <c r="ET2832" s="1"/>
      <c r="FH2832" s="1"/>
      <c r="FI2832" s="1"/>
      <c r="LT2832" s="2"/>
      <c r="LU2832" s="2"/>
      <c r="LV2832" s="2"/>
      <c r="LW2832" s="2"/>
      <c r="LX2832" s="2"/>
      <c r="LY2832" s="2"/>
      <c r="LZ2832" s="2"/>
      <c r="MA2832" s="2"/>
      <c r="MB2832" s="2"/>
      <c r="MC2832" s="2"/>
      <c r="MD2832" s="2"/>
      <c r="ME2832" s="2"/>
      <c r="MF2832" s="2"/>
      <c r="MG2832" s="2"/>
      <c r="MH2832" s="2"/>
      <c r="MI2832" s="2"/>
      <c r="MJ2832" s="2"/>
      <c r="MK2832" s="2"/>
      <c r="ML2832" s="2"/>
      <c r="MM2832" s="2"/>
      <c r="MN2832" s="2"/>
      <c r="MO2832" s="2"/>
      <c r="MP2832" s="2"/>
      <c r="MQ2832" s="2"/>
      <c r="MR2832" s="2"/>
      <c r="MS2832" s="2"/>
      <c r="MT2832" s="2"/>
      <c r="MU2832" s="2"/>
      <c r="MV2832" s="2"/>
      <c r="MW2832" s="2"/>
      <c r="MX2832" s="2"/>
      <c r="MY2832" s="2"/>
      <c r="MZ2832" s="2"/>
      <c r="NA2832" s="2"/>
      <c r="NB2832" s="2"/>
      <c r="NC2832" s="2"/>
      <c r="ND2832" s="2"/>
      <c r="NE2832" s="2"/>
      <c r="NF2832" s="2"/>
      <c r="NG2832" s="2"/>
      <c r="NH2832" s="2"/>
      <c r="NI2832" s="2"/>
      <c r="NJ2832" s="2"/>
      <c r="NK2832" s="2"/>
      <c r="NL2832" s="2"/>
      <c r="NM2832" s="2"/>
      <c r="NN2832" s="2"/>
      <c r="NO2832" s="2"/>
      <c r="NP2832" s="2"/>
      <c r="NQ2832" s="2"/>
      <c r="NR2832" s="2"/>
      <c r="NS2832" s="2"/>
      <c r="NT2832" s="2"/>
      <c r="NU2832" s="2"/>
      <c r="NV2832" s="2"/>
      <c r="NW2832" s="2"/>
      <c r="NX2832" s="2"/>
      <c r="NY2832" s="2"/>
      <c r="NZ2832" s="2"/>
      <c r="OA2832" s="2"/>
      <c r="OB2832" s="2"/>
      <c r="OC2832" s="2"/>
      <c r="OD2832" s="2"/>
      <c r="OE2832" s="2"/>
      <c r="OF2832" s="2"/>
      <c r="OG2832" s="2"/>
      <c r="OH2832" s="2"/>
      <c r="OI2832" s="2"/>
      <c r="OJ2832" s="2"/>
      <c r="OK2832" s="2"/>
      <c r="OL2832" s="2"/>
      <c r="OM2832" s="2"/>
      <c r="ON2832" s="2"/>
      <c r="OO2832" s="2"/>
      <c r="OP2832" s="2"/>
      <c r="OQ2832" s="2"/>
      <c r="OR2832" s="2"/>
      <c r="OS2832" s="2"/>
      <c r="OT2832" s="2"/>
      <c r="OU2832" s="2"/>
      <c r="OV2832" s="2"/>
      <c r="OW2832" s="2"/>
      <c r="OX2832" s="2"/>
      <c r="OY2832" s="2"/>
      <c r="OZ2832" s="2"/>
      <c r="PA2832" s="2"/>
      <c r="PB2832" s="2"/>
      <c r="PC2832" s="2"/>
      <c r="PD2832" s="2"/>
      <c r="PE2832" s="2"/>
      <c r="PF2832" s="2"/>
      <c r="PG2832" s="2"/>
      <c r="PH2832" s="2"/>
      <c r="PI2832" s="2"/>
      <c r="PJ2832" s="2"/>
      <c r="PK2832" s="2"/>
      <c r="PL2832" s="2"/>
      <c r="PM2832" s="2"/>
      <c r="PN2832" s="2"/>
      <c r="PO2832" s="2"/>
    </row>
    <row r="2833" spans="1:431" ht="98" hidden="1" x14ac:dyDescent="0.15">
      <c r="A2833" s="6" t="s">
        <v>2302</v>
      </c>
      <c r="B2833" s="3"/>
      <c r="C2833" s="6"/>
      <c r="D2833" s="6"/>
      <c r="E2833" s="3"/>
      <c r="F2833" s="6"/>
      <c r="G2833" s="6"/>
      <c r="H2833" s="6"/>
      <c r="I2833" s="3"/>
      <c r="J2833" s="6"/>
      <c r="K2833" s="3"/>
      <c r="L2833" s="3"/>
      <c r="M2833" s="3"/>
      <c r="N2833" s="6"/>
      <c r="O2833" s="3"/>
      <c r="P2833" s="6"/>
      <c r="Q2833" s="6"/>
      <c r="R2833" s="6"/>
      <c r="S2833" s="3"/>
      <c r="T2833" s="3"/>
      <c r="U2833" s="3"/>
      <c r="V2833" s="3"/>
      <c r="W2833" s="3"/>
      <c r="X2833" s="3"/>
      <c r="Y2833" s="6"/>
      <c r="Z2833" s="6"/>
      <c r="AA2833" s="6"/>
      <c r="AB2833" s="3"/>
      <c r="AC2833" s="6"/>
      <c r="AD2833" s="6"/>
      <c r="AE2833" s="3"/>
      <c r="AF2833" s="3"/>
      <c r="AG2833" s="6"/>
      <c r="AH2833" s="6"/>
      <c r="AI2833" s="3"/>
      <c r="AJ2833" s="3"/>
      <c r="AK2833" s="3"/>
      <c r="AL2833" s="3"/>
      <c r="AM2833" s="6"/>
      <c r="AN2833" s="3"/>
      <c r="AO2833" s="3"/>
      <c r="AP2833" s="3"/>
      <c r="AQ2833" s="3"/>
      <c r="AR2833" s="3"/>
      <c r="AS2833" s="3"/>
      <c r="AT2833" s="6"/>
      <c r="AU2833" s="6"/>
      <c r="AV2833" s="6"/>
      <c r="AW2833" s="3"/>
      <c r="AX2833" s="3"/>
      <c r="AY2833" s="3"/>
      <c r="AZ2833" s="3"/>
      <c r="BA2833" s="3"/>
      <c r="BB2833" s="3"/>
      <c r="BC2833" s="3"/>
      <c r="BD2833" s="3"/>
      <c r="BE2833" s="3"/>
      <c r="BF2833" s="3"/>
      <c r="BG2833" s="3"/>
      <c r="BH2833" s="3"/>
      <c r="BI2833" s="3"/>
      <c r="BJ2833" s="3"/>
      <c r="BK2833" s="3"/>
      <c r="BL2833" s="3"/>
      <c r="BM2833" s="3"/>
      <c r="BN2833" s="3"/>
      <c r="BO2833" s="3"/>
      <c r="BP2833" s="3"/>
      <c r="BQ2833" s="3"/>
      <c r="BR2833" s="3"/>
      <c r="BS2833" s="3"/>
      <c r="BT2833" s="3"/>
      <c r="BU2833" s="3"/>
      <c r="BV2833" s="3"/>
      <c r="BW2833" s="3"/>
      <c r="BX2833" s="3"/>
      <c r="BY2833" s="3">
        <v>1973</v>
      </c>
      <c r="BZ2833" s="3" t="s">
        <v>2561</v>
      </c>
      <c r="CA2833" s="3" t="s">
        <v>2430</v>
      </c>
      <c r="CB2833" s="3" t="s">
        <v>2539</v>
      </c>
      <c r="CC2833" s="3" t="s">
        <v>2383</v>
      </c>
      <c r="CD2833" s="3"/>
      <c r="CE2833" s="3"/>
      <c r="CF2833" s="7"/>
      <c r="CG2833" s="1"/>
      <c r="CH2833" s="1"/>
      <c r="CI2833" s="1"/>
      <c r="CJ2833" s="1"/>
      <c r="CK2833" s="1"/>
      <c r="CL2833" s="1"/>
      <c r="CM2833" s="1"/>
      <c r="CN2833" s="1"/>
      <c r="CO2833" s="1"/>
      <c r="CP2833" s="1"/>
      <c r="CQ2833" s="1"/>
      <c r="CR2833" s="1"/>
      <c r="CS2833" s="1"/>
      <c r="CT2833" s="1"/>
      <c r="CU2833" s="1"/>
      <c r="CV2833" s="1"/>
      <c r="CW2833" s="1"/>
      <c r="CX2833" s="1"/>
      <c r="CY2833" s="1"/>
      <c r="CZ2833" s="1"/>
      <c r="DA2833" s="1"/>
      <c r="DB2833" s="1"/>
      <c r="DC2833" s="1"/>
      <c r="DD2833" s="1"/>
      <c r="DE2833" s="1"/>
      <c r="DF2833" s="1"/>
      <c r="DJ2833" s="1"/>
      <c r="DK2833" s="1"/>
      <c r="DL2833" s="1"/>
      <c r="DM2833" s="1"/>
      <c r="DN2833" s="1"/>
      <c r="DO2833" s="1"/>
      <c r="DQ2833" s="1"/>
      <c r="DT2833" s="1"/>
      <c r="DW2833" s="1"/>
      <c r="DX2833" s="1"/>
      <c r="DY2833" s="1"/>
      <c r="DZ2833" s="1"/>
      <c r="EA2833" s="1"/>
      <c r="EB2833" s="1"/>
      <c r="EC2833" s="1"/>
      <c r="EF2833" s="1"/>
      <c r="ER2833" s="1"/>
      <c r="ET2833" s="1"/>
      <c r="FH2833" s="1"/>
      <c r="FI2833" s="1"/>
      <c r="LT2833" s="2"/>
      <c r="LU2833" s="2"/>
      <c r="LV2833" s="2"/>
      <c r="LW2833" s="2"/>
      <c r="LX2833" s="2"/>
      <c r="LY2833" s="2"/>
      <c r="LZ2833" s="2"/>
      <c r="MA2833" s="2"/>
      <c r="MB2833" s="2"/>
      <c r="MC2833" s="2"/>
      <c r="MD2833" s="2"/>
      <c r="ME2833" s="2"/>
      <c r="MF2833" s="2"/>
      <c r="MG2833" s="2"/>
      <c r="MH2833" s="2"/>
      <c r="MI2833" s="2"/>
      <c r="MJ2833" s="2"/>
      <c r="MK2833" s="2"/>
      <c r="ML2833" s="2"/>
      <c r="MM2833" s="2"/>
      <c r="MN2833" s="2"/>
      <c r="MO2833" s="2"/>
      <c r="MP2833" s="2"/>
      <c r="MQ2833" s="2"/>
      <c r="MR2833" s="2"/>
      <c r="MS2833" s="2"/>
      <c r="MT2833" s="2"/>
      <c r="MU2833" s="2"/>
      <c r="MV2833" s="2"/>
      <c r="MW2833" s="2"/>
      <c r="MX2833" s="2"/>
      <c r="MY2833" s="2"/>
      <c r="MZ2833" s="2"/>
      <c r="NA2833" s="2"/>
      <c r="NB2833" s="2"/>
      <c r="NC2833" s="2"/>
      <c r="ND2833" s="2"/>
      <c r="NE2833" s="2"/>
      <c r="NF2833" s="2"/>
      <c r="NG2833" s="2"/>
      <c r="NH2833" s="2"/>
      <c r="NI2833" s="2"/>
      <c r="NJ2833" s="2"/>
      <c r="NK2833" s="2"/>
      <c r="NL2833" s="2"/>
      <c r="NM2833" s="2"/>
      <c r="NN2833" s="2"/>
      <c r="NO2833" s="2"/>
      <c r="NP2833" s="2"/>
      <c r="NQ2833" s="2"/>
      <c r="NR2833" s="2"/>
      <c r="NS2833" s="2"/>
      <c r="NT2833" s="2"/>
      <c r="NU2833" s="2"/>
      <c r="NV2833" s="2"/>
      <c r="NW2833" s="2"/>
      <c r="NX2833" s="2"/>
      <c r="NY2833" s="2"/>
      <c r="NZ2833" s="2"/>
      <c r="OA2833" s="2"/>
      <c r="OB2833" s="2"/>
      <c r="OC2833" s="2"/>
      <c r="OD2833" s="2"/>
      <c r="OE2833" s="2"/>
      <c r="OF2833" s="2"/>
      <c r="OG2833" s="2"/>
      <c r="OH2833" s="2"/>
      <c r="OI2833" s="2"/>
      <c r="OJ2833" s="2"/>
      <c r="OK2833" s="2"/>
      <c r="OL2833" s="2"/>
      <c r="OM2833" s="2"/>
      <c r="ON2833" s="2"/>
      <c r="OO2833" s="2"/>
      <c r="OP2833" s="2"/>
      <c r="OQ2833" s="2"/>
      <c r="OR2833" s="2"/>
      <c r="OS2833" s="2"/>
      <c r="OT2833" s="2"/>
      <c r="OU2833" s="2"/>
      <c r="OV2833" s="2"/>
      <c r="OW2833" s="2"/>
      <c r="OX2833" s="2"/>
      <c r="OY2833" s="2"/>
      <c r="OZ2833" s="2"/>
      <c r="PA2833" s="2"/>
      <c r="PB2833" s="2"/>
      <c r="PC2833" s="2"/>
      <c r="PD2833" s="2"/>
      <c r="PE2833" s="2"/>
      <c r="PF2833" s="2"/>
      <c r="PG2833" s="2"/>
      <c r="PH2833" s="2"/>
      <c r="PI2833" s="2"/>
      <c r="PJ2833" s="2"/>
      <c r="PK2833" s="2"/>
      <c r="PL2833" s="2"/>
      <c r="PM2833" s="2"/>
      <c r="PN2833" s="2"/>
      <c r="PO2833" s="2"/>
    </row>
    <row r="2834" spans="1:431" ht="98" hidden="1" x14ac:dyDescent="0.15">
      <c r="A2834" s="6" t="s">
        <v>2303</v>
      </c>
      <c r="B2834" s="3"/>
      <c r="C2834" s="6"/>
      <c r="D2834" s="6"/>
      <c r="E2834" s="3"/>
      <c r="F2834" s="6"/>
      <c r="G2834" s="6"/>
      <c r="H2834" s="6"/>
      <c r="I2834" s="3"/>
      <c r="J2834" s="6"/>
      <c r="K2834" s="3"/>
      <c r="L2834" s="3"/>
      <c r="M2834" s="3"/>
      <c r="N2834" s="6"/>
      <c r="O2834" s="3"/>
      <c r="P2834" s="6"/>
      <c r="Q2834" s="6"/>
      <c r="R2834" s="6"/>
      <c r="S2834" s="3"/>
      <c r="T2834" s="3"/>
      <c r="U2834" s="3"/>
      <c r="V2834" s="3"/>
      <c r="W2834" s="3"/>
      <c r="X2834" s="3"/>
      <c r="Y2834" s="6"/>
      <c r="Z2834" s="6"/>
      <c r="AA2834" s="6"/>
      <c r="AB2834" s="3"/>
      <c r="AC2834" s="6"/>
      <c r="AD2834" s="6"/>
      <c r="AE2834" s="3"/>
      <c r="AF2834" s="3"/>
      <c r="AG2834" s="6"/>
      <c r="AH2834" s="6"/>
      <c r="AI2834" s="3"/>
      <c r="AJ2834" s="3"/>
      <c r="AK2834" s="3"/>
      <c r="AL2834" s="3"/>
      <c r="AM2834" s="6"/>
      <c r="AN2834" s="3"/>
      <c r="AO2834" s="3"/>
      <c r="AP2834" s="3"/>
      <c r="AQ2834" s="3"/>
      <c r="AR2834" s="3"/>
      <c r="AS2834" s="3"/>
      <c r="AT2834" s="6"/>
      <c r="AU2834" s="6"/>
      <c r="AV2834" s="6"/>
      <c r="AW2834" s="3"/>
      <c r="AX2834" s="3"/>
      <c r="AY2834" s="3"/>
      <c r="AZ2834" s="3"/>
      <c r="BA2834" s="3"/>
      <c r="BB2834" s="3"/>
      <c r="BC2834" s="3"/>
      <c r="BD2834" s="3"/>
      <c r="BE2834" s="3"/>
      <c r="BF2834" s="3"/>
      <c r="BG2834" s="3"/>
      <c r="BH2834" s="3"/>
      <c r="BI2834" s="3"/>
      <c r="BJ2834" s="3"/>
      <c r="BK2834" s="3"/>
      <c r="BL2834" s="3"/>
      <c r="BM2834" s="3"/>
      <c r="BN2834" s="3"/>
      <c r="BO2834" s="3"/>
      <c r="BP2834" s="3"/>
      <c r="BQ2834" s="3"/>
      <c r="BR2834" s="3"/>
      <c r="BS2834" s="3"/>
      <c r="BT2834" s="3"/>
      <c r="BU2834" s="3"/>
      <c r="BV2834" s="3"/>
      <c r="BW2834" s="3"/>
      <c r="BX2834" s="3"/>
      <c r="BY2834" s="3">
        <v>1973</v>
      </c>
      <c r="BZ2834" s="3" t="s">
        <v>2561</v>
      </c>
      <c r="CA2834" s="3" t="s">
        <v>2430</v>
      </c>
      <c r="CB2834" s="3" t="s">
        <v>2539</v>
      </c>
      <c r="CC2834" s="3" t="s">
        <v>2383</v>
      </c>
      <c r="CD2834" s="3"/>
      <c r="CE2834" s="3"/>
      <c r="CF2834" s="7"/>
      <c r="CG2834" s="1"/>
      <c r="CH2834" s="1"/>
      <c r="CI2834" s="1"/>
      <c r="CJ2834" s="1"/>
      <c r="CK2834" s="1"/>
      <c r="CL2834" s="1"/>
      <c r="CM2834" s="1"/>
      <c r="CN2834" s="1"/>
      <c r="CO2834" s="1"/>
      <c r="CP2834" s="1"/>
      <c r="CQ2834" s="1"/>
      <c r="CR2834" s="1"/>
      <c r="CS2834" s="1"/>
      <c r="CT2834" s="1"/>
      <c r="CU2834" s="1"/>
      <c r="CV2834" s="1"/>
      <c r="CW2834" s="1"/>
      <c r="CX2834" s="1"/>
      <c r="CY2834" s="1"/>
      <c r="CZ2834" s="1"/>
      <c r="DA2834" s="1"/>
      <c r="DB2834" s="1"/>
      <c r="DC2834" s="1"/>
      <c r="DD2834" s="1"/>
      <c r="DE2834" s="1"/>
      <c r="DF2834" s="1"/>
      <c r="DJ2834" s="1"/>
      <c r="DK2834" s="1"/>
      <c r="DL2834" s="1"/>
      <c r="DM2834" s="1"/>
      <c r="DN2834" s="1"/>
      <c r="DO2834" s="1"/>
      <c r="DQ2834" s="1"/>
      <c r="DT2834" s="1"/>
      <c r="DW2834" s="1"/>
      <c r="DX2834" s="1"/>
      <c r="DY2834" s="1"/>
      <c r="DZ2834" s="1"/>
      <c r="EA2834" s="1"/>
      <c r="EB2834" s="1"/>
      <c r="EC2834" s="1"/>
      <c r="EF2834" s="1"/>
      <c r="ER2834" s="1"/>
      <c r="ET2834" s="1"/>
      <c r="FH2834" s="1"/>
      <c r="FI2834" s="1"/>
      <c r="LT2834" s="2"/>
      <c r="LU2834" s="2"/>
      <c r="LV2834" s="2"/>
      <c r="LW2834" s="2"/>
      <c r="LX2834" s="2"/>
      <c r="LY2834" s="2"/>
      <c r="LZ2834" s="2"/>
      <c r="MA2834" s="2"/>
      <c r="MB2834" s="2"/>
      <c r="MC2834" s="2"/>
      <c r="MD2834" s="2"/>
      <c r="ME2834" s="2"/>
      <c r="MF2834" s="2"/>
      <c r="MG2834" s="2"/>
      <c r="MH2834" s="2"/>
      <c r="MI2834" s="2"/>
      <c r="MJ2834" s="2"/>
      <c r="MK2834" s="2"/>
      <c r="ML2834" s="2"/>
      <c r="MM2834" s="2"/>
      <c r="MN2834" s="2"/>
      <c r="MO2834" s="2"/>
      <c r="MP2834" s="2"/>
      <c r="MQ2834" s="2"/>
      <c r="MR2834" s="2"/>
      <c r="MS2834" s="2"/>
      <c r="MT2834" s="2"/>
      <c r="MU2834" s="2"/>
      <c r="MV2834" s="2"/>
      <c r="MW2834" s="2"/>
      <c r="MX2834" s="2"/>
      <c r="MY2834" s="2"/>
      <c r="MZ2834" s="2"/>
      <c r="NA2834" s="2"/>
      <c r="NB2834" s="2"/>
      <c r="NC2834" s="2"/>
      <c r="ND2834" s="2"/>
      <c r="NE2834" s="2"/>
      <c r="NF2834" s="2"/>
      <c r="NG2834" s="2"/>
      <c r="NH2834" s="2"/>
      <c r="NI2834" s="2"/>
      <c r="NJ2834" s="2"/>
      <c r="NK2834" s="2"/>
      <c r="NL2834" s="2"/>
      <c r="NM2834" s="2"/>
      <c r="NN2834" s="2"/>
      <c r="NO2834" s="2"/>
      <c r="NP2834" s="2"/>
      <c r="NQ2834" s="2"/>
      <c r="NR2834" s="2"/>
      <c r="NS2834" s="2"/>
      <c r="NT2834" s="2"/>
      <c r="NU2834" s="2"/>
      <c r="NV2834" s="2"/>
      <c r="NW2834" s="2"/>
      <c r="NX2834" s="2"/>
      <c r="NY2834" s="2"/>
      <c r="NZ2834" s="2"/>
      <c r="OA2834" s="2"/>
      <c r="OB2834" s="2"/>
      <c r="OC2834" s="2"/>
      <c r="OD2834" s="2"/>
      <c r="OE2834" s="2"/>
      <c r="OF2834" s="2"/>
      <c r="OG2834" s="2"/>
      <c r="OH2834" s="2"/>
      <c r="OI2834" s="2"/>
      <c r="OJ2834" s="2"/>
      <c r="OK2834" s="2"/>
      <c r="OL2834" s="2"/>
      <c r="OM2834" s="2"/>
      <c r="ON2834" s="2"/>
      <c r="OO2834" s="2"/>
      <c r="OP2834" s="2"/>
      <c r="OQ2834" s="2"/>
      <c r="OR2834" s="2"/>
      <c r="OS2834" s="2"/>
      <c r="OT2834" s="2"/>
      <c r="OU2834" s="2"/>
      <c r="OV2834" s="2"/>
      <c r="OW2834" s="2"/>
      <c r="OX2834" s="2"/>
      <c r="OY2834" s="2"/>
      <c r="OZ2834" s="2"/>
      <c r="PA2834" s="2"/>
      <c r="PB2834" s="2"/>
      <c r="PC2834" s="2"/>
      <c r="PD2834" s="2"/>
      <c r="PE2834" s="2"/>
      <c r="PF2834" s="2"/>
      <c r="PG2834" s="2"/>
      <c r="PH2834" s="2"/>
      <c r="PI2834" s="2"/>
      <c r="PJ2834" s="2"/>
      <c r="PK2834" s="2"/>
      <c r="PL2834" s="2"/>
      <c r="PM2834" s="2"/>
      <c r="PN2834" s="2"/>
      <c r="PO2834" s="2"/>
    </row>
    <row r="2835" spans="1:431" ht="98" hidden="1" x14ac:dyDescent="0.15">
      <c r="A2835" s="6" t="s">
        <v>2304</v>
      </c>
      <c r="B2835" s="3"/>
      <c r="C2835" s="6"/>
      <c r="D2835" s="6"/>
      <c r="E2835" s="3"/>
      <c r="F2835" s="6"/>
      <c r="G2835" s="6"/>
      <c r="H2835" s="6"/>
      <c r="I2835" s="3"/>
      <c r="J2835" s="6"/>
      <c r="K2835" s="3"/>
      <c r="L2835" s="3"/>
      <c r="M2835" s="3"/>
      <c r="N2835" s="6"/>
      <c r="O2835" s="3"/>
      <c r="P2835" s="6"/>
      <c r="Q2835" s="6"/>
      <c r="R2835" s="6"/>
      <c r="S2835" s="3"/>
      <c r="T2835" s="3"/>
      <c r="U2835" s="3"/>
      <c r="V2835" s="3"/>
      <c r="W2835" s="3"/>
      <c r="X2835" s="3"/>
      <c r="Y2835" s="6"/>
      <c r="Z2835" s="6"/>
      <c r="AA2835" s="6"/>
      <c r="AB2835" s="3"/>
      <c r="AC2835" s="6"/>
      <c r="AD2835" s="6"/>
      <c r="AE2835" s="3"/>
      <c r="AF2835" s="3"/>
      <c r="AG2835" s="6"/>
      <c r="AH2835" s="6"/>
      <c r="AI2835" s="3"/>
      <c r="AJ2835" s="3"/>
      <c r="AK2835" s="3"/>
      <c r="AL2835" s="3"/>
      <c r="AM2835" s="6"/>
      <c r="AN2835" s="3"/>
      <c r="AO2835" s="3"/>
      <c r="AP2835" s="3"/>
      <c r="AQ2835" s="3"/>
      <c r="AR2835" s="3"/>
      <c r="AS2835" s="3"/>
      <c r="AT2835" s="6"/>
      <c r="AU2835" s="6"/>
      <c r="AV2835" s="6"/>
      <c r="AW2835" s="3"/>
      <c r="AX2835" s="3"/>
      <c r="AY2835" s="3"/>
      <c r="AZ2835" s="3"/>
      <c r="BA2835" s="3"/>
      <c r="BB2835" s="3"/>
      <c r="BC2835" s="3"/>
      <c r="BD2835" s="3"/>
      <c r="BE2835" s="3"/>
      <c r="BF2835" s="3"/>
      <c r="BG2835" s="3"/>
      <c r="BH2835" s="3"/>
      <c r="BI2835" s="3"/>
      <c r="BJ2835" s="3"/>
      <c r="BK2835" s="3"/>
      <c r="BL2835" s="3"/>
      <c r="BM2835" s="3"/>
      <c r="BN2835" s="3"/>
      <c r="BO2835" s="3"/>
      <c r="BP2835" s="3"/>
      <c r="BQ2835" s="3"/>
      <c r="BR2835" s="3"/>
      <c r="BS2835" s="3"/>
      <c r="BT2835" s="3"/>
      <c r="BU2835" s="3"/>
      <c r="BV2835" s="3"/>
      <c r="BW2835" s="3"/>
      <c r="BX2835" s="3"/>
      <c r="BY2835" s="3">
        <v>1973</v>
      </c>
      <c r="BZ2835" s="3" t="s">
        <v>2561</v>
      </c>
      <c r="CA2835" s="3" t="s">
        <v>2430</v>
      </c>
      <c r="CB2835" s="3" t="s">
        <v>2539</v>
      </c>
      <c r="CC2835" s="3" t="s">
        <v>2383</v>
      </c>
      <c r="CD2835" s="3"/>
      <c r="CE2835" s="3"/>
      <c r="CF2835" s="7"/>
      <c r="CG2835" s="1"/>
      <c r="CH2835" s="1"/>
      <c r="CI2835" s="1"/>
      <c r="CJ2835" s="1"/>
      <c r="CK2835" s="1"/>
      <c r="CL2835" s="1"/>
      <c r="CM2835" s="1"/>
      <c r="CN2835" s="1"/>
      <c r="CO2835" s="1"/>
      <c r="CP2835" s="1"/>
      <c r="CQ2835" s="1"/>
      <c r="CR2835" s="1"/>
      <c r="CS2835" s="1"/>
      <c r="CT2835" s="1"/>
      <c r="CU2835" s="1"/>
      <c r="CV2835" s="1"/>
      <c r="CW2835" s="1"/>
      <c r="CX2835" s="1"/>
      <c r="CY2835" s="1"/>
      <c r="CZ2835" s="1"/>
      <c r="DA2835" s="1"/>
      <c r="DB2835" s="1"/>
      <c r="DC2835" s="1"/>
      <c r="DD2835" s="1"/>
      <c r="DE2835" s="1"/>
      <c r="DF2835" s="1"/>
      <c r="DJ2835" s="1"/>
      <c r="DK2835" s="1"/>
      <c r="DL2835" s="1"/>
      <c r="DM2835" s="1"/>
      <c r="DN2835" s="1"/>
      <c r="DO2835" s="1"/>
      <c r="DQ2835" s="1"/>
      <c r="DT2835" s="1"/>
      <c r="DW2835" s="1"/>
      <c r="DX2835" s="1"/>
      <c r="DY2835" s="1"/>
      <c r="DZ2835" s="1"/>
      <c r="EA2835" s="1"/>
      <c r="EB2835" s="1"/>
      <c r="EC2835" s="1"/>
      <c r="EF2835" s="1"/>
      <c r="ER2835" s="1"/>
      <c r="ET2835" s="1"/>
      <c r="FH2835" s="1"/>
      <c r="FI2835" s="1"/>
      <c r="LT2835" s="2"/>
      <c r="LU2835" s="2"/>
      <c r="LV2835" s="2"/>
      <c r="LW2835" s="2"/>
      <c r="LX2835" s="2"/>
      <c r="LY2835" s="2"/>
      <c r="LZ2835" s="2"/>
      <c r="MA2835" s="2"/>
      <c r="MB2835" s="2"/>
      <c r="MC2835" s="2"/>
      <c r="MD2835" s="2"/>
      <c r="ME2835" s="2"/>
      <c r="MF2835" s="2"/>
      <c r="MG2835" s="2"/>
      <c r="MH2835" s="2"/>
      <c r="MI2835" s="2"/>
      <c r="MJ2835" s="2"/>
      <c r="MK2835" s="2"/>
      <c r="ML2835" s="2"/>
      <c r="MM2835" s="2"/>
      <c r="MN2835" s="2"/>
      <c r="MO2835" s="2"/>
      <c r="MP2835" s="2"/>
      <c r="MQ2835" s="2"/>
      <c r="MR2835" s="2"/>
      <c r="MS2835" s="2"/>
      <c r="MT2835" s="2"/>
      <c r="MU2835" s="2"/>
      <c r="MV2835" s="2"/>
      <c r="MW2835" s="2"/>
      <c r="MX2835" s="2"/>
      <c r="MY2835" s="2"/>
      <c r="MZ2835" s="2"/>
      <c r="NA2835" s="2"/>
      <c r="NB2835" s="2"/>
      <c r="NC2835" s="2"/>
      <c r="ND2835" s="2"/>
      <c r="NE2835" s="2"/>
      <c r="NF2835" s="2"/>
      <c r="NG2835" s="2"/>
      <c r="NH2835" s="2"/>
      <c r="NI2835" s="2"/>
      <c r="NJ2835" s="2"/>
      <c r="NK2835" s="2"/>
      <c r="NL2835" s="2"/>
      <c r="NM2835" s="2"/>
      <c r="NN2835" s="2"/>
      <c r="NO2835" s="2"/>
      <c r="NP2835" s="2"/>
      <c r="NQ2835" s="2"/>
      <c r="NR2835" s="2"/>
      <c r="NS2835" s="2"/>
      <c r="NT2835" s="2"/>
      <c r="NU2835" s="2"/>
      <c r="NV2835" s="2"/>
      <c r="NW2835" s="2"/>
      <c r="NX2835" s="2"/>
      <c r="NY2835" s="2"/>
      <c r="NZ2835" s="2"/>
      <c r="OA2835" s="2"/>
      <c r="OB2835" s="2"/>
      <c r="OC2835" s="2"/>
      <c r="OD2835" s="2"/>
      <c r="OE2835" s="2"/>
      <c r="OF2835" s="2"/>
      <c r="OG2835" s="2"/>
      <c r="OH2835" s="2"/>
      <c r="OI2835" s="2"/>
      <c r="OJ2835" s="2"/>
      <c r="OK2835" s="2"/>
      <c r="OL2835" s="2"/>
      <c r="OM2835" s="2"/>
      <c r="ON2835" s="2"/>
      <c r="OO2835" s="2"/>
      <c r="OP2835" s="2"/>
      <c r="OQ2835" s="2"/>
      <c r="OR2835" s="2"/>
      <c r="OS2835" s="2"/>
      <c r="OT2835" s="2"/>
      <c r="OU2835" s="2"/>
      <c r="OV2835" s="2"/>
      <c r="OW2835" s="2"/>
      <c r="OX2835" s="2"/>
      <c r="OY2835" s="2"/>
      <c r="OZ2835" s="2"/>
      <c r="PA2835" s="2"/>
      <c r="PB2835" s="2"/>
      <c r="PC2835" s="2"/>
      <c r="PD2835" s="2"/>
      <c r="PE2835" s="2"/>
      <c r="PF2835" s="2"/>
      <c r="PG2835" s="2"/>
      <c r="PH2835" s="2"/>
      <c r="PI2835" s="2"/>
      <c r="PJ2835" s="2"/>
      <c r="PK2835" s="2"/>
      <c r="PL2835" s="2"/>
      <c r="PM2835" s="2"/>
      <c r="PN2835" s="2"/>
      <c r="PO2835" s="2"/>
    </row>
    <row r="2836" spans="1:431" ht="98" hidden="1" x14ac:dyDescent="0.15">
      <c r="A2836" s="6" t="s">
        <v>2305</v>
      </c>
      <c r="B2836" s="3"/>
      <c r="C2836" s="6"/>
      <c r="D2836" s="6"/>
      <c r="E2836" s="3"/>
      <c r="F2836" s="6"/>
      <c r="G2836" s="6"/>
      <c r="H2836" s="6"/>
      <c r="I2836" s="3"/>
      <c r="J2836" s="6"/>
      <c r="K2836" s="3"/>
      <c r="L2836" s="3"/>
      <c r="M2836" s="3"/>
      <c r="N2836" s="6"/>
      <c r="O2836" s="3"/>
      <c r="P2836" s="6"/>
      <c r="Q2836" s="6"/>
      <c r="R2836" s="6"/>
      <c r="S2836" s="3"/>
      <c r="T2836" s="3"/>
      <c r="U2836" s="3"/>
      <c r="V2836" s="3"/>
      <c r="W2836" s="3"/>
      <c r="X2836" s="3"/>
      <c r="Y2836" s="6"/>
      <c r="Z2836" s="6"/>
      <c r="AA2836" s="6"/>
      <c r="AB2836" s="3"/>
      <c r="AC2836" s="6"/>
      <c r="AD2836" s="6"/>
      <c r="AE2836" s="3"/>
      <c r="AF2836" s="3"/>
      <c r="AG2836" s="6"/>
      <c r="AH2836" s="6"/>
      <c r="AI2836" s="3"/>
      <c r="AJ2836" s="3"/>
      <c r="AK2836" s="3"/>
      <c r="AL2836" s="3"/>
      <c r="AM2836" s="6"/>
      <c r="AN2836" s="3"/>
      <c r="AO2836" s="3"/>
      <c r="AP2836" s="3"/>
      <c r="AQ2836" s="3"/>
      <c r="AR2836" s="3"/>
      <c r="AS2836" s="3"/>
      <c r="AT2836" s="6"/>
      <c r="AU2836" s="6"/>
      <c r="AV2836" s="6"/>
      <c r="AW2836" s="3"/>
      <c r="AX2836" s="3"/>
      <c r="AY2836" s="3"/>
      <c r="AZ2836" s="3"/>
      <c r="BA2836" s="3"/>
      <c r="BB2836" s="3"/>
      <c r="BC2836" s="3"/>
      <c r="BD2836" s="3"/>
      <c r="BE2836" s="3"/>
      <c r="BF2836" s="3"/>
      <c r="BG2836" s="3"/>
      <c r="BH2836" s="3"/>
      <c r="BI2836" s="3"/>
      <c r="BJ2836" s="3"/>
      <c r="BK2836" s="3"/>
      <c r="BL2836" s="3"/>
      <c r="BM2836" s="3"/>
      <c r="BN2836" s="3"/>
      <c r="BO2836" s="3"/>
      <c r="BP2836" s="3"/>
      <c r="BQ2836" s="3"/>
      <c r="BR2836" s="3"/>
      <c r="BS2836" s="3"/>
      <c r="BT2836" s="3"/>
      <c r="BU2836" s="3"/>
      <c r="BV2836" s="3"/>
      <c r="BW2836" s="3"/>
      <c r="BX2836" s="3"/>
      <c r="BY2836" s="3">
        <v>1973</v>
      </c>
      <c r="BZ2836" s="3" t="s">
        <v>2561</v>
      </c>
      <c r="CA2836" s="3" t="s">
        <v>2430</v>
      </c>
      <c r="CB2836" s="3" t="s">
        <v>2539</v>
      </c>
      <c r="CC2836" s="3" t="s">
        <v>2383</v>
      </c>
      <c r="CD2836" s="3"/>
      <c r="CE2836" s="3"/>
      <c r="CF2836" s="7"/>
      <c r="CG2836" s="1"/>
      <c r="CH2836" s="1"/>
      <c r="CI2836" s="1"/>
      <c r="CJ2836" s="1"/>
      <c r="CK2836" s="1"/>
      <c r="CL2836" s="1"/>
      <c r="CM2836" s="1"/>
      <c r="CN2836" s="1"/>
      <c r="CO2836" s="1"/>
      <c r="CP2836" s="1"/>
      <c r="CQ2836" s="1"/>
      <c r="CR2836" s="1"/>
      <c r="CS2836" s="1"/>
      <c r="CT2836" s="1"/>
      <c r="CU2836" s="1"/>
      <c r="CV2836" s="1"/>
      <c r="CW2836" s="1"/>
      <c r="CX2836" s="1"/>
      <c r="CY2836" s="1"/>
      <c r="CZ2836" s="1"/>
      <c r="DA2836" s="1"/>
      <c r="DB2836" s="1"/>
      <c r="DC2836" s="1"/>
      <c r="DD2836" s="1"/>
      <c r="DE2836" s="1"/>
      <c r="DF2836" s="1"/>
      <c r="DJ2836" s="1"/>
      <c r="DK2836" s="1"/>
      <c r="DL2836" s="1"/>
      <c r="DM2836" s="1"/>
      <c r="DN2836" s="1"/>
      <c r="DO2836" s="1"/>
      <c r="DQ2836" s="1"/>
      <c r="DT2836" s="1"/>
      <c r="DW2836" s="1"/>
      <c r="DX2836" s="1"/>
      <c r="DY2836" s="1"/>
      <c r="DZ2836" s="1"/>
      <c r="EA2836" s="1"/>
      <c r="EB2836" s="1"/>
      <c r="EC2836" s="1"/>
      <c r="EF2836" s="1"/>
      <c r="ER2836" s="1"/>
      <c r="ET2836" s="1"/>
      <c r="FH2836" s="1"/>
      <c r="FI2836" s="1"/>
      <c r="LT2836" s="2"/>
      <c r="LU2836" s="2"/>
      <c r="LV2836" s="2"/>
      <c r="LW2836" s="2"/>
      <c r="LX2836" s="2"/>
      <c r="LY2836" s="2"/>
      <c r="LZ2836" s="2"/>
      <c r="MA2836" s="2"/>
      <c r="MB2836" s="2"/>
      <c r="MC2836" s="2"/>
      <c r="MD2836" s="2"/>
      <c r="ME2836" s="2"/>
      <c r="MF2836" s="2"/>
      <c r="MG2836" s="2"/>
      <c r="MH2836" s="2"/>
      <c r="MI2836" s="2"/>
      <c r="MJ2836" s="2"/>
      <c r="MK2836" s="2"/>
      <c r="ML2836" s="2"/>
      <c r="MM2836" s="2"/>
      <c r="MN2836" s="2"/>
      <c r="MO2836" s="2"/>
      <c r="MP2836" s="2"/>
      <c r="MQ2836" s="2"/>
      <c r="MR2836" s="2"/>
      <c r="MS2836" s="2"/>
      <c r="MT2836" s="2"/>
      <c r="MU2836" s="2"/>
      <c r="MV2836" s="2"/>
      <c r="MW2836" s="2"/>
      <c r="MX2836" s="2"/>
      <c r="MY2836" s="2"/>
      <c r="MZ2836" s="2"/>
      <c r="NA2836" s="2"/>
      <c r="NB2836" s="2"/>
      <c r="NC2836" s="2"/>
      <c r="ND2836" s="2"/>
      <c r="NE2836" s="2"/>
      <c r="NF2836" s="2"/>
      <c r="NG2836" s="2"/>
      <c r="NH2836" s="2"/>
      <c r="NI2836" s="2"/>
      <c r="NJ2836" s="2"/>
      <c r="NK2836" s="2"/>
      <c r="NL2836" s="2"/>
      <c r="NM2836" s="2"/>
      <c r="NN2836" s="2"/>
      <c r="NO2836" s="2"/>
      <c r="NP2836" s="2"/>
      <c r="NQ2836" s="2"/>
      <c r="NR2836" s="2"/>
      <c r="NS2836" s="2"/>
      <c r="NT2836" s="2"/>
      <c r="NU2836" s="2"/>
      <c r="NV2836" s="2"/>
      <c r="NW2836" s="2"/>
      <c r="NX2836" s="2"/>
      <c r="NY2836" s="2"/>
      <c r="NZ2836" s="2"/>
      <c r="OA2836" s="2"/>
      <c r="OB2836" s="2"/>
      <c r="OC2836" s="2"/>
      <c r="OD2836" s="2"/>
      <c r="OE2836" s="2"/>
      <c r="OF2836" s="2"/>
      <c r="OG2836" s="2"/>
      <c r="OH2836" s="2"/>
      <c r="OI2836" s="2"/>
      <c r="OJ2836" s="2"/>
      <c r="OK2836" s="2"/>
      <c r="OL2836" s="2"/>
      <c r="OM2836" s="2"/>
      <c r="ON2836" s="2"/>
      <c r="OO2836" s="2"/>
      <c r="OP2836" s="2"/>
      <c r="OQ2836" s="2"/>
      <c r="OR2836" s="2"/>
      <c r="OS2836" s="2"/>
      <c r="OT2836" s="2"/>
      <c r="OU2836" s="2"/>
      <c r="OV2836" s="2"/>
      <c r="OW2836" s="2"/>
      <c r="OX2836" s="2"/>
      <c r="OY2836" s="2"/>
      <c r="OZ2836" s="2"/>
      <c r="PA2836" s="2"/>
      <c r="PB2836" s="2"/>
      <c r="PC2836" s="2"/>
      <c r="PD2836" s="2"/>
      <c r="PE2836" s="2"/>
      <c r="PF2836" s="2"/>
      <c r="PG2836" s="2"/>
      <c r="PH2836" s="2"/>
      <c r="PI2836" s="2"/>
      <c r="PJ2836" s="2"/>
      <c r="PK2836" s="2"/>
      <c r="PL2836" s="2"/>
      <c r="PM2836" s="2"/>
      <c r="PN2836" s="2"/>
      <c r="PO2836" s="2"/>
    </row>
    <row r="2837" spans="1:431" ht="98" hidden="1" x14ac:dyDescent="0.15">
      <c r="A2837" s="6" t="s">
        <v>2306</v>
      </c>
      <c r="B2837" s="3"/>
      <c r="C2837" s="6"/>
      <c r="D2837" s="6"/>
      <c r="E2837" s="3"/>
      <c r="F2837" s="6"/>
      <c r="G2837" s="6"/>
      <c r="H2837" s="6"/>
      <c r="I2837" s="3"/>
      <c r="J2837" s="6"/>
      <c r="K2837" s="3"/>
      <c r="L2837" s="3"/>
      <c r="M2837" s="3"/>
      <c r="N2837" s="6"/>
      <c r="O2837" s="3"/>
      <c r="P2837" s="6"/>
      <c r="Q2837" s="6"/>
      <c r="R2837" s="6"/>
      <c r="S2837" s="3"/>
      <c r="T2837" s="3"/>
      <c r="U2837" s="3"/>
      <c r="V2837" s="3"/>
      <c r="W2837" s="3"/>
      <c r="X2837" s="3"/>
      <c r="Y2837" s="6"/>
      <c r="Z2837" s="6"/>
      <c r="AA2837" s="6"/>
      <c r="AB2837" s="3"/>
      <c r="AC2837" s="6"/>
      <c r="AD2837" s="6"/>
      <c r="AE2837" s="3"/>
      <c r="AF2837" s="3"/>
      <c r="AG2837" s="6"/>
      <c r="AH2837" s="6"/>
      <c r="AI2837" s="3"/>
      <c r="AJ2837" s="3"/>
      <c r="AK2837" s="3"/>
      <c r="AL2837" s="3"/>
      <c r="AM2837" s="6"/>
      <c r="AN2837" s="3"/>
      <c r="AO2837" s="3"/>
      <c r="AP2837" s="3"/>
      <c r="AQ2837" s="3"/>
      <c r="AR2837" s="3"/>
      <c r="AS2837" s="3"/>
      <c r="AT2837" s="6"/>
      <c r="AU2837" s="6"/>
      <c r="AV2837" s="6"/>
      <c r="AW2837" s="3"/>
      <c r="AX2837" s="3"/>
      <c r="AY2837" s="3"/>
      <c r="AZ2837" s="3"/>
      <c r="BA2837" s="3"/>
      <c r="BB2837" s="3"/>
      <c r="BC2837" s="3"/>
      <c r="BD2837" s="3"/>
      <c r="BE2837" s="3"/>
      <c r="BF2837" s="3"/>
      <c r="BG2837" s="3"/>
      <c r="BH2837" s="3"/>
      <c r="BI2837" s="3"/>
      <c r="BJ2837" s="3"/>
      <c r="BK2837" s="3"/>
      <c r="BL2837" s="3"/>
      <c r="BM2837" s="3"/>
      <c r="BN2837" s="3"/>
      <c r="BO2837" s="3"/>
      <c r="BP2837" s="3"/>
      <c r="BQ2837" s="3"/>
      <c r="BR2837" s="3"/>
      <c r="BS2837" s="3"/>
      <c r="BT2837" s="3"/>
      <c r="BU2837" s="3"/>
      <c r="BV2837" s="3"/>
      <c r="BW2837" s="3"/>
      <c r="BX2837" s="3"/>
      <c r="BY2837" s="3">
        <v>1973</v>
      </c>
      <c r="BZ2837" s="3" t="s">
        <v>2561</v>
      </c>
      <c r="CA2837" s="3" t="s">
        <v>2430</v>
      </c>
      <c r="CB2837" s="3" t="s">
        <v>2539</v>
      </c>
      <c r="CC2837" s="3" t="s">
        <v>2383</v>
      </c>
      <c r="CD2837" s="3"/>
      <c r="CE2837" s="3"/>
      <c r="CF2837" s="7"/>
      <c r="CG2837" s="1"/>
      <c r="CH2837" s="1"/>
      <c r="CI2837" s="1"/>
      <c r="CJ2837" s="1"/>
      <c r="CK2837" s="1"/>
      <c r="CL2837" s="1"/>
      <c r="CM2837" s="1"/>
      <c r="CN2837" s="1"/>
      <c r="CO2837" s="1"/>
      <c r="CP2837" s="1"/>
      <c r="CQ2837" s="1"/>
      <c r="CR2837" s="1"/>
      <c r="CS2837" s="1"/>
      <c r="CT2837" s="1"/>
      <c r="CU2837" s="1"/>
      <c r="CV2837" s="1"/>
      <c r="CW2837" s="1"/>
      <c r="CX2837" s="1"/>
      <c r="CY2837" s="1"/>
      <c r="CZ2837" s="1"/>
      <c r="DA2837" s="1"/>
      <c r="DB2837" s="1"/>
      <c r="DC2837" s="1"/>
      <c r="DD2837" s="1"/>
      <c r="DE2837" s="1"/>
      <c r="DF2837" s="1"/>
      <c r="DJ2837" s="1"/>
      <c r="DK2837" s="1"/>
      <c r="DL2837" s="1"/>
      <c r="DM2837" s="1"/>
      <c r="DN2837" s="1"/>
      <c r="DO2837" s="1"/>
      <c r="DQ2837" s="1"/>
      <c r="DT2837" s="1"/>
      <c r="DW2837" s="1"/>
      <c r="DX2837" s="1"/>
      <c r="DY2837" s="1"/>
      <c r="DZ2837" s="1"/>
      <c r="EA2837" s="1"/>
      <c r="EB2837" s="1"/>
      <c r="EC2837" s="1"/>
      <c r="EF2837" s="1"/>
      <c r="ER2837" s="1"/>
      <c r="ET2837" s="1"/>
      <c r="FH2837" s="1"/>
      <c r="FI2837" s="1"/>
      <c r="LT2837" s="2"/>
      <c r="LU2837" s="2"/>
      <c r="LV2837" s="2"/>
      <c r="LW2837" s="2"/>
      <c r="LX2837" s="2"/>
      <c r="LY2837" s="2"/>
      <c r="LZ2837" s="2"/>
      <c r="MA2837" s="2"/>
      <c r="MB2837" s="2"/>
      <c r="MC2837" s="2"/>
      <c r="MD2837" s="2"/>
      <c r="ME2837" s="2"/>
      <c r="MF2837" s="2"/>
      <c r="MG2837" s="2"/>
      <c r="MH2837" s="2"/>
      <c r="MI2837" s="2"/>
      <c r="MJ2837" s="2"/>
      <c r="MK2837" s="2"/>
      <c r="ML2837" s="2"/>
      <c r="MM2837" s="2"/>
      <c r="MN2837" s="2"/>
      <c r="MO2837" s="2"/>
      <c r="MP2837" s="2"/>
      <c r="MQ2837" s="2"/>
      <c r="MR2837" s="2"/>
      <c r="MS2837" s="2"/>
      <c r="MT2837" s="2"/>
      <c r="MU2837" s="2"/>
      <c r="MV2837" s="2"/>
      <c r="MW2837" s="2"/>
      <c r="MX2837" s="2"/>
      <c r="MY2837" s="2"/>
      <c r="MZ2837" s="2"/>
      <c r="NA2837" s="2"/>
      <c r="NB2837" s="2"/>
      <c r="NC2837" s="2"/>
      <c r="ND2837" s="2"/>
      <c r="NE2837" s="2"/>
      <c r="NF2837" s="2"/>
      <c r="NG2837" s="2"/>
      <c r="NH2837" s="2"/>
      <c r="NI2837" s="2"/>
      <c r="NJ2837" s="2"/>
      <c r="NK2837" s="2"/>
      <c r="NL2837" s="2"/>
      <c r="NM2837" s="2"/>
      <c r="NN2837" s="2"/>
      <c r="NO2837" s="2"/>
      <c r="NP2837" s="2"/>
      <c r="NQ2837" s="2"/>
      <c r="NR2837" s="2"/>
      <c r="NS2837" s="2"/>
      <c r="NT2837" s="2"/>
      <c r="NU2837" s="2"/>
      <c r="NV2837" s="2"/>
      <c r="NW2837" s="2"/>
      <c r="NX2837" s="2"/>
      <c r="NY2837" s="2"/>
      <c r="NZ2837" s="2"/>
      <c r="OA2837" s="2"/>
      <c r="OB2837" s="2"/>
      <c r="OC2837" s="2"/>
      <c r="OD2837" s="2"/>
      <c r="OE2837" s="2"/>
      <c r="OF2837" s="2"/>
      <c r="OG2837" s="2"/>
      <c r="OH2837" s="2"/>
      <c r="OI2837" s="2"/>
      <c r="OJ2837" s="2"/>
      <c r="OK2837" s="2"/>
      <c r="OL2837" s="2"/>
      <c r="OM2837" s="2"/>
      <c r="ON2837" s="2"/>
      <c r="OO2837" s="2"/>
      <c r="OP2837" s="2"/>
      <c r="OQ2837" s="2"/>
      <c r="OR2837" s="2"/>
      <c r="OS2837" s="2"/>
      <c r="OT2837" s="2"/>
      <c r="OU2837" s="2"/>
      <c r="OV2837" s="2"/>
      <c r="OW2837" s="2"/>
      <c r="OX2837" s="2"/>
      <c r="OY2837" s="2"/>
      <c r="OZ2837" s="2"/>
      <c r="PA2837" s="2"/>
      <c r="PB2837" s="2"/>
      <c r="PC2837" s="2"/>
      <c r="PD2837" s="2"/>
      <c r="PE2837" s="2"/>
      <c r="PF2837" s="2"/>
      <c r="PG2837" s="2"/>
      <c r="PH2837" s="2"/>
      <c r="PI2837" s="2"/>
      <c r="PJ2837" s="2"/>
      <c r="PK2837" s="2"/>
      <c r="PL2837" s="2"/>
      <c r="PM2837" s="2"/>
      <c r="PN2837" s="2"/>
      <c r="PO2837" s="2"/>
    </row>
    <row r="2838" spans="1:431" ht="98" hidden="1" x14ac:dyDescent="0.15">
      <c r="A2838" s="6" t="s">
        <v>2307</v>
      </c>
      <c r="B2838" s="3"/>
      <c r="C2838" s="6"/>
      <c r="D2838" s="6"/>
      <c r="E2838" s="3"/>
      <c r="F2838" s="6"/>
      <c r="G2838" s="6"/>
      <c r="H2838" s="6"/>
      <c r="I2838" s="3"/>
      <c r="J2838" s="6"/>
      <c r="K2838" s="3"/>
      <c r="L2838" s="3"/>
      <c r="M2838" s="3"/>
      <c r="N2838" s="6"/>
      <c r="O2838" s="3"/>
      <c r="P2838" s="6"/>
      <c r="Q2838" s="6"/>
      <c r="R2838" s="6"/>
      <c r="S2838" s="3"/>
      <c r="T2838" s="3"/>
      <c r="U2838" s="3"/>
      <c r="V2838" s="3"/>
      <c r="W2838" s="3"/>
      <c r="X2838" s="3"/>
      <c r="Y2838" s="6"/>
      <c r="Z2838" s="6"/>
      <c r="AA2838" s="6"/>
      <c r="AB2838" s="3"/>
      <c r="AC2838" s="6"/>
      <c r="AD2838" s="6"/>
      <c r="AE2838" s="3"/>
      <c r="AF2838" s="3"/>
      <c r="AG2838" s="6"/>
      <c r="AH2838" s="6"/>
      <c r="AI2838" s="3"/>
      <c r="AJ2838" s="3"/>
      <c r="AK2838" s="3"/>
      <c r="AL2838" s="3"/>
      <c r="AM2838" s="6"/>
      <c r="AN2838" s="3"/>
      <c r="AO2838" s="3"/>
      <c r="AP2838" s="3"/>
      <c r="AQ2838" s="3"/>
      <c r="AR2838" s="3"/>
      <c r="AS2838" s="3"/>
      <c r="AT2838" s="6"/>
      <c r="AU2838" s="6"/>
      <c r="AV2838" s="6"/>
      <c r="AW2838" s="3"/>
      <c r="AX2838" s="3"/>
      <c r="AY2838" s="3"/>
      <c r="AZ2838" s="3"/>
      <c r="BA2838" s="3"/>
      <c r="BB2838" s="3"/>
      <c r="BC2838" s="3"/>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v>1973</v>
      </c>
      <c r="BZ2838" s="3" t="s">
        <v>2561</v>
      </c>
      <c r="CA2838" s="3" t="s">
        <v>2430</v>
      </c>
      <c r="CB2838" s="3" t="s">
        <v>2539</v>
      </c>
      <c r="CC2838" s="3" t="s">
        <v>2383</v>
      </c>
      <c r="CD2838" s="3"/>
      <c r="CE2838" s="3"/>
      <c r="CF2838" s="7"/>
      <c r="CG2838" s="1"/>
      <c r="CH2838" s="1"/>
      <c r="CI2838" s="1"/>
      <c r="CJ2838" s="1"/>
      <c r="CK2838" s="1"/>
      <c r="CL2838" s="1"/>
      <c r="CM2838" s="1"/>
      <c r="CN2838" s="1"/>
      <c r="CO2838" s="1"/>
      <c r="CP2838" s="1"/>
      <c r="CQ2838" s="1"/>
      <c r="CR2838" s="1"/>
      <c r="CS2838" s="1"/>
      <c r="CT2838" s="1"/>
      <c r="CU2838" s="1"/>
      <c r="CV2838" s="1"/>
      <c r="CW2838" s="1"/>
      <c r="CX2838" s="1"/>
      <c r="CY2838" s="1"/>
      <c r="CZ2838" s="1"/>
      <c r="DA2838" s="1"/>
      <c r="DB2838" s="1"/>
      <c r="DC2838" s="1"/>
      <c r="DD2838" s="1"/>
      <c r="DE2838" s="1"/>
      <c r="DF2838" s="1"/>
      <c r="DJ2838" s="1"/>
      <c r="DK2838" s="1"/>
      <c r="DL2838" s="1"/>
      <c r="DM2838" s="1"/>
      <c r="DN2838" s="1"/>
      <c r="DO2838" s="1"/>
      <c r="DQ2838" s="1"/>
      <c r="DT2838" s="1"/>
      <c r="DW2838" s="1"/>
      <c r="DX2838" s="1"/>
      <c r="DY2838" s="1"/>
      <c r="DZ2838" s="1"/>
      <c r="EA2838" s="1"/>
      <c r="EB2838" s="1"/>
      <c r="EC2838" s="1"/>
      <c r="EF2838" s="1"/>
      <c r="ER2838" s="1"/>
      <c r="ET2838" s="1"/>
      <c r="FH2838" s="1"/>
      <c r="FI2838" s="1"/>
      <c r="LT2838" s="2"/>
      <c r="LU2838" s="2"/>
      <c r="LV2838" s="2"/>
      <c r="LW2838" s="2"/>
      <c r="LX2838" s="2"/>
      <c r="LY2838" s="2"/>
      <c r="LZ2838" s="2"/>
      <c r="MA2838" s="2"/>
      <c r="MB2838" s="2"/>
      <c r="MC2838" s="2"/>
      <c r="MD2838" s="2"/>
      <c r="ME2838" s="2"/>
      <c r="MF2838" s="2"/>
      <c r="MG2838" s="2"/>
      <c r="MH2838" s="2"/>
      <c r="MI2838" s="2"/>
      <c r="MJ2838" s="2"/>
      <c r="MK2838" s="2"/>
      <c r="ML2838" s="2"/>
      <c r="MM2838" s="2"/>
      <c r="MN2838" s="2"/>
      <c r="MO2838" s="2"/>
      <c r="MP2838" s="2"/>
      <c r="MQ2838" s="2"/>
      <c r="MR2838" s="2"/>
      <c r="MS2838" s="2"/>
      <c r="MT2838" s="2"/>
      <c r="MU2838" s="2"/>
      <c r="MV2838" s="2"/>
      <c r="MW2838" s="2"/>
      <c r="MX2838" s="2"/>
      <c r="MY2838" s="2"/>
      <c r="MZ2838" s="2"/>
      <c r="NA2838" s="2"/>
      <c r="NB2838" s="2"/>
      <c r="NC2838" s="2"/>
      <c r="ND2838" s="2"/>
      <c r="NE2838" s="2"/>
      <c r="NF2838" s="2"/>
      <c r="NG2838" s="2"/>
      <c r="NH2838" s="2"/>
      <c r="NI2838" s="2"/>
      <c r="NJ2838" s="2"/>
      <c r="NK2838" s="2"/>
      <c r="NL2838" s="2"/>
      <c r="NM2838" s="2"/>
      <c r="NN2838" s="2"/>
      <c r="NO2838" s="2"/>
      <c r="NP2838" s="2"/>
      <c r="NQ2838" s="2"/>
      <c r="NR2838" s="2"/>
      <c r="NS2838" s="2"/>
      <c r="NT2838" s="2"/>
      <c r="NU2838" s="2"/>
      <c r="NV2838" s="2"/>
      <c r="NW2838" s="2"/>
      <c r="NX2838" s="2"/>
      <c r="NY2838" s="2"/>
      <c r="NZ2838" s="2"/>
      <c r="OA2838" s="2"/>
      <c r="OB2838" s="2"/>
      <c r="OC2838" s="2"/>
      <c r="OD2838" s="2"/>
      <c r="OE2838" s="2"/>
      <c r="OF2838" s="2"/>
      <c r="OG2838" s="2"/>
      <c r="OH2838" s="2"/>
      <c r="OI2838" s="2"/>
      <c r="OJ2838" s="2"/>
      <c r="OK2838" s="2"/>
      <c r="OL2838" s="2"/>
      <c r="OM2838" s="2"/>
      <c r="ON2838" s="2"/>
      <c r="OO2838" s="2"/>
      <c r="OP2838" s="2"/>
      <c r="OQ2838" s="2"/>
      <c r="OR2838" s="2"/>
      <c r="OS2838" s="2"/>
      <c r="OT2838" s="2"/>
      <c r="OU2838" s="2"/>
      <c r="OV2838" s="2"/>
      <c r="OW2838" s="2"/>
      <c r="OX2838" s="2"/>
      <c r="OY2838" s="2"/>
      <c r="OZ2838" s="2"/>
      <c r="PA2838" s="2"/>
      <c r="PB2838" s="2"/>
      <c r="PC2838" s="2"/>
      <c r="PD2838" s="2"/>
      <c r="PE2838" s="2"/>
      <c r="PF2838" s="2"/>
      <c r="PG2838" s="2"/>
      <c r="PH2838" s="2"/>
      <c r="PI2838" s="2"/>
      <c r="PJ2838" s="2"/>
      <c r="PK2838" s="2"/>
      <c r="PL2838" s="2"/>
      <c r="PM2838" s="2"/>
      <c r="PN2838" s="2"/>
      <c r="PO2838" s="2"/>
    </row>
    <row r="2839" spans="1:431" ht="98" hidden="1" x14ac:dyDescent="0.15">
      <c r="A2839" s="6" t="s">
        <v>2308</v>
      </c>
      <c r="B2839" s="3"/>
      <c r="C2839" s="6"/>
      <c r="D2839" s="6"/>
      <c r="E2839" s="3"/>
      <c r="F2839" s="6"/>
      <c r="G2839" s="6"/>
      <c r="H2839" s="6"/>
      <c r="I2839" s="3"/>
      <c r="J2839" s="6"/>
      <c r="K2839" s="3"/>
      <c r="L2839" s="3"/>
      <c r="M2839" s="3"/>
      <c r="N2839" s="6"/>
      <c r="O2839" s="3"/>
      <c r="P2839" s="6"/>
      <c r="Q2839" s="6"/>
      <c r="R2839" s="6"/>
      <c r="S2839" s="3"/>
      <c r="T2839" s="3"/>
      <c r="U2839" s="3"/>
      <c r="V2839" s="3"/>
      <c r="W2839" s="3"/>
      <c r="X2839" s="3"/>
      <c r="Y2839" s="6"/>
      <c r="Z2839" s="6"/>
      <c r="AA2839" s="6"/>
      <c r="AB2839" s="3"/>
      <c r="AC2839" s="6"/>
      <c r="AD2839" s="6"/>
      <c r="AE2839" s="3"/>
      <c r="AF2839" s="3"/>
      <c r="AG2839" s="6"/>
      <c r="AH2839" s="6"/>
      <c r="AI2839" s="3"/>
      <c r="AJ2839" s="3"/>
      <c r="AK2839" s="3"/>
      <c r="AL2839" s="3"/>
      <c r="AM2839" s="6"/>
      <c r="AN2839" s="3"/>
      <c r="AO2839" s="3"/>
      <c r="AP2839" s="3"/>
      <c r="AQ2839" s="3"/>
      <c r="AR2839" s="3"/>
      <c r="AS2839" s="3"/>
      <c r="AT2839" s="6"/>
      <c r="AU2839" s="6"/>
      <c r="AV2839" s="6"/>
      <c r="AW2839" s="3"/>
      <c r="AX2839" s="3"/>
      <c r="AY2839" s="3"/>
      <c r="AZ2839" s="3"/>
      <c r="BA2839" s="3"/>
      <c r="BB2839" s="3"/>
      <c r="BC2839" s="3"/>
      <c r="BD2839" s="3"/>
      <c r="BE2839" s="3"/>
      <c r="BF2839" s="3"/>
      <c r="BG2839" s="3"/>
      <c r="BH2839" s="3"/>
      <c r="BI2839" s="3"/>
      <c r="BJ2839" s="3"/>
      <c r="BK2839" s="3"/>
      <c r="BL2839" s="3"/>
      <c r="BM2839" s="3"/>
      <c r="BN2839" s="3"/>
      <c r="BO2839" s="3"/>
      <c r="BP2839" s="3"/>
      <c r="BQ2839" s="3"/>
      <c r="BR2839" s="3"/>
      <c r="BS2839" s="3"/>
      <c r="BT2839" s="3"/>
      <c r="BU2839" s="3"/>
      <c r="BV2839" s="3"/>
      <c r="BW2839" s="3"/>
      <c r="BX2839" s="3"/>
      <c r="BY2839" s="3">
        <v>1973</v>
      </c>
      <c r="BZ2839" s="3" t="s">
        <v>2561</v>
      </c>
      <c r="CA2839" s="3" t="s">
        <v>2430</v>
      </c>
      <c r="CB2839" s="3" t="s">
        <v>2539</v>
      </c>
      <c r="CC2839" s="3" t="s">
        <v>2383</v>
      </c>
      <c r="CD2839" s="3"/>
      <c r="CE2839" s="3"/>
      <c r="CF2839" s="7"/>
      <c r="CG2839" s="1"/>
      <c r="CH2839" s="1"/>
      <c r="CI2839" s="1"/>
      <c r="CJ2839" s="1"/>
      <c r="CK2839" s="1"/>
      <c r="CL2839" s="1"/>
      <c r="CM2839" s="1"/>
      <c r="CN2839" s="1"/>
      <c r="CO2839" s="1"/>
      <c r="CP2839" s="1"/>
      <c r="CQ2839" s="1"/>
      <c r="CR2839" s="1"/>
      <c r="CS2839" s="1"/>
      <c r="CT2839" s="1"/>
      <c r="CU2839" s="1"/>
      <c r="CV2839" s="1"/>
      <c r="CW2839" s="1"/>
      <c r="CX2839" s="1"/>
      <c r="CY2839" s="1"/>
      <c r="CZ2839" s="1"/>
      <c r="DA2839" s="1"/>
      <c r="DB2839" s="1"/>
      <c r="DC2839" s="1"/>
      <c r="DD2839" s="1"/>
      <c r="DE2839" s="1"/>
      <c r="DF2839" s="1"/>
      <c r="DJ2839" s="1"/>
      <c r="DK2839" s="1"/>
      <c r="DL2839" s="1"/>
      <c r="DM2839" s="1"/>
      <c r="DN2839" s="1"/>
      <c r="DO2839" s="1"/>
      <c r="DQ2839" s="1"/>
      <c r="DT2839" s="1"/>
      <c r="DW2839" s="1"/>
      <c r="DX2839" s="1"/>
      <c r="DY2839" s="1"/>
      <c r="DZ2839" s="1"/>
      <c r="EA2839" s="1"/>
      <c r="EB2839" s="1"/>
      <c r="EC2839" s="1"/>
      <c r="EF2839" s="1"/>
      <c r="ER2839" s="1"/>
      <c r="ET2839" s="1"/>
      <c r="FH2839" s="1"/>
      <c r="FI2839" s="1"/>
      <c r="LT2839" s="2"/>
      <c r="LU2839" s="2"/>
      <c r="LV2839" s="2"/>
      <c r="LW2839" s="2"/>
      <c r="LX2839" s="2"/>
      <c r="LY2839" s="2"/>
      <c r="LZ2839" s="2"/>
      <c r="MA2839" s="2"/>
      <c r="MB2839" s="2"/>
      <c r="MC2839" s="2"/>
      <c r="MD2839" s="2"/>
      <c r="ME2839" s="2"/>
      <c r="MF2839" s="2"/>
      <c r="MG2839" s="2"/>
      <c r="MH2839" s="2"/>
      <c r="MI2839" s="2"/>
      <c r="MJ2839" s="2"/>
      <c r="MK2839" s="2"/>
      <c r="ML2839" s="2"/>
      <c r="MM2839" s="2"/>
      <c r="MN2839" s="2"/>
      <c r="MO2839" s="2"/>
      <c r="MP2839" s="2"/>
      <c r="MQ2839" s="2"/>
      <c r="MR2839" s="2"/>
      <c r="MS2839" s="2"/>
      <c r="MT2839" s="2"/>
      <c r="MU2839" s="2"/>
      <c r="MV2839" s="2"/>
      <c r="MW2839" s="2"/>
      <c r="MX2839" s="2"/>
      <c r="MY2839" s="2"/>
      <c r="MZ2839" s="2"/>
      <c r="NA2839" s="2"/>
      <c r="NB2839" s="2"/>
      <c r="NC2839" s="2"/>
      <c r="ND2839" s="2"/>
      <c r="NE2839" s="2"/>
      <c r="NF2839" s="2"/>
      <c r="NG2839" s="2"/>
      <c r="NH2839" s="2"/>
      <c r="NI2839" s="2"/>
      <c r="NJ2839" s="2"/>
      <c r="NK2839" s="2"/>
      <c r="NL2839" s="2"/>
      <c r="NM2839" s="2"/>
      <c r="NN2839" s="2"/>
      <c r="NO2839" s="2"/>
      <c r="NP2839" s="2"/>
      <c r="NQ2839" s="2"/>
      <c r="NR2839" s="2"/>
      <c r="NS2839" s="2"/>
      <c r="NT2839" s="2"/>
      <c r="NU2839" s="2"/>
      <c r="NV2839" s="2"/>
      <c r="NW2839" s="2"/>
      <c r="NX2839" s="2"/>
      <c r="NY2839" s="2"/>
      <c r="NZ2839" s="2"/>
      <c r="OA2839" s="2"/>
      <c r="OB2839" s="2"/>
      <c r="OC2839" s="2"/>
      <c r="OD2839" s="2"/>
      <c r="OE2839" s="2"/>
      <c r="OF2839" s="2"/>
      <c r="OG2839" s="2"/>
      <c r="OH2839" s="2"/>
      <c r="OI2839" s="2"/>
      <c r="OJ2839" s="2"/>
      <c r="OK2839" s="2"/>
      <c r="OL2839" s="2"/>
      <c r="OM2839" s="2"/>
      <c r="ON2839" s="2"/>
      <c r="OO2839" s="2"/>
      <c r="OP2839" s="2"/>
      <c r="OQ2839" s="2"/>
      <c r="OR2839" s="2"/>
      <c r="OS2839" s="2"/>
      <c r="OT2839" s="2"/>
      <c r="OU2839" s="2"/>
      <c r="OV2839" s="2"/>
      <c r="OW2839" s="2"/>
      <c r="OX2839" s="2"/>
      <c r="OY2839" s="2"/>
      <c r="OZ2839" s="2"/>
      <c r="PA2839" s="2"/>
      <c r="PB2839" s="2"/>
      <c r="PC2839" s="2"/>
      <c r="PD2839" s="2"/>
      <c r="PE2839" s="2"/>
      <c r="PF2839" s="2"/>
      <c r="PG2839" s="2"/>
      <c r="PH2839" s="2"/>
      <c r="PI2839" s="2"/>
      <c r="PJ2839" s="2"/>
      <c r="PK2839" s="2"/>
      <c r="PL2839" s="2"/>
      <c r="PM2839" s="2"/>
      <c r="PN2839" s="2"/>
      <c r="PO2839" s="2"/>
    </row>
    <row r="2840" spans="1:431" ht="98" hidden="1" x14ac:dyDescent="0.15">
      <c r="A2840" s="6" t="s">
        <v>2309</v>
      </c>
      <c r="B2840" s="3"/>
      <c r="C2840" s="6"/>
      <c r="D2840" s="6"/>
      <c r="E2840" s="3"/>
      <c r="F2840" s="6"/>
      <c r="G2840" s="6"/>
      <c r="H2840" s="6"/>
      <c r="I2840" s="3"/>
      <c r="J2840" s="6"/>
      <c r="K2840" s="3"/>
      <c r="L2840" s="3"/>
      <c r="M2840" s="3"/>
      <c r="N2840" s="6"/>
      <c r="O2840" s="3"/>
      <c r="P2840" s="6"/>
      <c r="Q2840" s="6"/>
      <c r="R2840" s="6"/>
      <c r="S2840" s="3"/>
      <c r="T2840" s="3"/>
      <c r="U2840" s="3"/>
      <c r="V2840" s="3"/>
      <c r="W2840" s="3"/>
      <c r="X2840" s="3"/>
      <c r="Y2840" s="6"/>
      <c r="Z2840" s="6"/>
      <c r="AA2840" s="6"/>
      <c r="AB2840" s="3"/>
      <c r="AC2840" s="6"/>
      <c r="AD2840" s="6"/>
      <c r="AE2840" s="3"/>
      <c r="AF2840" s="3"/>
      <c r="AG2840" s="6"/>
      <c r="AH2840" s="6"/>
      <c r="AI2840" s="3"/>
      <c r="AJ2840" s="3"/>
      <c r="AK2840" s="3"/>
      <c r="AL2840" s="3"/>
      <c r="AM2840" s="6"/>
      <c r="AN2840" s="3"/>
      <c r="AO2840" s="3"/>
      <c r="AP2840" s="3"/>
      <c r="AQ2840" s="3"/>
      <c r="AR2840" s="3"/>
      <c r="AS2840" s="3"/>
      <c r="AT2840" s="6"/>
      <c r="AU2840" s="6"/>
      <c r="AV2840" s="6"/>
      <c r="AW2840" s="3"/>
      <c r="AX2840" s="3"/>
      <c r="AY2840" s="3"/>
      <c r="AZ2840" s="3"/>
      <c r="BA2840" s="3"/>
      <c r="BB2840" s="3"/>
      <c r="BC2840" s="3"/>
      <c r="BD2840" s="3"/>
      <c r="BE2840" s="3"/>
      <c r="BF2840" s="3"/>
      <c r="BG2840" s="3"/>
      <c r="BH2840" s="3"/>
      <c r="BI2840" s="3"/>
      <c r="BJ2840" s="3"/>
      <c r="BK2840" s="3"/>
      <c r="BL2840" s="3"/>
      <c r="BM2840" s="3"/>
      <c r="BN2840" s="3"/>
      <c r="BO2840" s="3"/>
      <c r="BP2840" s="3"/>
      <c r="BQ2840" s="3"/>
      <c r="BR2840" s="3"/>
      <c r="BS2840" s="3"/>
      <c r="BT2840" s="3"/>
      <c r="BU2840" s="3"/>
      <c r="BV2840" s="3"/>
      <c r="BW2840" s="3"/>
      <c r="BX2840" s="3"/>
      <c r="BY2840" s="3">
        <v>1973</v>
      </c>
      <c r="BZ2840" s="3" t="s">
        <v>2561</v>
      </c>
      <c r="CA2840" s="3" t="s">
        <v>2430</v>
      </c>
      <c r="CB2840" s="3" t="s">
        <v>2539</v>
      </c>
      <c r="CC2840" s="3" t="s">
        <v>2383</v>
      </c>
      <c r="CD2840" s="3"/>
      <c r="CE2840" s="3"/>
      <c r="CF2840" s="7"/>
      <c r="CG2840" s="1"/>
      <c r="CH2840" s="1"/>
      <c r="CI2840" s="1"/>
      <c r="CJ2840" s="1"/>
      <c r="CK2840" s="1"/>
      <c r="CL2840" s="1"/>
      <c r="CM2840" s="1"/>
      <c r="CN2840" s="1"/>
      <c r="CO2840" s="1"/>
      <c r="CP2840" s="1"/>
      <c r="CQ2840" s="1"/>
      <c r="CR2840" s="1"/>
      <c r="CS2840" s="1"/>
      <c r="CT2840" s="1"/>
      <c r="CU2840" s="1"/>
      <c r="CV2840" s="1"/>
      <c r="CW2840" s="1"/>
      <c r="CX2840" s="1"/>
      <c r="CY2840" s="1"/>
      <c r="CZ2840" s="1"/>
      <c r="DA2840" s="1"/>
      <c r="DB2840" s="1"/>
      <c r="DC2840" s="1"/>
      <c r="DD2840" s="1"/>
      <c r="DE2840" s="1"/>
      <c r="DF2840" s="1"/>
      <c r="DJ2840" s="1"/>
      <c r="DK2840" s="1"/>
      <c r="DL2840" s="1"/>
      <c r="DM2840" s="1"/>
      <c r="DN2840" s="1"/>
      <c r="DO2840" s="1"/>
      <c r="DQ2840" s="1"/>
      <c r="DT2840" s="1"/>
      <c r="DW2840" s="1"/>
      <c r="DX2840" s="1"/>
      <c r="DY2840" s="1"/>
      <c r="DZ2840" s="1"/>
      <c r="EA2840" s="1"/>
      <c r="EB2840" s="1"/>
      <c r="EC2840" s="1"/>
      <c r="EF2840" s="1"/>
      <c r="ER2840" s="1"/>
      <c r="ET2840" s="1"/>
      <c r="FH2840" s="1"/>
      <c r="FI2840" s="1"/>
      <c r="LT2840" s="2"/>
      <c r="LU2840" s="2"/>
      <c r="LV2840" s="2"/>
      <c r="LW2840" s="2"/>
      <c r="LX2840" s="2"/>
      <c r="LY2840" s="2"/>
      <c r="LZ2840" s="2"/>
      <c r="MA2840" s="2"/>
      <c r="MB2840" s="2"/>
      <c r="MC2840" s="2"/>
      <c r="MD2840" s="2"/>
      <c r="ME2840" s="2"/>
      <c r="MF2840" s="2"/>
      <c r="MG2840" s="2"/>
      <c r="MH2840" s="2"/>
      <c r="MI2840" s="2"/>
      <c r="MJ2840" s="2"/>
      <c r="MK2840" s="2"/>
      <c r="ML2840" s="2"/>
      <c r="MM2840" s="2"/>
      <c r="MN2840" s="2"/>
      <c r="MO2840" s="2"/>
      <c r="MP2840" s="2"/>
      <c r="MQ2840" s="2"/>
      <c r="MR2840" s="2"/>
      <c r="MS2840" s="2"/>
      <c r="MT2840" s="2"/>
      <c r="MU2840" s="2"/>
      <c r="MV2840" s="2"/>
      <c r="MW2840" s="2"/>
      <c r="MX2840" s="2"/>
      <c r="MY2840" s="2"/>
      <c r="MZ2840" s="2"/>
      <c r="NA2840" s="2"/>
      <c r="NB2840" s="2"/>
      <c r="NC2840" s="2"/>
      <c r="ND2840" s="2"/>
      <c r="NE2840" s="2"/>
      <c r="NF2840" s="2"/>
      <c r="NG2840" s="2"/>
      <c r="NH2840" s="2"/>
      <c r="NI2840" s="2"/>
      <c r="NJ2840" s="2"/>
      <c r="NK2840" s="2"/>
      <c r="NL2840" s="2"/>
      <c r="NM2840" s="2"/>
      <c r="NN2840" s="2"/>
      <c r="NO2840" s="2"/>
      <c r="NP2840" s="2"/>
      <c r="NQ2840" s="2"/>
      <c r="NR2840" s="2"/>
      <c r="NS2840" s="2"/>
      <c r="NT2840" s="2"/>
      <c r="NU2840" s="2"/>
      <c r="NV2840" s="2"/>
      <c r="NW2840" s="2"/>
      <c r="NX2840" s="2"/>
      <c r="NY2840" s="2"/>
      <c r="NZ2840" s="2"/>
      <c r="OA2840" s="2"/>
      <c r="OB2840" s="2"/>
      <c r="OC2840" s="2"/>
      <c r="OD2840" s="2"/>
      <c r="OE2840" s="2"/>
      <c r="OF2840" s="2"/>
      <c r="OG2840" s="2"/>
      <c r="OH2840" s="2"/>
      <c r="OI2840" s="2"/>
      <c r="OJ2840" s="2"/>
      <c r="OK2840" s="2"/>
      <c r="OL2840" s="2"/>
      <c r="OM2840" s="2"/>
      <c r="ON2840" s="2"/>
      <c r="OO2840" s="2"/>
      <c r="OP2840" s="2"/>
      <c r="OQ2840" s="2"/>
      <c r="OR2840" s="2"/>
      <c r="OS2840" s="2"/>
      <c r="OT2840" s="2"/>
      <c r="OU2840" s="2"/>
      <c r="OV2840" s="2"/>
      <c r="OW2840" s="2"/>
      <c r="OX2840" s="2"/>
      <c r="OY2840" s="2"/>
      <c r="OZ2840" s="2"/>
      <c r="PA2840" s="2"/>
      <c r="PB2840" s="2"/>
      <c r="PC2840" s="2"/>
      <c r="PD2840" s="2"/>
      <c r="PE2840" s="2"/>
      <c r="PF2840" s="2"/>
      <c r="PG2840" s="2"/>
      <c r="PH2840" s="2"/>
      <c r="PI2840" s="2"/>
      <c r="PJ2840" s="2"/>
      <c r="PK2840" s="2"/>
      <c r="PL2840" s="2"/>
      <c r="PM2840" s="2"/>
      <c r="PN2840" s="2"/>
      <c r="PO2840" s="2"/>
    </row>
    <row r="2841" spans="1:431" ht="98" hidden="1" x14ac:dyDescent="0.15">
      <c r="A2841" s="6" t="s">
        <v>2310</v>
      </c>
      <c r="B2841" s="3"/>
      <c r="C2841" s="6"/>
      <c r="D2841" s="6"/>
      <c r="E2841" s="3"/>
      <c r="F2841" s="6"/>
      <c r="G2841" s="6"/>
      <c r="H2841" s="6"/>
      <c r="I2841" s="3"/>
      <c r="J2841" s="6"/>
      <c r="K2841" s="3"/>
      <c r="L2841" s="3"/>
      <c r="M2841" s="3"/>
      <c r="N2841" s="6"/>
      <c r="O2841" s="3"/>
      <c r="P2841" s="6"/>
      <c r="Q2841" s="6"/>
      <c r="R2841" s="6"/>
      <c r="S2841" s="3"/>
      <c r="T2841" s="3"/>
      <c r="U2841" s="3"/>
      <c r="V2841" s="3"/>
      <c r="W2841" s="3"/>
      <c r="X2841" s="3"/>
      <c r="Y2841" s="6"/>
      <c r="Z2841" s="6"/>
      <c r="AA2841" s="6"/>
      <c r="AB2841" s="3"/>
      <c r="AC2841" s="6"/>
      <c r="AD2841" s="6"/>
      <c r="AE2841" s="3"/>
      <c r="AF2841" s="3"/>
      <c r="AG2841" s="6"/>
      <c r="AH2841" s="6"/>
      <c r="AI2841" s="3"/>
      <c r="AJ2841" s="3"/>
      <c r="AK2841" s="3"/>
      <c r="AL2841" s="3"/>
      <c r="AM2841" s="6"/>
      <c r="AN2841" s="3"/>
      <c r="AO2841" s="3"/>
      <c r="AP2841" s="3"/>
      <c r="AQ2841" s="3"/>
      <c r="AR2841" s="3"/>
      <c r="AS2841" s="3"/>
      <c r="AT2841" s="6"/>
      <c r="AU2841" s="6"/>
      <c r="AV2841" s="6"/>
      <c r="AW2841" s="3"/>
      <c r="AX2841" s="3"/>
      <c r="AY2841" s="3"/>
      <c r="AZ2841" s="3"/>
      <c r="BA2841" s="3"/>
      <c r="BB2841" s="3"/>
      <c r="BC2841" s="3"/>
      <c r="BD2841" s="3"/>
      <c r="BE2841" s="3"/>
      <c r="BF2841" s="3"/>
      <c r="BG2841" s="3"/>
      <c r="BH2841" s="3"/>
      <c r="BI2841" s="3"/>
      <c r="BJ2841" s="3"/>
      <c r="BK2841" s="3"/>
      <c r="BL2841" s="3"/>
      <c r="BM2841" s="3"/>
      <c r="BN2841" s="3"/>
      <c r="BO2841" s="3"/>
      <c r="BP2841" s="3"/>
      <c r="BQ2841" s="3"/>
      <c r="BR2841" s="3"/>
      <c r="BS2841" s="3"/>
      <c r="BT2841" s="3"/>
      <c r="BU2841" s="3"/>
      <c r="BV2841" s="3"/>
      <c r="BW2841" s="3"/>
      <c r="BX2841" s="3"/>
      <c r="BY2841" s="3">
        <v>1973</v>
      </c>
      <c r="BZ2841" s="3" t="s">
        <v>2561</v>
      </c>
      <c r="CA2841" s="3" t="s">
        <v>2430</v>
      </c>
      <c r="CB2841" s="3" t="s">
        <v>2539</v>
      </c>
      <c r="CC2841" s="3" t="s">
        <v>2383</v>
      </c>
      <c r="CD2841" s="3"/>
      <c r="CE2841" s="3"/>
      <c r="CF2841" s="7"/>
      <c r="CG2841" s="1"/>
      <c r="CH2841" s="1"/>
      <c r="CI2841" s="1"/>
      <c r="CJ2841" s="1"/>
      <c r="CK2841" s="1"/>
      <c r="CL2841" s="1"/>
      <c r="CM2841" s="1"/>
      <c r="CN2841" s="1"/>
      <c r="CO2841" s="1"/>
      <c r="CP2841" s="1"/>
      <c r="CQ2841" s="1"/>
      <c r="CR2841" s="1"/>
      <c r="CS2841" s="1"/>
      <c r="CT2841" s="1"/>
      <c r="CU2841" s="1"/>
      <c r="CV2841" s="1"/>
      <c r="CW2841" s="1"/>
      <c r="CX2841" s="1"/>
      <c r="CY2841" s="1"/>
      <c r="CZ2841" s="1"/>
      <c r="DA2841" s="1"/>
      <c r="DB2841" s="1"/>
      <c r="DC2841" s="1"/>
      <c r="DD2841" s="1"/>
      <c r="DE2841" s="1"/>
      <c r="DF2841" s="1"/>
      <c r="DJ2841" s="1"/>
      <c r="DK2841" s="1"/>
      <c r="DL2841" s="1"/>
      <c r="DM2841" s="1"/>
      <c r="DN2841" s="1"/>
      <c r="DO2841" s="1"/>
      <c r="DQ2841" s="1"/>
      <c r="DT2841" s="1"/>
      <c r="DW2841" s="1"/>
      <c r="DX2841" s="1"/>
      <c r="DY2841" s="1"/>
      <c r="DZ2841" s="1"/>
      <c r="EA2841" s="1"/>
      <c r="EB2841" s="1"/>
      <c r="EC2841" s="1"/>
      <c r="EF2841" s="1"/>
      <c r="ER2841" s="1"/>
      <c r="ET2841" s="1"/>
      <c r="FH2841" s="1"/>
      <c r="FI2841" s="1"/>
      <c r="LT2841" s="2"/>
      <c r="LU2841" s="2"/>
      <c r="LV2841" s="2"/>
      <c r="LW2841" s="2"/>
      <c r="LX2841" s="2"/>
      <c r="LY2841" s="2"/>
      <c r="LZ2841" s="2"/>
      <c r="MA2841" s="2"/>
      <c r="MB2841" s="2"/>
      <c r="MC2841" s="2"/>
      <c r="MD2841" s="2"/>
      <c r="ME2841" s="2"/>
      <c r="MF2841" s="2"/>
      <c r="MG2841" s="2"/>
      <c r="MH2841" s="2"/>
      <c r="MI2841" s="2"/>
      <c r="MJ2841" s="2"/>
      <c r="MK2841" s="2"/>
      <c r="ML2841" s="2"/>
      <c r="MM2841" s="2"/>
      <c r="MN2841" s="2"/>
      <c r="MO2841" s="2"/>
      <c r="MP2841" s="2"/>
      <c r="MQ2841" s="2"/>
      <c r="MR2841" s="2"/>
      <c r="MS2841" s="2"/>
      <c r="MT2841" s="2"/>
      <c r="MU2841" s="2"/>
      <c r="MV2841" s="2"/>
      <c r="MW2841" s="2"/>
      <c r="MX2841" s="2"/>
      <c r="MY2841" s="2"/>
      <c r="MZ2841" s="2"/>
      <c r="NA2841" s="2"/>
      <c r="NB2841" s="2"/>
      <c r="NC2841" s="2"/>
      <c r="ND2841" s="2"/>
      <c r="NE2841" s="2"/>
      <c r="NF2841" s="2"/>
      <c r="NG2841" s="2"/>
      <c r="NH2841" s="2"/>
      <c r="NI2841" s="2"/>
      <c r="NJ2841" s="2"/>
      <c r="NK2841" s="2"/>
      <c r="NL2841" s="2"/>
      <c r="NM2841" s="2"/>
      <c r="NN2841" s="2"/>
      <c r="NO2841" s="2"/>
      <c r="NP2841" s="2"/>
      <c r="NQ2841" s="2"/>
      <c r="NR2841" s="2"/>
      <c r="NS2841" s="2"/>
      <c r="NT2841" s="2"/>
      <c r="NU2841" s="2"/>
      <c r="NV2841" s="2"/>
      <c r="NW2841" s="2"/>
      <c r="NX2841" s="2"/>
      <c r="NY2841" s="2"/>
      <c r="NZ2841" s="2"/>
      <c r="OA2841" s="2"/>
      <c r="OB2841" s="2"/>
      <c r="OC2841" s="2"/>
      <c r="OD2841" s="2"/>
      <c r="OE2841" s="2"/>
      <c r="OF2841" s="2"/>
      <c r="OG2841" s="2"/>
      <c r="OH2841" s="2"/>
      <c r="OI2841" s="2"/>
      <c r="OJ2841" s="2"/>
      <c r="OK2841" s="2"/>
      <c r="OL2841" s="2"/>
      <c r="OM2841" s="2"/>
      <c r="ON2841" s="2"/>
      <c r="OO2841" s="2"/>
      <c r="OP2841" s="2"/>
      <c r="OQ2841" s="2"/>
      <c r="OR2841" s="2"/>
      <c r="OS2841" s="2"/>
      <c r="OT2841" s="2"/>
      <c r="OU2841" s="2"/>
      <c r="OV2841" s="2"/>
      <c r="OW2841" s="2"/>
      <c r="OX2841" s="2"/>
      <c r="OY2841" s="2"/>
      <c r="OZ2841" s="2"/>
      <c r="PA2841" s="2"/>
      <c r="PB2841" s="2"/>
      <c r="PC2841" s="2"/>
      <c r="PD2841" s="2"/>
      <c r="PE2841" s="2"/>
      <c r="PF2841" s="2"/>
      <c r="PG2841" s="2"/>
      <c r="PH2841" s="2"/>
      <c r="PI2841" s="2"/>
      <c r="PJ2841" s="2"/>
      <c r="PK2841" s="2"/>
      <c r="PL2841" s="2"/>
      <c r="PM2841" s="2"/>
      <c r="PN2841" s="2"/>
      <c r="PO2841" s="2"/>
    </row>
    <row r="2842" spans="1:431" ht="98" hidden="1" x14ac:dyDescent="0.15">
      <c r="A2842" s="6" t="s">
        <v>2311</v>
      </c>
      <c r="B2842" s="3"/>
      <c r="C2842" s="6"/>
      <c r="D2842" s="6"/>
      <c r="E2842" s="3"/>
      <c r="F2842" s="6"/>
      <c r="G2842" s="6"/>
      <c r="H2842" s="6"/>
      <c r="I2842" s="3"/>
      <c r="J2842" s="6"/>
      <c r="K2842" s="3"/>
      <c r="L2842" s="3"/>
      <c r="M2842" s="3"/>
      <c r="N2842" s="6"/>
      <c r="O2842" s="3"/>
      <c r="P2842" s="6"/>
      <c r="Q2842" s="6"/>
      <c r="R2842" s="6"/>
      <c r="S2842" s="3"/>
      <c r="T2842" s="3"/>
      <c r="U2842" s="3"/>
      <c r="V2842" s="3"/>
      <c r="W2842" s="3"/>
      <c r="X2842" s="3"/>
      <c r="Y2842" s="6"/>
      <c r="Z2842" s="6"/>
      <c r="AA2842" s="6"/>
      <c r="AB2842" s="3"/>
      <c r="AC2842" s="6"/>
      <c r="AD2842" s="6"/>
      <c r="AE2842" s="3"/>
      <c r="AF2842" s="3"/>
      <c r="AG2842" s="6"/>
      <c r="AH2842" s="6"/>
      <c r="AI2842" s="3"/>
      <c r="AJ2842" s="3"/>
      <c r="AK2842" s="3"/>
      <c r="AL2842" s="3"/>
      <c r="AM2842" s="6"/>
      <c r="AN2842" s="3"/>
      <c r="AO2842" s="3"/>
      <c r="AP2842" s="3"/>
      <c r="AQ2842" s="3"/>
      <c r="AR2842" s="3"/>
      <c r="AS2842" s="3"/>
      <c r="AT2842" s="6"/>
      <c r="AU2842" s="6"/>
      <c r="AV2842" s="6"/>
      <c r="AW2842" s="3"/>
      <c r="AX2842" s="3"/>
      <c r="AY2842" s="3"/>
      <c r="AZ2842" s="3"/>
      <c r="BA2842" s="3"/>
      <c r="BB2842" s="3"/>
      <c r="BC2842" s="3"/>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v>1973</v>
      </c>
      <c r="BZ2842" s="3" t="s">
        <v>2561</v>
      </c>
      <c r="CA2842" s="3" t="s">
        <v>2430</v>
      </c>
      <c r="CB2842" s="3" t="s">
        <v>2539</v>
      </c>
      <c r="CC2842" s="3" t="s">
        <v>2383</v>
      </c>
      <c r="CD2842" s="3"/>
      <c r="CE2842" s="3"/>
      <c r="CF2842" s="7"/>
      <c r="CG2842" s="1"/>
      <c r="CH2842" s="1"/>
      <c r="CI2842" s="1"/>
      <c r="CJ2842" s="1"/>
      <c r="CK2842" s="1"/>
      <c r="CL2842" s="1"/>
      <c r="CM2842" s="1"/>
      <c r="CN2842" s="1"/>
      <c r="CO2842" s="1"/>
      <c r="CP2842" s="1"/>
      <c r="CQ2842" s="1"/>
      <c r="CR2842" s="1"/>
      <c r="CS2842" s="1"/>
      <c r="CT2842" s="1"/>
      <c r="CU2842" s="1"/>
      <c r="CV2842" s="1"/>
      <c r="CW2842" s="1"/>
      <c r="CX2842" s="1"/>
      <c r="CY2842" s="1"/>
      <c r="CZ2842" s="1"/>
      <c r="DA2842" s="1"/>
      <c r="DB2842" s="1"/>
      <c r="DC2842" s="1"/>
      <c r="DD2842" s="1"/>
      <c r="DE2842" s="1"/>
      <c r="DF2842" s="1"/>
      <c r="DJ2842" s="1"/>
      <c r="DK2842" s="1"/>
      <c r="DL2842" s="1"/>
      <c r="DM2842" s="1"/>
      <c r="DN2842" s="1"/>
      <c r="DO2842" s="1"/>
      <c r="DQ2842" s="1"/>
      <c r="DT2842" s="1"/>
      <c r="DW2842" s="1"/>
      <c r="DX2842" s="1"/>
      <c r="DY2842" s="1"/>
      <c r="DZ2842" s="1"/>
      <c r="EA2842" s="1"/>
      <c r="EB2842" s="1"/>
      <c r="EC2842" s="1"/>
      <c r="EF2842" s="1"/>
      <c r="ER2842" s="1"/>
      <c r="ET2842" s="1"/>
      <c r="FH2842" s="1"/>
      <c r="FI2842" s="1"/>
      <c r="LT2842" s="2"/>
      <c r="LU2842" s="2"/>
      <c r="LV2842" s="2"/>
      <c r="LW2842" s="2"/>
      <c r="LX2842" s="2"/>
      <c r="LY2842" s="2"/>
      <c r="LZ2842" s="2"/>
      <c r="MA2842" s="2"/>
      <c r="MB2842" s="2"/>
      <c r="MC2842" s="2"/>
      <c r="MD2842" s="2"/>
      <c r="ME2842" s="2"/>
      <c r="MF2842" s="2"/>
      <c r="MG2842" s="2"/>
      <c r="MH2842" s="2"/>
      <c r="MI2842" s="2"/>
      <c r="MJ2842" s="2"/>
      <c r="MK2842" s="2"/>
      <c r="ML2842" s="2"/>
      <c r="MM2842" s="2"/>
      <c r="MN2842" s="2"/>
      <c r="MO2842" s="2"/>
      <c r="MP2842" s="2"/>
      <c r="MQ2842" s="2"/>
      <c r="MR2842" s="2"/>
      <c r="MS2842" s="2"/>
      <c r="MT2842" s="2"/>
      <c r="MU2842" s="2"/>
      <c r="MV2842" s="2"/>
      <c r="MW2842" s="2"/>
      <c r="MX2842" s="2"/>
      <c r="MY2842" s="2"/>
      <c r="MZ2842" s="2"/>
      <c r="NA2842" s="2"/>
      <c r="NB2842" s="2"/>
      <c r="NC2842" s="2"/>
      <c r="ND2842" s="2"/>
      <c r="NE2842" s="2"/>
      <c r="NF2842" s="2"/>
      <c r="NG2842" s="2"/>
      <c r="NH2842" s="2"/>
      <c r="NI2842" s="2"/>
      <c r="NJ2842" s="2"/>
      <c r="NK2842" s="2"/>
      <c r="NL2842" s="2"/>
      <c r="NM2842" s="2"/>
      <c r="NN2842" s="2"/>
      <c r="NO2842" s="2"/>
      <c r="NP2842" s="2"/>
      <c r="NQ2842" s="2"/>
      <c r="NR2842" s="2"/>
      <c r="NS2842" s="2"/>
      <c r="NT2842" s="2"/>
      <c r="NU2842" s="2"/>
      <c r="NV2842" s="2"/>
      <c r="NW2842" s="2"/>
      <c r="NX2842" s="2"/>
      <c r="NY2842" s="2"/>
      <c r="NZ2842" s="2"/>
      <c r="OA2842" s="2"/>
      <c r="OB2842" s="2"/>
      <c r="OC2842" s="2"/>
      <c r="OD2842" s="2"/>
      <c r="OE2842" s="2"/>
      <c r="OF2842" s="2"/>
      <c r="OG2842" s="2"/>
      <c r="OH2842" s="2"/>
      <c r="OI2842" s="2"/>
      <c r="OJ2842" s="2"/>
      <c r="OK2842" s="2"/>
      <c r="OL2842" s="2"/>
      <c r="OM2842" s="2"/>
      <c r="ON2842" s="2"/>
      <c r="OO2842" s="2"/>
      <c r="OP2842" s="2"/>
      <c r="OQ2842" s="2"/>
      <c r="OR2842" s="2"/>
      <c r="OS2842" s="2"/>
      <c r="OT2842" s="2"/>
      <c r="OU2842" s="2"/>
      <c r="OV2842" s="2"/>
      <c r="OW2842" s="2"/>
      <c r="OX2842" s="2"/>
      <c r="OY2842" s="2"/>
      <c r="OZ2842" s="2"/>
      <c r="PA2842" s="2"/>
      <c r="PB2842" s="2"/>
      <c r="PC2842" s="2"/>
      <c r="PD2842" s="2"/>
      <c r="PE2842" s="2"/>
      <c r="PF2842" s="2"/>
      <c r="PG2842" s="2"/>
      <c r="PH2842" s="2"/>
      <c r="PI2842" s="2"/>
      <c r="PJ2842" s="2"/>
      <c r="PK2842" s="2"/>
      <c r="PL2842" s="2"/>
      <c r="PM2842" s="2"/>
      <c r="PN2842" s="2"/>
      <c r="PO2842" s="2"/>
    </row>
    <row r="2843" spans="1:431" ht="98" hidden="1" x14ac:dyDescent="0.15">
      <c r="A2843" s="6" t="s">
        <v>2312</v>
      </c>
      <c r="B2843" s="3"/>
      <c r="C2843" s="6"/>
      <c r="D2843" s="6"/>
      <c r="E2843" s="3"/>
      <c r="F2843" s="6"/>
      <c r="G2843" s="6"/>
      <c r="H2843" s="6"/>
      <c r="I2843" s="3"/>
      <c r="J2843" s="6"/>
      <c r="K2843" s="3"/>
      <c r="L2843" s="3"/>
      <c r="M2843" s="3"/>
      <c r="N2843" s="6"/>
      <c r="O2843" s="3"/>
      <c r="P2843" s="6"/>
      <c r="Q2843" s="6"/>
      <c r="R2843" s="6"/>
      <c r="S2843" s="3"/>
      <c r="T2843" s="3"/>
      <c r="U2843" s="3"/>
      <c r="V2843" s="3"/>
      <c r="W2843" s="3"/>
      <c r="X2843" s="3"/>
      <c r="Y2843" s="6"/>
      <c r="Z2843" s="6"/>
      <c r="AA2843" s="6"/>
      <c r="AB2843" s="3"/>
      <c r="AC2843" s="6"/>
      <c r="AD2843" s="6"/>
      <c r="AE2843" s="3"/>
      <c r="AF2843" s="3"/>
      <c r="AG2843" s="6"/>
      <c r="AH2843" s="6"/>
      <c r="AI2843" s="3"/>
      <c r="AJ2843" s="3"/>
      <c r="AK2843" s="3"/>
      <c r="AL2843" s="3"/>
      <c r="AM2843" s="6"/>
      <c r="AN2843" s="3"/>
      <c r="AO2843" s="3"/>
      <c r="AP2843" s="3"/>
      <c r="AQ2843" s="3"/>
      <c r="AR2843" s="3"/>
      <c r="AS2843" s="3"/>
      <c r="AT2843" s="6"/>
      <c r="AU2843" s="6"/>
      <c r="AV2843" s="6"/>
      <c r="AW2843" s="3"/>
      <c r="AX2843" s="3"/>
      <c r="AY2843" s="3"/>
      <c r="AZ2843" s="3"/>
      <c r="BA2843" s="3"/>
      <c r="BB2843" s="3"/>
      <c r="BC2843" s="3"/>
      <c r="BD2843" s="3"/>
      <c r="BE2843" s="3"/>
      <c r="BF2843" s="3"/>
      <c r="BG2843" s="3"/>
      <c r="BH2843" s="3"/>
      <c r="BI2843" s="3"/>
      <c r="BJ2843" s="3"/>
      <c r="BK2843" s="3"/>
      <c r="BL2843" s="3"/>
      <c r="BM2843" s="3"/>
      <c r="BN2843" s="3"/>
      <c r="BO2843" s="3"/>
      <c r="BP2843" s="3"/>
      <c r="BQ2843" s="3"/>
      <c r="BR2843" s="3"/>
      <c r="BS2843" s="3"/>
      <c r="BT2843" s="3"/>
      <c r="BU2843" s="3"/>
      <c r="BV2843" s="3"/>
      <c r="BW2843" s="3"/>
      <c r="BX2843" s="3"/>
      <c r="BY2843" s="3">
        <v>1973</v>
      </c>
      <c r="BZ2843" s="3" t="s">
        <v>2561</v>
      </c>
      <c r="CA2843" s="3" t="s">
        <v>2430</v>
      </c>
      <c r="CB2843" s="3" t="s">
        <v>2539</v>
      </c>
      <c r="CC2843" s="3" t="s">
        <v>2383</v>
      </c>
      <c r="CD2843" s="3"/>
      <c r="CE2843" s="3"/>
      <c r="CF2843" s="7"/>
      <c r="CG2843" s="1"/>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J2843" s="1"/>
      <c r="DK2843" s="1"/>
      <c r="DL2843" s="1"/>
      <c r="DM2843" s="1"/>
      <c r="DN2843" s="1"/>
      <c r="DO2843" s="1"/>
      <c r="DQ2843" s="1"/>
      <c r="DT2843" s="1"/>
      <c r="DW2843" s="1"/>
      <c r="DX2843" s="1"/>
      <c r="DY2843" s="1"/>
      <c r="DZ2843" s="1"/>
      <c r="EA2843" s="1"/>
      <c r="EB2843" s="1"/>
      <c r="EC2843" s="1"/>
      <c r="EF2843" s="1"/>
      <c r="ER2843" s="1"/>
      <c r="ET2843" s="1"/>
      <c r="FH2843" s="1"/>
      <c r="FI2843" s="1"/>
      <c r="LT2843" s="2"/>
      <c r="LU2843" s="2"/>
      <c r="LV2843" s="2"/>
      <c r="LW2843" s="2"/>
      <c r="LX2843" s="2"/>
      <c r="LY2843" s="2"/>
      <c r="LZ2843" s="2"/>
      <c r="MA2843" s="2"/>
      <c r="MB2843" s="2"/>
      <c r="MC2843" s="2"/>
      <c r="MD2843" s="2"/>
      <c r="ME2843" s="2"/>
      <c r="MF2843" s="2"/>
      <c r="MG2843" s="2"/>
      <c r="MH2843" s="2"/>
      <c r="MI2843" s="2"/>
      <c r="MJ2843" s="2"/>
      <c r="MK2843" s="2"/>
      <c r="ML2843" s="2"/>
      <c r="MM2843" s="2"/>
      <c r="MN2843" s="2"/>
      <c r="MO2843" s="2"/>
      <c r="MP2843" s="2"/>
      <c r="MQ2843" s="2"/>
      <c r="MR2843" s="2"/>
      <c r="MS2843" s="2"/>
      <c r="MT2843" s="2"/>
      <c r="MU2843" s="2"/>
      <c r="MV2843" s="2"/>
      <c r="MW2843" s="2"/>
      <c r="MX2843" s="2"/>
      <c r="MY2843" s="2"/>
      <c r="MZ2843" s="2"/>
      <c r="NA2843" s="2"/>
      <c r="NB2843" s="2"/>
      <c r="NC2843" s="2"/>
      <c r="ND2843" s="2"/>
      <c r="NE2843" s="2"/>
      <c r="NF2843" s="2"/>
      <c r="NG2843" s="2"/>
      <c r="NH2843" s="2"/>
      <c r="NI2843" s="2"/>
      <c r="NJ2843" s="2"/>
      <c r="NK2843" s="2"/>
      <c r="NL2843" s="2"/>
      <c r="NM2843" s="2"/>
      <c r="NN2843" s="2"/>
      <c r="NO2843" s="2"/>
      <c r="NP2843" s="2"/>
      <c r="NQ2843" s="2"/>
      <c r="NR2843" s="2"/>
      <c r="NS2843" s="2"/>
      <c r="NT2843" s="2"/>
      <c r="NU2843" s="2"/>
      <c r="NV2843" s="2"/>
      <c r="NW2843" s="2"/>
      <c r="NX2843" s="2"/>
      <c r="NY2843" s="2"/>
      <c r="NZ2843" s="2"/>
      <c r="OA2843" s="2"/>
      <c r="OB2843" s="2"/>
      <c r="OC2843" s="2"/>
      <c r="OD2843" s="2"/>
      <c r="OE2843" s="2"/>
      <c r="OF2843" s="2"/>
      <c r="OG2843" s="2"/>
      <c r="OH2843" s="2"/>
      <c r="OI2843" s="2"/>
      <c r="OJ2843" s="2"/>
      <c r="OK2843" s="2"/>
      <c r="OL2843" s="2"/>
      <c r="OM2843" s="2"/>
      <c r="ON2843" s="2"/>
      <c r="OO2843" s="2"/>
      <c r="OP2843" s="2"/>
      <c r="OQ2843" s="2"/>
      <c r="OR2843" s="2"/>
      <c r="OS2843" s="2"/>
      <c r="OT2843" s="2"/>
      <c r="OU2843" s="2"/>
      <c r="OV2843" s="2"/>
      <c r="OW2843" s="2"/>
      <c r="OX2843" s="2"/>
      <c r="OY2843" s="2"/>
      <c r="OZ2843" s="2"/>
      <c r="PA2843" s="2"/>
      <c r="PB2843" s="2"/>
      <c r="PC2843" s="2"/>
      <c r="PD2843" s="2"/>
      <c r="PE2843" s="2"/>
      <c r="PF2843" s="2"/>
      <c r="PG2843" s="2"/>
      <c r="PH2843" s="2"/>
      <c r="PI2843" s="2"/>
      <c r="PJ2843" s="2"/>
      <c r="PK2843" s="2"/>
      <c r="PL2843" s="2"/>
      <c r="PM2843" s="2"/>
      <c r="PN2843" s="2"/>
      <c r="PO2843" s="2"/>
    </row>
    <row r="2844" spans="1:431" ht="98" hidden="1" x14ac:dyDescent="0.15">
      <c r="A2844" s="6" t="s">
        <v>2313</v>
      </c>
      <c r="B2844" s="3"/>
      <c r="C2844" s="6"/>
      <c r="D2844" s="6"/>
      <c r="E2844" s="3"/>
      <c r="F2844" s="6"/>
      <c r="G2844" s="6"/>
      <c r="H2844" s="6"/>
      <c r="I2844" s="3"/>
      <c r="J2844" s="6"/>
      <c r="K2844" s="3"/>
      <c r="L2844" s="3"/>
      <c r="M2844" s="3"/>
      <c r="N2844" s="6"/>
      <c r="O2844" s="3"/>
      <c r="P2844" s="6"/>
      <c r="Q2844" s="6"/>
      <c r="R2844" s="6"/>
      <c r="S2844" s="3"/>
      <c r="T2844" s="3"/>
      <c r="U2844" s="3"/>
      <c r="V2844" s="3"/>
      <c r="W2844" s="3"/>
      <c r="X2844" s="3"/>
      <c r="Y2844" s="6"/>
      <c r="Z2844" s="6"/>
      <c r="AA2844" s="6"/>
      <c r="AB2844" s="3"/>
      <c r="AC2844" s="6"/>
      <c r="AD2844" s="6"/>
      <c r="AE2844" s="3"/>
      <c r="AF2844" s="3"/>
      <c r="AG2844" s="6"/>
      <c r="AH2844" s="6"/>
      <c r="AI2844" s="3"/>
      <c r="AJ2844" s="3"/>
      <c r="AK2844" s="3"/>
      <c r="AL2844" s="3"/>
      <c r="AM2844" s="6"/>
      <c r="AN2844" s="3"/>
      <c r="AO2844" s="3"/>
      <c r="AP2844" s="3"/>
      <c r="AQ2844" s="3"/>
      <c r="AR2844" s="3"/>
      <c r="AS2844" s="3"/>
      <c r="AT2844" s="6"/>
      <c r="AU2844" s="6"/>
      <c r="AV2844" s="6"/>
      <c r="AW2844" s="3"/>
      <c r="AX2844" s="3"/>
      <c r="AY2844" s="3"/>
      <c r="AZ2844" s="3"/>
      <c r="BA2844" s="3"/>
      <c r="BB2844" s="3"/>
      <c r="BC2844" s="3"/>
      <c r="BD2844" s="3"/>
      <c r="BE2844" s="3"/>
      <c r="BF2844" s="3"/>
      <c r="BG2844" s="3"/>
      <c r="BH2844" s="3"/>
      <c r="BI2844" s="3"/>
      <c r="BJ2844" s="3"/>
      <c r="BK2844" s="3"/>
      <c r="BL2844" s="3"/>
      <c r="BM2844" s="3"/>
      <c r="BN2844" s="3"/>
      <c r="BO2844" s="3"/>
      <c r="BP2844" s="3"/>
      <c r="BQ2844" s="3"/>
      <c r="BR2844" s="3"/>
      <c r="BS2844" s="3"/>
      <c r="BT2844" s="3"/>
      <c r="BU2844" s="3"/>
      <c r="BV2844" s="3"/>
      <c r="BW2844" s="3"/>
      <c r="BX2844" s="3"/>
      <c r="BY2844" s="3">
        <v>1973</v>
      </c>
      <c r="BZ2844" s="3" t="s">
        <v>2561</v>
      </c>
      <c r="CA2844" s="3" t="s">
        <v>2430</v>
      </c>
      <c r="CB2844" s="3" t="s">
        <v>2539</v>
      </c>
      <c r="CC2844" s="3" t="s">
        <v>2383</v>
      </c>
      <c r="CD2844" s="3"/>
      <c r="CE2844" s="3"/>
      <c r="CF2844" s="7"/>
      <c r="CG2844" s="1"/>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J2844" s="1"/>
      <c r="DK2844" s="1"/>
      <c r="DL2844" s="1"/>
      <c r="DM2844" s="1"/>
      <c r="DN2844" s="1"/>
      <c r="DO2844" s="1"/>
      <c r="DQ2844" s="1"/>
      <c r="DT2844" s="1"/>
      <c r="DW2844" s="1"/>
      <c r="DX2844" s="1"/>
      <c r="DY2844" s="1"/>
      <c r="DZ2844" s="1"/>
      <c r="EA2844" s="1"/>
      <c r="EB2844" s="1"/>
      <c r="EC2844" s="1"/>
      <c r="EF2844" s="1"/>
      <c r="ER2844" s="1"/>
      <c r="ET2844" s="1"/>
      <c r="FH2844" s="1"/>
      <c r="FI2844" s="1"/>
      <c r="LT2844" s="2"/>
      <c r="LU2844" s="2"/>
      <c r="LV2844" s="2"/>
      <c r="LW2844" s="2"/>
      <c r="LX2844" s="2"/>
      <c r="LY2844" s="2"/>
      <c r="LZ2844" s="2"/>
      <c r="MA2844" s="2"/>
      <c r="MB2844" s="2"/>
      <c r="MC2844" s="2"/>
      <c r="MD2844" s="2"/>
      <c r="ME2844" s="2"/>
      <c r="MF2844" s="2"/>
      <c r="MG2844" s="2"/>
      <c r="MH2844" s="2"/>
      <c r="MI2844" s="2"/>
      <c r="MJ2844" s="2"/>
      <c r="MK2844" s="2"/>
      <c r="ML2844" s="2"/>
      <c r="MM2844" s="2"/>
      <c r="MN2844" s="2"/>
      <c r="MO2844" s="2"/>
      <c r="MP2844" s="2"/>
      <c r="MQ2844" s="2"/>
      <c r="MR2844" s="2"/>
      <c r="MS2844" s="2"/>
      <c r="MT2844" s="2"/>
      <c r="MU2844" s="2"/>
      <c r="MV2844" s="2"/>
      <c r="MW2844" s="2"/>
      <c r="MX2844" s="2"/>
      <c r="MY2844" s="2"/>
      <c r="MZ2844" s="2"/>
      <c r="NA2844" s="2"/>
      <c r="NB2844" s="2"/>
      <c r="NC2844" s="2"/>
      <c r="ND2844" s="2"/>
      <c r="NE2844" s="2"/>
      <c r="NF2844" s="2"/>
      <c r="NG2844" s="2"/>
      <c r="NH2844" s="2"/>
      <c r="NI2844" s="2"/>
      <c r="NJ2844" s="2"/>
      <c r="NK2844" s="2"/>
      <c r="NL2844" s="2"/>
      <c r="NM2844" s="2"/>
      <c r="NN2844" s="2"/>
      <c r="NO2844" s="2"/>
      <c r="NP2844" s="2"/>
      <c r="NQ2844" s="2"/>
      <c r="NR2844" s="2"/>
      <c r="NS2844" s="2"/>
      <c r="NT2844" s="2"/>
      <c r="NU2844" s="2"/>
      <c r="NV2844" s="2"/>
      <c r="NW2844" s="2"/>
      <c r="NX2844" s="2"/>
      <c r="NY2844" s="2"/>
      <c r="NZ2844" s="2"/>
      <c r="OA2844" s="2"/>
      <c r="OB2844" s="2"/>
      <c r="OC2844" s="2"/>
      <c r="OD2844" s="2"/>
      <c r="OE2844" s="2"/>
      <c r="OF2844" s="2"/>
      <c r="OG2844" s="2"/>
      <c r="OH2844" s="2"/>
      <c r="OI2844" s="2"/>
      <c r="OJ2844" s="2"/>
      <c r="OK2844" s="2"/>
      <c r="OL2844" s="2"/>
      <c r="OM2844" s="2"/>
      <c r="ON2844" s="2"/>
      <c r="OO2844" s="2"/>
      <c r="OP2844" s="2"/>
      <c r="OQ2844" s="2"/>
      <c r="OR2844" s="2"/>
      <c r="OS2844" s="2"/>
      <c r="OT2844" s="2"/>
      <c r="OU2844" s="2"/>
      <c r="OV2844" s="2"/>
      <c r="OW2844" s="2"/>
      <c r="OX2844" s="2"/>
      <c r="OY2844" s="2"/>
      <c r="OZ2844" s="2"/>
      <c r="PA2844" s="2"/>
      <c r="PB2844" s="2"/>
      <c r="PC2844" s="2"/>
      <c r="PD2844" s="2"/>
      <c r="PE2844" s="2"/>
      <c r="PF2844" s="2"/>
      <c r="PG2844" s="2"/>
      <c r="PH2844" s="2"/>
      <c r="PI2844" s="2"/>
      <c r="PJ2844" s="2"/>
      <c r="PK2844" s="2"/>
      <c r="PL2844" s="2"/>
      <c r="PM2844" s="2"/>
      <c r="PN2844" s="2"/>
      <c r="PO2844" s="2"/>
    </row>
    <row r="2845" spans="1:431" ht="98" hidden="1" x14ac:dyDescent="0.15">
      <c r="A2845" s="6" t="s">
        <v>2314</v>
      </c>
      <c r="B2845" s="3"/>
      <c r="C2845" s="6"/>
      <c r="D2845" s="6"/>
      <c r="E2845" s="3"/>
      <c r="F2845" s="6"/>
      <c r="G2845" s="6"/>
      <c r="H2845" s="6"/>
      <c r="I2845" s="3"/>
      <c r="J2845" s="6"/>
      <c r="K2845" s="3"/>
      <c r="L2845" s="3"/>
      <c r="M2845" s="3"/>
      <c r="N2845" s="6"/>
      <c r="O2845" s="3"/>
      <c r="P2845" s="6"/>
      <c r="Q2845" s="6"/>
      <c r="R2845" s="6"/>
      <c r="S2845" s="3"/>
      <c r="T2845" s="3"/>
      <c r="U2845" s="3"/>
      <c r="V2845" s="3"/>
      <c r="W2845" s="3"/>
      <c r="X2845" s="3"/>
      <c r="Y2845" s="6"/>
      <c r="Z2845" s="6"/>
      <c r="AA2845" s="6"/>
      <c r="AB2845" s="3"/>
      <c r="AC2845" s="6"/>
      <c r="AD2845" s="6"/>
      <c r="AE2845" s="3"/>
      <c r="AF2845" s="3"/>
      <c r="AG2845" s="6"/>
      <c r="AH2845" s="6"/>
      <c r="AI2845" s="3"/>
      <c r="AJ2845" s="3"/>
      <c r="AK2845" s="3"/>
      <c r="AL2845" s="3"/>
      <c r="AM2845" s="6"/>
      <c r="AN2845" s="3"/>
      <c r="AO2845" s="3"/>
      <c r="AP2845" s="3"/>
      <c r="AQ2845" s="3"/>
      <c r="AR2845" s="3"/>
      <c r="AS2845" s="3"/>
      <c r="AT2845" s="6"/>
      <c r="AU2845" s="6"/>
      <c r="AV2845" s="6"/>
      <c r="AW2845" s="3"/>
      <c r="AX2845" s="3"/>
      <c r="AY2845" s="3"/>
      <c r="AZ2845" s="3"/>
      <c r="BA2845" s="3"/>
      <c r="BB2845" s="3"/>
      <c r="BC2845" s="3"/>
      <c r="BD2845" s="3"/>
      <c r="BE2845" s="3"/>
      <c r="BF2845" s="3"/>
      <c r="BG2845" s="3"/>
      <c r="BH2845" s="3"/>
      <c r="BI2845" s="3"/>
      <c r="BJ2845" s="3"/>
      <c r="BK2845" s="3"/>
      <c r="BL2845" s="3"/>
      <c r="BM2845" s="3"/>
      <c r="BN2845" s="3"/>
      <c r="BO2845" s="3"/>
      <c r="BP2845" s="3"/>
      <c r="BQ2845" s="3"/>
      <c r="BR2845" s="3"/>
      <c r="BS2845" s="3"/>
      <c r="BT2845" s="3"/>
      <c r="BU2845" s="3"/>
      <c r="BV2845" s="3"/>
      <c r="BW2845" s="3"/>
      <c r="BX2845" s="3"/>
      <c r="BY2845" s="3">
        <v>1973</v>
      </c>
      <c r="BZ2845" s="3" t="s">
        <v>2561</v>
      </c>
      <c r="CA2845" s="3" t="s">
        <v>2430</v>
      </c>
      <c r="CB2845" s="3" t="s">
        <v>2539</v>
      </c>
      <c r="CC2845" s="3" t="s">
        <v>2383</v>
      </c>
      <c r="CD2845" s="3"/>
      <c r="CE2845" s="3"/>
      <c r="CF2845" s="7"/>
      <c r="CG2845" s="1"/>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J2845" s="1"/>
      <c r="DK2845" s="1"/>
      <c r="DL2845" s="1"/>
      <c r="DM2845" s="1"/>
      <c r="DN2845" s="1"/>
      <c r="DO2845" s="1"/>
      <c r="DQ2845" s="1"/>
      <c r="DT2845" s="1"/>
      <c r="DW2845" s="1"/>
      <c r="DX2845" s="1"/>
      <c r="DY2845" s="1"/>
      <c r="DZ2845" s="1"/>
      <c r="EA2845" s="1"/>
      <c r="EB2845" s="1"/>
      <c r="EC2845" s="1"/>
      <c r="EF2845" s="1"/>
      <c r="ER2845" s="1"/>
      <c r="ET2845" s="1"/>
      <c r="FH2845" s="1"/>
      <c r="FI2845" s="1"/>
      <c r="LT2845" s="2"/>
      <c r="LU2845" s="2"/>
      <c r="LV2845" s="2"/>
      <c r="LW2845" s="2"/>
      <c r="LX2845" s="2"/>
      <c r="LY2845" s="2"/>
      <c r="LZ2845" s="2"/>
      <c r="MA2845" s="2"/>
      <c r="MB2845" s="2"/>
      <c r="MC2845" s="2"/>
      <c r="MD2845" s="2"/>
      <c r="ME2845" s="2"/>
      <c r="MF2845" s="2"/>
      <c r="MG2845" s="2"/>
      <c r="MH2845" s="2"/>
      <c r="MI2845" s="2"/>
      <c r="MJ2845" s="2"/>
      <c r="MK2845" s="2"/>
      <c r="ML2845" s="2"/>
      <c r="MM2845" s="2"/>
      <c r="MN2845" s="2"/>
      <c r="MO2845" s="2"/>
      <c r="MP2845" s="2"/>
      <c r="MQ2845" s="2"/>
      <c r="MR2845" s="2"/>
      <c r="MS2845" s="2"/>
      <c r="MT2845" s="2"/>
      <c r="MU2845" s="2"/>
      <c r="MV2845" s="2"/>
      <c r="MW2845" s="2"/>
      <c r="MX2845" s="2"/>
      <c r="MY2845" s="2"/>
      <c r="MZ2845" s="2"/>
      <c r="NA2845" s="2"/>
      <c r="NB2845" s="2"/>
      <c r="NC2845" s="2"/>
      <c r="ND2845" s="2"/>
      <c r="NE2845" s="2"/>
      <c r="NF2845" s="2"/>
      <c r="NG2845" s="2"/>
      <c r="NH2845" s="2"/>
      <c r="NI2845" s="2"/>
      <c r="NJ2845" s="2"/>
      <c r="NK2845" s="2"/>
      <c r="NL2845" s="2"/>
      <c r="NM2845" s="2"/>
      <c r="NN2845" s="2"/>
      <c r="NO2845" s="2"/>
      <c r="NP2845" s="2"/>
      <c r="NQ2845" s="2"/>
      <c r="NR2845" s="2"/>
      <c r="NS2845" s="2"/>
      <c r="NT2845" s="2"/>
      <c r="NU2845" s="2"/>
      <c r="NV2845" s="2"/>
      <c r="NW2845" s="2"/>
      <c r="NX2845" s="2"/>
      <c r="NY2845" s="2"/>
      <c r="NZ2845" s="2"/>
      <c r="OA2845" s="2"/>
      <c r="OB2845" s="2"/>
      <c r="OC2845" s="2"/>
      <c r="OD2845" s="2"/>
      <c r="OE2845" s="2"/>
      <c r="OF2845" s="2"/>
      <c r="OG2845" s="2"/>
      <c r="OH2845" s="2"/>
      <c r="OI2845" s="2"/>
      <c r="OJ2845" s="2"/>
      <c r="OK2845" s="2"/>
      <c r="OL2845" s="2"/>
      <c r="OM2845" s="2"/>
      <c r="ON2845" s="2"/>
      <c r="OO2845" s="2"/>
      <c r="OP2845" s="2"/>
      <c r="OQ2845" s="2"/>
      <c r="OR2845" s="2"/>
      <c r="OS2845" s="2"/>
      <c r="OT2845" s="2"/>
      <c r="OU2845" s="2"/>
      <c r="OV2845" s="2"/>
      <c r="OW2845" s="2"/>
      <c r="OX2845" s="2"/>
      <c r="OY2845" s="2"/>
      <c r="OZ2845" s="2"/>
      <c r="PA2845" s="2"/>
      <c r="PB2845" s="2"/>
      <c r="PC2845" s="2"/>
      <c r="PD2845" s="2"/>
      <c r="PE2845" s="2"/>
      <c r="PF2845" s="2"/>
      <c r="PG2845" s="2"/>
      <c r="PH2845" s="2"/>
      <c r="PI2845" s="2"/>
      <c r="PJ2845" s="2"/>
      <c r="PK2845" s="2"/>
      <c r="PL2845" s="2"/>
      <c r="PM2845" s="2"/>
      <c r="PN2845" s="2"/>
      <c r="PO2845" s="2"/>
    </row>
    <row r="2846" spans="1:431" ht="98" hidden="1" x14ac:dyDescent="0.15">
      <c r="A2846" s="6" t="s">
        <v>2315</v>
      </c>
      <c r="B2846" s="3"/>
      <c r="C2846" s="6"/>
      <c r="D2846" s="6"/>
      <c r="E2846" s="3"/>
      <c r="F2846" s="6"/>
      <c r="G2846" s="6"/>
      <c r="H2846" s="6"/>
      <c r="I2846" s="3"/>
      <c r="J2846" s="6"/>
      <c r="K2846" s="3"/>
      <c r="L2846" s="3"/>
      <c r="M2846" s="3"/>
      <c r="N2846" s="6"/>
      <c r="O2846" s="3"/>
      <c r="P2846" s="6"/>
      <c r="Q2846" s="6"/>
      <c r="R2846" s="6"/>
      <c r="S2846" s="3"/>
      <c r="T2846" s="3"/>
      <c r="U2846" s="3"/>
      <c r="V2846" s="3"/>
      <c r="W2846" s="3"/>
      <c r="X2846" s="3"/>
      <c r="Y2846" s="6"/>
      <c r="Z2846" s="6"/>
      <c r="AA2846" s="6"/>
      <c r="AB2846" s="3"/>
      <c r="AC2846" s="6"/>
      <c r="AD2846" s="6"/>
      <c r="AE2846" s="3"/>
      <c r="AF2846" s="3"/>
      <c r="AG2846" s="6"/>
      <c r="AH2846" s="6"/>
      <c r="AI2846" s="3"/>
      <c r="AJ2846" s="3"/>
      <c r="AK2846" s="3"/>
      <c r="AL2846" s="3"/>
      <c r="AM2846" s="6"/>
      <c r="AN2846" s="3"/>
      <c r="AO2846" s="3"/>
      <c r="AP2846" s="3"/>
      <c r="AQ2846" s="3"/>
      <c r="AR2846" s="3"/>
      <c r="AS2846" s="3"/>
      <c r="AT2846" s="6"/>
      <c r="AU2846" s="6"/>
      <c r="AV2846" s="6"/>
      <c r="AW2846" s="3"/>
      <c r="AX2846" s="3"/>
      <c r="AY2846" s="3"/>
      <c r="AZ2846" s="3"/>
      <c r="BA2846" s="3"/>
      <c r="BB2846" s="3"/>
      <c r="BC2846" s="3"/>
      <c r="BD2846" s="3"/>
      <c r="BE2846" s="3"/>
      <c r="BF2846" s="3"/>
      <c r="BG2846" s="3"/>
      <c r="BH2846" s="3"/>
      <c r="BI2846" s="3"/>
      <c r="BJ2846" s="3"/>
      <c r="BK2846" s="3"/>
      <c r="BL2846" s="3"/>
      <c r="BM2846" s="3"/>
      <c r="BN2846" s="3"/>
      <c r="BO2846" s="3"/>
      <c r="BP2846" s="3"/>
      <c r="BQ2846" s="3"/>
      <c r="BR2846" s="3"/>
      <c r="BS2846" s="3"/>
      <c r="BT2846" s="3"/>
      <c r="BU2846" s="3"/>
      <c r="BV2846" s="3"/>
      <c r="BW2846" s="3"/>
      <c r="BX2846" s="3"/>
      <c r="BY2846" s="3">
        <v>1973</v>
      </c>
      <c r="BZ2846" s="3" t="s">
        <v>2561</v>
      </c>
      <c r="CA2846" s="3" t="s">
        <v>2430</v>
      </c>
      <c r="CB2846" s="3" t="s">
        <v>2539</v>
      </c>
      <c r="CC2846" s="3" t="s">
        <v>2383</v>
      </c>
      <c r="CD2846" s="3"/>
      <c r="CE2846" s="3"/>
      <c r="CF2846" s="7"/>
      <c r="CG2846" s="1"/>
      <c r="CH2846" s="1"/>
      <c r="CI2846" s="1"/>
      <c r="CJ2846" s="1"/>
      <c r="CK2846" s="1"/>
      <c r="CL2846" s="1"/>
      <c r="CM2846" s="1"/>
      <c r="CN2846" s="1"/>
      <c r="CO2846" s="1"/>
      <c r="CP2846" s="1"/>
      <c r="CQ2846" s="1"/>
      <c r="CR2846" s="1"/>
      <c r="CS2846" s="1"/>
      <c r="CT2846" s="1"/>
      <c r="CU2846" s="1"/>
      <c r="CV2846" s="1"/>
      <c r="CW2846" s="1"/>
      <c r="CX2846" s="1"/>
      <c r="CY2846" s="1"/>
      <c r="CZ2846" s="1"/>
      <c r="DA2846" s="1"/>
      <c r="DB2846" s="1"/>
      <c r="DC2846" s="1"/>
      <c r="DD2846" s="1"/>
      <c r="DE2846" s="1"/>
      <c r="DF2846" s="1"/>
      <c r="DJ2846" s="1"/>
      <c r="DK2846" s="1"/>
      <c r="DL2846" s="1"/>
      <c r="DM2846" s="1"/>
      <c r="DN2846" s="1"/>
      <c r="DO2846" s="1"/>
      <c r="DQ2846" s="1"/>
      <c r="DT2846" s="1"/>
      <c r="DW2846" s="1"/>
      <c r="DX2846" s="1"/>
      <c r="DY2846" s="1"/>
      <c r="DZ2846" s="1"/>
      <c r="EA2846" s="1"/>
      <c r="EB2846" s="1"/>
      <c r="EC2846" s="1"/>
      <c r="EF2846" s="1"/>
      <c r="ER2846" s="1"/>
      <c r="ET2846" s="1"/>
      <c r="FH2846" s="1"/>
      <c r="FI2846" s="1"/>
      <c r="LT2846" s="2"/>
      <c r="LU2846" s="2"/>
      <c r="LV2846" s="2"/>
      <c r="LW2846" s="2"/>
      <c r="LX2846" s="2"/>
      <c r="LY2846" s="2"/>
      <c r="LZ2846" s="2"/>
      <c r="MA2846" s="2"/>
      <c r="MB2846" s="2"/>
      <c r="MC2846" s="2"/>
      <c r="MD2846" s="2"/>
      <c r="ME2846" s="2"/>
      <c r="MF2846" s="2"/>
      <c r="MG2846" s="2"/>
      <c r="MH2846" s="2"/>
      <c r="MI2846" s="2"/>
      <c r="MJ2846" s="2"/>
      <c r="MK2846" s="2"/>
      <c r="ML2846" s="2"/>
      <c r="MM2846" s="2"/>
      <c r="MN2846" s="2"/>
      <c r="MO2846" s="2"/>
      <c r="MP2846" s="2"/>
      <c r="MQ2846" s="2"/>
      <c r="MR2846" s="2"/>
      <c r="MS2846" s="2"/>
      <c r="MT2846" s="2"/>
      <c r="MU2846" s="2"/>
      <c r="MV2846" s="2"/>
      <c r="MW2846" s="2"/>
      <c r="MX2846" s="2"/>
      <c r="MY2846" s="2"/>
      <c r="MZ2846" s="2"/>
      <c r="NA2846" s="2"/>
      <c r="NB2846" s="2"/>
      <c r="NC2846" s="2"/>
      <c r="ND2846" s="2"/>
      <c r="NE2846" s="2"/>
      <c r="NF2846" s="2"/>
      <c r="NG2846" s="2"/>
      <c r="NH2846" s="2"/>
      <c r="NI2846" s="2"/>
      <c r="NJ2846" s="2"/>
      <c r="NK2846" s="2"/>
      <c r="NL2846" s="2"/>
      <c r="NM2846" s="2"/>
      <c r="NN2846" s="2"/>
      <c r="NO2846" s="2"/>
      <c r="NP2846" s="2"/>
      <c r="NQ2846" s="2"/>
      <c r="NR2846" s="2"/>
      <c r="NS2846" s="2"/>
      <c r="NT2846" s="2"/>
      <c r="NU2846" s="2"/>
      <c r="NV2846" s="2"/>
      <c r="NW2846" s="2"/>
      <c r="NX2846" s="2"/>
      <c r="NY2846" s="2"/>
      <c r="NZ2846" s="2"/>
      <c r="OA2846" s="2"/>
      <c r="OB2846" s="2"/>
      <c r="OC2846" s="2"/>
      <c r="OD2846" s="2"/>
      <c r="OE2846" s="2"/>
      <c r="OF2846" s="2"/>
      <c r="OG2846" s="2"/>
      <c r="OH2846" s="2"/>
      <c r="OI2846" s="2"/>
      <c r="OJ2846" s="2"/>
      <c r="OK2846" s="2"/>
      <c r="OL2846" s="2"/>
      <c r="OM2846" s="2"/>
      <c r="ON2846" s="2"/>
      <c r="OO2846" s="2"/>
      <c r="OP2846" s="2"/>
      <c r="OQ2846" s="2"/>
      <c r="OR2846" s="2"/>
      <c r="OS2846" s="2"/>
      <c r="OT2846" s="2"/>
      <c r="OU2846" s="2"/>
      <c r="OV2846" s="2"/>
      <c r="OW2846" s="2"/>
      <c r="OX2846" s="2"/>
      <c r="OY2846" s="2"/>
      <c r="OZ2846" s="2"/>
      <c r="PA2846" s="2"/>
      <c r="PB2846" s="2"/>
      <c r="PC2846" s="2"/>
      <c r="PD2846" s="2"/>
      <c r="PE2846" s="2"/>
      <c r="PF2846" s="2"/>
      <c r="PG2846" s="2"/>
      <c r="PH2846" s="2"/>
      <c r="PI2846" s="2"/>
      <c r="PJ2846" s="2"/>
      <c r="PK2846" s="2"/>
      <c r="PL2846" s="2"/>
      <c r="PM2846" s="2"/>
      <c r="PN2846" s="2"/>
      <c r="PO2846" s="2"/>
    </row>
    <row r="2847" spans="1:431" ht="98" hidden="1" x14ac:dyDescent="0.15">
      <c r="A2847" s="6" t="s">
        <v>2316</v>
      </c>
      <c r="B2847" s="3"/>
      <c r="C2847" s="6"/>
      <c r="D2847" s="6"/>
      <c r="E2847" s="3"/>
      <c r="F2847" s="6"/>
      <c r="G2847" s="6"/>
      <c r="H2847" s="6"/>
      <c r="I2847" s="3"/>
      <c r="J2847" s="6"/>
      <c r="K2847" s="3"/>
      <c r="L2847" s="3"/>
      <c r="M2847" s="3"/>
      <c r="N2847" s="6"/>
      <c r="O2847" s="3"/>
      <c r="P2847" s="6"/>
      <c r="Q2847" s="6"/>
      <c r="R2847" s="6"/>
      <c r="S2847" s="3"/>
      <c r="T2847" s="3"/>
      <c r="U2847" s="3"/>
      <c r="V2847" s="3"/>
      <c r="W2847" s="3"/>
      <c r="X2847" s="3"/>
      <c r="Y2847" s="6"/>
      <c r="Z2847" s="6"/>
      <c r="AA2847" s="6"/>
      <c r="AB2847" s="3"/>
      <c r="AC2847" s="6"/>
      <c r="AD2847" s="6"/>
      <c r="AE2847" s="3"/>
      <c r="AF2847" s="3"/>
      <c r="AG2847" s="6"/>
      <c r="AH2847" s="6"/>
      <c r="AI2847" s="3"/>
      <c r="AJ2847" s="3"/>
      <c r="AK2847" s="3"/>
      <c r="AL2847" s="3"/>
      <c r="AM2847" s="6"/>
      <c r="AN2847" s="3"/>
      <c r="AO2847" s="3"/>
      <c r="AP2847" s="3"/>
      <c r="AQ2847" s="3"/>
      <c r="AR2847" s="3"/>
      <c r="AS2847" s="3"/>
      <c r="AT2847" s="6"/>
      <c r="AU2847" s="6"/>
      <c r="AV2847" s="6"/>
      <c r="AW2847" s="3"/>
      <c r="AX2847" s="3"/>
      <c r="AY2847" s="3"/>
      <c r="AZ2847" s="3"/>
      <c r="BA2847" s="3"/>
      <c r="BB2847" s="3"/>
      <c r="BC2847" s="3"/>
      <c r="BD2847" s="3"/>
      <c r="BE2847" s="3"/>
      <c r="BF2847" s="3"/>
      <c r="BG2847" s="3"/>
      <c r="BH2847" s="3"/>
      <c r="BI2847" s="3"/>
      <c r="BJ2847" s="3"/>
      <c r="BK2847" s="3"/>
      <c r="BL2847" s="3"/>
      <c r="BM2847" s="3"/>
      <c r="BN2847" s="3"/>
      <c r="BO2847" s="3"/>
      <c r="BP2847" s="3"/>
      <c r="BQ2847" s="3"/>
      <c r="BR2847" s="3"/>
      <c r="BS2847" s="3"/>
      <c r="BT2847" s="3"/>
      <c r="BU2847" s="3"/>
      <c r="BV2847" s="3"/>
      <c r="BW2847" s="3"/>
      <c r="BX2847" s="3"/>
      <c r="BY2847" s="3">
        <v>1973</v>
      </c>
      <c r="BZ2847" s="3" t="s">
        <v>2561</v>
      </c>
      <c r="CA2847" s="3" t="s">
        <v>2430</v>
      </c>
      <c r="CB2847" s="3" t="s">
        <v>2539</v>
      </c>
      <c r="CC2847" s="3" t="s">
        <v>2383</v>
      </c>
      <c r="CD2847" s="3"/>
      <c r="CE2847" s="3"/>
      <c r="CF2847" s="7"/>
      <c r="CG2847" s="1"/>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J2847" s="1"/>
      <c r="DK2847" s="1"/>
      <c r="DL2847" s="1"/>
      <c r="DM2847" s="1"/>
      <c r="DN2847" s="1"/>
      <c r="DO2847" s="1"/>
      <c r="DQ2847" s="1"/>
      <c r="DT2847" s="1"/>
      <c r="DW2847" s="1"/>
      <c r="DX2847" s="1"/>
      <c r="DY2847" s="1"/>
      <c r="DZ2847" s="1"/>
      <c r="EA2847" s="1"/>
      <c r="EB2847" s="1"/>
      <c r="EC2847" s="1"/>
      <c r="EF2847" s="1"/>
      <c r="ER2847" s="1"/>
      <c r="ET2847" s="1"/>
      <c r="FH2847" s="1"/>
      <c r="FI2847" s="1"/>
      <c r="LT2847" s="2"/>
      <c r="LU2847" s="2"/>
      <c r="LV2847" s="2"/>
      <c r="LW2847" s="2"/>
      <c r="LX2847" s="2"/>
      <c r="LY2847" s="2"/>
      <c r="LZ2847" s="2"/>
      <c r="MA2847" s="2"/>
      <c r="MB2847" s="2"/>
      <c r="MC2847" s="2"/>
      <c r="MD2847" s="2"/>
      <c r="ME2847" s="2"/>
      <c r="MF2847" s="2"/>
      <c r="MG2847" s="2"/>
      <c r="MH2847" s="2"/>
      <c r="MI2847" s="2"/>
      <c r="MJ2847" s="2"/>
      <c r="MK2847" s="2"/>
      <c r="ML2847" s="2"/>
      <c r="MM2847" s="2"/>
      <c r="MN2847" s="2"/>
      <c r="MO2847" s="2"/>
      <c r="MP2847" s="2"/>
      <c r="MQ2847" s="2"/>
      <c r="MR2847" s="2"/>
      <c r="MS2847" s="2"/>
      <c r="MT2847" s="2"/>
      <c r="MU2847" s="2"/>
      <c r="MV2847" s="2"/>
      <c r="MW2847" s="2"/>
      <c r="MX2847" s="2"/>
      <c r="MY2847" s="2"/>
      <c r="MZ2847" s="2"/>
      <c r="NA2847" s="2"/>
      <c r="NB2847" s="2"/>
      <c r="NC2847" s="2"/>
      <c r="ND2847" s="2"/>
      <c r="NE2847" s="2"/>
      <c r="NF2847" s="2"/>
      <c r="NG2847" s="2"/>
      <c r="NH2847" s="2"/>
      <c r="NI2847" s="2"/>
      <c r="NJ2847" s="2"/>
      <c r="NK2847" s="2"/>
      <c r="NL2847" s="2"/>
      <c r="NM2847" s="2"/>
      <c r="NN2847" s="2"/>
      <c r="NO2847" s="2"/>
      <c r="NP2847" s="2"/>
      <c r="NQ2847" s="2"/>
      <c r="NR2847" s="2"/>
      <c r="NS2847" s="2"/>
      <c r="NT2847" s="2"/>
      <c r="NU2847" s="2"/>
      <c r="NV2847" s="2"/>
      <c r="NW2847" s="2"/>
      <c r="NX2847" s="2"/>
      <c r="NY2847" s="2"/>
      <c r="NZ2847" s="2"/>
      <c r="OA2847" s="2"/>
      <c r="OB2847" s="2"/>
      <c r="OC2847" s="2"/>
      <c r="OD2847" s="2"/>
      <c r="OE2847" s="2"/>
      <c r="OF2847" s="2"/>
      <c r="OG2847" s="2"/>
      <c r="OH2847" s="2"/>
      <c r="OI2847" s="2"/>
      <c r="OJ2847" s="2"/>
      <c r="OK2847" s="2"/>
      <c r="OL2847" s="2"/>
      <c r="OM2847" s="2"/>
      <c r="ON2847" s="2"/>
      <c r="OO2847" s="2"/>
      <c r="OP2847" s="2"/>
      <c r="OQ2847" s="2"/>
      <c r="OR2847" s="2"/>
      <c r="OS2847" s="2"/>
      <c r="OT2847" s="2"/>
      <c r="OU2847" s="2"/>
      <c r="OV2847" s="2"/>
      <c r="OW2847" s="2"/>
      <c r="OX2847" s="2"/>
      <c r="OY2847" s="2"/>
      <c r="OZ2847" s="2"/>
      <c r="PA2847" s="2"/>
      <c r="PB2847" s="2"/>
      <c r="PC2847" s="2"/>
      <c r="PD2847" s="2"/>
      <c r="PE2847" s="2"/>
      <c r="PF2847" s="2"/>
      <c r="PG2847" s="2"/>
      <c r="PH2847" s="2"/>
      <c r="PI2847" s="2"/>
      <c r="PJ2847" s="2"/>
      <c r="PK2847" s="2"/>
      <c r="PL2847" s="2"/>
      <c r="PM2847" s="2"/>
      <c r="PN2847" s="2"/>
      <c r="PO2847" s="2"/>
    </row>
    <row r="2848" spans="1:431" ht="98" hidden="1" x14ac:dyDescent="0.15">
      <c r="A2848" s="16" t="s">
        <v>3768</v>
      </c>
      <c r="B2848" s="3"/>
      <c r="C2848" s="6"/>
      <c r="D2848" s="6"/>
      <c r="E2848" s="3"/>
      <c r="F2848" s="6"/>
      <c r="G2848" s="6"/>
      <c r="H2848" s="6"/>
      <c r="I2848" s="3"/>
      <c r="J2848" s="6"/>
      <c r="K2848" s="3"/>
      <c r="L2848" s="3"/>
      <c r="M2848" s="3"/>
      <c r="N2848" s="6"/>
      <c r="O2848" s="3"/>
      <c r="P2848" s="6"/>
      <c r="Q2848" s="6"/>
      <c r="R2848" s="6"/>
      <c r="S2848" s="3"/>
      <c r="T2848" s="3"/>
      <c r="U2848" s="3"/>
      <c r="V2848" s="3"/>
      <c r="W2848" s="3"/>
      <c r="X2848" s="3"/>
      <c r="Y2848" s="6"/>
      <c r="Z2848" s="6"/>
      <c r="AA2848" s="6"/>
      <c r="AB2848" s="3"/>
      <c r="AC2848" s="6"/>
      <c r="AD2848" s="6"/>
      <c r="AE2848" s="3"/>
      <c r="AF2848" s="3"/>
      <c r="AG2848" s="6"/>
      <c r="AH2848" s="6"/>
      <c r="AI2848" s="3"/>
      <c r="AJ2848" s="3"/>
      <c r="AK2848" s="3"/>
      <c r="AL2848" s="3"/>
      <c r="AM2848" s="6"/>
      <c r="AN2848" s="3"/>
      <c r="AO2848" s="3"/>
      <c r="AP2848" s="3"/>
      <c r="AQ2848" s="3"/>
      <c r="AR2848" s="3"/>
      <c r="AS2848" s="3"/>
      <c r="AT2848" s="6"/>
      <c r="AU2848" s="6"/>
      <c r="AV2848" s="6"/>
      <c r="AW2848" s="3"/>
      <c r="AX2848" s="3"/>
      <c r="AY2848" s="3"/>
      <c r="AZ2848" s="3"/>
      <c r="BA2848" s="3"/>
      <c r="BB2848" s="3"/>
      <c r="BC2848" s="3"/>
      <c r="BD2848" s="3"/>
      <c r="BE2848" s="3"/>
      <c r="BF2848" s="3"/>
      <c r="BG2848" s="3"/>
      <c r="BH2848" s="3"/>
      <c r="BI2848" s="3"/>
      <c r="BJ2848" s="3"/>
      <c r="BK2848" s="3"/>
      <c r="BL2848" s="3"/>
      <c r="BM2848" s="3"/>
      <c r="BN2848" s="3"/>
      <c r="BO2848" s="3"/>
      <c r="BP2848" s="3"/>
      <c r="BQ2848" s="3"/>
      <c r="BR2848" s="3"/>
      <c r="BS2848" s="3"/>
      <c r="BT2848" s="3"/>
      <c r="BU2848" s="3"/>
      <c r="BV2848" s="3"/>
      <c r="BW2848" s="3"/>
      <c r="BX2848" s="3"/>
      <c r="BY2848" s="3">
        <v>1973</v>
      </c>
      <c r="BZ2848" s="3" t="s">
        <v>2561</v>
      </c>
      <c r="CA2848" s="3" t="s">
        <v>2430</v>
      </c>
      <c r="CB2848" s="3" t="s">
        <v>2539</v>
      </c>
      <c r="CC2848" s="3" t="s">
        <v>2383</v>
      </c>
      <c r="CD2848" s="3"/>
      <c r="CE2848" s="3"/>
      <c r="CF2848" s="7"/>
      <c r="CG2848" s="1"/>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J2848" s="1"/>
      <c r="DK2848" s="1"/>
      <c r="DL2848" s="1"/>
      <c r="DM2848" s="1"/>
      <c r="DN2848" s="1"/>
      <c r="DO2848" s="1"/>
      <c r="DQ2848" s="1"/>
      <c r="DT2848" s="1"/>
      <c r="DW2848" s="1"/>
      <c r="DX2848" s="1"/>
      <c r="DY2848" s="1"/>
      <c r="DZ2848" s="1"/>
      <c r="EA2848" s="1"/>
      <c r="EB2848" s="1"/>
      <c r="EC2848" s="1"/>
      <c r="EF2848" s="1"/>
      <c r="ER2848" s="1"/>
      <c r="ET2848" s="1"/>
      <c r="FH2848" s="1"/>
      <c r="FI2848" s="1"/>
      <c r="LT2848" s="2"/>
      <c r="LU2848" s="2"/>
      <c r="LV2848" s="2"/>
      <c r="LW2848" s="2"/>
      <c r="LX2848" s="2"/>
      <c r="LY2848" s="2"/>
      <c r="LZ2848" s="2"/>
      <c r="MA2848" s="2"/>
      <c r="MB2848" s="2"/>
      <c r="MC2848" s="2"/>
      <c r="MD2848" s="2"/>
      <c r="ME2848" s="2"/>
      <c r="MF2848" s="2"/>
      <c r="MG2848" s="2"/>
      <c r="MH2848" s="2"/>
      <c r="MI2848" s="2"/>
      <c r="MJ2848" s="2"/>
      <c r="MK2848" s="2"/>
      <c r="ML2848" s="2"/>
      <c r="MM2848" s="2"/>
      <c r="MN2848" s="2"/>
      <c r="MO2848" s="2"/>
      <c r="MP2848" s="2"/>
      <c r="MQ2848" s="2"/>
      <c r="MR2848" s="2"/>
      <c r="MS2848" s="2"/>
      <c r="MT2848" s="2"/>
      <c r="MU2848" s="2"/>
      <c r="MV2848" s="2"/>
      <c r="MW2848" s="2"/>
      <c r="MX2848" s="2"/>
      <c r="MY2848" s="2"/>
      <c r="MZ2848" s="2"/>
      <c r="NA2848" s="2"/>
      <c r="NB2848" s="2"/>
      <c r="NC2848" s="2"/>
      <c r="ND2848" s="2"/>
      <c r="NE2848" s="2"/>
      <c r="NF2848" s="2"/>
      <c r="NG2848" s="2"/>
      <c r="NH2848" s="2"/>
      <c r="NI2848" s="2"/>
      <c r="NJ2848" s="2"/>
      <c r="NK2848" s="2"/>
      <c r="NL2848" s="2"/>
      <c r="NM2848" s="2"/>
      <c r="NN2848" s="2"/>
      <c r="NO2848" s="2"/>
      <c r="NP2848" s="2"/>
      <c r="NQ2848" s="2"/>
      <c r="NR2848" s="2"/>
      <c r="NS2848" s="2"/>
      <c r="NT2848" s="2"/>
      <c r="NU2848" s="2"/>
      <c r="NV2848" s="2"/>
      <c r="NW2848" s="2"/>
      <c r="NX2848" s="2"/>
      <c r="NY2848" s="2"/>
      <c r="NZ2848" s="2"/>
      <c r="OA2848" s="2"/>
      <c r="OB2848" s="2"/>
      <c r="OC2848" s="2"/>
      <c r="OD2848" s="2"/>
      <c r="OE2848" s="2"/>
      <c r="OF2848" s="2"/>
      <c r="OG2848" s="2"/>
      <c r="OH2848" s="2"/>
      <c r="OI2848" s="2"/>
      <c r="OJ2848" s="2"/>
      <c r="OK2848" s="2"/>
      <c r="OL2848" s="2"/>
      <c r="OM2848" s="2"/>
      <c r="ON2848" s="2"/>
      <c r="OO2848" s="2"/>
      <c r="OP2848" s="2"/>
      <c r="OQ2848" s="2"/>
      <c r="OR2848" s="2"/>
      <c r="OS2848" s="2"/>
      <c r="OT2848" s="2"/>
      <c r="OU2848" s="2"/>
      <c r="OV2848" s="2"/>
      <c r="OW2848" s="2"/>
      <c r="OX2848" s="2"/>
      <c r="OY2848" s="2"/>
      <c r="OZ2848" s="2"/>
      <c r="PA2848" s="2"/>
      <c r="PB2848" s="2"/>
      <c r="PC2848" s="2"/>
      <c r="PD2848" s="2"/>
      <c r="PE2848" s="2"/>
      <c r="PF2848" s="2"/>
      <c r="PG2848" s="2"/>
      <c r="PH2848" s="2"/>
      <c r="PI2848" s="2"/>
      <c r="PJ2848" s="2"/>
      <c r="PK2848" s="2"/>
      <c r="PL2848" s="2"/>
      <c r="PM2848" s="2"/>
      <c r="PN2848" s="2"/>
      <c r="PO2848" s="2"/>
    </row>
    <row r="2849" spans="1:431" ht="98" hidden="1" x14ac:dyDescent="0.15">
      <c r="A2849" s="6" t="s">
        <v>2317</v>
      </c>
      <c r="B2849" s="3"/>
      <c r="C2849" s="6"/>
      <c r="D2849" s="6"/>
      <c r="E2849" s="3"/>
      <c r="F2849" s="6"/>
      <c r="G2849" s="6"/>
      <c r="H2849" s="6"/>
      <c r="I2849" s="3"/>
      <c r="J2849" s="6"/>
      <c r="K2849" s="3"/>
      <c r="L2849" s="3"/>
      <c r="M2849" s="3"/>
      <c r="N2849" s="6"/>
      <c r="O2849" s="3"/>
      <c r="P2849" s="6"/>
      <c r="Q2849" s="6"/>
      <c r="R2849" s="6"/>
      <c r="S2849" s="3"/>
      <c r="T2849" s="3"/>
      <c r="U2849" s="3"/>
      <c r="V2849" s="3"/>
      <c r="W2849" s="3"/>
      <c r="X2849" s="3"/>
      <c r="Y2849" s="6"/>
      <c r="Z2849" s="6"/>
      <c r="AA2849" s="6"/>
      <c r="AB2849" s="3"/>
      <c r="AC2849" s="6"/>
      <c r="AD2849" s="6"/>
      <c r="AE2849" s="3"/>
      <c r="AF2849" s="3"/>
      <c r="AG2849" s="6"/>
      <c r="AH2849" s="6"/>
      <c r="AI2849" s="3"/>
      <c r="AJ2849" s="3"/>
      <c r="AK2849" s="3"/>
      <c r="AL2849" s="3"/>
      <c r="AM2849" s="6"/>
      <c r="AN2849" s="3"/>
      <c r="AO2849" s="3"/>
      <c r="AP2849" s="3"/>
      <c r="AQ2849" s="3"/>
      <c r="AR2849" s="3"/>
      <c r="AS2849" s="3"/>
      <c r="AT2849" s="6"/>
      <c r="AU2849" s="6"/>
      <c r="AV2849" s="6"/>
      <c r="AW2849" s="3"/>
      <c r="AX2849" s="3"/>
      <c r="AY2849" s="3"/>
      <c r="AZ2849" s="3"/>
      <c r="BA2849" s="3"/>
      <c r="BB2849" s="3"/>
      <c r="BC2849" s="3"/>
      <c r="BD2849" s="3"/>
      <c r="BE2849" s="3"/>
      <c r="BF2849" s="3"/>
      <c r="BG2849" s="3"/>
      <c r="BH2849" s="3"/>
      <c r="BI2849" s="3"/>
      <c r="BJ2849" s="3"/>
      <c r="BK2849" s="3"/>
      <c r="BL2849" s="3"/>
      <c r="BM2849" s="3"/>
      <c r="BN2849" s="3"/>
      <c r="BO2849" s="3"/>
      <c r="BP2849" s="3"/>
      <c r="BQ2849" s="3"/>
      <c r="BR2849" s="3"/>
      <c r="BS2849" s="3"/>
      <c r="BT2849" s="3"/>
      <c r="BU2849" s="3"/>
      <c r="BV2849" s="3"/>
      <c r="BW2849" s="3"/>
      <c r="BX2849" s="3"/>
      <c r="BY2849" s="3">
        <v>1973</v>
      </c>
      <c r="BZ2849" s="3" t="s">
        <v>2561</v>
      </c>
      <c r="CA2849" s="3" t="s">
        <v>2430</v>
      </c>
      <c r="CB2849" s="3" t="s">
        <v>2539</v>
      </c>
      <c r="CC2849" s="3" t="s">
        <v>2383</v>
      </c>
      <c r="CD2849" s="3"/>
      <c r="CE2849" s="3"/>
      <c r="CF2849" s="7"/>
      <c r="CG2849" s="1"/>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J2849" s="1"/>
      <c r="DK2849" s="1"/>
      <c r="DL2849" s="1"/>
      <c r="DM2849" s="1"/>
      <c r="DN2849" s="1"/>
      <c r="DO2849" s="1"/>
      <c r="DQ2849" s="1"/>
      <c r="DT2849" s="1"/>
      <c r="DW2849" s="1"/>
      <c r="DX2849" s="1"/>
      <c r="DY2849" s="1"/>
      <c r="DZ2849" s="1"/>
      <c r="EA2849" s="1"/>
      <c r="EB2849" s="1"/>
      <c r="EC2849" s="1"/>
      <c r="EF2849" s="1"/>
      <c r="ER2849" s="1"/>
      <c r="ET2849" s="1"/>
      <c r="FH2849" s="1"/>
      <c r="FI2849" s="1"/>
      <c r="LT2849" s="2"/>
      <c r="LU2849" s="2"/>
      <c r="LV2849" s="2"/>
      <c r="LW2849" s="2"/>
      <c r="LX2849" s="2"/>
      <c r="LY2849" s="2"/>
      <c r="LZ2849" s="2"/>
      <c r="MA2849" s="2"/>
      <c r="MB2849" s="2"/>
      <c r="MC2849" s="2"/>
      <c r="MD2849" s="2"/>
      <c r="ME2849" s="2"/>
      <c r="MF2849" s="2"/>
      <c r="MG2849" s="2"/>
      <c r="MH2849" s="2"/>
      <c r="MI2849" s="2"/>
      <c r="MJ2849" s="2"/>
      <c r="MK2849" s="2"/>
      <c r="ML2849" s="2"/>
      <c r="MM2849" s="2"/>
      <c r="MN2849" s="2"/>
      <c r="MO2849" s="2"/>
      <c r="MP2849" s="2"/>
      <c r="MQ2849" s="2"/>
      <c r="MR2849" s="2"/>
      <c r="MS2849" s="2"/>
      <c r="MT2849" s="2"/>
      <c r="MU2849" s="2"/>
      <c r="MV2849" s="2"/>
      <c r="MW2849" s="2"/>
      <c r="MX2849" s="2"/>
      <c r="MY2849" s="2"/>
      <c r="MZ2849" s="2"/>
      <c r="NA2849" s="2"/>
      <c r="NB2849" s="2"/>
      <c r="NC2849" s="2"/>
      <c r="ND2849" s="2"/>
      <c r="NE2849" s="2"/>
      <c r="NF2849" s="2"/>
      <c r="NG2849" s="2"/>
      <c r="NH2849" s="2"/>
      <c r="NI2849" s="2"/>
      <c r="NJ2849" s="2"/>
      <c r="NK2849" s="2"/>
      <c r="NL2849" s="2"/>
      <c r="NM2849" s="2"/>
      <c r="NN2849" s="2"/>
      <c r="NO2849" s="2"/>
      <c r="NP2849" s="2"/>
      <c r="NQ2849" s="2"/>
      <c r="NR2849" s="2"/>
      <c r="NS2849" s="2"/>
      <c r="NT2849" s="2"/>
      <c r="NU2849" s="2"/>
      <c r="NV2849" s="2"/>
      <c r="NW2849" s="2"/>
      <c r="NX2849" s="2"/>
      <c r="NY2849" s="2"/>
      <c r="NZ2849" s="2"/>
      <c r="OA2849" s="2"/>
      <c r="OB2849" s="2"/>
      <c r="OC2849" s="2"/>
      <c r="OD2849" s="2"/>
      <c r="OE2849" s="2"/>
      <c r="OF2849" s="2"/>
      <c r="OG2849" s="2"/>
      <c r="OH2849" s="2"/>
      <c r="OI2849" s="2"/>
      <c r="OJ2849" s="2"/>
      <c r="OK2849" s="2"/>
      <c r="OL2849" s="2"/>
      <c r="OM2849" s="2"/>
      <c r="ON2849" s="2"/>
      <c r="OO2849" s="2"/>
      <c r="OP2849" s="2"/>
      <c r="OQ2849" s="2"/>
      <c r="OR2849" s="2"/>
      <c r="OS2849" s="2"/>
      <c r="OT2849" s="2"/>
      <c r="OU2849" s="2"/>
      <c r="OV2849" s="2"/>
      <c r="OW2849" s="2"/>
      <c r="OX2849" s="2"/>
      <c r="OY2849" s="2"/>
      <c r="OZ2849" s="2"/>
      <c r="PA2849" s="2"/>
      <c r="PB2849" s="2"/>
      <c r="PC2849" s="2"/>
      <c r="PD2849" s="2"/>
      <c r="PE2849" s="2"/>
      <c r="PF2849" s="2"/>
      <c r="PG2849" s="2"/>
      <c r="PH2849" s="2"/>
      <c r="PI2849" s="2"/>
      <c r="PJ2849" s="2"/>
      <c r="PK2849" s="2"/>
      <c r="PL2849" s="2"/>
      <c r="PM2849" s="2"/>
      <c r="PN2849" s="2"/>
      <c r="PO2849" s="2"/>
    </row>
    <row r="2850" spans="1:431" ht="98" hidden="1" x14ac:dyDescent="0.15">
      <c r="A2850" s="6" t="s">
        <v>2318</v>
      </c>
      <c r="B2850" s="3"/>
      <c r="C2850" s="6"/>
      <c r="D2850" s="6"/>
      <c r="E2850" s="3"/>
      <c r="F2850" s="6"/>
      <c r="G2850" s="6"/>
      <c r="H2850" s="6"/>
      <c r="I2850" s="3"/>
      <c r="J2850" s="6"/>
      <c r="K2850" s="3"/>
      <c r="L2850" s="3"/>
      <c r="M2850" s="3"/>
      <c r="N2850" s="6"/>
      <c r="O2850" s="3"/>
      <c r="P2850" s="6"/>
      <c r="Q2850" s="6"/>
      <c r="R2850" s="6"/>
      <c r="S2850" s="3"/>
      <c r="T2850" s="3"/>
      <c r="U2850" s="3"/>
      <c r="V2850" s="3"/>
      <c r="W2850" s="3"/>
      <c r="X2850" s="3"/>
      <c r="Y2850" s="6"/>
      <c r="Z2850" s="6"/>
      <c r="AA2850" s="6"/>
      <c r="AB2850" s="3"/>
      <c r="AC2850" s="6"/>
      <c r="AD2850" s="6"/>
      <c r="AE2850" s="3"/>
      <c r="AF2850" s="3"/>
      <c r="AG2850" s="6"/>
      <c r="AH2850" s="6"/>
      <c r="AI2850" s="3"/>
      <c r="AJ2850" s="3"/>
      <c r="AK2850" s="3"/>
      <c r="AL2850" s="3"/>
      <c r="AM2850" s="6"/>
      <c r="AN2850" s="3"/>
      <c r="AO2850" s="3"/>
      <c r="AP2850" s="3"/>
      <c r="AQ2850" s="3"/>
      <c r="AR2850" s="3"/>
      <c r="AS2850" s="3"/>
      <c r="AT2850" s="6"/>
      <c r="AU2850" s="6"/>
      <c r="AV2850" s="6"/>
      <c r="AW2850" s="3"/>
      <c r="AX2850" s="3"/>
      <c r="AY2850" s="3"/>
      <c r="AZ2850" s="3"/>
      <c r="BA2850" s="3"/>
      <c r="BB2850" s="3"/>
      <c r="BC2850" s="3"/>
      <c r="BD2850" s="3"/>
      <c r="BE2850" s="3"/>
      <c r="BF2850" s="3"/>
      <c r="BG2850" s="3"/>
      <c r="BH2850" s="3"/>
      <c r="BI2850" s="3"/>
      <c r="BJ2850" s="3"/>
      <c r="BK2850" s="3"/>
      <c r="BL2850" s="3"/>
      <c r="BM2850" s="3"/>
      <c r="BN2850" s="3"/>
      <c r="BO2850" s="3"/>
      <c r="BP2850" s="3"/>
      <c r="BQ2850" s="3"/>
      <c r="BR2850" s="3"/>
      <c r="BS2850" s="3"/>
      <c r="BT2850" s="3"/>
      <c r="BU2850" s="3"/>
      <c r="BV2850" s="3"/>
      <c r="BW2850" s="3"/>
      <c r="BX2850" s="3"/>
      <c r="BY2850" s="3">
        <v>1973</v>
      </c>
      <c r="BZ2850" s="3" t="s">
        <v>2561</v>
      </c>
      <c r="CA2850" s="3" t="s">
        <v>2430</v>
      </c>
      <c r="CB2850" s="3" t="s">
        <v>2539</v>
      </c>
      <c r="CC2850" s="3" t="s">
        <v>2383</v>
      </c>
      <c r="CD2850" s="3"/>
      <c r="CE2850" s="3"/>
      <c r="CF2850" s="7"/>
      <c r="CG2850" s="1"/>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J2850" s="1"/>
      <c r="DK2850" s="1"/>
      <c r="DL2850" s="1"/>
      <c r="DM2850" s="1"/>
      <c r="DN2850" s="1"/>
      <c r="DO2850" s="1"/>
      <c r="DQ2850" s="1"/>
      <c r="DT2850" s="1"/>
      <c r="DW2850" s="1"/>
      <c r="DX2850" s="1"/>
      <c r="DY2850" s="1"/>
      <c r="DZ2850" s="1"/>
      <c r="EA2850" s="1"/>
      <c r="EB2850" s="1"/>
      <c r="EC2850" s="1"/>
      <c r="EF2850" s="1"/>
      <c r="ER2850" s="1"/>
      <c r="ET2850" s="1"/>
      <c r="FH2850" s="1"/>
      <c r="FI2850" s="1"/>
      <c r="LT2850" s="2"/>
      <c r="LU2850" s="2"/>
      <c r="LV2850" s="2"/>
      <c r="LW2850" s="2"/>
      <c r="LX2850" s="2"/>
      <c r="LY2850" s="2"/>
      <c r="LZ2850" s="2"/>
      <c r="MA2850" s="2"/>
      <c r="MB2850" s="2"/>
      <c r="MC2850" s="2"/>
      <c r="MD2850" s="2"/>
      <c r="ME2850" s="2"/>
      <c r="MF2850" s="2"/>
      <c r="MG2850" s="2"/>
      <c r="MH2850" s="2"/>
      <c r="MI2850" s="2"/>
      <c r="MJ2850" s="2"/>
      <c r="MK2850" s="2"/>
      <c r="ML2850" s="2"/>
      <c r="MM2850" s="2"/>
      <c r="MN2850" s="2"/>
      <c r="MO2850" s="2"/>
      <c r="MP2850" s="2"/>
      <c r="MQ2850" s="2"/>
      <c r="MR2850" s="2"/>
      <c r="MS2850" s="2"/>
      <c r="MT2850" s="2"/>
      <c r="MU2850" s="2"/>
      <c r="MV2850" s="2"/>
      <c r="MW2850" s="2"/>
      <c r="MX2850" s="2"/>
      <c r="MY2850" s="2"/>
      <c r="MZ2850" s="2"/>
      <c r="NA2850" s="2"/>
      <c r="NB2850" s="2"/>
      <c r="NC2850" s="2"/>
      <c r="ND2850" s="2"/>
      <c r="NE2850" s="2"/>
      <c r="NF2850" s="2"/>
      <c r="NG2850" s="2"/>
      <c r="NH2850" s="2"/>
      <c r="NI2850" s="2"/>
      <c r="NJ2850" s="2"/>
      <c r="NK2850" s="2"/>
      <c r="NL2850" s="2"/>
      <c r="NM2850" s="2"/>
      <c r="NN2850" s="2"/>
      <c r="NO2850" s="2"/>
      <c r="NP2850" s="2"/>
      <c r="NQ2850" s="2"/>
      <c r="NR2850" s="2"/>
      <c r="NS2850" s="2"/>
      <c r="NT2850" s="2"/>
      <c r="NU2850" s="2"/>
      <c r="NV2850" s="2"/>
      <c r="NW2850" s="2"/>
      <c r="NX2850" s="2"/>
      <c r="NY2850" s="2"/>
      <c r="NZ2850" s="2"/>
      <c r="OA2850" s="2"/>
      <c r="OB2850" s="2"/>
      <c r="OC2850" s="2"/>
      <c r="OD2850" s="2"/>
      <c r="OE2850" s="2"/>
      <c r="OF2850" s="2"/>
      <c r="OG2850" s="2"/>
      <c r="OH2850" s="2"/>
      <c r="OI2850" s="2"/>
      <c r="OJ2850" s="2"/>
      <c r="OK2850" s="2"/>
      <c r="OL2850" s="2"/>
      <c r="OM2850" s="2"/>
      <c r="ON2850" s="2"/>
      <c r="OO2850" s="2"/>
      <c r="OP2850" s="2"/>
      <c r="OQ2850" s="2"/>
      <c r="OR2850" s="2"/>
      <c r="OS2850" s="2"/>
      <c r="OT2850" s="2"/>
      <c r="OU2850" s="2"/>
      <c r="OV2850" s="2"/>
      <c r="OW2850" s="2"/>
      <c r="OX2850" s="2"/>
      <c r="OY2850" s="2"/>
      <c r="OZ2850" s="2"/>
      <c r="PA2850" s="2"/>
      <c r="PB2850" s="2"/>
      <c r="PC2850" s="2"/>
      <c r="PD2850" s="2"/>
      <c r="PE2850" s="2"/>
      <c r="PF2850" s="2"/>
      <c r="PG2850" s="2"/>
      <c r="PH2850" s="2"/>
      <c r="PI2850" s="2"/>
      <c r="PJ2850" s="2"/>
      <c r="PK2850" s="2"/>
      <c r="PL2850" s="2"/>
      <c r="PM2850" s="2"/>
      <c r="PN2850" s="2"/>
      <c r="PO2850" s="2"/>
    </row>
    <row r="2851" spans="1:431" ht="98" hidden="1" x14ac:dyDescent="0.15">
      <c r="A2851" s="6" t="s">
        <v>2319</v>
      </c>
      <c r="B2851" s="3"/>
      <c r="C2851" s="6"/>
      <c r="D2851" s="6"/>
      <c r="E2851" s="3"/>
      <c r="F2851" s="6"/>
      <c r="G2851" s="6"/>
      <c r="H2851" s="6"/>
      <c r="I2851" s="3"/>
      <c r="J2851" s="6"/>
      <c r="K2851" s="3"/>
      <c r="L2851" s="3"/>
      <c r="M2851" s="3"/>
      <c r="N2851" s="6"/>
      <c r="O2851" s="3"/>
      <c r="P2851" s="6"/>
      <c r="Q2851" s="6"/>
      <c r="R2851" s="6"/>
      <c r="S2851" s="3"/>
      <c r="T2851" s="3"/>
      <c r="U2851" s="3"/>
      <c r="V2851" s="3"/>
      <c r="W2851" s="3"/>
      <c r="X2851" s="3"/>
      <c r="Y2851" s="6"/>
      <c r="Z2851" s="6"/>
      <c r="AA2851" s="6"/>
      <c r="AB2851" s="3"/>
      <c r="AC2851" s="6"/>
      <c r="AD2851" s="6"/>
      <c r="AE2851" s="3"/>
      <c r="AF2851" s="3"/>
      <c r="AG2851" s="6"/>
      <c r="AH2851" s="6"/>
      <c r="AI2851" s="3"/>
      <c r="AJ2851" s="3"/>
      <c r="AK2851" s="3"/>
      <c r="AL2851" s="3"/>
      <c r="AM2851" s="6"/>
      <c r="AN2851" s="3"/>
      <c r="AO2851" s="3"/>
      <c r="AP2851" s="3"/>
      <c r="AQ2851" s="3"/>
      <c r="AR2851" s="3"/>
      <c r="AS2851" s="3"/>
      <c r="AT2851" s="6"/>
      <c r="AU2851" s="6"/>
      <c r="AV2851" s="6"/>
      <c r="AW2851" s="3"/>
      <c r="AX2851" s="3"/>
      <c r="AY2851" s="3"/>
      <c r="AZ2851" s="3"/>
      <c r="BA2851" s="3"/>
      <c r="BB2851" s="3"/>
      <c r="BC2851" s="3"/>
      <c r="BD2851" s="3"/>
      <c r="BE2851" s="3"/>
      <c r="BF2851" s="3"/>
      <c r="BG2851" s="3"/>
      <c r="BH2851" s="3"/>
      <c r="BI2851" s="3"/>
      <c r="BJ2851" s="3"/>
      <c r="BK2851" s="3"/>
      <c r="BL2851" s="3"/>
      <c r="BM2851" s="3"/>
      <c r="BN2851" s="3"/>
      <c r="BO2851" s="3"/>
      <c r="BP2851" s="3"/>
      <c r="BQ2851" s="3"/>
      <c r="BR2851" s="3"/>
      <c r="BS2851" s="3"/>
      <c r="BT2851" s="3"/>
      <c r="BU2851" s="3"/>
      <c r="BV2851" s="3"/>
      <c r="BW2851" s="3"/>
      <c r="BX2851" s="3"/>
      <c r="BY2851" s="3">
        <v>1973</v>
      </c>
      <c r="BZ2851" s="3" t="s">
        <v>2561</v>
      </c>
      <c r="CA2851" s="3" t="s">
        <v>2430</v>
      </c>
      <c r="CB2851" s="3" t="s">
        <v>2539</v>
      </c>
      <c r="CC2851" s="3" t="s">
        <v>2383</v>
      </c>
      <c r="CD2851" s="3"/>
      <c r="CE2851" s="3"/>
      <c r="CF2851" s="7"/>
      <c r="CG2851" s="1"/>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J2851" s="1"/>
      <c r="DK2851" s="1"/>
      <c r="DL2851" s="1"/>
      <c r="DM2851" s="1"/>
      <c r="DN2851" s="1"/>
      <c r="DO2851" s="1"/>
      <c r="DQ2851" s="1"/>
      <c r="DT2851" s="1"/>
      <c r="DW2851" s="1"/>
      <c r="DX2851" s="1"/>
      <c r="DY2851" s="1"/>
      <c r="DZ2851" s="1"/>
      <c r="EA2851" s="1"/>
      <c r="EB2851" s="1"/>
      <c r="EC2851" s="1"/>
      <c r="EF2851" s="1"/>
      <c r="ER2851" s="1"/>
      <c r="ET2851" s="1"/>
      <c r="FH2851" s="1"/>
      <c r="FI2851" s="1"/>
      <c r="LT2851" s="2"/>
      <c r="LU2851" s="2"/>
      <c r="LV2851" s="2"/>
      <c r="LW2851" s="2"/>
      <c r="LX2851" s="2"/>
      <c r="LY2851" s="2"/>
      <c r="LZ2851" s="2"/>
      <c r="MA2851" s="2"/>
      <c r="MB2851" s="2"/>
      <c r="MC2851" s="2"/>
      <c r="MD2851" s="2"/>
      <c r="ME2851" s="2"/>
      <c r="MF2851" s="2"/>
      <c r="MG2851" s="2"/>
      <c r="MH2851" s="2"/>
      <c r="MI2851" s="2"/>
      <c r="MJ2851" s="2"/>
      <c r="MK2851" s="2"/>
      <c r="ML2851" s="2"/>
      <c r="MM2851" s="2"/>
      <c r="MN2851" s="2"/>
      <c r="MO2851" s="2"/>
      <c r="MP2851" s="2"/>
      <c r="MQ2851" s="2"/>
      <c r="MR2851" s="2"/>
      <c r="MS2851" s="2"/>
      <c r="MT2851" s="2"/>
      <c r="MU2851" s="2"/>
      <c r="MV2851" s="2"/>
      <c r="MW2851" s="2"/>
      <c r="MX2851" s="2"/>
      <c r="MY2851" s="2"/>
      <c r="MZ2851" s="2"/>
      <c r="NA2851" s="2"/>
      <c r="NB2851" s="2"/>
      <c r="NC2851" s="2"/>
      <c r="ND2851" s="2"/>
      <c r="NE2851" s="2"/>
      <c r="NF2851" s="2"/>
      <c r="NG2851" s="2"/>
      <c r="NH2851" s="2"/>
      <c r="NI2851" s="2"/>
      <c r="NJ2851" s="2"/>
      <c r="NK2851" s="2"/>
      <c r="NL2851" s="2"/>
      <c r="NM2851" s="2"/>
      <c r="NN2851" s="2"/>
      <c r="NO2851" s="2"/>
      <c r="NP2851" s="2"/>
      <c r="NQ2851" s="2"/>
      <c r="NR2851" s="2"/>
      <c r="NS2851" s="2"/>
      <c r="NT2851" s="2"/>
      <c r="NU2851" s="2"/>
      <c r="NV2851" s="2"/>
      <c r="NW2851" s="2"/>
      <c r="NX2851" s="2"/>
      <c r="NY2851" s="2"/>
      <c r="NZ2851" s="2"/>
      <c r="OA2851" s="2"/>
      <c r="OB2851" s="2"/>
      <c r="OC2851" s="2"/>
      <c r="OD2851" s="2"/>
      <c r="OE2851" s="2"/>
      <c r="OF2851" s="2"/>
      <c r="OG2851" s="2"/>
      <c r="OH2851" s="2"/>
      <c r="OI2851" s="2"/>
      <c r="OJ2851" s="2"/>
      <c r="OK2851" s="2"/>
      <c r="OL2851" s="2"/>
      <c r="OM2851" s="2"/>
      <c r="ON2851" s="2"/>
      <c r="OO2851" s="2"/>
      <c r="OP2851" s="2"/>
      <c r="OQ2851" s="2"/>
      <c r="OR2851" s="2"/>
      <c r="OS2851" s="2"/>
      <c r="OT2851" s="2"/>
      <c r="OU2851" s="2"/>
      <c r="OV2851" s="2"/>
      <c r="OW2851" s="2"/>
      <c r="OX2851" s="2"/>
      <c r="OY2851" s="2"/>
      <c r="OZ2851" s="2"/>
      <c r="PA2851" s="2"/>
      <c r="PB2851" s="2"/>
      <c r="PC2851" s="2"/>
      <c r="PD2851" s="2"/>
      <c r="PE2851" s="2"/>
      <c r="PF2851" s="2"/>
      <c r="PG2851" s="2"/>
      <c r="PH2851" s="2"/>
      <c r="PI2851" s="2"/>
      <c r="PJ2851" s="2"/>
      <c r="PK2851" s="2"/>
      <c r="PL2851" s="2"/>
      <c r="PM2851" s="2"/>
      <c r="PN2851" s="2"/>
      <c r="PO2851" s="2"/>
    </row>
    <row r="2852" spans="1:431" ht="98" hidden="1" x14ac:dyDescent="0.15">
      <c r="A2852" s="6" t="s">
        <v>2320</v>
      </c>
      <c r="B2852" s="3"/>
      <c r="C2852" s="6"/>
      <c r="D2852" s="6"/>
      <c r="E2852" s="3"/>
      <c r="F2852" s="6"/>
      <c r="G2852" s="6"/>
      <c r="H2852" s="6"/>
      <c r="I2852" s="3"/>
      <c r="J2852" s="6"/>
      <c r="K2852" s="3"/>
      <c r="L2852" s="3"/>
      <c r="M2852" s="3"/>
      <c r="N2852" s="6"/>
      <c r="O2852" s="3"/>
      <c r="P2852" s="6"/>
      <c r="Q2852" s="6"/>
      <c r="R2852" s="6"/>
      <c r="S2852" s="3"/>
      <c r="T2852" s="3"/>
      <c r="U2852" s="3"/>
      <c r="V2852" s="3"/>
      <c r="W2852" s="3"/>
      <c r="X2852" s="3"/>
      <c r="Y2852" s="6"/>
      <c r="Z2852" s="6"/>
      <c r="AA2852" s="6"/>
      <c r="AB2852" s="3"/>
      <c r="AC2852" s="6"/>
      <c r="AD2852" s="6"/>
      <c r="AE2852" s="3"/>
      <c r="AF2852" s="3"/>
      <c r="AG2852" s="6"/>
      <c r="AH2852" s="6"/>
      <c r="AI2852" s="3"/>
      <c r="AJ2852" s="3"/>
      <c r="AK2852" s="3"/>
      <c r="AL2852" s="3"/>
      <c r="AM2852" s="6"/>
      <c r="AN2852" s="3"/>
      <c r="AO2852" s="3"/>
      <c r="AP2852" s="3"/>
      <c r="AQ2852" s="3"/>
      <c r="AR2852" s="3"/>
      <c r="AS2852" s="3"/>
      <c r="AT2852" s="6"/>
      <c r="AU2852" s="6"/>
      <c r="AV2852" s="6"/>
      <c r="AW2852" s="3"/>
      <c r="AX2852" s="3"/>
      <c r="AY2852" s="3"/>
      <c r="AZ2852" s="3"/>
      <c r="BA2852" s="3"/>
      <c r="BB2852" s="3"/>
      <c r="BC2852" s="3"/>
      <c r="BD2852" s="3"/>
      <c r="BE2852" s="3"/>
      <c r="BF2852" s="3"/>
      <c r="BG2852" s="3"/>
      <c r="BH2852" s="3"/>
      <c r="BI2852" s="3"/>
      <c r="BJ2852" s="3"/>
      <c r="BK2852" s="3"/>
      <c r="BL2852" s="3"/>
      <c r="BM2852" s="3"/>
      <c r="BN2852" s="3"/>
      <c r="BO2852" s="3"/>
      <c r="BP2852" s="3"/>
      <c r="BQ2852" s="3"/>
      <c r="BR2852" s="3"/>
      <c r="BS2852" s="3"/>
      <c r="BT2852" s="3"/>
      <c r="BU2852" s="3"/>
      <c r="BV2852" s="3"/>
      <c r="BW2852" s="3"/>
      <c r="BX2852" s="3"/>
      <c r="BY2852" s="3">
        <v>1973</v>
      </c>
      <c r="BZ2852" s="3" t="s">
        <v>2561</v>
      </c>
      <c r="CA2852" s="3" t="s">
        <v>2430</v>
      </c>
      <c r="CB2852" s="3" t="s">
        <v>2539</v>
      </c>
      <c r="CC2852" s="3" t="s">
        <v>2383</v>
      </c>
      <c r="CD2852" s="3"/>
      <c r="CE2852" s="3"/>
      <c r="CF2852" s="7"/>
      <c r="CG2852" s="1"/>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J2852" s="1"/>
      <c r="DK2852" s="1"/>
      <c r="DL2852" s="1"/>
      <c r="DM2852" s="1"/>
      <c r="DN2852" s="1"/>
      <c r="DO2852" s="1"/>
      <c r="DQ2852" s="1"/>
      <c r="DT2852" s="1"/>
      <c r="DW2852" s="1"/>
      <c r="DX2852" s="1"/>
      <c r="DY2852" s="1"/>
      <c r="DZ2852" s="1"/>
      <c r="EA2852" s="1"/>
      <c r="EB2852" s="1"/>
      <c r="EC2852" s="1"/>
      <c r="EF2852" s="1"/>
      <c r="ER2852" s="1"/>
      <c r="ET2852" s="1"/>
      <c r="FH2852" s="1"/>
      <c r="FI2852" s="1"/>
      <c r="LT2852" s="2"/>
      <c r="LU2852" s="2"/>
      <c r="LV2852" s="2"/>
      <c r="LW2852" s="2"/>
      <c r="LX2852" s="2"/>
      <c r="LY2852" s="2"/>
      <c r="LZ2852" s="2"/>
      <c r="MA2852" s="2"/>
      <c r="MB2852" s="2"/>
      <c r="MC2852" s="2"/>
      <c r="MD2852" s="2"/>
      <c r="ME2852" s="2"/>
      <c r="MF2852" s="2"/>
      <c r="MG2852" s="2"/>
      <c r="MH2852" s="2"/>
      <c r="MI2852" s="2"/>
      <c r="MJ2852" s="2"/>
      <c r="MK2852" s="2"/>
      <c r="ML2852" s="2"/>
      <c r="MM2852" s="2"/>
      <c r="MN2852" s="2"/>
      <c r="MO2852" s="2"/>
      <c r="MP2852" s="2"/>
      <c r="MQ2852" s="2"/>
      <c r="MR2852" s="2"/>
      <c r="MS2852" s="2"/>
      <c r="MT2852" s="2"/>
      <c r="MU2852" s="2"/>
      <c r="MV2852" s="2"/>
      <c r="MW2852" s="2"/>
      <c r="MX2852" s="2"/>
      <c r="MY2852" s="2"/>
      <c r="MZ2852" s="2"/>
      <c r="NA2852" s="2"/>
      <c r="NB2852" s="2"/>
      <c r="NC2852" s="2"/>
      <c r="ND2852" s="2"/>
      <c r="NE2852" s="2"/>
      <c r="NF2852" s="2"/>
      <c r="NG2852" s="2"/>
      <c r="NH2852" s="2"/>
      <c r="NI2852" s="2"/>
      <c r="NJ2852" s="2"/>
      <c r="NK2852" s="2"/>
      <c r="NL2852" s="2"/>
      <c r="NM2852" s="2"/>
      <c r="NN2852" s="2"/>
      <c r="NO2852" s="2"/>
      <c r="NP2852" s="2"/>
      <c r="NQ2852" s="2"/>
      <c r="NR2852" s="2"/>
      <c r="NS2852" s="2"/>
      <c r="NT2852" s="2"/>
      <c r="NU2852" s="2"/>
      <c r="NV2852" s="2"/>
      <c r="NW2852" s="2"/>
      <c r="NX2852" s="2"/>
      <c r="NY2852" s="2"/>
      <c r="NZ2852" s="2"/>
      <c r="OA2852" s="2"/>
      <c r="OB2852" s="2"/>
      <c r="OC2852" s="2"/>
      <c r="OD2852" s="2"/>
      <c r="OE2852" s="2"/>
      <c r="OF2852" s="2"/>
      <c r="OG2852" s="2"/>
      <c r="OH2852" s="2"/>
      <c r="OI2852" s="2"/>
      <c r="OJ2852" s="2"/>
      <c r="OK2852" s="2"/>
      <c r="OL2852" s="2"/>
      <c r="OM2852" s="2"/>
      <c r="ON2852" s="2"/>
      <c r="OO2852" s="2"/>
      <c r="OP2852" s="2"/>
      <c r="OQ2852" s="2"/>
      <c r="OR2852" s="2"/>
      <c r="OS2852" s="2"/>
      <c r="OT2852" s="2"/>
      <c r="OU2852" s="2"/>
      <c r="OV2852" s="2"/>
      <c r="OW2852" s="2"/>
      <c r="OX2852" s="2"/>
      <c r="OY2852" s="2"/>
      <c r="OZ2852" s="2"/>
      <c r="PA2852" s="2"/>
      <c r="PB2852" s="2"/>
      <c r="PC2852" s="2"/>
      <c r="PD2852" s="2"/>
      <c r="PE2852" s="2"/>
      <c r="PF2852" s="2"/>
      <c r="PG2852" s="2"/>
      <c r="PH2852" s="2"/>
      <c r="PI2852" s="2"/>
      <c r="PJ2852" s="2"/>
      <c r="PK2852" s="2"/>
      <c r="PL2852" s="2"/>
      <c r="PM2852" s="2"/>
      <c r="PN2852" s="2"/>
      <c r="PO2852" s="2"/>
    </row>
    <row r="2853" spans="1:431" ht="98" hidden="1" x14ac:dyDescent="0.15">
      <c r="A2853" s="6" t="s">
        <v>2321</v>
      </c>
      <c r="B2853" s="3"/>
      <c r="C2853" s="6"/>
      <c r="D2853" s="6"/>
      <c r="E2853" s="3"/>
      <c r="F2853" s="6"/>
      <c r="G2853" s="6"/>
      <c r="H2853" s="6"/>
      <c r="I2853" s="3"/>
      <c r="J2853" s="6"/>
      <c r="K2853" s="3"/>
      <c r="L2853" s="3"/>
      <c r="M2853" s="3"/>
      <c r="N2853" s="6"/>
      <c r="O2853" s="3"/>
      <c r="P2853" s="6"/>
      <c r="Q2853" s="6"/>
      <c r="R2853" s="6"/>
      <c r="S2853" s="3"/>
      <c r="T2853" s="3"/>
      <c r="U2853" s="3"/>
      <c r="V2853" s="3"/>
      <c r="W2853" s="3"/>
      <c r="X2853" s="3"/>
      <c r="Y2853" s="6"/>
      <c r="Z2853" s="6"/>
      <c r="AA2853" s="6"/>
      <c r="AB2853" s="3"/>
      <c r="AC2853" s="6"/>
      <c r="AD2853" s="6"/>
      <c r="AE2853" s="3"/>
      <c r="AF2853" s="3"/>
      <c r="AG2853" s="6"/>
      <c r="AH2853" s="6"/>
      <c r="AI2853" s="3"/>
      <c r="AJ2853" s="3"/>
      <c r="AK2853" s="3"/>
      <c r="AL2853" s="3"/>
      <c r="AM2853" s="6"/>
      <c r="AN2853" s="3"/>
      <c r="AO2853" s="3"/>
      <c r="AP2853" s="3"/>
      <c r="AQ2853" s="3"/>
      <c r="AR2853" s="3"/>
      <c r="AS2853" s="3"/>
      <c r="AT2853" s="6"/>
      <c r="AU2853" s="6"/>
      <c r="AV2853" s="6"/>
      <c r="AW2853" s="3"/>
      <c r="AX2853" s="3"/>
      <c r="AY2853" s="3"/>
      <c r="AZ2853" s="3"/>
      <c r="BA2853" s="3"/>
      <c r="BB2853" s="3"/>
      <c r="BC2853" s="3"/>
      <c r="BD2853" s="3"/>
      <c r="BE2853" s="3"/>
      <c r="BF2853" s="3"/>
      <c r="BG2853" s="3"/>
      <c r="BH2853" s="3"/>
      <c r="BI2853" s="3"/>
      <c r="BJ2853" s="3"/>
      <c r="BK2853" s="3"/>
      <c r="BL2853" s="3"/>
      <c r="BM2853" s="3"/>
      <c r="BN2853" s="3"/>
      <c r="BO2853" s="3"/>
      <c r="BP2853" s="3"/>
      <c r="BQ2853" s="3"/>
      <c r="BR2853" s="3"/>
      <c r="BS2853" s="3"/>
      <c r="BT2853" s="3"/>
      <c r="BU2853" s="3"/>
      <c r="BV2853" s="3"/>
      <c r="BW2853" s="3"/>
      <c r="BX2853" s="3"/>
      <c r="BY2853" s="3">
        <v>1973</v>
      </c>
      <c r="BZ2853" s="3" t="s">
        <v>2561</v>
      </c>
      <c r="CA2853" s="3" t="s">
        <v>2430</v>
      </c>
      <c r="CB2853" s="3" t="s">
        <v>2539</v>
      </c>
      <c r="CC2853" s="3" t="s">
        <v>2383</v>
      </c>
      <c r="CD2853" s="3"/>
      <c r="CE2853" s="3"/>
      <c r="CF2853" s="7"/>
      <c r="CG2853" s="1"/>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J2853" s="1"/>
      <c r="DK2853" s="1"/>
      <c r="DL2853" s="1"/>
      <c r="DM2853" s="1"/>
      <c r="DN2853" s="1"/>
      <c r="DO2853" s="1"/>
      <c r="DQ2853" s="1"/>
      <c r="DT2853" s="1"/>
      <c r="DW2853" s="1"/>
      <c r="DX2853" s="1"/>
      <c r="DY2853" s="1"/>
      <c r="DZ2853" s="1"/>
      <c r="EA2853" s="1"/>
      <c r="EB2853" s="1"/>
      <c r="EC2853" s="1"/>
      <c r="EF2853" s="1"/>
      <c r="ER2853" s="1"/>
      <c r="ET2853" s="1"/>
      <c r="FH2853" s="1"/>
      <c r="FI2853" s="1"/>
      <c r="LT2853" s="2"/>
      <c r="LU2853" s="2"/>
      <c r="LV2853" s="2"/>
      <c r="LW2853" s="2"/>
      <c r="LX2853" s="2"/>
      <c r="LY2853" s="2"/>
      <c r="LZ2853" s="2"/>
      <c r="MA2853" s="2"/>
      <c r="MB2853" s="2"/>
      <c r="MC2853" s="2"/>
      <c r="MD2853" s="2"/>
      <c r="ME2853" s="2"/>
      <c r="MF2853" s="2"/>
      <c r="MG2853" s="2"/>
      <c r="MH2853" s="2"/>
      <c r="MI2853" s="2"/>
      <c r="MJ2853" s="2"/>
      <c r="MK2853" s="2"/>
      <c r="ML2853" s="2"/>
      <c r="MM2853" s="2"/>
      <c r="MN2853" s="2"/>
      <c r="MO2853" s="2"/>
      <c r="MP2853" s="2"/>
      <c r="MQ2853" s="2"/>
      <c r="MR2853" s="2"/>
      <c r="MS2853" s="2"/>
      <c r="MT2853" s="2"/>
      <c r="MU2853" s="2"/>
      <c r="MV2853" s="2"/>
      <c r="MW2853" s="2"/>
      <c r="MX2853" s="2"/>
      <c r="MY2853" s="2"/>
      <c r="MZ2853" s="2"/>
      <c r="NA2853" s="2"/>
      <c r="NB2853" s="2"/>
      <c r="NC2853" s="2"/>
      <c r="ND2853" s="2"/>
      <c r="NE2853" s="2"/>
      <c r="NF2853" s="2"/>
      <c r="NG2853" s="2"/>
      <c r="NH2853" s="2"/>
      <c r="NI2853" s="2"/>
      <c r="NJ2853" s="2"/>
      <c r="NK2853" s="2"/>
      <c r="NL2853" s="2"/>
      <c r="NM2853" s="2"/>
      <c r="NN2853" s="2"/>
      <c r="NO2853" s="2"/>
      <c r="NP2853" s="2"/>
      <c r="NQ2853" s="2"/>
      <c r="NR2853" s="2"/>
      <c r="NS2853" s="2"/>
      <c r="NT2853" s="2"/>
      <c r="NU2853" s="2"/>
      <c r="NV2853" s="2"/>
      <c r="NW2853" s="2"/>
      <c r="NX2853" s="2"/>
      <c r="NY2853" s="2"/>
      <c r="NZ2853" s="2"/>
      <c r="OA2853" s="2"/>
      <c r="OB2853" s="2"/>
      <c r="OC2853" s="2"/>
      <c r="OD2853" s="2"/>
      <c r="OE2853" s="2"/>
      <c r="OF2853" s="2"/>
      <c r="OG2853" s="2"/>
      <c r="OH2853" s="2"/>
      <c r="OI2853" s="2"/>
      <c r="OJ2853" s="2"/>
      <c r="OK2853" s="2"/>
      <c r="OL2853" s="2"/>
      <c r="OM2853" s="2"/>
      <c r="ON2853" s="2"/>
      <c r="OO2853" s="2"/>
      <c r="OP2853" s="2"/>
      <c r="OQ2853" s="2"/>
      <c r="OR2853" s="2"/>
      <c r="OS2853" s="2"/>
      <c r="OT2853" s="2"/>
      <c r="OU2853" s="2"/>
      <c r="OV2853" s="2"/>
      <c r="OW2853" s="2"/>
      <c r="OX2853" s="2"/>
      <c r="OY2853" s="2"/>
      <c r="OZ2853" s="2"/>
      <c r="PA2853" s="2"/>
      <c r="PB2853" s="2"/>
      <c r="PC2853" s="2"/>
      <c r="PD2853" s="2"/>
      <c r="PE2853" s="2"/>
      <c r="PF2853" s="2"/>
      <c r="PG2853" s="2"/>
      <c r="PH2853" s="2"/>
      <c r="PI2853" s="2"/>
      <c r="PJ2853" s="2"/>
      <c r="PK2853" s="2"/>
      <c r="PL2853" s="2"/>
      <c r="PM2853" s="2"/>
      <c r="PN2853" s="2"/>
      <c r="PO2853" s="2"/>
    </row>
    <row r="2854" spans="1:431" ht="98" hidden="1" x14ac:dyDescent="0.15">
      <c r="A2854" s="6" t="s">
        <v>2322</v>
      </c>
      <c r="B2854" s="3"/>
      <c r="C2854" s="6"/>
      <c r="D2854" s="6"/>
      <c r="E2854" s="3"/>
      <c r="F2854" s="6"/>
      <c r="G2854" s="6"/>
      <c r="H2854" s="6"/>
      <c r="I2854" s="3"/>
      <c r="J2854" s="6"/>
      <c r="K2854" s="3"/>
      <c r="L2854" s="3"/>
      <c r="M2854" s="3"/>
      <c r="N2854" s="6"/>
      <c r="O2854" s="3"/>
      <c r="P2854" s="6"/>
      <c r="Q2854" s="6"/>
      <c r="R2854" s="6"/>
      <c r="S2854" s="3"/>
      <c r="T2854" s="3"/>
      <c r="U2854" s="3"/>
      <c r="V2854" s="3"/>
      <c r="W2854" s="3"/>
      <c r="X2854" s="3"/>
      <c r="Y2854" s="6"/>
      <c r="Z2854" s="6"/>
      <c r="AA2854" s="6"/>
      <c r="AB2854" s="3"/>
      <c r="AC2854" s="6"/>
      <c r="AD2854" s="6"/>
      <c r="AE2854" s="3"/>
      <c r="AF2854" s="3"/>
      <c r="AG2854" s="6"/>
      <c r="AH2854" s="6"/>
      <c r="AI2854" s="3"/>
      <c r="AJ2854" s="3"/>
      <c r="AK2854" s="3"/>
      <c r="AL2854" s="3"/>
      <c r="AM2854" s="6"/>
      <c r="AN2854" s="3"/>
      <c r="AO2854" s="3"/>
      <c r="AP2854" s="3"/>
      <c r="AQ2854" s="3"/>
      <c r="AR2854" s="3"/>
      <c r="AS2854" s="3"/>
      <c r="AT2854" s="6"/>
      <c r="AU2854" s="6"/>
      <c r="AV2854" s="6"/>
      <c r="AW2854" s="3"/>
      <c r="AX2854" s="3"/>
      <c r="AY2854" s="3"/>
      <c r="AZ2854" s="3"/>
      <c r="BA2854" s="3"/>
      <c r="BB2854" s="3"/>
      <c r="BC2854" s="3"/>
      <c r="BD2854" s="3"/>
      <c r="BE2854" s="3"/>
      <c r="BF2854" s="3"/>
      <c r="BG2854" s="3"/>
      <c r="BH2854" s="3"/>
      <c r="BI2854" s="3"/>
      <c r="BJ2854" s="3"/>
      <c r="BK2854" s="3">
        <v>1</v>
      </c>
      <c r="BL2854" s="3"/>
      <c r="BM2854" s="3"/>
      <c r="BN2854" s="3"/>
      <c r="BO2854" s="3"/>
      <c r="BP2854" s="3"/>
      <c r="BQ2854" s="3"/>
      <c r="BR2854" s="3"/>
      <c r="BS2854" s="3"/>
      <c r="BT2854" s="3"/>
      <c r="BU2854" s="3"/>
      <c r="BV2854" s="3"/>
      <c r="BW2854" s="3"/>
      <c r="BX2854" s="3"/>
      <c r="BY2854" s="3">
        <v>1973</v>
      </c>
      <c r="BZ2854" s="3" t="s">
        <v>2561</v>
      </c>
      <c r="CA2854" s="3" t="s">
        <v>2430</v>
      </c>
      <c r="CB2854" s="3" t="s">
        <v>2539</v>
      </c>
      <c r="CC2854" s="3" t="s">
        <v>2383</v>
      </c>
      <c r="CD2854" s="3"/>
      <c r="CE2854" s="3"/>
      <c r="CF2854" s="7"/>
      <c r="CG2854" s="1"/>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J2854" s="1"/>
      <c r="DK2854" s="1"/>
      <c r="DL2854" s="1"/>
      <c r="DM2854" s="1"/>
      <c r="DN2854" s="1"/>
      <c r="DO2854" s="1"/>
      <c r="DQ2854" s="1"/>
      <c r="DT2854" s="1"/>
      <c r="DW2854" s="1"/>
      <c r="DX2854" s="1"/>
      <c r="DY2854" s="1"/>
      <c r="DZ2854" s="1"/>
      <c r="EA2854" s="1"/>
      <c r="EB2854" s="1"/>
      <c r="EC2854" s="1"/>
      <c r="EF2854" s="1"/>
      <c r="ER2854" s="1"/>
      <c r="ET2854" s="1"/>
      <c r="FH2854" s="1"/>
      <c r="FI2854" s="1"/>
      <c r="LT2854" s="2"/>
      <c r="LU2854" s="2"/>
      <c r="LV2854" s="2"/>
      <c r="LW2854" s="2"/>
      <c r="LX2854" s="2"/>
      <c r="LY2854" s="2"/>
      <c r="LZ2854" s="2"/>
      <c r="MA2854" s="2"/>
      <c r="MB2854" s="2"/>
      <c r="MC2854" s="2"/>
      <c r="MD2854" s="2"/>
      <c r="ME2854" s="2"/>
      <c r="MF2854" s="2"/>
      <c r="MG2854" s="2"/>
      <c r="MH2854" s="2"/>
      <c r="MI2854" s="2"/>
      <c r="MJ2854" s="2"/>
      <c r="MK2854" s="2"/>
      <c r="ML2854" s="2"/>
      <c r="MM2854" s="2"/>
      <c r="MN2854" s="2"/>
      <c r="MO2854" s="2"/>
      <c r="MP2854" s="2"/>
      <c r="MQ2854" s="2"/>
      <c r="MR2854" s="2"/>
      <c r="MS2854" s="2"/>
      <c r="MT2854" s="2"/>
      <c r="MU2854" s="2"/>
      <c r="MV2854" s="2"/>
      <c r="MW2854" s="2"/>
      <c r="MX2854" s="2"/>
      <c r="MY2854" s="2"/>
      <c r="MZ2854" s="2"/>
      <c r="NA2854" s="2"/>
      <c r="NB2854" s="2"/>
      <c r="NC2854" s="2"/>
      <c r="ND2854" s="2"/>
      <c r="NE2854" s="2"/>
      <c r="NF2854" s="2"/>
      <c r="NG2854" s="2"/>
      <c r="NH2854" s="2"/>
      <c r="NI2854" s="2"/>
      <c r="NJ2854" s="2"/>
      <c r="NK2854" s="2"/>
      <c r="NL2854" s="2"/>
      <c r="NM2854" s="2"/>
      <c r="NN2854" s="2"/>
      <c r="NO2854" s="2"/>
      <c r="NP2854" s="2"/>
      <c r="NQ2854" s="2"/>
      <c r="NR2854" s="2"/>
      <c r="NS2854" s="2"/>
      <c r="NT2854" s="2"/>
      <c r="NU2854" s="2"/>
      <c r="NV2854" s="2"/>
      <c r="NW2854" s="2"/>
      <c r="NX2854" s="2"/>
      <c r="NY2854" s="2"/>
      <c r="NZ2854" s="2"/>
      <c r="OA2854" s="2"/>
      <c r="OB2854" s="2"/>
      <c r="OC2854" s="2"/>
      <c r="OD2854" s="2"/>
      <c r="OE2854" s="2"/>
      <c r="OF2854" s="2"/>
      <c r="OG2854" s="2"/>
      <c r="OH2854" s="2"/>
      <c r="OI2854" s="2"/>
      <c r="OJ2854" s="2"/>
      <c r="OK2854" s="2"/>
      <c r="OL2854" s="2"/>
      <c r="OM2854" s="2"/>
      <c r="ON2854" s="2"/>
      <c r="OO2854" s="2"/>
      <c r="OP2854" s="2"/>
      <c r="OQ2854" s="2"/>
      <c r="OR2854" s="2"/>
      <c r="OS2854" s="2"/>
      <c r="OT2854" s="2"/>
      <c r="OU2854" s="2"/>
      <c r="OV2854" s="2"/>
      <c r="OW2854" s="2"/>
      <c r="OX2854" s="2"/>
      <c r="OY2854" s="2"/>
      <c r="OZ2854" s="2"/>
      <c r="PA2854" s="2"/>
      <c r="PB2854" s="2"/>
      <c r="PC2854" s="2"/>
      <c r="PD2854" s="2"/>
      <c r="PE2854" s="2"/>
      <c r="PF2854" s="2"/>
      <c r="PG2854" s="2"/>
      <c r="PH2854" s="2"/>
      <c r="PI2854" s="2"/>
      <c r="PJ2854" s="2"/>
      <c r="PK2854" s="2"/>
      <c r="PL2854" s="2"/>
      <c r="PM2854" s="2"/>
      <c r="PN2854" s="2"/>
      <c r="PO2854" s="2"/>
    </row>
    <row r="2855" spans="1:431" ht="98" hidden="1" x14ac:dyDescent="0.15">
      <c r="A2855" s="6" t="s">
        <v>2323</v>
      </c>
      <c r="B2855" s="3"/>
      <c r="C2855" s="6"/>
      <c r="D2855" s="6"/>
      <c r="E2855" s="3"/>
      <c r="F2855" s="6"/>
      <c r="G2855" s="6"/>
      <c r="H2855" s="6"/>
      <c r="I2855" s="3"/>
      <c r="J2855" s="6"/>
      <c r="K2855" s="3"/>
      <c r="L2855" s="3"/>
      <c r="M2855" s="3"/>
      <c r="N2855" s="6"/>
      <c r="O2855" s="3"/>
      <c r="P2855" s="6"/>
      <c r="Q2855" s="6"/>
      <c r="R2855" s="6"/>
      <c r="S2855" s="3"/>
      <c r="T2855" s="3"/>
      <c r="U2855" s="3"/>
      <c r="V2855" s="3"/>
      <c r="W2855" s="3"/>
      <c r="X2855" s="3"/>
      <c r="Y2855" s="6"/>
      <c r="Z2855" s="6"/>
      <c r="AA2855" s="6"/>
      <c r="AB2855" s="3"/>
      <c r="AC2855" s="6"/>
      <c r="AD2855" s="6"/>
      <c r="AE2855" s="3"/>
      <c r="AF2855" s="3"/>
      <c r="AG2855" s="6"/>
      <c r="AH2855" s="6"/>
      <c r="AI2855" s="3"/>
      <c r="AJ2855" s="3"/>
      <c r="AK2855" s="3"/>
      <c r="AL2855" s="3"/>
      <c r="AM2855" s="6"/>
      <c r="AN2855" s="3"/>
      <c r="AO2855" s="3"/>
      <c r="AP2855" s="3"/>
      <c r="AQ2855" s="3"/>
      <c r="AR2855" s="3"/>
      <c r="AS2855" s="3"/>
      <c r="AT2855" s="6"/>
      <c r="AU2855" s="6"/>
      <c r="AV2855" s="6"/>
      <c r="AW2855" s="3"/>
      <c r="AX2855" s="3"/>
      <c r="AY2855" s="3"/>
      <c r="AZ2855" s="3"/>
      <c r="BA2855" s="3"/>
      <c r="BB2855" s="3"/>
      <c r="BC2855" s="3"/>
      <c r="BD2855" s="3"/>
      <c r="BE2855" s="3"/>
      <c r="BF2855" s="3"/>
      <c r="BG2855" s="3"/>
      <c r="BH2855" s="3"/>
      <c r="BI2855" s="3"/>
      <c r="BJ2855" s="3"/>
      <c r="BK2855" s="3"/>
      <c r="BL2855" s="3"/>
      <c r="BM2855" s="3"/>
      <c r="BN2855" s="3"/>
      <c r="BO2855" s="3"/>
      <c r="BP2855" s="3"/>
      <c r="BQ2855" s="3"/>
      <c r="BR2855" s="3"/>
      <c r="BS2855" s="3"/>
      <c r="BT2855" s="3"/>
      <c r="BU2855" s="3"/>
      <c r="BV2855" s="3"/>
      <c r="BW2855" s="3"/>
      <c r="BX2855" s="3"/>
      <c r="BY2855" s="3">
        <v>1973</v>
      </c>
      <c r="BZ2855" s="3" t="s">
        <v>2561</v>
      </c>
      <c r="CA2855" s="3" t="s">
        <v>2430</v>
      </c>
      <c r="CB2855" s="3" t="s">
        <v>2539</v>
      </c>
      <c r="CC2855" s="3" t="s">
        <v>2383</v>
      </c>
      <c r="CD2855" s="3"/>
      <c r="CE2855" s="3"/>
      <c r="CF2855" s="7"/>
      <c r="CG2855" s="1"/>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J2855" s="1"/>
      <c r="DK2855" s="1"/>
      <c r="DL2855" s="1"/>
      <c r="DM2855" s="1"/>
      <c r="DN2855" s="1"/>
      <c r="DO2855" s="1"/>
      <c r="DQ2855" s="1"/>
      <c r="DT2855" s="1"/>
      <c r="DW2855" s="1"/>
      <c r="DX2855" s="1"/>
      <c r="DY2855" s="1"/>
      <c r="DZ2855" s="1"/>
      <c r="EA2855" s="1"/>
      <c r="EB2855" s="1"/>
      <c r="EC2855" s="1"/>
      <c r="EF2855" s="1"/>
      <c r="ER2855" s="1"/>
      <c r="ET2855" s="1"/>
      <c r="FH2855" s="1"/>
      <c r="FI2855" s="1"/>
      <c r="LT2855" s="2"/>
      <c r="LU2855" s="2"/>
      <c r="LV2855" s="2"/>
      <c r="LW2855" s="2"/>
      <c r="LX2855" s="2"/>
      <c r="LY2855" s="2"/>
      <c r="LZ2855" s="2"/>
      <c r="MA2855" s="2"/>
      <c r="MB2855" s="2"/>
      <c r="MC2855" s="2"/>
      <c r="MD2855" s="2"/>
      <c r="ME2855" s="2"/>
      <c r="MF2855" s="2"/>
      <c r="MG2855" s="2"/>
      <c r="MH2855" s="2"/>
      <c r="MI2855" s="2"/>
      <c r="MJ2855" s="2"/>
      <c r="MK2855" s="2"/>
      <c r="ML2855" s="2"/>
      <c r="MM2855" s="2"/>
      <c r="MN2855" s="2"/>
      <c r="MO2855" s="2"/>
      <c r="MP2855" s="2"/>
      <c r="MQ2855" s="2"/>
      <c r="MR2855" s="2"/>
      <c r="MS2855" s="2"/>
      <c r="MT2855" s="2"/>
      <c r="MU2855" s="2"/>
      <c r="MV2855" s="2"/>
      <c r="MW2855" s="2"/>
      <c r="MX2855" s="2"/>
      <c r="MY2855" s="2"/>
      <c r="MZ2855" s="2"/>
      <c r="NA2855" s="2"/>
      <c r="NB2855" s="2"/>
      <c r="NC2855" s="2"/>
      <c r="ND2855" s="2"/>
      <c r="NE2855" s="2"/>
      <c r="NF2855" s="2"/>
      <c r="NG2855" s="2"/>
      <c r="NH2855" s="2"/>
      <c r="NI2855" s="2"/>
      <c r="NJ2855" s="2"/>
      <c r="NK2855" s="2"/>
      <c r="NL2855" s="2"/>
      <c r="NM2855" s="2"/>
      <c r="NN2855" s="2"/>
      <c r="NO2855" s="2"/>
      <c r="NP2855" s="2"/>
      <c r="NQ2855" s="2"/>
      <c r="NR2855" s="2"/>
      <c r="NS2855" s="2"/>
      <c r="NT2855" s="2"/>
      <c r="NU2855" s="2"/>
      <c r="NV2855" s="2"/>
      <c r="NW2855" s="2"/>
      <c r="NX2855" s="2"/>
      <c r="NY2855" s="2"/>
      <c r="NZ2855" s="2"/>
      <c r="OA2855" s="2"/>
      <c r="OB2855" s="2"/>
      <c r="OC2855" s="2"/>
      <c r="OD2855" s="2"/>
      <c r="OE2855" s="2"/>
      <c r="OF2855" s="2"/>
      <c r="OG2855" s="2"/>
      <c r="OH2855" s="2"/>
      <c r="OI2855" s="2"/>
      <c r="OJ2855" s="2"/>
      <c r="OK2855" s="2"/>
      <c r="OL2855" s="2"/>
      <c r="OM2855" s="2"/>
      <c r="ON2855" s="2"/>
      <c r="OO2855" s="2"/>
      <c r="OP2855" s="2"/>
      <c r="OQ2855" s="2"/>
      <c r="OR2855" s="2"/>
      <c r="OS2855" s="2"/>
      <c r="OT2855" s="2"/>
      <c r="OU2855" s="2"/>
      <c r="OV2855" s="2"/>
      <c r="OW2855" s="2"/>
      <c r="OX2855" s="2"/>
      <c r="OY2855" s="2"/>
      <c r="OZ2855" s="2"/>
      <c r="PA2855" s="2"/>
      <c r="PB2855" s="2"/>
      <c r="PC2855" s="2"/>
      <c r="PD2855" s="2"/>
      <c r="PE2855" s="2"/>
      <c r="PF2855" s="2"/>
      <c r="PG2855" s="2"/>
      <c r="PH2855" s="2"/>
      <c r="PI2855" s="2"/>
      <c r="PJ2855" s="2"/>
      <c r="PK2855" s="2"/>
      <c r="PL2855" s="2"/>
      <c r="PM2855" s="2"/>
      <c r="PN2855" s="2"/>
      <c r="PO2855" s="2"/>
    </row>
    <row r="2856" spans="1:431" ht="98" hidden="1" x14ac:dyDescent="0.15">
      <c r="A2856" s="6" t="s">
        <v>2324</v>
      </c>
      <c r="B2856" s="3"/>
      <c r="C2856" s="6"/>
      <c r="D2856" s="6"/>
      <c r="E2856" s="3"/>
      <c r="F2856" s="6"/>
      <c r="G2856" s="6"/>
      <c r="H2856" s="6"/>
      <c r="I2856" s="3"/>
      <c r="J2856" s="6"/>
      <c r="K2856" s="3"/>
      <c r="L2856" s="3"/>
      <c r="M2856" s="3"/>
      <c r="N2856" s="6"/>
      <c r="O2856" s="3"/>
      <c r="P2856" s="6"/>
      <c r="Q2856" s="6"/>
      <c r="R2856" s="6"/>
      <c r="S2856" s="3"/>
      <c r="T2856" s="3"/>
      <c r="U2856" s="3"/>
      <c r="V2856" s="3"/>
      <c r="W2856" s="3"/>
      <c r="X2856" s="3"/>
      <c r="Y2856" s="6"/>
      <c r="Z2856" s="6"/>
      <c r="AA2856" s="6"/>
      <c r="AB2856" s="3"/>
      <c r="AC2856" s="6"/>
      <c r="AD2856" s="6"/>
      <c r="AE2856" s="3"/>
      <c r="AF2856" s="3"/>
      <c r="AG2856" s="6"/>
      <c r="AH2856" s="6"/>
      <c r="AI2856" s="3"/>
      <c r="AJ2856" s="3"/>
      <c r="AK2856" s="3"/>
      <c r="AL2856" s="3"/>
      <c r="AM2856" s="6"/>
      <c r="AN2856" s="3"/>
      <c r="AO2856" s="3"/>
      <c r="AP2856" s="3"/>
      <c r="AQ2856" s="3"/>
      <c r="AR2856" s="3"/>
      <c r="AS2856" s="3"/>
      <c r="AT2856" s="6"/>
      <c r="AU2856" s="6"/>
      <c r="AV2856" s="6"/>
      <c r="AW2856" s="3"/>
      <c r="AX2856" s="3"/>
      <c r="AY2856" s="3"/>
      <c r="AZ2856" s="3"/>
      <c r="BA2856" s="3"/>
      <c r="BB2856" s="3"/>
      <c r="BC2856" s="3"/>
      <c r="BD2856" s="3"/>
      <c r="BE2856" s="3"/>
      <c r="BF2856" s="3"/>
      <c r="BG2856" s="3"/>
      <c r="BH2856" s="3"/>
      <c r="BI2856" s="3"/>
      <c r="BJ2856" s="3"/>
      <c r="BK2856" s="3"/>
      <c r="BL2856" s="3"/>
      <c r="BM2856" s="3"/>
      <c r="BN2856" s="3"/>
      <c r="BO2856" s="3"/>
      <c r="BP2856" s="3"/>
      <c r="BQ2856" s="3"/>
      <c r="BR2856" s="3"/>
      <c r="BS2856" s="3"/>
      <c r="BT2856" s="3"/>
      <c r="BU2856" s="3"/>
      <c r="BV2856" s="3"/>
      <c r="BW2856" s="3"/>
      <c r="BX2856" s="3"/>
      <c r="BY2856" s="3">
        <v>1973</v>
      </c>
      <c r="BZ2856" s="3" t="s">
        <v>2561</v>
      </c>
      <c r="CA2856" s="3" t="s">
        <v>2430</v>
      </c>
      <c r="CB2856" s="3" t="s">
        <v>2539</v>
      </c>
      <c r="CC2856" s="3" t="s">
        <v>2383</v>
      </c>
      <c r="CD2856" s="3"/>
      <c r="CE2856" s="3"/>
      <c r="CF2856" s="7"/>
      <c r="CG2856" s="1"/>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J2856" s="1"/>
      <c r="DK2856" s="1"/>
      <c r="DL2856" s="1"/>
      <c r="DM2856" s="1"/>
      <c r="DN2856" s="1"/>
      <c r="DO2856" s="1"/>
      <c r="DQ2856" s="1"/>
      <c r="DT2856" s="1"/>
      <c r="DW2856" s="1"/>
      <c r="DX2856" s="1"/>
      <c r="DY2856" s="1"/>
      <c r="DZ2856" s="1"/>
      <c r="EA2856" s="1"/>
      <c r="EB2856" s="1"/>
      <c r="EC2856" s="1"/>
      <c r="EF2856" s="1"/>
      <c r="ER2856" s="1"/>
      <c r="ET2856" s="1"/>
      <c r="FH2856" s="1"/>
      <c r="FI2856" s="1"/>
      <c r="LT2856" s="2"/>
      <c r="LU2856" s="2"/>
      <c r="LV2856" s="2"/>
      <c r="LW2856" s="2"/>
      <c r="LX2856" s="2"/>
      <c r="LY2856" s="2"/>
      <c r="LZ2856" s="2"/>
      <c r="MA2856" s="2"/>
      <c r="MB2856" s="2"/>
      <c r="MC2856" s="2"/>
      <c r="MD2856" s="2"/>
      <c r="ME2856" s="2"/>
      <c r="MF2856" s="2"/>
      <c r="MG2856" s="2"/>
      <c r="MH2856" s="2"/>
      <c r="MI2856" s="2"/>
      <c r="MJ2856" s="2"/>
      <c r="MK2856" s="2"/>
      <c r="ML2856" s="2"/>
      <c r="MM2856" s="2"/>
      <c r="MN2856" s="2"/>
      <c r="MO2856" s="2"/>
      <c r="MP2856" s="2"/>
      <c r="MQ2856" s="2"/>
      <c r="MR2856" s="2"/>
      <c r="MS2856" s="2"/>
      <c r="MT2856" s="2"/>
      <c r="MU2856" s="2"/>
      <c r="MV2856" s="2"/>
      <c r="MW2856" s="2"/>
      <c r="MX2856" s="2"/>
      <c r="MY2856" s="2"/>
      <c r="MZ2856" s="2"/>
      <c r="NA2856" s="2"/>
      <c r="NB2856" s="2"/>
      <c r="NC2856" s="2"/>
      <c r="ND2856" s="2"/>
      <c r="NE2856" s="2"/>
      <c r="NF2856" s="2"/>
      <c r="NG2856" s="2"/>
      <c r="NH2856" s="2"/>
      <c r="NI2856" s="2"/>
      <c r="NJ2856" s="2"/>
      <c r="NK2856" s="2"/>
      <c r="NL2856" s="2"/>
      <c r="NM2856" s="2"/>
      <c r="NN2856" s="2"/>
      <c r="NO2856" s="2"/>
      <c r="NP2856" s="2"/>
      <c r="NQ2856" s="2"/>
      <c r="NR2856" s="2"/>
      <c r="NS2856" s="2"/>
      <c r="NT2856" s="2"/>
      <c r="NU2856" s="2"/>
      <c r="NV2856" s="2"/>
      <c r="NW2856" s="2"/>
      <c r="NX2856" s="2"/>
      <c r="NY2856" s="2"/>
      <c r="NZ2856" s="2"/>
      <c r="OA2856" s="2"/>
      <c r="OB2856" s="2"/>
      <c r="OC2856" s="2"/>
      <c r="OD2856" s="2"/>
      <c r="OE2856" s="2"/>
      <c r="OF2856" s="2"/>
      <c r="OG2856" s="2"/>
      <c r="OH2856" s="2"/>
      <c r="OI2856" s="2"/>
      <c r="OJ2856" s="2"/>
      <c r="OK2856" s="2"/>
      <c r="OL2856" s="2"/>
      <c r="OM2856" s="2"/>
      <c r="ON2856" s="2"/>
      <c r="OO2856" s="2"/>
      <c r="OP2856" s="2"/>
      <c r="OQ2856" s="2"/>
      <c r="OR2856" s="2"/>
      <c r="OS2856" s="2"/>
      <c r="OT2856" s="2"/>
      <c r="OU2856" s="2"/>
      <c r="OV2856" s="2"/>
      <c r="OW2856" s="2"/>
      <c r="OX2856" s="2"/>
      <c r="OY2856" s="2"/>
      <c r="OZ2856" s="2"/>
      <c r="PA2856" s="2"/>
      <c r="PB2856" s="2"/>
      <c r="PC2856" s="2"/>
      <c r="PD2856" s="2"/>
      <c r="PE2856" s="2"/>
      <c r="PF2856" s="2"/>
      <c r="PG2856" s="2"/>
      <c r="PH2856" s="2"/>
      <c r="PI2856" s="2"/>
      <c r="PJ2856" s="2"/>
      <c r="PK2856" s="2"/>
      <c r="PL2856" s="2"/>
      <c r="PM2856" s="2"/>
      <c r="PN2856" s="2"/>
      <c r="PO2856" s="2"/>
    </row>
    <row r="2857" spans="1:431" ht="98" hidden="1" x14ac:dyDescent="0.15">
      <c r="A2857" s="6" t="s">
        <v>2325</v>
      </c>
      <c r="B2857" s="3"/>
      <c r="C2857" s="6"/>
      <c r="D2857" s="6"/>
      <c r="E2857" s="3"/>
      <c r="F2857" s="6"/>
      <c r="G2857" s="6"/>
      <c r="H2857" s="6"/>
      <c r="I2857" s="3"/>
      <c r="J2857" s="6"/>
      <c r="K2857" s="3"/>
      <c r="L2857" s="3"/>
      <c r="M2857" s="3"/>
      <c r="N2857" s="6"/>
      <c r="O2857" s="3"/>
      <c r="P2857" s="6"/>
      <c r="Q2857" s="6"/>
      <c r="R2857" s="6"/>
      <c r="S2857" s="3"/>
      <c r="T2857" s="3"/>
      <c r="U2857" s="3"/>
      <c r="V2857" s="3"/>
      <c r="W2857" s="3"/>
      <c r="X2857" s="3"/>
      <c r="Y2857" s="6"/>
      <c r="Z2857" s="6"/>
      <c r="AA2857" s="6"/>
      <c r="AB2857" s="3"/>
      <c r="AC2857" s="6"/>
      <c r="AD2857" s="6"/>
      <c r="AE2857" s="3"/>
      <c r="AF2857" s="3"/>
      <c r="AG2857" s="6"/>
      <c r="AH2857" s="6"/>
      <c r="AI2857" s="3"/>
      <c r="AJ2857" s="3"/>
      <c r="AK2857" s="3"/>
      <c r="AL2857" s="3"/>
      <c r="AM2857" s="6"/>
      <c r="AN2857" s="3"/>
      <c r="AO2857" s="3"/>
      <c r="AP2857" s="3"/>
      <c r="AQ2857" s="3"/>
      <c r="AR2857" s="3"/>
      <c r="AS2857" s="3"/>
      <c r="AT2857" s="6"/>
      <c r="AU2857" s="6"/>
      <c r="AV2857" s="6"/>
      <c r="AW2857" s="3"/>
      <c r="AX2857" s="3"/>
      <c r="AY2857" s="3"/>
      <c r="AZ2857" s="3"/>
      <c r="BA2857" s="3"/>
      <c r="BB2857" s="3"/>
      <c r="BC2857" s="3"/>
      <c r="BD2857" s="3"/>
      <c r="BE2857" s="3"/>
      <c r="BF2857" s="3"/>
      <c r="BG2857" s="3"/>
      <c r="BH2857" s="3"/>
      <c r="BI2857" s="3"/>
      <c r="BJ2857" s="3"/>
      <c r="BK2857" s="3"/>
      <c r="BL2857" s="3"/>
      <c r="BM2857" s="3"/>
      <c r="BN2857" s="3"/>
      <c r="BO2857" s="3"/>
      <c r="BP2857" s="3"/>
      <c r="BQ2857" s="3"/>
      <c r="BR2857" s="3"/>
      <c r="BS2857" s="3"/>
      <c r="BT2857" s="3"/>
      <c r="BU2857" s="3"/>
      <c r="BV2857" s="3"/>
      <c r="BW2857" s="3"/>
      <c r="BX2857" s="3"/>
      <c r="BY2857" s="3">
        <v>1973</v>
      </c>
      <c r="BZ2857" s="3" t="s">
        <v>2561</v>
      </c>
      <c r="CA2857" s="3" t="s">
        <v>2430</v>
      </c>
      <c r="CB2857" s="3" t="s">
        <v>2539</v>
      </c>
      <c r="CC2857" s="3" t="s">
        <v>2383</v>
      </c>
      <c r="CD2857" s="3"/>
      <c r="CE2857" s="3"/>
      <c r="CF2857" s="7"/>
      <c r="CG2857" s="1"/>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J2857" s="1"/>
      <c r="DK2857" s="1"/>
      <c r="DL2857" s="1"/>
      <c r="DM2857" s="1"/>
      <c r="DN2857" s="1"/>
      <c r="DO2857" s="1"/>
      <c r="DQ2857" s="1"/>
      <c r="DT2857" s="1"/>
      <c r="DW2857" s="1"/>
      <c r="DX2857" s="1"/>
      <c r="DY2857" s="1"/>
      <c r="DZ2857" s="1"/>
      <c r="EA2857" s="1"/>
      <c r="EB2857" s="1"/>
      <c r="EC2857" s="1"/>
      <c r="EF2857" s="1"/>
      <c r="ER2857" s="1"/>
      <c r="ET2857" s="1"/>
      <c r="FH2857" s="1"/>
      <c r="FI2857" s="1"/>
      <c r="LT2857" s="2"/>
      <c r="LU2857" s="2"/>
      <c r="LV2857" s="2"/>
      <c r="LW2857" s="2"/>
      <c r="LX2857" s="2"/>
      <c r="LY2857" s="2"/>
      <c r="LZ2857" s="2"/>
      <c r="MA2857" s="2"/>
      <c r="MB2857" s="2"/>
      <c r="MC2857" s="2"/>
      <c r="MD2857" s="2"/>
      <c r="ME2857" s="2"/>
      <c r="MF2857" s="2"/>
      <c r="MG2857" s="2"/>
      <c r="MH2857" s="2"/>
      <c r="MI2857" s="2"/>
      <c r="MJ2857" s="2"/>
      <c r="MK2857" s="2"/>
      <c r="ML2857" s="2"/>
      <c r="MM2857" s="2"/>
      <c r="MN2857" s="2"/>
      <c r="MO2857" s="2"/>
      <c r="MP2857" s="2"/>
      <c r="MQ2857" s="2"/>
      <c r="MR2857" s="2"/>
      <c r="MS2857" s="2"/>
      <c r="MT2857" s="2"/>
      <c r="MU2857" s="2"/>
      <c r="MV2857" s="2"/>
      <c r="MW2857" s="2"/>
      <c r="MX2857" s="2"/>
      <c r="MY2857" s="2"/>
      <c r="MZ2857" s="2"/>
      <c r="NA2857" s="2"/>
      <c r="NB2857" s="2"/>
      <c r="NC2857" s="2"/>
      <c r="ND2857" s="2"/>
      <c r="NE2857" s="2"/>
      <c r="NF2857" s="2"/>
      <c r="NG2857" s="2"/>
      <c r="NH2857" s="2"/>
      <c r="NI2857" s="2"/>
      <c r="NJ2857" s="2"/>
      <c r="NK2857" s="2"/>
      <c r="NL2857" s="2"/>
      <c r="NM2857" s="2"/>
      <c r="NN2857" s="2"/>
      <c r="NO2857" s="2"/>
      <c r="NP2857" s="2"/>
      <c r="NQ2857" s="2"/>
      <c r="NR2857" s="2"/>
      <c r="NS2857" s="2"/>
      <c r="NT2857" s="2"/>
      <c r="NU2857" s="2"/>
      <c r="NV2857" s="2"/>
      <c r="NW2857" s="2"/>
      <c r="NX2857" s="2"/>
      <c r="NY2857" s="2"/>
      <c r="NZ2857" s="2"/>
      <c r="OA2857" s="2"/>
      <c r="OB2857" s="2"/>
      <c r="OC2857" s="2"/>
      <c r="OD2857" s="2"/>
      <c r="OE2857" s="2"/>
      <c r="OF2857" s="2"/>
      <c r="OG2857" s="2"/>
      <c r="OH2857" s="2"/>
      <c r="OI2857" s="2"/>
      <c r="OJ2857" s="2"/>
      <c r="OK2857" s="2"/>
      <c r="OL2857" s="2"/>
      <c r="OM2857" s="2"/>
      <c r="ON2857" s="2"/>
      <c r="OO2857" s="2"/>
      <c r="OP2857" s="2"/>
      <c r="OQ2857" s="2"/>
      <c r="OR2857" s="2"/>
      <c r="OS2857" s="2"/>
      <c r="OT2857" s="2"/>
      <c r="OU2857" s="2"/>
      <c r="OV2857" s="2"/>
      <c r="OW2857" s="2"/>
      <c r="OX2857" s="2"/>
      <c r="OY2857" s="2"/>
      <c r="OZ2857" s="2"/>
      <c r="PA2857" s="2"/>
      <c r="PB2857" s="2"/>
      <c r="PC2857" s="2"/>
      <c r="PD2857" s="2"/>
      <c r="PE2857" s="2"/>
      <c r="PF2857" s="2"/>
      <c r="PG2857" s="2"/>
      <c r="PH2857" s="2"/>
      <c r="PI2857" s="2"/>
      <c r="PJ2857" s="2"/>
      <c r="PK2857" s="2"/>
      <c r="PL2857" s="2"/>
      <c r="PM2857" s="2"/>
      <c r="PN2857" s="2"/>
      <c r="PO2857" s="2"/>
    </row>
    <row r="2858" spans="1:431" ht="98" hidden="1" x14ac:dyDescent="0.15">
      <c r="A2858" s="6" t="s">
        <v>2326</v>
      </c>
      <c r="B2858" s="3"/>
      <c r="C2858" s="6"/>
      <c r="D2858" s="6"/>
      <c r="E2858" s="3"/>
      <c r="F2858" s="6"/>
      <c r="G2858" s="6"/>
      <c r="H2858" s="6"/>
      <c r="I2858" s="3"/>
      <c r="J2858" s="6"/>
      <c r="K2858" s="3"/>
      <c r="L2858" s="3"/>
      <c r="M2858" s="3"/>
      <c r="N2858" s="6"/>
      <c r="O2858" s="3"/>
      <c r="P2858" s="6"/>
      <c r="Q2858" s="6"/>
      <c r="R2858" s="6"/>
      <c r="S2858" s="3"/>
      <c r="T2858" s="3"/>
      <c r="U2858" s="3"/>
      <c r="V2858" s="3"/>
      <c r="W2858" s="3"/>
      <c r="X2858" s="3"/>
      <c r="Y2858" s="6"/>
      <c r="Z2858" s="6"/>
      <c r="AA2858" s="6"/>
      <c r="AB2858" s="3"/>
      <c r="AC2858" s="6"/>
      <c r="AD2858" s="6"/>
      <c r="AE2858" s="3"/>
      <c r="AF2858" s="3"/>
      <c r="AG2858" s="6"/>
      <c r="AH2858" s="6"/>
      <c r="AI2858" s="3"/>
      <c r="AJ2858" s="3"/>
      <c r="AK2858" s="3"/>
      <c r="AL2858" s="3"/>
      <c r="AM2858" s="6"/>
      <c r="AN2858" s="3"/>
      <c r="AO2858" s="3"/>
      <c r="AP2858" s="3"/>
      <c r="AQ2858" s="3"/>
      <c r="AR2858" s="3"/>
      <c r="AS2858" s="3"/>
      <c r="AT2858" s="6"/>
      <c r="AU2858" s="6"/>
      <c r="AV2858" s="6"/>
      <c r="AW2858" s="3"/>
      <c r="AX2858" s="3"/>
      <c r="AY2858" s="3"/>
      <c r="AZ2858" s="3"/>
      <c r="BA2858" s="3"/>
      <c r="BB2858" s="3"/>
      <c r="BC2858" s="3"/>
      <c r="BD2858" s="3"/>
      <c r="BE2858" s="3"/>
      <c r="BF2858" s="3"/>
      <c r="BG2858" s="3"/>
      <c r="BH2858" s="3"/>
      <c r="BI2858" s="3"/>
      <c r="BJ2858" s="3"/>
      <c r="BK2858" s="3"/>
      <c r="BL2858" s="3"/>
      <c r="BM2858" s="3"/>
      <c r="BN2858" s="3"/>
      <c r="BO2858" s="3"/>
      <c r="BP2858" s="3"/>
      <c r="BQ2858" s="3"/>
      <c r="BR2858" s="3"/>
      <c r="BS2858" s="3"/>
      <c r="BT2858" s="3"/>
      <c r="BU2858" s="3"/>
      <c r="BV2858" s="3"/>
      <c r="BW2858" s="3"/>
      <c r="BX2858" s="3"/>
      <c r="BY2858" s="3">
        <v>1973</v>
      </c>
      <c r="BZ2858" s="3" t="s">
        <v>2561</v>
      </c>
      <c r="CA2858" s="3" t="s">
        <v>2430</v>
      </c>
      <c r="CB2858" s="3" t="s">
        <v>2539</v>
      </c>
      <c r="CC2858" s="3" t="s">
        <v>2383</v>
      </c>
      <c r="CD2858" s="3"/>
      <c r="CE2858" s="3"/>
      <c r="CF2858" s="7"/>
      <c r="CG2858" s="1"/>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J2858" s="1"/>
      <c r="DK2858" s="1"/>
      <c r="DL2858" s="1"/>
      <c r="DM2858" s="1"/>
      <c r="DN2858" s="1"/>
      <c r="DO2858" s="1"/>
      <c r="DQ2858" s="1"/>
      <c r="DT2858" s="1"/>
      <c r="DW2858" s="1"/>
      <c r="DX2858" s="1"/>
      <c r="DY2858" s="1"/>
      <c r="DZ2858" s="1"/>
      <c r="EA2858" s="1"/>
      <c r="EB2858" s="1"/>
      <c r="EC2858" s="1"/>
      <c r="EF2858" s="1"/>
      <c r="ER2858" s="1"/>
      <c r="ET2858" s="1"/>
      <c r="FH2858" s="1"/>
      <c r="FI2858" s="1"/>
      <c r="LT2858" s="2"/>
      <c r="LU2858" s="2"/>
      <c r="LV2858" s="2"/>
      <c r="LW2858" s="2"/>
      <c r="LX2858" s="2"/>
      <c r="LY2858" s="2"/>
      <c r="LZ2858" s="2"/>
      <c r="MA2858" s="2"/>
      <c r="MB2858" s="2"/>
      <c r="MC2858" s="2"/>
      <c r="MD2858" s="2"/>
      <c r="ME2858" s="2"/>
      <c r="MF2858" s="2"/>
      <c r="MG2858" s="2"/>
      <c r="MH2858" s="2"/>
      <c r="MI2858" s="2"/>
      <c r="MJ2858" s="2"/>
      <c r="MK2858" s="2"/>
      <c r="ML2858" s="2"/>
      <c r="MM2858" s="2"/>
      <c r="MN2858" s="2"/>
      <c r="MO2858" s="2"/>
      <c r="MP2858" s="2"/>
      <c r="MQ2858" s="2"/>
      <c r="MR2858" s="2"/>
      <c r="MS2858" s="2"/>
      <c r="MT2858" s="2"/>
      <c r="MU2858" s="2"/>
      <c r="MV2858" s="2"/>
      <c r="MW2858" s="2"/>
      <c r="MX2858" s="2"/>
      <c r="MY2858" s="2"/>
      <c r="MZ2858" s="2"/>
      <c r="NA2858" s="2"/>
      <c r="NB2858" s="2"/>
      <c r="NC2858" s="2"/>
      <c r="ND2858" s="2"/>
      <c r="NE2858" s="2"/>
      <c r="NF2858" s="2"/>
      <c r="NG2858" s="2"/>
      <c r="NH2858" s="2"/>
      <c r="NI2858" s="2"/>
      <c r="NJ2858" s="2"/>
      <c r="NK2858" s="2"/>
      <c r="NL2858" s="2"/>
      <c r="NM2858" s="2"/>
      <c r="NN2858" s="2"/>
      <c r="NO2858" s="2"/>
      <c r="NP2858" s="2"/>
      <c r="NQ2858" s="2"/>
      <c r="NR2858" s="2"/>
      <c r="NS2858" s="2"/>
      <c r="NT2858" s="2"/>
      <c r="NU2858" s="2"/>
      <c r="NV2858" s="2"/>
      <c r="NW2858" s="2"/>
      <c r="NX2858" s="2"/>
      <c r="NY2858" s="2"/>
      <c r="NZ2858" s="2"/>
      <c r="OA2858" s="2"/>
      <c r="OB2858" s="2"/>
      <c r="OC2858" s="2"/>
      <c r="OD2858" s="2"/>
      <c r="OE2858" s="2"/>
      <c r="OF2858" s="2"/>
      <c r="OG2858" s="2"/>
      <c r="OH2858" s="2"/>
      <c r="OI2858" s="2"/>
      <c r="OJ2858" s="2"/>
      <c r="OK2858" s="2"/>
      <c r="OL2858" s="2"/>
      <c r="OM2858" s="2"/>
      <c r="ON2858" s="2"/>
      <c r="OO2858" s="2"/>
      <c r="OP2858" s="2"/>
      <c r="OQ2858" s="2"/>
      <c r="OR2858" s="2"/>
      <c r="OS2858" s="2"/>
      <c r="OT2858" s="2"/>
      <c r="OU2858" s="2"/>
      <c r="OV2858" s="2"/>
      <c r="OW2858" s="2"/>
      <c r="OX2858" s="2"/>
      <c r="OY2858" s="2"/>
      <c r="OZ2858" s="2"/>
      <c r="PA2858" s="2"/>
      <c r="PB2858" s="2"/>
      <c r="PC2858" s="2"/>
      <c r="PD2858" s="2"/>
      <c r="PE2858" s="2"/>
      <c r="PF2858" s="2"/>
      <c r="PG2858" s="2"/>
      <c r="PH2858" s="2"/>
      <c r="PI2858" s="2"/>
      <c r="PJ2858" s="2"/>
      <c r="PK2858" s="2"/>
      <c r="PL2858" s="2"/>
      <c r="PM2858" s="2"/>
      <c r="PN2858" s="2"/>
      <c r="PO2858" s="2"/>
    </row>
    <row r="2859" spans="1:431" ht="98" hidden="1" x14ac:dyDescent="0.15">
      <c r="A2859" s="6" t="s">
        <v>2327</v>
      </c>
      <c r="B2859" s="3"/>
      <c r="C2859" s="6"/>
      <c r="D2859" s="6"/>
      <c r="E2859" s="3"/>
      <c r="F2859" s="6"/>
      <c r="G2859" s="6"/>
      <c r="H2859" s="6"/>
      <c r="I2859" s="3"/>
      <c r="J2859" s="6"/>
      <c r="K2859" s="3"/>
      <c r="L2859" s="3"/>
      <c r="M2859" s="3"/>
      <c r="N2859" s="6"/>
      <c r="O2859" s="3"/>
      <c r="P2859" s="6"/>
      <c r="Q2859" s="6"/>
      <c r="R2859" s="6"/>
      <c r="S2859" s="3"/>
      <c r="T2859" s="3"/>
      <c r="U2859" s="3"/>
      <c r="V2859" s="3"/>
      <c r="W2859" s="3"/>
      <c r="X2859" s="3"/>
      <c r="Y2859" s="6"/>
      <c r="Z2859" s="6"/>
      <c r="AA2859" s="6"/>
      <c r="AB2859" s="3"/>
      <c r="AC2859" s="6"/>
      <c r="AD2859" s="6"/>
      <c r="AE2859" s="3"/>
      <c r="AF2859" s="3"/>
      <c r="AG2859" s="6"/>
      <c r="AH2859" s="6"/>
      <c r="AI2859" s="3"/>
      <c r="AJ2859" s="3"/>
      <c r="AK2859" s="3"/>
      <c r="AL2859" s="3"/>
      <c r="AM2859" s="6"/>
      <c r="AN2859" s="3"/>
      <c r="AO2859" s="3"/>
      <c r="AP2859" s="3"/>
      <c r="AQ2859" s="3"/>
      <c r="AR2859" s="3"/>
      <c r="AS2859" s="3"/>
      <c r="AT2859" s="6"/>
      <c r="AU2859" s="6"/>
      <c r="AV2859" s="6"/>
      <c r="AW2859" s="3"/>
      <c r="AX2859" s="3"/>
      <c r="AY2859" s="3"/>
      <c r="AZ2859" s="3"/>
      <c r="BA2859" s="3"/>
      <c r="BB2859" s="3"/>
      <c r="BC2859" s="3"/>
      <c r="BD2859" s="3"/>
      <c r="BE2859" s="3"/>
      <c r="BF2859" s="3"/>
      <c r="BG2859" s="3"/>
      <c r="BH2859" s="3"/>
      <c r="BI2859" s="3"/>
      <c r="BJ2859" s="3"/>
      <c r="BK2859" s="3"/>
      <c r="BL2859" s="3"/>
      <c r="BM2859" s="3"/>
      <c r="BN2859" s="3"/>
      <c r="BO2859" s="3"/>
      <c r="BP2859" s="3"/>
      <c r="BQ2859" s="3"/>
      <c r="BR2859" s="3"/>
      <c r="BS2859" s="3"/>
      <c r="BT2859" s="3"/>
      <c r="BU2859" s="3"/>
      <c r="BV2859" s="3"/>
      <c r="BW2859" s="3"/>
      <c r="BX2859" s="3"/>
      <c r="BY2859" s="3">
        <v>1973</v>
      </c>
      <c r="BZ2859" s="3" t="s">
        <v>2561</v>
      </c>
      <c r="CA2859" s="3" t="s">
        <v>2430</v>
      </c>
      <c r="CB2859" s="3" t="s">
        <v>2539</v>
      </c>
      <c r="CC2859" s="3" t="s">
        <v>2383</v>
      </c>
      <c r="CD2859" s="3"/>
      <c r="CE2859" s="3"/>
      <c r="CF2859" s="7"/>
      <c r="CG2859" s="1"/>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J2859" s="1"/>
      <c r="DK2859" s="1"/>
      <c r="DL2859" s="1"/>
      <c r="DM2859" s="1"/>
      <c r="DN2859" s="1"/>
      <c r="DO2859" s="1"/>
      <c r="DQ2859" s="1"/>
      <c r="DT2859" s="1"/>
      <c r="DW2859" s="1"/>
      <c r="DX2859" s="1"/>
      <c r="DY2859" s="1"/>
      <c r="DZ2859" s="1"/>
      <c r="EA2859" s="1"/>
      <c r="EB2859" s="1"/>
      <c r="EC2859" s="1"/>
      <c r="EF2859" s="1"/>
      <c r="ER2859" s="1"/>
      <c r="ET2859" s="1"/>
      <c r="FH2859" s="1"/>
      <c r="FI2859" s="1"/>
      <c r="LT2859" s="2"/>
      <c r="LU2859" s="2"/>
      <c r="LV2859" s="2"/>
      <c r="LW2859" s="2"/>
      <c r="LX2859" s="2"/>
      <c r="LY2859" s="2"/>
      <c r="LZ2859" s="2"/>
      <c r="MA2859" s="2"/>
      <c r="MB2859" s="2"/>
      <c r="MC2859" s="2"/>
      <c r="MD2859" s="2"/>
      <c r="ME2859" s="2"/>
      <c r="MF2859" s="2"/>
      <c r="MG2859" s="2"/>
      <c r="MH2859" s="2"/>
      <c r="MI2859" s="2"/>
      <c r="MJ2859" s="2"/>
      <c r="MK2859" s="2"/>
      <c r="ML2859" s="2"/>
      <c r="MM2859" s="2"/>
      <c r="MN2859" s="2"/>
      <c r="MO2859" s="2"/>
      <c r="MP2859" s="2"/>
      <c r="MQ2859" s="2"/>
      <c r="MR2859" s="2"/>
      <c r="MS2859" s="2"/>
      <c r="MT2859" s="2"/>
      <c r="MU2859" s="2"/>
      <c r="MV2859" s="2"/>
      <c r="MW2859" s="2"/>
      <c r="MX2859" s="2"/>
      <c r="MY2859" s="2"/>
      <c r="MZ2859" s="2"/>
      <c r="NA2859" s="2"/>
      <c r="NB2859" s="2"/>
      <c r="NC2859" s="2"/>
      <c r="ND2859" s="2"/>
      <c r="NE2859" s="2"/>
      <c r="NF2859" s="2"/>
      <c r="NG2859" s="2"/>
      <c r="NH2859" s="2"/>
      <c r="NI2859" s="2"/>
      <c r="NJ2859" s="2"/>
      <c r="NK2859" s="2"/>
      <c r="NL2859" s="2"/>
      <c r="NM2859" s="2"/>
      <c r="NN2859" s="2"/>
      <c r="NO2859" s="2"/>
      <c r="NP2859" s="2"/>
      <c r="NQ2859" s="2"/>
      <c r="NR2859" s="2"/>
      <c r="NS2859" s="2"/>
      <c r="NT2859" s="2"/>
      <c r="NU2859" s="2"/>
      <c r="NV2859" s="2"/>
      <c r="NW2859" s="2"/>
      <c r="NX2859" s="2"/>
      <c r="NY2859" s="2"/>
      <c r="NZ2859" s="2"/>
      <c r="OA2859" s="2"/>
      <c r="OB2859" s="2"/>
      <c r="OC2859" s="2"/>
      <c r="OD2859" s="2"/>
      <c r="OE2859" s="2"/>
      <c r="OF2859" s="2"/>
      <c r="OG2859" s="2"/>
      <c r="OH2859" s="2"/>
      <c r="OI2859" s="2"/>
      <c r="OJ2859" s="2"/>
      <c r="OK2859" s="2"/>
      <c r="OL2859" s="2"/>
      <c r="OM2859" s="2"/>
      <c r="ON2859" s="2"/>
      <c r="OO2859" s="2"/>
      <c r="OP2859" s="2"/>
      <c r="OQ2859" s="2"/>
      <c r="OR2859" s="2"/>
      <c r="OS2859" s="2"/>
      <c r="OT2859" s="2"/>
      <c r="OU2859" s="2"/>
      <c r="OV2859" s="2"/>
      <c r="OW2859" s="2"/>
      <c r="OX2859" s="2"/>
      <c r="OY2859" s="2"/>
      <c r="OZ2859" s="2"/>
      <c r="PA2859" s="2"/>
      <c r="PB2859" s="2"/>
      <c r="PC2859" s="2"/>
      <c r="PD2859" s="2"/>
      <c r="PE2859" s="2"/>
      <c r="PF2859" s="2"/>
      <c r="PG2859" s="2"/>
      <c r="PH2859" s="2"/>
      <c r="PI2859" s="2"/>
      <c r="PJ2859" s="2"/>
      <c r="PK2859" s="2"/>
      <c r="PL2859" s="2"/>
      <c r="PM2859" s="2"/>
      <c r="PN2859" s="2"/>
      <c r="PO2859" s="2"/>
    </row>
    <row r="2860" spans="1:431" ht="98" hidden="1" x14ac:dyDescent="0.15">
      <c r="A2860" s="6" t="s">
        <v>2328</v>
      </c>
      <c r="B2860" s="3"/>
      <c r="C2860" s="6"/>
      <c r="D2860" s="6"/>
      <c r="E2860" s="3"/>
      <c r="F2860" s="6"/>
      <c r="G2860" s="6"/>
      <c r="H2860" s="6"/>
      <c r="I2860" s="3"/>
      <c r="J2860" s="6"/>
      <c r="K2860" s="3"/>
      <c r="L2860" s="3"/>
      <c r="M2860" s="3"/>
      <c r="N2860" s="6"/>
      <c r="O2860" s="3"/>
      <c r="P2860" s="6"/>
      <c r="Q2860" s="6"/>
      <c r="R2860" s="6"/>
      <c r="S2860" s="3"/>
      <c r="T2860" s="3"/>
      <c r="U2860" s="3"/>
      <c r="V2860" s="3"/>
      <c r="W2860" s="3"/>
      <c r="X2860" s="3"/>
      <c r="Y2860" s="6"/>
      <c r="Z2860" s="6"/>
      <c r="AA2860" s="6"/>
      <c r="AB2860" s="3"/>
      <c r="AC2860" s="6"/>
      <c r="AD2860" s="6"/>
      <c r="AE2860" s="3"/>
      <c r="AF2860" s="3"/>
      <c r="AG2860" s="6"/>
      <c r="AH2860" s="6"/>
      <c r="AI2860" s="3"/>
      <c r="AJ2860" s="3"/>
      <c r="AK2860" s="3"/>
      <c r="AL2860" s="3"/>
      <c r="AM2860" s="6"/>
      <c r="AN2860" s="3"/>
      <c r="AO2860" s="3"/>
      <c r="AP2860" s="3"/>
      <c r="AQ2860" s="3"/>
      <c r="AR2860" s="3"/>
      <c r="AS2860" s="3"/>
      <c r="AT2860" s="6"/>
      <c r="AU2860" s="6"/>
      <c r="AV2860" s="6"/>
      <c r="AW2860" s="3"/>
      <c r="AX2860" s="3"/>
      <c r="AY2860" s="3"/>
      <c r="AZ2860" s="3"/>
      <c r="BA2860" s="3"/>
      <c r="BB2860" s="3"/>
      <c r="BC2860" s="3"/>
      <c r="BD2860" s="3"/>
      <c r="BE2860" s="3"/>
      <c r="BF2860" s="3"/>
      <c r="BG2860" s="3"/>
      <c r="BH2860" s="3"/>
      <c r="BI2860" s="3"/>
      <c r="BJ2860" s="3"/>
      <c r="BK2860" s="3"/>
      <c r="BL2860" s="3"/>
      <c r="BM2860" s="3"/>
      <c r="BN2860" s="3"/>
      <c r="BO2860" s="3"/>
      <c r="BP2860" s="3"/>
      <c r="BQ2860" s="3"/>
      <c r="BR2860" s="3"/>
      <c r="BS2860" s="3"/>
      <c r="BT2860" s="3"/>
      <c r="BU2860" s="3"/>
      <c r="BV2860" s="3"/>
      <c r="BW2860" s="3"/>
      <c r="BX2860" s="3"/>
      <c r="BY2860" s="3">
        <v>1973</v>
      </c>
      <c r="BZ2860" s="3" t="s">
        <v>2561</v>
      </c>
      <c r="CA2860" s="3" t="s">
        <v>2430</v>
      </c>
      <c r="CB2860" s="3" t="s">
        <v>2539</v>
      </c>
      <c r="CC2860" s="3" t="s">
        <v>2383</v>
      </c>
      <c r="CD2860" s="3"/>
      <c r="CE2860" s="3"/>
      <c r="CF2860" s="7"/>
      <c r="CG2860" s="1"/>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J2860" s="1"/>
      <c r="DK2860" s="1"/>
      <c r="DL2860" s="1"/>
      <c r="DM2860" s="1"/>
      <c r="DN2860" s="1"/>
      <c r="DO2860" s="1"/>
      <c r="DQ2860" s="1"/>
      <c r="DT2860" s="1"/>
      <c r="DW2860" s="1"/>
      <c r="DX2860" s="1"/>
      <c r="DY2860" s="1"/>
      <c r="DZ2860" s="1"/>
      <c r="EA2860" s="1"/>
      <c r="EB2860" s="1"/>
      <c r="EC2860" s="1"/>
      <c r="EF2860" s="1"/>
      <c r="ER2860" s="1"/>
      <c r="ET2860" s="1"/>
      <c r="FH2860" s="1"/>
      <c r="FI2860" s="1"/>
      <c r="LT2860" s="2"/>
      <c r="LU2860" s="2"/>
      <c r="LV2860" s="2"/>
      <c r="LW2860" s="2"/>
      <c r="LX2860" s="2"/>
      <c r="LY2860" s="2"/>
      <c r="LZ2860" s="2"/>
      <c r="MA2860" s="2"/>
      <c r="MB2860" s="2"/>
      <c r="MC2860" s="2"/>
      <c r="MD2860" s="2"/>
      <c r="ME2860" s="2"/>
      <c r="MF2860" s="2"/>
      <c r="MG2860" s="2"/>
      <c r="MH2860" s="2"/>
      <c r="MI2860" s="2"/>
      <c r="MJ2860" s="2"/>
      <c r="MK2860" s="2"/>
      <c r="ML2860" s="2"/>
      <c r="MM2860" s="2"/>
      <c r="MN2860" s="2"/>
      <c r="MO2860" s="2"/>
      <c r="MP2860" s="2"/>
      <c r="MQ2860" s="2"/>
      <c r="MR2860" s="2"/>
      <c r="MS2860" s="2"/>
      <c r="MT2860" s="2"/>
      <c r="MU2860" s="2"/>
      <c r="MV2860" s="2"/>
      <c r="MW2860" s="2"/>
      <c r="MX2860" s="2"/>
      <c r="MY2860" s="2"/>
      <c r="MZ2860" s="2"/>
      <c r="NA2860" s="2"/>
      <c r="NB2860" s="2"/>
      <c r="NC2860" s="2"/>
      <c r="ND2860" s="2"/>
      <c r="NE2860" s="2"/>
      <c r="NF2860" s="2"/>
      <c r="NG2860" s="2"/>
      <c r="NH2860" s="2"/>
      <c r="NI2860" s="2"/>
      <c r="NJ2860" s="2"/>
      <c r="NK2860" s="2"/>
      <c r="NL2860" s="2"/>
      <c r="NM2860" s="2"/>
      <c r="NN2860" s="2"/>
      <c r="NO2860" s="2"/>
      <c r="NP2860" s="2"/>
      <c r="NQ2860" s="2"/>
      <c r="NR2860" s="2"/>
      <c r="NS2860" s="2"/>
      <c r="NT2860" s="2"/>
      <c r="NU2860" s="2"/>
      <c r="NV2860" s="2"/>
      <c r="NW2860" s="2"/>
      <c r="NX2860" s="2"/>
      <c r="NY2860" s="2"/>
      <c r="NZ2860" s="2"/>
      <c r="OA2860" s="2"/>
      <c r="OB2860" s="2"/>
      <c r="OC2860" s="2"/>
      <c r="OD2860" s="2"/>
      <c r="OE2860" s="2"/>
      <c r="OF2860" s="2"/>
      <c r="OG2860" s="2"/>
      <c r="OH2860" s="2"/>
      <c r="OI2860" s="2"/>
      <c r="OJ2860" s="2"/>
      <c r="OK2860" s="2"/>
      <c r="OL2860" s="2"/>
      <c r="OM2860" s="2"/>
      <c r="ON2860" s="2"/>
      <c r="OO2860" s="2"/>
      <c r="OP2860" s="2"/>
      <c r="OQ2860" s="2"/>
      <c r="OR2860" s="2"/>
      <c r="OS2860" s="2"/>
      <c r="OT2860" s="2"/>
      <c r="OU2860" s="2"/>
      <c r="OV2860" s="2"/>
      <c r="OW2860" s="2"/>
      <c r="OX2860" s="2"/>
      <c r="OY2860" s="2"/>
      <c r="OZ2860" s="2"/>
      <c r="PA2860" s="2"/>
      <c r="PB2860" s="2"/>
      <c r="PC2860" s="2"/>
      <c r="PD2860" s="2"/>
      <c r="PE2860" s="2"/>
      <c r="PF2860" s="2"/>
      <c r="PG2860" s="2"/>
      <c r="PH2860" s="2"/>
      <c r="PI2860" s="2"/>
      <c r="PJ2860" s="2"/>
      <c r="PK2860" s="2"/>
      <c r="PL2860" s="2"/>
      <c r="PM2860" s="2"/>
      <c r="PN2860" s="2"/>
      <c r="PO2860" s="2"/>
    </row>
    <row r="2861" spans="1:431" ht="98" hidden="1" x14ac:dyDescent="0.15">
      <c r="A2861" s="6" t="s">
        <v>2329</v>
      </c>
      <c r="B2861" s="3"/>
      <c r="C2861" s="6"/>
      <c r="D2861" s="6"/>
      <c r="E2861" s="3"/>
      <c r="F2861" s="6"/>
      <c r="G2861" s="6"/>
      <c r="H2861" s="6"/>
      <c r="I2861" s="3"/>
      <c r="J2861" s="6"/>
      <c r="K2861" s="3"/>
      <c r="L2861" s="3"/>
      <c r="M2861" s="3"/>
      <c r="N2861" s="6"/>
      <c r="O2861" s="3"/>
      <c r="P2861" s="6"/>
      <c r="Q2861" s="6"/>
      <c r="R2861" s="6"/>
      <c r="S2861" s="3"/>
      <c r="T2861" s="3"/>
      <c r="U2861" s="3"/>
      <c r="V2861" s="3"/>
      <c r="W2861" s="3"/>
      <c r="X2861" s="3"/>
      <c r="Y2861" s="6"/>
      <c r="Z2861" s="6"/>
      <c r="AA2861" s="6"/>
      <c r="AB2861" s="3"/>
      <c r="AC2861" s="6"/>
      <c r="AD2861" s="6"/>
      <c r="AE2861" s="3"/>
      <c r="AF2861" s="3"/>
      <c r="AG2861" s="6"/>
      <c r="AH2861" s="6"/>
      <c r="AI2861" s="3"/>
      <c r="AJ2861" s="3"/>
      <c r="AK2861" s="3"/>
      <c r="AL2861" s="3"/>
      <c r="AM2861" s="6"/>
      <c r="AN2861" s="3"/>
      <c r="AO2861" s="3"/>
      <c r="AP2861" s="3"/>
      <c r="AQ2861" s="3"/>
      <c r="AR2861" s="3"/>
      <c r="AS2861" s="3"/>
      <c r="AT2861" s="6"/>
      <c r="AU2861" s="6"/>
      <c r="AV2861" s="6"/>
      <c r="AW2861" s="3"/>
      <c r="AX2861" s="3"/>
      <c r="AY2861" s="3"/>
      <c r="AZ2861" s="3"/>
      <c r="BA2861" s="3"/>
      <c r="BB2861" s="3"/>
      <c r="BC2861" s="3"/>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v>1973</v>
      </c>
      <c r="BZ2861" s="3" t="s">
        <v>2561</v>
      </c>
      <c r="CA2861" s="3" t="s">
        <v>2430</v>
      </c>
      <c r="CB2861" s="3" t="s">
        <v>2539</v>
      </c>
      <c r="CC2861" s="3" t="s">
        <v>2383</v>
      </c>
      <c r="CD2861" s="3"/>
      <c r="CE2861" s="3"/>
      <c r="CF2861" s="7"/>
      <c r="CG2861" s="1"/>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J2861" s="1"/>
      <c r="DK2861" s="1"/>
      <c r="DL2861" s="1"/>
      <c r="DM2861" s="1"/>
      <c r="DN2861" s="1"/>
      <c r="DO2861" s="1"/>
      <c r="DQ2861" s="1"/>
      <c r="DT2861" s="1"/>
      <c r="DW2861" s="1"/>
      <c r="DX2861" s="1"/>
      <c r="DY2861" s="1"/>
      <c r="DZ2861" s="1"/>
      <c r="EA2861" s="1"/>
      <c r="EB2861" s="1"/>
      <c r="EC2861" s="1"/>
      <c r="EF2861" s="1"/>
      <c r="ER2861" s="1"/>
      <c r="ET2861" s="1"/>
      <c r="FH2861" s="1"/>
      <c r="FI2861" s="1"/>
      <c r="LT2861" s="2"/>
      <c r="LU2861" s="2"/>
      <c r="LV2861" s="2"/>
      <c r="LW2861" s="2"/>
      <c r="LX2861" s="2"/>
      <c r="LY2861" s="2"/>
      <c r="LZ2861" s="2"/>
      <c r="MA2861" s="2"/>
      <c r="MB2861" s="2"/>
      <c r="MC2861" s="2"/>
      <c r="MD2861" s="2"/>
      <c r="ME2861" s="2"/>
      <c r="MF2861" s="2"/>
      <c r="MG2861" s="2"/>
      <c r="MH2861" s="2"/>
      <c r="MI2861" s="2"/>
      <c r="MJ2861" s="2"/>
      <c r="MK2861" s="2"/>
      <c r="ML2861" s="2"/>
      <c r="MM2861" s="2"/>
      <c r="MN2861" s="2"/>
      <c r="MO2861" s="2"/>
      <c r="MP2861" s="2"/>
      <c r="MQ2861" s="2"/>
      <c r="MR2861" s="2"/>
      <c r="MS2861" s="2"/>
      <c r="MT2861" s="2"/>
      <c r="MU2861" s="2"/>
      <c r="MV2861" s="2"/>
      <c r="MW2861" s="2"/>
      <c r="MX2861" s="2"/>
      <c r="MY2861" s="2"/>
      <c r="MZ2861" s="2"/>
      <c r="NA2861" s="2"/>
      <c r="NB2861" s="2"/>
      <c r="NC2861" s="2"/>
      <c r="ND2861" s="2"/>
      <c r="NE2861" s="2"/>
      <c r="NF2861" s="2"/>
      <c r="NG2861" s="2"/>
      <c r="NH2861" s="2"/>
      <c r="NI2861" s="2"/>
      <c r="NJ2861" s="2"/>
      <c r="NK2861" s="2"/>
      <c r="NL2861" s="2"/>
      <c r="NM2861" s="2"/>
      <c r="NN2861" s="2"/>
      <c r="NO2861" s="2"/>
      <c r="NP2861" s="2"/>
      <c r="NQ2861" s="2"/>
      <c r="NR2861" s="2"/>
      <c r="NS2861" s="2"/>
      <c r="NT2861" s="2"/>
      <c r="NU2861" s="2"/>
      <c r="NV2861" s="2"/>
      <c r="NW2861" s="2"/>
      <c r="NX2861" s="2"/>
      <c r="NY2861" s="2"/>
      <c r="NZ2861" s="2"/>
      <c r="OA2861" s="2"/>
      <c r="OB2861" s="2"/>
      <c r="OC2861" s="2"/>
      <c r="OD2861" s="2"/>
      <c r="OE2861" s="2"/>
      <c r="OF2861" s="2"/>
      <c r="OG2861" s="2"/>
      <c r="OH2861" s="2"/>
      <c r="OI2861" s="2"/>
      <c r="OJ2861" s="2"/>
      <c r="OK2861" s="2"/>
      <c r="OL2861" s="2"/>
      <c r="OM2861" s="2"/>
      <c r="ON2861" s="2"/>
      <c r="OO2861" s="2"/>
      <c r="OP2861" s="2"/>
      <c r="OQ2861" s="2"/>
      <c r="OR2861" s="2"/>
      <c r="OS2861" s="2"/>
      <c r="OT2861" s="2"/>
      <c r="OU2861" s="2"/>
      <c r="OV2861" s="2"/>
      <c r="OW2861" s="2"/>
      <c r="OX2861" s="2"/>
      <c r="OY2861" s="2"/>
      <c r="OZ2861" s="2"/>
      <c r="PA2861" s="2"/>
      <c r="PB2861" s="2"/>
      <c r="PC2861" s="2"/>
      <c r="PD2861" s="2"/>
      <c r="PE2861" s="2"/>
      <c r="PF2861" s="2"/>
      <c r="PG2861" s="2"/>
      <c r="PH2861" s="2"/>
      <c r="PI2861" s="2"/>
      <c r="PJ2861" s="2"/>
      <c r="PK2861" s="2"/>
      <c r="PL2861" s="2"/>
      <c r="PM2861" s="2"/>
      <c r="PN2861" s="2"/>
      <c r="PO2861" s="2"/>
    </row>
    <row r="2862" spans="1:431" ht="98" hidden="1" x14ac:dyDescent="0.15">
      <c r="A2862" s="6" t="s">
        <v>2330</v>
      </c>
      <c r="B2862" s="3"/>
      <c r="C2862" s="6"/>
      <c r="D2862" s="6"/>
      <c r="E2862" s="3"/>
      <c r="F2862" s="6"/>
      <c r="G2862" s="6"/>
      <c r="H2862" s="6"/>
      <c r="I2862" s="3"/>
      <c r="J2862" s="6"/>
      <c r="K2862" s="3"/>
      <c r="L2862" s="3"/>
      <c r="M2862" s="3"/>
      <c r="N2862" s="6"/>
      <c r="O2862" s="3"/>
      <c r="P2862" s="6"/>
      <c r="Q2862" s="6"/>
      <c r="R2862" s="6"/>
      <c r="S2862" s="3"/>
      <c r="T2862" s="3"/>
      <c r="U2862" s="3"/>
      <c r="V2862" s="3"/>
      <c r="W2862" s="3"/>
      <c r="X2862" s="3"/>
      <c r="Y2862" s="6"/>
      <c r="Z2862" s="6"/>
      <c r="AA2862" s="6"/>
      <c r="AB2862" s="3"/>
      <c r="AC2862" s="6"/>
      <c r="AD2862" s="6"/>
      <c r="AE2862" s="3"/>
      <c r="AF2862" s="3"/>
      <c r="AG2862" s="6"/>
      <c r="AH2862" s="6"/>
      <c r="AI2862" s="3"/>
      <c r="AJ2862" s="3"/>
      <c r="AK2862" s="3"/>
      <c r="AL2862" s="3"/>
      <c r="AM2862" s="6"/>
      <c r="AN2862" s="3"/>
      <c r="AO2862" s="3"/>
      <c r="AP2862" s="3"/>
      <c r="AQ2862" s="3"/>
      <c r="AR2862" s="3"/>
      <c r="AS2862" s="3"/>
      <c r="AT2862" s="6"/>
      <c r="AU2862" s="6"/>
      <c r="AV2862" s="6"/>
      <c r="AW2862" s="3"/>
      <c r="AX2862" s="3"/>
      <c r="AY2862" s="3"/>
      <c r="AZ2862" s="3"/>
      <c r="BA2862" s="3"/>
      <c r="BB2862" s="3"/>
      <c r="BC2862" s="3"/>
      <c r="BD2862" s="3"/>
      <c r="BE2862" s="3"/>
      <c r="BF2862" s="3"/>
      <c r="BG2862" s="3"/>
      <c r="BH2862" s="3"/>
      <c r="BI2862" s="3"/>
      <c r="BJ2862" s="3"/>
      <c r="BK2862" s="3"/>
      <c r="BL2862" s="3"/>
      <c r="BM2862" s="3"/>
      <c r="BN2862" s="3"/>
      <c r="BO2862" s="3"/>
      <c r="BP2862" s="3"/>
      <c r="BQ2862" s="3"/>
      <c r="BR2862" s="3"/>
      <c r="BS2862" s="3"/>
      <c r="BT2862" s="3"/>
      <c r="BU2862" s="3"/>
      <c r="BV2862" s="3"/>
      <c r="BW2862" s="3"/>
      <c r="BX2862" s="3"/>
      <c r="BY2862" s="3">
        <v>1973</v>
      </c>
      <c r="BZ2862" s="3" t="s">
        <v>2561</v>
      </c>
      <c r="CA2862" s="3" t="s">
        <v>2430</v>
      </c>
      <c r="CB2862" s="3" t="s">
        <v>2539</v>
      </c>
      <c r="CC2862" s="3" t="s">
        <v>2383</v>
      </c>
      <c r="CD2862" s="3"/>
      <c r="CE2862" s="3"/>
      <c r="CF2862" s="7"/>
      <c r="CG2862" s="1"/>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J2862" s="1"/>
      <c r="DK2862" s="1"/>
      <c r="DL2862" s="1"/>
      <c r="DM2862" s="1"/>
      <c r="DN2862" s="1"/>
      <c r="DO2862" s="1"/>
      <c r="DQ2862" s="1"/>
      <c r="DT2862" s="1"/>
      <c r="DW2862" s="1"/>
      <c r="DX2862" s="1"/>
      <c r="DY2862" s="1"/>
      <c r="DZ2862" s="1"/>
      <c r="EA2862" s="1"/>
      <c r="EB2862" s="1"/>
      <c r="EC2862" s="1"/>
      <c r="EF2862" s="1"/>
      <c r="ER2862" s="1"/>
      <c r="ET2862" s="1"/>
      <c r="FH2862" s="1"/>
      <c r="FI2862" s="1"/>
      <c r="LT2862" s="2"/>
      <c r="LU2862" s="2"/>
      <c r="LV2862" s="2"/>
      <c r="LW2862" s="2"/>
      <c r="LX2862" s="2"/>
      <c r="LY2862" s="2"/>
      <c r="LZ2862" s="2"/>
      <c r="MA2862" s="2"/>
      <c r="MB2862" s="2"/>
      <c r="MC2862" s="2"/>
      <c r="MD2862" s="2"/>
      <c r="ME2862" s="2"/>
      <c r="MF2862" s="2"/>
      <c r="MG2862" s="2"/>
      <c r="MH2862" s="2"/>
      <c r="MI2862" s="2"/>
      <c r="MJ2862" s="2"/>
      <c r="MK2862" s="2"/>
      <c r="ML2862" s="2"/>
      <c r="MM2862" s="2"/>
      <c r="MN2862" s="2"/>
      <c r="MO2862" s="2"/>
      <c r="MP2862" s="2"/>
      <c r="MQ2862" s="2"/>
      <c r="MR2862" s="2"/>
      <c r="MS2862" s="2"/>
      <c r="MT2862" s="2"/>
      <c r="MU2862" s="2"/>
      <c r="MV2862" s="2"/>
      <c r="MW2862" s="2"/>
      <c r="MX2862" s="2"/>
      <c r="MY2862" s="2"/>
      <c r="MZ2862" s="2"/>
      <c r="NA2862" s="2"/>
      <c r="NB2862" s="2"/>
      <c r="NC2862" s="2"/>
      <c r="ND2862" s="2"/>
      <c r="NE2862" s="2"/>
      <c r="NF2862" s="2"/>
      <c r="NG2862" s="2"/>
      <c r="NH2862" s="2"/>
      <c r="NI2862" s="2"/>
      <c r="NJ2862" s="2"/>
      <c r="NK2862" s="2"/>
      <c r="NL2862" s="2"/>
      <c r="NM2862" s="2"/>
      <c r="NN2862" s="2"/>
      <c r="NO2862" s="2"/>
      <c r="NP2862" s="2"/>
      <c r="NQ2862" s="2"/>
      <c r="NR2862" s="2"/>
      <c r="NS2862" s="2"/>
      <c r="NT2862" s="2"/>
      <c r="NU2862" s="2"/>
      <c r="NV2862" s="2"/>
      <c r="NW2862" s="2"/>
      <c r="NX2862" s="2"/>
      <c r="NY2862" s="2"/>
      <c r="NZ2862" s="2"/>
      <c r="OA2862" s="2"/>
      <c r="OB2862" s="2"/>
      <c r="OC2862" s="2"/>
      <c r="OD2862" s="2"/>
      <c r="OE2862" s="2"/>
      <c r="OF2862" s="2"/>
      <c r="OG2862" s="2"/>
      <c r="OH2862" s="2"/>
      <c r="OI2862" s="2"/>
      <c r="OJ2862" s="2"/>
      <c r="OK2862" s="2"/>
      <c r="OL2862" s="2"/>
      <c r="OM2862" s="2"/>
      <c r="ON2862" s="2"/>
      <c r="OO2862" s="2"/>
      <c r="OP2862" s="2"/>
      <c r="OQ2862" s="2"/>
      <c r="OR2862" s="2"/>
      <c r="OS2862" s="2"/>
      <c r="OT2862" s="2"/>
      <c r="OU2862" s="2"/>
      <c r="OV2862" s="2"/>
      <c r="OW2862" s="2"/>
      <c r="OX2862" s="2"/>
      <c r="OY2862" s="2"/>
      <c r="OZ2862" s="2"/>
      <c r="PA2862" s="2"/>
      <c r="PB2862" s="2"/>
      <c r="PC2862" s="2"/>
      <c r="PD2862" s="2"/>
      <c r="PE2862" s="2"/>
      <c r="PF2862" s="2"/>
      <c r="PG2862" s="2"/>
      <c r="PH2862" s="2"/>
      <c r="PI2862" s="2"/>
      <c r="PJ2862" s="2"/>
      <c r="PK2862" s="2"/>
      <c r="PL2862" s="2"/>
      <c r="PM2862" s="2"/>
      <c r="PN2862" s="2"/>
      <c r="PO2862" s="2"/>
    </row>
    <row r="2863" spans="1:431" ht="98" hidden="1" x14ac:dyDescent="0.15">
      <c r="A2863" s="6" t="s">
        <v>2331</v>
      </c>
      <c r="B2863" s="3"/>
      <c r="C2863" s="6"/>
      <c r="D2863" s="6"/>
      <c r="E2863" s="3"/>
      <c r="F2863" s="6"/>
      <c r="G2863" s="6"/>
      <c r="H2863" s="6"/>
      <c r="I2863" s="3"/>
      <c r="J2863" s="6"/>
      <c r="K2863" s="3"/>
      <c r="L2863" s="3"/>
      <c r="M2863" s="3"/>
      <c r="N2863" s="6"/>
      <c r="O2863" s="3"/>
      <c r="P2863" s="6"/>
      <c r="Q2863" s="6"/>
      <c r="R2863" s="6"/>
      <c r="S2863" s="3"/>
      <c r="T2863" s="3"/>
      <c r="U2863" s="3"/>
      <c r="V2863" s="3"/>
      <c r="W2863" s="3"/>
      <c r="X2863" s="3"/>
      <c r="Y2863" s="6"/>
      <c r="Z2863" s="6"/>
      <c r="AA2863" s="6"/>
      <c r="AB2863" s="3"/>
      <c r="AC2863" s="6"/>
      <c r="AD2863" s="6"/>
      <c r="AE2863" s="3"/>
      <c r="AF2863" s="3"/>
      <c r="AG2863" s="6"/>
      <c r="AH2863" s="6"/>
      <c r="AI2863" s="3"/>
      <c r="AJ2863" s="3"/>
      <c r="AK2863" s="3"/>
      <c r="AL2863" s="3"/>
      <c r="AM2863" s="6"/>
      <c r="AN2863" s="3"/>
      <c r="AO2863" s="3"/>
      <c r="AP2863" s="3"/>
      <c r="AQ2863" s="3"/>
      <c r="AR2863" s="3"/>
      <c r="AS2863" s="3"/>
      <c r="AT2863" s="6"/>
      <c r="AU2863" s="6"/>
      <c r="AV2863" s="6"/>
      <c r="AW2863" s="3"/>
      <c r="AX2863" s="3"/>
      <c r="AY2863" s="3"/>
      <c r="AZ2863" s="3"/>
      <c r="BA2863" s="3"/>
      <c r="BB2863" s="3"/>
      <c r="BC2863" s="3"/>
      <c r="BD2863" s="3"/>
      <c r="BE2863" s="3"/>
      <c r="BF2863" s="3"/>
      <c r="BG2863" s="3"/>
      <c r="BH2863" s="3"/>
      <c r="BI2863" s="3"/>
      <c r="BJ2863" s="3"/>
      <c r="BK2863" s="3"/>
      <c r="BL2863" s="3"/>
      <c r="BM2863" s="3"/>
      <c r="BN2863" s="3"/>
      <c r="BO2863" s="3"/>
      <c r="BP2863" s="3"/>
      <c r="BQ2863" s="3"/>
      <c r="BR2863" s="3"/>
      <c r="BS2863" s="3"/>
      <c r="BT2863" s="3"/>
      <c r="BU2863" s="3"/>
      <c r="BV2863" s="3"/>
      <c r="BW2863" s="3"/>
      <c r="BX2863" s="3"/>
      <c r="BY2863" s="3">
        <v>1973</v>
      </c>
      <c r="BZ2863" s="3" t="s">
        <v>2561</v>
      </c>
      <c r="CA2863" s="3" t="s">
        <v>2430</v>
      </c>
      <c r="CB2863" s="3" t="s">
        <v>2539</v>
      </c>
      <c r="CC2863" s="3" t="s">
        <v>2383</v>
      </c>
      <c r="CD2863" s="3"/>
      <c r="CE2863" s="3"/>
      <c r="CF2863" s="7"/>
      <c r="CG2863" s="1"/>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J2863" s="1"/>
      <c r="DK2863" s="1"/>
      <c r="DL2863" s="1"/>
      <c r="DM2863" s="1"/>
      <c r="DN2863" s="1"/>
      <c r="DO2863" s="1"/>
      <c r="DQ2863" s="1"/>
      <c r="DT2863" s="1"/>
      <c r="DW2863" s="1"/>
      <c r="DX2863" s="1"/>
      <c r="DY2863" s="1"/>
      <c r="DZ2863" s="1"/>
      <c r="EA2863" s="1"/>
      <c r="EB2863" s="1"/>
      <c r="EC2863" s="1"/>
      <c r="EF2863" s="1"/>
      <c r="ER2863" s="1"/>
      <c r="ET2863" s="1"/>
      <c r="FH2863" s="1"/>
      <c r="FI2863" s="1"/>
      <c r="LT2863" s="2"/>
      <c r="LU2863" s="2"/>
      <c r="LV2863" s="2"/>
      <c r="LW2863" s="2"/>
      <c r="LX2863" s="2"/>
      <c r="LY2863" s="2"/>
      <c r="LZ2863" s="2"/>
      <c r="MA2863" s="2"/>
      <c r="MB2863" s="2"/>
      <c r="MC2863" s="2"/>
      <c r="MD2863" s="2"/>
      <c r="ME2863" s="2"/>
      <c r="MF2863" s="2"/>
      <c r="MG2863" s="2"/>
      <c r="MH2863" s="2"/>
      <c r="MI2863" s="2"/>
      <c r="MJ2863" s="2"/>
      <c r="MK2863" s="2"/>
      <c r="ML2863" s="2"/>
      <c r="MM2863" s="2"/>
      <c r="MN2863" s="2"/>
      <c r="MO2863" s="2"/>
      <c r="MP2863" s="2"/>
      <c r="MQ2863" s="2"/>
      <c r="MR2863" s="2"/>
      <c r="MS2863" s="2"/>
      <c r="MT2863" s="2"/>
      <c r="MU2863" s="2"/>
      <c r="MV2863" s="2"/>
      <c r="MW2863" s="2"/>
      <c r="MX2863" s="2"/>
      <c r="MY2863" s="2"/>
      <c r="MZ2863" s="2"/>
      <c r="NA2863" s="2"/>
      <c r="NB2863" s="2"/>
      <c r="NC2863" s="2"/>
      <c r="ND2863" s="2"/>
      <c r="NE2863" s="2"/>
      <c r="NF2863" s="2"/>
      <c r="NG2863" s="2"/>
      <c r="NH2863" s="2"/>
      <c r="NI2863" s="2"/>
      <c r="NJ2863" s="2"/>
      <c r="NK2863" s="2"/>
      <c r="NL2863" s="2"/>
      <c r="NM2863" s="2"/>
      <c r="NN2863" s="2"/>
      <c r="NO2863" s="2"/>
      <c r="NP2863" s="2"/>
      <c r="NQ2863" s="2"/>
      <c r="NR2863" s="2"/>
      <c r="NS2863" s="2"/>
      <c r="NT2863" s="2"/>
      <c r="NU2863" s="2"/>
      <c r="NV2863" s="2"/>
      <c r="NW2863" s="2"/>
      <c r="NX2863" s="2"/>
      <c r="NY2863" s="2"/>
      <c r="NZ2863" s="2"/>
      <c r="OA2863" s="2"/>
      <c r="OB2863" s="2"/>
      <c r="OC2863" s="2"/>
      <c r="OD2863" s="2"/>
      <c r="OE2863" s="2"/>
      <c r="OF2863" s="2"/>
      <c r="OG2863" s="2"/>
      <c r="OH2863" s="2"/>
      <c r="OI2863" s="2"/>
      <c r="OJ2863" s="2"/>
      <c r="OK2863" s="2"/>
      <c r="OL2863" s="2"/>
      <c r="OM2863" s="2"/>
      <c r="ON2863" s="2"/>
      <c r="OO2863" s="2"/>
      <c r="OP2863" s="2"/>
      <c r="OQ2863" s="2"/>
      <c r="OR2863" s="2"/>
      <c r="OS2863" s="2"/>
      <c r="OT2863" s="2"/>
      <c r="OU2863" s="2"/>
      <c r="OV2863" s="2"/>
      <c r="OW2863" s="2"/>
      <c r="OX2863" s="2"/>
      <c r="OY2863" s="2"/>
      <c r="OZ2863" s="2"/>
      <c r="PA2863" s="2"/>
      <c r="PB2863" s="2"/>
      <c r="PC2863" s="2"/>
      <c r="PD2863" s="2"/>
      <c r="PE2863" s="2"/>
      <c r="PF2863" s="2"/>
      <c r="PG2863" s="2"/>
      <c r="PH2863" s="2"/>
      <c r="PI2863" s="2"/>
      <c r="PJ2863" s="2"/>
      <c r="PK2863" s="2"/>
      <c r="PL2863" s="2"/>
      <c r="PM2863" s="2"/>
      <c r="PN2863" s="2"/>
      <c r="PO2863" s="2"/>
    </row>
    <row r="2864" spans="1:431" ht="98" hidden="1" x14ac:dyDescent="0.15">
      <c r="A2864" s="16" t="s">
        <v>3434</v>
      </c>
      <c r="B2864" s="3">
        <v>0</v>
      </c>
      <c r="C2864" s="6"/>
      <c r="D2864" s="6"/>
      <c r="E2864" s="3"/>
      <c r="F2864" s="6"/>
      <c r="G2864" s="6"/>
      <c r="H2864" s="6"/>
      <c r="I2864" s="3"/>
      <c r="J2864" s="6"/>
      <c r="K2864" s="3"/>
      <c r="L2864" s="3"/>
      <c r="M2864" s="3"/>
      <c r="N2864" s="6"/>
      <c r="O2864" s="3"/>
      <c r="P2864" s="6"/>
      <c r="Q2864" s="6"/>
      <c r="R2864" s="6"/>
      <c r="S2864" s="3"/>
      <c r="T2864" s="3"/>
      <c r="U2864" s="3"/>
      <c r="V2864" s="3"/>
      <c r="W2864" s="3"/>
      <c r="X2864" s="3"/>
      <c r="Y2864" s="6"/>
      <c r="Z2864" s="6"/>
      <c r="AA2864" s="6"/>
      <c r="AB2864" s="3"/>
      <c r="AC2864" s="6"/>
      <c r="AD2864" s="6"/>
      <c r="AE2864" s="3"/>
      <c r="AF2864" s="3"/>
      <c r="AG2864" s="6"/>
      <c r="AH2864" s="6"/>
      <c r="AI2864" s="3"/>
      <c r="AJ2864" s="3"/>
      <c r="AK2864" s="3"/>
      <c r="AL2864" s="3"/>
      <c r="AM2864" s="6"/>
      <c r="AN2864" s="3"/>
      <c r="AO2864" s="3"/>
      <c r="AP2864" s="3"/>
      <c r="AQ2864" s="3"/>
      <c r="AR2864" s="3"/>
      <c r="AS2864" s="3"/>
      <c r="AT2864" s="6"/>
      <c r="AU2864" s="6">
        <v>1</v>
      </c>
      <c r="AV2864" s="6"/>
      <c r="AW2864" s="3"/>
      <c r="AX2864" s="3"/>
      <c r="AY2864" s="3"/>
      <c r="AZ2864" s="3"/>
      <c r="BA2864" s="3"/>
      <c r="BB2864" s="3"/>
      <c r="BC2864" s="3"/>
      <c r="BD2864" s="3"/>
      <c r="BE2864" s="3"/>
      <c r="BF2864" s="3"/>
      <c r="BG2864" s="3"/>
      <c r="BH2864" s="3"/>
      <c r="BI2864" s="3"/>
      <c r="BJ2864" s="3"/>
      <c r="BK2864" s="3"/>
      <c r="BL2864" s="3"/>
      <c r="BM2864" s="3"/>
      <c r="BN2864" s="3"/>
      <c r="BO2864" s="3"/>
      <c r="BP2864" s="3"/>
      <c r="BQ2864" s="3"/>
      <c r="BR2864" s="3"/>
      <c r="BS2864" s="3"/>
      <c r="BT2864" s="3"/>
      <c r="BU2864" s="3"/>
      <c r="BV2864" s="3"/>
      <c r="BW2864" s="3"/>
      <c r="BX2864" s="3"/>
      <c r="BY2864" s="3">
        <v>1973</v>
      </c>
      <c r="BZ2864" s="3" t="s">
        <v>2561</v>
      </c>
      <c r="CA2864" s="3" t="s">
        <v>2430</v>
      </c>
      <c r="CB2864" s="3" t="s">
        <v>2539</v>
      </c>
      <c r="CC2864" s="3" t="s">
        <v>2383</v>
      </c>
      <c r="CD2864" s="3"/>
      <c r="CE2864" s="3"/>
      <c r="CF2864" s="7"/>
      <c r="CG2864" s="1"/>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J2864" s="1"/>
      <c r="DK2864" s="1"/>
      <c r="DL2864" s="1"/>
      <c r="DM2864" s="1"/>
      <c r="DN2864" s="1"/>
      <c r="DO2864" s="1"/>
      <c r="DQ2864" s="1"/>
      <c r="DT2864" s="1"/>
      <c r="DW2864" s="1"/>
      <c r="DX2864" s="1"/>
      <c r="DY2864" s="1"/>
      <c r="DZ2864" s="1"/>
      <c r="EA2864" s="1"/>
      <c r="EB2864" s="1"/>
      <c r="EC2864" s="1"/>
      <c r="EF2864" s="1"/>
      <c r="ER2864" s="1"/>
      <c r="ET2864" s="1"/>
      <c r="FH2864" s="1"/>
      <c r="FI2864" s="1"/>
      <c r="LT2864" s="2"/>
      <c r="LU2864" s="2"/>
      <c r="LV2864" s="2"/>
      <c r="LW2864" s="2"/>
      <c r="LX2864" s="2"/>
      <c r="LY2864" s="2"/>
      <c r="LZ2864" s="2"/>
      <c r="MA2864" s="2"/>
      <c r="MB2864" s="2"/>
      <c r="MC2864" s="2"/>
      <c r="MD2864" s="2"/>
      <c r="ME2864" s="2"/>
      <c r="MF2864" s="2"/>
      <c r="MG2864" s="2"/>
      <c r="MH2864" s="2"/>
      <c r="MI2864" s="2"/>
      <c r="MJ2864" s="2"/>
      <c r="MK2864" s="2"/>
      <c r="ML2864" s="2"/>
      <c r="MM2864" s="2"/>
      <c r="MN2864" s="2"/>
      <c r="MO2864" s="2"/>
      <c r="MP2864" s="2"/>
      <c r="MQ2864" s="2"/>
      <c r="MR2864" s="2"/>
      <c r="MS2864" s="2"/>
      <c r="MT2864" s="2"/>
      <c r="MU2864" s="2"/>
      <c r="MV2864" s="2"/>
      <c r="MW2864" s="2"/>
      <c r="MX2864" s="2"/>
      <c r="MY2864" s="2"/>
      <c r="MZ2864" s="2"/>
      <c r="NA2864" s="2"/>
      <c r="NB2864" s="2"/>
      <c r="NC2864" s="2"/>
      <c r="ND2864" s="2"/>
      <c r="NE2864" s="2"/>
      <c r="NF2864" s="2"/>
      <c r="NG2864" s="2"/>
      <c r="NH2864" s="2"/>
      <c r="NI2864" s="2"/>
      <c r="NJ2864" s="2"/>
      <c r="NK2864" s="2"/>
      <c r="NL2864" s="2"/>
      <c r="NM2864" s="2"/>
      <c r="NN2864" s="2"/>
      <c r="NO2864" s="2"/>
      <c r="NP2864" s="2"/>
      <c r="NQ2864" s="2"/>
      <c r="NR2864" s="2"/>
      <c r="NS2864" s="2"/>
      <c r="NT2864" s="2"/>
      <c r="NU2864" s="2"/>
      <c r="NV2864" s="2"/>
      <c r="NW2864" s="2"/>
      <c r="NX2864" s="2"/>
      <c r="NY2864" s="2"/>
      <c r="NZ2864" s="2"/>
      <c r="OA2864" s="2"/>
      <c r="OB2864" s="2"/>
      <c r="OC2864" s="2"/>
      <c r="OD2864" s="2"/>
      <c r="OE2864" s="2"/>
      <c r="OF2864" s="2"/>
      <c r="OG2864" s="2"/>
      <c r="OH2864" s="2"/>
      <c r="OI2864" s="2"/>
      <c r="OJ2864" s="2"/>
      <c r="OK2864" s="2"/>
      <c r="OL2864" s="2"/>
      <c r="OM2864" s="2"/>
      <c r="ON2864" s="2"/>
      <c r="OO2864" s="2"/>
      <c r="OP2864" s="2"/>
      <c r="OQ2864" s="2"/>
      <c r="OR2864" s="2"/>
      <c r="OS2864" s="2"/>
      <c r="OT2864" s="2"/>
      <c r="OU2864" s="2"/>
      <c r="OV2864" s="2"/>
      <c r="OW2864" s="2"/>
      <c r="OX2864" s="2"/>
      <c r="OY2864" s="2"/>
      <c r="OZ2864" s="2"/>
      <c r="PA2864" s="2"/>
      <c r="PB2864" s="2"/>
      <c r="PC2864" s="2"/>
      <c r="PD2864" s="2"/>
      <c r="PE2864" s="2"/>
      <c r="PF2864" s="2"/>
      <c r="PG2864" s="2"/>
      <c r="PH2864" s="2"/>
      <c r="PI2864" s="2"/>
      <c r="PJ2864" s="2"/>
      <c r="PK2864" s="2"/>
      <c r="PL2864" s="2"/>
      <c r="PM2864" s="2"/>
      <c r="PN2864" s="2"/>
      <c r="PO2864" s="2"/>
    </row>
    <row r="2865" spans="1:431" ht="98" hidden="1" x14ac:dyDescent="0.15">
      <c r="A2865" s="6" t="s">
        <v>2332</v>
      </c>
      <c r="B2865" s="3"/>
      <c r="C2865" s="6"/>
      <c r="D2865" s="6"/>
      <c r="E2865" s="3"/>
      <c r="F2865" s="6"/>
      <c r="G2865" s="6"/>
      <c r="H2865" s="6"/>
      <c r="I2865" s="3"/>
      <c r="J2865" s="6"/>
      <c r="K2865" s="3"/>
      <c r="L2865" s="3"/>
      <c r="M2865" s="3"/>
      <c r="N2865" s="6"/>
      <c r="O2865" s="3"/>
      <c r="P2865" s="6"/>
      <c r="Q2865" s="6"/>
      <c r="R2865" s="6"/>
      <c r="S2865" s="3"/>
      <c r="T2865" s="3"/>
      <c r="U2865" s="3"/>
      <c r="V2865" s="3"/>
      <c r="W2865" s="3"/>
      <c r="X2865" s="3"/>
      <c r="Y2865" s="6"/>
      <c r="Z2865" s="6"/>
      <c r="AA2865" s="6"/>
      <c r="AB2865" s="3"/>
      <c r="AC2865" s="6"/>
      <c r="AD2865" s="6"/>
      <c r="AE2865" s="3"/>
      <c r="AF2865" s="3"/>
      <c r="AG2865" s="6"/>
      <c r="AH2865" s="6"/>
      <c r="AI2865" s="3"/>
      <c r="AJ2865" s="3"/>
      <c r="AK2865" s="3"/>
      <c r="AL2865" s="3"/>
      <c r="AM2865" s="6"/>
      <c r="AN2865" s="3"/>
      <c r="AO2865" s="3"/>
      <c r="AP2865" s="3"/>
      <c r="AQ2865" s="3"/>
      <c r="AR2865" s="3"/>
      <c r="AS2865" s="3"/>
      <c r="AT2865" s="6"/>
      <c r="AU2865" s="6"/>
      <c r="AV2865" s="6"/>
      <c r="AW2865" s="3"/>
      <c r="AX2865" s="3"/>
      <c r="AY2865" s="3"/>
      <c r="AZ2865" s="3"/>
      <c r="BA2865" s="3"/>
      <c r="BB2865" s="3"/>
      <c r="BC2865" s="3"/>
      <c r="BD2865" s="3"/>
      <c r="BE2865" s="3"/>
      <c r="BF2865" s="3"/>
      <c r="BG2865" s="3"/>
      <c r="BH2865" s="3"/>
      <c r="BI2865" s="3"/>
      <c r="BJ2865" s="3"/>
      <c r="BK2865" s="3"/>
      <c r="BL2865" s="3"/>
      <c r="BM2865" s="3"/>
      <c r="BN2865" s="3"/>
      <c r="BO2865" s="3"/>
      <c r="BP2865" s="3"/>
      <c r="BQ2865" s="3"/>
      <c r="BR2865" s="3"/>
      <c r="BS2865" s="3"/>
      <c r="BT2865" s="3"/>
      <c r="BU2865" s="3"/>
      <c r="BV2865" s="3"/>
      <c r="BW2865" s="3"/>
      <c r="BX2865" s="3"/>
      <c r="BY2865" s="3">
        <v>1973</v>
      </c>
      <c r="BZ2865" s="3" t="s">
        <v>2561</v>
      </c>
      <c r="CA2865" s="3" t="s">
        <v>2430</v>
      </c>
      <c r="CB2865" s="3" t="s">
        <v>2539</v>
      </c>
      <c r="CC2865" s="3" t="s">
        <v>2383</v>
      </c>
      <c r="CD2865" s="3"/>
      <c r="CE2865" s="3"/>
      <c r="CF2865" s="7"/>
      <c r="CG2865" s="1"/>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J2865" s="1"/>
      <c r="DK2865" s="1"/>
      <c r="DL2865" s="1"/>
      <c r="DM2865" s="1"/>
      <c r="DN2865" s="1"/>
      <c r="DO2865" s="1"/>
      <c r="DQ2865" s="1"/>
      <c r="DT2865" s="1"/>
      <c r="DW2865" s="1"/>
      <c r="DX2865" s="1"/>
      <c r="DY2865" s="1"/>
      <c r="DZ2865" s="1"/>
      <c r="EA2865" s="1"/>
      <c r="EB2865" s="1"/>
      <c r="EC2865" s="1"/>
      <c r="EF2865" s="1"/>
      <c r="ER2865" s="1"/>
      <c r="ET2865" s="1"/>
      <c r="FH2865" s="1"/>
      <c r="FI2865" s="1"/>
      <c r="LT2865" s="2"/>
      <c r="LU2865" s="2"/>
      <c r="LV2865" s="2"/>
      <c r="LW2865" s="2"/>
      <c r="LX2865" s="2"/>
      <c r="LY2865" s="2"/>
      <c r="LZ2865" s="2"/>
      <c r="MA2865" s="2"/>
      <c r="MB2865" s="2"/>
      <c r="MC2865" s="2"/>
      <c r="MD2865" s="2"/>
      <c r="ME2865" s="2"/>
      <c r="MF2865" s="2"/>
      <c r="MG2865" s="2"/>
      <c r="MH2865" s="2"/>
      <c r="MI2865" s="2"/>
      <c r="MJ2865" s="2"/>
      <c r="MK2865" s="2"/>
      <c r="ML2865" s="2"/>
      <c r="MM2865" s="2"/>
      <c r="MN2865" s="2"/>
      <c r="MO2865" s="2"/>
      <c r="MP2865" s="2"/>
      <c r="MQ2865" s="2"/>
      <c r="MR2865" s="2"/>
      <c r="MS2865" s="2"/>
      <c r="MT2865" s="2"/>
      <c r="MU2865" s="2"/>
      <c r="MV2865" s="2"/>
      <c r="MW2865" s="2"/>
      <c r="MX2865" s="2"/>
      <c r="MY2865" s="2"/>
      <c r="MZ2865" s="2"/>
      <c r="NA2865" s="2"/>
      <c r="NB2865" s="2"/>
      <c r="NC2865" s="2"/>
      <c r="ND2865" s="2"/>
      <c r="NE2865" s="2"/>
      <c r="NF2865" s="2"/>
      <c r="NG2865" s="2"/>
      <c r="NH2865" s="2"/>
      <c r="NI2865" s="2"/>
      <c r="NJ2865" s="2"/>
      <c r="NK2865" s="2"/>
      <c r="NL2865" s="2"/>
      <c r="NM2865" s="2"/>
      <c r="NN2865" s="2"/>
      <c r="NO2865" s="2"/>
      <c r="NP2865" s="2"/>
      <c r="NQ2865" s="2"/>
      <c r="NR2865" s="2"/>
      <c r="NS2865" s="2"/>
      <c r="NT2865" s="2"/>
      <c r="NU2865" s="2"/>
      <c r="NV2865" s="2"/>
      <c r="NW2865" s="2"/>
      <c r="NX2865" s="2"/>
      <c r="NY2865" s="2"/>
      <c r="NZ2865" s="2"/>
      <c r="OA2865" s="2"/>
      <c r="OB2865" s="2"/>
      <c r="OC2865" s="2"/>
      <c r="OD2865" s="2"/>
      <c r="OE2865" s="2"/>
      <c r="OF2865" s="2"/>
      <c r="OG2865" s="2"/>
      <c r="OH2865" s="2"/>
      <c r="OI2865" s="2"/>
      <c r="OJ2865" s="2"/>
      <c r="OK2865" s="2"/>
      <c r="OL2865" s="2"/>
      <c r="OM2865" s="2"/>
      <c r="ON2865" s="2"/>
      <c r="OO2865" s="2"/>
      <c r="OP2865" s="2"/>
      <c r="OQ2865" s="2"/>
      <c r="OR2865" s="2"/>
      <c r="OS2865" s="2"/>
      <c r="OT2865" s="2"/>
      <c r="OU2865" s="2"/>
      <c r="OV2865" s="2"/>
      <c r="OW2865" s="2"/>
      <c r="OX2865" s="2"/>
      <c r="OY2865" s="2"/>
      <c r="OZ2865" s="2"/>
      <c r="PA2865" s="2"/>
      <c r="PB2865" s="2"/>
      <c r="PC2865" s="2"/>
      <c r="PD2865" s="2"/>
      <c r="PE2865" s="2"/>
      <c r="PF2865" s="2"/>
      <c r="PG2865" s="2"/>
      <c r="PH2865" s="2"/>
      <c r="PI2865" s="2"/>
      <c r="PJ2865" s="2"/>
      <c r="PK2865" s="2"/>
      <c r="PL2865" s="2"/>
      <c r="PM2865" s="2"/>
      <c r="PN2865" s="2"/>
      <c r="PO2865" s="2"/>
    </row>
    <row r="2866" spans="1:431" ht="98" hidden="1" x14ac:dyDescent="0.15">
      <c r="A2866" s="11" t="s">
        <v>2333</v>
      </c>
      <c r="B2866" s="12"/>
      <c r="C2866" s="11"/>
      <c r="D2866" s="11"/>
      <c r="E2866" s="12"/>
      <c r="F2866" s="11"/>
      <c r="G2866" s="11"/>
      <c r="H2866" s="11"/>
      <c r="I2866" s="12"/>
      <c r="J2866" s="11"/>
      <c r="K2866" s="12"/>
      <c r="L2866" s="12"/>
      <c r="M2866" s="12"/>
      <c r="N2866" s="11"/>
      <c r="O2866" s="12"/>
      <c r="P2866" s="11"/>
      <c r="Q2866" s="11"/>
      <c r="R2866" s="11"/>
      <c r="S2866" s="12"/>
      <c r="T2866" s="12"/>
      <c r="U2866" s="12"/>
      <c r="V2866" s="12"/>
      <c r="W2866" s="12"/>
      <c r="X2866" s="12"/>
      <c r="Y2866" s="11"/>
      <c r="Z2866" s="11"/>
      <c r="AA2866" s="11"/>
      <c r="AB2866" s="12"/>
      <c r="AC2866" s="11"/>
      <c r="AD2866" s="11"/>
      <c r="AE2866" s="12"/>
      <c r="AF2866" s="12"/>
      <c r="AG2866" s="11"/>
      <c r="AH2866" s="11"/>
      <c r="AI2866" s="12"/>
      <c r="AJ2866" s="12"/>
      <c r="AK2866" s="12"/>
      <c r="AL2866" s="12"/>
      <c r="AM2866" s="11"/>
      <c r="AN2866" s="12"/>
      <c r="AO2866" s="12"/>
      <c r="AP2866" s="12"/>
      <c r="AQ2866" s="12"/>
      <c r="AR2866" s="12"/>
      <c r="AS2866" s="12"/>
      <c r="AT2866" s="11"/>
      <c r="AU2866" s="11"/>
      <c r="AV2866" s="11"/>
      <c r="AW2866" s="12"/>
      <c r="AX2866" s="12"/>
      <c r="AY2866" s="12"/>
      <c r="AZ2866" s="12"/>
      <c r="BA2866" s="12"/>
      <c r="BB2866" s="12"/>
      <c r="BC2866" s="12"/>
      <c r="BD2866" s="12"/>
      <c r="BE2866" s="12"/>
      <c r="BF2866" s="12"/>
      <c r="BG2866" s="12"/>
      <c r="BH2866" s="12"/>
      <c r="BI2866" s="12"/>
      <c r="BJ2866" s="12"/>
      <c r="BK2866" s="12"/>
      <c r="BL2866" s="12"/>
      <c r="BM2866" s="12"/>
      <c r="BN2866" s="12"/>
      <c r="BO2866" s="12"/>
      <c r="BP2866" s="12"/>
      <c r="BQ2866" s="12"/>
      <c r="BR2866" s="12"/>
      <c r="BS2866" s="12"/>
      <c r="BT2866" s="12"/>
      <c r="BU2866" s="12"/>
      <c r="BV2866" s="12"/>
      <c r="BW2866" s="12"/>
      <c r="BX2866" s="12"/>
      <c r="BY2866" s="12">
        <v>1973</v>
      </c>
      <c r="BZ2866" s="12" t="s">
        <v>2561</v>
      </c>
      <c r="CA2866" s="12" t="s">
        <v>2430</v>
      </c>
      <c r="CB2866" s="12" t="s">
        <v>2539</v>
      </c>
      <c r="CC2866" s="12" t="s">
        <v>2383</v>
      </c>
      <c r="CD2866" s="12"/>
      <c r="CE2866" s="12"/>
      <c r="CF2866" s="13"/>
      <c r="CG2866" s="1"/>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J2866" s="1"/>
      <c r="DK2866" s="1"/>
      <c r="DL2866" s="1"/>
      <c r="DM2866" s="1"/>
      <c r="DN2866" s="1"/>
      <c r="DO2866" s="1"/>
      <c r="DQ2866" s="1"/>
      <c r="DT2866" s="1"/>
      <c r="DW2866" s="1"/>
      <c r="DX2866" s="1"/>
      <c r="DY2866" s="1"/>
      <c r="DZ2866" s="1"/>
      <c r="EA2866" s="1"/>
      <c r="EB2866" s="1"/>
      <c r="EC2866" s="1"/>
      <c r="EF2866" s="1"/>
      <c r="ER2866" s="1"/>
      <c r="ET2866" s="1"/>
      <c r="FH2866" s="1"/>
      <c r="FI2866" s="1"/>
      <c r="LT2866" s="2"/>
      <c r="LU2866" s="2"/>
      <c r="LV2866" s="2"/>
      <c r="LW2866" s="2"/>
      <c r="LX2866" s="2"/>
      <c r="LY2866" s="2"/>
      <c r="LZ2866" s="2"/>
      <c r="MA2866" s="2"/>
      <c r="MB2866" s="2"/>
      <c r="MC2866" s="2"/>
      <c r="MD2866" s="2"/>
      <c r="ME2866" s="2"/>
      <c r="MF2866" s="2"/>
      <c r="MG2866" s="2"/>
      <c r="MH2866" s="2"/>
      <c r="MI2866" s="2"/>
      <c r="MJ2866" s="2"/>
      <c r="MK2866" s="2"/>
      <c r="ML2866" s="2"/>
      <c r="MM2866" s="2"/>
      <c r="MN2866" s="2"/>
      <c r="MO2866" s="2"/>
      <c r="MP2866" s="2"/>
      <c r="MQ2866" s="2"/>
      <c r="MR2866" s="2"/>
      <c r="MS2866" s="2"/>
      <c r="MT2866" s="2"/>
      <c r="MU2866" s="2"/>
      <c r="MV2866" s="2"/>
      <c r="MW2866" s="2"/>
      <c r="MX2866" s="2"/>
      <c r="MY2866" s="2"/>
      <c r="MZ2866" s="2"/>
      <c r="NA2866" s="2"/>
      <c r="NB2866" s="2"/>
      <c r="NC2866" s="2"/>
      <c r="ND2866" s="2"/>
      <c r="NE2866" s="2"/>
      <c r="NF2866" s="2"/>
      <c r="NG2866" s="2"/>
      <c r="NH2866" s="2"/>
      <c r="NI2866" s="2"/>
      <c r="NJ2866" s="2"/>
      <c r="NK2866" s="2"/>
      <c r="NL2866" s="2"/>
      <c r="NM2866" s="2"/>
      <c r="NN2866" s="2"/>
      <c r="NO2866" s="2"/>
      <c r="NP2866" s="2"/>
      <c r="NQ2866" s="2"/>
      <c r="NR2866" s="2"/>
      <c r="NS2866" s="2"/>
      <c r="NT2866" s="2"/>
      <c r="NU2866" s="2"/>
      <c r="NV2866" s="2"/>
      <c r="NW2866" s="2"/>
      <c r="NX2866" s="2"/>
      <c r="NY2866" s="2"/>
      <c r="NZ2866" s="2"/>
      <c r="OA2866" s="2"/>
      <c r="OB2866" s="2"/>
      <c r="OC2866" s="2"/>
      <c r="OD2866" s="2"/>
      <c r="OE2866" s="2"/>
      <c r="OF2866" s="2"/>
      <c r="OG2866" s="2"/>
      <c r="OH2866" s="2"/>
      <c r="OI2866" s="2"/>
      <c r="OJ2866" s="2"/>
      <c r="OK2866" s="2"/>
      <c r="OL2866" s="2"/>
      <c r="OM2866" s="2"/>
      <c r="ON2866" s="2"/>
      <c r="OO2866" s="2"/>
      <c r="OP2866" s="2"/>
      <c r="OQ2866" s="2"/>
      <c r="OR2866" s="2"/>
      <c r="OS2866" s="2"/>
      <c r="OT2866" s="2"/>
      <c r="OU2866" s="2"/>
      <c r="OV2866" s="2"/>
      <c r="OW2866" s="2"/>
      <c r="OX2866" s="2"/>
      <c r="OY2866" s="2"/>
      <c r="OZ2866" s="2"/>
      <c r="PA2866" s="2"/>
      <c r="PB2866" s="2"/>
      <c r="PC2866" s="2"/>
      <c r="PD2866" s="2"/>
      <c r="PE2866" s="2"/>
      <c r="PF2866" s="2"/>
      <c r="PG2866" s="2"/>
      <c r="PH2866" s="2"/>
      <c r="PI2866" s="2"/>
      <c r="PJ2866" s="2"/>
      <c r="PK2866" s="2"/>
      <c r="PL2866" s="2"/>
      <c r="PM2866" s="2"/>
      <c r="PN2866" s="2"/>
      <c r="PO2866" s="2"/>
    </row>
    <row r="2867" spans="1:431" ht="98" hidden="1" x14ac:dyDescent="0.15">
      <c r="A2867" s="31" t="s">
        <v>2804</v>
      </c>
      <c r="B2867" s="3"/>
      <c r="C2867" s="34"/>
      <c r="D2867" s="34"/>
      <c r="E2867" s="3"/>
      <c r="F2867" s="6"/>
      <c r="G2867" s="6"/>
      <c r="H2867" s="6"/>
      <c r="I2867" s="3"/>
      <c r="J2867" s="6"/>
      <c r="K2867" s="3"/>
      <c r="L2867" s="3"/>
      <c r="M2867" s="3"/>
      <c r="N2867" s="6"/>
      <c r="O2867" s="3"/>
      <c r="P2867" s="6"/>
      <c r="Q2867" s="6"/>
      <c r="R2867" s="6"/>
      <c r="S2867" s="3"/>
      <c r="T2867" s="3"/>
      <c r="U2867" s="35"/>
      <c r="V2867" s="3"/>
      <c r="W2867" s="3"/>
      <c r="X2867" s="3"/>
      <c r="Y2867" s="6"/>
      <c r="Z2867" s="34"/>
      <c r="AA2867" s="34"/>
      <c r="AB2867" s="35"/>
      <c r="AC2867" s="34"/>
      <c r="AD2867" s="6"/>
      <c r="AE2867" s="3"/>
      <c r="AF2867" s="3"/>
      <c r="AG2867" s="6"/>
      <c r="AH2867" s="6"/>
      <c r="AI2867" s="3"/>
      <c r="AJ2867" s="3"/>
      <c r="AK2867" s="3"/>
      <c r="AL2867" s="3"/>
      <c r="AM2867" s="6"/>
      <c r="AN2867" s="35"/>
      <c r="AO2867" s="35"/>
      <c r="AP2867" s="3"/>
      <c r="AQ2867" s="35"/>
      <c r="AR2867" s="3"/>
      <c r="AS2867" s="3"/>
      <c r="AT2867" s="6"/>
      <c r="AU2867" s="6"/>
      <c r="AV2867" s="6"/>
      <c r="AW2867" s="3"/>
      <c r="AX2867" s="3"/>
      <c r="AY2867" s="3"/>
      <c r="AZ2867" s="35"/>
      <c r="BA2867" s="3"/>
      <c r="BB2867" s="3"/>
      <c r="BC2867" s="3"/>
      <c r="BD2867" s="3"/>
      <c r="BE2867" s="3"/>
      <c r="BF2867" s="35"/>
      <c r="BG2867" s="3"/>
      <c r="BH2867" s="3"/>
      <c r="BI2867" s="3"/>
      <c r="BJ2867" s="3"/>
      <c r="BK2867" s="35"/>
      <c r="BL2867" s="35"/>
      <c r="BM2867" s="35"/>
      <c r="BN2867" s="3"/>
      <c r="BO2867" s="3"/>
      <c r="BP2867" s="3"/>
      <c r="BQ2867" s="3"/>
      <c r="BR2867" s="3"/>
      <c r="BS2867" s="3"/>
      <c r="BT2867" s="3"/>
      <c r="BU2867" s="3"/>
      <c r="BV2867" s="3"/>
      <c r="BW2867" s="3"/>
      <c r="BX2867" s="3"/>
      <c r="BY2867" s="3">
        <v>1974</v>
      </c>
      <c r="BZ2867" s="12" t="s">
        <v>2813</v>
      </c>
      <c r="CA2867" s="26" t="s">
        <v>2381</v>
      </c>
      <c r="CB2867" s="26" t="s">
        <v>2812</v>
      </c>
      <c r="CC2867" s="12" t="s">
        <v>2383</v>
      </c>
      <c r="CD2867" s="3"/>
      <c r="CE2867" s="3"/>
      <c r="CF2867" s="7"/>
      <c r="CU2867" s="1"/>
      <c r="CV2867" s="1"/>
      <c r="CW2867" s="1"/>
      <c r="DD2867" s="1"/>
      <c r="DF2867" s="1"/>
      <c r="DH2867"/>
      <c r="DJ2867" s="1"/>
      <c r="DP2867"/>
      <c r="DW2867" s="1"/>
      <c r="DX2867" s="1"/>
      <c r="DY2867" s="1"/>
      <c r="DZ2867" s="1"/>
      <c r="EA2867" s="1"/>
      <c r="EB2867" s="1"/>
      <c r="EC2867" s="1"/>
      <c r="EH2867"/>
      <c r="ER2867" s="1"/>
      <c r="ET2867" s="1"/>
      <c r="EV2867"/>
      <c r="EW2867"/>
      <c r="FH2867" s="1"/>
      <c r="FI2867" s="1"/>
      <c r="PD2867" s="2"/>
      <c r="PE2867" s="2"/>
      <c r="PF2867" s="2"/>
      <c r="PG2867" s="2"/>
      <c r="PH2867" s="2"/>
      <c r="PI2867" s="2"/>
      <c r="PJ2867" s="2"/>
      <c r="PK2867" s="2"/>
      <c r="PL2867" s="2"/>
      <c r="PM2867" s="2"/>
      <c r="PN2867" s="2"/>
      <c r="PO2867" s="2"/>
    </row>
    <row r="2868" spans="1:431" ht="98" hidden="1" x14ac:dyDescent="0.15">
      <c r="A2868" s="6" t="s">
        <v>2805</v>
      </c>
      <c r="B2868" s="3"/>
      <c r="C2868" s="34"/>
      <c r="D2868" s="34"/>
      <c r="E2868" s="3"/>
      <c r="F2868" s="6"/>
      <c r="G2868" s="6"/>
      <c r="H2868" s="6"/>
      <c r="I2868" s="3"/>
      <c r="J2868" s="6"/>
      <c r="K2868" s="3"/>
      <c r="L2868" s="3"/>
      <c r="M2868" s="3"/>
      <c r="N2868" s="6"/>
      <c r="O2868" s="3"/>
      <c r="P2868" s="6"/>
      <c r="Q2868" s="6"/>
      <c r="R2868" s="6"/>
      <c r="S2868" s="3"/>
      <c r="T2868" s="3"/>
      <c r="U2868" s="35"/>
      <c r="V2868" s="3"/>
      <c r="W2868" s="3"/>
      <c r="X2868" s="3"/>
      <c r="Y2868" s="6"/>
      <c r="Z2868" s="34"/>
      <c r="AA2868" s="34"/>
      <c r="AB2868" s="35"/>
      <c r="AC2868" s="34"/>
      <c r="AD2868" s="6"/>
      <c r="AE2868" s="3"/>
      <c r="AF2868" s="3"/>
      <c r="AG2868" s="6"/>
      <c r="AH2868" s="6"/>
      <c r="AI2868" s="3"/>
      <c r="AJ2868" s="3"/>
      <c r="AK2868" s="3"/>
      <c r="AL2868" s="3"/>
      <c r="AM2868" s="6"/>
      <c r="AN2868" s="35"/>
      <c r="AO2868" s="35"/>
      <c r="AP2868" s="3"/>
      <c r="AQ2868" s="35"/>
      <c r="AR2868" s="3"/>
      <c r="AS2868" s="3"/>
      <c r="AT2868" s="6"/>
      <c r="AU2868" s="6"/>
      <c r="AV2868" s="6"/>
      <c r="AW2868" s="3"/>
      <c r="AX2868" s="3"/>
      <c r="AY2868" s="3"/>
      <c r="AZ2868" s="35"/>
      <c r="BA2868" s="3"/>
      <c r="BB2868" s="3"/>
      <c r="BC2868" s="3"/>
      <c r="BD2868" s="3"/>
      <c r="BE2868" s="3"/>
      <c r="BF2868" s="35"/>
      <c r="BG2868" s="3"/>
      <c r="BH2868" s="3"/>
      <c r="BI2868" s="3"/>
      <c r="BJ2868" s="3"/>
      <c r="BK2868" s="35"/>
      <c r="BL2868" s="35"/>
      <c r="BM2868" s="35"/>
      <c r="BN2868" s="3"/>
      <c r="BO2868" s="3"/>
      <c r="BP2868" s="3"/>
      <c r="BQ2868" s="3"/>
      <c r="BR2868" s="3"/>
      <c r="BS2868" s="3"/>
      <c r="BT2868" s="3"/>
      <c r="BU2868" s="3"/>
      <c r="BV2868" s="3"/>
      <c r="BW2868" s="3"/>
      <c r="BX2868" s="3"/>
      <c r="BY2868" s="3">
        <v>1974</v>
      </c>
      <c r="BZ2868" s="12" t="s">
        <v>2813</v>
      </c>
      <c r="CA2868" s="26" t="s">
        <v>2381</v>
      </c>
      <c r="CB2868" s="26" t="s">
        <v>2812</v>
      </c>
      <c r="CC2868" s="12" t="s">
        <v>2383</v>
      </c>
      <c r="CD2868" s="3"/>
      <c r="CE2868" s="3"/>
      <c r="CF2868" s="7"/>
      <c r="CU2868" s="1"/>
      <c r="CV2868" s="1"/>
      <c r="CW2868" s="1"/>
      <c r="DD2868" s="1"/>
      <c r="DF2868" s="1"/>
      <c r="DH2868"/>
      <c r="DJ2868" s="1"/>
      <c r="DP2868"/>
      <c r="DW2868" s="1"/>
      <c r="DX2868" s="1"/>
      <c r="DY2868" s="1"/>
      <c r="DZ2868" s="1"/>
      <c r="EA2868" s="1"/>
      <c r="EB2868" s="1"/>
      <c r="EC2868" s="1"/>
      <c r="EH2868"/>
      <c r="ER2868" s="1"/>
      <c r="ET2868" s="1"/>
      <c r="EV2868"/>
      <c r="EW2868"/>
      <c r="FH2868" s="1"/>
      <c r="FI2868" s="1"/>
      <c r="PD2868" s="2"/>
      <c r="PE2868" s="2"/>
      <c r="PF2868" s="2"/>
      <c r="PG2868" s="2"/>
      <c r="PH2868" s="2"/>
      <c r="PI2868" s="2"/>
      <c r="PJ2868" s="2"/>
      <c r="PK2868" s="2"/>
      <c r="PL2868" s="2"/>
      <c r="PM2868" s="2"/>
      <c r="PN2868" s="2"/>
      <c r="PO2868" s="2"/>
    </row>
    <row r="2869" spans="1:431" ht="98" hidden="1" x14ac:dyDescent="0.15">
      <c r="A2869" s="3" t="s">
        <v>2806</v>
      </c>
      <c r="B2869" s="3"/>
      <c r="C2869" s="34"/>
      <c r="D2869" s="34"/>
      <c r="E2869" s="3"/>
      <c r="F2869" s="6"/>
      <c r="G2869" s="6"/>
      <c r="H2869" s="6"/>
      <c r="I2869" s="3"/>
      <c r="J2869" s="6"/>
      <c r="K2869" s="3"/>
      <c r="L2869" s="3"/>
      <c r="M2869" s="3"/>
      <c r="N2869" s="6"/>
      <c r="O2869" s="3"/>
      <c r="P2869" s="6"/>
      <c r="Q2869" s="6"/>
      <c r="R2869" s="6"/>
      <c r="S2869" s="3"/>
      <c r="T2869" s="3"/>
      <c r="U2869" s="35"/>
      <c r="V2869" s="3"/>
      <c r="W2869" s="3"/>
      <c r="X2869" s="3"/>
      <c r="Y2869" s="6"/>
      <c r="Z2869" s="34"/>
      <c r="AA2869" s="34"/>
      <c r="AB2869" s="35"/>
      <c r="AC2869" s="34"/>
      <c r="AD2869" s="6"/>
      <c r="AE2869" s="3"/>
      <c r="AF2869" s="3"/>
      <c r="AG2869" s="6"/>
      <c r="AH2869" s="6"/>
      <c r="AI2869" s="3"/>
      <c r="AJ2869" s="3"/>
      <c r="AK2869" s="3"/>
      <c r="AL2869" s="3"/>
      <c r="AM2869" s="6"/>
      <c r="AN2869" s="35"/>
      <c r="AO2869" s="35"/>
      <c r="AP2869" s="3"/>
      <c r="AQ2869" s="35"/>
      <c r="AR2869" s="3"/>
      <c r="AS2869" s="3"/>
      <c r="AT2869" s="6"/>
      <c r="AU2869" s="6"/>
      <c r="AV2869" s="6"/>
      <c r="AW2869" s="3"/>
      <c r="AX2869" s="3"/>
      <c r="AY2869" s="3"/>
      <c r="AZ2869" s="35"/>
      <c r="BA2869" s="3"/>
      <c r="BB2869" s="3"/>
      <c r="BC2869" s="3"/>
      <c r="BD2869" s="3"/>
      <c r="BE2869" s="3"/>
      <c r="BF2869" s="35"/>
      <c r="BG2869" s="3"/>
      <c r="BH2869" s="3"/>
      <c r="BI2869" s="3"/>
      <c r="BJ2869" s="3"/>
      <c r="BK2869" s="35"/>
      <c r="BL2869" s="35"/>
      <c r="BM2869" s="35"/>
      <c r="BN2869" s="3"/>
      <c r="BO2869" s="3"/>
      <c r="BP2869" s="3"/>
      <c r="BQ2869" s="3"/>
      <c r="BR2869" s="3"/>
      <c r="BS2869" s="3"/>
      <c r="BT2869" s="3"/>
      <c r="BU2869" s="3"/>
      <c r="BV2869" s="3"/>
      <c r="BW2869" s="3"/>
      <c r="BX2869" s="3"/>
      <c r="BY2869" s="3">
        <v>1974</v>
      </c>
      <c r="BZ2869" s="12" t="s">
        <v>2813</v>
      </c>
      <c r="CA2869" s="26" t="s">
        <v>2381</v>
      </c>
      <c r="CB2869" s="26" t="s">
        <v>2812</v>
      </c>
      <c r="CC2869" s="12" t="s">
        <v>2383</v>
      </c>
      <c r="CD2869" s="3"/>
      <c r="CE2869" s="3"/>
      <c r="CF2869" s="7"/>
      <c r="CU2869" s="1"/>
      <c r="CV2869" s="1"/>
      <c r="CW2869" s="1"/>
      <c r="DD2869" s="1"/>
      <c r="DF2869" s="1"/>
      <c r="DH2869"/>
      <c r="DJ2869" s="1"/>
      <c r="DP2869"/>
      <c r="DW2869" s="1"/>
      <c r="DX2869" s="1"/>
      <c r="DY2869" s="1"/>
      <c r="DZ2869" s="1"/>
      <c r="EA2869" s="1"/>
      <c r="EB2869" s="1"/>
      <c r="EC2869" s="1"/>
      <c r="EH2869"/>
      <c r="ER2869" s="1"/>
      <c r="ET2869" s="1"/>
      <c r="EV2869"/>
      <c r="EW2869"/>
      <c r="FH2869" s="1"/>
      <c r="FI2869" s="1"/>
      <c r="PD2869" s="2"/>
      <c r="PE2869" s="2"/>
      <c r="PF2869" s="2"/>
      <c r="PG2869" s="2"/>
      <c r="PH2869" s="2"/>
      <c r="PI2869" s="2"/>
      <c r="PJ2869" s="2"/>
      <c r="PK2869" s="2"/>
      <c r="PL2869" s="2"/>
      <c r="PM2869" s="2"/>
      <c r="PN2869" s="2"/>
      <c r="PO2869" s="2"/>
    </row>
    <row r="2870" spans="1:431" ht="98" hidden="1" x14ac:dyDescent="0.15">
      <c r="A2870" s="3" t="s">
        <v>2807</v>
      </c>
      <c r="B2870" s="3"/>
      <c r="C2870" s="34"/>
      <c r="D2870" s="34"/>
      <c r="E2870" s="3"/>
      <c r="F2870" s="6"/>
      <c r="G2870" s="6"/>
      <c r="H2870" s="6"/>
      <c r="I2870" s="3"/>
      <c r="J2870" s="6"/>
      <c r="K2870" s="3"/>
      <c r="L2870" s="3"/>
      <c r="M2870" s="3"/>
      <c r="N2870" s="6"/>
      <c r="O2870" s="3"/>
      <c r="P2870" s="6"/>
      <c r="Q2870" s="6"/>
      <c r="R2870" s="6"/>
      <c r="S2870" s="3"/>
      <c r="T2870" s="3"/>
      <c r="U2870" s="35"/>
      <c r="V2870" s="3"/>
      <c r="W2870" s="3"/>
      <c r="X2870" s="3"/>
      <c r="Y2870" s="6"/>
      <c r="Z2870" s="34"/>
      <c r="AA2870" s="34"/>
      <c r="AB2870" s="35"/>
      <c r="AC2870" s="34"/>
      <c r="AD2870" s="6"/>
      <c r="AE2870" s="3"/>
      <c r="AF2870" s="3"/>
      <c r="AG2870" s="6"/>
      <c r="AH2870" s="6"/>
      <c r="AI2870" s="3"/>
      <c r="AJ2870" s="3"/>
      <c r="AK2870" s="3"/>
      <c r="AL2870" s="3"/>
      <c r="AM2870" s="6"/>
      <c r="AN2870" s="35"/>
      <c r="AO2870" s="35"/>
      <c r="AP2870" s="3"/>
      <c r="AQ2870" s="35"/>
      <c r="AR2870" s="3"/>
      <c r="AS2870" s="3"/>
      <c r="AT2870" s="6"/>
      <c r="AU2870" s="6"/>
      <c r="AV2870" s="6"/>
      <c r="AW2870" s="3"/>
      <c r="AX2870" s="3"/>
      <c r="AY2870" s="3"/>
      <c r="AZ2870" s="35"/>
      <c r="BA2870" s="3"/>
      <c r="BB2870" s="3"/>
      <c r="BC2870" s="3"/>
      <c r="BD2870" s="3"/>
      <c r="BE2870" s="3"/>
      <c r="BF2870" s="35"/>
      <c r="BG2870" s="3"/>
      <c r="BH2870" s="3"/>
      <c r="BI2870" s="3"/>
      <c r="BJ2870" s="3"/>
      <c r="BK2870" s="35"/>
      <c r="BL2870" s="35"/>
      <c r="BM2870" s="35"/>
      <c r="BN2870" s="3"/>
      <c r="BO2870" s="3"/>
      <c r="BP2870" s="3"/>
      <c r="BQ2870" s="3"/>
      <c r="BR2870" s="3"/>
      <c r="BS2870" s="3"/>
      <c r="BT2870" s="3"/>
      <c r="BU2870" s="3"/>
      <c r="BV2870" s="3"/>
      <c r="BW2870" s="3"/>
      <c r="BX2870" s="3"/>
      <c r="BY2870" s="3">
        <v>1974</v>
      </c>
      <c r="BZ2870" s="12" t="s">
        <v>2813</v>
      </c>
      <c r="CA2870" s="26" t="s">
        <v>2381</v>
      </c>
      <c r="CB2870" s="26" t="s">
        <v>2812</v>
      </c>
      <c r="CC2870" s="12" t="s">
        <v>2383</v>
      </c>
      <c r="CD2870" s="3"/>
      <c r="CE2870" s="3"/>
      <c r="CF2870" s="7"/>
      <c r="CU2870" s="1"/>
      <c r="CV2870" s="1"/>
      <c r="CW2870" s="1"/>
      <c r="DD2870" s="1"/>
      <c r="DF2870" s="1"/>
      <c r="DH2870"/>
      <c r="DJ2870" s="1"/>
      <c r="DP2870"/>
      <c r="DW2870" s="1"/>
      <c r="DX2870" s="1"/>
      <c r="DY2870" s="1"/>
      <c r="DZ2870" s="1"/>
      <c r="EA2870" s="1"/>
      <c r="EB2870" s="1"/>
      <c r="EC2870" s="1"/>
      <c r="EH2870"/>
      <c r="ER2870" s="1"/>
      <c r="ET2870" s="1"/>
      <c r="EV2870"/>
      <c r="EW2870"/>
      <c r="FH2870" s="1"/>
      <c r="FI2870" s="1"/>
      <c r="PD2870" s="2"/>
      <c r="PE2870" s="2"/>
      <c r="PF2870" s="2"/>
      <c r="PG2870" s="2"/>
      <c r="PH2870" s="2"/>
      <c r="PI2870" s="2"/>
      <c r="PJ2870" s="2"/>
      <c r="PK2870" s="2"/>
      <c r="PL2870" s="2"/>
      <c r="PM2870" s="2"/>
      <c r="PN2870" s="2"/>
      <c r="PO2870" s="2"/>
    </row>
    <row r="2871" spans="1:431" ht="98" hidden="1" x14ac:dyDescent="0.15">
      <c r="A2871" s="31" t="s">
        <v>2808</v>
      </c>
      <c r="B2871" s="3"/>
      <c r="C2871" s="34"/>
      <c r="D2871" s="34"/>
      <c r="E2871" s="3"/>
      <c r="F2871" s="6"/>
      <c r="G2871" s="6"/>
      <c r="H2871" s="6"/>
      <c r="I2871" s="3"/>
      <c r="J2871" s="6"/>
      <c r="K2871" s="3"/>
      <c r="L2871" s="3"/>
      <c r="M2871" s="3"/>
      <c r="N2871" s="6"/>
      <c r="O2871" s="3"/>
      <c r="P2871" s="6"/>
      <c r="Q2871" s="6"/>
      <c r="R2871" s="6"/>
      <c r="S2871" s="3"/>
      <c r="T2871" s="3"/>
      <c r="U2871" s="35"/>
      <c r="V2871" s="3"/>
      <c r="W2871" s="3"/>
      <c r="X2871" s="3"/>
      <c r="Y2871" s="6"/>
      <c r="Z2871" s="34"/>
      <c r="AA2871" s="34"/>
      <c r="AB2871" s="35"/>
      <c r="AC2871" s="34"/>
      <c r="AD2871" s="6"/>
      <c r="AE2871" s="3"/>
      <c r="AF2871" s="3"/>
      <c r="AG2871" s="6"/>
      <c r="AH2871" s="6"/>
      <c r="AI2871" s="3"/>
      <c r="AJ2871" s="3"/>
      <c r="AK2871" s="3"/>
      <c r="AL2871" s="3"/>
      <c r="AM2871" s="6"/>
      <c r="AN2871" s="35"/>
      <c r="AO2871" s="35"/>
      <c r="AP2871" s="3"/>
      <c r="AQ2871" s="35"/>
      <c r="AR2871" s="3"/>
      <c r="AS2871" s="3"/>
      <c r="AT2871" s="6"/>
      <c r="AU2871" s="6"/>
      <c r="AV2871" s="6"/>
      <c r="AW2871" s="3"/>
      <c r="AX2871" s="3"/>
      <c r="AY2871" s="3"/>
      <c r="AZ2871" s="35"/>
      <c r="BA2871" s="3"/>
      <c r="BB2871" s="3"/>
      <c r="BC2871" s="3"/>
      <c r="BD2871" s="3"/>
      <c r="BE2871" s="3"/>
      <c r="BF2871" s="35"/>
      <c r="BG2871" s="3"/>
      <c r="BH2871" s="3"/>
      <c r="BI2871" s="3"/>
      <c r="BJ2871" s="3"/>
      <c r="BK2871" s="35"/>
      <c r="BL2871" s="35"/>
      <c r="BM2871" s="35"/>
      <c r="BN2871" s="3"/>
      <c r="BO2871" s="3"/>
      <c r="BP2871" s="3"/>
      <c r="BQ2871" s="3"/>
      <c r="BR2871" s="3"/>
      <c r="BS2871" s="3"/>
      <c r="BT2871" s="3"/>
      <c r="BU2871" s="3"/>
      <c r="BV2871" s="3"/>
      <c r="BW2871" s="3"/>
      <c r="BX2871" s="3"/>
      <c r="BY2871" s="3">
        <v>1974</v>
      </c>
      <c r="BZ2871" s="12" t="s">
        <v>2813</v>
      </c>
      <c r="CA2871" s="26" t="s">
        <v>2381</v>
      </c>
      <c r="CB2871" s="26" t="s">
        <v>2812</v>
      </c>
      <c r="CC2871" s="12" t="s">
        <v>2383</v>
      </c>
      <c r="CD2871" s="3"/>
      <c r="CE2871" s="3"/>
      <c r="CF2871" s="7"/>
      <c r="CU2871" s="1"/>
      <c r="CV2871" s="1"/>
      <c r="CW2871" s="1"/>
      <c r="DD2871" s="1"/>
      <c r="DF2871" s="1"/>
      <c r="DH2871"/>
      <c r="DJ2871" s="1"/>
      <c r="DP2871"/>
      <c r="DW2871" s="1"/>
      <c r="DX2871" s="1"/>
      <c r="DY2871" s="1"/>
      <c r="DZ2871" s="1"/>
      <c r="EA2871" s="1"/>
      <c r="EB2871" s="1"/>
      <c r="EC2871" s="1"/>
      <c r="EH2871"/>
      <c r="ER2871" s="1"/>
      <c r="ET2871" s="1"/>
      <c r="EV2871"/>
      <c r="EW2871"/>
      <c r="FH2871" s="1"/>
      <c r="FI2871" s="1"/>
      <c r="PD2871" s="2"/>
      <c r="PE2871" s="2"/>
      <c r="PF2871" s="2"/>
      <c r="PG2871" s="2"/>
      <c r="PH2871" s="2"/>
      <c r="PI2871" s="2"/>
      <c r="PJ2871" s="2"/>
      <c r="PK2871" s="2"/>
      <c r="PL2871" s="2"/>
      <c r="PM2871" s="2"/>
      <c r="PN2871" s="2"/>
      <c r="PO2871" s="2"/>
    </row>
    <row r="2872" spans="1:431" ht="98" hidden="1" x14ac:dyDescent="0.15">
      <c r="A2872" s="3" t="s">
        <v>2809</v>
      </c>
      <c r="B2872" s="3"/>
      <c r="C2872" s="34"/>
      <c r="D2872" s="34"/>
      <c r="E2872" s="3"/>
      <c r="F2872" s="6"/>
      <c r="G2872" s="6"/>
      <c r="H2872" s="6"/>
      <c r="I2872" s="3"/>
      <c r="J2872" s="6"/>
      <c r="K2872" s="3"/>
      <c r="L2872" s="3"/>
      <c r="M2872" s="3"/>
      <c r="N2872" s="6"/>
      <c r="O2872" s="3"/>
      <c r="P2872" s="6"/>
      <c r="Q2872" s="6"/>
      <c r="R2872" s="6"/>
      <c r="S2872" s="3"/>
      <c r="T2872" s="3"/>
      <c r="U2872" s="35"/>
      <c r="V2872" s="3"/>
      <c r="W2872" s="3"/>
      <c r="X2872" s="3"/>
      <c r="Y2872" s="6"/>
      <c r="Z2872" s="34"/>
      <c r="AA2872" s="34"/>
      <c r="AB2872" s="35"/>
      <c r="AC2872" s="34"/>
      <c r="AD2872" s="6"/>
      <c r="AE2872" s="3"/>
      <c r="AF2872" s="3"/>
      <c r="AG2872" s="6"/>
      <c r="AH2872" s="6"/>
      <c r="AI2872" s="3"/>
      <c r="AJ2872" s="3"/>
      <c r="AK2872" s="3"/>
      <c r="AL2872" s="3"/>
      <c r="AM2872" s="6"/>
      <c r="AN2872" s="35"/>
      <c r="AO2872" s="35"/>
      <c r="AP2872" s="3"/>
      <c r="AQ2872" s="35"/>
      <c r="AR2872" s="3"/>
      <c r="AS2872" s="3"/>
      <c r="AT2872" s="6"/>
      <c r="AU2872" s="6"/>
      <c r="AV2872" s="6"/>
      <c r="AW2872" s="3"/>
      <c r="AX2872" s="3"/>
      <c r="AY2872" s="3"/>
      <c r="AZ2872" s="35"/>
      <c r="BA2872" s="3"/>
      <c r="BB2872" s="3"/>
      <c r="BC2872" s="3"/>
      <c r="BD2872" s="3"/>
      <c r="BE2872" s="3"/>
      <c r="BF2872" s="35"/>
      <c r="BG2872" s="3"/>
      <c r="BH2872" s="3"/>
      <c r="BI2872" s="3"/>
      <c r="BJ2872" s="3"/>
      <c r="BK2872" s="35"/>
      <c r="BL2872" s="35"/>
      <c r="BM2872" s="35"/>
      <c r="BN2872" s="3"/>
      <c r="BO2872" s="3"/>
      <c r="BP2872" s="3"/>
      <c r="BQ2872" s="3"/>
      <c r="BR2872" s="3"/>
      <c r="BS2872" s="3"/>
      <c r="BT2872" s="3"/>
      <c r="BU2872" s="3"/>
      <c r="BV2872" s="3"/>
      <c r="BW2872" s="3"/>
      <c r="BX2872" s="3"/>
      <c r="BY2872" s="3">
        <v>1974</v>
      </c>
      <c r="BZ2872" s="12" t="s">
        <v>2813</v>
      </c>
      <c r="CA2872" s="26" t="s">
        <v>2381</v>
      </c>
      <c r="CB2872" s="26" t="s">
        <v>2812</v>
      </c>
      <c r="CC2872" s="12" t="s">
        <v>2383</v>
      </c>
      <c r="CD2872" s="3"/>
      <c r="CE2872" s="3"/>
      <c r="CF2872" s="7"/>
      <c r="CU2872" s="1"/>
      <c r="CV2872" s="1"/>
      <c r="CW2872" s="1"/>
      <c r="DD2872" s="1"/>
      <c r="DF2872" s="1"/>
      <c r="DH2872"/>
      <c r="DJ2872" s="1"/>
      <c r="DP2872"/>
      <c r="DW2872" s="1"/>
      <c r="DX2872" s="1"/>
      <c r="DY2872" s="1"/>
      <c r="DZ2872" s="1"/>
      <c r="EA2872" s="1"/>
      <c r="EB2872" s="1"/>
      <c r="EC2872" s="1"/>
      <c r="EH2872"/>
      <c r="ER2872" s="1"/>
      <c r="ET2872" s="1"/>
      <c r="EV2872"/>
      <c r="EW2872"/>
      <c r="FH2872" s="1"/>
      <c r="FI2872" s="1"/>
      <c r="PD2872" s="2"/>
      <c r="PE2872" s="2"/>
      <c r="PF2872" s="2"/>
      <c r="PG2872" s="2"/>
      <c r="PH2872" s="2"/>
      <c r="PI2872" s="2"/>
      <c r="PJ2872" s="2"/>
      <c r="PK2872" s="2"/>
      <c r="PL2872" s="2"/>
      <c r="PM2872" s="2"/>
      <c r="PN2872" s="2"/>
      <c r="PO2872" s="2"/>
    </row>
    <row r="2873" spans="1:431" ht="98" hidden="1" x14ac:dyDescent="0.15">
      <c r="A2873" s="12" t="s">
        <v>2810</v>
      </c>
      <c r="B2873" s="12"/>
      <c r="C2873" s="37"/>
      <c r="D2873" s="37"/>
      <c r="E2873" s="12"/>
      <c r="F2873" s="11"/>
      <c r="G2873" s="11"/>
      <c r="H2873" s="11"/>
      <c r="I2873" s="12"/>
      <c r="J2873" s="11"/>
      <c r="K2873" s="12"/>
      <c r="L2873" s="12"/>
      <c r="M2873" s="12"/>
      <c r="N2873" s="11"/>
      <c r="O2873" s="12"/>
      <c r="P2873" s="11"/>
      <c r="Q2873" s="11"/>
      <c r="R2873" s="11"/>
      <c r="S2873" s="12"/>
      <c r="T2873" s="12"/>
      <c r="U2873" s="38"/>
      <c r="V2873" s="12"/>
      <c r="W2873" s="12"/>
      <c r="X2873" s="12"/>
      <c r="Y2873" s="11"/>
      <c r="Z2873" s="37"/>
      <c r="AA2873" s="37"/>
      <c r="AB2873" s="38"/>
      <c r="AC2873" s="37"/>
      <c r="AD2873" s="11"/>
      <c r="AE2873" s="12"/>
      <c r="AF2873" s="12"/>
      <c r="AG2873" s="11"/>
      <c r="AH2873" s="11"/>
      <c r="AI2873" s="12"/>
      <c r="AJ2873" s="12"/>
      <c r="AK2873" s="12"/>
      <c r="AL2873" s="12"/>
      <c r="AM2873" s="11"/>
      <c r="AN2873" s="38"/>
      <c r="AO2873" s="38"/>
      <c r="AP2873" s="12"/>
      <c r="AQ2873" s="38"/>
      <c r="AR2873" s="12"/>
      <c r="AS2873" s="12"/>
      <c r="AT2873" s="11"/>
      <c r="AU2873" s="11"/>
      <c r="AV2873" s="11"/>
      <c r="AW2873" s="12"/>
      <c r="AX2873" s="12"/>
      <c r="AY2873" s="12"/>
      <c r="AZ2873" s="38"/>
      <c r="BA2873" s="12"/>
      <c r="BB2873" s="12"/>
      <c r="BC2873" s="12"/>
      <c r="BD2873" s="12"/>
      <c r="BE2873" s="12"/>
      <c r="BF2873" s="38"/>
      <c r="BG2873" s="12"/>
      <c r="BH2873" s="12"/>
      <c r="BI2873" s="12"/>
      <c r="BJ2873" s="12"/>
      <c r="BK2873" s="38"/>
      <c r="BL2873" s="38"/>
      <c r="BM2873" s="38"/>
      <c r="BN2873" s="12"/>
      <c r="BO2873" s="12"/>
      <c r="BP2873" s="12"/>
      <c r="BQ2873" s="12"/>
      <c r="BR2873" s="12"/>
      <c r="BS2873" s="12"/>
      <c r="BT2873" s="12"/>
      <c r="BU2873" s="12"/>
      <c r="BV2873" s="12"/>
      <c r="BW2873" s="12"/>
      <c r="BX2873" s="12"/>
      <c r="BY2873" s="3">
        <v>1974</v>
      </c>
      <c r="BZ2873" s="12" t="s">
        <v>2813</v>
      </c>
      <c r="CA2873" s="26" t="s">
        <v>2381</v>
      </c>
      <c r="CB2873" s="26" t="s">
        <v>2812</v>
      </c>
      <c r="CC2873" s="12" t="s">
        <v>2383</v>
      </c>
      <c r="CD2873" s="12"/>
      <c r="CE2873" s="12"/>
      <c r="CF2873" s="13"/>
      <c r="CU2873" s="1"/>
      <c r="CV2873" s="1"/>
      <c r="CW2873" s="1"/>
      <c r="DD2873" s="1"/>
      <c r="DF2873" s="1"/>
      <c r="DH2873"/>
      <c r="DJ2873" s="1"/>
      <c r="DP2873"/>
      <c r="DW2873" s="1"/>
      <c r="DX2873" s="1"/>
      <c r="DY2873" s="1"/>
      <c r="DZ2873" s="1"/>
      <c r="EA2873" s="1"/>
      <c r="EB2873" s="1"/>
      <c r="EC2873" s="1"/>
      <c r="EH2873"/>
      <c r="ER2873" s="1"/>
      <c r="ET2873" s="1"/>
      <c r="EV2873"/>
      <c r="EW2873"/>
      <c r="FH2873" s="1"/>
      <c r="FI2873" s="1"/>
      <c r="PD2873" s="2"/>
      <c r="PE2873" s="2"/>
      <c r="PF2873" s="2"/>
      <c r="PG2873" s="2"/>
      <c r="PH2873" s="2"/>
      <c r="PI2873" s="2"/>
      <c r="PJ2873" s="2"/>
      <c r="PK2873" s="2"/>
      <c r="PL2873" s="2"/>
      <c r="PM2873" s="2"/>
      <c r="PN2873" s="2"/>
      <c r="PO2873" s="2"/>
    </row>
    <row r="2874" spans="1:431" ht="98" hidden="1" x14ac:dyDescent="0.15">
      <c r="A2874" s="3" t="s">
        <v>2811</v>
      </c>
      <c r="B2874" s="3"/>
      <c r="C2874" s="34"/>
      <c r="D2874" s="34"/>
      <c r="E2874" s="3"/>
      <c r="F2874" s="6"/>
      <c r="G2874" s="6"/>
      <c r="H2874" s="6"/>
      <c r="I2874" s="3"/>
      <c r="J2874" s="6"/>
      <c r="K2874" s="3"/>
      <c r="L2874" s="3"/>
      <c r="M2874" s="3"/>
      <c r="N2874" s="6"/>
      <c r="O2874" s="3"/>
      <c r="P2874" s="6"/>
      <c r="Q2874" s="6"/>
      <c r="R2874" s="6"/>
      <c r="S2874" s="3"/>
      <c r="T2874" s="3"/>
      <c r="U2874" s="35"/>
      <c r="V2874" s="3"/>
      <c r="W2874" s="3"/>
      <c r="X2874" s="3"/>
      <c r="Y2874" s="6"/>
      <c r="Z2874" s="34"/>
      <c r="AA2874" s="34"/>
      <c r="AB2874" s="35"/>
      <c r="AC2874" s="34"/>
      <c r="AD2874" s="6"/>
      <c r="AE2874" s="3"/>
      <c r="AF2874" s="3"/>
      <c r="AG2874" s="6"/>
      <c r="AH2874" s="6"/>
      <c r="AI2874" s="3"/>
      <c r="AJ2874" s="3"/>
      <c r="AK2874" s="3"/>
      <c r="AL2874" s="3"/>
      <c r="AM2874" s="6"/>
      <c r="AN2874" s="35"/>
      <c r="AO2874" s="35"/>
      <c r="AP2874" s="3"/>
      <c r="AQ2874" s="35"/>
      <c r="AR2874" s="3"/>
      <c r="AS2874" s="3"/>
      <c r="AT2874" s="6"/>
      <c r="AU2874" s="6"/>
      <c r="AV2874" s="6"/>
      <c r="AW2874" s="3"/>
      <c r="AX2874" s="3"/>
      <c r="AY2874" s="3"/>
      <c r="AZ2874" s="35"/>
      <c r="BA2874" s="3"/>
      <c r="BB2874" s="3"/>
      <c r="BC2874" s="3"/>
      <c r="BD2874" s="3"/>
      <c r="BE2874" s="3"/>
      <c r="BF2874" s="35"/>
      <c r="BG2874" s="3"/>
      <c r="BH2874" s="3"/>
      <c r="BI2874" s="3"/>
      <c r="BJ2874" s="3"/>
      <c r="BK2874" s="35"/>
      <c r="BL2874" s="35"/>
      <c r="BM2874" s="35"/>
      <c r="BN2874" s="3"/>
      <c r="BO2874" s="3"/>
      <c r="BP2874" s="3"/>
      <c r="BQ2874" s="3"/>
      <c r="BR2874" s="3"/>
      <c r="BS2874" s="3"/>
      <c r="BT2874" s="3"/>
      <c r="BU2874" s="3"/>
      <c r="BV2874" s="3"/>
      <c r="BW2874" s="3"/>
      <c r="BX2874" s="3"/>
      <c r="BY2874" s="3">
        <v>1974</v>
      </c>
      <c r="BZ2874" s="12" t="s">
        <v>2813</v>
      </c>
      <c r="CA2874" s="26" t="s">
        <v>2381</v>
      </c>
      <c r="CB2874" s="26" t="s">
        <v>2812</v>
      </c>
      <c r="CC2874" s="12" t="s">
        <v>2383</v>
      </c>
      <c r="CD2874" s="3"/>
      <c r="CE2874" s="3"/>
      <c r="CF2874" s="7"/>
      <c r="CU2874" s="1"/>
      <c r="CV2874" s="1"/>
      <c r="CW2874" s="1"/>
      <c r="DD2874" s="1"/>
      <c r="DF2874" s="1"/>
      <c r="DH2874"/>
      <c r="DJ2874" s="1"/>
      <c r="DP2874"/>
      <c r="DW2874" s="1"/>
      <c r="DX2874" s="1"/>
      <c r="DY2874" s="1"/>
      <c r="DZ2874" s="1"/>
      <c r="EA2874" s="1"/>
      <c r="EB2874" s="1"/>
      <c r="EC2874" s="1"/>
      <c r="EH2874"/>
      <c r="ER2874" s="1"/>
      <c r="ET2874" s="1"/>
      <c r="EV2874"/>
      <c r="EW2874"/>
      <c r="FH2874" s="1"/>
      <c r="FI2874" s="1"/>
      <c r="PD2874" s="2"/>
      <c r="PE2874" s="2"/>
      <c r="PF2874" s="2"/>
      <c r="PG2874" s="2"/>
      <c r="PH2874" s="2"/>
      <c r="PI2874" s="2"/>
      <c r="PJ2874" s="2"/>
      <c r="PK2874" s="2"/>
      <c r="PL2874" s="2"/>
      <c r="PM2874" s="2"/>
      <c r="PN2874" s="2"/>
      <c r="PO2874" s="2"/>
    </row>
    <row r="2875" spans="1:431" ht="98" hidden="1" x14ac:dyDescent="0.15">
      <c r="A2875" s="12" t="s">
        <v>2815</v>
      </c>
      <c r="B2875" s="3"/>
      <c r="C2875" s="34"/>
      <c r="D2875" s="34"/>
      <c r="E2875" s="3"/>
      <c r="F2875" s="6"/>
      <c r="G2875" s="6"/>
      <c r="H2875" s="6"/>
      <c r="I2875" s="3"/>
      <c r="J2875" s="6"/>
      <c r="K2875" s="3"/>
      <c r="L2875" s="3"/>
      <c r="M2875" s="3"/>
      <c r="N2875" s="6"/>
      <c r="O2875" s="3"/>
      <c r="P2875" s="6"/>
      <c r="Q2875" s="6"/>
      <c r="R2875" s="6"/>
      <c r="S2875" s="3"/>
      <c r="T2875" s="3"/>
      <c r="U2875" s="35"/>
      <c r="V2875" s="3"/>
      <c r="W2875" s="3"/>
      <c r="X2875" s="3"/>
      <c r="Y2875" s="6"/>
      <c r="Z2875" s="34"/>
      <c r="AA2875" s="34"/>
      <c r="AB2875" s="35"/>
      <c r="AC2875" s="34"/>
      <c r="AD2875" s="6"/>
      <c r="AE2875" s="3"/>
      <c r="AF2875" s="3"/>
      <c r="AG2875" s="6"/>
      <c r="AH2875" s="6"/>
      <c r="AI2875" s="3"/>
      <c r="AJ2875" s="3"/>
      <c r="AK2875" s="3"/>
      <c r="AL2875" s="3"/>
      <c r="AM2875" s="6"/>
      <c r="AN2875" s="35"/>
      <c r="AO2875" s="35"/>
      <c r="AP2875" s="3"/>
      <c r="AQ2875" s="35"/>
      <c r="AR2875" s="3"/>
      <c r="AS2875" s="3"/>
      <c r="AT2875" s="6"/>
      <c r="AU2875" s="6"/>
      <c r="AV2875" s="6"/>
      <c r="AW2875" s="3"/>
      <c r="AX2875" s="3"/>
      <c r="AY2875" s="3"/>
      <c r="AZ2875" s="35"/>
      <c r="BA2875" s="3"/>
      <c r="BB2875" s="3"/>
      <c r="BC2875" s="3"/>
      <c r="BD2875" s="3"/>
      <c r="BE2875" s="3"/>
      <c r="BF2875" s="35"/>
      <c r="BG2875" s="3"/>
      <c r="BH2875" s="3"/>
      <c r="BI2875" s="3"/>
      <c r="BJ2875" s="3"/>
      <c r="BK2875" s="35"/>
      <c r="BL2875" s="35"/>
      <c r="BM2875" s="35"/>
      <c r="BN2875" s="3"/>
      <c r="BO2875" s="3"/>
      <c r="BP2875" s="3"/>
      <c r="BQ2875" s="3"/>
      <c r="BR2875" s="3"/>
      <c r="BS2875" s="3"/>
      <c r="BT2875" s="3"/>
      <c r="BU2875" s="3"/>
      <c r="BV2875" s="3"/>
      <c r="BW2875" s="3"/>
      <c r="BX2875" s="3"/>
      <c r="BY2875" s="3">
        <v>1974</v>
      </c>
      <c r="BZ2875" s="12" t="s">
        <v>2813</v>
      </c>
      <c r="CA2875" s="26" t="s">
        <v>2381</v>
      </c>
      <c r="CB2875" s="26" t="s">
        <v>2855</v>
      </c>
      <c r="CC2875" s="12" t="s">
        <v>2383</v>
      </c>
      <c r="CD2875" s="3"/>
      <c r="CE2875" s="3"/>
      <c r="CF2875" s="7"/>
      <c r="CU2875" s="1"/>
      <c r="CV2875" s="1"/>
      <c r="CW2875" s="1"/>
      <c r="DD2875" s="1"/>
      <c r="DF2875" s="1"/>
      <c r="DH2875"/>
      <c r="DJ2875" s="1"/>
      <c r="DP2875"/>
      <c r="DW2875" s="1"/>
      <c r="DX2875" s="1"/>
      <c r="DY2875" s="1"/>
      <c r="DZ2875" s="1"/>
      <c r="EA2875" s="1"/>
      <c r="EB2875" s="1"/>
      <c r="EC2875" s="1"/>
      <c r="EH2875"/>
      <c r="ER2875" s="1"/>
      <c r="ET2875" s="1"/>
      <c r="EV2875"/>
      <c r="EW2875"/>
      <c r="FH2875" s="1"/>
      <c r="FI2875" s="1"/>
      <c r="PD2875" s="2"/>
      <c r="PE2875" s="2"/>
      <c r="PF2875" s="2"/>
      <c r="PG2875" s="2"/>
      <c r="PH2875" s="2"/>
      <c r="PI2875" s="2"/>
      <c r="PJ2875" s="2"/>
      <c r="PK2875" s="2"/>
      <c r="PL2875" s="2"/>
      <c r="PM2875" s="2"/>
      <c r="PN2875" s="2"/>
      <c r="PO2875" s="2"/>
    </row>
    <row r="2876" spans="1:431" ht="98" hidden="1" x14ac:dyDescent="0.15">
      <c r="A2876" s="3" t="s">
        <v>2816</v>
      </c>
      <c r="B2876" s="3"/>
      <c r="C2876" s="34"/>
      <c r="D2876" s="34"/>
      <c r="E2876" s="3"/>
      <c r="F2876" s="6"/>
      <c r="G2876" s="6"/>
      <c r="H2876" s="6"/>
      <c r="I2876" s="3"/>
      <c r="J2876" s="6"/>
      <c r="K2876" s="3"/>
      <c r="L2876" s="3"/>
      <c r="M2876" s="3"/>
      <c r="N2876" s="6"/>
      <c r="O2876" s="3"/>
      <c r="P2876" s="6"/>
      <c r="Q2876" s="6"/>
      <c r="R2876" s="6"/>
      <c r="S2876" s="3"/>
      <c r="T2876" s="3"/>
      <c r="U2876" s="35"/>
      <c r="V2876" s="3"/>
      <c r="W2876" s="3"/>
      <c r="X2876" s="3"/>
      <c r="Y2876" s="6"/>
      <c r="Z2876" s="34"/>
      <c r="AA2876" s="34"/>
      <c r="AB2876" s="35"/>
      <c r="AC2876" s="34"/>
      <c r="AD2876" s="6"/>
      <c r="AE2876" s="3"/>
      <c r="AF2876" s="3"/>
      <c r="AG2876" s="6"/>
      <c r="AH2876" s="6"/>
      <c r="AI2876" s="3"/>
      <c r="AJ2876" s="3"/>
      <c r="AK2876" s="3"/>
      <c r="AL2876" s="3"/>
      <c r="AM2876" s="6"/>
      <c r="AN2876" s="35"/>
      <c r="AO2876" s="35"/>
      <c r="AP2876" s="3"/>
      <c r="AQ2876" s="35"/>
      <c r="AR2876" s="3"/>
      <c r="AS2876" s="3"/>
      <c r="AT2876" s="6"/>
      <c r="AU2876" s="6"/>
      <c r="AV2876" s="6"/>
      <c r="AW2876" s="3"/>
      <c r="AX2876" s="3"/>
      <c r="AY2876" s="3"/>
      <c r="AZ2876" s="35"/>
      <c r="BA2876" s="3"/>
      <c r="BB2876" s="3"/>
      <c r="BC2876" s="3"/>
      <c r="BD2876" s="3"/>
      <c r="BE2876" s="3"/>
      <c r="BF2876" s="35"/>
      <c r="BG2876" s="3"/>
      <c r="BH2876" s="3"/>
      <c r="BI2876" s="3"/>
      <c r="BJ2876" s="3"/>
      <c r="BK2876" s="35"/>
      <c r="BL2876" s="35"/>
      <c r="BM2876" s="35"/>
      <c r="BN2876" s="3"/>
      <c r="BO2876" s="3"/>
      <c r="BP2876" s="3"/>
      <c r="BQ2876" s="3"/>
      <c r="BR2876" s="3"/>
      <c r="BS2876" s="3"/>
      <c r="BT2876" s="3"/>
      <c r="BU2876" s="3"/>
      <c r="BV2876" s="3"/>
      <c r="BW2876" s="3"/>
      <c r="BX2876" s="3"/>
      <c r="BY2876" s="3">
        <v>1974</v>
      </c>
      <c r="BZ2876" s="12" t="s">
        <v>2813</v>
      </c>
      <c r="CA2876" s="26" t="s">
        <v>2381</v>
      </c>
      <c r="CB2876" s="26" t="s">
        <v>2855</v>
      </c>
      <c r="CC2876" s="12" t="s">
        <v>2383</v>
      </c>
      <c r="CD2876" s="3"/>
      <c r="CE2876" s="3"/>
      <c r="CF2876" s="7"/>
      <c r="CU2876" s="1"/>
      <c r="CV2876" s="1"/>
      <c r="CW2876" s="1"/>
      <c r="DD2876" s="1"/>
      <c r="DF2876" s="1"/>
      <c r="DH2876"/>
      <c r="DJ2876" s="1"/>
      <c r="DP2876"/>
      <c r="DW2876" s="1"/>
      <c r="DX2876" s="1"/>
      <c r="DY2876" s="1"/>
      <c r="DZ2876" s="1"/>
      <c r="EA2876" s="1"/>
      <c r="EB2876" s="1"/>
      <c r="EC2876" s="1"/>
      <c r="EH2876"/>
      <c r="ER2876" s="1"/>
      <c r="ET2876" s="1"/>
      <c r="EV2876"/>
      <c r="EW2876"/>
      <c r="FH2876" s="1"/>
      <c r="FI2876" s="1"/>
      <c r="PD2876" s="2"/>
      <c r="PE2876" s="2"/>
      <c r="PF2876" s="2"/>
      <c r="PG2876" s="2"/>
      <c r="PH2876" s="2"/>
      <c r="PI2876" s="2"/>
      <c r="PJ2876" s="2"/>
      <c r="PK2876" s="2"/>
      <c r="PL2876" s="2"/>
      <c r="PM2876" s="2"/>
      <c r="PN2876" s="2"/>
      <c r="PO2876" s="2"/>
    </row>
    <row r="2877" spans="1:431" ht="98" hidden="1" x14ac:dyDescent="0.15">
      <c r="A2877" s="35" t="s">
        <v>2817</v>
      </c>
      <c r="B2877" s="3"/>
      <c r="C2877" s="34"/>
      <c r="D2877" s="34"/>
      <c r="E2877" s="3"/>
      <c r="F2877" s="6"/>
      <c r="G2877" s="6"/>
      <c r="H2877" s="6"/>
      <c r="I2877" s="3"/>
      <c r="J2877" s="6"/>
      <c r="K2877" s="3"/>
      <c r="L2877" s="3"/>
      <c r="M2877" s="3"/>
      <c r="N2877" s="6"/>
      <c r="O2877" s="3"/>
      <c r="P2877" s="6"/>
      <c r="Q2877" s="6"/>
      <c r="R2877" s="6"/>
      <c r="S2877" s="3"/>
      <c r="T2877" s="3"/>
      <c r="U2877" s="35"/>
      <c r="V2877" s="3"/>
      <c r="W2877" s="3"/>
      <c r="X2877" s="3"/>
      <c r="Y2877" s="6"/>
      <c r="Z2877" s="34"/>
      <c r="AA2877" s="34"/>
      <c r="AB2877" s="35"/>
      <c r="AC2877" s="34"/>
      <c r="AD2877" s="6"/>
      <c r="AE2877" s="3"/>
      <c r="AF2877" s="3"/>
      <c r="AG2877" s="6"/>
      <c r="AH2877" s="6"/>
      <c r="AI2877" s="3"/>
      <c r="AJ2877" s="3"/>
      <c r="AK2877" s="3"/>
      <c r="AL2877" s="3"/>
      <c r="AM2877" s="6"/>
      <c r="AN2877" s="35"/>
      <c r="AO2877" s="35"/>
      <c r="AP2877" s="3"/>
      <c r="AQ2877" s="35"/>
      <c r="AR2877" s="3"/>
      <c r="AS2877" s="3"/>
      <c r="AT2877" s="6"/>
      <c r="AU2877" s="6"/>
      <c r="AV2877" s="6"/>
      <c r="AW2877" s="3"/>
      <c r="AX2877" s="3"/>
      <c r="AY2877" s="3"/>
      <c r="AZ2877" s="35"/>
      <c r="BA2877" s="3"/>
      <c r="BB2877" s="3"/>
      <c r="BC2877" s="3"/>
      <c r="BD2877" s="3"/>
      <c r="BE2877" s="3"/>
      <c r="BF2877" s="35"/>
      <c r="BG2877" s="3"/>
      <c r="BH2877" s="3"/>
      <c r="BI2877" s="3"/>
      <c r="BJ2877" s="3"/>
      <c r="BK2877" s="35"/>
      <c r="BL2877" s="35"/>
      <c r="BM2877" s="35"/>
      <c r="BN2877" s="3"/>
      <c r="BO2877" s="3"/>
      <c r="BP2877" s="3"/>
      <c r="BQ2877" s="3"/>
      <c r="BR2877" s="3"/>
      <c r="BS2877" s="3"/>
      <c r="BT2877" s="3"/>
      <c r="BU2877" s="3"/>
      <c r="BV2877" s="3"/>
      <c r="BW2877" s="3"/>
      <c r="BX2877" s="3"/>
      <c r="BY2877" s="3">
        <v>1974</v>
      </c>
      <c r="BZ2877" s="12" t="s">
        <v>2813</v>
      </c>
      <c r="CA2877" s="26" t="s">
        <v>2381</v>
      </c>
      <c r="CB2877" s="26" t="s">
        <v>2855</v>
      </c>
      <c r="CC2877" s="12" t="s">
        <v>2383</v>
      </c>
      <c r="CD2877" s="3"/>
      <c r="CE2877" s="3"/>
      <c r="CF2877" s="7"/>
      <c r="CU2877" s="1"/>
      <c r="CV2877" s="1"/>
      <c r="CW2877" s="1"/>
      <c r="DD2877" s="1"/>
      <c r="DF2877" s="1"/>
      <c r="DH2877"/>
      <c r="DJ2877" s="1"/>
      <c r="DP2877"/>
      <c r="DW2877" s="1"/>
      <c r="DX2877" s="1"/>
      <c r="DY2877" s="1"/>
      <c r="DZ2877" s="1"/>
      <c r="EA2877" s="1"/>
      <c r="EB2877" s="1"/>
      <c r="EC2877" s="1"/>
      <c r="EH2877"/>
      <c r="ER2877" s="1"/>
      <c r="ET2877" s="1"/>
      <c r="EV2877"/>
      <c r="EW2877"/>
      <c r="FH2877" s="1"/>
      <c r="FI2877" s="1"/>
      <c r="PD2877" s="2"/>
      <c r="PE2877" s="2"/>
      <c r="PF2877" s="2"/>
      <c r="PG2877" s="2"/>
      <c r="PH2877" s="2"/>
      <c r="PI2877" s="2"/>
      <c r="PJ2877" s="2"/>
      <c r="PK2877" s="2"/>
      <c r="PL2877" s="2"/>
      <c r="PM2877" s="2"/>
      <c r="PN2877" s="2"/>
      <c r="PO2877" s="2"/>
    </row>
    <row r="2878" spans="1:431" ht="98" hidden="1" x14ac:dyDescent="0.15">
      <c r="A2878" s="35" t="s">
        <v>2818</v>
      </c>
      <c r="B2878" s="3"/>
      <c r="C2878" s="34"/>
      <c r="D2878" s="34"/>
      <c r="E2878" s="3"/>
      <c r="F2878" s="6"/>
      <c r="G2878" s="6"/>
      <c r="H2878" s="6"/>
      <c r="I2878" s="3"/>
      <c r="J2878" s="6"/>
      <c r="K2878" s="3"/>
      <c r="L2878" s="3"/>
      <c r="M2878" s="3"/>
      <c r="N2878" s="6"/>
      <c r="O2878" s="3"/>
      <c r="P2878" s="6"/>
      <c r="Q2878" s="6"/>
      <c r="R2878" s="6"/>
      <c r="S2878" s="3"/>
      <c r="T2878" s="3"/>
      <c r="U2878" s="35"/>
      <c r="V2878" s="3"/>
      <c r="W2878" s="3"/>
      <c r="X2878" s="3"/>
      <c r="Y2878" s="6"/>
      <c r="Z2878" s="34"/>
      <c r="AA2878" s="34"/>
      <c r="AB2878" s="35"/>
      <c r="AC2878" s="34"/>
      <c r="AD2878" s="6"/>
      <c r="AE2878" s="3"/>
      <c r="AF2878" s="3"/>
      <c r="AG2878" s="6"/>
      <c r="AH2878" s="6"/>
      <c r="AI2878" s="3"/>
      <c r="AJ2878" s="3"/>
      <c r="AK2878" s="3"/>
      <c r="AL2878" s="3"/>
      <c r="AM2878" s="6"/>
      <c r="AN2878" s="35"/>
      <c r="AO2878" s="35"/>
      <c r="AP2878" s="3"/>
      <c r="AQ2878" s="35"/>
      <c r="AR2878" s="3"/>
      <c r="AS2878" s="3"/>
      <c r="AT2878" s="6"/>
      <c r="AU2878" s="6"/>
      <c r="AV2878" s="6"/>
      <c r="AW2878" s="3"/>
      <c r="AX2878" s="3"/>
      <c r="AY2878" s="3"/>
      <c r="AZ2878" s="35"/>
      <c r="BA2878" s="3"/>
      <c r="BB2878" s="3"/>
      <c r="BC2878" s="3"/>
      <c r="BD2878" s="3"/>
      <c r="BE2878" s="3"/>
      <c r="BF2878" s="35"/>
      <c r="BG2878" s="3"/>
      <c r="BH2878" s="3"/>
      <c r="BI2878" s="3"/>
      <c r="BJ2878" s="3"/>
      <c r="BK2878" s="35"/>
      <c r="BL2878" s="35"/>
      <c r="BM2878" s="35"/>
      <c r="BN2878" s="3"/>
      <c r="BO2878" s="3"/>
      <c r="BP2878" s="3"/>
      <c r="BQ2878" s="3"/>
      <c r="BR2878" s="3"/>
      <c r="BS2878" s="3"/>
      <c r="BT2878" s="3"/>
      <c r="BU2878" s="3"/>
      <c r="BV2878" s="3"/>
      <c r="BW2878" s="3"/>
      <c r="BX2878" s="3"/>
      <c r="BY2878" s="3">
        <v>1974</v>
      </c>
      <c r="BZ2878" s="12" t="s">
        <v>2813</v>
      </c>
      <c r="CA2878" s="26" t="s">
        <v>2381</v>
      </c>
      <c r="CB2878" s="26" t="s">
        <v>2855</v>
      </c>
      <c r="CC2878" s="12" t="s">
        <v>2383</v>
      </c>
      <c r="CD2878" s="3"/>
      <c r="CE2878" s="3"/>
      <c r="CF2878" s="7"/>
      <c r="CU2878" s="1"/>
      <c r="CV2878" s="1"/>
      <c r="CW2878" s="1"/>
      <c r="DD2878" s="1"/>
      <c r="DF2878" s="1"/>
      <c r="DH2878"/>
      <c r="DJ2878" s="1"/>
      <c r="DP2878"/>
      <c r="DW2878" s="1"/>
      <c r="DX2878" s="1"/>
      <c r="DY2878" s="1"/>
      <c r="DZ2878" s="1"/>
      <c r="EA2878" s="1"/>
      <c r="EB2878" s="1"/>
      <c r="EC2878" s="1"/>
      <c r="EH2878"/>
      <c r="ER2878" s="1"/>
      <c r="ET2878" s="1"/>
      <c r="EV2878"/>
      <c r="EW2878"/>
      <c r="FH2878" s="1"/>
      <c r="FI2878" s="1"/>
      <c r="PD2878" s="2"/>
      <c r="PE2878" s="2"/>
      <c r="PF2878" s="2"/>
      <c r="PG2878" s="2"/>
      <c r="PH2878" s="2"/>
      <c r="PI2878" s="2"/>
      <c r="PJ2878" s="2"/>
      <c r="PK2878" s="2"/>
      <c r="PL2878" s="2"/>
      <c r="PM2878" s="2"/>
      <c r="PN2878" s="2"/>
      <c r="PO2878" s="2"/>
    </row>
    <row r="2879" spans="1:431" ht="98" hidden="1" x14ac:dyDescent="0.15">
      <c r="A2879" s="35" t="s">
        <v>2819</v>
      </c>
      <c r="B2879" s="3"/>
      <c r="C2879" s="34"/>
      <c r="D2879" s="34"/>
      <c r="E2879" s="3"/>
      <c r="F2879" s="6"/>
      <c r="G2879" s="6"/>
      <c r="H2879" s="6"/>
      <c r="I2879" s="3"/>
      <c r="J2879" s="6"/>
      <c r="K2879" s="3"/>
      <c r="L2879" s="3"/>
      <c r="M2879" s="3"/>
      <c r="N2879" s="6"/>
      <c r="O2879" s="3"/>
      <c r="P2879" s="6"/>
      <c r="Q2879" s="6"/>
      <c r="R2879" s="6"/>
      <c r="S2879" s="3"/>
      <c r="T2879" s="3"/>
      <c r="U2879" s="35"/>
      <c r="V2879" s="3"/>
      <c r="W2879" s="3"/>
      <c r="X2879" s="3"/>
      <c r="Y2879" s="6"/>
      <c r="Z2879" s="34"/>
      <c r="AA2879" s="34"/>
      <c r="AB2879" s="35"/>
      <c r="AC2879" s="34"/>
      <c r="AD2879" s="6"/>
      <c r="AE2879" s="3"/>
      <c r="AF2879" s="3"/>
      <c r="AG2879" s="6"/>
      <c r="AH2879" s="6"/>
      <c r="AI2879" s="3"/>
      <c r="AJ2879" s="3"/>
      <c r="AK2879" s="3"/>
      <c r="AL2879" s="3"/>
      <c r="AM2879" s="6"/>
      <c r="AN2879" s="35"/>
      <c r="AO2879" s="35"/>
      <c r="AP2879" s="3"/>
      <c r="AQ2879" s="35"/>
      <c r="AR2879" s="3"/>
      <c r="AS2879" s="3"/>
      <c r="AT2879" s="6"/>
      <c r="AU2879" s="6"/>
      <c r="AV2879" s="6"/>
      <c r="AW2879" s="3"/>
      <c r="AX2879" s="3"/>
      <c r="AY2879" s="3"/>
      <c r="AZ2879" s="35"/>
      <c r="BA2879" s="3"/>
      <c r="BB2879" s="3"/>
      <c r="BC2879" s="3"/>
      <c r="BD2879" s="3"/>
      <c r="BE2879" s="3"/>
      <c r="BF2879" s="35"/>
      <c r="BG2879" s="3"/>
      <c r="BH2879" s="3"/>
      <c r="BI2879" s="3"/>
      <c r="BJ2879" s="3"/>
      <c r="BK2879" s="35"/>
      <c r="BL2879" s="35"/>
      <c r="BM2879" s="35"/>
      <c r="BN2879" s="3"/>
      <c r="BO2879" s="3"/>
      <c r="BP2879" s="3"/>
      <c r="BQ2879" s="3"/>
      <c r="BR2879" s="3"/>
      <c r="BS2879" s="3"/>
      <c r="BT2879" s="3"/>
      <c r="BU2879" s="3"/>
      <c r="BV2879" s="3"/>
      <c r="BW2879" s="3"/>
      <c r="BX2879" s="3"/>
      <c r="BY2879" s="3">
        <v>1974</v>
      </c>
      <c r="BZ2879" s="12" t="s">
        <v>2813</v>
      </c>
      <c r="CA2879" s="26" t="s">
        <v>2381</v>
      </c>
      <c r="CB2879" s="26" t="s">
        <v>2855</v>
      </c>
      <c r="CC2879" s="12" t="s">
        <v>2383</v>
      </c>
      <c r="CD2879" s="3"/>
      <c r="CE2879" s="3"/>
      <c r="CF2879" s="7"/>
      <c r="CU2879" s="1"/>
      <c r="CV2879" s="1"/>
      <c r="CW2879" s="1"/>
      <c r="DD2879" s="1"/>
      <c r="DF2879" s="1"/>
      <c r="DH2879"/>
      <c r="DJ2879" s="1"/>
      <c r="DP2879"/>
      <c r="DW2879" s="1"/>
      <c r="DX2879" s="1"/>
      <c r="DY2879" s="1"/>
      <c r="DZ2879" s="1"/>
      <c r="EA2879" s="1"/>
      <c r="EB2879" s="1"/>
      <c r="EC2879" s="1"/>
      <c r="EH2879"/>
      <c r="ER2879" s="1"/>
      <c r="ET2879" s="1"/>
      <c r="EV2879"/>
      <c r="EW2879"/>
      <c r="FH2879" s="1"/>
      <c r="FI2879" s="1"/>
      <c r="PD2879" s="2"/>
      <c r="PE2879" s="2"/>
      <c r="PF2879" s="2"/>
      <c r="PG2879" s="2"/>
      <c r="PH2879" s="2"/>
      <c r="PI2879" s="2"/>
      <c r="PJ2879" s="2"/>
      <c r="PK2879" s="2"/>
      <c r="PL2879" s="2"/>
      <c r="PM2879" s="2"/>
      <c r="PN2879" s="2"/>
      <c r="PO2879" s="2"/>
    </row>
    <row r="2880" spans="1:431" ht="98" hidden="1" x14ac:dyDescent="0.15">
      <c r="A2880" s="35" t="s">
        <v>2820</v>
      </c>
      <c r="B2880" s="12"/>
      <c r="C2880" s="37"/>
      <c r="D2880" s="37"/>
      <c r="E2880" s="12"/>
      <c r="F2880" s="11"/>
      <c r="G2880" s="11"/>
      <c r="H2880" s="11"/>
      <c r="I2880" s="12"/>
      <c r="J2880" s="11"/>
      <c r="K2880" s="12"/>
      <c r="L2880" s="12"/>
      <c r="M2880" s="12"/>
      <c r="N2880" s="11"/>
      <c r="O2880" s="12"/>
      <c r="P2880" s="11"/>
      <c r="Q2880" s="11"/>
      <c r="R2880" s="11"/>
      <c r="S2880" s="12"/>
      <c r="T2880" s="12"/>
      <c r="U2880" s="38"/>
      <c r="V2880" s="12"/>
      <c r="W2880" s="12"/>
      <c r="X2880" s="12"/>
      <c r="Y2880" s="11"/>
      <c r="Z2880" s="37"/>
      <c r="AA2880" s="37"/>
      <c r="AB2880" s="38"/>
      <c r="AC2880" s="37"/>
      <c r="AD2880" s="11"/>
      <c r="AE2880" s="12"/>
      <c r="AF2880" s="12"/>
      <c r="AG2880" s="11"/>
      <c r="AH2880" s="11"/>
      <c r="AI2880" s="12"/>
      <c r="AJ2880" s="12"/>
      <c r="AK2880" s="12"/>
      <c r="AL2880" s="12"/>
      <c r="AM2880" s="11"/>
      <c r="AN2880" s="38"/>
      <c r="AO2880" s="38"/>
      <c r="AP2880" s="12"/>
      <c r="AQ2880" s="38"/>
      <c r="AR2880" s="12"/>
      <c r="AS2880" s="12"/>
      <c r="AT2880" s="11"/>
      <c r="AU2880" s="11"/>
      <c r="AV2880" s="11"/>
      <c r="AW2880" s="12"/>
      <c r="AX2880" s="12"/>
      <c r="AY2880" s="12"/>
      <c r="AZ2880" s="38"/>
      <c r="BA2880" s="12"/>
      <c r="BB2880" s="12"/>
      <c r="BC2880" s="12"/>
      <c r="BD2880" s="12"/>
      <c r="BE2880" s="12"/>
      <c r="BF2880" s="38"/>
      <c r="BG2880" s="12"/>
      <c r="BH2880" s="12"/>
      <c r="BI2880" s="12"/>
      <c r="BJ2880" s="12"/>
      <c r="BK2880" s="38"/>
      <c r="BL2880" s="38"/>
      <c r="BM2880" s="38"/>
      <c r="BN2880" s="12"/>
      <c r="BO2880" s="12"/>
      <c r="BP2880" s="12"/>
      <c r="BQ2880" s="12"/>
      <c r="BR2880" s="12"/>
      <c r="BS2880" s="12"/>
      <c r="BT2880" s="12"/>
      <c r="BU2880" s="12"/>
      <c r="BV2880" s="12"/>
      <c r="BW2880" s="12"/>
      <c r="BX2880" s="12"/>
      <c r="BY2880" s="3">
        <v>1974</v>
      </c>
      <c r="BZ2880" s="12" t="s">
        <v>2813</v>
      </c>
      <c r="CA2880" s="26" t="s">
        <v>2381</v>
      </c>
      <c r="CB2880" s="26" t="s">
        <v>2855</v>
      </c>
      <c r="CC2880" s="12" t="s">
        <v>2383</v>
      </c>
      <c r="CD2880" s="12"/>
      <c r="CE2880" s="12"/>
      <c r="CF2880" s="13"/>
      <c r="CU2880" s="1"/>
      <c r="CV2880" s="1"/>
      <c r="CW2880" s="1"/>
      <c r="DD2880" s="1"/>
      <c r="DF2880" s="1"/>
      <c r="DH2880"/>
      <c r="DJ2880" s="1"/>
      <c r="DP2880"/>
      <c r="DW2880" s="1"/>
      <c r="DX2880" s="1"/>
      <c r="DY2880" s="1"/>
      <c r="DZ2880" s="1"/>
      <c r="EA2880" s="1"/>
      <c r="EB2880" s="1"/>
      <c r="EC2880" s="1"/>
      <c r="EH2880"/>
      <c r="ER2880" s="1"/>
      <c r="ET2880" s="1"/>
      <c r="EV2880"/>
      <c r="EW2880"/>
      <c r="FH2880" s="1"/>
      <c r="FI2880" s="1"/>
      <c r="PD2880" s="2"/>
      <c r="PE2880" s="2"/>
      <c r="PF2880" s="2"/>
      <c r="PG2880" s="2"/>
      <c r="PH2880" s="2"/>
      <c r="PI2880" s="2"/>
      <c r="PJ2880" s="2"/>
      <c r="PK2880" s="2"/>
      <c r="PL2880" s="2"/>
      <c r="PM2880" s="2"/>
      <c r="PN2880" s="2"/>
      <c r="PO2880" s="2"/>
    </row>
    <row r="2881" spans="1:431" ht="98" hidden="1" x14ac:dyDescent="0.15">
      <c r="A2881" s="35" t="s">
        <v>2821</v>
      </c>
      <c r="B2881" s="3"/>
      <c r="C2881" s="34"/>
      <c r="D2881" s="34"/>
      <c r="E2881" s="3"/>
      <c r="F2881" s="6"/>
      <c r="G2881" s="6"/>
      <c r="H2881" s="6"/>
      <c r="I2881" s="3"/>
      <c r="J2881" s="6"/>
      <c r="K2881" s="3"/>
      <c r="L2881" s="3"/>
      <c r="M2881" s="3"/>
      <c r="N2881" s="6"/>
      <c r="O2881" s="3"/>
      <c r="P2881" s="6"/>
      <c r="Q2881" s="6"/>
      <c r="R2881" s="6"/>
      <c r="S2881" s="3"/>
      <c r="T2881" s="3"/>
      <c r="U2881" s="35"/>
      <c r="V2881" s="3"/>
      <c r="W2881" s="3"/>
      <c r="X2881" s="3"/>
      <c r="Y2881" s="6"/>
      <c r="Z2881" s="34"/>
      <c r="AA2881" s="34"/>
      <c r="AB2881" s="35"/>
      <c r="AC2881" s="34"/>
      <c r="AD2881" s="6"/>
      <c r="AE2881" s="3"/>
      <c r="AF2881" s="3"/>
      <c r="AG2881" s="6"/>
      <c r="AH2881" s="6"/>
      <c r="AI2881" s="3"/>
      <c r="AJ2881" s="3"/>
      <c r="AK2881" s="3"/>
      <c r="AL2881" s="3"/>
      <c r="AM2881" s="6"/>
      <c r="AN2881" s="35"/>
      <c r="AO2881" s="35"/>
      <c r="AP2881" s="3"/>
      <c r="AQ2881" s="35"/>
      <c r="AR2881" s="3"/>
      <c r="AS2881" s="3"/>
      <c r="AT2881" s="6"/>
      <c r="AU2881" s="6"/>
      <c r="AV2881" s="6"/>
      <c r="AW2881" s="3"/>
      <c r="AX2881" s="3"/>
      <c r="AY2881" s="3"/>
      <c r="AZ2881" s="35"/>
      <c r="BA2881" s="3"/>
      <c r="BB2881" s="3"/>
      <c r="BC2881" s="3"/>
      <c r="BD2881" s="3"/>
      <c r="BE2881" s="3"/>
      <c r="BF2881" s="35"/>
      <c r="BG2881" s="3"/>
      <c r="BH2881" s="3"/>
      <c r="BI2881" s="3"/>
      <c r="BJ2881" s="3"/>
      <c r="BK2881" s="35"/>
      <c r="BL2881" s="35"/>
      <c r="BM2881" s="35"/>
      <c r="BN2881" s="3"/>
      <c r="BO2881" s="3"/>
      <c r="BP2881" s="3"/>
      <c r="BQ2881" s="3"/>
      <c r="BR2881" s="3"/>
      <c r="BS2881" s="3"/>
      <c r="BT2881" s="3"/>
      <c r="BU2881" s="3"/>
      <c r="BV2881" s="3"/>
      <c r="BW2881" s="3"/>
      <c r="BX2881" s="3"/>
      <c r="BY2881" s="3">
        <v>1974</v>
      </c>
      <c r="BZ2881" s="12" t="s">
        <v>2813</v>
      </c>
      <c r="CA2881" s="26" t="s">
        <v>2381</v>
      </c>
      <c r="CB2881" s="26" t="s">
        <v>2855</v>
      </c>
      <c r="CC2881" s="12" t="s">
        <v>2383</v>
      </c>
      <c r="CD2881" s="3"/>
      <c r="CE2881" s="3"/>
      <c r="CF2881" s="7"/>
      <c r="CU2881" s="1"/>
      <c r="CV2881" s="1"/>
      <c r="CW2881" s="1"/>
      <c r="DD2881" s="1"/>
      <c r="DF2881" s="1"/>
      <c r="DH2881"/>
      <c r="DJ2881" s="1"/>
      <c r="DP2881"/>
      <c r="DW2881" s="1"/>
      <c r="DX2881" s="1"/>
      <c r="DY2881" s="1"/>
      <c r="DZ2881" s="1"/>
      <c r="EA2881" s="1"/>
      <c r="EB2881" s="1"/>
      <c r="EC2881" s="1"/>
      <c r="EH2881"/>
      <c r="ER2881" s="1"/>
      <c r="ET2881" s="1"/>
      <c r="EV2881"/>
      <c r="EW2881"/>
      <c r="FH2881" s="1"/>
      <c r="FI2881" s="1"/>
      <c r="PD2881" s="2"/>
      <c r="PE2881" s="2"/>
      <c r="PF2881" s="2"/>
      <c r="PG2881" s="2"/>
      <c r="PH2881" s="2"/>
      <c r="PI2881" s="2"/>
      <c r="PJ2881" s="2"/>
      <c r="PK2881" s="2"/>
      <c r="PL2881" s="2"/>
      <c r="PM2881" s="2"/>
      <c r="PN2881" s="2"/>
      <c r="PO2881" s="2"/>
    </row>
    <row r="2882" spans="1:431" ht="98" hidden="1" x14ac:dyDescent="0.15">
      <c r="A2882" s="35" t="s">
        <v>2822</v>
      </c>
      <c r="B2882" s="3"/>
      <c r="C2882" s="34"/>
      <c r="D2882" s="34"/>
      <c r="E2882" s="3"/>
      <c r="F2882" s="6"/>
      <c r="G2882" s="6"/>
      <c r="H2882" s="6"/>
      <c r="I2882" s="3"/>
      <c r="J2882" s="6"/>
      <c r="K2882" s="3"/>
      <c r="L2882" s="3"/>
      <c r="M2882" s="3"/>
      <c r="N2882" s="6"/>
      <c r="O2882" s="3"/>
      <c r="P2882" s="6"/>
      <c r="Q2882" s="6"/>
      <c r="R2882" s="6"/>
      <c r="S2882" s="3"/>
      <c r="T2882" s="3"/>
      <c r="U2882" s="35"/>
      <c r="V2882" s="3"/>
      <c r="W2882" s="3"/>
      <c r="X2882" s="3"/>
      <c r="Y2882" s="6"/>
      <c r="Z2882" s="34"/>
      <c r="AA2882" s="34"/>
      <c r="AB2882" s="35"/>
      <c r="AC2882" s="34"/>
      <c r="AD2882" s="6"/>
      <c r="AE2882" s="3"/>
      <c r="AF2882" s="3"/>
      <c r="AG2882" s="6"/>
      <c r="AH2882" s="6"/>
      <c r="AI2882" s="3"/>
      <c r="AJ2882" s="3"/>
      <c r="AK2882" s="3"/>
      <c r="AL2882" s="3"/>
      <c r="AM2882" s="6"/>
      <c r="AN2882" s="35"/>
      <c r="AO2882" s="35"/>
      <c r="AP2882" s="3"/>
      <c r="AQ2882" s="35"/>
      <c r="AR2882" s="3"/>
      <c r="AS2882" s="3"/>
      <c r="AT2882" s="6"/>
      <c r="AU2882" s="6"/>
      <c r="AV2882" s="6"/>
      <c r="AW2882" s="3"/>
      <c r="AX2882" s="3"/>
      <c r="AY2882" s="3"/>
      <c r="AZ2882" s="35"/>
      <c r="BA2882" s="3"/>
      <c r="BB2882" s="3"/>
      <c r="BC2882" s="3"/>
      <c r="BD2882" s="3"/>
      <c r="BE2882" s="3"/>
      <c r="BF2882" s="35"/>
      <c r="BG2882" s="3"/>
      <c r="BH2882" s="3"/>
      <c r="BI2882" s="3"/>
      <c r="BJ2882" s="3"/>
      <c r="BK2882" s="35"/>
      <c r="BL2882" s="35"/>
      <c r="BM2882" s="35"/>
      <c r="BN2882" s="3"/>
      <c r="BO2882" s="3"/>
      <c r="BP2882" s="3"/>
      <c r="BQ2882" s="3"/>
      <c r="BR2882" s="3"/>
      <c r="BS2882" s="3"/>
      <c r="BT2882" s="3"/>
      <c r="BU2882" s="3"/>
      <c r="BV2882" s="3"/>
      <c r="BW2882" s="3"/>
      <c r="BX2882" s="3"/>
      <c r="BY2882" s="3">
        <v>1974</v>
      </c>
      <c r="BZ2882" s="12" t="s">
        <v>2813</v>
      </c>
      <c r="CA2882" s="26" t="s">
        <v>2381</v>
      </c>
      <c r="CB2882" s="26" t="s">
        <v>2855</v>
      </c>
      <c r="CC2882" s="12" t="s">
        <v>2383</v>
      </c>
      <c r="CD2882" s="3"/>
      <c r="CE2882" s="3"/>
      <c r="CF2882" s="7"/>
      <c r="CU2882" s="1"/>
      <c r="CV2882" s="1"/>
      <c r="CW2882" s="1"/>
      <c r="DD2882" s="1"/>
      <c r="DF2882" s="1"/>
      <c r="DH2882"/>
      <c r="DJ2882" s="1"/>
      <c r="DP2882"/>
      <c r="DW2882" s="1"/>
      <c r="DX2882" s="1"/>
      <c r="DY2882" s="1"/>
      <c r="DZ2882" s="1"/>
      <c r="EA2882" s="1"/>
      <c r="EB2882" s="1"/>
      <c r="EC2882" s="1"/>
      <c r="EH2882"/>
      <c r="ER2882" s="1"/>
      <c r="ET2882" s="1"/>
      <c r="EV2882"/>
      <c r="EW2882"/>
      <c r="FH2882" s="1"/>
      <c r="FI2882" s="1"/>
      <c r="PD2882" s="2"/>
      <c r="PE2882" s="2"/>
      <c r="PF2882" s="2"/>
      <c r="PG2882" s="2"/>
      <c r="PH2882" s="2"/>
      <c r="PI2882" s="2"/>
      <c r="PJ2882" s="2"/>
      <c r="PK2882" s="2"/>
      <c r="PL2882" s="2"/>
      <c r="PM2882" s="2"/>
      <c r="PN2882" s="2"/>
      <c r="PO2882" s="2"/>
    </row>
    <row r="2883" spans="1:431" ht="98" hidden="1" x14ac:dyDescent="0.15">
      <c r="A2883" s="35" t="s">
        <v>2823</v>
      </c>
      <c r="B2883" s="3"/>
      <c r="C2883" s="34"/>
      <c r="D2883" s="34"/>
      <c r="E2883" s="3"/>
      <c r="F2883" s="6"/>
      <c r="G2883" s="6"/>
      <c r="H2883" s="6"/>
      <c r="I2883" s="3"/>
      <c r="J2883" s="6"/>
      <c r="K2883" s="3"/>
      <c r="L2883" s="3"/>
      <c r="M2883" s="3"/>
      <c r="N2883" s="6"/>
      <c r="O2883" s="3"/>
      <c r="P2883" s="6"/>
      <c r="Q2883" s="6"/>
      <c r="R2883" s="6"/>
      <c r="S2883" s="3"/>
      <c r="T2883" s="3"/>
      <c r="U2883" s="35"/>
      <c r="V2883" s="3"/>
      <c r="W2883" s="3"/>
      <c r="X2883" s="3"/>
      <c r="Y2883" s="6"/>
      <c r="Z2883" s="34"/>
      <c r="AA2883" s="34"/>
      <c r="AB2883" s="35"/>
      <c r="AC2883" s="34"/>
      <c r="AD2883" s="6"/>
      <c r="AE2883" s="3"/>
      <c r="AF2883" s="3"/>
      <c r="AG2883" s="6"/>
      <c r="AH2883" s="6"/>
      <c r="AI2883" s="3"/>
      <c r="AJ2883" s="3"/>
      <c r="AK2883" s="3"/>
      <c r="AL2883" s="3"/>
      <c r="AM2883" s="6"/>
      <c r="AN2883" s="35"/>
      <c r="AO2883" s="35"/>
      <c r="AP2883" s="3"/>
      <c r="AQ2883" s="35"/>
      <c r="AR2883" s="3"/>
      <c r="AS2883" s="3"/>
      <c r="AT2883" s="6"/>
      <c r="AU2883" s="6"/>
      <c r="AV2883" s="6"/>
      <c r="AW2883" s="3"/>
      <c r="AX2883" s="3"/>
      <c r="AY2883" s="3"/>
      <c r="AZ2883" s="35"/>
      <c r="BA2883" s="3"/>
      <c r="BB2883" s="3"/>
      <c r="BC2883" s="3"/>
      <c r="BD2883" s="3"/>
      <c r="BE2883" s="3"/>
      <c r="BF2883" s="35"/>
      <c r="BG2883" s="3"/>
      <c r="BH2883" s="3"/>
      <c r="BI2883" s="3"/>
      <c r="BJ2883" s="3"/>
      <c r="BK2883" s="35"/>
      <c r="BL2883" s="35"/>
      <c r="BM2883" s="35"/>
      <c r="BN2883" s="3"/>
      <c r="BO2883" s="3"/>
      <c r="BP2883" s="3"/>
      <c r="BQ2883" s="3"/>
      <c r="BR2883" s="3"/>
      <c r="BS2883" s="3"/>
      <c r="BT2883" s="3"/>
      <c r="BU2883" s="3"/>
      <c r="BV2883" s="3"/>
      <c r="BW2883" s="3"/>
      <c r="BX2883" s="3"/>
      <c r="BY2883" s="3">
        <v>1974</v>
      </c>
      <c r="BZ2883" s="12" t="s">
        <v>2813</v>
      </c>
      <c r="CA2883" s="26" t="s">
        <v>2381</v>
      </c>
      <c r="CB2883" s="26" t="s">
        <v>2855</v>
      </c>
      <c r="CC2883" s="12" t="s">
        <v>2383</v>
      </c>
      <c r="CD2883" s="3"/>
      <c r="CE2883" s="3"/>
      <c r="CF2883" s="7"/>
      <c r="CU2883" s="1"/>
      <c r="CV2883" s="1"/>
      <c r="CW2883" s="1"/>
      <c r="DD2883" s="1"/>
      <c r="DF2883" s="1"/>
      <c r="DH2883"/>
      <c r="DJ2883" s="1"/>
      <c r="DP2883"/>
      <c r="DW2883" s="1"/>
      <c r="DX2883" s="1"/>
      <c r="DY2883" s="1"/>
      <c r="DZ2883" s="1"/>
      <c r="EA2883" s="1"/>
      <c r="EB2883" s="1"/>
      <c r="EC2883" s="1"/>
      <c r="EH2883"/>
      <c r="ER2883" s="1"/>
      <c r="ET2883" s="1"/>
      <c r="EV2883"/>
      <c r="EW2883"/>
      <c r="FH2883" s="1"/>
      <c r="FI2883" s="1"/>
      <c r="PD2883" s="2"/>
      <c r="PE2883" s="2"/>
      <c r="PF2883" s="2"/>
      <c r="PG2883" s="2"/>
      <c r="PH2883" s="2"/>
      <c r="PI2883" s="2"/>
      <c r="PJ2883" s="2"/>
      <c r="PK2883" s="2"/>
      <c r="PL2883" s="2"/>
      <c r="PM2883" s="2"/>
      <c r="PN2883" s="2"/>
      <c r="PO2883" s="2"/>
    </row>
    <row r="2884" spans="1:431" ht="98" hidden="1" x14ac:dyDescent="0.15">
      <c r="A2884" s="35" t="s">
        <v>2824</v>
      </c>
      <c r="B2884" s="3"/>
      <c r="C2884" s="34"/>
      <c r="D2884" s="34"/>
      <c r="E2884" s="3"/>
      <c r="F2884" s="6"/>
      <c r="G2884" s="6"/>
      <c r="H2884" s="6"/>
      <c r="I2884" s="3"/>
      <c r="J2884" s="6"/>
      <c r="K2884" s="3"/>
      <c r="L2884" s="3"/>
      <c r="M2884" s="3"/>
      <c r="N2884" s="6"/>
      <c r="O2884" s="3"/>
      <c r="P2884" s="6"/>
      <c r="Q2884" s="6"/>
      <c r="R2884" s="6"/>
      <c r="S2884" s="3"/>
      <c r="T2884" s="3"/>
      <c r="U2884" s="35"/>
      <c r="V2884" s="3"/>
      <c r="W2884" s="3"/>
      <c r="X2884" s="3"/>
      <c r="Y2884" s="6"/>
      <c r="Z2884" s="34"/>
      <c r="AA2884" s="34"/>
      <c r="AB2884" s="35"/>
      <c r="AC2884" s="34"/>
      <c r="AD2884" s="6"/>
      <c r="AE2884" s="3"/>
      <c r="AF2884" s="3"/>
      <c r="AG2884" s="6"/>
      <c r="AH2884" s="6"/>
      <c r="AI2884" s="3"/>
      <c r="AJ2884" s="3"/>
      <c r="AK2884" s="3"/>
      <c r="AL2884" s="3"/>
      <c r="AM2884" s="6"/>
      <c r="AN2884" s="35"/>
      <c r="AO2884" s="35"/>
      <c r="AP2884" s="3"/>
      <c r="AQ2884" s="35"/>
      <c r="AR2884" s="3"/>
      <c r="AS2884" s="3"/>
      <c r="AT2884" s="6"/>
      <c r="AU2884" s="6"/>
      <c r="AV2884" s="6"/>
      <c r="AW2884" s="3"/>
      <c r="AX2884" s="3"/>
      <c r="AY2884" s="3"/>
      <c r="AZ2884" s="35"/>
      <c r="BA2884" s="3"/>
      <c r="BB2884" s="3"/>
      <c r="BC2884" s="3"/>
      <c r="BD2884" s="3"/>
      <c r="BE2884" s="3"/>
      <c r="BF2884" s="35"/>
      <c r="BG2884" s="3"/>
      <c r="BH2884" s="3"/>
      <c r="BI2884" s="3"/>
      <c r="BJ2884" s="3"/>
      <c r="BK2884" s="35"/>
      <c r="BL2884" s="35"/>
      <c r="BM2884" s="35"/>
      <c r="BN2884" s="3"/>
      <c r="BO2884" s="3"/>
      <c r="BP2884" s="3"/>
      <c r="BQ2884" s="3"/>
      <c r="BR2884" s="3"/>
      <c r="BS2884" s="3"/>
      <c r="BT2884" s="3"/>
      <c r="BU2884" s="3"/>
      <c r="BV2884" s="3"/>
      <c r="BW2884" s="3"/>
      <c r="BX2884" s="3"/>
      <c r="BY2884" s="3">
        <v>1974</v>
      </c>
      <c r="BZ2884" s="12" t="s">
        <v>2813</v>
      </c>
      <c r="CA2884" s="26" t="s">
        <v>2381</v>
      </c>
      <c r="CB2884" s="26" t="s">
        <v>2855</v>
      </c>
      <c r="CC2884" s="12" t="s">
        <v>2383</v>
      </c>
      <c r="CD2884" s="3"/>
      <c r="CE2884" s="3"/>
      <c r="CF2884" s="7"/>
      <c r="CU2884" s="1"/>
      <c r="CV2884" s="1"/>
      <c r="CW2884" s="1"/>
      <c r="DD2884" s="1"/>
      <c r="DF2884" s="1"/>
      <c r="DH2884"/>
      <c r="DJ2884" s="1"/>
      <c r="DP2884"/>
      <c r="DW2884" s="1"/>
      <c r="DX2884" s="1"/>
      <c r="DY2884" s="1"/>
      <c r="DZ2884" s="1"/>
      <c r="EA2884" s="1"/>
      <c r="EB2884" s="1"/>
      <c r="EC2884" s="1"/>
      <c r="EH2884"/>
      <c r="ER2884" s="1"/>
      <c r="ET2884" s="1"/>
      <c r="EV2884"/>
      <c r="EW2884"/>
      <c r="FH2884" s="1"/>
      <c r="FI2884" s="1"/>
      <c r="PD2884" s="2"/>
      <c r="PE2884" s="2"/>
      <c r="PF2884" s="2"/>
      <c r="PG2884" s="2"/>
      <c r="PH2884" s="2"/>
      <c r="PI2884" s="2"/>
      <c r="PJ2884" s="2"/>
      <c r="PK2884" s="2"/>
      <c r="PL2884" s="2"/>
      <c r="PM2884" s="2"/>
      <c r="PN2884" s="2"/>
      <c r="PO2884" s="2"/>
    </row>
    <row r="2885" spans="1:431" ht="98" hidden="1" x14ac:dyDescent="0.15">
      <c r="A2885" s="35" t="s">
        <v>2825</v>
      </c>
      <c r="B2885" s="3"/>
      <c r="C2885" s="34"/>
      <c r="D2885" s="34"/>
      <c r="E2885" s="3"/>
      <c r="F2885" s="6"/>
      <c r="G2885" s="6"/>
      <c r="H2885" s="6"/>
      <c r="I2885" s="3"/>
      <c r="J2885" s="6"/>
      <c r="K2885" s="3"/>
      <c r="L2885" s="3"/>
      <c r="M2885" s="3"/>
      <c r="N2885" s="6"/>
      <c r="O2885" s="3"/>
      <c r="P2885" s="6"/>
      <c r="Q2885" s="6"/>
      <c r="R2885" s="6"/>
      <c r="S2885" s="3"/>
      <c r="T2885" s="3"/>
      <c r="U2885" s="35"/>
      <c r="V2885" s="3"/>
      <c r="W2885" s="3"/>
      <c r="X2885" s="3"/>
      <c r="Y2885" s="6"/>
      <c r="Z2885" s="34"/>
      <c r="AA2885" s="34"/>
      <c r="AB2885" s="35"/>
      <c r="AC2885" s="34"/>
      <c r="AD2885" s="6"/>
      <c r="AE2885" s="3"/>
      <c r="AF2885" s="3"/>
      <c r="AG2885" s="6"/>
      <c r="AH2885" s="6"/>
      <c r="AI2885" s="3"/>
      <c r="AJ2885" s="3"/>
      <c r="AK2885" s="3"/>
      <c r="AL2885" s="3"/>
      <c r="AM2885" s="6"/>
      <c r="AN2885" s="35"/>
      <c r="AO2885" s="35"/>
      <c r="AP2885" s="3"/>
      <c r="AQ2885" s="35"/>
      <c r="AR2885" s="3"/>
      <c r="AS2885" s="3"/>
      <c r="AT2885" s="6"/>
      <c r="AU2885" s="6"/>
      <c r="AV2885" s="6"/>
      <c r="AW2885" s="3"/>
      <c r="AX2885" s="3"/>
      <c r="AY2885" s="3"/>
      <c r="AZ2885" s="35"/>
      <c r="BA2885" s="3"/>
      <c r="BB2885" s="3"/>
      <c r="BC2885" s="3"/>
      <c r="BD2885" s="3"/>
      <c r="BE2885" s="3"/>
      <c r="BF2885" s="35"/>
      <c r="BG2885" s="3"/>
      <c r="BH2885" s="3"/>
      <c r="BI2885" s="3"/>
      <c r="BJ2885" s="3"/>
      <c r="BK2885" s="35"/>
      <c r="BL2885" s="35"/>
      <c r="BM2885" s="35"/>
      <c r="BN2885" s="3"/>
      <c r="BO2885" s="3"/>
      <c r="BP2885" s="3"/>
      <c r="BQ2885" s="3"/>
      <c r="BR2885" s="3"/>
      <c r="BS2885" s="3"/>
      <c r="BT2885" s="3"/>
      <c r="BU2885" s="3"/>
      <c r="BV2885" s="3"/>
      <c r="BW2885" s="3"/>
      <c r="BX2885" s="3"/>
      <c r="BY2885" s="3">
        <v>1974</v>
      </c>
      <c r="BZ2885" s="12" t="s">
        <v>2813</v>
      </c>
      <c r="CA2885" s="26" t="s">
        <v>2381</v>
      </c>
      <c r="CB2885" s="26" t="s">
        <v>2855</v>
      </c>
      <c r="CC2885" s="12" t="s">
        <v>2383</v>
      </c>
      <c r="CD2885" s="3"/>
      <c r="CE2885" s="3"/>
      <c r="CF2885" s="7"/>
      <c r="CU2885" s="1"/>
      <c r="CV2885" s="1"/>
      <c r="CW2885" s="1"/>
      <c r="DD2885" s="1"/>
      <c r="DF2885" s="1"/>
      <c r="DH2885"/>
      <c r="DJ2885" s="1"/>
      <c r="DP2885"/>
      <c r="DW2885" s="1"/>
      <c r="DX2885" s="1"/>
      <c r="DY2885" s="1"/>
      <c r="DZ2885" s="1"/>
      <c r="EA2885" s="1"/>
      <c r="EB2885" s="1"/>
      <c r="EC2885" s="1"/>
      <c r="EH2885"/>
      <c r="ER2885" s="1"/>
      <c r="ET2885" s="1"/>
      <c r="EV2885"/>
      <c r="EW2885"/>
      <c r="FH2885" s="1"/>
      <c r="FI2885" s="1"/>
      <c r="PD2885" s="2"/>
      <c r="PE2885" s="2"/>
      <c r="PF2885" s="2"/>
      <c r="PG2885" s="2"/>
      <c r="PH2885" s="2"/>
      <c r="PI2885" s="2"/>
      <c r="PJ2885" s="2"/>
      <c r="PK2885" s="2"/>
      <c r="PL2885" s="2"/>
      <c r="PM2885" s="2"/>
      <c r="PN2885" s="2"/>
      <c r="PO2885" s="2"/>
    </row>
    <row r="2886" spans="1:431" ht="98" hidden="1" x14ac:dyDescent="0.15">
      <c r="A2886" s="35" t="s">
        <v>2826</v>
      </c>
      <c r="B2886" s="3"/>
      <c r="C2886" s="34"/>
      <c r="D2886" s="34"/>
      <c r="E2886" s="3"/>
      <c r="F2886" s="6"/>
      <c r="G2886" s="6"/>
      <c r="H2886" s="6"/>
      <c r="I2886" s="3"/>
      <c r="J2886" s="6"/>
      <c r="K2886" s="3"/>
      <c r="L2886" s="3"/>
      <c r="M2886" s="3"/>
      <c r="N2886" s="6"/>
      <c r="O2886" s="3"/>
      <c r="P2886" s="6"/>
      <c r="Q2886" s="6"/>
      <c r="R2886" s="6"/>
      <c r="S2886" s="3"/>
      <c r="T2886" s="3"/>
      <c r="U2886" s="35"/>
      <c r="V2886" s="3"/>
      <c r="W2886" s="3"/>
      <c r="X2886" s="3"/>
      <c r="Y2886" s="6"/>
      <c r="Z2886" s="34"/>
      <c r="AA2886" s="34"/>
      <c r="AB2886" s="35"/>
      <c r="AC2886" s="34"/>
      <c r="AD2886" s="6"/>
      <c r="AE2886" s="3"/>
      <c r="AF2886" s="3"/>
      <c r="AG2886" s="6"/>
      <c r="AH2886" s="6"/>
      <c r="AI2886" s="3"/>
      <c r="AJ2886" s="3"/>
      <c r="AK2886" s="3"/>
      <c r="AL2886" s="3"/>
      <c r="AM2886" s="6"/>
      <c r="AN2886" s="35"/>
      <c r="AO2886" s="35"/>
      <c r="AP2886" s="3"/>
      <c r="AQ2886" s="35"/>
      <c r="AR2886" s="3"/>
      <c r="AS2886" s="3"/>
      <c r="AT2886" s="6"/>
      <c r="AU2886" s="6"/>
      <c r="AV2886" s="6"/>
      <c r="AW2886" s="3"/>
      <c r="AX2886" s="3"/>
      <c r="AY2886" s="3"/>
      <c r="AZ2886" s="35"/>
      <c r="BA2886" s="3"/>
      <c r="BB2886" s="3"/>
      <c r="BC2886" s="3"/>
      <c r="BD2886" s="3"/>
      <c r="BE2886" s="3"/>
      <c r="BF2886" s="35"/>
      <c r="BG2886" s="3"/>
      <c r="BH2886" s="3"/>
      <c r="BI2886" s="3"/>
      <c r="BJ2886" s="3"/>
      <c r="BK2886" s="35"/>
      <c r="BL2886" s="35"/>
      <c r="BM2886" s="35"/>
      <c r="BN2886" s="3"/>
      <c r="BO2886" s="3"/>
      <c r="BP2886" s="3"/>
      <c r="BQ2886" s="3"/>
      <c r="BR2886" s="3"/>
      <c r="BS2886" s="3"/>
      <c r="BT2886" s="3"/>
      <c r="BU2886" s="3"/>
      <c r="BV2886" s="3"/>
      <c r="BW2886" s="3"/>
      <c r="BX2886" s="3"/>
      <c r="BY2886" s="3">
        <v>1974</v>
      </c>
      <c r="BZ2886" s="12" t="s">
        <v>2813</v>
      </c>
      <c r="CA2886" s="26" t="s">
        <v>2381</v>
      </c>
      <c r="CB2886" s="26" t="s">
        <v>2855</v>
      </c>
      <c r="CC2886" s="12" t="s">
        <v>2383</v>
      </c>
      <c r="CD2886" s="3"/>
      <c r="CE2886" s="3"/>
      <c r="CF2886" s="7"/>
      <c r="CU2886" s="1"/>
      <c r="CV2886" s="1"/>
      <c r="CW2886" s="1"/>
      <c r="DD2886" s="1"/>
      <c r="DF2886" s="1"/>
      <c r="DH2886"/>
      <c r="DJ2886" s="1"/>
      <c r="DP2886"/>
      <c r="DW2886" s="1"/>
      <c r="DX2886" s="1"/>
      <c r="DY2886" s="1"/>
      <c r="DZ2886" s="1"/>
      <c r="EA2886" s="1"/>
      <c r="EB2886" s="1"/>
      <c r="EC2886" s="1"/>
      <c r="EH2886"/>
      <c r="ER2886" s="1"/>
      <c r="ET2886" s="1"/>
      <c r="EV2886"/>
      <c r="EW2886"/>
      <c r="FH2886" s="1"/>
      <c r="FI2886" s="1"/>
      <c r="PD2886" s="2"/>
      <c r="PE2886" s="2"/>
      <c r="PF2886" s="2"/>
      <c r="PG2886" s="2"/>
      <c r="PH2886" s="2"/>
      <c r="PI2886" s="2"/>
      <c r="PJ2886" s="2"/>
      <c r="PK2886" s="2"/>
      <c r="PL2886" s="2"/>
      <c r="PM2886" s="2"/>
      <c r="PN2886" s="2"/>
      <c r="PO2886" s="2"/>
    </row>
    <row r="2887" spans="1:431" ht="98" hidden="1" x14ac:dyDescent="0.15">
      <c r="A2887" s="35" t="s">
        <v>2827</v>
      </c>
      <c r="B2887" s="3"/>
      <c r="C2887" s="34"/>
      <c r="D2887" s="34"/>
      <c r="E2887" s="3"/>
      <c r="F2887" s="6"/>
      <c r="G2887" s="6"/>
      <c r="H2887" s="6"/>
      <c r="I2887" s="3"/>
      <c r="J2887" s="6"/>
      <c r="K2887" s="3"/>
      <c r="L2887" s="3"/>
      <c r="M2887" s="3"/>
      <c r="N2887" s="6"/>
      <c r="O2887" s="3"/>
      <c r="P2887" s="6"/>
      <c r="Q2887" s="6"/>
      <c r="R2887" s="6"/>
      <c r="S2887" s="3"/>
      <c r="T2887" s="3"/>
      <c r="U2887" s="35"/>
      <c r="V2887" s="3"/>
      <c r="W2887" s="3"/>
      <c r="X2887" s="3"/>
      <c r="Y2887" s="6"/>
      <c r="Z2887" s="34"/>
      <c r="AA2887" s="34"/>
      <c r="AB2887" s="35"/>
      <c r="AC2887" s="34"/>
      <c r="AD2887" s="6"/>
      <c r="AE2887" s="3"/>
      <c r="AF2887" s="3"/>
      <c r="AG2887" s="6"/>
      <c r="AH2887" s="6"/>
      <c r="AI2887" s="3"/>
      <c r="AJ2887" s="3"/>
      <c r="AK2887" s="3"/>
      <c r="AL2887" s="3"/>
      <c r="AM2887" s="6"/>
      <c r="AN2887" s="35"/>
      <c r="AO2887" s="35"/>
      <c r="AP2887" s="3"/>
      <c r="AQ2887" s="35"/>
      <c r="AR2887" s="3"/>
      <c r="AS2887" s="3"/>
      <c r="AT2887" s="6"/>
      <c r="AU2887" s="6"/>
      <c r="AV2887" s="6"/>
      <c r="AW2887" s="3"/>
      <c r="AX2887" s="3"/>
      <c r="AY2887" s="3"/>
      <c r="AZ2887" s="35"/>
      <c r="BA2887" s="3"/>
      <c r="BB2887" s="3"/>
      <c r="BC2887" s="3"/>
      <c r="BD2887" s="3"/>
      <c r="BE2887" s="3"/>
      <c r="BF2887" s="35"/>
      <c r="BG2887" s="3"/>
      <c r="BH2887" s="3"/>
      <c r="BI2887" s="3"/>
      <c r="BJ2887" s="3"/>
      <c r="BK2887" s="35"/>
      <c r="BL2887" s="35"/>
      <c r="BM2887" s="35"/>
      <c r="BN2887" s="3"/>
      <c r="BO2887" s="3"/>
      <c r="BP2887" s="3"/>
      <c r="BQ2887" s="3"/>
      <c r="BR2887" s="3"/>
      <c r="BS2887" s="3"/>
      <c r="BT2887" s="3"/>
      <c r="BU2887" s="3"/>
      <c r="BV2887" s="3"/>
      <c r="BW2887" s="3"/>
      <c r="BX2887" s="3"/>
      <c r="BY2887" s="3">
        <v>1974</v>
      </c>
      <c r="BZ2887" s="12" t="s">
        <v>2813</v>
      </c>
      <c r="CA2887" s="26" t="s">
        <v>2381</v>
      </c>
      <c r="CB2887" s="26" t="s">
        <v>2855</v>
      </c>
      <c r="CC2887" s="12" t="s">
        <v>2383</v>
      </c>
      <c r="CD2887" s="3"/>
      <c r="CE2887" s="3"/>
      <c r="CF2887" s="7"/>
      <c r="CU2887" s="1"/>
      <c r="CV2887" s="1"/>
      <c r="CW2887" s="1"/>
      <c r="DD2887" s="1"/>
      <c r="DF2887" s="1"/>
      <c r="DH2887"/>
      <c r="DJ2887" s="1"/>
      <c r="DP2887"/>
      <c r="DW2887" s="1"/>
      <c r="DX2887" s="1"/>
      <c r="DY2887" s="1"/>
      <c r="DZ2887" s="1"/>
      <c r="EA2887" s="1"/>
      <c r="EB2887" s="1"/>
      <c r="EC2887" s="1"/>
      <c r="EH2887"/>
      <c r="ER2887" s="1"/>
      <c r="ET2887" s="1"/>
      <c r="EV2887"/>
      <c r="EW2887"/>
      <c r="FH2887" s="1"/>
      <c r="FI2887" s="1"/>
      <c r="PD2887" s="2"/>
      <c r="PE2887" s="2"/>
      <c r="PF2887" s="2"/>
      <c r="PG2887" s="2"/>
      <c r="PH2887" s="2"/>
      <c r="PI2887" s="2"/>
      <c r="PJ2887" s="2"/>
      <c r="PK2887" s="2"/>
      <c r="PL2887" s="2"/>
      <c r="PM2887" s="2"/>
      <c r="PN2887" s="2"/>
      <c r="PO2887" s="2"/>
    </row>
    <row r="2888" spans="1:431" ht="98" hidden="1" x14ac:dyDescent="0.15">
      <c r="A2888" s="35" t="s">
        <v>2828</v>
      </c>
      <c r="B2888" s="3"/>
      <c r="C2888" s="34"/>
      <c r="D2888" s="34"/>
      <c r="E2888" s="3"/>
      <c r="F2888" s="6"/>
      <c r="G2888" s="6"/>
      <c r="H2888" s="6"/>
      <c r="I2888" s="3"/>
      <c r="J2888" s="6"/>
      <c r="K2888" s="3"/>
      <c r="L2888" s="3"/>
      <c r="M2888" s="3"/>
      <c r="N2888" s="6"/>
      <c r="O2888" s="3"/>
      <c r="P2888" s="6"/>
      <c r="Q2888" s="6"/>
      <c r="R2888" s="6"/>
      <c r="S2888" s="3"/>
      <c r="T2888" s="3"/>
      <c r="U2888" s="35"/>
      <c r="V2888" s="3"/>
      <c r="W2888" s="3"/>
      <c r="X2888" s="3"/>
      <c r="Y2888" s="6"/>
      <c r="Z2888" s="34"/>
      <c r="AA2888" s="34"/>
      <c r="AB2888" s="35"/>
      <c r="AC2888" s="34"/>
      <c r="AD2888" s="6"/>
      <c r="AE2888" s="3"/>
      <c r="AF2888" s="3"/>
      <c r="AG2888" s="6"/>
      <c r="AH2888" s="6"/>
      <c r="AI2888" s="3"/>
      <c r="AJ2888" s="3"/>
      <c r="AK2888" s="3"/>
      <c r="AL2888" s="3"/>
      <c r="AM2888" s="6"/>
      <c r="AN2888" s="35"/>
      <c r="AO2888" s="35"/>
      <c r="AP2888" s="3"/>
      <c r="AQ2888" s="35"/>
      <c r="AR2888" s="3"/>
      <c r="AS2888" s="3"/>
      <c r="AT2888" s="6"/>
      <c r="AU2888" s="6"/>
      <c r="AV2888" s="6"/>
      <c r="AW2888" s="3"/>
      <c r="AX2888" s="3"/>
      <c r="AY2888" s="3"/>
      <c r="AZ2888" s="35"/>
      <c r="BA2888" s="3"/>
      <c r="BB2888" s="3"/>
      <c r="BC2888" s="3"/>
      <c r="BD2888" s="3"/>
      <c r="BE2888" s="3"/>
      <c r="BF2888" s="35"/>
      <c r="BG2888" s="3"/>
      <c r="BH2888" s="3"/>
      <c r="BI2888" s="3"/>
      <c r="BJ2888" s="3"/>
      <c r="BK2888" s="35"/>
      <c r="BL2888" s="35"/>
      <c r="BM2888" s="35"/>
      <c r="BN2888" s="3"/>
      <c r="BO2888" s="3"/>
      <c r="BP2888" s="3"/>
      <c r="BQ2888" s="3"/>
      <c r="BR2888" s="3"/>
      <c r="BS2888" s="3"/>
      <c r="BT2888" s="3"/>
      <c r="BU2888" s="3"/>
      <c r="BV2888" s="3"/>
      <c r="BW2888" s="3"/>
      <c r="BX2888" s="3"/>
      <c r="BY2888" s="3">
        <v>1974</v>
      </c>
      <c r="BZ2888" s="12" t="s">
        <v>2813</v>
      </c>
      <c r="CA2888" s="26" t="s">
        <v>2381</v>
      </c>
      <c r="CB2888" s="26" t="s">
        <v>2855</v>
      </c>
      <c r="CC2888" s="12" t="s">
        <v>2383</v>
      </c>
      <c r="CD2888" s="3"/>
      <c r="CE2888" s="3"/>
      <c r="CF2888" s="7"/>
      <c r="CU2888" s="1"/>
      <c r="CV2888" s="1"/>
      <c r="CW2888" s="1"/>
      <c r="DD2888" s="1"/>
      <c r="DF2888" s="1"/>
      <c r="DH2888"/>
      <c r="DJ2888" s="1"/>
      <c r="DP2888"/>
      <c r="DW2888" s="1"/>
      <c r="DX2888" s="1"/>
      <c r="DY2888" s="1"/>
      <c r="DZ2888" s="1"/>
      <c r="EA2888" s="1"/>
      <c r="EB2888" s="1"/>
      <c r="EC2888" s="1"/>
      <c r="EH2888"/>
      <c r="ER2888" s="1"/>
      <c r="ET2888" s="1"/>
      <c r="EV2888"/>
      <c r="EW2888"/>
      <c r="FH2888" s="1"/>
      <c r="FI2888" s="1"/>
      <c r="PD2888" s="2"/>
      <c r="PE2888" s="2"/>
      <c r="PF2888" s="2"/>
      <c r="PG2888" s="2"/>
      <c r="PH2888" s="2"/>
      <c r="PI2888" s="2"/>
      <c r="PJ2888" s="2"/>
      <c r="PK2888" s="2"/>
      <c r="PL2888" s="2"/>
      <c r="PM2888" s="2"/>
      <c r="PN2888" s="2"/>
      <c r="PO2888" s="2"/>
    </row>
    <row r="2889" spans="1:431" ht="98" hidden="1" x14ac:dyDescent="0.15">
      <c r="A2889" s="35" t="s">
        <v>2829</v>
      </c>
      <c r="B2889" s="3"/>
      <c r="C2889" s="34"/>
      <c r="D2889" s="34"/>
      <c r="E2889" s="3"/>
      <c r="F2889" s="6"/>
      <c r="G2889" s="6"/>
      <c r="H2889" s="6"/>
      <c r="I2889" s="3"/>
      <c r="J2889" s="6"/>
      <c r="K2889" s="3"/>
      <c r="L2889" s="3"/>
      <c r="M2889" s="3"/>
      <c r="N2889" s="6"/>
      <c r="O2889" s="3"/>
      <c r="P2889" s="6"/>
      <c r="Q2889" s="6"/>
      <c r="R2889" s="6"/>
      <c r="S2889" s="3"/>
      <c r="T2889" s="3"/>
      <c r="U2889" s="35"/>
      <c r="V2889" s="3"/>
      <c r="W2889" s="3"/>
      <c r="X2889" s="3"/>
      <c r="Y2889" s="6"/>
      <c r="Z2889" s="34"/>
      <c r="AA2889" s="34"/>
      <c r="AB2889" s="35"/>
      <c r="AC2889" s="34"/>
      <c r="AD2889" s="6"/>
      <c r="AE2889" s="3"/>
      <c r="AF2889" s="3"/>
      <c r="AG2889" s="6"/>
      <c r="AH2889" s="6"/>
      <c r="AI2889" s="3"/>
      <c r="AJ2889" s="3"/>
      <c r="AK2889" s="3"/>
      <c r="AL2889" s="3"/>
      <c r="AM2889" s="6"/>
      <c r="AN2889" s="35"/>
      <c r="AO2889" s="35"/>
      <c r="AP2889" s="3"/>
      <c r="AQ2889" s="35"/>
      <c r="AR2889" s="3"/>
      <c r="AS2889" s="3"/>
      <c r="AT2889" s="6"/>
      <c r="AU2889" s="6"/>
      <c r="AV2889" s="6"/>
      <c r="AW2889" s="3"/>
      <c r="AX2889" s="3"/>
      <c r="AY2889" s="3"/>
      <c r="AZ2889" s="35"/>
      <c r="BA2889" s="3"/>
      <c r="BB2889" s="3"/>
      <c r="BC2889" s="3"/>
      <c r="BD2889" s="3"/>
      <c r="BE2889" s="3"/>
      <c r="BF2889" s="35"/>
      <c r="BG2889" s="3"/>
      <c r="BH2889" s="3"/>
      <c r="BI2889" s="3"/>
      <c r="BJ2889" s="3"/>
      <c r="BK2889" s="35"/>
      <c r="BL2889" s="35"/>
      <c r="BM2889" s="35"/>
      <c r="BN2889" s="3"/>
      <c r="BO2889" s="3"/>
      <c r="BP2889" s="3"/>
      <c r="BQ2889" s="3"/>
      <c r="BR2889" s="3"/>
      <c r="BS2889" s="3"/>
      <c r="BT2889" s="3"/>
      <c r="BU2889" s="3"/>
      <c r="BV2889" s="3"/>
      <c r="BW2889" s="3"/>
      <c r="BX2889" s="3"/>
      <c r="BY2889" s="3">
        <v>1974</v>
      </c>
      <c r="BZ2889" s="12" t="s">
        <v>2813</v>
      </c>
      <c r="CA2889" s="26" t="s">
        <v>2381</v>
      </c>
      <c r="CB2889" s="26" t="s">
        <v>2855</v>
      </c>
      <c r="CC2889" s="12" t="s">
        <v>2383</v>
      </c>
      <c r="CD2889" s="3"/>
      <c r="CE2889" s="3"/>
      <c r="CF2889" s="7"/>
      <c r="CU2889" s="1"/>
      <c r="CV2889" s="1"/>
      <c r="CW2889" s="1"/>
      <c r="DD2889" s="1"/>
      <c r="DF2889" s="1"/>
      <c r="DH2889"/>
      <c r="DJ2889" s="1"/>
      <c r="DP2889"/>
      <c r="DW2889" s="1"/>
      <c r="DX2889" s="1"/>
      <c r="DY2889" s="1"/>
      <c r="DZ2889" s="1"/>
      <c r="EA2889" s="1"/>
      <c r="EB2889" s="1"/>
      <c r="EC2889" s="1"/>
      <c r="EH2889"/>
      <c r="ER2889" s="1"/>
      <c r="ET2889" s="1"/>
      <c r="EV2889"/>
      <c r="EW2889"/>
      <c r="FH2889" s="1"/>
      <c r="FI2889" s="1"/>
      <c r="PD2889" s="2"/>
      <c r="PE2889" s="2"/>
      <c r="PF2889" s="2"/>
      <c r="PG2889" s="2"/>
      <c r="PH2889" s="2"/>
      <c r="PI2889" s="2"/>
      <c r="PJ2889" s="2"/>
      <c r="PK2889" s="2"/>
      <c r="PL2889" s="2"/>
      <c r="PM2889" s="2"/>
      <c r="PN2889" s="2"/>
      <c r="PO2889" s="2"/>
    </row>
    <row r="2890" spans="1:431" ht="98" hidden="1" x14ac:dyDescent="0.15">
      <c r="A2890" s="35" t="s">
        <v>2830</v>
      </c>
      <c r="B2890" s="3"/>
      <c r="C2890" s="34"/>
      <c r="D2890" s="34"/>
      <c r="E2890" s="3"/>
      <c r="F2890" s="6"/>
      <c r="G2890" s="6"/>
      <c r="H2890" s="6"/>
      <c r="I2890" s="3"/>
      <c r="J2890" s="6"/>
      <c r="K2890" s="3"/>
      <c r="L2890" s="3"/>
      <c r="M2890" s="3"/>
      <c r="N2890" s="6"/>
      <c r="O2890" s="3"/>
      <c r="P2890" s="6"/>
      <c r="Q2890" s="6"/>
      <c r="R2890" s="6"/>
      <c r="S2890" s="3"/>
      <c r="T2890" s="3"/>
      <c r="U2890" s="35"/>
      <c r="V2890" s="3"/>
      <c r="W2890" s="3"/>
      <c r="X2890" s="3"/>
      <c r="Y2890" s="6"/>
      <c r="Z2890" s="34"/>
      <c r="AA2890" s="34"/>
      <c r="AB2890" s="35"/>
      <c r="AC2890" s="34"/>
      <c r="AD2890" s="6"/>
      <c r="AE2890" s="3"/>
      <c r="AF2890" s="3"/>
      <c r="AG2890" s="6"/>
      <c r="AH2890" s="6"/>
      <c r="AI2890" s="3"/>
      <c r="AJ2890" s="3"/>
      <c r="AK2890" s="3"/>
      <c r="AL2890" s="3"/>
      <c r="AM2890" s="6"/>
      <c r="AN2890" s="35"/>
      <c r="AO2890" s="35"/>
      <c r="AP2890" s="3"/>
      <c r="AQ2890" s="35"/>
      <c r="AR2890" s="3"/>
      <c r="AS2890" s="3"/>
      <c r="AT2890" s="6"/>
      <c r="AU2890" s="6"/>
      <c r="AV2890" s="6"/>
      <c r="AW2890" s="3"/>
      <c r="AX2890" s="3"/>
      <c r="AY2890" s="3"/>
      <c r="AZ2890" s="35"/>
      <c r="BA2890" s="3"/>
      <c r="BB2890" s="3"/>
      <c r="BC2890" s="3"/>
      <c r="BD2890" s="3"/>
      <c r="BE2890" s="3"/>
      <c r="BF2890" s="35"/>
      <c r="BG2890" s="3"/>
      <c r="BH2890" s="3"/>
      <c r="BI2890" s="3"/>
      <c r="BJ2890" s="3"/>
      <c r="BK2890" s="35"/>
      <c r="BL2890" s="35"/>
      <c r="BM2890" s="35"/>
      <c r="BN2890" s="3"/>
      <c r="BO2890" s="3"/>
      <c r="BP2890" s="3"/>
      <c r="BQ2890" s="3"/>
      <c r="BR2890" s="3"/>
      <c r="BS2890" s="3"/>
      <c r="BT2890" s="3"/>
      <c r="BU2890" s="3"/>
      <c r="BV2890" s="3"/>
      <c r="BW2890" s="3"/>
      <c r="BX2890" s="3"/>
      <c r="BY2890" s="3">
        <v>1974</v>
      </c>
      <c r="BZ2890" s="12" t="s">
        <v>2813</v>
      </c>
      <c r="CA2890" s="26" t="s">
        <v>2381</v>
      </c>
      <c r="CB2890" s="26" t="s">
        <v>2855</v>
      </c>
      <c r="CC2890" s="12" t="s">
        <v>2383</v>
      </c>
      <c r="CD2890" s="3"/>
      <c r="CE2890" s="3"/>
      <c r="CF2890" s="7"/>
      <c r="CU2890" s="1"/>
      <c r="CV2890" s="1"/>
      <c r="CW2890" s="1"/>
      <c r="DD2890" s="1"/>
      <c r="DF2890" s="1"/>
      <c r="DH2890"/>
      <c r="DJ2890" s="1"/>
      <c r="DP2890"/>
      <c r="DW2890" s="1"/>
      <c r="DX2890" s="1"/>
      <c r="DY2890" s="1"/>
      <c r="DZ2890" s="1"/>
      <c r="EA2890" s="1"/>
      <c r="EB2890" s="1"/>
      <c r="EC2890" s="1"/>
      <c r="EH2890"/>
      <c r="ER2890" s="1"/>
      <c r="ET2890" s="1"/>
      <c r="EV2890"/>
      <c r="EW2890"/>
      <c r="FH2890" s="1"/>
      <c r="FI2890" s="1"/>
      <c r="PD2890" s="2"/>
      <c r="PE2890" s="2"/>
      <c r="PF2890" s="2"/>
      <c r="PG2890" s="2"/>
      <c r="PH2890" s="2"/>
      <c r="PI2890" s="2"/>
      <c r="PJ2890" s="2"/>
      <c r="PK2890" s="2"/>
      <c r="PL2890" s="2"/>
      <c r="PM2890" s="2"/>
      <c r="PN2890" s="2"/>
      <c r="PO2890" s="2"/>
    </row>
    <row r="2891" spans="1:431" ht="98" hidden="1" x14ac:dyDescent="0.15">
      <c r="A2891" s="35" t="s">
        <v>2831</v>
      </c>
      <c r="B2891" s="3"/>
      <c r="C2891" s="34"/>
      <c r="D2891" s="34"/>
      <c r="E2891" s="3"/>
      <c r="F2891" s="6"/>
      <c r="G2891" s="6"/>
      <c r="H2891" s="6"/>
      <c r="I2891" s="3"/>
      <c r="J2891" s="6"/>
      <c r="K2891" s="3"/>
      <c r="L2891" s="3"/>
      <c r="M2891" s="3"/>
      <c r="N2891" s="6"/>
      <c r="O2891" s="3"/>
      <c r="P2891" s="6"/>
      <c r="Q2891" s="6"/>
      <c r="R2891" s="6"/>
      <c r="S2891" s="3"/>
      <c r="T2891" s="3"/>
      <c r="U2891" s="35"/>
      <c r="V2891" s="3"/>
      <c r="W2891" s="3"/>
      <c r="X2891" s="3"/>
      <c r="Y2891" s="6"/>
      <c r="Z2891" s="34"/>
      <c r="AA2891" s="34"/>
      <c r="AB2891" s="35"/>
      <c r="AC2891" s="34"/>
      <c r="AD2891" s="6"/>
      <c r="AE2891" s="3"/>
      <c r="AF2891" s="3"/>
      <c r="AG2891" s="6"/>
      <c r="AH2891" s="6"/>
      <c r="AI2891" s="3"/>
      <c r="AJ2891" s="3"/>
      <c r="AK2891" s="3"/>
      <c r="AL2891" s="3"/>
      <c r="AM2891" s="6"/>
      <c r="AN2891" s="35"/>
      <c r="AO2891" s="35"/>
      <c r="AP2891" s="3"/>
      <c r="AQ2891" s="35"/>
      <c r="AR2891" s="3"/>
      <c r="AS2891" s="3"/>
      <c r="AT2891" s="6"/>
      <c r="AU2891" s="6"/>
      <c r="AV2891" s="6"/>
      <c r="AW2891" s="3"/>
      <c r="AX2891" s="3"/>
      <c r="AY2891" s="3"/>
      <c r="AZ2891" s="35"/>
      <c r="BA2891" s="3"/>
      <c r="BB2891" s="3"/>
      <c r="BC2891" s="3"/>
      <c r="BD2891" s="3"/>
      <c r="BE2891" s="3"/>
      <c r="BF2891" s="35"/>
      <c r="BG2891" s="3"/>
      <c r="BH2891" s="3"/>
      <c r="BI2891" s="3"/>
      <c r="BJ2891" s="3"/>
      <c r="BK2891" s="35"/>
      <c r="BL2891" s="35"/>
      <c r="BM2891" s="35"/>
      <c r="BN2891" s="3"/>
      <c r="BO2891" s="3"/>
      <c r="BP2891" s="3"/>
      <c r="BQ2891" s="3"/>
      <c r="BR2891" s="3"/>
      <c r="BS2891" s="3"/>
      <c r="BT2891" s="3"/>
      <c r="BU2891" s="3"/>
      <c r="BV2891" s="3"/>
      <c r="BW2891" s="3"/>
      <c r="BX2891" s="3"/>
      <c r="BY2891" s="3">
        <v>1974</v>
      </c>
      <c r="BZ2891" s="12" t="s">
        <v>2813</v>
      </c>
      <c r="CA2891" s="26" t="s">
        <v>2381</v>
      </c>
      <c r="CB2891" s="26" t="s">
        <v>2855</v>
      </c>
      <c r="CC2891" s="12" t="s">
        <v>2383</v>
      </c>
      <c r="CD2891" s="3"/>
      <c r="CE2891" s="3"/>
      <c r="CF2891" s="7"/>
      <c r="CU2891" s="1"/>
      <c r="CV2891" s="1"/>
      <c r="CW2891" s="1"/>
      <c r="DD2891" s="1"/>
      <c r="DF2891" s="1"/>
      <c r="DH2891"/>
      <c r="DJ2891" s="1"/>
      <c r="DP2891"/>
      <c r="DW2891" s="1"/>
      <c r="DX2891" s="1"/>
      <c r="DY2891" s="1"/>
      <c r="DZ2891" s="1"/>
      <c r="EA2891" s="1"/>
      <c r="EB2891" s="1"/>
      <c r="EC2891" s="1"/>
      <c r="EH2891"/>
      <c r="ER2891" s="1"/>
      <c r="ET2891" s="1"/>
      <c r="EV2891"/>
      <c r="EW2891"/>
      <c r="FH2891" s="1"/>
      <c r="FI2891" s="1"/>
      <c r="PD2891" s="2"/>
      <c r="PE2891" s="2"/>
      <c r="PF2891" s="2"/>
      <c r="PG2891" s="2"/>
      <c r="PH2891" s="2"/>
      <c r="PI2891" s="2"/>
      <c r="PJ2891" s="2"/>
      <c r="PK2891" s="2"/>
      <c r="PL2891" s="2"/>
      <c r="PM2891" s="2"/>
      <c r="PN2891" s="2"/>
      <c r="PO2891" s="2"/>
    </row>
    <row r="2892" spans="1:431" ht="98" hidden="1" x14ac:dyDescent="0.15">
      <c r="A2892" s="35" t="s">
        <v>2832</v>
      </c>
      <c r="B2892" s="3"/>
      <c r="C2892" s="34"/>
      <c r="D2892" s="34"/>
      <c r="E2892" s="3"/>
      <c r="F2892" s="6"/>
      <c r="G2892" s="6"/>
      <c r="H2892" s="6"/>
      <c r="I2892" s="3"/>
      <c r="J2892" s="6"/>
      <c r="K2892" s="3"/>
      <c r="L2892" s="3"/>
      <c r="M2892" s="3"/>
      <c r="N2892" s="6"/>
      <c r="O2892" s="3"/>
      <c r="P2892" s="6"/>
      <c r="Q2892" s="6"/>
      <c r="R2892" s="6"/>
      <c r="S2892" s="3"/>
      <c r="T2892" s="3"/>
      <c r="U2892" s="35"/>
      <c r="V2892" s="3"/>
      <c r="W2892" s="3"/>
      <c r="X2892" s="3"/>
      <c r="Y2892" s="6"/>
      <c r="Z2892" s="34"/>
      <c r="AA2892" s="34"/>
      <c r="AB2892" s="35"/>
      <c r="AC2892" s="34"/>
      <c r="AD2892" s="6"/>
      <c r="AE2892" s="3"/>
      <c r="AF2892" s="3"/>
      <c r="AG2892" s="6"/>
      <c r="AH2892" s="6"/>
      <c r="AI2892" s="3"/>
      <c r="AJ2892" s="3"/>
      <c r="AK2892" s="3"/>
      <c r="AL2892" s="3"/>
      <c r="AM2892" s="6"/>
      <c r="AN2892" s="35"/>
      <c r="AO2892" s="35"/>
      <c r="AP2892" s="3"/>
      <c r="AQ2892" s="35"/>
      <c r="AR2892" s="3"/>
      <c r="AS2892" s="3"/>
      <c r="AT2892" s="6"/>
      <c r="AU2892" s="6"/>
      <c r="AV2892" s="6"/>
      <c r="AW2892" s="3"/>
      <c r="AX2892" s="3"/>
      <c r="AY2892" s="3"/>
      <c r="AZ2892" s="35"/>
      <c r="BA2892" s="3"/>
      <c r="BB2892" s="3"/>
      <c r="BC2892" s="3"/>
      <c r="BD2892" s="3"/>
      <c r="BE2892" s="3"/>
      <c r="BF2892" s="35"/>
      <c r="BG2892" s="3"/>
      <c r="BH2892" s="3"/>
      <c r="BI2892" s="3"/>
      <c r="BJ2892" s="3"/>
      <c r="BK2892" s="35"/>
      <c r="BL2892" s="35"/>
      <c r="BM2892" s="35"/>
      <c r="BN2892" s="3"/>
      <c r="BO2892" s="3"/>
      <c r="BP2892" s="3"/>
      <c r="BQ2892" s="3"/>
      <c r="BR2892" s="3"/>
      <c r="BS2892" s="3"/>
      <c r="BT2892" s="3"/>
      <c r="BU2892" s="3"/>
      <c r="BV2892" s="3"/>
      <c r="BW2892" s="3"/>
      <c r="BX2892" s="3"/>
      <c r="BY2892" s="3">
        <v>1974</v>
      </c>
      <c r="BZ2892" s="12" t="s">
        <v>2813</v>
      </c>
      <c r="CA2892" s="26" t="s">
        <v>2381</v>
      </c>
      <c r="CB2892" s="26" t="s">
        <v>2855</v>
      </c>
      <c r="CC2892" s="12" t="s">
        <v>2383</v>
      </c>
      <c r="CD2892" s="3"/>
      <c r="CE2892" s="3"/>
      <c r="CF2892" s="7"/>
      <c r="CU2892" s="1"/>
      <c r="CV2892" s="1"/>
      <c r="CW2892" s="1"/>
      <c r="DD2892" s="1"/>
      <c r="DF2892" s="1"/>
      <c r="DH2892"/>
      <c r="DJ2892" s="1"/>
      <c r="DP2892"/>
      <c r="DW2892" s="1"/>
      <c r="DX2892" s="1"/>
      <c r="DY2892" s="1"/>
      <c r="DZ2892" s="1"/>
      <c r="EA2892" s="1"/>
      <c r="EB2892" s="1"/>
      <c r="EC2892" s="1"/>
      <c r="EH2892"/>
      <c r="ER2892" s="1"/>
      <c r="ET2892" s="1"/>
      <c r="EV2892"/>
      <c r="EW2892"/>
      <c r="FH2892" s="1"/>
      <c r="FI2892" s="1"/>
      <c r="PD2892" s="2"/>
      <c r="PE2892" s="2"/>
      <c r="PF2892" s="2"/>
      <c r="PG2892" s="2"/>
      <c r="PH2892" s="2"/>
      <c r="PI2892" s="2"/>
      <c r="PJ2892" s="2"/>
      <c r="PK2892" s="2"/>
      <c r="PL2892" s="2"/>
      <c r="PM2892" s="2"/>
      <c r="PN2892" s="2"/>
      <c r="PO2892" s="2"/>
    </row>
    <row r="2893" spans="1:431" ht="98" hidden="1" x14ac:dyDescent="0.15">
      <c r="A2893" s="35" t="s">
        <v>2833</v>
      </c>
      <c r="B2893" s="3"/>
      <c r="C2893" s="34"/>
      <c r="D2893" s="34"/>
      <c r="E2893" s="3"/>
      <c r="F2893" s="6"/>
      <c r="G2893" s="6"/>
      <c r="H2893" s="6"/>
      <c r="I2893" s="3"/>
      <c r="J2893" s="6"/>
      <c r="K2893" s="3"/>
      <c r="L2893" s="3"/>
      <c r="M2893" s="3"/>
      <c r="N2893" s="6"/>
      <c r="O2893" s="3"/>
      <c r="P2893" s="6"/>
      <c r="Q2893" s="6"/>
      <c r="R2893" s="6"/>
      <c r="S2893" s="3"/>
      <c r="T2893" s="3"/>
      <c r="U2893" s="35"/>
      <c r="V2893" s="3"/>
      <c r="W2893" s="3"/>
      <c r="X2893" s="3"/>
      <c r="Y2893" s="6"/>
      <c r="Z2893" s="34"/>
      <c r="AA2893" s="34"/>
      <c r="AB2893" s="35"/>
      <c r="AC2893" s="34"/>
      <c r="AD2893" s="6"/>
      <c r="AE2893" s="3"/>
      <c r="AF2893" s="3"/>
      <c r="AG2893" s="6"/>
      <c r="AH2893" s="6"/>
      <c r="AI2893" s="3"/>
      <c r="AJ2893" s="3"/>
      <c r="AK2893" s="3"/>
      <c r="AL2893" s="3"/>
      <c r="AM2893" s="6"/>
      <c r="AN2893" s="35"/>
      <c r="AO2893" s="35"/>
      <c r="AP2893" s="3"/>
      <c r="AQ2893" s="35"/>
      <c r="AR2893" s="3"/>
      <c r="AS2893" s="3"/>
      <c r="AT2893" s="6"/>
      <c r="AU2893" s="6"/>
      <c r="AV2893" s="6"/>
      <c r="AW2893" s="3"/>
      <c r="AX2893" s="3"/>
      <c r="AY2893" s="3"/>
      <c r="AZ2893" s="35"/>
      <c r="BA2893" s="3"/>
      <c r="BB2893" s="3"/>
      <c r="BC2893" s="3"/>
      <c r="BD2893" s="3"/>
      <c r="BE2893" s="3"/>
      <c r="BF2893" s="35"/>
      <c r="BG2893" s="3"/>
      <c r="BH2893" s="3"/>
      <c r="BI2893" s="3"/>
      <c r="BJ2893" s="3"/>
      <c r="BK2893" s="35"/>
      <c r="BL2893" s="35"/>
      <c r="BM2893" s="35"/>
      <c r="BN2893" s="3"/>
      <c r="BO2893" s="3"/>
      <c r="BP2893" s="3"/>
      <c r="BQ2893" s="3"/>
      <c r="BR2893" s="3"/>
      <c r="BS2893" s="3"/>
      <c r="BT2893" s="3"/>
      <c r="BU2893" s="3"/>
      <c r="BV2893" s="3"/>
      <c r="BW2893" s="3"/>
      <c r="BX2893" s="3"/>
      <c r="BY2893" s="3">
        <v>1974</v>
      </c>
      <c r="BZ2893" s="12" t="s">
        <v>2813</v>
      </c>
      <c r="CA2893" s="26" t="s">
        <v>2381</v>
      </c>
      <c r="CB2893" s="26" t="s">
        <v>2855</v>
      </c>
      <c r="CC2893" s="12" t="s">
        <v>2383</v>
      </c>
      <c r="CD2893" s="3"/>
      <c r="CE2893" s="3"/>
      <c r="CF2893" s="7"/>
      <c r="CU2893" s="1"/>
      <c r="CV2893" s="1"/>
      <c r="CW2893" s="1"/>
      <c r="DD2893" s="1"/>
      <c r="DF2893" s="1"/>
      <c r="DH2893"/>
      <c r="DJ2893" s="1"/>
      <c r="DP2893"/>
      <c r="DW2893" s="1"/>
      <c r="DX2893" s="1"/>
      <c r="DY2893" s="1"/>
      <c r="DZ2893" s="1"/>
      <c r="EA2893" s="1"/>
      <c r="EB2893" s="1"/>
      <c r="EC2893" s="1"/>
      <c r="EH2893"/>
      <c r="ER2893" s="1"/>
      <c r="ET2893" s="1"/>
      <c r="EV2893"/>
      <c r="EW2893"/>
      <c r="FH2893" s="1"/>
      <c r="FI2893" s="1"/>
      <c r="PD2893" s="2"/>
      <c r="PE2893" s="2"/>
      <c r="PF2893" s="2"/>
      <c r="PG2893" s="2"/>
      <c r="PH2893" s="2"/>
      <c r="PI2893" s="2"/>
      <c r="PJ2893" s="2"/>
      <c r="PK2893" s="2"/>
      <c r="PL2893" s="2"/>
      <c r="PM2893" s="2"/>
      <c r="PN2893" s="2"/>
      <c r="PO2893" s="2"/>
    </row>
    <row r="2894" spans="1:431" ht="98" hidden="1" x14ac:dyDescent="0.15">
      <c r="A2894" s="35" t="s">
        <v>2834</v>
      </c>
      <c r="B2894" s="3"/>
      <c r="C2894" s="34"/>
      <c r="D2894" s="34"/>
      <c r="E2894" s="3"/>
      <c r="F2894" s="6"/>
      <c r="G2894" s="6"/>
      <c r="H2894" s="6"/>
      <c r="I2894" s="3"/>
      <c r="J2894" s="6"/>
      <c r="K2894" s="3"/>
      <c r="L2894" s="3"/>
      <c r="M2894" s="3"/>
      <c r="N2894" s="6"/>
      <c r="O2894" s="3"/>
      <c r="P2894" s="6"/>
      <c r="Q2894" s="6"/>
      <c r="R2894" s="6"/>
      <c r="S2894" s="3"/>
      <c r="T2894" s="3"/>
      <c r="U2894" s="35"/>
      <c r="V2894" s="3"/>
      <c r="W2894" s="3"/>
      <c r="X2894" s="3"/>
      <c r="Y2894" s="6"/>
      <c r="Z2894" s="34"/>
      <c r="AA2894" s="34"/>
      <c r="AB2894" s="35"/>
      <c r="AC2894" s="34"/>
      <c r="AD2894" s="6"/>
      <c r="AE2894" s="3"/>
      <c r="AF2894" s="3"/>
      <c r="AG2894" s="6"/>
      <c r="AH2894" s="6"/>
      <c r="AI2894" s="3"/>
      <c r="AJ2894" s="3"/>
      <c r="AK2894" s="3"/>
      <c r="AL2894" s="3"/>
      <c r="AM2894" s="6"/>
      <c r="AN2894" s="35"/>
      <c r="AO2894" s="35"/>
      <c r="AP2894" s="3"/>
      <c r="AQ2894" s="35"/>
      <c r="AR2894" s="3"/>
      <c r="AS2894" s="3"/>
      <c r="AT2894" s="6"/>
      <c r="AU2894" s="6"/>
      <c r="AV2894" s="6"/>
      <c r="AW2894" s="3"/>
      <c r="AX2894" s="3"/>
      <c r="AY2894" s="3"/>
      <c r="AZ2894" s="35"/>
      <c r="BA2894" s="3"/>
      <c r="BB2894" s="3"/>
      <c r="BC2894" s="3"/>
      <c r="BD2894" s="3"/>
      <c r="BE2894" s="3"/>
      <c r="BF2894" s="35"/>
      <c r="BG2894" s="3"/>
      <c r="BH2894" s="3"/>
      <c r="BI2894" s="3"/>
      <c r="BJ2894" s="3"/>
      <c r="BK2894" s="35"/>
      <c r="BL2894" s="35"/>
      <c r="BM2894" s="35"/>
      <c r="BN2894" s="3"/>
      <c r="BO2894" s="3"/>
      <c r="BP2894" s="3"/>
      <c r="BQ2894" s="3"/>
      <c r="BR2894" s="3"/>
      <c r="BS2894" s="3"/>
      <c r="BT2894" s="3"/>
      <c r="BU2894" s="3"/>
      <c r="BV2894" s="3"/>
      <c r="BW2894" s="3"/>
      <c r="BX2894" s="3"/>
      <c r="BY2894" s="3">
        <v>1974</v>
      </c>
      <c r="BZ2894" s="12" t="s">
        <v>2813</v>
      </c>
      <c r="CA2894" s="26" t="s">
        <v>2381</v>
      </c>
      <c r="CB2894" s="26" t="s">
        <v>2855</v>
      </c>
      <c r="CC2894" s="12" t="s">
        <v>2383</v>
      </c>
      <c r="CD2894" s="3"/>
      <c r="CE2894" s="3"/>
      <c r="CF2894" s="7"/>
      <c r="CU2894" s="1"/>
      <c r="CV2894" s="1"/>
      <c r="CW2894" s="1"/>
      <c r="DD2894" s="1"/>
      <c r="DF2894" s="1"/>
      <c r="DH2894"/>
      <c r="DJ2894" s="1"/>
      <c r="DP2894"/>
      <c r="DW2894" s="1"/>
      <c r="DX2894" s="1"/>
      <c r="DY2894" s="1"/>
      <c r="DZ2894" s="1"/>
      <c r="EA2894" s="1"/>
      <c r="EB2894" s="1"/>
      <c r="EC2894" s="1"/>
      <c r="EH2894"/>
      <c r="ER2894" s="1"/>
      <c r="ET2894" s="1"/>
      <c r="EV2894"/>
      <c r="EW2894"/>
      <c r="FH2894" s="1"/>
      <c r="FI2894" s="1"/>
      <c r="PD2894" s="2"/>
      <c r="PE2894" s="2"/>
      <c r="PF2894" s="2"/>
      <c r="PG2894" s="2"/>
      <c r="PH2894" s="2"/>
      <c r="PI2894" s="2"/>
      <c r="PJ2894" s="2"/>
      <c r="PK2894" s="2"/>
      <c r="PL2894" s="2"/>
      <c r="PM2894" s="2"/>
      <c r="PN2894" s="2"/>
      <c r="PO2894" s="2"/>
    </row>
    <row r="2895" spans="1:431" ht="98" hidden="1" x14ac:dyDescent="0.15">
      <c r="A2895" s="35" t="s">
        <v>2835</v>
      </c>
      <c r="B2895" s="3"/>
      <c r="C2895" s="34"/>
      <c r="D2895" s="34"/>
      <c r="E2895" s="3"/>
      <c r="F2895" s="6"/>
      <c r="G2895" s="6"/>
      <c r="H2895" s="6"/>
      <c r="I2895" s="3"/>
      <c r="J2895" s="6"/>
      <c r="K2895" s="3"/>
      <c r="L2895" s="3"/>
      <c r="M2895" s="3"/>
      <c r="N2895" s="6"/>
      <c r="O2895" s="3"/>
      <c r="P2895" s="6"/>
      <c r="Q2895" s="6"/>
      <c r="R2895" s="6"/>
      <c r="S2895" s="3"/>
      <c r="T2895" s="3"/>
      <c r="U2895" s="35"/>
      <c r="V2895" s="3"/>
      <c r="W2895" s="3"/>
      <c r="X2895" s="3"/>
      <c r="Y2895" s="6"/>
      <c r="Z2895" s="34"/>
      <c r="AA2895" s="34"/>
      <c r="AB2895" s="35"/>
      <c r="AC2895" s="34"/>
      <c r="AD2895" s="6"/>
      <c r="AE2895" s="3"/>
      <c r="AF2895" s="3"/>
      <c r="AG2895" s="6"/>
      <c r="AH2895" s="6"/>
      <c r="AI2895" s="3"/>
      <c r="AJ2895" s="3"/>
      <c r="AK2895" s="3"/>
      <c r="AL2895" s="3"/>
      <c r="AM2895" s="6"/>
      <c r="AN2895" s="35"/>
      <c r="AO2895" s="35"/>
      <c r="AP2895" s="3"/>
      <c r="AQ2895" s="35"/>
      <c r="AR2895" s="3"/>
      <c r="AS2895" s="3"/>
      <c r="AT2895" s="6"/>
      <c r="AU2895" s="6"/>
      <c r="AV2895" s="6"/>
      <c r="AW2895" s="3"/>
      <c r="AX2895" s="3"/>
      <c r="AY2895" s="3"/>
      <c r="AZ2895" s="35"/>
      <c r="BA2895" s="3"/>
      <c r="BB2895" s="3"/>
      <c r="BC2895" s="3"/>
      <c r="BD2895" s="3"/>
      <c r="BE2895" s="3"/>
      <c r="BF2895" s="35"/>
      <c r="BG2895" s="3"/>
      <c r="BH2895" s="3"/>
      <c r="BI2895" s="3"/>
      <c r="BJ2895" s="3"/>
      <c r="BK2895" s="35"/>
      <c r="BL2895" s="35"/>
      <c r="BM2895" s="35"/>
      <c r="BN2895" s="3"/>
      <c r="BO2895" s="3"/>
      <c r="BP2895" s="3"/>
      <c r="BQ2895" s="3"/>
      <c r="BR2895" s="3"/>
      <c r="BS2895" s="3"/>
      <c r="BT2895" s="3"/>
      <c r="BU2895" s="3"/>
      <c r="BV2895" s="3"/>
      <c r="BW2895" s="3"/>
      <c r="BX2895" s="3"/>
      <c r="BY2895" s="3">
        <v>1974</v>
      </c>
      <c r="BZ2895" s="12" t="s">
        <v>2813</v>
      </c>
      <c r="CA2895" s="26" t="s">
        <v>2381</v>
      </c>
      <c r="CB2895" s="26" t="s">
        <v>2855</v>
      </c>
      <c r="CC2895" s="12" t="s">
        <v>2383</v>
      </c>
      <c r="CD2895" s="3"/>
      <c r="CE2895" s="3"/>
      <c r="CF2895" s="7"/>
      <c r="CU2895" s="1"/>
      <c r="CV2895" s="1"/>
      <c r="CW2895" s="1"/>
      <c r="DD2895" s="1"/>
      <c r="DF2895" s="1"/>
      <c r="DH2895"/>
      <c r="DJ2895" s="1"/>
      <c r="DP2895"/>
      <c r="DW2895" s="1"/>
      <c r="DX2895" s="1"/>
      <c r="DY2895" s="1"/>
      <c r="DZ2895" s="1"/>
      <c r="EA2895" s="1"/>
      <c r="EB2895" s="1"/>
      <c r="EC2895" s="1"/>
      <c r="EH2895"/>
      <c r="ER2895" s="1"/>
      <c r="ET2895" s="1"/>
      <c r="EV2895"/>
      <c r="EW2895"/>
      <c r="FH2895" s="1"/>
      <c r="FI2895" s="1"/>
      <c r="PD2895" s="2"/>
      <c r="PE2895" s="2"/>
      <c r="PF2895" s="2"/>
      <c r="PG2895" s="2"/>
      <c r="PH2895" s="2"/>
      <c r="PI2895" s="2"/>
      <c r="PJ2895" s="2"/>
      <c r="PK2895" s="2"/>
      <c r="PL2895" s="2"/>
      <c r="PM2895" s="2"/>
      <c r="PN2895" s="2"/>
      <c r="PO2895" s="2"/>
    </row>
    <row r="2896" spans="1:431" ht="98" hidden="1" x14ac:dyDescent="0.15">
      <c r="A2896" s="35" t="s">
        <v>2836</v>
      </c>
      <c r="B2896" s="3"/>
      <c r="C2896" s="34"/>
      <c r="D2896" s="34"/>
      <c r="E2896" s="3"/>
      <c r="F2896" s="6"/>
      <c r="G2896" s="6"/>
      <c r="H2896" s="6"/>
      <c r="I2896" s="3"/>
      <c r="J2896" s="6"/>
      <c r="K2896" s="3"/>
      <c r="L2896" s="3"/>
      <c r="M2896" s="3"/>
      <c r="N2896" s="6"/>
      <c r="O2896" s="3"/>
      <c r="P2896" s="6"/>
      <c r="Q2896" s="6"/>
      <c r="R2896" s="6"/>
      <c r="S2896" s="3"/>
      <c r="T2896" s="3"/>
      <c r="U2896" s="35"/>
      <c r="V2896" s="3"/>
      <c r="W2896" s="3"/>
      <c r="X2896" s="3"/>
      <c r="Y2896" s="6"/>
      <c r="Z2896" s="34"/>
      <c r="AA2896" s="34"/>
      <c r="AB2896" s="35"/>
      <c r="AC2896" s="34"/>
      <c r="AD2896" s="6"/>
      <c r="AE2896" s="3"/>
      <c r="AF2896" s="3"/>
      <c r="AG2896" s="6"/>
      <c r="AH2896" s="6"/>
      <c r="AI2896" s="3"/>
      <c r="AJ2896" s="3"/>
      <c r="AK2896" s="3"/>
      <c r="AL2896" s="3"/>
      <c r="AM2896" s="6"/>
      <c r="AN2896" s="35"/>
      <c r="AO2896" s="35"/>
      <c r="AP2896" s="3"/>
      <c r="AQ2896" s="35"/>
      <c r="AR2896" s="3"/>
      <c r="AS2896" s="3"/>
      <c r="AT2896" s="6"/>
      <c r="AU2896" s="6"/>
      <c r="AV2896" s="6"/>
      <c r="AW2896" s="3"/>
      <c r="AX2896" s="3"/>
      <c r="AY2896" s="3"/>
      <c r="AZ2896" s="35"/>
      <c r="BA2896" s="3"/>
      <c r="BB2896" s="3"/>
      <c r="BC2896" s="3"/>
      <c r="BD2896" s="3"/>
      <c r="BE2896" s="3"/>
      <c r="BF2896" s="35"/>
      <c r="BG2896" s="3"/>
      <c r="BH2896" s="3"/>
      <c r="BI2896" s="3"/>
      <c r="BJ2896" s="3"/>
      <c r="BK2896" s="35"/>
      <c r="BL2896" s="35"/>
      <c r="BM2896" s="35"/>
      <c r="BN2896" s="3"/>
      <c r="BO2896" s="3"/>
      <c r="BP2896" s="3"/>
      <c r="BQ2896" s="3"/>
      <c r="BR2896" s="3"/>
      <c r="BS2896" s="3"/>
      <c r="BT2896" s="3"/>
      <c r="BU2896" s="3"/>
      <c r="BV2896" s="3"/>
      <c r="BW2896" s="3"/>
      <c r="BX2896" s="3"/>
      <c r="BY2896" s="3">
        <v>1974</v>
      </c>
      <c r="BZ2896" s="12" t="s">
        <v>2813</v>
      </c>
      <c r="CA2896" s="26" t="s">
        <v>2381</v>
      </c>
      <c r="CB2896" s="26" t="s">
        <v>2855</v>
      </c>
      <c r="CC2896" s="12" t="s">
        <v>2383</v>
      </c>
      <c r="CD2896" s="3"/>
      <c r="CE2896" s="3"/>
      <c r="CF2896" s="7"/>
      <c r="CU2896" s="1"/>
      <c r="CV2896" s="1"/>
      <c r="CW2896" s="1"/>
      <c r="DD2896" s="1"/>
      <c r="DF2896" s="1"/>
      <c r="DH2896"/>
      <c r="DJ2896" s="1"/>
      <c r="DP2896"/>
      <c r="DW2896" s="1"/>
      <c r="DX2896" s="1"/>
      <c r="DY2896" s="1"/>
      <c r="DZ2896" s="1"/>
      <c r="EA2896" s="1"/>
      <c r="EB2896" s="1"/>
      <c r="EC2896" s="1"/>
      <c r="EH2896"/>
      <c r="ER2896" s="1"/>
      <c r="ET2896" s="1"/>
      <c r="EV2896"/>
      <c r="EW2896"/>
      <c r="FH2896" s="1"/>
      <c r="FI2896" s="1"/>
      <c r="PD2896" s="2"/>
      <c r="PE2896" s="2"/>
      <c r="PF2896" s="2"/>
      <c r="PG2896" s="2"/>
      <c r="PH2896" s="2"/>
      <c r="PI2896" s="2"/>
      <c r="PJ2896" s="2"/>
      <c r="PK2896" s="2"/>
      <c r="PL2896" s="2"/>
      <c r="PM2896" s="2"/>
      <c r="PN2896" s="2"/>
      <c r="PO2896" s="2"/>
    </row>
    <row r="2897" spans="1:431" ht="98" hidden="1" x14ac:dyDescent="0.15">
      <c r="A2897" s="35" t="s">
        <v>2837</v>
      </c>
      <c r="B2897" s="3"/>
      <c r="C2897" s="34"/>
      <c r="D2897" s="34"/>
      <c r="E2897" s="3"/>
      <c r="F2897" s="6"/>
      <c r="G2897" s="6"/>
      <c r="H2897" s="6"/>
      <c r="I2897" s="3"/>
      <c r="J2897" s="6"/>
      <c r="K2897" s="3"/>
      <c r="L2897" s="3"/>
      <c r="M2897" s="3"/>
      <c r="N2897" s="6"/>
      <c r="O2897" s="3"/>
      <c r="P2897" s="6"/>
      <c r="Q2897" s="6"/>
      <c r="R2897" s="6"/>
      <c r="S2897" s="3"/>
      <c r="T2897" s="3"/>
      <c r="U2897" s="35"/>
      <c r="V2897" s="3"/>
      <c r="W2897" s="3"/>
      <c r="X2897" s="3"/>
      <c r="Y2897" s="6"/>
      <c r="Z2897" s="34"/>
      <c r="AA2897" s="34"/>
      <c r="AB2897" s="35"/>
      <c r="AC2897" s="34"/>
      <c r="AD2897" s="6"/>
      <c r="AE2897" s="3"/>
      <c r="AF2897" s="3"/>
      <c r="AG2897" s="6"/>
      <c r="AH2897" s="6"/>
      <c r="AI2897" s="3"/>
      <c r="AJ2897" s="3"/>
      <c r="AK2897" s="3"/>
      <c r="AL2897" s="3"/>
      <c r="AM2897" s="6"/>
      <c r="AN2897" s="35"/>
      <c r="AO2897" s="35"/>
      <c r="AP2897" s="3"/>
      <c r="AQ2897" s="35"/>
      <c r="AR2897" s="3"/>
      <c r="AS2897" s="3"/>
      <c r="AT2897" s="6"/>
      <c r="AU2897" s="6"/>
      <c r="AV2897" s="6"/>
      <c r="AW2897" s="3"/>
      <c r="AX2897" s="3"/>
      <c r="AY2897" s="3"/>
      <c r="AZ2897" s="35"/>
      <c r="BA2897" s="3"/>
      <c r="BB2897" s="3"/>
      <c r="BC2897" s="3"/>
      <c r="BD2897" s="3"/>
      <c r="BE2897" s="3"/>
      <c r="BF2897" s="35"/>
      <c r="BG2897" s="3"/>
      <c r="BH2897" s="3"/>
      <c r="BI2897" s="3"/>
      <c r="BJ2897" s="3"/>
      <c r="BK2897" s="35"/>
      <c r="BL2897" s="35"/>
      <c r="BM2897" s="35"/>
      <c r="BN2897" s="3"/>
      <c r="BO2897" s="3"/>
      <c r="BP2897" s="3"/>
      <c r="BQ2897" s="3"/>
      <c r="BR2897" s="3"/>
      <c r="BS2897" s="3"/>
      <c r="BT2897" s="3"/>
      <c r="BU2897" s="3"/>
      <c r="BV2897" s="3"/>
      <c r="BW2897" s="3"/>
      <c r="BX2897" s="3"/>
      <c r="BY2897" s="3">
        <v>1974</v>
      </c>
      <c r="BZ2897" s="12" t="s">
        <v>2813</v>
      </c>
      <c r="CA2897" s="26" t="s">
        <v>2381</v>
      </c>
      <c r="CB2897" s="26" t="s">
        <v>2855</v>
      </c>
      <c r="CC2897" s="12" t="s">
        <v>2383</v>
      </c>
      <c r="CD2897" s="3"/>
      <c r="CE2897" s="3"/>
      <c r="CF2897" s="7"/>
      <c r="CU2897" s="1"/>
      <c r="CV2897" s="1"/>
      <c r="CW2897" s="1"/>
      <c r="DD2897" s="1"/>
      <c r="DF2897" s="1"/>
      <c r="DH2897"/>
      <c r="DJ2897" s="1"/>
      <c r="DP2897"/>
      <c r="DW2897" s="1"/>
      <c r="DX2897" s="1"/>
      <c r="DY2897" s="1"/>
      <c r="DZ2897" s="1"/>
      <c r="EA2897" s="1"/>
      <c r="EB2897" s="1"/>
      <c r="EC2897" s="1"/>
      <c r="EH2897"/>
      <c r="ER2897" s="1"/>
      <c r="ET2897" s="1"/>
      <c r="EV2897"/>
      <c r="EW2897"/>
      <c r="FH2897" s="1"/>
      <c r="FI2897" s="1"/>
      <c r="PD2897" s="2"/>
      <c r="PE2897" s="2"/>
      <c r="PF2897" s="2"/>
      <c r="PG2897" s="2"/>
      <c r="PH2897" s="2"/>
      <c r="PI2897" s="2"/>
      <c r="PJ2897" s="2"/>
      <c r="PK2897" s="2"/>
      <c r="PL2897" s="2"/>
      <c r="PM2897" s="2"/>
      <c r="PN2897" s="2"/>
      <c r="PO2897" s="2"/>
    </row>
    <row r="2898" spans="1:431" ht="98" hidden="1" x14ac:dyDescent="0.15">
      <c r="A2898" s="35" t="s">
        <v>2838</v>
      </c>
      <c r="B2898" s="3"/>
      <c r="C2898" s="34"/>
      <c r="D2898" s="34"/>
      <c r="E2898" s="3"/>
      <c r="F2898" s="6"/>
      <c r="G2898" s="6"/>
      <c r="H2898" s="6"/>
      <c r="I2898" s="3"/>
      <c r="J2898" s="6"/>
      <c r="K2898" s="3"/>
      <c r="L2898" s="3"/>
      <c r="M2898" s="3"/>
      <c r="N2898" s="6"/>
      <c r="O2898" s="3"/>
      <c r="P2898" s="6"/>
      <c r="Q2898" s="6"/>
      <c r="R2898" s="6"/>
      <c r="S2898" s="3"/>
      <c r="T2898" s="3"/>
      <c r="U2898" s="35"/>
      <c r="V2898" s="3"/>
      <c r="W2898" s="3"/>
      <c r="X2898" s="3"/>
      <c r="Y2898" s="6"/>
      <c r="Z2898" s="34"/>
      <c r="AA2898" s="34"/>
      <c r="AB2898" s="35"/>
      <c r="AC2898" s="34"/>
      <c r="AD2898" s="6"/>
      <c r="AE2898" s="3"/>
      <c r="AF2898" s="3"/>
      <c r="AG2898" s="6"/>
      <c r="AH2898" s="6"/>
      <c r="AI2898" s="3"/>
      <c r="AJ2898" s="3"/>
      <c r="AK2898" s="3"/>
      <c r="AL2898" s="3"/>
      <c r="AM2898" s="6"/>
      <c r="AN2898" s="35"/>
      <c r="AO2898" s="35"/>
      <c r="AP2898" s="3"/>
      <c r="AQ2898" s="35"/>
      <c r="AR2898" s="3"/>
      <c r="AS2898" s="3"/>
      <c r="AT2898" s="6"/>
      <c r="AU2898" s="6"/>
      <c r="AV2898" s="6"/>
      <c r="AW2898" s="3"/>
      <c r="AX2898" s="3"/>
      <c r="AY2898" s="3"/>
      <c r="AZ2898" s="35"/>
      <c r="BA2898" s="3"/>
      <c r="BB2898" s="3"/>
      <c r="BC2898" s="3"/>
      <c r="BD2898" s="3"/>
      <c r="BE2898" s="3"/>
      <c r="BF2898" s="35"/>
      <c r="BG2898" s="3"/>
      <c r="BH2898" s="3"/>
      <c r="BI2898" s="3"/>
      <c r="BJ2898" s="3"/>
      <c r="BK2898" s="35"/>
      <c r="BL2898" s="35"/>
      <c r="BM2898" s="35"/>
      <c r="BN2898" s="3"/>
      <c r="BO2898" s="3"/>
      <c r="BP2898" s="3"/>
      <c r="BQ2898" s="3"/>
      <c r="BR2898" s="3"/>
      <c r="BS2898" s="3"/>
      <c r="BT2898" s="3"/>
      <c r="BU2898" s="3"/>
      <c r="BV2898" s="3"/>
      <c r="BW2898" s="3"/>
      <c r="BX2898" s="3"/>
      <c r="BY2898" s="3">
        <v>1974</v>
      </c>
      <c r="BZ2898" s="12" t="s">
        <v>2813</v>
      </c>
      <c r="CA2898" s="26" t="s">
        <v>2381</v>
      </c>
      <c r="CB2898" s="26" t="s">
        <v>2855</v>
      </c>
      <c r="CC2898" s="12" t="s">
        <v>2383</v>
      </c>
      <c r="CD2898" s="3"/>
      <c r="CE2898" s="3"/>
      <c r="CF2898" s="7"/>
      <c r="CU2898" s="1"/>
      <c r="CV2898" s="1"/>
      <c r="CW2898" s="1"/>
      <c r="DD2898" s="1"/>
      <c r="DF2898" s="1"/>
      <c r="DH2898"/>
      <c r="DJ2898" s="1"/>
      <c r="DP2898"/>
      <c r="DW2898" s="1"/>
      <c r="DX2898" s="1"/>
      <c r="DY2898" s="1"/>
      <c r="DZ2898" s="1"/>
      <c r="EA2898" s="1"/>
      <c r="EB2898" s="1"/>
      <c r="EC2898" s="1"/>
      <c r="EH2898"/>
      <c r="ER2898" s="1"/>
      <c r="ET2898" s="1"/>
      <c r="EV2898"/>
      <c r="EW2898"/>
      <c r="FH2898" s="1"/>
      <c r="FI2898" s="1"/>
      <c r="PD2898" s="2"/>
      <c r="PE2898" s="2"/>
      <c r="PF2898" s="2"/>
      <c r="PG2898" s="2"/>
      <c r="PH2898" s="2"/>
      <c r="PI2898" s="2"/>
      <c r="PJ2898" s="2"/>
      <c r="PK2898" s="2"/>
      <c r="PL2898" s="2"/>
      <c r="PM2898" s="2"/>
      <c r="PN2898" s="2"/>
      <c r="PO2898" s="2"/>
    </row>
    <row r="2899" spans="1:431" ht="98" hidden="1" x14ac:dyDescent="0.15">
      <c r="A2899" s="35" t="s">
        <v>2839</v>
      </c>
      <c r="B2899" s="3"/>
      <c r="C2899" s="34"/>
      <c r="D2899" s="34"/>
      <c r="E2899" s="3"/>
      <c r="F2899" s="6"/>
      <c r="G2899" s="6"/>
      <c r="H2899" s="6"/>
      <c r="I2899" s="3"/>
      <c r="J2899" s="6"/>
      <c r="K2899" s="3"/>
      <c r="L2899" s="3"/>
      <c r="M2899" s="3"/>
      <c r="N2899" s="6"/>
      <c r="O2899" s="3"/>
      <c r="P2899" s="6"/>
      <c r="Q2899" s="6"/>
      <c r="R2899" s="6"/>
      <c r="S2899" s="3"/>
      <c r="T2899" s="3"/>
      <c r="U2899" s="35"/>
      <c r="V2899" s="3"/>
      <c r="W2899" s="3"/>
      <c r="X2899" s="3"/>
      <c r="Y2899" s="6"/>
      <c r="Z2899" s="34"/>
      <c r="AA2899" s="34"/>
      <c r="AB2899" s="35"/>
      <c r="AC2899" s="34"/>
      <c r="AD2899" s="6"/>
      <c r="AE2899" s="3"/>
      <c r="AF2899" s="3"/>
      <c r="AG2899" s="6"/>
      <c r="AH2899" s="6"/>
      <c r="AI2899" s="3"/>
      <c r="AJ2899" s="3"/>
      <c r="AK2899" s="3"/>
      <c r="AL2899" s="3"/>
      <c r="AM2899" s="6"/>
      <c r="AN2899" s="35"/>
      <c r="AO2899" s="35"/>
      <c r="AP2899" s="3"/>
      <c r="AQ2899" s="35"/>
      <c r="AR2899" s="3"/>
      <c r="AS2899" s="3"/>
      <c r="AT2899" s="6"/>
      <c r="AU2899" s="6"/>
      <c r="AV2899" s="6"/>
      <c r="AW2899" s="3"/>
      <c r="AX2899" s="3"/>
      <c r="AY2899" s="3"/>
      <c r="AZ2899" s="35"/>
      <c r="BA2899" s="3"/>
      <c r="BB2899" s="3"/>
      <c r="BC2899" s="3"/>
      <c r="BD2899" s="3"/>
      <c r="BE2899" s="3"/>
      <c r="BF2899" s="35"/>
      <c r="BG2899" s="3"/>
      <c r="BH2899" s="3"/>
      <c r="BI2899" s="3"/>
      <c r="BJ2899" s="3"/>
      <c r="BK2899" s="35"/>
      <c r="BL2899" s="35"/>
      <c r="BM2899" s="35"/>
      <c r="BN2899" s="3"/>
      <c r="BO2899" s="3"/>
      <c r="BP2899" s="3"/>
      <c r="BQ2899" s="3"/>
      <c r="BR2899" s="3"/>
      <c r="BS2899" s="3"/>
      <c r="BT2899" s="3"/>
      <c r="BU2899" s="3"/>
      <c r="BV2899" s="3"/>
      <c r="BW2899" s="3"/>
      <c r="BX2899" s="3"/>
      <c r="BY2899" s="3">
        <v>1974</v>
      </c>
      <c r="BZ2899" s="12" t="s">
        <v>2813</v>
      </c>
      <c r="CA2899" s="26" t="s">
        <v>2381</v>
      </c>
      <c r="CB2899" s="26" t="s">
        <v>2855</v>
      </c>
      <c r="CC2899" s="12" t="s">
        <v>2383</v>
      </c>
      <c r="CD2899" s="3"/>
      <c r="CE2899" s="3"/>
      <c r="CF2899" s="7"/>
      <c r="CU2899" s="1"/>
      <c r="CV2899" s="1"/>
      <c r="CW2899" s="1"/>
      <c r="DD2899" s="1"/>
      <c r="DF2899" s="1"/>
      <c r="DH2899"/>
      <c r="DJ2899" s="1"/>
      <c r="DP2899"/>
      <c r="DW2899" s="1"/>
      <c r="DX2899" s="1"/>
      <c r="DY2899" s="1"/>
      <c r="DZ2899" s="1"/>
      <c r="EA2899" s="1"/>
      <c r="EB2899" s="1"/>
      <c r="EC2899" s="1"/>
      <c r="EH2899"/>
      <c r="ER2899" s="1"/>
      <c r="ET2899" s="1"/>
      <c r="EV2899"/>
      <c r="EW2899"/>
      <c r="FH2899" s="1"/>
      <c r="FI2899" s="1"/>
      <c r="PD2899" s="2"/>
      <c r="PE2899" s="2"/>
      <c r="PF2899" s="2"/>
      <c r="PG2899" s="2"/>
      <c r="PH2899" s="2"/>
      <c r="PI2899" s="2"/>
      <c r="PJ2899" s="2"/>
      <c r="PK2899" s="2"/>
      <c r="PL2899" s="2"/>
      <c r="PM2899" s="2"/>
      <c r="PN2899" s="2"/>
      <c r="PO2899" s="2"/>
    </row>
    <row r="2900" spans="1:431" ht="98" hidden="1" x14ac:dyDescent="0.15">
      <c r="A2900" s="35" t="s">
        <v>2840</v>
      </c>
      <c r="B2900" s="3"/>
      <c r="C2900" s="34"/>
      <c r="D2900" s="34"/>
      <c r="E2900" s="3"/>
      <c r="F2900" s="6"/>
      <c r="G2900" s="6"/>
      <c r="H2900" s="6"/>
      <c r="I2900" s="3"/>
      <c r="J2900" s="6"/>
      <c r="K2900" s="3"/>
      <c r="L2900" s="3"/>
      <c r="M2900" s="3"/>
      <c r="N2900" s="6"/>
      <c r="O2900" s="3"/>
      <c r="P2900" s="6"/>
      <c r="Q2900" s="6"/>
      <c r="R2900" s="6"/>
      <c r="S2900" s="3"/>
      <c r="T2900" s="3"/>
      <c r="U2900" s="35"/>
      <c r="V2900" s="3"/>
      <c r="W2900" s="3"/>
      <c r="X2900" s="3"/>
      <c r="Y2900" s="6"/>
      <c r="Z2900" s="34"/>
      <c r="AA2900" s="34"/>
      <c r="AB2900" s="35"/>
      <c r="AC2900" s="34"/>
      <c r="AD2900" s="6"/>
      <c r="AE2900" s="3"/>
      <c r="AF2900" s="3"/>
      <c r="AG2900" s="6"/>
      <c r="AH2900" s="6"/>
      <c r="AI2900" s="3"/>
      <c r="AJ2900" s="3"/>
      <c r="AK2900" s="3"/>
      <c r="AL2900" s="3"/>
      <c r="AM2900" s="6"/>
      <c r="AN2900" s="35"/>
      <c r="AO2900" s="35"/>
      <c r="AP2900" s="3"/>
      <c r="AQ2900" s="35"/>
      <c r="AR2900" s="3"/>
      <c r="AS2900" s="3"/>
      <c r="AT2900" s="6"/>
      <c r="AU2900" s="6"/>
      <c r="AV2900" s="6"/>
      <c r="AW2900" s="3"/>
      <c r="AX2900" s="3"/>
      <c r="AY2900" s="3"/>
      <c r="AZ2900" s="35"/>
      <c r="BA2900" s="3"/>
      <c r="BB2900" s="3"/>
      <c r="BC2900" s="3"/>
      <c r="BD2900" s="3"/>
      <c r="BE2900" s="3"/>
      <c r="BF2900" s="35"/>
      <c r="BG2900" s="3"/>
      <c r="BH2900" s="3"/>
      <c r="BI2900" s="3"/>
      <c r="BJ2900" s="3"/>
      <c r="BK2900" s="35"/>
      <c r="BL2900" s="35"/>
      <c r="BM2900" s="35"/>
      <c r="BN2900" s="3"/>
      <c r="BO2900" s="3"/>
      <c r="BP2900" s="3"/>
      <c r="BQ2900" s="3"/>
      <c r="BR2900" s="3"/>
      <c r="BS2900" s="3"/>
      <c r="BT2900" s="3"/>
      <c r="BU2900" s="3"/>
      <c r="BV2900" s="3"/>
      <c r="BW2900" s="3"/>
      <c r="BX2900" s="3"/>
      <c r="BY2900" s="3">
        <v>1974</v>
      </c>
      <c r="BZ2900" s="12" t="s">
        <v>2813</v>
      </c>
      <c r="CA2900" s="26" t="s">
        <v>2381</v>
      </c>
      <c r="CB2900" s="26" t="s">
        <v>2855</v>
      </c>
      <c r="CC2900" s="12" t="s">
        <v>2383</v>
      </c>
      <c r="CD2900" s="3"/>
      <c r="CE2900" s="3"/>
      <c r="CF2900" s="7"/>
      <c r="CU2900" s="1"/>
      <c r="CV2900" s="1"/>
      <c r="CW2900" s="1"/>
      <c r="DD2900" s="1"/>
      <c r="DF2900" s="1"/>
      <c r="DH2900"/>
      <c r="DJ2900" s="1"/>
      <c r="DP2900"/>
      <c r="DW2900" s="1"/>
      <c r="DX2900" s="1"/>
      <c r="DY2900" s="1"/>
      <c r="DZ2900" s="1"/>
      <c r="EA2900" s="1"/>
      <c r="EB2900" s="1"/>
      <c r="EC2900" s="1"/>
      <c r="EH2900"/>
      <c r="ER2900" s="1"/>
      <c r="ET2900" s="1"/>
      <c r="EV2900"/>
      <c r="EW2900"/>
      <c r="FH2900" s="1"/>
      <c r="FI2900" s="1"/>
      <c r="PD2900" s="2"/>
      <c r="PE2900" s="2"/>
      <c r="PF2900" s="2"/>
      <c r="PG2900" s="2"/>
      <c r="PH2900" s="2"/>
      <c r="PI2900" s="2"/>
      <c r="PJ2900" s="2"/>
      <c r="PK2900" s="2"/>
      <c r="PL2900" s="2"/>
      <c r="PM2900" s="2"/>
      <c r="PN2900" s="2"/>
      <c r="PO2900" s="2"/>
    </row>
    <row r="2901" spans="1:431" ht="98" hidden="1" x14ac:dyDescent="0.15">
      <c r="A2901" s="35" t="s">
        <v>2841</v>
      </c>
      <c r="B2901" s="3"/>
      <c r="C2901" s="34"/>
      <c r="D2901" s="34"/>
      <c r="E2901" s="3"/>
      <c r="F2901" s="6"/>
      <c r="G2901" s="6"/>
      <c r="H2901" s="6"/>
      <c r="I2901" s="3"/>
      <c r="J2901" s="6"/>
      <c r="K2901" s="3"/>
      <c r="L2901" s="3"/>
      <c r="M2901" s="3"/>
      <c r="N2901" s="6"/>
      <c r="O2901" s="3"/>
      <c r="P2901" s="6"/>
      <c r="Q2901" s="6"/>
      <c r="R2901" s="6"/>
      <c r="S2901" s="3"/>
      <c r="T2901" s="3"/>
      <c r="U2901" s="35"/>
      <c r="V2901" s="3"/>
      <c r="W2901" s="3"/>
      <c r="X2901" s="3"/>
      <c r="Y2901" s="6"/>
      <c r="Z2901" s="34"/>
      <c r="AA2901" s="34"/>
      <c r="AB2901" s="35"/>
      <c r="AC2901" s="34"/>
      <c r="AD2901" s="6"/>
      <c r="AE2901" s="3"/>
      <c r="AF2901" s="3"/>
      <c r="AG2901" s="6"/>
      <c r="AH2901" s="6"/>
      <c r="AI2901" s="3"/>
      <c r="AJ2901" s="3"/>
      <c r="AK2901" s="3"/>
      <c r="AL2901" s="3"/>
      <c r="AM2901" s="6"/>
      <c r="AN2901" s="35"/>
      <c r="AO2901" s="35"/>
      <c r="AP2901" s="3"/>
      <c r="AQ2901" s="35"/>
      <c r="AR2901" s="3"/>
      <c r="AS2901" s="3"/>
      <c r="AT2901" s="6"/>
      <c r="AU2901" s="6"/>
      <c r="AV2901" s="6"/>
      <c r="AW2901" s="3"/>
      <c r="AX2901" s="3"/>
      <c r="AY2901" s="3"/>
      <c r="AZ2901" s="35"/>
      <c r="BA2901" s="3"/>
      <c r="BB2901" s="3"/>
      <c r="BC2901" s="3"/>
      <c r="BD2901" s="3"/>
      <c r="BE2901" s="3"/>
      <c r="BF2901" s="35"/>
      <c r="BG2901" s="3"/>
      <c r="BH2901" s="3"/>
      <c r="BI2901" s="3"/>
      <c r="BJ2901" s="3"/>
      <c r="BK2901" s="35"/>
      <c r="BL2901" s="35"/>
      <c r="BM2901" s="35"/>
      <c r="BN2901" s="3"/>
      <c r="BO2901" s="3"/>
      <c r="BP2901" s="3"/>
      <c r="BQ2901" s="3"/>
      <c r="BR2901" s="3"/>
      <c r="BS2901" s="3"/>
      <c r="BT2901" s="3"/>
      <c r="BU2901" s="3"/>
      <c r="BV2901" s="3"/>
      <c r="BW2901" s="3"/>
      <c r="BX2901" s="3"/>
      <c r="BY2901" s="3">
        <v>1974</v>
      </c>
      <c r="BZ2901" s="12" t="s">
        <v>2813</v>
      </c>
      <c r="CA2901" s="26" t="s">
        <v>2381</v>
      </c>
      <c r="CB2901" s="26" t="s">
        <v>2855</v>
      </c>
      <c r="CC2901" s="12" t="s">
        <v>2383</v>
      </c>
      <c r="CD2901" s="3"/>
      <c r="CE2901" s="3"/>
      <c r="CF2901" s="7"/>
      <c r="CU2901" s="1"/>
      <c r="CV2901" s="1"/>
      <c r="CW2901" s="1"/>
      <c r="DD2901" s="1"/>
      <c r="DF2901" s="1"/>
      <c r="DH2901"/>
      <c r="DJ2901" s="1"/>
      <c r="DP2901"/>
      <c r="DW2901" s="1"/>
      <c r="DX2901" s="1"/>
      <c r="DY2901" s="1"/>
      <c r="DZ2901" s="1"/>
      <c r="EA2901" s="1"/>
      <c r="EB2901" s="1"/>
      <c r="EC2901" s="1"/>
      <c r="EH2901"/>
      <c r="ER2901" s="1"/>
      <c r="ET2901" s="1"/>
      <c r="EV2901"/>
      <c r="EW2901"/>
      <c r="FH2901" s="1"/>
      <c r="FI2901" s="1"/>
      <c r="PD2901" s="2"/>
      <c r="PE2901" s="2"/>
      <c r="PF2901" s="2"/>
      <c r="PG2901" s="2"/>
      <c r="PH2901" s="2"/>
      <c r="PI2901" s="2"/>
      <c r="PJ2901" s="2"/>
      <c r="PK2901" s="2"/>
      <c r="PL2901" s="2"/>
      <c r="PM2901" s="2"/>
      <c r="PN2901" s="2"/>
      <c r="PO2901" s="2"/>
    </row>
    <row r="2902" spans="1:431" ht="98" hidden="1" x14ac:dyDescent="0.15">
      <c r="A2902" s="51" t="s">
        <v>3769</v>
      </c>
      <c r="B2902" s="3"/>
      <c r="C2902" s="34"/>
      <c r="D2902" s="34"/>
      <c r="E2902" s="3"/>
      <c r="F2902" s="6"/>
      <c r="G2902" s="6"/>
      <c r="H2902" s="6"/>
      <c r="I2902" s="3"/>
      <c r="J2902" s="6"/>
      <c r="K2902" s="3"/>
      <c r="L2902" s="3"/>
      <c r="M2902" s="3"/>
      <c r="N2902" s="6"/>
      <c r="O2902" s="3"/>
      <c r="P2902" s="6"/>
      <c r="Q2902" s="6"/>
      <c r="R2902" s="6"/>
      <c r="S2902" s="3"/>
      <c r="T2902" s="3"/>
      <c r="U2902" s="35"/>
      <c r="V2902" s="3"/>
      <c r="W2902" s="3"/>
      <c r="X2902" s="3"/>
      <c r="Y2902" s="6"/>
      <c r="Z2902" s="34"/>
      <c r="AA2902" s="34"/>
      <c r="AB2902" s="35"/>
      <c r="AC2902" s="34"/>
      <c r="AD2902" s="6"/>
      <c r="AE2902" s="3"/>
      <c r="AF2902" s="3"/>
      <c r="AG2902" s="6"/>
      <c r="AH2902" s="6"/>
      <c r="AI2902" s="3"/>
      <c r="AJ2902" s="3"/>
      <c r="AK2902" s="3"/>
      <c r="AL2902" s="3"/>
      <c r="AM2902" s="6"/>
      <c r="AN2902" s="35"/>
      <c r="AO2902" s="35"/>
      <c r="AP2902" s="3"/>
      <c r="AQ2902" s="35"/>
      <c r="AR2902" s="3"/>
      <c r="AS2902" s="3"/>
      <c r="AT2902" s="6"/>
      <c r="AU2902" s="6"/>
      <c r="AV2902" s="6"/>
      <c r="AW2902" s="3"/>
      <c r="AX2902" s="3"/>
      <c r="AY2902" s="3"/>
      <c r="AZ2902" s="35"/>
      <c r="BA2902" s="3"/>
      <c r="BB2902" s="3"/>
      <c r="BC2902" s="3"/>
      <c r="BD2902" s="3"/>
      <c r="BE2902" s="3"/>
      <c r="BF2902" s="35"/>
      <c r="BG2902" s="3"/>
      <c r="BH2902" s="3"/>
      <c r="BI2902" s="3"/>
      <c r="BJ2902" s="3"/>
      <c r="BK2902" s="35"/>
      <c r="BL2902" s="35"/>
      <c r="BM2902" s="35"/>
      <c r="BN2902" s="3"/>
      <c r="BO2902" s="3"/>
      <c r="BP2902" s="3"/>
      <c r="BQ2902" s="3"/>
      <c r="BR2902" s="3"/>
      <c r="BS2902" s="3"/>
      <c r="BT2902" s="3"/>
      <c r="BU2902" s="3"/>
      <c r="BV2902" s="3"/>
      <c r="BW2902" s="3"/>
      <c r="BX2902" s="3"/>
      <c r="BY2902" s="3">
        <v>1974</v>
      </c>
      <c r="BZ2902" s="12" t="s">
        <v>2813</v>
      </c>
      <c r="CA2902" s="26" t="s">
        <v>2381</v>
      </c>
      <c r="CB2902" s="26" t="s">
        <v>2855</v>
      </c>
      <c r="CC2902" s="12" t="s">
        <v>2383</v>
      </c>
      <c r="CD2902" s="3"/>
      <c r="CE2902" s="3"/>
      <c r="CF2902" s="7"/>
      <c r="CU2902" s="1"/>
      <c r="CV2902" s="1"/>
      <c r="CW2902" s="1"/>
      <c r="DD2902" s="1"/>
      <c r="DF2902" s="1"/>
      <c r="DH2902"/>
      <c r="DJ2902" s="1"/>
      <c r="DP2902"/>
      <c r="DW2902" s="1"/>
      <c r="DX2902" s="1"/>
      <c r="DY2902" s="1"/>
      <c r="DZ2902" s="1"/>
      <c r="EA2902" s="1"/>
      <c r="EB2902" s="1"/>
      <c r="EC2902" s="1"/>
      <c r="EH2902"/>
      <c r="ER2902" s="1"/>
      <c r="ET2902" s="1"/>
      <c r="EV2902"/>
      <c r="EW2902"/>
      <c r="FH2902" s="1"/>
      <c r="FI2902" s="1"/>
      <c r="PD2902" s="2"/>
      <c r="PE2902" s="2"/>
      <c r="PF2902" s="2"/>
      <c r="PG2902" s="2"/>
      <c r="PH2902" s="2"/>
      <c r="PI2902" s="2"/>
      <c r="PJ2902" s="2"/>
      <c r="PK2902" s="2"/>
      <c r="PL2902" s="2"/>
      <c r="PM2902" s="2"/>
      <c r="PN2902" s="2"/>
      <c r="PO2902" s="2"/>
    </row>
    <row r="2903" spans="1:431" ht="98" hidden="1" x14ac:dyDescent="0.15">
      <c r="A2903" s="35" t="s">
        <v>2842</v>
      </c>
      <c r="B2903" s="3"/>
      <c r="C2903" s="34"/>
      <c r="D2903" s="34"/>
      <c r="E2903" s="3"/>
      <c r="F2903" s="6"/>
      <c r="G2903" s="6"/>
      <c r="H2903" s="6"/>
      <c r="I2903" s="3"/>
      <c r="J2903" s="6"/>
      <c r="K2903" s="3"/>
      <c r="L2903" s="3"/>
      <c r="M2903" s="3"/>
      <c r="N2903" s="6"/>
      <c r="O2903" s="3"/>
      <c r="P2903" s="6"/>
      <c r="Q2903" s="6"/>
      <c r="R2903" s="6"/>
      <c r="S2903" s="3"/>
      <c r="T2903" s="3"/>
      <c r="U2903" s="35"/>
      <c r="V2903" s="3"/>
      <c r="W2903" s="3"/>
      <c r="X2903" s="3"/>
      <c r="Y2903" s="6"/>
      <c r="Z2903" s="34"/>
      <c r="AA2903" s="34"/>
      <c r="AB2903" s="35"/>
      <c r="AC2903" s="34"/>
      <c r="AD2903" s="6"/>
      <c r="AE2903" s="3"/>
      <c r="AF2903" s="3"/>
      <c r="AG2903" s="6"/>
      <c r="AH2903" s="6"/>
      <c r="AI2903" s="3"/>
      <c r="AJ2903" s="3"/>
      <c r="AK2903" s="3"/>
      <c r="AL2903" s="3"/>
      <c r="AM2903" s="6"/>
      <c r="AN2903" s="35"/>
      <c r="AO2903" s="35"/>
      <c r="AP2903" s="3"/>
      <c r="AQ2903" s="35"/>
      <c r="AR2903" s="3"/>
      <c r="AS2903" s="3"/>
      <c r="AT2903" s="6"/>
      <c r="AU2903" s="6"/>
      <c r="AV2903" s="6"/>
      <c r="AW2903" s="3"/>
      <c r="AX2903" s="3"/>
      <c r="AY2903" s="3"/>
      <c r="AZ2903" s="35"/>
      <c r="BA2903" s="3"/>
      <c r="BB2903" s="3"/>
      <c r="BC2903" s="3"/>
      <c r="BD2903" s="3"/>
      <c r="BE2903" s="3"/>
      <c r="BF2903" s="35"/>
      <c r="BG2903" s="3"/>
      <c r="BH2903" s="3"/>
      <c r="BI2903" s="3"/>
      <c r="BJ2903" s="3"/>
      <c r="BK2903" s="35"/>
      <c r="BL2903" s="35"/>
      <c r="BM2903" s="35"/>
      <c r="BN2903" s="3"/>
      <c r="BO2903" s="3"/>
      <c r="BP2903" s="3"/>
      <c r="BQ2903" s="3"/>
      <c r="BR2903" s="3"/>
      <c r="BS2903" s="3"/>
      <c r="BT2903" s="3"/>
      <c r="BU2903" s="3"/>
      <c r="BV2903" s="3"/>
      <c r="BW2903" s="3"/>
      <c r="BX2903" s="3"/>
      <c r="BY2903" s="3">
        <v>1974</v>
      </c>
      <c r="BZ2903" s="12" t="s">
        <v>2813</v>
      </c>
      <c r="CA2903" s="26" t="s">
        <v>2381</v>
      </c>
      <c r="CB2903" s="26" t="s">
        <v>2855</v>
      </c>
      <c r="CC2903" s="12" t="s">
        <v>2383</v>
      </c>
      <c r="CD2903" s="3"/>
      <c r="CE2903" s="3"/>
      <c r="CF2903" s="7"/>
      <c r="CU2903" s="1"/>
      <c r="CV2903" s="1"/>
      <c r="CW2903" s="1"/>
      <c r="DD2903" s="1"/>
      <c r="DF2903" s="1"/>
      <c r="DH2903"/>
      <c r="DJ2903" s="1"/>
      <c r="DP2903"/>
      <c r="DW2903" s="1"/>
      <c r="DX2903" s="1"/>
      <c r="DY2903" s="1"/>
      <c r="DZ2903" s="1"/>
      <c r="EA2903" s="1"/>
      <c r="EB2903" s="1"/>
      <c r="EC2903" s="1"/>
      <c r="EH2903"/>
      <c r="ER2903" s="1"/>
      <c r="ET2903" s="1"/>
      <c r="EV2903"/>
      <c r="EW2903"/>
      <c r="FH2903" s="1"/>
      <c r="FI2903" s="1"/>
      <c r="PD2903" s="2"/>
      <c r="PE2903" s="2"/>
      <c r="PF2903" s="2"/>
      <c r="PG2903" s="2"/>
      <c r="PH2903" s="2"/>
      <c r="PI2903" s="2"/>
      <c r="PJ2903" s="2"/>
      <c r="PK2903" s="2"/>
      <c r="PL2903" s="2"/>
      <c r="PM2903" s="2"/>
      <c r="PN2903" s="2"/>
      <c r="PO2903" s="2"/>
    </row>
    <row r="2904" spans="1:431" ht="98" hidden="1" x14ac:dyDescent="0.15">
      <c r="A2904" s="35" t="s">
        <v>2843</v>
      </c>
      <c r="B2904" s="3"/>
      <c r="C2904" s="34"/>
      <c r="D2904" s="34"/>
      <c r="E2904" s="3"/>
      <c r="F2904" s="6"/>
      <c r="G2904" s="6"/>
      <c r="H2904" s="6"/>
      <c r="I2904" s="3"/>
      <c r="J2904" s="6"/>
      <c r="K2904" s="3"/>
      <c r="L2904" s="3"/>
      <c r="M2904" s="3"/>
      <c r="N2904" s="6"/>
      <c r="O2904" s="3"/>
      <c r="P2904" s="6"/>
      <c r="Q2904" s="6"/>
      <c r="R2904" s="6"/>
      <c r="S2904" s="3"/>
      <c r="T2904" s="3"/>
      <c r="U2904" s="35"/>
      <c r="V2904" s="3"/>
      <c r="W2904" s="3"/>
      <c r="X2904" s="3"/>
      <c r="Y2904" s="6"/>
      <c r="Z2904" s="34"/>
      <c r="AA2904" s="34"/>
      <c r="AB2904" s="35"/>
      <c r="AC2904" s="34"/>
      <c r="AD2904" s="6"/>
      <c r="AE2904" s="3"/>
      <c r="AF2904" s="3"/>
      <c r="AG2904" s="6"/>
      <c r="AH2904" s="6"/>
      <c r="AI2904" s="3"/>
      <c r="AJ2904" s="3"/>
      <c r="AK2904" s="3"/>
      <c r="AL2904" s="3"/>
      <c r="AM2904" s="6"/>
      <c r="AN2904" s="35"/>
      <c r="AO2904" s="35"/>
      <c r="AP2904" s="3"/>
      <c r="AQ2904" s="35"/>
      <c r="AR2904" s="3"/>
      <c r="AS2904" s="3"/>
      <c r="AT2904" s="6"/>
      <c r="AU2904" s="6"/>
      <c r="AV2904" s="6"/>
      <c r="AW2904" s="3"/>
      <c r="AX2904" s="3"/>
      <c r="AY2904" s="3"/>
      <c r="AZ2904" s="35"/>
      <c r="BA2904" s="3"/>
      <c r="BB2904" s="3"/>
      <c r="BC2904" s="3"/>
      <c r="BD2904" s="3"/>
      <c r="BE2904" s="3"/>
      <c r="BF2904" s="35"/>
      <c r="BG2904" s="3"/>
      <c r="BH2904" s="3"/>
      <c r="BI2904" s="3"/>
      <c r="BJ2904" s="3"/>
      <c r="BK2904" s="35"/>
      <c r="BL2904" s="35"/>
      <c r="BM2904" s="35"/>
      <c r="BN2904" s="3"/>
      <c r="BO2904" s="3"/>
      <c r="BP2904" s="3"/>
      <c r="BQ2904" s="3"/>
      <c r="BR2904" s="3"/>
      <c r="BS2904" s="3"/>
      <c r="BT2904" s="3"/>
      <c r="BU2904" s="3"/>
      <c r="BV2904" s="3"/>
      <c r="BW2904" s="3"/>
      <c r="BX2904" s="3"/>
      <c r="BY2904" s="3">
        <v>1974</v>
      </c>
      <c r="BZ2904" s="12" t="s">
        <v>2813</v>
      </c>
      <c r="CA2904" s="26" t="s">
        <v>2381</v>
      </c>
      <c r="CB2904" s="26" t="s">
        <v>2855</v>
      </c>
      <c r="CC2904" s="12" t="s">
        <v>2383</v>
      </c>
      <c r="CD2904" s="3"/>
      <c r="CE2904" s="3"/>
      <c r="CF2904" s="7"/>
      <c r="CU2904" s="1"/>
      <c r="CV2904" s="1"/>
      <c r="CW2904" s="1"/>
      <c r="DD2904" s="1"/>
      <c r="DF2904" s="1"/>
      <c r="DH2904"/>
      <c r="DJ2904" s="1"/>
      <c r="DP2904"/>
      <c r="DW2904" s="1"/>
      <c r="DX2904" s="1"/>
      <c r="DY2904" s="1"/>
      <c r="DZ2904" s="1"/>
      <c r="EA2904" s="1"/>
      <c r="EB2904" s="1"/>
      <c r="EC2904" s="1"/>
      <c r="EH2904"/>
      <c r="ER2904" s="1"/>
      <c r="ET2904" s="1"/>
      <c r="EV2904"/>
      <c r="EW2904"/>
      <c r="FH2904" s="1"/>
      <c r="FI2904" s="1"/>
      <c r="PD2904" s="2"/>
      <c r="PE2904" s="2"/>
      <c r="PF2904" s="2"/>
      <c r="PG2904" s="2"/>
      <c r="PH2904" s="2"/>
      <c r="PI2904" s="2"/>
      <c r="PJ2904" s="2"/>
      <c r="PK2904" s="2"/>
      <c r="PL2904" s="2"/>
      <c r="PM2904" s="2"/>
      <c r="PN2904" s="2"/>
      <c r="PO2904" s="2"/>
    </row>
    <row r="2905" spans="1:431" ht="98" hidden="1" x14ac:dyDescent="0.15">
      <c r="A2905" s="35" t="s">
        <v>2844</v>
      </c>
      <c r="B2905" s="3"/>
      <c r="C2905" s="34"/>
      <c r="D2905" s="34"/>
      <c r="E2905" s="3"/>
      <c r="F2905" s="6"/>
      <c r="G2905" s="6"/>
      <c r="H2905" s="6"/>
      <c r="I2905" s="3"/>
      <c r="J2905" s="6"/>
      <c r="K2905" s="3"/>
      <c r="L2905" s="3"/>
      <c r="M2905" s="3"/>
      <c r="N2905" s="6"/>
      <c r="O2905" s="3"/>
      <c r="P2905" s="6"/>
      <c r="Q2905" s="6"/>
      <c r="R2905" s="6"/>
      <c r="S2905" s="3"/>
      <c r="T2905" s="3"/>
      <c r="U2905" s="35"/>
      <c r="V2905" s="3"/>
      <c r="W2905" s="3"/>
      <c r="X2905" s="3"/>
      <c r="Y2905" s="6"/>
      <c r="Z2905" s="34"/>
      <c r="AA2905" s="34"/>
      <c r="AB2905" s="35"/>
      <c r="AC2905" s="34"/>
      <c r="AD2905" s="6"/>
      <c r="AE2905" s="3"/>
      <c r="AF2905" s="3"/>
      <c r="AG2905" s="6"/>
      <c r="AH2905" s="6"/>
      <c r="AI2905" s="3"/>
      <c r="AJ2905" s="3"/>
      <c r="AK2905" s="3"/>
      <c r="AL2905" s="3"/>
      <c r="AM2905" s="6"/>
      <c r="AN2905" s="35"/>
      <c r="AO2905" s="35"/>
      <c r="AP2905" s="3"/>
      <c r="AQ2905" s="35"/>
      <c r="AR2905" s="3"/>
      <c r="AS2905" s="3"/>
      <c r="AT2905" s="6"/>
      <c r="AU2905" s="6"/>
      <c r="AV2905" s="6"/>
      <c r="AW2905" s="3"/>
      <c r="AX2905" s="3"/>
      <c r="AY2905" s="3"/>
      <c r="AZ2905" s="35"/>
      <c r="BA2905" s="3"/>
      <c r="BB2905" s="3"/>
      <c r="BC2905" s="3"/>
      <c r="BD2905" s="3"/>
      <c r="BE2905" s="3"/>
      <c r="BF2905" s="35"/>
      <c r="BG2905" s="3"/>
      <c r="BH2905" s="3"/>
      <c r="BI2905" s="3"/>
      <c r="BJ2905" s="3"/>
      <c r="BK2905" s="35"/>
      <c r="BL2905" s="35"/>
      <c r="BM2905" s="35"/>
      <c r="BN2905" s="3"/>
      <c r="BO2905" s="3"/>
      <c r="BP2905" s="3"/>
      <c r="BQ2905" s="3"/>
      <c r="BR2905" s="3"/>
      <c r="BS2905" s="3"/>
      <c r="BT2905" s="3"/>
      <c r="BU2905" s="3"/>
      <c r="BV2905" s="3"/>
      <c r="BW2905" s="3"/>
      <c r="BX2905" s="3"/>
      <c r="BY2905" s="3">
        <v>1974</v>
      </c>
      <c r="BZ2905" s="12" t="s">
        <v>2813</v>
      </c>
      <c r="CA2905" s="26" t="s">
        <v>2381</v>
      </c>
      <c r="CB2905" s="26" t="s">
        <v>2855</v>
      </c>
      <c r="CC2905" s="12" t="s">
        <v>2383</v>
      </c>
      <c r="CD2905" s="3"/>
      <c r="CE2905" s="3"/>
      <c r="CF2905" s="7"/>
      <c r="CU2905" s="1"/>
      <c r="CV2905" s="1"/>
      <c r="CW2905" s="1"/>
      <c r="DD2905" s="1"/>
      <c r="DF2905" s="1"/>
      <c r="DH2905"/>
      <c r="DJ2905" s="1"/>
      <c r="DP2905"/>
      <c r="DW2905" s="1"/>
      <c r="DX2905" s="1"/>
      <c r="DY2905" s="1"/>
      <c r="DZ2905" s="1"/>
      <c r="EA2905" s="1"/>
      <c r="EB2905" s="1"/>
      <c r="EC2905" s="1"/>
      <c r="EH2905"/>
      <c r="ER2905" s="1"/>
      <c r="ET2905" s="1"/>
      <c r="EV2905"/>
      <c r="EW2905"/>
      <c r="FH2905" s="1"/>
      <c r="FI2905" s="1"/>
      <c r="PD2905" s="2"/>
      <c r="PE2905" s="2"/>
      <c r="PF2905" s="2"/>
      <c r="PG2905" s="2"/>
      <c r="PH2905" s="2"/>
      <c r="PI2905" s="2"/>
      <c r="PJ2905" s="2"/>
      <c r="PK2905" s="2"/>
      <c r="PL2905" s="2"/>
      <c r="PM2905" s="2"/>
      <c r="PN2905" s="2"/>
      <c r="PO2905" s="2"/>
    </row>
    <row r="2906" spans="1:431" ht="98" hidden="1" x14ac:dyDescent="0.15">
      <c r="A2906" s="35" t="s">
        <v>2845</v>
      </c>
      <c r="B2906" s="3"/>
      <c r="C2906" s="34"/>
      <c r="D2906" s="34"/>
      <c r="E2906" s="3"/>
      <c r="F2906" s="6"/>
      <c r="G2906" s="6"/>
      <c r="H2906" s="6"/>
      <c r="I2906" s="3"/>
      <c r="J2906" s="6"/>
      <c r="K2906" s="3"/>
      <c r="L2906" s="3"/>
      <c r="M2906" s="3"/>
      <c r="N2906" s="6"/>
      <c r="O2906" s="3"/>
      <c r="P2906" s="6"/>
      <c r="Q2906" s="6"/>
      <c r="R2906" s="6"/>
      <c r="S2906" s="3"/>
      <c r="T2906" s="3"/>
      <c r="U2906" s="35"/>
      <c r="V2906" s="3"/>
      <c r="W2906" s="3"/>
      <c r="X2906" s="3"/>
      <c r="Y2906" s="6"/>
      <c r="Z2906" s="34"/>
      <c r="AA2906" s="34"/>
      <c r="AB2906" s="35"/>
      <c r="AC2906" s="34"/>
      <c r="AD2906" s="6"/>
      <c r="AE2906" s="3"/>
      <c r="AF2906" s="3"/>
      <c r="AG2906" s="6"/>
      <c r="AH2906" s="6"/>
      <c r="AI2906" s="3"/>
      <c r="AJ2906" s="3"/>
      <c r="AK2906" s="3"/>
      <c r="AL2906" s="3"/>
      <c r="AM2906" s="6"/>
      <c r="AN2906" s="35"/>
      <c r="AO2906" s="35"/>
      <c r="AP2906" s="3"/>
      <c r="AQ2906" s="35"/>
      <c r="AR2906" s="3"/>
      <c r="AS2906" s="3"/>
      <c r="AT2906" s="6"/>
      <c r="AU2906" s="6"/>
      <c r="AV2906" s="6"/>
      <c r="AW2906" s="3"/>
      <c r="AX2906" s="3"/>
      <c r="AY2906" s="3"/>
      <c r="AZ2906" s="35"/>
      <c r="BA2906" s="3"/>
      <c r="BB2906" s="3"/>
      <c r="BC2906" s="3"/>
      <c r="BD2906" s="3"/>
      <c r="BE2906" s="3"/>
      <c r="BF2906" s="35"/>
      <c r="BG2906" s="3"/>
      <c r="BH2906" s="3"/>
      <c r="BI2906" s="3"/>
      <c r="BJ2906" s="3"/>
      <c r="BK2906" s="35"/>
      <c r="BL2906" s="35"/>
      <c r="BM2906" s="35"/>
      <c r="BN2906" s="3"/>
      <c r="BO2906" s="3"/>
      <c r="BP2906" s="3"/>
      <c r="BQ2906" s="3"/>
      <c r="BR2906" s="3"/>
      <c r="BS2906" s="3"/>
      <c r="BT2906" s="3"/>
      <c r="BU2906" s="3"/>
      <c r="BV2906" s="3"/>
      <c r="BW2906" s="3"/>
      <c r="BX2906" s="3"/>
      <c r="BY2906" s="3">
        <v>1974</v>
      </c>
      <c r="BZ2906" s="12" t="s">
        <v>2813</v>
      </c>
      <c r="CA2906" s="26" t="s">
        <v>2381</v>
      </c>
      <c r="CB2906" s="26" t="s">
        <v>2855</v>
      </c>
      <c r="CC2906" s="12" t="s">
        <v>2383</v>
      </c>
      <c r="CD2906" s="3"/>
      <c r="CE2906" s="3"/>
      <c r="CF2906" s="7"/>
      <c r="CU2906" s="1"/>
      <c r="CV2906" s="1"/>
      <c r="CW2906" s="1"/>
      <c r="DD2906" s="1"/>
      <c r="DF2906" s="1"/>
      <c r="DH2906"/>
      <c r="DJ2906" s="1"/>
      <c r="DP2906"/>
      <c r="DW2906" s="1"/>
      <c r="DX2906" s="1"/>
      <c r="DY2906" s="1"/>
      <c r="DZ2906" s="1"/>
      <c r="EA2906" s="1"/>
      <c r="EB2906" s="1"/>
      <c r="EC2906" s="1"/>
      <c r="EH2906"/>
      <c r="ER2906" s="1"/>
      <c r="ET2906" s="1"/>
      <c r="EV2906"/>
      <c r="EW2906"/>
      <c r="FH2906" s="1"/>
      <c r="FI2906" s="1"/>
      <c r="PD2906" s="2"/>
      <c r="PE2906" s="2"/>
      <c r="PF2906" s="2"/>
      <c r="PG2906" s="2"/>
      <c r="PH2906" s="2"/>
      <c r="PI2906" s="2"/>
      <c r="PJ2906" s="2"/>
      <c r="PK2906" s="2"/>
      <c r="PL2906" s="2"/>
      <c r="PM2906" s="2"/>
      <c r="PN2906" s="2"/>
      <c r="PO2906" s="2"/>
    </row>
    <row r="2907" spans="1:431" ht="98" hidden="1" x14ac:dyDescent="0.15">
      <c r="A2907" s="35" t="s">
        <v>2846</v>
      </c>
      <c r="B2907" s="3"/>
      <c r="C2907" s="34"/>
      <c r="D2907" s="34"/>
      <c r="E2907" s="3"/>
      <c r="F2907" s="6"/>
      <c r="G2907" s="6"/>
      <c r="H2907" s="6"/>
      <c r="I2907" s="3"/>
      <c r="J2907" s="6"/>
      <c r="K2907" s="3"/>
      <c r="L2907" s="3"/>
      <c r="M2907" s="3"/>
      <c r="N2907" s="6"/>
      <c r="O2907" s="3"/>
      <c r="P2907" s="6"/>
      <c r="Q2907" s="6"/>
      <c r="R2907" s="6"/>
      <c r="S2907" s="3"/>
      <c r="T2907" s="3"/>
      <c r="U2907" s="35"/>
      <c r="V2907" s="3"/>
      <c r="W2907" s="3"/>
      <c r="X2907" s="3"/>
      <c r="Y2907" s="6"/>
      <c r="Z2907" s="34"/>
      <c r="AA2907" s="34"/>
      <c r="AB2907" s="35"/>
      <c r="AC2907" s="34"/>
      <c r="AD2907" s="6"/>
      <c r="AE2907" s="3"/>
      <c r="AF2907" s="3"/>
      <c r="AG2907" s="6"/>
      <c r="AH2907" s="6"/>
      <c r="AI2907" s="3"/>
      <c r="AJ2907" s="3"/>
      <c r="AK2907" s="3"/>
      <c r="AL2907" s="3"/>
      <c r="AM2907" s="6"/>
      <c r="AN2907" s="35"/>
      <c r="AO2907" s="35"/>
      <c r="AP2907" s="3"/>
      <c r="AQ2907" s="35"/>
      <c r="AR2907" s="3"/>
      <c r="AS2907" s="3"/>
      <c r="AT2907" s="6"/>
      <c r="AU2907" s="6"/>
      <c r="AV2907" s="6"/>
      <c r="AW2907" s="3"/>
      <c r="AX2907" s="3"/>
      <c r="AY2907" s="3"/>
      <c r="AZ2907" s="35"/>
      <c r="BA2907" s="3"/>
      <c r="BB2907" s="3"/>
      <c r="BC2907" s="3"/>
      <c r="BD2907" s="3"/>
      <c r="BE2907" s="3"/>
      <c r="BF2907" s="35"/>
      <c r="BG2907" s="3"/>
      <c r="BH2907" s="3"/>
      <c r="BI2907" s="3"/>
      <c r="BJ2907" s="3"/>
      <c r="BK2907" s="35"/>
      <c r="BL2907" s="35"/>
      <c r="BM2907" s="35"/>
      <c r="BN2907" s="3"/>
      <c r="BO2907" s="3"/>
      <c r="BP2907" s="3"/>
      <c r="BQ2907" s="3"/>
      <c r="BR2907" s="3"/>
      <c r="BS2907" s="3"/>
      <c r="BT2907" s="3"/>
      <c r="BU2907" s="3"/>
      <c r="BV2907" s="3"/>
      <c r="BW2907" s="3"/>
      <c r="BX2907" s="3"/>
      <c r="BY2907" s="3">
        <v>1974</v>
      </c>
      <c r="BZ2907" s="12" t="s">
        <v>2813</v>
      </c>
      <c r="CA2907" s="26" t="s">
        <v>2381</v>
      </c>
      <c r="CB2907" s="26" t="s">
        <v>2855</v>
      </c>
      <c r="CC2907" s="12" t="s">
        <v>2383</v>
      </c>
      <c r="CD2907" s="3"/>
      <c r="CE2907" s="3"/>
      <c r="CF2907" s="7"/>
      <c r="CU2907" s="1"/>
      <c r="CV2907" s="1"/>
      <c r="CW2907" s="1"/>
      <c r="DD2907" s="1"/>
      <c r="DF2907" s="1"/>
      <c r="DH2907"/>
      <c r="DJ2907" s="1"/>
      <c r="DP2907"/>
      <c r="DW2907" s="1"/>
      <c r="DX2907" s="1"/>
      <c r="DY2907" s="1"/>
      <c r="DZ2907" s="1"/>
      <c r="EA2907" s="1"/>
      <c r="EB2907" s="1"/>
      <c r="EC2907" s="1"/>
      <c r="EH2907"/>
      <c r="ER2907" s="1"/>
      <c r="ET2907" s="1"/>
      <c r="EV2907"/>
      <c r="EW2907"/>
      <c r="FH2907" s="1"/>
      <c r="FI2907" s="1"/>
      <c r="PD2907" s="2"/>
      <c r="PE2907" s="2"/>
      <c r="PF2907" s="2"/>
      <c r="PG2907" s="2"/>
      <c r="PH2907" s="2"/>
      <c r="PI2907" s="2"/>
      <c r="PJ2907" s="2"/>
      <c r="PK2907" s="2"/>
      <c r="PL2907" s="2"/>
      <c r="PM2907" s="2"/>
      <c r="PN2907" s="2"/>
      <c r="PO2907" s="2"/>
    </row>
    <row r="2908" spans="1:431" ht="98" hidden="1" x14ac:dyDescent="0.15">
      <c r="A2908" s="35" t="s">
        <v>2847</v>
      </c>
      <c r="B2908" s="3"/>
      <c r="C2908" s="34"/>
      <c r="D2908" s="34"/>
      <c r="E2908" s="3"/>
      <c r="F2908" s="6"/>
      <c r="G2908" s="6"/>
      <c r="H2908" s="6"/>
      <c r="I2908" s="3"/>
      <c r="J2908" s="6"/>
      <c r="K2908" s="3"/>
      <c r="L2908" s="3"/>
      <c r="M2908" s="3"/>
      <c r="N2908" s="6"/>
      <c r="O2908" s="3"/>
      <c r="P2908" s="6"/>
      <c r="Q2908" s="6"/>
      <c r="R2908" s="6"/>
      <c r="S2908" s="3"/>
      <c r="T2908" s="3"/>
      <c r="U2908" s="35"/>
      <c r="V2908" s="3"/>
      <c r="W2908" s="3"/>
      <c r="X2908" s="3"/>
      <c r="Y2908" s="6"/>
      <c r="Z2908" s="34"/>
      <c r="AA2908" s="34"/>
      <c r="AB2908" s="35"/>
      <c r="AC2908" s="34"/>
      <c r="AD2908" s="6"/>
      <c r="AE2908" s="3"/>
      <c r="AF2908" s="3"/>
      <c r="AG2908" s="6"/>
      <c r="AH2908" s="6"/>
      <c r="AI2908" s="3"/>
      <c r="AJ2908" s="3"/>
      <c r="AK2908" s="3"/>
      <c r="AL2908" s="3"/>
      <c r="AM2908" s="6"/>
      <c r="AN2908" s="35"/>
      <c r="AO2908" s="35"/>
      <c r="AP2908" s="3"/>
      <c r="AQ2908" s="35"/>
      <c r="AR2908" s="3"/>
      <c r="AS2908" s="3"/>
      <c r="AT2908" s="6"/>
      <c r="AU2908" s="6"/>
      <c r="AV2908" s="6"/>
      <c r="AW2908" s="3"/>
      <c r="AX2908" s="3"/>
      <c r="AY2908" s="3"/>
      <c r="AZ2908" s="35"/>
      <c r="BA2908" s="3"/>
      <c r="BB2908" s="3"/>
      <c r="BC2908" s="3"/>
      <c r="BD2908" s="3"/>
      <c r="BE2908" s="3"/>
      <c r="BF2908" s="35"/>
      <c r="BG2908" s="3"/>
      <c r="BH2908" s="3"/>
      <c r="BI2908" s="3"/>
      <c r="BJ2908" s="3"/>
      <c r="BK2908" s="35"/>
      <c r="BL2908" s="35"/>
      <c r="BM2908" s="35"/>
      <c r="BN2908" s="3"/>
      <c r="BO2908" s="3"/>
      <c r="BP2908" s="3"/>
      <c r="BQ2908" s="3"/>
      <c r="BR2908" s="3"/>
      <c r="BS2908" s="3"/>
      <c r="BT2908" s="3"/>
      <c r="BU2908" s="3"/>
      <c r="BV2908" s="3"/>
      <c r="BW2908" s="3"/>
      <c r="BX2908" s="3"/>
      <c r="BY2908" s="3">
        <v>1974</v>
      </c>
      <c r="BZ2908" s="12" t="s">
        <v>2813</v>
      </c>
      <c r="CA2908" s="26" t="s">
        <v>2381</v>
      </c>
      <c r="CB2908" s="26" t="s">
        <v>2855</v>
      </c>
      <c r="CC2908" s="12" t="s">
        <v>2383</v>
      </c>
      <c r="CD2908" s="3"/>
      <c r="CE2908" s="3"/>
      <c r="CF2908" s="7"/>
      <c r="CU2908" s="1"/>
      <c r="CV2908" s="1"/>
      <c r="CW2908" s="1"/>
      <c r="DD2908" s="1"/>
      <c r="DF2908" s="1"/>
      <c r="DH2908"/>
      <c r="DJ2908" s="1"/>
      <c r="DP2908"/>
      <c r="DW2908" s="1"/>
      <c r="DX2908" s="1"/>
      <c r="DY2908" s="1"/>
      <c r="DZ2908" s="1"/>
      <c r="EA2908" s="1"/>
      <c r="EB2908" s="1"/>
      <c r="EC2908" s="1"/>
      <c r="EH2908"/>
      <c r="ER2908" s="1"/>
      <c r="ET2908" s="1"/>
      <c r="EV2908"/>
      <c r="EW2908"/>
      <c r="FH2908" s="1"/>
      <c r="FI2908" s="1"/>
      <c r="PD2908" s="2"/>
      <c r="PE2908" s="2"/>
      <c r="PF2908" s="2"/>
      <c r="PG2908" s="2"/>
      <c r="PH2908" s="2"/>
      <c r="PI2908" s="2"/>
      <c r="PJ2908" s="2"/>
      <c r="PK2908" s="2"/>
      <c r="PL2908" s="2"/>
      <c r="PM2908" s="2"/>
      <c r="PN2908" s="2"/>
      <c r="PO2908" s="2"/>
    </row>
    <row r="2909" spans="1:431" ht="98" hidden="1" x14ac:dyDescent="0.15">
      <c r="A2909" s="35" t="s">
        <v>2848</v>
      </c>
      <c r="B2909" s="3"/>
      <c r="C2909" s="34"/>
      <c r="D2909" s="34"/>
      <c r="E2909" s="3"/>
      <c r="F2909" s="6"/>
      <c r="G2909" s="6"/>
      <c r="H2909" s="6"/>
      <c r="I2909" s="3"/>
      <c r="J2909" s="6"/>
      <c r="K2909" s="3"/>
      <c r="L2909" s="3"/>
      <c r="M2909" s="3"/>
      <c r="N2909" s="6"/>
      <c r="O2909" s="3"/>
      <c r="P2909" s="6"/>
      <c r="Q2909" s="6"/>
      <c r="R2909" s="6"/>
      <c r="S2909" s="3"/>
      <c r="T2909" s="3"/>
      <c r="U2909" s="35"/>
      <c r="V2909" s="3"/>
      <c r="W2909" s="3"/>
      <c r="X2909" s="3"/>
      <c r="Y2909" s="6"/>
      <c r="Z2909" s="34"/>
      <c r="AA2909" s="34"/>
      <c r="AB2909" s="35"/>
      <c r="AC2909" s="34"/>
      <c r="AD2909" s="6"/>
      <c r="AE2909" s="3"/>
      <c r="AF2909" s="3"/>
      <c r="AG2909" s="6"/>
      <c r="AH2909" s="6"/>
      <c r="AI2909" s="3"/>
      <c r="AJ2909" s="3"/>
      <c r="AK2909" s="3"/>
      <c r="AL2909" s="3"/>
      <c r="AM2909" s="6"/>
      <c r="AN2909" s="35"/>
      <c r="AO2909" s="35"/>
      <c r="AP2909" s="3"/>
      <c r="AQ2909" s="35"/>
      <c r="AR2909" s="3"/>
      <c r="AS2909" s="3"/>
      <c r="AT2909" s="6"/>
      <c r="AU2909" s="6"/>
      <c r="AV2909" s="6"/>
      <c r="AW2909" s="3"/>
      <c r="AX2909" s="3"/>
      <c r="AY2909" s="3"/>
      <c r="AZ2909" s="35"/>
      <c r="BA2909" s="3"/>
      <c r="BB2909" s="3"/>
      <c r="BC2909" s="3"/>
      <c r="BD2909" s="3"/>
      <c r="BE2909" s="3"/>
      <c r="BF2909" s="35"/>
      <c r="BG2909" s="3"/>
      <c r="BH2909" s="3"/>
      <c r="BI2909" s="3"/>
      <c r="BJ2909" s="3"/>
      <c r="BK2909" s="35"/>
      <c r="BL2909" s="35"/>
      <c r="BM2909" s="35"/>
      <c r="BN2909" s="3"/>
      <c r="BO2909" s="3"/>
      <c r="BP2909" s="3"/>
      <c r="BQ2909" s="3"/>
      <c r="BR2909" s="3"/>
      <c r="BS2909" s="3"/>
      <c r="BT2909" s="3"/>
      <c r="BU2909" s="3"/>
      <c r="BV2909" s="3"/>
      <c r="BW2909" s="3"/>
      <c r="BX2909" s="3"/>
      <c r="BY2909" s="3">
        <v>1974</v>
      </c>
      <c r="BZ2909" s="12" t="s">
        <v>2813</v>
      </c>
      <c r="CA2909" s="26" t="s">
        <v>2381</v>
      </c>
      <c r="CB2909" s="26" t="s">
        <v>2855</v>
      </c>
      <c r="CC2909" s="12" t="s">
        <v>2383</v>
      </c>
      <c r="CD2909" s="3"/>
      <c r="CE2909" s="3"/>
      <c r="CF2909" s="7"/>
      <c r="CU2909" s="1"/>
      <c r="CV2909" s="1"/>
      <c r="CW2909" s="1"/>
      <c r="DD2909" s="1"/>
      <c r="DF2909" s="1"/>
      <c r="DH2909"/>
      <c r="DJ2909" s="1"/>
      <c r="DP2909"/>
      <c r="DW2909" s="1"/>
      <c r="DX2909" s="1"/>
      <c r="DY2909" s="1"/>
      <c r="DZ2909" s="1"/>
      <c r="EA2909" s="1"/>
      <c r="EB2909" s="1"/>
      <c r="EC2909" s="1"/>
      <c r="EH2909"/>
      <c r="ER2909" s="1"/>
      <c r="ET2909" s="1"/>
      <c r="EV2909"/>
      <c r="EW2909"/>
      <c r="FH2909" s="1"/>
      <c r="FI2909" s="1"/>
      <c r="PD2909" s="2"/>
      <c r="PE2909" s="2"/>
      <c r="PF2909" s="2"/>
      <c r="PG2909" s="2"/>
      <c r="PH2909" s="2"/>
      <c r="PI2909" s="2"/>
      <c r="PJ2909" s="2"/>
      <c r="PK2909" s="2"/>
      <c r="PL2909" s="2"/>
      <c r="PM2909" s="2"/>
      <c r="PN2909" s="2"/>
      <c r="PO2909" s="2"/>
    </row>
    <row r="2910" spans="1:431" ht="98" hidden="1" x14ac:dyDescent="0.15">
      <c r="A2910" s="35" t="s">
        <v>2849</v>
      </c>
      <c r="B2910" s="3"/>
      <c r="C2910" s="34"/>
      <c r="D2910" s="34"/>
      <c r="E2910" s="3"/>
      <c r="F2910" s="6"/>
      <c r="G2910" s="6"/>
      <c r="H2910" s="6"/>
      <c r="I2910" s="3"/>
      <c r="J2910" s="6"/>
      <c r="K2910" s="3"/>
      <c r="L2910" s="3"/>
      <c r="M2910" s="3"/>
      <c r="N2910" s="6"/>
      <c r="O2910" s="3"/>
      <c r="P2910" s="6"/>
      <c r="Q2910" s="6"/>
      <c r="R2910" s="6"/>
      <c r="S2910" s="3"/>
      <c r="T2910" s="3"/>
      <c r="U2910" s="35"/>
      <c r="V2910" s="3"/>
      <c r="W2910" s="3"/>
      <c r="X2910" s="3"/>
      <c r="Y2910" s="6"/>
      <c r="Z2910" s="34"/>
      <c r="AA2910" s="34"/>
      <c r="AB2910" s="35"/>
      <c r="AC2910" s="34"/>
      <c r="AD2910" s="6"/>
      <c r="AE2910" s="3"/>
      <c r="AF2910" s="3"/>
      <c r="AG2910" s="6"/>
      <c r="AH2910" s="6"/>
      <c r="AI2910" s="3"/>
      <c r="AJ2910" s="3"/>
      <c r="AK2910" s="3"/>
      <c r="AL2910" s="3"/>
      <c r="AM2910" s="6"/>
      <c r="AN2910" s="35"/>
      <c r="AO2910" s="35"/>
      <c r="AP2910" s="3"/>
      <c r="AQ2910" s="35"/>
      <c r="AR2910" s="3"/>
      <c r="AS2910" s="3"/>
      <c r="AT2910" s="6"/>
      <c r="AU2910" s="6"/>
      <c r="AV2910" s="6"/>
      <c r="AW2910" s="3"/>
      <c r="AX2910" s="3"/>
      <c r="AY2910" s="3"/>
      <c r="AZ2910" s="35"/>
      <c r="BA2910" s="3"/>
      <c r="BB2910" s="3"/>
      <c r="BC2910" s="3"/>
      <c r="BD2910" s="3"/>
      <c r="BE2910" s="3"/>
      <c r="BF2910" s="35"/>
      <c r="BG2910" s="3"/>
      <c r="BH2910" s="3"/>
      <c r="BI2910" s="3"/>
      <c r="BJ2910" s="3"/>
      <c r="BK2910" s="35"/>
      <c r="BL2910" s="35"/>
      <c r="BM2910" s="35"/>
      <c r="BN2910" s="3"/>
      <c r="BO2910" s="3"/>
      <c r="BP2910" s="3"/>
      <c r="BQ2910" s="3"/>
      <c r="BR2910" s="3"/>
      <c r="BS2910" s="3"/>
      <c r="BT2910" s="3"/>
      <c r="BU2910" s="3"/>
      <c r="BV2910" s="3"/>
      <c r="BW2910" s="3"/>
      <c r="BX2910" s="3"/>
      <c r="BY2910" s="3">
        <v>1974</v>
      </c>
      <c r="BZ2910" s="12" t="s">
        <v>2813</v>
      </c>
      <c r="CA2910" s="26" t="s">
        <v>2381</v>
      </c>
      <c r="CB2910" s="26" t="s">
        <v>2855</v>
      </c>
      <c r="CC2910" s="12" t="s">
        <v>2383</v>
      </c>
      <c r="CD2910" s="3"/>
      <c r="CE2910" s="3"/>
      <c r="CF2910" s="7"/>
      <c r="CU2910" s="1"/>
      <c r="CV2910" s="1"/>
      <c r="CW2910" s="1"/>
      <c r="DD2910" s="1"/>
      <c r="DF2910" s="1"/>
      <c r="DH2910"/>
      <c r="DJ2910" s="1"/>
      <c r="DP2910"/>
      <c r="DW2910" s="1"/>
      <c r="DX2910" s="1"/>
      <c r="DY2910" s="1"/>
      <c r="DZ2910" s="1"/>
      <c r="EA2910" s="1"/>
      <c r="EB2910" s="1"/>
      <c r="EC2910" s="1"/>
      <c r="EH2910"/>
      <c r="ER2910" s="1"/>
      <c r="ET2910" s="1"/>
      <c r="EV2910"/>
      <c r="EW2910"/>
      <c r="FH2910" s="1"/>
      <c r="FI2910" s="1"/>
      <c r="PD2910" s="2"/>
      <c r="PE2910" s="2"/>
      <c r="PF2910" s="2"/>
      <c r="PG2910" s="2"/>
      <c r="PH2910" s="2"/>
      <c r="PI2910" s="2"/>
      <c r="PJ2910" s="2"/>
      <c r="PK2910" s="2"/>
      <c r="PL2910" s="2"/>
      <c r="PM2910" s="2"/>
      <c r="PN2910" s="2"/>
      <c r="PO2910" s="2"/>
    </row>
    <row r="2911" spans="1:431" ht="98" hidden="1" x14ac:dyDescent="0.15">
      <c r="A2911" s="35" t="s">
        <v>2850</v>
      </c>
      <c r="B2911" s="3"/>
      <c r="C2911" s="34"/>
      <c r="D2911" s="34"/>
      <c r="E2911" s="3"/>
      <c r="F2911" s="6"/>
      <c r="G2911" s="6"/>
      <c r="H2911" s="6"/>
      <c r="I2911" s="3"/>
      <c r="J2911" s="6"/>
      <c r="K2911" s="3"/>
      <c r="L2911" s="3"/>
      <c r="M2911" s="3"/>
      <c r="N2911" s="6"/>
      <c r="O2911" s="3"/>
      <c r="P2911" s="6"/>
      <c r="Q2911" s="6"/>
      <c r="R2911" s="6"/>
      <c r="S2911" s="3"/>
      <c r="T2911" s="3"/>
      <c r="U2911" s="35"/>
      <c r="V2911" s="3"/>
      <c r="W2911" s="3"/>
      <c r="X2911" s="3"/>
      <c r="Y2911" s="6"/>
      <c r="Z2911" s="34"/>
      <c r="AA2911" s="34"/>
      <c r="AB2911" s="35"/>
      <c r="AC2911" s="34"/>
      <c r="AD2911" s="6"/>
      <c r="AE2911" s="3"/>
      <c r="AF2911" s="3"/>
      <c r="AG2911" s="6"/>
      <c r="AH2911" s="6"/>
      <c r="AI2911" s="3"/>
      <c r="AJ2911" s="3"/>
      <c r="AK2911" s="3"/>
      <c r="AL2911" s="3"/>
      <c r="AM2911" s="6"/>
      <c r="AN2911" s="35"/>
      <c r="AO2911" s="35"/>
      <c r="AP2911" s="3"/>
      <c r="AQ2911" s="35"/>
      <c r="AR2911" s="3"/>
      <c r="AS2911" s="3"/>
      <c r="AT2911" s="6"/>
      <c r="AU2911" s="6"/>
      <c r="AV2911" s="6"/>
      <c r="AW2911" s="3"/>
      <c r="AX2911" s="3"/>
      <c r="AY2911" s="3"/>
      <c r="AZ2911" s="35"/>
      <c r="BA2911" s="3"/>
      <c r="BB2911" s="3"/>
      <c r="BC2911" s="3"/>
      <c r="BD2911" s="3"/>
      <c r="BE2911" s="3"/>
      <c r="BF2911" s="35"/>
      <c r="BG2911" s="3"/>
      <c r="BH2911" s="3"/>
      <c r="BI2911" s="3"/>
      <c r="BJ2911" s="3"/>
      <c r="BK2911" s="35"/>
      <c r="BL2911" s="35"/>
      <c r="BM2911" s="35"/>
      <c r="BN2911" s="3"/>
      <c r="BO2911" s="3"/>
      <c r="BP2911" s="3"/>
      <c r="BQ2911" s="3"/>
      <c r="BR2911" s="3"/>
      <c r="BS2911" s="3"/>
      <c r="BT2911" s="3"/>
      <c r="BU2911" s="3"/>
      <c r="BV2911" s="3"/>
      <c r="BW2911" s="3"/>
      <c r="BX2911" s="3"/>
      <c r="BY2911" s="3">
        <v>1974</v>
      </c>
      <c r="BZ2911" s="12" t="s">
        <v>2813</v>
      </c>
      <c r="CA2911" s="26" t="s">
        <v>2381</v>
      </c>
      <c r="CB2911" s="26" t="s">
        <v>2855</v>
      </c>
      <c r="CC2911" s="12" t="s">
        <v>2383</v>
      </c>
      <c r="CD2911" s="3"/>
      <c r="CE2911" s="3"/>
      <c r="CF2911" s="7"/>
      <c r="CU2911" s="1"/>
      <c r="CV2911" s="1"/>
      <c r="CW2911" s="1"/>
      <c r="DD2911" s="1"/>
      <c r="DF2911" s="1"/>
      <c r="DH2911"/>
      <c r="DJ2911" s="1"/>
      <c r="DP2911"/>
      <c r="DW2911" s="1"/>
      <c r="DX2911" s="1"/>
      <c r="DY2911" s="1"/>
      <c r="DZ2911" s="1"/>
      <c r="EA2911" s="1"/>
      <c r="EB2911" s="1"/>
      <c r="EC2911" s="1"/>
      <c r="EH2911"/>
      <c r="ER2911" s="1"/>
      <c r="ET2911" s="1"/>
      <c r="EV2911"/>
      <c r="EW2911"/>
      <c r="FH2911" s="1"/>
      <c r="FI2911" s="1"/>
      <c r="PD2911" s="2"/>
      <c r="PE2911" s="2"/>
      <c r="PF2911" s="2"/>
      <c r="PG2911" s="2"/>
      <c r="PH2911" s="2"/>
      <c r="PI2911" s="2"/>
      <c r="PJ2911" s="2"/>
      <c r="PK2911" s="2"/>
      <c r="PL2911" s="2"/>
      <c r="PM2911" s="2"/>
      <c r="PN2911" s="2"/>
      <c r="PO2911" s="2"/>
    </row>
    <row r="2912" spans="1:431" ht="98" hidden="1" x14ac:dyDescent="0.15">
      <c r="A2912" s="35" t="s">
        <v>2851</v>
      </c>
      <c r="B2912" s="3"/>
      <c r="C2912" s="34"/>
      <c r="D2912" s="34"/>
      <c r="E2912" s="3"/>
      <c r="F2912" s="6"/>
      <c r="G2912" s="6"/>
      <c r="H2912" s="6"/>
      <c r="I2912" s="3"/>
      <c r="J2912" s="6"/>
      <c r="K2912" s="3"/>
      <c r="L2912" s="3"/>
      <c r="M2912" s="3"/>
      <c r="N2912" s="6"/>
      <c r="O2912" s="3"/>
      <c r="P2912" s="6"/>
      <c r="Q2912" s="6"/>
      <c r="R2912" s="6"/>
      <c r="S2912" s="3"/>
      <c r="T2912" s="3"/>
      <c r="U2912" s="35"/>
      <c r="V2912" s="3"/>
      <c r="W2912" s="3"/>
      <c r="X2912" s="3"/>
      <c r="Y2912" s="6"/>
      <c r="Z2912" s="34"/>
      <c r="AA2912" s="34"/>
      <c r="AB2912" s="35"/>
      <c r="AC2912" s="34"/>
      <c r="AD2912" s="6"/>
      <c r="AE2912" s="3"/>
      <c r="AF2912" s="3"/>
      <c r="AG2912" s="6"/>
      <c r="AH2912" s="6"/>
      <c r="AI2912" s="3"/>
      <c r="AJ2912" s="3"/>
      <c r="AK2912" s="3"/>
      <c r="AL2912" s="3"/>
      <c r="AM2912" s="6"/>
      <c r="AN2912" s="35"/>
      <c r="AO2912" s="35"/>
      <c r="AP2912" s="3"/>
      <c r="AQ2912" s="35"/>
      <c r="AR2912" s="3"/>
      <c r="AS2912" s="3"/>
      <c r="AT2912" s="6"/>
      <c r="AU2912" s="6"/>
      <c r="AV2912" s="6"/>
      <c r="AW2912" s="3"/>
      <c r="AX2912" s="3"/>
      <c r="AY2912" s="3"/>
      <c r="AZ2912" s="35"/>
      <c r="BA2912" s="3"/>
      <c r="BB2912" s="3"/>
      <c r="BC2912" s="3"/>
      <c r="BD2912" s="3"/>
      <c r="BE2912" s="3"/>
      <c r="BF2912" s="35"/>
      <c r="BG2912" s="3"/>
      <c r="BH2912" s="3"/>
      <c r="BI2912" s="3"/>
      <c r="BJ2912" s="3"/>
      <c r="BK2912" s="35"/>
      <c r="BL2912" s="35"/>
      <c r="BM2912" s="35"/>
      <c r="BN2912" s="3"/>
      <c r="BO2912" s="3"/>
      <c r="BP2912" s="3"/>
      <c r="BQ2912" s="3"/>
      <c r="BR2912" s="3"/>
      <c r="BS2912" s="3"/>
      <c r="BT2912" s="3"/>
      <c r="BU2912" s="3"/>
      <c r="BV2912" s="3"/>
      <c r="BW2912" s="3"/>
      <c r="BX2912" s="3"/>
      <c r="BY2912" s="3">
        <v>1974</v>
      </c>
      <c r="BZ2912" s="12" t="s">
        <v>2813</v>
      </c>
      <c r="CA2912" s="26" t="s">
        <v>2381</v>
      </c>
      <c r="CB2912" s="26" t="s">
        <v>2855</v>
      </c>
      <c r="CC2912" s="12" t="s">
        <v>2383</v>
      </c>
      <c r="CD2912" s="3"/>
      <c r="CE2912" s="3"/>
      <c r="CF2912" s="7"/>
      <c r="CU2912" s="1"/>
      <c r="CV2912" s="1"/>
      <c r="CW2912" s="1"/>
      <c r="DD2912" s="1"/>
      <c r="DF2912" s="1"/>
      <c r="DH2912"/>
      <c r="DJ2912" s="1"/>
      <c r="DP2912"/>
      <c r="DW2912" s="1"/>
      <c r="DX2912" s="1"/>
      <c r="DY2912" s="1"/>
      <c r="DZ2912" s="1"/>
      <c r="EA2912" s="1"/>
      <c r="EB2912" s="1"/>
      <c r="EC2912" s="1"/>
      <c r="EH2912"/>
      <c r="ER2912" s="1"/>
      <c r="ET2912" s="1"/>
      <c r="EV2912"/>
      <c r="EW2912"/>
      <c r="FH2912" s="1"/>
      <c r="FI2912" s="1"/>
      <c r="PD2912" s="2"/>
      <c r="PE2912" s="2"/>
      <c r="PF2912" s="2"/>
      <c r="PG2912" s="2"/>
      <c r="PH2912" s="2"/>
      <c r="PI2912" s="2"/>
      <c r="PJ2912" s="2"/>
      <c r="PK2912" s="2"/>
      <c r="PL2912" s="2"/>
      <c r="PM2912" s="2"/>
      <c r="PN2912" s="2"/>
      <c r="PO2912" s="2"/>
    </row>
    <row r="2913" spans="1:431" ht="98" hidden="1" x14ac:dyDescent="0.15">
      <c r="A2913" s="35" t="s">
        <v>2852</v>
      </c>
      <c r="B2913" s="3"/>
      <c r="C2913" s="34"/>
      <c r="D2913" s="34"/>
      <c r="E2913" s="3"/>
      <c r="F2913" s="6"/>
      <c r="G2913" s="6"/>
      <c r="H2913" s="6"/>
      <c r="I2913" s="3"/>
      <c r="J2913" s="6"/>
      <c r="K2913" s="3"/>
      <c r="L2913" s="3"/>
      <c r="M2913" s="3"/>
      <c r="N2913" s="6"/>
      <c r="O2913" s="3"/>
      <c r="P2913" s="6"/>
      <c r="Q2913" s="6"/>
      <c r="R2913" s="6"/>
      <c r="S2913" s="3"/>
      <c r="T2913" s="3"/>
      <c r="U2913" s="35"/>
      <c r="V2913" s="3"/>
      <c r="W2913" s="3"/>
      <c r="X2913" s="3"/>
      <c r="Y2913" s="6"/>
      <c r="Z2913" s="34"/>
      <c r="AA2913" s="34"/>
      <c r="AB2913" s="35"/>
      <c r="AC2913" s="34"/>
      <c r="AD2913" s="6"/>
      <c r="AE2913" s="3"/>
      <c r="AF2913" s="3"/>
      <c r="AG2913" s="6"/>
      <c r="AH2913" s="6"/>
      <c r="AI2913" s="3"/>
      <c r="AJ2913" s="3"/>
      <c r="AK2913" s="3"/>
      <c r="AL2913" s="3"/>
      <c r="AM2913" s="6"/>
      <c r="AN2913" s="35"/>
      <c r="AO2913" s="35"/>
      <c r="AP2913" s="3"/>
      <c r="AQ2913" s="35"/>
      <c r="AR2913" s="3"/>
      <c r="AS2913" s="3"/>
      <c r="AT2913" s="6"/>
      <c r="AU2913" s="6"/>
      <c r="AV2913" s="6"/>
      <c r="AW2913" s="3"/>
      <c r="AX2913" s="3"/>
      <c r="AY2913" s="3"/>
      <c r="AZ2913" s="35"/>
      <c r="BA2913" s="3"/>
      <c r="BB2913" s="3"/>
      <c r="BC2913" s="3"/>
      <c r="BD2913" s="3"/>
      <c r="BE2913" s="3"/>
      <c r="BF2913" s="35"/>
      <c r="BG2913" s="3"/>
      <c r="BH2913" s="3"/>
      <c r="BI2913" s="3"/>
      <c r="BJ2913" s="3"/>
      <c r="BK2913" s="35"/>
      <c r="BL2913" s="35"/>
      <c r="BM2913" s="35"/>
      <c r="BN2913" s="3"/>
      <c r="BO2913" s="3"/>
      <c r="BP2913" s="3"/>
      <c r="BQ2913" s="3"/>
      <c r="BR2913" s="3"/>
      <c r="BS2913" s="3"/>
      <c r="BT2913" s="3"/>
      <c r="BU2913" s="3"/>
      <c r="BV2913" s="3"/>
      <c r="BW2913" s="3"/>
      <c r="BX2913" s="3"/>
      <c r="BY2913" s="3">
        <v>1974</v>
      </c>
      <c r="BZ2913" s="12" t="s">
        <v>2813</v>
      </c>
      <c r="CA2913" s="26" t="s">
        <v>2381</v>
      </c>
      <c r="CB2913" s="26" t="s">
        <v>2855</v>
      </c>
      <c r="CC2913" s="12" t="s">
        <v>2383</v>
      </c>
      <c r="CD2913" s="3"/>
      <c r="CE2913" s="3"/>
      <c r="CF2913" s="7"/>
      <c r="CU2913" s="1"/>
      <c r="CV2913" s="1"/>
      <c r="CW2913" s="1"/>
      <c r="DD2913" s="1"/>
      <c r="DF2913" s="1"/>
      <c r="DH2913"/>
      <c r="DJ2913" s="1"/>
      <c r="DP2913"/>
      <c r="DW2913" s="1"/>
      <c r="DX2913" s="1"/>
      <c r="DY2913" s="1"/>
      <c r="DZ2913" s="1"/>
      <c r="EA2913" s="1"/>
      <c r="EB2913" s="1"/>
      <c r="EC2913" s="1"/>
      <c r="EH2913"/>
      <c r="ER2913" s="1"/>
      <c r="ET2913" s="1"/>
      <c r="EV2913"/>
      <c r="EW2913"/>
      <c r="FH2913" s="1"/>
      <c r="FI2913" s="1"/>
      <c r="PD2913" s="2"/>
      <c r="PE2913" s="2"/>
      <c r="PF2913" s="2"/>
      <c r="PG2913" s="2"/>
      <c r="PH2913" s="2"/>
      <c r="PI2913" s="2"/>
      <c r="PJ2913" s="2"/>
      <c r="PK2913" s="2"/>
      <c r="PL2913" s="2"/>
      <c r="PM2913" s="2"/>
      <c r="PN2913" s="2"/>
      <c r="PO2913" s="2"/>
    </row>
    <row r="2914" spans="1:431" ht="98" hidden="1" x14ac:dyDescent="0.15">
      <c r="A2914" s="35" t="s">
        <v>2853</v>
      </c>
      <c r="B2914" s="3"/>
      <c r="C2914" s="34"/>
      <c r="D2914" s="34"/>
      <c r="E2914" s="3"/>
      <c r="F2914" s="6"/>
      <c r="G2914" s="6"/>
      <c r="H2914" s="6"/>
      <c r="I2914" s="3"/>
      <c r="J2914" s="6"/>
      <c r="K2914" s="3"/>
      <c r="L2914" s="3"/>
      <c r="M2914" s="3"/>
      <c r="N2914" s="6"/>
      <c r="O2914" s="3"/>
      <c r="P2914" s="6"/>
      <c r="Q2914" s="6"/>
      <c r="R2914" s="6"/>
      <c r="S2914" s="3"/>
      <c r="T2914" s="3"/>
      <c r="U2914" s="35"/>
      <c r="V2914" s="3"/>
      <c r="W2914" s="3"/>
      <c r="X2914" s="3"/>
      <c r="Y2914" s="6"/>
      <c r="Z2914" s="34"/>
      <c r="AA2914" s="34"/>
      <c r="AB2914" s="35"/>
      <c r="AC2914" s="34"/>
      <c r="AD2914" s="6"/>
      <c r="AE2914" s="3"/>
      <c r="AF2914" s="3"/>
      <c r="AG2914" s="6"/>
      <c r="AH2914" s="6"/>
      <c r="AI2914" s="3"/>
      <c r="AJ2914" s="3"/>
      <c r="AK2914" s="3"/>
      <c r="AL2914" s="3"/>
      <c r="AM2914" s="6"/>
      <c r="AN2914" s="35"/>
      <c r="AO2914" s="35"/>
      <c r="AP2914" s="3"/>
      <c r="AQ2914" s="35"/>
      <c r="AR2914" s="3"/>
      <c r="AS2914" s="3"/>
      <c r="AT2914" s="6"/>
      <c r="AU2914" s="6"/>
      <c r="AV2914" s="6"/>
      <c r="AW2914" s="3"/>
      <c r="AX2914" s="3"/>
      <c r="AY2914" s="3"/>
      <c r="AZ2914" s="35"/>
      <c r="BA2914" s="3"/>
      <c r="BB2914" s="3"/>
      <c r="BC2914" s="3"/>
      <c r="BD2914" s="3"/>
      <c r="BE2914" s="3"/>
      <c r="BF2914" s="35"/>
      <c r="BG2914" s="3"/>
      <c r="BH2914" s="3"/>
      <c r="BI2914" s="3"/>
      <c r="BJ2914" s="3"/>
      <c r="BK2914" s="35"/>
      <c r="BL2914" s="35"/>
      <c r="BM2914" s="35"/>
      <c r="BN2914" s="3"/>
      <c r="BO2914" s="3"/>
      <c r="BP2914" s="3"/>
      <c r="BQ2914" s="3"/>
      <c r="BR2914" s="3"/>
      <c r="BS2914" s="3"/>
      <c r="BT2914" s="3"/>
      <c r="BU2914" s="3"/>
      <c r="BV2914" s="3"/>
      <c r="BW2914" s="3"/>
      <c r="BX2914" s="3"/>
      <c r="BY2914" s="3">
        <v>1974</v>
      </c>
      <c r="BZ2914" s="12" t="s">
        <v>2813</v>
      </c>
      <c r="CA2914" s="26" t="s">
        <v>2381</v>
      </c>
      <c r="CB2914" s="26" t="s">
        <v>2855</v>
      </c>
      <c r="CC2914" s="12" t="s">
        <v>2383</v>
      </c>
      <c r="CD2914" s="3"/>
      <c r="CE2914" s="3"/>
      <c r="CF2914" s="7"/>
      <c r="CU2914" s="1"/>
      <c r="CV2914" s="1"/>
      <c r="CW2914" s="1"/>
      <c r="DD2914" s="1"/>
      <c r="DF2914" s="1"/>
      <c r="DH2914"/>
      <c r="DJ2914" s="1"/>
      <c r="DP2914"/>
      <c r="DW2914" s="1"/>
      <c r="DX2914" s="1"/>
      <c r="DY2914" s="1"/>
      <c r="DZ2914" s="1"/>
      <c r="EA2914" s="1"/>
      <c r="EB2914" s="1"/>
      <c r="EC2914" s="1"/>
      <c r="EH2914"/>
      <c r="ER2914" s="1"/>
      <c r="ET2914" s="1"/>
      <c r="EV2914"/>
      <c r="EW2914"/>
      <c r="FH2914" s="1"/>
      <c r="FI2914" s="1"/>
      <c r="PD2914" s="2"/>
      <c r="PE2914" s="2"/>
      <c r="PF2914" s="2"/>
      <c r="PG2914" s="2"/>
      <c r="PH2914" s="2"/>
      <c r="PI2914" s="2"/>
      <c r="PJ2914" s="2"/>
      <c r="PK2914" s="2"/>
      <c r="PL2914" s="2"/>
      <c r="PM2914" s="2"/>
      <c r="PN2914" s="2"/>
      <c r="PO2914" s="2"/>
    </row>
    <row r="2915" spans="1:431" ht="98" hidden="1" x14ac:dyDescent="0.15">
      <c r="A2915" s="35" t="s">
        <v>2854</v>
      </c>
      <c r="B2915" s="3"/>
      <c r="C2915" s="34"/>
      <c r="D2915" s="34"/>
      <c r="E2915" s="3"/>
      <c r="F2915" s="6"/>
      <c r="G2915" s="6"/>
      <c r="H2915" s="6"/>
      <c r="I2915" s="3"/>
      <c r="J2915" s="6"/>
      <c r="K2915" s="3"/>
      <c r="L2915" s="3"/>
      <c r="M2915" s="3"/>
      <c r="N2915" s="6"/>
      <c r="O2915" s="3"/>
      <c r="P2915" s="6"/>
      <c r="Q2915" s="6"/>
      <c r="R2915" s="6"/>
      <c r="S2915" s="3"/>
      <c r="T2915" s="3"/>
      <c r="U2915" s="35"/>
      <c r="V2915" s="3"/>
      <c r="W2915" s="3"/>
      <c r="X2915" s="3"/>
      <c r="Y2915" s="6"/>
      <c r="Z2915" s="34"/>
      <c r="AA2915" s="34"/>
      <c r="AB2915" s="35"/>
      <c r="AC2915" s="34"/>
      <c r="AD2915" s="6"/>
      <c r="AE2915" s="3"/>
      <c r="AF2915" s="3"/>
      <c r="AG2915" s="6"/>
      <c r="AH2915" s="6"/>
      <c r="AI2915" s="3"/>
      <c r="AJ2915" s="3"/>
      <c r="AK2915" s="3"/>
      <c r="AL2915" s="3"/>
      <c r="AM2915" s="6"/>
      <c r="AN2915" s="35"/>
      <c r="AO2915" s="35"/>
      <c r="AP2915" s="3"/>
      <c r="AQ2915" s="35"/>
      <c r="AR2915" s="3"/>
      <c r="AS2915" s="3"/>
      <c r="AT2915" s="6"/>
      <c r="AU2915" s="6"/>
      <c r="AV2915" s="6"/>
      <c r="AW2915" s="3"/>
      <c r="AX2915" s="3"/>
      <c r="AY2915" s="3"/>
      <c r="AZ2915" s="35"/>
      <c r="BA2915" s="3"/>
      <c r="BB2915" s="3"/>
      <c r="BC2915" s="3"/>
      <c r="BD2915" s="3"/>
      <c r="BE2915" s="3"/>
      <c r="BF2915" s="35"/>
      <c r="BG2915" s="3"/>
      <c r="BH2915" s="3"/>
      <c r="BI2915" s="3"/>
      <c r="BJ2915" s="3"/>
      <c r="BK2915" s="35"/>
      <c r="BL2915" s="35"/>
      <c r="BM2915" s="35"/>
      <c r="BN2915" s="3"/>
      <c r="BO2915" s="3"/>
      <c r="BP2915" s="3"/>
      <c r="BQ2915" s="3"/>
      <c r="BR2915" s="3"/>
      <c r="BS2915" s="3"/>
      <c r="BT2915" s="3"/>
      <c r="BU2915" s="3"/>
      <c r="BV2915" s="3"/>
      <c r="BW2915" s="3"/>
      <c r="BX2915" s="3"/>
      <c r="BY2915" s="3">
        <v>1974</v>
      </c>
      <c r="BZ2915" s="12" t="s">
        <v>2813</v>
      </c>
      <c r="CA2915" s="26" t="s">
        <v>2381</v>
      </c>
      <c r="CB2915" s="26" t="s">
        <v>2855</v>
      </c>
      <c r="CC2915" s="12" t="s">
        <v>2383</v>
      </c>
      <c r="CD2915" s="3"/>
      <c r="CE2915" s="3"/>
      <c r="CF2915" s="7"/>
      <c r="CU2915" s="1"/>
      <c r="CV2915" s="1"/>
      <c r="CW2915" s="1"/>
      <c r="DD2915" s="1"/>
      <c r="DF2915" s="1"/>
      <c r="DH2915"/>
      <c r="DJ2915" s="1"/>
      <c r="DP2915"/>
      <c r="DW2915" s="1"/>
      <c r="DX2915" s="1"/>
      <c r="DY2915" s="1"/>
      <c r="DZ2915" s="1"/>
      <c r="EA2915" s="1"/>
      <c r="EB2915" s="1"/>
      <c r="EC2915" s="1"/>
      <c r="EH2915"/>
      <c r="ER2915" s="1"/>
      <c r="ET2915" s="1"/>
      <c r="EV2915"/>
      <c r="EW2915"/>
      <c r="FH2915" s="1"/>
      <c r="FI2915" s="1"/>
      <c r="PD2915" s="2"/>
      <c r="PE2915" s="2"/>
      <c r="PF2915" s="2"/>
      <c r="PG2915" s="2"/>
      <c r="PH2915" s="2"/>
      <c r="PI2915" s="2"/>
      <c r="PJ2915" s="2"/>
      <c r="PK2915" s="2"/>
      <c r="PL2915" s="2"/>
      <c r="PM2915" s="2"/>
      <c r="PN2915" s="2"/>
      <c r="PO2915" s="2"/>
    </row>
    <row r="2916" spans="1:431" ht="98" hidden="1" x14ac:dyDescent="0.15">
      <c r="A2916" s="51" t="s">
        <v>3771</v>
      </c>
      <c r="B2916" s="3">
        <v>1</v>
      </c>
      <c r="C2916" s="34"/>
      <c r="D2916" s="34"/>
      <c r="E2916" s="3"/>
      <c r="F2916" s="6"/>
      <c r="G2916" s="6"/>
      <c r="H2916" s="6"/>
      <c r="I2916" s="3"/>
      <c r="J2916" s="6"/>
      <c r="K2916" s="3"/>
      <c r="L2916" s="3"/>
      <c r="M2916" s="3"/>
      <c r="N2916" s="6"/>
      <c r="O2916" s="3"/>
      <c r="P2916" s="6"/>
      <c r="Q2916" s="6"/>
      <c r="R2916" s="6"/>
      <c r="S2916" s="3"/>
      <c r="T2916" s="3"/>
      <c r="U2916" s="35"/>
      <c r="V2916" s="3"/>
      <c r="W2916" s="3"/>
      <c r="X2916" s="3"/>
      <c r="Y2916" s="6"/>
      <c r="Z2916" s="34"/>
      <c r="AA2916" s="34"/>
      <c r="AB2916" s="35"/>
      <c r="AC2916" s="34"/>
      <c r="AD2916" s="6"/>
      <c r="AE2916" s="3"/>
      <c r="AF2916" s="3"/>
      <c r="AG2916" s="6"/>
      <c r="AH2916" s="6"/>
      <c r="AI2916" s="3"/>
      <c r="AJ2916" s="3"/>
      <c r="AK2916" s="3"/>
      <c r="AL2916" s="3"/>
      <c r="AM2916" s="6"/>
      <c r="AN2916" s="35"/>
      <c r="AO2916" s="35"/>
      <c r="AP2916" s="3"/>
      <c r="AQ2916" s="35"/>
      <c r="AR2916" s="3"/>
      <c r="AS2916" s="3"/>
      <c r="AT2916" s="6"/>
      <c r="AU2916" s="6"/>
      <c r="AV2916" s="6"/>
      <c r="AW2916" s="3"/>
      <c r="AX2916" s="3"/>
      <c r="AY2916" s="3"/>
      <c r="AZ2916" s="35"/>
      <c r="BA2916" s="3"/>
      <c r="BB2916" s="3"/>
      <c r="BC2916" s="3"/>
      <c r="BD2916" s="3"/>
      <c r="BE2916" s="3"/>
      <c r="BF2916" s="35"/>
      <c r="BG2916" s="3"/>
      <c r="BH2916" s="3"/>
      <c r="BI2916" s="3"/>
      <c r="BJ2916" s="3"/>
      <c r="BK2916" s="35"/>
      <c r="BL2916" s="35"/>
      <c r="BM2916" s="35"/>
      <c r="BN2916" s="3"/>
      <c r="BO2916" s="3"/>
      <c r="BP2916" s="3"/>
      <c r="BQ2916" s="3"/>
      <c r="BR2916" s="3"/>
      <c r="BS2916" s="3"/>
      <c r="BT2916" s="3"/>
      <c r="BU2916" s="3"/>
      <c r="BV2916" s="3"/>
      <c r="BW2916" s="3"/>
      <c r="BX2916" s="3"/>
      <c r="BY2916" s="3">
        <v>1974</v>
      </c>
      <c r="BZ2916" s="12" t="s">
        <v>2813</v>
      </c>
      <c r="CA2916" s="26" t="s">
        <v>2381</v>
      </c>
      <c r="CB2916" s="26" t="s">
        <v>2855</v>
      </c>
      <c r="CC2916" s="12" t="s">
        <v>2383</v>
      </c>
      <c r="CD2916" s="3"/>
      <c r="CE2916" s="3"/>
      <c r="CF2916" s="7"/>
      <c r="CU2916" s="1"/>
      <c r="CV2916" s="1"/>
      <c r="CW2916" s="1"/>
      <c r="DD2916" s="1"/>
      <c r="DF2916" s="1"/>
      <c r="DH2916"/>
      <c r="DJ2916" s="1"/>
      <c r="DP2916"/>
      <c r="DW2916" s="1"/>
      <c r="DX2916" s="1"/>
      <c r="DY2916" s="1"/>
      <c r="DZ2916" s="1"/>
      <c r="EA2916" s="1"/>
      <c r="EB2916" s="1"/>
      <c r="EC2916" s="1"/>
      <c r="EH2916"/>
      <c r="ER2916" s="1"/>
      <c r="ET2916" s="1"/>
      <c r="EV2916"/>
      <c r="EW2916"/>
      <c r="FH2916" s="1"/>
      <c r="FI2916" s="1"/>
      <c r="PD2916" s="2"/>
      <c r="PE2916" s="2"/>
      <c r="PF2916" s="2"/>
      <c r="PG2916" s="2"/>
      <c r="PH2916" s="2"/>
      <c r="PI2916" s="2"/>
      <c r="PJ2916" s="2"/>
      <c r="PK2916" s="2"/>
      <c r="PL2916" s="2"/>
      <c r="PM2916" s="2"/>
      <c r="PN2916" s="2"/>
      <c r="PO2916" s="2"/>
    </row>
    <row r="2917" spans="1:431" ht="98" hidden="1" x14ac:dyDescent="0.15">
      <c r="A2917" s="51" t="s">
        <v>3770</v>
      </c>
      <c r="B2917" s="3"/>
      <c r="C2917" s="34"/>
      <c r="D2917" s="34"/>
      <c r="E2917" s="3"/>
      <c r="F2917" s="6"/>
      <c r="G2917" s="6"/>
      <c r="H2917" s="6"/>
      <c r="I2917" s="3"/>
      <c r="J2917" s="6"/>
      <c r="K2917" s="3"/>
      <c r="L2917" s="3"/>
      <c r="M2917" s="3"/>
      <c r="N2917" s="6"/>
      <c r="O2917" s="3"/>
      <c r="P2917" s="6"/>
      <c r="Q2917" s="6"/>
      <c r="R2917" s="6"/>
      <c r="S2917" s="3"/>
      <c r="T2917" s="3"/>
      <c r="U2917" s="35"/>
      <c r="V2917" s="3"/>
      <c r="W2917" s="3"/>
      <c r="X2917" s="3"/>
      <c r="Y2917" s="6"/>
      <c r="Z2917" s="34"/>
      <c r="AA2917" s="34"/>
      <c r="AB2917" s="35"/>
      <c r="AC2917" s="34"/>
      <c r="AD2917" s="6"/>
      <c r="AE2917" s="3"/>
      <c r="AF2917" s="3"/>
      <c r="AG2917" s="6"/>
      <c r="AH2917" s="6"/>
      <c r="AI2917" s="3"/>
      <c r="AJ2917" s="3"/>
      <c r="AK2917" s="3"/>
      <c r="AL2917" s="3"/>
      <c r="AM2917" s="6"/>
      <c r="AN2917" s="35"/>
      <c r="AO2917" s="35"/>
      <c r="AP2917" s="3"/>
      <c r="AQ2917" s="35"/>
      <c r="AR2917" s="3"/>
      <c r="AS2917" s="3"/>
      <c r="AT2917" s="6"/>
      <c r="AU2917" s="6"/>
      <c r="AV2917" s="6"/>
      <c r="AW2917" s="3"/>
      <c r="AX2917" s="3"/>
      <c r="AY2917" s="3"/>
      <c r="AZ2917" s="35"/>
      <c r="BA2917" s="3"/>
      <c r="BB2917" s="3"/>
      <c r="BC2917" s="3"/>
      <c r="BD2917" s="3"/>
      <c r="BE2917" s="3"/>
      <c r="BF2917" s="35"/>
      <c r="BG2917" s="3"/>
      <c r="BH2917" s="3"/>
      <c r="BI2917" s="3"/>
      <c r="BJ2917" s="3"/>
      <c r="BK2917" s="35"/>
      <c r="BL2917" s="35"/>
      <c r="BM2917" s="35"/>
      <c r="BN2917" s="3"/>
      <c r="BO2917" s="3"/>
      <c r="BP2917" s="3"/>
      <c r="BQ2917" s="3"/>
      <c r="BR2917" s="3"/>
      <c r="BS2917" s="3"/>
      <c r="BT2917" s="3"/>
      <c r="BU2917" s="3"/>
      <c r="BV2917" s="3"/>
      <c r="BW2917" s="3"/>
      <c r="BX2917" s="3"/>
      <c r="BY2917" s="3">
        <v>1974</v>
      </c>
      <c r="BZ2917" s="12" t="s">
        <v>2813</v>
      </c>
      <c r="CA2917" s="26" t="s">
        <v>2381</v>
      </c>
      <c r="CB2917" s="26" t="s">
        <v>2855</v>
      </c>
      <c r="CC2917" s="12" t="s">
        <v>2383</v>
      </c>
      <c r="CD2917" s="3"/>
      <c r="CE2917" s="3"/>
      <c r="CF2917" s="7"/>
      <c r="CU2917" s="1"/>
      <c r="CV2917" s="1"/>
      <c r="CW2917" s="1"/>
      <c r="DD2917" s="1"/>
      <c r="DF2917" s="1"/>
      <c r="DH2917"/>
      <c r="DJ2917" s="1"/>
      <c r="DP2917"/>
      <c r="DW2917" s="1"/>
      <c r="DX2917" s="1"/>
      <c r="DY2917" s="1"/>
      <c r="DZ2917" s="1"/>
      <c r="EA2917" s="1"/>
      <c r="EB2917" s="1"/>
      <c r="EC2917" s="1"/>
      <c r="EH2917"/>
      <c r="ER2917" s="1"/>
      <c r="ET2917" s="1"/>
      <c r="EV2917"/>
      <c r="EW2917"/>
      <c r="FH2917" s="1"/>
      <c r="FI2917" s="1"/>
      <c r="PD2917" s="2"/>
      <c r="PE2917" s="2"/>
      <c r="PF2917" s="2"/>
      <c r="PG2917" s="2"/>
      <c r="PH2917" s="2"/>
      <c r="PI2917" s="2"/>
      <c r="PJ2917" s="2"/>
      <c r="PK2917" s="2"/>
      <c r="PL2917" s="2"/>
      <c r="PM2917" s="2"/>
      <c r="PN2917" s="2"/>
      <c r="PO2917" s="2"/>
    </row>
    <row r="2918" spans="1:431" ht="98" hidden="1" x14ac:dyDescent="0.15">
      <c r="A2918" s="33" t="s">
        <v>2856</v>
      </c>
      <c r="B2918" s="3"/>
      <c r="C2918" s="34"/>
      <c r="D2918" s="34"/>
      <c r="E2918" s="3"/>
      <c r="F2918" s="6"/>
      <c r="G2918" s="6"/>
      <c r="H2918" s="6"/>
      <c r="I2918" s="3"/>
      <c r="J2918" s="6"/>
      <c r="K2918" s="3"/>
      <c r="L2918" s="3"/>
      <c r="M2918" s="3"/>
      <c r="N2918" s="6"/>
      <c r="O2918" s="3"/>
      <c r="P2918" s="6"/>
      <c r="Q2918" s="6"/>
      <c r="R2918" s="6"/>
      <c r="S2918" s="3"/>
      <c r="T2918" s="3"/>
      <c r="U2918" s="35"/>
      <c r="V2918" s="3"/>
      <c r="W2918" s="3"/>
      <c r="X2918" s="3"/>
      <c r="Y2918" s="6"/>
      <c r="Z2918" s="34"/>
      <c r="AA2918" s="34"/>
      <c r="AB2918" s="35"/>
      <c r="AC2918" s="34"/>
      <c r="AD2918" s="6"/>
      <c r="AE2918" s="3"/>
      <c r="AF2918" s="3"/>
      <c r="AG2918" s="6"/>
      <c r="AH2918" s="6"/>
      <c r="AI2918" s="3"/>
      <c r="AJ2918" s="3"/>
      <c r="AK2918" s="3"/>
      <c r="AL2918" s="3"/>
      <c r="AM2918" s="6"/>
      <c r="AN2918" s="35"/>
      <c r="AO2918" s="35"/>
      <c r="AP2918" s="3"/>
      <c r="AQ2918" s="35"/>
      <c r="AR2918" s="3"/>
      <c r="AS2918" s="3"/>
      <c r="AT2918" s="6"/>
      <c r="AU2918" s="6"/>
      <c r="AV2918" s="6"/>
      <c r="AW2918" s="3"/>
      <c r="AX2918" s="3"/>
      <c r="AY2918" s="3"/>
      <c r="AZ2918" s="35"/>
      <c r="BA2918" s="3"/>
      <c r="BB2918" s="3"/>
      <c r="BC2918" s="3"/>
      <c r="BD2918" s="3"/>
      <c r="BE2918" s="3"/>
      <c r="BF2918" s="35"/>
      <c r="BG2918" s="3"/>
      <c r="BH2918" s="3"/>
      <c r="BI2918" s="3"/>
      <c r="BJ2918" s="3"/>
      <c r="BK2918" s="35"/>
      <c r="BL2918" s="35"/>
      <c r="BM2918" s="35"/>
      <c r="BN2918" s="3"/>
      <c r="BO2918" s="3"/>
      <c r="BP2918" s="3"/>
      <c r="BQ2918" s="3"/>
      <c r="BR2918" s="3"/>
      <c r="BS2918" s="3"/>
      <c r="BT2918" s="3"/>
      <c r="BU2918" s="3"/>
      <c r="BV2918" s="3"/>
      <c r="BW2918" s="3"/>
      <c r="BX2918" s="3"/>
      <c r="BY2918" s="3">
        <v>1974</v>
      </c>
      <c r="BZ2918" s="12" t="s">
        <v>2813</v>
      </c>
      <c r="CA2918" s="26" t="s">
        <v>3201</v>
      </c>
      <c r="CB2918" s="26" t="s">
        <v>3202</v>
      </c>
      <c r="CC2918" s="39" t="s">
        <v>2351</v>
      </c>
      <c r="CD2918" s="3"/>
      <c r="CE2918" s="3"/>
      <c r="CF2918" s="7"/>
      <c r="CU2918" s="1"/>
      <c r="CV2918" s="1"/>
      <c r="CW2918" s="1"/>
      <c r="DD2918" s="1"/>
      <c r="DF2918" s="1"/>
      <c r="DH2918"/>
      <c r="DJ2918" s="1"/>
      <c r="DP2918"/>
      <c r="DW2918" s="1"/>
      <c r="DX2918" s="1"/>
      <c r="DY2918" s="1"/>
      <c r="DZ2918" s="1"/>
      <c r="EA2918" s="1"/>
      <c r="EB2918" s="1"/>
      <c r="EC2918" s="1"/>
      <c r="EH2918"/>
      <c r="ER2918" s="1"/>
      <c r="ET2918" s="1"/>
      <c r="EV2918"/>
      <c r="EW2918"/>
      <c r="FH2918" s="1"/>
      <c r="FI2918" s="1"/>
      <c r="PD2918" s="2"/>
      <c r="PE2918" s="2"/>
      <c r="PF2918" s="2"/>
      <c r="PG2918" s="2"/>
      <c r="PH2918" s="2"/>
      <c r="PI2918" s="2"/>
      <c r="PJ2918" s="2"/>
      <c r="PK2918" s="2"/>
      <c r="PL2918" s="2"/>
      <c r="PM2918" s="2"/>
      <c r="PN2918" s="2"/>
      <c r="PO2918" s="2"/>
    </row>
    <row r="2919" spans="1:431" ht="98" hidden="1" x14ac:dyDescent="0.15">
      <c r="A2919" s="32" t="s">
        <v>2857</v>
      </c>
      <c r="B2919" s="3"/>
      <c r="C2919" s="34"/>
      <c r="D2919" s="34"/>
      <c r="E2919" s="3"/>
      <c r="F2919" s="6"/>
      <c r="G2919" s="6"/>
      <c r="H2919" s="6"/>
      <c r="I2919" s="3"/>
      <c r="J2919" s="6"/>
      <c r="K2919" s="3"/>
      <c r="L2919" s="3"/>
      <c r="M2919" s="3"/>
      <c r="N2919" s="6"/>
      <c r="O2919" s="3"/>
      <c r="P2919" s="6"/>
      <c r="Q2919" s="6"/>
      <c r="R2919" s="6"/>
      <c r="S2919" s="3"/>
      <c r="T2919" s="3"/>
      <c r="U2919" s="35"/>
      <c r="V2919" s="3"/>
      <c r="W2919" s="3"/>
      <c r="X2919" s="3"/>
      <c r="Y2919" s="6"/>
      <c r="Z2919" s="34"/>
      <c r="AA2919" s="34"/>
      <c r="AB2919" s="35"/>
      <c r="AC2919" s="34"/>
      <c r="AD2919" s="6"/>
      <c r="AE2919" s="3"/>
      <c r="AF2919" s="3"/>
      <c r="AG2919" s="6"/>
      <c r="AH2919" s="6"/>
      <c r="AI2919" s="3"/>
      <c r="AJ2919" s="3"/>
      <c r="AK2919" s="3"/>
      <c r="AL2919" s="3"/>
      <c r="AM2919" s="6"/>
      <c r="AN2919" s="35"/>
      <c r="AO2919" s="35"/>
      <c r="AP2919" s="3"/>
      <c r="AQ2919" s="35"/>
      <c r="AR2919" s="3"/>
      <c r="AS2919" s="3"/>
      <c r="AT2919" s="6"/>
      <c r="AU2919" s="6"/>
      <c r="AV2919" s="6"/>
      <c r="AW2919" s="3"/>
      <c r="AX2919" s="3"/>
      <c r="AY2919" s="3"/>
      <c r="AZ2919" s="35"/>
      <c r="BA2919" s="3"/>
      <c r="BB2919" s="3"/>
      <c r="BC2919" s="3"/>
      <c r="BD2919" s="3"/>
      <c r="BE2919" s="3"/>
      <c r="BF2919" s="35"/>
      <c r="BG2919" s="3"/>
      <c r="BH2919" s="3"/>
      <c r="BI2919" s="3"/>
      <c r="BJ2919" s="3"/>
      <c r="BK2919" s="35"/>
      <c r="BL2919" s="35"/>
      <c r="BM2919" s="35"/>
      <c r="BN2919" s="3"/>
      <c r="BO2919" s="3"/>
      <c r="BP2919" s="3"/>
      <c r="BQ2919" s="3"/>
      <c r="BR2919" s="3"/>
      <c r="BS2919" s="3"/>
      <c r="BT2919" s="3"/>
      <c r="BU2919" s="3"/>
      <c r="BV2919" s="3"/>
      <c r="BW2919" s="3"/>
      <c r="BX2919" s="3"/>
      <c r="BY2919" s="3">
        <v>1974</v>
      </c>
      <c r="BZ2919" s="12" t="s">
        <v>2813</v>
      </c>
      <c r="CA2919" s="26" t="s">
        <v>3201</v>
      </c>
      <c r="CB2919" s="26" t="s">
        <v>3202</v>
      </c>
      <c r="CC2919" s="39" t="s">
        <v>2351</v>
      </c>
      <c r="CD2919" s="3"/>
      <c r="CE2919" s="3"/>
      <c r="CF2919" s="7"/>
      <c r="CU2919" s="1"/>
      <c r="CV2919" s="1"/>
      <c r="CW2919" s="1"/>
      <c r="DD2919" s="1"/>
      <c r="DF2919" s="1"/>
      <c r="DH2919"/>
      <c r="DJ2919" s="1"/>
      <c r="DP2919"/>
      <c r="DW2919" s="1"/>
      <c r="DX2919" s="1"/>
      <c r="DY2919" s="1"/>
      <c r="DZ2919" s="1"/>
      <c r="EA2919" s="1"/>
      <c r="EB2919" s="1"/>
      <c r="EC2919" s="1"/>
      <c r="EH2919"/>
      <c r="ER2919" s="1"/>
      <c r="ET2919" s="1"/>
      <c r="EV2919"/>
      <c r="EW2919"/>
      <c r="FH2919" s="1"/>
      <c r="FI2919" s="1"/>
      <c r="PD2919" s="2"/>
      <c r="PE2919" s="2"/>
      <c r="PF2919" s="2"/>
      <c r="PG2919" s="2"/>
      <c r="PH2919" s="2"/>
      <c r="PI2919" s="2"/>
      <c r="PJ2919" s="2"/>
      <c r="PK2919" s="2"/>
      <c r="PL2919" s="2"/>
      <c r="PM2919" s="2"/>
      <c r="PN2919" s="2"/>
      <c r="PO2919" s="2"/>
    </row>
    <row r="2920" spans="1:431" ht="98" hidden="1" x14ac:dyDescent="0.15">
      <c r="A2920" s="33" t="s">
        <v>2858</v>
      </c>
      <c r="B2920" s="3"/>
      <c r="C2920" s="34"/>
      <c r="D2920" s="34"/>
      <c r="E2920" s="3"/>
      <c r="F2920" s="6"/>
      <c r="G2920" s="6"/>
      <c r="H2920" s="6"/>
      <c r="I2920" s="3"/>
      <c r="J2920" s="6"/>
      <c r="K2920" s="3"/>
      <c r="L2920" s="3"/>
      <c r="M2920" s="3"/>
      <c r="N2920" s="6"/>
      <c r="O2920" s="3"/>
      <c r="P2920" s="6"/>
      <c r="Q2920" s="6"/>
      <c r="R2920" s="6"/>
      <c r="S2920" s="3"/>
      <c r="T2920" s="3"/>
      <c r="U2920" s="35"/>
      <c r="V2920" s="3"/>
      <c r="W2920" s="3"/>
      <c r="X2920" s="3"/>
      <c r="Y2920" s="6"/>
      <c r="Z2920" s="34"/>
      <c r="AA2920" s="34"/>
      <c r="AB2920" s="35"/>
      <c r="AC2920" s="34"/>
      <c r="AD2920" s="6"/>
      <c r="AE2920" s="3"/>
      <c r="AF2920" s="3"/>
      <c r="AG2920" s="6"/>
      <c r="AH2920" s="6"/>
      <c r="AI2920" s="3"/>
      <c r="AJ2920" s="3"/>
      <c r="AK2920" s="3"/>
      <c r="AL2920" s="3"/>
      <c r="AM2920" s="6"/>
      <c r="AN2920" s="35"/>
      <c r="AO2920" s="35"/>
      <c r="AP2920" s="3"/>
      <c r="AQ2920" s="35"/>
      <c r="AR2920" s="3"/>
      <c r="AS2920" s="3"/>
      <c r="AT2920" s="6"/>
      <c r="AU2920" s="6"/>
      <c r="AV2920" s="6"/>
      <c r="AW2920" s="3"/>
      <c r="AX2920" s="3"/>
      <c r="AY2920" s="3"/>
      <c r="AZ2920" s="35"/>
      <c r="BA2920" s="3"/>
      <c r="BB2920" s="3"/>
      <c r="BC2920" s="3"/>
      <c r="BD2920" s="3"/>
      <c r="BE2920" s="3"/>
      <c r="BF2920" s="35"/>
      <c r="BG2920" s="3"/>
      <c r="BH2920" s="3"/>
      <c r="BI2920" s="3"/>
      <c r="BJ2920" s="3"/>
      <c r="BK2920" s="35"/>
      <c r="BL2920" s="35"/>
      <c r="BM2920" s="35"/>
      <c r="BN2920" s="3"/>
      <c r="BO2920" s="3"/>
      <c r="BP2920" s="3"/>
      <c r="BQ2920" s="3"/>
      <c r="BR2920" s="3"/>
      <c r="BS2920" s="3"/>
      <c r="BT2920" s="3"/>
      <c r="BU2920" s="3"/>
      <c r="BV2920" s="3"/>
      <c r="BW2920" s="3"/>
      <c r="BX2920" s="3"/>
      <c r="BY2920" s="3">
        <v>1974</v>
      </c>
      <c r="BZ2920" s="12" t="s">
        <v>2813</v>
      </c>
      <c r="CA2920" s="26" t="s">
        <v>3201</v>
      </c>
      <c r="CB2920" s="26" t="s">
        <v>3202</v>
      </c>
      <c r="CC2920" s="39" t="s">
        <v>2351</v>
      </c>
      <c r="CD2920" s="3"/>
      <c r="CE2920" s="3"/>
      <c r="CF2920" s="7"/>
      <c r="CU2920" s="1"/>
      <c r="CV2920" s="1"/>
      <c r="CW2920" s="1"/>
      <c r="DD2920" s="1"/>
      <c r="DF2920" s="1"/>
      <c r="DH2920"/>
      <c r="DJ2920" s="1"/>
      <c r="DP2920"/>
      <c r="DW2920" s="1"/>
      <c r="DX2920" s="1"/>
      <c r="DY2920" s="1"/>
      <c r="DZ2920" s="1"/>
      <c r="EA2920" s="1"/>
      <c r="EB2920" s="1"/>
      <c r="EC2920" s="1"/>
      <c r="EH2920"/>
      <c r="ER2920" s="1"/>
      <c r="ET2920" s="1"/>
      <c r="EV2920"/>
      <c r="EW2920"/>
      <c r="FH2920" s="1"/>
      <c r="FI2920" s="1"/>
      <c r="PD2920" s="2"/>
      <c r="PE2920" s="2"/>
      <c r="PF2920" s="2"/>
      <c r="PG2920" s="2"/>
      <c r="PH2920" s="2"/>
      <c r="PI2920" s="2"/>
      <c r="PJ2920" s="2"/>
      <c r="PK2920" s="2"/>
      <c r="PL2920" s="2"/>
      <c r="PM2920" s="2"/>
      <c r="PN2920" s="2"/>
      <c r="PO2920" s="2"/>
    </row>
    <row r="2921" spans="1:431" ht="98" hidden="1" x14ac:dyDescent="0.15">
      <c r="A2921" s="32" t="s">
        <v>3457</v>
      </c>
      <c r="B2921" s="3"/>
      <c r="C2921" s="34"/>
      <c r="D2921" s="34"/>
      <c r="E2921" s="3"/>
      <c r="F2921" s="6"/>
      <c r="G2921" s="6"/>
      <c r="H2921" s="6">
        <v>0</v>
      </c>
      <c r="I2921" s="3">
        <v>1</v>
      </c>
      <c r="J2921" s="6">
        <v>0</v>
      </c>
      <c r="K2921" s="3">
        <v>0</v>
      </c>
      <c r="L2921" s="3">
        <v>1</v>
      </c>
      <c r="M2921" s="3">
        <v>1</v>
      </c>
      <c r="N2921" s="6"/>
      <c r="O2921" s="3"/>
      <c r="P2921" s="6"/>
      <c r="Q2921" s="6"/>
      <c r="R2921" s="6"/>
      <c r="S2921" s="3"/>
      <c r="T2921" s="3"/>
      <c r="U2921" s="35"/>
      <c r="V2921" s="3"/>
      <c r="W2921" s="3"/>
      <c r="X2921" s="3"/>
      <c r="Y2921" s="6"/>
      <c r="Z2921" s="34"/>
      <c r="AA2921" s="34"/>
      <c r="AB2921" s="35"/>
      <c r="AC2921" s="34"/>
      <c r="AD2921" s="6"/>
      <c r="AE2921" s="3"/>
      <c r="AF2921" s="3"/>
      <c r="AG2921" s="6"/>
      <c r="AH2921" s="6"/>
      <c r="AI2921" s="3"/>
      <c r="AJ2921" s="3"/>
      <c r="AK2921" s="3"/>
      <c r="AL2921" s="3"/>
      <c r="AM2921" s="6"/>
      <c r="AN2921" s="35"/>
      <c r="AO2921" s="35"/>
      <c r="AP2921" s="3"/>
      <c r="AQ2921" s="35"/>
      <c r="AR2921" s="3"/>
      <c r="AS2921" s="3"/>
      <c r="AT2921" s="6"/>
      <c r="AU2921" s="6"/>
      <c r="AV2921" s="6"/>
      <c r="AW2921" s="3"/>
      <c r="AX2921" s="3"/>
      <c r="AY2921" s="3"/>
      <c r="AZ2921" s="35"/>
      <c r="BA2921" s="3"/>
      <c r="BB2921" s="3"/>
      <c r="BC2921" s="3"/>
      <c r="BD2921" s="3"/>
      <c r="BE2921" s="3"/>
      <c r="BF2921" s="35"/>
      <c r="BG2921" s="3"/>
      <c r="BH2921" s="3"/>
      <c r="BI2921" s="3"/>
      <c r="BJ2921" s="3"/>
      <c r="BK2921" s="35"/>
      <c r="BL2921" s="35"/>
      <c r="BM2921" s="35"/>
      <c r="BN2921" s="3"/>
      <c r="BO2921" s="3"/>
      <c r="BP2921" s="3"/>
      <c r="BQ2921" s="3"/>
      <c r="BR2921" s="3"/>
      <c r="BS2921" s="3"/>
      <c r="BT2921" s="3"/>
      <c r="BU2921" s="3"/>
      <c r="BV2921" s="3"/>
      <c r="BW2921" s="3"/>
      <c r="BX2921" s="3"/>
      <c r="BY2921" s="3">
        <v>1974</v>
      </c>
      <c r="BZ2921" s="12" t="s">
        <v>2813</v>
      </c>
      <c r="CA2921" s="26" t="s">
        <v>3201</v>
      </c>
      <c r="CB2921" s="26" t="s">
        <v>3202</v>
      </c>
      <c r="CC2921" s="39" t="s">
        <v>2351</v>
      </c>
      <c r="CD2921" s="3"/>
      <c r="CE2921" s="3"/>
      <c r="CF2921" s="7"/>
      <c r="CU2921" s="1"/>
      <c r="CV2921" s="1"/>
      <c r="CW2921" s="1"/>
      <c r="DD2921" s="1"/>
      <c r="DF2921" s="1"/>
      <c r="DH2921"/>
      <c r="DJ2921" s="1"/>
      <c r="DP2921"/>
      <c r="DW2921" s="1"/>
      <c r="DX2921" s="1"/>
      <c r="DY2921" s="1"/>
      <c r="DZ2921" s="1"/>
      <c r="EA2921" s="1"/>
      <c r="EB2921" s="1"/>
      <c r="EC2921" s="1"/>
      <c r="EH2921"/>
      <c r="ER2921" s="1"/>
      <c r="ET2921" s="1"/>
      <c r="EV2921"/>
      <c r="EW2921"/>
      <c r="FH2921" s="1"/>
      <c r="FI2921" s="1"/>
      <c r="PD2921" s="2"/>
      <c r="PE2921" s="2"/>
      <c r="PF2921" s="2"/>
      <c r="PG2921" s="2"/>
      <c r="PH2921" s="2"/>
      <c r="PI2921" s="2"/>
      <c r="PJ2921" s="2"/>
      <c r="PK2921" s="2"/>
      <c r="PL2921" s="2"/>
      <c r="PM2921" s="2"/>
      <c r="PN2921" s="2"/>
      <c r="PO2921" s="2"/>
    </row>
    <row r="2922" spans="1:431" ht="98" hidden="1" x14ac:dyDescent="0.15">
      <c r="A2922" s="33" t="s">
        <v>3773</v>
      </c>
      <c r="B2922" s="3">
        <v>1</v>
      </c>
      <c r="C2922" s="34"/>
      <c r="D2922" s="34"/>
      <c r="E2922" s="3"/>
      <c r="F2922" s="6"/>
      <c r="G2922" s="6"/>
      <c r="H2922" s="6"/>
      <c r="I2922" s="3"/>
      <c r="J2922" s="6"/>
      <c r="K2922" s="3"/>
      <c r="L2922" s="3"/>
      <c r="M2922" s="3"/>
      <c r="N2922" s="6"/>
      <c r="O2922" s="3"/>
      <c r="P2922" s="6"/>
      <c r="Q2922" s="6"/>
      <c r="R2922" s="6"/>
      <c r="S2922" s="3"/>
      <c r="T2922" s="3"/>
      <c r="U2922" s="35"/>
      <c r="V2922" s="3"/>
      <c r="W2922" s="3"/>
      <c r="X2922" s="3"/>
      <c r="Y2922" s="6"/>
      <c r="Z2922" s="34"/>
      <c r="AA2922" s="34"/>
      <c r="AB2922" s="35"/>
      <c r="AC2922" s="34"/>
      <c r="AD2922" s="6"/>
      <c r="AE2922" s="3"/>
      <c r="AF2922" s="3"/>
      <c r="AG2922" s="6"/>
      <c r="AH2922" s="6"/>
      <c r="AI2922" s="3"/>
      <c r="AJ2922" s="3"/>
      <c r="AK2922" s="3"/>
      <c r="AL2922" s="3"/>
      <c r="AM2922" s="6"/>
      <c r="AN2922" s="35"/>
      <c r="AO2922" s="35"/>
      <c r="AP2922" s="3"/>
      <c r="AQ2922" s="35"/>
      <c r="AR2922" s="3"/>
      <c r="AS2922" s="3"/>
      <c r="AT2922" s="6"/>
      <c r="AU2922" s="6"/>
      <c r="AV2922" s="6"/>
      <c r="AW2922" s="3"/>
      <c r="AX2922" s="3"/>
      <c r="AY2922" s="3"/>
      <c r="AZ2922" s="35"/>
      <c r="BA2922" s="3"/>
      <c r="BB2922" s="3"/>
      <c r="BC2922" s="3"/>
      <c r="BD2922" s="3"/>
      <c r="BE2922" s="3"/>
      <c r="BF2922" s="35"/>
      <c r="BG2922" s="3"/>
      <c r="BH2922" s="3"/>
      <c r="BI2922" s="3"/>
      <c r="BJ2922" s="3"/>
      <c r="BK2922" s="35"/>
      <c r="BL2922" s="35"/>
      <c r="BM2922" s="35"/>
      <c r="BN2922" s="3"/>
      <c r="BO2922" s="3"/>
      <c r="BP2922" s="3"/>
      <c r="BQ2922" s="3"/>
      <c r="BR2922" s="3"/>
      <c r="BS2922" s="3"/>
      <c r="BT2922" s="3"/>
      <c r="BU2922" s="3"/>
      <c r="BV2922" s="3"/>
      <c r="BW2922" s="3"/>
      <c r="BX2922" s="3"/>
      <c r="BY2922" s="3">
        <v>1974</v>
      </c>
      <c r="BZ2922" s="12" t="s">
        <v>2813</v>
      </c>
      <c r="CA2922" s="26" t="s">
        <v>3201</v>
      </c>
      <c r="CB2922" s="26" t="s">
        <v>3202</v>
      </c>
      <c r="CC2922" s="39" t="s">
        <v>2351</v>
      </c>
      <c r="CD2922" s="3"/>
      <c r="CE2922" s="3"/>
      <c r="CF2922" s="7"/>
      <c r="CU2922" s="1"/>
      <c r="CV2922" s="1"/>
      <c r="CW2922" s="1"/>
      <c r="DD2922" s="1"/>
      <c r="DF2922" s="1"/>
      <c r="DH2922"/>
      <c r="DJ2922" s="1"/>
      <c r="DP2922"/>
      <c r="DW2922" s="1"/>
      <c r="DX2922" s="1"/>
      <c r="DY2922" s="1"/>
      <c r="DZ2922" s="1"/>
      <c r="EA2922" s="1"/>
      <c r="EB2922" s="1"/>
      <c r="EC2922" s="1"/>
      <c r="EH2922"/>
      <c r="ER2922" s="1"/>
      <c r="ET2922" s="1"/>
      <c r="EV2922"/>
      <c r="EW2922"/>
      <c r="FH2922" s="1"/>
      <c r="FI2922" s="1"/>
      <c r="PD2922" s="2"/>
      <c r="PE2922" s="2"/>
      <c r="PF2922" s="2"/>
      <c r="PG2922" s="2"/>
      <c r="PH2922" s="2"/>
      <c r="PI2922" s="2"/>
      <c r="PJ2922" s="2"/>
      <c r="PK2922" s="2"/>
      <c r="PL2922" s="2"/>
      <c r="PM2922" s="2"/>
      <c r="PN2922" s="2"/>
      <c r="PO2922" s="2"/>
    </row>
    <row r="2923" spans="1:431" ht="98" hidden="1" x14ac:dyDescent="0.15">
      <c r="A2923" s="32" t="s">
        <v>3772</v>
      </c>
      <c r="B2923" s="3"/>
      <c r="C2923" s="34"/>
      <c r="D2923" s="34"/>
      <c r="E2923" s="3"/>
      <c r="F2923" s="6"/>
      <c r="G2923" s="6"/>
      <c r="H2923" s="6"/>
      <c r="I2923" s="3"/>
      <c r="J2923" s="6"/>
      <c r="K2923" s="3"/>
      <c r="L2923" s="3"/>
      <c r="M2923" s="3"/>
      <c r="N2923" s="6"/>
      <c r="O2923" s="3"/>
      <c r="P2923" s="6"/>
      <c r="Q2923" s="6"/>
      <c r="R2923" s="6"/>
      <c r="S2923" s="3"/>
      <c r="T2923" s="3"/>
      <c r="U2923" s="35"/>
      <c r="V2923" s="3"/>
      <c r="W2923" s="3"/>
      <c r="X2923" s="3"/>
      <c r="Y2923" s="6"/>
      <c r="Z2923" s="34"/>
      <c r="AA2923" s="34"/>
      <c r="AB2923" s="35"/>
      <c r="AC2923" s="34"/>
      <c r="AD2923" s="6"/>
      <c r="AE2923" s="3"/>
      <c r="AF2923" s="3"/>
      <c r="AG2923" s="6"/>
      <c r="AH2923" s="6"/>
      <c r="AI2923" s="3"/>
      <c r="AJ2923" s="3"/>
      <c r="AK2923" s="3"/>
      <c r="AL2923" s="3"/>
      <c r="AM2923" s="6"/>
      <c r="AN2923" s="35"/>
      <c r="AO2923" s="35"/>
      <c r="AP2923" s="3"/>
      <c r="AQ2923" s="35"/>
      <c r="AR2923" s="3"/>
      <c r="AS2923" s="3"/>
      <c r="AT2923" s="6"/>
      <c r="AU2923" s="6"/>
      <c r="AV2923" s="6"/>
      <c r="AW2923" s="3"/>
      <c r="AX2923" s="3"/>
      <c r="AY2923" s="3"/>
      <c r="AZ2923" s="35"/>
      <c r="BA2923" s="3"/>
      <c r="BB2923" s="3"/>
      <c r="BC2923" s="3"/>
      <c r="BD2923" s="3"/>
      <c r="BE2923" s="3"/>
      <c r="BF2923" s="35"/>
      <c r="BG2923" s="3"/>
      <c r="BH2923" s="3"/>
      <c r="BI2923" s="3"/>
      <c r="BJ2923" s="3"/>
      <c r="BK2923" s="35"/>
      <c r="BL2923" s="35"/>
      <c r="BM2923" s="35"/>
      <c r="BN2923" s="3"/>
      <c r="BO2923" s="3"/>
      <c r="BP2923" s="3"/>
      <c r="BQ2923" s="3"/>
      <c r="BR2923" s="3"/>
      <c r="BS2923" s="3"/>
      <c r="BT2923" s="3"/>
      <c r="BU2923" s="3"/>
      <c r="BV2923" s="3"/>
      <c r="BW2923" s="3"/>
      <c r="BX2923" s="3"/>
      <c r="BY2923" s="3">
        <v>1974</v>
      </c>
      <c r="BZ2923" s="12" t="s">
        <v>2813</v>
      </c>
      <c r="CA2923" s="26" t="s">
        <v>3201</v>
      </c>
      <c r="CB2923" s="26" t="s">
        <v>3202</v>
      </c>
      <c r="CC2923" s="39" t="s">
        <v>2351</v>
      </c>
      <c r="CD2923" s="3"/>
      <c r="CE2923" s="3"/>
      <c r="CF2923" s="7"/>
      <c r="CU2923" s="1"/>
      <c r="CV2923" s="1"/>
      <c r="CW2923" s="1"/>
      <c r="DD2923" s="1"/>
      <c r="DF2923" s="1"/>
      <c r="DH2923"/>
      <c r="DJ2923" s="1"/>
      <c r="DP2923"/>
      <c r="DW2923" s="1"/>
      <c r="DX2923" s="1"/>
      <c r="DY2923" s="1"/>
      <c r="DZ2923" s="1"/>
      <c r="EA2923" s="1"/>
      <c r="EB2923" s="1"/>
      <c r="EC2923" s="1"/>
      <c r="EH2923"/>
      <c r="ER2923" s="1"/>
      <c r="ET2923" s="1"/>
      <c r="EV2923"/>
      <c r="EW2923"/>
      <c r="FH2923" s="1"/>
      <c r="FI2923" s="1"/>
      <c r="PD2923" s="2"/>
      <c r="PE2923" s="2"/>
      <c r="PF2923" s="2"/>
      <c r="PG2923" s="2"/>
      <c r="PH2923" s="2"/>
      <c r="PI2923" s="2"/>
      <c r="PJ2923" s="2"/>
      <c r="PK2923" s="2"/>
      <c r="PL2923" s="2"/>
      <c r="PM2923" s="2"/>
      <c r="PN2923" s="2"/>
      <c r="PO2923" s="2"/>
    </row>
    <row r="2924" spans="1:431" ht="98" hidden="1" x14ac:dyDescent="0.15">
      <c r="A2924" s="33" t="s">
        <v>3774</v>
      </c>
      <c r="B2924" s="3"/>
      <c r="C2924" s="34"/>
      <c r="D2924" s="34"/>
      <c r="E2924" s="3"/>
      <c r="F2924" s="6"/>
      <c r="G2924" s="6"/>
      <c r="H2924" s="6"/>
      <c r="I2924" s="3"/>
      <c r="J2924" s="6"/>
      <c r="K2924" s="3"/>
      <c r="L2924" s="3"/>
      <c r="M2924" s="3"/>
      <c r="N2924" s="6"/>
      <c r="O2924" s="3"/>
      <c r="P2924" s="6"/>
      <c r="Q2924" s="6"/>
      <c r="R2924" s="6"/>
      <c r="S2924" s="3"/>
      <c r="T2924" s="3"/>
      <c r="U2924" s="35"/>
      <c r="V2924" s="3"/>
      <c r="W2924" s="3"/>
      <c r="X2924" s="3"/>
      <c r="Y2924" s="6"/>
      <c r="Z2924" s="34"/>
      <c r="AA2924" s="34"/>
      <c r="AB2924" s="35"/>
      <c r="AC2924" s="34"/>
      <c r="AD2924" s="6"/>
      <c r="AE2924" s="3"/>
      <c r="AF2924" s="3"/>
      <c r="AG2924" s="6"/>
      <c r="AH2924" s="6"/>
      <c r="AI2924" s="3"/>
      <c r="AJ2924" s="3"/>
      <c r="AK2924" s="3"/>
      <c r="AL2924" s="3"/>
      <c r="AM2924" s="6"/>
      <c r="AN2924" s="35"/>
      <c r="AO2924" s="35"/>
      <c r="AP2924" s="3"/>
      <c r="AQ2924" s="35"/>
      <c r="AR2924" s="3"/>
      <c r="AS2924" s="3"/>
      <c r="AT2924" s="6"/>
      <c r="AU2924" s="6"/>
      <c r="AV2924" s="6"/>
      <c r="AW2924" s="3"/>
      <c r="AX2924" s="3"/>
      <c r="AY2924" s="3"/>
      <c r="AZ2924" s="35"/>
      <c r="BA2924" s="3"/>
      <c r="BB2924" s="3"/>
      <c r="BC2924" s="3"/>
      <c r="BD2924" s="3"/>
      <c r="BE2924" s="3"/>
      <c r="BF2924" s="35"/>
      <c r="BG2924" s="3"/>
      <c r="BH2924" s="3"/>
      <c r="BI2924" s="3"/>
      <c r="BJ2924" s="3"/>
      <c r="BK2924" s="35"/>
      <c r="BL2924" s="35"/>
      <c r="BM2924" s="35"/>
      <c r="BN2924" s="3"/>
      <c r="BO2924" s="3"/>
      <c r="BP2924" s="3"/>
      <c r="BQ2924" s="3"/>
      <c r="BR2924" s="3"/>
      <c r="BS2924" s="3"/>
      <c r="BT2924" s="3"/>
      <c r="BU2924" s="3"/>
      <c r="BV2924" s="3"/>
      <c r="BW2924" s="3"/>
      <c r="BX2924" s="3"/>
      <c r="BY2924" s="3">
        <v>1974</v>
      </c>
      <c r="BZ2924" s="12" t="s">
        <v>2813</v>
      </c>
      <c r="CA2924" s="26" t="s">
        <v>3201</v>
      </c>
      <c r="CB2924" s="26" t="s">
        <v>3202</v>
      </c>
      <c r="CC2924" s="39" t="s">
        <v>2351</v>
      </c>
      <c r="CD2924" s="3"/>
      <c r="CE2924" s="3"/>
      <c r="CF2924" s="7"/>
      <c r="CU2924" s="1"/>
      <c r="CV2924" s="1"/>
      <c r="CW2924" s="1"/>
      <c r="DD2924" s="1"/>
      <c r="DF2924" s="1"/>
      <c r="DH2924"/>
      <c r="DJ2924" s="1"/>
      <c r="DP2924"/>
      <c r="DW2924" s="1"/>
      <c r="DX2924" s="1"/>
      <c r="DY2924" s="1"/>
      <c r="DZ2924" s="1"/>
      <c r="EA2924" s="1"/>
      <c r="EB2924" s="1"/>
      <c r="EC2924" s="1"/>
      <c r="EH2924"/>
      <c r="ER2924" s="1"/>
      <c r="ET2924" s="1"/>
      <c r="EV2924"/>
      <c r="EW2924"/>
      <c r="FH2924" s="1"/>
      <c r="FI2924" s="1"/>
      <c r="PD2924" s="2"/>
      <c r="PE2924" s="2"/>
      <c r="PF2924" s="2"/>
      <c r="PG2924" s="2"/>
      <c r="PH2924" s="2"/>
      <c r="PI2924" s="2"/>
      <c r="PJ2924" s="2"/>
      <c r="PK2924" s="2"/>
      <c r="PL2924" s="2"/>
      <c r="PM2924" s="2"/>
      <c r="PN2924" s="2"/>
      <c r="PO2924" s="2"/>
    </row>
    <row r="2925" spans="1:431" ht="98" hidden="1" x14ac:dyDescent="0.15">
      <c r="A2925" s="32" t="s">
        <v>2859</v>
      </c>
      <c r="B2925" s="3"/>
      <c r="C2925" s="34"/>
      <c r="D2925" s="34"/>
      <c r="E2925" s="3"/>
      <c r="F2925" s="6"/>
      <c r="G2925" s="6"/>
      <c r="H2925" s="6"/>
      <c r="I2925" s="3"/>
      <c r="J2925" s="6"/>
      <c r="K2925" s="3"/>
      <c r="L2925" s="3"/>
      <c r="M2925" s="3"/>
      <c r="N2925" s="6"/>
      <c r="O2925" s="3"/>
      <c r="P2925" s="6"/>
      <c r="Q2925" s="6"/>
      <c r="R2925" s="6"/>
      <c r="S2925" s="3"/>
      <c r="T2925" s="3"/>
      <c r="U2925" s="35"/>
      <c r="V2925" s="3"/>
      <c r="W2925" s="3"/>
      <c r="X2925" s="3"/>
      <c r="Y2925" s="6"/>
      <c r="Z2925" s="34"/>
      <c r="AA2925" s="34"/>
      <c r="AB2925" s="35"/>
      <c r="AC2925" s="34"/>
      <c r="AD2925" s="6"/>
      <c r="AE2925" s="3"/>
      <c r="AF2925" s="3"/>
      <c r="AG2925" s="6"/>
      <c r="AH2925" s="6"/>
      <c r="AI2925" s="3"/>
      <c r="AJ2925" s="3"/>
      <c r="AK2925" s="3"/>
      <c r="AL2925" s="3"/>
      <c r="AM2925" s="6"/>
      <c r="AN2925" s="35"/>
      <c r="AO2925" s="35"/>
      <c r="AP2925" s="3"/>
      <c r="AQ2925" s="35"/>
      <c r="AR2925" s="3"/>
      <c r="AS2925" s="3"/>
      <c r="AT2925" s="6"/>
      <c r="AU2925" s="6"/>
      <c r="AV2925" s="6"/>
      <c r="AW2925" s="3"/>
      <c r="AX2925" s="3"/>
      <c r="AY2925" s="3"/>
      <c r="AZ2925" s="35"/>
      <c r="BA2925" s="3"/>
      <c r="BB2925" s="3"/>
      <c r="BC2925" s="3"/>
      <c r="BD2925" s="3"/>
      <c r="BE2925" s="3"/>
      <c r="BF2925" s="35"/>
      <c r="BG2925" s="3"/>
      <c r="BH2925" s="3"/>
      <c r="BI2925" s="3"/>
      <c r="BJ2925" s="3"/>
      <c r="BK2925" s="35"/>
      <c r="BL2925" s="35"/>
      <c r="BM2925" s="35"/>
      <c r="BN2925" s="3"/>
      <c r="BO2925" s="3"/>
      <c r="BP2925" s="3"/>
      <c r="BQ2925" s="3"/>
      <c r="BR2925" s="3"/>
      <c r="BS2925" s="3"/>
      <c r="BT2925" s="3"/>
      <c r="BU2925" s="3"/>
      <c r="BV2925" s="3"/>
      <c r="BW2925" s="3"/>
      <c r="BX2925" s="3"/>
      <c r="BY2925" s="3">
        <v>1974</v>
      </c>
      <c r="BZ2925" s="12" t="s">
        <v>2813</v>
      </c>
      <c r="CA2925" s="26" t="s">
        <v>3201</v>
      </c>
      <c r="CB2925" s="26" t="s">
        <v>3202</v>
      </c>
      <c r="CC2925" s="39" t="s">
        <v>2351</v>
      </c>
      <c r="CD2925" s="3"/>
      <c r="CE2925" s="3"/>
      <c r="CF2925" s="7"/>
      <c r="CU2925" s="1"/>
      <c r="CV2925" s="1"/>
      <c r="CW2925" s="1"/>
      <c r="DD2925" s="1"/>
      <c r="DF2925" s="1"/>
      <c r="DH2925"/>
      <c r="DJ2925" s="1"/>
      <c r="DP2925"/>
      <c r="DW2925" s="1"/>
      <c r="DX2925" s="1"/>
      <c r="DY2925" s="1"/>
      <c r="DZ2925" s="1"/>
      <c r="EA2925" s="1"/>
      <c r="EB2925" s="1"/>
      <c r="EC2925" s="1"/>
      <c r="EH2925"/>
      <c r="ER2925" s="1"/>
      <c r="ET2925" s="1"/>
      <c r="EV2925"/>
      <c r="EW2925"/>
      <c r="FH2925" s="1"/>
      <c r="FI2925" s="1"/>
      <c r="PD2925" s="2"/>
      <c r="PE2925" s="2"/>
      <c r="PF2925" s="2"/>
      <c r="PG2925" s="2"/>
      <c r="PH2925" s="2"/>
      <c r="PI2925" s="2"/>
      <c r="PJ2925" s="2"/>
      <c r="PK2925" s="2"/>
      <c r="PL2925" s="2"/>
      <c r="PM2925" s="2"/>
      <c r="PN2925" s="2"/>
      <c r="PO2925" s="2"/>
    </row>
    <row r="2926" spans="1:431" ht="98" hidden="1" x14ac:dyDescent="0.15">
      <c r="A2926" s="33" t="s">
        <v>2860</v>
      </c>
      <c r="B2926" s="3"/>
      <c r="C2926" s="34"/>
      <c r="D2926" s="34"/>
      <c r="E2926" s="3"/>
      <c r="F2926" s="6"/>
      <c r="G2926" s="6"/>
      <c r="H2926" s="6"/>
      <c r="I2926" s="3"/>
      <c r="J2926" s="6"/>
      <c r="K2926" s="3"/>
      <c r="L2926" s="3"/>
      <c r="M2926" s="3"/>
      <c r="N2926" s="6"/>
      <c r="O2926" s="3"/>
      <c r="P2926" s="6"/>
      <c r="Q2926" s="6"/>
      <c r="R2926" s="6"/>
      <c r="S2926" s="3"/>
      <c r="T2926" s="3"/>
      <c r="U2926" s="35"/>
      <c r="V2926" s="3"/>
      <c r="W2926" s="3"/>
      <c r="X2926" s="3"/>
      <c r="Y2926" s="6"/>
      <c r="Z2926" s="34"/>
      <c r="AA2926" s="34"/>
      <c r="AB2926" s="35"/>
      <c r="AC2926" s="34"/>
      <c r="AD2926" s="6"/>
      <c r="AE2926" s="3"/>
      <c r="AF2926" s="3"/>
      <c r="AG2926" s="6"/>
      <c r="AH2926" s="6"/>
      <c r="AI2926" s="3"/>
      <c r="AJ2926" s="3"/>
      <c r="AK2926" s="3"/>
      <c r="AL2926" s="3"/>
      <c r="AM2926" s="6"/>
      <c r="AN2926" s="35"/>
      <c r="AO2926" s="35"/>
      <c r="AP2926" s="3"/>
      <c r="AQ2926" s="35"/>
      <c r="AR2926" s="3"/>
      <c r="AS2926" s="3"/>
      <c r="AT2926" s="6"/>
      <c r="AU2926" s="6"/>
      <c r="AV2926" s="6"/>
      <c r="AW2926" s="3"/>
      <c r="AX2926" s="3"/>
      <c r="AY2926" s="3"/>
      <c r="AZ2926" s="35"/>
      <c r="BA2926" s="3"/>
      <c r="BB2926" s="3"/>
      <c r="BC2926" s="3"/>
      <c r="BD2926" s="3"/>
      <c r="BE2926" s="3"/>
      <c r="BF2926" s="35"/>
      <c r="BG2926" s="3"/>
      <c r="BH2926" s="3"/>
      <c r="BI2926" s="3"/>
      <c r="BJ2926" s="3"/>
      <c r="BK2926" s="35"/>
      <c r="BL2926" s="35"/>
      <c r="BM2926" s="35"/>
      <c r="BN2926" s="3"/>
      <c r="BO2926" s="3"/>
      <c r="BP2926" s="3"/>
      <c r="BQ2926" s="3"/>
      <c r="BR2926" s="3"/>
      <c r="BS2926" s="3"/>
      <c r="BT2926" s="3"/>
      <c r="BU2926" s="3"/>
      <c r="BV2926" s="3"/>
      <c r="BW2926" s="3"/>
      <c r="BX2926" s="3"/>
      <c r="BY2926" s="3">
        <v>1974</v>
      </c>
      <c r="BZ2926" s="12" t="s">
        <v>2813</v>
      </c>
      <c r="CA2926" s="26" t="s">
        <v>3201</v>
      </c>
      <c r="CB2926" s="26" t="s">
        <v>3202</v>
      </c>
      <c r="CC2926" s="39" t="s">
        <v>2351</v>
      </c>
      <c r="CD2926" s="3"/>
      <c r="CE2926" s="3"/>
      <c r="CF2926" s="7"/>
      <c r="CU2926" s="1"/>
      <c r="CV2926" s="1"/>
      <c r="CW2926" s="1"/>
      <c r="DD2926" s="1"/>
      <c r="DF2926" s="1"/>
      <c r="DH2926"/>
      <c r="DJ2926" s="1"/>
      <c r="DP2926"/>
      <c r="DW2926" s="1"/>
      <c r="DX2926" s="1"/>
      <c r="DY2926" s="1"/>
      <c r="DZ2926" s="1"/>
      <c r="EA2926" s="1"/>
      <c r="EB2926" s="1"/>
      <c r="EC2926" s="1"/>
      <c r="EH2926"/>
      <c r="ER2926" s="1"/>
      <c r="ET2926" s="1"/>
      <c r="EV2926"/>
      <c r="EW2926"/>
      <c r="FH2926" s="1"/>
      <c r="FI2926" s="1"/>
      <c r="PD2926" s="2"/>
      <c r="PE2926" s="2"/>
      <c r="PF2926" s="2"/>
      <c r="PG2926" s="2"/>
      <c r="PH2926" s="2"/>
      <c r="PI2926" s="2"/>
      <c r="PJ2926" s="2"/>
      <c r="PK2926" s="2"/>
      <c r="PL2926" s="2"/>
      <c r="PM2926" s="2"/>
      <c r="PN2926" s="2"/>
      <c r="PO2926" s="2"/>
    </row>
    <row r="2927" spans="1:431" ht="98" hidden="1" x14ac:dyDescent="0.15">
      <c r="A2927" s="32" t="s">
        <v>2861</v>
      </c>
      <c r="B2927" s="3"/>
      <c r="C2927" s="34"/>
      <c r="D2927" s="34"/>
      <c r="E2927" s="3"/>
      <c r="F2927" s="6"/>
      <c r="G2927" s="6"/>
      <c r="H2927" s="6"/>
      <c r="I2927" s="3"/>
      <c r="J2927" s="6"/>
      <c r="K2927" s="3"/>
      <c r="L2927" s="3"/>
      <c r="M2927" s="3"/>
      <c r="N2927" s="6"/>
      <c r="O2927" s="3"/>
      <c r="P2927" s="6"/>
      <c r="Q2927" s="6"/>
      <c r="R2927" s="6"/>
      <c r="S2927" s="3"/>
      <c r="T2927" s="3"/>
      <c r="U2927" s="35"/>
      <c r="V2927" s="3"/>
      <c r="W2927" s="3"/>
      <c r="X2927" s="3"/>
      <c r="Y2927" s="6"/>
      <c r="Z2927" s="34"/>
      <c r="AA2927" s="34"/>
      <c r="AB2927" s="35"/>
      <c r="AC2927" s="34"/>
      <c r="AD2927" s="6"/>
      <c r="AE2927" s="3"/>
      <c r="AF2927" s="3"/>
      <c r="AG2927" s="6"/>
      <c r="AH2927" s="6"/>
      <c r="AI2927" s="3"/>
      <c r="AJ2927" s="3"/>
      <c r="AK2927" s="3"/>
      <c r="AL2927" s="3"/>
      <c r="AM2927" s="6"/>
      <c r="AN2927" s="35"/>
      <c r="AO2927" s="35"/>
      <c r="AP2927" s="3"/>
      <c r="AQ2927" s="35"/>
      <c r="AR2927" s="3"/>
      <c r="AS2927" s="3"/>
      <c r="AT2927" s="6"/>
      <c r="AU2927" s="6"/>
      <c r="AV2927" s="6"/>
      <c r="AW2927" s="3"/>
      <c r="AX2927" s="3"/>
      <c r="AY2927" s="3"/>
      <c r="AZ2927" s="35"/>
      <c r="BA2927" s="3"/>
      <c r="BB2927" s="3"/>
      <c r="BC2927" s="3"/>
      <c r="BD2927" s="3"/>
      <c r="BE2927" s="3"/>
      <c r="BF2927" s="35"/>
      <c r="BG2927" s="3"/>
      <c r="BH2927" s="3"/>
      <c r="BI2927" s="3"/>
      <c r="BJ2927" s="3"/>
      <c r="BK2927" s="35"/>
      <c r="BL2927" s="35"/>
      <c r="BM2927" s="35"/>
      <c r="BN2927" s="3"/>
      <c r="BO2927" s="3"/>
      <c r="BP2927" s="3"/>
      <c r="BQ2927" s="3"/>
      <c r="BR2927" s="3"/>
      <c r="BS2927" s="3"/>
      <c r="BT2927" s="3"/>
      <c r="BU2927" s="3"/>
      <c r="BV2927" s="3"/>
      <c r="BW2927" s="3"/>
      <c r="BX2927" s="3"/>
      <c r="BY2927" s="3">
        <v>1974</v>
      </c>
      <c r="BZ2927" s="12" t="s">
        <v>2813</v>
      </c>
      <c r="CA2927" s="26" t="s">
        <v>3201</v>
      </c>
      <c r="CB2927" s="26" t="s">
        <v>3202</v>
      </c>
      <c r="CC2927" s="39" t="s">
        <v>2351</v>
      </c>
      <c r="CD2927" s="3"/>
      <c r="CE2927" s="3"/>
      <c r="CF2927" s="7"/>
      <c r="CU2927" s="1"/>
      <c r="CV2927" s="1"/>
      <c r="CW2927" s="1"/>
      <c r="DD2927" s="1"/>
      <c r="DF2927" s="1"/>
      <c r="DH2927"/>
      <c r="DJ2927" s="1"/>
      <c r="DP2927"/>
      <c r="DW2927" s="1"/>
      <c r="DX2927" s="1"/>
      <c r="DY2927" s="1"/>
      <c r="DZ2927" s="1"/>
      <c r="EA2927" s="1"/>
      <c r="EB2927" s="1"/>
      <c r="EC2927" s="1"/>
      <c r="EH2927"/>
      <c r="ER2927" s="1"/>
      <c r="ET2927" s="1"/>
      <c r="EV2927"/>
      <c r="EW2927"/>
      <c r="FH2927" s="1"/>
      <c r="FI2927" s="1"/>
      <c r="PD2927" s="2"/>
      <c r="PE2927" s="2"/>
      <c r="PF2927" s="2"/>
      <c r="PG2927" s="2"/>
      <c r="PH2927" s="2"/>
      <c r="PI2927" s="2"/>
      <c r="PJ2927" s="2"/>
      <c r="PK2927" s="2"/>
      <c r="PL2927" s="2"/>
      <c r="PM2927" s="2"/>
      <c r="PN2927" s="2"/>
      <c r="PO2927" s="2"/>
    </row>
    <row r="2928" spans="1:431" ht="98" hidden="1" x14ac:dyDescent="0.15">
      <c r="A2928" s="33" t="s">
        <v>2862</v>
      </c>
      <c r="B2928" s="3"/>
      <c r="C2928" s="34"/>
      <c r="D2928" s="34"/>
      <c r="E2928" s="3"/>
      <c r="F2928" s="6"/>
      <c r="G2928" s="6"/>
      <c r="H2928" s="6"/>
      <c r="I2928" s="3"/>
      <c r="J2928" s="6"/>
      <c r="K2928" s="3"/>
      <c r="L2928" s="3"/>
      <c r="M2928" s="3"/>
      <c r="N2928" s="6"/>
      <c r="O2928" s="3"/>
      <c r="P2928" s="6"/>
      <c r="Q2928" s="6"/>
      <c r="R2928" s="6"/>
      <c r="S2928" s="3"/>
      <c r="T2928" s="3"/>
      <c r="U2928" s="35"/>
      <c r="V2928" s="3"/>
      <c r="W2928" s="3"/>
      <c r="X2928" s="3"/>
      <c r="Y2928" s="6"/>
      <c r="Z2928" s="34"/>
      <c r="AA2928" s="34"/>
      <c r="AB2928" s="35"/>
      <c r="AC2928" s="34"/>
      <c r="AD2928" s="6"/>
      <c r="AE2928" s="3"/>
      <c r="AF2928" s="3"/>
      <c r="AG2928" s="6"/>
      <c r="AH2928" s="6"/>
      <c r="AI2928" s="3"/>
      <c r="AJ2928" s="3"/>
      <c r="AK2928" s="3"/>
      <c r="AL2928" s="3"/>
      <c r="AM2928" s="6"/>
      <c r="AN2928" s="35"/>
      <c r="AO2928" s="35"/>
      <c r="AP2928" s="3"/>
      <c r="AQ2928" s="35"/>
      <c r="AR2928" s="3"/>
      <c r="AS2928" s="3"/>
      <c r="AT2928" s="6"/>
      <c r="AU2928" s="6"/>
      <c r="AV2928" s="6"/>
      <c r="AW2928" s="3"/>
      <c r="AX2928" s="3"/>
      <c r="AY2928" s="3"/>
      <c r="AZ2928" s="35"/>
      <c r="BA2928" s="3"/>
      <c r="BB2928" s="3"/>
      <c r="BC2928" s="3"/>
      <c r="BD2928" s="3"/>
      <c r="BE2928" s="3"/>
      <c r="BF2928" s="35"/>
      <c r="BG2928" s="3"/>
      <c r="BH2928" s="3"/>
      <c r="BI2928" s="3"/>
      <c r="BJ2928" s="3"/>
      <c r="BK2928" s="35"/>
      <c r="BL2928" s="35"/>
      <c r="BM2928" s="35"/>
      <c r="BN2928" s="3"/>
      <c r="BO2928" s="3"/>
      <c r="BP2928" s="3"/>
      <c r="BQ2928" s="3"/>
      <c r="BR2928" s="3"/>
      <c r="BS2928" s="3"/>
      <c r="BT2928" s="3"/>
      <c r="BU2928" s="3"/>
      <c r="BV2928" s="3"/>
      <c r="BW2928" s="3"/>
      <c r="BX2928" s="3"/>
      <c r="BY2928" s="3">
        <v>1974</v>
      </c>
      <c r="BZ2928" s="12" t="s">
        <v>2813</v>
      </c>
      <c r="CA2928" s="26" t="s">
        <v>3201</v>
      </c>
      <c r="CB2928" s="26" t="s">
        <v>3202</v>
      </c>
      <c r="CC2928" s="39" t="s">
        <v>2351</v>
      </c>
      <c r="CD2928" s="3"/>
      <c r="CE2928" s="3"/>
      <c r="CF2928" s="7"/>
      <c r="CU2928" s="1"/>
      <c r="CV2928" s="1"/>
      <c r="CW2928" s="1"/>
      <c r="DD2928" s="1"/>
      <c r="DF2928" s="1"/>
      <c r="DH2928"/>
      <c r="DJ2928" s="1"/>
      <c r="DP2928"/>
      <c r="DW2928" s="1"/>
      <c r="DX2928" s="1"/>
      <c r="DY2928" s="1"/>
      <c r="DZ2928" s="1"/>
      <c r="EA2928" s="1"/>
      <c r="EB2928" s="1"/>
      <c r="EC2928" s="1"/>
      <c r="EH2928"/>
      <c r="ER2928" s="1"/>
      <c r="ET2928" s="1"/>
      <c r="EV2928"/>
      <c r="EW2928"/>
      <c r="FH2928" s="1"/>
      <c r="FI2928" s="1"/>
      <c r="PD2928" s="2"/>
      <c r="PE2928" s="2"/>
      <c r="PF2928" s="2"/>
      <c r="PG2928" s="2"/>
      <c r="PH2928" s="2"/>
      <c r="PI2928" s="2"/>
      <c r="PJ2928" s="2"/>
      <c r="PK2928" s="2"/>
      <c r="PL2928" s="2"/>
      <c r="PM2928" s="2"/>
      <c r="PN2928" s="2"/>
      <c r="PO2928" s="2"/>
    </row>
    <row r="2929" spans="1:431" ht="98" hidden="1" x14ac:dyDescent="0.15">
      <c r="A2929" s="32" t="s">
        <v>2863</v>
      </c>
      <c r="B2929" s="3"/>
      <c r="C2929" s="34"/>
      <c r="D2929" s="34"/>
      <c r="E2929" s="3"/>
      <c r="F2929" s="6"/>
      <c r="G2929" s="6"/>
      <c r="H2929" s="6"/>
      <c r="I2929" s="3"/>
      <c r="J2929" s="6"/>
      <c r="K2929" s="3"/>
      <c r="L2929" s="3"/>
      <c r="M2929" s="3"/>
      <c r="N2929" s="6"/>
      <c r="O2929" s="3"/>
      <c r="P2929" s="6"/>
      <c r="Q2929" s="6"/>
      <c r="R2929" s="6"/>
      <c r="S2929" s="3"/>
      <c r="T2929" s="3"/>
      <c r="U2929" s="35"/>
      <c r="V2929" s="3"/>
      <c r="W2929" s="3"/>
      <c r="X2929" s="3"/>
      <c r="Y2929" s="6"/>
      <c r="Z2929" s="34"/>
      <c r="AA2929" s="34"/>
      <c r="AB2929" s="35"/>
      <c r="AC2929" s="34"/>
      <c r="AD2929" s="6"/>
      <c r="AE2929" s="3"/>
      <c r="AF2929" s="3"/>
      <c r="AG2929" s="6"/>
      <c r="AH2929" s="6"/>
      <c r="AI2929" s="3"/>
      <c r="AJ2929" s="3"/>
      <c r="AK2929" s="3"/>
      <c r="AL2929" s="3"/>
      <c r="AM2929" s="6"/>
      <c r="AN2929" s="35"/>
      <c r="AO2929" s="35"/>
      <c r="AP2929" s="3"/>
      <c r="AQ2929" s="35"/>
      <c r="AR2929" s="3"/>
      <c r="AS2929" s="3"/>
      <c r="AT2929" s="6"/>
      <c r="AU2929" s="6"/>
      <c r="AV2929" s="6"/>
      <c r="AW2929" s="3"/>
      <c r="AX2929" s="3"/>
      <c r="AY2929" s="3"/>
      <c r="AZ2929" s="35"/>
      <c r="BA2929" s="3"/>
      <c r="BB2929" s="3"/>
      <c r="BC2929" s="3"/>
      <c r="BD2929" s="3"/>
      <c r="BE2929" s="3"/>
      <c r="BF2929" s="35"/>
      <c r="BG2929" s="3"/>
      <c r="BH2929" s="3"/>
      <c r="BI2929" s="3"/>
      <c r="BJ2929" s="3"/>
      <c r="BK2929" s="35"/>
      <c r="BL2929" s="35"/>
      <c r="BM2929" s="35"/>
      <c r="BN2929" s="3"/>
      <c r="BO2929" s="3"/>
      <c r="BP2929" s="3"/>
      <c r="BQ2929" s="3"/>
      <c r="BR2929" s="3"/>
      <c r="BS2929" s="3"/>
      <c r="BT2929" s="3"/>
      <c r="BU2929" s="3"/>
      <c r="BV2929" s="3"/>
      <c r="BW2929" s="3"/>
      <c r="BX2929" s="3"/>
      <c r="BY2929" s="3">
        <v>1974</v>
      </c>
      <c r="BZ2929" s="12" t="s">
        <v>2813</v>
      </c>
      <c r="CA2929" s="26" t="s">
        <v>3201</v>
      </c>
      <c r="CB2929" s="26" t="s">
        <v>3202</v>
      </c>
      <c r="CC2929" s="39" t="s">
        <v>2351</v>
      </c>
      <c r="CD2929" s="3"/>
      <c r="CE2929" s="3"/>
      <c r="CF2929" s="7"/>
      <c r="CU2929" s="1"/>
      <c r="CV2929" s="1"/>
      <c r="CW2929" s="1"/>
      <c r="DD2929" s="1"/>
      <c r="DF2929" s="1"/>
      <c r="DH2929"/>
      <c r="DJ2929" s="1"/>
      <c r="DP2929"/>
      <c r="DW2929" s="1"/>
      <c r="DX2929" s="1"/>
      <c r="DY2929" s="1"/>
      <c r="DZ2929" s="1"/>
      <c r="EA2929" s="1"/>
      <c r="EB2929" s="1"/>
      <c r="EC2929" s="1"/>
      <c r="EH2929"/>
      <c r="ER2929" s="1"/>
      <c r="ET2929" s="1"/>
      <c r="EV2929"/>
      <c r="EW2929"/>
      <c r="FH2929" s="1"/>
      <c r="FI2929" s="1"/>
      <c r="PD2929" s="2"/>
      <c r="PE2929" s="2"/>
      <c r="PF2929" s="2"/>
      <c r="PG2929" s="2"/>
      <c r="PH2929" s="2"/>
      <c r="PI2929" s="2"/>
      <c r="PJ2929" s="2"/>
      <c r="PK2929" s="2"/>
      <c r="PL2929" s="2"/>
      <c r="PM2929" s="2"/>
      <c r="PN2929" s="2"/>
      <c r="PO2929" s="2"/>
    </row>
    <row r="2930" spans="1:431" ht="98" hidden="1" x14ac:dyDescent="0.15">
      <c r="A2930" s="33" t="s">
        <v>2864</v>
      </c>
      <c r="B2930" s="3"/>
      <c r="C2930" s="34"/>
      <c r="D2930" s="34"/>
      <c r="E2930" s="3"/>
      <c r="F2930" s="6"/>
      <c r="G2930" s="6"/>
      <c r="H2930" s="6"/>
      <c r="I2930" s="3"/>
      <c r="J2930" s="6"/>
      <c r="K2930" s="3"/>
      <c r="L2930" s="3"/>
      <c r="M2930" s="3"/>
      <c r="N2930" s="6"/>
      <c r="O2930" s="3"/>
      <c r="P2930" s="6"/>
      <c r="Q2930" s="6"/>
      <c r="R2930" s="6"/>
      <c r="S2930" s="3"/>
      <c r="T2930" s="3"/>
      <c r="U2930" s="35"/>
      <c r="V2930" s="3"/>
      <c r="W2930" s="3"/>
      <c r="X2930" s="3"/>
      <c r="Y2930" s="6"/>
      <c r="Z2930" s="34"/>
      <c r="AA2930" s="34"/>
      <c r="AB2930" s="35"/>
      <c r="AC2930" s="34"/>
      <c r="AD2930" s="6"/>
      <c r="AE2930" s="3"/>
      <c r="AF2930" s="3"/>
      <c r="AG2930" s="6"/>
      <c r="AH2930" s="6"/>
      <c r="AI2930" s="3"/>
      <c r="AJ2930" s="3"/>
      <c r="AK2930" s="3"/>
      <c r="AL2930" s="3"/>
      <c r="AM2930" s="6"/>
      <c r="AN2930" s="35"/>
      <c r="AO2930" s="35"/>
      <c r="AP2930" s="3"/>
      <c r="AQ2930" s="35"/>
      <c r="AR2930" s="3"/>
      <c r="AS2930" s="3"/>
      <c r="AT2930" s="6"/>
      <c r="AU2930" s="6"/>
      <c r="AV2930" s="6"/>
      <c r="AW2930" s="3"/>
      <c r="AX2930" s="3"/>
      <c r="AY2930" s="3"/>
      <c r="AZ2930" s="35"/>
      <c r="BA2930" s="3"/>
      <c r="BB2930" s="3"/>
      <c r="BC2930" s="3"/>
      <c r="BD2930" s="3"/>
      <c r="BE2930" s="3"/>
      <c r="BF2930" s="35"/>
      <c r="BG2930" s="3"/>
      <c r="BH2930" s="3"/>
      <c r="BI2930" s="3"/>
      <c r="BJ2930" s="3"/>
      <c r="BK2930" s="35"/>
      <c r="BL2930" s="35"/>
      <c r="BM2930" s="35"/>
      <c r="BN2930" s="3"/>
      <c r="BO2930" s="3"/>
      <c r="BP2930" s="3"/>
      <c r="BQ2930" s="3"/>
      <c r="BR2930" s="3"/>
      <c r="BS2930" s="3"/>
      <c r="BT2930" s="3"/>
      <c r="BU2930" s="3"/>
      <c r="BV2930" s="3"/>
      <c r="BW2930" s="3"/>
      <c r="BX2930" s="3"/>
      <c r="BY2930" s="3">
        <v>1974</v>
      </c>
      <c r="BZ2930" s="12" t="s">
        <v>2813</v>
      </c>
      <c r="CA2930" s="26" t="s">
        <v>3201</v>
      </c>
      <c r="CB2930" s="26" t="s">
        <v>3202</v>
      </c>
      <c r="CC2930" s="39" t="s">
        <v>2351</v>
      </c>
      <c r="CD2930" s="3"/>
      <c r="CE2930" s="3"/>
      <c r="CF2930" s="7"/>
      <c r="CU2930" s="1"/>
      <c r="CV2930" s="1"/>
      <c r="CW2930" s="1"/>
      <c r="DD2930" s="1"/>
      <c r="DF2930" s="1"/>
      <c r="DH2930"/>
      <c r="DJ2930" s="1"/>
      <c r="DP2930"/>
      <c r="DW2930" s="1"/>
      <c r="DX2930" s="1"/>
      <c r="DY2930" s="1"/>
      <c r="DZ2930" s="1"/>
      <c r="EA2930" s="1"/>
      <c r="EB2930" s="1"/>
      <c r="EC2930" s="1"/>
      <c r="EH2930"/>
      <c r="ER2930" s="1"/>
      <c r="ET2930" s="1"/>
      <c r="EV2930"/>
      <c r="EW2930"/>
      <c r="FH2930" s="1"/>
      <c r="FI2930" s="1"/>
      <c r="PD2930" s="2"/>
      <c r="PE2930" s="2"/>
      <c r="PF2930" s="2"/>
      <c r="PG2930" s="2"/>
      <c r="PH2930" s="2"/>
      <c r="PI2930" s="2"/>
      <c r="PJ2930" s="2"/>
      <c r="PK2930" s="2"/>
      <c r="PL2930" s="2"/>
      <c r="PM2930" s="2"/>
      <c r="PN2930" s="2"/>
      <c r="PO2930" s="2"/>
    </row>
    <row r="2931" spans="1:431" ht="98" hidden="1" x14ac:dyDescent="0.15">
      <c r="A2931" s="32" t="s">
        <v>2865</v>
      </c>
      <c r="B2931" s="3"/>
      <c r="C2931" s="34"/>
      <c r="D2931" s="34"/>
      <c r="E2931" s="3"/>
      <c r="F2931" s="6"/>
      <c r="G2931" s="6"/>
      <c r="H2931" s="6"/>
      <c r="I2931" s="3"/>
      <c r="J2931" s="6"/>
      <c r="K2931" s="3"/>
      <c r="L2931" s="3"/>
      <c r="M2931" s="3"/>
      <c r="N2931" s="6"/>
      <c r="O2931" s="3"/>
      <c r="P2931" s="6"/>
      <c r="Q2931" s="6"/>
      <c r="R2931" s="6"/>
      <c r="S2931" s="3"/>
      <c r="T2931" s="3"/>
      <c r="U2931" s="35"/>
      <c r="V2931" s="3"/>
      <c r="W2931" s="3"/>
      <c r="X2931" s="3"/>
      <c r="Y2931" s="6"/>
      <c r="Z2931" s="34"/>
      <c r="AA2931" s="34"/>
      <c r="AB2931" s="35"/>
      <c r="AC2931" s="34"/>
      <c r="AD2931" s="6"/>
      <c r="AE2931" s="3"/>
      <c r="AF2931" s="3"/>
      <c r="AG2931" s="6"/>
      <c r="AH2931" s="6"/>
      <c r="AI2931" s="3"/>
      <c r="AJ2931" s="3"/>
      <c r="AK2931" s="3"/>
      <c r="AL2931" s="3"/>
      <c r="AM2931" s="6"/>
      <c r="AN2931" s="35"/>
      <c r="AO2931" s="35"/>
      <c r="AP2931" s="3"/>
      <c r="AQ2931" s="35"/>
      <c r="AR2931" s="3"/>
      <c r="AS2931" s="3"/>
      <c r="AT2931" s="6"/>
      <c r="AU2931" s="6"/>
      <c r="AV2931" s="6"/>
      <c r="AW2931" s="3"/>
      <c r="AX2931" s="3"/>
      <c r="AY2931" s="3"/>
      <c r="AZ2931" s="35"/>
      <c r="BA2931" s="3"/>
      <c r="BB2931" s="3"/>
      <c r="BC2931" s="3"/>
      <c r="BD2931" s="3"/>
      <c r="BE2931" s="3"/>
      <c r="BF2931" s="35"/>
      <c r="BG2931" s="3"/>
      <c r="BH2931" s="3"/>
      <c r="BI2931" s="3"/>
      <c r="BJ2931" s="3"/>
      <c r="BK2931" s="35"/>
      <c r="BL2931" s="35"/>
      <c r="BM2931" s="35"/>
      <c r="BN2931" s="3"/>
      <c r="BO2931" s="3"/>
      <c r="BP2931" s="3"/>
      <c r="BQ2931" s="3"/>
      <c r="BR2931" s="3"/>
      <c r="BS2931" s="3"/>
      <c r="BT2931" s="3"/>
      <c r="BU2931" s="3"/>
      <c r="BV2931" s="3"/>
      <c r="BW2931" s="3"/>
      <c r="BX2931" s="3"/>
      <c r="BY2931" s="3">
        <v>1974</v>
      </c>
      <c r="BZ2931" s="12" t="s">
        <v>2813</v>
      </c>
      <c r="CA2931" s="26" t="s">
        <v>3201</v>
      </c>
      <c r="CB2931" s="26" t="s">
        <v>3202</v>
      </c>
      <c r="CC2931" s="39" t="s">
        <v>2351</v>
      </c>
      <c r="CD2931" s="3"/>
      <c r="CE2931" s="3"/>
      <c r="CF2931" s="7"/>
      <c r="CU2931" s="1"/>
      <c r="CV2931" s="1"/>
      <c r="CW2931" s="1"/>
      <c r="DD2931" s="1"/>
      <c r="DF2931" s="1"/>
      <c r="DH2931"/>
      <c r="DJ2931" s="1"/>
      <c r="DP2931"/>
      <c r="DW2931" s="1"/>
      <c r="DX2931" s="1"/>
      <c r="DY2931" s="1"/>
      <c r="DZ2931" s="1"/>
      <c r="EA2931" s="1"/>
      <c r="EB2931" s="1"/>
      <c r="EC2931" s="1"/>
      <c r="EH2931"/>
      <c r="ER2931" s="1"/>
      <c r="ET2931" s="1"/>
      <c r="EV2931"/>
      <c r="EW2931"/>
      <c r="FH2931" s="1"/>
      <c r="FI2931" s="1"/>
      <c r="PD2931" s="2"/>
      <c r="PE2931" s="2"/>
      <c r="PF2931" s="2"/>
      <c r="PG2931" s="2"/>
      <c r="PH2931" s="2"/>
      <c r="PI2931" s="2"/>
      <c r="PJ2931" s="2"/>
      <c r="PK2931" s="2"/>
      <c r="PL2931" s="2"/>
      <c r="PM2931" s="2"/>
      <c r="PN2931" s="2"/>
      <c r="PO2931" s="2"/>
    </row>
    <row r="2932" spans="1:431" ht="98" hidden="1" x14ac:dyDescent="0.15">
      <c r="A2932" s="33" t="s">
        <v>2866</v>
      </c>
      <c r="B2932" s="3"/>
      <c r="C2932" s="34"/>
      <c r="D2932" s="34"/>
      <c r="E2932" s="3"/>
      <c r="F2932" s="6"/>
      <c r="G2932" s="6"/>
      <c r="H2932" s="6"/>
      <c r="I2932" s="3"/>
      <c r="J2932" s="6"/>
      <c r="K2932" s="3"/>
      <c r="L2932" s="3"/>
      <c r="M2932" s="3"/>
      <c r="N2932" s="6"/>
      <c r="O2932" s="3"/>
      <c r="P2932" s="6"/>
      <c r="Q2932" s="6"/>
      <c r="R2932" s="6"/>
      <c r="S2932" s="3"/>
      <c r="T2932" s="3"/>
      <c r="U2932" s="35"/>
      <c r="V2932" s="3"/>
      <c r="W2932" s="3"/>
      <c r="X2932" s="3"/>
      <c r="Y2932" s="6"/>
      <c r="Z2932" s="34"/>
      <c r="AA2932" s="34"/>
      <c r="AB2932" s="35"/>
      <c r="AC2932" s="34"/>
      <c r="AD2932" s="6"/>
      <c r="AE2932" s="3"/>
      <c r="AF2932" s="3"/>
      <c r="AG2932" s="6"/>
      <c r="AH2932" s="6"/>
      <c r="AI2932" s="3"/>
      <c r="AJ2932" s="3"/>
      <c r="AK2932" s="3"/>
      <c r="AL2932" s="3"/>
      <c r="AM2932" s="6"/>
      <c r="AN2932" s="35"/>
      <c r="AO2932" s="35"/>
      <c r="AP2932" s="3"/>
      <c r="AQ2932" s="35"/>
      <c r="AR2932" s="3"/>
      <c r="AS2932" s="3"/>
      <c r="AT2932" s="6"/>
      <c r="AU2932" s="6"/>
      <c r="AV2932" s="6"/>
      <c r="AW2932" s="3"/>
      <c r="AX2932" s="3"/>
      <c r="AY2932" s="3"/>
      <c r="AZ2932" s="35"/>
      <c r="BA2932" s="3"/>
      <c r="BB2932" s="3"/>
      <c r="BC2932" s="3"/>
      <c r="BD2932" s="3"/>
      <c r="BE2932" s="3"/>
      <c r="BF2932" s="35"/>
      <c r="BG2932" s="3"/>
      <c r="BH2932" s="3"/>
      <c r="BI2932" s="3"/>
      <c r="BJ2932" s="3"/>
      <c r="BK2932" s="35"/>
      <c r="BL2932" s="35"/>
      <c r="BM2932" s="35"/>
      <c r="BN2932" s="3"/>
      <c r="BO2932" s="3"/>
      <c r="BP2932" s="3"/>
      <c r="BQ2932" s="3"/>
      <c r="BR2932" s="3"/>
      <c r="BS2932" s="3"/>
      <c r="BT2932" s="3"/>
      <c r="BU2932" s="3"/>
      <c r="BV2932" s="3"/>
      <c r="BW2932" s="3"/>
      <c r="BX2932" s="3"/>
      <c r="BY2932" s="3">
        <v>1974</v>
      </c>
      <c r="BZ2932" s="12" t="s">
        <v>2813</v>
      </c>
      <c r="CA2932" s="26" t="s">
        <v>3201</v>
      </c>
      <c r="CB2932" s="26" t="s">
        <v>3202</v>
      </c>
      <c r="CC2932" s="39" t="s">
        <v>2351</v>
      </c>
      <c r="CD2932" s="3"/>
      <c r="CE2932" s="3"/>
      <c r="CF2932" s="7"/>
      <c r="CU2932" s="1"/>
      <c r="CV2932" s="1"/>
      <c r="CW2932" s="1"/>
      <c r="DD2932" s="1"/>
      <c r="DF2932" s="1"/>
      <c r="DH2932"/>
      <c r="DJ2932" s="1"/>
      <c r="DP2932"/>
      <c r="DW2932" s="1"/>
      <c r="DX2932" s="1"/>
      <c r="DY2932" s="1"/>
      <c r="DZ2932" s="1"/>
      <c r="EA2932" s="1"/>
      <c r="EB2932" s="1"/>
      <c r="EC2932" s="1"/>
      <c r="EH2932"/>
      <c r="ER2932" s="1"/>
      <c r="ET2932" s="1"/>
      <c r="EV2932"/>
      <c r="EW2932"/>
      <c r="FH2932" s="1"/>
      <c r="FI2932" s="1"/>
      <c r="PD2932" s="2"/>
      <c r="PE2932" s="2"/>
      <c r="PF2932" s="2"/>
      <c r="PG2932" s="2"/>
      <c r="PH2932" s="2"/>
      <c r="PI2932" s="2"/>
      <c r="PJ2932" s="2"/>
      <c r="PK2932" s="2"/>
      <c r="PL2932" s="2"/>
      <c r="PM2932" s="2"/>
      <c r="PN2932" s="2"/>
      <c r="PO2932" s="2"/>
    </row>
    <row r="2933" spans="1:431" ht="98" hidden="1" x14ac:dyDescent="0.15">
      <c r="A2933" s="32" t="s">
        <v>2867</v>
      </c>
      <c r="B2933" s="3"/>
      <c r="C2933" s="34"/>
      <c r="D2933" s="34"/>
      <c r="E2933" s="3"/>
      <c r="F2933" s="6"/>
      <c r="G2933" s="6"/>
      <c r="H2933" s="6"/>
      <c r="I2933" s="3"/>
      <c r="J2933" s="6"/>
      <c r="K2933" s="3"/>
      <c r="L2933" s="3"/>
      <c r="M2933" s="3"/>
      <c r="N2933" s="6"/>
      <c r="O2933" s="3"/>
      <c r="P2933" s="6"/>
      <c r="Q2933" s="6"/>
      <c r="R2933" s="6"/>
      <c r="S2933" s="3"/>
      <c r="T2933" s="3"/>
      <c r="U2933" s="35"/>
      <c r="V2933" s="3"/>
      <c r="W2933" s="3"/>
      <c r="X2933" s="3"/>
      <c r="Y2933" s="6"/>
      <c r="Z2933" s="34"/>
      <c r="AA2933" s="34"/>
      <c r="AB2933" s="35"/>
      <c r="AC2933" s="34"/>
      <c r="AD2933" s="6"/>
      <c r="AE2933" s="3"/>
      <c r="AF2933" s="3"/>
      <c r="AG2933" s="6"/>
      <c r="AH2933" s="6"/>
      <c r="AI2933" s="3"/>
      <c r="AJ2933" s="3"/>
      <c r="AK2933" s="3"/>
      <c r="AL2933" s="3"/>
      <c r="AM2933" s="6"/>
      <c r="AN2933" s="35"/>
      <c r="AO2933" s="35"/>
      <c r="AP2933" s="3"/>
      <c r="AQ2933" s="35"/>
      <c r="AR2933" s="3"/>
      <c r="AS2933" s="3"/>
      <c r="AT2933" s="6"/>
      <c r="AU2933" s="6"/>
      <c r="AV2933" s="6"/>
      <c r="AW2933" s="3"/>
      <c r="AX2933" s="3"/>
      <c r="AY2933" s="3"/>
      <c r="AZ2933" s="35"/>
      <c r="BA2933" s="3"/>
      <c r="BB2933" s="3"/>
      <c r="BC2933" s="3"/>
      <c r="BD2933" s="3"/>
      <c r="BE2933" s="3"/>
      <c r="BF2933" s="35"/>
      <c r="BG2933" s="3"/>
      <c r="BH2933" s="3"/>
      <c r="BI2933" s="3"/>
      <c r="BJ2933" s="3"/>
      <c r="BK2933" s="35"/>
      <c r="BL2933" s="35"/>
      <c r="BM2933" s="35"/>
      <c r="BN2933" s="3"/>
      <c r="BO2933" s="3"/>
      <c r="BP2933" s="3"/>
      <c r="BQ2933" s="3"/>
      <c r="BR2933" s="3"/>
      <c r="BS2933" s="3"/>
      <c r="BT2933" s="3"/>
      <c r="BU2933" s="3"/>
      <c r="BV2933" s="3"/>
      <c r="BW2933" s="3"/>
      <c r="BX2933" s="3"/>
      <c r="BY2933" s="3">
        <v>1974</v>
      </c>
      <c r="BZ2933" s="12" t="s">
        <v>2813</v>
      </c>
      <c r="CA2933" s="26" t="s">
        <v>3201</v>
      </c>
      <c r="CB2933" s="26" t="s">
        <v>3202</v>
      </c>
      <c r="CC2933" s="39" t="s">
        <v>2351</v>
      </c>
      <c r="CD2933" s="3"/>
      <c r="CE2933" s="3"/>
      <c r="CF2933" s="7"/>
      <c r="CU2933" s="1"/>
      <c r="CV2933" s="1"/>
      <c r="CW2933" s="1"/>
      <c r="DD2933" s="1"/>
      <c r="DF2933" s="1"/>
      <c r="DH2933"/>
      <c r="DJ2933" s="1"/>
      <c r="DP2933"/>
      <c r="DW2933" s="1"/>
      <c r="DX2933" s="1"/>
      <c r="DY2933" s="1"/>
      <c r="DZ2933" s="1"/>
      <c r="EA2933" s="1"/>
      <c r="EB2933" s="1"/>
      <c r="EC2933" s="1"/>
      <c r="EH2933"/>
      <c r="ER2933" s="1"/>
      <c r="ET2933" s="1"/>
      <c r="EV2933"/>
      <c r="EW2933"/>
      <c r="FH2933" s="1"/>
      <c r="FI2933" s="1"/>
      <c r="PD2933" s="2"/>
      <c r="PE2933" s="2"/>
      <c r="PF2933" s="2"/>
      <c r="PG2933" s="2"/>
      <c r="PH2933" s="2"/>
      <c r="PI2933" s="2"/>
      <c r="PJ2933" s="2"/>
      <c r="PK2933" s="2"/>
      <c r="PL2933" s="2"/>
      <c r="PM2933" s="2"/>
      <c r="PN2933" s="2"/>
      <c r="PO2933" s="2"/>
    </row>
    <row r="2934" spans="1:431" ht="98" hidden="1" x14ac:dyDescent="0.15">
      <c r="A2934" s="33" t="s">
        <v>2868</v>
      </c>
      <c r="B2934" s="3"/>
      <c r="C2934" s="34"/>
      <c r="D2934" s="34"/>
      <c r="E2934" s="3"/>
      <c r="F2934" s="6"/>
      <c r="G2934" s="6"/>
      <c r="H2934" s="6"/>
      <c r="I2934" s="3"/>
      <c r="J2934" s="6"/>
      <c r="K2934" s="3"/>
      <c r="L2934" s="3"/>
      <c r="M2934" s="3"/>
      <c r="N2934" s="6"/>
      <c r="O2934" s="3"/>
      <c r="P2934" s="6"/>
      <c r="Q2934" s="6"/>
      <c r="R2934" s="6"/>
      <c r="S2934" s="3"/>
      <c r="T2934" s="3"/>
      <c r="U2934" s="35"/>
      <c r="V2934" s="3"/>
      <c r="W2934" s="3"/>
      <c r="X2934" s="3"/>
      <c r="Y2934" s="6"/>
      <c r="Z2934" s="34"/>
      <c r="AA2934" s="34"/>
      <c r="AB2934" s="35"/>
      <c r="AC2934" s="34"/>
      <c r="AD2934" s="6"/>
      <c r="AE2934" s="3"/>
      <c r="AF2934" s="3"/>
      <c r="AG2934" s="6"/>
      <c r="AH2934" s="6"/>
      <c r="AI2934" s="3"/>
      <c r="AJ2934" s="3"/>
      <c r="AK2934" s="3"/>
      <c r="AL2934" s="3"/>
      <c r="AM2934" s="6"/>
      <c r="AN2934" s="35"/>
      <c r="AO2934" s="35"/>
      <c r="AP2934" s="3"/>
      <c r="AQ2934" s="35"/>
      <c r="AR2934" s="3"/>
      <c r="AS2934" s="3"/>
      <c r="AT2934" s="6"/>
      <c r="AU2934" s="6"/>
      <c r="AV2934" s="6"/>
      <c r="AW2934" s="3"/>
      <c r="AX2934" s="3"/>
      <c r="AY2934" s="3"/>
      <c r="AZ2934" s="35"/>
      <c r="BA2934" s="3"/>
      <c r="BB2934" s="3"/>
      <c r="BC2934" s="3"/>
      <c r="BD2934" s="3"/>
      <c r="BE2934" s="3"/>
      <c r="BF2934" s="35"/>
      <c r="BG2934" s="3"/>
      <c r="BH2934" s="3"/>
      <c r="BI2934" s="3"/>
      <c r="BJ2934" s="3"/>
      <c r="BK2934" s="35"/>
      <c r="BL2934" s="35"/>
      <c r="BM2934" s="35"/>
      <c r="BN2934" s="3"/>
      <c r="BO2934" s="3"/>
      <c r="BP2934" s="3"/>
      <c r="BQ2934" s="3"/>
      <c r="BR2934" s="3"/>
      <c r="BS2934" s="3"/>
      <c r="BT2934" s="3"/>
      <c r="BU2934" s="3"/>
      <c r="BV2934" s="3"/>
      <c r="BW2934" s="3"/>
      <c r="BX2934" s="3"/>
      <c r="BY2934" s="3">
        <v>1974</v>
      </c>
      <c r="BZ2934" s="12" t="s">
        <v>2813</v>
      </c>
      <c r="CA2934" s="26" t="s">
        <v>3201</v>
      </c>
      <c r="CB2934" s="26" t="s">
        <v>3202</v>
      </c>
      <c r="CC2934" s="39" t="s">
        <v>2351</v>
      </c>
      <c r="CD2934" s="3"/>
      <c r="CE2934" s="3"/>
      <c r="CF2934" s="7"/>
      <c r="CU2934" s="1"/>
      <c r="CV2934" s="1"/>
      <c r="CW2934" s="1"/>
      <c r="DD2934" s="1"/>
      <c r="DF2934" s="1"/>
      <c r="DH2934"/>
      <c r="DJ2934" s="1"/>
      <c r="DP2934"/>
      <c r="DW2934" s="1"/>
      <c r="DX2934" s="1"/>
      <c r="DY2934" s="1"/>
      <c r="DZ2934" s="1"/>
      <c r="EA2934" s="1"/>
      <c r="EB2934" s="1"/>
      <c r="EC2934" s="1"/>
      <c r="EH2934"/>
      <c r="ER2934" s="1"/>
      <c r="ET2934" s="1"/>
      <c r="EV2934"/>
      <c r="EW2934"/>
      <c r="FH2934" s="1"/>
      <c r="FI2934" s="1"/>
      <c r="PD2934" s="2"/>
      <c r="PE2934" s="2"/>
      <c r="PF2934" s="2"/>
      <c r="PG2934" s="2"/>
      <c r="PH2934" s="2"/>
      <c r="PI2934" s="2"/>
      <c r="PJ2934" s="2"/>
      <c r="PK2934" s="2"/>
      <c r="PL2934" s="2"/>
      <c r="PM2934" s="2"/>
      <c r="PN2934" s="2"/>
      <c r="PO2934" s="2"/>
    </row>
    <row r="2935" spans="1:431" ht="98" hidden="1" x14ac:dyDescent="0.15">
      <c r="A2935" s="32" t="s">
        <v>2869</v>
      </c>
      <c r="B2935" s="3"/>
      <c r="C2935" s="34"/>
      <c r="D2935" s="34"/>
      <c r="E2935" s="3"/>
      <c r="F2935" s="6"/>
      <c r="G2935" s="6"/>
      <c r="H2935" s="6"/>
      <c r="I2935" s="3"/>
      <c r="J2935" s="6"/>
      <c r="K2935" s="3"/>
      <c r="L2935" s="3"/>
      <c r="M2935" s="3"/>
      <c r="N2935" s="6"/>
      <c r="O2935" s="3"/>
      <c r="P2935" s="6"/>
      <c r="Q2935" s="6"/>
      <c r="R2935" s="6"/>
      <c r="S2935" s="3"/>
      <c r="T2935" s="3"/>
      <c r="U2935" s="35"/>
      <c r="V2935" s="3"/>
      <c r="W2935" s="3"/>
      <c r="X2935" s="3"/>
      <c r="Y2935" s="6"/>
      <c r="Z2935" s="34"/>
      <c r="AA2935" s="34"/>
      <c r="AB2935" s="35"/>
      <c r="AC2935" s="34"/>
      <c r="AD2935" s="6"/>
      <c r="AE2935" s="3"/>
      <c r="AF2935" s="3"/>
      <c r="AG2935" s="6"/>
      <c r="AH2935" s="6"/>
      <c r="AI2935" s="3"/>
      <c r="AJ2935" s="3"/>
      <c r="AK2935" s="3"/>
      <c r="AL2935" s="3"/>
      <c r="AM2935" s="6"/>
      <c r="AN2935" s="35"/>
      <c r="AO2935" s="35"/>
      <c r="AP2935" s="3"/>
      <c r="AQ2935" s="35"/>
      <c r="AR2935" s="3"/>
      <c r="AS2935" s="3"/>
      <c r="AT2935" s="6"/>
      <c r="AU2935" s="6"/>
      <c r="AV2935" s="6"/>
      <c r="AW2935" s="3"/>
      <c r="AX2935" s="3"/>
      <c r="AY2935" s="3"/>
      <c r="AZ2935" s="35"/>
      <c r="BA2935" s="3"/>
      <c r="BB2935" s="3"/>
      <c r="BC2935" s="3"/>
      <c r="BD2935" s="3"/>
      <c r="BE2935" s="3"/>
      <c r="BF2935" s="35"/>
      <c r="BG2935" s="3"/>
      <c r="BH2935" s="3"/>
      <c r="BI2935" s="3"/>
      <c r="BJ2935" s="3"/>
      <c r="BK2935" s="35"/>
      <c r="BL2935" s="35"/>
      <c r="BM2935" s="35"/>
      <c r="BN2935" s="3"/>
      <c r="BO2935" s="3"/>
      <c r="BP2935" s="3"/>
      <c r="BQ2935" s="3"/>
      <c r="BR2935" s="3"/>
      <c r="BS2935" s="3"/>
      <c r="BT2935" s="3"/>
      <c r="BU2935" s="3"/>
      <c r="BV2935" s="3"/>
      <c r="BW2935" s="3"/>
      <c r="BX2935" s="3"/>
      <c r="BY2935" s="3">
        <v>1974</v>
      </c>
      <c r="BZ2935" s="12" t="s">
        <v>2813</v>
      </c>
      <c r="CA2935" s="26" t="s">
        <v>3201</v>
      </c>
      <c r="CB2935" s="26" t="s">
        <v>3202</v>
      </c>
      <c r="CC2935" s="39" t="s">
        <v>2351</v>
      </c>
      <c r="CD2935" s="3"/>
      <c r="CE2935" s="3"/>
      <c r="CF2935" s="7"/>
      <c r="CU2935" s="1"/>
      <c r="CV2935" s="1"/>
      <c r="CW2935" s="1"/>
      <c r="DD2935" s="1"/>
      <c r="DF2935" s="1"/>
      <c r="DH2935"/>
      <c r="DJ2935" s="1"/>
      <c r="DP2935"/>
      <c r="DW2935" s="1"/>
      <c r="DX2935" s="1"/>
      <c r="DY2935" s="1"/>
      <c r="DZ2935" s="1"/>
      <c r="EA2935" s="1"/>
      <c r="EB2935" s="1"/>
      <c r="EC2935" s="1"/>
      <c r="EH2935"/>
      <c r="ER2935" s="1"/>
      <c r="ET2935" s="1"/>
      <c r="EV2935"/>
      <c r="EW2935"/>
      <c r="FH2935" s="1"/>
      <c r="FI2935" s="1"/>
      <c r="PD2935" s="2"/>
      <c r="PE2935" s="2"/>
      <c r="PF2935" s="2"/>
      <c r="PG2935" s="2"/>
      <c r="PH2935" s="2"/>
      <c r="PI2935" s="2"/>
      <c r="PJ2935" s="2"/>
      <c r="PK2935" s="2"/>
      <c r="PL2935" s="2"/>
      <c r="PM2935" s="2"/>
      <c r="PN2935" s="2"/>
      <c r="PO2935" s="2"/>
    </row>
    <row r="2936" spans="1:431" ht="98" hidden="1" x14ac:dyDescent="0.15">
      <c r="A2936" s="33" t="s">
        <v>2870</v>
      </c>
      <c r="B2936" s="3"/>
      <c r="C2936" s="34"/>
      <c r="D2936" s="34"/>
      <c r="E2936" s="3"/>
      <c r="F2936" s="6"/>
      <c r="G2936" s="6"/>
      <c r="H2936" s="6"/>
      <c r="I2936" s="3"/>
      <c r="J2936" s="6"/>
      <c r="K2936" s="3"/>
      <c r="L2936" s="3"/>
      <c r="M2936" s="3"/>
      <c r="N2936" s="6"/>
      <c r="O2936" s="3"/>
      <c r="P2936" s="6"/>
      <c r="Q2936" s="6"/>
      <c r="R2936" s="6"/>
      <c r="S2936" s="3"/>
      <c r="T2936" s="3"/>
      <c r="U2936" s="35"/>
      <c r="V2936" s="3"/>
      <c r="W2936" s="3"/>
      <c r="X2936" s="3"/>
      <c r="Y2936" s="6"/>
      <c r="Z2936" s="34"/>
      <c r="AA2936" s="34"/>
      <c r="AB2936" s="35"/>
      <c r="AC2936" s="34"/>
      <c r="AD2936" s="6"/>
      <c r="AE2936" s="3"/>
      <c r="AF2936" s="3"/>
      <c r="AG2936" s="6"/>
      <c r="AH2936" s="6"/>
      <c r="AI2936" s="3"/>
      <c r="AJ2936" s="3"/>
      <c r="AK2936" s="3"/>
      <c r="AL2936" s="3"/>
      <c r="AM2936" s="6"/>
      <c r="AN2936" s="35"/>
      <c r="AO2936" s="35"/>
      <c r="AP2936" s="3"/>
      <c r="AQ2936" s="35"/>
      <c r="AR2936" s="3"/>
      <c r="AS2936" s="3"/>
      <c r="AT2936" s="6"/>
      <c r="AU2936" s="6"/>
      <c r="AV2936" s="6"/>
      <c r="AW2936" s="3"/>
      <c r="AX2936" s="3"/>
      <c r="AY2936" s="3"/>
      <c r="AZ2936" s="35"/>
      <c r="BA2936" s="3"/>
      <c r="BB2936" s="3"/>
      <c r="BC2936" s="3"/>
      <c r="BD2936" s="3"/>
      <c r="BE2936" s="3"/>
      <c r="BF2936" s="35"/>
      <c r="BG2936" s="3"/>
      <c r="BH2936" s="3"/>
      <c r="BI2936" s="3"/>
      <c r="BJ2936" s="3"/>
      <c r="BK2936" s="35"/>
      <c r="BL2936" s="35"/>
      <c r="BM2936" s="35"/>
      <c r="BN2936" s="3"/>
      <c r="BO2936" s="3"/>
      <c r="BP2936" s="3"/>
      <c r="BQ2936" s="3"/>
      <c r="BR2936" s="3"/>
      <c r="BS2936" s="3"/>
      <c r="BT2936" s="3"/>
      <c r="BU2936" s="3"/>
      <c r="BV2936" s="3"/>
      <c r="BW2936" s="3"/>
      <c r="BX2936" s="3"/>
      <c r="BY2936" s="3">
        <v>1974</v>
      </c>
      <c r="BZ2936" s="12" t="s">
        <v>2813</v>
      </c>
      <c r="CA2936" s="26" t="s">
        <v>3201</v>
      </c>
      <c r="CB2936" s="26" t="s">
        <v>3202</v>
      </c>
      <c r="CC2936" s="39" t="s">
        <v>2351</v>
      </c>
      <c r="CD2936" s="3"/>
      <c r="CE2936" s="3"/>
      <c r="CF2936" s="7"/>
      <c r="CU2936" s="1"/>
      <c r="CV2936" s="1"/>
      <c r="CW2936" s="1"/>
      <c r="DD2936" s="1"/>
      <c r="DF2936" s="1"/>
      <c r="DH2936"/>
      <c r="DJ2936" s="1"/>
      <c r="DP2936"/>
      <c r="DW2936" s="1"/>
      <c r="DX2936" s="1"/>
      <c r="DY2936" s="1"/>
      <c r="DZ2936" s="1"/>
      <c r="EA2936" s="1"/>
      <c r="EB2936" s="1"/>
      <c r="EC2936" s="1"/>
      <c r="EH2936"/>
      <c r="ER2936" s="1"/>
      <c r="ET2936" s="1"/>
      <c r="EV2936"/>
      <c r="EW2936"/>
      <c r="FH2936" s="1"/>
      <c r="FI2936" s="1"/>
      <c r="PD2936" s="2"/>
      <c r="PE2936" s="2"/>
      <c r="PF2936" s="2"/>
      <c r="PG2936" s="2"/>
      <c r="PH2936" s="2"/>
      <c r="PI2936" s="2"/>
      <c r="PJ2936" s="2"/>
      <c r="PK2936" s="2"/>
      <c r="PL2936" s="2"/>
      <c r="PM2936" s="2"/>
      <c r="PN2936" s="2"/>
      <c r="PO2936" s="2"/>
    </row>
    <row r="2937" spans="1:431" ht="98" hidden="1" x14ac:dyDescent="0.15">
      <c r="A2937" s="32" t="s">
        <v>2871</v>
      </c>
      <c r="B2937" s="3"/>
      <c r="C2937" s="34"/>
      <c r="D2937" s="34"/>
      <c r="E2937" s="3"/>
      <c r="F2937" s="6"/>
      <c r="G2937" s="6"/>
      <c r="H2937" s="6"/>
      <c r="I2937" s="3"/>
      <c r="J2937" s="6"/>
      <c r="K2937" s="3"/>
      <c r="L2937" s="3"/>
      <c r="M2937" s="3"/>
      <c r="N2937" s="6"/>
      <c r="O2937" s="3"/>
      <c r="P2937" s="6"/>
      <c r="Q2937" s="6"/>
      <c r="R2937" s="6"/>
      <c r="S2937" s="3"/>
      <c r="T2937" s="3"/>
      <c r="U2937" s="35"/>
      <c r="V2937" s="3"/>
      <c r="W2937" s="3"/>
      <c r="X2937" s="3"/>
      <c r="Y2937" s="6"/>
      <c r="Z2937" s="34"/>
      <c r="AA2937" s="34"/>
      <c r="AB2937" s="35"/>
      <c r="AC2937" s="34"/>
      <c r="AD2937" s="6"/>
      <c r="AE2937" s="3"/>
      <c r="AF2937" s="3"/>
      <c r="AG2937" s="6"/>
      <c r="AH2937" s="6"/>
      <c r="AI2937" s="3"/>
      <c r="AJ2937" s="3"/>
      <c r="AK2937" s="3"/>
      <c r="AL2937" s="3"/>
      <c r="AM2937" s="6"/>
      <c r="AN2937" s="35"/>
      <c r="AO2937" s="35"/>
      <c r="AP2937" s="3"/>
      <c r="AQ2937" s="35"/>
      <c r="AR2937" s="3"/>
      <c r="AS2937" s="3"/>
      <c r="AT2937" s="6"/>
      <c r="AU2937" s="6"/>
      <c r="AV2937" s="6"/>
      <c r="AW2937" s="3"/>
      <c r="AX2937" s="3"/>
      <c r="AY2937" s="3"/>
      <c r="AZ2937" s="35"/>
      <c r="BA2937" s="3"/>
      <c r="BB2937" s="3"/>
      <c r="BC2937" s="3"/>
      <c r="BD2937" s="3"/>
      <c r="BE2937" s="3"/>
      <c r="BF2937" s="35"/>
      <c r="BG2937" s="3"/>
      <c r="BH2937" s="3"/>
      <c r="BI2937" s="3"/>
      <c r="BJ2937" s="3"/>
      <c r="BK2937" s="35"/>
      <c r="BL2937" s="35"/>
      <c r="BM2937" s="35"/>
      <c r="BN2937" s="3"/>
      <c r="BO2937" s="3"/>
      <c r="BP2937" s="3"/>
      <c r="BQ2937" s="3"/>
      <c r="BR2937" s="3"/>
      <c r="BS2937" s="3"/>
      <c r="BT2937" s="3"/>
      <c r="BU2937" s="3"/>
      <c r="BV2937" s="3"/>
      <c r="BW2937" s="3"/>
      <c r="BX2937" s="3"/>
      <c r="BY2937" s="3">
        <v>1974</v>
      </c>
      <c r="BZ2937" s="12" t="s">
        <v>2813</v>
      </c>
      <c r="CA2937" s="26" t="s">
        <v>3201</v>
      </c>
      <c r="CB2937" s="26" t="s">
        <v>3202</v>
      </c>
      <c r="CC2937" s="39" t="s">
        <v>2351</v>
      </c>
      <c r="CD2937" s="3"/>
      <c r="CE2937" s="3"/>
      <c r="CF2937" s="7"/>
      <c r="CU2937" s="1"/>
      <c r="CV2937" s="1"/>
      <c r="CW2937" s="1"/>
      <c r="DD2937" s="1"/>
      <c r="DF2937" s="1"/>
      <c r="DH2937"/>
      <c r="DJ2937" s="1"/>
      <c r="DP2937"/>
      <c r="DW2937" s="1"/>
      <c r="DX2937" s="1"/>
      <c r="DY2937" s="1"/>
      <c r="DZ2937" s="1"/>
      <c r="EA2937" s="1"/>
      <c r="EB2937" s="1"/>
      <c r="EC2937" s="1"/>
      <c r="EH2937"/>
      <c r="ER2937" s="1"/>
      <c r="ET2937" s="1"/>
      <c r="EV2937"/>
      <c r="EW2937"/>
      <c r="FH2937" s="1"/>
      <c r="FI2937" s="1"/>
      <c r="PD2937" s="2"/>
      <c r="PE2937" s="2"/>
      <c r="PF2937" s="2"/>
      <c r="PG2937" s="2"/>
      <c r="PH2937" s="2"/>
      <c r="PI2937" s="2"/>
      <c r="PJ2937" s="2"/>
      <c r="PK2937" s="2"/>
      <c r="PL2937" s="2"/>
      <c r="PM2937" s="2"/>
      <c r="PN2937" s="2"/>
      <c r="PO2937" s="2"/>
    </row>
    <row r="2938" spans="1:431" ht="98" hidden="1" x14ac:dyDescent="0.15">
      <c r="A2938" s="33" t="s">
        <v>2872</v>
      </c>
      <c r="B2938" s="3"/>
      <c r="C2938" s="34"/>
      <c r="D2938" s="34"/>
      <c r="E2938" s="3"/>
      <c r="F2938" s="6"/>
      <c r="G2938" s="6"/>
      <c r="H2938" s="6"/>
      <c r="I2938" s="3"/>
      <c r="J2938" s="6"/>
      <c r="K2938" s="3"/>
      <c r="L2938" s="3"/>
      <c r="M2938" s="3"/>
      <c r="N2938" s="6"/>
      <c r="O2938" s="3"/>
      <c r="P2938" s="6"/>
      <c r="Q2938" s="6"/>
      <c r="R2938" s="6"/>
      <c r="S2938" s="3"/>
      <c r="T2938" s="3"/>
      <c r="U2938" s="35"/>
      <c r="V2938" s="3"/>
      <c r="W2938" s="3"/>
      <c r="X2938" s="3"/>
      <c r="Y2938" s="6"/>
      <c r="Z2938" s="34"/>
      <c r="AA2938" s="34"/>
      <c r="AB2938" s="35"/>
      <c r="AC2938" s="34"/>
      <c r="AD2938" s="6"/>
      <c r="AE2938" s="3"/>
      <c r="AF2938" s="3"/>
      <c r="AG2938" s="6"/>
      <c r="AH2938" s="6"/>
      <c r="AI2938" s="3"/>
      <c r="AJ2938" s="3"/>
      <c r="AK2938" s="3"/>
      <c r="AL2938" s="3"/>
      <c r="AM2938" s="6"/>
      <c r="AN2938" s="35"/>
      <c r="AO2938" s="35"/>
      <c r="AP2938" s="3"/>
      <c r="AQ2938" s="35"/>
      <c r="AR2938" s="3"/>
      <c r="AS2938" s="3"/>
      <c r="AT2938" s="6"/>
      <c r="AU2938" s="6"/>
      <c r="AV2938" s="6"/>
      <c r="AW2938" s="3"/>
      <c r="AX2938" s="3"/>
      <c r="AY2938" s="3"/>
      <c r="AZ2938" s="35"/>
      <c r="BA2938" s="3"/>
      <c r="BB2938" s="3"/>
      <c r="BC2938" s="3"/>
      <c r="BD2938" s="3"/>
      <c r="BE2938" s="3"/>
      <c r="BF2938" s="35"/>
      <c r="BG2938" s="3"/>
      <c r="BH2938" s="3"/>
      <c r="BI2938" s="3"/>
      <c r="BJ2938" s="3"/>
      <c r="BK2938" s="35"/>
      <c r="BL2938" s="35"/>
      <c r="BM2938" s="35"/>
      <c r="BN2938" s="3"/>
      <c r="BO2938" s="3"/>
      <c r="BP2938" s="3"/>
      <c r="BQ2938" s="3"/>
      <c r="BR2938" s="3"/>
      <c r="BS2938" s="3"/>
      <c r="BT2938" s="3"/>
      <c r="BU2938" s="3"/>
      <c r="BV2938" s="3"/>
      <c r="BW2938" s="3"/>
      <c r="BX2938" s="3"/>
      <c r="BY2938" s="3">
        <v>1974</v>
      </c>
      <c r="BZ2938" s="12" t="s">
        <v>2813</v>
      </c>
      <c r="CA2938" s="26" t="s">
        <v>3201</v>
      </c>
      <c r="CB2938" s="26" t="s">
        <v>3202</v>
      </c>
      <c r="CC2938" s="39" t="s">
        <v>2351</v>
      </c>
      <c r="CD2938" s="3"/>
      <c r="CE2938" s="3"/>
      <c r="CF2938" s="7"/>
      <c r="CU2938" s="1"/>
      <c r="CV2938" s="1"/>
      <c r="CW2938" s="1"/>
      <c r="DD2938" s="1"/>
      <c r="DF2938" s="1"/>
      <c r="DH2938"/>
      <c r="DJ2938" s="1"/>
      <c r="DP2938"/>
      <c r="DW2938" s="1"/>
      <c r="DX2938" s="1"/>
      <c r="DY2938" s="1"/>
      <c r="DZ2938" s="1"/>
      <c r="EA2938" s="1"/>
      <c r="EB2938" s="1"/>
      <c r="EC2938" s="1"/>
      <c r="EH2938"/>
      <c r="ER2938" s="1"/>
      <c r="ET2938" s="1"/>
      <c r="EV2938"/>
      <c r="EW2938"/>
      <c r="FH2938" s="1"/>
      <c r="FI2938" s="1"/>
      <c r="PD2938" s="2"/>
      <c r="PE2938" s="2"/>
      <c r="PF2938" s="2"/>
      <c r="PG2938" s="2"/>
      <c r="PH2938" s="2"/>
      <c r="PI2938" s="2"/>
      <c r="PJ2938" s="2"/>
      <c r="PK2938" s="2"/>
      <c r="PL2938" s="2"/>
      <c r="PM2938" s="2"/>
      <c r="PN2938" s="2"/>
      <c r="PO2938" s="2"/>
    </row>
    <row r="2939" spans="1:431" ht="98" hidden="1" x14ac:dyDescent="0.15">
      <c r="A2939" s="40" t="s">
        <v>2873</v>
      </c>
      <c r="B2939" s="12"/>
      <c r="C2939" s="37"/>
      <c r="D2939" s="37"/>
      <c r="E2939" s="12"/>
      <c r="F2939" s="11"/>
      <c r="G2939" s="11"/>
      <c r="H2939" s="11"/>
      <c r="I2939" s="12"/>
      <c r="J2939" s="11"/>
      <c r="K2939" s="12"/>
      <c r="L2939" s="12"/>
      <c r="M2939" s="12"/>
      <c r="N2939" s="11"/>
      <c r="O2939" s="12"/>
      <c r="P2939" s="11"/>
      <c r="Q2939" s="11"/>
      <c r="R2939" s="11"/>
      <c r="S2939" s="12"/>
      <c r="T2939" s="12"/>
      <c r="U2939" s="38"/>
      <c r="V2939" s="12"/>
      <c r="W2939" s="12"/>
      <c r="X2939" s="12"/>
      <c r="Y2939" s="11"/>
      <c r="Z2939" s="37"/>
      <c r="AA2939" s="37"/>
      <c r="AB2939" s="38"/>
      <c r="AC2939" s="37"/>
      <c r="AD2939" s="11"/>
      <c r="AE2939" s="12"/>
      <c r="AF2939" s="12"/>
      <c r="AG2939" s="11"/>
      <c r="AH2939" s="11"/>
      <c r="AI2939" s="12"/>
      <c r="AJ2939" s="12"/>
      <c r="AK2939" s="12"/>
      <c r="AL2939" s="12"/>
      <c r="AM2939" s="11"/>
      <c r="AN2939" s="38"/>
      <c r="AO2939" s="38"/>
      <c r="AP2939" s="12"/>
      <c r="AQ2939" s="38"/>
      <c r="AR2939" s="12"/>
      <c r="AS2939" s="12"/>
      <c r="AT2939" s="11"/>
      <c r="AU2939" s="11"/>
      <c r="AV2939" s="11"/>
      <c r="AW2939" s="12"/>
      <c r="AX2939" s="12"/>
      <c r="AY2939" s="12"/>
      <c r="AZ2939" s="38"/>
      <c r="BA2939" s="12"/>
      <c r="BB2939" s="12"/>
      <c r="BC2939" s="12"/>
      <c r="BD2939" s="12"/>
      <c r="BE2939" s="12"/>
      <c r="BF2939" s="38"/>
      <c r="BG2939" s="12"/>
      <c r="BH2939" s="12"/>
      <c r="BI2939" s="12"/>
      <c r="BJ2939" s="12"/>
      <c r="BK2939" s="38"/>
      <c r="BL2939" s="38"/>
      <c r="BM2939" s="38"/>
      <c r="BN2939" s="12"/>
      <c r="BO2939" s="12"/>
      <c r="BP2939" s="12"/>
      <c r="BQ2939" s="12"/>
      <c r="BR2939" s="12"/>
      <c r="BS2939" s="12"/>
      <c r="BT2939" s="12"/>
      <c r="BU2939" s="12"/>
      <c r="BV2939" s="12"/>
      <c r="BW2939" s="12"/>
      <c r="BX2939" s="12"/>
      <c r="BY2939" s="3">
        <v>1974</v>
      </c>
      <c r="BZ2939" s="12" t="s">
        <v>2813</v>
      </c>
      <c r="CA2939" s="26" t="s">
        <v>3201</v>
      </c>
      <c r="CB2939" s="26" t="s">
        <v>3202</v>
      </c>
      <c r="CC2939" s="39" t="s">
        <v>2351</v>
      </c>
      <c r="CD2939" s="12"/>
      <c r="CE2939" s="12"/>
      <c r="CF2939" s="13"/>
      <c r="CU2939" s="1"/>
      <c r="CV2939" s="1"/>
      <c r="CW2939" s="1"/>
      <c r="DD2939" s="1"/>
      <c r="DF2939" s="1"/>
      <c r="DH2939"/>
      <c r="DJ2939" s="1"/>
      <c r="DP2939"/>
      <c r="DW2939" s="1"/>
      <c r="DX2939" s="1"/>
      <c r="DY2939" s="1"/>
      <c r="DZ2939" s="1"/>
      <c r="EA2939" s="1"/>
      <c r="EB2939" s="1"/>
      <c r="EC2939" s="1"/>
      <c r="EH2939"/>
      <c r="ER2939" s="1"/>
      <c r="ET2939" s="1"/>
      <c r="EV2939"/>
      <c r="EW2939"/>
      <c r="FH2939" s="1"/>
      <c r="FI2939" s="1"/>
      <c r="PD2939" s="2"/>
      <c r="PE2939" s="2"/>
      <c r="PF2939" s="2"/>
      <c r="PG2939" s="2"/>
      <c r="PH2939" s="2"/>
      <c r="PI2939" s="2"/>
      <c r="PJ2939" s="2"/>
      <c r="PK2939" s="2"/>
      <c r="PL2939" s="2"/>
      <c r="PM2939" s="2"/>
      <c r="PN2939" s="2"/>
      <c r="PO2939" s="2"/>
    </row>
    <row r="2940" spans="1:431" ht="98" hidden="1" x14ac:dyDescent="0.15">
      <c r="A2940" s="32" t="s">
        <v>2875</v>
      </c>
      <c r="B2940" s="3"/>
      <c r="C2940" s="34"/>
      <c r="D2940" s="34"/>
      <c r="E2940" s="3"/>
      <c r="F2940" s="6"/>
      <c r="G2940" s="6"/>
      <c r="H2940" s="6"/>
      <c r="I2940" s="3"/>
      <c r="J2940" s="6"/>
      <c r="K2940" s="3"/>
      <c r="L2940" s="3"/>
      <c r="M2940" s="3"/>
      <c r="N2940" s="6"/>
      <c r="O2940" s="3"/>
      <c r="P2940" s="6"/>
      <c r="Q2940" s="6"/>
      <c r="R2940" s="6"/>
      <c r="S2940" s="3"/>
      <c r="T2940" s="3"/>
      <c r="U2940" s="35"/>
      <c r="V2940" s="3"/>
      <c r="W2940" s="3"/>
      <c r="X2940" s="3"/>
      <c r="Y2940" s="6"/>
      <c r="Z2940" s="34"/>
      <c r="AA2940" s="34"/>
      <c r="AB2940" s="35"/>
      <c r="AC2940" s="34"/>
      <c r="AD2940" s="6"/>
      <c r="AE2940" s="3"/>
      <c r="AF2940" s="3"/>
      <c r="AG2940" s="6"/>
      <c r="AH2940" s="6"/>
      <c r="AI2940" s="3"/>
      <c r="AJ2940" s="3"/>
      <c r="AK2940" s="3"/>
      <c r="AL2940" s="3"/>
      <c r="AM2940" s="6"/>
      <c r="AN2940" s="35"/>
      <c r="AO2940" s="35"/>
      <c r="AP2940" s="3"/>
      <c r="AQ2940" s="35"/>
      <c r="AR2940" s="3"/>
      <c r="AS2940" s="3"/>
      <c r="AT2940" s="6"/>
      <c r="AU2940" s="6"/>
      <c r="AV2940" s="6"/>
      <c r="AW2940" s="3"/>
      <c r="AX2940" s="3"/>
      <c r="AY2940" s="3"/>
      <c r="AZ2940" s="35"/>
      <c r="BA2940" s="3"/>
      <c r="BB2940" s="3"/>
      <c r="BC2940" s="3"/>
      <c r="BD2940" s="3"/>
      <c r="BE2940" s="3"/>
      <c r="BF2940" s="35"/>
      <c r="BG2940" s="3"/>
      <c r="BH2940" s="3"/>
      <c r="BI2940" s="3"/>
      <c r="BJ2940" s="3"/>
      <c r="BK2940" s="35"/>
      <c r="BL2940" s="35"/>
      <c r="BM2940" s="35"/>
      <c r="BN2940" s="3"/>
      <c r="BO2940" s="3"/>
      <c r="BP2940" s="3"/>
      <c r="BQ2940" s="3"/>
      <c r="BR2940" s="3"/>
      <c r="BS2940" s="3"/>
      <c r="BT2940" s="3"/>
      <c r="BU2940" s="3"/>
      <c r="BV2940" s="3"/>
      <c r="BW2940" s="3"/>
      <c r="BX2940" s="3"/>
      <c r="BY2940" s="3">
        <v>1974</v>
      </c>
      <c r="BZ2940" s="12" t="s">
        <v>2813</v>
      </c>
      <c r="CA2940" s="26" t="s">
        <v>2381</v>
      </c>
      <c r="CB2940" s="26" t="s">
        <v>3005</v>
      </c>
      <c r="CC2940" s="39" t="s">
        <v>2384</v>
      </c>
      <c r="CD2940" s="3"/>
      <c r="CE2940" s="3"/>
      <c r="CF2940" s="7"/>
      <c r="CU2940" s="1"/>
      <c r="CV2940" s="1"/>
      <c r="CW2940" s="1"/>
      <c r="DD2940" s="1"/>
      <c r="DF2940" s="1"/>
      <c r="DH2940"/>
      <c r="DJ2940" s="1"/>
      <c r="DP2940"/>
      <c r="DW2940" s="1"/>
      <c r="DX2940" s="1"/>
      <c r="DY2940" s="1"/>
      <c r="DZ2940" s="1"/>
      <c r="EA2940" s="1"/>
      <c r="EB2940" s="1"/>
      <c r="EC2940" s="1"/>
      <c r="EH2940"/>
      <c r="ER2940" s="1"/>
      <c r="ET2940" s="1"/>
      <c r="EV2940"/>
      <c r="EW2940"/>
      <c r="FH2940" s="1"/>
      <c r="FI2940" s="1"/>
      <c r="PD2940" s="2"/>
      <c r="PE2940" s="2"/>
      <c r="PF2940" s="2"/>
      <c r="PG2940" s="2"/>
      <c r="PH2940" s="2"/>
      <c r="PI2940" s="2"/>
      <c r="PJ2940" s="2"/>
      <c r="PK2940" s="2"/>
      <c r="PL2940" s="2"/>
      <c r="PM2940" s="2"/>
      <c r="PN2940" s="2"/>
      <c r="PO2940" s="2"/>
    </row>
    <row r="2941" spans="1:431" ht="98" hidden="1" x14ac:dyDescent="0.15">
      <c r="A2941" s="33" t="s">
        <v>2876</v>
      </c>
      <c r="B2941" s="3"/>
      <c r="C2941" s="34"/>
      <c r="D2941" s="34"/>
      <c r="E2941" s="3"/>
      <c r="F2941" s="6"/>
      <c r="G2941" s="6"/>
      <c r="H2941" s="6"/>
      <c r="I2941" s="3"/>
      <c r="J2941" s="6"/>
      <c r="K2941" s="3"/>
      <c r="L2941" s="3"/>
      <c r="M2941" s="3"/>
      <c r="N2941" s="6"/>
      <c r="O2941" s="3"/>
      <c r="P2941" s="6"/>
      <c r="Q2941" s="6"/>
      <c r="R2941" s="6"/>
      <c r="S2941" s="3"/>
      <c r="T2941" s="3"/>
      <c r="U2941" s="35"/>
      <c r="V2941" s="3"/>
      <c r="W2941" s="3"/>
      <c r="X2941" s="3"/>
      <c r="Y2941" s="6"/>
      <c r="Z2941" s="34"/>
      <c r="AA2941" s="34"/>
      <c r="AB2941" s="35"/>
      <c r="AC2941" s="34"/>
      <c r="AD2941" s="6"/>
      <c r="AE2941" s="3"/>
      <c r="AF2941" s="3"/>
      <c r="AG2941" s="6"/>
      <c r="AH2941" s="6"/>
      <c r="AI2941" s="3"/>
      <c r="AJ2941" s="3"/>
      <c r="AK2941" s="3"/>
      <c r="AL2941" s="3"/>
      <c r="AM2941" s="6"/>
      <c r="AN2941" s="35"/>
      <c r="AO2941" s="35"/>
      <c r="AP2941" s="3"/>
      <c r="AQ2941" s="35"/>
      <c r="AR2941" s="3"/>
      <c r="AS2941" s="3"/>
      <c r="AT2941" s="6"/>
      <c r="AU2941" s="6"/>
      <c r="AV2941" s="6"/>
      <c r="AW2941" s="3"/>
      <c r="AX2941" s="3"/>
      <c r="AY2941" s="3"/>
      <c r="AZ2941" s="35"/>
      <c r="BA2941" s="3"/>
      <c r="BB2941" s="3"/>
      <c r="BC2941" s="3"/>
      <c r="BD2941" s="3"/>
      <c r="BE2941" s="3"/>
      <c r="BF2941" s="35"/>
      <c r="BG2941" s="3"/>
      <c r="BH2941" s="3"/>
      <c r="BI2941" s="3"/>
      <c r="BJ2941" s="3"/>
      <c r="BK2941" s="35"/>
      <c r="BL2941" s="35"/>
      <c r="BM2941" s="35"/>
      <c r="BN2941" s="3"/>
      <c r="BO2941" s="3"/>
      <c r="BP2941" s="3"/>
      <c r="BQ2941" s="3"/>
      <c r="BR2941" s="3"/>
      <c r="BS2941" s="3"/>
      <c r="BT2941" s="3"/>
      <c r="BU2941" s="3"/>
      <c r="BV2941" s="3"/>
      <c r="BW2941" s="3"/>
      <c r="BX2941" s="3"/>
      <c r="BY2941" s="3">
        <v>1974</v>
      </c>
      <c r="BZ2941" s="12" t="s">
        <v>2813</v>
      </c>
      <c r="CA2941" s="26" t="s">
        <v>2381</v>
      </c>
      <c r="CB2941" s="26" t="s">
        <v>3005</v>
      </c>
      <c r="CC2941" s="39" t="s">
        <v>2384</v>
      </c>
      <c r="CD2941" s="3"/>
      <c r="CE2941" s="3"/>
      <c r="CF2941" s="7"/>
      <c r="CU2941" s="1"/>
      <c r="CV2941" s="1"/>
      <c r="CW2941" s="1"/>
      <c r="DD2941" s="1"/>
      <c r="DF2941" s="1"/>
      <c r="DH2941"/>
      <c r="DJ2941" s="1"/>
      <c r="DP2941"/>
      <c r="DW2941" s="1"/>
      <c r="DX2941" s="1"/>
      <c r="DY2941" s="1"/>
      <c r="DZ2941" s="1"/>
      <c r="EA2941" s="1"/>
      <c r="EB2941" s="1"/>
      <c r="EC2941" s="1"/>
      <c r="EH2941"/>
      <c r="ER2941" s="1"/>
      <c r="ET2941" s="1"/>
      <c r="EV2941"/>
      <c r="EW2941"/>
      <c r="FH2941" s="1"/>
      <c r="FI2941" s="1"/>
      <c r="PD2941" s="2"/>
      <c r="PE2941" s="2"/>
      <c r="PF2941" s="2"/>
      <c r="PG2941" s="2"/>
      <c r="PH2941" s="2"/>
      <c r="PI2941" s="2"/>
      <c r="PJ2941" s="2"/>
      <c r="PK2941" s="2"/>
      <c r="PL2941" s="2"/>
      <c r="PM2941" s="2"/>
      <c r="PN2941" s="2"/>
      <c r="PO2941" s="2"/>
    </row>
    <row r="2942" spans="1:431" ht="98" hidden="1" x14ac:dyDescent="0.15">
      <c r="A2942" s="32" t="s">
        <v>2877</v>
      </c>
      <c r="B2942" s="3"/>
      <c r="C2942" s="34"/>
      <c r="D2942" s="34"/>
      <c r="E2942" s="3"/>
      <c r="F2942" s="6"/>
      <c r="G2942" s="6"/>
      <c r="H2942" s="6"/>
      <c r="I2942" s="3"/>
      <c r="J2942" s="6"/>
      <c r="K2942" s="3"/>
      <c r="L2942" s="3"/>
      <c r="M2942" s="3"/>
      <c r="N2942" s="6"/>
      <c r="O2942" s="3"/>
      <c r="P2942" s="6"/>
      <c r="Q2942" s="6"/>
      <c r="R2942" s="6"/>
      <c r="S2942" s="3"/>
      <c r="T2942" s="3"/>
      <c r="U2942" s="35"/>
      <c r="V2942" s="3"/>
      <c r="W2942" s="3"/>
      <c r="X2942" s="3"/>
      <c r="Y2942" s="6"/>
      <c r="Z2942" s="34"/>
      <c r="AA2942" s="34"/>
      <c r="AB2942" s="35"/>
      <c r="AC2942" s="34"/>
      <c r="AD2942" s="6"/>
      <c r="AE2942" s="3"/>
      <c r="AF2942" s="3"/>
      <c r="AG2942" s="6"/>
      <c r="AH2942" s="6"/>
      <c r="AI2942" s="3"/>
      <c r="AJ2942" s="3"/>
      <c r="AK2942" s="3"/>
      <c r="AL2942" s="3"/>
      <c r="AM2942" s="6"/>
      <c r="AN2942" s="35"/>
      <c r="AO2942" s="35"/>
      <c r="AP2942" s="3"/>
      <c r="AQ2942" s="35"/>
      <c r="AR2942" s="3"/>
      <c r="AS2942" s="3"/>
      <c r="AT2942" s="6"/>
      <c r="AU2942" s="6"/>
      <c r="AV2942" s="6"/>
      <c r="AW2942" s="3"/>
      <c r="AX2942" s="3"/>
      <c r="AY2942" s="3"/>
      <c r="AZ2942" s="35"/>
      <c r="BA2942" s="3"/>
      <c r="BB2942" s="3"/>
      <c r="BC2942" s="3"/>
      <c r="BD2942" s="3"/>
      <c r="BE2942" s="3"/>
      <c r="BF2942" s="35"/>
      <c r="BG2942" s="3"/>
      <c r="BH2942" s="3"/>
      <c r="BI2942" s="3"/>
      <c r="BJ2942" s="3"/>
      <c r="BK2942" s="35"/>
      <c r="BL2942" s="35"/>
      <c r="BM2942" s="35"/>
      <c r="BN2942" s="3"/>
      <c r="BO2942" s="3"/>
      <c r="BP2942" s="3"/>
      <c r="BQ2942" s="3"/>
      <c r="BR2942" s="3"/>
      <c r="BS2942" s="3"/>
      <c r="BT2942" s="3"/>
      <c r="BU2942" s="3"/>
      <c r="BV2942" s="3"/>
      <c r="BW2942" s="3"/>
      <c r="BX2942" s="3"/>
      <c r="BY2942" s="3">
        <v>1974</v>
      </c>
      <c r="BZ2942" s="12" t="s">
        <v>2813</v>
      </c>
      <c r="CA2942" s="26" t="s">
        <v>2381</v>
      </c>
      <c r="CB2942" s="26" t="s">
        <v>3005</v>
      </c>
      <c r="CC2942" s="39" t="s">
        <v>2384</v>
      </c>
      <c r="CD2942" s="3"/>
      <c r="CE2942" s="3"/>
      <c r="CF2942" s="7"/>
      <c r="CU2942" s="1"/>
      <c r="CV2942" s="1"/>
      <c r="CW2942" s="1"/>
      <c r="DD2942" s="1"/>
      <c r="DF2942" s="1"/>
      <c r="DH2942"/>
      <c r="DJ2942" s="1"/>
      <c r="DP2942"/>
      <c r="DW2942" s="1"/>
      <c r="DX2942" s="1"/>
      <c r="DY2942" s="1"/>
      <c r="DZ2942" s="1"/>
      <c r="EA2942" s="1"/>
      <c r="EB2942" s="1"/>
      <c r="EC2942" s="1"/>
      <c r="EH2942"/>
      <c r="ER2942" s="1"/>
      <c r="ET2942" s="1"/>
      <c r="EV2942"/>
      <c r="EW2942"/>
      <c r="FH2942" s="1"/>
      <c r="FI2942" s="1"/>
      <c r="PD2942" s="2"/>
      <c r="PE2942" s="2"/>
      <c r="PF2942" s="2"/>
      <c r="PG2942" s="2"/>
      <c r="PH2942" s="2"/>
      <c r="PI2942" s="2"/>
      <c r="PJ2942" s="2"/>
      <c r="PK2942" s="2"/>
      <c r="PL2942" s="2"/>
      <c r="PM2942" s="2"/>
      <c r="PN2942" s="2"/>
      <c r="PO2942" s="2"/>
    </row>
    <row r="2943" spans="1:431" ht="98" hidden="1" x14ac:dyDescent="0.15">
      <c r="A2943" s="36" t="s">
        <v>2878</v>
      </c>
      <c r="B2943" s="12"/>
      <c r="C2943" s="37"/>
      <c r="D2943" s="37"/>
      <c r="E2943" s="12"/>
      <c r="F2943" s="11"/>
      <c r="G2943" s="11"/>
      <c r="H2943" s="11"/>
      <c r="I2943" s="12"/>
      <c r="J2943" s="11"/>
      <c r="K2943" s="12"/>
      <c r="L2943" s="12"/>
      <c r="M2943" s="12"/>
      <c r="N2943" s="11"/>
      <c r="O2943" s="12"/>
      <c r="P2943" s="11"/>
      <c r="Q2943" s="11"/>
      <c r="R2943" s="11"/>
      <c r="S2943" s="12"/>
      <c r="T2943" s="12"/>
      <c r="U2943" s="38"/>
      <c r="V2943" s="12"/>
      <c r="W2943" s="12"/>
      <c r="X2943" s="12"/>
      <c r="Y2943" s="11"/>
      <c r="Z2943" s="37"/>
      <c r="AA2943" s="37"/>
      <c r="AB2943" s="38"/>
      <c r="AC2943" s="37"/>
      <c r="AD2943" s="11"/>
      <c r="AE2943" s="12"/>
      <c r="AF2943" s="12"/>
      <c r="AG2943" s="11"/>
      <c r="AH2943" s="11"/>
      <c r="AI2943" s="12"/>
      <c r="AJ2943" s="12"/>
      <c r="AK2943" s="12"/>
      <c r="AL2943" s="12"/>
      <c r="AM2943" s="11"/>
      <c r="AN2943" s="38"/>
      <c r="AO2943" s="38"/>
      <c r="AP2943" s="12"/>
      <c r="AQ2943" s="38"/>
      <c r="AR2943" s="12"/>
      <c r="AS2943" s="12"/>
      <c r="AT2943" s="11"/>
      <c r="AU2943" s="11"/>
      <c r="AV2943" s="11"/>
      <c r="AW2943" s="12"/>
      <c r="AX2943" s="12"/>
      <c r="AY2943" s="12"/>
      <c r="AZ2943" s="38"/>
      <c r="BA2943" s="12"/>
      <c r="BB2943" s="12"/>
      <c r="BC2943" s="12"/>
      <c r="BD2943" s="12"/>
      <c r="BE2943" s="12"/>
      <c r="BF2943" s="38"/>
      <c r="BG2943" s="12"/>
      <c r="BH2943" s="12"/>
      <c r="BI2943" s="12"/>
      <c r="BJ2943" s="12"/>
      <c r="BK2943" s="38"/>
      <c r="BL2943" s="38"/>
      <c r="BM2943" s="38"/>
      <c r="BN2943" s="12"/>
      <c r="BO2943" s="12"/>
      <c r="BP2943" s="12"/>
      <c r="BQ2943" s="12"/>
      <c r="BR2943" s="12"/>
      <c r="BS2943" s="12"/>
      <c r="BT2943" s="12"/>
      <c r="BU2943" s="12"/>
      <c r="BV2943" s="12"/>
      <c r="BW2943" s="12"/>
      <c r="BX2943" s="12"/>
      <c r="BY2943" s="3">
        <v>1974</v>
      </c>
      <c r="BZ2943" s="12" t="s">
        <v>2813</v>
      </c>
      <c r="CA2943" s="26" t="s">
        <v>2381</v>
      </c>
      <c r="CB2943" s="26" t="s">
        <v>3005</v>
      </c>
      <c r="CC2943" s="39" t="s">
        <v>2384</v>
      </c>
      <c r="CD2943" s="12"/>
      <c r="CE2943" s="12"/>
      <c r="CF2943" s="13"/>
      <c r="CU2943" s="1"/>
      <c r="CV2943" s="1"/>
      <c r="CW2943" s="1"/>
      <c r="DD2943" s="1"/>
      <c r="DF2943" s="1"/>
      <c r="DH2943"/>
      <c r="DJ2943" s="1"/>
      <c r="DP2943"/>
      <c r="DW2943" s="1"/>
      <c r="DX2943" s="1"/>
      <c r="DY2943" s="1"/>
      <c r="DZ2943" s="1"/>
      <c r="EA2943" s="1"/>
      <c r="EB2943" s="1"/>
      <c r="EC2943" s="1"/>
      <c r="EH2943"/>
      <c r="ER2943" s="1"/>
      <c r="ET2943" s="1"/>
      <c r="EV2943"/>
      <c r="EW2943"/>
      <c r="FH2943" s="1"/>
      <c r="FI2943" s="1"/>
      <c r="PD2943" s="2"/>
      <c r="PE2943" s="2"/>
      <c r="PF2943" s="2"/>
      <c r="PG2943" s="2"/>
      <c r="PH2943" s="2"/>
      <c r="PI2943" s="2"/>
      <c r="PJ2943" s="2"/>
      <c r="PK2943" s="2"/>
      <c r="PL2943" s="2"/>
      <c r="PM2943" s="2"/>
      <c r="PN2943" s="2"/>
      <c r="PO2943" s="2"/>
    </row>
    <row r="2944" spans="1:431" ht="98" hidden="1" x14ac:dyDescent="0.15">
      <c r="A2944" s="33" t="s">
        <v>2880</v>
      </c>
      <c r="B2944" s="3"/>
      <c r="C2944" s="34"/>
      <c r="D2944" s="34"/>
      <c r="E2944" s="3"/>
      <c r="F2944" s="6"/>
      <c r="G2944" s="6"/>
      <c r="H2944" s="6"/>
      <c r="I2944" s="3"/>
      <c r="J2944" s="6"/>
      <c r="K2944" s="3"/>
      <c r="L2944" s="3"/>
      <c r="M2944" s="3"/>
      <c r="N2944" s="6"/>
      <c r="O2944" s="3"/>
      <c r="P2944" s="6"/>
      <c r="Q2944" s="6"/>
      <c r="R2944" s="6"/>
      <c r="S2944" s="3"/>
      <c r="T2944" s="3"/>
      <c r="U2944" s="35"/>
      <c r="V2944" s="3"/>
      <c r="W2944" s="3"/>
      <c r="X2944" s="3"/>
      <c r="Y2944" s="6"/>
      <c r="Z2944" s="34"/>
      <c r="AA2944" s="34"/>
      <c r="AB2944" s="35"/>
      <c r="AC2944" s="34"/>
      <c r="AD2944" s="6"/>
      <c r="AE2944" s="3"/>
      <c r="AF2944" s="3"/>
      <c r="AG2944" s="6"/>
      <c r="AH2944" s="6"/>
      <c r="AI2944" s="3"/>
      <c r="AJ2944" s="3"/>
      <c r="AK2944" s="3"/>
      <c r="AL2944" s="3"/>
      <c r="AM2944" s="6"/>
      <c r="AN2944" s="35"/>
      <c r="AO2944" s="35"/>
      <c r="AP2944" s="3"/>
      <c r="AQ2944" s="35"/>
      <c r="AR2944" s="3"/>
      <c r="AS2944" s="3"/>
      <c r="AT2944" s="6"/>
      <c r="AU2944" s="6"/>
      <c r="AV2944" s="6"/>
      <c r="AW2944" s="3"/>
      <c r="AX2944" s="3"/>
      <c r="AY2944" s="3"/>
      <c r="AZ2944" s="35"/>
      <c r="BA2944" s="3"/>
      <c r="BB2944" s="3"/>
      <c r="BC2944" s="3"/>
      <c r="BD2944" s="3"/>
      <c r="BE2944" s="3"/>
      <c r="BF2944" s="35"/>
      <c r="BG2944" s="3"/>
      <c r="BH2944" s="3"/>
      <c r="BI2944" s="3"/>
      <c r="BJ2944" s="3"/>
      <c r="BK2944" s="35"/>
      <c r="BL2944" s="35"/>
      <c r="BM2944" s="35"/>
      <c r="BN2944" s="3"/>
      <c r="BO2944" s="3"/>
      <c r="BP2944" s="3"/>
      <c r="BQ2944" s="3"/>
      <c r="BR2944" s="3"/>
      <c r="BS2944" s="3"/>
      <c r="BT2944" s="3"/>
      <c r="BU2944" s="3"/>
      <c r="BV2944" s="3"/>
      <c r="BW2944" s="3"/>
      <c r="BX2944" s="3"/>
      <c r="BY2944" s="3">
        <v>1974</v>
      </c>
      <c r="BZ2944" s="12" t="s">
        <v>2813</v>
      </c>
      <c r="CA2944" s="26" t="s">
        <v>2381</v>
      </c>
      <c r="CB2944" s="26" t="s">
        <v>2901</v>
      </c>
      <c r="CC2944" s="39" t="s">
        <v>2384</v>
      </c>
      <c r="CD2944" s="3"/>
      <c r="CE2944" s="3"/>
      <c r="CF2944" s="7"/>
      <c r="CU2944" s="1"/>
      <c r="CV2944" s="1"/>
      <c r="CW2944" s="1"/>
      <c r="DD2944" s="1"/>
      <c r="DF2944" s="1"/>
      <c r="DH2944"/>
      <c r="DJ2944" s="1"/>
      <c r="DP2944"/>
      <c r="DW2944" s="1"/>
      <c r="DX2944" s="1"/>
      <c r="DY2944" s="1"/>
      <c r="DZ2944" s="1"/>
      <c r="EA2944" s="1"/>
      <c r="EB2944" s="1"/>
      <c r="EC2944" s="1"/>
      <c r="EH2944"/>
      <c r="ER2944" s="1"/>
      <c r="ET2944" s="1"/>
      <c r="EV2944"/>
      <c r="EW2944"/>
      <c r="FH2944" s="1"/>
      <c r="FI2944" s="1"/>
      <c r="PD2944" s="2"/>
      <c r="PE2944" s="2"/>
      <c r="PF2944" s="2"/>
      <c r="PG2944" s="2"/>
      <c r="PH2944" s="2"/>
      <c r="PI2944" s="2"/>
      <c r="PJ2944" s="2"/>
      <c r="PK2944" s="2"/>
      <c r="PL2944" s="2"/>
      <c r="PM2944" s="2"/>
      <c r="PN2944" s="2"/>
      <c r="PO2944" s="2"/>
    </row>
    <row r="2945" spans="1:431" ht="98" hidden="1" x14ac:dyDescent="0.15">
      <c r="A2945" s="32" t="s">
        <v>2881</v>
      </c>
      <c r="B2945" s="3"/>
      <c r="C2945" s="34"/>
      <c r="D2945" s="34"/>
      <c r="E2945" s="3"/>
      <c r="F2945" s="6"/>
      <c r="G2945" s="6"/>
      <c r="H2945" s="6"/>
      <c r="I2945" s="3"/>
      <c r="J2945" s="6"/>
      <c r="K2945" s="3"/>
      <c r="L2945" s="3"/>
      <c r="M2945" s="3"/>
      <c r="N2945" s="6"/>
      <c r="O2945" s="3"/>
      <c r="P2945" s="6"/>
      <c r="Q2945" s="6"/>
      <c r="R2945" s="6"/>
      <c r="S2945" s="3"/>
      <c r="T2945" s="3"/>
      <c r="U2945" s="35"/>
      <c r="V2945" s="3"/>
      <c r="W2945" s="3"/>
      <c r="X2945" s="3"/>
      <c r="Y2945" s="6"/>
      <c r="Z2945" s="34"/>
      <c r="AA2945" s="34"/>
      <c r="AB2945" s="35"/>
      <c r="AC2945" s="34"/>
      <c r="AD2945" s="6"/>
      <c r="AE2945" s="3"/>
      <c r="AF2945" s="3"/>
      <c r="AG2945" s="6"/>
      <c r="AH2945" s="6"/>
      <c r="AI2945" s="3"/>
      <c r="AJ2945" s="3"/>
      <c r="AK2945" s="3"/>
      <c r="AL2945" s="3"/>
      <c r="AM2945" s="6"/>
      <c r="AN2945" s="35"/>
      <c r="AO2945" s="35"/>
      <c r="AP2945" s="3"/>
      <c r="AQ2945" s="35"/>
      <c r="AR2945" s="3"/>
      <c r="AS2945" s="3"/>
      <c r="AT2945" s="6"/>
      <c r="AU2945" s="6"/>
      <c r="AV2945" s="6"/>
      <c r="AW2945" s="3"/>
      <c r="AX2945" s="3"/>
      <c r="AY2945" s="3"/>
      <c r="AZ2945" s="35"/>
      <c r="BA2945" s="3"/>
      <c r="BB2945" s="3"/>
      <c r="BC2945" s="3"/>
      <c r="BD2945" s="3"/>
      <c r="BE2945" s="3"/>
      <c r="BF2945" s="35"/>
      <c r="BG2945" s="3"/>
      <c r="BH2945" s="3"/>
      <c r="BI2945" s="3"/>
      <c r="BJ2945" s="3"/>
      <c r="BK2945" s="35"/>
      <c r="BL2945" s="35"/>
      <c r="BM2945" s="35"/>
      <c r="BN2945" s="3"/>
      <c r="BO2945" s="3"/>
      <c r="BP2945" s="3"/>
      <c r="BQ2945" s="3"/>
      <c r="BR2945" s="3"/>
      <c r="BS2945" s="3"/>
      <c r="BT2945" s="3"/>
      <c r="BU2945" s="3"/>
      <c r="BV2945" s="3"/>
      <c r="BW2945" s="3"/>
      <c r="BX2945" s="3"/>
      <c r="BY2945" s="3">
        <v>1974</v>
      </c>
      <c r="BZ2945" s="12" t="s">
        <v>2813</v>
      </c>
      <c r="CA2945" s="26" t="s">
        <v>2381</v>
      </c>
      <c r="CB2945" s="26" t="s">
        <v>2901</v>
      </c>
      <c r="CC2945" s="39" t="s">
        <v>2384</v>
      </c>
      <c r="CD2945" s="3"/>
      <c r="CE2945" s="3"/>
      <c r="CF2945" s="7"/>
      <c r="CU2945" s="1"/>
      <c r="CV2945" s="1"/>
      <c r="CW2945" s="1"/>
      <c r="DD2945" s="1"/>
      <c r="DF2945" s="1"/>
      <c r="DH2945"/>
      <c r="DJ2945" s="1"/>
      <c r="DP2945"/>
      <c r="DW2945" s="1"/>
      <c r="DX2945" s="1"/>
      <c r="DY2945" s="1"/>
      <c r="DZ2945" s="1"/>
      <c r="EA2945" s="1"/>
      <c r="EB2945" s="1"/>
      <c r="EC2945" s="1"/>
      <c r="EH2945"/>
      <c r="ER2945" s="1"/>
      <c r="ET2945" s="1"/>
      <c r="EV2945"/>
      <c r="EW2945"/>
      <c r="FH2945" s="1"/>
      <c r="FI2945" s="1"/>
      <c r="PD2945" s="2"/>
      <c r="PE2945" s="2"/>
      <c r="PF2945" s="2"/>
      <c r="PG2945" s="2"/>
      <c r="PH2945" s="2"/>
      <c r="PI2945" s="2"/>
      <c r="PJ2945" s="2"/>
      <c r="PK2945" s="2"/>
      <c r="PL2945" s="2"/>
      <c r="PM2945" s="2"/>
      <c r="PN2945" s="2"/>
      <c r="PO2945" s="2"/>
    </row>
    <row r="2946" spans="1:431" ht="98" hidden="1" x14ac:dyDescent="0.15">
      <c r="A2946" s="33" t="s">
        <v>2882</v>
      </c>
      <c r="B2946" s="3"/>
      <c r="C2946" s="34"/>
      <c r="D2946" s="34"/>
      <c r="E2946" s="3"/>
      <c r="F2946" s="6"/>
      <c r="G2946" s="6"/>
      <c r="H2946" s="6"/>
      <c r="I2946" s="3"/>
      <c r="J2946" s="6"/>
      <c r="K2946" s="3"/>
      <c r="L2946" s="3"/>
      <c r="M2946" s="3"/>
      <c r="N2946" s="6"/>
      <c r="O2946" s="3"/>
      <c r="P2946" s="6"/>
      <c r="Q2946" s="6"/>
      <c r="R2946" s="6"/>
      <c r="S2946" s="3"/>
      <c r="T2946" s="3"/>
      <c r="U2946" s="35"/>
      <c r="V2946" s="3"/>
      <c r="W2946" s="3"/>
      <c r="X2946" s="3"/>
      <c r="Y2946" s="6"/>
      <c r="Z2946" s="34"/>
      <c r="AA2946" s="34"/>
      <c r="AB2946" s="35"/>
      <c r="AC2946" s="34"/>
      <c r="AD2946" s="6"/>
      <c r="AE2946" s="3"/>
      <c r="AF2946" s="3"/>
      <c r="AG2946" s="6"/>
      <c r="AH2946" s="6"/>
      <c r="AI2946" s="3"/>
      <c r="AJ2946" s="3"/>
      <c r="AK2946" s="3"/>
      <c r="AL2946" s="3"/>
      <c r="AM2946" s="6"/>
      <c r="AN2946" s="35"/>
      <c r="AO2946" s="35"/>
      <c r="AP2946" s="3"/>
      <c r="AQ2946" s="35"/>
      <c r="AR2946" s="3"/>
      <c r="AS2946" s="3"/>
      <c r="AT2946" s="6"/>
      <c r="AU2946" s="6"/>
      <c r="AV2946" s="6"/>
      <c r="AW2946" s="3"/>
      <c r="AX2946" s="3"/>
      <c r="AY2946" s="3"/>
      <c r="AZ2946" s="35"/>
      <c r="BA2946" s="3"/>
      <c r="BB2946" s="3"/>
      <c r="BC2946" s="3"/>
      <c r="BD2946" s="3"/>
      <c r="BE2946" s="3"/>
      <c r="BF2946" s="35"/>
      <c r="BG2946" s="3"/>
      <c r="BH2946" s="3"/>
      <c r="BI2946" s="3"/>
      <c r="BJ2946" s="3"/>
      <c r="BK2946" s="35"/>
      <c r="BL2946" s="35"/>
      <c r="BM2946" s="35"/>
      <c r="BN2946" s="3"/>
      <c r="BO2946" s="3"/>
      <c r="BP2946" s="3"/>
      <c r="BQ2946" s="3"/>
      <c r="BR2946" s="3"/>
      <c r="BS2946" s="3"/>
      <c r="BT2946" s="3"/>
      <c r="BU2946" s="3"/>
      <c r="BV2946" s="3"/>
      <c r="BW2946" s="3"/>
      <c r="BX2946" s="3"/>
      <c r="BY2946" s="3">
        <v>1974</v>
      </c>
      <c r="BZ2946" s="12" t="s">
        <v>2813</v>
      </c>
      <c r="CA2946" s="26" t="s">
        <v>2381</v>
      </c>
      <c r="CB2946" s="26" t="s">
        <v>2901</v>
      </c>
      <c r="CC2946" s="39" t="s">
        <v>2384</v>
      </c>
      <c r="CD2946" s="3"/>
      <c r="CE2946" s="3"/>
      <c r="CF2946" s="7"/>
      <c r="CU2946" s="1"/>
      <c r="CV2946" s="1"/>
      <c r="CW2946" s="1"/>
      <c r="DD2946" s="1"/>
      <c r="DF2946" s="1"/>
      <c r="DH2946"/>
      <c r="DJ2946" s="1"/>
      <c r="DP2946"/>
      <c r="DW2946" s="1"/>
      <c r="DX2946" s="1"/>
      <c r="DY2946" s="1"/>
      <c r="DZ2946" s="1"/>
      <c r="EA2946" s="1"/>
      <c r="EB2946" s="1"/>
      <c r="EC2946" s="1"/>
      <c r="EH2946"/>
      <c r="ER2946" s="1"/>
      <c r="ET2946" s="1"/>
      <c r="EV2946"/>
      <c r="EW2946"/>
      <c r="FH2946" s="1"/>
      <c r="FI2946" s="1"/>
      <c r="PD2946" s="2"/>
      <c r="PE2946" s="2"/>
      <c r="PF2946" s="2"/>
      <c r="PG2946" s="2"/>
      <c r="PH2946" s="2"/>
      <c r="PI2946" s="2"/>
      <c r="PJ2946" s="2"/>
      <c r="PK2946" s="2"/>
      <c r="PL2946" s="2"/>
      <c r="PM2946" s="2"/>
      <c r="PN2946" s="2"/>
      <c r="PO2946" s="2"/>
    </row>
    <row r="2947" spans="1:431" ht="98" hidden="1" x14ac:dyDescent="0.15">
      <c r="A2947" s="32" t="s">
        <v>2883</v>
      </c>
      <c r="B2947" s="3"/>
      <c r="C2947" s="34"/>
      <c r="D2947" s="34"/>
      <c r="E2947" s="3"/>
      <c r="F2947" s="6"/>
      <c r="G2947" s="6"/>
      <c r="H2947" s="6"/>
      <c r="I2947" s="3"/>
      <c r="J2947" s="6"/>
      <c r="K2947" s="3"/>
      <c r="L2947" s="3"/>
      <c r="M2947" s="3"/>
      <c r="N2947" s="6"/>
      <c r="O2947" s="3"/>
      <c r="P2947" s="6"/>
      <c r="Q2947" s="6"/>
      <c r="R2947" s="6"/>
      <c r="S2947" s="3"/>
      <c r="T2947" s="3"/>
      <c r="U2947" s="35"/>
      <c r="V2947" s="3"/>
      <c r="W2947" s="3"/>
      <c r="X2947" s="3"/>
      <c r="Y2947" s="6"/>
      <c r="Z2947" s="34"/>
      <c r="AA2947" s="34"/>
      <c r="AB2947" s="35"/>
      <c r="AC2947" s="34"/>
      <c r="AD2947" s="6"/>
      <c r="AE2947" s="3"/>
      <c r="AF2947" s="3"/>
      <c r="AG2947" s="6"/>
      <c r="AH2947" s="6"/>
      <c r="AI2947" s="3"/>
      <c r="AJ2947" s="3"/>
      <c r="AK2947" s="3"/>
      <c r="AL2947" s="3"/>
      <c r="AM2947" s="6"/>
      <c r="AN2947" s="35"/>
      <c r="AO2947" s="35"/>
      <c r="AP2947" s="3"/>
      <c r="AQ2947" s="35"/>
      <c r="AR2947" s="3"/>
      <c r="AS2947" s="3"/>
      <c r="AT2947" s="6"/>
      <c r="AU2947" s="6"/>
      <c r="AV2947" s="6"/>
      <c r="AW2947" s="3"/>
      <c r="AX2947" s="3"/>
      <c r="AY2947" s="3"/>
      <c r="AZ2947" s="35"/>
      <c r="BA2947" s="3"/>
      <c r="BB2947" s="3"/>
      <c r="BC2947" s="3"/>
      <c r="BD2947" s="3"/>
      <c r="BE2947" s="3"/>
      <c r="BF2947" s="35"/>
      <c r="BG2947" s="3"/>
      <c r="BH2947" s="3"/>
      <c r="BI2947" s="3"/>
      <c r="BJ2947" s="3"/>
      <c r="BK2947" s="35"/>
      <c r="BL2947" s="35"/>
      <c r="BM2947" s="35"/>
      <c r="BN2947" s="3"/>
      <c r="BO2947" s="3"/>
      <c r="BP2947" s="3"/>
      <c r="BQ2947" s="3"/>
      <c r="BR2947" s="3"/>
      <c r="BS2947" s="3"/>
      <c r="BT2947" s="3"/>
      <c r="BU2947" s="3"/>
      <c r="BV2947" s="3"/>
      <c r="BW2947" s="3"/>
      <c r="BX2947" s="3"/>
      <c r="BY2947" s="3">
        <v>1974</v>
      </c>
      <c r="BZ2947" s="12" t="s">
        <v>2813</v>
      </c>
      <c r="CA2947" s="26" t="s">
        <v>2381</v>
      </c>
      <c r="CB2947" s="26" t="s">
        <v>2901</v>
      </c>
      <c r="CC2947" s="39" t="s">
        <v>2384</v>
      </c>
      <c r="CD2947" s="3"/>
      <c r="CE2947" s="3"/>
      <c r="CF2947" s="7"/>
      <c r="CU2947" s="1"/>
      <c r="CV2947" s="1"/>
      <c r="CW2947" s="1"/>
      <c r="DD2947" s="1"/>
      <c r="DF2947" s="1"/>
      <c r="DH2947"/>
      <c r="DJ2947" s="1"/>
      <c r="DP2947"/>
      <c r="DW2947" s="1"/>
      <c r="DX2947" s="1"/>
      <c r="DY2947" s="1"/>
      <c r="DZ2947" s="1"/>
      <c r="EA2947" s="1"/>
      <c r="EB2947" s="1"/>
      <c r="EC2947" s="1"/>
      <c r="EH2947"/>
      <c r="ER2947" s="1"/>
      <c r="ET2947" s="1"/>
      <c r="EV2947"/>
      <c r="EW2947"/>
      <c r="FH2947" s="1"/>
      <c r="FI2947" s="1"/>
      <c r="PD2947" s="2"/>
      <c r="PE2947" s="2"/>
      <c r="PF2947" s="2"/>
      <c r="PG2947" s="2"/>
      <c r="PH2947" s="2"/>
      <c r="PI2947" s="2"/>
      <c r="PJ2947" s="2"/>
      <c r="PK2947" s="2"/>
      <c r="PL2947" s="2"/>
      <c r="PM2947" s="2"/>
      <c r="PN2947" s="2"/>
      <c r="PO2947" s="2"/>
    </row>
    <row r="2948" spans="1:431" ht="98" hidden="1" x14ac:dyDescent="0.15">
      <c r="A2948" s="33" t="s">
        <v>2884</v>
      </c>
      <c r="B2948" s="3"/>
      <c r="C2948" s="34"/>
      <c r="D2948" s="34"/>
      <c r="E2948" s="3"/>
      <c r="F2948" s="6"/>
      <c r="G2948" s="6"/>
      <c r="H2948" s="6"/>
      <c r="I2948" s="3"/>
      <c r="J2948" s="6"/>
      <c r="K2948" s="3"/>
      <c r="L2948" s="3"/>
      <c r="M2948" s="3"/>
      <c r="N2948" s="6"/>
      <c r="O2948" s="3"/>
      <c r="P2948" s="6"/>
      <c r="Q2948" s="6"/>
      <c r="R2948" s="6"/>
      <c r="S2948" s="3"/>
      <c r="T2948" s="3"/>
      <c r="U2948" s="35"/>
      <c r="V2948" s="3"/>
      <c r="W2948" s="3"/>
      <c r="X2948" s="3"/>
      <c r="Y2948" s="6"/>
      <c r="Z2948" s="34"/>
      <c r="AA2948" s="34"/>
      <c r="AB2948" s="35"/>
      <c r="AC2948" s="34"/>
      <c r="AD2948" s="6"/>
      <c r="AE2948" s="3"/>
      <c r="AF2948" s="3"/>
      <c r="AG2948" s="6"/>
      <c r="AH2948" s="6"/>
      <c r="AI2948" s="3"/>
      <c r="AJ2948" s="3"/>
      <c r="AK2948" s="3"/>
      <c r="AL2948" s="3"/>
      <c r="AM2948" s="6"/>
      <c r="AN2948" s="35"/>
      <c r="AO2948" s="35"/>
      <c r="AP2948" s="3"/>
      <c r="AQ2948" s="35"/>
      <c r="AR2948" s="3"/>
      <c r="AS2948" s="3"/>
      <c r="AT2948" s="6"/>
      <c r="AU2948" s="6"/>
      <c r="AV2948" s="6"/>
      <c r="AW2948" s="3"/>
      <c r="AX2948" s="3"/>
      <c r="AY2948" s="3"/>
      <c r="AZ2948" s="35"/>
      <c r="BA2948" s="3"/>
      <c r="BB2948" s="3"/>
      <c r="BC2948" s="3"/>
      <c r="BD2948" s="3"/>
      <c r="BE2948" s="3"/>
      <c r="BF2948" s="35"/>
      <c r="BG2948" s="3"/>
      <c r="BH2948" s="3"/>
      <c r="BI2948" s="3"/>
      <c r="BJ2948" s="3"/>
      <c r="BK2948" s="35"/>
      <c r="BL2948" s="35"/>
      <c r="BM2948" s="35"/>
      <c r="BN2948" s="3"/>
      <c r="BO2948" s="3"/>
      <c r="BP2948" s="3"/>
      <c r="BQ2948" s="3"/>
      <c r="BR2948" s="3"/>
      <c r="BS2948" s="3"/>
      <c r="BT2948" s="3"/>
      <c r="BU2948" s="3"/>
      <c r="BV2948" s="3"/>
      <c r="BW2948" s="3"/>
      <c r="BX2948" s="3"/>
      <c r="BY2948" s="3">
        <v>1974</v>
      </c>
      <c r="BZ2948" s="12" t="s">
        <v>2813</v>
      </c>
      <c r="CA2948" s="26" t="s">
        <v>2381</v>
      </c>
      <c r="CB2948" s="26" t="s">
        <v>2901</v>
      </c>
      <c r="CC2948" s="39" t="s">
        <v>2384</v>
      </c>
      <c r="CD2948" s="3"/>
      <c r="CE2948" s="3"/>
      <c r="CF2948" s="7"/>
      <c r="CU2948" s="1"/>
      <c r="CV2948" s="1"/>
      <c r="CW2948" s="1"/>
      <c r="DD2948" s="1"/>
      <c r="DF2948" s="1"/>
      <c r="DH2948"/>
      <c r="DJ2948" s="1"/>
      <c r="DP2948"/>
      <c r="DW2948" s="1"/>
      <c r="DX2948" s="1"/>
      <c r="DY2948" s="1"/>
      <c r="DZ2948" s="1"/>
      <c r="EA2948" s="1"/>
      <c r="EB2948" s="1"/>
      <c r="EC2948" s="1"/>
      <c r="EH2948"/>
      <c r="ER2948" s="1"/>
      <c r="ET2948" s="1"/>
      <c r="EV2948"/>
      <c r="EW2948"/>
      <c r="FH2948" s="1"/>
      <c r="FI2948" s="1"/>
      <c r="PD2948" s="2"/>
      <c r="PE2948" s="2"/>
      <c r="PF2948" s="2"/>
      <c r="PG2948" s="2"/>
      <c r="PH2948" s="2"/>
      <c r="PI2948" s="2"/>
      <c r="PJ2948" s="2"/>
      <c r="PK2948" s="2"/>
      <c r="PL2948" s="2"/>
      <c r="PM2948" s="2"/>
      <c r="PN2948" s="2"/>
      <c r="PO2948" s="2"/>
    </row>
    <row r="2949" spans="1:431" ht="98" hidden="1" x14ac:dyDescent="0.15">
      <c r="A2949" s="32" t="s">
        <v>2885</v>
      </c>
      <c r="B2949" s="3"/>
      <c r="C2949" s="34"/>
      <c r="D2949" s="34"/>
      <c r="E2949" s="3"/>
      <c r="F2949" s="6"/>
      <c r="G2949" s="6"/>
      <c r="H2949" s="6"/>
      <c r="I2949" s="3"/>
      <c r="J2949" s="6"/>
      <c r="K2949" s="3"/>
      <c r="L2949" s="3"/>
      <c r="M2949" s="3"/>
      <c r="N2949" s="6"/>
      <c r="O2949" s="3"/>
      <c r="P2949" s="6"/>
      <c r="Q2949" s="6"/>
      <c r="R2949" s="6"/>
      <c r="S2949" s="3"/>
      <c r="T2949" s="3"/>
      <c r="U2949" s="35"/>
      <c r="V2949" s="3"/>
      <c r="W2949" s="3"/>
      <c r="X2949" s="3"/>
      <c r="Y2949" s="6"/>
      <c r="Z2949" s="34"/>
      <c r="AA2949" s="34"/>
      <c r="AB2949" s="35"/>
      <c r="AC2949" s="34"/>
      <c r="AD2949" s="6"/>
      <c r="AE2949" s="3"/>
      <c r="AF2949" s="3"/>
      <c r="AG2949" s="6"/>
      <c r="AH2949" s="6"/>
      <c r="AI2949" s="3"/>
      <c r="AJ2949" s="3"/>
      <c r="AK2949" s="3"/>
      <c r="AL2949" s="3"/>
      <c r="AM2949" s="6"/>
      <c r="AN2949" s="35"/>
      <c r="AO2949" s="35"/>
      <c r="AP2949" s="3"/>
      <c r="AQ2949" s="35"/>
      <c r="AR2949" s="3"/>
      <c r="AS2949" s="3"/>
      <c r="AT2949" s="6"/>
      <c r="AU2949" s="6"/>
      <c r="AV2949" s="6"/>
      <c r="AW2949" s="3"/>
      <c r="AX2949" s="3"/>
      <c r="AY2949" s="3"/>
      <c r="AZ2949" s="35"/>
      <c r="BA2949" s="3"/>
      <c r="BB2949" s="3"/>
      <c r="BC2949" s="3"/>
      <c r="BD2949" s="3"/>
      <c r="BE2949" s="3"/>
      <c r="BF2949" s="35"/>
      <c r="BG2949" s="3"/>
      <c r="BH2949" s="3"/>
      <c r="BI2949" s="3"/>
      <c r="BJ2949" s="3"/>
      <c r="BK2949" s="35"/>
      <c r="BL2949" s="35"/>
      <c r="BM2949" s="35"/>
      <c r="BN2949" s="3"/>
      <c r="BO2949" s="3"/>
      <c r="BP2949" s="3"/>
      <c r="BQ2949" s="3"/>
      <c r="BR2949" s="3"/>
      <c r="BS2949" s="3"/>
      <c r="BT2949" s="3"/>
      <c r="BU2949" s="3"/>
      <c r="BV2949" s="3"/>
      <c r="BW2949" s="3"/>
      <c r="BX2949" s="3"/>
      <c r="BY2949" s="3">
        <v>1974</v>
      </c>
      <c r="BZ2949" s="12" t="s">
        <v>2813</v>
      </c>
      <c r="CA2949" s="26" t="s">
        <v>2381</v>
      </c>
      <c r="CB2949" s="26" t="s">
        <v>2901</v>
      </c>
      <c r="CC2949" s="39" t="s">
        <v>2384</v>
      </c>
      <c r="CD2949" s="3"/>
      <c r="CE2949" s="3"/>
      <c r="CF2949" s="7"/>
      <c r="CU2949" s="1"/>
      <c r="CV2949" s="1"/>
      <c r="CW2949" s="1"/>
      <c r="DD2949" s="1"/>
      <c r="DF2949" s="1"/>
      <c r="DH2949"/>
      <c r="DJ2949" s="1"/>
      <c r="DP2949"/>
      <c r="DW2949" s="1"/>
      <c r="DX2949" s="1"/>
      <c r="DY2949" s="1"/>
      <c r="DZ2949" s="1"/>
      <c r="EA2949" s="1"/>
      <c r="EB2949" s="1"/>
      <c r="EC2949" s="1"/>
      <c r="EH2949"/>
      <c r="ER2949" s="1"/>
      <c r="ET2949" s="1"/>
      <c r="EV2949"/>
      <c r="EW2949"/>
      <c r="FH2949" s="1"/>
      <c r="FI2949" s="1"/>
      <c r="PD2949" s="2"/>
      <c r="PE2949" s="2"/>
      <c r="PF2949" s="2"/>
      <c r="PG2949" s="2"/>
      <c r="PH2949" s="2"/>
      <c r="PI2949" s="2"/>
      <c r="PJ2949" s="2"/>
      <c r="PK2949" s="2"/>
      <c r="PL2949" s="2"/>
      <c r="PM2949" s="2"/>
      <c r="PN2949" s="2"/>
      <c r="PO2949" s="2"/>
    </row>
    <row r="2950" spans="1:431" ht="98" hidden="1" x14ac:dyDescent="0.15">
      <c r="A2950" s="33" t="s">
        <v>2886</v>
      </c>
      <c r="B2950" s="3"/>
      <c r="C2950" s="34"/>
      <c r="D2950" s="34"/>
      <c r="E2950" s="3"/>
      <c r="F2950" s="6"/>
      <c r="G2950" s="6"/>
      <c r="H2950" s="6"/>
      <c r="I2950" s="3"/>
      <c r="J2950" s="6"/>
      <c r="K2950" s="3"/>
      <c r="L2950" s="3"/>
      <c r="M2950" s="3"/>
      <c r="N2950" s="6"/>
      <c r="O2950" s="3"/>
      <c r="P2950" s="6"/>
      <c r="Q2950" s="6"/>
      <c r="R2950" s="6"/>
      <c r="S2950" s="3"/>
      <c r="T2950" s="3"/>
      <c r="U2950" s="35"/>
      <c r="V2950" s="3"/>
      <c r="W2950" s="3"/>
      <c r="X2950" s="3"/>
      <c r="Y2950" s="6"/>
      <c r="Z2950" s="34"/>
      <c r="AA2950" s="34"/>
      <c r="AB2950" s="35"/>
      <c r="AC2950" s="34"/>
      <c r="AD2950" s="6"/>
      <c r="AE2950" s="3"/>
      <c r="AF2950" s="3"/>
      <c r="AG2950" s="6"/>
      <c r="AH2950" s="6"/>
      <c r="AI2950" s="3"/>
      <c r="AJ2950" s="3"/>
      <c r="AK2950" s="3"/>
      <c r="AL2950" s="3"/>
      <c r="AM2950" s="6"/>
      <c r="AN2950" s="35"/>
      <c r="AO2950" s="35"/>
      <c r="AP2950" s="3"/>
      <c r="AQ2950" s="35"/>
      <c r="AR2950" s="3"/>
      <c r="AS2950" s="3"/>
      <c r="AT2950" s="6"/>
      <c r="AU2950" s="6"/>
      <c r="AV2950" s="6"/>
      <c r="AW2950" s="3"/>
      <c r="AX2950" s="3"/>
      <c r="AY2950" s="3"/>
      <c r="AZ2950" s="35"/>
      <c r="BA2950" s="3"/>
      <c r="BB2950" s="3"/>
      <c r="BC2950" s="3"/>
      <c r="BD2950" s="3"/>
      <c r="BE2950" s="3"/>
      <c r="BF2950" s="35"/>
      <c r="BG2950" s="3"/>
      <c r="BH2950" s="3"/>
      <c r="BI2950" s="3"/>
      <c r="BJ2950" s="3"/>
      <c r="BK2950" s="35"/>
      <c r="BL2950" s="35"/>
      <c r="BM2950" s="35"/>
      <c r="BN2950" s="3"/>
      <c r="BO2950" s="3"/>
      <c r="BP2950" s="3"/>
      <c r="BQ2950" s="3"/>
      <c r="BR2950" s="3"/>
      <c r="BS2950" s="3"/>
      <c r="BT2950" s="3"/>
      <c r="BU2950" s="3"/>
      <c r="BV2950" s="3"/>
      <c r="BW2950" s="3"/>
      <c r="BX2950" s="3"/>
      <c r="BY2950" s="3">
        <v>1974</v>
      </c>
      <c r="BZ2950" s="12" t="s">
        <v>2813</v>
      </c>
      <c r="CA2950" s="26" t="s">
        <v>2381</v>
      </c>
      <c r="CB2950" s="26" t="s">
        <v>2901</v>
      </c>
      <c r="CC2950" s="39" t="s">
        <v>2384</v>
      </c>
      <c r="CD2950" s="3"/>
      <c r="CE2950" s="3"/>
      <c r="CF2950" s="7"/>
      <c r="CU2950" s="1"/>
      <c r="CV2950" s="1"/>
      <c r="CW2950" s="1"/>
      <c r="DD2950" s="1"/>
      <c r="DF2950" s="1"/>
      <c r="DH2950"/>
      <c r="DJ2950" s="1"/>
      <c r="DP2950"/>
      <c r="DW2950" s="1"/>
      <c r="DX2950" s="1"/>
      <c r="DY2950" s="1"/>
      <c r="DZ2950" s="1"/>
      <c r="EA2950" s="1"/>
      <c r="EB2950" s="1"/>
      <c r="EC2950" s="1"/>
      <c r="EH2950"/>
      <c r="ER2950" s="1"/>
      <c r="ET2950" s="1"/>
      <c r="EV2950"/>
      <c r="EW2950"/>
      <c r="FH2950" s="1"/>
      <c r="FI2950" s="1"/>
      <c r="PD2950" s="2"/>
      <c r="PE2950" s="2"/>
      <c r="PF2950" s="2"/>
      <c r="PG2950" s="2"/>
      <c r="PH2950" s="2"/>
      <c r="PI2950" s="2"/>
      <c r="PJ2950" s="2"/>
      <c r="PK2950" s="2"/>
      <c r="PL2950" s="2"/>
      <c r="PM2950" s="2"/>
      <c r="PN2950" s="2"/>
      <c r="PO2950" s="2"/>
    </row>
    <row r="2951" spans="1:431" ht="98" hidden="1" x14ac:dyDescent="0.15">
      <c r="A2951" s="32" t="s">
        <v>2887</v>
      </c>
      <c r="B2951" s="3"/>
      <c r="C2951" s="34"/>
      <c r="D2951" s="34"/>
      <c r="E2951" s="3"/>
      <c r="F2951" s="6"/>
      <c r="G2951" s="6"/>
      <c r="H2951" s="6"/>
      <c r="I2951" s="3"/>
      <c r="J2951" s="6"/>
      <c r="K2951" s="3"/>
      <c r="L2951" s="3"/>
      <c r="M2951" s="3"/>
      <c r="N2951" s="6"/>
      <c r="O2951" s="3"/>
      <c r="P2951" s="6"/>
      <c r="Q2951" s="6"/>
      <c r="R2951" s="6"/>
      <c r="S2951" s="3"/>
      <c r="T2951" s="3"/>
      <c r="U2951" s="35"/>
      <c r="V2951" s="3"/>
      <c r="W2951" s="3"/>
      <c r="X2951" s="3"/>
      <c r="Y2951" s="6"/>
      <c r="Z2951" s="34"/>
      <c r="AA2951" s="34"/>
      <c r="AB2951" s="35"/>
      <c r="AC2951" s="34"/>
      <c r="AD2951" s="6"/>
      <c r="AE2951" s="3"/>
      <c r="AF2951" s="3"/>
      <c r="AG2951" s="6"/>
      <c r="AH2951" s="6"/>
      <c r="AI2951" s="3"/>
      <c r="AJ2951" s="3"/>
      <c r="AK2951" s="3"/>
      <c r="AL2951" s="3"/>
      <c r="AM2951" s="6"/>
      <c r="AN2951" s="35"/>
      <c r="AO2951" s="35"/>
      <c r="AP2951" s="3"/>
      <c r="AQ2951" s="35"/>
      <c r="AR2951" s="3"/>
      <c r="AS2951" s="3"/>
      <c r="AT2951" s="6"/>
      <c r="AU2951" s="6"/>
      <c r="AV2951" s="6"/>
      <c r="AW2951" s="3"/>
      <c r="AX2951" s="3"/>
      <c r="AY2951" s="3"/>
      <c r="AZ2951" s="35"/>
      <c r="BA2951" s="3"/>
      <c r="BB2951" s="3"/>
      <c r="BC2951" s="3"/>
      <c r="BD2951" s="3"/>
      <c r="BE2951" s="3"/>
      <c r="BF2951" s="35"/>
      <c r="BG2951" s="3"/>
      <c r="BH2951" s="3"/>
      <c r="BI2951" s="3"/>
      <c r="BJ2951" s="3"/>
      <c r="BK2951" s="35"/>
      <c r="BL2951" s="35"/>
      <c r="BM2951" s="35"/>
      <c r="BN2951" s="3"/>
      <c r="BO2951" s="3"/>
      <c r="BP2951" s="3"/>
      <c r="BQ2951" s="3"/>
      <c r="BR2951" s="3"/>
      <c r="BS2951" s="3"/>
      <c r="BT2951" s="3"/>
      <c r="BU2951" s="3"/>
      <c r="BV2951" s="3"/>
      <c r="BW2951" s="3"/>
      <c r="BX2951" s="3"/>
      <c r="BY2951" s="3">
        <v>1974</v>
      </c>
      <c r="BZ2951" s="12" t="s">
        <v>2813</v>
      </c>
      <c r="CA2951" s="26" t="s">
        <v>2381</v>
      </c>
      <c r="CB2951" s="26" t="s">
        <v>2901</v>
      </c>
      <c r="CC2951" s="39" t="s">
        <v>2384</v>
      </c>
      <c r="CD2951" s="3"/>
      <c r="CE2951" s="3"/>
      <c r="CF2951" s="7"/>
      <c r="CU2951" s="1"/>
      <c r="CV2951" s="1"/>
      <c r="CW2951" s="1"/>
      <c r="DD2951" s="1"/>
      <c r="DF2951" s="1"/>
      <c r="DH2951"/>
      <c r="DJ2951" s="1"/>
      <c r="DP2951"/>
      <c r="DW2951" s="1"/>
      <c r="DX2951" s="1"/>
      <c r="DY2951" s="1"/>
      <c r="DZ2951" s="1"/>
      <c r="EA2951" s="1"/>
      <c r="EB2951" s="1"/>
      <c r="EC2951" s="1"/>
      <c r="EH2951"/>
      <c r="ER2951" s="1"/>
      <c r="ET2951" s="1"/>
      <c r="EV2951"/>
      <c r="EW2951"/>
      <c r="FH2951" s="1"/>
      <c r="FI2951" s="1"/>
      <c r="PD2951" s="2"/>
      <c r="PE2951" s="2"/>
      <c r="PF2951" s="2"/>
      <c r="PG2951" s="2"/>
      <c r="PH2951" s="2"/>
      <c r="PI2951" s="2"/>
      <c r="PJ2951" s="2"/>
      <c r="PK2951" s="2"/>
      <c r="PL2951" s="2"/>
      <c r="PM2951" s="2"/>
      <c r="PN2951" s="2"/>
      <c r="PO2951" s="2"/>
    </row>
    <row r="2952" spans="1:431" ht="98" hidden="1" x14ac:dyDescent="0.15">
      <c r="A2952" s="33" t="s">
        <v>2888</v>
      </c>
      <c r="B2952" s="3"/>
      <c r="C2952" s="34"/>
      <c r="D2952" s="34"/>
      <c r="E2952" s="3"/>
      <c r="F2952" s="6"/>
      <c r="G2952" s="6"/>
      <c r="H2952" s="6"/>
      <c r="I2952" s="3"/>
      <c r="J2952" s="6"/>
      <c r="K2952" s="3"/>
      <c r="L2952" s="3"/>
      <c r="M2952" s="3"/>
      <c r="N2952" s="6"/>
      <c r="O2952" s="3"/>
      <c r="P2952" s="6"/>
      <c r="Q2952" s="6"/>
      <c r="R2952" s="6"/>
      <c r="S2952" s="3"/>
      <c r="T2952" s="3"/>
      <c r="U2952" s="35"/>
      <c r="V2952" s="3"/>
      <c r="W2952" s="3"/>
      <c r="X2952" s="3"/>
      <c r="Y2952" s="6"/>
      <c r="Z2952" s="34"/>
      <c r="AA2952" s="34"/>
      <c r="AB2952" s="35"/>
      <c r="AC2952" s="34"/>
      <c r="AD2952" s="6"/>
      <c r="AE2952" s="3"/>
      <c r="AF2952" s="3"/>
      <c r="AG2952" s="6"/>
      <c r="AH2952" s="6"/>
      <c r="AI2952" s="3"/>
      <c r="AJ2952" s="3"/>
      <c r="AK2952" s="3"/>
      <c r="AL2952" s="3"/>
      <c r="AM2952" s="6"/>
      <c r="AN2952" s="35"/>
      <c r="AO2952" s="35"/>
      <c r="AP2952" s="3"/>
      <c r="AQ2952" s="35"/>
      <c r="AR2952" s="3"/>
      <c r="AS2952" s="3"/>
      <c r="AT2952" s="6"/>
      <c r="AU2952" s="6"/>
      <c r="AV2952" s="6"/>
      <c r="AW2952" s="3"/>
      <c r="AX2952" s="3"/>
      <c r="AY2952" s="3"/>
      <c r="AZ2952" s="35"/>
      <c r="BA2952" s="3"/>
      <c r="BB2952" s="3"/>
      <c r="BC2952" s="3"/>
      <c r="BD2952" s="3"/>
      <c r="BE2952" s="3"/>
      <c r="BF2952" s="35"/>
      <c r="BG2952" s="3"/>
      <c r="BH2952" s="3"/>
      <c r="BI2952" s="3"/>
      <c r="BJ2952" s="3"/>
      <c r="BK2952" s="35"/>
      <c r="BL2952" s="35"/>
      <c r="BM2952" s="35"/>
      <c r="BN2952" s="3"/>
      <c r="BO2952" s="3"/>
      <c r="BP2952" s="3"/>
      <c r="BQ2952" s="3"/>
      <c r="BR2952" s="3"/>
      <c r="BS2952" s="3"/>
      <c r="BT2952" s="3"/>
      <c r="BU2952" s="3"/>
      <c r="BV2952" s="3"/>
      <c r="BW2952" s="3"/>
      <c r="BX2952" s="3"/>
      <c r="BY2952" s="3">
        <v>1974</v>
      </c>
      <c r="BZ2952" s="12" t="s">
        <v>2813</v>
      </c>
      <c r="CA2952" s="26" t="s">
        <v>2381</v>
      </c>
      <c r="CB2952" s="26" t="s">
        <v>2901</v>
      </c>
      <c r="CC2952" s="39" t="s">
        <v>2384</v>
      </c>
      <c r="CD2952" s="3"/>
      <c r="CE2952" s="3"/>
      <c r="CF2952" s="7"/>
      <c r="CU2952" s="1"/>
      <c r="CV2952" s="1"/>
      <c r="CW2952" s="1"/>
      <c r="DD2952" s="1"/>
      <c r="DF2952" s="1"/>
      <c r="DH2952"/>
      <c r="DJ2952" s="1"/>
      <c r="DP2952"/>
      <c r="DW2952" s="1"/>
      <c r="DX2952" s="1"/>
      <c r="DY2952" s="1"/>
      <c r="DZ2952" s="1"/>
      <c r="EA2952" s="1"/>
      <c r="EB2952" s="1"/>
      <c r="EC2952" s="1"/>
      <c r="EH2952"/>
      <c r="ER2952" s="1"/>
      <c r="ET2952" s="1"/>
      <c r="EV2952"/>
      <c r="EW2952"/>
      <c r="FH2952" s="1"/>
      <c r="FI2952" s="1"/>
      <c r="PD2952" s="2"/>
      <c r="PE2952" s="2"/>
      <c r="PF2952" s="2"/>
      <c r="PG2952" s="2"/>
      <c r="PH2952" s="2"/>
      <c r="PI2952" s="2"/>
      <c r="PJ2952" s="2"/>
      <c r="PK2952" s="2"/>
      <c r="PL2952" s="2"/>
      <c r="PM2952" s="2"/>
      <c r="PN2952" s="2"/>
      <c r="PO2952" s="2"/>
    </row>
    <row r="2953" spans="1:431" ht="98" hidden="1" x14ac:dyDescent="0.15">
      <c r="A2953" s="32" t="s">
        <v>2889</v>
      </c>
      <c r="B2953" s="3"/>
      <c r="C2953" s="34"/>
      <c r="D2953" s="34"/>
      <c r="E2953" s="3"/>
      <c r="F2953" s="6"/>
      <c r="G2953" s="6"/>
      <c r="H2953" s="6"/>
      <c r="I2953" s="3"/>
      <c r="J2953" s="6"/>
      <c r="K2953" s="3"/>
      <c r="L2953" s="3"/>
      <c r="M2953" s="3"/>
      <c r="N2953" s="6"/>
      <c r="O2953" s="3"/>
      <c r="P2953" s="6"/>
      <c r="Q2953" s="6"/>
      <c r="R2953" s="6"/>
      <c r="S2953" s="3"/>
      <c r="T2953" s="3"/>
      <c r="U2953" s="35"/>
      <c r="V2953" s="3"/>
      <c r="W2953" s="3"/>
      <c r="X2953" s="3"/>
      <c r="Y2953" s="6"/>
      <c r="Z2953" s="34"/>
      <c r="AA2953" s="34"/>
      <c r="AB2953" s="35"/>
      <c r="AC2953" s="34"/>
      <c r="AD2953" s="6"/>
      <c r="AE2953" s="3"/>
      <c r="AF2953" s="3"/>
      <c r="AG2953" s="6"/>
      <c r="AH2953" s="6"/>
      <c r="AI2953" s="3"/>
      <c r="AJ2953" s="3"/>
      <c r="AK2953" s="3"/>
      <c r="AL2953" s="3"/>
      <c r="AM2953" s="6"/>
      <c r="AN2953" s="35"/>
      <c r="AO2953" s="35"/>
      <c r="AP2953" s="3"/>
      <c r="AQ2953" s="35"/>
      <c r="AR2953" s="3"/>
      <c r="AS2953" s="3"/>
      <c r="AT2953" s="6"/>
      <c r="AU2953" s="6"/>
      <c r="AV2953" s="6"/>
      <c r="AW2953" s="3"/>
      <c r="AX2953" s="3"/>
      <c r="AY2953" s="3"/>
      <c r="AZ2953" s="35"/>
      <c r="BA2953" s="3"/>
      <c r="BB2953" s="3"/>
      <c r="BC2953" s="3"/>
      <c r="BD2953" s="3"/>
      <c r="BE2953" s="3"/>
      <c r="BF2953" s="35"/>
      <c r="BG2953" s="3"/>
      <c r="BH2953" s="3"/>
      <c r="BI2953" s="3"/>
      <c r="BJ2953" s="3"/>
      <c r="BK2953" s="35"/>
      <c r="BL2953" s="35"/>
      <c r="BM2953" s="35"/>
      <c r="BN2953" s="3"/>
      <c r="BO2953" s="3"/>
      <c r="BP2953" s="3"/>
      <c r="BQ2953" s="3"/>
      <c r="BR2953" s="3"/>
      <c r="BS2953" s="3"/>
      <c r="BT2953" s="3"/>
      <c r="BU2953" s="3"/>
      <c r="BV2953" s="3"/>
      <c r="BW2953" s="3"/>
      <c r="BX2953" s="3"/>
      <c r="BY2953" s="3">
        <v>1974</v>
      </c>
      <c r="BZ2953" s="12" t="s">
        <v>2813</v>
      </c>
      <c r="CA2953" s="26" t="s">
        <v>2381</v>
      </c>
      <c r="CB2953" s="26" t="s">
        <v>2901</v>
      </c>
      <c r="CC2953" s="39" t="s">
        <v>2384</v>
      </c>
      <c r="CD2953" s="3"/>
      <c r="CE2953" s="3"/>
      <c r="CF2953" s="7"/>
      <c r="CU2953" s="1"/>
      <c r="CV2953" s="1"/>
      <c r="CW2953" s="1"/>
      <c r="DD2953" s="1"/>
      <c r="DF2953" s="1"/>
      <c r="DH2953"/>
      <c r="DJ2953" s="1"/>
      <c r="DP2953"/>
      <c r="DW2953" s="1"/>
      <c r="DX2953" s="1"/>
      <c r="DY2953" s="1"/>
      <c r="DZ2953" s="1"/>
      <c r="EA2953" s="1"/>
      <c r="EB2953" s="1"/>
      <c r="EC2953" s="1"/>
      <c r="EH2953"/>
      <c r="ER2953" s="1"/>
      <c r="ET2953" s="1"/>
      <c r="EV2953"/>
      <c r="EW2953"/>
      <c r="FH2953" s="1"/>
      <c r="FI2953" s="1"/>
      <c r="PD2953" s="2"/>
      <c r="PE2953" s="2"/>
      <c r="PF2953" s="2"/>
      <c r="PG2953" s="2"/>
      <c r="PH2953" s="2"/>
      <c r="PI2953" s="2"/>
      <c r="PJ2953" s="2"/>
      <c r="PK2953" s="2"/>
      <c r="PL2953" s="2"/>
      <c r="PM2953" s="2"/>
      <c r="PN2953" s="2"/>
      <c r="PO2953" s="2"/>
    </row>
    <row r="2954" spans="1:431" ht="98" hidden="1" x14ac:dyDescent="0.15">
      <c r="A2954" s="33" t="s">
        <v>2890</v>
      </c>
      <c r="B2954" s="3"/>
      <c r="C2954" s="34"/>
      <c r="D2954" s="34"/>
      <c r="E2954" s="3"/>
      <c r="F2954" s="6"/>
      <c r="G2954" s="6"/>
      <c r="H2954" s="6"/>
      <c r="I2954" s="3"/>
      <c r="J2954" s="6"/>
      <c r="K2954" s="3"/>
      <c r="L2954" s="3"/>
      <c r="M2954" s="3"/>
      <c r="N2954" s="6"/>
      <c r="O2954" s="3"/>
      <c r="P2954" s="6"/>
      <c r="Q2954" s="6"/>
      <c r="R2954" s="6"/>
      <c r="S2954" s="3"/>
      <c r="T2954" s="3"/>
      <c r="U2954" s="35"/>
      <c r="V2954" s="3"/>
      <c r="W2954" s="3"/>
      <c r="X2954" s="3"/>
      <c r="Y2954" s="6"/>
      <c r="Z2954" s="34"/>
      <c r="AA2954" s="34"/>
      <c r="AB2954" s="35"/>
      <c r="AC2954" s="34"/>
      <c r="AD2954" s="6"/>
      <c r="AE2954" s="3"/>
      <c r="AF2954" s="3"/>
      <c r="AG2954" s="6"/>
      <c r="AH2954" s="6"/>
      <c r="AI2954" s="3"/>
      <c r="AJ2954" s="3"/>
      <c r="AK2954" s="3"/>
      <c r="AL2954" s="3"/>
      <c r="AM2954" s="6"/>
      <c r="AN2954" s="35"/>
      <c r="AO2954" s="35"/>
      <c r="AP2954" s="3"/>
      <c r="AQ2954" s="35"/>
      <c r="AR2954" s="3"/>
      <c r="AS2954" s="3"/>
      <c r="AT2954" s="6"/>
      <c r="AU2954" s="6"/>
      <c r="AV2954" s="6"/>
      <c r="AW2954" s="3"/>
      <c r="AX2954" s="3"/>
      <c r="AY2954" s="3"/>
      <c r="AZ2954" s="35"/>
      <c r="BA2954" s="3"/>
      <c r="BB2954" s="3"/>
      <c r="BC2954" s="3"/>
      <c r="BD2954" s="3"/>
      <c r="BE2954" s="3"/>
      <c r="BF2954" s="35"/>
      <c r="BG2954" s="3"/>
      <c r="BH2954" s="3"/>
      <c r="BI2954" s="3"/>
      <c r="BJ2954" s="3"/>
      <c r="BK2954" s="35"/>
      <c r="BL2954" s="35"/>
      <c r="BM2954" s="35"/>
      <c r="BN2954" s="3"/>
      <c r="BO2954" s="3"/>
      <c r="BP2954" s="3"/>
      <c r="BQ2954" s="3"/>
      <c r="BR2954" s="3"/>
      <c r="BS2954" s="3"/>
      <c r="BT2954" s="3"/>
      <c r="BU2954" s="3"/>
      <c r="BV2954" s="3"/>
      <c r="BW2954" s="3"/>
      <c r="BX2954" s="3"/>
      <c r="BY2954" s="3">
        <v>1974</v>
      </c>
      <c r="BZ2954" s="12" t="s">
        <v>2813</v>
      </c>
      <c r="CA2954" s="26" t="s">
        <v>2381</v>
      </c>
      <c r="CB2954" s="26" t="s">
        <v>2901</v>
      </c>
      <c r="CC2954" s="39" t="s">
        <v>2384</v>
      </c>
      <c r="CD2954" s="3"/>
      <c r="CE2954" s="3"/>
      <c r="CF2954" s="7"/>
      <c r="CU2954" s="1"/>
      <c r="CV2954" s="1"/>
      <c r="CW2954" s="1"/>
      <c r="DD2954" s="1"/>
      <c r="DF2954" s="1"/>
      <c r="DH2954"/>
      <c r="DJ2954" s="1"/>
      <c r="DP2954"/>
      <c r="DW2954" s="1"/>
      <c r="DX2954" s="1"/>
      <c r="DY2954" s="1"/>
      <c r="DZ2954" s="1"/>
      <c r="EA2954" s="1"/>
      <c r="EB2954" s="1"/>
      <c r="EC2954" s="1"/>
      <c r="EH2954"/>
      <c r="ER2954" s="1"/>
      <c r="ET2954" s="1"/>
      <c r="EV2954"/>
      <c r="EW2954"/>
      <c r="FH2954" s="1"/>
      <c r="FI2954" s="1"/>
      <c r="PD2954" s="2"/>
      <c r="PE2954" s="2"/>
      <c r="PF2954" s="2"/>
      <c r="PG2954" s="2"/>
      <c r="PH2954" s="2"/>
      <c r="PI2954" s="2"/>
      <c r="PJ2954" s="2"/>
      <c r="PK2954" s="2"/>
      <c r="PL2954" s="2"/>
      <c r="PM2954" s="2"/>
      <c r="PN2954" s="2"/>
      <c r="PO2954" s="2"/>
    </row>
    <row r="2955" spans="1:431" ht="98" hidden="1" x14ac:dyDescent="0.15">
      <c r="A2955" s="32" t="s">
        <v>2891</v>
      </c>
      <c r="B2955" s="3"/>
      <c r="C2955" s="34"/>
      <c r="D2955" s="34"/>
      <c r="E2955" s="3"/>
      <c r="F2955" s="6"/>
      <c r="G2955" s="6"/>
      <c r="H2955" s="6"/>
      <c r="I2955" s="3"/>
      <c r="J2955" s="6"/>
      <c r="K2955" s="3"/>
      <c r="L2955" s="3"/>
      <c r="M2955" s="3"/>
      <c r="N2955" s="6"/>
      <c r="O2955" s="3"/>
      <c r="P2955" s="6"/>
      <c r="Q2955" s="6"/>
      <c r="R2955" s="6"/>
      <c r="S2955" s="3"/>
      <c r="T2955" s="3"/>
      <c r="U2955" s="35"/>
      <c r="V2955" s="3"/>
      <c r="W2955" s="3"/>
      <c r="X2955" s="3"/>
      <c r="Y2955" s="6"/>
      <c r="Z2955" s="34"/>
      <c r="AA2955" s="34"/>
      <c r="AB2955" s="35"/>
      <c r="AC2955" s="34"/>
      <c r="AD2955" s="6"/>
      <c r="AE2955" s="3"/>
      <c r="AF2955" s="3"/>
      <c r="AG2955" s="6"/>
      <c r="AH2955" s="6"/>
      <c r="AI2955" s="3"/>
      <c r="AJ2955" s="3"/>
      <c r="AK2955" s="3"/>
      <c r="AL2955" s="3"/>
      <c r="AM2955" s="6"/>
      <c r="AN2955" s="35"/>
      <c r="AO2955" s="35"/>
      <c r="AP2955" s="3"/>
      <c r="AQ2955" s="35"/>
      <c r="AR2955" s="3"/>
      <c r="AS2955" s="3"/>
      <c r="AT2955" s="6"/>
      <c r="AU2955" s="6"/>
      <c r="AV2955" s="6"/>
      <c r="AW2955" s="3"/>
      <c r="AX2955" s="3"/>
      <c r="AY2955" s="3"/>
      <c r="AZ2955" s="35"/>
      <c r="BA2955" s="3"/>
      <c r="BB2955" s="3"/>
      <c r="BC2955" s="3"/>
      <c r="BD2955" s="3"/>
      <c r="BE2955" s="3"/>
      <c r="BF2955" s="35"/>
      <c r="BG2955" s="3"/>
      <c r="BH2955" s="3"/>
      <c r="BI2955" s="3"/>
      <c r="BJ2955" s="3"/>
      <c r="BK2955" s="35"/>
      <c r="BL2955" s="35"/>
      <c r="BM2955" s="35"/>
      <c r="BN2955" s="3"/>
      <c r="BO2955" s="3"/>
      <c r="BP2955" s="3"/>
      <c r="BQ2955" s="3"/>
      <c r="BR2955" s="3"/>
      <c r="BS2955" s="3"/>
      <c r="BT2955" s="3"/>
      <c r="BU2955" s="3"/>
      <c r="BV2955" s="3"/>
      <c r="BW2955" s="3"/>
      <c r="BX2955" s="3"/>
      <c r="BY2955" s="3">
        <v>1974</v>
      </c>
      <c r="BZ2955" s="12" t="s">
        <v>2813</v>
      </c>
      <c r="CA2955" s="26" t="s">
        <v>2381</v>
      </c>
      <c r="CB2955" s="26" t="s">
        <v>2901</v>
      </c>
      <c r="CC2955" s="39" t="s">
        <v>2384</v>
      </c>
      <c r="CD2955" s="3"/>
      <c r="CE2955" s="3"/>
      <c r="CF2955" s="7"/>
      <c r="CU2955" s="1"/>
      <c r="CV2955" s="1"/>
      <c r="CW2955" s="1"/>
      <c r="DD2955" s="1"/>
      <c r="DF2955" s="1"/>
      <c r="DH2955"/>
      <c r="DJ2955" s="1"/>
      <c r="DP2955"/>
      <c r="DW2955" s="1"/>
      <c r="DX2955" s="1"/>
      <c r="DY2955" s="1"/>
      <c r="DZ2955" s="1"/>
      <c r="EA2955" s="1"/>
      <c r="EB2955" s="1"/>
      <c r="EC2955" s="1"/>
      <c r="EH2955"/>
      <c r="ER2955" s="1"/>
      <c r="ET2955" s="1"/>
      <c r="EV2955"/>
      <c r="EW2955"/>
      <c r="FH2955" s="1"/>
      <c r="FI2955" s="1"/>
      <c r="PD2955" s="2"/>
      <c r="PE2955" s="2"/>
      <c r="PF2955" s="2"/>
      <c r="PG2955" s="2"/>
      <c r="PH2955" s="2"/>
      <c r="PI2955" s="2"/>
      <c r="PJ2955" s="2"/>
      <c r="PK2955" s="2"/>
      <c r="PL2955" s="2"/>
      <c r="PM2955" s="2"/>
      <c r="PN2955" s="2"/>
      <c r="PO2955" s="2"/>
    </row>
    <row r="2956" spans="1:431" ht="98" hidden="1" x14ac:dyDescent="0.15">
      <c r="A2956" s="33" t="s">
        <v>2892</v>
      </c>
      <c r="B2956" s="3"/>
      <c r="C2956" s="34"/>
      <c r="D2956" s="34"/>
      <c r="E2956" s="3"/>
      <c r="F2956" s="6"/>
      <c r="G2956" s="6"/>
      <c r="H2956" s="6"/>
      <c r="I2956" s="3"/>
      <c r="J2956" s="6"/>
      <c r="K2956" s="3"/>
      <c r="L2956" s="3"/>
      <c r="M2956" s="3"/>
      <c r="N2956" s="6"/>
      <c r="O2956" s="3"/>
      <c r="P2956" s="6"/>
      <c r="Q2956" s="6"/>
      <c r="R2956" s="6"/>
      <c r="S2956" s="3"/>
      <c r="T2956" s="3"/>
      <c r="U2956" s="35"/>
      <c r="V2956" s="3"/>
      <c r="W2956" s="3"/>
      <c r="X2956" s="3"/>
      <c r="Y2956" s="6"/>
      <c r="Z2956" s="34"/>
      <c r="AA2956" s="34"/>
      <c r="AB2956" s="35"/>
      <c r="AC2956" s="34"/>
      <c r="AD2956" s="6"/>
      <c r="AE2956" s="3"/>
      <c r="AF2956" s="3"/>
      <c r="AG2956" s="6"/>
      <c r="AH2956" s="6"/>
      <c r="AI2956" s="3"/>
      <c r="AJ2956" s="3"/>
      <c r="AK2956" s="3"/>
      <c r="AL2956" s="3"/>
      <c r="AM2956" s="6"/>
      <c r="AN2956" s="35"/>
      <c r="AO2956" s="35"/>
      <c r="AP2956" s="3"/>
      <c r="AQ2956" s="35"/>
      <c r="AR2956" s="3"/>
      <c r="AS2956" s="3"/>
      <c r="AT2956" s="6"/>
      <c r="AU2956" s="6"/>
      <c r="AV2956" s="6"/>
      <c r="AW2956" s="3"/>
      <c r="AX2956" s="3"/>
      <c r="AY2956" s="3"/>
      <c r="AZ2956" s="35"/>
      <c r="BA2956" s="3"/>
      <c r="BB2956" s="3"/>
      <c r="BC2956" s="3"/>
      <c r="BD2956" s="3"/>
      <c r="BE2956" s="3"/>
      <c r="BF2956" s="35"/>
      <c r="BG2956" s="3"/>
      <c r="BH2956" s="3"/>
      <c r="BI2956" s="3"/>
      <c r="BJ2956" s="3"/>
      <c r="BK2956" s="35"/>
      <c r="BL2956" s="35"/>
      <c r="BM2956" s="35"/>
      <c r="BN2956" s="3"/>
      <c r="BO2956" s="3"/>
      <c r="BP2956" s="3"/>
      <c r="BQ2956" s="3"/>
      <c r="BR2956" s="3"/>
      <c r="BS2956" s="3"/>
      <c r="BT2956" s="3"/>
      <c r="BU2956" s="3"/>
      <c r="BV2956" s="3"/>
      <c r="BW2956" s="3"/>
      <c r="BX2956" s="3"/>
      <c r="BY2956" s="3">
        <v>1974</v>
      </c>
      <c r="BZ2956" s="12" t="s">
        <v>2813</v>
      </c>
      <c r="CA2956" s="26" t="s">
        <v>2381</v>
      </c>
      <c r="CB2956" s="26" t="s">
        <v>2901</v>
      </c>
      <c r="CC2956" s="39" t="s">
        <v>2384</v>
      </c>
      <c r="CD2956" s="3"/>
      <c r="CE2956" s="3"/>
      <c r="CF2956" s="7"/>
      <c r="CU2956" s="1"/>
      <c r="CV2956" s="1"/>
      <c r="CW2956" s="1"/>
      <c r="DD2956" s="1"/>
      <c r="DF2956" s="1"/>
      <c r="DH2956"/>
      <c r="DJ2956" s="1"/>
      <c r="DP2956"/>
      <c r="DW2956" s="1"/>
      <c r="DX2956" s="1"/>
      <c r="DY2956" s="1"/>
      <c r="DZ2956" s="1"/>
      <c r="EA2956" s="1"/>
      <c r="EB2956" s="1"/>
      <c r="EC2956" s="1"/>
      <c r="EH2956"/>
      <c r="ER2956" s="1"/>
      <c r="ET2956" s="1"/>
      <c r="EV2956"/>
      <c r="EW2956"/>
      <c r="FH2956" s="1"/>
      <c r="FI2956" s="1"/>
      <c r="PD2956" s="2"/>
      <c r="PE2956" s="2"/>
      <c r="PF2956" s="2"/>
      <c r="PG2956" s="2"/>
      <c r="PH2956" s="2"/>
      <c r="PI2956" s="2"/>
      <c r="PJ2956" s="2"/>
      <c r="PK2956" s="2"/>
      <c r="PL2956" s="2"/>
      <c r="PM2956" s="2"/>
      <c r="PN2956" s="2"/>
      <c r="PO2956" s="2"/>
    </row>
    <row r="2957" spans="1:431" ht="98" hidden="1" x14ac:dyDescent="0.15">
      <c r="A2957" s="32" t="s">
        <v>2893</v>
      </c>
      <c r="B2957" s="3"/>
      <c r="C2957" s="34"/>
      <c r="D2957" s="34"/>
      <c r="E2957" s="3"/>
      <c r="F2957" s="6"/>
      <c r="G2957" s="6"/>
      <c r="H2957" s="6"/>
      <c r="I2957" s="3"/>
      <c r="J2957" s="6"/>
      <c r="K2957" s="3"/>
      <c r="L2957" s="3"/>
      <c r="M2957" s="3"/>
      <c r="N2957" s="6"/>
      <c r="O2957" s="3"/>
      <c r="P2957" s="6"/>
      <c r="Q2957" s="6"/>
      <c r="R2957" s="6"/>
      <c r="S2957" s="3"/>
      <c r="T2957" s="3"/>
      <c r="U2957" s="35"/>
      <c r="V2957" s="3"/>
      <c r="W2957" s="3"/>
      <c r="X2957" s="3"/>
      <c r="Y2957" s="6"/>
      <c r="Z2957" s="34"/>
      <c r="AA2957" s="34"/>
      <c r="AB2957" s="35"/>
      <c r="AC2957" s="34"/>
      <c r="AD2957" s="6"/>
      <c r="AE2957" s="3"/>
      <c r="AF2957" s="3"/>
      <c r="AG2957" s="6"/>
      <c r="AH2957" s="6"/>
      <c r="AI2957" s="3"/>
      <c r="AJ2957" s="3"/>
      <c r="AK2957" s="3"/>
      <c r="AL2957" s="3"/>
      <c r="AM2957" s="6"/>
      <c r="AN2957" s="35"/>
      <c r="AO2957" s="35"/>
      <c r="AP2957" s="3"/>
      <c r="AQ2957" s="35"/>
      <c r="AR2957" s="3"/>
      <c r="AS2957" s="3"/>
      <c r="AT2957" s="6"/>
      <c r="AU2957" s="6"/>
      <c r="AV2957" s="6"/>
      <c r="AW2957" s="3"/>
      <c r="AX2957" s="3"/>
      <c r="AY2957" s="3"/>
      <c r="AZ2957" s="35"/>
      <c r="BA2957" s="3"/>
      <c r="BB2957" s="3"/>
      <c r="BC2957" s="3"/>
      <c r="BD2957" s="3"/>
      <c r="BE2957" s="3"/>
      <c r="BF2957" s="35"/>
      <c r="BG2957" s="3"/>
      <c r="BH2957" s="3"/>
      <c r="BI2957" s="3"/>
      <c r="BJ2957" s="3"/>
      <c r="BK2957" s="35"/>
      <c r="BL2957" s="35"/>
      <c r="BM2957" s="35"/>
      <c r="BN2957" s="3"/>
      <c r="BO2957" s="3"/>
      <c r="BP2957" s="3"/>
      <c r="BQ2957" s="3"/>
      <c r="BR2957" s="3"/>
      <c r="BS2957" s="3"/>
      <c r="BT2957" s="3"/>
      <c r="BU2957" s="3"/>
      <c r="BV2957" s="3"/>
      <c r="BW2957" s="3"/>
      <c r="BX2957" s="3"/>
      <c r="BY2957" s="3">
        <v>1974</v>
      </c>
      <c r="BZ2957" s="12" t="s">
        <v>2813</v>
      </c>
      <c r="CA2957" s="26" t="s">
        <v>2381</v>
      </c>
      <c r="CB2957" s="26" t="s">
        <v>2901</v>
      </c>
      <c r="CC2957" s="39" t="s">
        <v>2384</v>
      </c>
      <c r="CD2957" s="3"/>
      <c r="CE2957" s="3"/>
      <c r="CF2957" s="7"/>
      <c r="CU2957" s="1"/>
      <c r="CV2957" s="1"/>
      <c r="CW2957" s="1"/>
      <c r="DD2957" s="1"/>
      <c r="DF2957" s="1"/>
      <c r="DH2957"/>
      <c r="DJ2957" s="1"/>
      <c r="DP2957"/>
      <c r="DW2957" s="1"/>
      <c r="DX2957" s="1"/>
      <c r="DY2957" s="1"/>
      <c r="DZ2957" s="1"/>
      <c r="EA2957" s="1"/>
      <c r="EB2957" s="1"/>
      <c r="EC2957" s="1"/>
      <c r="EH2957"/>
      <c r="ER2957" s="1"/>
      <c r="ET2957" s="1"/>
      <c r="EV2957"/>
      <c r="EW2957"/>
      <c r="FH2957" s="1"/>
      <c r="FI2957" s="1"/>
      <c r="PD2957" s="2"/>
      <c r="PE2957" s="2"/>
      <c r="PF2957" s="2"/>
      <c r="PG2957" s="2"/>
      <c r="PH2957" s="2"/>
      <c r="PI2957" s="2"/>
      <c r="PJ2957" s="2"/>
      <c r="PK2957" s="2"/>
      <c r="PL2957" s="2"/>
      <c r="PM2957" s="2"/>
      <c r="PN2957" s="2"/>
      <c r="PO2957" s="2"/>
    </row>
    <row r="2958" spans="1:431" ht="98" hidden="1" x14ac:dyDescent="0.15">
      <c r="A2958" s="33" t="s">
        <v>2894</v>
      </c>
      <c r="B2958" s="3"/>
      <c r="C2958" s="34"/>
      <c r="D2958" s="34"/>
      <c r="E2958" s="3"/>
      <c r="F2958" s="6"/>
      <c r="G2958" s="6"/>
      <c r="H2958" s="6"/>
      <c r="I2958" s="3"/>
      <c r="J2958" s="6"/>
      <c r="K2958" s="3"/>
      <c r="L2958" s="3"/>
      <c r="M2958" s="3"/>
      <c r="N2958" s="6"/>
      <c r="O2958" s="3"/>
      <c r="P2958" s="6"/>
      <c r="Q2958" s="6"/>
      <c r="R2958" s="6"/>
      <c r="S2958" s="3"/>
      <c r="T2958" s="3"/>
      <c r="U2958" s="35"/>
      <c r="V2958" s="3"/>
      <c r="W2958" s="3"/>
      <c r="X2958" s="3"/>
      <c r="Y2958" s="6"/>
      <c r="Z2958" s="34"/>
      <c r="AA2958" s="34"/>
      <c r="AB2958" s="35"/>
      <c r="AC2958" s="34"/>
      <c r="AD2958" s="6"/>
      <c r="AE2958" s="3"/>
      <c r="AF2958" s="3"/>
      <c r="AG2958" s="6"/>
      <c r="AH2958" s="6"/>
      <c r="AI2958" s="3"/>
      <c r="AJ2958" s="3"/>
      <c r="AK2958" s="3"/>
      <c r="AL2958" s="3"/>
      <c r="AM2958" s="6"/>
      <c r="AN2958" s="35"/>
      <c r="AO2958" s="35"/>
      <c r="AP2958" s="3"/>
      <c r="AQ2958" s="35"/>
      <c r="AR2958" s="3"/>
      <c r="AS2958" s="3"/>
      <c r="AT2958" s="6"/>
      <c r="AU2958" s="6"/>
      <c r="AV2958" s="6"/>
      <c r="AW2958" s="3"/>
      <c r="AX2958" s="3"/>
      <c r="AY2958" s="3"/>
      <c r="AZ2958" s="35"/>
      <c r="BA2958" s="3"/>
      <c r="BB2958" s="3"/>
      <c r="BC2958" s="3"/>
      <c r="BD2958" s="3"/>
      <c r="BE2958" s="3"/>
      <c r="BF2958" s="35"/>
      <c r="BG2958" s="3"/>
      <c r="BH2958" s="3"/>
      <c r="BI2958" s="3"/>
      <c r="BJ2958" s="3"/>
      <c r="BK2958" s="35"/>
      <c r="BL2958" s="35"/>
      <c r="BM2958" s="35"/>
      <c r="BN2958" s="3"/>
      <c r="BO2958" s="3"/>
      <c r="BP2958" s="3"/>
      <c r="BQ2958" s="3"/>
      <c r="BR2958" s="3"/>
      <c r="BS2958" s="3"/>
      <c r="BT2958" s="3"/>
      <c r="BU2958" s="3"/>
      <c r="BV2958" s="3"/>
      <c r="BW2958" s="3"/>
      <c r="BX2958" s="3"/>
      <c r="BY2958" s="3">
        <v>1974</v>
      </c>
      <c r="BZ2958" s="12" t="s">
        <v>2813</v>
      </c>
      <c r="CA2958" s="26" t="s">
        <v>2381</v>
      </c>
      <c r="CB2958" s="26" t="s">
        <v>2901</v>
      </c>
      <c r="CC2958" s="39" t="s">
        <v>2384</v>
      </c>
      <c r="CD2958" s="3"/>
      <c r="CE2958" s="3"/>
      <c r="CF2958" s="7"/>
      <c r="CU2958" s="1"/>
      <c r="CV2958" s="1"/>
      <c r="CW2958" s="1"/>
      <c r="DD2958" s="1"/>
      <c r="DF2958" s="1"/>
      <c r="DH2958"/>
      <c r="DJ2958" s="1"/>
      <c r="DP2958"/>
      <c r="DW2958" s="1"/>
      <c r="DX2958" s="1"/>
      <c r="DY2958" s="1"/>
      <c r="DZ2958" s="1"/>
      <c r="EA2958" s="1"/>
      <c r="EB2958" s="1"/>
      <c r="EC2958" s="1"/>
      <c r="EH2958"/>
      <c r="ER2958" s="1"/>
      <c r="ET2958" s="1"/>
      <c r="EV2958"/>
      <c r="EW2958"/>
      <c r="FH2958" s="1"/>
      <c r="FI2958" s="1"/>
      <c r="PD2958" s="2"/>
      <c r="PE2958" s="2"/>
      <c r="PF2958" s="2"/>
      <c r="PG2958" s="2"/>
      <c r="PH2958" s="2"/>
      <c r="PI2958" s="2"/>
      <c r="PJ2958" s="2"/>
      <c r="PK2958" s="2"/>
      <c r="PL2958" s="2"/>
      <c r="PM2958" s="2"/>
      <c r="PN2958" s="2"/>
      <c r="PO2958" s="2"/>
    </row>
    <row r="2959" spans="1:431" ht="98" hidden="1" x14ac:dyDescent="0.15">
      <c r="A2959" s="32" t="s">
        <v>2895</v>
      </c>
      <c r="B2959" s="3"/>
      <c r="C2959" s="34"/>
      <c r="D2959" s="34"/>
      <c r="E2959" s="3"/>
      <c r="F2959" s="6"/>
      <c r="G2959" s="6"/>
      <c r="H2959" s="6"/>
      <c r="I2959" s="3"/>
      <c r="J2959" s="6"/>
      <c r="K2959" s="3"/>
      <c r="L2959" s="3"/>
      <c r="M2959" s="3"/>
      <c r="N2959" s="6"/>
      <c r="O2959" s="3"/>
      <c r="P2959" s="6"/>
      <c r="Q2959" s="6"/>
      <c r="R2959" s="6"/>
      <c r="S2959" s="3"/>
      <c r="T2959" s="3"/>
      <c r="U2959" s="35"/>
      <c r="V2959" s="3"/>
      <c r="W2959" s="3"/>
      <c r="X2959" s="3"/>
      <c r="Y2959" s="6"/>
      <c r="Z2959" s="34"/>
      <c r="AA2959" s="34"/>
      <c r="AB2959" s="35"/>
      <c r="AC2959" s="34"/>
      <c r="AD2959" s="6"/>
      <c r="AE2959" s="3"/>
      <c r="AF2959" s="3"/>
      <c r="AG2959" s="6"/>
      <c r="AH2959" s="6"/>
      <c r="AI2959" s="3"/>
      <c r="AJ2959" s="3"/>
      <c r="AK2959" s="3"/>
      <c r="AL2959" s="3"/>
      <c r="AM2959" s="6"/>
      <c r="AN2959" s="35"/>
      <c r="AO2959" s="35"/>
      <c r="AP2959" s="3"/>
      <c r="AQ2959" s="35"/>
      <c r="AR2959" s="3"/>
      <c r="AS2959" s="3"/>
      <c r="AT2959" s="6"/>
      <c r="AU2959" s="6"/>
      <c r="AV2959" s="6"/>
      <c r="AW2959" s="3"/>
      <c r="AX2959" s="3"/>
      <c r="AY2959" s="3"/>
      <c r="AZ2959" s="35"/>
      <c r="BA2959" s="3"/>
      <c r="BB2959" s="3"/>
      <c r="BC2959" s="3"/>
      <c r="BD2959" s="3"/>
      <c r="BE2959" s="3"/>
      <c r="BF2959" s="35"/>
      <c r="BG2959" s="3"/>
      <c r="BH2959" s="3"/>
      <c r="BI2959" s="3"/>
      <c r="BJ2959" s="3"/>
      <c r="BK2959" s="35"/>
      <c r="BL2959" s="35"/>
      <c r="BM2959" s="35"/>
      <c r="BN2959" s="3"/>
      <c r="BO2959" s="3"/>
      <c r="BP2959" s="3"/>
      <c r="BQ2959" s="3"/>
      <c r="BR2959" s="3"/>
      <c r="BS2959" s="3"/>
      <c r="BT2959" s="3"/>
      <c r="BU2959" s="3"/>
      <c r="BV2959" s="3"/>
      <c r="BW2959" s="3"/>
      <c r="BX2959" s="3"/>
      <c r="BY2959" s="3">
        <v>1974</v>
      </c>
      <c r="BZ2959" s="12" t="s">
        <v>2813</v>
      </c>
      <c r="CA2959" s="26" t="s">
        <v>2381</v>
      </c>
      <c r="CB2959" s="26" t="s">
        <v>2901</v>
      </c>
      <c r="CC2959" s="39" t="s">
        <v>2384</v>
      </c>
      <c r="CD2959" s="3"/>
      <c r="CE2959" s="3"/>
      <c r="CF2959" s="7"/>
      <c r="CU2959" s="1"/>
      <c r="CV2959" s="1"/>
      <c r="CW2959" s="1"/>
      <c r="DD2959" s="1"/>
      <c r="DF2959" s="1"/>
      <c r="DH2959"/>
      <c r="DJ2959" s="1"/>
      <c r="DP2959"/>
      <c r="DW2959" s="1"/>
      <c r="DX2959" s="1"/>
      <c r="DY2959" s="1"/>
      <c r="DZ2959" s="1"/>
      <c r="EA2959" s="1"/>
      <c r="EB2959" s="1"/>
      <c r="EC2959" s="1"/>
      <c r="EH2959"/>
      <c r="ER2959" s="1"/>
      <c r="ET2959" s="1"/>
      <c r="EV2959"/>
      <c r="EW2959"/>
      <c r="FH2959" s="1"/>
      <c r="FI2959" s="1"/>
      <c r="PD2959" s="2"/>
      <c r="PE2959" s="2"/>
      <c r="PF2959" s="2"/>
      <c r="PG2959" s="2"/>
      <c r="PH2959" s="2"/>
      <c r="PI2959" s="2"/>
      <c r="PJ2959" s="2"/>
      <c r="PK2959" s="2"/>
      <c r="PL2959" s="2"/>
      <c r="PM2959" s="2"/>
      <c r="PN2959" s="2"/>
      <c r="PO2959" s="2"/>
    </row>
    <row r="2960" spans="1:431" ht="98" hidden="1" x14ac:dyDescent="0.15">
      <c r="A2960" s="33" t="s">
        <v>2896</v>
      </c>
      <c r="B2960" s="3"/>
      <c r="C2960" s="34"/>
      <c r="D2960" s="34"/>
      <c r="E2960" s="3"/>
      <c r="F2960" s="6"/>
      <c r="G2960" s="6"/>
      <c r="H2960" s="6"/>
      <c r="I2960" s="3"/>
      <c r="J2960" s="6"/>
      <c r="K2960" s="3"/>
      <c r="L2960" s="3"/>
      <c r="M2960" s="3"/>
      <c r="N2960" s="6"/>
      <c r="O2960" s="3"/>
      <c r="P2960" s="6"/>
      <c r="Q2960" s="6"/>
      <c r="R2960" s="6"/>
      <c r="S2960" s="3"/>
      <c r="T2960" s="3"/>
      <c r="U2960" s="35"/>
      <c r="V2960" s="3"/>
      <c r="W2960" s="3"/>
      <c r="X2960" s="3"/>
      <c r="Y2960" s="6"/>
      <c r="Z2960" s="34"/>
      <c r="AA2960" s="34"/>
      <c r="AB2960" s="35"/>
      <c r="AC2960" s="34"/>
      <c r="AD2960" s="6"/>
      <c r="AE2960" s="3"/>
      <c r="AF2960" s="3"/>
      <c r="AG2960" s="6"/>
      <c r="AH2960" s="6"/>
      <c r="AI2960" s="3"/>
      <c r="AJ2960" s="3"/>
      <c r="AK2960" s="3"/>
      <c r="AL2960" s="3"/>
      <c r="AM2960" s="6"/>
      <c r="AN2960" s="35"/>
      <c r="AO2960" s="35"/>
      <c r="AP2960" s="3"/>
      <c r="AQ2960" s="35"/>
      <c r="AR2960" s="3"/>
      <c r="AS2960" s="3"/>
      <c r="AT2960" s="6"/>
      <c r="AU2960" s="6"/>
      <c r="AV2960" s="6"/>
      <c r="AW2960" s="3"/>
      <c r="AX2960" s="3"/>
      <c r="AY2960" s="3"/>
      <c r="AZ2960" s="35"/>
      <c r="BA2960" s="3"/>
      <c r="BB2960" s="3"/>
      <c r="BC2960" s="3"/>
      <c r="BD2960" s="3"/>
      <c r="BE2960" s="3"/>
      <c r="BF2960" s="35"/>
      <c r="BG2960" s="3"/>
      <c r="BH2960" s="3"/>
      <c r="BI2960" s="3"/>
      <c r="BJ2960" s="3"/>
      <c r="BK2960" s="35"/>
      <c r="BL2960" s="35"/>
      <c r="BM2960" s="35"/>
      <c r="BN2960" s="3"/>
      <c r="BO2960" s="3"/>
      <c r="BP2960" s="3"/>
      <c r="BQ2960" s="3"/>
      <c r="BR2960" s="3"/>
      <c r="BS2960" s="3"/>
      <c r="BT2960" s="3"/>
      <c r="BU2960" s="3"/>
      <c r="BV2960" s="3"/>
      <c r="BW2960" s="3"/>
      <c r="BX2960" s="3"/>
      <c r="BY2960" s="3">
        <v>1974</v>
      </c>
      <c r="BZ2960" s="12" t="s">
        <v>2813</v>
      </c>
      <c r="CA2960" s="26" t="s">
        <v>2381</v>
      </c>
      <c r="CB2960" s="26" t="s">
        <v>2901</v>
      </c>
      <c r="CC2960" s="39" t="s">
        <v>2384</v>
      </c>
      <c r="CD2960" s="3"/>
      <c r="CE2960" s="3"/>
      <c r="CF2960" s="7"/>
      <c r="CU2960" s="1"/>
      <c r="CV2960" s="1"/>
      <c r="CW2960" s="1"/>
      <c r="DD2960" s="1"/>
      <c r="DF2960" s="1"/>
      <c r="DH2960"/>
      <c r="DJ2960" s="1"/>
      <c r="DP2960"/>
      <c r="DW2960" s="1"/>
      <c r="DX2960" s="1"/>
      <c r="DY2960" s="1"/>
      <c r="DZ2960" s="1"/>
      <c r="EA2960" s="1"/>
      <c r="EB2960" s="1"/>
      <c r="EC2960" s="1"/>
      <c r="EH2960"/>
      <c r="ER2960" s="1"/>
      <c r="ET2960" s="1"/>
      <c r="EV2960"/>
      <c r="EW2960"/>
      <c r="FH2960" s="1"/>
      <c r="FI2960" s="1"/>
      <c r="PD2960" s="2"/>
      <c r="PE2960" s="2"/>
      <c r="PF2960" s="2"/>
      <c r="PG2960" s="2"/>
      <c r="PH2960" s="2"/>
      <c r="PI2960" s="2"/>
      <c r="PJ2960" s="2"/>
      <c r="PK2960" s="2"/>
      <c r="PL2960" s="2"/>
      <c r="PM2960" s="2"/>
      <c r="PN2960" s="2"/>
      <c r="PO2960" s="2"/>
    </row>
    <row r="2961" spans="1:431" ht="98" hidden="1" x14ac:dyDescent="0.15">
      <c r="A2961" s="32" t="s">
        <v>3472</v>
      </c>
      <c r="B2961" s="3"/>
      <c r="C2961" s="34"/>
      <c r="D2961" s="34"/>
      <c r="E2961" s="3">
        <v>0</v>
      </c>
      <c r="F2961" s="6">
        <v>1</v>
      </c>
      <c r="G2961" s="6">
        <v>0</v>
      </c>
      <c r="H2961" s="6">
        <v>0</v>
      </c>
      <c r="I2961" s="3">
        <v>1</v>
      </c>
      <c r="J2961" s="6">
        <v>0</v>
      </c>
      <c r="K2961" s="3"/>
      <c r="L2961" s="3"/>
      <c r="M2961" s="3"/>
      <c r="N2961" s="6"/>
      <c r="O2961" s="3"/>
      <c r="P2961" s="6"/>
      <c r="Q2961" s="6"/>
      <c r="R2961" s="6"/>
      <c r="S2961" s="3"/>
      <c r="T2961" s="3"/>
      <c r="U2961" s="35"/>
      <c r="V2961" s="3"/>
      <c r="W2961" s="3"/>
      <c r="X2961" s="3"/>
      <c r="Y2961" s="6"/>
      <c r="Z2961" s="34"/>
      <c r="AA2961" s="34"/>
      <c r="AB2961" s="35"/>
      <c r="AC2961" s="34"/>
      <c r="AD2961" s="6"/>
      <c r="AE2961" s="3"/>
      <c r="AF2961" s="3"/>
      <c r="AG2961" s="6"/>
      <c r="AH2961" s="6"/>
      <c r="AI2961" s="3"/>
      <c r="AJ2961" s="3"/>
      <c r="AK2961" s="3"/>
      <c r="AL2961" s="3"/>
      <c r="AM2961" s="6"/>
      <c r="AN2961" s="35"/>
      <c r="AO2961" s="35"/>
      <c r="AP2961" s="3"/>
      <c r="AQ2961" s="35"/>
      <c r="AR2961" s="3"/>
      <c r="AS2961" s="3"/>
      <c r="AT2961" s="6"/>
      <c r="AU2961" s="6"/>
      <c r="AV2961" s="6"/>
      <c r="AW2961" s="3"/>
      <c r="AX2961" s="3"/>
      <c r="AY2961" s="3"/>
      <c r="AZ2961" s="35"/>
      <c r="BA2961" s="3"/>
      <c r="BB2961" s="3"/>
      <c r="BC2961" s="3"/>
      <c r="BD2961" s="3"/>
      <c r="BE2961" s="3"/>
      <c r="BF2961" s="35"/>
      <c r="BG2961" s="3"/>
      <c r="BH2961" s="3"/>
      <c r="BI2961" s="3"/>
      <c r="BJ2961" s="3"/>
      <c r="BK2961" s="35"/>
      <c r="BL2961" s="35"/>
      <c r="BM2961" s="35"/>
      <c r="BN2961" s="3"/>
      <c r="BO2961" s="3">
        <v>1</v>
      </c>
      <c r="BP2961" s="3">
        <v>0</v>
      </c>
      <c r="BQ2961" s="3">
        <v>0</v>
      </c>
      <c r="BR2961" s="3"/>
      <c r="BS2961" s="3"/>
      <c r="BT2961" s="3">
        <v>1</v>
      </c>
      <c r="BU2961" s="3"/>
      <c r="BV2961" s="3"/>
      <c r="BW2961" s="3"/>
      <c r="BX2961" s="3"/>
      <c r="BY2961" s="3">
        <v>1974</v>
      </c>
      <c r="BZ2961" s="12" t="s">
        <v>2813</v>
      </c>
      <c r="CA2961" s="26" t="s">
        <v>2381</v>
      </c>
      <c r="CB2961" s="26" t="s">
        <v>2901</v>
      </c>
      <c r="CC2961" s="39" t="s">
        <v>2384</v>
      </c>
      <c r="CD2961" s="3"/>
      <c r="CE2961" s="3"/>
      <c r="CF2961" s="7"/>
      <c r="CU2961" s="1"/>
      <c r="CV2961" s="1"/>
      <c r="CW2961" s="1"/>
      <c r="DD2961" s="1"/>
      <c r="DF2961" s="1"/>
      <c r="DH2961"/>
      <c r="DJ2961" s="1"/>
      <c r="DP2961"/>
      <c r="DW2961" s="1"/>
      <c r="DX2961" s="1"/>
      <c r="DY2961" s="1"/>
      <c r="DZ2961" s="1"/>
      <c r="EA2961" s="1"/>
      <c r="EB2961" s="1"/>
      <c r="EC2961" s="1"/>
      <c r="EH2961"/>
      <c r="ER2961" s="1"/>
      <c r="ET2961" s="1"/>
      <c r="EV2961"/>
      <c r="EW2961"/>
      <c r="FH2961" s="1"/>
      <c r="FI2961" s="1"/>
      <c r="PD2961" s="2"/>
      <c r="PE2961" s="2"/>
      <c r="PF2961" s="2"/>
      <c r="PG2961" s="2"/>
      <c r="PH2961" s="2"/>
      <c r="PI2961" s="2"/>
      <c r="PJ2961" s="2"/>
      <c r="PK2961" s="2"/>
      <c r="PL2961" s="2"/>
      <c r="PM2961" s="2"/>
      <c r="PN2961" s="2"/>
      <c r="PO2961" s="2"/>
    </row>
    <row r="2962" spans="1:431" ht="98" hidden="1" x14ac:dyDescent="0.15">
      <c r="A2962" s="33" t="s">
        <v>2897</v>
      </c>
      <c r="B2962" s="3"/>
      <c r="C2962" s="34"/>
      <c r="D2962" s="34"/>
      <c r="E2962" s="3"/>
      <c r="F2962" s="6"/>
      <c r="G2962" s="6"/>
      <c r="H2962" s="6"/>
      <c r="I2962" s="3"/>
      <c r="J2962" s="6"/>
      <c r="K2962" s="3"/>
      <c r="L2962" s="3"/>
      <c r="M2962" s="3"/>
      <c r="N2962" s="6"/>
      <c r="O2962" s="3"/>
      <c r="P2962" s="6"/>
      <c r="Q2962" s="6"/>
      <c r="R2962" s="6"/>
      <c r="S2962" s="3"/>
      <c r="T2962" s="3"/>
      <c r="U2962" s="35"/>
      <c r="V2962" s="3"/>
      <c r="W2962" s="3"/>
      <c r="X2962" s="3"/>
      <c r="Y2962" s="6"/>
      <c r="Z2962" s="34"/>
      <c r="AA2962" s="34"/>
      <c r="AB2962" s="35"/>
      <c r="AC2962" s="34"/>
      <c r="AD2962" s="6"/>
      <c r="AE2962" s="3"/>
      <c r="AF2962" s="3"/>
      <c r="AG2962" s="6"/>
      <c r="AH2962" s="6"/>
      <c r="AI2962" s="3"/>
      <c r="AJ2962" s="3"/>
      <c r="AK2962" s="3"/>
      <c r="AL2962" s="3"/>
      <c r="AM2962" s="6"/>
      <c r="AN2962" s="35"/>
      <c r="AO2962" s="35"/>
      <c r="AP2962" s="3"/>
      <c r="AQ2962" s="35"/>
      <c r="AR2962" s="3"/>
      <c r="AS2962" s="3"/>
      <c r="AT2962" s="6"/>
      <c r="AU2962" s="6"/>
      <c r="AV2962" s="6"/>
      <c r="AW2962" s="3"/>
      <c r="AX2962" s="3"/>
      <c r="AY2962" s="3"/>
      <c r="AZ2962" s="35"/>
      <c r="BA2962" s="3"/>
      <c r="BB2962" s="3"/>
      <c r="BC2962" s="3"/>
      <c r="BD2962" s="3"/>
      <c r="BE2962" s="3"/>
      <c r="BF2962" s="35"/>
      <c r="BG2962" s="3"/>
      <c r="BH2962" s="3"/>
      <c r="BI2962" s="3"/>
      <c r="BJ2962" s="3"/>
      <c r="BK2962" s="35"/>
      <c r="BL2962" s="35"/>
      <c r="BM2962" s="35"/>
      <c r="BN2962" s="3"/>
      <c r="BO2962" s="3"/>
      <c r="BP2962" s="3"/>
      <c r="BQ2962" s="3"/>
      <c r="BR2962" s="3"/>
      <c r="BS2962" s="3"/>
      <c r="BT2962" s="3"/>
      <c r="BU2962" s="3"/>
      <c r="BV2962" s="3"/>
      <c r="BW2962" s="3"/>
      <c r="BX2962" s="3"/>
      <c r="BY2962" s="3">
        <v>1974</v>
      </c>
      <c r="BZ2962" s="12" t="s">
        <v>2813</v>
      </c>
      <c r="CA2962" s="26" t="s">
        <v>2381</v>
      </c>
      <c r="CB2962" s="26" t="s">
        <v>2901</v>
      </c>
      <c r="CC2962" s="39" t="s">
        <v>2384</v>
      </c>
      <c r="CD2962" s="3"/>
      <c r="CE2962" s="3"/>
      <c r="CF2962" s="7"/>
      <c r="CU2962" s="1"/>
      <c r="CV2962" s="1"/>
      <c r="CW2962" s="1"/>
      <c r="DD2962" s="1"/>
      <c r="DF2962" s="1"/>
      <c r="DH2962"/>
      <c r="DJ2962" s="1"/>
      <c r="DP2962"/>
      <c r="DW2962" s="1"/>
      <c r="DX2962" s="1"/>
      <c r="DY2962" s="1"/>
      <c r="DZ2962" s="1"/>
      <c r="EA2962" s="1"/>
      <c r="EB2962" s="1"/>
      <c r="EC2962" s="1"/>
      <c r="EH2962"/>
      <c r="ER2962" s="1"/>
      <c r="ET2962" s="1"/>
      <c r="EV2962"/>
      <c r="EW2962"/>
      <c r="FH2962" s="1"/>
      <c r="FI2962" s="1"/>
      <c r="PD2962" s="2"/>
      <c r="PE2962" s="2"/>
      <c r="PF2962" s="2"/>
      <c r="PG2962" s="2"/>
      <c r="PH2962" s="2"/>
      <c r="PI2962" s="2"/>
      <c r="PJ2962" s="2"/>
      <c r="PK2962" s="2"/>
      <c r="PL2962" s="2"/>
      <c r="PM2962" s="2"/>
      <c r="PN2962" s="2"/>
      <c r="PO2962" s="2"/>
    </row>
    <row r="2963" spans="1:431" ht="98" hidden="1" x14ac:dyDescent="0.15">
      <c r="A2963" s="32" t="s">
        <v>2898</v>
      </c>
      <c r="B2963" s="3"/>
      <c r="C2963" s="34"/>
      <c r="D2963" s="34"/>
      <c r="E2963" s="3"/>
      <c r="F2963" s="6"/>
      <c r="G2963" s="6"/>
      <c r="H2963" s="6"/>
      <c r="I2963" s="3"/>
      <c r="J2963" s="6"/>
      <c r="K2963" s="3"/>
      <c r="L2963" s="3"/>
      <c r="M2963" s="3"/>
      <c r="N2963" s="6"/>
      <c r="O2963" s="3"/>
      <c r="P2963" s="6"/>
      <c r="Q2963" s="6"/>
      <c r="R2963" s="6"/>
      <c r="S2963" s="3"/>
      <c r="T2963" s="3"/>
      <c r="U2963" s="35"/>
      <c r="V2963" s="3"/>
      <c r="W2963" s="3"/>
      <c r="X2963" s="3"/>
      <c r="Y2963" s="6"/>
      <c r="Z2963" s="34"/>
      <c r="AA2963" s="34"/>
      <c r="AB2963" s="35"/>
      <c r="AC2963" s="34"/>
      <c r="AD2963" s="6"/>
      <c r="AE2963" s="3"/>
      <c r="AF2963" s="3"/>
      <c r="AG2963" s="6"/>
      <c r="AH2963" s="6"/>
      <c r="AI2963" s="3"/>
      <c r="AJ2963" s="3"/>
      <c r="AK2963" s="3"/>
      <c r="AL2963" s="3"/>
      <c r="AM2963" s="6"/>
      <c r="AN2963" s="35"/>
      <c r="AO2963" s="35"/>
      <c r="AP2963" s="3"/>
      <c r="AQ2963" s="35"/>
      <c r="AR2963" s="3"/>
      <c r="AS2963" s="3"/>
      <c r="AT2963" s="6"/>
      <c r="AU2963" s="6"/>
      <c r="AV2963" s="6"/>
      <c r="AW2963" s="3"/>
      <c r="AX2963" s="3"/>
      <c r="AY2963" s="3"/>
      <c r="AZ2963" s="35"/>
      <c r="BA2963" s="3"/>
      <c r="BB2963" s="3"/>
      <c r="BC2963" s="3"/>
      <c r="BD2963" s="3"/>
      <c r="BE2963" s="3"/>
      <c r="BF2963" s="35"/>
      <c r="BG2963" s="3"/>
      <c r="BH2963" s="3"/>
      <c r="BI2963" s="3"/>
      <c r="BJ2963" s="3"/>
      <c r="BK2963" s="35"/>
      <c r="BL2963" s="35"/>
      <c r="BM2963" s="35"/>
      <c r="BN2963" s="3"/>
      <c r="BO2963" s="3"/>
      <c r="BP2963" s="3"/>
      <c r="BQ2963" s="3"/>
      <c r="BR2963" s="3"/>
      <c r="BS2963" s="3"/>
      <c r="BT2963" s="3"/>
      <c r="BU2963" s="3"/>
      <c r="BV2963" s="3"/>
      <c r="BW2963" s="3"/>
      <c r="BX2963" s="3"/>
      <c r="BY2963" s="3">
        <v>1974</v>
      </c>
      <c r="BZ2963" s="12" t="s">
        <v>2813</v>
      </c>
      <c r="CA2963" s="26" t="s">
        <v>2381</v>
      </c>
      <c r="CB2963" s="26" t="s">
        <v>2901</v>
      </c>
      <c r="CC2963" s="39" t="s">
        <v>2384</v>
      </c>
      <c r="CD2963" s="3"/>
      <c r="CE2963" s="3"/>
      <c r="CF2963" s="7"/>
      <c r="CU2963" s="1"/>
      <c r="CV2963" s="1"/>
      <c r="CW2963" s="1"/>
      <c r="DD2963" s="1"/>
      <c r="DF2963" s="1"/>
      <c r="DH2963"/>
      <c r="DJ2963" s="1"/>
      <c r="DP2963"/>
      <c r="DW2963" s="1"/>
      <c r="DX2963" s="1"/>
      <c r="DY2963" s="1"/>
      <c r="DZ2963" s="1"/>
      <c r="EA2963" s="1"/>
      <c r="EB2963" s="1"/>
      <c r="EC2963" s="1"/>
      <c r="EH2963"/>
      <c r="ER2963" s="1"/>
      <c r="ET2963" s="1"/>
      <c r="EV2963"/>
      <c r="EW2963"/>
      <c r="FH2963" s="1"/>
      <c r="FI2963" s="1"/>
      <c r="PD2963" s="2"/>
      <c r="PE2963" s="2"/>
      <c r="PF2963" s="2"/>
      <c r="PG2963" s="2"/>
      <c r="PH2963" s="2"/>
      <c r="PI2963" s="2"/>
      <c r="PJ2963" s="2"/>
      <c r="PK2963" s="2"/>
      <c r="PL2963" s="2"/>
      <c r="PM2963" s="2"/>
      <c r="PN2963" s="2"/>
      <c r="PO2963" s="2"/>
    </row>
    <row r="2964" spans="1:431" ht="98" hidden="1" x14ac:dyDescent="0.15">
      <c r="A2964" s="33" t="s">
        <v>2899</v>
      </c>
      <c r="B2964" s="3"/>
      <c r="C2964" s="34"/>
      <c r="D2964" s="34"/>
      <c r="E2964" s="3"/>
      <c r="F2964" s="6"/>
      <c r="G2964" s="6"/>
      <c r="H2964" s="6"/>
      <c r="I2964" s="3"/>
      <c r="J2964" s="6"/>
      <c r="K2964" s="3"/>
      <c r="L2964" s="3"/>
      <c r="M2964" s="3"/>
      <c r="N2964" s="6"/>
      <c r="O2964" s="3"/>
      <c r="P2964" s="6"/>
      <c r="Q2964" s="6"/>
      <c r="R2964" s="6"/>
      <c r="S2964" s="3"/>
      <c r="T2964" s="3"/>
      <c r="U2964" s="35"/>
      <c r="V2964" s="3"/>
      <c r="W2964" s="3"/>
      <c r="X2964" s="3"/>
      <c r="Y2964" s="6"/>
      <c r="Z2964" s="34"/>
      <c r="AA2964" s="34"/>
      <c r="AB2964" s="35"/>
      <c r="AC2964" s="34"/>
      <c r="AD2964" s="6"/>
      <c r="AE2964" s="3"/>
      <c r="AF2964" s="3"/>
      <c r="AG2964" s="6"/>
      <c r="AH2964" s="6"/>
      <c r="AI2964" s="3"/>
      <c r="AJ2964" s="3"/>
      <c r="AK2964" s="3"/>
      <c r="AL2964" s="3"/>
      <c r="AM2964" s="6"/>
      <c r="AN2964" s="35"/>
      <c r="AO2964" s="35"/>
      <c r="AP2964" s="3"/>
      <c r="AQ2964" s="35"/>
      <c r="AR2964" s="3"/>
      <c r="AS2964" s="3"/>
      <c r="AT2964" s="6"/>
      <c r="AU2964" s="6"/>
      <c r="AV2964" s="6"/>
      <c r="AW2964" s="3"/>
      <c r="AX2964" s="3"/>
      <c r="AY2964" s="3"/>
      <c r="AZ2964" s="35"/>
      <c r="BA2964" s="3"/>
      <c r="BB2964" s="3"/>
      <c r="BC2964" s="3"/>
      <c r="BD2964" s="3"/>
      <c r="BE2964" s="3"/>
      <c r="BF2964" s="35"/>
      <c r="BG2964" s="3"/>
      <c r="BH2964" s="3"/>
      <c r="BI2964" s="3"/>
      <c r="BJ2964" s="3"/>
      <c r="BK2964" s="35"/>
      <c r="BL2964" s="35"/>
      <c r="BM2964" s="35"/>
      <c r="BN2964" s="3"/>
      <c r="BO2964" s="3"/>
      <c r="BP2964" s="3"/>
      <c r="BQ2964" s="3"/>
      <c r="BR2964" s="3"/>
      <c r="BS2964" s="3"/>
      <c r="BT2964" s="3"/>
      <c r="BU2964" s="3"/>
      <c r="BV2964" s="3"/>
      <c r="BW2964" s="3"/>
      <c r="BX2964" s="3"/>
      <c r="BY2964" s="3">
        <v>1974</v>
      </c>
      <c r="BZ2964" s="12" t="s">
        <v>2813</v>
      </c>
      <c r="CA2964" s="26" t="s">
        <v>2381</v>
      </c>
      <c r="CB2964" s="26" t="s">
        <v>2901</v>
      </c>
      <c r="CC2964" s="39" t="s">
        <v>2384</v>
      </c>
      <c r="CD2964" s="3"/>
      <c r="CE2964" s="3"/>
      <c r="CF2964" s="7"/>
      <c r="CU2964" s="1"/>
      <c r="CV2964" s="1"/>
      <c r="CW2964" s="1"/>
      <c r="DD2964" s="1"/>
      <c r="DF2964" s="1"/>
      <c r="DH2964"/>
      <c r="DJ2964" s="1"/>
      <c r="DP2964"/>
      <c r="DW2964" s="1"/>
      <c r="DX2964" s="1"/>
      <c r="DY2964" s="1"/>
      <c r="DZ2964" s="1"/>
      <c r="EA2964" s="1"/>
      <c r="EB2964" s="1"/>
      <c r="EC2964" s="1"/>
      <c r="EH2964"/>
      <c r="ER2964" s="1"/>
      <c r="ET2964" s="1"/>
      <c r="EV2964"/>
      <c r="EW2964"/>
      <c r="FH2964" s="1"/>
      <c r="FI2964" s="1"/>
      <c r="PD2964" s="2"/>
      <c r="PE2964" s="2"/>
      <c r="PF2964" s="2"/>
      <c r="PG2964" s="2"/>
      <c r="PH2964" s="2"/>
      <c r="PI2964" s="2"/>
      <c r="PJ2964" s="2"/>
      <c r="PK2964" s="2"/>
      <c r="PL2964" s="2"/>
      <c r="PM2964" s="2"/>
      <c r="PN2964" s="2"/>
      <c r="PO2964" s="2"/>
    </row>
    <row r="2965" spans="1:431" ht="98" hidden="1" x14ac:dyDescent="0.15">
      <c r="A2965" s="32" t="s">
        <v>2900</v>
      </c>
      <c r="B2965" s="3"/>
      <c r="C2965" s="34"/>
      <c r="D2965" s="34"/>
      <c r="E2965" s="3"/>
      <c r="F2965" s="6"/>
      <c r="G2965" s="6"/>
      <c r="H2965" s="6"/>
      <c r="I2965" s="3"/>
      <c r="J2965" s="6"/>
      <c r="K2965" s="3"/>
      <c r="L2965" s="3"/>
      <c r="M2965" s="3"/>
      <c r="N2965" s="6"/>
      <c r="O2965" s="3"/>
      <c r="P2965" s="6"/>
      <c r="Q2965" s="6"/>
      <c r="R2965" s="6"/>
      <c r="S2965" s="3"/>
      <c r="T2965" s="3"/>
      <c r="U2965" s="35"/>
      <c r="V2965" s="3"/>
      <c r="W2965" s="3"/>
      <c r="X2965" s="3"/>
      <c r="Y2965" s="6"/>
      <c r="Z2965" s="34"/>
      <c r="AA2965" s="34"/>
      <c r="AB2965" s="35"/>
      <c r="AC2965" s="34"/>
      <c r="AD2965" s="6"/>
      <c r="AE2965" s="3"/>
      <c r="AF2965" s="3"/>
      <c r="AG2965" s="6"/>
      <c r="AH2965" s="6"/>
      <c r="AI2965" s="3"/>
      <c r="AJ2965" s="3"/>
      <c r="AK2965" s="3"/>
      <c r="AL2965" s="3"/>
      <c r="AM2965" s="6"/>
      <c r="AN2965" s="35"/>
      <c r="AO2965" s="35"/>
      <c r="AP2965" s="3"/>
      <c r="AQ2965" s="35"/>
      <c r="AR2965" s="3"/>
      <c r="AS2965" s="3"/>
      <c r="AT2965" s="6"/>
      <c r="AU2965" s="6"/>
      <c r="AV2965" s="6"/>
      <c r="AW2965" s="3"/>
      <c r="AX2965" s="3"/>
      <c r="AY2965" s="3"/>
      <c r="AZ2965" s="35"/>
      <c r="BA2965" s="3"/>
      <c r="BB2965" s="3"/>
      <c r="BC2965" s="3"/>
      <c r="BD2965" s="3"/>
      <c r="BE2965" s="3"/>
      <c r="BF2965" s="35"/>
      <c r="BG2965" s="3"/>
      <c r="BH2965" s="3"/>
      <c r="BI2965" s="3"/>
      <c r="BJ2965" s="3"/>
      <c r="BK2965" s="35"/>
      <c r="BL2965" s="35"/>
      <c r="BM2965" s="35"/>
      <c r="BN2965" s="3"/>
      <c r="BO2965" s="3"/>
      <c r="BP2965" s="3"/>
      <c r="BQ2965" s="3"/>
      <c r="BR2965" s="3"/>
      <c r="BS2965" s="3"/>
      <c r="BT2965" s="3"/>
      <c r="BU2965" s="3"/>
      <c r="BV2965" s="3"/>
      <c r="BW2965" s="3"/>
      <c r="BX2965" s="3"/>
      <c r="BY2965" s="3">
        <v>1974</v>
      </c>
      <c r="BZ2965" s="12" t="s">
        <v>2813</v>
      </c>
      <c r="CA2965" s="26" t="s">
        <v>2381</v>
      </c>
      <c r="CB2965" s="26" t="s">
        <v>2901</v>
      </c>
      <c r="CC2965" s="39" t="s">
        <v>2384</v>
      </c>
      <c r="CD2965" s="3"/>
      <c r="CE2965" s="3"/>
      <c r="CF2965" s="7"/>
      <c r="CU2965" s="1"/>
      <c r="CV2965" s="1"/>
      <c r="CW2965" s="1"/>
      <c r="DD2965" s="1"/>
      <c r="DF2965" s="1"/>
      <c r="DH2965"/>
      <c r="DJ2965" s="1"/>
      <c r="DP2965"/>
      <c r="DW2965" s="1"/>
      <c r="DX2965" s="1"/>
      <c r="DY2965" s="1"/>
      <c r="DZ2965" s="1"/>
      <c r="EA2965" s="1"/>
      <c r="EB2965" s="1"/>
      <c r="EC2965" s="1"/>
      <c r="EH2965"/>
      <c r="ER2965" s="1"/>
      <c r="ET2965" s="1"/>
      <c r="EV2965"/>
      <c r="EW2965"/>
      <c r="FH2965" s="1"/>
      <c r="FI2965" s="1"/>
      <c r="PD2965" s="2"/>
      <c r="PE2965" s="2"/>
      <c r="PF2965" s="2"/>
      <c r="PG2965" s="2"/>
      <c r="PH2965" s="2"/>
      <c r="PI2965" s="2"/>
      <c r="PJ2965" s="2"/>
      <c r="PK2965" s="2"/>
      <c r="PL2965" s="2"/>
      <c r="PM2965" s="2"/>
      <c r="PN2965" s="2"/>
      <c r="PO2965" s="2"/>
    </row>
    <row r="2966" spans="1:431" ht="98" hidden="1" x14ac:dyDescent="0.15">
      <c r="A2966" s="36" t="s">
        <v>3473</v>
      </c>
      <c r="B2966" s="12"/>
      <c r="C2966" s="37"/>
      <c r="D2966" s="37"/>
      <c r="E2966" s="12"/>
      <c r="F2966" s="11"/>
      <c r="G2966" s="11"/>
      <c r="H2966" s="11">
        <v>0</v>
      </c>
      <c r="I2966" s="12">
        <v>1</v>
      </c>
      <c r="J2966" s="11">
        <v>0</v>
      </c>
      <c r="K2966" s="12"/>
      <c r="L2966" s="12"/>
      <c r="M2966" s="12"/>
      <c r="N2966" s="11"/>
      <c r="O2966" s="12"/>
      <c r="P2966" s="11"/>
      <c r="Q2966" s="11"/>
      <c r="R2966" s="11"/>
      <c r="S2966" s="12"/>
      <c r="T2966" s="12"/>
      <c r="U2966" s="38"/>
      <c r="V2966" s="12"/>
      <c r="W2966" s="12"/>
      <c r="X2966" s="12"/>
      <c r="Y2966" s="11"/>
      <c r="Z2966" s="37"/>
      <c r="AA2966" s="37"/>
      <c r="AB2966" s="38"/>
      <c r="AC2966" s="37"/>
      <c r="AD2966" s="11"/>
      <c r="AE2966" s="12"/>
      <c r="AF2966" s="12"/>
      <c r="AG2966" s="11"/>
      <c r="AH2966" s="11"/>
      <c r="AI2966" s="12"/>
      <c r="AJ2966" s="12"/>
      <c r="AK2966" s="12"/>
      <c r="AL2966" s="12"/>
      <c r="AM2966" s="11"/>
      <c r="AN2966" s="38"/>
      <c r="AO2966" s="38"/>
      <c r="AP2966" s="12"/>
      <c r="AQ2966" s="38"/>
      <c r="AR2966" s="12"/>
      <c r="AS2966" s="12"/>
      <c r="AT2966" s="11"/>
      <c r="AU2966" s="11"/>
      <c r="AV2966" s="11"/>
      <c r="AW2966" s="12"/>
      <c r="AX2966" s="12"/>
      <c r="AY2966" s="12"/>
      <c r="AZ2966" s="38"/>
      <c r="BA2966" s="12"/>
      <c r="BB2966" s="12"/>
      <c r="BC2966" s="12"/>
      <c r="BD2966" s="12"/>
      <c r="BE2966" s="12"/>
      <c r="BF2966" s="38"/>
      <c r="BG2966" s="12"/>
      <c r="BH2966" s="12"/>
      <c r="BI2966" s="12"/>
      <c r="BJ2966" s="12"/>
      <c r="BK2966" s="38"/>
      <c r="BL2966" s="38"/>
      <c r="BM2966" s="38"/>
      <c r="BN2966" s="12"/>
      <c r="BO2966" s="12"/>
      <c r="BP2966" s="12"/>
      <c r="BQ2966" s="12"/>
      <c r="BR2966" s="12"/>
      <c r="BS2966" s="12"/>
      <c r="BT2966" s="12"/>
      <c r="BU2966" s="12"/>
      <c r="BV2966" s="12"/>
      <c r="BW2966" s="12"/>
      <c r="BX2966" s="12"/>
      <c r="BY2966" s="3">
        <v>1974</v>
      </c>
      <c r="BZ2966" s="12" t="s">
        <v>2813</v>
      </c>
      <c r="CA2966" s="26" t="s">
        <v>2381</v>
      </c>
      <c r="CB2966" s="26" t="s">
        <v>2901</v>
      </c>
      <c r="CC2966" s="39" t="s">
        <v>2384</v>
      </c>
      <c r="CD2966" s="12"/>
      <c r="CE2966" s="12"/>
      <c r="CF2966" s="13"/>
      <c r="CU2966" s="1"/>
      <c r="CV2966" s="1"/>
      <c r="CW2966" s="1"/>
      <c r="DD2966" s="1"/>
      <c r="DF2966" s="1"/>
      <c r="DH2966"/>
      <c r="DJ2966" s="1"/>
      <c r="DP2966"/>
      <c r="DW2966" s="1"/>
      <c r="DX2966" s="1"/>
      <c r="DY2966" s="1"/>
      <c r="DZ2966" s="1"/>
      <c r="EA2966" s="1"/>
      <c r="EB2966" s="1"/>
      <c r="EC2966" s="1"/>
      <c r="EH2966"/>
      <c r="ER2966" s="1"/>
      <c r="ET2966" s="1"/>
      <c r="EV2966"/>
      <c r="EW2966"/>
      <c r="FH2966" s="1"/>
      <c r="FI2966" s="1"/>
      <c r="PD2966" s="2"/>
      <c r="PE2966" s="2"/>
      <c r="PF2966" s="2"/>
      <c r="PG2966" s="2"/>
      <c r="PH2966" s="2"/>
      <c r="PI2966" s="2"/>
      <c r="PJ2966" s="2"/>
      <c r="PK2966" s="2"/>
      <c r="PL2966" s="2"/>
      <c r="PM2966" s="2"/>
      <c r="PN2966" s="2"/>
      <c r="PO2966" s="2"/>
    </row>
    <row r="2967" spans="1:431" ht="98" hidden="1" x14ac:dyDescent="0.15">
      <c r="A2967" s="32" t="s">
        <v>2902</v>
      </c>
      <c r="B2967" s="3"/>
      <c r="C2967" s="34"/>
      <c r="D2967" s="34"/>
      <c r="E2967" s="3"/>
      <c r="F2967" s="6"/>
      <c r="G2967" s="6"/>
      <c r="H2967" s="6"/>
      <c r="I2967" s="3"/>
      <c r="J2967" s="6"/>
      <c r="K2967" s="3"/>
      <c r="L2967" s="3"/>
      <c r="M2967" s="3"/>
      <c r="N2967" s="6"/>
      <c r="O2967" s="3"/>
      <c r="P2967" s="6"/>
      <c r="Q2967" s="6"/>
      <c r="R2967" s="6"/>
      <c r="S2967" s="3"/>
      <c r="T2967" s="3"/>
      <c r="U2967" s="35"/>
      <c r="V2967" s="3"/>
      <c r="W2967" s="3"/>
      <c r="X2967" s="3"/>
      <c r="Y2967" s="6"/>
      <c r="Z2967" s="34"/>
      <c r="AA2967" s="34"/>
      <c r="AB2967" s="35"/>
      <c r="AC2967" s="34"/>
      <c r="AD2967" s="6"/>
      <c r="AE2967" s="3"/>
      <c r="AF2967" s="3"/>
      <c r="AG2967" s="6"/>
      <c r="AH2967" s="6"/>
      <c r="AI2967" s="3"/>
      <c r="AJ2967" s="3"/>
      <c r="AK2967" s="3"/>
      <c r="AL2967" s="3"/>
      <c r="AM2967" s="6"/>
      <c r="AN2967" s="35"/>
      <c r="AO2967" s="35"/>
      <c r="AP2967" s="3"/>
      <c r="AQ2967" s="35"/>
      <c r="AR2967" s="3"/>
      <c r="AS2967" s="3"/>
      <c r="AT2967" s="6"/>
      <c r="AU2967" s="6"/>
      <c r="AV2967" s="6"/>
      <c r="AW2967" s="3"/>
      <c r="AX2967" s="3"/>
      <c r="AY2967" s="3"/>
      <c r="AZ2967" s="35"/>
      <c r="BA2967" s="3"/>
      <c r="BB2967" s="3"/>
      <c r="BC2967" s="3"/>
      <c r="BD2967" s="3"/>
      <c r="BE2967" s="3"/>
      <c r="BF2967" s="35"/>
      <c r="BG2967" s="3"/>
      <c r="BH2967" s="3"/>
      <c r="BI2967" s="3"/>
      <c r="BJ2967" s="3"/>
      <c r="BK2967" s="35"/>
      <c r="BL2967" s="35"/>
      <c r="BM2967" s="35"/>
      <c r="BN2967" s="3"/>
      <c r="BO2967" s="3"/>
      <c r="BP2967" s="3"/>
      <c r="BQ2967" s="3"/>
      <c r="BR2967" s="3"/>
      <c r="BS2967" s="3"/>
      <c r="BT2967" s="3"/>
      <c r="BU2967" s="3"/>
      <c r="BV2967" s="3"/>
      <c r="BW2967" s="3"/>
      <c r="BX2967" s="3"/>
      <c r="BY2967" s="3">
        <v>1974</v>
      </c>
      <c r="BZ2967" s="12" t="s">
        <v>2813</v>
      </c>
      <c r="CA2967" s="26" t="s">
        <v>2381</v>
      </c>
      <c r="CB2967" s="26" t="s">
        <v>2931</v>
      </c>
      <c r="CC2967" s="39" t="s">
        <v>2571</v>
      </c>
      <c r="CD2967" s="3"/>
      <c r="CE2967" s="3"/>
      <c r="CF2967" s="7"/>
      <c r="CU2967" s="1"/>
      <c r="CV2967" s="1"/>
      <c r="CW2967" s="1"/>
      <c r="DD2967" s="1"/>
      <c r="DF2967" s="1"/>
      <c r="DH2967"/>
      <c r="DJ2967" s="1"/>
      <c r="DP2967"/>
      <c r="DW2967" s="1"/>
      <c r="DX2967" s="1"/>
      <c r="DY2967" s="1"/>
      <c r="DZ2967" s="1"/>
      <c r="EA2967" s="1"/>
      <c r="EB2967" s="1"/>
      <c r="EC2967" s="1"/>
      <c r="EH2967"/>
      <c r="ER2967" s="1"/>
      <c r="ET2967" s="1"/>
      <c r="EV2967"/>
      <c r="EW2967"/>
      <c r="FH2967" s="1"/>
      <c r="FI2967" s="1"/>
      <c r="PD2967" s="2"/>
      <c r="PE2967" s="2"/>
      <c r="PF2967" s="2"/>
      <c r="PG2967" s="2"/>
      <c r="PH2967" s="2"/>
      <c r="PI2967" s="2"/>
      <c r="PJ2967" s="2"/>
      <c r="PK2967" s="2"/>
      <c r="PL2967" s="2"/>
      <c r="PM2967" s="2"/>
      <c r="PN2967" s="2"/>
      <c r="PO2967" s="2"/>
    </row>
    <row r="2968" spans="1:431" ht="98" hidden="1" x14ac:dyDescent="0.15">
      <c r="A2968" s="33" t="s">
        <v>2903</v>
      </c>
      <c r="B2968" s="3"/>
      <c r="C2968" s="34"/>
      <c r="D2968" s="34"/>
      <c r="E2968" s="3"/>
      <c r="F2968" s="6"/>
      <c r="G2968" s="6"/>
      <c r="H2968" s="6"/>
      <c r="I2968" s="3"/>
      <c r="J2968" s="6"/>
      <c r="K2968" s="3"/>
      <c r="L2968" s="3"/>
      <c r="M2968" s="3"/>
      <c r="N2968" s="6"/>
      <c r="O2968" s="3"/>
      <c r="P2968" s="6"/>
      <c r="Q2968" s="6"/>
      <c r="R2968" s="6"/>
      <c r="S2968" s="3"/>
      <c r="T2968" s="3"/>
      <c r="U2968" s="35"/>
      <c r="V2968" s="3"/>
      <c r="W2968" s="3"/>
      <c r="X2968" s="3"/>
      <c r="Y2968" s="6"/>
      <c r="Z2968" s="34"/>
      <c r="AA2968" s="34"/>
      <c r="AB2968" s="35"/>
      <c r="AC2968" s="34"/>
      <c r="AD2968" s="6"/>
      <c r="AE2968" s="3"/>
      <c r="AF2968" s="3"/>
      <c r="AG2968" s="6"/>
      <c r="AH2968" s="6"/>
      <c r="AI2968" s="3"/>
      <c r="AJ2968" s="3"/>
      <c r="AK2968" s="3"/>
      <c r="AL2968" s="3"/>
      <c r="AM2968" s="6"/>
      <c r="AN2968" s="35"/>
      <c r="AO2968" s="35"/>
      <c r="AP2968" s="3"/>
      <c r="AQ2968" s="35"/>
      <c r="AR2968" s="3"/>
      <c r="AS2968" s="3"/>
      <c r="AT2968" s="6"/>
      <c r="AU2968" s="6"/>
      <c r="AV2968" s="6"/>
      <c r="AW2968" s="3"/>
      <c r="AX2968" s="3"/>
      <c r="AY2968" s="3"/>
      <c r="AZ2968" s="35"/>
      <c r="BA2968" s="3"/>
      <c r="BB2968" s="3"/>
      <c r="BC2968" s="3"/>
      <c r="BD2968" s="3"/>
      <c r="BE2968" s="3"/>
      <c r="BF2968" s="35"/>
      <c r="BG2968" s="3"/>
      <c r="BH2968" s="3"/>
      <c r="BI2968" s="3"/>
      <c r="BJ2968" s="3"/>
      <c r="BK2968" s="35"/>
      <c r="BL2968" s="35"/>
      <c r="BM2968" s="35"/>
      <c r="BN2968" s="3"/>
      <c r="BO2968" s="3"/>
      <c r="BP2968" s="3"/>
      <c r="BQ2968" s="3"/>
      <c r="BR2968" s="3"/>
      <c r="BS2968" s="3"/>
      <c r="BT2968" s="3"/>
      <c r="BU2968" s="3"/>
      <c r="BV2968" s="3"/>
      <c r="BW2968" s="3"/>
      <c r="BX2968" s="3"/>
      <c r="BY2968" s="3">
        <v>1974</v>
      </c>
      <c r="BZ2968" s="12" t="s">
        <v>2813</v>
      </c>
      <c r="CA2968" s="26" t="s">
        <v>2381</v>
      </c>
      <c r="CB2968" s="26" t="s">
        <v>2931</v>
      </c>
      <c r="CC2968" s="39" t="s">
        <v>2571</v>
      </c>
      <c r="CD2968" s="3"/>
      <c r="CE2968" s="3"/>
      <c r="CF2968" s="7"/>
      <c r="CU2968" s="1"/>
      <c r="CV2968" s="1"/>
      <c r="CW2968" s="1"/>
      <c r="DD2968" s="1"/>
      <c r="DF2968" s="1"/>
      <c r="DH2968"/>
      <c r="DJ2968" s="1"/>
      <c r="DP2968"/>
      <c r="DW2968" s="1"/>
      <c r="DX2968" s="1"/>
      <c r="DY2968" s="1"/>
      <c r="DZ2968" s="1"/>
      <c r="EA2968" s="1"/>
      <c r="EB2968" s="1"/>
      <c r="EC2968" s="1"/>
      <c r="EH2968"/>
      <c r="ER2968" s="1"/>
      <c r="ET2968" s="1"/>
      <c r="EV2968"/>
      <c r="EW2968"/>
      <c r="FH2968" s="1"/>
      <c r="FI2968" s="1"/>
      <c r="PD2968" s="2"/>
      <c r="PE2968" s="2"/>
      <c r="PF2968" s="2"/>
      <c r="PG2968" s="2"/>
      <c r="PH2968" s="2"/>
      <c r="PI2968" s="2"/>
      <c r="PJ2968" s="2"/>
      <c r="PK2968" s="2"/>
      <c r="PL2968" s="2"/>
      <c r="PM2968" s="2"/>
      <c r="PN2968" s="2"/>
      <c r="PO2968" s="2"/>
    </row>
    <row r="2969" spans="1:431" ht="98" hidden="1" x14ac:dyDescent="0.15">
      <c r="A2969" s="32" t="s">
        <v>2904</v>
      </c>
      <c r="B2969" s="3"/>
      <c r="C2969" s="34"/>
      <c r="D2969" s="34"/>
      <c r="E2969" s="3"/>
      <c r="F2969" s="6"/>
      <c r="G2969" s="6"/>
      <c r="H2969" s="6"/>
      <c r="I2969" s="3"/>
      <c r="J2969" s="6"/>
      <c r="K2969" s="3"/>
      <c r="L2969" s="3"/>
      <c r="M2969" s="3"/>
      <c r="N2969" s="6"/>
      <c r="O2969" s="3"/>
      <c r="P2969" s="6"/>
      <c r="Q2969" s="6"/>
      <c r="R2969" s="6"/>
      <c r="S2969" s="3"/>
      <c r="T2969" s="3"/>
      <c r="U2969" s="35"/>
      <c r="V2969" s="3"/>
      <c r="W2969" s="3"/>
      <c r="X2969" s="3"/>
      <c r="Y2969" s="6"/>
      <c r="Z2969" s="34"/>
      <c r="AA2969" s="34"/>
      <c r="AB2969" s="35"/>
      <c r="AC2969" s="34"/>
      <c r="AD2969" s="6"/>
      <c r="AE2969" s="3"/>
      <c r="AF2969" s="3"/>
      <c r="AG2969" s="6"/>
      <c r="AH2969" s="6"/>
      <c r="AI2969" s="3"/>
      <c r="AJ2969" s="3"/>
      <c r="AK2969" s="3"/>
      <c r="AL2969" s="3"/>
      <c r="AM2969" s="6"/>
      <c r="AN2969" s="35"/>
      <c r="AO2969" s="35"/>
      <c r="AP2969" s="3"/>
      <c r="AQ2969" s="35"/>
      <c r="AR2969" s="3"/>
      <c r="AS2969" s="3"/>
      <c r="AT2969" s="6"/>
      <c r="AU2969" s="6"/>
      <c r="AV2969" s="6"/>
      <c r="AW2969" s="3"/>
      <c r="AX2969" s="3"/>
      <c r="AY2969" s="3"/>
      <c r="AZ2969" s="35"/>
      <c r="BA2969" s="3"/>
      <c r="BB2969" s="3"/>
      <c r="BC2969" s="3"/>
      <c r="BD2969" s="3"/>
      <c r="BE2969" s="3"/>
      <c r="BF2969" s="35"/>
      <c r="BG2969" s="3"/>
      <c r="BH2969" s="3"/>
      <c r="BI2969" s="3"/>
      <c r="BJ2969" s="3"/>
      <c r="BK2969" s="35"/>
      <c r="BL2969" s="35"/>
      <c r="BM2969" s="35"/>
      <c r="BN2969" s="3"/>
      <c r="BO2969" s="3"/>
      <c r="BP2969" s="3"/>
      <c r="BQ2969" s="3"/>
      <c r="BR2969" s="3"/>
      <c r="BS2969" s="3"/>
      <c r="BT2969" s="3"/>
      <c r="BU2969" s="3"/>
      <c r="BV2969" s="3"/>
      <c r="BW2969" s="3"/>
      <c r="BX2969" s="3"/>
      <c r="BY2969" s="3">
        <v>1974</v>
      </c>
      <c r="BZ2969" s="12" t="s">
        <v>2813</v>
      </c>
      <c r="CA2969" s="26" t="s">
        <v>2381</v>
      </c>
      <c r="CB2969" s="26" t="s">
        <v>2931</v>
      </c>
      <c r="CC2969" s="39" t="s">
        <v>2571</v>
      </c>
      <c r="CD2969" s="3"/>
      <c r="CE2969" s="3"/>
      <c r="CF2969" s="7"/>
      <c r="CU2969" s="1"/>
      <c r="CV2969" s="1"/>
      <c r="CW2969" s="1"/>
      <c r="DD2969" s="1"/>
      <c r="DF2969" s="1"/>
      <c r="DH2969"/>
      <c r="DJ2969" s="1"/>
      <c r="DP2969"/>
      <c r="DW2969" s="1"/>
      <c r="DX2969" s="1"/>
      <c r="DY2969" s="1"/>
      <c r="DZ2969" s="1"/>
      <c r="EA2969" s="1"/>
      <c r="EB2969" s="1"/>
      <c r="EC2969" s="1"/>
      <c r="EH2969"/>
      <c r="ER2969" s="1"/>
      <c r="ET2969" s="1"/>
      <c r="EV2969"/>
      <c r="EW2969"/>
      <c r="FH2969" s="1"/>
      <c r="FI2969" s="1"/>
      <c r="PD2969" s="2"/>
      <c r="PE2969" s="2"/>
      <c r="PF2969" s="2"/>
      <c r="PG2969" s="2"/>
      <c r="PH2969" s="2"/>
      <c r="PI2969" s="2"/>
      <c r="PJ2969" s="2"/>
      <c r="PK2969" s="2"/>
      <c r="PL2969" s="2"/>
      <c r="PM2969" s="2"/>
      <c r="PN2969" s="2"/>
      <c r="PO2969" s="2"/>
    </row>
    <row r="2970" spans="1:431" ht="98" hidden="1" x14ac:dyDescent="0.15">
      <c r="A2970" s="33" t="s">
        <v>2905</v>
      </c>
      <c r="B2970" s="3"/>
      <c r="C2970" s="34"/>
      <c r="D2970" s="34"/>
      <c r="E2970" s="3"/>
      <c r="F2970" s="6"/>
      <c r="G2970" s="6"/>
      <c r="H2970" s="6"/>
      <c r="I2970" s="3"/>
      <c r="J2970" s="6"/>
      <c r="K2970" s="3"/>
      <c r="L2970" s="3"/>
      <c r="M2970" s="3"/>
      <c r="N2970" s="6"/>
      <c r="O2970" s="3"/>
      <c r="P2970" s="6"/>
      <c r="Q2970" s="6"/>
      <c r="R2970" s="6"/>
      <c r="S2970" s="3"/>
      <c r="T2970" s="3"/>
      <c r="U2970" s="35"/>
      <c r="V2970" s="3"/>
      <c r="W2970" s="3"/>
      <c r="X2970" s="3"/>
      <c r="Y2970" s="6"/>
      <c r="Z2970" s="34"/>
      <c r="AA2970" s="34"/>
      <c r="AB2970" s="35"/>
      <c r="AC2970" s="34"/>
      <c r="AD2970" s="6"/>
      <c r="AE2970" s="3"/>
      <c r="AF2970" s="3"/>
      <c r="AG2970" s="6"/>
      <c r="AH2970" s="6"/>
      <c r="AI2970" s="3"/>
      <c r="AJ2970" s="3"/>
      <c r="AK2970" s="3"/>
      <c r="AL2970" s="3"/>
      <c r="AM2970" s="6"/>
      <c r="AN2970" s="35"/>
      <c r="AO2970" s="35"/>
      <c r="AP2970" s="3"/>
      <c r="AQ2970" s="35"/>
      <c r="AR2970" s="3"/>
      <c r="AS2970" s="3"/>
      <c r="AT2970" s="6"/>
      <c r="AU2970" s="6"/>
      <c r="AV2970" s="6"/>
      <c r="AW2970" s="3"/>
      <c r="AX2970" s="3"/>
      <c r="AY2970" s="3"/>
      <c r="AZ2970" s="35"/>
      <c r="BA2970" s="3"/>
      <c r="BB2970" s="3"/>
      <c r="BC2970" s="3"/>
      <c r="BD2970" s="3"/>
      <c r="BE2970" s="3"/>
      <c r="BF2970" s="35"/>
      <c r="BG2970" s="3"/>
      <c r="BH2970" s="3"/>
      <c r="BI2970" s="3"/>
      <c r="BJ2970" s="3"/>
      <c r="BK2970" s="35"/>
      <c r="BL2970" s="35"/>
      <c r="BM2970" s="35"/>
      <c r="BN2970" s="3"/>
      <c r="BO2970" s="3"/>
      <c r="BP2970" s="3"/>
      <c r="BQ2970" s="3"/>
      <c r="BR2970" s="3"/>
      <c r="BS2970" s="3"/>
      <c r="BT2970" s="3"/>
      <c r="BU2970" s="3"/>
      <c r="BV2970" s="3"/>
      <c r="BW2970" s="3"/>
      <c r="BX2970" s="3"/>
      <c r="BY2970" s="3">
        <v>1974</v>
      </c>
      <c r="BZ2970" s="12" t="s">
        <v>2813</v>
      </c>
      <c r="CA2970" s="26" t="s">
        <v>2381</v>
      </c>
      <c r="CB2970" s="26" t="s">
        <v>2931</v>
      </c>
      <c r="CC2970" s="39" t="s">
        <v>2571</v>
      </c>
      <c r="CD2970" s="3"/>
      <c r="CE2970" s="3"/>
      <c r="CF2970" s="7"/>
      <c r="CU2970" s="1"/>
      <c r="CV2970" s="1"/>
      <c r="CW2970" s="1"/>
      <c r="DD2970" s="1"/>
      <c r="DF2970" s="1"/>
      <c r="DH2970"/>
      <c r="DJ2970" s="1"/>
      <c r="DP2970"/>
      <c r="DW2970" s="1"/>
      <c r="DX2970" s="1"/>
      <c r="DY2970" s="1"/>
      <c r="DZ2970" s="1"/>
      <c r="EA2970" s="1"/>
      <c r="EB2970" s="1"/>
      <c r="EC2970" s="1"/>
      <c r="EH2970"/>
      <c r="ER2970" s="1"/>
      <c r="ET2970" s="1"/>
      <c r="EV2970"/>
      <c r="EW2970"/>
      <c r="FH2970" s="1"/>
      <c r="FI2970" s="1"/>
      <c r="PD2970" s="2"/>
      <c r="PE2970" s="2"/>
      <c r="PF2970" s="2"/>
      <c r="PG2970" s="2"/>
      <c r="PH2970" s="2"/>
      <c r="PI2970" s="2"/>
      <c r="PJ2970" s="2"/>
      <c r="PK2970" s="2"/>
      <c r="PL2970" s="2"/>
      <c r="PM2970" s="2"/>
      <c r="PN2970" s="2"/>
      <c r="PO2970" s="2"/>
    </row>
    <row r="2971" spans="1:431" ht="98" hidden="1" x14ac:dyDescent="0.15">
      <c r="A2971" s="32" t="s">
        <v>2906</v>
      </c>
      <c r="B2971" s="3"/>
      <c r="C2971" s="34"/>
      <c r="D2971" s="34"/>
      <c r="E2971" s="3"/>
      <c r="F2971" s="6"/>
      <c r="G2971" s="6"/>
      <c r="H2971" s="6"/>
      <c r="I2971" s="3"/>
      <c r="J2971" s="6"/>
      <c r="K2971" s="3"/>
      <c r="L2971" s="3"/>
      <c r="M2971" s="3"/>
      <c r="N2971" s="6"/>
      <c r="O2971" s="3"/>
      <c r="P2971" s="6"/>
      <c r="Q2971" s="6"/>
      <c r="R2971" s="6"/>
      <c r="S2971" s="3"/>
      <c r="T2971" s="3"/>
      <c r="U2971" s="35"/>
      <c r="V2971" s="3"/>
      <c r="W2971" s="3"/>
      <c r="X2971" s="3"/>
      <c r="Y2971" s="6"/>
      <c r="Z2971" s="34"/>
      <c r="AA2971" s="34"/>
      <c r="AB2971" s="35"/>
      <c r="AC2971" s="34"/>
      <c r="AD2971" s="6"/>
      <c r="AE2971" s="3"/>
      <c r="AF2971" s="3"/>
      <c r="AG2971" s="6"/>
      <c r="AH2971" s="6"/>
      <c r="AI2971" s="3"/>
      <c r="AJ2971" s="3"/>
      <c r="AK2971" s="3"/>
      <c r="AL2971" s="3"/>
      <c r="AM2971" s="6"/>
      <c r="AN2971" s="35"/>
      <c r="AO2971" s="35"/>
      <c r="AP2971" s="3"/>
      <c r="AQ2971" s="35"/>
      <c r="AR2971" s="3"/>
      <c r="AS2971" s="3"/>
      <c r="AT2971" s="6"/>
      <c r="AU2971" s="6"/>
      <c r="AV2971" s="6"/>
      <c r="AW2971" s="3"/>
      <c r="AX2971" s="3"/>
      <c r="AY2971" s="3"/>
      <c r="AZ2971" s="35"/>
      <c r="BA2971" s="3"/>
      <c r="BB2971" s="3"/>
      <c r="BC2971" s="3"/>
      <c r="BD2971" s="3"/>
      <c r="BE2971" s="3"/>
      <c r="BF2971" s="35"/>
      <c r="BG2971" s="3"/>
      <c r="BH2971" s="3"/>
      <c r="BI2971" s="3"/>
      <c r="BJ2971" s="3"/>
      <c r="BK2971" s="35"/>
      <c r="BL2971" s="35"/>
      <c r="BM2971" s="35"/>
      <c r="BN2971" s="3"/>
      <c r="BO2971" s="3"/>
      <c r="BP2971" s="3"/>
      <c r="BQ2971" s="3"/>
      <c r="BR2971" s="3"/>
      <c r="BS2971" s="3"/>
      <c r="BT2971" s="3"/>
      <c r="BU2971" s="3"/>
      <c r="BV2971" s="3"/>
      <c r="BW2971" s="3"/>
      <c r="BX2971" s="3"/>
      <c r="BY2971" s="3">
        <v>1974</v>
      </c>
      <c r="BZ2971" s="12" t="s">
        <v>2813</v>
      </c>
      <c r="CA2971" s="26" t="s">
        <v>2381</v>
      </c>
      <c r="CB2971" s="26" t="s">
        <v>2931</v>
      </c>
      <c r="CC2971" s="39" t="s">
        <v>2571</v>
      </c>
      <c r="CD2971" s="3"/>
      <c r="CE2971" s="3"/>
      <c r="CF2971" s="7"/>
      <c r="CU2971" s="1"/>
      <c r="CV2971" s="1"/>
      <c r="CW2971" s="1"/>
      <c r="DD2971" s="1"/>
      <c r="DF2971" s="1"/>
      <c r="DH2971"/>
      <c r="DJ2971" s="1"/>
      <c r="DP2971"/>
      <c r="DW2971" s="1"/>
      <c r="DX2971" s="1"/>
      <c r="DY2971" s="1"/>
      <c r="DZ2971" s="1"/>
      <c r="EA2971" s="1"/>
      <c r="EB2971" s="1"/>
      <c r="EC2971" s="1"/>
      <c r="EH2971"/>
      <c r="ER2971" s="1"/>
      <c r="ET2971" s="1"/>
      <c r="EV2971"/>
      <c r="EW2971"/>
      <c r="FH2971" s="1"/>
      <c r="FI2971" s="1"/>
      <c r="PD2971" s="2"/>
      <c r="PE2971" s="2"/>
      <c r="PF2971" s="2"/>
      <c r="PG2971" s="2"/>
      <c r="PH2971" s="2"/>
      <c r="PI2971" s="2"/>
      <c r="PJ2971" s="2"/>
      <c r="PK2971" s="2"/>
      <c r="PL2971" s="2"/>
      <c r="PM2971" s="2"/>
      <c r="PN2971" s="2"/>
      <c r="PO2971" s="2"/>
    </row>
    <row r="2972" spans="1:431" ht="98" hidden="1" x14ac:dyDescent="0.15">
      <c r="A2972" s="33" t="s">
        <v>2907</v>
      </c>
      <c r="B2972" s="3"/>
      <c r="C2972" s="34"/>
      <c r="D2972" s="34"/>
      <c r="E2972" s="3"/>
      <c r="F2972" s="6"/>
      <c r="G2972" s="6"/>
      <c r="H2972" s="6"/>
      <c r="I2972" s="3"/>
      <c r="J2972" s="6"/>
      <c r="K2972" s="3"/>
      <c r="L2972" s="3"/>
      <c r="M2972" s="3"/>
      <c r="N2972" s="6"/>
      <c r="O2972" s="3"/>
      <c r="P2972" s="6"/>
      <c r="Q2972" s="6"/>
      <c r="R2972" s="6"/>
      <c r="S2972" s="3"/>
      <c r="T2972" s="3"/>
      <c r="U2972" s="35"/>
      <c r="V2972" s="3"/>
      <c r="W2972" s="3"/>
      <c r="X2972" s="3"/>
      <c r="Y2972" s="6"/>
      <c r="Z2972" s="34"/>
      <c r="AA2972" s="34"/>
      <c r="AB2972" s="35"/>
      <c r="AC2972" s="34"/>
      <c r="AD2972" s="6"/>
      <c r="AE2972" s="3"/>
      <c r="AF2972" s="3"/>
      <c r="AG2972" s="6"/>
      <c r="AH2972" s="6"/>
      <c r="AI2972" s="3"/>
      <c r="AJ2972" s="3"/>
      <c r="AK2972" s="3"/>
      <c r="AL2972" s="3"/>
      <c r="AM2972" s="6"/>
      <c r="AN2972" s="35"/>
      <c r="AO2972" s="35"/>
      <c r="AP2972" s="3"/>
      <c r="AQ2972" s="35"/>
      <c r="AR2972" s="3"/>
      <c r="AS2972" s="3"/>
      <c r="AT2972" s="6"/>
      <c r="AU2972" s="6"/>
      <c r="AV2972" s="6"/>
      <c r="AW2972" s="3"/>
      <c r="AX2972" s="3"/>
      <c r="AY2972" s="3"/>
      <c r="AZ2972" s="35"/>
      <c r="BA2972" s="3"/>
      <c r="BB2972" s="3"/>
      <c r="BC2972" s="3"/>
      <c r="BD2972" s="3"/>
      <c r="BE2972" s="3"/>
      <c r="BF2972" s="35"/>
      <c r="BG2972" s="3"/>
      <c r="BH2972" s="3"/>
      <c r="BI2972" s="3"/>
      <c r="BJ2972" s="3"/>
      <c r="BK2972" s="35"/>
      <c r="BL2972" s="35"/>
      <c r="BM2972" s="35"/>
      <c r="BN2972" s="3"/>
      <c r="BO2972" s="3"/>
      <c r="BP2972" s="3"/>
      <c r="BQ2972" s="3"/>
      <c r="BR2972" s="3"/>
      <c r="BS2972" s="3"/>
      <c r="BT2972" s="3"/>
      <c r="BU2972" s="3"/>
      <c r="BV2972" s="3"/>
      <c r="BW2972" s="3"/>
      <c r="BX2972" s="3"/>
      <c r="BY2972" s="3">
        <v>1974</v>
      </c>
      <c r="BZ2972" s="12" t="s">
        <v>2813</v>
      </c>
      <c r="CA2972" s="26" t="s">
        <v>2381</v>
      </c>
      <c r="CB2972" s="26" t="s">
        <v>2931</v>
      </c>
      <c r="CC2972" s="39" t="s">
        <v>2571</v>
      </c>
      <c r="CD2972" s="3"/>
      <c r="CE2972" s="3"/>
      <c r="CF2972" s="7"/>
      <c r="CU2972" s="1"/>
      <c r="CV2972" s="1"/>
      <c r="CW2972" s="1"/>
      <c r="DD2972" s="1"/>
      <c r="DF2972" s="1"/>
      <c r="DH2972"/>
      <c r="DJ2972" s="1"/>
      <c r="DP2972"/>
      <c r="DW2972" s="1"/>
      <c r="DX2972" s="1"/>
      <c r="DY2972" s="1"/>
      <c r="DZ2972" s="1"/>
      <c r="EA2972" s="1"/>
      <c r="EB2972" s="1"/>
      <c r="EC2972" s="1"/>
      <c r="EH2972"/>
      <c r="ER2972" s="1"/>
      <c r="ET2972" s="1"/>
      <c r="EV2972"/>
      <c r="EW2972"/>
      <c r="FH2972" s="1"/>
      <c r="FI2972" s="1"/>
      <c r="PD2972" s="2"/>
      <c r="PE2972" s="2"/>
      <c r="PF2972" s="2"/>
      <c r="PG2972" s="2"/>
      <c r="PH2972" s="2"/>
      <c r="PI2972" s="2"/>
      <c r="PJ2972" s="2"/>
      <c r="PK2972" s="2"/>
      <c r="PL2972" s="2"/>
      <c r="PM2972" s="2"/>
      <c r="PN2972" s="2"/>
      <c r="PO2972" s="2"/>
    </row>
    <row r="2973" spans="1:431" ht="98" hidden="1" x14ac:dyDescent="0.15">
      <c r="A2973" s="32" t="s">
        <v>2908</v>
      </c>
      <c r="B2973" s="3"/>
      <c r="C2973" s="34"/>
      <c r="D2973" s="34"/>
      <c r="E2973" s="3"/>
      <c r="F2973" s="6"/>
      <c r="G2973" s="6"/>
      <c r="H2973" s="6"/>
      <c r="I2973" s="3"/>
      <c r="J2973" s="6"/>
      <c r="K2973" s="3"/>
      <c r="L2973" s="3"/>
      <c r="M2973" s="3"/>
      <c r="N2973" s="6"/>
      <c r="O2973" s="3"/>
      <c r="P2973" s="6"/>
      <c r="Q2973" s="6"/>
      <c r="R2973" s="6"/>
      <c r="S2973" s="3"/>
      <c r="T2973" s="3"/>
      <c r="U2973" s="35"/>
      <c r="V2973" s="3"/>
      <c r="W2973" s="3"/>
      <c r="X2973" s="3"/>
      <c r="Y2973" s="6"/>
      <c r="Z2973" s="34"/>
      <c r="AA2973" s="34"/>
      <c r="AB2973" s="35"/>
      <c r="AC2973" s="34"/>
      <c r="AD2973" s="6"/>
      <c r="AE2973" s="3"/>
      <c r="AF2973" s="3"/>
      <c r="AG2973" s="6"/>
      <c r="AH2973" s="6"/>
      <c r="AI2973" s="3"/>
      <c r="AJ2973" s="3"/>
      <c r="AK2973" s="3"/>
      <c r="AL2973" s="3"/>
      <c r="AM2973" s="6"/>
      <c r="AN2973" s="35"/>
      <c r="AO2973" s="35"/>
      <c r="AP2973" s="3"/>
      <c r="AQ2973" s="35"/>
      <c r="AR2973" s="3"/>
      <c r="AS2973" s="3"/>
      <c r="AT2973" s="6"/>
      <c r="AU2973" s="6"/>
      <c r="AV2973" s="6"/>
      <c r="AW2973" s="3"/>
      <c r="AX2973" s="3"/>
      <c r="AY2973" s="3"/>
      <c r="AZ2973" s="35"/>
      <c r="BA2973" s="3"/>
      <c r="BB2973" s="3"/>
      <c r="BC2973" s="3"/>
      <c r="BD2973" s="3"/>
      <c r="BE2973" s="3"/>
      <c r="BF2973" s="35"/>
      <c r="BG2973" s="3"/>
      <c r="BH2973" s="3"/>
      <c r="BI2973" s="3"/>
      <c r="BJ2973" s="3"/>
      <c r="BK2973" s="35"/>
      <c r="BL2973" s="35"/>
      <c r="BM2973" s="35"/>
      <c r="BN2973" s="3"/>
      <c r="BO2973" s="3"/>
      <c r="BP2973" s="3"/>
      <c r="BQ2973" s="3"/>
      <c r="BR2973" s="3"/>
      <c r="BS2973" s="3"/>
      <c r="BT2973" s="3"/>
      <c r="BU2973" s="3"/>
      <c r="BV2973" s="3"/>
      <c r="BW2973" s="3"/>
      <c r="BX2973" s="3"/>
      <c r="BY2973" s="3">
        <v>1974</v>
      </c>
      <c r="BZ2973" s="12" t="s">
        <v>2813</v>
      </c>
      <c r="CA2973" s="26" t="s">
        <v>2381</v>
      </c>
      <c r="CB2973" s="26" t="s">
        <v>2931</v>
      </c>
      <c r="CC2973" s="39" t="s">
        <v>2571</v>
      </c>
      <c r="CD2973" s="3"/>
      <c r="CE2973" s="3"/>
      <c r="CF2973" s="7"/>
      <c r="CU2973" s="1"/>
      <c r="CV2973" s="1"/>
      <c r="CW2973" s="1"/>
      <c r="DD2973" s="1"/>
      <c r="DF2973" s="1"/>
      <c r="DH2973"/>
      <c r="DJ2973" s="1"/>
      <c r="DP2973"/>
      <c r="DW2973" s="1"/>
      <c r="DX2973" s="1"/>
      <c r="DY2973" s="1"/>
      <c r="DZ2973" s="1"/>
      <c r="EA2973" s="1"/>
      <c r="EB2973" s="1"/>
      <c r="EC2973" s="1"/>
      <c r="EH2973"/>
      <c r="ER2973" s="1"/>
      <c r="ET2973" s="1"/>
      <c r="EV2973"/>
      <c r="EW2973"/>
      <c r="FH2973" s="1"/>
      <c r="FI2973" s="1"/>
      <c r="PD2973" s="2"/>
      <c r="PE2973" s="2"/>
      <c r="PF2973" s="2"/>
      <c r="PG2973" s="2"/>
      <c r="PH2973" s="2"/>
      <c r="PI2973" s="2"/>
      <c r="PJ2973" s="2"/>
      <c r="PK2973" s="2"/>
      <c r="PL2973" s="2"/>
      <c r="PM2973" s="2"/>
      <c r="PN2973" s="2"/>
      <c r="PO2973" s="2"/>
    </row>
    <row r="2974" spans="1:431" ht="98" hidden="1" x14ac:dyDescent="0.15">
      <c r="A2974" s="33" t="s">
        <v>2909</v>
      </c>
      <c r="B2974" s="3"/>
      <c r="C2974" s="34"/>
      <c r="D2974" s="34"/>
      <c r="E2974" s="3"/>
      <c r="F2974" s="6"/>
      <c r="G2974" s="6"/>
      <c r="H2974" s="6"/>
      <c r="I2974" s="3"/>
      <c r="J2974" s="6"/>
      <c r="K2974" s="3"/>
      <c r="L2974" s="3"/>
      <c r="M2974" s="3"/>
      <c r="N2974" s="6"/>
      <c r="O2974" s="3"/>
      <c r="P2974" s="6"/>
      <c r="Q2974" s="6"/>
      <c r="R2974" s="6"/>
      <c r="S2974" s="3"/>
      <c r="T2974" s="3"/>
      <c r="U2974" s="35"/>
      <c r="V2974" s="3"/>
      <c r="W2974" s="3"/>
      <c r="X2974" s="3"/>
      <c r="Y2974" s="6"/>
      <c r="Z2974" s="34"/>
      <c r="AA2974" s="34"/>
      <c r="AB2974" s="35"/>
      <c r="AC2974" s="34"/>
      <c r="AD2974" s="6"/>
      <c r="AE2974" s="3"/>
      <c r="AF2974" s="3"/>
      <c r="AG2974" s="6"/>
      <c r="AH2974" s="6"/>
      <c r="AI2974" s="3"/>
      <c r="AJ2974" s="3"/>
      <c r="AK2974" s="3"/>
      <c r="AL2974" s="3"/>
      <c r="AM2974" s="6"/>
      <c r="AN2974" s="35"/>
      <c r="AO2974" s="35"/>
      <c r="AP2974" s="3"/>
      <c r="AQ2974" s="35"/>
      <c r="AR2974" s="3"/>
      <c r="AS2974" s="3"/>
      <c r="AT2974" s="6"/>
      <c r="AU2974" s="6"/>
      <c r="AV2974" s="6"/>
      <c r="AW2974" s="3"/>
      <c r="AX2974" s="3"/>
      <c r="AY2974" s="3"/>
      <c r="AZ2974" s="35"/>
      <c r="BA2974" s="3"/>
      <c r="BB2974" s="3"/>
      <c r="BC2974" s="3"/>
      <c r="BD2974" s="3"/>
      <c r="BE2974" s="3"/>
      <c r="BF2974" s="35"/>
      <c r="BG2974" s="3"/>
      <c r="BH2974" s="3"/>
      <c r="BI2974" s="3"/>
      <c r="BJ2974" s="3"/>
      <c r="BK2974" s="35"/>
      <c r="BL2974" s="35"/>
      <c r="BM2974" s="35"/>
      <c r="BN2974" s="3"/>
      <c r="BO2974" s="3"/>
      <c r="BP2974" s="3"/>
      <c r="BQ2974" s="3"/>
      <c r="BR2974" s="3"/>
      <c r="BS2974" s="3"/>
      <c r="BT2974" s="3"/>
      <c r="BU2974" s="3"/>
      <c r="BV2974" s="3"/>
      <c r="BW2974" s="3"/>
      <c r="BX2974" s="3"/>
      <c r="BY2974" s="3">
        <v>1974</v>
      </c>
      <c r="BZ2974" s="12" t="s">
        <v>2813</v>
      </c>
      <c r="CA2974" s="26" t="s">
        <v>2381</v>
      </c>
      <c r="CB2974" s="26" t="s">
        <v>2931</v>
      </c>
      <c r="CC2974" s="39" t="s">
        <v>2571</v>
      </c>
      <c r="CD2974" s="3"/>
      <c r="CE2974" s="3"/>
      <c r="CF2974" s="7"/>
      <c r="CU2974" s="1"/>
      <c r="CV2974" s="1"/>
      <c r="CW2974" s="1"/>
      <c r="DD2974" s="1"/>
      <c r="DF2974" s="1"/>
      <c r="DH2974"/>
      <c r="DJ2974" s="1"/>
      <c r="DP2974"/>
      <c r="DW2974" s="1"/>
      <c r="DX2974" s="1"/>
      <c r="DY2974" s="1"/>
      <c r="DZ2974" s="1"/>
      <c r="EA2974" s="1"/>
      <c r="EB2974" s="1"/>
      <c r="EC2974" s="1"/>
      <c r="EH2974"/>
      <c r="ER2974" s="1"/>
      <c r="ET2974" s="1"/>
      <c r="EV2974"/>
      <c r="EW2974"/>
      <c r="FH2974" s="1"/>
      <c r="FI2974" s="1"/>
      <c r="PD2974" s="2"/>
      <c r="PE2974" s="2"/>
      <c r="PF2974" s="2"/>
      <c r="PG2974" s="2"/>
      <c r="PH2974" s="2"/>
      <c r="PI2974" s="2"/>
      <c r="PJ2974" s="2"/>
      <c r="PK2974" s="2"/>
      <c r="PL2974" s="2"/>
      <c r="PM2974" s="2"/>
      <c r="PN2974" s="2"/>
      <c r="PO2974" s="2"/>
    </row>
    <row r="2975" spans="1:431" ht="98" hidden="1" x14ac:dyDescent="0.15">
      <c r="A2975" s="32" t="s">
        <v>2910</v>
      </c>
      <c r="B2975" s="3"/>
      <c r="C2975" s="34"/>
      <c r="D2975" s="34"/>
      <c r="E2975" s="3"/>
      <c r="F2975" s="6"/>
      <c r="G2975" s="6"/>
      <c r="H2975" s="6"/>
      <c r="I2975" s="3"/>
      <c r="J2975" s="6"/>
      <c r="K2975" s="3"/>
      <c r="L2975" s="3"/>
      <c r="M2975" s="3"/>
      <c r="N2975" s="6"/>
      <c r="O2975" s="3"/>
      <c r="P2975" s="6"/>
      <c r="Q2975" s="6"/>
      <c r="R2975" s="6"/>
      <c r="S2975" s="3"/>
      <c r="T2975" s="3"/>
      <c r="U2975" s="35"/>
      <c r="V2975" s="3"/>
      <c r="W2975" s="3"/>
      <c r="X2975" s="3"/>
      <c r="Y2975" s="6"/>
      <c r="Z2975" s="34"/>
      <c r="AA2975" s="34"/>
      <c r="AB2975" s="35"/>
      <c r="AC2975" s="34"/>
      <c r="AD2975" s="6"/>
      <c r="AE2975" s="3"/>
      <c r="AF2975" s="3"/>
      <c r="AG2975" s="6"/>
      <c r="AH2975" s="6"/>
      <c r="AI2975" s="3"/>
      <c r="AJ2975" s="3"/>
      <c r="AK2975" s="3"/>
      <c r="AL2975" s="3"/>
      <c r="AM2975" s="6"/>
      <c r="AN2975" s="35"/>
      <c r="AO2975" s="35"/>
      <c r="AP2975" s="3"/>
      <c r="AQ2975" s="35"/>
      <c r="AR2975" s="3"/>
      <c r="AS2975" s="3"/>
      <c r="AT2975" s="6"/>
      <c r="AU2975" s="6"/>
      <c r="AV2975" s="6"/>
      <c r="AW2975" s="3"/>
      <c r="AX2975" s="3"/>
      <c r="AY2975" s="3"/>
      <c r="AZ2975" s="35"/>
      <c r="BA2975" s="3"/>
      <c r="BB2975" s="3"/>
      <c r="BC2975" s="3"/>
      <c r="BD2975" s="3"/>
      <c r="BE2975" s="3"/>
      <c r="BF2975" s="35"/>
      <c r="BG2975" s="3"/>
      <c r="BH2975" s="3"/>
      <c r="BI2975" s="3"/>
      <c r="BJ2975" s="3"/>
      <c r="BK2975" s="35"/>
      <c r="BL2975" s="35"/>
      <c r="BM2975" s="35"/>
      <c r="BN2975" s="3"/>
      <c r="BO2975" s="3"/>
      <c r="BP2975" s="3"/>
      <c r="BQ2975" s="3"/>
      <c r="BR2975" s="3"/>
      <c r="BS2975" s="3"/>
      <c r="BT2975" s="3"/>
      <c r="BU2975" s="3"/>
      <c r="BV2975" s="3"/>
      <c r="BW2975" s="3"/>
      <c r="BX2975" s="3"/>
      <c r="BY2975" s="3">
        <v>1974</v>
      </c>
      <c r="BZ2975" s="12" t="s">
        <v>2813</v>
      </c>
      <c r="CA2975" s="26" t="s">
        <v>2381</v>
      </c>
      <c r="CB2975" s="26" t="s">
        <v>2931</v>
      </c>
      <c r="CC2975" s="39" t="s">
        <v>2571</v>
      </c>
      <c r="CD2975" s="3"/>
      <c r="CE2975" s="3"/>
      <c r="CF2975" s="7"/>
      <c r="CU2975" s="1"/>
      <c r="CV2975" s="1"/>
      <c r="CW2975" s="1"/>
      <c r="DD2975" s="1"/>
      <c r="DF2975" s="1"/>
      <c r="DH2975"/>
      <c r="DJ2975" s="1"/>
      <c r="DP2975"/>
      <c r="DW2975" s="1"/>
      <c r="DX2975" s="1"/>
      <c r="DY2975" s="1"/>
      <c r="DZ2975" s="1"/>
      <c r="EA2975" s="1"/>
      <c r="EB2975" s="1"/>
      <c r="EC2975" s="1"/>
      <c r="EH2975"/>
      <c r="ER2975" s="1"/>
      <c r="ET2975" s="1"/>
      <c r="EV2975"/>
      <c r="EW2975"/>
      <c r="FH2975" s="1"/>
      <c r="FI2975" s="1"/>
      <c r="PD2975" s="2"/>
      <c r="PE2975" s="2"/>
      <c r="PF2975" s="2"/>
      <c r="PG2975" s="2"/>
      <c r="PH2975" s="2"/>
      <c r="PI2975" s="2"/>
      <c r="PJ2975" s="2"/>
      <c r="PK2975" s="2"/>
      <c r="PL2975" s="2"/>
      <c r="PM2975" s="2"/>
      <c r="PN2975" s="2"/>
      <c r="PO2975" s="2"/>
    </row>
    <row r="2976" spans="1:431" ht="98" hidden="1" x14ac:dyDescent="0.15">
      <c r="A2976" s="33" t="s">
        <v>2911</v>
      </c>
      <c r="B2976" s="3"/>
      <c r="C2976" s="34"/>
      <c r="D2976" s="34"/>
      <c r="E2976" s="3"/>
      <c r="F2976" s="6"/>
      <c r="G2976" s="6"/>
      <c r="H2976" s="6"/>
      <c r="I2976" s="3"/>
      <c r="J2976" s="6"/>
      <c r="K2976" s="3"/>
      <c r="L2976" s="3"/>
      <c r="M2976" s="3"/>
      <c r="N2976" s="6"/>
      <c r="O2976" s="3"/>
      <c r="P2976" s="6"/>
      <c r="Q2976" s="6"/>
      <c r="R2976" s="6"/>
      <c r="S2976" s="3"/>
      <c r="T2976" s="3"/>
      <c r="U2976" s="35"/>
      <c r="V2976" s="3"/>
      <c r="W2976" s="3"/>
      <c r="X2976" s="3"/>
      <c r="Y2976" s="6"/>
      <c r="Z2976" s="34"/>
      <c r="AA2976" s="34"/>
      <c r="AB2976" s="35"/>
      <c r="AC2976" s="34"/>
      <c r="AD2976" s="6"/>
      <c r="AE2976" s="3"/>
      <c r="AF2976" s="3"/>
      <c r="AG2976" s="6"/>
      <c r="AH2976" s="6"/>
      <c r="AI2976" s="3"/>
      <c r="AJ2976" s="3"/>
      <c r="AK2976" s="3"/>
      <c r="AL2976" s="3"/>
      <c r="AM2976" s="6"/>
      <c r="AN2976" s="35"/>
      <c r="AO2976" s="35"/>
      <c r="AP2976" s="3"/>
      <c r="AQ2976" s="35"/>
      <c r="AR2976" s="3"/>
      <c r="AS2976" s="3"/>
      <c r="AT2976" s="6"/>
      <c r="AU2976" s="6"/>
      <c r="AV2976" s="6"/>
      <c r="AW2976" s="3"/>
      <c r="AX2976" s="3"/>
      <c r="AY2976" s="3"/>
      <c r="AZ2976" s="35"/>
      <c r="BA2976" s="3"/>
      <c r="BB2976" s="3"/>
      <c r="BC2976" s="3"/>
      <c r="BD2976" s="3"/>
      <c r="BE2976" s="3"/>
      <c r="BF2976" s="35"/>
      <c r="BG2976" s="3"/>
      <c r="BH2976" s="3"/>
      <c r="BI2976" s="3"/>
      <c r="BJ2976" s="3"/>
      <c r="BK2976" s="35"/>
      <c r="BL2976" s="35"/>
      <c r="BM2976" s="35"/>
      <c r="BN2976" s="3"/>
      <c r="BO2976" s="3"/>
      <c r="BP2976" s="3"/>
      <c r="BQ2976" s="3"/>
      <c r="BR2976" s="3"/>
      <c r="BS2976" s="3"/>
      <c r="BT2976" s="3"/>
      <c r="BU2976" s="3"/>
      <c r="BV2976" s="3"/>
      <c r="BW2976" s="3"/>
      <c r="BX2976" s="3"/>
      <c r="BY2976" s="3">
        <v>1974</v>
      </c>
      <c r="BZ2976" s="12" t="s">
        <v>2813</v>
      </c>
      <c r="CA2976" s="26" t="s">
        <v>2381</v>
      </c>
      <c r="CB2976" s="26" t="s">
        <v>2931</v>
      </c>
      <c r="CC2976" s="39" t="s">
        <v>2571</v>
      </c>
      <c r="CD2976" s="3"/>
      <c r="CE2976" s="3"/>
      <c r="CF2976" s="7"/>
      <c r="CU2976" s="1"/>
      <c r="CV2976" s="1"/>
      <c r="CW2976" s="1"/>
      <c r="DD2976" s="1"/>
      <c r="DF2976" s="1"/>
      <c r="DH2976"/>
      <c r="DJ2976" s="1"/>
      <c r="DP2976"/>
      <c r="DW2976" s="1"/>
      <c r="DX2976" s="1"/>
      <c r="DY2976" s="1"/>
      <c r="DZ2976" s="1"/>
      <c r="EA2976" s="1"/>
      <c r="EB2976" s="1"/>
      <c r="EC2976" s="1"/>
      <c r="EH2976"/>
      <c r="ER2976" s="1"/>
      <c r="ET2976" s="1"/>
      <c r="EV2976"/>
      <c r="EW2976"/>
      <c r="FH2976" s="1"/>
      <c r="FI2976" s="1"/>
      <c r="PD2976" s="2"/>
      <c r="PE2976" s="2"/>
      <c r="PF2976" s="2"/>
      <c r="PG2976" s="2"/>
      <c r="PH2976" s="2"/>
      <c r="PI2976" s="2"/>
      <c r="PJ2976" s="2"/>
      <c r="PK2976" s="2"/>
      <c r="PL2976" s="2"/>
      <c r="PM2976" s="2"/>
      <c r="PN2976" s="2"/>
      <c r="PO2976" s="2"/>
    </row>
    <row r="2977" spans="1:431" ht="98" hidden="1" x14ac:dyDescent="0.15">
      <c r="A2977" s="32" t="s">
        <v>3775</v>
      </c>
      <c r="B2977" s="3">
        <v>0</v>
      </c>
      <c r="C2977" s="34">
        <v>0</v>
      </c>
      <c r="D2977" s="34">
        <v>1</v>
      </c>
      <c r="E2977" s="3"/>
      <c r="F2977" s="6"/>
      <c r="G2977" s="6"/>
      <c r="H2977" s="6"/>
      <c r="I2977" s="3"/>
      <c r="J2977" s="6"/>
      <c r="K2977" s="3"/>
      <c r="L2977" s="3"/>
      <c r="M2977" s="3"/>
      <c r="N2977" s="6"/>
      <c r="O2977" s="3"/>
      <c r="P2977" s="6"/>
      <c r="Q2977" s="6"/>
      <c r="R2977" s="6"/>
      <c r="S2977" s="3"/>
      <c r="T2977" s="3"/>
      <c r="U2977" s="35"/>
      <c r="V2977" s="3"/>
      <c r="W2977" s="3"/>
      <c r="X2977" s="3"/>
      <c r="Y2977" s="6"/>
      <c r="Z2977" s="34"/>
      <c r="AA2977" s="34"/>
      <c r="AB2977" s="35"/>
      <c r="AC2977" s="34"/>
      <c r="AD2977" s="6"/>
      <c r="AE2977" s="3"/>
      <c r="AF2977" s="3"/>
      <c r="AG2977" s="6"/>
      <c r="AH2977" s="6"/>
      <c r="AI2977" s="3"/>
      <c r="AJ2977" s="3"/>
      <c r="AK2977" s="3"/>
      <c r="AL2977" s="3"/>
      <c r="AM2977" s="6"/>
      <c r="AN2977" s="35"/>
      <c r="AO2977" s="35"/>
      <c r="AP2977" s="3"/>
      <c r="AQ2977" s="35"/>
      <c r="AR2977" s="3"/>
      <c r="AS2977" s="3"/>
      <c r="AT2977" s="6"/>
      <c r="AU2977" s="6"/>
      <c r="AV2977" s="6"/>
      <c r="AW2977" s="3"/>
      <c r="AX2977" s="3"/>
      <c r="AY2977" s="3"/>
      <c r="AZ2977" s="35"/>
      <c r="BA2977" s="3"/>
      <c r="BB2977" s="3"/>
      <c r="BC2977" s="3"/>
      <c r="BD2977" s="3"/>
      <c r="BE2977" s="3"/>
      <c r="BF2977" s="35"/>
      <c r="BG2977" s="3"/>
      <c r="BH2977" s="3"/>
      <c r="BI2977" s="3"/>
      <c r="BJ2977" s="3"/>
      <c r="BK2977" s="35"/>
      <c r="BL2977" s="35"/>
      <c r="BM2977" s="35"/>
      <c r="BN2977" s="3"/>
      <c r="BO2977" s="3"/>
      <c r="BP2977" s="3"/>
      <c r="BQ2977" s="3"/>
      <c r="BR2977" s="3"/>
      <c r="BS2977" s="3"/>
      <c r="BT2977" s="3"/>
      <c r="BU2977" s="3"/>
      <c r="BV2977" s="3"/>
      <c r="BW2977" s="3"/>
      <c r="BX2977" s="3"/>
      <c r="BY2977" s="3">
        <v>1974</v>
      </c>
      <c r="BZ2977" s="12" t="s">
        <v>2813</v>
      </c>
      <c r="CA2977" s="26" t="s">
        <v>2381</v>
      </c>
      <c r="CB2977" s="26" t="s">
        <v>2931</v>
      </c>
      <c r="CC2977" s="39" t="s">
        <v>2571</v>
      </c>
      <c r="CD2977" s="3"/>
      <c r="CE2977" s="3"/>
      <c r="CF2977" s="7"/>
      <c r="CU2977" s="1"/>
      <c r="CV2977" s="1"/>
      <c r="CW2977" s="1"/>
      <c r="DD2977" s="1"/>
      <c r="DF2977" s="1"/>
      <c r="DH2977"/>
      <c r="DJ2977" s="1"/>
      <c r="DP2977"/>
      <c r="DW2977" s="1"/>
      <c r="DX2977" s="1"/>
      <c r="DY2977" s="1"/>
      <c r="DZ2977" s="1"/>
      <c r="EA2977" s="1"/>
      <c r="EB2977" s="1"/>
      <c r="EC2977" s="1"/>
      <c r="EH2977"/>
      <c r="ER2977" s="1"/>
      <c r="ET2977" s="1"/>
      <c r="EV2977"/>
      <c r="EW2977"/>
      <c r="FH2977" s="1"/>
      <c r="FI2977" s="1"/>
      <c r="PD2977" s="2"/>
      <c r="PE2977" s="2"/>
      <c r="PF2977" s="2"/>
      <c r="PG2977" s="2"/>
      <c r="PH2977" s="2"/>
      <c r="PI2977" s="2"/>
      <c r="PJ2977" s="2"/>
      <c r="PK2977" s="2"/>
      <c r="PL2977" s="2"/>
      <c r="PM2977" s="2"/>
      <c r="PN2977" s="2"/>
      <c r="PO2977" s="2"/>
    </row>
    <row r="2978" spans="1:431" ht="98" hidden="1" x14ac:dyDescent="0.15">
      <c r="A2978" s="33" t="s">
        <v>2912</v>
      </c>
      <c r="B2978" s="3"/>
      <c r="C2978" s="34"/>
      <c r="D2978" s="34"/>
      <c r="E2978" s="3"/>
      <c r="F2978" s="6"/>
      <c r="G2978" s="6"/>
      <c r="H2978" s="6"/>
      <c r="I2978" s="3"/>
      <c r="J2978" s="6"/>
      <c r="K2978" s="3"/>
      <c r="L2978" s="3"/>
      <c r="M2978" s="3"/>
      <c r="N2978" s="6"/>
      <c r="O2978" s="3"/>
      <c r="P2978" s="6"/>
      <c r="Q2978" s="6"/>
      <c r="R2978" s="6"/>
      <c r="S2978" s="3"/>
      <c r="T2978" s="3"/>
      <c r="U2978" s="35"/>
      <c r="V2978" s="3"/>
      <c r="W2978" s="3"/>
      <c r="X2978" s="3"/>
      <c r="Y2978" s="6"/>
      <c r="Z2978" s="34"/>
      <c r="AA2978" s="34"/>
      <c r="AB2978" s="35"/>
      <c r="AC2978" s="34"/>
      <c r="AD2978" s="6"/>
      <c r="AE2978" s="3"/>
      <c r="AF2978" s="3"/>
      <c r="AG2978" s="6"/>
      <c r="AH2978" s="6"/>
      <c r="AI2978" s="3"/>
      <c r="AJ2978" s="3"/>
      <c r="AK2978" s="3"/>
      <c r="AL2978" s="3"/>
      <c r="AM2978" s="6"/>
      <c r="AN2978" s="35"/>
      <c r="AO2978" s="35"/>
      <c r="AP2978" s="3"/>
      <c r="AQ2978" s="35"/>
      <c r="AR2978" s="3"/>
      <c r="AS2978" s="3"/>
      <c r="AT2978" s="6"/>
      <c r="AU2978" s="6"/>
      <c r="AV2978" s="6"/>
      <c r="AW2978" s="3"/>
      <c r="AX2978" s="3"/>
      <c r="AY2978" s="3"/>
      <c r="AZ2978" s="35"/>
      <c r="BA2978" s="3"/>
      <c r="BB2978" s="3"/>
      <c r="BC2978" s="3"/>
      <c r="BD2978" s="3"/>
      <c r="BE2978" s="3"/>
      <c r="BF2978" s="35"/>
      <c r="BG2978" s="3"/>
      <c r="BH2978" s="3"/>
      <c r="BI2978" s="3"/>
      <c r="BJ2978" s="3"/>
      <c r="BK2978" s="35"/>
      <c r="BL2978" s="35"/>
      <c r="BM2978" s="35"/>
      <c r="BN2978" s="3"/>
      <c r="BO2978" s="3"/>
      <c r="BP2978" s="3"/>
      <c r="BQ2978" s="3"/>
      <c r="BR2978" s="3"/>
      <c r="BS2978" s="3"/>
      <c r="BT2978" s="3"/>
      <c r="BU2978" s="3"/>
      <c r="BV2978" s="3"/>
      <c r="BW2978" s="3"/>
      <c r="BX2978" s="3"/>
      <c r="BY2978" s="3">
        <v>1974</v>
      </c>
      <c r="BZ2978" s="12" t="s">
        <v>2813</v>
      </c>
      <c r="CA2978" s="26" t="s">
        <v>2381</v>
      </c>
      <c r="CB2978" s="26" t="s">
        <v>2931</v>
      </c>
      <c r="CC2978" s="39" t="s">
        <v>2571</v>
      </c>
      <c r="CD2978" s="3"/>
      <c r="CE2978" s="3"/>
      <c r="CF2978" s="7"/>
      <c r="CU2978" s="1"/>
      <c r="CV2978" s="1"/>
      <c r="CW2978" s="1"/>
      <c r="DD2978" s="1"/>
      <c r="DF2978" s="1"/>
      <c r="DH2978"/>
      <c r="DJ2978" s="1"/>
      <c r="DP2978"/>
      <c r="DW2978" s="1"/>
      <c r="DX2978" s="1"/>
      <c r="DY2978" s="1"/>
      <c r="DZ2978" s="1"/>
      <c r="EA2978" s="1"/>
      <c r="EB2978" s="1"/>
      <c r="EC2978" s="1"/>
      <c r="EH2978"/>
      <c r="ER2978" s="1"/>
      <c r="ET2978" s="1"/>
      <c r="EV2978"/>
      <c r="EW2978"/>
      <c r="FH2978" s="1"/>
      <c r="FI2978" s="1"/>
      <c r="PD2978" s="2"/>
      <c r="PE2978" s="2"/>
      <c r="PF2978" s="2"/>
      <c r="PG2978" s="2"/>
      <c r="PH2978" s="2"/>
      <c r="PI2978" s="2"/>
      <c r="PJ2978" s="2"/>
      <c r="PK2978" s="2"/>
      <c r="PL2978" s="2"/>
      <c r="PM2978" s="2"/>
      <c r="PN2978" s="2"/>
      <c r="PO2978" s="2"/>
    </row>
    <row r="2979" spans="1:431" ht="98" hidden="1" x14ac:dyDescent="0.15">
      <c r="A2979" s="32" t="s">
        <v>2913</v>
      </c>
      <c r="B2979" s="3"/>
      <c r="C2979" s="34"/>
      <c r="D2979" s="34"/>
      <c r="E2979" s="3"/>
      <c r="F2979" s="6"/>
      <c r="G2979" s="6"/>
      <c r="H2979" s="6"/>
      <c r="I2979" s="3"/>
      <c r="J2979" s="6"/>
      <c r="K2979" s="3"/>
      <c r="L2979" s="3"/>
      <c r="M2979" s="3"/>
      <c r="N2979" s="6"/>
      <c r="O2979" s="3"/>
      <c r="P2979" s="6"/>
      <c r="Q2979" s="6"/>
      <c r="R2979" s="6"/>
      <c r="S2979" s="3"/>
      <c r="T2979" s="3"/>
      <c r="U2979" s="35"/>
      <c r="V2979" s="3"/>
      <c r="W2979" s="3"/>
      <c r="X2979" s="3"/>
      <c r="Y2979" s="6"/>
      <c r="Z2979" s="34"/>
      <c r="AA2979" s="34"/>
      <c r="AB2979" s="35"/>
      <c r="AC2979" s="34"/>
      <c r="AD2979" s="6"/>
      <c r="AE2979" s="3"/>
      <c r="AF2979" s="3"/>
      <c r="AG2979" s="6"/>
      <c r="AH2979" s="6"/>
      <c r="AI2979" s="3"/>
      <c r="AJ2979" s="3"/>
      <c r="AK2979" s="3"/>
      <c r="AL2979" s="3"/>
      <c r="AM2979" s="6"/>
      <c r="AN2979" s="35"/>
      <c r="AO2979" s="35"/>
      <c r="AP2979" s="3"/>
      <c r="AQ2979" s="35"/>
      <c r="AR2979" s="3"/>
      <c r="AS2979" s="3"/>
      <c r="AT2979" s="6"/>
      <c r="AU2979" s="6"/>
      <c r="AV2979" s="6"/>
      <c r="AW2979" s="3"/>
      <c r="AX2979" s="3"/>
      <c r="AY2979" s="3"/>
      <c r="AZ2979" s="35"/>
      <c r="BA2979" s="3"/>
      <c r="BB2979" s="3"/>
      <c r="BC2979" s="3"/>
      <c r="BD2979" s="3"/>
      <c r="BE2979" s="3"/>
      <c r="BF2979" s="35"/>
      <c r="BG2979" s="3"/>
      <c r="BH2979" s="3"/>
      <c r="BI2979" s="3"/>
      <c r="BJ2979" s="3"/>
      <c r="BK2979" s="35"/>
      <c r="BL2979" s="35"/>
      <c r="BM2979" s="35"/>
      <c r="BN2979" s="3"/>
      <c r="BO2979" s="3"/>
      <c r="BP2979" s="3"/>
      <c r="BQ2979" s="3"/>
      <c r="BR2979" s="3"/>
      <c r="BS2979" s="3"/>
      <c r="BT2979" s="3"/>
      <c r="BU2979" s="3"/>
      <c r="BV2979" s="3"/>
      <c r="BW2979" s="3"/>
      <c r="BX2979" s="3"/>
      <c r="BY2979" s="3">
        <v>1974</v>
      </c>
      <c r="BZ2979" s="12" t="s">
        <v>2813</v>
      </c>
      <c r="CA2979" s="26" t="s">
        <v>2381</v>
      </c>
      <c r="CB2979" s="26" t="s">
        <v>2931</v>
      </c>
      <c r="CC2979" s="39" t="s">
        <v>2571</v>
      </c>
      <c r="CD2979" s="3"/>
      <c r="CE2979" s="3"/>
      <c r="CF2979" s="7"/>
      <c r="CU2979" s="1"/>
      <c r="CV2979" s="1"/>
      <c r="CW2979" s="1"/>
      <c r="DD2979" s="1"/>
      <c r="DF2979" s="1"/>
      <c r="DH2979"/>
      <c r="DJ2979" s="1"/>
      <c r="DP2979"/>
      <c r="DW2979" s="1"/>
      <c r="DX2979" s="1"/>
      <c r="DY2979" s="1"/>
      <c r="DZ2979" s="1"/>
      <c r="EA2979" s="1"/>
      <c r="EB2979" s="1"/>
      <c r="EC2979" s="1"/>
      <c r="EH2979"/>
      <c r="ER2979" s="1"/>
      <c r="ET2979" s="1"/>
      <c r="EV2979"/>
      <c r="EW2979"/>
      <c r="FH2979" s="1"/>
      <c r="FI2979" s="1"/>
      <c r="PD2979" s="2"/>
      <c r="PE2979" s="2"/>
      <c r="PF2979" s="2"/>
      <c r="PG2979" s="2"/>
      <c r="PH2979" s="2"/>
      <c r="PI2979" s="2"/>
      <c r="PJ2979" s="2"/>
      <c r="PK2979" s="2"/>
      <c r="PL2979" s="2"/>
      <c r="PM2979" s="2"/>
      <c r="PN2979" s="2"/>
      <c r="PO2979" s="2"/>
    </row>
    <row r="2980" spans="1:431" ht="98" hidden="1" x14ac:dyDescent="0.15">
      <c r="A2980" s="33" t="s">
        <v>2914</v>
      </c>
      <c r="B2980" s="3"/>
      <c r="C2980" s="34"/>
      <c r="D2980" s="34"/>
      <c r="E2980" s="3"/>
      <c r="F2980" s="6"/>
      <c r="G2980" s="6"/>
      <c r="H2980" s="6"/>
      <c r="I2980" s="3"/>
      <c r="J2980" s="6"/>
      <c r="K2980" s="3"/>
      <c r="L2980" s="3"/>
      <c r="M2980" s="3"/>
      <c r="N2980" s="6"/>
      <c r="O2980" s="3"/>
      <c r="P2980" s="6"/>
      <c r="Q2980" s="6"/>
      <c r="R2980" s="6"/>
      <c r="S2980" s="3"/>
      <c r="T2980" s="3"/>
      <c r="U2980" s="35"/>
      <c r="V2980" s="3"/>
      <c r="W2980" s="3"/>
      <c r="X2980" s="3"/>
      <c r="Y2980" s="6"/>
      <c r="Z2980" s="34"/>
      <c r="AA2980" s="34"/>
      <c r="AB2980" s="35"/>
      <c r="AC2980" s="34"/>
      <c r="AD2980" s="6"/>
      <c r="AE2980" s="3"/>
      <c r="AF2980" s="3"/>
      <c r="AG2980" s="6"/>
      <c r="AH2980" s="6"/>
      <c r="AI2980" s="3"/>
      <c r="AJ2980" s="3"/>
      <c r="AK2980" s="3"/>
      <c r="AL2980" s="3"/>
      <c r="AM2980" s="6"/>
      <c r="AN2980" s="35"/>
      <c r="AO2980" s="35"/>
      <c r="AP2980" s="3"/>
      <c r="AQ2980" s="35"/>
      <c r="AR2980" s="3"/>
      <c r="AS2980" s="3"/>
      <c r="AT2980" s="6"/>
      <c r="AU2980" s="6"/>
      <c r="AV2980" s="6"/>
      <c r="AW2980" s="3"/>
      <c r="AX2980" s="3"/>
      <c r="AY2980" s="3"/>
      <c r="AZ2980" s="35"/>
      <c r="BA2980" s="3"/>
      <c r="BB2980" s="3"/>
      <c r="BC2980" s="3"/>
      <c r="BD2980" s="3"/>
      <c r="BE2980" s="3"/>
      <c r="BF2980" s="35"/>
      <c r="BG2980" s="3"/>
      <c r="BH2980" s="3"/>
      <c r="BI2980" s="3"/>
      <c r="BJ2980" s="3"/>
      <c r="BK2980" s="35"/>
      <c r="BL2980" s="35"/>
      <c r="BM2980" s="35"/>
      <c r="BN2980" s="3"/>
      <c r="BO2980" s="3"/>
      <c r="BP2980" s="3"/>
      <c r="BQ2980" s="3"/>
      <c r="BR2980" s="3"/>
      <c r="BS2980" s="3"/>
      <c r="BT2980" s="3"/>
      <c r="BU2980" s="3"/>
      <c r="BV2980" s="3"/>
      <c r="BW2980" s="3"/>
      <c r="BX2980" s="3"/>
      <c r="BY2980" s="3">
        <v>1974</v>
      </c>
      <c r="BZ2980" s="12" t="s">
        <v>2813</v>
      </c>
      <c r="CA2980" s="26" t="s">
        <v>2381</v>
      </c>
      <c r="CB2980" s="26" t="s">
        <v>2931</v>
      </c>
      <c r="CC2980" s="39" t="s">
        <v>2571</v>
      </c>
      <c r="CD2980" s="3"/>
      <c r="CE2980" s="3"/>
      <c r="CF2980" s="7"/>
      <c r="CU2980" s="1"/>
      <c r="CV2980" s="1"/>
      <c r="CW2980" s="1"/>
      <c r="DD2980" s="1"/>
      <c r="DF2980" s="1"/>
      <c r="DH2980"/>
      <c r="DJ2980" s="1"/>
      <c r="DP2980"/>
      <c r="DW2980" s="1"/>
      <c r="DX2980" s="1"/>
      <c r="DY2980" s="1"/>
      <c r="DZ2980" s="1"/>
      <c r="EA2980" s="1"/>
      <c r="EB2980" s="1"/>
      <c r="EC2980" s="1"/>
      <c r="EH2980"/>
      <c r="ER2980" s="1"/>
      <c r="ET2980" s="1"/>
      <c r="EV2980"/>
      <c r="EW2980"/>
      <c r="FH2980" s="1"/>
      <c r="FI2980" s="1"/>
      <c r="PD2980" s="2"/>
      <c r="PE2980" s="2"/>
      <c r="PF2980" s="2"/>
      <c r="PG2980" s="2"/>
      <c r="PH2980" s="2"/>
      <c r="PI2980" s="2"/>
      <c r="PJ2980" s="2"/>
      <c r="PK2980" s="2"/>
      <c r="PL2980" s="2"/>
      <c r="PM2980" s="2"/>
      <c r="PN2980" s="2"/>
      <c r="PO2980" s="2"/>
    </row>
    <row r="2981" spans="1:431" ht="98" hidden="1" x14ac:dyDescent="0.15">
      <c r="A2981" s="32" t="s">
        <v>2915</v>
      </c>
      <c r="B2981" s="3"/>
      <c r="C2981" s="34"/>
      <c r="D2981" s="34"/>
      <c r="E2981" s="3"/>
      <c r="F2981" s="6"/>
      <c r="G2981" s="6"/>
      <c r="H2981" s="6"/>
      <c r="I2981" s="3"/>
      <c r="J2981" s="6"/>
      <c r="K2981" s="3"/>
      <c r="L2981" s="3"/>
      <c r="M2981" s="3"/>
      <c r="N2981" s="6"/>
      <c r="O2981" s="3"/>
      <c r="P2981" s="6"/>
      <c r="Q2981" s="6"/>
      <c r="R2981" s="6"/>
      <c r="S2981" s="3"/>
      <c r="T2981" s="3"/>
      <c r="U2981" s="35"/>
      <c r="V2981" s="3"/>
      <c r="W2981" s="3"/>
      <c r="X2981" s="3"/>
      <c r="Y2981" s="6"/>
      <c r="Z2981" s="34"/>
      <c r="AA2981" s="34"/>
      <c r="AB2981" s="35"/>
      <c r="AC2981" s="34"/>
      <c r="AD2981" s="6"/>
      <c r="AE2981" s="3"/>
      <c r="AF2981" s="3"/>
      <c r="AG2981" s="6"/>
      <c r="AH2981" s="6"/>
      <c r="AI2981" s="3"/>
      <c r="AJ2981" s="3"/>
      <c r="AK2981" s="3"/>
      <c r="AL2981" s="3"/>
      <c r="AM2981" s="6"/>
      <c r="AN2981" s="35"/>
      <c r="AO2981" s="35"/>
      <c r="AP2981" s="3"/>
      <c r="AQ2981" s="35"/>
      <c r="AR2981" s="3"/>
      <c r="AS2981" s="3"/>
      <c r="AT2981" s="6"/>
      <c r="AU2981" s="6"/>
      <c r="AV2981" s="6"/>
      <c r="AW2981" s="3"/>
      <c r="AX2981" s="3"/>
      <c r="AY2981" s="3"/>
      <c r="AZ2981" s="35"/>
      <c r="BA2981" s="3"/>
      <c r="BB2981" s="3"/>
      <c r="BC2981" s="3"/>
      <c r="BD2981" s="3"/>
      <c r="BE2981" s="3"/>
      <c r="BF2981" s="35"/>
      <c r="BG2981" s="3"/>
      <c r="BH2981" s="3"/>
      <c r="BI2981" s="3"/>
      <c r="BJ2981" s="3"/>
      <c r="BK2981" s="35"/>
      <c r="BL2981" s="35"/>
      <c r="BM2981" s="35"/>
      <c r="BN2981" s="3"/>
      <c r="BO2981" s="3"/>
      <c r="BP2981" s="3"/>
      <c r="BQ2981" s="3"/>
      <c r="BR2981" s="3"/>
      <c r="BS2981" s="3"/>
      <c r="BT2981" s="3"/>
      <c r="BU2981" s="3"/>
      <c r="BV2981" s="3"/>
      <c r="BW2981" s="3"/>
      <c r="BX2981" s="3"/>
      <c r="BY2981" s="3">
        <v>1974</v>
      </c>
      <c r="BZ2981" s="12" t="s">
        <v>2813</v>
      </c>
      <c r="CA2981" s="26" t="s">
        <v>2381</v>
      </c>
      <c r="CB2981" s="26" t="s">
        <v>2931</v>
      </c>
      <c r="CC2981" s="39" t="s">
        <v>2571</v>
      </c>
      <c r="CD2981" s="3"/>
      <c r="CE2981" s="3"/>
      <c r="CF2981" s="7"/>
      <c r="CU2981" s="1"/>
      <c r="CV2981" s="1"/>
      <c r="CW2981" s="1"/>
      <c r="DD2981" s="1"/>
      <c r="DF2981" s="1"/>
      <c r="DH2981"/>
      <c r="DJ2981" s="1"/>
      <c r="DP2981"/>
      <c r="DW2981" s="1"/>
      <c r="DX2981" s="1"/>
      <c r="DY2981" s="1"/>
      <c r="DZ2981" s="1"/>
      <c r="EA2981" s="1"/>
      <c r="EB2981" s="1"/>
      <c r="EC2981" s="1"/>
      <c r="EH2981"/>
      <c r="ER2981" s="1"/>
      <c r="ET2981" s="1"/>
      <c r="EV2981"/>
      <c r="EW2981"/>
      <c r="FH2981" s="1"/>
      <c r="FI2981" s="1"/>
      <c r="PD2981" s="2"/>
      <c r="PE2981" s="2"/>
      <c r="PF2981" s="2"/>
      <c r="PG2981" s="2"/>
      <c r="PH2981" s="2"/>
      <c r="PI2981" s="2"/>
      <c r="PJ2981" s="2"/>
      <c r="PK2981" s="2"/>
      <c r="PL2981" s="2"/>
      <c r="PM2981" s="2"/>
      <c r="PN2981" s="2"/>
      <c r="PO2981" s="2"/>
    </row>
    <row r="2982" spans="1:431" ht="98" hidden="1" x14ac:dyDescent="0.15">
      <c r="A2982" s="33" t="s">
        <v>2916</v>
      </c>
      <c r="B2982" s="3"/>
      <c r="C2982" s="34"/>
      <c r="D2982" s="34"/>
      <c r="E2982" s="3"/>
      <c r="F2982" s="6"/>
      <c r="G2982" s="6"/>
      <c r="H2982" s="6"/>
      <c r="I2982" s="3"/>
      <c r="J2982" s="6"/>
      <c r="K2982" s="3"/>
      <c r="L2982" s="3"/>
      <c r="M2982" s="3"/>
      <c r="N2982" s="6"/>
      <c r="O2982" s="3"/>
      <c r="P2982" s="6"/>
      <c r="Q2982" s="6"/>
      <c r="R2982" s="6"/>
      <c r="S2982" s="3"/>
      <c r="T2982" s="3"/>
      <c r="U2982" s="35"/>
      <c r="V2982" s="3"/>
      <c r="W2982" s="3"/>
      <c r="X2982" s="3"/>
      <c r="Y2982" s="6"/>
      <c r="Z2982" s="34"/>
      <c r="AA2982" s="34"/>
      <c r="AB2982" s="35"/>
      <c r="AC2982" s="34"/>
      <c r="AD2982" s="6"/>
      <c r="AE2982" s="3"/>
      <c r="AF2982" s="3"/>
      <c r="AG2982" s="6"/>
      <c r="AH2982" s="6"/>
      <c r="AI2982" s="3"/>
      <c r="AJ2982" s="3"/>
      <c r="AK2982" s="3"/>
      <c r="AL2982" s="3"/>
      <c r="AM2982" s="6"/>
      <c r="AN2982" s="35"/>
      <c r="AO2982" s="35"/>
      <c r="AP2982" s="3"/>
      <c r="AQ2982" s="35"/>
      <c r="AR2982" s="3"/>
      <c r="AS2982" s="3"/>
      <c r="AT2982" s="6"/>
      <c r="AU2982" s="6"/>
      <c r="AV2982" s="6"/>
      <c r="AW2982" s="3"/>
      <c r="AX2982" s="3"/>
      <c r="AY2982" s="3"/>
      <c r="AZ2982" s="35"/>
      <c r="BA2982" s="3"/>
      <c r="BB2982" s="3"/>
      <c r="BC2982" s="3"/>
      <c r="BD2982" s="3"/>
      <c r="BE2982" s="3"/>
      <c r="BF2982" s="35"/>
      <c r="BG2982" s="3"/>
      <c r="BH2982" s="3"/>
      <c r="BI2982" s="3"/>
      <c r="BJ2982" s="3"/>
      <c r="BK2982" s="35"/>
      <c r="BL2982" s="35"/>
      <c r="BM2982" s="35"/>
      <c r="BN2982" s="3"/>
      <c r="BO2982" s="3"/>
      <c r="BP2982" s="3"/>
      <c r="BQ2982" s="3"/>
      <c r="BR2982" s="3"/>
      <c r="BS2982" s="3"/>
      <c r="BT2982" s="3"/>
      <c r="BU2982" s="3"/>
      <c r="BV2982" s="3"/>
      <c r="BW2982" s="3"/>
      <c r="BX2982" s="3"/>
      <c r="BY2982" s="3">
        <v>1974</v>
      </c>
      <c r="BZ2982" s="12" t="s">
        <v>2813</v>
      </c>
      <c r="CA2982" s="26" t="s">
        <v>2381</v>
      </c>
      <c r="CB2982" s="26" t="s">
        <v>2931</v>
      </c>
      <c r="CC2982" s="39" t="s">
        <v>2571</v>
      </c>
      <c r="CD2982" s="3"/>
      <c r="CE2982" s="3"/>
      <c r="CF2982" s="7"/>
      <c r="CU2982" s="1"/>
      <c r="CV2982" s="1"/>
      <c r="CW2982" s="1"/>
      <c r="DD2982" s="1"/>
      <c r="DF2982" s="1"/>
      <c r="DH2982"/>
      <c r="DJ2982" s="1"/>
      <c r="DP2982"/>
      <c r="DW2982" s="1"/>
      <c r="DX2982" s="1"/>
      <c r="DY2982" s="1"/>
      <c r="DZ2982" s="1"/>
      <c r="EA2982" s="1"/>
      <c r="EB2982" s="1"/>
      <c r="EC2982" s="1"/>
      <c r="EH2982"/>
      <c r="ER2982" s="1"/>
      <c r="ET2982" s="1"/>
      <c r="EV2982"/>
      <c r="EW2982"/>
      <c r="FH2982" s="1"/>
      <c r="FI2982" s="1"/>
      <c r="PD2982" s="2"/>
      <c r="PE2982" s="2"/>
      <c r="PF2982" s="2"/>
      <c r="PG2982" s="2"/>
      <c r="PH2982" s="2"/>
      <c r="PI2982" s="2"/>
      <c r="PJ2982" s="2"/>
      <c r="PK2982" s="2"/>
      <c r="PL2982" s="2"/>
      <c r="PM2982" s="2"/>
      <c r="PN2982" s="2"/>
      <c r="PO2982" s="2"/>
    </row>
    <row r="2983" spans="1:431" ht="98" hidden="1" x14ac:dyDescent="0.15">
      <c r="A2983" s="32" t="s">
        <v>2917</v>
      </c>
      <c r="B2983" s="3"/>
      <c r="C2983" s="34"/>
      <c r="D2983" s="34"/>
      <c r="E2983" s="3"/>
      <c r="F2983" s="6"/>
      <c r="G2983" s="6"/>
      <c r="H2983" s="6"/>
      <c r="I2983" s="3"/>
      <c r="J2983" s="6"/>
      <c r="K2983" s="3"/>
      <c r="L2983" s="3"/>
      <c r="M2983" s="3"/>
      <c r="N2983" s="6"/>
      <c r="O2983" s="3"/>
      <c r="P2983" s="6"/>
      <c r="Q2983" s="6"/>
      <c r="R2983" s="6"/>
      <c r="S2983" s="3"/>
      <c r="T2983" s="3"/>
      <c r="U2983" s="35"/>
      <c r="V2983" s="3"/>
      <c r="W2983" s="3"/>
      <c r="X2983" s="3"/>
      <c r="Y2983" s="6"/>
      <c r="Z2983" s="34"/>
      <c r="AA2983" s="34"/>
      <c r="AB2983" s="35"/>
      <c r="AC2983" s="34"/>
      <c r="AD2983" s="6"/>
      <c r="AE2983" s="3"/>
      <c r="AF2983" s="3"/>
      <c r="AG2983" s="6"/>
      <c r="AH2983" s="6"/>
      <c r="AI2983" s="3"/>
      <c r="AJ2983" s="3"/>
      <c r="AK2983" s="3"/>
      <c r="AL2983" s="3"/>
      <c r="AM2983" s="6"/>
      <c r="AN2983" s="35"/>
      <c r="AO2983" s="35"/>
      <c r="AP2983" s="3"/>
      <c r="AQ2983" s="35"/>
      <c r="AR2983" s="3"/>
      <c r="AS2983" s="3"/>
      <c r="AT2983" s="6"/>
      <c r="AU2983" s="6"/>
      <c r="AV2983" s="6"/>
      <c r="AW2983" s="3"/>
      <c r="AX2983" s="3"/>
      <c r="AY2983" s="3"/>
      <c r="AZ2983" s="35"/>
      <c r="BA2983" s="3"/>
      <c r="BB2983" s="3"/>
      <c r="BC2983" s="3"/>
      <c r="BD2983" s="3"/>
      <c r="BE2983" s="3"/>
      <c r="BF2983" s="35"/>
      <c r="BG2983" s="3"/>
      <c r="BH2983" s="3"/>
      <c r="BI2983" s="3"/>
      <c r="BJ2983" s="3"/>
      <c r="BK2983" s="35"/>
      <c r="BL2983" s="35"/>
      <c r="BM2983" s="35"/>
      <c r="BN2983" s="3"/>
      <c r="BO2983" s="3"/>
      <c r="BP2983" s="3"/>
      <c r="BQ2983" s="3"/>
      <c r="BR2983" s="3"/>
      <c r="BS2983" s="3"/>
      <c r="BT2983" s="3"/>
      <c r="BU2983" s="3"/>
      <c r="BV2983" s="3"/>
      <c r="BW2983" s="3"/>
      <c r="BX2983" s="3"/>
      <c r="BY2983" s="3">
        <v>1974</v>
      </c>
      <c r="BZ2983" s="12" t="s">
        <v>2813</v>
      </c>
      <c r="CA2983" s="26" t="s">
        <v>2381</v>
      </c>
      <c r="CB2983" s="26" t="s">
        <v>2931</v>
      </c>
      <c r="CC2983" s="39" t="s">
        <v>2571</v>
      </c>
      <c r="CD2983" s="3"/>
      <c r="CE2983" s="3"/>
      <c r="CF2983" s="7"/>
      <c r="CU2983" s="1"/>
      <c r="CV2983" s="1"/>
      <c r="CW2983" s="1"/>
      <c r="DD2983" s="1"/>
      <c r="DF2983" s="1"/>
      <c r="DH2983"/>
      <c r="DJ2983" s="1"/>
      <c r="DP2983"/>
      <c r="DW2983" s="1"/>
      <c r="DX2983" s="1"/>
      <c r="DY2983" s="1"/>
      <c r="DZ2983" s="1"/>
      <c r="EA2983" s="1"/>
      <c r="EB2983" s="1"/>
      <c r="EC2983" s="1"/>
      <c r="EH2983"/>
      <c r="ER2983" s="1"/>
      <c r="ET2983" s="1"/>
      <c r="EV2983"/>
      <c r="EW2983"/>
      <c r="FH2983" s="1"/>
      <c r="FI2983" s="1"/>
      <c r="PD2983" s="2"/>
      <c r="PE2983" s="2"/>
      <c r="PF2983" s="2"/>
      <c r="PG2983" s="2"/>
      <c r="PH2983" s="2"/>
      <c r="PI2983" s="2"/>
      <c r="PJ2983" s="2"/>
      <c r="PK2983" s="2"/>
      <c r="PL2983" s="2"/>
      <c r="PM2983" s="2"/>
      <c r="PN2983" s="2"/>
      <c r="PO2983" s="2"/>
    </row>
    <row r="2984" spans="1:431" ht="98" hidden="1" x14ac:dyDescent="0.15">
      <c r="A2984" s="33" t="s">
        <v>2918</v>
      </c>
      <c r="B2984" s="3"/>
      <c r="C2984" s="34"/>
      <c r="D2984" s="34"/>
      <c r="E2984" s="3"/>
      <c r="F2984" s="6"/>
      <c r="G2984" s="6"/>
      <c r="H2984" s="6"/>
      <c r="I2984" s="3"/>
      <c r="J2984" s="6"/>
      <c r="K2984" s="3"/>
      <c r="L2984" s="3"/>
      <c r="M2984" s="3"/>
      <c r="N2984" s="6"/>
      <c r="O2984" s="3"/>
      <c r="P2984" s="6"/>
      <c r="Q2984" s="6"/>
      <c r="R2984" s="6"/>
      <c r="S2984" s="3"/>
      <c r="T2984" s="3"/>
      <c r="U2984" s="35"/>
      <c r="V2984" s="3"/>
      <c r="W2984" s="3"/>
      <c r="X2984" s="3"/>
      <c r="Y2984" s="6"/>
      <c r="Z2984" s="34"/>
      <c r="AA2984" s="34"/>
      <c r="AB2984" s="35"/>
      <c r="AC2984" s="34"/>
      <c r="AD2984" s="6"/>
      <c r="AE2984" s="3"/>
      <c r="AF2984" s="3"/>
      <c r="AG2984" s="6"/>
      <c r="AH2984" s="6"/>
      <c r="AI2984" s="3"/>
      <c r="AJ2984" s="3"/>
      <c r="AK2984" s="3"/>
      <c r="AL2984" s="3"/>
      <c r="AM2984" s="6"/>
      <c r="AN2984" s="35"/>
      <c r="AO2984" s="35"/>
      <c r="AP2984" s="3"/>
      <c r="AQ2984" s="35"/>
      <c r="AR2984" s="3"/>
      <c r="AS2984" s="3"/>
      <c r="AT2984" s="6"/>
      <c r="AU2984" s="6"/>
      <c r="AV2984" s="6"/>
      <c r="AW2984" s="3"/>
      <c r="AX2984" s="3"/>
      <c r="AY2984" s="3"/>
      <c r="AZ2984" s="35"/>
      <c r="BA2984" s="3"/>
      <c r="BB2984" s="3"/>
      <c r="BC2984" s="3"/>
      <c r="BD2984" s="3"/>
      <c r="BE2984" s="3"/>
      <c r="BF2984" s="35"/>
      <c r="BG2984" s="3"/>
      <c r="BH2984" s="3"/>
      <c r="BI2984" s="3"/>
      <c r="BJ2984" s="3"/>
      <c r="BK2984" s="35"/>
      <c r="BL2984" s="35"/>
      <c r="BM2984" s="35"/>
      <c r="BN2984" s="3"/>
      <c r="BO2984" s="3"/>
      <c r="BP2984" s="3"/>
      <c r="BQ2984" s="3"/>
      <c r="BR2984" s="3"/>
      <c r="BS2984" s="3"/>
      <c r="BT2984" s="3"/>
      <c r="BU2984" s="3"/>
      <c r="BV2984" s="3"/>
      <c r="BW2984" s="3"/>
      <c r="BX2984" s="3"/>
      <c r="BY2984" s="3">
        <v>1974</v>
      </c>
      <c r="BZ2984" s="12" t="s">
        <v>2813</v>
      </c>
      <c r="CA2984" s="26" t="s">
        <v>2381</v>
      </c>
      <c r="CB2984" s="26" t="s">
        <v>2931</v>
      </c>
      <c r="CC2984" s="39" t="s">
        <v>2571</v>
      </c>
      <c r="CD2984" s="3"/>
      <c r="CE2984" s="3"/>
      <c r="CF2984" s="7"/>
      <c r="CU2984" s="1"/>
      <c r="CV2984" s="1"/>
      <c r="CW2984" s="1"/>
      <c r="DD2984" s="1"/>
      <c r="DF2984" s="1"/>
      <c r="DH2984"/>
      <c r="DJ2984" s="1"/>
      <c r="DP2984"/>
      <c r="DW2984" s="1"/>
      <c r="DX2984" s="1"/>
      <c r="DY2984" s="1"/>
      <c r="DZ2984" s="1"/>
      <c r="EA2984" s="1"/>
      <c r="EB2984" s="1"/>
      <c r="EC2984" s="1"/>
      <c r="EH2984"/>
      <c r="ER2984" s="1"/>
      <c r="ET2984" s="1"/>
      <c r="EV2984"/>
      <c r="EW2984"/>
      <c r="FH2984" s="1"/>
      <c r="FI2984" s="1"/>
      <c r="PD2984" s="2"/>
      <c r="PE2984" s="2"/>
      <c r="PF2984" s="2"/>
      <c r="PG2984" s="2"/>
      <c r="PH2984" s="2"/>
      <c r="PI2984" s="2"/>
      <c r="PJ2984" s="2"/>
      <c r="PK2984" s="2"/>
      <c r="PL2984" s="2"/>
      <c r="PM2984" s="2"/>
      <c r="PN2984" s="2"/>
      <c r="PO2984" s="2"/>
    </row>
    <row r="2985" spans="1:431" ht="98" hidden="1" x14ac:dyDescent="0.15">
      <c r="A2985" s="32" t="s">
        <v>2919</v>
      </c>
      <c r="B2985" s="3"/>
      <c r="C2985" s="34"/>
      <c r="D2985" s="34"/>
      <c r="E2985" s="3"/>
      <c r="F2985" s="6"/>
      <c r="G2985" s="6"/>
      <c r="H2985" s="6"/>
      <c r="I2985" s="3"/>
      <c r="J2985" s="6"/>
      <c r="K2985" s="3"/>
      <c r="L2985" s="3"/>
      <c r="M2985" s="3"/>
      <c r="N2985" s="6"/>
      <c r="O2985" s="3"/>
      <c r="P2985" s="6"/>
      <c r="Q2985" s="6"/>
      <c r="R2985" s="6"/>
      <c r="S2985" s="3"/>
      <c r="T2985" s="3"/>
      <c r="U2985" s="35"/>
      <c r="V2985" s="3"/>
      <c r="W2985" s="3"/>
      <c r="X2985" s="3"/>
      <c r="Y2985" s="6"/>
      <c r="Z2985" s="34"/>
      <c r="AA2985" s="34"/>
      <c r="AB2985" s="35"/>
      <c r="AC2985" s="34"/>
      <c r="AD2985" s="6"/>
      <c r="AE2985" s="3"/>
      <c r="AF2985" s="3"/>
      <c r="AG2985" s="6"/>
      <c r="AH2985" s="6"/>
      <c r="AI2985" s="3"/>
      <c r="AJ2985" s="3"/>
      <c r="AK2985" s="3"/>
      <c r="AL2985" s="3"/>
      <c r="AM2985" s="6"/>
      <c r="AN2985" s="35"/>
      <c r="AO2985" s="35"/>
      <c r="AP2985" s="3"/>
      <c r="AQ2985" s="35"/>
      <c r="AR2985" s="3"/>
      <c r="AS2985" s="3"/>
      <c r="AT2985" s="6"/>
      <c r="AU2985" s="6"/>
      <c r="AV2985" s="6"/>
      <c r="AW2985" s="3"/>
      <c r="AX2985" s="3"/>
      <c r="AY2985" s="3"/>
      <c r="AZ2985" s="35"/>
      <c r="BA2985" s="3"/>
      <c r="BB2985" s="3"/>
      <c r="BC2985" s="3"/>
      <c r="BD2985" s="3"/>
      <c r="BE2985" s="3"/>
      <c r="BF2985" s="35"/>
      <c r="BG2985" s="3"/>
      <c r="BH2985" s="3"/>
      <c r="BI2985" s="3"/>
      <c r="BJ2985" s="3"/>
      <c r="BK2985" s="35"/>
      <c r="BL2985" s="35"/>
      <c r="BM2985" s="35"/>
      <c r="BN2985" s="3"/>
      <c r="BO2985" s="3"/>
      <c r="BP2985" s="3"/>
      <c r="BQ2985" s="3"/>
      <c r="BR2985" s="3"/>
      <c r="BS2985" s="3"/>
      <c r="BT2985" s="3"/>
      <c r="BU2985" s="3"/>
      <c r="BV2985" s="3"/>
      <c r="BW2985" s="3"/>
      <c r="BX2985" s="3"/>
      <c r="BY2985" s="3">
        <v>1974</v>
      </c>
      <c r="BZ2985" s="12" t="s">
        <v>2813</v>
      </c>
      <c r="CA2985" s="26" t="s">
        <v>2381</v>
      </c>
      <c r="CB2985" s="26" t="s">
        <v>2931</v>
      </c>
      <c r="CC2985" s="39" t="s">
        <v>2571</v>
      </c>
      <c r="CD2985" s="3"/>
      <c r="CE2985" s="3"/>
      <c r="CF2985" s="7"/>
      <c r="CU2985" s="1"/>
      <c r="CV2985" s="1"/>
      <c r="CW2985" s="1"/>
      <c r="DD2985" s="1"/>
      <c r="DF2985" s="1"/>
      <c r="DH2985"/>
      <c r="DJ2985" s="1"/>
      <c r="DP2985"/>
      <c r="DW2985" s="1"/>
      <c r="DX2985" s="1"/>
      <c r="DY2985" s="1"/>
      <c r="DZ2985" s="1"/>
      <c r="EA2985" s="1"/>
      <c r="EB2985" s="1"/>
      <c r="EC2985" s="1"/>
      <c r="EH2985"/>
      <c r="ER2985" s="1"/>
      <c r="ET2985" s="1"/>
      <c r="EV2985"/>
      <c r="EW2985"/>
      <c r="FH2985" s="1"/>
      <c r="FI2985" s="1"/>
      <c r="PD2985" s="2"/>
      <c r="PE2985" s="2"/>
      <c r="PF2985" s="2"/>
      <c r="PG2985" s="2"/>
      <c r="PH2985" s="2"/>
      <c r="PI2985" s="2"/>
      <c r="PJ2985" s="2"/>
      <c r="PK2985" s="2"/>
      <c r="PL2985" s="2"/>
      <c r="PM2985" s="2"/>
      <c r="PN2985" s="2"/>
      <c r="PO2985" s="2"/>
    </row>
    <row r="2986" spans="1:431" ht="98" hidden="1" x14ac:dyDescent="0.15">
      <c r="A2986" s="33" t="s">
        <v>2920</v>
      </c>
      <c r="B2986" s="3"/>
      <c r="C2986" s="34"/>
      <c r="D2986" s="34"/>
      <c r="E2986" s="3"/>
      <c r="F2986" s="6"/>
      <c r="G2986" s="6"/>
      <c r="H2986" s="6"/>
      <c r="I2986" s="3"/>
      <c r="J2986" s="6"/>
      <c r="K2986" s="3"/>
      <c r="L2986" s="3"/>
      <c r="M2986" s="3"/>
      <c r="N2986" s="6"/>
      <c r="O2986" s="3"/>
      <c r="P2986" s="6"/>
      <c r="Q2986" s="6"/>
      <c r="R2986" s="6"/>
      <c r="S2986" s="3"/>
      <c r="T2986" s="3"/>
      <c r="U2986" s="35"/>
      <c r="V2986" s="3"/>
      <c r="W2986" s="3"/>
      <c r="X2986" s="3"/>
      <c r="Y2986" s="6"/>
      <c r="Z2986" s="34"/>
      <c r="AA2986" s="34"/>
      <c r="AB2986" s="35"/>
      <c r="AC2986" s="34"/>
      <c r="AD2986" s="6"/>
      <c r="AE2986" s="3"/>
      <c r="AF2986" s="3"/>
      <c r="AG2986" s="6"/>
      <c r="AH2986" s="6"/>
      <c r="AI2986" s="3"/>
      <c r="AJ2986" s="3"/>
      <c r="AK2986" s="3"/>
      <c r="AL2986" s="3"/>
      <c r="AM2986" s="6"/>
      <c r="AN2986" s="35"/>
      <c r="AO2986" s="35"/>
      <c r="AP2986" s="3"/>
      <c r="AQ2986" s="35"/>
      <c r="AR2986" s="3"/>
      <c r="AS2986" s="3"/>
      <c r="AT2986" s="6"/>
      <c r="AU2986" s="6"/>
      <c r="AV2986" s="6"/>
      <c r="AW2986" s="3"/>
      <c r="AX2986" s="3"/>
      <c r="AY2986" s="3"/>
      <c r="AZ2986" s="35"/>
      <c r="BA2986" s="3"/>
      <c r="BB2986" s="3"/>
      <c r="BC2986" s="3"/>
      <c r="BD2986" s="3"/>
      <c r="BE2986" s="3"/>
      <c r="BF2986" s="35"/>
      <c r="BG2986" s="3"/>
      <c r="BH2986" s="3"/>
      <c r="BI2986" s="3"/>
      <c r="BJ2986" s="3"/>
      <c r="BK2986" s="35"/>
      <c r="BL2986" s="35"/>
      <c r="BM2986" s="35"/>
      <c r="BN2986" s="3"/>
      <c r="BO2986" s="3"/>
      <c r="BP2986" s="3"/>
      <c r="BQ2986" s="3"/>
      <c r="BR2986" s="3"/>
      <c r="BS2986" s="3"/>
      <c r="BT2986" s="3"/>
      <c r="BU2986" s="3"/>
      <c r="BV2986" s="3"/>
      <c r="BW2986" s="3"/>
      <c r="BX2986" s="3"/>
      <c r="BY2986" s="3">
        <v>1974</v>
      </c>
      <c r="BZ2986" s="12" t="s">
        <v>2813</v>
      </c>
      <c r="CA2986" s="26" t="s">
        <v>2381</v>
      </c>
      <c r="CB2986" s="26" t="s">
        <v>2931</v>
      </c>
      <c r="CC2986" s="39" t="s">
        <v>2571</v>
      </c>
      <c r="CD2986" s="3"/>
      <c r="CE2986" s="3"/>
      <c r="CF2986" s="7"/>
      <c r="CU2986" s="1"/>
      <c r="CV2986" s="1"/>
      <c r="CW2986" s="1"/>
      <c r="DD2986" s="1"/>
      <c r="DF2986" s="1"/>
      <c r="DH2986"/>
      <c r="DJ2986" s="1"/>
      <c r="DP2986"/>
      <c r="DW2986" s="1"/>
      <c r="DX2986" s="1"/>
      <c r="DY2986" s="1"/>
      <c r="DZ2986" s="1"/>
      <c r="EA2986" s="1"/>
      <c r="EB2986" s="1"/>
      <c r="EC2986" s="1"/>
      <c r="EH2986"/>
      <c r="ER2986" s="1"/>
      <c r="ET2986" s="1"/>
      <c r="EV2986"/>
      <c r="EW2986"/>
      <c r="FH2986" s="1"/>
      <c r="FI2986" s="1"/>
      <c r="PD2986" s="2"/>
      <c r="PE2986" s="2"/>
      <c r="PF2986" s="2"/>
      <c r="PG2986" s="2"/>
      <c r="PH2986" s="2"/>
      <c r="PI2986" s="2"/>
      <c r="PJ2986" s="2"/>
      <c r="PK2986" s="2"/>
      <c r="PL2986" s="2"/>
      <c r="PM2986" s="2"/>
      <c r="PN2986" s="2"/>
      <c r="PO2986" s="2"/>
    </row>
    <row r="2987" spans="1:431" ht="98" hidden="1" x14ac:dyDescent="0.15">
      <c r="A2987" s="32" t="s">
        <v>2921</v>
      </c>
      <c r="B2987" s="3"/>
      <c r="C2987" s="34"/>
      <c r="D2987" s="34"/>
      <c r="E2987" s="3"/>
      <c r="F2987" s="6"/>
      <c r="G2987" s="6"/>
      <c r="H2987" s="6"/>
      <c r="I2987" s="3"/>
      <c r="J2987" s="6"/>
      <c r="K2987" s="3"/>
      <c r="L2987" s="3"/>
      <c r="M2987" s="3"/>
      <c r="N2987" s="6"/>
      <c r="O2987" s="3"/>
      <c r="P2987" s="6"/>
      <c r="Q2987" s="6"/>
      <c r="R2987" s="6"/>
      <c r="S2987" s="3"/>
      <c r="T2987" s="3"/>
      <c r="U2987" s="35"/>
      <c r="V2987" s="3"/>
      <c r="W2987" s="3"/>
      <c r="X2987" s="3"/>
      <c r="Y2987" s="6"/>
      <c r="Z2987" s="34"/>
      <c r="AA2987" s="34"/>
      <c r="AB2987" s="35"/>
      <c r="AC2987" s="34"/>
      <c r="AD2987" s="6"/>
      <c r="AE2987" s="3"/>
      <c r="AF2987" s="3"/>
      <c r="AG2987" s="6"/>
      <c r="AH2987" s="6"/>
      <c r="AI2987" s="3"/>
      <c r="AJ2987" s="3"/>
      <c r="AK2987" s="3"/>
      <c r="AL2987" s="3"/>
      <c r="AM2987" s="6"/>
      <c r="AN2987" s="35"/>
      <c r="AO2987" s="35"/>
      <c r="AP2987" s="3"/>
      <c r="AQ2987" s="35"/>
      <c r="AR2987" s="3"/>
      <c r="AS2987" s="3"/>
      <c r="AT2987" s="6"/>
      <c r="AU2987" s="6"/>
      <c r="AV2987" s="6"/>
      <c r="AW2987" s="3"/>
      <c r="AX2987" s="3"/>
      <c r="AY2987" s="3"/>
      <c r="AZ2987" s="35"/>
      <c r="BA2987" s="3"/>
      <c r="BB2987" s="3"/>
      <c r="BC2987" s="3"/>
      <c r="BD2987" s="3"/>
      <c r="BE2987" s="3"/>
      <c r="BF2987" s="35"/>
      <c r="BG2987" s="3"/>
      <c r="BH2987" s="3"/>
      <c r="BI2987" s="3"/>
      <c r="BJ2987" s="3"/>
      <c r="BK2987" s="35"/>
      <c r="BL2987" s="35"/>
      <c r="BM2987" s="35"/>
      <c r="BN2987" s="3"/>
      <c r="BO2987" s="3"/>
      <c r="BP2987" s="3"/>
      <c r="BQ2987" s="3"/>
      <c r="BR2987" s="3"/>
      <c r="BS2987" s="3"/>
      <c r="BT2987" s="3"/>
      <c r="BU2987" s="3"/>
      <c r="BV2987" s="3"/>
      <c r="BW2987" s="3"/>
      <c r="BX2987" s="3"/>
      <c r="BY2987" s="3">
        <v>1974</v>
      </c>
      <c r="BZ2987" s="12" t="s">
        <v>2813</v>
      </c>
      <c r="CA2987" s="26" t="s">
        <v>2381</v>
      </c>
      <c r="CB2987" s="26" t="s">
        <v>2931</v>
      </c>
      <c r="CC2987" s="39" t="s">
        <v>2571</v>
      </c>
      <c r="CD2987" s="3"/>
      <c r="CE2987" s="3"/>
      <c r="CF2987" s="7"/>
      <c r="CU2987" s="1"/>
      <c r="CV2987" s="1"/>
      <c r="CW2987" s="1"/>
      <c r="DD2987" s="1"/>
      <c r="DF2987" s="1"/>
      <c r="DH2987"/>
      <c r="DJ2987" s="1"/>
      <c r="DP2987"/>
      <c r="DW2987" s="1"/>
      <c r="DX2987" s="1"/>
      <c r="DY2987" s="1"/>
      <c r="DZ2987" s="1"/>
      <c r="EA2987" s="1"/>
      <c r="EB2987" s="1"/>
      <c r="EC2987" s="1"/>
      <c r="EH2987"/>
      <c r="ER2987" s="1"/>
      <c r="ET2987" s="1"/>
      <c r="EV2987"/>
      <c r="EW2987"/>
      <c r="FH2987" s="1"/>
      <c r="FI2987" s="1"/>
      <c r="PD2987" s="2"/>
      <c r="PE2987" s="2"/>
      <c r="PF2987" s="2"/>
      <c r="PG2987" s="2"/>
      <c r="PH2987" s="2"/>
      <c r="PI2987" s="2"/>
      <c r="PJ2987" s="2"/>
      <c r="PK2987" s="2"/>
      <c r="PL2987" s="2"/>
      <c r="PM2987" s="2"/>
      <c r="PN2987" s="2"/>
      <c r="PO2987" s="2"/>
    </row>
    <row r="2988" spans="1:431" ht="98" hidden="1" x14ac:dyDescent="0.15">
      <c r="A2988" s="33" t="s">
        <v>2922</v>
      </c>
      <c r="B2988" s="3"/>
      <c r="C2988" s="34"/>
      <c r="D2988" s="34"/>
      <c r="E2988" s="3"/>
      <c r="F2988" s="6"/>
      <c r="G2988" s="6"/>
      <c r="H2988" s="6"/>
      <c r="I2988" s="3"/>
      <c r="J2988" s="6"/>
      <c r="K2988" s="3"/>
      <c r="L2988" s="3"/>
      <c r="M2988" s="3"/>
      <c r="N2988" s="6"/>
      <c r="O2988" s="3"/>
      <c r="P2988" s="6"/>
      <c r="Q2988" s="6"/>
      <c r="R2988" s="6"/>
      <c r="S2988" s="3"/>
      <c r="T2988" s="3"/>
      <c r="U2988" s="35"/>
      <c r="V2988" s="3"/>
      <c r="W2988" s="3"/>
      <c r="X2988" s="3"/>
      <c r="Y2988" s="6"/>
      <c r="Z2988" s="34"/>
      <c r="AA2988" s="34"/>
      <c r="AB2988" s="35"/>
      <c r="AC2988" s="34"/>
      <c r="AD2988" s="6"/>
      <c r="AE2988" s="3"/>
      <c r="AF2988" s="3"/>
      <c r="AG2988" s="6"/>
      <c r="AH2988" s="6"/>
      <c r="AI2988" s="3"/>
      <c r="AJ2988" s="3"/>
      <c r="AK2988" s="3"/>
      <c r="AL2988" s="3"/>
      <c r="AM2988" s="6"/>
      <c r="AN2988" s="35"/>
      <c r="AO2988" s="35"/>
      <c r="AP2988" s="3"/>
      <c r="AQ2988" s="35"/>
      <c r="AR2988" s="3"/>
      <c r="AS2988" s="3"/>
      <c r="AT2988" s="6"/>
      <c r="AU2988" s="6"/>
      <c r="AV2988" s="6"/>
      <c r="AW2988" s="3"/>
      <c r="AX2988" s="3"/>
      <c r="AY2988" s="3"/>
      <c r="AZ2988" s="35"/>
      <c r="BA2988" s="3"/>
      <c r="BB2988" s="3"/>
      <c r="BC2988" s="3"/>
      <c r="BD2988" s="3"/>
      <c r="BE2988" s="3"/>
      <c r="BF2988" s="35"/>
      <c r="BG2988" s="3"/>
      <c r="BH2988" s="3"/>
      <c r="BI2988" s="3"/>
      <c r="BJ2988" s="3"/>
      <c r="BK2988" s="35"/>
      <c r="BL2988" s="35"/>
      <c r="BM2988" s="35"/>
      <c r="BN2988" s="3"/>
      <c r="BO2988" s="3"/>
      <c r="BP2988" s="3"/>
      <c r="BQ2988" s="3"/>
      <c r="BR2988" s="3"/>
      <c r="BS2988" s="3"/>
      <c r="BT2988" s="3"/>
      <c r="BU2988" s="3"/>
      <c r="BV2988" s="3"/>
      <c r="BW2988" s="3"/>
      <c r="BX2988" s="3"/>
      <c r="BY2988" s="3">
        <v>1974</v>
      </c>
      <c r="BZ2988" s="12" t="s">
        <v>2813</v>
      </c>
      <c r="CA2988" s="26" t="s">
        <v>2381</v>
      </c>
      <c r="CB2988" s="26" t="s">
        <v>2931</v>
      </c>
      <c r="CC2988" s="39" t="s">
        <v>2571</v>
      </c>
      <c r="CD2988" s="3"/>
      <c r="CE2988" s="3"/>
      <c r="CF2988" s="7"/>
      <c r="CU2988" s="1"/>
      <c r="CV2988" s="1"/>
      <c r="CW2988" s="1"/>
      <c r="DD2988" s="1"/>
      <c r="DF2988" s="1"/>
      <c r="DH2988"/>
      <c r="DJ2988" s="1"/>
      <c r="DP2988"/>
      <c r="DW2988" s="1"/>
      <c r="DX2988" s="1"/>
      <c r="DY2988" s="1"/>
      <c r="DZ2988" s="1"/>
      <c r="EA2988" s="1"/>
      <c r="EB2988" s="1"/>
      <c r="EC2988" s="1"/>
      <c r="EH2988"/>
      <c r="ER2988" s="1"/>
      <c r="ET2988" s="1"/>
      <c r="EV2988"/>
      <c r="EW2988"/>
      <c r="FH2988" s="1"/>
      <c r="FI2988" s="1"/>
      <c r="PD2988" s="2"/>
      <c r="PE2988" s="2"/>
      <c r="PF2988" s="2"/>
      <c r="PG2988" s="2"/>
      <c r="PH2988" s="2"/>
      <c r="PI2988" s="2"/>
      <c r="PJ2988" s="2"/>
      <c r="PK2988" s="2"/>
      <c r="PL2988" s="2"/>
      <c r="PM2988" s="2"/>
      <c r="PN2988" s="2"/>
      <c r="PO2988" s="2"/>
    </row>
    <row r="2989" spans="1:431" ht="98" hidden="1" x14ac:dyDescent="0.15">
      <c r="A2989" s="32" t="s">
        <v>2923</v>
      </c>
      <c r="B2989" s="3"/>
      <c r="C2989" s="34"/>
      <c r="D2989" s="34"/>
      <c r="E2989" s="3"/>
      <c r="F2989" s="6"/>
      <c r="G2989" s="6"/>
      <c r="H2989" s="6"/>
      <c r="I2989" s="3"/>
      <c r="J2989" s="6"/>
      <c r="K2989" s="3"/>
      <c r="L2989" s="3"/>
      <c r="M2989" s="3"/>
      <c r="N2989" s="6"/>
      <c r="O2989" s="3"/>
      <c r="P2989" s="6"/>
      <c r="Q2989" s="6"/>
      <c r="R2989" s="6"/>
      <c r="S2989" s="3"/>
      <c r="T2989" s="3"/>
      <c r="U2989" s="35"/>
      <c r="V2989" s="3"/>
      <c r="W2989" s="3"/>
      <c r="X2989" s="3"/>
      <c r="Y2989" s="6"/>
      <c r="Z2989" s="34"/>
      <c r="AA2989" s="34"/>
      <c r="AB2989" s="35"/>
      <c r="AC2989" s="34"/>
      <c r="AD2989" s="6"/>
      <c r="AE2989" s="3"/>
      <c r="AF2989" s="3"/>
      <c r="AG2989" s="6"/>
      <c r="AH2989" s="6"/>
      <c r="AI2989" s="3"/>
      <c r="AJ2989" s="3"/>
      <c r="AK2989" s="3"/>
      <c r="AL2989" s="3"/>
      <c r="AM2989" s="6"/>
      <c r="AN2989" s="35"/>
      <c r="AO2989" s="35"/>
      <c r="AP2989" s="3"/>
      <c r="AQ2989" s="35"/>
      <c r="AR2989" s="3"/>
      <c r="AS2989" s="3"/>
      <c r="AT2989" s="6"/>
      <c r="AU2989" s="6"/>
      <c r="AV2989" s="6"/>
      <c r="AW2989" s="3"/>
      <c r="AX2989" s="3"/>
      <c r="AY2989" s="3"/>
      <c r="AZ2989" s="35"/>
      <c r="BA2989" s="3"/>
      <c r="BB2989" s="3"/>
      <c r="BC2989" s="3"/>
      <c r="BD2989" s="3"/>
      <c r="BE2989" s="3"/>
      <c r="BF2989" s="35"/>
      <c r="BG2989" s="3"/>
      <c r="BH2989" s="3"/>
      <c r="BI2989" s="3"/>
      <c r="BJ2989" s="3"/>
      <c r="BK2989" s="35"/>
      <c r="BL2989" s="35"/>
      <c r="BM2989" s="35"/>
      <c r="BN2989" s="3"/>
      <c r="BO2989" s="3"/>
      <c r="BP2989" s="3"/>
      <c r="BQ2989" s="3"/>
      <c r="BR2989" s="3"/>
      <c r="BS2989" s="3"/>
      <c r="BT2989" s="3"/>
      <c r="BU2989" s="3"/>
      <c r="BV2989" s="3"/>
      <c r="BW2989" s="3"/>
      <c r="BX2989" s="3"/>
      <c r="BY2989" s="3">
        <v>1974</v>
      </c>
      <c r="BZ2989" s="12" t="s">
        <v>2813</v>
      </c>
      <c r="CA2989" s="26" t="s">
        <v>2381</v>
      </c>
      <c r="CB2989" s="26" t="s">
        <v>2931</v>
      </c>
      <c r="CC2989" s="39" t="s">
        <v>2571</v>
      </c>
      <c r="CD2989" s="3"/>
      <c r="CE2989" s="3"/>
      <c r="CF2989" s="7"/>
      <c r="CU2989" s="1"/>
      <c r="CV2989" s="1"/>
      <c r="CW2989" s="1"/>
      <c r="DD2989" s="1"/>
      <c r="DF2989" s="1"/>
      <c r="DH2989"/>
      <c r="DJ2989" s="1"/>
      <c r="DP2989"/>
      <c r="DW2989" s="1"/>
      <c r="DX2989" s="1"/>
      <c r="DY2989" s="1"/>
      <c r="DZ2989" s="1"/>
      <c r="EA2989" s="1"/>
      <c r="EB2989" s="1"/>
      <c r="EC2989" s="1"/>
      <c r="EH2989"/>
      <c r="ER2989" s="1"/>
      <c r="ET2989" s="1"/>
      <c r="EV2989"/>
      <c r="EW2989"/>
      <c r="FH2989" s="1"/>
      <c r="FI2989" s="1"/>
      <c r="PD2989" s="2"/>
      <c r="PE2989" s="2"/>
      <c r="PF2989" s="2"/>
      <c r="PG2989" s="2"/>
      <c r="PH2989" s="2"/>
      <c r="PI2989" s="2"/>
      <c r="PJ2989" s="2"/>
      <c r="PK2989" s="2"/>
      <c r="PL2989" s="2"/>
      <c r="PM2989" s="2"/>
      <c r="PN2989" s="2"/>
      <c r="PO2989" s="2"/>
    </row>
    <row r="2990" spans="1:431" ht="98" hidden="1" x14ac:dyDescent="0.15">
      <c r="A2990" s="33" t="s">
        <v>2924</v>
      </c>
      <c r="B2990" s="3"/>
      <c r="C2990" s="34"/>
      <c r="D2990" s="34"/>
      <c r="E2990" s="3"/>
      <c r="F2990" s="6"/>
      <c r="G2990" s="6"/>
      <c r="H2990" s="6"/>
      <c r="I2990" s="3"/>
      <c r="J2990" s="6"/>
      <c r="K2990" s="3"/>
      <c r="L2990" s="3"/>
      <c r="M2990" s="3"/>
      <c r="N2990" s="6"/>
      <c r="O2990" s="3"/>
      <c r="P2990" s="6"/>
      <c r="Q2990" s="6"/>
      <c r="R2990" s="6"/>
      <c r="S2990" s="3"/>
      <c r="T2990" s="3"/>
      <c r="U2990" s="35"/>
      <c r="V2990" s="3"/>
      <c r="W2990" s="3"/>
      <c r="X2990" s="3"/>
      <c r="Y2990" s="6"/>
      <c r="Z2990" s="34"/>
      <c r="AA2990" s="34"/>
      <c r="AB2990" s="35"/>
      <c r="AC2990" s="34"/>
      <c r="AD2990" s="6"/>
      <c r="AE2990" s="3"/>
      <c r="AF2990" s="3"/>
      <c r="AG2990" s="6"/>
      <c r="AH2990" s="6"/>
      <c r="AI2990" s="3"/>
      <c r="AJ2990" s="3"/>
      <c r="AK2990" s="3"/>
      <c r="AL2990" s="3"/>
      <c r="AM2990" s="6"/>
      <c r="AN2990" s="35"/>
      <c r="AO2990" s="35"/>
      <c r="AP2990" s="3"/>
      <c r="AQ2990" s="35"/>
      <c r="AR2990" s="3"/>
      <c r="AS2990" s="3"/>
      <c r="AT2990" s="6"/>
      <c r="AU2990" s="6"/>
      <c r="AV2990" s="6"/>
      <c r="AW2990" s="3"/>
      <c r="AX2990" s="3"/>
      <c r="AY2990" s="3"/>
      <c r="AZ2990" s="35"/>
      <c r="BA2990" s="3"/>
      <c r="BB2990" s="3"/>
      <c r="BC2990" s="3"/>
      <c r="BD2990" s="3"/>
      <c r="BE2990" s="3"/>
      <c r="BF2990" s="35"/>
      <c r="BG2990" s="3"/>
      <c r="BH2990" s="3"/>
      <c r="BI2990" s="3"/>
      <c r="BJ2990" s="3"/>
      <c r="BK2990" s="35"/>
      <c r="BL2990" s="35"/>
      <c r="BM2990" s="35"/>
      <c r="BN2990" s="3"/>
      <c r="BO2990" s="3"/>
      <c r="BP2990" s="3"/>
      <c r="BQ2990" s="3"/>
      <c r="BR2990" s="3"/>
      <c r="BS2990" s="3"/>
      <c r="BT2990" s="3"/>
      <c r="BU2990" s="3"/>
      <c r="BV2990" s="3"/>
      <c r="BW2990" s="3"/>
      <c r="BX2990" s="3"/>
      <c r="BY2990" s="3">
        <v>1974</v>
      </c>
      <c r="BZ2990" s="12" t="s">
        <v>2813</v>
      </c>
      <c r="CA2990" s="26" t="s">
        <v>2381</v>
      </c>
      <c r="CB2990" s="26" t="s">
        <v>2931</v>
      </c>
      <c r="CC2990" s="39" t="s">
        <v>2571</v>
      </c>
      <c r="CD2990" s="3"/>
      <c r="CE2990" s="3"/>
      <c r="CF2990" s="7"/>
      <c r="CU2990" s="1"/>
      <c r="CV2990" s="1"/>
      <c r="CW2990" s="1"/>
      <c r="DD2990" s="1"/>
      <c r="DF2990" s="1"/>
      <c r="DH2990"/>
      <c r="DJ2990" s="1"/>
      <c r="DP2990"/>
      <c r="DW2990" s="1"/>
      <c r="DX2990" s="1"/>
      <c r="DY2990" s="1"/>
      <c r="DZ2990" s="1"/>
      <c r="EA2990" s="1"/>
      <c r="EB2990" s="1"/>
      <c r="EC2990" s="1"/>
      <c r="EH2990"/>
      <c r="ER2990" s="1"/>
      <c r="ET2990" s="1"/>
      <c r="EV2990"/>
      <c r="EW2990"/>
      <c r="FH2990" s="1"/>
      <c r="FI2990" s="1"/>
      <c r="PD2990" s="2"/>
      <c r="PE2990" s="2"/>
      <c r="PF2990" s="2"/>
      <c r="PG2990" s="2"/>
      <c r="PH2990" s="2"/>
      <c r="PI2990" s="2"/>
      <c r="PJ2990" s="2"/>
      <c r="PK2990" s="2"/>
      <c r="PL2990" s="2"/>
      <c r="PM2990" s="2"/>
      <c r="PN2990" s="2"/>
      <c r="PO2990" s="2"/>
    </row>
    <row r="2991" spans="1:431" ht="98" hidden="1" x14ac:dyDescent="0.15">
      <c r="A2991" s="32" t="s">
        <v>2925</v>
      </c>
      <c r="B2991" s="3"/>
      <c r="C2991" s="34"/>
      <c r="D2991" s="34"/>
      <c r="E2991" s="3"/>
      <c r="F2991" s="6"/>
      <c r="G2991" s="6"/>
      <c r="H2991" s="6"/>
      <c r="I2991" s="3"/>
      <c r="J2991" s="6"/>
      <c r="K2991" s="3"/>
      <c r="L2991" s="3"/>
      <c r="M2991" s="3"/>
      <c r="N2991" s="6"/>
      <c r="O2991" s="3"/>
      <c r="P2991" s="6"/>
      <c r="Q2991" s="6"/>
      <c r="R2991" s="6"/>
      <c r="S2991" s="3"/>
      <c r="T2991" s="3"/>
      <c r="U2991" s="35"/>
      <c r="V2991" s="3"/>
      <c r="W2991" s="3"/>
      <c r="X2991" s="3"/>
      <c r="Y2991" s="6"/>
      <c r="Z2991" s="34"/>
      <c r="AA2991" s="34"/>
      <c r="AB2991" s="35"/>
      <c r="AC2991" s="34"/>
      <c r="AD2991" s="6"/>
      <c r="AE2991" s="3"/>
      <c r="AF2991" s="3"/>
      <c r="AG2991" s="6"/>
      <c r="AH2991" s="6"/>
      <c r="AI2991" s="3"/>
      <c r="AJ2991" s="3"/>
      <c r="AK2991" s="3"/>
      <c r="AL2991" s="3"/>
      <c r="AM2991" s="6"/>
      <c r="AN2991" s="35"/>
      <c r="AO2991" s="35"/>
      <c r="AP2991" s="3"/>
      <c r="AQ2991" s="35"/>
      <c r="AR2991" s="3"/>
      <c r="AS2991" s="3"/>
      <c r="AT2991" s="6"/>
      <c r="AU2991" s="6"/>
      <c r="AV2991" s="6"/>
      <c r="AW2991" s="3"/>
      <c r="AX2991" s="3"/>
      <c r="AY2991" s="3"/>
      <c r="AZ2991" s="35"/>
      <c r="BA2991" s="3"/>
      <c r="BB2991" s="3"/>
      <c r="BC2991" s="3"/>
      <c r="BD2991" s="3"/>
      <c r="BE2991" s="3"/>
      <c r="BF2991" s="35"/>
      <c r="BG2991" s="3"/>
      <c r="BH2991" s="3"/>
      <c r="BI2991" s="3"/>
      <c r="BJ2991" s="3"/>
      <c r="BK2991" s="35"/>
      <c r="BL2991" s="35"/>
      <c r="BM2991" s="35"/>
      <c r="BN2991" s="3"/>
      <c r="BO2991" s="3"/>
      <c r="BP2991" s="3"/>
      <c r="BQ2991" s="3"/>
      <c r="BR2991" s="3"/>
      <c r="BS2991" s="3"/>
      <c r="BT2991" s="3"/>
      <c r="BU2991" s="3"/>
      <c r="BV2991" s="3"/>
      <c r="BW2991" s="3"/>
      <c r="BX2991" s="3"/>
      <c r="BY2991" s="3">
        <v>1974</v>
      </c>
      <c r="BZ2991" s="12" t="s">
        <v>2813</v>
      </c>
      <c r="CA2991" s="26" t="s">
        <v>2381</v>
      </c>
      <c r="CB2991" s="26" t="s">
        <v>2931</v>
      </c>
      <c r="CC2991" s="39" t="s">
        <v>2571</v>
      </c>
      <c r="CD2991" s="3"/>
      <c r="CE2991" s="3"/>
      <c r="CF2991" s="7"/>
      <c r="CU2991" s="1"/>
      <c r="CV2991" s="1"/>
      <c r="CW2991" s="1"/>
      <c r="DD2991" s="1"/>
      <c r="DF2991" s="1"/>
      <c r="DH2991"/>
      <c r="DJ2991" s="1"/>
      <c r="DP2991"/>
      <c r="DW2991" s="1"/>
      <c r="DX2991" s="1"/>
      <c r="DY2991" s="1"/>
      <c r="DZ2991" s="1"/>
      <c r="EA2991" s="1"/>
      <c r="EB2991" s="1"/>
      <c r="EC2991" s="1"/>
      <c r="EH2991"/>
      <c r="ER2991" s="1"/>
      <c r="ET2991" s="1"/>
      <c r="EV2991"/>
      <c r="EW2991"/>
      <c r="FH2991" s="1"/>
      <c r="FI2991" s="1"/>
      <c r="PD2991" s="2"/>
      <c r="PE2991" s="2"/>
      <c r="PF2991" s="2"/>
      <c r="PG2991" s="2"/>
      <c r="PH2991" s="2"/>
      <c r="PI2991" s="2"/>
      <c r="PJ2991" s="2"/>
      <c r="PK2991" s="2"/>
      <c r="PL2991" s="2"/>
      <c r="PM2991" s="2"/>
      <c r="PN2991" s="2"/>
      <c r="PO2991" s="2"/>
    </row>
    <row r="2992" spans="1:431" ht="98" hidden="1" x14ac:dyDescent="0.15">
      <c r="A2992" s="33" t="s">
        <v>2926</v>
      </c>
      <c r="B2992" s="3"/>
      <c r="C2992" s="34"/>
      <c r="D2992" s="34"/>
      <c r="E2992" s="3"/>
      <c r="F2992" s="6"/>
      <c r="G2992" s="6"/>
      <c r="H2992" s="6"/>
      <c r="I2992" s="3"/>
      <c r="J2992" s="6"/>
      <c r="K2992" s="3"/>
      <c r="L2992" s="3"/>
      <c r="M2992" s="3"/>
      <c r="N2992" s="6"/>
      <c r="O2992" s="3"/>
      <c r="P2992" s="6"/>
      <c r="Q2992" s="6"/>
      <c r="R2992" s="6"/>
      <c r="S2992" s="3"/>
      <c r="T2992" s="3"/>
      <c r="U2992" s="35"/>
      <c r="V2992" s="3"/>
      <c r="W2992" s="3"/>
      <c r="X2992" s="3"/>
      <c r="Y2992" s="6"/>
      <c r="Z2992" s="34"/>
      <c r="AA2992" s="34"/>
      <c r="AB2992" s="35"/>
      <c r="AC2992" s="34"/>
      <c r="AD2992" s="6"/>
      <c r="AE2992" s="3"/>
      <c r="AF2992" s="3"/>
      <c r="AG2992" s="6"/>
      <c r="AH2992" s="6"/>
      <c r="AI2992" s="3"/>
      <c r="AJ2992" s="3"/>
      <c r="AK2992" s="3"/>
      <c r="AL2992" s="3"/>
      <c r="AM2992" s="6"/>
      <c r="AN2992" s="35"/>
      <c r="AO2992" s="35"/>
      <c r="AP2992" s="3"/>
      <c r="AQ2992" s="35"/>
      <c r="AR2992" s="3"/>
      <c r="AS2992" s="3"/>
      <c r="AT2992" s="6"/>
      <c r="AU2992" s="6"/>
      <c r="AV2992" s="6"/>
      <c r="AW2992" s="3"/>
      <c r="AX2992" s="3"/>
      <c r="AY2992" s="3"/>
      <c r="AZ2992" s="35"/>
      <c r="BA2992" s="3"/>
      <c r="BB2992" s="3"/>
      <c r="BC2992" s="3"/>
      <c r="BD2992" s="3"/>
      <c r="BE2992" s="3"/>
      <c r="BF2992" s="35"/>
      <c r="BG2992" s="3"/>
      <c r="BH2992" s="3"/>
      <c r="BI2992" s="3"/>
      <c r="BJ2992" s="3"/>
      <c r="BK2992" s="35"/>
      <c r="BL2992" s="35"/>
      <c r="BM2992" s="35"/>
      <c r="BN2992" s="3"/>
      <c r="BO2992" s="3"/>
      <c r="BP2992" s="3"/>
      <c r="BQ2992" s="3"/>
      <c r="BR2992" s="3"/>
      <c r="BS2992" s="3"/>
      <c r="BT2992" s="3"/>
      <c r="BU2992" s="3"/>
      <c r="BV2992" s="3"/>
      <c r="BW2992" s="3"/>
      <c r="BX2992" s="3"/>
      <c r="BY2992" s="3">
        <v>1974</v>
      </c>
      <c r="BZ2992" s="12" t="s">
        <v>2813</v>
      </c>
      <c r="CA2992" s="26" t="s">
        <v>2381</v>
      </c>
      <c r="CB2992" s="26" t="s">
        <v>2931</v>
      </c>
      <c r="CC2992" s="39" t="s">
        <v>2571</v>
      </c>
      <c r="CD2992" s="3"/>
      <c r="CE2992" s="3"/>
      <c r="CF2992" s="7"/>
      <c r="CU2992" s="1"/>
      <c r="CV2992" s="1"/>
      <c r="CW2992" s="1"/>
      <c r="DD2992" s="1"/>
      <c r="DF2992" s="1"/>
      <c r="DH2992"/>
      <c r="DJ2992" s="1"/>
      <c r="DP2992"/>
      <c r="DW2992" s="1"/>
      <c r="DX2992" s="1"/>
      <c r="DY2992" s="1"/>
      <c r="DZ2992" s="1"/>
      <c r="EA2992" s="1"/>
      <c r="EB2992" s="1"/>
      <c r="EC2992" s="1"/>
      <c r="EH2992"/>
      <c r="ER2992" s="1"/>
      <c r="ET2992" s="1"/>
      <c r="EV2992"/>
      <c r="EW2992"/>
      <c r="FH2992" s="1"/>
      <c r="FI2992" s="1"/>
      <c r="PD2992" s="2"/>
      <c r="PE2992" s="2"/>
      <c r="PF2992" s="2"/>
      <c r="PG2992" s="2"/>
      <c r="PH2992" s="2"/>
      <c r="PI2992" s="2"/>
      <c r="PJ2992" s="2"/>
      <c r="PK2992" s="2"/>
      <c r="PL2992" s="2"/>
      <c r="PM2992" s="2"/>
      <c r="PN2992" s="2"/>
      <c r="PO2992" s="2"/>
    </row>
    <row r="2993" spans="1:431" ht="98" hidden="1" x14ac:dyDescent="0.15">
      <c r="A2993" s="32" t="s">
        <v>2927</v>
      </c>
      <c r="B2993" s="3"/>
      <c r="C2993" s="34"/>
      <c r="D2993" s="34"/>
      <c r="E2993" s="3"/>
      <c r="F2993" s="6"/>
      <c r="G2993" s="6"/>
      <c r="H2993" s="6"/>
      <c r="I2993" s="3"/>
      <c r="J2993" s="6"/>
      <c r="K2993" s="3"/>
      <c r="L2993" s="3"/>
      <c r="M2993" s="3"/>
      <c r="N2993" s="6"/>
      <c r="O2993" s="3"/>
      <c r="P2993" s="6"/>
      <c r="Q2993" s="6"/>
      <c r="R2993" s="6"/>
      <c r="S2993" s="3"/>
      <c r="T2993" s="3"/>
      <c r="U2993" s="35"/>
      <c r="V2993" s="3"/>
      <c r="W2993" s="3"/>
      <c r="X2993" s="3"/>
      <c r="Y2993" s="6"/>
      <c r="Z2993" s="34"/>
      <c r="AA2993" s="34"/>
      <c r="AB2993" s="35"/>
      <c r="AC2993" s="34"/>
      <c r="AD2993" s="6"/>
      <c r="AE2993" s="3"/>
      <c r="AF2993" s="3"/>
      <c r="AG2993" s="6"/>
      <c r="AH2993" s="6"/>
      <c r="AI2993" s="3"/>
      <c r="AJ2993" s="3"/>
      <c r="AK2993" s="3"/>
      <c r="AL2993" s="3"/>
      <c r="AM2993" s="6"/>
      <c r="AN2993" s="35"/>
      <c r="AO2993" s="35"/>
      <c r="AP2993" s="3"/>
      <c r="AQ2993" s="35"/>
      <c r="AR2993" s="3"/>
      <c r="AS2993" s="3"/>
      <c r="AT2993" s="6"/>
      <c r="AU2993" s="6"/>
      <c r="AV2993" s="6"/>
      <c r="AW2993" s="3"/>
      <c r="AX2993" s="3"/>
      <c r="AY2993" s="3"/>
      <c r="AZ2993" s="35"/>
      <c r="BA2993" s="3"/>
      <c r="BB2993" s="3"/>
      <c r="BC2993" s="3"/>
      <c r="BD2993" s="3"/>
      <c r="BE2993" s="3"/>
      <c r="BF2993" s="35"/>
      <c r="BG2993" s="3"/>
      <c r="BH2993" s="3"/>
      <c r="BI2993" s="3"/>
      <c r="BJ2993" s="3"/>
      <c r="BK2993" s="35"/>
      <c r="BL2993" s="35"/>
      <c r="BM2993" s="35"/>
      <c r="BN2993" s="3"/>
      <c r="BO2993" s="3"/>
      <c r="BP2993" s="3"/>
      <c r="BQ2993" s="3"/>
      <c r="BR2993" s="3"/>
      <c r="BS2993" s="3"/>
      <c r="BT2993" s="3"/>
      <c r="BU2993" s="3"/>
      <c r="BV2993" s="3"/>
      <c r="BW2993" s="3"/>
      <c r="BX2993" s="3"/>
      <c r="BY2993" s="3">
        <v>1974</v>
      </c>
      <c r="BZ2993" s="12" t="s">
        <v>2813</v>
      </c>
      <c r="CA2993" s="26" t="s">
        <v>2381</v>
      </c>
      <c r="CB2993" s="26" t="s">
        <v>2931</v>
      </c>
      <c r="CC2993" s="39" t="s">
        <v>2571</v>
      </c>
      <c r="CD2993" s="3"/>
      <c r="CE2993" s="3"/>
      <c r="CF2993" s="7"/>
      <c r="CU2993" s="1"/>
      <c r="CV2993" s="1"/>
      <c r="CW2993" s="1"/>
      <c r="DD2993" s="1"/>
      <c r="DF2993" s="1"/>
      <c r="DH2993"/>
      <c r="DJ2993" s="1"/>
      <c r="DP2993"/>
      <c r="DW2993" s="1"/>
      <c r="DX2993" s="1"/>
      <c r="DY2993" s="1"/>
      <c r="DZ2993" s="1"/>
      <c r="EA2993" s="1"/>
      <c r="EB2993" s="1"/>
      <c r="EC2993" s="1"/>
      <c r="EH2993"/>
      <c r="ER2993" s="1"/>
      <c r="ET2993" s="1"/>
      <c r="EV2993"/>
      <c r="EW2993"/>
      <c r="FH2993" s="1"/>
      <c r="FI2993" s="1"/>
      <c r="PD2993" s="2"/>
      <c r="PE2993" s="2"/>
      <c r="PF2993" s="2"/>
      <c r="PG2993" s="2"/>
      <c r="PH2993" s="2"/>
      <c r="PI2993" s="2"/>
      <c r="PJ2993" s="2"/>
      <c r="PK2993" s="2"/>
      <c r="PL2993" s="2"/>
      <c r="PM2993" s="2"/>
      <c r="PN2993" s="2"/>
      <c r="PO2993" s="2"/>
    </row>
    <row r="2994" spans="1:431" ht="98" hidden="1" x14ac:dyDescent="0.15">
      <c r="A2994" s="33" t="s">
        <v>3421</v>
      </c>
      <c r="B2994" s="3"/>
      <c r="C2994" s="34"/>
      <c r="D2994" s="34"/>
      <c r="E2994" s="3"/>
      <c r="F2994" s="6"/>
      <c r="G2994" s="6"/>
      <c r="H2994" s="6"/>
      <c r="I2994" s="3"/>
      <c r="J2994" s="6"/>
      <c r="K2994" s="3"/>
      <c r="L2994" s="3"/>
      <c r="M2994" s="3"/>
      <c r="N2994" s="6"/>
      <c r="O2994" s="3"/>
      <c r="P2994" s="6"/>
      <c r="Q2994" s="6"/>
      <c r="R2994" s="6"/>
      <c r="S2994" s="3"/>
      <c r="T2994" s="3"/>
      <c r="U2994" s="35"/>
      <c r="V2994" s="3"/>
      <c r="W2994" s="3"/>
      <c r="X2994" s="3"/>
      <c r="Y2994" s="6"/>
      <c r="Z2994" s="34"/>
      <c r="AA2994" s="34"/>
      <c r="AB2994" s="35"/>
      <c r="AC2994" s="34"/>
      <c r="AD2994" s="6"/>
      <c r="AE2994" s="3"/>
      <c r="AF2994" s="3"/>
      <c r="AG2994" s="6"/>
      <c r="AH2994" s="6"/>
      <c r="AI2994" s="3"/>
      <c r="AJ2994" s="3"/>
      <c r="AK2994" s="3"/>
      <c r="AL2994" s="3"/>
      <c r="AM2994" s="6"/>
      <c r="AN2994" s="35"/>
      <c r="AO2994" s="35"/>
      <c r="AP2994" s="3"/>
      <c r="AQ2994" s="35"/>
      <c r="AR2994" s="3"/>
      <c r="AS2994" s="3"/>
      <c r="AT2994" s="6"/>
      <c r="AU2994" s="6">
        <v>1</v>
      </c>
      <c r="AV2994" s="6"/>
      <c r="AW2994" s="3"/>
      <c r="AX2994" s="3"/>
      <c r="AY2994" s="3"/>
      <c r="AZ2994" s="35"/>
      <c r="BA2994" s="3"/>
      <c r="BB2994" s="3"/>
      <c r="BC2994" s="3"/>
      <c r="BD2994" s="3"/>
      <c r="BE2994" s="3"/>
      <c r="BF2994" s="35"/>
      <c r="BG2994" s="3"/>
      <c r="BH2994" s="3"/>
      <c r="BI2994" s="3"/>
      <c r="BJ2994" s="3"/>
      <c r="BK2994" s="35"/>
      <c r="BL2994" s="35"/>
      <c r="BM2994" s="35"/>
      <c r="BN2994" s="3"/>
      <c r="BO2994" s="3"/>
      <c r="BP2994" s="3"/>
      <c r="BQ2994" s="3"/>
      <c r="BR2994" s="3"/>
      <c r="BS2994" s="3"/>
      <c r="BT2994" s="3"/>
      <c r="BU2994" s="3"/>
      <c r="BV2994" s="3"/>
      <c r="BW2994" s="3"/>
      <c r="BX2994" s="3"/>
      <c r="BY2994" s="3">
        <v>1974</v>
      </c>
      <c r="BZ2994" s="12" t="s">
        <v>2813</v>
      </c>
      <c r="CA2994" s="26" t="s">
        <v>2381</v>
      </c>
      <c r="CB2994" s="26" t="s">
        <v>2931</v>
      </c>
      <c r="CC2994" s="39" t="s">
        <v>2571</v>
      </c>
      <c r="CD2994" s="3"/>
      <c r="CE2994" s="3"/>
      <c r="CF2994" s="7"/>
      <c r="CU2994" s="1"/>
      <c r="CV2994" s="1"/>
      <c r="CW2994" s="1"/>
      <c r="DD2994" s="1"/>
      <c r="DF2994" s="1"/>
      <c r="DH2994"/>
      <c r="DJ2994" s="1"/>
      <c r="DP2994"/>
      <c r="DW2994" s="1"/>
      <c r="DX2994" s="1"/>
      <c r="DY2994" s="1"/>
      <c r="DZ2994" s="1"/>
      <c r="EA2994" s="1"/>
      <c r="EB2994" s="1"/>
      <c r="EC2994" s="1"/>
      <c r="EH2994"/>
      <c r="ER2994" s="1"/>
      <c r="ET2994" s="1"/>
      <c r="EV2994"/>
      <c r="EW2994"/>
      <c r="FH2994" s="1"/>
      <c r="FI2994" s="1"/>
      <c r="PD2994" s="2"/>
      <c r="PE2994" s="2"/>
      <c r="PF2994" s="2"/>
      <c r="PG2994" s="2"/>
      <c r="PH2994" s="2"/>
      <c r="PI2994" s="2"/>
      <c r="PJ2994" s="2"/>
      <c r="PK2994" s="2"/>
      <c r="PL2994" s="2"/>
      <c r="PM2994" s="2"/>
      <c r="PN2994" s="2"/>
      <c r="PO2994" s="2"/>
    </row>
    <row r="2995" spans="1:431" ht="98" hidden="1" x14ac:dyDescent="0.15">
      <c r="A2995" s="32" t="s">
        <v>2928</v>
      </c>
      <c r="B2995" s="3"/>
      <c r="C2995" s="34"/>
      <c r="D2995" s="34"/>
      <c r="E2995" s="3"/>
      <c r="F2995" s="6"/>
      <c r="G2995" s="6"/>
      <c r="H2995" s="6"/>
      <c r="I2995" s="3"/>
      <c r="J2995" s="6"/>
      <c r="K2995" s="3"/>
      <c r="L2995" s="3"/>
      <c r="M2995" s="3"/>
      <c r="N2995" s="6"/>
      <c r="O2995" s="3"/>
      <c r="P2995" s="6"/>
      <c r="Q2995" s="6"/>
      <c r="R2995" s="6"/>
      <c r="S2995" s="3"/>
      <c r="T2995" s="3"/>
      <c r="U2995" s="35"/>
      <c r="V2995" s="3"/>
      <c r="W2995" s="3"/>
      <c r="X2995" s="3"/>
      <c r="Y2995" s="6"/>
      <c r="Z2995" s="34"/>
      <c r="AA2995" s="34"/>
      <c r="AB2995" s="35"/>
      <c r="AC2995" s="34"/>
      <c r="AD2995" s="6"/>
      <c r="AE2995" s="3"/>
      <c r="AF2995" s="3"/>
      <c r="AG2995" s="6"/>
      <c r="AH2995" s="6"/>
      <c r="AI2995" s="3"/>
      <c r="AJ2995" s="3"/>
      <c r="AK2995" s="3"/>
      <c r="AL2995" s="3"/>
      <c r="AM2995" s="6"/>
      <c r="AN2995" s="35"/>
      <c r="AO2995" s="35"/>
      <c r="AP2995" s="3"/>
      <c r="AQ2995" s="35"/>
      <c r="AR2995" s="3"/>
      <c r="AS2995" s="3"/>
      <c r="AT2995" s="6"/>
      <c r="AU2995" s="6"/>
      <c r="AV2995" s="6"/>
      <c r="AW2995" s="3"/>
      <c r="AX2995" s="3"/>
      <c r="AY2995" s="3"/>
      <c r="AZ2995" s="35"/>
      <c r="BA2995" s="3"/>
      <c r="BB2995" s="3"/>
      <c r="BC2995" s="3"/>
      <c r="BD2995" s="3"/>
      <c r="BE2995" s="3"/>
      <c r="BF2995" s="35"/>
      <c r="BG2995" s="3"/>
      <c r="BH2995" s="3"/>
      <c r="BI2995" s="3"/>
      <c r="BJ2995" s="3"/>
      <c r="BK2995" s="35"/>
      <c r="BL2995" s="35"/>
      <c r="BM2995" s="35"/>
      <c r="BN2995" s="3"/>
      <c r="BO2995" s="3"/>
      <c r="BP2995" s="3"/>
      <c r="BQ2995" s="3"/>
      <c r="BR2995" s="3"/>
      <c r="BS2995" s="3"/>
      <c r="BT2995" s="3"/>
      <c r="BU2995" s="3"/>
      <c r="BV2995" s="3"/>
      <c r="BW2995" s="3"/>
      <c r="BX2995" s="3"/>
      <c r="BY2995" s="3">
        <v>1974</v>
      </c>
      <c r="BZ2995" s="12" t="s">
        <v>2813</v>
      </c>
      <c r="CA2995" s="26" t="s">
        <v>2381</v>
      </c>
      <c r="CB2995" s="26" t="s">
        <v>2931</v>
      </c>
      <c r="CC2995" s="39" t="s">
        <v>2571</v>
      </c>
      <c r="CD2995" s="3"/>
      <c r="CE2995" s="3"/>
      <c r="CF2995" s="7"/>
      <c r="CU2995" s="1"/>
      <c r="CV2995" s="1"/>
      <c r="CW2995" s="1"/>
      <c r="DD2995" s="1"/>
      <c r="DF2995" s="1"/>
      <c r="DH2995"/>
      <c r="DJ2995" s="1"/>
      <c r="DP2995"/>
      <c r="DW2995" s="1"/>
      <c r="DX2995" s="1"/>
      <c r="DY2995" s="1"/>
      <c r="DZ2995" s="1"/>
      <c r="EA2995" s="1"/>
      <c r="EB2995" s="1"/>
      <c r="EC2995" s="1"/>
      <c r="EH2995"/>
      <c r="ER2995" s="1"/>
      <c r="ET2995" s="1"/>
      <c r="EV2995"/>
      <c r="EW2995"/>
      <c r="FH2995" s="1"/>
      <c r="FI2995" s="1"/>
      <c r="PD2995" s="2"/>
      <c r="PE2995" s="2"/>
      <c r="PF2995" s="2"/>
      <c r="PG2995" s="2"/>
      <c r="PH2995" s="2"/>
      <c r="PI2995" s="2"/>
      <c r="PJ2995" s="2"/>
      <c r="PK2995" s="2"/>
      <c r="PL2995" s="2"/>
      <c r="PM2995" s="2"/>
      <c r="PN2995" s="2"/>
      <c r="PO2995" s="2"/>
    </row>
    <row r="2996" spans="1:431" ht="98" hidden="1" x14ac:dyDescent="0.15">
      <c r="A2996" s="33" t="s">
        <v>2929</v>
      </c>
      <c r="B2996" s="3"/>
      <c r="C2996" s="34"/>
      <c r="D2996" s="34"/>
      <c r="E2996" s="3"/>
      <c r="F2996" s="6"/>
      <c r="G2996" s="6"/>
      <c r="H2996" s="6"/>
      <c r="I2996" s="3"/>
      <c r="J2996" s="6"/>
      <c r="K2996" s="3"/>
      <c r="L2996" s="3"/>
      <c r="M2996" s="3"/>
      <c r="N2996" s="6"/>
      <c r="O2996" s="3"/>
      <c r="P2996" s="6"/>
      <c r="Q2996" s="6"/>
      <c r="R2996" s="6"/>
      <c r="S2996" s="3"/>
      <c r="T2996" s="3"/>
      <c r="U2996" s="35"/>
      <c r="V2996" s="3"/>
      <c r="W2996" s="3"/>
      <c r="X2996" s="3"/>
      <c r="Y2996" s="6"/>
      <c r="Z2996" s="34"/>
      <c r="AA2996" s="34"/>
      <c r="AB2996" s="35"/>
      <c r="AC2996" s="34"/>
      <c r="AD2996" s="6"/>
      <c r="AE2996" s="3"/>
      <c r="AF2996" s="3"/>
      <c r="AG2996" s="6"/>
      <c r="AH2996" s="6"/>
      <c r="AI2996" s="3"/>
      <c r="AJ2996" s="3"/>
      <c r="AK2996" s="3"/>
      <c r="AL2996" s="3"/>
      <c r="AM2996" s="6"/>
      <c r="AN2996" s="35"/>
      <c r="AO2996" s="35"/>
      <c r="AP2996" s="3"/>
      <c r="AQ2996" s="35"/>
      <c r="AR2996" s="3"/>
      <c r="AS2996" s="3"/>
      <c r="AT2996" s="6"/>
      <c r="AU2996" s="6"/>
      <c r="AV2996" s="6"/>
      <c r="AW2996" s="3"/>
      <c r="AX2996" s="3"/>
      <c r="AY2996" s="3"/>
      <c r="AZ2996" s="35"/>
      <c r="BA2996" s="3"/>
      <c r="BB2996" s="3"/>
      <c r="BC2996" s="3"/>
      <c r="BD2996" s="3"/>
      <c r="BE2996" s="3"/>
      <c r="BF2996" s="35"/>
      <c r="BG2996" s="3"/>
      <c r="BH2996" s="3"/>
      <c r="BI2996" s="3"/>
      <c r="BJ2996" s="3"/>
      <c r="BK2996" s="35"/>
      <c r="BL2996" s="35"/>
      <c r="BM2996" s="35"/>
      <c r="BN2996" s="3"/>
      <c r="BO2996" s="3"/>
      <c r="BP2996" s="3"/>
      <c r="BQ2996" s="3"/>
      <c r="BR2996" s="3"/>
      <c r="BS2996" s="3"/>
      <c r="BT2996" s="3"/>
      <c r="BU2996" s="3"/>
      <c r="BV2996" s="3"/>
      <c r="BW2996" s="3"/>
      <c r="BX2996" s="3"/>
      <c r="BY2996" s="3">
        <v>1974</v>
      </c>
      <c r="BZ2996" s="12" t="s">
        <v>2813</v>
      </c>
      <c r="CA2996" s="26" t="s">
        <v>2381</v>
      </c>
      <c r="CB2996" s="26" t="s">
        <v>2931</v>
      </c>
      <c r="CC2996" s="39" t="s">
        <v>2571</v>
      </c>
      <c r="CD2996" s="3"/>
      <c r="CE2996" s="3"/>
      <c r="CF2996" s="7"/>
      <c r="CU2996" s="1"/>
      <c r="CV2996" s="1"/>
      <c r="CW2996" s="1"/>
      <c r="DD2996" s="1"/>
      <c r="DF2996" s="1"/>
      <c r="DH2996"/>
      <c r="DJ2996" s="1"/>
      <c r="DP2996"/>
      <c r="DW2996" s="1"/>
      <c r="DX2996" s="1"/>
      <c r="DY2996" s="1"/>
      <c r="DZ2996" s="1"/>
      <c r="EA2996" s="1"/>
      <c r="EB2996" s="1"/>
      <c r="EC2996" s="1"/>
      <c r="EH2996"/>
      <c r="ER2996" s="1"/>
      <c r="ET2996" s="1"/>
      <c r="EV2996"/>
      <c r="EW2996"/>
      <c r="FH2996" s="1"/>
      <c r="FI2996" s="1"/>
      <c r="PD2996" s="2"/>
      <c r="PE2996" s="2"/>
      <c r="PF2996" s="2"/>
      <c r="PG2996" s="2"/>
      <c r="PH2996" s="2"/>
      <c r="PI2996" s="2"/>
      <c r="PJ2996" s="2"/>
      <c r="PK2996" s="2"/>
      <c r="PL2996" s="2"/>
      <c r="PM2996" s="2"/>
      <c r="PN2996" s="2"/>
      <c r="PO2996" s="2"/>
    </row>
    <row r="2997" spans="1:431" ht="98" hidden="1" x14ac:dyDescent="0.15">
      <c r="A2997" s="40" t="s">
        <v>2930</v>
      </c>
      <c r="B2997" s="12"/>
      <c r="C2997" s="37"/>
      <c r="D2997" s="37"/>
      <c r="E2997" s="12"/>
      <c r="F2997" s="11"/>
      <c r="G2997" s="11"/>
      <c r="H2997" s="11"/>
      <c r="I2997" s="12"/>
      <c r="J2997" s="11"/>
      <c r="K2997" s="12"/>
      <c r="L2997" s="12"/>
      <c r="M2997" s="12"/>
      <c r="N2997" s="11"/>
      <c r="O2997" s="12"/>
      <c r="P2997" s="11"/>
      <c r="Q2997" s="11"/>
      <c r="R2997" s="11"/>
      <c r="S2997" s="12"/>
      <c r="T2997" s="12"/>
      <c r="U2997" s="38"/>
      <c r="V2997" s="12"/>
      <c r="W2997" s="12"/>
      <c r="X2997" s="12"/>
      <c r="Y2997" s="11"/>
      <c r="Z2997" s="37"/>
      <c r="AA2997" s="37"/>
      <c r="AB2997" s="38"/>
      <c r="AC2997" s="37"/>
      <c r="AD2997" s="11"/>
      <c r="AE2997" s="12"/>
      <c r="AF2997" s="12"/>
      <c r="AG2997" s="11"/>
      <c r="AH2997" s="11"/>
      <c r="AI2997" s="12"/>
      <c r="AJ2997" s="12"/>
      <c r="AK2997" s="12"/>
      <c r="AL2997" s="12"/>
      <c r="AM2997" s="11"/>
      <c r="AN2997" s="38"/>
      <c r="AO2997" s="38"/>
      <c r="AP2997" s="12"/>
      <c r="AQ2997" s="38"/>
      <c r="AR2997" s="12"/>
      <c r="AS2997" s="12"/>
      <c r="AT2997" s="11"/>
      <c r="AU2997" s="11"/>
      <c r="AV2997" s="11"/>
      <c r="AW2997" s="12"/>
      <c r="AX2997" s="12"/>
      <c r="AY2997" s="12"/>
      <c r="AZ2997" s="38"/>
      <c r="BA2997" s="12"/>
      <c r="BB2997" s="12"/>
      <c r="BC2997" s="12"/>
      <c r="BD2997" s="12"/>
      <c r="BE2997" s="12"/>
      <c r="BF2997" s="38"/>
      <c r="BG2997" s="12"/>
      <c r="BH2997" s="12"/>
      <c r="BI2997" s="12"/>
      <c r="BJ2997" s="12"/>
      <c r="BK2997" s="38"/>
      <c r="BL2997" s="38"/>
      <c r="BM2997" s="38"/>
      <c r="BN2997" s="12"/>
      <c r="BO2997" s="12"/>
      <c r="BP2997" s="12"/>
      <c r="BQ2997" s="12"/>
      <c r="BR2997" s="12"/>
      <c r="BS2997" s="12"/>
      <c r="BT2997" s="12"/>
      <c r="BU2997" s="12"/>
      <c r="BV2997" s="12"/>
      <c r="BW2997" s="12"/>
      <c r="BX2997" s="12"/>
      <c r="BY2997" s="3">
        <v>1974</v>
      </c>
      <c r="BZ2997" s="12" t="s">
        <v>2813</v>
      </c>
      <c r="CA2997" s="26" t="s">
        <v>2381</v>
      </c>
      <c r="CB2997" s="26" t="s">
        <v>2931</v>
      </c>
      <c r="CC2997" s="39" t="s">
        <v>2571</v>
      </c>
      <c r="CD2997" s="12"/>
      <c r="CE2997" s="12"/>
      <c r="CF2997" s="13"/>
      <c r="CU2997" s="1"/>
      <c r="CV2997" s="1"/>
      <c r="CW2997" s="1"/>
      <c r="DD2997" s="1"/>
      <c r="DF2997" s="1"/>
      <c r="DH2997"/>
      <c r="DJ2997" s="1"/>
      <c r="DP2997"/>
      <c r="DW2997" s="1"/>
      <c r="DX2997" s="1"/>
      <c r="DY2997" s="1"/>
      <c r="DZ2997" s="1"/>
      <c r="EA2997" s="1"/>
      <c r="EB2997" s="1"/>
      <c r="EC2997" s="1"/>
      <c r="EH2997"/>
      <c r="ER2997" s="1"/>
      <c r="ET2997" s="1"/>
      <c r="EV2997"/>
      <c r="EW2997"/>
      <c r="FH2997" s="1"/>
      <c r="FI2997" s="1"/>
      <c r="PD2997" s="2"/>
      <c r="PE2997" s="2"/>
      <c r="PF2997" s="2"/>
      <c r="PG2997" s="2"/>
      <c r="PH2997" s="2"/>
      <c r="PI2997" s="2"/>
      <c r="PJ2997" s="2"/>
      <c r="PK2997" s="2"/>
      <c r="PL2997" s="2"/>
      <c r="PM2997" s="2"/>
      <c r="PN2997" s="2"/>
      <c r="PO2997" s="2"/>
    </row>
    <row r="2998" spans="1:431" ht="98" hidden="1" x14ac:dyDescent="0.15">
      <c r="A2998" s="32" t="s">
        <v>2932</v>
      </c>
      <c r="B2998" s="3"/>
      <c r="C2998" s="34"/>
      <c r="D2998" s="34"/>
      <c r="E2998" s="3"/>
      <c r="F2998" s="6"/>
      <c r="G2998" s="6"/>
      <c r="H2998" s="6"/>
      <c r="I2998" s="3"/>
      <c r="J2998" s="6"/>
      <c r="K2998" s="3"/>
      <c r="L2998" s="3"/>
      <c r="M2998" s="3"/>
      <c r="N2998" s="6"/>
      <c r="O2998" s="3"/>
      <c r="P2998" s="6"/>
      <c r="Q2998" s="6"/>
      <c r="R2998" s="6"/>
      <c r="S2998" s="3"/>
      <c r="T2998" s="3"/>
      <c r="U2998" s="35"/>
      <c r="V2998" s="3"/>
      <c r="W2998" s="3"/>
      <c r="X2998" s="3"/>
      <c r="Y2998" s="6"/>
      <c r="Z2998" s="34"/>
      <c r="AA2998" s="34"/>
      <c r="AB2998" s="35"/>
      <c r="AC2998" s="34"/>
      <c r="AD2998" s="6"/>
      <c r="AE2998" s="3"/>
      <c r="AF2998" s="3"/>
      <c r="AG2998" s="6"/>
      <c r="AH2998" s="6"/>
      <c r="AI2998" s="3"/>
      <c r="AJ2998" s="3"/>
      <c r="AK2998" s="3"/>
      <c r="AL2998" s="3"/>
      <c r="AM2998" s="6"/>
      <c r="AN2998" s="35"/>
      <c r="AO2998" s="35"/>
      <c r="AP2998" s="3"/>
      <c r="AQ2998" s="35"/>
      <c r="AR2998" s="3"/>
      <c r="AS2998" s="3"/>
      <c r="AT2998" s="6"/>
      <c r="AU2998" s="6"/>
      <c r="AV2998" s="6"/>
      <c r="AW2998" s="3"/>
      <c r="AX2998" s="3"/>
      <c r="AY2998" s="3"/>
      <c r="AZ2998" s="35"/>
      <c r="BA2998" s="3"/>
      <c r="BB2998" s="3"/>
      <c r="BC2998" s="3"/>
      <c r="BD2998" s="3"/>
      <c r="BE2998" s="3"/>
      <c r="BF2998" s="35"/>
      <c r="BG2998" s="3"/>
      <c r="BH2998" s="3"/>
      <c r="BI2998" s="3"/>
      <c r="BJ2998" s="3"/>
      <c r="BK2998" s="35"/>
      <c r="BL2998" s="35"/>
      <c r="BM2998" s="35"/>
      <c r="BN2998" s="3"/>
      <c r="BO2998" s="3"/>
      <c r="BP2998" s="3"/>
      <c r="BQ2998" s="3"/>
      <c r="BR2998" s="3"/>
      <c r="BS2998" s="3"/>
      <c r="BT2998" s="3"/>
      <c r="BU2998" s="3"/>
      <c r="BV2998" s="3"/>
      <c r="BW2998" s="3"/>
      <c r="BX2998" s="3"/>
      <c r="BY2998" s="3">
        <v>1974</v>
      </c>
      <c r="BZ2998" s="12" t="s">
        <v>2813</v>
      </c>
      <c r="CA2998" s="26" t="s">
        <v>2381</v>
      </c>
      <c r="CB2998" s="26" t="s">
        <v>2969</v>
      </c>
      <c r="CC2998" s="39" t="s">
        <v>2571</v>
      </c>
      <c r="CD2998" s="3"/>
      <c r="CE2998" s="3"/>
      <c r="CF2998" s="7"/>
      <c r="CU2998" s="1"/>
      <c r="CV2998" s="1"/>
      <c r="CW2998" s="1"/>
      <c r="DD2998" s="1"/>
      <c r="DF2998" s="1"/>
      <c r="DH2998"/>
      <c r="DJ2998" s="1"/>
      <c r="DP2998"/>
      <c r="DW2998" s="1"/>
      <c r="DX2998" s="1"/>
      <c r="DY2998" s="1"/>
      <c r="DZ2998" s="1"/>
      <c r="EA2998" s="1"/>
      <c r="EB2998" s="1"/>
      <c r="EC2998" s="1"/>
      <c r="EH2998"/>
      <c r="ER2998" s="1"/>
      <c r="ET2998" s="1"/>
      <c r="EV2998"/>
      <c r="EW2998"/>
      <c r="FH2998" s="1"/>
      <c r="FI2998" s="1"/>
      <c r="PD2998" s="2"/>
      <c r="PE2998" s="2"/>
      <c r="PF2998" s="2"/>
      <c r="PG2998" s="2"/>
      <c r="PH2998" s="2"/>
      <c r="PI2998" s="2"/>
      <c r="PJ2998" s="2"/>
      <c r="PK2998" s="2"/>
      <c r="PL2998" s="2"/>
      <c r="PM2998" s="2"/>
      <c r="PN2998" s="2"/>
      <c r="PO2998" s="2"/>
    </row>
    <row r="2999" spans="1:431" ht="98" hidden="1" x14ac:dyDescent="0.15">
      <c r="A2999" s="33" t="s">
        <v>2933</v>
      </c>
      <c r="B2999" s="3"/>
      <c r="C2999" s="34"/>
      <c r="D2999" s="34"/>
      <c r="E2999" s="3"/>
      <c r="F2999" s="6"/>
      <c r="G2999" s="6"/>
      <c r="H2999" s="6"/>
      <c r="I2999" s="3"/>
      <c r="J2999" s="6"/>
      <c r="K2999" s="3"/>
      <c r="L2999" s="3"/>
      <c r="M2999" s="3"/>
      <c r="N2999" s="6"/>
      <c r="O2999" s="3"/>
      <c r="P2999" s="6"/>
      <c r="Q2999" s="6"/>
      <c r="R2999" s="6"/>
      <c r="S2999" s="3"/>
      <c r="T2999" s="3"/>
      <c r="U2999" s="35"/>
      <c r="V2999" s="3"/>
      <c r="W2999" s="3"/>
      <c r="X2999" s="3"/>
      <c r="Y2999" s="6"/>
      <c r="Z2999" s="34"/>
      <c r="AA2999" s="34"/>
      <c r="AB2999" s="35"/>
      <c r="AC2999" s="34"/>
      <c r="AD2999" s="6"/>
      <c r="AE2999" s="3"/>
      <c r="AF2999" s="3"/>
      <c r="AG2999" s="6"/>
      <c r="AH2999" s="6"/>
      <c r="AI2999" s="3"/>
      <c r="AJ2999" s="3"/>
      <c r="AK2999" s="3"/>
      <c r="AL2999" s="3"/>
      <c r="AM2999" s="6"/>
      <c r="AN2999" s="35"/>
      <c r="AO2999" s="35"/>
      <c r="AP2999" s="3"/>
      <c r="AQ2999" s="35"/>
      <c r="AR2999" s="3"/>
      <c r="AS2999" s="3"/>
      <c r="AT2999" s="6"/>
      <c r="AU2999" s="6"/>
      <c r="AV2999" s="6"/>
      <c r="AW2999" s="3"/>
      <c r="AX2999" s="3"/>
      <c r="AY2999" s="3"/>
      <c r="AZ2999" s="35"/>
      <c r="BA2999" s="3"/>
      <c r="BB2999" s="3"/>
      <c r="BC2999" s="3"/>
      <c r="BD2999" s="3"/>
      <c r="BE2999" s="3"/>
      <c r="BF2999" s="35"/>
      <c r="BG2999" s="3"/>
      <c r="BH2999" s="3"/>
      <c r="BI2999" s="3"/>
      <c r="BJ2999" s="3"/>
      <c r="BK2999" s="35"/>
      <c r="BL2999" s="35"/>
      <c r="BM2999" s="35"/>
      <c r="BN2999" s="3"/>
      <c r="BO2999" s="3"/>
      <c r="BP2999" s="3"/>
      <c r="BQ2999" s="3"/>
      <c r="BR2999" s="3"/>
      <c r="BS2999" s="3"/>
      <c r="BT2999" s="3"/>
      <c r="BU2999" s="3"/>
      <c r="BV2999" s="3"/>
      <c r="BW2999" s="3"/>
      <c r="BX2999" s="3"/>
      <c r="BY2999" s="3">
        <v>1974</v>
      </c>
      <c r="BZ2999" s="12" t="s">
        <v>2813</v>
      </c>
      <c r="CA2999" s="26" t="s">
        <v>2381</v>
      </c>
      <c r="CB2999" s="26" t="s">
        <v>2969</v>
      </c>
      <c r="CC2999" s="39" t="s">
        <v>2571</v>
      </c>
      <c r="CD2999" s="3"/>
      <c r="CE2999" s="3"/>
      <c r="CF2999" s="7"/>
      <c r="CU2999" s="1"/>
      <c r="CV2999" s="1"/>
      <c r="CW2999" s="1"/>
      <c r="DD2999" s="1"/>
      <c r="DF2999" s="1"/>
      <c r="DH2999"/>
      <c r="DJ2999" s="1"/>
      <c r="DP2999"/>
      <c r="DW2999" s="1"/>
      <c r="DX2999" s="1"/>
      <c r="DY2999" s="1"/>
      <c r="DZ2999" s="1"/>
      <c r="EA2999" s="1"/>
      <c r="EB2999" s="1"/>
      <c r="EC2999" s="1"/>
      <c r="EH2999"/>
      <c r="ER2999" s="1"/>
      <c r="ET2999" s="1"/>
      <c r="EV2999"/>
      <c r="EW2999"/>
      <c r="FH2999" s="1"/>
      <c r="FI2999" s="1"/>
      <c r="PD2999" s="2"/>
      <c r="PE2999" s="2"/>
      <c r="PF2999" s="2"/>
      <c r="PG2999" s="2"/>
      <c r="PH2999" s="2"/>
      <c r="PI2999" s="2"/>
      <c r="PJ2999" s="2"/>
      <c r="PK2999" s="2"/>
      <c r="PL2999" s="2"/>
      <c r="PM2999" s="2"/>
      <c r="PN2999" s="2"/>
      <c r="PO2999" s="2"/>
    </row>
    <row r="3000" spans="1:431" ht="98" hidden="1" x14ac:dyDescent="0.15">
      <c r="A3000" s="32" t="s">
        <v>2934</v>
      </c>
      <c r="B3000" s="3"/>
      <c r="C3000" s="34"/>
      <c r="D3000" s="34"/>
      <c r="E3000" s="3"/>
      <c r="F3000" s="6"/>
      <c r="G3000" s="6"/>
      <c r="H3000" s="6"/>
      <c r="I3000" s="3"/>
      <c r="J3000" s="6"/>
      <c r="K3000" s="3"/>
      <c r="L3000" s="3"/>
      <c r="M3000" s="3"/>
      <c r="N3000" s="6"/>
      <c r="O3000" s="3"/>
      <c r="P3000" s="6"/>
      <c r="Q3000" s="6"/>
      <c r="R3000" s="6"/>
      <c r="S3000" s="3"/>
      <c r="T3000" s="3"/>
      <c r="U3000" s="35"/>
      <c r="V3000" s="3"/>
      <c r="W3000" s="3"/>
      <c r="X3000" s="3"/>
      <c r="Y3000" s="6"/>
      <c r="Z3000" s="34"/>
      <c r="AA3000" s="34"/>
      <c r="AB3000" s="35"/>
      <c r="AC3000" s="34"/>
      <c r="AD3000" s="6"/>
      <c r="AE3000" s="3"/>
      <c r="AF3000" s="3"/>
      <c r="AG3000" s="6"/>
      <c r="AH3000" s="6"/>
      <c r="AI3000" s="3"/>
      <c r="AJ3000" s="3"/>
      <c r="AK3000" s="3"/>
      <c r="AL3000" s="3"/>
      <c r="AM3000" s="6"/>
      <c r="AN3000" s="35"/>
      <c r="AO3000" s="35"/>
      <c r="AP3000" s="3"/>
      <c r="AQ3000" s="35"/>
      <c r="AR3000" s="3"/>
      <c r="AS3000" s="3"/>
      <c r="AT3000" s="6"/>
      <c r="AU3000" s="6"/>
      <c r="AV3000" s="6"/>
      <c r="AW3000" s="3"/>
      <c r="AX3000" s="3"/>
      <c r="AY3000" s="3"/>
      <c r="AZ3000" s="35"/>
      <c r="BA3000" s="3"/>
      <c r="BB3000" s="3"/>
      <c r="BC3000" s="3"/>
      <c r="BD3000" s="3"/>
      <c r="BE3000" s="3"/>
      <c r="BF3000" s="35"/>
      <c r="BG3000" s="3"/>
      <c r="BH3000" s="3"/>
      <c r="BI3000" s="3"/>
      <c r="BJ3000" s="3"/>
      <c r="BK3000" s="35"/>
      <c r="BL3000" s="35"/>
      <c r="BM3000" s="35"/>
      <c r="BN3000" s="3"/>
      <c r="BO3000" s="3"/>
      <c r="BP3000" s="3"/>
      <c r="BQ3000" s="3"/>
      <c r="BR3000" s="3"/>
      <c r="BS3000" s="3"/>
      <c r="BT3000" s="3"/>
      <c r="BU3000" s="3"/>
      <c r="BV3000" s="3"/>
      <c r="BW3000" s="3"/>
      <c r="BX3000" s="3"/>
      <c r="BY3000" s="3">
        <v>1974</v>
      </c>
      <c r="BZ3000" s="12" t="s">
        <v>2813</v>
      </c>
      <c r="CA3000" s="26" t="s">
        <v>2381</v>
      </c>
      <c r="CB3000" s="26" t="s">
        <v>2969</v>
      </c>
      <c r="CC3000" s="39" t="s">
        <v>2571</v>
      </c>
      <c r="CD3000" s="3"/>
      <c r="CE3000" s="3"/>
      <c r="CF3000" s="7"/>
      <c r="CU3000" s="1"/>
      <c r="CV3000" s="1"/>
      <c r="CW3000" s="1"/>
      <c r="DD3000" s="1"/>
      <c r="DF3000" s="1"/>
      <c r="DH3000"/>
      <c r="DJ3000" s="1"/>
      <c r="DP3000"/>
      <c r="DW3000" s="1"/>
      <c r="DX3000" s="1"/>
      <c r="DY3000" s="1"/>
      <c r="DZ3000" s="1"/>
      <c r="EA3000" s="1"/>
      <c r="EB3000" s="1"/>
      <c r="EC3000" s="1"/>
      <c r="EH3000"/>
      <c r="ER3000" s="1"/>
      <c r="ET3000" s="1"/>
      <c r="EV3000"/>
      <c r="EW3000"/>
      <c r="FH3000" s="1"/>
      <c r="FI3000" s="1"/>
      <c r="PD3000" s="2"/>
      <c r="PE3000" s="2"/>
      <c r="PF3000" s="2"/>
      <c r="PG3000" s="2"/>
      <c r="PH3000" s="2"/>
      <c r="PI3000" s="2"/>
      <c r="PJ3000" s="2"/>
      <c r="PK3000" s="2"/>
      <c r="PL3000" s="2"/>
      <c r="PM3000" s="2"/>
      <c r="PN3000" s="2"/>
      <c r="PO3000" s="2"/>
    </row>
    <row r="3001" spans="1:431" ht="98" hidden="1" x14ac:dyDescent="0.15">
      <c r="A3001" s="33" t="s">
        <v>2935</v>
      </c>
      <c r="B3001" s="3"/>
      <c r="C3001" s="34"/>
      <c r="D3001" s="34"/>
      <c r="E3001" s="3"/>
      <c r="F3001" s="6"/>
      <c r="G3001" s="6"/>
      <c r="H3001" s="6"/>
      <c r="I3001" s="3"/>
      <c r="J3001" s="6"/>
      <c r="K3001" s="3"/>
      <c r="L3001" s="3"/>
      <c r="M3001" s="3"/>
      <c r="N3001" s="6"/>
      <c r="O3001" s="3"/>
      <c r="P3001" s="6"/>
      <c r="Q3001" s="6"/>
      <c r="R3001" s="6"/>
      <c r="S3001" s="3"/>
      <c r="T3001" s="3"/>
      <c r="U3001" s="35"/>
      <c r="V3001" s="3"/>
      <c r="W3001" s="3"/>
      <c r="X3001" s="3"/>
      <c r="Y3001" s="6"/>
      <c r="Z3001" s="34"/>
      <c r="AA3001" s="34"/>
      <c r="AB3001" s="35"/>
      <c r="AC3001" s="34"/>
      <c r="AD3001" s="6"/>
      <c r="AE3001" s="3"/>
      <c r="AF3001" s="3"/>
      <c r="AG3001" s="6"/>
      <c r="AH3001" s="6"/>
      <c r="AI3001" s="3"/>
      <c r="AJ3001" s="3"/>
      <c r="AK3001" s="3"/>
      <c r="AL3001" s="3"/>
      <c r="AM3001" s="6"/>
      <c r="AN3001" s="35"/>
      <c r="AO3001" s="35"/>
      <c r="AP3001" s="3"/>
      <c r="AQ3001" s="35"/>
      <c r="AR3001" s="3"/>
      <c r="AS3001" s="3"/>
      <c r="AT3001" s="6"/>
      <c r="AU3001" s="6"/>
      <c r="AV3001" s="6"/>
      <c r="AW3001" s="3"/>
      <c r="AX3001" s="3"/>
      <c r="AY3001" s="3"/>
      <c r="AZ3001" s="35"/>
      <c r="BA3001" s="3"/>
      <c r="BB3001" s="3"/>
      <c r="BC3001" s="3"/>
      <c r="BD3001" s="3"/>
      <c r="BE3001" s="3"/>
      <c r="BF3001" s="35"/>
      <c r="BG3001" s="3"/>
      <c r="BH3001" s="3"/>
      <c r="BI3001" s="3"/>
      <c r="BJ3001" s="3"/>
      <c r="BK3001" s="35"/>
      <c r="BL3001" s="35"/>
      <c r="BM3001" s="35"/>
      <c r="BN3001" s="3"/>
      <c r="BO3001" s="3"/>
      <c r="BP3001" s="3"/>
      <c r="BQ3001" s="3"/>
      <c r="BR3001" s="3"/>
      <c r="BS3001" s="3"/>
      <c r="BT3001" s="3"/>
      <c r="BU3001" s="3"/>
      <c r="BV3001" s="3"/>
      <c r="BW3001" s="3"/>
      <c r="BX3001" s="3"/>
      <c r="BY3001" s="3">
        <v>1974</v>
      </c>
      <c r="BZ3001" s="12" t="s">
        <v>2813</v>
      </c>
      <c r="CA3001" s="26" t="s">
        <v>2381</v>
      </c>
      <c r="CB3001" s="26" t="s">
        <v>2969</v>
      </c>
      <c r="CC3001" s="39" t="s">
        <v>2571</v>
      </c>
      <c r="CD3001" s="3"/>
      <c r="CE3001" s="3"/>
      <c r="CF3001" s="7"/>
      <c r="CU3001" s="1"/>
      <c r="CV3001" s="1"/>
      <c r="CW3001" s="1"/>
      <c r="DD3001" s="1"/>
      <c r="DF3001" s="1"/>
      <c r="DH3001"/>
      <c r="DJ3001" s="1"/>
      <c r="DP3001"/>
      <c r="DW3001" s="1"/>
      <c r="DX3001" s="1"/>
      <c r="DY3001" s="1"/>
      <c r="DZ3001" s="1"/>
      <c r="EA3001" s="1"/>
      <c r="EB3001" s="1"/>
      <c r="EC3001" s="1"/>
      <c r="EH3001"/>
      <c r="ER3001" s="1"/>
      <c r="ET3001" s="1"/>
      <c r="EV3001"/>
      <c r="EW3001"/>
      <c r="FH3001" s="1"/>
      <c r="FI3001" s="1"/>
      <c r="PD3001" s="2"/>
      <c r="PE3001" s="2"/>
      <c r="PF3001" s="2"/>
      <c r="PG3001" s="2"/>
      <c r="PH3001" s="2"/>
      <c r="PI3001" s="2"/>
      <c r="PJ3001" s="2"/>
      <c r="PK3001" s="2"/>
      <c r="PL3001" s="2"/>
      <c r="PM3001" s="2"/>
      <c r="PN3001" s="2"/>
      <c r="PO3001" s="2"/>
    </row>
    <row r="3002" spans="1:431" ht="98" hidden="1" x14ac:dyDescent="0.15">
      <c r="A3002" s="32" t="s">
        <v>2936</v>
      </c>
      <c r="B3002" s="3"/>
      <c r="C3002" s="34"/>
      <c r="D3002" s="34"/>
      <c r="E3002" s="3"/>
      <c r="F3002" s="6"/>
      <c r="G3002" s="6"/>
      <c r="H3002" s="6"/>
      <c r="I3002" s="3"/>
      <c r="J3002" s="6"/>
      <c r="K3002" s="3"/>
      <c r="L3002" s="3"/>
      <c r="M3002" s="3"/>
      <c r="N3002" s="6"/>
      <c r="O3002" s="3"/>
      <c r="P3002" s="6"/>
      <c r="Q3002" s="6"/>
      <c r="R3002" s="6"/>
      <c r="S3002" s="3"/>
      <c r="T3002" s="3"/>
      <c r="U3002" s="35"/>
      <c r="V3002" s="3"/>
      <c r="W3002" s="3"/>
      <c r="X3002" s="3"/>
      <c r="Y3002" s="6"/>
      <c r="Z3002" s="34"/>
      <c r="AA3002" s="34"/>
      <c r="AB3002" s="35"/>
      <c r="AC3002" s="34"/>
      <c r="AD3002" s="6"/>
      <c r="AE3002" s="3"/>
      <c r="AF3002" s="3"/>
      <c r="AG3002" s="6"/>
      <c r="AH3002" s="6"/>
      <c r="AI3002" s="3"/>
      <c r="AJ3002" s="3"/>
      <c r="AK3002" s="3"/>
      <c r="AL3002" s="3"/>
      <c r="AM3002" s="6"/>
      <c r="AN3002" s="35"/>
      <c r="AO3002" s="35"/>
      <c r="AP3002" s="3"/>
      <c r="AQ3002" s="35"/>
      <c r="AR3002" s="3"/>
      <c r="AS3002" s="3"/>
      <c r="AT3002" s="6"/>
      <c r="AU3002" s="6"/>
      <c r="AV3002" s="6"/>
      <c r="AW3002" s="3"/>
      <c r="AX3002" s="3"/>
      <c r="AY3002" s="3"/>
      <c r="AZ3002" s="35"/>
      <c r="BA3002" s="3"/>
      <c r="BB3002" s="3"/>
      <c r="BC3002" s="3"/>
      <c r="BD3002" s="3"/>
      <c r="BE3002" s="3"/>
      <c r="BF3002" s="35"/>
      <c r="BG3002" s="3"/>
      <c r="BH3002" s="3"/>
      <c r="BI3002" s="3"/>
      <c r="BJ3002" s="3"/>
      <c r="BK3002" s="35"/>
      <c r="BL3002" s="35"/>
      <c r="BM3002" s="35"/>
      <c r="BN3002" s="3"/>
      <c r="BO3002" s="3"/>
      <c r="BP3002" s="3"/>
      <c r="BQ3002" s="3"/>
      <c r="BR3002" s="3"/>
      <c r="BS3002" s="3"/>
      <c r="BT3002" s="3"/>
      <c r="BU3002" s="3"/>
      <c r="BV3002" s="3"/>
      <c r="BW3002" s="3"/>
      <c r="BX3002" s="3"/>
      <c r="BY3002" s="3">
        <v>1974</v>
      </c>
      <c r="BZ3002" s="12" t="s">
        <v>2813</v>
      </c>
      <c r="CA3002" s="26" t="s">
        <v>2381</v>
      </c>
      <c r="CB3002" s="26" t="s">
        <v>2969</v>
      </c>
      <c r="CC3002" s="39" t="s">
        <v>2571</v>
      </c>
      <c r="CD3002" s="3"/>
      <c r="CE3002" s="3"/>
      <c r="CF3002" s="7"/>
      <c r="CU3002" s="1"/>
      <c r="CV3002" s="1"/>
      <c r="CW3002" s="1"/>
      <c r="DD3002" s="1"/>
      <c r="DF3002" s="1"/>
      <c r="DH3002"/>
      <c r="DJ3002" s="1"/>
      <c r="DP3002"/>
      <c r="DW3002" s="1"/>
      <c r="DX3002" s="1"/>
      <c r="DY3002" s="1"/>
      <c r="DZ3002" s="1"/>
      <c r="EA3002" s="1"/>
      <c r="EB3002" s="1"/>
      <c r="EC3002" s="1"/>
      <c r="EH3002"/>
      <c r="ER3002" s="1"/>
      <c r="ET3002" s="1"/>
      <c r="EV3002"/>
      <c r="EW3002"/>
      <c r="FH3002" s="1"/>
      <c r="FI3002" s="1"/>
      <c r="PD3002" s="2"/>
      <c r="PE3002" s="2"/>
      <c r="PF3002" s="2"/>
      <c r="PG3002" s="2"/>
      <c r="PH3002" s="2"/>
      <c r="PI3002" s="2"/>
      <c r="PJ3002" s="2"/>
      <c r="PK3002" s="2"/>
      <c r="PL3002" s="2"/>
      <c r="PM3002" s="2"/>
      <c r="PN3002" s="2"/>
      <c r="PO3002" s="2"/>
    </row>
    <row r="3003" spans="1:431" ht="98" hidden="1" x14ac:dyDescent="0.15">
      <c r="A3003" s="33" t="s">
        <v>2937</v>
      </c>
      <c r="B3003" s="3"/>
      <c r="C3003" s="34"/>
      <c r="D3003" s="34"/>
      <c r="E3003" s="3"/>
      <c r="F3003" s="6"/>
      <c r="G3003" s="6"/>
      <c r="H3003" s="6"/>
      <c r="I3003" s="3"/>
      <c r="J3003" s="6"/>
      <c r="K3003" s="3"/>
      <c r="L3003" s="3"/>
      <c r="M3003" s="3"/>
      <c r="N3003" s="6"/>
      <c r="O3003" s="3"/>
      <c r="P3003" s="6"/>
      <c r="Q3003" s="6"/>
      <c r="R3003" s="6"/>
      <c r="S3003" s="3"/>
      <c r="T3003" s="3"/>
      <c r="U3003" s="35"/>
      <c r="V3003" s="3"/>
      <c r="W3003" s="3"/>
      <c r="X3003" s="3"/>
      <c r="Y3003" s="6"/>
      <c r="Z3003" s="34"/>
      <c r="AA3003" s="34"/>
      <c r="AB3003" s="35"/>
      <c r="AC3003" s="34"/>
      <c r="AD3003" s="6"/>
      <c r="AE3003" s="3"/>
      <c r="AF3003" s="3"/>
      <c r="AG3003" s="6"/>
      <c r="AH3003" s="6"/>
      <c r="AI3003" s="3"/>
      <c r="AJ3003" s="3"/>
      <c r="AK3003" s="3"/>
      <c r="AL3003" s="3"/>
      <c r="AM3003" s="6"/>
      <c r="AN3003" s="35"/>
      <c r="AO3003" s="35"/>
      <c r="AP3003" s="3"/>
      <c r="AQ3003" s="35"/>
      <c r="AR3003" s="3"/>
      <c r="AS3003" s="3"/>
      <c r="AT3003" s="6"/>
      <c r="AU3003" s="6"/>
      <c r="AV3003" s="6"/>
      <c r="AW3003" s="3"/>
      <c r="AX3003" s="3"/>
      <c r="AY3003" s="3"/>
      <c r="AZ3003" s="35"/>
      <c r="BA3003" s="3"/>
      <c r="BB3003" s="3"/>
      <c r="BC3003" s="3"/>
      <c r="BD3003" s="3"/>
      <c r="BE3003" s="3"/>
      <c r="BF3003" s="35"/>
      <c r="BG3003" s="3"/>
      <c r="BH3003" s="3"/>
      <c r="BI3003" s="3"/>
      <c r="BJ3003" s="3"/>
      <c r="BK3003" s="35"/>
      <c r="BL3003" s="35"/>
      <c r="BM3003" s="35"/>
      <c r="BN3003" s="3"/>
      <c r="BO3003" s="3"/>
      <c r="BP3003" s="3"/>
      <c r="BQ3003" s="3"/>
      <c r="BR3003" s="3"/>
      <c r="BS3003" s="3"/>
      <c r="BT3003" s="3"/>
      <c r="BU3003" s="3"/>
      <c r="BV3003" s="3"/>
      <c r="BW3003" s="3"/>
      <c r="BX3003" s="3"/>
      <c r="BY3003" s="3">
        <v>1974</v>
      </c>
      <c r="BZ3003" s="12" t="s">
        <v>2813</v>
      </c>
      <c r="CA3003" s="26" t="s">
        <v>2381</v>
      </c>
      <c r="CB3003" s="26" t="s">
        <v>2969</v>
      </c>
      <c r="CC3003" s="39" t="s">
        <v>2571</v>
      </c>
      <c r="CD3003" s="3"/>
      <c r="CE3003" s="3"/>
      <c r="CF3003" s="7"/>
      <c r="CU3003" s="1"/>
      <c r="CV3003" s="1"/>
      <c r="CW3003" s="1"/>
      <c r="DD3003" s="1"/>
      <c r="DF3003" s="1"/>
      <c r="DH3003"/>
      <c r="DJ3003" s="1"/>
      <c r="DP3003"/>
      <c r="DW3003" s="1"/>
      <c r="DX3003" s="1"/>
      <c r="DY3003" s="1"/>
      <c r="DZ3003" s="1"/>
      <c r="EA3003" s="1"/>
      <c r="EB3003" s="1"/>
      <c r="EC3003" s="1"/>
      <c r="EH3003"/>
      <c r="ER3003" s="1"/>
      <c r="ET3003" s="1"/>
      <c r="EV3003"/>
      <c r="EW3003"/>
      <c r="FH3003" s="1"/>
      <c r="FI3003" s="1"/>
      <c r="PD3003" s="2"/>
      <c r="PE3003" s="2"/>
      <c r="PF3003" s="2"/>
      <c r="PG3003" s="2"/>
      <c r="PH3003" s="2"/>
      <c r="PI3003" s="2"/>
      <c r="PJ3003" s="2"/>
      <c r="PK3003" s="2"/>
      <c r="PL3003" s="2"/>
      <c r="PM3003" s="2"/>
      <c r="PN3003" s="2"/>
      <c r="PO3003" s="2"/>
    </row>
    <row r="3004" spans="1:431" ht="98" hidden="1" x14ac:dyDescent="0.15">
      <c r="A3004" s="32" t="s">
        <v>2938</v>
      </c>
      <c r="B3004" s="3"/>
      <c r="C3004" s="34"/>
      <c r="D3004" s="34"/>
      <c r="E3004" s="3"/>
      <c r="F3004" s="6"/>
      <c r="G3004" s="6"/>
      <c r="H3004" s="6"/>
      <c r="I3004" s="3"/>
      <c r="J3004" s="6"/>
      <c r="K3004" s="3"/>
      <c r="L3004" s="3"/>
      <c r="M3004" s="3"/>
      <c r="N3004" s="6"/>
      <c r="O3004" s="3"/>
      <c r="P3004" s="6"/>
      <c r="Q3004" s="6"/>
      <c r="R3004" s="6"/>
      <c r="S3004" s="3"/>
      <c r="T3004" s="3"/>
      <c r="U3004" s="35"/>
      <c r="V3004" s="3"/>
      <c r="W3004" s="3"/>
      <c r="X3004" s="3"/>
      <c r="Y3004" s="6"/>
      <c r="Z3004" s="34"/>
      <c r="AA3004" s="34"/>
      <c r="AB3004" s="35"/>
      <c r="AC3004" s="34"/>
      <c r="AD3004" s="6"/>
      <c r="AE3004" s="3"/>
      <c r="AF3004" s="3"/>
      <c r="AG3004" s="6"/>
      <c r="AH3004" s="6"/>
      <c r="AI3004" s="3"/>
      <c r="AJ3004" s="3"/>
      <c r="AK3004" s="3"/>
      <c r="AL3004" s="3"/>
      <c r="AM3004" s="6"/>
      <c r="AN3004" s="35"/>
      <c r="AO3004" s="35"/>
      <c r="AP3004" s="3"/>
      <c r="AQ3004" s="35"/>
      <c r="AR3004" s="3"/>
      <c r="AS3004" s="3"/>
      <c r="AT3004" s="6"/>
      <c r="AU3004" s="6"/>
      <c r="AV3004" s="6"/>
      <c r="AW3004" s="3"/>
      <c r="AX3004" s="3"/>
      <c r="AY3004" s="3"/>
      <c r="AZ3004" s="35"/>
      <c r="BA3004" s="3"/>
      <c r="BB3004" s="3"/>
      <c r="BC3004" s="3"/>
      <c r="BD3004" s="3"/>
      <c r="BE3004" s="3"/>
      <c r="BF3004" s="35"/>
      <c r="BG3004" s="3"/>
      <c r="BH3004" s="3"/>
      <c r="BI3004" s="3"/>
      <c r="BJ3004" s="3"/>
      <c r="BK3004" s="35"/>
      <c r="BL3004" s="35"/>
      <c r="BM3004" s="35"/>
      <c r="BN3004" s="3"/>
      <c r="BO3004" s="3"/>
      <c r="BP3004" s="3"/>
      <c r="BQ3004" s="3"/>
      <c r="BR3004" s="3"/>
      <c r="BS3004" s="3"/>
      <c r="BT3004" s="3"/>
      <c r="BU3004" s="3"/>
      <c r="BV3004" s="3"/>
      <c r="BW3004" s="3"/>
      <c r="BX3004" s="3"/>
      <c r="BY3004" s="3">
        <v>1974</v>
      </c>
      <c r="BZ3004" s="12" t="s">
        <v>2813</v>
      </c>
      <c r="CA3004" s="26" t="s">
        <v>2381</v>
      </c>
      <c r="CB3004" s="26" t="s">
        <v>2969</v>
      </c>
      <c r="CC3004" s="39" t="s">
        <v>2571</v>
      </c>
      <c r="CD3004" s="3"/>
      <c r="CE3004" s="3"/>
      <c r="CF3004" s="7"/>
      <c r="CU3004" s="1"/>
      <c r="CV3004" s="1"/>
      <c r="CW3004" s="1"/>
      <c r="DD3004" s="1"/>
      <c r="DF3004" s="1"/>
      <c r="DH3004"/>
      <c r="DJ3004" s="1"/>
      <c r="DP3004"/>
      <c r="DW3004" s="1"/>
      <c r="DX3004" s="1"/>
      <c r="DY3004" s="1"/>
      <c r="DZ3004" s="1"/>
      <c r="EA3004" s="1"/>
      <c r="EB3004" s="1"/>
      <c r="EC3004" s="1"/>
      <c r="EH3004"/>
      <c r="ER3004" s="1"/>
      <c r="ET3004" s="1"/>
      <c r="EV3004"/>
      <c r="EW3004"/>
      <c r="FH3004" s="1"/>
      <c r="FI3004" s="1"/>
      <c r="PD3004" s="2"/>
      <c r="PE3004" s="2"/>
      <c r="PF3004" s="2"/>
      <c r="PG3004" s="2"/>
      <c r="PH3004" s="2"/>
      <c r="PI3004" s="2"/>
      <c r="PJ3004" s="2"/>
      <c r="PK3004" s="2"/>
      <c r="PL3004" s="2"/>
      <c r="PM3004" s="2"/>
      <c r="PN3004" s="2"/>
      <c r="PO3004" s="2"/>
    </row>
    <row r="3005" spans="1:431" ht="98" hidden="1" x14ac:dyDescent="0.15">
      <c r="A3005" s="33" t="s">
        <v>2939</v>
      </c>
      <c r="B3005" s="3"/>
      <c r="C3005" s="34"/>
      <c r="D3005" s="34"/>
      <c r="E3005" s="3"/>
      <c r="F3005" s="6"/>
      <c r="G3005" s="6"/>
      <c r="H3005" s="6"/>
      <c r="I3005" s="3"/>
      <c r="J3005" s="6"/>
      <c r="K3005" s="3"/>
      <c r="L3005" s="3"/>
      <c r="M3005" s="3"/>
      <c r="N3005" s="6"/>
      <c r="O3005" s="3"/>
      <c r="P3005" s="6"/>
      <c r="Q3005" s="6"/>
      <c r="R3005" s="6"/>
      <c r="S3005" s="3"/>
      <c r="T3005" s="3"/>
      <c r="U3005" s="35"/>
      <c r="V3005" s="3"/>
      <c r="W3005" s="3"/>
      <c r="X3005" s="3"/>
      <c r="Y3005" s="6"/>
      <c r="Z3005" s="34"/>
      <c r="AA3005" s="34"/>
      <c r="AB3005" s="35"/>
      <c r="AC3005" s="34"/>
      <c r="AD3005" s="6"/>
      <c r="AE3005" s="3"/>
      <c r="AF3005" s="3"/>
      <c r="AG3005" s="6"/>
      <c r="AH3005" s="6"/>
      <c r="AI3005" s="3"/>
      <c r="AJ3005" s="3"/>
      <c r="AK3005" s="3"/>
      <c r="AL3005" s="3"/>
      <c r="AM3005" s="6"/>
      <c r="AN3005" s="35"/>
      <c r="AO3005" s="35"/>
      <c r="AP3005" s="3"/>
      <c r="AQ3005" s="35"/>
      <c r="AR3005" s="3"/>
      <c r="AS3005" s="3"/>
      <c r="AT3005" s="6"/>
      <c r="AU3005" s="6"/>
      <c r="AV3005" s="6"/>
      <c r="AW3005" s="3"/>
      <c r="AX3005" s="3"/>
      <c r="AY3005" s="3"/>
      <c r="AZ3005" s="35"/>
      <c r="BA3005" s="3"/>
      <c r="BB3005" s="3"/>
      <c r="BC3005" s="3"/>
      <c r="BD3005" s="3"/>
      <c r="BE3005" s="3"/>
      <c r="BF3005" s="35"/>
      <c r="BG3005" s="3"/>
      <c r="BH3005" s="3"/>
      <c r="BI3005" s="3"/>
      <c r="BJ3005" s="3"/>
      <c r="BK3005" s="35"/>
      <c r="BL3005" s="35"/>
      <c r="BM3005" s="35"/>
      <c r="BN3005" s="3"/>
      <c r="BO3005" s="3"/>
      <c r="BP3005" s="3"/>
      <c r="BQ3005" s="3"/>
      <c r="BR3005" s="3"/>
      <c r="BS3005" s="3"/>
      <c r="BT3005" s="3"/>
      <c r="BU3005" s="3"/>
      <c r="BV3005" s="3"/>
      <c r="BW3005" s="3"/>
      <c r="BX3005" s="3"/>
      <c r="BY3005" s="3">
        <v>1974</v>
      </c>
      <c r="BZ3005" s="12" t="s">
        <v>2813</v>
      </c>
      <c r="CA3005" s="26" t="s">
        <v>2381</v>
      </c>
      <c r="CB3005" s="26" t="s">
        <v>2969</v>
      </c>
      <c r="CC3005" s="39" t="s">
        <v>2571</v>
      </c>
      <c r="CD3005" s="3"/>
      <c r="CE3005" s="3"/>
      <c r="CF3005" s="7"/>
      <c r="CU3005" s="1"/>
      <c r="CV3005" s="1"/>
      <c r="CW3005" s="1"/>
      <c r="DD3005" s="1"/>
      <c r="DF3005" s="1"/>
      <c r="DH3005"/>
      <c r="DJ3005" s="1"/>
      <c r="DP3005"/>
      <c r="DW3005" s="1"/>
      <c r="DX3005" s="1"/>
      <c r="DY3005" s="1"/>
      <c r="DZ3005" s="1"/>
      <c r="EA3005" s="1"/>
      <c r="EB3005" s="1"/>
      <c r="EC3005" s="1"/>
      <c r="EH3005"/>
      <c r="ER3005" s="1"/>
      <c r="ET3005" s="1"/>
      <c r="EV3005"/>
      <c r="EW3005"/>
      <c r="FH3005" s="1"/>
      <c r="FI3005" s="1"/>
      <c r="PD3005" s="2"/>
      <c r="PE3005" s="2"/>
      <c r="PF3005" s="2"/>
      <c r="PG3005" s="2"/>
      <c r="PH3005" s="2"/>
      <c r="PI3005" s="2"/>
      <c r="PJ3005" s="2"/>
      <c r="PK3005" s="2"/>
      <c r="PL3005" s="2"/>
      <c r="PM3005" s="2"/>
      <c r="PN3005" s="2"/>
      <c r="PO3005" s="2"/>
    </row>
    <row r="3006" spans="1:431" ht="98" hidden="1" x14ac:dyDescent="0.15">
      <c r="A3006" s="32" t="s">
        <v>2940</v>
      </c>
      <c r="B3006" s="3"/>
      <c r="C3006" s="34"/>
      <c r="D3006" s="34"/>
      <c r="E3006" s="3"/>
      <c r="F3006" s="6"/>
      <c r="G3006" s="6"/>
      <c r="H3006" s="6"/>
      <c r="I3006" s="3"/>
      <c r="J3006" s="6"/>
      <c r="K3006" s="3"/>
      <c r="L3006" s="3"/>
      <c r="M3006" s="3"/>
      <c r="N3006" s="6"/>
      <c r="O3006" s="3"/>
      <c r="P3006" s="6"/>
      <c r="Q3006" s="6"/>
      <c r="R3006" s="6"/>
      <c r="S3006" s="3"/>
      <c r="T3006" s="3"/>
      <c r="U3006" s="35"/>
      <c r="V3006" s="3"/>
      <c r="W3006" s="3"/>
      <c r="X3006" s="3"/>
      <c r="Y3006" s="6"/>
      <c r="Z3006" s="34"/>
      <c r="AA3006" s="34"/>
      <c r="AB3006" s="35"/>
      <c r="AC3006" s="34"/>
      <c r="AD3006" s="6"/>
      <c r="AE3006" s="3"/>
      <c r="AF3006" s="3"/>
      <c r="AG3006" s="6"/>
      <c r="AH3006" s="6"/>
      <c r="AI3006" s="3"/>
      <c r="AJ3006" s="3"/>
      <c r="AK3006" s="3"/>
      <c r="AL3006" s="3"/>
      <c r="AM3006" s="6"/>
      <c r="AN3006" s="35"/>
      <c r="AO3006" s="35"/>
      <c r="AP3006" s="3"/>
      <c r="AQ3006" s="35"/>
      <c r="AR3006" s="3"/>
      <c r="AS3006" s="3"/>
      <c r="AT3006" s="6"/>
      <c r="AU3006" s="6"/>
      <c r="AV3006" s="6"/>
      <c r="AW3006" s="3"/>
      <c r="AX3006" s="3"/>
      <c r="AY3006" s="3"/>
      <c r="AZ3006" s="35"/>
      <c r="BA3006" s="3"/>
      <c r="BB3006" s="3"/>
      <c r="BC3006" s="3"/>
      <c r="BD3006" s="3"/>
      <c r="BE3006" s="3"/>
      <c r="BF3006" s="35"/>
      <c r="BG3006" s="3"/>
      <c r="BH3006" s="3"/>
      <c r="BI3006" s="3"/>
      <c r="BJ3006" s="3"/>
      <c r="BK3006" s="35"/>
      <c r="BL3006" s="35"/>
      <c r="BM3006" s="35"/>
      <c r="BN3006" s="3"/>
      <c r="BO3006" s="3"/>
      <c r="BP3006" s="3"/>
      <c r="BQ3006" s="3"/>
      <c r="BR3006" s="3"/>
      <c r="BS3006" s="3"/>
      <c r="BT3006" s="3"/>
      <c r="BU3006" s="3"/>
      <c r="BV3006" s="3"/>
      <c r="BW3006" s="3"/>
      <c r="BX3006" s="3"/>
      <c r="BY3006" s="3">
        <v>1974</v>
      </c>
      <c r="BZ3006" s="12" t="s">
        <v>2813</v>
      </c>
      <c r="CA3006" s="26" t="s">
        <v>2381</v>
      </c>
      <c r="CB3006" s="26" t="s">
        <v>2969</v>
      </c>
      <c r="CC3006" s="39" t="s">
        <v>2571</v>
      </c>
      <c r="CD3006" s="3"/>
      <c r="CE3006" s="3"/>
      <c r="CF3006" s="7"/>
      <c r="CU3006" s="1"/>
      <c r="CV3006" s="1"/>
      <c r="CW3006" s="1"/>
      <c r="DD3006" s="1"/>
      <c r="DF3006" s="1"/>
      <c r="DH3006"/>
      <c r="DJ3006" s="1"/>
      <c r="DP3006"/>
      <c r="DW3006" s="1"/>
      <c r="DX3006" s="1"/>
      <c r="DY3006" s="1"/>
      <c r="DZ3006" s="1"/>
      <c r="EA3006" s="1"/>
      <c r="EB3006" s="1"/>
      <c r="EC3006" s="1"/>
      <c r="EH3006"/>
      <c r="ER3006" s="1"/>
      <c r="ET3006" s="1"/>
      <c r="EV3006"/>
      <c r="EW3006"/>
      <c r="FH3006" s="1"/>
      <c r="FI3006" s="1"/>
      <c r="PD3006" s="2"/>
      <c r="PE3006" s="2"/>
      <c r="PF3006" s="2"/>
      <c r="PG3006" s="2"/>
      <c r="PH3006" s="2"/>
      <c r="PI3006" s="2"/>
      <c r="PJ3006" s="2"/>
      <c r="PK3006" s="2"/>
      <c r="PL3006" s="2"/>
      <c r="PM3006" s="2"/>
      <c r="PN3006" s="2"/>
      <c r="PO3006" s="2"/>
    </row>
    <row r="3007" spans="1:431" ht="98" hidden="1" x14ac:dyDescent="0.15">
      <c r="A3007" s="33" t="s">
        <v>2941</v>
      </c>
      <c r="B3007" s="3"/>
      <c r="C3007" s="34"/>
      <c r="D3007" s="34"/>
      <c r="E3007" s="3"/>
      <c r="F3007" s="6"/>
      <c r="G3007" s="6"/>
      <c r="H3007" s="6"/>
      <c r="I3007" s="3"/>
      <c r="J3007" s="6"/>
      <c r="K3007" s="3"/>
      <c r="L3007" s="3"/>
      <c r="M3007" s="3"/>
      <c r="N3007" s="6"/>
      <c r="O3007" s="3"/>
      <c r="P3007" s="6"/>
      <c r="Q3007" s="6"/>
      <c r="R3007" s="6"/>
      <c r="S3007" s="3"/>
      <c r="T3007" s="3"/>
      <c r="U3007" s="35"/>
      <c r="V3007" s="3"/>
      <c r="W3007" s="3"/>
      <c r="X3007" s="3"/>
      <c r="Y3007" s="6"/>
      <c r="Z3007" s="34"/>
      <c r="AA3007" s="34"/>
      <c r="AB3007" s="35"/>
      <c r="AC3007" s="34"/>
      <c r="AD3007" s="6"/>
      <c r="AE3007" s="3"/>
      <c r="AF3007" s="3"/>
      <c r="AG3007" s="6"/>
      <c r="AH3007" s="6"/>
      <c r="AI3007" s="3"/>
      <c r="AJ3007" s="3"/>
      <c r="AK3007" s="3"/>
      <c r="AL3007" s="3"/>
      <c r="AM3007" s="6"/>
      <c r="AN3007" s="35"/>
      <c r="AO3007" s="35"/>
      <c r="AP3007" s="3"/>
      <c r="AQ3007" s="35"/>
      <c r="AR3007" s="3"/>
      <c r="AS3007" s="3"/>
      <c r="AT3007" s="6"/>
      <c r="AU3007" s="6"/>
      <c r="AV3007" s="6"/>
      <c r="AW3007" s="3"/>
      <c r="AX3007" s="3"/>
      <c r="AY3007" s="3"/>
      <c r="AZ3007" s="35"/>
      <c r="BA3007" s="3"/>
      <c r="BB3007" s="3"/>
      <c r="BC3007" s="3"/>
      <c r="BD3007" s="3"/>
      <c r="BE3007" s="3"/>
      <c r="BF3007" s="35"/>
      <c r="BG3007" s="3"/>
      <c r="BH3007" s="3"/>
      <c r="BI3007" s="3"/>
      <c r="BJ3007" s="3"/>
      <c r="BK3007" s="35"/>
      <c r="BL3007" s="35"/>
      <c r="BM3007" s="35"/>
      <c r="BN3007" s="3"/>
      <c r="BO3007" s="3"/>
      <c r="BP3007" s="3"/>
      <c r="BQ3007" s="3"/>
      <c r="BR3007" s="3"/>
      <c r="BS3007" s="3"/>
      <c r="BT3007" s="3"/>
      <c r="BU3007" s="3"/>
      <c r="BV3007" s="3"/>
      <c r="BW3007" s="3"/>
      <c r="BX3007" s="3"/>
      <c r="BY3007" s="3">
        <v>1974</v>
      </c>
      <c r="BZ3007" s="12" t="s">
        <v>2813</v>
      </c>
      <c r="CA3007" s="26" t="s">
        <v>2381</v>
      </c>
      <c r="CB3007" s="26" t="s">
        <v>2969</v>
      </c>
      <c r="CC3007" s="39" t="s">
        <v>2571</v>
      </c>
      <c r="CD3007" s="3"/>
      <c r="CE3007" s="3"/>
      <c r="CF3007" s="7"/>
      <c r="CU3007" s="1"/>
      <c r="CV3007" s="1"/>
      <c r="CW3007" s="1"/>
      <c r="DD3007" s="1"/>
      <c r="DF3007" s="1"/>
      <c r="DH3007"/>
      <c r="DJ3007" s="1"/>
      <c r="DP3007"/>
      <c r="DW3007" s="1"/>
      <c r="DX3007" s="1"/>
      <c r="DY3007" s="1"/>
      <c r="DZ3007" s="1"/>
      <c r="EA3007" s="1"/>
      <c r="EB3007" s="1"/>
      <c r="EC3007" s="1"/>
      <c r="EH3007"/>
      <c r="ER3007" s="1"/>
      <c r="ET3007" s="1"/>
      <c r="EV3007"/>
      <c r="EW3007"/>
      <c r="FH3007" s="1"/>
      <c r="FI3007" s="1"/>
      <c r="PD3007" s="2"/>
      <c r="PE3007" s="2"/>
      <c r="PF3007" s="2"/>
      <c r="PG3007" s="2"/>
      <c r="PH3007" s="2"/>
      <c r="PI3007" s="2"/>
      <c r="PJ3007" s="2"/>
      <c r="PK3007" s="2"/>
      <c r="PL3007" s="2"/>
      <c r="PM3007" s="2"/>
      <c r="PN3007" s="2"/>
      <c r="PO3007" s="2"/>
    </row>
    <row r="3008" spans="1:431" ht="98" hidden="1" x14ac:dyDescent="0.15">
      <c r="A3008" s="32" t="s">
        <v>2942</v>
      </c>
      <c r="B3008" s="3"/>
      <c r="C3008" s="34"/>
      <c r="D3008" s="34"/>
      <c r="E3008" s="3"/>
      <c r="F3008" s="6"/>
      <c r="G3008" s="6"/>
      <c r="H3008" s="6"/>
      <c r="I3008" s="3"/>
      <c r="J3008" s="6"/>
      <c r="K3008" s="3"/>
      <c r="L3008" s="3"/>
      <c r="M3008" s="3"/>
      <c r="N3008" s="6"/>
      <c r="O3008" s="3"/>
      <c r="P3008" s="6"/>
      <c r="Q3008" s="6"/>
      <c r="R3008" s="6"/>
      <c r="S3008" s="3"/>
      <c r="T3008" s="3"/>
      <c r="U3008" s="35"/>
      <c r="V3008" s="3"/>
      <c r="W3008" s="3"/>
      <c r="X3008" s="3"/>
      <c r="Y3008" s="6"/>
      <c r="Z3008" s="34"/>
      <c r="AA3008" s="34"/>
      <c r="AB3008" s="35"/>
      <c r="AC3008" s="34"/>
      <c r="AD3008" s="6"/>
      <c r="AE3008" s="3"/>
      <c r="AF3008" s="3"/>
      <c r="AG3008" s="6"/>
      <c r="AH3008" s="6"/>
      <c r="AI3008" s="3"/>
      <c r="AJ3008" s="3"/>
      <c r="AK3008" s="3"/>
      <c r="AL3008" s="3"/>
      <c r="AM3008" s="6"/>
      <c r="AN3008" s="35"/>
      <c r="AO3008" s="35"/>
      <c r="AP3008" s="3"/>
      <c r="AQ3008" s="35"/>
      <c r="AR3008" s="3"/>
      <c r="AS3008" s="3"/>
      <c r="AT3008" s="6"/>
      <c r="AU3008" s="6"/>
      <c r="AV3008" s="6"/>
      <c r="AW3008" s="3"/>
      <c r="AX3008" s="3"/>
      <c r="AY3008" s="3"/>
      <c r="AZ3008" s="35"/>
      <c r="BA3008" s="3"/>
      <c r="BB3008" s="3"/>
      <c r="BC3008" s="3"/>
      <c r="BD3008" s="3"/>
      <c r="BE3008" s="3"/>
      <c r="BF3008" s="35"/>
      <c r="BG3008" s="3"/>
      <c r="BH3008" s="3"/>
      <c r="BI3008" s="3"/>
      <c r="BJ3008" s="3"/>
      <c r="BK3008" s="35"/>
      <c r="BL3008" s="35"/>
      <c r="BM3008" s="35"/>
      <c r="BN3008" s="3"/>
      <c r="BO3008" s="3"/>
      <c r="BP3008" s="3"/>
      <c r="BQ3008" s="3"/>
      <c r="BR3008" s="3"/>
      <c r="BS3008" s="3"/>
      <c r="BT3008" s="3"/>
      <c r="BU3008" s="3"/>
      <c r="BV3008" s="3"/>
      <c r="BW3008" s="3"/>
      <c r="BX3008" s="3"/>
      <c r="BY3008" s="3">
        <v>1974</v>
      </c>
      <c r="BZ3008" s="12" t="s">
        <v>2813</v>
      </c>
      <c r="CA3008" s="26" t="s">
        <v>2381</v>
      </c>
      <c r="CB3008" s="26" t="s">
        <v>2969</v>
      </c>
      <c r="CC3008" s="39" t="s">
        <v>2571</v>
      </c>
      <c r="CD3008" s="3"/>
      <c r="CE3008" s="3"/>
      <c r="CF3008" s="7"/>
      <c r="CU3008" s="1"/>
      <c r="CV3008" s="1"/>
      <c r="CW3008" s="1"/>
      <c r="DD3008" s="1"/>
      <c r="DF3008" s="1"/>
      <c r="DH3008"/>
      <c r="DJ3008" s="1"/>
      <c r="DP3008"/>
      <c r="DW3008" s="1"/>
      <c r="DX3008" s="1"/>
      <c r="DY3008" s="1"/>
      <c r="DZ3008" s="1"/>
      <c r="EA3008" s="1"/>
      <c r="EB3008" s="1"/>
      <c r="EC3008" s="1"/>
      <c r="EH3008"/>
      <c r="ER3008" s="1"/>
      <c r="ET3008" s="1"/>
      <c r="EV3008"/>
      <c r="EW3008"/>
      <c r="FH3008" s="1"/>
      <c r="FI3008" s="1"/>
      <c r="PD3008" s="2"/>
      <c r="PE3008" s="2"/>
      <c r="PF3008" s="2"/>
      <c r="PG3008" s="2"/>
      <c r="PH3008" s="2"/>
      <c r="PI3008" s="2"/>
      <c r="PJ3008" s="2"/>
      <c r="PK3008" s="2"/>
      <c r="PL3008" s="2"/>
      <c r="PM3008" s="2"/>
      <c r="PN3008" s="2"/>
      <c r="PO3008" s="2"/>
    </row>
    <row r="3009" spans="1:431" ht="98" hidden="1" x14ac:dyDescent="0.15">
      <c r="A3009" s="33" t="s">
        <v>2943</v>
      </c>
      <c r="B3009" s="3"/>
      <c r="C3009" s="34"/>
      <c r="D3009" s="34"/>
      <c r="E3009" s="3"/>
      <c r="F3009" s="6"/>
      <c r="G3009" s="6"/>
      <c r="H3009" s="6"/>
      <c r="I3009" s="3"/>
      <c r="J3009" s="6"/>
      <c r="K3009" s="3"/>
      <c r="L3009" s="3"/>
      <c r="M3009" s="3"/>
      <c r="N3009" s="6"/>
      <c r="O3009" s="3"/>
      <c r="P3009" s="6"/>
      <c r="Q3009" s="6"/>
      <c r="R3009" s="6"/>
      <c r="S3009" s="3"/>
      <c r="T3009" s="3"/>
      <c r="U3009" s="35"/>
      <c r="V3009" s="3"/>
      <c r="W3009" s="3"/>
      <c r="X3009" s="3"/>
      <c r="Y3009" s="6"/>
      <c r="Z3009" s="34"/>
      <c r="AA3009" s="34"/>
      <c r="AB3009" s="35"/>
      <c r="AC3009" s="34"/>
      <c r="AD3009" s="6"/>
      <c r="AE3009" s="3"/>
      <c r="AF3009" s="3"/>
      <c r="AG3009" s="6"/>
      <c r="AH3009" s="6"/>
      <c r="AI3009" s="3"/>
      <c r="AJ3009" s="3"/>
      <c r="AK3009" s="3"/>
      <c r="AL3009" s="3"/>
      <c r="AM3009" s="6"/>
      <c r="AN3009" s="35"/>
      <c r="AO3009" s="35"/>
      <c r="AP3009" s="3"/>
      <c r="AQ3009" s="35"/>
      <c r="AR3009" s="3"/>
      <c r="AS3009" s="3"/>
      <c r="AT3009" s="6"/>
      <c r="AU3009" s="6"/>
      <c r="AV3009" s="6"/>
      <c r="AW3009" s="3"/>
      <c r="AX3009" s="3"/>
      <c r="AY3009" s="3"/>
      <c r="AZ3009" s="35"/>
      <c r="BA3009" s="3"/>
      <c r="BB3009" s="3"/>
      <c r="BC3009" s="3"/>
      <c r="BD3009" s="3"/>
      <c r="BE3009" s="3"/>
      <c r="BF3009" s="35"/>
      <c r="BG3009" s="3"/>
      <c r="BH3009" s="3"/>
      <c r="BI3009" s="3"/>
      <c r="BJ3009" s="3"/>
      <c r="BK3009" s="35"/>
      <c r="BL3009" s="35"/>
      <c r="BM3009" s="35"/>
      <c r="BN3009" s="3"/>
      <c r="BO3009" s="3"/>
      <c r="BP3009" s="3"/>
      <c r="BQ3009" s="3"/>
      <c r="BR3009" s="3"/>
      <c r="BS3009" s="3"/>
      <c r="BT3009" s="3"/>
      <c r="BU3009" s="3"/>
      <c r="BV3009" s="3"/>
      <c r="BW3009" s="3"/>
      <c r="BX3009" s="3"/>
      <c r="BY3009" s="3">
        <v>1974</v>
      </c>
      <c r="BZ3009" s="12" t="s">
        <v>2813</v>
      </c>
      <c r="CA3009" s="26" t="s">
        <v>2381</v>
      </c>
      <c r="CB3009" s="26" t="s">
        <v>2969</v>
      </c>
      <c r="CC3009" s="39" t="s">
        <v>2571</v>
      </c>
      <c r="CD3009" s="3"/>
      <c r="CE3009" s="3"/>
      <c r="CF3009" s="7"/>
      <c r="CU3009" s="1"/>
      <c r="CV3009" s="1"/>
      <c r="CW3009" s="1"/>
      <c r="DD3009" s="1"/>
      <c r="DF3009" s="1"/>
      <c r="DH3009"/>
      <c r="DJ3009" s="1"/>
      <c r="DP3009"/>
      <c r="DW3009" s="1"/>
      <c r="DX3009" s="1"/>
      <c r="DY3009" s="1"/>
      <c r="DZ3009" s="1"/>
      <c r="EA3009" s="1"/>
      <c r="EB3009" s="1"/>
      <c r="EC3009" s="1"/>
      <c r="EH3009"/>
      <c r="ER3009" s="1"/>
      <c r="ET3009" s="1"/>
      <c r="EV3009"/>
      <c r="EW3009"/>
      <c r="FH3009" s="1"/>
      <c r="FI3009" s="1"/>
      <c r="PD3009" s="2"/>
      <c r="PE3009" s="2"/>
      <c r="PF3009" s="2"/>
      <c r="PG3009" s="2"/>
      <c r="PH3009" s="2"/>
      <c r="PI3009" s="2"/>
      <c r="PJ3009" s="2"/>
      <c r="PK3009" s="2"/>
      <c r="PL3009" s="2"/>
      <c r="PM3009" s="2"/>
      <c r="PN3009" s="2"/>
      <c r="PO3009" s="2"/>
    </row>
    <row r="3010" spans="1:431" ht="98" hidden="1" x14ac:dyDescent="0.15">
      <c r="A3010" s="32" t="s">
        <v>2944</v>
      </c>
      <c r="B3010" s="3"/>
      <c r="C3010" s="34"/>
      <c r="D3010" s="34"/>
      <c r="E3010" s="3"/>
      <c r="F3010" s="6"/>
      <c r="G3010" s="6"/>
      <c r="H3010" s="6"/>
      <c r="I3010" s="3"/>
      <c r="J3010" s="6"/>
      <c r="K3010" s="3"/>
      <c r="L3010" s="3"/>
      <c r="M3010" s="3"/>
      <c r="N3010" s="6"/>
      <c r="O3010" s="3"/>
      <c r="P3010" s="6"/>
      <c r="Q3010" s="6"/>
      <c r="R3010" s="6"/>
      <c r="S3010" s="3"/>
      <c r="T3010" s="3"/>
      <c r="U3010" s="35"/>
      <c r="V3010" s="3"/>
      <c r="W3010" s="3"/>
      <c r="X3010" s="3"/>
      <c r="Y3010" s="6"/>
      <c r="Z3010" s="34"/>
      <c r="AA3010" s="34"/>
      <c r="AB3010" s="35"/>
      <c r="AC3010" s="34"/>
      <c r="AD3010" s="6"/>
      <c r="AE3010" s="3"/>
      <c r="AF3010" s="3"/>
      <c r="AG3010" s="6"/>
      <c r="AH3010" s="6"/>
      <c r="AI3010" s="3"/>
      <c r="AJ3010" s="3"/>
      <c r="AK3010" s="3"/>
      <c r="AL3010" s="3"/>
      <c r="AM3010" s="6"/>
      <c r="AN3010" s="35"/>
      <c r="AO3010" s="35"/>
      <c r="AP3010" s="3"/>
      <c r="AQ3010" s="35"/>
      <c r="AR3010" s="3"/>
      <c r="AS3010" s="3"/>
      <c r="AT3010" s="6"/>
      <c r="AU3010" s="6"/>
      <c r="AV3010" s="6"/>
      <c r="AW3010" s="3"/>
      <c r="AX3010" s="3"/>
      <c r="AY3010" s="3"/>
      <c r="AZ3010" s="35"/>
      <c r="BA3010" s="3"/>
      <c r="BB3010" s="3"/>
      <c r="BC3010" s="3"/>
      <c r="BD3010" s="3"/>
      <c r="BE3010" s="3"/>
      <c r="BF3010" s="35"/>
      <c r="BG3010" s="3"/>
      <c r="BH3010" s="3"/>
      <c r="BI3010" s="3"/>
      <c r="BJ3010" s="3"/>
      <c r="BK3010" s="35"/>
      <c r="BL3010" s="35"/>
      <c r="BM3010" s="35"/>
      <c r="BN3010" s="3"/>
      <c r="BO3010" s="3"/>
      <c r="BP3010" s="3"/>
      <c r="BQ3010" s="3"/>
      <c r="BR3010" s="3"/>
      <c r="BS3010" s="3"/>
      <c r="BT3010" s="3"/>
      <c r="BU3010" s="3"/>
      <c r="BV3010" s="3"/>
      <c r="BW3010" s="3"/>
      <c r="BX3010" s="3"/>
      <c r="BY3010" s="3">
        <v>1974</v>
      </c>
      <c r="BZ3010" s="12" t="s">
        <v>2813</v>
      </c>
      <c r="CA3010" s="26" t="s">
        <v>2381</v>
      </c>
      <c r="CB3010" s="26" t="s">
        <v>2969</v>
      </c>
      <c r="CC3010" s="39" t="s">
        <v>2571</v>
      </c>
      <c r="CD3010" s="3"/>
      <c r="CE3010" s="3"/>
      <c r="CF3010" s="7"/>
      <c r="CU3010" s="1"/>
      <c r="CV3010" s="1"/>
      <c r="CW3010" s="1"/>
      <c r="DD3010" s="1"/>
      <c r="DF3010" s="1"/>
      <c r="DH3010"/>
      <c r="DJ3010" s="1"/>
      <c r="DP3010"/>
      <c r="DW3010" s="1"/>
      <c r="DX3010" s="1"/>
      <c r="DY3010" s="1"/>
      <c r="DZ3010" s="1"/>
      <c r="EA3010" s="1"/>
      <c r="EB3010" s="1"/>
      <c r="EC3010" s="1"/>
      <c r="EH3010"/>
      <c r="ER3010" s="1"/>
      <c r="ET3010" s="1"/>
      <c r="EV3010"/>
      <c r="EW3010"/>
      <c r="FH3010" s="1"/>
      <c r="FI3010" s="1"/>
      <c r="PD3010" s="2"/>
      <c r="PE3010" s="2"/>
      <c r="PF3010" s="2"/>
      <c r="PG3010" s="2"/>
      <c r="PH3010" s="2"/>
      <c r="PI3010" s="2"/>
      <c r="PJ3010" s="2"/>
      <c r="PK3010" s="2"/>
      <c r="PL3010" s="2"/>
      <c r="PM3010" s="2"/>
      <c r="PN3010" s="2"/>
      <c r="PO3010" s="2"/>
    </row>
    <row r="3011" spans="1:431" ht="98" hidden="1" x14ac:dyDescent="0.15">
      <c r="A3011" s="33" t="s">
        <v>2945</v>
      </c>
      <c r="B3011" s="3"/>
      <c r="C3011" s="34"/>
      <c r="D3011" s="34"/>
      <c r="E3011" s="3"/>
      <c r="F3011" s="6"/>
      <c r="G3011" s="6"/>
      <c r="H3011" s="6"/>
      <c r="I3011" s="3"/>
      <c r="J3011" s="6"/>
      <c r="K3011" s="3"/>
      <c r="L3011" s="3"/>
      <c r="M3011" s="3"/>
      <c r="N3011" s="6"/>
      <c r="O3011" s="3"/>
      <c r="P3011" s="6"/>
      <c r="Q3011" s="6"/>
      <c r="R3011" s="6"/>
      <c r="S3011" s="3"/>
      <c r="T3011" s="3"/>
      <c r="U3011" s="35"/>
      <c r="V3011" s="3"/>
      <c r="W3011" s="3"/>
      <c r="X3011" s="3"/>
      <c r="Y3011" s="6"/>
      <c r="Z3011" s="34"/>
      <c r="AA3011" s="34"/>
      <c r="AB3011" s="35"/>
      <c r="AC3011" s="34"/>
      <c r="AD3011" s="6"/>
      <c r="AE3011" s="3"/>
      <c r="AF3011" s="3"/>
      <c r="AG3011" s="6"/>
      <c r="AH3011" s="6"/>
      <c r="AI3011" s="3"/>
      <c r="AJ3011" s="3"/>
      <c r="AK3011" s="3"/>
      <c r="AL3011" s="3"/>
      <c r="AM3011" s="6"/>
      <c r="AN3011" s="35"/>
      <c r="AO3011" s="35"/>
      <c r="AP3011" s="3"/>
      <c r="AQ3011" s="35"/>
      <c r="AR3011" s="3"/>
      <c r="AS3011" s="3"/>
      <c r="AT3011" s="6"/>
      <c r="AU3011" s="6"/>
      <c r="AV3011" s="6"/>
      <c r="AW3011" s="3"/>
      <c r="AX3011" s="3"/>
      <c r="AY3011" s="3"/>
      <c r="AZ3011" s="35"/>
      <c r="BA3011" s="3"/>
      <c r="BB3011" s="3"/>
      <c r="BC3011" s="3"/>
      <c r="BD3011" s="3"/>
      <c r="BE3011" s="3"/>
      <c r="BF3011" s="35"/>
      <c r="BG3011" s="3"/>
      <c r="BH3011" s="3"/>
      <c r="BI3011" s="3"/>
      <c r="BJ3011" s="3"/>
      <c r="BK3011" s="35"/>
      <c r="BL3011" s="35"/>
      <c r="BM3011" s="35"/>
      <c r="BN3011" s="3"/>
      <c r="BO3011" s="3"/>
      <c r="BP3011" s="3"/>
      <c r="BQ3011" s="3"/>
      <c r="BR3011" s="3"/>
      <c r="BS3011" s="3"/>
      <c r="BT3011" s="3"/>
      <c r="BU3011" s="3"/>
      <c r="BV3011" s="3"/>
      <c r="BW3011" s="3"/>
      <c r="BX3011" s="3"/>
      <c r="BY3011" s="3">
        <v>1974</v>
      </c>
      <c r="BZ3011" s="12" t="s">
        <v>2813</v>
      </c>
      <c r="CA3011" s="26" t="s">
        <v>2381</v>
      </c>
      <c r="CB3011" s="26" t="s">
        <v>2969</v>
      </c>
      <c r="CC3011" s="39" t="s">
        <v>2571</v>
      </c>
      <c r="CD3011" s="3"/>
      <c r="CE3011" s="3"/>
      <c r="CF3011" s="7"/>
      <c r="CU3011" s="1"/>
      <c r="CV3011" s="1"/>
      <c r="CW3011" s="1"/>
      <c r="DD3011" s="1"/>
      <c r="DF3011" s="1"/>
      <c r="DH3011"/>
      <c r="DJ3011" s="1"/>
      <c r="DP3011"/>
      <c r="DW3011" s="1"/>
      <c r="DX3011" s="1"/>
      <c r="DY3011" s="1"/>
      <c r="DZ3011" s="1"/>
      <c r="EA3011" s="1"/>
      <c r="EB3011" s="1"/>
      <c r="EC3011" s="1"/>
      <c r="EH3011"/>
      <c r="ER3011" s="1"/>
      <c r="ET3011" s="1"/>
      <c r="EV3011"/>
      <c r="EW3011"/>
      <c r="FH3011" s="1"/>
      <c r="FI3011" s="1"/>
      <c r="PD3011" s="2"/>
      <c r="PE3011" s="2"/>
      <c r="PF3011" s="2"/>
      <c r="PG3011" s="2"/>
      <c r="PH3011" s="2"/>
      <c r="PI3011" s="2"/>
      <c r="PJ3011" s="2"/>
      <c r="PK3011" s="2"/>
      <c r="PL3011" s="2"/>
      <c r="PM3011" s="2"/>
      <c r="PN3011" s="2"/>
      <c r="PO3011" s="2"/>
    </row>
    <row r="3012" spans="1:431" ht="98" hidden="1" x14ac:dyDescent="0.15">
      <c r="A3012" s="32" t="s">
        <v>2946</v>
      </c>
      <c r="B3012" s="3"/>
      <c r="C3012" s="34"/>
      <c r="D3012" s="34"/>
      <c r="E3012" s="3"/>
      <c r="F3012" s="6"/>
      <c r="G3012" s="6"/>
      <c r="H3012" s="6"/>
      <c r="I3012" s="3"/>
      <c r="J3012" s="6"/>
      <c r="K3012" s="3"/>
      <c r="L3012" s="3"/>
      <c r="M3012" s="3"/>
      <c r="N3012" s="6"/>
      <c r="O3012" s="3"/>
      <c r="P3012" s="6"/>
      <c r="Q3012" s="6"/>
      <c r="R3012" s="6"/>
      <c r="S3012" s="3"/>
      <c r="T3012" s="3"/>
      <c r="U3012" s="35"/>
      <c r="V3012" s="3"/>
      <c r="W3012" s="3"/>
      <c r="X3012" s="3"/>
      <c r="Y3012" s="6"/>
      <c r="Z3012" s="34"/>
      <c r="AA3012" s="34"/>
      <c r="AB3012" s="35"/>
      <c r="AC3012" s="34"/>
      <c r="AD3012" s="6"/>
      <c r="AE3012" s="3"/>
      <c r="AF3012" s="3"/>
      <c r="AG3012" s="6"/>
      <c r="AH3012" s="6"/>
      <c r="AI3012" s="3"/>
      <c r="AJ3012" s="3"/>
      <c r="AK3012" s="3"/>
      <c r="AL3012" s="3"/>
      <c r="AM3012" s="6"/>
      <c r="AN3012" s="35"/>
      <c r="AO3012" s="35"/>
      <c r="AP3012" s="3"/>
      <c r="AQ3012" s="35"/>
      <c r="AR3012" s="3"/>
      <c r="AS3012" s="3"/>
      <c r="AT3012" s="6"/>
      <c r="AU3012" s="6"/>
      <c r="AV3012" s="6"/>
      <c r="AW3012" s="3"/>
      <c r="AX3012" s="3"/>
      <c r="AY3012" s="3"/>
      <c r="AZ3012" s="35"/>
      <c r="BA3012" s="3"/>
      <c r="BB3012" s="3"/>
      <c r="BC3012" s="3"/>
      <c r="BD3012" s="3"/>
      <c r="BE3012" s="3"/>
      <c r="BF3012" s="35"/>
      <c r="BG3012" s="3"/>
      <c r="BH3012" s="3"/>
      <c r="BI3012" s="3"/>
      <c r="BJ3012" s="3"/>
      <c r="BK3012" s="35"/>
      <c r="BL3012" s="35"/>
      <c r="BM3012" s="35"/>
      <c r="BN3012" s="3"/>
      <c r="BO3012" s="3"/>
      <c r="BP3012" s="3"/>
      <c r="BQ3012" s="3"/>
      <c r="BR3012" s="3"/>
      <c r="BS3012" s="3"/>
      <c r="BT3012" s="3"/>
      <c r="BU3012" s="3"/>
      <c r="BV3012" s="3"/>
      <c r="BW3012" s="3"/>
      <c r="BX3012" s="3"/>
      <c r="BY3012" s="3">
        <v>1974</v>
      </c>
      <c r="BZ3012" s="12" t="s">
        <v>2813</v>
      </c>
      <c r="CA3012" s="26" t="s">
        <v>2381</v>
      </c>
      <c r="CB3012" s="26" t="s">
        <v>2969</v>
      </c>
      <c r="CC3012" s="39" t="s">
        <v>2571</v>
      </c>
      <c r="CD3012" s="3"/>
      <c r="CE3012" s="3"/>
      <c r="CF3012" s="7"/>
      <c r="CU3012" s="1"/>
      <c r="CV3012" s="1"/>
      <c r="CW3012" s="1"/>
      <c r="DD3012" s="1"/>
      <c r="DF3012" s="1"/>
      <c r="DH3012"/>
      <c r="DJ3012" s="1"/>
      <c r="DP3012"/>
      <c r="DW3012" s="1"/>
      <c r="DX3012" s="1"/>
      <c r="DY3012" s="1"/>
      <c r="DZ3012" s="1"/>
      <c r="EA3012" s="1"/>
      <c r="EB3012" s="1"/>
      <c r="EC3012" s="1"/>
      <c r="EH3012"/>
      <c r="ER3012" s="1"/>
      <c r="ET3012" s="1"/>
      <c r="EV3012"/>
      <c r="EW3012"/>
      <c r="FH3012" s="1"/>
      <c r="FI3012" s="1"/>
      <c r="PD3012" s="2"/>
      <c r="PE3012" s="2"/>
      <c r="PF3012" s="2"/>
      <c r="PG3012" s="2"/>
      <c r="PH3012" s="2"/>
      <c r="PI3012" s="2"/>
      <c r="PJ3012" s="2"/>
      <c r="PK3012" s="2"/>
      <c r="PL3012" s="2"/>
      <c r="PM3012" s="2"/>
      <c r="PN3012" s="2"/>
      <c r="PO3012" s="2"/>
    </row>
    <row r="3013" spans="1:431" ht="98" hidden="1" x14ac:dyDescent="0.15">
      <c r="A3013" s="33" t="s">
        <v>2947</v>
      </c>
      <c r="B3013" s="3"/>
      <c r="C3013" s="34"/>
      <c r="D3013" s="34"/>
      <c r="E3013" s="3"/>
      <c r="F3013" s="6"/>
      <c r="G3013" s="6"/>
      <c r="H3013" s="6"/>
      <c r="I3013" s="3"/>
      <c r="J3013" s="6"/>
      <c r="K3013" s="3"/>
      <c r="L3013" s="3"/>
      <c r="M3013" s="3"/>
      <c r="N3013" s="6"/>
      <c r="O3013" s="3"/>
      <c r="P3013" s="6"/>
      <c r="Q3013" s="6"/>
      <c r="R3013" s="6"/>
      <c r="S3013" s="3"/>
      <c r="T3013" s="3"/>
      <c r="U3013" s="35"/>
      <c r="V3013" s="3"/>
      <c r="W3013" s="3"/>
      <c r="X3013" s="3"/>
      <c r="Y3013" s="6"/>
      <c r="Z3013" s="34"/>
      <c r="AA3013" s="34"/>
      <c r="AB3013" s="35"/>
      <c r="AC3013" s="34"/>
      <c r="AD3013" s="6"/>
      <c r="AE3013" s="3"/>
      <c r="AF3013" s="3"/>
      <c r="AG3013" s="6"/>
      <c r="AH3013" s="6"/>
      <c r="AI3013" s="3"/>
      <c r="AJ3013" s="3"/>
      <c r="AK3013" s="3"/>
      <c r="AL3013" s="3"/>
      <c r="AM3013" s="6"/>
      <c r="AN3013" s="35"/>
      <c r="AO3013" s="35"/>
      <c r="AP3013" s="3"/>
      <c r="AQ3013" s="35"/>
      <c r="AR3013" s="3"/>
      <c r="AS3013" s="3"/>
      <c r="AT3013" s="6"/>
      <c r="AU3013" s="6"/>
      <c r="AV3013" s="6"/>
      <c r="AW3013" s="3"/>
      <c r="AX3013" s="3"/>
      <c r="AY3013" s="3"/>
      <c r="AZ3013" s="35"/>
      <c r="BA3013" s="3"/>
      <c r="BB3013" s="3"/>
      <c r="BC3013" s="3"/>
      <c r="BD3013" s="3"/>
      <c r="BE3013" s="3"/>
      <c r="BF3013" s="35"/>
      <c r="BG3013" s="3"/>
      <c r="BH3013" s="3"/>
      <c r="BI3013" s="3"/>
      <c r="BJ3013" s="3"/>
      <c r="BK3013" s="35"/>
      <c r="BL3013" s="35"/>
      <c r="BM3013" s="35"/>
      <c r="BN3013" s="3"/>
      <c r="BO3013" s="3"/>
      <c r="BP3013" s="3"/>
      <c r="BQ3013" s="3"/>
      <c r="BR3013" s="3"/>
      <c r="BS3013" s="3"/>
      <c r="BT3013" s="3"/>
      <c r="BU3013" s="3"/>
      <c r="BV3013" s="3"/>
      <c r="BW3013" s="3"/>
      <c r="BX3013" s="3"/>
      <c r="BY3013" s="3">
        <v>1974</v>
      </c>
      <c r="BZ3013" s="12" t="s">
        <v>2813</v>
      </c>
      <c r="CA3013" s="26" t="s">
        <v>2381</v>
      </c>
      <c r="CB3013" s="26" t="s">
        <v>2969</v>
      </c>
      <c r="CC3013" s="39" t="s">
        <v>2571</v>
      </c>
      <c r="CD3013" s="3"/>
      <c r="CE3013" s="3"/>
      <c r="CF3013" s="7"/>
      <c r="CU3013" s="1"/>
      <c r="CV3013" s="1"/>
      <c r="CW3013" s="1"/>
      <c r="DD3013" s="1"/>
      <c r="DF3013" s="1"/>
      <c r="DH3013"/>
      <c r="DJ3013" s="1"/>
      <c r="DP3013"/>
      <c r="DW3013" s="1"/>
      <c r="DX3013" s="1"/>
      <c r="DY3013" s="1"/>
      <c r="DZ3013" s="1"/>
      <c r="EA3013" s="1"/>
      <c r="EB3013" s="1"/>
      <c r="EC3013" s="1"/>
      <c r="EH3013"/>
      <c r="ER3013" s="1"/>
      <c r="ET3013" s="1"/>
      <c r="EV3013"/>
      <c r="EW3013"/>
      <c r="FH3013" s="1"/>
      <c r="FI3013" s="1"/>
      <c r="PD3013" s="2"/>
      <c r="PE3013" s="2"/>
      <c r="PF3013" s="2"/>
      <c r="PG3013" s="2"/>
      <c r="PH3013" s="2"/>
      <c r="PI3013" s="2"/>
      <c r="PJ3013" s="2"/>
      <c r="PK3013" s="2"/>
      <c r="PL3013" s="2"/>
      <c r="PM3013" s="2"/>
      <c r="PN3013" s="2"/>
      <c r="PO3013" s="2"/>
    </row>
    <row r="3014" spans="1:431" ht="98" hidden="1" x14ac:dyDescent="0.15">
      <c r="A3014" s="32" t="s">
        <v>2948</v>
      </c>
      <c r="B3014" s="3"/>
      <c r="C3014" s="34"/>
      <c r="D3014" s="34"/>
      <c r="E3014" s="3"/>
      <c r="F3014" s="6"/>
      <c r="G3014" s="6"/>
      <c r="H3014" s="6"/>
      <c r="I3014" s="3"/>
      <c r="J3014" s="6"/>
      <c r="K3014" s="3"/>
      <c r="L3014" s="3"/>
      <c r="M3014" s="3"/>
      <c r="N3014" s="6"/>
      <c r="O3014" s="3"/>
      <c r="P3014" s="6"/>
      <c r="Q3014" s="6"/>
      <c r="R3014" s="6"/>
      <c r="S3014" s="3"/>
      <c r="T3014" s="3"/>
      <c r="U3014" s="35"/>
      <c r="V3014" s="3"/>
      <c r="W3014" s="3"/>
      <c r="X3014" s="3"/>
      <c r="Y3014" s="6"/>
      <c r="Z3014" s="34"/>
      <c r="AA3014" s="34"/>
      <c r="AB3014" s="35"/>
      <c r="AC3014" s="34"/>
      <c r="AD3014" s="6"/>
      <c r="AE3014" s="3"/>
      <c r="AF3014" s="3"/>
      <c r="AG3014" s="6"/>
      <c r="AH3014" s="6"/>
      <c r="AI3014" s="3"/>
      <c r="AJ3014" s="3"/>
      <c r="AK3014" s="3"/>
      <c r="AL3014" s="3"/>
      <c r="AM3014" s="6"/>
      <c r="AN3014" s="35"/>
      <c r="AO3014" s="35"/>
      <c r="AP3014" s="3"/>
      <c r="AQ3014" s="35"/>
      <c r="AR3014" s="3"/>
      <c r="AS3014" s="3"/>
      <c r="AT3014" s="6"/>
      <c r="AU3014" s="6"/>
      <c r="AV3014" s="6"/>
      <c r="AW3014" s="3"/>
      <c r="AX3014" s="3"/>
      <c r="AY3014" s="3"/>
      <c r="AZ3014" s="35"/>
      <c r="BA3014" s="3"/>
      <c r="BB3014" s="3"/>
      <c r="BC3014" s="3"/>
      <c r="BD3014" s="3"/>
      <c r="BE3014" s="3"/>
      <c r="BF3014" s="35"/>
      <c r="BG3014" s="3"/>
      <c r="BH3014" s="3"/>
      <c r="BI3014" s="3"/>
      <c r="BJ3014" s="3"/>
      <c r="BK3014" s="35"/>
      <c r="BL3014" s="35"/>
      <c r="BM3014" s="35"/>
      <c r="BN3014" s="3"/>
      <c r="BO3014" s="3"/>
      <c r="BP3014" s="3"/>
      <c r="BQ3014" s="3"/>
      <c r="BR3014" s="3"/>
      <c r="BS3014" s="3"/>
      <c r="BT3014" s="3"/>
      <c r="BU3014" s="3"/>
      <c r="BV3014" s="3"/>
      <c r="BW3014" s="3"/>
      <c r="BX3014" s="3"/>
      <c r="BY3014" s="3">
        <v>1974</v>
      </c>
      <c r="BZ3014" s="12" t="s">
        <v>2813</v>
      </c>
      <c r="CA3014" s="26" t="s">
        <v>2381</v>
      </c>
      <c r="CB3014" s="26" t="s">
        <v>2969</v>
      </c>
      <c r="CC3014" s="39" t="s">
        <v>2571</v>
      </c>
      <c r="CD3014" s="3"/>
      <c r="CE3014" s="3"/>
      <c r="CF3014" s="7"/>
      <c r="CU3014" s="1"/>
      <c r="CV3014" s="1"/>
      <c r="CW3014" s="1"/>
      <c r="DD3014" s="1"/>
      <c r="DF3014" s="1"/>
      <c r="DH3014"/>
      <c r="DJ3014" s="1"/>
      <c r="DP3014"/>
      <c r="DW3014" s="1"/>
      <c r="DX3014" s="1"/>
      <c r="DY3014" s="1"/>
      <c r="DZ3014" s="1"/>
      <c r="EA3014" s="1"/>
      <c r="EB3014" s="1"/>
      <c r="EC3014" s="1"/>
      <c r="EH3014"/>
      <c r="ER3014" s="1"/>
      <c r="ET3014" s="1"/>
      <c r="EV3014"/>
      <c r="EW3014"/>
      <c r="FH3014" s="1"/>
      <c r="FI3014" s="1"/>
      <c r="PD3014" s="2"/>
      <c r="PE3014" s="2"/>
      <c r="PF3014" s="2"/>
      <c r="PG3014" s="2"/>
      <c r="PH3014" s="2"/>
      <c r="PI3014" s="2"/>
      <c r="PJ3014" s="2"/>
      <c r="PK3014" s="2"/>
      <c r="PL3014" s="2"/>
      <c r="PM3014" s="2"/>
      <c r="PN3014" s="2"/>
      <c r="PO3014" s="2"/>
    </row>
    <row r="3015" spans="1:431" ht="98" hidden="1" x14ac:dyDescent="0.15">
      <c r="A3015" s="33" t="s">
        <v>2949</v>
      </c>
      <c r="B3015" s="3"/>
      <c r="C3015" s="34"/>
      <c r="D3015" s="34"/>
      <c r="E3015" s="3"/>
      <c r="F3015" s="6"/>
      <c r="G3015" s="6"/>
      <c r="H3015" s="6"/>
      <c r="I3015" s="3"/>
      <c r="J3015" s="6"/>
      <c r="K3015" s="3"/>
      <c r="L3015" s="3"/>
      <c r="M3015" s="3"/>
      <c r="N3015" s="6"/>
      <c r="O3015" s="3"/>
      <c r="P3015" s="6"/>
      <c r="Q3015" s="6"/>
      <c r="R3015" s="6"/>
      <c r="S3015" s="3"/>
      <c r="T3015" s="3"/>
      <c r="U3015" s="35"/>
      <c r="V3015" s="3"/>
      <c r="W3015" s="3"/>
      <c r="X3015" s="3"/>
      <c r="Y3015" s="6"/>
      <c r="Z3015" s="34"/>
      <c r="AA3015" s="34"/>
      <c r="AB3015" s="35"/>
      <c r="AC3015" s="34"/>
      <c r="AD3015" s="6"/>
      <c r="AE3015" s="3"/>
      <c r="AF3015" s="3"/>
      <c r="AG3015" s="6"/>
      <c r="AH3015" s="6"/>
      <c r="AI3015" s="3"/>
      <c r="AJ3015" s="3"/>
      <c r="AK3015" s="3"/>
      <c r="AL3015" s="3"/>
      <c r="AM3015" s="6"/>
      <c r="AN3015" s="35"/>
      <c r="AO3015" s="35"/>
      <c r="AP3015" s="3"/>
      <c r="AQ3015" s="35"/>
      <c r="AR3015" s="3"/>
      <c r="AS3015" s="3"/>
      <c r="AT3015" s="6"/>
      <c r="AU3015" s="6"/>
      <c r="AV3015" s="6"/>
      <c r="AW3015" s="3"/>
      <c r="AX3015" s="3"/>
      <c r="AY3015" s="3"/>
      <c r="AZ3015" s="35"/>
      <c r="BA3015" s="3"/>
      <c r="BB3015" s="3"/>
      <c r="BC3015" s="3"/>
      <c r="BD3015" s="3"/>
      <c r="BE3015" s="3"/>
      <c r="BF3015" s="35"/>
      <c r="BG3015" s="3"/>
      <c r="BH3015" s="3"/>
      <c r="BI3015" s="3"/>
      <c r="BJ3015" s="3"/>
      <c r="BK3015" s="35"/>
      <c r="BL3015" s="35"/>
      <c r="BM3015" s="35"/>
      <c r="BN3015" s="3"/>
      <c r="BO3015" s="3"/>
      <c r="BP3015" s="3"/>
      <c r="BQ3015" s="3"/>
      <c r="BR3015" s="3"/>
      <c r="BS3015" s="3"/>
      <c r="BT3015" s="3"/>
      <c r="BU3015" s="3"/>
      <c r="BV3015" s="3"/>
      <c r="BW3015" s="3"/>
      <c r="BX3015" s="3"/>
      <c r="BY3015" s="3">
        <v>1974</v>
      </c>
      <c r="BZ3015" s="12" t="s">
        <v>2813</v>
      </c>
      <c r="CA3015" s="26" t="s">
        <v>2381</v>
      </c>
      <c r="CB3015" s="26" t="s">
        <v>2969</v>
      </c>
      <c r="CC3015" s="39" t="s">
        <v>2571</v>
      </c>
      <c r="CD3015" s="3"/>
      <c r="CE3015" s="3"/>
      <c r="CF3015" s="7"/>
      <c r="CU3015" s="1"/>
      <c r="CV3015" s="1"/>
      <c r="CW3015" s="1"/>
      <c r="DD3015" s="1"/>
      <c r="DF3015" s="1"/>
      <c r="DH3015"/>
      <c r="DJ3015" s="1"/>
      <c r="DP3015"/>
      <c r="DW3015" s="1"/>
      <c r="DX3015" s="1"/>
      <c r="DY3015" s="1"/>
      <c r="DZ3015" s="1"/>
      <c r="EA3015" s="1"/>
      <c r="EB3015" s="1"/>
      <c r="EC3015" s="1"/>
      <c r="EH3015"/>
      <c r="ER3015" s="1"/>
      <c r="ET3015" s="1"/>
      <c r="EV3015"/>
      <c r="EW3015"/>
      <c r="FH3015" s="1"/>
      <c r="FI3015" s="1"/>
      <c r="PD3015" s="2"/>
      <c r="PE3015" s="2"/>
      <c r="PF3015" s="2"/>
      <c r="PG3015" s="2"/>
      <c r="PH3015" s="2"/>
      <c r="PI3015" s="2"/>
      <c r="PJ3015" s="2"/>
      <c r="PK3015" s="2"/>
      <c r="PL3015" s="2"/>
      <c r="PM3015" s="2"/>
      <c r="PN3015" s="2"/>
      <c r="PO3015" s="2"/>
    </row>
    <row r="3016" spans="1:431" ht="98" hidden="1" x14ac:dyDescent="0.15">
      <c r="A3016" s="32" t="s">
        <v>2950</v>
      </c>
      <c r="B3016" s="3"/>
      <c r="C3016" s="34"/>
      <c r="D3016" s="34"/>
      <c r="E3016" s="3"/>
      <c r="F3016" s="6"/>
      <c r="G3016" s="6"/>
      <c r="H3016" s="6"/>
      <c r="I3016" s="3"/>
      <c r="J3016" s="6"/>
      <c r="K3016" s="3"/>
      <c r="L3016" s="3"/>
      <c r="M3016" s="3"/>
      <c r="N3016" s="6"/>
      <c r="O3016" s="3"/>
      <c r="P3016" s="6"/>
      <c r="Q3016" s="6"/>
      <c r="R3016" s="6"/>
      <c r="S3016" s="3"/>
      <c r="T3016" s="3"/>
      <c r="U3016" s="35"/>
      <c r="V3016" s="3"/>
      <c r="W3016" s="3"/>
      <c r="X3016" s="3"/>
      <c r="Y3016" s="6"/>
      <c r="Z3016" s="34"/>
      <c r="AA3016" s="34"/>
      <c r="AB3016" s="35"/>
      <c r="AC3016" s="34"/>
      <c r="AD3016" s="6"/>
      <c r="AE3016" s="3"/>
      <c r="AF3016" s="3"/>
      <c r="AG3016" s="6"/>
      <c r="AH3016" s="6"/>
      <c r="AI3016" s="3"/>
      <c r="AJ3016" s="3"/>
      <c r="AK3016" s="3"/>
      <c r="AL3016" s="3"/>
      <c r="AM3016" s="6"/>
      <c r="AN3016" s="35"/>
      <c r="AO3016" s="35"/>
      <c r="AP3016" s="3"/>
      <c r="AQ3016" s="35"/>
      <c r="AR3016" s="3"/>
      <c r="AS3016" s="3"/>
      <c r="AT3016" s="6"/>
      <c r="AU3016" s="6"/>
      <c r="AV3016" s="6"/>
      <c r="AW3016" s="3"/>
      <c r="AX3016" s="3"/>
      <c r="AY3016" s="3"/>
      <c r="AZ3016" s="35"/>
      <c r="BA3016" s="3"/>
      <c r="BB3016" s="3"/>
      <c r="BC3016" s="3"/>
      <c r="BD3016" s="3"/>
      <c r="BE3016" s="3"/>
      <c r="BF3016" s="35"/>
      <c r="BG3016" s="3"/>
      <c r="BH3016" s="3"/>
      <c r="BI3016" s="3"/>
      <c r="BJ3016" s="3"/>
      <c r="BK3016" s="35"/>
      <c r="BL3016" s="35"/>
      <c r="BM3016" s="35"/>
      <c r="BN3016" s="3"/>
      <c r="BO3016" s="3"/>
      <c r="BP3016" s="3"/>
      <c r="BQ3016" s="3"/>
      <c r="BR3016" s="3"/>
      <c r="BS3016" s="3"/>
      <c r="BT3016" s="3"/>
      <c r="BU3016" s="3"/>
      <c r="BV3016" s="3"/>
      <c r="BW3016" s="3"/>
      <c r="BX3016" s="3"/>
      <c r="BY3016" s="3">
        <v>1974</v>
      </c>
      <c r="BZ3016" s="12" t="s">
        <v>2813</v>
      </c>
      <c r="CA3016" s="26" t="s">
        <v>2381</v>
      </c>
      <c r="CB3016" s="26" t="s">
        <v>2969</v>
      </c>
      <c r="CC3016" s="39" t="s">
        <v>2571</v>
      </c>
      <c r="CD3016" s="3"/>
      <c r="CE3016" s="3"/>
      <c r="CF3016" s="7"/>
      <c r="CU3016" s="1"/>
      <c r="CV3016" s="1"/>
      <c r="CW3016" s="1"/>
      <c r="DD3016" s="1"/>
      <c r="DF3016" s="1"/>
      <c r="DH3016"/>
      <c r="DJ3016" s="1"/>
      <c r="DP3016"/>
      <c r="DW3016" s="1"/>
      <c r="DX3016" s="1"/>
      <c r="DY3016" s="1"/>
      <c r="DZ3016" s="1"/>
      <c r="EA3016" s="1"/>
      <c r="EB3016" s="1"/>
      <c r="EC3016" s="1"/>
      <c r="EH3016"/>
      <c r="ER3016" s="1"/>
      <c r="ET3016" s="1"/>
      <c r="EV3016"/>
      <c r="EW3016"/>
      <c r="FH3016" s="1"/>
      <c r="FI3016" s="1"/>
      <c r="PD3016" s="2"/>
      <c r="PE3016" s="2"/>
      <c r="PF3016" s="2"/>
      <c r="PG3016" s="2"/>
      <c r="PH3016" s="2"/>
      <c r="PI3016" s="2"/>
      <c r="PJ3016" s="2"/>
      <c r="PK3016" s="2"/>
      <c r="PL3016" s="2"/>
      <c r="PM3016" s="2"/>
      <c r="PN3016" s="2"/>
      <c r="PO3016" s="2"/>
    </row>
    <row r="3017" spans="1:431" ht="98" hidden="1" x14ac:dyDescent="0.15">
      <c r="A3017" s="33" t="s">
        <v>2951</v>
      </c>
      <c r="B3017" s="3"/>
      <c r="C3017" s="34"/>
      <c r="D3017" s="34"/>
      <c r="E3017" s="3"/>
      <c r="F3017" s="6"/>
      <c r="G3017" s="6"/>
      <c r="H3017" s="6"/>
      <c r="I3017" s="3"/>
      <c r="J3017" s="6"/>
      <c r="K3017" s="3"/>
      <c r="L3017" s="3"/>
      <c r="M3017" s="3"/>
      <c r="N3017" s="6"/>
      <c r="O3017" s="3"/>
      <c r="P3017" s="6"/>
      <c r="Q3017" s="6"/>
      <c r="R3017" s="6"/>
      <c r="S3017" s="3"/>
      <c r="T3017" s="3"/>
      <c r="U3017" s="35"/>
      <c r="V3017" s="3"/>
      <c r="W3017" s="3"/>
      <c r="X3017" s="3"/>
      <c r="Y3017" s="6"/>
      <c r="Z3017" s="34"/>
      <c r="AA3017" s="34"/>
      <c r="AB3017" s="35"/>
      <c r="AC3017" s="34"/>
      <c r="AD3017" s="6"/>
      <c r="AE3017" s="3"/>
      <c r="AF3017" s="3"/>
      <c r="AG3017" s="6"/>
      <c r="AH3017" s="6"/>
      <c r="AI3017" s="3"/>
      <c r="AJ3017" s="3"/>
      <c r="AK3017" s="3"/>
      <c r="AL3017" s="3"/>
      <c r="AM3017" s="6"/>
      <c r="AN3017" s="35"/>
      <c r="AO3017" s="35"/>
      <c r="AP3017" s="3"/>
      <c r="AQ3017" s="35"/>
      <c r="AR3017" s="3"/>
      <c r="AS3017" s="3"/>
      <c r="AT3017" s="6"/>
      <c r="AU3017" s="6"/>
      <c r="AV3017" s="6"/>
      <c r="AW3017" s="3"/>
      <c r="AX3017" s="3"/>
      <c r="AY3017" s="3"/>
      <c r="AZ3017" s="35"/>
      <c r="BA3017" s="3"/>
      <c r="BB3017" s="3"/>
      <c r="BC3017" s="3"/>
      <c r="BD3017" s="3"/>
      <c r="BE3017" s="3"/>
      <c r="BF3017" s="35"/>
      <c r="BG3017" s="3"/>
      <c r="BH3017" s="3"/>
      <c r="BI3017" s="3"/>
      <c r="BJ3017" s="3"/>
      <c r="BK3017" s="35"/>
      <c r="BL3017" s="35"/>
      <c r="BM3017" s="35"/>
      <c r="BN3017" s="3"/>
      <c r="BO3017" s="3"/>
      <c r="BP3017" s="3"/>
      <c r="BQ3017" s="3"/>
      <c r="BR3017" s="3"/>
      <c r="BS3017" s="3"/>
      <c r="BT3017" s="3"/>
      <c r="BU3017" s="3"/>
      <c r="BV3017" s="3"/>
      <c r="BW3017" s="3"/>
      <c r="BX3017" s="3"/>
      <c r="BY3017" s="3">
        <v>1974</v>
      </c>
      <c r="BZ3017" s="12" t="s">
        <v>2813</v>
      </c>
      <c r="CA3017" s="26" t="s">
        <v>2381</v>
      </c>
      <c r="CB3017" s="26" t="s">
        <v>2969</v>
      </c>
      <c r="CC3017" s="39" t="s">
        <v>2571</v>
      </c>
      <c r="CD3017" s="3"/>
      <c r="CE3017" s="3"/>
      <c r="CF3017" s="7"/>
      <c r="CU3017" s="1"/>
      <c r="CV3017" s="1"/>
      <c r="CW3017" s="1"/>
      <c r="DD3017" s="1"/>
      <c r="DF3017" s="1"/>
      <c r="DH3017"/>
      <c r="DJ3017" s="1"/>
      <c r="DP3017"/>
      <c r="DW3017" s="1"/>
      <c r="DX3017" s="1"/>
      <c r="DY3017" s="1"/>
      <c r="DZ3017" s="1"/>
      <c r="EA3017" s="1"/>
      <c r="EB3017" s="1"/>
      <c r="EC3017" s="1"/>
      <c r="EH3017"/>
      <c r="ER3017" s="1"/>
      <c r="ET3017" s="1"/>
      <c r="EV3017"/>
      <c r="EW3017"/>
      <c r="FH3017" s="1"/>
      <c r="FI3017" s="1"/>
      <c r="PD3017" s="2"/>
      <c r="PE3017" s="2"/>
      <c r="PF3017" s="2"/>
      <c r="PG3017" s="2"/>
      <c r="PH3017" s="2"/>
      <c r="PI3017" s="2"/>
      <c r="PJ3017" s="2"/>
      <c r="PK3017" s="2"/>
      <c r="PL3017" s="2"/>
      <c r="PM3017" s="2"/>
      <c r="PN3017" s="2"/>
      <c r="PO3017" s="2"/>
    </row>
    <row r="3018" spans="1:431" ht="98" hidden="1" x14ac:dyDescent="0.15">
      <c r="A3018" s="32" t="s">
        <v>2952</v>
      </c>
      <c r="B3018" s="3"/>
      <c r="C3018" s="34"/>
      <c r="D3018" s="34"/>
      <c r="E3018" s="3"/>
      <c r="F3018" s="6"/>
      <c r="G3018" s="6"/>
      <c r="H3018" s="6"/>
      <c r="I3018" s="3"/>
      <c r="J3018" s="6"/>
      <c r="K3018" s="3"/>
      <c r="L3018" s="3"/>
      <c r="M3018" s="3"/>
      <c r="N3018" s="6"/>
      <c r="O3018" s="3"/>
      <c r="P3018" s="6"/>
      <c r="Q3018" s="6"/>
      <c r="R3018" s="6"/>
      <c r="S3018" s="3"/>
      <c r="T3018" s="3"/>
      <c r="U3018" s="35"/>
      <c r="V3018" s="3"/>
      <c r="W3018" s="3"/>
      <c r="X3018" s="3"/>
      <c r="Y3018" s="6"/>
      <c r="Z3018" s="34"/>
      <c r="AA3018" s="34"/>
      <c r="AB3018" s="35"/>
      <c r="AC3018" s="34"/>
      <c r="AD3018" s="6"/>
      <c r="AE3018" s="3"/>
      <c r="AF3018" s="3"/>
      <c r="AG3018" s="6"/>
      <c r="AH3018" s="6"/>
      <c r="AI3018" s="3"/>
      <c r="AJ3018" s="3"/>
      <c r="AK3018" s="3"/>
      <c r="AL3018" s="3"/>
      <c r="AM3018" s="6"/>
      <c r="AN3018" s="35"/>
      <c r="AO3018" s="35"/>
      <c r="AP3018" s="3"/>
      <c r="AQ3018" s="35"/>
      <c r="AR3018" s="3"/>
      <c r="AS3018" s="3"/>
      <c r="AT3018" s="6"/>
      <c r="AU3018" s="6"/>
      <c r="AV3018" s="6"/>
      <c r="AW3018" s="3"/>
      <c r="AX3018" s="3"/>
      <c r="AY3018" s="3"/>
      <c r="AZ3018" s="35"/>
      <c r="BA3018" s="3"/>
      <c r="BB3018" s="3"/>
      <c r="BC3018" s="3"/>
      <c r="BD3018" s="3"/>
      <c r="BE3018" s="3"/>
      <c r="BF3018" s="35"/>
      <c r="BG3018" s="3"/>
      <c r="BH3018" s="3"/>
      <c r="BI3018" s="3"/>
      <c r="BJ3018" s="3"/>
      <c r="BK3018" s="35"/>
      <c r="BL3018" s="35"/>
      <c r="BM3018" s="35"/>
      <c r="BN3018" s="3"/>
      <c r="BO3018" s="3"/>
      <c r="BP3018" s="3"/>
      <c r="BQ3018" s="3"/>
      <c r="BR3018" s="3"/>
      <c r="BS3018" s="3"/>
      <c r="BT3018" s="3"/>
      <c r="BU3018" s="3"/>
      <c r="BV3018" s="3"/>
      <c r="BW3018" s="3"/>
      <c r="BX3018" s="3"/>
      <c r="BY3018" s="3">
        <v>1974</v>
      </c>
      <c r="BZ3018" s="12" t="s">
        <v>2813</v>
      </c>
      <c r="CA3018" s="26" t="s">
        <v>2381</v>
      </c>
      <c r="CB3018" s="26" t="s">
        <v>2969</v>
      </c>
      <c r="CC3018" s="39" t="s">
        <v>2571</v>
      </c>
      <c r="CD3018" s="3"/>
      <c r="CE3018" s="3"/>
      <c r="CF3018" s="7"/>
      <c r="CU3018" s="1"/>
      <c r="CV3018" s="1"/>
      <c r="CW3018" s="1"/>
      <c r="DD3018" s="1"/>
      <c r="DF3018" s="1"/>
      <c r="DH3018"/>
      <c r="DJ3018" s="1"/>
      <c r="DP3018"/>
      <c r="DW3018" s="1"/>
      <c r="DX3018" s="1"/>
      <c r="DY3018" s="1"/>
      <c r="DZ3018" s="1"/>
      <c r="EA3018" s="1"/>
      <c r="EB3018" s="1"/>
      <c r="EC3018" s="1"/>
      <c r="EH3018"/>
      <c r="ER3018" s="1"/>
      <c r="ET3018" s="1"/>
      <c r="EV3018"/>
      <c r="EW3018"/>
      <c r="FH3018" s="1"/>
      <c r="FI3018" s="1"/>
      <c r="PD3018" s="2"/>
      <c r="PE3018" s="2"/>
      <c r="PF3018" s="2"/>
      <c r="PG3018" s="2"/>
      <c r="PH3018" s="2"/>
      <c r="PI3018" s="2"/>
      <c r="PJ3018" s="2"/>
      <c r="PK3018" s="2"/>
      <c r="PL3018" s="2"/>
      <c r="PM3018" s="2"/>
      <c r="PN3018" s="2"/>
      <c r="PO3018" s="2"/>
    </row>
    <row r="3019" spans="1:431" ht="98" hidden="1" x14ac:dyDescent="0.15">
      <c r="A3019" s="33" t="s">
        <v>2953</v>
      </c>
      <c r="B3019" s="3"/>
      <c r="C3019" s="34"/>
      <c r="D3019" s="34"/>
      <c r="E3019" s="3"/>
      <c r="F3019" s="6"/>
      <c r="G3019" s="6"/>
      <c r="H3019" s="6"/>
      <c r="I3019" s="3"/>
      <c r="J3019" s="6"/>
      <c r="K3019" s="3"/>
      <c r="L3019" s="3"/>
      <c r="M3019" s="3"/>
      <c r="N3019" s="6"/>
      <c r="O3019" s="3"/>
      <c r="P3019" s="6"/>
      <c r="Q3019" s="6"/>
      <c r="R3019" s="6"/>
      <c r="S3019" s="3"/>
      <c r="T3019" s="3"/>
      <c r="U3019" s="35"/>
      <c r="V3019" s="3"/>
      <c r="W3019" s="3"/>
      <c r="X3019" s="3"/>
      <c r="Y3019" s="6"/>
      <c r="Z3019" s="34"/>
      <c r="AA3019" s="34"/>
      <c r="AB3019" s="35"/>
      <c r="AC3019" s="34"/>
      <c r="AD3019" s="6"/>
      <c r="AE3019" s="3"/>
      <c r="AF3019" s="3"/>
      <c r="AG3019" s="6"/>
      <c r="AH3019" s="6"/>
      <c r="AI3019" s="3"/>
      <c r="AJ3019" s="3"/>
      <c r="AK3019" s="3"/>
      <c r="AL3019" s="3"/>
      <c r="AM3019" s="6"/>
      <c r="AN3019" s="35"/>
      <c r="AO3019" s="35"/>
      <c r="AP3019" s="3"/>
      <c r="AQ3019" s="35"/>
      <c r="AR3019" s="3"/>
      <c r="AS3019" s="3"/>
      <c r="AT3019" s="6"/>
      <c r="AU3019" s="6"/>
      <c r="AV3019" s="6"/>
      <c r="AW3019" s="3"/>
      <c r="AX3019" s="3"/>
      <c r="AY3019" s="3"/>
      <c r="AZ3019" s="35"/>
      <c r="BA3019" s="3"/>
      <c r="BB3019" s="3"/>
      <c r="BC3019" s="3"/>
      <c r="BD3019" s="3"/>
      <c r="BE3019" s="3"/>
      <c r="BF3019" s="35"/>
      <c r="BG3019" s="3"/>
      <c r="BH3019" s="3"/>
      <c r="BI3019" s="3"/>
      <c r="BJ3019" s="3"/>
      <c r="BK3019" s="35"/>
      <c r="BL3019" s="35"/>
      <c r="BM3019" s="35"/>
      <c r="BN3019" s="3"/>
      <c r="BO3019" s="3"/>
      <c r="BP3019" s="3"/>
      <c r="BQ3019" s="3"/>
      <c r="BR3019" s="3"/>
      <c r="BS3019" s="3"/>
      <c r="BT3019" s="3"/>
      <c r="BU3019" s="3"/>
      <c r="BV3019" s="3"/>
      <c r="BW3019" s="3"/>
      <c r="BX3019" s="3"/>
      <c r="BY3019" s="3">
        <v>1974</v>
      </c>
      <c r="BZ3019" s="12" t="s">
        <v>2813</v>
      </c>
      <c r="CA3019" s="26" t="s">
        <v>2381</v>
      </c>
      <c r="CB3019" s="26" t="s">
        <v>2969</v>
      </c>
      <c r="CC3019" s="39" t="s">
        <v>2571</v>
      </c>
      <c r="CD3019" s="3"/>
      <c r="CE3019" s="3"/>
      <c r="CF3019" s="7"/>
      <c r="CU3019" s="1"/>
      <c r="CV3019" s="1"/>
      <c r="CW3019" s="1"/>
      <c r="DD3019" s="1"/>
      <c r="DF3019" s="1"/>
      <c r="DH3019"/>
      <c r="DJ3019" s="1"/>
      <c r="DP3019"/>
      <c r="DW3019" s="1"/>
      <c r="DX3019" s="1"/>
      <c r="DY3019" s="1"/>
      <c r="DZ3019" s="1"/>
      <c r="EA3019" s="1"/>
      <c r="EB3019" s="1"/>
      <c r="EC3019" s="1"/>
      <c r="EH3019"/>
      <c r="ER3019" s="1"/>
      <c r="ET3019" s="1"/>
      <c r="EV3019"/>
      <c r="EW3019"/>
      <c r="FH3019" s="1"/>
      <c r="FI3019" s="1"/>
      <c r="PD3019" s="2"/>
      <c r="PE3019" s="2"/>
      <c r="PF3019" s="2"/>
      <c r="PG3019" s="2"/>
      <c r="PH3019" s="2"/>
      <c r="PI3019" s="2"/>
      <c r="PJ3019" s="2"/>
      <c r="PK3019" s="2"/>
      <c r="PL3019" s="2"/>
      <c r="PM3019" s="2"/>
      <c r="PN3019" s="2"/>
      <c r="PO3019" s="2"/>
    </row>
    <row r="3020" spans="1:431" ht="98" hidden="1" x14ac:dyDescent="0.15">
      <c r="A3020" s="32" t="s">
        <v>2954</v>
      </c>
      <c r="B3020" s="3"/>
      <c r="C3020" s="34"/>
      <c r="D3020" s="34"/>
      <c r="E3020" s="3"/>
      <c r="F3020" s="6"/>
      <c r="G3020" s="6"/>
      <c r="H3020" s="6"/>
      <c r="I3020" s="3"/>
      <c r="J3020" s="6"/>
      <c r="K3020" s="3"/>
      <c r="L3020" s="3"/>
      <c r="M3020" s="3"/>
      <c r="N3020" s="6"/>
      <c r="O3020" s="3"/>
      <c r="P3020" s="6"/>
      <c r="Q3020" s="6"/>
      <c r="R3020" s="6"/>
      <c r="S3020" s="3"/>
      <c r="T3020" s="3"/>
      <c r="U3020" s="35"/>
      <c r="V3020" s="3"/>
      <c r="W3020" s="3"/>
      <c r="X3020" s="3"/>
      <c r="Y3020" s="6"/>
      <c r="Z3020" s="34"/>
      <c r="AA3020" s="34"/>
      <c r="AB3020" s="35"/>
      <c r="AC3020" s="34"/>
      <c r="AD3020" s="6"/>
      <c r="AE3020" s="3"/>
      <c r="AF3020" s="3"/>
      <c r="AG3020" s="6"/>
      <c r="AH3020" s="6"/>
      <c r="AI3020" s="3"/>
      <c r="AJ3020" s="3"/>
      <c r="AK3020" s="3"/>
      <c r="AL3020" s="3"/>
      <c r="AM3020" s="6"/>
      <c r="AN3020" s="35"/>
      <c r="AO3020" s="35"/>
      <c r="AP3020" s="3"/>
      <c r="AQ3020" s="35"/>
      <c r="AR3020" s="3"/>
      <c r="AS3020" s="3"/>
      <c r="AT3020" s="6"/>
      <c r="AU3020" s="6"/>
      <c r="AV3020" s="6"/>
      <c r="AW3020" s="3"/>
      <c r="AX3020" s="3"/>
      <c r="AY3020" s="3"/>
      <c r="AZ3020" s="35"/>
      <c r="BA3020" s="3"/>
      <c r="BB3020" s="3"/>
      <c r="BC3020" s="3"/>
      <c r="BD3020" s="3"/>
      <c r="BE3020" s="3"/>
      <c r="BF3020" s="35"/>
      <c r="BG3020" s="3"/>
      <c r="BH3020" s="3"/>
      <c r="BI3020" s="3"/>
      <c r="BJ3020" s="3"/>
      <c r="BK3020" s="35"/>
      <c r="BL3020" s="35"/>
      <c r="BM3020" s="35"/>
      <c r="BN3020" s="3"/>
      <c r="BO3020" s="3"/>
      <c r="BP3020" s="3"/>
      <c r="BQ3020" s="3"/>
      <c r="BR3020" s="3"/>
      <c r="BS3020" s="3"/>
      <c r="BT3020" s="3"/>
      <c r="BU3020" s="3"/>
      <c r="BV3020" s="3"/>
      <c r="BW3020" s="3"/>
      <c r="BX3020" s="3"/>
      <c r="BY3020" s="3">
        <v>1974</v>
      </c>
      <c r="BZ3020" s="12" t="s">
        <v>2813</v>
      </c>
      <c r="CA3020" s="26" t="s">
        <v>2381</v>
      </c>
      <c r="CB3020" s="26" t="s">
        <v>2969</v>
      </c>
      <c r="CC3020" s="39" t="s">
        <v>2571</v>
      </c>
      <c r="CD3020" s="3"/>
      <c r="CE3020" s="3"/>
      <c r="CF3020" s="7"/>
      <c r="CU3020" s="1"/>
      <c r="CV3020" s="1"/>
      <c r="CW3020" s="1"/>
      <c r="DD3020" s="1"/>
      <c r="DF3020" s="1"/>
      <c r="DH3020"/>
      <c r="DJ3020" s="1"/>
      <c r="DP3020"/>
      <c r="DW3020" s="1"/>
      <c r="DX3020" s="1"/>
      <c r="DY3020" s="1"/>
      <c r="DZ3020" s="1"/>
      <c r="EA3020" s="1"/>
      <c r="EB3020" s="1"/>
      <c r="EC3020" s="1"/>
      <c r="EH3020"/>
      <c r="ER3020" s="1"/>
      <c r="ET3020" s="1"/>
      <c r="EV3020"/>
      <c r="EW3020"/>
      <c r="FH3020" s="1"/>
      <c r="FI3020" s="1"/>
      <c r="PD3020" s="2"/>
      <c r="PE3020" s="2"/>
      <c r="PF3020" s="2"/>
      <c r="PG3020" s="2"/>
      <c r="PH3020" s="2"/>
      <c r="PI3020" s="2"/>
      <c r="PJ3020" s="2"/>
      <c r="PK3020" s="2"/>
      <c r="PL3020" s="2"/>
      <c r="PM3020" s="2"/>
      <c r="PN3020" s="2"/>
      <c r="PO3020" s="2"/>
    </row>
    <row r="3021" spans="1:431" ht="98" hidden="1" x14ac:dyDescent="0.15">
      <c r="A3021" s="33" t="s">
        <v>2955</v>
      </c>
      <c r="B3021" s="3"/>
      <c r="C3021" s="34"/>
      <c r="D3021" s="34"/>
      <c r="E3021" s="3"/>
      <c r="F3021" s="6"/>
      <c r="G3021" s="6"/>
      <c r="H3021" s="6"/>
      <c r="I3021" s="3"/>
      <c r="J3021" s="6"/>
      <c r="K3021" s="3"/>
      <c r="L3021" s="3"/>
      <c r="M3021" s="3"/>
      <c r="N3021" s="6"/>
      <c r="O3021" s="3"/>
      <c r="P3021" s="6"/>
      <c r="Q3021" s="6"/>
      <c r="R3021" s="6"/>
      <c r="S3021" s="3"/>
      <c r="T3021" s="3"/>
      <c r="U3021" s="35"/>
      <c r="V3021" s="3"/>
      <c r="W3021" s="3"/>
      <c r="X3021" s="3"/>
      <c r="Y3021" s="6"/>
      <c r="Z3021" s="34"/>
      <c r="AA3021" s="34"/>
      <c r="AB3021" s="35"/>
      <c r="AC3021" s="34"/>
      <c r="AD3021" s="6"/>
      <c r="AE3021" s="3"/>
      <c r="AF3021" s="3"/>
      <c r="AG3021" s="6"/>
      <c r="AH3021" s="6"/>
      <c r="AI3021" s="3"/>
      <c r="AJ3021" s="3"/>
      <c r="AK3021" s="3"/>
      <c r="AL3021" s="3"/>
      <c r="AM3021" s="6"/>
      <c r="AN3021" s="35"/>
      <c r="AO3021" s="35"/>
      <c r="AP3021" s="3"/>
      <c r="AQ3021" s="35"/>
      <c r="AR3021" s="3"/>
      <c r="AS3021" s="3"/>
      <c r="AT3021" s="6"/>
      <c r="AU3021" s="6"/>
      <c r="AV3021" s="6"/>
      <c r="AW3021" s="3"/>
      <c r="AX3021" s="3"/>
      <c r="AY3021" s="3"/>
      <c r="AZ3021" s="35"/>
      <c r="BA3021" s="3"/>
      <c r="BB3021" s="3"/>
      <c r="BC3021" s="3"/>
      <c r="BD3021" s="3"/>
      <c r="BE3021" s="3"/>
      <c r="BF3021" s="35"/>
      <c r="BG3021" s="3"/>
      <c r="BH3021" s="3"/>
      <c r="BI3021" s="3"/>
      <c r="BJ3021" s="3"/>
      <c r="BK3021" s="35"/>
      <c r="BL3021" s="35"/>
      <c r="BM3021" s="35"/>
      <c r="BN3021" s="3"/>
      <c r="BO3021" s="3"/>
      <c r="BP3021" s="3"/>
      <c r="BQ3021" s="3"/>
      <c r="BR3021" s="3"/>
      <c r="BS3021" s="3"/>
      <c r="BT3021" s="3"/>
      <c r="BU3021" s="3"/>
      <c r="BV3021" s="3"/>
      <c r="BW3021" s="3"/>
      <c r="BX3021" s="3"/>
      <c r="BY3021" s="3">
        <v>1974</v>
      </c>
      <c r="BZ3021" s="12" t="s">
        <v>2813</v>
      </c>
      <c r="CA3021" s="26" t="s">
        <v>2381</v>
      </c>
      <c r="CB3021" s="26" t="s">
        <v>2969</v>
      </c>
      <c r="CC3021" s="39" t="s">
        <v>2571</v>
      </c>
      <c r="CD3021" s="3"/>
      <c r="CE3021" s="3"/>
      <c r="CF3021" s="7"/>
      <c r="CU3021" s="1"/>
      <c r="CV3021" s="1"/>
      <c r="CW3021" s="1"/>
      <c r="DD3021" s="1"/>
      <c r="DF3021" s="1"/>
      <c r="DH3021"/>
      <c r="DJ3021" s="1"/>
      <c r="DP3021"/>
      <c r="DW3021" s="1"/>
      <c r="DX3021" s="1"/>
      <c r="DY3021" s="1"/>
      <c r="DZ3021" s="1"/>
      <c r="EA3021" s="1"/>
      <c r="EB3021" s="1"/>
      <c r="EC3021" s="1"/>
      <c r="EH3021"/>
      <c r="ER3021" s="1"/>
      <c r="ET3021" s="1"/>
      <c r="EV3021"/>
      <c r="EW3021"/>
      <c r="FH3021" s="1"/>
      <c r="FI3021" s="1"/>
      <c r="PD3021" s="2"/>
      <c r="PE3021" s="2"/>
      <c r="PF3021" s="2"/>
      <c r="PG3021" s="2"/>
      <c r="PH3021" s="2"/>
      <c r="PI3021" s="2"/>
      <c r="PJ3021" s="2"/>
      <c r="PK3021" s="2"/>
      <c r="PL3021" s="2"/>
      <c r="PM3021" s="2"/>
      <c r="PN3021" s="2"/>
      <c r="PO3021" s="2"/>
    </row>
    <row r="3022" spans="1:431" ht="98" hidden="1" x14ac:dyDescent="0.15">
      <c r="A3022" s="32" t="s">
        <v>3417</v>
      </c>
      <c r="B3022" s="3"/>
      <c r="C3022" s="34"/>
      <c r="D3022" s="34"/>
      <c r="E3022" s="3"/>
      <c r="F3022" s="6"/>
      <c r="G3022" s="6"/>
      <c r="H3022" s="6"/>
      <c r="I3022" s="3"/>
      <c r="J3022" s="6"/>
      <c r="K3022" s="3"/>
      <c r="L3022" s="3"/>
      <c r="M3022" s="3"/>
      <c r="N3022" s="6"/>
      <c r="O3022" s="3"/>
      <c r="P3022" s="6"/>
      <c r="Q3022" s="6"/>
      <c r="R3022" s="6"/>
      <c r="S3022" s="3"/>
      <c r="T3022" s="3"/>
      <c r="U3022" s="35"/>
      <c r="V3022" s="3"/>
      <c r="W3022" s="3"/>
      <c r="X3022" s="3"/>
      <c r="Y3022" s="6"/>
      <c r="Z3022" s="34"/>
      <c r="AA3022" s="34"/>
      <c r="AB3022" s="35"/>
      <c r="AC3022" s="34"/>
      <c r="AD3022" s="6"/>
      <c r="AE3022" s="3"/>
      <c r="AF3022" s="3"/>
      <c r="AG3022" s="6"/>
      <c r="AH3022" s="6"/>
      <c r="AI3022" s="3"/>
      <c r="AJ3022" s="3"/>
      <c r="AK3022" s="3"/>
      <c r="AL3022" s="3"/>
      <c r="AM3022" s="6"/>
      <c r="AN3022" s="35"/>
      <c r="AO3022" s="35"/>
      <c r="AP3022" s="3"/>
      <c r="AQ3022" s="35"/>
      <c r="AR3022" s="3"/>
      <c r="AS3022" s="3"/>
      <c r="AT3022" s="6"/>
      <c r="AU3022" s="6">
        <v>1</v>
      </c>
      <c r="AV3022" s="6"/>
      <c r="AW3022" s="3"/>
      <c r="AX3022" s="3"/>
      <c r="AY3022" s="3"/>
      <c r="AZ3022" s="35"/>
      <c r="BA3022" s="3"/>
      <c r="BB3022" s="3"/>
      <c r="BC3022" s="3"/>
      <c r="BD3022" s="3"/>
      <c r="BE3022" s="3"/>
      <c r="BF3022" s="35"/>
      <c r="BG3022" s="3"/>
      <c r="BH3022" s="3"/>
      <c r="BI3022" s="3"/>
      <c r="BJ3022" s="3"/>
      <c r="BK3022" s="35"/>
      <c r="BL3022" s="35"/>
      <c r="BM3022" s="35"/>
      <c r="BN3022" s="3"/>
      <c r="BO3022" s="3"/>
      <c r="BP3022" s="3"/>
      <c r="BQ3022" s="3"/>
      <c r="BR3022" s="3"/>
      <c r="BS3022" s="3"/>
      <c r="BT3022" s="3"/>
      <c r="BU3022" s="3"/>
      <c r="BV3022" s="3"/>
      <c r="BW3022" s="3"/>
      <c r="BX3022" s="3"/>
      <c r="BY3022" s="3">
        <v>1974</v>
      </c>
      <c r="BZ3022" s="12" t="s">
        <v>2813</v>
      </c>
      <c r="CA3022" s="26" t="s">
        <v>2381</v>
      </c>
      <c r="CB3022" s="26" t="s">
        <v>2969</v>
      </c>
      <c r="CC3022" s="39" t="s">
        <v>2571</v>
      </c>
      <c r="CD3022" s="3"/>
      <c r="CE3022" s="3"/>
      <c r="CF3022" s="7"/>
      <c r="CU3022" s="1"/>
      <c r="CV3022" s="1"/>
      <c r="CW3022" s="1"/>
      <c r="DD3022" s="1"/>
      <c r="DF3022" s="1"/>
      <c r="DH3022"/>
      <c r="DJ3022" s="1"/>
      <c r="DP3022"/>
      <c r="DW3022" s="1"/>
      <c r="DX3022" s="1"/>
      <c r="DY3022" s="1"/>
      <c r="DZ3022" s="1"/>
      <c r="EA3022" s="1"/>
      <c r="EB3022" s="1"/>
      <c r="EC3022" s="1"/>
      <c r="EH3022"/>
      <c r="ER3022" s="1"/>
      <c r="ET3022" s="1"/>
      <c r="EV3022"/>
      <c r="EW3022"/>
      <c r="FH3022" s="1"/>
      <c r="FI3022" s="1"/>
      <c r="PD3022" s="2"/>
      <c r="PE3022" s="2"/>
      <c r="PF3022" s="2"/>
      <c r="PG3022" s="2"/>
      <c r="PH3022" s="2"/>
      <c r="PI3022" s="2"/>
      <c r="PJ3022" s="2"/>
      <c r="PK3022" s="2"/>
      <c r="PL3022" s="2"/>
      <c r="PM3022" s="2"/>
      <c r="PN3022" s="2"/>
      <c r="PO3022" s="2"/>
    </row>
    <row r="3023" spans="1:431" ht="98" hidden="1" x14ac:dyDescent="0.15">
      <c r="A3023" s="33" t="s">
        <v>2956</v>
      </c>
      <c r="B3023" s="3"/>
      <c r="C3023" s="34"/>
      <c r="D3023" s="34"/>
      <c r="E3023" s="3"/>
      <c r="F3023" s="6"/>
      <c r="G3023" s="6"/>
      <c r="H3023" s="6"/>
      <c r="I3023" s="3"/>
      <c r="J3023" s="6"/>
      <c r="K3023" s="3"/>
      <c r="L3023" s="3"/>
      <c r="M3023" s="3"/>
      <c r="N3023" s="6"/>
      <c r="O3023" s="3"/>
      <c r="P3023" s="6"/>
      <c r="Q3023" s="6"/>
      <c r="R3023" s="6"/>
      <c r="S3023" s="3"/>
      <c r="T3023" s="3"/>
      <c r="U3023" s="35"/>
      <c r="V3023" s="3"/>
      <c r="W3023" s="3"/>
      <c r="X3023" s="3"/>
      <c r="Y3023" s="6"/>
      <c r="Z3023" s="34"/>
      <c r="AA3023" s="34"/>
      <c r="AB3023" s="35"/>
      <c r="AC3023" s="34"/>
      <c r="AD3023" s="6"/>
      <c r="AE3023" s="3"/>
      <c r="AF3023" s="3"/>
      <c r="AG3023" s="6"/>
      <c r="AH3023" s="6"/>
      <c r="AI3023" s="3"/>
      <c r="AJ3023" s="3"/>
      <c r="AK3023" s="3"/>
      <c r="AL3023" s="3"/>
      <c r="AM3023" s="6"/>
      <c r="AN3023" s="35"/>
      <c r="AO3023" s="35"/>
      <c r="AP3023" s="3"/>
      <c r="AQ3023" s="35"/>
      <c r="AR3023" s="3"/>
      <c r="AS3023" s="3"/>
      <c r="AT3023" s="6"/>
      <c r="AU3023" s="6"/>
      <c r="AV3023" s="6"/>
      <c r="AW3023" s="3"/>
      <c r="AX3023" s="3"/>
      <c r="AY3023" s="3"/>
      <c r="AZ3023" s="35"/>
      <c r="BA3023" s="3"/>
      <c r="BB3023" s="3"/>
      <c r="BC3023" s="3"/>
      <c r="BD3023" s="3"/>
      <c r="BE3023" s="3"/>
      <c r="BF3023" s="35"/>
      <c r="BG3023" s="3"/>
      <c r="BH3023" s="3"/>
      <c r="BI3023" s="3"/>
      <c r="BJ3023" s="3"/>
      <c r="BK3023" s="35"/>
      <c r="BL3023" s="35"/>
      <c r="BM3023" s="35"/>
      <c r="BN3023" s="3"/>
      <c r="BO3023" s="3"/>
      <c r="BP3023" s="3"/>
      <c r="BQ3023" s="3"/>
      <c r="BR3023" s="3"/>
      <c r="BS3023" s="3"/>
      <c r="BT3023" s="3"/>
      <c r="BU3023" s="3"/>
      <c r="BV3023" s="3"/>
      <c r="BW3023" s="3"/>
      <c r="BX3023" s="3"/>
      <c r="BY3023" s="3">
        <v>1974</v>
      </c>
      <c r="BZ3023" s="12" t="s">
        <v>2813</v>
      </c>
      <c r="CA3023" s="26" t="s">
        <v>2381</v>
      </c>
      <c r="CB3023" s="26" t="s">
        <v>2969</v>
      </c>
      <c r="CC3023" s="39" t="s">
        <v>2571</v>
      </c>
      <c r="CD3023" s="3"/>
      <c r="CE3023" s="3"/>
      <c r="CF3023" s="7"/>
      <c r="CU3023" s="1"/>
      <c r="CV3023" s="1"/>
      <c r="CW3023" s="1"/>
      <c r="DD3023" s="1"/>
      <c r="DF3023" s="1"/>
      <c r="DH3023"/>
      <c r="DJ3023" s="1"/>
      <c r="DP3023"/>
      <c r="DW3023" s="1"/>
      <c r="DX3023" s="1"/>
      <c r="DY3023" s="1"/>
      <c r="DZ3023" s="1"/>
      <c r="EA3023" s="1"/>
      <c r="EB3023" s="1"/>
      <c r="EC3023" s="1"/>
      <c r="EH3023"/>
      <c r="ER3023" s="1"/>
      <c r="ET3023" s="1"/>
      <c r="EV3023"/>
      <c r="EW3023"/>
      <c r="FH3023" s="1"/>
      <c r="FI3023" s="1"/>
      <c r="PD3023" s="2"/>
      <c r="PE3023" s="2"/>
      <c r="PF3023" s="2"/>
      <c r="PG3023" s="2"/>
      <c r="PH3023" s="2"/>
      <c r="PI3023" s="2"/>
      <c r="PJ3023" s="2"/>
      <c r="PK3023" s="2"/>
      <c r="PL3023" s="2"/>
      <c r="PM3023" s="2"/>
      <c r="PN3023" s="2"/>
      <c r="PO3023" s="2"/>
    </row>
    <row r="3024" spans="1:431" ht="98" hidden="1" x14ac:dyDescent="0.15">
      <c r="A3024" s="32" t="s">
        <v>2957</v>
      </c>
      <c r="B3024" s="3"/>
      <c r="C3024" s="34"/>
      <c r="D3024" s="34"/>
      <c r="E3024" s="3"/>
      <c r="F3024" s="6"/>
      <c r="G3024" s="6"/>
      <c r="H3024" s="6"/>
      <c r="I3024" s="3"/>
      <c r="J3024" s="6"/>
      <c r="K3024" s="3"/>
      <c r="L3024" s="3"/>
      <c r="M3024" s="3"/>
      <c r="N3024" s="6"/>
      <c r="O3024" s="3"/>
      <c r="P3024" s="6"/>
      <c r="Q3024" s="6"/>
      <c r="R3024" s="6"/>
      <c r="S3024" s="3"/>
      <c r="T3024" s="3"/>
      <c r="U3024" s="35"/>
      <c r="V3024" s="3"/>
      <c r="W3024" s="3"/>
      <c r="X3024" s="3"/>
      <c r="Y3024" s="6"/>
      <c r="Z3024" s="34"/>
      <c r="AA3024" s="34"/>
      <c r="AB3024" s="35"/>
      <c r="AC3024" s="34"/>
      <c r="AD3024" s="6"/>
      <c r="AE3024" s="3"/>
      <c r="AF3024" s="3"/>
      <c r="AG3024" s="6"/>
      <c r="AH3024" s="6"/>
      <c r="AI3024" s="3"/>
      <c r="AJ3024" s="3"/>
      <c r="AK3024" s="3"/>
      <c r="AL3024" s="3"/>
      <c r="AM3024" s="6"/>
      <c r="AN3024" s="35"/>
      <c r="AO3024" s="35"/>
      <c r="AP3024" s="3"/>
      <c r="AQ3024" s="35"/>
      <c r="AR3024" s="3"/>
      <c r="AS3024" s="3"/>
      <c r="AT3024" s="6"/>
      <c r="AU3024" s="6"/>
      <c r="AV3024" s="6"/>
      <c r="AW3024" s="3"/>
      <c r="AX3024" s="3"/>
      <c r="AY3024" s="3"/>
      <c r="AZ3024" s="35"/>
      <c r="BA3024" s="3"/>
      <c r="BB3024" s="3"/>
      <c r="BC3024" s="3"/>
      <c r="BD3024" s="3"/>
      <c r="BE3024" s="3"/>
      <c r="BF3024" s="35"/>
      <c r="BG3024" s="3"/>
      <c r="BH3024" s="3"/>
      <c r="BI3024" s="3"/>
      <c r="BJ3024" s="3"/>
      <c r="BK3024" s="35"/>
      <c r="BL3024" s="35"/>
      <c r="BM3024" s="35"/>
      <c r="BN3024" s="3"/>
      <c r="BO3024" s="3"/>
      <c r="BP3024" s="3"/>
      <c r="BQ3024" s="3"/>
      <c r="BR3024" s="3"/>
      <c r="BS3024" s="3"/>
      <c r="BT3024" s="3"/>
      <c r="BU3024" s="3"/>
      <c r="BV3024" s="3"/>
      <c r="BW3024" s="3"/>
      <c r="BX3024" s="3"/>
      <c r="BY3024" s="3">
        <v>1974</v>
      </c>
      <c r="BZ3024" s="12" t="s">
        <v>2813</v>
      </c>
      <c r="CA3024" s="26" t="s">
        <v>2381</v>
      </c>
      <c r="CB3024" s="26" t="s">
        <v>2969</v>
      </c>
      <c r="CC3024" s="39" t="s">
        <v>2571</v>
      </c>
      <c r="CD3024" s="3"/>
      <c r="CE3024" s="3"/>
      <c r="CF3024" s="7"/>
      <c r="CU3024" s="1"/>
      <c r="CV3024" s="1"/>
      <c r="CW3024" s="1"/>
      <c r="DD3024" s="1"/>
      <c r="DF3024" s="1"/>
      <c r="DH3024"/>
      <c r="DJ3024" s="1"/>
      <c r="DP3024"/>
      <c r="DW3024" s="1"/>
      <c r="DX3024" s="1"/>
      <c r="DY3024" s="1"/>
      <c r="DZ3024" s="1"/>
      <c r="EA3024" s="1"/>
      <c r="EB3024" s="1"/>
      <c r="EC3024" s="1"/>
      <c r="EH3024"/>
      <c r="ER3024" s="1"/>
      <c r="ET3024" s="1"/>
      <c r="EV3024"/>
      <c r="EW3024"/>
      <c r="FH3024" s="1"/>
      <c r="FI3024" s="1"/>
      <c r="PD3024" s="2"/>
      <c r="PE3024" s="2"/>
      <c r="PF3024" s="2"/>
      <c r="PG3024" s="2"/>
      <c r="PH3024" s="2"/>
      <c r="PI3024" s="2"/>
      <c r="PJ3024" s="2"/>
      <c r="PK3024" s="2"/>
      <c r="PL3024" s="2"/>
      <c r="PM3024" s="2"/>
      <c r="PN3024" s="2"/>
      <c r="PO3024" s="2"/>
    </row>
    <row r="3025" spans="1:431" ht="98" hidden="1" x14ac:dyDescent="0.15">
      <c r="A3025" s="33" t="s">
        <v>3474</v>
      </c>
      <c r="B3025" s="3"/>
      <c r="C3025" s="34"/>
      <c r="D3025" s="34"/>
      <c r="E3025" s="3"/>
      <c r="F3025" s="6"/>
      <c r="G3025" s="6"/>
      <c r="H3025" s="6">
        <v>0</v>
      </c>
      <c r="I3025" s="3">
        <v>1</v>
      </c>
      <c r="J3025" s="6">
        <v>0</v>
      </c>
      <c r="K3025" s="3"/>
      <c r="L3025" s="3"/>
      <c r="M3025" s="3"/>
      <c r="N3025" s="6"/>
      <c r="O3025" s="3"/>
      <c r="P3025" s="6"/>
      <c r="Q3025" s="6"/>
      <c r="R3025" s="6"/>
      <c r="S3025" s="3"/>
      <c r="T3025" s="3"/>
      <c r="U3025" s="35"/>
      <c r="V3025" s="3"/>
      <c r="W3025" s="3"/>
      <c r="X3025" s="3"/>
      <c r="Y3025" s="6">
        <v>0</v>
      </c>
      <c r="Z3025" s="34">
        <v>1</v>
      </c>
      <c r="AA3025" s="34">
        <v>0</v>
      </c>
      <c r="AB3025" s="35"/>
      <c r="AC3025" s="34"/>
      <c r="AD3025" s="6"/>
      <c r="AE3025" s="3"/>
      <c r="AF3025" s="3"/>
      <c r="AG3025" s="6"/>
      <c r="AH3025" s="6"/>
      <c r="AI3025" s="3"/>
      <c r="AJ3025" s="3"/>
      <c r="AK3025" s="3"/>
      <c r="AL3025" s="3"/>
      <c r="AM3025" s="6"/>
      <c r="AN3025" s="35"/>
      <c r="AO3025" s="35"/>
      <c r="AP3025" s="3"/>
      <c r="AQ3025" s="35"/>
      <c r="AR3025" s="3"/>
      <c r="AS3025" s="3"/>
      <c r="AT3025" s="6"/>
      <c r="AU3025" s="6"/>
      <c r="AV3025" s="6"/>
      <c r="AW3025" s="3"/>
      <c r="AX3025" s="3"/>
      <c r="AY3025" s="3"/>
      <c r="AZ3025" s="35"/>
      <c r="BA3025" s="3"/>
      <c r="BB3025" s="3"/>
      <c r="BC3025" s="3"/>
      <c r="BD3025" s="3"/>
      <c r="BE3025" s="3"/>
      <c r="BF3025" s="35"/>
      <c r="BG3025" s="3"/>
      <c r="BH3025" s="3"/>
      <c r="BI3025" s="3"/>
      <c r="BJ3025" s="3"/>
      <c r="BK3025" s="35"/>
      <c r="BL3025" s="35"/>
      <c r="BM3025" s="35"/>
      <c r="BN3025" s="3"/>
      <c r="BO3025" s="3"/>
      <c r="BP3025" s="3"/>
      <c r="BQ3025" s="3"/>
      <c r="BR3025" s="3"/>
      <c r="BS3025" s="3"/>
      <c r="BT3025" s="3"/>
      <c r="BU3025" s="3"/>
      <c r="BV3025" s="3"/>
      <c r="BW3025" s="3"/>
      <c r="BX3025" s="3"/>
      <c r="BY3025" s="3">
        <v>1974</v>
      </c>
      <c r="BZ3025" s="12" t="s">
        <v>2813</v>
      </c>
      <c r="CA3025" s="26" t="s">
        <v>2381</v>
      </c>
      <c r="CB3025" s="26" t="s">
        <v>2969</v>
      </c>
      <c r="CC3025" s="39" t="s">
        <v>2571</v>
      </c>
      <c r="CD3025" s="3"/>
      <c r="CE3025" s="3"/>
      <c r="CF3025" s="7"/>
      <c r="CU3025" s="1"/>
      <c r="CV3025" s="1"/>
      <c r="CW3025" s="1"/>
      <c r="DD3025" s="1"/>
      <c r="DF3025" s="1"/>
      <c r="DH3025"/>
      <c r="DJ3025" s="1"/>
      <c r="DP3025"/>
      <c r="DW3025" s="1"/>
      <c r="DX3025" s="1"/>
      <c r="DY3025" s="1"/>
      <c r="DZ3025" s="1"/>
      <c r="EA3025" s="1"/>
      <c r="EB3025" s="1"/>
      <c r="EC3025" s="1"/>
      <c r="EH3025"/>
      <c r="ER3025" s="1"/>
      <c r="ET3025" s="1"/>
      <c r="EV3025"/>
      <c r="EW3025"/>
      <c r="FH3025" s="1"/>
      <c r="FI3025" s="1"/>
      <c r="PD3025" s="2"/>
      <c r="PE3025" s="2"/>
      <c r="PF3025" s="2"/>
      <c r="PG3025" s="2"/>
      <c r="PH3025" s="2"/>
      <c r="PI3025" s="2"/>
      <c r="PJ3025" s="2"/>
      <c r="PK3025" s="2"/>
      <c r="PL3025" s="2"/>
      <c r="PM3025" s="2"/>
      <c r="PN3025" s="2"/>
      <c r="PO3025" s="2"/>
    </row>
    <row r="3026" spans="1:431" ht="98" hidden="1" x14ac:dyDescent="0.15">
      <c r="A3026" s="32" t="s">
        <v>3475</v>
      </c>
      <c r="B3026" s="3"/>
      <c r="C3026" s="34"/>
      <c r="D3026" s="34"/>
      <c r="E3026" s="3">
        <v>0</v>
      </c>
      <c r="F3026" s="6">
        <v>1</v>
      </c>
      <c r="G3026" s="6">
        <v>0</v>
      </c>
      <c r="H3026" s="6"/>
      <c r="I3026" s="3"/>
      <c r="J3026" s="6"/>
      <c r="K3026" s="3"/>
      <c r="L3026" s="3"/>
      <c r="M3026" s="3"/>
      <c r="N3026" s="6"/>
      <c r="O3026" s="3"/>
      <c r="P3026" s="6"/>
      <c r="Q3026" s="6"/>
      <c r="R3026" s="6"/>
      <c r="S3026" s="3"/>
      <c r="T3026" s="3"/>
      <c r="U3026" s="35"/>
      <c r="V3026" s="3"/>
      <c r="W3026" s="3">
        <v>1</v>
      </c>
      <c r="X3026" s="3">
        <v>0</v>
      </c>
      <c r="Y3026" s="6"/>
      <c r="Z3026" s="34"/>
      <c r="AA3026" s="34"/>
      <c r="AB3026" s="35"/>
      <c r="AC3026" s="34"/>
      <c r="AD3026" s="6"/>
      <c r="AE3026" s="3"/>
      <c r="AF3026" s="3"/>
      <c r="AG3026" s="6"/>
      <c r="AH3026" s="6"/>
      <c r="AI3026" s="3"/>
      <c r="AJ3026" s="3"/>
      <c r="AK3026" s="3"/>
      <c r="AL3026" s="3"/>
      <c r="AM3026" s="6"/>
      <c r="AN3026" s="35"/>
      <c r="AO3026" s="35"/>
      <c r="AP3026" s="3"/>
      <c r="AQ3026" s="35"/>
      <c r="AR3026" s="3"/>
      <c r="AS3026" s="3"/>
      <c r="AT3026" s="6"/>
      <c r="AU3026" s="6"/>
      <c r="AV3026" s="6"/>
      <c r="AW3026" s="3"/>
      <c r="AX3026" s="3"/>
      <c r="AY3026" s="3"/>
      <c r="AZ3026" s="35"/>
      <c r="BA3026" s="3"/>
      <c r="BB3026" s="3"/>
      <c r="BC3026" s="3"/>
      <c r="BD3026" s="3"/>
      <c r="BE3026" s="3"/>
      <c r="BF3026" s="35"/>
      <c r="BG3026" s="3"/>
      <c r="BH3026" s="3"/>
      <c r="BI3026" s="3"/>
      <c r="BJ3026" s="3"/>
      <c r="BK3026" s="35"/>
      <c r="BL3026" s="35"/>
      <c r="BM3026" s="35"/>
      <c r="BN3026" s="3"/>
      <c r="BO3026" s="3"/>
      <c r="BP3026" s="3">
        <v>0</v>
      </c>
      <c r="BQ3026" s="3">
        <v>1</v>
      </c>
      <c r="BR3026" s="3">
        <v>0</v>
      </c>
      <c r="BS3026" s="3"/>
      <c r="BT3026" s="3">
        <v>1</v>
      </c>
      <c r="BU3026" s="3"/>
      <c r="BV3026" s="3"/>
      <c r="BW3026" s="3"/>
      <c r="BX3026" s="3"/>
      <c r="BY3026" s="3">
        <v>1974</v>
      </c>
      <c r="BZ3026" s="12" t="s">
        <v>2813</v>
      </c>
      <c r="CA3026" s="26" t="s">
        <v>2381</v>
      </c>
      <c r="CB3026" s="26" t="s">
        <v>2969</v>
      </c>
      <c r="CC3026" s="39" t="s">
        <v>2571</v>
      </c>
      <c r="CD3026" s="3"/>
      <c r="CE3026" s="3"/>
      <c r="CF3026" s="7"/>
      <c r="CU3026" s="1"/>
      <c r="CV3026" s="1"/>
      <c r="CW3026" s="1"/>
      <c r="DD3026" s="1"/>
      <c r="DF3026" s="1"/>
      <c r="DH3026"/>
      <c r="DJ3026" s="1"/>
      <c r="DP3026"/>
      <c r="DW3026" s="1"/>
      <c r="DX3026" s="1"/>
      <c r="DY3026" s="1"/>
      <c r="DZ3026" s="1"/>
      <c r="EA3026" s="1"/>
      <c r="EB3026" s="1"/>
      <c r="EC3026" s="1"/>
      <c r="EH3026"/>
      <c r="ER3026" s="1"/>
      <c r="ET3026" s="1"/>
      <c r="EV3026"/>
      <c r="EW3026"/>
      <c r="FH3026" s="1"/>
      <c r="FI3026" s="1"/>
      <c r="PD3026" s="2"/>
      <c r="PE3026" s="2"/>
      <c r="PF3026" s="2"/>
      <c r="PG3026" s="2"/>
      <c r="PH3026" s="2"/>
      <c r="PI3026" s="2"/>
      <c r="PJ3026" s="2"/>
      <c r="PK3026" s="2"/>
      <c r="PL3026" s="2"/>
      <c r="PM3026" s="2"/>
      <c r="PN3026" s="2"/>
      <c r="PO3026" s="2"/>
    </row>
    <row r="3027" spans="1:431" ht="98" hidden="1" x14ac:dyDescent="0.15">
      <c r="A3027" s="33" t="s">
        <v>2958</v>
      </c>
      <c r="B3027" s="3"/>
      <c r="C3027" s="34"/>
      <c r="D3027" s="34"/>
      <c r="E3027" s="3"/>
      <c r="F3027" s="6"/>
      <c r="G3027" s="6"/>
      <c r="H3027" s="6"/>
      <c r="I3027" s="3"/>
      <c r="J3027" s="6"/>
      <c r="K3027" s="3"/>
      <c r="L3027" s="3"/>
      <c r="M3027" s="3"/>
      <c r="N3027" s="6"/>
      <c r="O3027" s="3"/>
      <c r="P3027" s="6"/>
      <c r="Q3027" s="6"/>
      <c r="R3027" s="6"/>
      <c r="S3027" s="3"/>
      <c r="T3027" s="3"/>
      <c r="U3027" s="35"/>
      <c r="V3027" s="3"/>
      <c r="W3027" s="3"/>
      <c r="X3027" s="3"/>
      <c r="Y3027" s="6"/>
      <c r="Z3027" s="34"/>
      <c r="AA3027" s="34"/>
      <c r="AB3027" s="35"/>
      <c r="AC3027" s="34"/>
      <c r="AD3027" s="6"/>
      <c r="AE3027" s="3"/>
      <c r="AF3027" s="3"/>
      <c r="AG3027" s="6"/>
      <c r="AH3027" s="6"/>
      <c r="AI3027" s="3"/>
      <c r="AJ3027" s="3"/>
      <c r="AK3027" s="3"/>
      <c r="AL3027" s="3"/>
      <c r="AM3027" s="6"/>
      <c r="AN3027" s="35"/>
      <c r="AO3027" s="35"/>
      <c r="AP3027" s="3"/>
      <c r="AQ3027" s="35"/>
      <c r="AR3027" s="3"/>
      <c r="AS3027" s="3"/>
      <c r="AT3027" s="6"/>
      <c r="AU3027" s="6"/>
      <c r="AV3027" s="6"/>
      <c r="AW3027" s="3"/>
      <c r="AX3027" s="3"/>
      <c r="AY3027" s="3"/>
      <c r="AZ3027" s="35"/>
      <c r="BA3027" s="3"/>
      <c r="BB3027" s="3"/>
      <c r="BC3027" s="3"/>
      <c r="BD3027" s="3"/>
      <c r="BE3027" s="3"/>
      <c r="BF3027" s="35"/>
      <c r="BG3027" s="3"/>
      <c r="BH3027" s="3"/>
      <c r="BI3027" s="3"/>
      <c r="BJ3027" s="3"/>
      <c r="BK3027" s="35"/>
      <c r="BL3027" s="35"/>
      <c r="BM3027" s="35"/>
      <c r="BN3027" s="3"/>
      <c r="BO3027" s="3"/>
      <c r="BP3027" s="3"/>
      <c r="BQ3027" s="3"/>
      <c r="BR3027" s="3"/>
      <c r="BS3027" s="3"/>
      <c r="BT3027" s="3"/>
      <c r="BU3027" s="3"/>
      <c r="BV3027" s="3"/>
      <c r="BW3027" s="3"/>
      <c r="BX3027" s="3"/>
      <c r="BY3027" s="3">
        <v>1974</v>
      </c>
      <c r="BZ3027" s="12" t="s">
        <v>2813</v>
      </c>
      <c r="CA3027" s="26" t="s">
        <v>2381</v>
      </c>
      <c r="CB3027" s="26" t="s">
        <v>2969</v>
      </c>
      <c r="CC3027" s="39" t="s">
        <v>2571</v>
      </c>
      <c r="CD3027" s="3"/>
      <c r="CE3027" s="3"/>
      <c r="CF3027" s="7"/>
      <c r="CU3027" s="1"/>
      <c r="CV3027" s="1"/>
      <c r="CW3027" s="1"/>
      <c r="DD3027" s="1"/>
      <c r="DF3027" s="1"/>
      <c r="DH3027"/>
      <c r="DJ3027" s="1"/>
      <c r="DP3027"/>
      <c r="DW3027" s="1"/>
      <c r="DX3027" s="1"/>
      <c r="DY3027" s="1"/>
      <c r="DZ3027" s="1"/>
      <c r="EA3027" s="1"/>
      <c r="EB3027" s="1"/>
      <c r="EC3027" s="1"/>
      <c r="EH3027"/>
      <c r="ER3027" s="1"/>
      <c r="ET3027" s="1"/>
      <c r="EV3027"/>
      <c r="EW3027"/>
      <c r="FH3027" s="1"/>
      <c r="FI3027" s="1"/>
      <c r="PD3027" s="2"/>
      <c r="PE3027" s="2"/>
      <c r="PF3027" s="2"/>
      <c r="PG3027" s="2"/>
      <c r="PH3027" s="2"/>
      <c r="PI3027" s="2"/>
      <c r="PJ3027" s="2"/>
      <c r="PK3027" s="2"/>
      <c r="PL3027" s="2"/>
      <c r="PM3027" s="2"/>
      <c r="PN3027" s="2"/>
      <c r="PO3027" s="2"/>
    </row>
    <row r="3028" spans="1:431" ht="98" hidden="1" x14ac:dyDescent="0.15">
      <c r="A3028" s="32" t="s">
        <v>2959</v>
      </c>
      <c r="B3028" s="3"/>
      <c r="C3028" s="34"/>
      <c r="D3028" s="34"/>
      <c r="E3028" s="3"/>
      <c r="F3028" s="6"/>
      <c r="G3028" s="6"/>
      <c r="H3028" s="6"/>
      <c r="I3028" s="3"/>
      <c r="J3028" s="6"/>
      <c r="K3028" s="3"/>
      <c r="L3028" s="3"/>
      <c r="M3028" s="3"/>
      <c r="N3028" s="6"/>
      <c r="O3028" s="3"/>
      <c r="P3028" s="6"/>
      <c r="Q3028" s="6"/>
      <c r="R3028" s="6"/>
      <c r="S3028" s="3"/>
      <c r="T3028" s="3"/>
      <c r="U3028" s="35"/>
      <c r="V3028" s="3"/>
      <c r="W3028" s="3"/>
      <c r="X3028" s="3"/>
      <c r="Y3028" s="6"/>
      <c r="Z3028" s="34"/>
      <c r="AA3028" s="34"/>
      <c r="AB3028" s="35"/>
      <c r="AC3028" s="34"/>
      <c r="AD3028" s="6"/>
      <c r="AE3028" s="3"/>
      <c r="AF3028" s="3"/>
      <c r="AG3028" s="6"/>
      <c r="AH3028" s="6"/>
      <c r="AI3028" s="3"/>
      <c r="AJ3028" s="3"/>
      <c r="AK3028" s="3"/>
      <c r="AL3028" s="3"/>
      <c r="AM3028" s="6"/>
      <c r="AN3028" s="35"/>
      <c r="AO3028" s="35"/>
      <c r="AP3028" s="3"/>
      <c r="AQ3028" s="35"/>
      <c r="AR3028" s="3"/>
      <c r="AS3028" s="3"/>
      <c r="AT3028" s="6"/>
      <c r="AU3028" s="6"/>
      <c r="AV3028" s="6"/>
      <c r="AW3028" s="3"/>
      <c r="AX3028" s="3"/>
      <c r="AY3028" s="3"/>
      <c r="AZ3028" s="35"/>
      <c r="BA3028" s="3"/>
      <c r="BB3028" s="3"/>
      <c r="BC3028" s="3"/>
      <c r="BD3028" s="3"/>
      <c r="BE3028" s="3"/>
      <c r="BF3028" s="35"/>
      <c r="BG3028" s="3"/>
      <c r="BH3028" s="3"/>
      <c r="BI3028" s="3"/>
      <c r="BJ3028" s="3"/>
      <c r="BK3028" s="35"/>
      <c r="BL3028" s="35"/>
      <c r="BM3028" s="35"/>
      <c r="BN3028" s="3"/>
      <c r="BO3028" s="3"/>
      <c r="BP3028" s="3"/>
      <c r="BQ3028" s="3"/>
      <c r="BR3028" s="3"/>
      <c r="BS3028" s="3"/>
      <c r="BT3028" s="3"/>
      <c r="BU3028" s="3"/>
      <c r="BV3028" s="3"/>
      <c r="BW3028" s="3"/>
      <c r="BX3028" s="3"/>
      <c r="BY3028" s="3">
        <v>1974</v>
      </c>
      <c r="BZ3028" s="12" t="s">
        <v>2813</v>
      </c>
      <c r="CA3028" s="26" t="s">
        <v>2381</v>
      </c>
      <c r="CB3028" s="26" t="s">
        <v>2969</v>
      </c>
      <c r="CC3028" s="39" t="s">
        <v>2571</v>
      </c>
      <c r="CD3028" s="3"/>
      <c r="CE3028" s="3"/>
      <c r="CF3028" s="7"/>
      <c r="CU3028" s="1"/>
      <c r="CV3028" s="1"/>
      <c r="CW3028" s="1"/>
      <c r="DD3028" s="1"/>
      <c r="DF3028" s="1"/>
      <c r="DH3028"/>
      <c r="DJ3028" s="1"/>
      <c r="DP3028"/>
      <c r="DW3028" s="1"/>
      <c r="DX3028" s="1"/>
      <c r="DY3028" s="1"/>
      <c r="DZ3028" s="1"/>
      <c r="EA3028" s="1"/>
      <c r="EB3028" s="1"/>
      <c r="EC3028" s="1"/>
      <c r="EH3028"/>
      <c r="ER3028" s="1"/>
      <c r="ET3028" s="1"/>
      <c r="EV3028"/>
      <c r="EW3028"/>
      <c r="FH3028" s="1"/>
      <c r="FI3028" s="1"/>
      <c r="PD3028" s="2"/>
      <c r="PE3028" s="2"/>
      <c r="PF3028" s="2"/>
      <c r="PG3028" s="2"/>
      <c r="PH3028" s="2"/>
      <c r="PI3028" s="2"/>
      <c r="PJ3028" s="2"/>
      <c r="PK3028" s="2"/>
      <c r="PL3028" s="2"/>
      <c r="PM3028" s="2"/>
      <c r="PN3028" s="2"/>
      <c r="PO3028" s="2"/>
    </row>
    <row r="3029" spans="1:431" ht="98" hidden="1" x14ac:dyDescent="0.15">
      <c r="A3029" s="33" t="s">
        <v>2960</v>
      </c>
      <c r="B3029" s="3"/>
      <c r="C3029" s="34"/>
      <c r="D3029" s="34"/>
      <c r="E3029" s="3"/>
      <c r="F3029" s="6"/>
      <c r="G3029" s="6"/>
      <c r="H3029" s="6"/>
      <c r="I3029" s="3"/>
      <c r="J3029" s="6"/>
      <c r="K3029" s="3"/>
      <c r="L3029" s="3"/>
      <c r="M3029" s="3"/>
      <c r="N3029" s="6"/>
      <c r="O3029" s="3"/>
      <c r="P3029" s="6"/>
      <c r="Q3029" s="6"/>
      <c r="R3029" s="6"/>
      <c r="S3029" s="3"/>
      <c r="T3029" s="3"/>
      <c r="U3029" s="35"/>
      <c r="V3029" s="3"/>
      <c r="W3029" s="3"/>
      <c r="X3029" s="3"/>
      <c r="Y3029" s="6"/>
      <c r="Z3029" s="34"/>
      <c r="AA3029" s="34"/>
      <c r="AB3029" s="35"/>
      <c r="AC3029" s="34"/>
      <c r="AD3029" s="6"/>
      <c r="AE3029" s="3"/>
      <c r="AF3029" s="3"/>
      <c r="AG3029" s="6"/>
      <c r="AH3029" s="6"/>
      <c r="AI3029" s="3"/>
      <c r="AJ3029" s="3"/>
      <c r="AK3029" s="3"/>
      <c r="AL3029" s="3"/>
      <c r="AM3029" s="6"/>
      <c r="AN3029" s="35"/>
      <c r="AO3029" s="35"/>
      <c r="AP3029" s="3"/>
      <c r="AQ3029" s="35"/>
      <c r="AR3029" s="3"/>
      <c r="AS3029" s="3"/>
      <c r="AT3029" s="6"/>
      <c r="AU3029" s="6"/>
      <c r="AV3029" s="6"/>
      <c r="AW3029" s="3"/>
      <c r="AX3029" s="3"/>
      <c r="AY3029" s="3"/>
      <c r="AZ3029" s="35"/>
      <c r="BA3029" s="3"/>
      <c r="BB3029" s="3"/>
      <c r="BC3029" s="3"/>
      <c r="BD3029" s="3"/>
      <c r="BE3029" s="3"/>
      <c r="BF3029" s="35"/>
      <c r="BG3029" s="3"/>
      <c r="BH3029" s="3"/>
      <c r="BI3029" s="3"/>
      <c r="BJ3029" s="3"/>
      <c r="BK3029" s="35"/>
      <c r="BL3029" s="35"/>
      <c r="BM3029" s="35"/>
      <c r="BN3029" s="3"/>
      <c r="BO3029" s="3"/>
      <c r="BP3029" s="3"/>
      <c r="BQ3029" s="3"/>
      <c r="BR3029" s="3"/>
      <c r="BS3029" s="3"/>
      <c r="BT3029" s="3"/>
      <c r="BU3029" s="3"/>
      <c r="BV3029" s="3"/>
      <c r="BW3029" s="3"/>
      <c r="BX3029" s="3"/>
      <c r="BY3029" s="3">
        <v>1974</v>
      </c>
      <c r="BZ3029" s="12" t="s">
        <v>2813</v>
      </c>
      <c r="CA3029" s="26" t="s">
        <v>2381</v>
      </c>
      <c r="CB3029" s="26" t="s">
        <v>2969</v>
      </c>
      <c r="CC3029" s="39" t="s">
        <v>2571</v>
      </c>
      <c r="CD3029" s="3"/>
      <c r="CE3029" s="3"/>
      <c r="CF3029" s="7"/>
      <c r="CU3029" s="1"/>
      <c r="CV3029" s="1"/>
      <c r="CW3029" s="1"/>
      <c r="DD3029" s="1"/>
      <c r="DF3029" s="1"/>
      <c r="DH3029"/>
      <c r="DJ3029" s="1"/>
      <c r="DP3029"/>
      <c r="DW3029" s="1"/>
      <c r="DX3029" s="1"/>
      <c r="DY3029" s="1"/>
      <c r="DZ3029" s="1"/>
      <c r="EA3029" s="1"/>
      <c r="EB3029" s="1"/>
      <c r="EC3029" s="1"/>
      <c r="EH3029"/>
      <c r="ER3029" s="1"/>
      <c r="ET3029" s="1"/>
      <c r="EV3029"/>
      <c r="EW3029"/>
      <c r="FH3029" s="1"/>
      <c r="FI3029" s="1"/>
      <c r="PD3029" s="2"/>
      <c r="PE3029" s="2"/>
      <c r="PF3029" s="2"/>
      <c r="PG3029" s="2"/>
      <c r="PH3029" s="2"/>
      <c r="PI3029" s="2"/>
      <c r="PJ3029" s="2"/>
      <c r="PK3029" s="2"/>
      <c r="PL3029" s="2"/>
      <c r="PM3029" s="2"/>
      <c r="PN3029" s="2"/>
      <c r="PO3029" s="2"/>
    </row>
    <row r="3030" spans="1:431" ht="98" hidden="1" x14ac:dyDescent="0.15">
      <c r="A3030" s="32" t="s">
        <v>2961</v>
      </c>
      <c r="B3030" s="3"/>
      <c r="C3030" s="34"/>
      <c r="D3030" s="34"/>
      <c r="E3030" s="3"/>
      <c r="F3030" s="6"/>
      <c r="G3030" s="6"/>
      <c r="H3030" s="6"/>
      <c r="I3030" s="3"/>
      <c r="J3030" s="6"/>
      <c r="K3030" s="3"/>
      <c r="L3030" s="3"/>
      <c r="M3030" s="3"/>
      <c r="N3030" s="6"/>
      <c r="O3030" s="3"/>
      <c r="P3030" s="6"/>
      <c r="Q3030" s="6"/>
      <c r="R3030" s="6"/>
      <c r="S3030" s="3"/>
      <c r="T3030" s="3"/>
      <c r="U3030" s="35"/>
      <c r="V3030" s="3"/>
      <c r="W3030" s="3"/>
      <c r="X3030" s="3"/>
      <c r="Y3030" s="6"/>
      <c r="Z3030" s="34"/>
      <c r="AA3030" s="34"/>
      <c r="AB3030" s="35"/>
      <c r="AC3030" s="34"/>
      <c r="AD3030" s="6"/>
      <c r="AE3030" s="3"/>
      <c r="AF3030" s="3"/>
      <c r="AG3030" s="6"/>
      <c r="AH3030" s="6"/>
      <c r="AI3030" s="3"/>
      <c r="AJ3030" s="3"/>
      <c r="AK3030" s="3"/>
      <c r="AL3030" s="3"/>
      <c r="AM3030" s="6"/>
      <c r="AN3030" s="35"/>
      <c r="AO3030" s="35"/>
      <c r="AP3030" s="3"/>
      <c r="AQ3030" s="35"/>
      <c r="AR3030" s="3"/>
      <c r="AS3030" s="3"/>
      <c r="AT3030" s="6"/>
      <c r="AU3030" s="6"/>
      <c r="AV3030" s="6"/>
      <c r="AW3030" s="3"/>
      <c r="AX3030" s="3"/>
      <c r="AY3030" s="3"/>
      <c r="AZ3030" s="35"/>
      <c r="BA3030" s="3"/>
      <c r="BB3030" s="3"/>
      <c r="BC3030" s="3"/>
      <c r="BD3030" s="3"/>
      <c r="BE3030" s="3"/>
      <c r="BF3030" s="35"/>
      <c r="BG3030" s="3"/>
      <c r="BH3030" s="3"/>
      <c r="BI3030" s="3"/>
      <c r="BJ3030" s="3"/>
      <c r="BK3030" s="35"/>
      <c r="BL3030" s="35"/>
      <c r="BM3030" s="35"/>
      <c r="BN3030" s="3"/>
      <c r="BO3030" s="3"/>
      <c r="BP3030" s="3"/>
      <c r="BQ3030" s="3"/>
      <c r="BR3030" s="3"/>
      <c r="BS3030" s="3"/>
      <c r="BT3030" s="3"/>
      <c r="BU3030" s="3"/>
      <c r="BV3030" s="3"/>
      <c r="BW3030" s="3"/>
      <c r="BX3030" s="3"/>
      <c r="BY3030" s="3">
        <v>1974</v>
      </c>
      <c r="BZ3030" s="12" t="s">
        <v>2813</v>
      </c>
      <c r="CA3030" s="26" t="s">
        <v>2381</v>
      </c>
      <c r="CB3030" s="26" t="s">
        <v>2969</v>
      </c>
      <c r="CC3030" s="39" t="s">
        <v>2571</v>
      </c>
      <c r="CD3030" s="3"/>
      <c r="CE3030" s="3"/>
      <c r="CF3030" s="7"/>
      <c r="CU3030" s="1"/>
      <c r="CV3030" s="1"/>
      <c r="CW3030" s="1"/>
      <c r="DD3030" s="1"/>
      <c r="DF3030" s="1"/>
      <c r="DH3030"/>
      <c r="DJ3030" s="1"/>
      <c r="DP3030"/>
      <c r="DW3030" s="1"/>
      <c r="DX3030" s="1"/>
      <c r="DY3030" s="1"/>
      <c r="DZ3030" s="1"/>
      <c r="EA3030" s="1"/>
      <c r="EB3030" s="1"/>
      <c r="EC3030" s="1"/>
      <c r="EH3030"/>
      <c r="ER3030" s="1"/>
      <c r="ET3030" s="1"/>
      <c r="EV3030"/>
      <c r="EW3030"/>
      <c r="FH3030" s="1"/>
      <c r="FI3030" s="1"/>
      <c r="PD3030" s="2"/>
      <c r="PE3030" s="2"/>
      <c r="PF3030" s="2"/>
      <c r="PG3030" s="2"/>
      <c r="PH3030" s="2"/>
      <c r="PI3030" s="2"/>
      <c r="PJ3030" s="2"/>
      <c r="PK3030" s="2"/>
      <c r="PL3030" s="2"/>
      <c r="PM3030" s="2"/>
      <c r="PN3030" s="2"/>
      <c r="PO3030" s="2"/>
    </row>
    <row r="3031" spans="1:431" ht="98" hidden="1" x14ac:dyDescent="0.15">
      <c r="A3031" s="33" t="s">
        <v>2962</v>
      </c>
      <c r="B3031" s="3"/>
      <c r="C3031" s="34"/>
      <c r="D3031" s="34"/>
      <c r="E3031" s="3"/>
      <c r="F3031" s="6"/>
      <c r="G3031" s="6"/>
      <c r="H3031" s="6"/>
      <c r="I3031" s="3"/>
      <c r="J3031" s="6"/>
      <c r="K3031" s="3"/>
      <c r="L3031" s="3"/>
      <c r="M3031" s="3"/>
      <c r="N3031" s="6"/>
      <c r="O3031" s="3"/>
      <c r="P3031" s="6"/>
      <c r="Q3031" s="6"/>
      <c r="R3031" s="6"/>
      <c r="S3031" s="3"/>
      <c r="T3031" s="3"/>
      <c r="U3031" s="35"/>
      <c r="V3031" s="3"/>
      <c r="W3031" s="3"/>
      <c r="X3031" s="3"/>
      <c r="Y3031" s="6"/>
      <c r="Z3031" s="34"/>
      <c r="AA3031" s="34"/>
      <c r="AB3031" s="35"/>
      <c r="AC3031" s="34"/>
      <c r="AD3031" s="6"/>
      <c r="AE3031" s="3"/>
      <c r="AF3031" s="3"/>
      <c r="AG3031" s="6"/>
      <c r="AH3031" s="6"/>
      <c r="AI3031" s="3"/>
      <c r="AJ3031" s="3"/>
      <c r="AK3031" s="3"/>
      <c r="AL3031" s="3"/>
      <c r="AM3031" s="6"/>
      <c r="AN3031" s="35"/>
      <c r="AO3031" s="35"/>
      <c r="AP3031" s="3"/>
      <c r="AQ3031" s="35"/>
      <c r="AR3031" s="3"/>
      <c r="AS3031" s="3"/>
      <c r="AT3031" s="6"/>
      <c r="AU3031" s="6"/>
      <c r="AV3031" s="6"/>
      <c r="AW3031" s="3"/>
      <c r="AX3031" s="3"/>
      <c r="AY3031" s="3"/>
      <c r="AZ3031" s="35"/>
      <c r="BA3031" s="3"/>
      <c r="BB3031" s="3"/>
      <c r="BC3031" s="3"/>
      <c r="BD3031" s="3"/>
      <c r="BE3031" s="3"/>
      <c r="BF3031" s="35"/>
      <c r="BG3031" s="3"/>
      <c r="BH3031" s="3"/>
      <c r="BI3031" s="3"/>
      <c r="BJ3031" s="3"/>
      <c r="BK3031" s="35"/>
      <c r="BL3031" s="35"/>
      <c r="BM3031" s="35"/>
      <c r="BN3031" s="3"/>
      <c r="BO3031" s="3"/>
      <c r="BP3031" s="3"/>
      <c r="BQ3031" s="3"/>
      <c r="BR3031" s="3"/>
      <c r="BS3031" s="3"/>
      <c r="BT3031" s="3"/>
      <c r="BU3031" s="3"/>
      <c r="BV3031" s="3"/>
      <c r="BW3031" s="3"/>
      <c r="BX3031" s="3"/>
      <c r="BY3031" s="3">
        <v>1974</v>
      </c>
      <c r="BZ3031" s="12" t="s">
        <v>2813</v>
      </c>
      <c r="CA3031" s="26" t="s">
        <v>2381</v>
      </c>
      <c r="CB3031" s="26" t="s">
        <v>2969</v>
      </c>
      <c r="CC3031" s="39" t="s">
        <v>2571</v>
      </c>
      <c r="CD3031" s="3"/>
      <c r="CE3031" s="3"/>
      <c r="CF3031" s="7"/>
      <c r="CU3031" s="1"/>
      <c r="CV3031" s="1"/>
      <c r="CW3031" s="1"/>
      <c r="DD3031" s="1"/>
      <c r="DF3031" s="1"/>
      <c r="DH3031"/>
      <c r="DJ3031" s="1"/>
      <c r="DP3031"/>
      <c r="DW3031" s="1"/>
      <c r="DX3031" s="1"/>
      <c r="DY3031" s="1"/>
      <c r="DZ3031" s="1"/>
      <c r="EA3031" s="1"/>
      <c r="EB3031" s="1"/>
      <c r="EC3031" s="1"/>
      <c r="EH3031"/>
      <c r="ER3031" s="1"/>
      <c r="ET3031" s="1"/>
      <c r="EV3031"/>
      <c r="EW3031"/>
      <c r="FH3031" s="1"/>
      <c r="FI3031" s="1"/>
      <c r="PD3031" s="2"/>
      <c r="PE3031" s="2"/>
      <c r="PF3031" s="2"/>
      <c r="PG3031" s="2"/>
      <c r="PH3031" s="2"/>
      <c r="PI3031" s="2"/>
      <c r="PJ3031" s="2"/>
      <c r="PK3031" s="2"/>
      <c r="PL3031" s="2"/>
      <c r="PM3031" s="2"/>
      <c r="PN3031" s="2"/>
      <c r="PO3031" s="2"/>
    </row>
    <row r="3032" spans="1:431" ht="98" hidden="1" x14ac:dyDescent="0.15">
      <c r="A3032" s="32" t="s">
        <v>2963</v>
      </c>
      <c r="B3032" s="3"/>
      <c r="C3032" s="34"/>
      <c r="D3032" s="34"/>
      <c r="E3032" s="3"/>
      <c r="F3032" s="6"/>
      <c r="G3032" s="6"/>
      <c r="H3032" s="6"/>
      <c r="I3032" s="3"/>
      <c r="J3032" s="6"/>
      <c r="K3032" s="3"/>
      <c r="L3032" s="3"/>
      <c r="M3032" s="3"/>
      <c r="N3032" s="6"/>
      <c r="O3032" s="3"/>
      <c r="P3032" s="6"/>
      <c r="Q3032" s="6"/>
      <c r="R3032" s="6"/>
      <c r="S3032" s="3"/>
      <c r="T3032" s="3"/>
      <c r="U3032" s="35"/>
      <c r="V3032" s="3"/>
      <c r="W3032" s="3"/>
      <c r="X3032" s="3"/>
      <c r="Y3032" s="6"/>
      <c r="Z3032" s="34"/>
      <c r="AA3032" s="34"/>
      <c r="AB3032" s="35"/>
      <c r="AC3032" s="34"/>
      <c r="AD3032" s="6"/>
      <c r="AE3032" s="3"/>
      <c r="AF3032" s="3"/>
      <c r="AG3032" s="6"/>
      <c r="AH3032" s="6"/>
      <c r="AI3032" s="3"/>
      <c r="AJ3032" s="3"/>
      <c r="AK3032" s="3"/>
      <c r="AL3032" s="3"/>
      <c r="AM3032" s="6"/>
      <c r="AN3032" s="35"/>
      <c r="AO3032" s="35"/>
      <c r="AP3032" s="3"/>
      <c r="AQ3032" s="35"/>
      <c r="AR3032" s="3"/>
      <c r="AS3032" s="3"/>
      <c r="AT3032" s="6"/>
      <c r="AU3032" s="6"/>
      <c r="AV3032" s="6"/>
      <c r="AW3032" s="3"/>
      <c r="AX3032" s="3"/>
      <c r="AY3032" s="3"/>
      <c r="AZ3032" s="35"/>
      <c r="BA3032" s="3"/>
      <c r="BB3032" s="3"/>
      <c r="BC3032" s="3"/>
      <c r="BD3032" s="3"/>
      <c r="BE3032" s="3"/>
      <c r="BF3032" s="35"/>
      <c r="BG3032" s="3"/>
      <c r="BH3032" s="3"/>
      <c r="BI3032" s="3"/>
      <c r="BJ3032" s="3"/>
      <c r="BK3032" s="35"/>
      <c r="BL3032" s="35"/>
      <c r="BM3032" s="35"/>
      <c r="BN3032" s="3"/>
      <c r="BO3032" s="3"/>
      <c r="BP3032" s="3"/>
      <c r="BQ3032" s="3"/>
      <c r="BR3032" s="3"/>
      <c r="BS3032" s="3"/>
      <c r="BT3032" s="3"/>
      <c r="BU3032" s="3"/>
      <c r="BV3032" s="3"/>
      <c r="BW3032" s="3"/>
      <c r="BX3032" s="3"/>
      <c r="BY3032" s="3">
        <v>1974</v>
      </c>
      <c r="BZ3032" s="12" t="s">
        <v>2813</v>
      </c>
      <c r="CA3032" s="26" t="s">
        <v>2381</v>
      </c>
      <c r="CB3032" s="26" t="s">
        <v>2969</v>
      </c>
      <c r="CC3032" s="39" t="s">
        <v>2571</v>
      </c>
      <c r="CD3032" s="3"/>
      <c r="CE3032" s="3"/>
      <c r="CF3032" s="7"/>
      <c r="CU3032" s="1"/>
      <c r="CV3032" s="1"/>
      <c r="CW3032" s="1"/>
      <c r="DD3032" s="1"/>
      <c r="DF3032" s="1"/>
      <c r="DH3032"/>
      <c r="DJ3032" s="1"/>
      <c r="DP3032"/>
      <c r="DW3032" s="1"/>
      <c r="DX3032" s="1"/>
      <c r="DY3032" s="1"/>
      <c r="DZ3032" s="1"/>
      <c r="EA3032" s="1"/>
      <c r="EB3032" s="1"/>
      <c r="EC3032" s="1"/>
      <c r="EH3032"/>
      <c r="ER3032" s="1"/>
      <c r="ET3032" s="1"/>
      <c r="EV3032"/>
      <c r="EW3032"/>
      <c r="FH3032" s="1"/>
      <c r="FI3032" s="1"/>
      <c r="PD3032" s="2"/>
      <c r="PE3032" s="2"/>
      <c r="PF3032" s="2"/>
      <c r="PG3032" s="2"/>
      <c r="PH3032" s="2"/>
      <c r="PI3032" s="2"/>
      <c r="PJ3032" s="2"/>
      <c r="PK3032" s="2"/>
      <c r="PL3032" s="2"/>
      <c r="PM3032" s="2"/>
      <c r="PN3032" s="2"/>
      <c r="PO3032" s="2"/>
    </row>
    <row r="3033" spans="1:431" ht="98" hidden="1" x14ac:dyDescent="0.15">
      <c r="A3033" s="33" t="s">
        <v>2964</v>
      </c>
      <c r="B3033" s="3"/>
      <c r="C3033" s="34"/>
      <c r="D3033" s="34"/>
      <c r="E3033" s="3"/>
      <c r="F3033" s="6"/>
      <c r="G3033" s="6"/>
      <c r="H3033" s="6"/>
      <c r="I3033" s="3"/>
      <c r="J3033" s="6"/>
      <c r="K3033" s="3"/>
      <c r="L3033" s="3"/>
      <c r="M3033" s="3"/>
      <c r="N3033" s="6"/>
      <c r="O3033" s="3"/>
      <c r="P3033" s="6"/>
      <c r="Q3033" s="6"/>
      <c r="R3033" s="6"/>
      <c r="S3033" s="3"/>
      <c r="T3033" s="3"/>
      <c r="U3033" s="35"/>
      <c r="V3033" s="3"/>
      <c r="W3033" s="3"/>
      <c r="X3033" s="3"/>
      <c r="Y3033" s="6"/>
      <c r="Z3033" s="34"/>
      <c r="AA3033" s="34"/>
      <c r="AB3033" s="35"/>
      <c r="AC3033" s="34"/>
      <c r="AD3033" s="6"/>
      <c r="AE3033" s="3"/>
      <c r="AF3033" s="3"/>
      <c r="AG3033" s="6"/>
      <c r="AH3033" s="6"/>
      <c r="AI3033" s="3"/>
      <c r="AJ3033" s="3"/>
      <c r="AK3033" s="3"/>
      <c r="AL3033" s="3"/>
      <c r="AM3033" s="6"/>
      <c r="AN3033" s="35"/>
      <c r="AO3033" s="35"/>
      <c r="AP3033" s="3"/>
      <c r="AQ3033" s="35"/>
      <c r="AR3033" s="3"/>
      <c r="AS3033" s="3"/>
      <c r="AT3033" s="6"/>
      <c r="AU3033" s="6"/>
      <c r="AV3033" s="6"/>
      <c r="AW3033" s="3"/>
      <c r="AX3033" s="3"/>
      <c r="AY3033" s="3"/>
      <c r="AZ3033" s="35"/>
      <c r="BA3033" s="3"/>
      <c r="BB3033" s="3"/>
      <c r="BC3033" s="3"/>
      <c r="BD3033" s="3"/>
      <c r="BE3033" s="3"/>
      <c r="BF3033" s="35"/>
      <c r="BG3033" s="3"/>
      <c r="BH3033" s="3"/>
      <c r="BI3033" s="3"/>
      <c r="BJ3033" s="3"/>
      <c r="BK3033" s="35"/>
      <c r="BL3033" s="35"/>
      <c r="BM3033" s="35"/>
      <c r="BN3033" s="3"/>
      <c r="BO3033" s="3"/>
      <c r="BP3033" s="3"/>
      <c r="BQ3033" s="3"/>
      <c r="BR3033" s="3"/>
      <c r="BS3033" s="3"/>
      <c r="BT3033" s="3"/>
      <c r="BU3033" s="3"/>
      <c r="BV3033" s="3"/>
      <c r="BW3033" s="3"/>
      <c r="BX3033" s="3"/>
      <c r="BY3033" s="3">
        <v>1974</v>
      </c>
      <c r="BZ3033" s="12" t="s">
        <v>2813</v>
      </c>
      <c r="CA3033" s="26" t="s">
        <v>2381</v>
      </c>
      <c r="CB3033" s="26" t="s">
        <v>2969</v>
      </c>
      <c r="CC3033" s="39" t="s">
        <v>2571</v>
      </c>
      <c r="CD3033" s="3"/>
      <c r="CE3033" s="3"/>
      <c r="CF3033" s="7"/>
      <c r="CU3033" s="1"/>
      <c r="CV3033" s="1"/>
      <c r="CW3033" s="1"/>
      <c r="DD3033" s="1"/>
      <c r="DF3033" s="1"/>
      <c r="DH3033"/>
      <c r="DJ3033" s="1"/>
      <c r="DP3033"/>
      <c r="DW3033" s="1"/>
      <c r="DX3033" s="1"/>
      <c r="DY3033" s="1"/>
      <c r="DZ3033" s="1"/>
      <c r="EA3033" s="1"/>
      <c r="EB3033" s="1"/>
      <c r="EC3033" s="1"/>
      <c r="EH3033"/>
      <c r="ER3033" s="1"/>
      <c r="ET3033" s="1"/>
      <c r="EV3033"/>
      <c r="EW3033"/>
      <c r="FH3033" s="1"/>
      <c r="FI3033" s="1"/>
      <c r="PD3033" s="2"/>
      <c r="PE3033" s="2"/>
      <c r="PF3033" s="2"/>
      <c r="PG3033" s="2"/>
      <c r="PH3033" s="2"/>
      <c r="PI3033" s="2"/>
      <c r="PJ3033" s="2"/>
      <c r="PK3033" s="2"/>
      <c r="PL3033" s="2"/>
      <c r="PM3033" s="2"/>
      <c r="PN3033" s="2"/>
      <c r="PO3033" s="2"/>
    </row>
    <row r="3034" spans="1:431" ht="98" hidden="1" x14ac:dyDescent="0.15">
      <c r="A3034" s="32" t="s">
        <v>2965</v>
      </c>
      <c r="B3034" s="3"/>
      <c r="C3034" s="34"/>
      <c r="D3034" s="34"/>
      <c r="E3034" s="3"/>
      <c r="F3034" s="6"/>
      <c r="G3034" s="6"/>
      <c r="H3034" s="6"/>
      <c r="I3034" s="3"/>
      <c r="J3034" s="6"/>
      <c r="K3034" s="3"/>
      <c r="L3034" s="3"/>
      <c r="M3034" s="3"/>
      <c r="N3034" s="6"/>
      <c r="O3034" s="3"/>
      <c r="P3034" s="6"/>
      <c r="Q3034" s="6"/>
      <c r="R3034" s="6"/>
      <c r="S3034" s="3"/>
      <c r="T3034" s="3"/>
      <c r="U3034" s="35"/>
      <c r="V3034" s="3"/>
      <c r="W3034" s="3"/>
      <c r="X3034" s="3"/>
      <c r="Y3034" s="6"/>
      <c r="Z3034" s="34"/>
      <c r="AA3034" s="34"/>
      <c r="AB3034" s="35"/>
      <c r="AC3034" s="34"/>
      <c r="AD3034" s="6"/>
      <c r="AE3034" s="3"/>
      <c r="AF3034" s="3"/>
      <c r="AG3034" s="6"/>
      <c r="AH3034" s="6"/>
      <c r="AI3034" s="3"/>
      <c r="AJ3034" s="3"/>
      <c r="AK3034" s="3"/>
      <c r="AL3034" s="3"/>
      <c r="AM3034" s="6"/>
      <c r="AN3034" s="35"/>
      <c r="AO3034" s="35"/>
      <c r="AP3034" s="3"/>
      <c r="AQ3034" s="35"/>
      <c r="AR3034" s="3"/>
      <c r="AS3034" s="3"/>
      <c r="AT3034" s="6"/>
      <c r="AU3034" s="6"/>
      <c r="AV3034" s="6"/>
      <c r="AW3034" s="3"/>
      <c r="AX3034" s="3"/>
      <c r="AY3034" s="3"/>
      <c r="AZ3034" s="35"/>
      <c r="BA3034" s="3"/>
      <c r="BB3034" s="3"/>
      <c r="BC3034" s="3"/>
      <c r="BD3034" s="3"/>
      <c r="BE3034" s="3"/>
      <c r="BF3034" s="35"/>
      <c r="BG3034" s="3"/>
      <c r="BH3034" s="3"/>
      <c r="BI3034" s="3"/>
      <c r="BJ3034" s="3"/>
      <c r="BK3034" s="35"/>
      <c r="BL3034" s="35"/>
      <c r="BM3034" s="35"/>
      <c r="BN3034" s="3"/>
      <c r="BO3034" s="3"/>
      <c r="BP3034" s="3"/>
      <c r="BQ3034" s="3"/>
      <c r="BR3034" s="3"/>
      <c r="BS3034" s="3"/>
      <c r="BT3034" s="3"/>
      <c r="BU3034" s="3"/>
      <c r="BV3034" s="3"/>
      <c r="BW3034" s="3"/>
      <c r="BX3034" s="3"/>
      <c r="BY3034" s="3">
        <v>1974</v>
      </c>
      <c r="BZ3034" s="12" t="s">
        <v>2813</v>
      </c>
      <c r="CA3034" s="26" t="s">
        <v>2381</v>
      </c>
      <c r="CB3034" s="26" t="s">
        <v>2969</v>
      </c>
      <c r="CC3034" s="39" t="s">
        <v>2571</v>
      </c>
      <c r="CD3034" s="3"/>
      <c r="CE3034" s="3"/>
      <c r="CF3034" s="7"/>
      <c r="CU3034" s="1"/>
      <c r="CV3034" s="1"/>
      <c r="CW3034" s="1"/>
      <c r="DD3034" s="1"/>
      <c r="DF3034" s="1"/>
      <c r="DH3034"/>
      <c r="DJ3034" s="1"/>
      <c r="DP3034"/>
      <c r="DW3034" s="1"/>
      <c r="DX3034" s="1"/>
      <c r="DY3034" s="1"/>
      <c r="DZ3034" s="1"/>
      <c r="EA3034" s="1"/>
      <c r="EB3034" s="1"/>
      <c r="EC3034" s="1"/>
      <c r="EH3034"/>
      <c r="ER3034" s="1"/>
      <c r="ET3034" s="1"/>
      <c r="EV3034"/>
      <c r="EW3034"/>
      <c r="FH3034" s="1"/>
      <c r="FI3034" s="1"/>
      <c r="PD3034" s="2"/>
      <c r="PE3034" s="2"/>
      <c r="PF3034" s="2"/>
      <c r="PG3034" s="2"/>
      <c r="PH3034" s="2"/>
      <c r="PI3034" s="2"/>
      <c r="PJ3034" s="2"/>
      <c r="PK3034" s="2"/>
      <c r="PL3034" s="2"/>
      <c r="PM3034" s="2"/>
      <c r="PN3034" s="2"/>
      <c r="PO3034" s="2"/>
    </row>
    <row r="3035" spans="1:431" ht="98" hidden="1" x14ac:dyDescent="0.15">
      <c r="A3035" s="33" t="s">
        <v>2966</v>
      </c>
      <c r="B3035" s="3"/>
      <c r="C3035" s="34"/>
      <c r="D3035" s="34"/>
      <c r="E3035" s="3"/>
      <c r="F3035" s="6"/>
      <c r="G3035" s="6"/>
      <c r="H3035" s="6"/>
      <c r="I3035" s="3"/>
      <c r="J3035" s="6"/>
      <c r="K3035" s="3"/>
      <c r="L3035" s="3"/>
      <c r="M3035" s="3"/>
      <c r="N3035" s="6"/>
      <c r="O3035" s="3"/>
      <c r="P3035" s="6"/>
      <c r="Q3035" s="6"/>
      <c r="R3035" s="6"/>
      <c r="S3035" s="3"/>
      <c r="T3035" s="3"/>
      <c r="U3035" s="35"/>
      <c r="V3035" s="3"/>
      <c r="W3035" s="3"/>
      <c r="X3035" s="3"/>
      <c r="Y3035" s="6"/>
      <c r="Z3035" s="34"/>
      <c r="AA3035" s="34"/>
      <c r="AB3035" s="35"/>
      <c r="AC3035" s="34"/>
      <c r="AD3035" s="6"/>
      <c r="AE3035" s="3"/>
      <c r="AF3035" s="3"/>
      <c r="AG3035" s="6"/>
      <c r="AH3035" s="6"/>
      <c r="AI3035" s="3"/>
      <c r="AJ3035" s="3"/>
      <c r="AK3035" s="3"/>
      <c r="AL3035" s="3"/>
      <c r="AM3035" s="6"/>
      <c r="AN3035" s="35"/>
      <c r="AO3035" s="35"/>
      <c r="AP3035" s="3"/>
      <c r="AQ3035" s="35"/>
      <c r="AR3035" s="3"/>
      <c r="AS3035" s="3"/>
      <c r="AT3035" s="6"/>
      <c r="AU3035" s="6"/>
      <c r="AV3035" s="6"/>
      <c r="AW3035" s="3"/>
      <c r="AX3035" s="3"/>
      <c r="AY3035" s="3"/>
      <c r="AZ3035" s="35"/>
      <c r="BA3035" s="3"/>
      <c r="BB3035" s="3"/>
      <c r="BC3035" s="3"/>
      <c r="BD3035" s="3"/>
      <c r="BE3035" s="3"/>
      <c r="BF3035" s="35"/>
      <c r="BG3035" s="3"/>
      <c r="BH3035" s="3"/>
      <c r="BI3035" s="3"/>
      <c r="BJ3035" s="3"/>
      <c r="BK3035" s="35"/>
      <c r="BL3035" s="35"/>
      <c r="BM3035" s="35"/>
      <c r="BN3035" s="3"/>
      <c r="BO3035" s="3"/>
      <c r="BP3035" s="3"/>
      <c r="BQ3035" s="3"/>
      <c r="BR3035" s="3"/>
      <c r="BS3035" s="3"/>
      <c r="BT3035" s="3"/>
      <c r="BU3035" s="3"/>
      <c r="BV3035" s="3"/>
      <c r="BW3035" s="3"/>
      <c r="BX3035" s="3"/>
      <c r="BY3035" s="3">
        <v>1974</v>
      </c>
      <c r="BZ3035" s="12" t="s">
        <v>2813</v>
      </c>
      <c r="CA3035" s="26" t="s">
        <v>2381</v>
      </c>
      <c r="CB3035" s="26" t="s">
        <v>2969</v>
      </c>
      <c r="CC3035" s="39" t="s">
        <v>2571</v>
      </c>
      <c r="CD3035" s="3"/>
      <c r="CE3035" s="3"/>
      <c r="CF3035" s="7"/>
      <c r="CU3035" s="1"/>
      <c r="CV3035" s="1"/>
      <c r="CW3035" s="1"/>
      <c r="DD3035" s="1"/>
      <c r="DF3035" s="1"/>
      <c r="DH3035"/>
      <c r="DJ3035" s="1"/>
      <c r="DP3035"/>
      <c r="DW3035" s="1"/>
      <c r="DX3035" s="1"/>
      <c r="DY3035" s="1"/>
      <c r="DZ3035" s="1"/>
      <c r="EA3035" s="1"/>
      <c r="EB3035" s="1"/>
      <c r="EC3035" s="1"/>
      <c r="EH3035"/>
      <c r="ER3035" s="1"/>
      <c r="ET3035" s="1"/>
      <c r="EV3035"/>
      <c r="EW3035"/>
      <c r="FH3035" s="1"/>
      <c r="FI3035" s="1"/>
      <c r="PD3035" s="2"/>
      <c r="PE3035" s="2"/>
      <c r="PF3035" s="2"/>
      <c r="PG3035" s="2"/>
      <c r="PH3035" s="2"/>
      <c r="PI3035" s="2"/>
      <c r="PJ3035" s="2"/>
      <c r="PK3035" s="2"/>
      <c r="PL3035" s="2"/>
      <c r="PM3035" s="2"/>
      <c r="PN3035" s="2"/>
      <c r="PO3035" s="2"/>
    </row>
    <row r="3036" spans="1:431" ht="98" hidden="1" x14ac:dyDescent="0.15">
      <c r="A3036" s="32" t="s">
        <v>2967</v>
      </c>
      <c r="B3036" s="3"/>
      <c r="C3036" s="34"/>
      <c r="D3036" s="34"/>
      <c r="E3036" s="3"/>
      <c r="F3036" s="6"/>
      <c r="G3036" s="6"/>
      <c r="H3036" s="6"/>
      <c r="I3036" s="3"/>
      <c r="J3036" s="6"/>
      <c r="K3036" s="3"/>
      <c r="L3036" s="3"/>
      <c r="M3036" s="3"/>
      <c r="N3036" s="6"/>
      <c r="O3036" s="3"/>
      <c r="P3036" s="6"/>
      <c r="Q3036" s="6"/>
      <c r="R3036" s="6"/>
      <c r="S3036" s="3"/>
      <c r="T3036" s="3"/>
      <c r="U3036" s="35"/>
      <c r="V3036" s="3"/>
      <c r="W3036" s="3"/>
      <c r="X3036" s="3"/>
      <c r="Y3036" s="6"/>
      <c r="Z3036" s="34"/>
      <c r="AA3036" s="34"/>
      <c r="AB3036" s="35"/>
      <c r="AC3036" s="34"/>
      <c r="AD3036" s="6"/>
      <c r="AE3036" s="3"/>
      <c r="AF3036" s="3"/>
      <c r="AG3036" s="6"/>
      <c r="AH3036" s="6"/>
      <c r="AI3036" s="3"/>
      <c r="AJ3036" s="3"/>
      <c r="AK3036" s="3"/>
      <c r="AL3036" s="3"/>
      <c r="AM3036" s="6"/>
      <c r="AN3036" s="35"/>
      <c r="AO3036" s="35"/>
      <c r="AP3036" s="3"/>
      <c r="AQ3036" s="35"/>
      <c r="AR3036" s="3"/>
      <c r="AS3036" s="3"/>
      <c r="AT3036" s="6"/>
      <c r="AU3036" s="6"/>
      <c r="AV3036" s="6"/>
      <c r="AW3036" s="3"/>
      <c r="AX3036" s="3"/>
      <c r="AY3036" s="3"/>
      <c r="AZ3036" s="35"/>
      <c r="BA3036" s="3"/>
      <c r="BB3036" s="3"/>
      <c r="BC3036" s="3"/>
      <c r="BD3036" s="3"/>
      <c r="BE3036" s="3"/>
      <c r="BF3036" s="35"/>
      <c r="BG3036" s="3"/>
      <c r="BH3036" s="3"/>
      <c r="BI3036" s="3"/>
      <c r="BJ3036" s="3"/>
      <c r="BK3036" s="35"/>
      <c r="BL3036" s="35"/>
      <c r="BM3036" s="35"/>
      <c r="BN3036" s="3"/>
      <c r="BO3036" s="3"/>
      <c r="BP3036" s="3"/>
      <c r="BQ3036" s="3"/>
      <c r="BR3036" s="3"/>
      <c r="BS3036" s="3"/>
      <c r="BT3036" s="3"/>
      <c r="BU3036" s="3"/>
      <c r="BV3036" s="3"/>
      <c r="BW3036" s="3"/>
      <c r="BX3036" s="3"/>
      <c r="BY3036" s="3">
        <v>1974</v>
      </c>
      <c r="BZ3036" s="12" t="s">
        <v>2813</v>
      </c>
      <c r="CA3036" s="26" t="s">
        <v>2381</v>
      </c>
      <c r="CB3036" s="26" t="s">
        <v>2969</v>
      </c>
      <c r="CC3036" s="39" t="s">
        <v>2571</v>
      </c>
      <c r="CD3036" s="3"/>
      <c r="CE3036" s="3"/>
      <c r="CF3036" s="7"/>
      <c r="CU3036" s="1"/>
      <c r="CV3036" s="1"/>
      <c r="CW3036" s="1"/>
      <c r="DD3036" s="1"/>
      <c r="DF3036" s="1"/>
      <c r="DH3036"/>
      <c r="DJ3036" s="1"/>
      <c r="DP3036"/>
      <c r="DW3036" s="1"/>
      <c r="DX3036" s="1"/>
      <c r="DY3036" s="1"/>
      <c r="DZ3036" s="1"/>
      <c r="EA3036" s="1"/>
      <c r="EB3036" s="1"/>
      <c r="EC3036" s="1"/>
      <c r="EH3036"/>
      <c r="ER3036" s="1"/>
      <c r="ET3036" s="1"/>
      <c r="EV3036"/>
      <c r="EW3036"/>
      <c r="FH3036" s="1"/>
      <c r="FI3036" s="1"/>
      <c r="PD3036" s="2"/>
      <c r="PE3036" s="2"/>
      <c r="PF3036" s="2"/>
      <c r="PG3036" s="2"/>
      <c r="PH3036" s="2"/>
      <c r="PI3036" s="2"/>
      <c r="PJ3036" s="2"/>
      <c r="PK3036" s="2"/>
      <c r="PL3036" s="2"/>
      <c r="PM3036" s="2"/>
      <c r="PN3036" s="2"/>
      <c r="PO3036" s="2"/>
    </row>
    <row r="3037" spans="1:431" ht="98" hidden="1" x14ac:dyDescent="0.15">
      <c r="A3037" s="36" t="s">
        <v>2968</v>
      </c>
      <c r="B3037" s="12"/>
      <c r="C3037" s="37"/>
      <c r="D3037" s="37"/>
      <c r="E3037" s="12"/>
      <c r="F3037" s="11"/>
      <c r="G3037" s="11"/>
      <c r="H3037" s="11"/>
      <c r="I3037" s="12"/>
      <c r="J3037" s="11"/>
      <c r="K3037" s="12"/>
      <c r="L3037" s="12"/>
      <c r="M3037" s="12"/>
      <c r="N3037" s="11"/>
      <c r="O3037" s="12"/>
      <c r="P3037" s="11"/>
      <c r="Q3037" s="11"/>
      <c r="R3037" s="11"/>
      <c r="S3037" s="12"/>
      <c r="T3037" s="12"/>
      <c r="U3037" s="38"/>
      <c r="V3037" s="12"/>
      <c r="W3037" s="12"/>
      <c r="X3037" s="12"/>
      <c r="Y3037" s="11"/>
      <c r="Z3037" s="37"/>
      <c r="AA3037" s="37"/>
      <c r="AB3037" s="38"/>
      <c r="AC3037" s="37"/>
      <c r="AD3037" s="11"/>
      <c r="AE3037" s="12"/>
      <c r="AF3037" s="12"/>
      <c r="AG3037" s="11"/>
      <c r="AH3037" s="11"/>
      <c r="AI3037" s="12"/>
      <c r="AJ3037" s="12"/>
      <c r="AK3037" s="12"/>
      <c r="AL3037" s="12"/>
      <c r="AM3037" s="11"/>
      <c r="AN3037" s="38"/>
      <c r="AO3037" s="38"/>
      <c r="AP3037" s="12"/>
      <c r="AQ3037" s="38"/>
      <c r="AR3037" s="12"/>
      <c r="AS3037" s="12"/>
      <c r="AT3037" s="11"/>
      <c r="AU3037" s="11"/>
      <c r="AV3037" s="11"/>
      <c r="AW3037" s="12"/>
      <c r="AX3037" s="12"/>
      <c r="AY3037" s="12"/>
      <c r="AZ3037" s="38"/>
      <c r="BA3037" s="12"/>
      <c r="BB3037" s="12"/>
      <c r="BC3037" s="12"/>
      <c r="BD3037" s="12"/>
      <c r="BE3037" s="12"/>
      <c r="BF3037" s="38"/>
      <c r="BG3037" s="12"/>
      <c r="BH3037" s="12"/>
      <c r="BI3037" s="12"/>
      <c r="BJ3037" s="12"/>
      <c r="BK3037" s="38"/>
      <c r="BL3037" s="38"/>
      <c r="BM3037" s="38"/>
      <c r="BN3037" s="12"/>
      <c r="BO3037" s="12"/>
      <c r="BP3037" s="12"/>
      <c r="BQ3037" s="12"/>
      <c r="BR3037" s="12"/>
      <c r="BS3037" s="12"/>
      <c r="BT3037" s="12"/>
      <c r="BU3037" s="12"/>
      <c r="BV3037" s="12"/>
      <c r="BW3037" s="12"/>
      <c r="BX3037" s="12"/>
      <c r="BY3037" s="3">
        <v>1974</v>
      </c>
      <c r="BZ3037" s="12" t="s">
        <v>2813</v>
      </c>
      <c r="CA3037" s="26" t="s">
        <v>2381</v>
      </c>
      <c r="CB3037" s="26" t="s">
        <v>2969</v>
      </c>
      <c r="CC3037" s="39" t="s">
        <v>2571</v>
      </c>
      <c r="CD3037" s="12"/>
      <c r="CE3037" s="12"/>
      <c r="CF3037" s="13"/>
      <c r="CU3037" s="1"/>
      <c r="CV3037" s="1"/>
      <c r="CW3037" s="1"/>
      <c r="DD3037" s="1"/>
      <c r="DF3037" s="1"/>
      <c r="DH3037"/>
      <c r="DJ3037" s="1"/>
      <c r="DP3037"/>
      <c r="DW3037" s="1"/>
      <c r="DX3037" s="1"/>
      <c r="DY3037" s="1"/>
      <c r="DZ3037" s="1"/>
      <c r="EA3037" s="1"/>
      <c r="EB3037" s="1"/>
      <c r="EC3037" s="1"/>
      <c r="EH3037"/>
      <c r="ER3037" s="1"/>
      <c r="ET3037" s="1"/>
      <c r="EV3037"/>
      <c r="EW3037"/>
      <c r="FH3037" s="1"/>
      <c r="FI3037" s="1"/>
      <c r="PD3037" s="2"/>
      <c r="PE3037" s="2"/>
      <c r="PF3037" s="2"/>
      <c r="PG3037" s="2"/>
      <c r="PH3037" s="2"/>
      <c r="PI3037" s="2"/>
      <c r="PJ3037" s="2"/>
      <c r="PK3037" s="2"/>
      <c r="PL3037" s="2"/>
      <c r="PM3037" s="2"/>
      <c r="PN3037" s="2"/>
      <c r="PO3037" s="2"/>
    </row>
    <row r="3038" spans="1:431" ht="98" hidden="1" x14ac:dyDescent="0.15">
      <c r="A3038" s="33" t="s">
        <v>2970</v>
      </c>
      <c r="B3038" s="3"/>
      <c r="C3038" s="34"/>
      <c r="D3038" s="34"/>
      <c r="E3038" s="3"/>
      <c r="F3038" s="6"/>
      <c r="G3038" s="6"/>
      <c r="H3038" s="6"/>
      <c r="I3038" s="3"/>
      <c r="J3038" s="6"/>
      <c r="K3038" s="3"/>
      <c r="L3038" s="3"/>
      <c r="M3038" s="3"/>
      <c r="N3038" s="6"/>
      <c r="O3038" s="3"/>
      <c r="P3038" s="6"/>
      <c r="Q3038" s="6"/>
      <c r="R3038" s="6"/>
      <c r="S3038" s="3"/>
      <c r="T3038" s="3"/>
      <c r="U3038" s="35"/>
      <c r="V3038" s="3"/>
      <c r="W3038" s="3"/>
      <c r="X3038" s="3"/>
      <c r="Y3038" s="6"/>
      <c r="Z3038" s="34"/>
      <c r="AA3038" s="34"/>
      <c r="AB3038" s="35"/>
      <c r="AC3038" s="34"/>
      <c r="AD3038" s="6"/>
      <c r="AE3038" s="3"/>
      <c r="AF3038" s="3"/>
      <c r="AG3038" s="6"/>
      <c r="AH3038" s="6"/>
      <c r="AI3038" s="3"/>
      <c r="AJ3038" s="3"/>
      <c r="AK3038" s="3"/>
      <c r="AL3038" s="3"/>
      <c r="AM3038" s="6"/>
      <c r="AN3038" s="35"/>
      <c r="AO3038" s="35"/>
      <c r="AP3038" s="3"/>
      <c r="AQ3038" s="35"/>
      <c r="AR3038" s="3"/>
      <c r="AS3038" s="3"/>
      <c r="AT3038" s="6"/>
      <c r="AU3038" s="6"/>
      <c r="AV3038" s="6"/>
      <c r="AW3038" s="3"/>
      <c r="AX3038" s="3"/>
      <c r="AY3038" s="3"/>
      <c r="AZ3038" s="35"/>
      <c r="BA3038" s="3"/>
      <c r="BB3038" s="3"/>
      <c r="BC3038" s="3"/>
      <c r="BD3038" s="3"/>
      <c r="BE3038" s="3"/>
      <c r="BF3038" s="35"/>
      <c r="BG3038" s="3"/>
      <c r="BH3038" s="3"/>
      <c r="BI3038" s="3"/>
      <c r="BJ3038" s="3"/>
      <c r="BK3038" s="35"/>
      <c r="BL3038" s="35"/>
      <c r="BM3038" s="35"/>
      <c r="BN3038" s="3"/>
      <c r="BO3038" s="3"/>
      <c r="BP3038" s="3"/>
      <c r="BQ3038" s="3"/>
      <c r="BR3038" s="3"/>
      <c r="BS3038" s="3"/>
      <c r="BT3038" s="3"/>
      <c r="BU3038" s="3"/>
      <c r="BV3038" s="3"/>
      <c r="BW3038" s="3"/>
      <c r="BX3038" s="3"/>
      <c r="BY3038" s="3">
        <v>1974</v>
      </c>
      <c r="BZ3038" s="12" t="s">
        <v>2813</v>
      </c>
      <c r="CA3038" s="26" t="s">
        <v>2974</v>
      </c>
      <c r="CB3038" s="26" t="s">
        <v>2976</v>
      </c>
      <c r="CC3038" s="39" t="s">
        <v>2547</v>
      </c>
      <c r="CD3038" s="3"/>
      <c r="CE3038" s="3"/>
      <c r="CF3038" s="7"/>
      <c r="CU3038" s="1"/>
      <c r="CV3038" s="1"/>
      <c r="CW3038" s="1"/>
      <c r="DD3038" s="1"/>
      <c r="DF3038" s="1"/>
      <c r="DH3038"/>
      <c r="DJ3038" s="1"/>
      <c r="DP3038"/>
      <c r="DW3038" s="1"/>
      <c r="DX3038" s="1"/>
      <c r="DY3038" s="1"/>
      <c r="DZ3038" s="1"/>
      <c r="EA3038" s="1"/>
      <c r="EB3038" s="1"/>
      <c r="EC3038" s="1"/>
      <c r="EH3038"/>
      <c r="ER3038" s="1"/>
      <c r="ET3038" s="1"/>
      <c r="EV3038"/>
      <c r="EW3038"/>
      <c r="FH3038" s="1"/>
      <c r="FI3038" s="1"/>
      <c r="PD3038" s="2"/>
      <c r="PE3038" s="2"/>
      <c r="PF3038" s="2"/>
      <c r="PG3038" s="2"/>
      <c r="PH3038" s="2"/>
      <c r="PI3038" s="2"/>
      <c r="PJ3038" s="2"/>
      <c r="PK3038" s="2"/>
      <c r="PL3038" s="2"/>
      <c r="PM3038" s="2"/>
      <c r="PN3038" s="2"/>
      <c r="PO3038" s="2"/>
    </row>
    <row r="3039" spans="1:431" ht="98" hidden="1" x14ac:dyDescent="0.15">
      <c r="A3039" s="32" t="s">
        <v>2971</v>
      </c>
      <c r="B3039" s="3"/>
      <c r="C3039" s="34"/>
      <c r="D3039" s="34"/>
      <c r="E3039" s="3"/>
      <c r="F3039" s="6"/>
      <c r="G3039" s="6"/>
      <c r="H3039" s="6"/>
      <c r="I3039" s="3"/>
      <c r="J3039" s="6"/>
      <c r="K3039" s="3"/>
      <c r="L3039" s="3"/>
      <c r="M3039" s="3"/>
      <c r="N3039" s="6"/>
      <c r="O3039" s="3"/>
      <c r="P3039" s="6"/>
      <c r="Q3039" s="6"/>
      <c r="R3039" s="6"/>
      <c r="S3039" s="3"/>
      <c r="T3039" s="3"/>
      <c r="U3039" s="35"/>
      <c r="V3039" s="3"/>
      <c r="W3039" s="3"/>
      <c r="X3039" s="3"/>
      <c r="Y3039" s="6"/>
      <c r="Z3039" s="34"/>
      <c r="AA3039" s="34"/>
      <c r="AB3039" s="35"/>
      <c r="AC3039" s="34"/>
      <c r="AD3039" s="6"/>
      <c r="AE3039" s="3"/>
      <c r="AF3039" s="3"/>
      <c r="AG3039" s="6"/>
      <c r="AH3039" s="6"/>
      <c r="AI3039" s="3"/>
      <c r="AJ3039" s="3"/>
      <c r="AK3039" s="3"/>
      <c r="AL3039" s="3"/>
      <c r="AM3039" s="6"/>
      <c r="AN3039" s="35"/>
      <c r="AO3039" s="35"/>
      <c r="AP3039" s="3"/>
      <c r="AQ3039" s="35"/>
      <c r="AR3039" s="3"/>
      <c r="AS3039" s="3"/>
      <c r="AT3039" s="6"/>
      <c r="AU3039" s="6"/>
      <c r="AV3039" s="6"/>
      <c r="AW3039" s="3"/>
      <c r="AX3039" s="3"/>
      <c r="AY3039" s="3"/>
      <c r="AZ3039" s="35"/>
      <c r="BA3039" s="3"/>
      <c r="BB3039" s="3"/>
      <c r="BC3039" s="3"/>
      <c r="BD3039" s="3"/>
      <c r="BE3039" s="3"/>
      <c r="BF3039" s="35"/>
      <c r="BG3039" s="3"/>
      <c r="BH3039" s="3"/>
      <c r="BI3039" s="3"/>
      <c r="BJ3039" s="3"/>
      <c r="BK3039" s="35"/>
      <c r="BL3039" s="35"/>
      <c r="BM3039" s="35"/>
      <c r="BN3039" s="3"/>
      <c r="BO3039" s="3"/>
      <c r="BP3039" s="3"/>
      <c r="BQ3039" s="3"/>
      <c r="BR3039" s="3"/>
      <c r="BS3039" s="3"/>
      <c r="BT3039" s="3"/>
      <c r="BU3039" s="3"/>
      <c r="BV3039" s="3"/>
      <c r="BW3039" s="3"/>
      <c r="BX3039" s="3"/>
      <c r="BY3039" s="3">
        <v>1974</v>
      </c>
      <c r="BZ3039" s="12" t="s">
        <v>2813</v>
      </c>
      <c r="CA3039" s="26" t="s">
        <v>2974</v>
      </c>
      <c r="CB3039" s="26" t="s">
        <v>2976</v>
      </c>
      <c r="CC3039" s="39" t="s">
        <v>2547</v>
      </c>
      <c r="CD3039" s="3"/>
      <c r="CE3039" s="3"/>
      <c r="CF3039" s="7"/>
      <c r="CU3039" s="1"/>
      <c r="CV3039" s="1"/>
      <c r="CW3039" s="1"/>
      <c r="DD3039" s="1"/>
      <c r="DF3039" s="1"/>
      <c r="DH3039"/>
      <c r="DJ3039" s="1"/>
      <c r="DP3039"/>
      <c r="DW3039" s="1"/>
      <c r="DX3039" s="1"/>
      <c r="DY3039" s="1"/>
      <c r="DZ3039" s="1"/>
      <c r="EA3039" s="1"/>
      <c r="EB3039" s="1"/>
      <c r="EC3039" s="1"/>
      <c r="EH3039"/>
      <c r="ER3039" s="1"/>
      <c r="ET3039" s="1"/>
      <c r="EV3039"/>
      <c r="EW3039"/>
      <c r="FH3039" s="1"/>
      <c r="FI3039" s="1"/>
      <c r="PD3039" s="2"/>
      <c r="PE3039" s="2"/>
      <c r="PF3039" s="2"/>
      <c r="PG3039" s="2"/>
      <c r="PH3039" s="2"/>
      <c r="PI3039" s="2"/>
      <c r="PJ3039" s="2"/>
      <c r="PK3039" s="2"/>
      <c r="PL3039" s="2"/>
      <c r="PM3039" s="2"/>
      <c r="PN3039" s="2"/>
      <c r="PO3039" s="2"/>
    </row>
    <row r="3040" spans="1:431" ht="98" hidden="1" x14ac:dyDescent="0.15">
      <c r="A3040" s="33" t="s">
        <v>2972</v>
      </c>
      <c r="B3040" s="3"/>
      <c r="C3040" s="34"/>
      <c r="D3040" s="34"/>
      <c r="E3040" s="3"/>
      <c r="F3040" s="6"/>
      <c r="G3040" s="6"/>
      <c r="H3040" s="6"/>
      <c r="I3040" s="3"/>
      <c r="J3040" s="6"/>
      <c r="K3040" s="3"/>
      <c r="L3040" s="3"/>
      <c r="M3040" s="3"/>
      <c r="N3040" s="6"/>
      <c r="O3040" s="3"/>
      <c r="P3040" s="6"/>
      <c r="Q3040" s="6"/>
      <c r="R3040" s="6"/>
      <c r="S3040" s="3"/>
      <c r="T3040" s="3"/>
      <c r="U3040" s="35"/>
      <c r="V3040" s="3"/>
      <c r="W3040" s="3"/>
      <c r="X3040" s="3"/>
      <c r="Y3040" s="6"/>
      <c r="Z3040" s="34"/>
      <c r="AA3040" s="34"/>
      <c r="AB3040" s="35"/>
      <c r="AC3040" s="34"/>
      <c r="AD3040" s="6"/>
      <c r="AE3040" s="3"/>
      <c r="AF3040" s="3"/>
      <c r="AG3040" s="6"/>
      <c r="AH3040" s="6"/>
      <c r="AI3040" s="3"/>
      <c r="AJ3040" s="3"/>
      <c r="AK3040" s="3"/>
      <c r="AL3040" s="3"/>
      <c r="AM3040" s="6"/>
      <c r="AN3040" s="35"/>
      <c r="AO3040" s="35"/>
      <c r="AP3040" s="3"/>
      <c r="AQ3040" s="35"/>
      <c r="AR3040" s="3"/>
      <c r="AS3040" s="3"/>
      <c r="AT3040" s="6"/>
      <c r="AU3040" s="6"/>
      <c r="AV3040" s="6"/>
      <c r="AW3040" s="3"/>
      <c r="AX3040" s="3"/>
      <c r="AY3040" s="3"/>
      <c r="AZ3040" s="35"/>
      <c r="BA3040" s="3"/>
      <c r="BB3040" s="3"/>
      <c r="BC3040" s="3"/>
      <c r="BD3040" s="3"/>
      <c r="BE3040" s="3"/>
      <c r="BF3040" s="35"/>
      <c r="BG3040" s="3"/>
      <c r="BH3040" s="3"/>
      <c r="BI3040" s="3"/>
      <c r="BJ3040" s="3"/>
      <c r="BK3040" s="35"/>
      <c r="BL3040" s="35"/>
      <c r="BM3040" s="35"/>
      <c r="BN3040" s="3"/>
      <c r="BO3040" s="3"/>
      <c r="BP3040" s="3"/>
      <c r="BQ3040" s="3"/>
      <c r="BR3040" s="3"/>
      <c r="BS3040" s="3"/>
      <c r="BT3040" s="3"/>
      <c r="BU3040" s="3"/>
      <c r="BV3040" s="3"/>
      <c r="BW3040" s="3"/>
      <c r="BX3040" s="3"/>
      <c r="BY3040" s="3">
        <v>1974</v>
      </c>
      <c r="BZ3040" s="12" t="s">
        <v>2813</v>
      </c>
      <c r="CA3040" s="26" t="s">
        <v>2974</v>
      </c>
      <c r="CB3040" s="26" t="s">
        <v>2976</v>
      </c>
      <c r="CC3040" s="39" t="s">
        <v>2547</v>
      </c>
      <c r="CD3040" s="3"/>
      <c r="CE3040" s="3"/>
      <c r="CF3040" s="7"/>
      <c r="CU3040" s="1"/>
      <c r="CV3040" s="1"/>
      <c r="CW3040" s="1"/>
      <c r="DD3040" s="1"/>
      <c r="DF3040" s="1"/>
      <c r="DH3040"/>
      <c r="DJ3040" s="1"/>
      <c r="DP3040"/>
      <c r="DW3040" s="1"/>
      <c r="DX3040" s="1"/>
      <c r="DY3040" s="1"/>
      <c r="DZ3040" s="1"/>
      <c r="EA3040" s="1"/>
      <c r="EB3040" s="1"/>
      <c r="EC3040" s="1"/>
      <c r="EH3040"/>
      <c r="ER3040" s="1"/>
      <c r="ET3040" s="1"/>
      <c r="EV3040"/>
      <c r="EW3040"/>
      <c r="FH3040" s="1"/>
      <c r="FI3040" s="1"/>
      <c r="PD3040" s="2"/>
      <c r="PE3040" s="2"/>
      <c r="PF3040" s="2"/>
      <c r="PG3040" s="2"/>
      <c r="PH3040" s="2"/>
      <c r="PI3040" s="2"/>
      <c r="PJ3040" s="2"/>
      <c r="PK3040" s="2"/>
      <c r="PL3040" s="2"/>
      <c r="PM3040" s="2"/>
      <c r="PN3040" s="2"/>
      <c r="PO3040" s="2"/>
    </row>
    <row r="3041" spans="1:431" ht="98" hidden="1" x14ac:dyDescent="0.15">
      <c r="A3041" s="40" t="s">
        <v>2973</v>
      </c>
      <c r="B3041" s="12"/>
      <c r="C3041" s="37"/>
      <c r="D3041" s="37"/>
      <c r="E3041" s="12"/>
      <c r="F3041" s="11"/>
      <c r="G3041" s="11"/>
      <c r="H3041" s="11"/>
      <c r="I3041" s="12"/>
      <c r="J3041" s="11"/>
      <c r="K3041" s="12"/>
      <c r="L3041" s="12"/>
      <c r="M3041" s="12"/>
      <c r="N3041" s="11"/>
      <c r="O3041" s="12"/>
      <c r="P3041" s="11"/>
      <c r="Q3041" s="11"/>
      <c r="R3041" s="11"/>
      <c r="S3041" s="12"/>
      <c r="T3041" s="12"/>
      <c r="U3041" s="38"/>
      <c r="V3041" s="12"/>
      <c r="W3041" s="12"/>
      <c r="X3041" s="12"/>
      <c r="Y3041" s="11"/>
      <c r="Z3041" s="37"/>
      <c r="AA3041" s="37"/>
      <c r="AB3041" s="38"/>
      <c r="AC3041" s="37"/>
      <c r="AD3041" s="11"/>
      <c r="AE3041" s="12"/>
      <c r="AF3041" s="12"/>
      <c r="AG3041" s="11"/>
      <c r="AH3041" s="11"/>
      <c r="AI3041" s="12"/>
      <c r="AJ3041" s="12"/>
      <c r="AK3041" s="12"/>
      <c r="AL3041" s="12"/>
      <c r="AM3041" s="11"/>
      <c r="AN3041" s="38"/>
      <c r="AO3041" s="38"/>
      <c r="AP3041" s="12"/>
      <c r="AQ3041" s="38"/>
      <c r="AR3041" s="12"/>
      <c r="AS3041" s="12"/>
      <c r="AT3041" s="11"/>
      <c r="AU3041" s="11"/>
      <c r="AV3041" s="11"/>
      <c r="AW3041" s="12"/>
      <c r="AX3041" s="12"/>
      <c r="AY3041" s="12"/>
      <c r="AZ3041" s="38"/>
      <c r="BA3041" s="12"/>
      <c r="BB3041" s="12"/>
      <c r="BC3041" s="12"/>
      <c r="BD3041" s="12"/>
      <c r="BE3041" s="12"/>
      <c r="BF3041" s="38"/>
      <c r="BG3041" s="12"/>
      <c r="BH3041" s="12"/>
      <c r="BI3041" s="12"/>
      <c r="BJ3041" s="12"/>
      <c r="BK3041" s="38"/>
      <c r="BL3041" s="38"/>
      <c r="BM3041" s="38"/>
      <c r="BN3041" s="12"/>
      <c r="BO3041" s="12"/>
      <c r="BP3041" s="12"/>
      <c r="BQ3041" s="12"/>
      <c r="BR3041" s="12"/>
      <c r="BS3041" s="12"/>
      <c r="BT3041" s="12"/>
      <c r="BU3041" s="12"/>
      <c r="BV3041" s="12"/>
      <c r="BW3041" s="12"/>
      <c r="BX3041" s="12"/>
      <c r="BY3041" s="3">
        <v>1974</v>
      </c>
      <c r="BZ3041" s="12" t="s">
        <v>2813</v>
      </c>
      <c r="CA3041" s="26" t="s">
        <v>2974</v>
      </c>
      <c r="CB3041" s="26" t="s">
        <v>2976</v>
      </c>
      <c r="CC3041" s="39" t="s">
        <v>2547</v>
      </c>
      <c r="CD3041" s="12"/>
      <c r="CE3041" s="12"/>
      <c r="CF3041" s="13"/>
      <c r="CU3041" s="1"/>
      <c r="CV3041" s="1"/>
      <c r="CW3041" s="1"/>
      <c r="DD3041" s="1"/>
      <c r="DF3041" s="1"/>
      <c r="DH3041"/>
      <c r="DJ3041" s="1"/>
      <c r="DP3041"/>
      <c r="DW3041" s="1"/>
      <c r="DX3041" s="1"/>
      <c r="DY3041" s="1"/>
      <c r="DZ3041" s="1"/>
      <c r="EA3041" s="1"/>
      <c r="EB3041" s="1"/>
      <c r="EC3041" s="1"/>
      <c r="EH3041"/>
      <c r="ER3041" s="1"/>
      <c r="ET3041" s="1"/>
      <c r="EV3041"/>
      <c r="EW3041"/>
      <c r="FH3041" s="1"/>
      <c r="FI3041" s="1"/>
      <c r="PD3041" s="2"/>
      <c r="PE3041" s="2"/>
      <c r="PF3041" s="2"/>
      <c r="PG3041" s="2"/>
      <c r="PH3041" s="2"/>
      <c r="PI3041" s="2"/>
      <c r="PJ3041" s="2"/>
      <c r="PK3041" s="2"/>
      <c r="PL3041" s="2"/>
      <c r="PM3041" s="2"/>
      <c r="PN3041" s="2"/>
      <c r="PO3041" s="2"/>
    </row>
    <row r="3042" spans="1:431" ht="98" hidden="1" x14ac:dyDescent="0.15">
      <c r="A3042" s="32" t="s">
        <v>3776</v>
      </c>
      <c r="B3042" s="3"/>
      <c r="C3042" s="34"/>
      <c r="D3042" s="34"/>
      <c r="E3042" s="3"/>
      <c r="F3042" s="6"/>
      <c r="G3042" s="6"/>
      <c r="H3042" s="6"/>
      <c r="I3042" s="3"/>
      <c r="J3042" s="6"/>
      <c r="K3042" s="3"/>
      <c r="L3042" s="3"/>
      <c r="M3042" s="3"/>
      <c r="N3042" s="6"/>
      <c r="O3042" s="3"/>
      <c r="P3042" s="6"/>
      <c r="Q3042" s="6"/>
      <c r="R3042" s="6"/>
      <c r="S3042" s="3"/>
      <c r="T3042" s="3"/>
      <c r="U3042" s="35"/>
      <c r="V3042" s="3"/>
      <c r="W3042" s="3"/>
      <c r="X3042" s="3"/>
      <c r="Y3042" s="6"/>
      <c r="Z3042" s="34"/>
      <c r="AA3042" s="34"/>
      <c r="AB3042" s="35"/>
      <c r="AC3042" s="34"/>
      <c r="AD3042" s="6"/>
      <c r="AE3042" s="3"/>
      <c r="AF3042" s="3"/>
      <c r="AG3042" s="6"/>
      <c r="AH3042" s="6"/>
      <c r="AI3042" s="3"/>
      <c r="AJ3042" s="3"/>
      <c r="AK3042" s="3"/>
      <c r="AL3042" s="3"/>
      <c r="AM3042" s="6"/>
      <c r="AN3042" s="35"/>
      <c r="AO3042" s="35"/>
      <c r="AP3042" s="3"/>
      <c r="AQ3042" s="35"/>
      <c r="AR3042" s="3"/>
      <c r="AS3042" s="3"/>
      <c r="AT3042" s="6"/>
      <c r="AU3042" s="6"/>
      <c r="AV3042" s="6"/>
      <c r="AW3042" s="3"/>
      <c r="AX3042" s="3"/>
      <c r="AY3042" s="3"/>
      <c r="AZ3042" s="35"/>
      <c r="BA3042" s="3"/>
      <c r="BB3042" s="3"/>
      <c r="BC3042" s="3"/>
      <c r="BD3042" s="3"/>
      <c r="BE3042" s="3"/>
      <c r="BF3042" s="35"/>
      <c r="BG3042" s="3"/>
      <c r="BH3042" s="3"/>
      <c r="BI3042" s="3"/>
      <c r="BJ3042" s="3"/>
      <c r="BK3042" s="35"/>
      <c r="BL3042" s="35"/>
      <c r="BM3042" s="35"/>
      <c r="BN3042" s="3"/>
      <c r="BO3042" s="3"/>
      <c r="BP3042" s="3"/>
      <c r="BQ3042" s="3"/>
      <c r="BR3042" s="3"/>
      <c r="BS3042" s="3"/>
      <c r="BT3042" s="3"/>
      <c r="BU3042" s="3"/>
      <c r="BV3042" s="3"/>
      <c r="BW3042" s="3"/>
      <c r="BX3042" s="3"/>
      <c r="BY3042" s="3">
        <v>1974</v>
      </c>
      <c r="BZ3042" s="12" t="s">
        <v>2813</v>
      </c>
      <c r="CA3042" s="26" t="s">
        <v>2381</v>
      </c>
      <c r="CB3042" s="26" t="s">
        <v>3004</v>
      </c>
      <c r="CC3042" s="39" t="s">
        <v>2547</v>
      </c>
      <c r="CD3042" s="3"/>
      <c r="CE3042" s="3"/>
      <c r="CF3042" s="7"/>
      <c r="CU3042" s="1"/>
      <c r="CV3042" s="1"/>
      <c r="CW3042" s="1"/>
      <c r="DD3042" s="1"/>
      <c r="DF3042" s="1"/>
      <c r="DH3042"/>
      <c r="DJ3042" s="1"/>
      <c r="DP3042"/>
      <c r="DW3042" s="1"/>
      <c r="DX3042" s="1"/>
      <c r="DY3042" s="1"/>
      <c r="DZ3042" s="1"/>
      <c r="EA3042" s="1"/>
      <c r="EB3042" s="1"/>
      <c r="EC3042" s="1"/>
      <c r="EH3042"/>
      <c r="ER3042" s="1"/>
      <c r="ET3042" s="1"/>
      <c r="EV3042"/>
      <c r="EW3042"/>
      <c r="FH3042" s="1"/>
      <c r="FI3042" s="1"/>
      <c r="PD3042" s="2"/>
      <c r="PE3042" s="2"/>
      <c r="PF3042" s="2"/>
      <c r="PG3042" s="2"/>
      <c r="PH3042" s="2"/>
      <c r="PI3042" s="2"/>
      <c r="PJ3042" s="2"/>
      <c r="PK3042" s="2"/>
      <c r="PL3042" s="2"/>
      <c r="PM3042" s="2"/>
      <c r="PN3042" s="2"/>
      <c r="PO3042" s="2"/>
    </row>
    <row r="3043" spans="1:431" ht="98" hidden="1" x14ac:dyDescent="0.15">
      <c r="A3043" s="33" t="s">
        <v>2977</v>
      </c>
      <c r="B3043" s="3"/>
      <c r="C3043" s="34"/>
      <c r="D3043" s="34"/>
      <c r="E3043" s="3"/>
      <c r="F3043" s="6"/>
      <c r="G3043" s="6"/>
      <c r="H3043" s="6"/>
      <c r="I3043" s="3"/>
      <c r="J3043" s="6"/>
      <c r="K3043" s="3"/>
      <c r="L3043" s="3"/>
      <c r="M3043" s="3"/>
      <c r="N3043" s="6"/>
      <c r="O3043" s="3"/>
      <c r="P3043" s="6"/>
      <c r="Q3043" s="6"/>
      <c r="R3043" s="6"/>
      <c r="S3043" s="3"/>
      <c r="T3043" s="3"/>
      <c r="U3043" s="35"/>
      <c r="V3043" s="3"/>
      <c r="W3043" s="3"/>
      <c r="X3043" s="3"/>
      <c r="Y3043" s="6"/>
      <c r="Z3043" s="34"/>
      <c r="AA3043" s="34"/>
      <c r="AB3043" s="35"/>
      <c r="AC3043" s="34"/>
      <c r="AD3043" s="6"/>
      <c r="AE3043" s="3"/>
      <c r="AF3043" s="3"/>
      <c r="AG3043" s="6"/>
      <c r="AH3043" s="6"/>
      <c r="AI3043" s="3"/>
      <c r="AJ3043" s="3"/>
      <c r="AK3043" s="3"/>
      <c r="AL3043" s="3"/>
      <c r="AM3043" s="6"/>
      <c r="AN3043" s="35"/>
      <c r="AO3043" s="35"/>
      <c r="AP3043" s="3"/>
      <c r="AQ3043" s="35"/>
      <c r="AR3043" s="3"/>
      <c r="AS3043" s="3"/>
      <c r="AT3043" s="6"/>
      <c r="AU3043" s="6"/>
      <c r="AV3043" s="6"/>
      <c r="AW3043" s="3"/>
      <c r="AX3043" s="3"/>
      <c r="AY3043" s="3"/>
      <c r="AZ3043" s="35"/>
      <c r="BA3043" s="3"/>
      <c r="BB3043" s="3"/>
      <c r="BC3043" s="3"/>
      <c r="BD3043" s="3"/>
      <c r="BE3043" s="3"/>
      <c r="BF3043" s="35"/>
      <c r="BG3043" s="3"/>
      <c r="BH3043" s="3"/>
      <c r="BI3043" s="3"/>
      <c r="BJ3043" s="3"/>
      <c r="BK3043" s="35"/>
      <c r="BL3043" s="35"/>
      <c r="BM3043" s="35"/>
      <c r="BN3043" s="3"/>
      <c r="BO3043" s="3"/>
      <c r="BP3043" s="3"/>
      <c r="BQ3043" s="3"/>
      <c r="BR3043" s="3"/>
      <c r="BS3043" s="3"/>
      <c r="BT3043" s="3"/>
      <c r="BU3043" s="3"/>
      <c r="BV3043" s="3"/>
      <c r="BW3043" s="3"/>
      <c r="BX3043" s="3"/>
      <c r="BY3043" s="3">
        <v>1974</v>
      </c>
      <c r="BZ3043" s="12" t="s">
        <v>2813</v>
      </c>
      <c r="CA3043" s="26" t="s">
        <v>2381</v>
      </c>
      <c r="CB3043" s="26" t="s">
        <v>3004</v>
      </c>
      <c r="CC3043" s="39" t="s">
        <v>2547</v>
      </c>
      <c r="CD3043" s="3"/>
      <c r="CE3043" s="3"/>
      <c r="CF3043" s="7"/>
      <c r="CU3043" s="1"/>
      <c r="CV3043" s="1"/>
      <c r="CW3043" s="1"/>
      <c r="DD3043" s="1"/>
      <c r="DF3043" s="1"/>
      <c r="DH3043"/>
      <c r="DJ3043" s="1"/>
      <c r="DP3043"/>
      <c r="DW3043" s="1"/>
      <c r="DX3043" s="1"/>
      <c r="DY3043" s="1"/>
      <c r="DZ3043" s="1"/>
      <c r="EA3043" s="1"/>
      <c r="EB3043" s="1"/>
      <c r="EC3043" s="1"/>
      <c r="EH3043"/>
      <c r="ER3043" s="1"/>
      <c r="ET3043" s="1"/>
      <c r="EV3043"/>
      <c r="EW3043"/>
      <c r="FH3043" s="1"/>
      <c r="FI3043" s="1"/>
      <c r="PD3043" s="2"/>
      <c r="PE3043" s="2"/>
      <c r="PF3043" s="2"/>
      <c r="PG3043" s="2"/>
      <c r="PH3043" s="2"/>
      <c r="PI3043" s="2"/>
      <c r="PJ3043" s="2"/>
      <c r="PK3043" s="2"/>
      <c r="PL3043" s="2"/>
      <c r="PM3043" s="2"/>
      <c r="PN3043" s="2"/>
      <c r="PO3043" s="2"/>
    </row>
    <row r="3044" spans="1:431" ht="98" hidden="1" x14ac:dyDescent="0.15">
      <c r="A3044" s="32" t="s">
        <v>2978</v>
      </c>
      <c r="B3044" s="3"/>
      <c r="C3044" s="34"/>
      <c r="D3044" s="34"/>
      <c r="E3044" s="3"/>
      <c r="F3044" s="6"/>
      <c r="G3044" s="6"/>
      <c r="H3044" s="6"/>
      <c r="I3044" s="3"/>
      <c r="J3044" s="6"/>
      <c r="K3044" s="3"/>
      <c r="L3044" s="3"/>
      <c r="M3044" s="3"/>
      <c r="N3044" s="6"/>
      <c r="O3044" s="3"/>
      <c r="P3044" s="6"/>
      <c r="Q3044" s="6"/>
      <c r="R3044" s="6"/>
      <c r="S3044" s="3"/>
      <c r="T3044" s="3"/>
      <c r="U3044" s="35"/>
      <c r="V3044" s="3"/>
      <c r="W3044" s="3"/>
      <c r="X3044" s="3"/>
      <c r="Y3044" s="6"/>
      <c r="Z3044" s="34"/>
      <c r="AA3044" s="34"/>
      <c r="AB3044" s="35"/>
      <c r="AC3044" s="34"/>
      <c r="AD3044" s="6"/>
      <c r="AE3044" s="3"/>
      <c r="AF3044" s="3"/>
      <c r="AG3044" s="6"/>
      <c r="AH3044" s="6"/>
      <c r="AI3044" s="3"/>
      <c r="AJ3044" s="3"/>
      <c r="AK3044" s="3"/>
      <c r="AL3044" s="3"/>
      <c r="AM3044" s="6"/>
      <c r="AN3044" s="35"/>
      <c r="AO3044" s="35"/>
      <c r="AP3044" s="3"/>
      <c r="AQ3044" s="35"/>
      <c r="AR3044" s="3"/>
      <c r="AS3044" s="3"/>
      <c r="AT3044" s="6"/>
      <c r="AU3044" s="6"/>
      <c r="AV3044" s="6"/>
      <c r="AW3044" s="3"/>
      <c r="AX3044" s="3"/>
      <c r="AY3044" s="3"/>
      <c r="AZ3044" s="35"/>
      <c r="BA3044" s="3"/>
      <c r="BB3044" s="3"/>
      <c r="BC3044" s="3"/>
      <c r="BD3044" s="3"/>
      <c r="BE3044" s="3"/>
      <c r="BF3044" s="35"/>
      <c r="BG3044" s="3"/>
      <c r="BH3044" s="3"/>
      <c r="BI3044" s="3"/>
      <c r="BJ3044" s="3"/>
      <c r="BK3044" s="35"/>
      <c r="BL3044" s="35"/>
      <c r="BM3044" s="35"/>
      <c r="BN3044" s="3"/>
      <c r="BO3044" s="3"/>
      <c r="BP3044" s="3"/>
      <c r="BQ3044" s="3"/>
      <c r="BR3044" s="3"/>
      <c r="BS3044" s="3"/>
      <c r="BT3044" s="3"/>
      <c r="BU3044" s="3"/>
      <c r="BV3044" s="3"/>
      <c r="BW3044" s="3"/>
      <c r="BX3044" s="3"/>
      <c r="BY3044" s="3">
        <v>1974</v>
      </c>
      <c r="BZ3044" s="12" t="s">
        <v>2813</v>
      </c>
      <c r="CA3044" s="26" t="s">
        <v>2381</v>
      </c>
      <c r="CB3044" s="26" t="s">
        <v>3004</v>
      </c>
      <c r="CC3044" s="39" t="s">
        <v>2547</v>
      </c>
      <c r="CD3044" s="3"/>
      <c r="CE3044" s="3"/>
      <c r="CF3044" s="7"/>
      <c r="CU3044" s="1"/>
      <c r="CV3044" s="1"/>
      <c r="CW3044" s="1"/>
      <c r="DD3044" s="1"/>
      <c r="DF3044" s="1"/>
      <c r="DH3044"/>
      <c r="DJ3044" s="1"/>
      <c r="DP3044"/>
      <c r="DW3044" s="1"/>
      <c r="DX3044" s="1"/>
      <c r="DY3044" s="1"/>
      <c r="DZ3044" s="1"/>
      <c r="EA3044" s="1"/>
      <c r="EB3044" s="1"/>
      <c r="EC3044" s="1"/>
      <c r="EH3044"/>
      <c r="ER3044" s="1"/>
      <c r="ET3044" s="1"/>
      <c r="EV3044"/>
      <c r="EW3044"/>
      <c r="FH3044" s="1"/>
      <c r="FI3044" s="1"/>
      <c r="PD3044" s="2"/>
      <c r="PE3044" s="2"/>
      <c r="PF3044" s="2"/>
      <c r="PG3044" s="2"/>
      <c r="PH3044" s="2"/>
      <c r="PI3044" s="2"/>
      <c r="PJ3044" s="2"/>
      <c r="PK3044" s="2"/>
      <c r="PL3044" s="2"/>
      <c r="PM3044" s="2"/>
      <c r="PN3044" s="2"/>
      <c r="PO3044" s="2"/>
    </row>
    <row r="3045" spans="1:431" ht="98" hidden="1" x14ac:dyDescent="0.15">
      <c r="A3045" s="33" t="s">
        <v>2979</v>
      </c>
      <c r="B3045" s="3"/>
      <c r="C3045" s="34"/>
      <c r="D3045" s="34"/>
      <c r="E3045" s="3"/>
      <c r="F3045" s="6"/>
      <c r="G3045" s="6"/>
      <c r="H3045" s="6"/>
      <c r="I3045" s="3"/>
      <c r="J3045" s="6"/>
      <c r="K3045" s="3"/>
      <c r="L3045" s="3"/>
      <c r="M3045" s="3"/>
      <c r="N3045" s="6"/>
      <c r="O3045" s="3"/>
      <c r="P3045" s="6"/>
      <c r="Q3045" s="6"/>
      <c r="R3045" s="6"/>
      <c r="S3045" s="3"/>
      <c r="T3045" s="3"/>
      <c r="U3045" s="35"/>
      <c r="V3045" s="3"/>
      <c r="W3045" s="3"/>
      <c r="X3045" s="3"/>
      <c r="Y3045" s="6"/>
      <c r="Z3045" s="34"/>
      <c r="AA3045" s="34"/>
      <c r="AB3045" s="35"/>
      <c r="AC3045" s="34"/>
      <c r="AD3045" s="6"/>
      <c r="AE3045" s="3"/>
      <c r="AF3045" s="3"/>
      <c r="AG3045" s="6"/>
      <c r="AH3045" s="6"/>
      <c r="AI3045" s="3"/>
      <c r="AJ3045" s="3"/>
      <c r="AK3045" s="3"/>
      <c r="AL3045" s="3"/>
      <c r="AM3045" s="6"/>
      <c r="AN3045" s="35"/>
      <c r="AO3045" s="35"/>
      <c r="AP3045" s="3"/>
      <c r="AQ3045" s="35"/>
      <c r="AR3045" s="3"/>
      <c r="AS3045" s="3"/>
      <c r="AT3045" s="6"/>
      <c r="AU3045" s="6"/>
      <c r="AV3045" s="6"/>
      <c r="AW3045" s="3"/>
      <c r="AX3045" s="3"/>
      <c r="AY3045" s="3"/>
      <c r="AZ3045" s="35"/>
      <c r="BA3045" s="3"/>
      <c r="BB3045" s="3"/>
      <c r="BC3045" s="3"/>
      <c r="BD3045" s="3"/>
      <c r="BE3045" s="3"/>
      <c r="BF3045" s="35"/>
      <c r="BG3045" s="3"/>
      <c r="BH3045" s="3"/>
      <c r="BI3045" s="3"/>
      <c r="BJ3045" s="3"/>
      <c r="BK3045" s="35"/>
      <c r="BL3045" s="35"/>
      <c r="BM3045" s="35"/>
      <c r="BN3045" s="3"/>
      <c r="BO3045" s="3"/>
      <c r="BP3045" s="3"/>
      <c r="BQ3045" s="3"/>
      <c r="BR3045" s="3"/>
      <c r="BS3045" s="3"/>
      <c r="BT3045" s="3"/>
      <c r="BU3045" s="3"/>
      <c r="BV3045" s="3"/>
      <c r="BW3045" s="3"/>
      <c r="BX3045" s="3"/>
      <c r="BY3045" s="3">
        <v>1974</v>
      </c>
      <c r="BZ3045" s="12" t="s">
        <v>2813</v>
      </c>
      <c r="CA3045" s="26" t="s">
        <v>2381</v>
      </c>
      <c r="CB3045" s="26" t="s">
        <v>3004</v>
      </c>
      <c r="CC3045" s="39" t="s">
        <v>2547</v>
      </c>
      <c r="CD3045" s="3"/>
      <c r="CE3045" s="3"/>
      <c r="CF3045" s="7"/>
      <c r="CU3045" s="1"/>
      <c r="CV3045" s="1"/>
      <c r="CW3045" s="1"/>
      <c r="DD3045" s="1"/>
      <c r="DF3045" s="1"/>
      <c r="DH3045"/>
      <c r="DJ3045" s="1"/>
      <c r="DP3045"/>
      <c r="DW3045" s="1"/>
      <c r="DX3045" s="1"/>
      <c r="DY3045" s="1"/>
      <c r="DZ3045" s="1"/>
      <c r="EA3045" s="1"/>
      <c r="EB3045" s="1"/>
      <c r="EC3045" s="1"/>
      <c r="EH3045"/>
      <c r="ER3045" s="1"/>
      <c r="ET3045" s="1"/>
      <c r="EV3045"/>
      <c r="EW3045"/>
      <c r="FH3045" s="1"/>
      <c r="FI3045" s="1"/>
      <c r="PD3045" s="2"/>
      <c r="PE3045" s="2"/>
      <c r="PF3045" s="2"/>
      <c r="PG3045" s="2"/>
      <c r="PH3045" s="2"/>
      <c r="PI3045" s="2"/>
      <c r="PJ3045" s="2"/>
      <c r="PK3045" s="2"/>
      <c r="PL3045" s="2"/>
      <c r="PM3045" s="2"/>
      <c r="PN3045" s="2"/>
      <c r="PO3045" s="2"/>
    </row>
    <row r="3046" spans="1:431" ht="98" hidden="1" x14ac:dyDescent="0.15">
      <c r="A3046" s="32" t="s">
        <v>2980</v>
      </c>
      <c r="B3046" s="3"/>
      <c r="C3046" s="34"/>
      <c r="D3046" s="34"/>
      <c r="E3046" s="3"/>
      <c r="F3046" s="6"/>
      <c r="G3046" s="6"/>
      <c r="H3046" s="6"/>
      <c r="I3046" s="3"/>
      <c r="J3046" s="6"/>
      <c r="K3046" s="3"/>
      <c r="L3046" s="3"/>
      <c r="M3046" s="3"/>
      <c r="N3046" s="6"/>
      <c r="O3046" s="3"/>
      <c r="P3046" s="6"/>
      <c r="Q3046" s="6"/>
      <c r="R3046" s="6"/>
      <c r="S3046" s="3"/>
      <c r="T3046" s="3"/>
      <c r="U3046" s="35"/>
      <c r="V3046" s="3"/>
      <c r="W3046" s="3"/>
      <c r="X3046" s="3"/>
      <c r="Y3046" s="6"/>
      <c r="Z3046" s="34"/>
      <c r="AA3046" s="34"/>
      <c r="AB3046" s="35"/>
      <c r="AC3046" s="34"/>
      <c r="AD3046" s="6"/>
      <c r="AE3046" s="3"/>
      <c r="AF3046" s="3"/>
      <c r="AG3046" s="6"/>
      <c r="AH3046" s="6"/>
      <c r="AI3046" s="3"/>
      <c r="AJ3046" s="3"/>
      <c r="AK3046" s="3"/>
      <c r="AL3046" s="3"/>
      <c r="AM3046" s="6"/>
      <c r="AN3046" s="35"/>
      <c r="AO3046" s="35"/>
      <c r="AP3046" s="3"/>
      <c r="AQ3046" s="35"/>
      <c r="AR3046" s="3"/>
      <c r="AS3046" s="3"/>
      <c r="AT3046" s="6"/>
      <c r="AU3046" s="6"/>
      <c r="AV3046" s="6"/>
      <c r="AW3046" s="3"/>
      <c r="AX3046" s="3"/>
      <c r="AY3046" s="3"/>
      <c r="AZ3046" s="35"/>
      <c r="BA3046" s="3"/>
      <c r="BB3046" s="3"/>
      <c r="BC3046" s="3"/>
      <c r="BD3046" s="3"/>
      <c r="BE3046" s="3"/>
      <c r="BF3046" s="35"/>
      <c r="BG3046" s="3"/>
      <c r="BH3046" s="3"/>
      <c r="BI3046" s="3"/>
      <c r="BJ3046" s="3"/>
      <c r="BK3046" s="35"/>
      <c r="BL3046" s="35"/>
      <c r="BM3046" s="35"/>
      <c r="BN3046" s="3"/>
      <c r="BO3046" s="3"/>
      <c r="BP3046" s="3"/>
      <c r="BQ3046" s="3"/>
      <c r="BR3046" s="3"/>
      <c r="BS3046" s="3"/>
      <c r="BT3046" s="3"/>
      <c r="BU3046" s="3"/>
      <c r="BV3046" s="3"/>
      <c r="BW3046" s="3"/>
      <c r="BX3046" s="3"/>
      <c r="BY3046" s="3">
        <v>1974</v>
      </c>
      <c r="BZ3046" s="12" t="s">
        <v>2813</v>
      </c>
      <c r="CA3046" s="26" t="s">
        <v>2381</v>
      </c>
      <c r="CB3046" s="26" t="s">
        <v>3004</v>
      </c>
      <c r="CC3046" s="39" t="s">
        <v>2547</v>
      </c>
      <c r="CD3046" s="3"/>
      <c r="CE3046" s="3"/>
      <c r="CF3046" s="7"/>
      <c r="CU3046" s="1"/>
      <c r="CV3046" s="1"/>
      <c r="CW3046" s="1"/>
      <c r="DD3046" s="1"/>
      <c r="DF3046" s="1"/>
      <c r="DH3046"/>
      <c r="DJ3046" s="1"/>
      <c r="DP3046"/>
      <c r="DW3046" s="1"/>
      <c r="DX3046" s="1"/>
      <c r="DY3046" s="1"/>
      <c r="DZ3046" s="1"/>
      <c r="EA3046" s="1"/>
      <c r="EB3046" s="1"/>
      <c r="EC3046" s="1"/>
      <c r="EH3046"/>
      <c r="ER3046" s="1"/>
      <c r="ET3046" s="1"/>
      <c r="EV3046"/>
      <c r="EW3046"/>
      <c r="FH3046" s="1"/>
      <c r="FI3046" s="1"/>
      <c r="PD3046" s="2"/>
      <c r="PE3046" s="2"/>
      <c r="PF3046" s="2"/>
      <c r="PG3046" s="2"/>
      <c r="PH3046" s="2"/>
      <c r="PI3046" s="2"/>
      <c r="PJ3046" s="2"/>
      <c r="PK3046" s="2"/>
      <c r="PL3046" s="2"/>
      <c r="PM3046" s="2"/>
      <c r="PN3046" s="2"/>
      <c r="PO3046" s="2"/>
    </row>
    <row r="3047" spans="1:431" ht="98" hidden="1" x14ac:dyDescent="0.15">
      <c r="A3047" s="33" t="s">
        <v>2981</v>
      </c>
      <c r="B3047" s="3"/>
      <c r="C3047" s="34"/>
      <c r="D3047" s="34"/>
      <c r="E3047" s="3"/>
      <c r="F3047" s="6"/>
      <c r="G3047" s="6"/>
      <c r="H3047" s="6"/>
      <c r="I3047" s="3"/>
      <c r="J3047" s="6"/>
      <c r="K3047" s="3"/>
      <c r="L3047" s="3"/>
      <c r="M3047" s="3"/>
      <c r="N3047" s="6"/>
      <c r="O3047" s="3"/>
      <c r="P3047" s="6"/>
      <c r="Q3047" s="6"/>
      <c r="R3047" s="6"/>
      <c r="S3047" s="3"/>
      <c r="T3047" s="3"/>
      <c r="U3047" s="35"/>
      <c r="V3047" s="3"/>
      <c r="W3047" s="3"/>
      <c r="X3047" s="3"/>
      <c r="Y3047" s="6"/>
      <c r="Z3047" s="34"/>
      <c r="AA3047" s="34"/>
      <c r="AB3047" s="35"/>
      <c r="AC3047" s="34"/>
      <c r="AD3047" s="6"/>
      <c r="AE3047" s="3"/>
      <c r="AF3047" s="3"/>
      <c r="AG3047" s="6"/>
      <c r="AH3047" s="6"/>
      <c r="AI3047" s="3"/>
      <c r="AJ3047" s="3"/>
      <c r="AK3047" s="3"/>
      <c r="AL3047" s="3"/>
      <c r="AM3047" s="6"/>
      <c r="AN3047" s="35"/>
      <c r="AO3047" s="35"/>
      <c r="AP3047" s="3"/>
      <c r="AQ3047" s="35"/>
      <c r="AR3047" s="3"/>
      <c r="AS3047" s="3"/>
      <c r="AT3047" s="6"/>
      <c r="AU3047" s="6"/>
      <c r="AV3047" s="6"/>
      <c r="AW3047" s="3"/>
      <c r="AX3047" s="3"/>
      <c r="AY3047" s="3"/>
      <c r="AZ3047" s="35"/>
      <c r="BA3047" s="3"/>
      <c r="BB3047" s="3"/>
      <c r="BC3047" s="3"/>
      <c r="BD3047" s="3"/>
      <c r="BE3047" s="3"/>
      <c r="BF3047" s="35"/>
      <c r="BG3047" s="3"/>
      <c r="BH3047" s="3"/>
      <c r="BI3047" s="3"/>
      <c r="BJ3047" s="3"/>
      <c r="BK3047" s="35"/>
      <c r="BL3047" s="35"/>
      <c r="BM3047" s="35"/>
      <c r="BN3047" s="3"/>
      <c r="BO3047" s="3"/>
      <c r="BP3047" s="3"/>
      <c r="BQ3047" s="3"/>
      <c r="BR3047" s="3"/>
      <c r="BS3047" s="3"/>
      <c r="BT3047" s="3"/>
      <c r="BU3047" s="3"/>
      <c r="BV3047" s="3"/>
      <c r="BW3047" s="3"/>
      <c r="BX3047" s="3"/>
      <c r="BY3047" s="3">
        <v>1974</v>
      </c>
      <c r="BZ3047" s="12" t="s">
        <v>2813</v>
      </c>
      <c r="CA3047" s="26" t="s">
        <v>2381</v>
      </c>
      <c r="CB3047" s="26" t="s">
        <v>3004</v>
      </c>
      <c r="CC3047" s="39" t="s">
        <v>2547</v>
      </c>
      <c r="CD3047" s="3"/>
      <c r="CE3047" s="3"/>
      <c r="CF3047" s="7"/>
      <c r="CU3047" s="1"/>
      <c r="CV3047" s="1"/>
      <c r="CW3047" s="1"/>
      <c r="DD3047" s="1"/>
      <c r="DF3047" s="1"/>
      <c r="DH3047"/>
      <c r="DJ3047" s="1"/>
      <c r="DP3047"/>
      <c r="DW3047" s="1"/>
      <c r="DX3047" s="1"/>
      <c r="DY3047" s="1"/>
      <c r="DZ3047" s="1"/>
      <c r="EA3047" s="1"/>
      <c r="EB3047" s="1"/>
      <c r="EC3047" s="1"/>
      <c r="EH3047"/>
      <c r="ER3047" s="1"/>
      <c r="ET3047" s="1"/>
      <c r="EV3047"/>
      <c r="EW3047"/>
      <c r="FH3047" s="1"/>
      <c r="FI3047" s="1"/>
      <c r="PD3047" s="2"/>
      <c r="PE3047" s="2"/>
      <c r="PF3047" s="2"/>
      <c r="PG3047" s="2"/>
      <c r="PH3047" s="2"/>
      <c r="PI3047" s="2"/>
      <c r="PJ3047" s="2"/>
      <c r="PK3047" s="2"/>
      <c r="PL3047" s="2"/>
      <c r="PM3047" s="2"/>
      <c r="PN3047" s="2"/>
      <c r="PO3047" s="2"/>
    </row>
    <row r="3048" spans="1:431" ht="98" hidden="1" x14ac:dyDescent="0.15">
      <c r="A3048" s="32" t="s">
        <v>2982</v>
      </c>
      <c r="B3048" s="3"/>
      <c r="C3048" s="34"/>
      <c r="D3048" s="34"/>
      <c r="E3048" s="3"/>
      <c r="F3048" s="6"/>
      <c r="G3048" s="6"/>
      <c r="H3048" s="6"/>
      <c r="I3048" s="3"/>
      <c r="J3048" s="6"/>
      <c r="K3048" s="3"/>
      <c r="L3048" s="3"/>
      <c r="M3048" s="3"/>
      <c r="N3048" s="6"/>
      <c r="O3048" s="3"/>
      <c r="P3048" s="6"/>
      <c r="Q3048" s="6"/>
      <c r="R3048" s="6"/>
      <c r="S3048" s="3"/>
      <c r="T3048" s="3"/>
      <c r="U3048" s="35"/>
      <c r="V3048" s="3"/>
      <c r="W3048" s="3"/>
      <c r="X3048" s="3"/>
      <c r="Y3048" s="6"/>
      <c r="Z3048" s="34"/>
      <c r="AA3048" s="34"/>
      <c r="AB3048" s="35"/>
      <c r="AC3048" s="34"/>
      <c r="AD3048" s="6"/>
      <c r="AE3048" s="3"/>
      <c r="AF3048" s="3"/>
      <c r="AG3048" s="6"/>
      <c r="AH3048" s="6"/>
      <c r="AI3048" s="3"/>
      <c r="AJ3048" s="3"/>
      <c r="AK3048" s="3"/>
      <c r="AL3048" s="3"/>
      <c r="AM3048" s="6"/>
      <c r="AN3048" s="35"/>
      <c r="AO3048" s="35"/>
      <c r="AP3048" s="3"/>
      <c r="AQ3048" s="35"/>
      <c r="AR3048" s="3"/>
      <c r="AS3048" s="3"/>
      <c r="AT3048" s="6"/>
      <c r="AU3048" s="6"/>
      <c r="AV3048" s="6"/>
      <c r="AW3048" s="3"/>
      <c r="AX3048" s="3"/>
      <c r="AY3048" s="3"/>
      <c r="AZ3048" s="35"/>
      <c r="BA3048" s="3"/>
      <c r="BB3048" s="3"/>
      <c r="BC3048" s="3"/>
      <c r="BD3048" s="3"/>
      <c r="BE3048" s="3"/>
      <c r="BF3048" s="35"/>
      <c r="BG3048" s="3"/>
      <c r="BH3048" s="3"/>
      <c r="BI3048" s="3"/>
      <c r="BJ3048" s="3"/>
      <c r="BK3048" s="35"/>
      <c r="BL3048" s="35"/>
      <c r="BM3048" s="35"/>
      <c r="BN3048" s="3"/>
      <c r="BO3048" s="3"/>
      <c r="BP3048" s="3"/>
      <c r="BQ3048" s="3"/>
      <c r="BR3048" s="3"/>
      <c r="BS3048" s="3"/>
      <c r="BT3048" s="3"/>
      <c r="BU3048" s="3"/>
      <c r="BV3048" s="3"/>
      <c r="BW3048" s="3"/>
      <c r="BX3048" s="3"/>
      <c r="BY3048" s="3">
        <v>1974</v>
      </c>
      <c r="BZ3048" s="12" t="s">
        <v>2813</v>
      </c>
      <c r="CA3048" s="26" t="s">
        <v>2381</v>
      </c>
      <c r="CB3048" s="26" t="s">
        <v>3004</v>
      </c>
      <c r="CC3048" s="39" t="s">
        <v>2547</v>
      </c>
      <c r="CD3048" s="3"/>
      <c r="CE3048" s="3"/>
      <c r="CF3048" s="7"/>
      <c r="CU3048" s="1"/>
      <c r="CV3048" s="1"/>
      <c r="CW3048" s="1"/>
      <c r="DD3048" s="1"/>
      <c r="DF3048" s="1"/>
      <c r="DH3048"/>
      <c r="DJ3048" s="1"/>
      <c r="DP3048"/>
      <c r="DW3048" s="1"/>
      <c r="DX3048" s="1"/>
      <c r="DY3048" s="1"/>
      <c r="DZ3048" s="1"/>
      <c r="EA3048" s="1"/>
      <c r="EB3048" s="1"/>
      <c r="EC3048" s="1"/>
      <c r="EH3048"/>
      <c r="ER3048" s="1"/>
      <c r="ET3048" s="1"/>
      <c r="EV3048"/>
      <c r="EW3048"/>
      <c r="FH3048" s="1"/>
      <c r="FI3048" s="1"/>
      <c r="PD3048" s="2"/>
      <c r="PE3048" s="2"/>
      <c r="PF3048" s="2"/>
      <c r="PG3048" s="2"/>
      <c r="PH3048" s="2"/>
      <c r="PI3048" s="2"/>
      <c r="PJ3048" s="2"/>
      <c r="PK3048" s="2"/>
      <c r="PL3048" s="2"/>
      <c r="PM3048" s="2"/>
      <c r="PN3048" s="2"/>
      <c r="PO3048" s="2"/>
    </row>
    <row r="3049" spans="1:431" ht="98" hidden="1" x14ac:dyDescent="0.15">
      <c r="A3049" s="33" t="s">
        <v>3458</v>
      </c>
      <c r="B3049" s="3"/>
      <c r="C3049" s="34"/>
      <c r="D3049" s="34"/>
      <c r="E3049" s="3"/>
      <c r="F3049" s="6"/>
      <c r="G3049" s="6"/>
      <c r="H3049" s="6">
        <v>0</v>
      </c>
      <c r="I3049" s="3">
        <v>1</v>
      </c>
      <c r="J3049" s="6">
        <v>0</v>
      </c>
      <c r="K3049" s="3">
        <v>0</v>
      </c>
      <c r="L3049" s="3">
        <v>1</v>
      </c>
      <c r="M3049" s="3">
        <v>1</v>
      </c>
      <c r="N3049" s="6"/>
      <c r="O3049" s="3"/>
      <c r="P3049" s="6"/>
      <c r="Q3049" s="6"/>
      <c r="R3049" s="6"/>
      <c r="S3049" s="3"/>
      <c r="T3049" s="3"/>
      <c r="U3049" s="35"/>
      <c r="V3049" s="3"/>
      <c r="W3049" s="3"/>
      <c r="X3049" s="3"/>
      <c r="Y3049" s="6"/>
      <c r="Z3049" s="34"/>
      <c r="AA3049" s="34"/>
      <c r="AB3049" s="35"/>
      <c r="AC3049" s="34"/>
      <c r="AD3049" s="6"/>
      <c r="AE3049" s="3"/>
      <c r="AF3049" s="3"/>
      <c r="AG3049" s="6"/>
      <c r="AH3049" s="6"/>
      <c r="AI3049" s="3"/>
      <c r="AJ3049" s="3"/>
      <c r="AK3049" s="3"/>
      <c r="AL3049" s="3"/>
      <c r="AM3049" s="6"/>
      <c r="AN3049" s="35"/>
      <c r="AO3049" s="35"/>
      <c r="AP3049" s="3"/>
      <c r="AQ3049" s="35"/>
      <c r="AR3049" s="3"/>
      <c r="AS3049" s="3"/>
      <c r="AT3049" s="6"/>
      <c r="AU3049" s="6"/>
      <c r="AV3049" s="6"/>
      <c r="AW3049" s="3"/>
      <c r="AX3049" s="3"/>
      <c r="AY3049" s="3"/>
      <c r="AZ3049" s="35"/>
      <c r="BA3049" s="3"/>
      <c r="BB3049" s="3"/>
      <c r="BC3049" s="3"/>
      <c r="BD3049" s="3"/>
      <c r="BE3049" s="3"/>
      <c r="BF3049" s="35"/>
      <c r="BG3049" s="3"/>
      <c r="BH3049" s="3"/>
      <c r="BI3049" s="3"/>
      <c r="BJ3049" s="3"/>
      <c r="BK3049" s="35"/>
      <c r="BL3049" s="35"/>
      <c r="BM3049" s="35"/>
      <c r="BN3049" s="3"/>
      <c r="BO3049" s="3"/>
      <c r="BP3049" s="3">
        <v>0</v>
      </c>
      <c r="BQ3049" s="3">
        <v>0</v>
      </c>
      <c r="BR3049" s="3"/>
      <c r="BS3049" s="3"/>
      <c r="BT3049" s="3">
        <v>1</v>
      </c>
      <c r="BU3049" s="3"/>
      <c r="BV3049" s="3"/>
      <c r="BW3049" s="3"/>
      <c r="BX3049" s="3"/>
      <c r="BY3049" s="3">
        <v>1974</v>
      </c>
      <c r="BZ3049" s="12" t="s">
        <v>2813</v>
      </c>
      <c r="CA3049" s="26" t="s">
        <v>2381</v>
      </c>
      <c r="CB3049" s="26" t="s">
        <v>3004</v>
      </c>
      <c r="CC3049" s="39" t="s">
        <v>2547</v>
      </c>
      <c r="CD3049" s="3"/>
      <c r="CE3049" s="3"/>
      <c r="CF3049" s="7"/>
      <c r="CU3049" s="1"/>
      <c r="CV3049" s="1"/>
      <c r="CW3049" s="1"/>
      <c r="DD3049" s="1"/>
      <c r="DF3049" s="1"/>
      <c r="DH3049"/>
      <c r="DJ3049" s="1"/>
      <c r="DP3049"/>
      <c r="DW3049" s="1"/>
      <c r="DX3049" s="1"/>
      <c r="DY3049" s="1"/>
      <c r="DZ3049" s="1"/>
      <c r="EA3049" s="1"/>
      <c r="EB3049" s="1"/>
      <c r="EC3049" s="1"/>
      <c r="EH3049"/>
      <c r="ER3049" s="1"/>
      <c r="ET3049" s="1"/>
      <c r="EV3049"/>
      <c r="EW3049"/>
      <c r="FH3049" s="1"/>
      <c r="FI3049" s="1"/>
      <c r="PD3049" s="2"/>
      <c r="PE3049" s="2"/>
      <c r="PF3049" s="2"/>
      <c r="PG3049" s="2"/>
      <c r="PH3049" s="2"/>
      <c r="PI3049" s="2"/>
      <c r="PJ3049" s="2"/>
      <c r="PK3049" s="2"/>
      <c r="PL3049" s="2"/>
      <c r="PM3049" s="2"/>
      <c r="PN3049" s="2"/>
      <c r="PO3049" s="2"/>
    </row>
    <row r="3050" spans="1:431" ht="98" hidden="1" x14ac:dyDescent="0.15">
      <c r="A3050" s="32" t="s">
        <v>3459</v>
      </c>
      <c r="B3050" s="3"/>
      <c r="C3050" s="34"/>
      <c r="D3050" s="34"/>
      <c r="E3050" s="3"/>
      <c r="F3050" s="6"/>
      <c r="G3050" s="6"/>
      <c r="H3050" s="6"/>
      <c r="I3050" s="3"/>
      <c r="J3050" s="6"/>
      <c r="K3050" s="3"/>
      <c r="L3050" s="3">
        <v>0</v>
      </c>
      <c r="M3050" s="3">
        <v>1</v>
      </c>
      <c r="N3050" s="6"/>
      <c r="O3050" s="3"/>
      <c r="P3050" s="6"/>
      <c r="Q3050" s="6"/>
      <c r="R3050" s="6"/>
      <c r="S3050" s="3"/>
      <c r="T3050" s="3"/>
      <c r="U3050" s="35"/>
      <c r="V3050" s="3"/>
      <c r="W3050" s="3"/>
      <c r="X3050" s="3"/>
      <c r="Y3050" s="6"/>
      <c r="Z3050" s="34"/>
      <c r="AA3050" s="34"/>
      <c r="AB3050" s="35"/>
      <c r="AC3050" s="34"/>
      <c r="AD3050" s="6"/>
      <c r="AE3050" s="3"/>
      <c r="AF3050" s="3"/>
      <c r="AG3050" s="6"/>
      <c r="AH3050" s="6"/>
      <c r="AI3050" s="3">
        <v>1</v>
      </c>
      <c r="AJ3050" s="3">
        <v>0</v>
      </c>
      <c r="AK3050" s="3">
        <v>0</v>
      </c>
      <c r="AL3050" s="3"/>
      <c r="AM3050" s="6"/>
      <c r="AN3050" s="35"/>
      <c r="AO3050" s="35"/>
      <c r="AP3050" s="3"/>
      <c r="AQ3050" s="35"/>
      <c r="AR3050" s="3"/>
      <c r="AS3050" s="3"/>
      <c r="AT3050" s="6"/>
      <c r="AU3050" s="6"/>
      <c r="AV3050" s="6"/>
      <c r="AW3050" s="3"/>
      <c r="AX3050" s="3"/>
      <c r="AY3050" s="3"/>
      <c r="AZ3050" s="35"/>
      <c r="BA3050" s="3"/>
      <c r="BB3050" s="3"/>
      <c r="BC3050" s="3"/>
      <c r="BD3050" s="3"/>
      <c r="BE3050" s="3"/>
      <c r="BF3050" s="35"/>
      <c r="BG3050" s="3"/>
      <c r="BH3050" s="3"/>
      <c r="BI3050" s="3"/>
      <c r="BJ3050" s="3"/>
      <c r="BK3050" s="35"/>
      <c r="BL3050" s="35"/>
      <c r="BM3050" s="35"/>
      <c r="BN3050" s="3"/>
      <c r="BO3050" s="3"/>
      <c r="BP3050" s="3"/>
      <c r="BQ3050" s="3"/>
      <c r="BR3050" s="3"/>
      <c r="BS3050" s="3"/>
      <c r="BT3050" s="3"/>
      <c r="BU3050" s="3"/>
      <c r="BV3050" s="3"/>
      <c r="BW3050" s="3"/>
      <c r="BX3050" s="3"/>
      <c r="BY3050" s="3">
        <v>1974</v>
      </c>
      <c r="BZ3050" s="12" t="s">
        <v>2813</v>
      </c>
      <c r="CA3050" s="26" t="s">
        <v>2381</v>
      </c>
      <c r="CB3050" s="26" t="s">
        <v>3004</v>
      </c>
      <c r="CC3050" s="39" t="s">
        <v>2547</v>
      </c>
      <c r="CD3050" s="3"/>
      <c r="CE3050" s="3"/>
      <c r="CF3050" s="7"/>
      <c r="CU3050" s="1"/>
      <c r="CV3050" s="1"/>
      <c r="CW3050" s="1"/>
      <c r="DD3050" s="1"/>
      <c r="DF3050" s="1"/>
      <c r="DH3050"/>
      <c r="DJ3050" s="1"/>
      <c r="DP3050"/>
      <c r="DW3050" s="1"/>
      <c r="DX3050" s="1"/>
      <c r="DY3050" s="1"/>
      <c r="DZ3050" s="1"/>
      <c r="EA3050" s="1"/>
      <c r="EB3050" s="1"/>
      <c r="EC3050" s="1"/>
      <c r="EH3050"/>
      <c r="ER3050" s="1"/>
      <c r="ET3050" s="1"/>
      <c r="EV3050"/>
      <c r="EW3050"/>
      <c r="FH3050" s="1"/>
      <c r="FI3050" s="1"/>
      <c r="PD3050" s="2"/>
      <c r="PE3050" s="2"/>
      <c r="PF3050" s="2"/>
      <c r="PG3050" s="2"/>
      <c r="PH3050" s="2"/>
      <c r="PI3050" s="2"/>
      <c r="PJ3050" s="2"/>
      <c r="PK3050" s="2"/>
      <c r="PL3050" s="2"/>
      <c r="PM3050" s="2"/>
      <c r="PN3050" s="2"/>
      <c r="PO3050" s="2"/>
    </row>
    <row r="3051" spans="1:431" ht="98" hidden="1" x14ac:dyDescent="0.15">
      <c r="A3051" s="33" t="s">
        <v>2983</v>
      </c>
      <c r="B3051" s="3"/>
      <c r="C3051" s="34"/>
      <c r="D3051" s="34"/>
      <c r="E3051" s="3"/>
      <c r="F3051" s="6"/>
      <c r="G3051" s="6"/>
      <c r="H3051" s="6"/>
      <c r="I3051" s="3"/>
      <c r="J3051" s="6"/>
      <c r="K3051" s="3"/>
      <c r="L3051" s="3"/>
      <c r="M3051" s="3"/>
      <c r="N3051" s="6"/>
      <c r="O3051" s="3"/>
      <c r="P3051" s="6"/>
      <c r="Q3051" s="6"/>
      <c r="R3051" s="6"/>
      <c r="S3051" s="3"/>
      <c r="T3051" s="3"/>
      <c r="U3051" s="35"/>
      <c r="V3051" s="3"/>
      <c r="W3051" s="3"/>
      <c r="X3051" s="3"/>
      <c r="Y3051" s="6"/>
      <c r="Z3051" s="34"/>
      <c r="AA3051" s="34"/>
      <c r="AB3051" s="35"/>
      <c r="AC3051" s="34"/>
      <c r="AD3051" s="6"/>
      <c r="AE3051" s="3"/>
      <c r="AF3051" s="3"/>
      <c r="AG3051" s="6"/>
      <c r="AH3051" s="6"/>
      <c r="AI3051" s="3"/>
      <c r="AJ3051" s="3"/>
      <c r="AK3051" s="3"/>
      <c r="AL3051" s="3"/>
      <c r="AM3051" s="6"/>
      <c r="AN3051" s="35"/>
      <c r="AO3051" s="35"/>
      <c r="AP3051" s="3"/>
      <c r="AQ3051" s="35"/>
      <c r="AR3051" s="3"/>
      <c r="AS3051" s="3"/>
      <c r="AT3051" s="6"/>
      <c r="AU3051" s="6"/>
      <c r="AV3051" s="6"/>
      <c r="AW3051" s="3"/>
      <c r="AX3051" s="3"/>
      <c r="AY3051" s="3"/>
      <c r="AZ3051" s="35"/>
      <c r="BA3051" s="3"/>
      <c r="BB3051" s="3"/>
      <c r="BC3051" s="3"/>
      <c r="BD3051" s="3"/>
      <c r="BE3051" s="3"/>
      <c r="BF3051" s="35"/>
      <c r="BG3051" s="3"/>
      <c r="BH3051" s="3"/>
      <c r="BI3051" s="3"/>
      <c r="BJ3051" s="3"/>
      <c r="BK3051" s="35"/>
      <c r="BL3051" s="35"/>
      <c r="BM3051" s="35"/>
      <c r="BN3051" s="3"/>
      <c r="BO3051" s="3"/>
      <c r="BP3051" s="3"/>
      <c r="BQ3051" s="3"/>
      <c r="BR3051" s="3"/>
      <c r="BS3051" s="3"/>
      <c r="BT3051" s="3"/>
      <c r="BU3051" s="3"/>
      <c r="BV3051" s="3"/>
      <c r="BW3051" s="3"/>
      <c r="BX3051" s="3"/>
      <c r="BY3051" s="3">
        <v>1974</v>
      </c>
      <c r="BZ3051" s="12" t="s">
        <v>2813</v>
      </c>
      <c r="CA3051" s="26" t="s">
        <v>2381</v>
      </c>
      <c r="CB3051" s="26" t="s">
        <v>3004</v>
      </c>
      <c r="CC3051" s="39" t="s">
        <v>2547</v>
      </c>
      <c r="CD3051" s="3"/>
      <c r="CE3051" s="3"/>
      <c r="CF3051" s="7"/>
      <c r="CU3051" s="1"/>
      <c r="CV3051" s="1"/>
      <c r="CW3051" s="1"/>
      <c r="DD3051" s="1"/>
      <c r="DF3051" s="1"/>
      <c r="DH3051"/>
      <c r="DJ3051" s="1"/>
      <c r="DP3051"/>
      <c r="DW3051" s="1"/>
      <c r="DX3051" s="1"/>
      <c r="DY3051" s="1"/>
      <c r="DZ3051" s="1"/>
      <c r="EA3051" s="1"/>
      <c r="EB3051" s="1"/>
      <c r="EC3051" s="1"/>
      <c r="EH3051"/>
      <c r="ER3051" s="1"/>
      <c r="ET3051" s="1"/>
      <c r="EV3051"/>
      <c r="EW3051"/>
      <c r="FH3051" s="1"/>
      <c r="FI3051" s="1"/>
      <c r="PD3051" s="2"/>
      <c r="PE3051" s="2"/>
      <c r="PF3051" s="2"/>
      <c r="PG3051" s="2"/>
      <c r="PH3051" s="2"/>
      <c r="PI3051" s="2"/>
      <c r="PJ3051" s="2"/>
      <c r="PK3051" s="2"/>
      <c r="PL3051" s="2"/>
      <c r="PM3051" s="2"/>
      <c r="PN3051" s="2"/>
      <c r="PO3051" s="2"/>
    </row>
    <row r="3052" spans="1:431" ht="98" hidden="1" x14ac:dyDescent="0.15">
      <c r="A3052" s="32" t="s">
        <v>2984</v>
      </c>
      <c r="B3052" s="3"/>
      <c r="C3052" s="34"/>
      <c r="D3052" s="34"/>
      <c r="E3052" s="3"/>
      <c r="F3052" s="6"/>
      <c r="G3052" s="6"/>
      <c r="H3052" s="6"/>
      <c r="I3052" s="3"/>
      <c r="J3052" s="6"/>
      <c r="K3052" s="3"/>
      <c r="L3052" s="3"/>
      <c r="M3052" s="3"/>
      <c r="N3052" s="6"/>
      <c r="O3052" s="3"/>
      <c r="P3052" s="6"/>
      <c r="Q3052" s="6"/>
      <c r="R3052" s="6"/>
      <c r="S3052" s="3"/>
      <c r="T3052" s="3"/>
      <c r="U3052" s="35"/>
      <c r="V3052" s="3"/>
      <c r="W3052" s="3"/>
      <c r="X3052" s="3"/>
      <c r="Y3052" s="6"/>
      <c r="Z3052" s="34"/>
      <c r="AA3052" s="34"/>
      <c r="AB3052" s="35"/>
      <c r="AC3052" s="34"/>
      <c r="AD3052" s="6"/>
      <c r="AE3052" s="3"/>
      <c r="AF3052" s="3"/>
      <c r="AG3052" s="6"/>
      <c r="AH3052" s="6"/>
      <c r="AI3052" s="3"/>
      <c r="AJ3052" s="3"/>
      <c r="AK3052" s="3"/>
      <c r="AL3052" s="3"/>
      <c r="AM3052" s="6"/>
      <c r="AN3052" s="35"/>
      <c r="AO3052" s="35"/>
      <c r="AP3052" s="3"/>
      <c r="AQ3052" s="35"/>
      <c r="AR3052" s="3"/>
      <c r="AS3052" s="3"/>
      <c r="AT3052" s="6"/>
      <c r="AU3052" s="6"/>
      <c r="AV3052" s="6"/>
      <c r="AW3052" s="3"/>
      <c r="AX3052" s="3"/>
      <c r="AY3052" s="3"/>
      <c r="AZ3052" s="35"/>
      <c r="BA3052" s="3"/>
      <c r="BB3052" s="3"/>
      <c r="BC3052" s="3"/>
      <c r="BD3052" s="3"/>
      <c r="BE3052" s="3"/>
      <c r="BF3052" s="35"/>
      <c r="BG3052" s="3"/>
      <c r="BH3052" s="3"/>
      <c r="BI3052" s="3"/>
      <c r="BJ3052" s="3"/>
      <c r="BK3052" s="35"/>
      <c r="BL3052" s="35"/>
      <c r="BM3052" s="35"/>
      <c r="BN3052" s="3"/>
      <c r="BO3052" s="3"/>
      <c r="BP3052" s="3"/>
      <c r="BQ3052" s="3"/>
      <c r="BR3052" s="3"/>
      <c r="BS3052" s="3"/>
      <c r="BT3052" s="3"/>
      <c r="BU3052" s="3"/>
      <c r="BV3052" s="3"/>
      <c r="BW3052" s="3"/>
      <c r="BX3052" s="3"/>
      <c r="BY3052" s="3">
        <v>1974</v>
      </c>
      <c r="BZ3052" s="12" t="s">
        <v>2813</v>
      </c>
      <c r="CA3052" s="26" t="s">
        <v>2381</v>
      </c>
      <c r="CB3052" s="26" t="s">
        <v>3004</v>
      </c>
      <c r="CC3052" s="39" t="s">
        <v>2547</v>
      </c>
      <c r="CD3052" s="3"/>
      <c r="CE3052" s="3"/>
      <c r="CF3052" s="7"/>
      <c r="CU3052" s="1"/>
      <c r="CV3052" s="1"/>
      <c r="CW3052" s="1"/>
      <c r="DD3052" s="1"/>
      <c r="DF3052" s="1"/>
      <c r="DH3052"/>
      <c r="DJ3052" s="1"/>
      <c r="DP3052"/>
      <c r="DW3052" s="1"/>
      <c r="DX3052" s="1"/>
      <c r="DY3052" s="1"/>
      <c r="DZ3052" s="1"/>
      <c r="EA3052" s="1"/>
      <c r="EB3052" s="1"/>
      <c r="EC3052" s="1"/>
      <c r="EH3052"/>
      <c r="ER3052" s="1"/>
      <c r="ET3052" s="1"/>
      <c r="EV3052"/>
      <c r="EW3052"/>
      <c r="FH3052" s="1"/>
      <c r="FI3052" s="1"/>
      <c r="PD3052" s="2"/>
      <c r="PE3052" s="2"/>
      <c r="PF3052" s="2"/>
      <c r="PG3052" s="2"/>
      <c r="PH3052" s="2"/>
      <c r="PI3052" s="2"/>
      <c r="PJ3052" s="2"/>
      <c r="PK3052" s="2"/>
      <c r="PL3052" s="2"/>
      <c r="PM3052" s="2"/>
      <c r="PN3052" s="2"/>
      <c r="PO3052" s="2"/>
    </row>
    <row r="3053" spans="1:431" ht="98" hidden="1" x14ac:dyDescent="0.15">
      <c r="A3053" s="33" t="s">
        <v>2985</v>
      </c>
      <c r="B3053" s="3"/>
      <c r="C3053" s="34"/>
      <c r="D3053" s="34"/>
      <c r="E3053" s="3"/>
      <c r="F3053" s="6"/>
      <c r="G3053" s="6"/>
      <c r="H3053" s="6"/>
      <c r="I3053" s="3"/>
      <c r="J3053" s="6"/>
      <c r="K3053" s="3"/>
      <c r="L3053" s="3"/>
      <c r="M3053" s="3"/>
      <c r="N3053" s="6"/>
      <c r="O3053" s="3"/>
      <c r="P3053" s="6"/>
      <c r="Q3053" s="6"/>
      <c r="R3053" s="6"/>
      <c r="S3053" s="3"/>
      <c r="T3053" s="3"/>
      <c r="U3053" s="35"/>
      <c r="V3053" s="3"/>
      <c r="W3053" s="3"/>
      <c r="X3053" s="3"/>
      <c r="Y3053" s="6"/>
      <c r="Z3053" s="34"/>
      <c r="AA3053" s="34"/>
      <c r="AB3053" s="35"/>
      <c r="AC3053" s="34"/>
      <c r="AD3053" s="6"/>
      <c r="AE3053" s="3"/>
      <c r="AF3053" s="3"/>
      <c r="AG3053" s="6"/>
      <c r="AH3053" s="6"/>
      <c r="AI3053" s="3"/>
      <c r="AJ3053" s="3"/>
      <c r="AK3053" s="3"/>
      <c r="AL3053" s="3"/>
      <c r="AM3053" s="6"/>
      <c r="AN3053" s="35"/>
      <c r="AO3053" s="35"/>
      <c r="AP3053" s="3"/>
      <c r="AQ3053" s="35"/>
      <c r="AR3053" s="3"/>
      <c r="AS3053" s="3"/>
      <c r="AT3053" s="6"/>
      <c r="AU3053" s="6"/>
      <c r="AV3053" s="6"/>
      <c r="AW3053" s="3"/>
      <c r="AX3053" s="3"/>
      <c r="AY3053" s="3"/>
      <c r="AZ3053" s="35"/>
      <c r="BA3053" s="3"/>
      <c r="BB3053" s="3"/>
      <c r="BC3053" s="3"/>
      <c r="BD3053" s="3"/>
      <c r="BE3053" s="3"/>
      <c r="BF3053" s="35"/>
      <c r="BG3053" s="3"/>
      <c r="BH3053" s="3"/>
      <c r="BI3053" s="3"/>
      <c r="BJ3053" s="3"/>
      <c r="BK3053" s="35"/>
      <c r="BL3053" s="35"/>
      <c r="BM3053" s="35"/>
      <c r="BN3053" s="3"/>
      <c r="BO3053" s="3"/>
      <c r="BP3053" s="3"/>
      <c r="BQ3053" s="3"/>
      <c r="BR3053" s="3"/>
      <c r="BS3053" s="3"/>
      <c r="BT3053" s="3"/>
      <c r="BU3053" s="3"/>
      <c r="BV3053" s="3"/>
      <c r="BW3053" s="3"/>
      <c r="BX3053" s="3"/>
      <c r="BY3053" s="3">
        <v>1974</v>
      </c>
      <c r="BZ3053" s="12" t="s">
        <v>2813</v>
      </c>
      <c r="CA3053" s="26" t="s">
        <v>2381</v>
      </c>
      <c r="CB3053" s="26" t="s">
        <v>3004</v>
      </c>
      <c r="CC3053" s="39" t="s">
        <v>2547</v>
      </c>
      <c r="CD3053" s="3"/>
      <c r="CE3053" s="3"/>
      <c r="CF3053" s="7"/>
      <c r="CU3053" s="1"/>
      <c r="CV3053" s="1"/>
      <c r="CW3053" s="1"/>
      <c r="DD3053" s="1"/>
      <c r="DF3053" s="1"/>
      <c r="DH3053"/>
      <c r="DJ3053" s="1"/>
      <c r="DP3053"/>
      <c r="DW3053" s="1"/>
      <c r="DX3053" s="1"/>
      <c r="DY3053" s="1"/>
      <c r="DZ3053" s="1"/>
      <c r="EA3053" s="1"/>
      <c r="EB3053" s="1"/>
      <c r="EC3053" s="1"/>
      <c r="EH3053"/>
      <c r="ER3053" s="1"/>
      <c r="ET3053" s="1"/>
      <c r="EV3053"/>
      <c r="EW3053"/>
      <c r="FH3053" s="1"/>
      <c r="FI3053" s="1"/>
      <c r="PD3053" s="2"/>
      <c r="PE3053" s="2"/>
      <c r="PF3053" s="2"/>
      <c r="PG3053" s="2"/>
      <c r="PH3053" s="2"/>
      <c r="PI3053" s="2"/>
      <c r="PJ3053" s="2"/>
      <c r="PK3053" s="2"/>
      <c r="PL3053" s="2"/>
      <c r="PM3053" s="2"/>
      <c r="PN3053" s="2"/>
      <c r="PO3053" s="2"/>
    </row>
    <row r="3054" spans="1:431" ht="98" hidden="1" x14ac:dyDescent="0.15">
      <c r="A3054" s="32" t="s">
        <v>2986</v>
      </c>
      <c r="B3054" s="3"/>
      <c r="C3054" s="34"/>
      <c r="D3054" s="34"/>
      <c r="E3054" s="3"/>
      <c r="F3054" s="6"/>
      <c r="G3054" s="6"/>
      <c r="H3054" s="6"/>
      <c r="I3054" s="3"/>
      <c r="J3054" s="6"/>
      <c r="K3054" s="3"/>
      <c r="L3054" s="3"/>
      <c r="M3054" s="3"/>
      <c r="N3054" s="6"/>
      <c r="O3054" s="3"/>
      <c r="P3054" s="6"/>
      <c r="Q3054" s="6"/>
      <c r="R3054" s="6"/>
      <c r="S3054" s="3"/>
      <c r="T3054" s="3"/>
      <c r="U3054" s="35"/>
      <c r="V3054" s="3"/>
      <c r="W3054" s="3"/>
      <c r="X3054" s="3"/>
      <c r="Y3054" s="6"/>
      <c r="Z3054" s="34"/>
      <c r="AA3054" s="34"/>
      <c r="AB3054" s="35"/>
      <c r="AC3054" s="34"/>
      <c r="AD3054" s="6"/>
      <c r="AE3054" s="3"/>
      <c r="AF3054" s="3"/>
      <c r="AG3054" s="6"/>
      <c r="AH3054" s="6"/>
      <c r="AI3054" s="3"/>
      <c r="AJ3054" s="3"/>
      <c r="AK3054" s="3"/>
      <c r="AL3054" s="3"/>
      <c r="AM3054" s="6"/>
      <c r="AN3054" s="35"/>
      <c r="AO3054" s="35"/>
      <c r="AP3054" s="3"/>
      <c r="AQ3054" s="35"/>
      <c r="AR3054" s="3"/>
      <c r="AS3054" s="3"/>
      <c r="AT3054" s="6"/>
      <c r="AU3054" s="6"/>
      <c r="AV3054" s="6"/>
      <c r="AW3054" s="3"/>
      <c r="AX3054" s="3"/>
      <c r="AY3054" s="3"/>
      <c r="AZ3054" s="35"/>
      <c r="BA3054" s="3"/>
      <c r="BB3054" s="3"/>
      <c r="BC3054" s="3"/>
      <c r="BD3054" s="3"/>
      <c r="BE3054" s="3"/>
      <c r="BF3054" s="35"/>
      <c r="BG3054" s="3"/>
      <c r="BH3054" s="3"/>
      <c r="BI3054" s="3"/>
      <c r="BJ3054" s="3"/>
      <c r="BK3054" s="35"/>
      <c r="BL3054" s="35"/>
      <c r="BM3054" s="35"/>
      <c r="BN3054" s="3"/>
      <c r="BO3054" s="3"/>
      <c r="BP3054" s="3"/>
      <c r="BQ3054" s="3"/>
      <c r="BR3054" s="3"/>
      <c r="BS3054" s="3"/>
      <c r="BT3054" s="3"/>
      <c r="BU3054" s="3"/>
      <c r="BV3054" s="3"/>
      <c r="BW3054" s="3"/>
      <c r="BX3054" s="3"/>
      <c r="BY3054" s="3">
        <v>1974</v>
      </c>
      <c r="BZ3054" s="12" t="s">
        <v>2813</v>
      </c>
      <c r="CA3054" s="26" t="s">
        <v>2381</v>
      </c>
      <c r="CB3054" s="26" t="s">
        <v>3004</v>
      </c>
      <c r="CC3054" s="39" t="s">
        <v>2547</v>
      </c>
      <c r="CD3054" s="3"/>
      <c r="CE3054" s="3"/>
      <c r="CF3054" s="7"/>
      <c r="CU3054" s="1"/>
      <c r="CV3054" s="1"/>
      <c r="CW3054" s="1"/>
      <c r="DD3054" s="1"/>
      <c r="DF3054" s="1"/>
      <c r="DH3054"/>
      <c r="DJ3054" s="1"/>
      <c r="DP3054"/>
      <c r="DW3054" s="1"/>
      <c r="DX3054" s="1"/>
      <c r="DY3054" s="1"/>
      <c r="DZ3054" s="1"/>
      <c r="EA3054" s="1"/>
      <c r="EB3054" s="1"/>
      <c r="EC3054" s="1"/>
      <c r="EH3054"/>
      <c r="ER3054" s="1"/>
      <c r="ET3054" s="1"/>
      <c r="EV3054"/>
      <c r="EW3054"/>
      <c r="FH3054" s="1"/>
      <c r="FI3054" s="1"/>
      <c r="PD3054" s="2"/>
      <c r="PE3054" s="2"/>
      <c r="PF3054" s="2"/>
      <c r="PG3054" s="2"/>
      <c r="PH3054" s="2"/>
      <c r="PI3054" s="2"/>
      <c r="PJ3054" s="2"/>
      <c r="PK3054" s="2"/>
      <c r="PL3054" s="2"/>
      <c r="PM3054" s="2"/>
      <c r="PN3054" s="2"/>
      <c r="PO3054" s="2"/>
    </row>
    <row r="3055" spans="1:431" ht="98" hidden="1" x14ac:dyDescent="0.15">
      <c r="A3055" s="33" t="s">
        <v>2987</v>
      </c>
      <c r="B3055" s="3"/>
      <c r="C3055" s="34"/>
      <c r="D3055" s="34"/>
      <c r="E3055" s="3"/>
      <c r="F3055" s="6"/>
      <c r="G3055" s="6"/>
      <c r="H3055" s="6"/>
      <c r="I3055" s="3"/>
      <c r="J3055" s="6"/>
      <c r="K3055" s="3"/>
      <c r="L3055" s="3"/>
      <c r="M3055" s="3"/>
      <c r="N3055" s="6"/>
      <c r="O3055" s="3"/>
      <c r="P3055" s="6"/>
      <c r="Q3055" s="6"/>
      <c r="R3055" s="6"/>
      <c r="S3055" s="3"/>
      <c r="T3055" s="3"/>
      <c r="U3055" s="35"/>
      <c r="V3055" s="3"/>
      <c r="W3055" s="3"/>
      <c r="X3055" s="3"/>
      <c r="Y3055" s="6"/>
      <c r="Z3055" s="34"/>
      <c r="AA3055" s="34"/>
      <c r="AB3055" s="35"/>
      <c r="AC3055" s="34"/>
      <c r="AD3055" s="6"/>
      <c r="AE3055" s="3"/>
      <c r="AF3055" s="3"/>
      <c r="AG3055" s="6"/>
      <c r="AH3055" s="6"/>
      <c r="AI3055" s="3"/>
      <c r="AJ3055" s="3"/>
      <c r="AK3055" s="3"/>
      <c r="AL3055" s="3"/>
      <c r="AM3055" s="6"/>
      <c r="AN3055" s="35"/>
      <c r="AO3055" s="35"/>
      <c r="AP3055" s="3"/>
      <c r="AQ3055" s="35"/>
      <c r="AR3055" s="3"/>
      <c r="AS3055" s="3"/>
      <c r="AT3055" s="6"/>
      <c r="AU3055" s="6"/>
      <c r="AV3055" s="6"/>
      <c r="AW3055" s="3"/>
      <c r="AX3055" s="3"/>
      <c r="AY3055" s="3"/>
      <c r="AZ3055" s="35"/>
      <c r="BA3055" s="3"/>
      <c r="BB3055" s="3"/>
      <c r="BC3055" s="3"/>
      <c r="BD3055" s="3"/>
      <c r="BE3055" s="3"/>
      <c r="BF3055" s="35"/>
      <c r="BG3055" s="3"/>
      <c r="BH3055" s="3"/>
      <c r="BI3055" s="3"/>
      <c r="BJ3055" s="3"/>
      <c r="BK3055" s="35"/>
      <c r="BL3055" s="35"/>
      <c r="BM3055" s="35"/>
      <c r="BN3055" s="3"/>
      <c r="BO3055" s="3"/>
      <c r="BP3055" s="3"/>
      <c r="BQ3055" s="3"/>
      <c r="BR3055" s="3"/>
      <c r="BS3055" s="3"/>
      <c r="BT3055" s="3"/>
      <c r="BU3055" s="3"/>
      <c r="BV3055" s="3"/>
      <c r="BW3055" s="3"/>
      <c r="BX3055" s="3"/>
      <c r="BY3055" s="3">
        <v>1974</v>
      </c>
      <c r="BZ3055" s="12" t="s">
        <v>2813</v>
      </c>
      <c r="CA3055" s="26" t="s">
        <v>2381</v>
      </c>
      <c r="CB3055" s="26" t="s">
        <v>3004</v>
      </c>
      <c r="CC3055" s="39" t="s">
        <v>2547</v>
      </c>
      <c r="CD3055" s="3"/>
      <c r="CE3055" s="3"/>
      <c r="CF3055" s="7"/>
      <c r="CU3055" s="1"/>
      <c r="CV3055" s="1"/>
      <c r="CW3055" s="1"/>
      <c r="DD3055" s="1"/>
      <c r="DF3055" s="1"/>
      <c r="DH3055"/>
      <c r="DJ3055" s="1"/>
      <c r="DP3055"/>
      <c r="DW3055" s="1"/>
      <c r="DX3055" s="1"/>
      <c r="DY3055" s="1"/>
      <c r="DZ3055" s="1"/>
      <c r="EA3055" s="1"/>
      <c r="EB3055" s="1"/>
      <c r="EC3055" s="1"/>
      <c r="EH3055"/>
      <c r="ER3055" s="1"/>
      <c r="ET3055" s="1"/>
      <c r="EV3055"/>
      <c r="EW3055"/>
      <c r="FH3055" s="1"/>
      <c r="FI3055" s="1"/>
      <c r="PD3055" s="2"/>
      <c r="PE3055" s="2"/>
      <c r="PF3055" s="2"/>
      <c r="PG3055" s="2"/>
      <c r="PH3055" s="2"/>
      <c r="PI3055" s="2"/>
      <c r="PJ3055" s="2"/>
      <c r="PK3055" s="2"/>
      <c r="PL3055" s="2"/>
      <c r="PM3055" s="2"/>
      <c r="PN3055" s="2"/>
      <c r="PO3055" s="2"/>
    </row>
    <row r="3056" spans="1:431" ht="98" hidden="1" x14ac:dyDescent="0.15">
      <c r="A3056" s="32" t="s">
        <v>2988</v>
      </c>
      <c r="B3056" s="3"/>
      <c r="C3056" s="34"/>
      <c r="D3056" s="34"/>
      <c r="E3056" s="3"/>
      <c r="F3056" s="6"/>
      <c r="G3056" s="6"/>
      <c r="H3056" s="6"/>
      <c r="I3056" s="3"/>
      <c r="J3056" s="6"/>
      <c r="K3056" s="3"/>
      <c r="L3056" s="3"/>
      <c r="M3056" s="3"/>
      <c r="N3056" s="6"/>
      <c r="O3056" s="3"/>
      <c r="P3056" s="6"/>
      <c r="Q3056" s="6"/>
      <c r="R3056" s="6"/>
      <c r="S3056" s="3"/>
      <c r="T3056" s="3"/>
      <c r="U3056" s="35"/>
      <c r="V3056" s="3"/>
      <c r="W3056" s="3"/>
      <c r="X3056" s="3"/>
      <c r="Y3056" s="6"/>
      <c r="Z3056" s="34"/>
      <c r="AA3056" s="34"/>
      <c r="AB3056" s="35"/>
      <c r="AC3056" s="34"/>
      <c r="AD3056" s="6"/>
      <c r="AE3056" s="3"/>
      <c r="AF3056" s="3"/>
      <c r="AG3056" s="6"/>
      <c r="AH3056" s="6"/>
      <c r="AI3056" s="3"/>
      <c r="AJ3056" s="3"/>
      <c r="AK3056" s="3"/>
      <c r="AL3056" s="3"/>
      <c r="AM3056" s="6"/>
      <c r="AN3056" s="35"/>
      <c r="AO3056" s="35"/>
      <c r="AP3056" s="3"/>
      <c r="AQ3056" s="35"/>
      <c r="AR3056" s="3"/>
      <c r="AS3056" s="3"/>
      <c r="AT3056" s="6"/>
      <c r="AU3056" s="6"/>
      <c r="AV3056" s="6"/>
      <c r="AW3056" s="3"/>
      <c r="AX3056" s="3"/>
      <c r="AY3056" s="3"/>
      <c r="AZ3056" s="35"/>
      <c r="BA3056" s="3"/>
      <c r="BB3056" s="3"/>
      <c r="BC3056" s="3"/>
      <c r="BD3056" s="3"/>
      <c r="BE3056" s="3"/>
      <c r="BF3056" s="35"/>
      <c r="BG3056" s="3"/>
      <c r="BH3056" s="3"/>
      <c r="BI3056" s="3"/>
      <c r="BJ3056" s="3"/>
      <c r="BK3056" s="35"/>
      <c r="BL3056" s="35"/>
      <c r="BM3056" s="35"/>
      <c r="BN3056" s="3"/>
      <c r="BO3056" s="3"/>
      <c r="BP3056" s="3"/>
      <c r="BQ3056" s="3"/>
      <c r="BR3056" s="3"/>
      <c r="BS3056" s="3"/>
      <c r="BT3056" s="3"/>
      <c r="BU3056" s="3"/>
      <c r="BV3056" s="3"/>
      <c r="BW3056" s="3"/>
      <c r="BX3056" s="3"/>
      <c r="BY3056" s="3">
        <v>1974</v>
      </c>
      <c r="BZ3056" s="12" t="s">
        <v>2813</v>
      </c>
      <c r="CA3056" s="26" t="s">
        <v>2381</v>
      </c>
      <c r="CB3056" s="26" t="s">
        <v>3004</v>
      </c>
      <c r="CC3056" s="39" t="s">
        <v>2547</v>
      </c>
      <c r="CD3056" s="3"/>
      <c r="CE3056" s="3"/>
      <c r="CF3056" s="7"/>
      <c r="CU3056" s="1"/>
      <c r="CV3056" s="1"/>
      <c r="CW3056" s="1"/>
      <c r="DD3056" s="1"/>
      <c r="DF3056" s="1"/>
      <c r="DH3056"/>
      <c r="DJ3056" s="1"/>
      <c r="DP3056"/>
      <c r="DW3056" s="1"/>
      <c r="DX3056" s="1"/>
      <c r="DY3056" s="1"/>
      <c r="DZ3056" s="1"/>
      <c r="EA3056" s="1"/>
      <c r="EB3056" s="1"/>
      <c r="EC3056" s="1"/>
      <c r="EH3056"/>
      <c r="ER3056" s="1"/>
      <c r="ET3056" s="1"/>
      <c r="EV3056"/>
      <c r="EW3056"/>
      <c r="FH3056" s="1"/>
      <c r="FI3056" s="1"/>
      <c r="PD3056" s="2"/>
      <c r="PE3056" s="2"/>
      <c r="PF3056" s="2"/>
      <c r="PG3056" s="2"/>
      <c r="PH3056" s="2"/>
      <c r="PI3056" s="2"/>
      <c r="PJ3056" s="2"/>
      <c r="PK3056" s="2"/>
      <c r="PL3056" s="2"/>
      <c r="PM3056" s="2"/>
      <c r="PN3056" s="2"/>
      <c r="PO3056" s="2"/>
    </row>
    <row r="3057" spans="1:431" ht="98" hidden="1" x14ac:dyDescent="0.15">
      <c r="A3057" s="33" t="s">
        <v>2989</v>
      </c>
      <c r="B3057" s="3"/>
      <c r="C3057" s="34"/>
      <c r="D3057" s="34"/>
      <c r="E3057" s="3"/>
      <c r="F3057" s="6"/>
      <c r="G3057" s="6"/>
      <c r="H3057" s="6"/>
      <c r="I3057" s="3"/>
      <c r="J3057" s="6"/>
      <c r="K3057" s="3"/>
      <c r="L3057" s="3"/>
      <c r="M3057" s="3"/>
      <c r="N3057" s="6"/>
      <c r="O3057" s="3"/>
      <c r="P3057" s="6"/>
      <c r="Q3057" s="6"/>
      <c r="R3057" s="6"/>
      <c r="S3057" s="3"/>
      <c r="T3057" s="3"/>
      <c r="U3057" s="35"/>
      <c r="V3057" s="3"/>
      <c r="W3057" s="3"/>
      <c r="X3057" s="3"/>
      <c r="Y3057" s="6"/>
      <c r="Z3057" s="34"/>
      <c r="AA3057" s="34"/>
      <c r="AB3057" s="35"/>
      <c r="AC3057" s="34"/>
      <c r="AD3057" s="6"/>
      <c r="AE3057" s="3"/>
      <c r="AF3057" s="3"/>
      <c r="AG3057" s="6"/>
      <c r="AH3057" s="6"/>
      <c r="AI3057" s="3"/>
      <c r="AJ3057" s="3"/>
      <c r="AK3057" s="3"/>
      <c r="AL3057" s="3"/>
      <c r="AM3057" s="6"/>
      <c r="AN3057" s="35"/>
      <c r="AO3057" s="35"/>
      <c r="AP3057" s="3"/>
      <c r="AQ3057" s="35"/>
      <c r="AR3057" s="3"/>
      <c r="AS3057" s="3"/>
      <c r="AT3057" s="6"/>
      <c r="AU3057" s="6"/>
      <c r="AV3057" s="6"/>
      <c r="AW3057" s="3"/>
      <c r="AX3057" s="3"/>
      <c r="AY3057" s="3"/>
      <c r="AZ3057" s="35"/>
      <c r="BA3057" s="3"/>
      <c r="BB3057" s="3"/>
      <c r="BC3057" s="3"/>
      <c r="BD3057" s="3"/>
      <c r="BE3057" s="3"/>
      <c r="BF3057" s="35"/>
      <c r="BG3057" s="3"/>
      <c r="BH3057" s="3"/>
      <c r="BI3057" s="3"/>
      <c r="BJ3057" s="3"/>
      <c r="BK3057" s="35"/>
      <c r="BL3057" s="35"/>
      <c r="BM3057" s="35"/>
      <c r="BN3057" s="3"/>
      <c r="BO3057" s="3"/>
      <c r="BP3057" s="3"/>
      <c r="BQ3057" s="3"/>
      <c r="BR3057" s="3"/>
      <c r="BS3057" s="3"/>
      <c r="BT3057" s="3"/>
      <c r="BU3057" s="3"/>
      <c r="BV3057" s="3"/>
      <c r="BW3057" s="3"/>
      <c r="BX3057" s="3"/>
      <c r="BY3057" s="3">
        <v>1974</v>
      </c>
      <c r="BZ3057" s="12" t="s">
        <v>2813</v>
      </c>
      <c r="CA3057" s="26" t="s">
        <v>2381</v>
      </c>
      <c r="CB3057" s="26" t="s">
        <v>3004</v>
      </c>
      <c r="CC3057" s="39" t="s">
        <v>2547</v>
      </c>
      <c r="CD3057" s="3"/>
      <c r="CE3057" s="3"/>
      <c r="CF3057" s="7"/>
      <c r="CU3057" s="1"/>
      <c r="CV3057" s="1"/>
      <c r="CW3057" s="1"/>
      <c r="DD3057" s="1"/>
      <c r="DF3057" s="1"/>
      <c r="DH3057"/>
      <c r="DJ3057" s="1"/>
      <c r="DP3057"/>
      <c r="DW3057" s="1"/>
      <c r="DX3057" s="1"/>
      <c r="DY3057" s="1"/>
      <c r="DZ3057" s="1"/>
      <c r="EA3057" s="1"/>
      <c r="EB3057" s="1"/>
      <c r="EC3057" s="1"/>
      <c r="EH3057"/>
      <c r="ER3057" s="1"/>
      <c r="ET3057" s="1"/>
      <c r="EV3057"/>
      <c r="EW3057"/>
      <c r="FH3057" s="1"/>
      <c r="FI3057" s="1"/>
      <c r="PD3057" s="2"/>
      <c r="PE3057" s="2"/>
      <c r="PF3057" s="2"/>
      <c r="PG3057" s="2"/>
      <c r="PH3057" s="2"/>
      <c r="PI3057" s="2"/>
      <c r="PJ3057" s="2"/>
      <c r="PK3057" s="2"/>
      <c r="PL3057" s="2"/>
      <c r="PM3057" s="2"/>
      <c r="PN3057" s="2"/>
      <c r="PO3057" s="2"/>
    </row>
    <row r="3058" spans="1:431" ht="98" hidden="1" x14ac:dyDescent="0.15">
      <c r="A3058" s="32" t="s">
        <v>2990</v>
      </c>
      <c r="B3058" s="3"/>
      <c r="C3058" s="34"/>
      <c r="D3058" s="34"/>
      <c r="E3058" s="3"/>
      <c r="F3058" s="6"/>
      <c r="G3058" s="6"/>
      <c r="H3058" s="6"/>
      <c r="I3058" s="3"/>
      <c r="J3058" s="6"/>
      <c r="K3058" s="3"/>
      <c r="L3058" s="3"/>
      <c r="M3058" s="3"/>
      <c r="N3058" s="6"/>
      <c r="O3058" s="3"/>
      <c r="P3058" s="6"/>
      <c r="Q3058" s="6"/>
      <c r="R3058" s="6"/>
      <c r="S3058" s="3"/>
      <c r="T3058" s="3"/>
      <c r="U3058" s="35"/>
      <c r="V3058" s="3"/>
      <c r="W3058" s="3"/>
      <c r="X3058" s="3"/>
      <c r="Y3058" s="6"/>
      <c r="Z3058" s="34"/>
      <c r="AA3058" s="34"/>
      <c r="AB3058" s="35"/>
      <c r="AC3058" s="34"/>
      <c r="AD3058" s="6"/>
      <c r="AE3058" s="3"/>
      <c r="AF3058" s="3"/>
      <c r="AG3058" s="6"/>
      <c r="AH3058" s="6"/>
      <c r="AI3058" s="3"/>
      <c r="AJ3058" s="3"/>
      <c r="AK3058" s="3"/>
      <c r="AL3058" s="3"/>
      <c r="AM3058" s="6"/>
      <c r="AN3058" s="35"/>
      <c r="AO3058" s="35"/>
      <c r="AP3058" s="3"/>
      <c r="AQ3058" s="35"/>
      <c r="AR3058" s="3"/>
      <c r="AS3058" s="3"/>
      <c r="AT3058" s="6"/>
      <c r="AU3058" s="6"/>
      <c r="AV3058" s="6"/>
      <c r="AW3058" s="3"/>
      <c r="AX3058" s="3"/>
      <c r="AY3058" s="3"/>
      <c r="AZ3058" s="35"/>
      <c r="BA3058" s="3"/>
      <c r="BB3058" s="3"/>
      <c r="BC3058" s="3"/>
      <c r="BD3058" s="3"/>
      <c r="BE3058" s="3"/>
      <c r="BF3058" s="35"/>
      <c r="BG3058" s="3"/>
      <c r="BH3058" s="3"/>
      <c r="BI3058" s="3"/>
      <c r="BJ3058" s="3"/>
      <c r="BK3058" s="35"/>
      <c r="BL3058" s="35"/>
      <c r="BM3058" s="35"/>
      <c r="BN3058" s="3"/>
      <c r="BO3058" s="3"/>
      <c r="BP3058" s="3"/>
      <c r="BQ3058" s="3"/>
      <c r="BR3058" s="3"/>
      <c r="BS3058" s="3"/>
      <c r="BT3058" s="3"/>
      <c r="BU3058" s="3"/>
      <c r="BV3058" s="3"/>
      <c r="BW3058" s="3"/>
      <c r="BX3058" s="3"/>
      <c r="BY3058" s="3">
        <v>1974</v>
      </c>
      <c r="BZ3058" s="12" t="s">
        <v>2813</v>
      </c>
      <c r="CA3058" s="26" t="s">
        <v>2381</v>
      </c>
      <c r="CB3058" s="26" t="s">
        <v>3004</v>
      </c>
      <c r="CC3058" s="39" t="s">
        <v>2547</v>
      </c>
      <c r="CD3058" s="3"/>
      <c r="CE3058" s="3"/>
      <c r="CF3058" s="7"/>
      <c r="CU3058" s="1"/>
      <c r="CV3058" s="1"/>
      <c r="CW3058" s="1"/>
      <c r="DD3058" s="1"/>
      <c r="DF3058" s="1"/>
      <c r="DH3058"/>
      <c r="DJ3058" s="1"/>
      <c r="DP3058"/>
      <c r="DW3058" s="1"/>
      <c r="DX3058" s="1"/>
      <c r="DY3058" s="1"/>
      <c r="DZ3058" s="1"/>
      <c r="EA3058" s="1"/>
      <c r="EB3058" s="1"/>
      <c r="EC3058" s="1"/>
      <c r="EH3058"/>
      <c r="ER3058" s="1"/>
      <c r="ET3058" s="1"/>
      <c r="EV3058"/>
      <c r="EW3058"/>
      <c r="FH3058" s="1"/>
      <c r="FI3058" s="1"/>
      <c r="PD3058" s="2"/>
      <c r="PE3058" s="2"/>
      <c r="PF3058" s="2"/>
      <c r="PG3058" s="2"/>
      <c r="PH3058" s="2"/>
      <c r="PI3058" s="2"/>
      <c r="PJ3058" s="2"/>
      <c r="PK3058" s="2"/>
      <c r="PL3058" s="2"/>
      <c r="PM3058" s="2"/>
      <c r="PN3058" s="2"/>
      <c r="PO3058" s="2"/>
    </row>
    <row r="3059" spans="1:431" ht="98" hidden="1" x14ac:dyDescent="0.15">
      <c r="A3059" s="33" t="s">
        <v>2991</v>
      </c>
      <c r="B3059" s="3"/>
      <c r="C3059" s="34"/>
      <c r="D3059" s="34"/>
      <c r="E3059" s="3"/>
      <c r="F3059" s="6"/>
      <c r="G3059" s="6"/>
      <c r="H3059" s="6"/>
      <c r="I3059" s="3"/>
      <c r="J3059" s="6"/>
      <c r="K3059" s="3"/>
      <c r="L3059" s="3"/>
      <c r="M3059" s="3"/>
      <c r="N3059" s="6"/>
      <c r="O3059" s="3"/>
      <c r="P3059" s="6"/>
      <c r="Q3059" s="6"/>
      <c r="R3059" s="6"/>
      <c r="S3059" s="3"/>
      <c r="T3059" s="3"/>
      <c r="U3059" s="35"/>
      <c r="V3059" s="3"/>
      <c r="W3059" s="3"/>
      <c r="X3059" s="3"/>
      <c r="Y3059" s="6"/>
      <c r="Z3059" s="34"/>
      <c r="AA3059" s="34"/>
      <c r="AB3059" s="35"/>
      <c r="AC3059" s="34"/>
      <c r="AD3059" s="6"/>
      <c r="AE3059" s="3"/>
      <c r="AF3059" s="3"/>
      <c r="AG3059" s="6"/>
      <c r="AH3059" s="6"/>
      <c r="AI3059" s="3"/>
      <c r="AJ3059" s="3"/>
      <c r="AK3059" s="3"/>
      <c r="AL3059" s="3"/>
      <c r="AM3059" s="6"/>
      <c r="AN3059" s="35"/>
      <c r="AO3059" s="35"/>
      <c r="AP3059" s="3"/>
      <c r="AQ3059" s="35"/>
      <c r="AR3059" s="3"/>
      <c r="AS3059" s="3"/>
      <c r="AT3059" s="6"/>
      <c r="AU3059" s="6"/>
      <c r="AV3059" s="6"/>
      <c r="AW3059" s="3"/>
      <c r="AX3059" s="3"/>
      <c r="AY3059" s="3"/>
      <c r="AZ3059" s="35"/>
      <c r="BA3059" s="3"/>
      <c r="BB3059" s="3"/>
      <c r="BC3059" s="3"/>
      <c r="BD3059" s="3"/>
      <c r="BE3059" s="3"/>
      <c r="BF3059" s="35"/>
      <c r="BG3059" s="3"/>
      <c r="BH3059" s="3"/>
      <c r="BI3059" s="3"/>
      <c r="BJ3059" s="3"/>
      <c r="BK3059" s="35"/>
      <c r="BL3059" s="35"/>
      <c r="BM3059" s="35"/>
      <c r="BN3059" s="3"/>
      <c r="BO3059" s="3"/>
      <c r="BP3059" s="3"/>
      <c r="BQ3059" s="3"/>
      <c r="BR3059" s="3"/>
      <c r="BS3059" s="3"/>
      <c r="BT3059" s="3"/>
      <c r="BU3059" s="3"/>
      <c r="BV3059" s="3"/>
      <c r="BW3059" s="3"/>
      <c r="BX3059" s="3"/>
      <c r="BY3059" s="3">
        <v>1974</v>
      </c>
      <c r="BZ3059" s="12" t="s">
        <v>2813</v>
      </c>
      <c r="CA3059" s="26" t="s">
        <v>2381</v>
      </c>
      <c r="CB3059" s="26" t="s">
        <v>3004</v>
      </c>
      <c r="CC3059" s="39" t="s">
        <v>2547</v>
      </c>
      <c r="CD3059" s="3"/>
      <c r="CE3059" s="3"/>
      <c r="CF3059" s="7"/>
      <c r="CU3059" s="1"/>
      <c r="CV3059" s="1"/>
      <c r="CW3059" s="1"/>
      <c r="DD3059" s="1"/>
      <c r="DF3059" s="1"/>
      <c r="DH3059"/>
      <c r="DJ3059" s="1"/>
      <c r="DP3059"/>
      <c r="DW3059" s="1"/>
      <c r="DX3059" s="1"/>
      <c r="DY3059" s="1"/>
      <c r="DZ3059" s="1"/>
      <c r="EA3059" s="1"/>
      <c r="EB3059" s="1"/>
      <c r="EC3059" s="1"/>
      <c r="EH3059"/>
      <c r="ER3059" s="1"/>
      <c r="ET3059" s="1"/>
      <c r="EV3059"/>
      <c r="EW3059"/>
      <c r="FH3059" s="1"/>
      <c r="FI3059" s="1"/>
      <c r="PD3059" s="2"/>
      <c r="PE3059" s="2"/>
      <c r="PF3059" s="2"/>
      <c r="PG3059" s="2"/>
      <c r="PH3059" s="2"/>
      <c r="PI3059" s="2"/>
      <c r="PJ3059" s="2"/>
      <c r="PK3059" s="2"/>
      <c r="PL3059" s="2"/>
      <c r="PM3059" s="2"/>
      <c r="PN3059" s="2"/>
      <c r="PO3059" s="2"/>
    </row>
    <row r="3060" spans="1:431" ht="98" hidden="1" x14ac:dyDescent="0.15">
      <c r="A3060" s="32" t="s">
        <v>2992</v>
      </c>
      <c r="B3060" s="3"/>
      <c r="C3060" s="34"/>
      <c r="D3060" s="34"/>
      <c r="E3060" s="3"/>
      <c r="F3060" s="6"/>
      <c r="G3060" s="6"/>
      <c r="H3060" s="6"/>
      <c r="I3060" s="3"/>
      <c r="J3060" s="6"/>
      <c r="K3060" s="3"/>
      <c r="L3060" s="3"/>
      <c r="M3060" s="3"/>
      <c r="N3060" s="6"/>
      <c r="O3060" s="3"/>
      <c r="P3060" s="6"/>
      <c r="Q3060" s="6"/>
      <c r="R3060" s="6"/>
      <c r="S3060" s="3"/>
      <c r="T3060" s="3"/>
      <c r="U3060" s="35"/>
      <c r="V3060" s="3"/>
      <c r="W3060" s="3"/>
      <c r="X3060" s="3"/>
      <c r="Y3060" s="6"/>
      <c r="Z3060" s="34"/>
      <c r="AA3060" s="34"/>
      <c r="AB3060" s="35"/>
      <c r="AC3060" s="34"/>
      <c r="AD3060" s="6"/>
      <c r="AE3060" s="3"/>
      <c r="AF3060" s="3"/>
      <c r="AG3060" s="6"/>
      <c r="AH3060" s="6"/>
      <c r="AI3060" s="3"/>
      <c r="AJ3060" s="3"/>
      <c r="AK3060" s="3"/>
      <c r="AL3060" s="3"/>
      <c r="AM3060" s="6"/>
      <c r="AN3060" s="35"/>
      <c r="AO3060" s="35"/>
      <c r="AP3060" s="3"/>
      <c r="AQ3060" s="35"/>
      <c r="AR3060" s="3"/>
      <c r="AS3060" s="3"/>
      <c r="AT3060" s="6"/>
      <c r="AU3060" s="6"/>
      <c r="AV3060" s="6"/>
      <c r="AW3060" s="3"/>
      <c r="AX3060" s="3"/>
      <c r="AY3060" s="3"/>
      <c r="AZ3060" s="35"/>
      <c r="BA3060" s="3"/>
      <c r="BB3060" s="3"/>
      <c r="BC3060" s="3"/>
      <c r="BD3060" s="3"/>
      <c r="BE3060" s="3"/>
      <c r="BF3060" s="35"/>
      <c r="BG3060" s="3"/>
      <c r="BH3060" s="3"/>
      <c r="BI3060" s="3"/>
      <c r="BJ3060" s="3"/>
      <c r="BK3060" s="35"/>
      <c r="BL3060" s="35"/>
      <c r="BM3060" s="35"/>
      <c r="BN3060" s="3"/>
      <c r="BO3060" s="3"/>
      <c r="BP3060" s="3"/>
      <c r="BQ3060" s="3"/>
      <c r="BR3060" s="3"/>
      <c r="BS3060" s="3"/>
      <c r="BT3060" s="3"/>
      <c r="BU3060" s="3"/>
      <c r="BV3060" s="3"/>
      <c r="BW3060" s="3"/>
      <c r="BX3060" s="3"/>
      <c r="BY3060" s="3">
        <v>1974</v>
      </c>
      <c r="BZ3060" s="12" t="s">
        <v>2813</v>
      </c>
      <c r="CA3060" s="26" t="s">
        <v>2381</v>
      </c>
      <c r="CB3060" s="26" t="s">
        <v>3004</v>
      </c>
      <c r="CC3060" s="39" t="s">
        <v>2547</v>
      </c>
      <c r="CD3060" s="3"/>
      <c r="CE3060" s="3"/>
      <c r="CF3060" s="7"/>
      <c r="CU3060" s="1"/>
      <c r="CV3060" s="1"/>
      <c r="CW3060" s="1"/>
      <c r="DD3060" s="1"/>
      <c r="DF3060" s="1"/>
      <c r="DH3060"/>
      <c r="DJ3060" s="1"/>
      <c r="DP3060"/>
      <c r="DW3060" s="1"/>
      <c r="DX3060" s="1"/>
      <c r="DY3060" s="1"/>
      <c r="DZ3060" s="1"/>
      <c r="EA3060" s="1"/>
      <c r="EB3060" s="1"/>
      <c r="EC3060" s="1"/>
      <c r="EH3060"/>
      <c r="ER3060" s="1"/>
      <c r="ET3060" s="1"/>
      <c r="EV3060"/>
      <c r="EW3060"/>
      <c r="FH3060" s="1"/>
      <c r="FI3060" s="1"/>
      <c r="PD3060" s="2"/>
      <c r="PE3060" s="2"/>
      <c r="PF3060" s="2"/>
      <c r="PG3060" s="2"/>
      <c r="PH3060" s="2"/>
      <c r="PI3060" s="2"/>
      <c r="PJ3060" s="2"/>
      <c r="PK3060" s="2"/>
      <c r="PL3060" s="2"/>
      <c r="PM3060" s="2"/>
      <c r="PN3060" s="2"/>
      <c r="PO3060" s="2"/>
    </row>
    <row r="3061" spans="1:431" ht="98" hidden="1" x14ac:dyDescent="0.15">
      <c r="A3061" s="33" t="s">
        <v>2993</v>
      </c>
      <c r="B3061" s="3"/>
      <c r="C3061" s="34"/>
      <c r="D3061" s="34"/>
      <c r="E3061" s="3"/>
      <c r="F3061" s="6"/>
      <c r="G3061" s="6"/>
      <c r="H3061" s="6"/>
      <c r="I3061" s="3"/>
      <c r="J3061" s="6"/>
      <c r="K3061" s="3"/>
      <c r="L3061" s="3"/>
      <c r="M3061" s="3"/>
      <c r="N3061" s="6"/>
      <c r="O3061" s="3"/>
      <c r="P3061" s="6"/>
      <c r="Q3061" s="6"/>
      <c r="R3061" s="6"/>
      <c r="S3061" s="3"/>
      <c r="T3061" s="3"/>
      <c r="U3061" s="35"/>
      <c r="V3061" s="3"/>
      <c r="W3061" s="3"/>
      <c r="X3061" s="3"/>
      <c r="Y3061" s="6"/>
      <c r="Z3061" s="34"/>
      <c r="AA3061" s="34"/>
      <c r="AB3061" s="35"/>
      <c r="AC3061" s="34"/>
      <c r="AD3061" s="6"/>
      <c r="AE3061" s="3"/>
      <c r="AF3061" s="3"/>
      <c r="AG3061" s="6"/>
      <c r="AH3061" s="6"/>
      <c r="AI3061" s="3"/>
      <c r="AJ3061" s="3"/>
      <c r="AK3061" s="3"/>
      <c r="AL3061" s="3"/>
      <c r="AM3061" s="6"/>
      <c r="AN3061" s="35"/>
      <c r="AO3061" s="35"/>
      <c r="AP3061" s="3"/>
      <c r="AQ3061" s="35"/>
      <c r="AR3061" s="3"/>
      <c r="AS3061" s="3"/>
      <c r="AT3061" s="6"/>
      <c r="AU3061" s="6"/>
      <c r="AV3061" s="6"/>
      <c r="AW3061" s="3"/>
      <c r="AX3061" s="3"/>
      <c r="AY3061" s="3"/>
      <c r="AZ3061" s="35"/>
      <c r="BA3061" s="3"/>
      <c r="BB3061" s="3"/>
      <c r="BC3061" s="3"/>
      <c r="BD3061" s="3"/>
      <c r="BE3061" s="3"/>
      <c r="BF3061" s="35"/>
      <c r="BG3061" s="3"/>
      <c r="BH3061" s="3"/>
      <c r="BI3061" s="3"/>
      <c r="BJ3061" s="3"/>
      <c r="BK3061" s="35"/>
      <c r="BL3061" s="35"/>
      <c r="BM3061" s="35"/>
      <c r="BN3061" s="3"/>
      <c r="BO3061" s="3"/>
      <c r="BP3061" s="3"/>
      <c r="BQ3061" s="3"/>
      <c r="BR3061" s="3"/>
      <c r="BS3061" s="3"/>
      <c r="BT3061" s="3"/>
      <c r="BU3061" s="3"/>
      <c r="BV3061" s="3"/>
      <c r="BW3061" s="3"/>
      <c r="BX3061" s="3"/>
      <c r="BY3061" s="3">
        <v>1974</v>
      </c>
      <c r="BZ3061" s="12" t="s">
        <v>2813</v>
      </c>
      <c r="CA3061" s="26" t="s">
        <v>2381</v>
      </c>
      <c r="CB3061" s="26" t="s">
        <v>3004</v>
      </c>
      <c r="CC3061" s="39" t="s">
        <v>2547</v>
      </c>
      <c r="CD3061" s="3"/>
      <c r="CE3061" s="3"/>
      <c r="CF3061" s="7"/>
      <c r="CU3061" s="1"/>
      <c r="CV3061" s="1"/>
      <c r="CW3061" s="1"/>
      <c r="DD3061" s="1"/>
      <c r="DF3061" s="1"/>
      <c r="DH3061"/>
      <c r="DJ3061" s="1"/>
      <c r="DP3061"/>
      <c r="DW3061" s="1"/>
      <c r="DX3061" s="1"/>
      <c r="DY3061" s="1"/>
      <c r="DZ3061" s="1"/>
      <c r="EA3061" s="1"/>
      <c r="EB3061" s="1"/>
      <c r="EC3061" s="1"/>
      <c r="EH3061"/>
      <c r="ER3061" s="1"/>
      <c r="ET3061" s="1"/>
      <c r="EV3061"/>
      <c r="EW3061"/>
      <c r="FH3061" s="1"/>
      <c r="FI3061" s="1"/>
      <c r="PD3061" s="2"/>
      <c r="PE3061" s="2"/>
      <c r="PF3061" s="2"/>
      <c r="PG3061" s="2"/>
      <c r="PH3061" s="2"/>
      <c r="PI3061" s="2"/>
      <c r="PJ3061" s="2"/>
      <c r="PK3061" s="2"/>
      <c r="PL3061" s="2"/>
      <c r="PM3061" s="2"/>
      <c r="PN3061" s="2"/>
      <c r="PO3061" s="2"/>
    </row>
    <row r="3062" spans="1:431" ht="98" hidden="1" x14ac:dyDescent="0.15">
      <c r="A3062" s="32" t="s">
        <v>2994</v>
      </c>
      <c r="B3062" s="3"/>
      <c r="C3062" s="34"/>
      <c r="D3062" s="34"/>
      <c r="E3062" s="3"/>
      <c r="F3062" s="6"/>
      <c r="G3062" s="6"/>
      <c r="H3062" s="6"/>
      <c r="I3062" s="3"/>
      <c r="J3062" s="6"/>
      <c r="K3062" s="3"/>
      <c r="L3062" s="3"/>
      <c r="M3062" s="3"/>
      <c r="N3062" s="6"/>
      <c r="O3062" s="3"/>
      <c r="P3062" s="6"/>
      <c r="Q3062" s="6"/>
      <c r="R3062" s="6"/>
      <c r="S3062" s="3"/>
      <c r="T3062" s="3"/>
      <c r="U3062" s="35"/>
      <c r="V3062" s="3"/>
      <c r="W3062" s="3"/>
      <c r="X3062" s="3"/>
      <c r="Y3062" s="6"/>
      <c r="Z3062" s="34"/>
      <c r="AA3062" s="34"/>
      <c r="AB3062" s="35"/>
      <c r="AC3062" s="34"/>
      <c r="AD3062" s="6"/>
      <c r="AE3062" s="3"/>
      <c r="AF3062" s="3"/>
      <c r="AG3062" s="6"/>
      <c r="AH3062" s="6"/>
      <c r="AI3062" s="3"/>
      <c r="AJ3062" s="3"/>
      <c r="AK3062" s="3"/>
      <c r="AL3062" s="3"/>
      <c r="AM3062" s="6"/>
      <c r="AN3062" s="35"/>
      <c r="AO3062" s="35"/>
      <c r="AP3062" s="3"/>
      <c r="AQ3062" s="35"/>
      <c r="AR3062" s="3"/>
      <c r="AS3062" s="3"/>
      <c r="AT3062" s="6"/>
      <c r="AU3062" s="6"/>
      <c r="AV3062" s="6"/>
      <c r="AW3062" s="3"/>
      <c r="AX3062" s="3"/>
      <c r="AY3062" s="3"/>
      <c r="AZ3062" s="35"/>
      <c r="BA3062" s="3"/>
      <c r="BB3062" s="3"/>
      <c r="BC3062" s="3"/>
      <c r="BD3062" s="3"/>
      <c r="BE3062" s="3"/>
      <c r="BF3062" s="35"/>
      <c r="BG3062" s="3"/>
      <c r="BH3062" s="3"/>
      <c r="BI3062" s="3"/>
      <c r="BJ3062" s="3"/>
      <c r="BK3062" s="35"/>
      <c r="BL3062" s="35"/>
      <c r="BM3062" s="35"/>
      <c r="BN3062" s="3"/>
      <c r="BO3062" s="3"/>
      <c r="BP3062" s="3"/>
      <c r="BQ3062" s="3"/>
      <c r="BR3062" s="3"/>
      <c r="BS3062" s="3"/>
      <c r="BT3062" s="3"/>
      <c r="BU3062" s="3"/>
      <c r="BV3062" s="3"/>
      <c r="BW3062" s="3"/>
      <c r="BX3062" s="3"/>
      <c r="BY3062" s="3">
        <v>1974</v>
      </c>
      <c r="BZ3062" s="12" t="s">
        <v>2813</v>
      </c>
      <c r="CA3062" s="26" t="s">
        <v>2381</v>
      </c>
      <c r="CB3062" s="26" t="s">
        <v>3004</v>
      </c>
      <c r="CC3062" s="39" t="s">
        <v>2547</v>
      </c>
      <c r="CD3062" s="3"/>
      <c r="CE3062" s="3"/>
      <c r="CF3062" s="7"/>
      <c r="CU3062" s="1"/>
      <c r="CV3062" s="1"/>
      <c r="CW3062" s="1"/>
      <c r="DD3062" s="1"/>
      <c r="DF3062" s="1"/>
      <c r="DH3062"/>
      <c r="DJ3062" s="1"/>
      <c r="DP3062"/>
      <c r="DW3062" s="1"/>
      <c r="DX3062" s="1"/>
      <c r="DY3062" s="1"/>
      <c r="DZ3062" s="1"/>
      <c r="EA3062" s="1"/>
      <c r="EB3062" s="1"/>
      <c r="EC3062" s="1"/>
      <c r="EH3062"/>
      <c r="ER3062" s="1"/>
      <c r="ET3062" s="1"/>
      <c r="EV3062"/>
      <c r="EW3062"/>
      <c r="FH3062" s="1"/>
      <c r="FI3062" s="1"/>
      <c r="PD3062" s="2"/>
      <c r="PE3062" s="2"/>
      <c r="PF3062" s="2"/>
      <c r="PG3062" s="2"/>
      <c r="PH3062" s="2"/>
      <c r="PI3062" s="2"/>
      <c r="PJ3062" s="2"/>
      <c r="PK3062" s="2"/>
      <c r="PL3062" s="2"/>
      <c r="PM3062" s="2"/>
      <c r="PN3062" s="2"/>
      <c r="PO3062" s="2"/>
    </row>
    <row r="3063" spans="1:431" ht="98" hidden="1" x14ac:dyDescent="0.15">
      <c r="A3063" s="33" t="s">
        <v>2995</v>
      </c>
      <c r="B3063" s="3"/>
      <c r="C3063" s="34"/>
      <c r="D3063" s="34"/>
      <c r="E3063" s="3"/>
      <c r="F3063" s="6"/>
      <c r="G3063" s="6"/>
      <c r="H3063" s="6"/>
      <c r="I3063" s="3"/>
      <c r="J3063" s="6"/>
      <c r="K3063" s="3"/>
      <c r="L3063" s="3"/>
      <c r="M3063" s="3"/>
      <c r="N3063" s="6"/>
      <c r="O3063" s="3"/>
      <c r="P3063" s="6"/>
      <c r="Q3063" s="6"/>
      <c r="R3063" s="6"/>
      <c r="S3063" s="3"/>
      <c r="T3063" s="3"/>
      <c r="U3063" s="35"/>
      <c r="V3063" s="3"/>
      <c r="W3063" s="3"/>
      <c r="X3063" s="3"/>
      <c r="Y3063" s="6"/>
      <c r="Z3063" s="34"/>
      <c r="AA3063" s="34"/>
      <c r="AB3063" s="35"/>
      <c r="AC3063" s="34"/>
      <c r="AD3063" s="6"/>
      <c r="AE3063" s="3"/>
      <c r="AF3063" s="3"/>
      <c r="AG3063" s="6"/>
      <c r="AH3063" s="6"/>
      <c r="AI3063" s="3"/>
      <c r="AJ3063" s="3"/>
      <c r="AK3063" s="3"/>
      <c r="AL3063" s="3"/>
      <c r="AM3063" s="6"/>
      <c r="AN3063" s="35"/>
      <c r="AO3063" s="35"/>
      <c r="AP3063" s="3"/>
      <c r="AQ3063" s="35"/>
      <c r="AR3063" s="3"/>
      <c r="AS3063" s="3"/>
      <c r="AT3063" s="6"/>
      <c r="AU3063" s="6"/>
      <c r="AV3063" s="6"/>
      <c r="AW3063" s="3"/>
      <c r="AX3063" s="3"/>
      <c r="AY3063" s="3"/>
      <c r="AZ3063" s="35"/>
      <c r="BA3063" s="3"/>
      <c r="BB3063" s="3"/>
      <c r="BC3063" s="3"/>
      <c r="BD3063" s="3"/>
      <c r="BE3063" s="3"/>
      <c r="BF3063" s="35"/>
      <c r="BG3063" s="3"/>
      <c r="BH3063" s="3"/>
      <c r="BI3063" s="3"/>
      <c r="BJ3063" s="3"/>
      <c r="BK3063" s="35"/>
      <c r="BL3063" s="35"/>
      <c r="BM3063" s="35"/>
      <c r="BN3063" s="3"/>
      <c r="BO3063" s="3"/>
      <c r="BP3063" s="3"/>
      <c r="BQ3063" s="3"/>
      <c r="BR3063" s="3"/>
      <c r="BS3063" s="3"/>
      <c r="BT3063" s="3"/>
      <c r="BU3063" s="3"/>
      <c r="BV3063" s="3"/>
      <c r="BW3063" s="3"/>
      <c r="BX3063" s="3"/>
      <c r="BY3063" s="3">
        <v>1974</v>
      </c>
      <c r="BZ3063" s="12" t="s">
        <v>2813</v>
      </c>
      <c r="CA3063" s="26" t="s">
        <v>2381</v>
      </c>
      <c r="CB3063" s="26" t="s">
        <v>3004</v>
      </c>
      <c r="CC3063" s="39" t="s">
        <v>2547</v>
      </c>
      <c r="CD3063" s="3"/>
      <c r="CE3063" s="3"/>
      <c r="CF3063" s="7"/>
      <c r="CU3063" s="1"/>
      <c r="CV3063" s="1"/>
      <c r="CW3063" s="1"/>
      <c r="DD3063" s="1"/>
      <c r="DF3063" s="1"/>
      <c r="DH3063"/>
      <c r="DJ3063" s="1"/>
      <c r="DP3063"/>
      <c r="DW3063" s="1"/>
      <c r="DX3063" s="1"/>
      <c r="DY3063" s="1"/>
      <c r="DZ3063" s="1"/>
      <c r="EA3063" s="1"/>
      <c r="EB3063" s="1"/>
      <c r="EC3063" s="1"/>
      <c r="EH3063"/>
      <c r="ER3063" s="1"/>
      <c r="ET3063" s="1"/>
      <c r="EV3063"/>
      <c r="EW3063"/>
      <c r="FH3063" s="1"/>
      <c r="FI3063" s="1"/>
      <c r="PD3063" s="2"/>
      <c r="PE3063" s="2"/>
      <c r="PF3063" s="2"/>
      <c r="PG3063" s="2"/>
      <c r="PH3063" s="2"/>
      <c r="PI3063" s="2"/>
      <c r="PJ3063" s="2"/>
      <c r="PK3063" s="2"/>
      <c r="PL3063" s="2"/>
      <c r="PM3063" s="2"/>
      <c r="PN3063" s="2"/>
      <c r="PO3063" s="2"/>
    </row>
    <row r="3064" spans="1:431" ht="98" hidden="1" x14ac:dyDescent="0.15">
      <c r="A3064" s="32" t="s">
        <v>2996</v>
      </c>
      <c r="B3064" s="3"/>
      <c r="C3064" s="34"/>
      <c r="D3064" s="34"/>
      <c r="E3064" s="3"/>
      <c r="F3064" s="6"/>
      <c r="G3064" s="6"/>
      <c r="H3064" s="6"/>
      <c r="I3064" s="3"/>
      <c r="J3064" s="6"/>
      <c r="K3064" s="3"/>
      <c r="L3064" s="3"/>
      <c r="M3064" s="3"/>
      <c r="N3064" s="6"/>
      <c r="O3064" s="3"/>
      <c r="P3064" s="6"/>
      <c r="Q3064" s="6"/>
      <c r="R3064" s="6"/>
      <c r="S3064" s="3"/>
      <c r="T3064" s="3"/>
      <c r="U3064" s="35"/>
      <c r="V3064" s="3"/>
      <c r="W3064" s="3"/>
      <c r="X3064" s="3"/>
      <c r="Y3064" s="6"/>
      <c r="Z3064" s="34"/>
      <c r="AA3064" s="34"/>
      <c r="AB3064" s="35"/>
      <c r="AC3064" s="34"/>
      <c r="AD3064" s="6"/>
      <c r="AE3064" s="3"/>
      <c r="AF3064" s="3"/>
      <c r="AG3064" s="6"/>
      <c r="AH3064" s="6"/>
      <c r="AI3064" s="3"/>
      <c r="AJ3064" s="3"/>
      <c r="AK3064" s="3"/>
      <c r="AL3064" s="3"/>
      <c r="AM3064" s="6"/>
      <c r="AN3064" s="35"/>
      <c r="AO3064" s="35"/>
      <c r="AP3064" s="3"/>
      <c r="AQ3064" s="35"/>
      <c r="AR3064" s="3"/>
      <c r="AS3064" s="3"/>
      <c r="AT3064" s="6"/>
      <c r="AU3064" s="6"/>
      <c r="AV3064" s="6"/>
      <c r="AW3064" s="3"/>
      <c r="AX3064" s="3"/>
      <c r="AY3064" s="3"/>
      <c r="AZ3064" s="35"/>
      <c r="BA3064" s="3"/>
      <c r="BB3064" s="3"/>
      <c r="BC3064" s="3"/>
      <c r="BD3064" s="3"/>
      <c r="BE3064" s="3"/>
      <c r="BF3064" s="35"/>
      <c r="BG3064" s="3"/>
      <c r="BH3064" s="3"/>
      <c r="BI3064" s="3"/>
      <c r="BJ3064" s="3"/>
      <c r="BK3064" s="35"/>
      <c r="BL3064" s="35"/>
      <c r="BM3064" s="35"/>
      <c r="BN3064" s="3"/>
      <c r="BO3064" s="3"/>
      <c r="BP3064" s="3"/>
      <c r="BQ3064" s="3"/>
      <c r="BR3064" s="3"/>
      <c r="BS3064" s="3"/>
      <c r="BT3064" s="3"/>
      <c r="BU3064" s="3"/>
      <c r="BV3064" s="3"/>
      <c r="BW3064" s="3"/>
      <c r="BX3064" s="3"/>
      <c r="BY3064" s="3">
        <v>1974</v>
      </c>
      <c r="BZ3064" s="12" t="s">
        <v>2813</v>
      </c>
      <c r="CA3064" s="26" t="s">
        <v>2381</v>
      </c>
      <c r="CB3064" s="26" t="s">
        <v>3004</v>
      </c>
      <c r="CC3064" s="39" t="s">
        <v>2547</v>
      </c>
      <c r="CD3064" s="3"/>
      <c r="CE3064" s="3"/>
      <c r="CF3064" s="7"/>
      <c r="CU3064" s="1"/>
      <c r="CV3064" s="1"/>
      <c r="CW3064" s="1"/>
      <c r="DD3064" s="1"/>
      <c r="DF3064" s="1"/>
      <c r="DH3064"/>
      <c r="DJ3064" s="1"/>
      <c r="DP3064"/>
      <c r="DW3064" s="1"/>
      <c r="DX3064" s="1"/>
      <c r="DY3064" s="1"/>
      <c r="DZ3064" s="1"/>
      <c r="EA3064" s="1"/>
      <c r="EB3064" s="1"/>
      <c r="EC3064" s="1"/>
      <c r="EH3064"/>
      <c r="ER3064" s="1"/>
      <c r="ET3064" s="1"/>
      <c r="EV3064"/>
      <c r="EW3064"/>
      <c r="FH3064" s="1"/>
      <c r="FI3064" s="1"/>
      <c r="PD3064" s="2"/>
      <c r="PE3064" s="2"/>
      <c r="PF3064" s="2"/>
      <c r="PG3064" s="2"/>
      <c r="PH3064" s="2"/>
      <c r="PI3064" s="2"/>
      <c r="PJ3064" s="2"/>
      <c r="PK3064" s="2"/>
      <c r="PL3064" s="2"/>
      <c r="PM3064" s="2"/>
      <c r="PN3064" s="2"/>
      <c r="PO3064" s="2"/>
    </row>
    <row r="3065" spans="1:431" ht="98" hidden="1" x14ac:dyDescent="0.15">
      <c r="A3065" s="33" t="s">
        <v>2997</v>
      </c>
      <c r="B3065" s="3"/>
      <c r="C3065" s="34"/>
      <c r="D3065" s="34"/>
      <c r="E3065" s="3"/>
      <c r="F3065" s="6"/>
      <c r="G3065" s="6"/>
      <c r="H3065" s="6"/>
      <c r="I3065" s="3"/>
      <c r="J3065" s="6"/>
      <c r="K3065" s="3"/>
      <c r="L3065" s="3"/>
      <c r="M3065" s="3"/>
      <c r="N3065" s="6"/>
      <c r="O3065" s="3"/>
      <c r="P3065" s="6"/>
      <c r="Q3065" s="6"/>
      <c r="R3065" s="6"/>
      <c r="S3065" s="3"/>
      <c r="T3065" s="3"/>
      <c r="U3065" s="35"/>
      <c r="V3065" s="3"/>
      <c r="W3065" s="3"/>
      <c r="X3065" s="3"/>
      <c r="Y3065" s="6"/>
      <c r="Z3065" s="34"/>
      <c r="AA3065" s="34"/>
      <c r="AB3065" s="35"/>
      <c r="AC3065" s="34"/>
      <c r="AD3065" s="6"/>
      <c r="AE3065" s="3"/>
      <c r="AF3065" s="3"/>
      <c r="AG3065" s="6"/>
      <c r="AH3065" s="6"/>
      <c r="AI3065" s="3"/>
      <c r="AJ3065" s="3"/>
      <c r="AK3065" s="3"/>
      <c r="AL3065" s="3"/>
      <c r="AM3065" s="6"/>
      <c r="AN3065" s="35"/>
      <c r="AO3065" s="35"/>
      <c r="AP3065" s="3"/>
      <c r="AQ3065" s="35"/>
      <c r="AR3065" s="3"/>
      <c r="AS3065" s="3"/>
      <c r="AT3065" s="6"/>
      <c r="AU3065" s="6"/>
      <c r="AV3065" s="6"/>
      <c r="AW3065" s="3"/>
      <c r="AX3065" s="3"/>
      <c r="AY3065" s="3"/>
      <c r="AZ3065" s="35"/>
      <c r="BA3065" s="3"/>
      <c r="BB3065" s="3"/>
      <c r="BC3065" s="3"/>
      <c r="BD3065" s="3"/>
      <c r="BE3065" s="3"/>
      <c r="BF3065" s="35"/>
      <c r="BG3065" s="3"/>
      <c r="BH3065" s="3"/>
      <c r="BI3065" s="3"/>
      <c r="BJ3065" s="3"/>
      <c r="BK3065" s="35"/>
      <c r="BL3065" s="35"/>
      <c r="BM3065" s="35"/>
      <c r="BN3065" s="3"/>
      <c r="BO3065" s="3"/>
      <c r="BP3065" s="3"/>
      <c r="BQ3065" s="3"/>
      <c r="BR3065" s="3"/>
      <c r="BS3065" s="3"/>
      <c r="BT3065" s="3"/>
      <c r="BU3065" s="3"/>
      <c r="BV3065" s="3"/>
      <c r="BW3065" s="3"/>
      <c r="BX3065" s="3"/>
      <c r="BY3065" s="3">
        <v>1974</v>
      </c>
      <c r="BZ3065" s="12" t="s">
        <v>2813</v>
      </c>
      <c r="CA3065" s="26" t="s">
        <v>2381</v>
      </c>
      <c r="CB3065" s="26" t="s">
        <v>3004</v>
      </c>
      <c r="CC3065" s="39" t="s">
        <v>2547</v>
      </c>
      <c r="CD3065" s="3"/>
      <c r="CE3065" s="3"/>
      <c r="CF3065" s="7"/>
      <c r="CU3065" s="1"/>
      <c r="CV3065" s="1"/>
      <c r="CW3065" s="1"/>
      <c r="DD3065" s="1"/>
      <c r="DF3065" s="1"/>
      <c r="DH3065"/>
      <c r="DJ3065" s="1"/>
      <c r="DP3065"/>
      <c r="DW3065" s="1"/>
      <c r="DX3065" s="1"/>
      <c r="DY3065" s="1"/>
      <c r="DZ3065" s="1"/>
      <c r="EA3065" s="1"/>
      <c r="EB3065" s="1"/>
      <c r="EC3065" s="1"/>
      <c r="EH3065"/>
      <c r="ER3065" s="1"/>
      <c r="ET3065" s="1"/>
      <c r="EV3065"/>
      <c r="EW3065"/>
      <c r="FH3065" s="1"/>
      <c r="FI3065" s="1"/>
      <c r="PD3065" s="2"/>
      <c r="PE3065" s="2"/>
      <c r="PF3065" s="2"/>
      <c r="PG3065" s="2"/>
      <c r="PH3065" s="2"/>
      <c r="PI3065" s="2"/>
      <c r="PJ3065" s="2"/>
      <c r="PK3065" s="2"/>
      <c r="PL3065" s="2"/>
      <c r="PM3065" s="2"/>
      <c r="PN3065" s="2"/>
      <c r="PO3065" s="2"/>
    </row>
    <row r="3066" spans="1:431" ht="98" hidden="1" x14ac:dyDescent="0.15">
      <c r="A3066" s="32" t="s">
        <v>2998</v>
      </c>
      <c r="B3066" s="3"/>
      <c r="C3066" s="34"/>
      <c r="D3066" s="34"/>
      <c r="E3066" s="3"/>
      <c r="F3066" s="6"/>
      <c r="G3066" s="6"/>
      <c r="H3066" s="6"/>
      <c r="I3066" s="3"/>
      <c r="J3066" s="6"/>
      <c r="K3066" s="3"/>
      <c r="L3066" s="3"/>
      <c r="M3066" s="3"/>
      <c r="N3066" s="6"/>
      <c r="O3066" s="3"/>
      <c r="P3066" s="6"/>
      <c r="Q3066" s="6"/>
      <c r="R3066" s="6"/>
      <c r="S3066" s="3"/>
      <c r="T3066" s="3"/>
      <c r="U3066" s="35"/>
      <c r="V3066" s="3"/>
      <c r="W3066" s="3"/>
      <c r="X3066" s="3"/>
      <c r="Y3066" s="6"/>
      <c r="Z3066" s="34"/>
      <c r="AA3066" s="34"/>
      <c r="AB3066" s="35"/>
      <c r="AC3066" s="34"/>
      <c r="AD3066" s="6"/>
      <c r="AE3066" s="3"/>
      <c r="AF3066" s="3"/>
      <c r="AG3066" s="6"/>
      <c r="AH3066" s="6"/>
      <c r="AI3066" s="3"/>
      <c r="AJ3066" s="3"/>
      <c r="AK3066" s="3"/>
      <c r="AL3066" s="3"/>
      <c r="AM3066" s="6"/>
      <c r="AN3066" s="35"/>
      <c r="AO3066" s="35"/>
      <c r="AP3066" s="3"/>
      <c r="AQ3066" s="35"/>
      <c r="AR3066" s="3"/>
      <c r="AS3066" s="3"/>
      <c r="AT3066" s="6"/>
      <c r="AU3066" s="6"/>
      <c r="AV3066" s="6"/>
      <c r="AW3066" s="3"/>
      <c r="AX3066" s="3"/>
      <c r="AY3066" s="3"/>
      <c r="AZ3066" s="35"/>
      <c r="BA3066" s="3"/>
      <c r="BB3066" s="3"/>
      <c r="BC3066" s="3"/>
      <c r="BD3066" s="3"/>
      <c r="BE3066" s="3"/>
      <c r="BF3066" s="35"/>
      <c r="BG3066" s="3"/>
      <c r="BH3066" s="3"/>
      <c r="BI3066" s="3"/>
      <c r="BJ3066" s="3"/>
      <c r="BK3066" s="35"/>
      <c r="BL3066" s="35"/>
      <c r="BM3066" s="35"/>
      <c r="BN3066" s="3"/>
      <c r="BO3066" s="3"/>
      <c r="BP3066" s="3"/>
      <c r="BQ3066" s="3"/>
      <c r="BR3066" s="3"/>
      <c r="BS3066" s="3"/>
      <c r="BT3066" s="3"/>
      <c r="BU3066" s="3"/>
      <c r="BV3066" s="3"/>
      <c r="BW3066" s="3"/>
      <c r="BX3066" s="3"/>
      <c r="BY3066" s="3">
        <v>1974</v>
      </c>
      <c r="BZ3066" s="12" t="s">
        <v>2813</v>
      </c>
      <c r="CA3066" s="26" t="s">
        <v>2381</v>
      </c>
      <c r="CB3066" s="26" t="s">
        <v>3004</v>
      </c>
      <c r="CC3066" s="39" t="s">
        <v>2547</v>
      </c>
      <c r="CD3066" s="3"/>
      <c r="CE3066" s="3"/>
      <c r="CF3066" s="7"/>
      <c r="CU3066" s="1"/>
      <c r="CV3066" s="1"/>
      <c r="CW3066" s="1"/>
      <c r="DD3066" s="1"/>
      <c r="DF3066" s="1"/>
      <c r="DH3066"/>
      <c r="DJ3066" s="1"/>
      <c r="DP3066"/>
      <c r="DW3066" s="1"/>
      <c r="DX3066" s="1"/>
      <c r="DY3066" s="1"/>
      <c r="DZ3066" s="1"/>
      <c r="EA3066" s="1"/>
      <c r="EB3066" s="1"/>
      <c r="EC3066" s="1"/>
      <c r="EH3066"/>
      <c r="ER3066" s="1"/>
      <c r="ET3066" s="1"/>
      <c r="EV3066"/>
      <c r="EW3066"/>
      <c r="FH3066" s="1"/>
      <c r="FI3066" s="1"/>
      <c r="PD3066" s="2"/>
      <c r="PE3066" s="2"/>
      <c r="PF3066" s="2"/>
      <c r="PG3066" s="2"/>
      <c r="PH3066" s="2"/>
      <c r="PI3066" s="2"/>
      <c r="PJ3066" s="2"/>
      <c r="PK3066" s="2"/>
      <c r="PL3066" s="2"/>
      <c r="PM3066" s="2"/>
      <c r="PN3066" s="2"/>
      <c r="PO3066" s="2"/>
    </row>
    <row r="3067" spans="1:431" ht="98" hidden="1" x14ac:dyDescent="0.15">
      <c r="A3067" s="33" t="s">
        <v>2999</v>
      </c>
      <c r="B3067" s="3"/>
      <c r="C3067" s="34"/>
      <c r="D3067" s="34"/>
      <c r="E3067" s="3"/>
      <c r="F3067" s="6"/>
      <c r="G3067" s="6"/>
      <c r="H3067" s="6"/>
      <c r="I3067" s="3"/>
      <c r="J3067" s="6"/>
      <c r="K3067" s="3"/>
      <c r="L3067" s="3"/>
      <c r="M3067" s="3"/>
      <c r="N3067" s="6"/>
      <c r="O3067" s="3"/>
      <c r="P3067" s="6"/>
      <c r="Q3067" s="6"/>
      <c r="R3067" s="6"/>
      <c r="S3067" s="3"/>
      <c r="T3067" s="3"/>
      <c r="U3067" s="35"/>
      <c r="V3067" s="3"/>
      <c r="W3067" s="3"/>
      <c r="X3067" s="3"/>
      <c r="Y3067" s="6"/>
      <c r="Z3067" s="34"/>
      <c r="AA3067" s="34"/>
      <c r="AB3067" s="35"/>
      <c r="AC3067" s="34"/>
      <c r="AD3067" s="6"/>
      <c r="AE3067" s="3"/>
      <c r="AF3067" s="3"/>
      <c r="AG3067" s="6"/>
      <c r="AH3067" s="6"/>
      <c r="AI3067" s="3"/>
      <c r="AJ3067" s="3"/>
      <c r="AK3067" s="3"/>
      <c r="AL3067" s="3"/>
      <c r="AM3067" s="6"/>
      <c r="AN3067" s="35"/>
      <c r="AO3067" s="35"/>
      <c r="AP3067" s="3"/>
      <c r="AQ3067" s="35"/>
      <c r="AR3067" s="3"/>
      <c r="AS3067" s="3"/>
      <c r="AT3067" s="6"/>
      <c r="AU3067" s="6"/>
      <c r="AV3067" s="6"/>
      <c r="AW3067" s="3"/>
      <c r="AX3067" s="3"/>
      <c r="AY3067" s="3"/>
      <c r="AZ3067" s="35"/>
      <c r="BA3067" s="3"/>
      <c r="BB3067" s="3"/>
      <c r="BC3067" s="3"/>
      <c r="BD3067" s="3"/>
      <c r="BE3067" s="3"/>
      <c r="BF3067" s="35"/>
      <c r="BG3067" s="3"/>
      <c r="BH3067" s="3"/>
      <c r="BI3067" s="3"/>
      <c r="BJ3067" s="3"/>
      <c r="BK3067" s="35"/>
      <c r="BL3067" s="35"/>
      <c r="BM3067" s="35"/>
      <c r="BN3067" s="3"/>
      <c r="BO3067" s="3"/>
      <c r="BP3067" s="3"/>
      <c r="BQ3067" s="3"/>
      <c r="BR3067" s="3"/>
      <c r="BS3067" s="3"/>
      <c r="BT3067" s="3"/>
      <c r="BU3067" s="3"/>
      <c r="BV3067" s="3"/>
      <c r="BW3067" s="3"/>
      <c r="BX3067" s="3"/>
      <c r="BY3067" s="3">
        <v>1974</v>
      </c>
      <c r="BZ3067" s="12" t="s">
        <v>2813</v>
      </c>
      <c r="CA3067" s="26" t="s">
        <v>2381</v>
      </c>
      <c r="CB3067" s="26" t="s">
        <v>3004</v>
      </c>
      <c r="CC3067" s="39" t="s">
        <v>2547</v>
      </c>
      <c r="CD3067" s="3"/>
      <c r="CE3067" s="3"/>
      <c r="CF3067" s="7"/>
      <c r="CU3067" s="1"/>
      <c r="CV3067" s="1"/>
      <c r="CW3067" s="1"/>
      <c r="DD3067" s="1"/>
      <c r="DF3067" s="1"/>
      <c r="DH3067"/>
      <c r="DJ3067" s="1"/>
      <c r="DP3067"/>
      <c r="DW3067" s="1"/>
      <c r="DX3067" s="1"/>
      <c r="DY3067" s="1"/>
      <c r="DZ3067" s="1"/>
      <c r="EA3067" s="1"/>
      <c r="EB3067" s="1"/>
      <c r="EC3067" s="1"/>
      <c r="EH3067"/>
      <c r="ER3067" s="1"/>
      <c r="ET3067" s="1"/>
      <c r="EV3067"/>
      <c r="EW3067"/>
      <c r="FH3067" s="1"/>
      <c r="FI3067" s="1"/>
      <c r="PD3067" s="2"/>
      <c r="PE3067" s="2"/>
      <c r="PF3067" s="2"/>
      <c r="PG3067" s="2"/>
      <c r="PH3067" s="2"/>
      <c r="PI3067" s="2"/>
      <c r="PJ3067" s="2"/>
      <c r="PK3067" s="2"/>
      <c r="PL3067" s="2"/>
      <c r="PM3067" s="2"/>
      <c r="PN3067" s="2"/>
      <c r="PO3067" s="2"/>
    </row>
    <row r="3068" spans="1:431" ht="98" hidden="1" x14ac:dyDescent="0.15">
      <c r="A3068" s="32" t="s">
        <v>3000</v>
      </c>
      <c r="B3068" s="3"/>
      <c r="C3068" s="34"/>
      <c r="D3068" s="34"/>
      <c r="E3068" s="3"/>
      <c r="F3068" s="6"/>
      <c r="G3068" s="6"/>
      <c r="H3068" s="6"/>
      <c r="I3068" s="3"/>
      <c r="J3068" s="6"/>
      <c r="K3068" s="3"/>
      <c r="L3068" s="3"/>
      <c r="M3068" s="3"/>
      <c r="N3068" s="6"/>
      <c r="O3068" s="3"/>
      <c r="P3068" s="6"/>
      <c r="Q3068" s="6"/>
      <c r="R3068" s="6"/>
      <c r="S3068" s="3"/>
      <c r="T3068" s="3"/>
      <c r="U3068" s="35"/>
      <c r="V3068" s="3"/>
      <c r="W3068" s="3"/>
      <c r="X3068" s="3"/>
      <c r="Y3068" s="6"/>
      <c r="Z3068" s="34"/>
      <c r="AA3068" s="34"/>
      <c r="AB3068" s="35"/>
      <c r="AC3068" s="34"/>
      <c r="AD3068" s="6"/>
      <c r="AE3068" s="3"/>
      <c r="AF3068" s="3"/>
      <c r="AG3068" s="6"/>
      <c r="AH3068" s="6"/>
      <c r="AI3068" s="3"/>
      <c r="AJ3068" s="3"/>
      <c r="AK3068" s="3"/>
      <c r="AL3068" s="3"/>
      <c r="AM3068" s="6"/>
      <c r="AN3068" s="35"/>
      <c r="AO3068" s="35"/>
      <c r="AP3068" s="3"/>
      <c r="AQ3068" s="35"/>
      <c r="AR3068" s="3"/>
      <c r="AS3068" s="3"/>
      <c r="AT3068" s="6"/>
      <c r="AU3068" s="6"/>
      <c r="AV3068" s="6"/>
      <c r="AW3068" s="3"/>
      <c r="AX3068" s="3"/>
      <c r="AY3068" s="3"/>
      <c r="AZ3068" s="35"/>
      <c r="BA3068" s="3"/>
      <c r="BB3068" s="3"/>
      <c r="BC3068" s="3"/>
      <c r="BD3068" s="3"/>
      <c r="BE3068" s="3"/>
      <c r="BF3068" s="35"/>
      <c r="BG3068" s="3"/>
      <c r="BH3068" s="3"/>
      <c r="BI3068" s="3"/>
      <c r="BJ3068" s="3"/>
      <c r="BK3068" s="35"/>
      <c r="BL3068" s="35"/>
      <c r="BM3068" s="35"/>
      <c r="BN3068" s="3"/>
      <c r="BO3068" s="3"/>
      <c r="BP3068" s="3"/>
      <c r="BQ3068" s="3"/>
      <c r="BR3068" s="3"/>
      <c r="BS3068" s="3"/>
      <c r="BT3068" s="3"/>
      <c r="BU3068" s="3"/>
      <c r="BV3068" s="3"/>
      <c r="BW3068" s="3"/>
      <c r="BX3068" s="3"/>
      <c r="BY3068" s="3">
        <v>1974</v>
      </c>
      <c r="BZ3068" s="12" t="s">
        <v>2813</v>
      </c>
      <c r="CA3068" s="26" t="s">
        <v>2381</v>
      </c>
      <c r="CB3068" s="26" t="s">
        <v>3004</v>
      </c>
      <c r="CC3068" s="39" t="s">
        <v>2547</v>
      </c>
      <c r="CD3068" s="3"/>
      <c r="CE3068" s="3"/>
      <c r="CF3068" s="7"/>
      <c r="CU3068" s="1"/>
      <c r="CV3068" s="1"/>
      <c r="CW3068" s="1"/>
      <c r="DD3068" s="1"/>
      <c r="DF3068" s="1"/>
      <c r="DH3068"/>
      <c r="DJ3068" s="1"/>
      <c r="DP3068"/>
      <c r="DW3068" s="1"/>
      <c r="DX3068" s="1"/>
      <c r="DY3068" s="1"/>
      <c r="DZ3068" s="1"/>
      <c r="EA3068" s="1"/>
      <c r="EB3068" s="1"/>
      <c r="EC3068" s="1"/>
      <c r="EH3068"/>
      <c r="ER3068" s="1"/>
      <c r="ET3068" s="1"/>
      <c r="EV3068"/>
      <c r="EW3068"/>
      <c r="FH3068" s="1"/>
      <c r="FI3068" s="1"/>
      <c r="PD3068" s="2"/>
      <c r="PE3068" s="2"/>
      <c r="PF3068" s="2"/>
      <c r="PG3068" s="2"/>
      <c r="PH3068" s="2"/>
      <c r="PI3068" s="2"/>
      <c r="PJ3068" s="2"/>
      <c r="PK3068" s="2"/>
      <c r="PL3068" s="2"/>
      <c r="PM3068" s="2"/>
      <c r="PN3068" s="2"/>
      <c r="PO3068" s="2"/>
    </row>
    <row r="3069" spans="1:431" ht="98" hidden="1" x14ac:dyDescent="0.15">
      <c r="A3069" s="33" t="s">
        <v>3001</v>
      </c>
      <c r="B3069" s="3"/>
      <c r="C3069" s="34"/>
      <c r="D3069" s="34"/>
      <c r="E3069" s="3"/>
      <c r="F3069" s="6"/>
      <c r="G3069" s="6"/>
      <c r="H3069" s="6"/>
      <c r="I3069" s="3"/>
      <c r="J3069" s="6"/>
      <c r="K3069" s="3"/>
      <c r="L3069" s="3"/>
      <c r="M3069" s="3"/>
      <c r="N3069" s="6"/>
      <c r="O3069" s="3"/>
      <c r="P3069" s="6"/>
      <c r="Q3069" s="6"/>
      <c r="R3069" s="6"/>
      <c r="S3069" s="3"/>
      <c r="T3069" s="3"/>
      <c r="U3069" s="35"/>
      <c r="V3069" s="3"/>
      <c r="W3069" s="3"/>
      <c r="X3069" s="3"/>
      <c r="Y3069" s="6"/>
      <c r="Z3069" s="34"/>
      <c r="AA3069" s="34"/>
      <c r="AB3069" s="35"/>
      <c r="AC3069" s="34"/>
      <c r="AD3069" s="6"/>
      <c r="AE3069" s="3"/>
      <c r="AF3069" s="3"/>
      <c r="AG3069" s="6"/>
      <c r="AH3069" s="6"/>
      <c r="AI3069" s="3"/>
      <c r="AJ3069" s="3"/>
      <c r="AK3069" s="3"/>
      <c r="AL3069" s="3"/>
      <c r="AM3069" s="6"/>
      <c r="AN3069" s="35"/>
      <c r="AO3069" s="35"/>
      <c r="AP3069" s="3"/>
      <c r="AQ3069" s="35"/>
      <c r="AR3069" s="3"/>
      <c r="AS3069" s="3"/>
      <c r="AT3069" s="6"/>
      <c r="AU3069" s="6"/>
      <c r="AV3069" s="6"/>
      <c r="AW3069" s="3"/>
      <c r="AX3069" s="3"/>
      <c r="AY3069" s="3"/>
      <c r="AZ3069" s="35"/>
      <c r="BA3069" s="3"/>
      <c r="BB3069" s="3"/>
      <c r="BC3069" s="3"/>
      <c r="BD3069" s="3"/>
      <c r="BE3069" s="3"/>
      <c r="BF3069" s="35"/>
      <c r="BG3069" s="3"/>
      <c r="BH3069" s="3"/>
      <c r="BI3069" s="3"/>
      <c r="BJ3069" s="3"/>
      <c r="BK3069" s="35"/>
      <c r="BL3069" s="35"/>
      <c r="BM3069" s="35"/>
      <c r="BN3069" s="3"/>
      <c r="BO3069" s="3"/>
      <c r="BP3069" s="3"/>
      <c r="BQ3069" s="3"/>
      <c r="BR3069" s="3"/>
      <c r="BS3069" s="3"/>
      <c r="BT3069" s="3"/>
      <c r="BU3069" s="3"/>
      <c r="BV3069" s="3"/>
      <c r="BW3069" s="3"/>
      <c r="BX3069" s="3"/>
      <c r="BY3069" s="3">
        <v>1974</v>
      </c>
      <c r="BZ3069" s="12" t="s">
        <v>2813</v>
      </c>
      <c r="CA3069" s="26" t="s">
        <v>2381</v>
      </c>
      <c r="CB3069" s="26" t="s">
        <v>3004</v>
      </c>
      <c r="CC3069" s="39" t="s">
        <v>2547</v>
      </c>
      <c r="CD3069" s="3"/>
      <c r="CE3069" s="3"/>
      <c r="CF3069" s="7"/>
      <c r="CU3069" s="1"/>
      <c r="CV3069" s="1"/>
      <c r="CW3069" s="1"/>
      <c r="DD3069" s="1"/>
      <c r="DF3069" s="1"/>
      <c r="DH3069"/>
      <c r="DJ3069" s="1"/>
      <c r="DP3069"/>
      <c r="DW3069" s="1"/>
      <c r="DX3069" s="1"/>
      <c r="DY3069" s="1"/>
      <c r="DZ3069" s="1"/>
      <c r="EA3069" s="1"/>
      <c r="EB3069" s="1"/>
      <c r="EC3069" s="1"/>
      <c r="EH3069"/>
      <c r="ER3069" s="1"/>
      <c r="ET3069" s="1"/>
      <c r="EV3069"/>
      <c r="EW3069"/>
      <c r="FH3069" s="1"/>
      <c r="FI3069" s="1"/>
      <c r="PD3069" s="2"/>
      <c r="PE3069" s="2"/>
      <c r="PF3069" s="2"/>
      <c r="PG3069" s="2"/>
      <c r="PH3069" s="2"/>
      <c r="PI3069" s="2"/>
      <c r="PJ3069" s="2"/>
      <c r="PK3069" s="2"/>
      <c r="PL3069" s="2"/>
      <c r="PM3069" s="2"/>
      <c r="PN3069" s="2"/>
      <c r="PO3069" s="2"/>
    </row>
    <row r="3070" spans="1:431" ht="98" hidden="1" x14ac:dyDescent="0.15">
      <c r="A3070" s="32" t="s">
        <v>3002</v>
      </c>
      <c r="B3070" s="3"/>
      <c r="C3070" s="34"/>
      <c r="D3070" s="34"/>
      <c r="E3070" s="3"/>
      <c r="F3070" s="6"/>
      <c r="G3070" s="6"/>
      <c r="H3070" s="6"/>
      <c r="I3070" s="3"/>
      <c r="J3070" s="6"/>
      <c r="K3070" s="3"/>
      <c r="L3070" s="3"/>
      <c r="M3070" s="3"/>
      <c r="N3070" s="6"/>
      <c r="O3070" s="3"/>
      <c r="P3070" s="6"/>
      <c r="Q3070" s="6"/>
      <c r="R3070" s="6"/>
      <c r="S3070" s="3"/>
      <c r="T3070" s="3"/>
      <c r="U3070" s="35"/>
      <c r="V3070" s="3"/>
      <c r="W3070" s="3"/>
      <c r="X3070" s="3"/>
      <c r="Y3070" s="6"/>
      <c r="Z3070" s="34"/>
      <c r="AA3070" s="34"/>
      <c r="AB3070" s="35"/>
      <c r="AC3070" s="34"/>
      <c r="AD3070" s="6"/>
      <c r="AE3070" s="3"/>
      <c r="AF3070" s="3"/>
      <c r="AG3070" s="6"/>
      <c r="AH3070" s="6"/>
      <c r="AI3070" s="3"/>
      <c r="AJ3070" s="3"/>
      <c r="AK3070" s="3"/>
      <c r="AL3070" s="3"/>
      <c r="AM3070" s="6"/>
      <c r="AN3070" s="35"/>
      <c r="AO3070" s="35"/>
      <c r="AP3070" s="3"/>
      <c r="AQ3070" s="35"/>
      <c r="AR3070" s="3"/>
      <c r="AS3070" s="3"/>
      <c r="AT3070" s="6"/>
      <c r="AU3070" s="6"/>
      <c r="AV3070" s="6"/>
      <c r="AW3070" s="3"/>
      <c r="AX3070" s="3"/>
      <c r="AY3070" s="3"/>
      <c r="AZ3070" s="35"/>
      <c r="BA3070" s="3"/>
      <c r="BB3070" s="3"/>
      <c r="BC3070" s="3"/>
      <c r="BD3070" s="3"/>
      <c r="BE3070" s="3"/>
      <c r="BF3070" s="35"/>
      <c r="BG3070" s="3"/>
      <c r="BH3070" s="3"/>
      <c r="BI3070" s="3"/>
      <c r="BJ3070" s="3"/>
      <c r="BK3070" s="35"/>
      <c r="BL3070" s="35"/>
      <c r="BM3070" s="35"/>
      <c r="BN3070" s="3"/>
      <c r="BO3070" s="3"/>
      <c r="BP3070" s="3"/>
      <c r="BQ3070" s="3"/>
      <c r="BR3070" s="3"/>
      <c r="BS3070" s="3"/>
      <c r="BT3070" s="3"/>
      <c r="BU3070" s="3"/>
      <c r="BV3070" s="3"/>
      <c r="BW3070" s="3"/>
      <c r="BX3070" s="3"/>
      <c r="BY3070" s="3">
        <v>1974</v>
      </c>
      <c r="BZ3070" s="12" t="s">
        <v>2813</v>
      </c>
      <c r="CA3070" s="26" t="s">
        <v>2381</v>
      </c>
      <c r="CB3070" s="26" t="s">
        <v>3004</v>
      </c>
      <c r="CC3070" s="39" t="s">
        <v>2547</v>
      </c>
      <c r="CD3070" s="3"/>
      <c r="CE3070" s="3"/>
      <c r="CF3070" s="7"/>
      <c r="CU3070" s="1"/>
      <c r="CV3070" s="1"/>
      <c r="CW3070" s="1"/>
      <c r="DD3070" s="1"/>
      <c r="DF3070" s="1"/>
      <c r="DH3070"/>
      <c r="DJ3070" s="1"/>
      <c r="DP3070"/>
      <c r="DW3070" s="1"/>
      <c r="DX3070" s="1"/>
      <c r="DY3070" s="1"/>
      <c r="DZ3070" s="1"/>
      <c r="EA3070" s="1"/>
      <c r="EB3070" s="1"/>
      <c r="EC3070" s="1"/>
      <c r="EH3070"/>
      <c r="ER3070" s="1"/>
      <c r="ET3070" s="1"/>
      <c r="EV3070"/>
      <c r="EW3070"/>
      <c r="FH3070" s="1"/>
      <c r="FI3070" s="1"/>
      <c r="PD3070" s="2"/>
      <c r="PE3070" s="2"/>
      <c r="PF3070" s="2"/>
      <c r="PG3070" s="2"/>
      <c r="PH3070" s="2"/>
      <c r="PI3070" s="2"/>
      <c r="PJ3070" s="2"/>
      <c r="PK3070" s="2"/>
      <c r="PL3070" s="2"/>
      <c r="PM3070" s="2"/>
      <c r="PN3070" s="2"/>
      <c r="PO3070" s="2"/>
    </row>
    <row r="3071" spans="1:431" ht="98" hidden="1" x14ac:dyDescent="0.15">
      <c r="A3071" s="36" t="s">
        <v>3003</v>
      </c>
      <c r="B3071" s="12"/>
      <c r="C3071" s="37"/>
      <c r="D3071" s="37"/>
      <c r="E3071" s="12"/>
      <c r="F3071" s="11"/>
      <c r="G3071" s="11"/>
      <c r="H3071" s="11"/>
      <c r="I3071" s="12"/>
      <c r="J3071" s="11"/>
      <c r="K3071" s="12"/>
      <c r="L3071" s="12"/>
      <c r="M3071" s="12"/>
      <c r="N3071" s="11"/>
      <c r="O3071" s="12"/>
      <c r="P3071" s="11"/>
      <c r="Q3071" s="11"/>
      <c r="R3071" s="11"/>
      <c r="S3071" s="12"/>
      <c r="T3071" s="12"/>
      <c r="U3071" s="38"/>
      <c r="V3071" s="12"/>
      <c r="W3071" s="12"/>
      <c r="X3071" s="12"/>
      <c r="Y3071" s="11"/>
      <c r="Z3071" s="37"/>
      <c r="AA3071" s="37"/>
      <c r="AB3071" s="38"/>
      <c r="AC3071" s="37"/>
      <c r="AD3071" s="11"/>
      <c r="AE3071" s="12"/>
      <c r="AF3071" s="12"/>
      <c r="AG3071" s="11"/>
      <c r="AH3071" s="11"/>
      <c r="AI3071" s="12"/>
      <c r="AJ3071" s="12"/>
      <c r="AK3071" s="12"/>
      <c r="AL3071" s="12"/>
      <c r="AM3071" s="11"/>
      <c r="AN3071" s="38"/>
      <c r="AO3071" s="38"/>
      <c r="AP3071" s="12"/>
      <c r="AQ3071" s="38"/>
      <c r="AR3071" s="12"/>
      <c r="AS3071" s="12"/>
      <c r="AT3071" s="11"/>
      <c r="AU3071" s="11"/>
      <c r="AV3071" s="11"/>
      <c r="AW3071" s="12"/>
      <c r="AX3071" s="12"/>
      <c r="AY3071" s="12"/>
      <c r="AZ3071" s="38"/>
      <c r="BA3071" s="12"/>
      <c r="BB3071" s="12"/>
      <c r="BC3071" s="12"/>
      <c r="BD3071" s="12"/>
      <c r="BE3071" s="12"/>
      <c r="BF3071" s="38"/>
      <c r="BG3071" s="12"/>
      <c r="BH3071" s="12"/>
      <c r="BI3071" s="12"/>
      <c r="BJ3071" s="12"/>
      <c r="BK3071" s="38"/>
      <c r="BL3071" s="38"/>
      <c r="BM3071" s="38"/>
      <c r="BN3071" s="12"/>
      <c r="BO3071" s="12"/>
      <c r="BP3071" s="12"/>
      <c r="BQ3071" s="12"/>
      <c r="BR3071" s="12"/>
      <c r="BS3071" s="12"/>
      <c r="BT3071" s="12"/>
      <c r="BU3071" s="12"/>
      <c r="BV3071" s="12"/>
      <c r="BW3071" s="12"/>
      <c r="BX3071" s="12"/>
      <c r="BY3071" s="3">
        <v>1974</v>
      </c>
      <c r="BZ3071" s="12" t="s">
        <v>2813</v>
      </c>
      <c r="CA3071" s="26" t="s">
        <v>2381</v>
      </c>
      <c r="CB3071" s="26" t="s">
        <v>3004</v>
      </c>
      <c r="CC3071" s="39" t="s">
        <v>2547</v>
      </c>
      <c r="CD3071" s="12"/>
      <c r="CE3071" s="12"/>
      <c r="CF3071" s="13"/>
      <c r="CU3071" s="1"/>
      <c r="CV3071" s="1"/>
      <c r="CW3071" s="1"/>
      <c r="DD3071" s="1"/>
      <c r="DF3071" s="1"/>
      <c r="DH3071"/>
      <c r="DJ3071" s="1"/>
      <c r="DP3071"/>
      <c r="DW3071" s="1"/>
      <c r="DX3071" s="1"/>
      <c r="DY3071" s="1"/>
      <c r="DZ3071" s="1"/>
      <c r="EA3071" s="1"/>
      <c r="EB3071" s="1"/>
      <c r="EC3071" s="1"/>
      <c r="EH3071"/>
      <c r="ER3071" s="1"/>
      <c r="ET3071" s="1"/>
      <c r="EV3071"/>
      <c r="EW3071"/>
      <c r="FH3071" s="1"/>
      <c r="FI3071" s="1"/>
      <c r="PD3071" s="2"/>
      <c r="PE3071" s="2"/>
      <c r="PF3071" s="2"/>
      <c r="PG3071" s="2"/>
      <c r="PH3071" s="2"/>
      <c r="PI3071" s="2"/>
      <c r="PJ3071" s="2"/>
      <c r="PK3071" s="2"/>
      <c r="PL3071" s="2"/>
      <c r="PM3071" s="2"/>
      <c r="PN3071" s="2"/>
      <c r="PO3071" s="2"/>
    </row>
    <row r="3072" spans="1:431" ht="98" hidden="1" x14ac:dyDescent="0.15">
      <c r="A3072" s="33" t="s">
        <v>3006</v>
      </c>
      <c r="B3072" s="3"/>
      <c r="C3072" s="34"/>
      <c r="D3072" s="34"/>
      <c r="E3072" s="3"/>
      <c r="F3072" s="6"/>
      <c r="G3072" s="6"/>
      <c r="H3072" s="6"/>
      <c r="I3072" s="3"/>
      <c r="J3072" s="6"/>
      <c r="K3072" s="3"/>
      <c r="L3072" s="3"/>
      <c r="M3072" s="3"/>
      <c r="N3072" s="6"/>
      <c r="O3072" s="3"/>
      <c r="P3072" s="6"/>
      <c r="Q3072" s="6"/>
      <c r="R3072" s="6"/>
      <c r="S3072" s="3"/>
      <c r="T3072" s="3"/>
      <c r="U3072" s="35"/>
      <c r="V3072" s="3"/>
      <c r="W3072" s="3"/>
      <c r="X3072" s="3"/>
      <c r="Y3072" s="6"/>
      <c r="Z3072" s="34"/>
      <c r="AA3072" s="34"/>
      <c r="AB3072" s="35"/>
      <c r="AC3072" s="34"/>
      <c r="AD3072" s="6"/>
      <c r="AE3072" s="3"/>
      <c r="AF3072" s="3"/>
      <c r="AG3072" s="6"/>
      <c r="AH3072" s="6"/>
      <c r="AI3072" s="3"/>
      <c r="AJ3072" s="3"/>
      <c r="AK3072" s="3"/>
      <c r="AL3072" s="3"/>
      <c r="AM3072" s="6"/>
      <c r="AN3072" s="35"/>
      <c r="AO3072" s="35"/>
      <c r="AP3072" s="3"/>
      <c r="AQ3072" s="35"/>
      <c r="AR3072" s="3"/>
      <c r="AS3072" s="3"/>
      <c r="AT3072" s="6"/>
      <c r="AU3072" s="6"/>
      <c r="AV3072" s="6"/>
      <c r="AW3072" s="3"/>
      <c r="AX3072" s="3"/>
      <c r="AY3072" s="3"/>
      <c r="AZ3072" s="35"/>
      <c r="BA3072" s="3"/>
      <c r="BB3072" s="3"/>
      <c r="BC3072" s="3"/>
      <c r="BD3072" s="3"/>
      <c r="BE3072" s="3"/>
      <c r="BF3072" s="35"/>
      <c r="BG3072" s="3"/>
      <c r="BH3072" s="3"/>
      <c r="BI3072" s="3"/>
      <c r="BJ3072" s="3"/>
      <c r="BK3072" s="35"/>
      <c r="BL3072" s="35"/>
      <c r="BM3072" s="35"/>
      <c r="BN3072" s="3"/>
      <c r="BO3072" s="3"/>
      <c r="BP3072" s="3"/>
      <c r="BQ3072" s="3"/>
      <c r="BR3072" s="3"/>
      <c r="BS3072" s="3"/>
      <c r="BT3072" s="3"/>
      <c r="BU3072" s="3"/>
      <c r="BV3072" s="3"/>
      <c r="BW3072" s="3"/>
      <c r="BX3072" s="3"/>
      <c r="BY3072" s="3">
        <v>1974</v>
      </c>
      <c r="BZ3072" s="12" t="s">
        <v>2813</v>
      </c>
      <c r="CA3072" s="26" t="s">
        <v>2381</v>
      </c>
      <c r="CB3072" s="26" t="s">
        <v>2879</v>
      </c>
      <c r="CC3072" s="39" t="s">
        <v>2380</v>
      </c>
      <c r="CD3072" s="3"/>
      <c r="CE3072" s="3"/>
      <c r="CF3072" s="7"/>
      <c r="CU3072" s="1"/>
      <c r="CV3072" s="1"/>
      <c r="CW3072" s="1"/>
      <c r="DD3072" s="1"/>
      <c r="DF3072" s="1"/>
      <c r="DH3072"/>
      <c r="DJ3072" s="1"/>
      <c r="DP3072"/>
      <c r="DW3072" s="1"/>
      <c r="DX3072" s="1"/>
      <c r="DY3072" s="1"/>
      <c r="DZ3072" s="1"/>
      <c r="EA3072" s="1"/>
      <c r="EB3072" s="1"/>
      <c r="EC3072" s="1"/>
      <c r="EH3072"/>
      <c r="ER3072" s="1"/>
      <c r="ET3072" s="1"/>
      <c r="EV3072"/>
      <c r="EW3072"/>
      <c r="FH3072" s="1"/>
      <c r="FI3072" s="1"/>
      <c r="PD3072" s="2"/>
      <c r="PE3072" s="2"/>
      <c r="PF3072" s="2"/>
      <c r="PG3072" s="2"/>
      <c r="PH3072" s="2"/>
      <c r="PI3072" s="2"/>
      <c r="PJ3072" s="2"/>
      <c r="PK3072" s="2"/>
      <c r="PL3072" s="2"/>
      <c r="PM3072" s="2"/>
      <c r="PN3072" s="2"/>
      <c r="PO3072" s="2"/>
    </row>
    <row r="3073" spans="1:431" ht="98" hidden="1" x14ac:dyDescent="0.15">
      <c r="A3073" s="32" t="s">
        <v>3007</v>
      </c>
      <c r="B3073" s="3"/>
      <c r="C3073" s="34"/>
      <c r="D3073" s="34"/>
      <c r="E3073" s="3"/>
      <c r="F3073" s="6"/>
      <c r="G3073" s="6"/>
      <c r="H3073" s="6"/>
      <c r="I3073" s="3"/>
      <c r="J3073" s="6"/>
      <c r="K3073" s="3"/>
      <c r="L3073" s="3"/>
      <c r="M3073" s="3"/>
      <c r="N3073" s="6"/>
      <c r="O3073" s="3"/>
      <c r="P3073" s="6"/>
      <c r="Q3073" s="6"/>
      <c r="R3073" s="6"/>
      <c r="S3073" s="3"/>
      <c r="T3073" s="3"/>
      <c r="U3073" s="35"/>
      <c r="V3073" s="3"/>
      <c r="W3073" s="3"/>
      <c r="X3073" s="3"/>
      <c r="Y3073" s="6"/>
      <c r="Z3073" s="34"/>
      <c r="AA3073" s="34"/>
      <c r="AB3073" s="35"/>
      <c r="AC3073" s="34"/>
      <c r="AD3073" s="6"/>
      <c r="AE3073" s="3"/>
      <c r="AF3073" s="3"/>
      <c r="AG3073" s="6"/>
      <c r="AH3073" s="6"/>
      <c r="AI3073" s="3"/>
      <c r="AJ3073" s="3"/>
      <c r="AK3073" s="3"/>
      <c r="AL3073" s="3"/>
      <c r="AM3073" s="6"/>
      <c r="AN3073" s="35"/>
      <c r="AO3073" s="35"/>
      <c r="AP3073" s="3"/>
      <c r="AQ3073" s="35"/>
      <c r="AR3073" s="3"/>
      <c r="AS3073" s="3"/>
      <c r="AT3073" s="6"/>
      <c r="AU3073" s="6"/>
      <c r="AV3073" s="6"/>
      <c r="AW3073" s="3"/>
      <c r="AX3073" s="3"/>
      <c r="AY3073" s="3"/>
      <c r="AZ3073" s="35"/>
      <c r="BA3073" s="3"/>
      <c r="BB3073" s="3"/>
      <c r="BC3073" s="3"/>
      <c r="BD3073" s="3"/>
      <c r="BE3073" s="3"/>
      <c r="BF3073" s="35"/>
      <c r="BG3073" s="3"/>
      <c r="BH3073" s="3"/>
      <c r="BI3073" s="3"/>
      <c r="BJ3073" s="3"/>
      <c r="BK3073" s="35"/>
      <c r="BL3073" s="35"/>
      <c r="BM3073" s="35"/>
      <c r="BN3073" s="3"/>
      <c r="BO3073" s="3"/>
      <c r="BP3073" s="3"/>
      <c r="BQ3073" s="3"/>
      <c r="BR3073" s="3"/>
      <c r="BS3073" s="3"/>
      <c r="BT3073" s="3"/>
      <c r="BU3073" s="3"/>
      <c r="BV3073" s="3"/>
      <c r="BW3073" s="3"/>
      <c r="BX3073" s="3"/>
      <c r="BY3073" s="3">
        <v>1974</v>
      </c>
      <c r="BZ3073" s="12" t="s">
        <v>2813</v>
      </c>
      <c r="CA3073" s="26" t="s">
        <v>2381</v>
      </c>
      <c r="CB3073" s="26" t="s">
        <v>2879</v>
      </c>
      <c r="CC3073" s="39" t="s">
        <v>2380</v>
      </c>
      <c r="CD3073" s="3"/>
      <c r="CE3073" s="3"/>
      <c r="CF3073" s="7"/>
      <c r="CU3073" s="1"/>
      <c r="CV3073" s="1"/>
      <c r="CW3073" s="1"/>
      <c r="DD3073" s="1"/>
      <c r="DF3073" s="1"/>
      <c r="DH3073"/>
      <c r="DJ3073" s="1"/>
      <c r="DP3073"/>
      <c r="DW3073" s="1"/>
      <c r="DX3073" s="1"/>
      <c r="DY3073" s="1"/>
      <c r="DZ3073" s="1"/>
      <c r="EA3073" s="1"/>
      <c r="EB3073" s="1"/>
      <c r="EC3073" s="1"/>
      <c r="EH3073"/>
      <c r="ER3073" s="1"/>
      <c r="ET3073" s="1"/>
      <c r="EV3073"/>
      <c r="EW3073"/>
      <c r="FH3073" s="1"/>
      <c r="FI3073" s="1"/>
      <c r="PD3073" s="2"/>
      <c r="PE3073" s="2"/>
      <c r="PF3073" s="2"/>
      <c r="PG3073" s="2"/>
      <c r="PH3073" s="2"/>
      <c r="PI3073" s="2"/>
      <c r="PJ3073" s="2"/>
      <c r="PK3073" s="2"/>
      <c r="PL3073" s="2"/>
      <c r="PM3073" s="2"/>
      <c r="PN3073" s="2"/>
      <c r="PO3073" s="2"/>
    </row>
    <row r="3074" spans="1:431" ht="98" hidden="1" x14ac:dyDescent="0.15">
      <c r="A3074" s="33" t="s">
        <v>3008</v>
      </c>
      <c r="B3074" s="3"/>
      <c r="C3074" s="34"/>
      <c r="D3074" s="34"/>
      <c r="E3074" s="3"/>
      <c r="F3074" s="6"/>
      <c r="G3074" s="6"/>
      <c r="H3074" s="6"/>
      <c r="I3074" s="3"/>
      <c r="J3074" s="6"/>
      <c r="K3074" s="3"/>
      <c r="L3074" s="3"/>
      <c r="M3074" s="3"/>
      <c r="N3074" s="6"/>
      <c r="O3074" s="3"/>
      <c r="P3074" s="6"/>
      <c r="Q3074" s="6"/>
      <c r="R3074" s="6"/>
      <c r="S3074" s="3"/>
      <c r="T3074" s="3"/>
      <c r="U3074" s="35"/>
      <c r="V3074" s="3"/>
      <c r="W3074" s="3"/>
      <c r="X3074" s="3"/>
      <c r="Y3074" s="6"/>
      <c r="Z3074" s="34"/>
      <c r="AA3074" s="34"/>
      <c r="AB3074" s="35"/>
      <c r="AC3074" s="34"/>
      <c r="AD3074" s="6"/>
      <c r="AE3074" s="3"/>
      <c r="AF3074" s="3"/>
      <c r="AG3074" s="6"/>
      <c r="AH3074" s="6"/>
      <c r="AI3074" s="3"/>
      <c r="AJ3074" s="3"/>
      <c r="AK3074" s="3"/>
      <c r="AL3074" s="3"/>
      <c r="AM3074" s="6"/>
      <c r="AN3074" s="35"/>
      <c r="AO3074" s="35"/>
      <c r="AP3074" s="3"/>
      <c r="AQ3074" s="35"/>
      <c r="AR3074" s="3"/>
      <c r="AS3074" s="3"/>
      <c r="AT3074" s="6"/>
      <c r="AU3074" s="6"/>
      <c r="AV3074" s="6"/>
      <c r="AW3074" s="3"/>
      <c r="AX3074" s="3"/>
      <c r="AY3074" s="3"/>
      <c r="AZ3074" s="35"/>
      <c r="BA3074" s="3"/>
      <c r="BB3074" s="3"/>
      <c r="BC3074" s="3"/>
      <c r="BD3074" s="3"/>
      <c r="BE3074" s="3"/>
      <c r="BF3074" s="35"/>
      <c r="BG3074" s="3"/>
      <c r="BH3074" s="3"/>
      <c r="BI3074" s="3"/>
      <c r="BJ3074" s="3"/>
      <c r="BK3074" s="35"/>
      <c r="BL3074" s="35"/>
      <c r="BM3074" s="35"/>
      <c r="BN3074" s="3"/>
      <c r="BO3074" s="3"/>
      <c r="BP3074" s="3"/>
      <c r="BQ3074" s="3"/>
      <c r="BR3074" s="3"/>
      <c r="BS3074" s="3"/>
      <c r="BT3074" s="3"/>
      <c r="BU3074" s="3"/>
      <c r="BV3074" s="3"/>
      <c r="BW3074" s="3"/>
      <c r="BX3074" s="3"/>
      <c r="BY3074" s="3">
        <v>1974</v>
      </c>
      <c r="BZ3074" s="12" t="s">
        <v>2813</v>
      </c>
      <c r="CA3074" s="26" t="s">
        <v>2381</v>
      </c>
      <c r="CB3074" s="26" t="s">
        <v>2879</v>
      </c>
      <c r="CC3074" s="39" t="s">
        <v>2380</v>
      </c>
      <c r="CD3074" s="3"/>
      <c r="CE3074" s="3"/>
      <c r="CF3074" s="7"/>
      <c r="CU3074" s="1"/>
      <c r="CV3074" s="1"/>
      <c r="CW3074" s="1"/>
      <c r="DD3074" s="1"/>
      <c r="DF3074" s="1"/>
      <c r="DH3074"/>
      <c r="DJ3074" s="1"/>
      <c r="DP3074"/>
      <c r="DW3074" s="1"/>
      <c r="DX3074" s="1"/>
      <c r="DY3074" s="1"/>
      <c r="DZ3074" s="1"/>
      <c r="EA3074" s="1"/>
      <c r="EB3074" s="1"/>
      <c r="EC3074" s="1"/>
      <c r="EH3074"/>
      <c r="ER3074" s="1"/>
      <c r="ET3074" s="1"/>
      <c r="EV3074"/>
      <c r="EW3074"/>
      <c r="FH3074" s="1"/>
      <c r="FI3074" s="1"/>
      <c r="PD3074" s="2"/>
      <c r="PE3074" s="2"/>
      <c r="PF3074" s="2"/>
      <c r="PG3074" s="2"/>
      <c r="PH3074" s="2"/>
      <c r="PI3074" s="2"/>
      <c r="PJ3074" s="2"/>
      <c r="PK3074" s="2"/>
      <c r="PL3074" s="2"/>
      <c r="PM3074" s="2"/>
      <c r="PN3074" s="2"/>
      <c r="PO3074" s="2"/>
    </row>
    <row r="3075" spans="1:431" ht="98" hidden="1" x14ac:dyDescent="0.15">
      <c r="A3075" s="32" t="s">
        <v>3009</v>
      </c>
      <c r="B3075" s="3"/>
      <c r="C3075" s="34"/>
      <c r="D3075" s="34"/>
      <c r="E3075" s="3"/>
      <c r="F3075" s="6"/>
      <c r="G3075" s="6"/>
      <c r="H3075" s="6"/>
      <c r="I3075" s="3"/>
      <c r="J3075" s="6"/>
      <c r="K3075" s="3"/>
      <c r="L3075" s="3"/>
      <c r="M3075" s="3"/>
      <c r="N3075" s="6"/>
      <c r="O3075" s="3"/>
      <c r="P3075" s="6"/>
      <c r="Q3075" s="6"/>
      <c r="R3075" s="6"/>
      <c r="S3075" s="3"/>
      <c r="T3075" s="3"/>
      <c r="U3075" s="35"/>
      <c r="V3075" s="3"/>
      <c r="W3075" s="3"/>
      <c r="X3075" s="3"/>
      <c r="Y3075" s="6"/>
      <c r="Z3075" s="34"/>
      <c r="AA3075" s="34"/>
      <c r="AB3075" s="35"/>
      <c r="AC3075" s="34"/>
      <c r="AD3075" s="6"/>
      <c r="AE3075" s="3"/>
      <c r="AF3075" s="3"/>
      <c r="AG3075" s="6"/>
      <c r="AH3075" s="6"/>
      <c r="AI3075" s="3"/>
      <c r="AJ3075" s="3"/>
      <c r="AK3075" s="3"/>
      <c r="AL3075" s="3"/>
      <c r="AM3075" s="6"/>
      <c r="AN3075" s="35"/>
      <c r="AO3075" s="35"/>
      <c r="AP3075" s="3"/>
      <c r="AQ3075" s="35"/>
      <c r="AR3075" s="3"/>
      <c r="AS3075" s="3"/>
      <c r="AT3075" s="6"/>
      <c r="AU3075" s="6"/>
      <c r="AV3075" s="6"/>
      <c r="AW3075" s="3"/>
      <c r="AX3075" s="3"/>
      <c r="AY3075" s="3"/>
      <c r="AZ3075" s="35"/>
      <c r="BA3075" s="3"/>
      <c r="BB3075" s="3"/>
      <c r="BC3075" s="3"/>
      <c r="BD3075" s="3"/>
      <c r="BE3075" s="3"/>
      <c r="BF3075" s="35"/>
      <c r="BG3075" s="3"/>
      <c r="BH3075" s="3"/>
      <c r="BI3075" s="3"/>
      <c r="BJ3075" s="3"/>
      <c r="BK3075" s="35"/>
      <c r="BL3075" s="35"/>
      <c r="BM3075" s="35"/>
      <c r="BN3075" s="3"/>
      <c r="BO3075" s="3"/>
      <c r="BP3075" s="3"/>
      <c r="BQ3075" s="3"/>
      <c r="BR3075" s="3"/>
      <c r="BS3075" s="3"/>
      <c r="BT3075" s="3"/>
      <c r="BU3075" s="3"/>
      <c r="BV3075" s="3"/>
      <c r="BW3075" s="3"/>
      <c r="BX3075" s="3"/>
      <c r="BY3075" s="3">
        <v>1974</v>
      </c>
      <c r="BZ3075" s="12" t="s">
        <v>2813</v>
      </c>
      <c r="CA3075" s="26" t="s">
        <v>2381</v>
      </c>
      <c r="CB3075" s="26" t="s">
        <v>2879</v>
      </c>
      <c r="CC3075" s="39" t="s">
        <v>2380</v>
      </c>
      <c r="CD3075" s="3"/>
      <c r="CE3075" s="3"/>
      <c r="CF3075" s="7"/>
      <c r="CU3075" s="1"/>
      <c r="CV3075" s="1"/>
      <c r="CW3075" s="1"/>
      <c r="DD3075" s="1"/>
      <c r="DF3075" s="1"/>
      <c r="DH3075"/>
      <c r="DJ3075" s="1"/>
      <c r="DP3075"/>
      <c r="DW3075" s="1"/>
      <c r="DX3075" s="1"/>
      <c r="DY3075" s="1"/>
      <c r="DZ3075" s="1"/>
      <c r="EA3075" s="1"/>
      <c r="EB3075" s="1"/>
      <c r="EC3075" s="1"/>
      <c r="EH3075"/>
      <c r="ER3075" s="1"/>
      <c r="ET3075" s="1"/>
      <c r="EV3075"/>
      <c r="EW3075"/>
      <c r="FH3075" s="1"/>
      <c r="FI3075" s="1"/>
      <c r="PD3075" s="2"/>
      <c r="PE3075" s="2"/>
      <c r="PF3075" s="2"/>
      <c r="PG3075" s="2"/>
      <c r="PH3075" s="2"/>
      <c r="PI3075" s="2"/>
      <c r="PJ3075" s="2"/>
      <c r="PK3075" s="2"/>
      <c r="PL3075" s="2"/>
      <c r="PM3075" s="2"/>
      <c r="PN3075" s="2"/>
      <c r="PO3075" s="2"/>
    </row>
    <row r="3076" spans="1:431" ht="98" hidden="1" x14ac:dyDescent="0.15">
      <c r="A3076" s="33" t="s">
        <v>3010</v>
      </c>
      <c r="B3076" s="3"/>
      <c r="C3076" s="34"/>
      <c r="D3076" s="34"/>
      <c r="E3076" s="3"/>
      <c r="F3076" s="6"/>
      <c r="G3076" s="6"/>
      <c r="H3076" s="6"/>
      <c r="I3076" s="3"/>
      <c r="J3076" s="6"/>
      <c r="K3076" s="3"/>
      <c r="L3076" s="3"/>
      <c r="M3076" s="3"/>
      <c r="N3076" s="6"/>
      <c r="O3076" s="3"/>
      <c r="P3076" s="6"/>
      <c r="Q3076" s="6"/>
      <c r="R3076" s="6"/>
      <c r="S3076" s="3"/>
      <c r="T3076" s="3"/>
      <c r="U3076" s="35"/>
      <c r="V3076" s="3"/>
      <c r="W3076" s="3"/>
      <c r="X3076" s="3"/>
      <c r="Y3076" s="6"/>
      <c r="Z3076" s="34"/>
      <c r="AA3076" s="34"/>
      <c r="AB3076" s="35"/>
      <c r="AC3076" s="34"/>
      <c r="AD3076" s="6"/>
      <c r="AE3076" s="3"/>
      <c r="AF3076" s="3"/>
      <c r="AG3076" s="6"/>
      <c r="AH3076" s="6"/>
      <c r="AI3076" s="3"/>
      <c r="AJ3076" s="3"/>
      <c r="AK3076" s="3"/>
      <c r="AL3076" s="3"/>
      <c r="AM3076" s="6"/>
      <c r="AN3076" s="35"/>
      <c r="AO3076" s="35"/>
      <c r="AP3076" s="3"/>
      <c r="AQ3076" s="35"/>
      <c r="AR3076" s="3"/>
      <c r="AS3076" s="3"/>
      <c r="AT3076" s="6"/>
      <c r="AU3076" s="6"/>
      <c r="AV3076" s="6"/>
      <c r="AW3076" s="3"/>
      <c r="AX3076" s="3"/>
      <c r="AY3076" s="3"/>
      <c r="AZ3076" s="35"/>
      <c r="BA3076" s="3"/>
      <c r="BB3076" s="3"/>
      <c r="BC3076" s="3"/>
      <c r="BD3076" s="3"/>
      <c r="BE3076" s="3"/>
      <c r="BF3076" s="35"/>
      <c r="BG3076" s="3"/>
      <c r="BH3076" s="3"/>
      <c r="BI3076" s="3"/>
      <c r="BJ3076" s="3"/>
      <c r="BK3076" s="35"/>
      <c r="BL3076" s="35"/>
      <c r="BM3076" s="35"/>
      <c r="BN3076" s="3"/>
      <c r="BO3076" s="3"/>
      <c r="BP3076" s="3"/>
      <c r="BQ3076" s="3"/>
      <c r="BR3076" s="3"/>
      <c r="BS3076" s="3"/>
      <c r="BT3076" s="3"/>
      <c r="BU3076" s="3"/>
      <c r="BV3076" s="3"/>
      <c r="BW3076" s="3"/>
      <c r="BX3076" s="3"/>
      <c r="BY3076" s="3">
        <v>1974</v>
      </c>
      <c r="BZ3076" s="12" t="s">
        <v>2813</v>
      </c>
      <c r="CA3076" s="26" t="s">
        <v>2381</v>
      </c>
      <c r="CB3076" s="26" t="s">
        <v>2879</v>
      </c>
      <c r="CC3076" s="39" t="s">
        <v>2380</v>
      </c>
      <c r="CD3076" s="3"/>
      <c r="CE3076" s="3"/>
      <c r="CF3076" s="7"/>
      <c r="CU3076" s="1"/>
      <c r="CV3076" s="1"/>
      <c r="CW3076" s="1"/>
      <c r="DD3076" s="1"/>
      <c r="DF3076" s="1"/>
      <c r="DH3076"/>
      <c r="DJ3076" s="1"/>
      <c r="DP3076"/>
      <c r="DW3076" s="1"/>
      <c r="DX3076" s="1"/>
      <c r="DY3076" s="1"/>
      <c r="DZ3076" s="1"/>
      <c r="EA3076" s="1"/>
      <c r="EB3076" s="1"/>
      <c r="EC3076" s="1"/>
      <c r="EH3076"/>
      <c r="ER3076" s="1"/>
      <c r="ET3076" s="1"/>
      <c r="EV3076"/>
      <c r="EW3076"/>
      <c r="FH3076" s="1"/>
      <c r="FI3076" s="1"/>
      <c r="PD3076" s="2"/>
      <c r="PE3076" s="2"/>
      <c r="PF3076" s="2"/>
      <c r="PG3076" s="2"/>
      <c r="PH3076" s="2"/>
      <c r="PI3076" s="2"/>
      <c r="PJ3076" s="2"/>
      <c r="PK3076" s="2"/>
      <c r="PL3076" s="2"/>
      <c r="PM3076" s="2"/>
      <c r="PN3076" s="2"/>
      <c r="PO3076" s="2"/>
    </row>
    <row r="3077" spans="1:431" ht="98" hidden="1" x14ac:dyDescent="0.15">
      <c r="A3077" s="40" t="s">
        <v>3011</v>
      </c>
      <c r="B3077" s="12"/>
      <c r="C3077" s="37"/>
      <c r="D3077" s="37"/>
      <c r="E3077" s="12"/>
      <c r="F3077" s="11"/>
      <c r="G3077" s="11"/>
      <c r="H3077" s="11"/>
      <c r="I3077" s="12"/>
      <c r="J3077" s="11"/>
      <c r="K3077" s="12"/>
      <c r="L3077" s="12"/>
      <c r="M3077" s="12"/>
      <c r="N3077" s="11"/>
      <c r="O3077" s="12"/>
      <c r="P3077" s="11"/>
      <c r="Q3077" s="11"/>
      <c r="R3077" s="11"/>
      <c r="S3077" s="12"/>
      <c r="T3077" s="12"/>
      <c r="U3077" s="38"/>
      <c r="V3077" s="12"/>
      <c r="W3077" s="12"/>
      <c r="X3077" s="12"/>
      <c r="Y3077" s="11"/>
      <c r="Z3077" s="37"/>
      <c r="AA3077" s="37"/>
      <c r="AB3077" s="38"/>
      <c r="AC3077" s="37"/>
      <c r="AD3077" s="11"/>
      <c r="AE3077" s="12"/>
      <c r="AF3077" s="12"/>
      <c r="AG3077" s="11"/>
      <c r="AH3077" s="11"/>
      <c r="AI3077" s="12"/>
      <c r="AJ3077" s="12"/>
      <c r="AK3077" s="12"/>
      <c r="AL3077" s="12"/>
      <c r="AM3077" s="11"/>
      <c r="AN3077" s="38"/>
      <c r="AO3077" s="38"/>
      <c r="AP3077" s="12"/>
      <c r="AQ3077" s="38"/>
      <c r="AR3077" s="12"/>
      <c r="AS3077" s="12"/>
      <c r="AT3077" s="11"/>
      <c r="AU3077" s="11"/>
      <c r="AV3077" s="11"/>
      <c r="AW3077" s="12"/>
      <c r="AX3077" s="12"/>
      <c r="AY3077" s="12"/>
      <c r="AZ3077" s="38"/>
      <c r="BA3077" s="12"/>
      <c r="BB3077" s="12"/>
      <c r="BC3077" s="12"/>
      <c r="BD3077" s="12"/>
      <c r="BE3077" s="12"/>
      <c r="BF3077" s="38"/>
      <c r="BG3077" s="12"/>
      <c r="BH3077" s="12"/>
      <c r="BI3077" s="12"/>
      <c r="BJ3077" s="12"/>
      <c r="BK3077" s="38"/>
      <c r="BL3077" s="38"/>
      <c r="BM3077" s="38"/>
      <c r="BN3077" s="12"/>
      <c r="BO3077" s="12"/>
      <c r="BP3077" s="12"/>
      <c r="BQ3077" s="12"/>
      <c r="BR3077" s="12"/>
      <c r="BS3077" s="12"/>
      <c r="BT3077" s="12"/>
      <c r="BU3077" s="12"/>
      <c r="BV3077" s="12"/>
      <c r="BW3077" s="12"/>
      <c r="BX3077" s="12"/>
      <c r="BY3077" s="3">
        <v>1974</v>
      </c>
      <c r="BZ3077" s="12" t="s">
        <v>2813</v>
      </c>
      <c r="CA3077" s="26" t="s">
        <v>2381</v>
      </c>
      <c r="CB3077" s="26" t="s">
        <v>2879</v>
      </c>
      <c r="CC3077" s="39" t="s">
        <v>2380</v>
      </c>
      <c r="CD3077" s="12"/>
      <c r="CE3077" s="12"/>
      <c r="CF3077" s="13"/>
      <c r="CU3077" s="1"/>
      <c r="CV3077" s="1"/>
      <c r="CW3077" s="1"/>
      <c r="DD3077" s="1"/>
      <c r="DF3077" s="1"/>
      <c r="DH3077"/>
      <c r="DJ3077" s="1"/>
      <c r="DP3077"/>
      <c r="DW3077" s="1"/>
      <c r="DX3077" s="1"/>
      <c r="DY3077" s="1"/>
      <c r="DZ3077" s="1"/>
      <c r="EA3077" s="1"/>
      <c r="EB3077" s="1"/>
      <c r="EC3077" s="1"/>
      <c r="EH3077"/>
      <c r="ER3077" s="1"/>
      <c r="ET3077" s="1"/>
      <c r="EV3077"/>
      <c r="EW3077"/>
      <c r="FH3077" s="1"/>
      <c r="FI3077" s="1"/>
      <c r="PD3077" s="2"/>
      <c r="PE3077" s="2"/>
      <c r="PF3077" s="2"/>
      <c r="PG3077" s="2"/>
      <c r="PH3077" s="2"/>
      <c r="PI3077" s="2"/>
      <c r="PJ3077" s="2"/>
      <c r="PK3077" s="2"/>
      <c r="PL3077" s="2"/>
      <c r="PM3077" s="2"/>
      <c r="PN3077" s="2"/>
      <c r="PO3077" s="2"/>
    </row>
    <row r="3078" spans="1:431" ht="98" hidden="1" x14ac:dyDescent="0.15">
      <c r="A3078" s="32" t="s">
        <v>3012</v>
      </c>
      <c r="B3078" s="3"/>
      <c r="C3078" s="34"/>
      <c r="D3078" s="34"/>
      <c r="E3078" s="3"/>
      <c r="F3078" s="6"/>
      <c r="G3078" s="6"/>
      <c r="H3078" s="6"/>
      <c r="I3078" s="3"/>
      <c r="J3078" s="6"/>
      <c r="K3078" s="3"/>
      <c r="L3078" s="3"/>
      <c r="M3078" s="3"/>
      <c r="N3078" s="6"/>
      <c r="O3078" s="3"/>
      <c r="P3078" s="6"/>
      <c r="Q3078" s="6"/>
      <c r="R3078" s="6"/>
      <c r="S3078" s="3"/>
      <c r="T3078" s="3"/>
      <c r="U3078" s="35"/>
      <c r="V3078" s="3"/>
      <c r="W3078" s="3"/>
      <c r="X3078" s="3"/>
      <c r="Y3078" s="6"/>
      <c r="Z3078" s="34"/>
      <c r="AA3078" s="34"/>
      <c r="AB3078" s="35"/>
      <c r="AC3078" s="34"/>
      <c r="AD3078" s="6"/>
      <c r="AE3078" s="3"/>
      <c r="AF3078" s="3"/>
      <c r="AG3078" s="6"/>
      <c r="AH3078" s="6"/>
      <c r="AI3078" s="3"/>
      <c r="AJ3078" s="3"/>
      <c r="AK3078" s="3"/>
      <c r="AL3078" s="3"/>
      <c r="AM3078" s="6"/>
      <c r="AN3078" s="35"/>
      <c r="AO3078" s="35"/>
      <c r="AP3078" s="3"/>
      <c r="AQ3078" s="35"/>
      <c r="AR3078" s="3"/>
      <c r="AS3078" s="3"/>
      <c r="AT3078" s="6"/>
      <c r="AU3078" s="6"/>
      <c r="AV3078" s="6"/>
      <c r="AW3078" s="3"/>
      <c r="AX3078" s="3"/>
      <c r="AY3078" s="3"/>
      <c r="AZ3078" s="35"/>
      <c r="BA3078" s="3"/>
      <c r="BB3078" s="3"/>
      <c r="BC3078" s="3"/>
      <c r="BD3078" s="3"/>
      <c r="BE3078" s="3"/>
      <c r="BF3078" s="35"/>
      <c r="BG3078" s="3"/>
      <c r="BH3078" s="3"/>
      <c r="BI3078" s="3"/>
      <c r="BJ3078" s="3"/>
      <c r="BK3078" s="35"/>
      <c r="BL3078" s="35"/>
      <c r="BM3078" s="35"/>
      <c r="BN3078" s="3"/>
      <c r="BO3078" s="3"/>
      <c r="BP3078" s="3"/>
      <c r="BQ3078" s="3"/>
      <c r="BR3078" s="3"/>
      <c r="BS3078" s="3"/>
      <c r="BT3078" s="3"/>
      <c r="BU3078" s="3"/>
      <c r="BV3078" s="3"/>
      <c r="BW3078" s="3"/>
      <c r="BX3078" s="3"/>
      <c r="BY3078" s="3">
        <v>1974</v>
      </c>
      <c r="BZ3078" s="12" t="s">
        <v>2813</v>
      </c>
      <c r="CA3078" s="26" t="s">
        <v>2381</v>
      </c>
      <c r="CB3078" s="26" t="s">
        <v>2975</v>
      </c>
      <c r="CC3078" s="39" t="s">
        <v>2380</v>
      </c>
      <c r="CD3078" s="3"/>
      <c r="CE3078" s="3"/>
      <c r="CF3078" s="7"/>
      <c r="CU3078" s="1"/>
      <c r="CV3078" s="1"/>
      <c r="CW3078" s="1"/>
      <c r="DD3078" s="1"/>
      <c r="DF3078" s="1"/>
      <c r="DH3078"/>
      <c r="DJ3078" s="1"/>
      <c r="DP3078"/>
      <c r="DW3078" s="1"/>
      <c r="DX3078" s="1"/>
      <c r="DY3078" s="1"/>
      <c r="DZ3078" s="1"/>
      <c r="EA3078" s="1"/>
      <c r="EB3078" s="1"/>
      <c r="EC3078" s="1"/>
      <c r="EH3078"/>
      <c r="ER3078" s="1"/>
      <c r="ET3078" s="1"/>
      <c r="EV3078"/>
      <c r="EW3078"/>
      <c r="FH3078" s="1"/>
      <c r="FI3078" s="1"/>
      <c r="PD3078" s="2"/>
      <c r="PE3078" s="2"/>
      <c r="PF3078" s="2"/>
      <c r="PG3078" s="2"/>
      <c r="PH3078" s="2"/>
      <c r="PI3078" s="2"/>
      <c r="PJ3078" s="2"/>
      <c r="PK3078" s="2"/>
      <c r="PL3078" s="2"/>
      <c r="PM3078" s="2"/>
      <c r="PN3078" s="2"/>
      <c r="PO3078" s="2"/>
    </row>
    <row r="3079" spans="1:431" ht="98" hidden="1" x14ac:dyDescent="0.15">
      <c r="A3079" s="33" t="s">
        <v>3013</v>
      </c>
      <c r="B3079" s="3"/>
      <c r="C3079" s="34"/>
      <c r="D3079" s="34"/>
      <c r="E3079" s="3"/>
      <c r="F3079" s="6"/>
      <c r="G3079" s="6"/>
      <c r="H3079" s="6"/>
      <c r="I3079" s="3"/>
      <c r="J3079" s="6"/>
      <c r="K3079" s="3"/>
      <c r="L3079" s="3"/>
      <c r="M3079" s="3"/>
      <c r="N3079" s="6"/>
      <c r="O3079" s="3"/>
      <c r="P3079" s="6"/>
      <c r="Q3079" s="6"/>
      <c r="R3079" s="6"/>
      <c r="S3079" s="3"/>
      <c r="T3079" s="3"/>
      <c r="U3079" s="35"/>
      <c r="V3079" s="3"/>
      <c r="W3079" s="3"/>
      <c r="X3079" s="3"/>
      <c r="Y3079" s="6"/>
      <c r="Z3079" s="34"/>
      <c r="AA3079" s="34"/>
      <c r="AB3079" s="35"/>
      <c r="AC3079" s="34"/>
      <c r="AD3079" s="6"/>
      <c r="AE3079" s="3"/>
      <c r="AF3079" s="3"/>
      <c r="AG3079" s="6"/>
      <c r="AH3079" s="6"/>
      <c r="AI3079" s="3"/>
      <c r="AJ3079" s="3"/>
      <c r="AK3079" s="3"/>
      <c r="AL3079" s="3"/>
      <c r="AM3079" s="6"/>
      <c r="AN3079" s="35"/>
      <c r="AO3079" s="35"/>
      <c r="AP3079" s="3"/>
      <c r="AQ3079" s="35"/>
      <c r="AR3079" s="3"/>
      <c r="AS3079" s="3"/>
      <c r="AT3079" s="6"/>
      <c r="AU3079" s="6"/>
      <c r="AV3079" s="6"/>
      <c r="AW3079" s="3"/>
      <c r="AX3079" s="3"/>
      <c r="AY3079" s="3"/>
      <c r="AZ3079" s="35"/>
      <c r="BA3079" s="3"/>
      <c r="BB3079" s="3"/>
      <c r="BC3079" s="3"/>
      <c r="BD3079" s="3"/>
      <c r="BE3079" s="3"/>
      <c r="BF3079" s="35"/>
      <c r="BG3079" s="3"/>
      <c r="BH3079" s="3"/>
      <c r="BI3079" s="3"/>
      <c r="BJ3079" s="3"/>
      <c r="BK3079" s="35"/>
      <c r="BL3079" s="35"/>
      <c r="BM3079" s="35"/>
      <c r="BN3079" s="3"/>
      <c r="BO3079" s="3"/>
      <c r="BP3079" s="3"/>
      <c r="BQ3079" s="3"/>
      <c r="BR3079" s="3"/>
      <c r="BS3079" s="3"/>
      <c r="BT3079" s="3"/>
      <c r="BU3079" s="3"/>
      <c r="BV3079" s="3"/>
      <c r="BW3079" s="3"/>
      <c r="BX3079" s="3"/>
      <c r="BY3079" s="3">
        <v>1974</v>
      </c>
      <c r="BZ3079" s="12" t="s">
        <v>2813</v>
      </c>
      <c r="CA3079" s="26" t="s">
        <v>2381</v>
      </c>
      <c r="CB3079" s="26" t="s">
        <v>2975</v>
      </c>
      <c r="CC3079" s="39" t="s">
        <v>2380</v>
      </c>
      <c r="CD3079" s="3"/>
      <c r="CE3079" s="3"/>
      <c r="CF3079" s="7"/>
      <c r="CU3079" s="1"/>
      <c r="CV3079" s="1"/>
      <c r="CW3079" s="1"/>
      <c r="DD3079" s="1"/>
      <c r="DF3079" s="1"/>
      <c r="DH3079"/>
      <c r="DJ3079" s="1"/>
      <c r="DP3079"/>
      <c r="DW3079" s="1"/>
      <c r="DX3079" s="1"/>
      <c r="DY3079" s="1"/>
      <c r="DZ3079" s="1"/>
      <c r="EA3079" s="1"/>
      <c r="EB3079" s="1"/>
      <c r="EC3079" s="1"/>
      <c r="EH3079"/>
      <c r="ER3079" s="1"/>
      <c r="ET3079" s="1"/>
      <c r="EV3079"/>
      <c r="EW3079"/>
      <c r="FH3079" s="1"/>
      <c r="FI3079" s="1"/>
      <c r="PD3079" s="2"/>
      <c r="PE3079" s="2"/>
      <c r="PF3079" s="2"/>
      <c r="PG3079" s="2"/>
      <c r="PH3079" s="2"/>
      <c r="PI3079" s="2"/>
      <c r="PJ3079" s="2"/>
      <c r="PK3079" s="2"/>
      <c r="PL3079" s="2"/>
      <c r="PM3079" s="2"/>
      <c r="PN3079" s="2"/>
      <c r="PO3079" s="2"/>
    </row>
    <row r="3080" spans="1:431" ht="98" hidden="1" x14ac:dyDescent="0.15">
      <c r="A3080" s="32" t="s">
        <v>3014</v>
      </c>
      <c r="B3080" s="3"/>
      <c r="C3080" s="34"/>
      <c r="D3080" s="34"/>
      <c r="E3080" s="3"/>
      <c r="F3080" s="6"/>
      <c r="G3080" s="6"/>
      <c r="H3080" s="6"/>
      <c r="I3080" s="3"/>
      <c r="J3080" s="6"/>
      <c r="K3080" s="3"/>
      <c r="L3080" s="3"/>
      <c r="M3080" s="3"/>
      <c r="N3080" s="6"/>
      <c r="O3080" s="3"/>
      <c r="P3080" s="6"/>
      <c r="Q3080" s="6"/>
      <c r="R3080" s="6"/>
      <c r="S3080" s="3"/>
      <c r="T3080" s="3"/>
      <c r="U3080" s="35"/>
      <c r="V3080" s="3"/>
      <c r="W3080" s="3"/>
      <c r="X3080" s="3"/>
      <c r="Y3080" s="6"/>
      <c r="Z3080" s="34"/>
      <c r="AA3080" s="34"/>
      <c r="AB3080" s="35"/>
      <c r="AC3080" s="34"/>
      <c r="AD3080" s="6"/>
      <c r="AE3080" s="3"/>
      <c r="AF3080" s="3"/>
      <c r="AG3080" s="6"/>
      <c r="AH3080" s="6"/>
      <c r="AI3080" s="3"/>
      <c r="AJ3080" s="3"/>
      <c r="AK3080" s="3"/>
      <c r="AL3080" s="3"/>
      <c r="AM3080" s="6"/>
      <c r="AN3080" s="35"/>
      <c r="AO3080" s="35"/>
      <c r="AP3080" s="3"/>
      <c r="AQ3080" s="35"/>
      <c r="AR3080" s="3"/>
      <c r="AS3080" s="3"/>
      <c r="AT3080" s="6"/>
      <c r="AU3080" s="6"/>
      <c r="AV3080" s="6"/>
      <c r="AW3080" s="3"/>
      <c r="AX3080" s="3"/>
      <c r="AY3080" s="3"/>
      <c r="AZ3080" s="35"/>
      <c r="BA3080" s="3"/>
      <c r="BB3080" s="3"/>
      <c r="BC3080" s="3"/>
      <c r="BD3080" s="3"/>
      <c r="BE3080" s="3"/>
      <c r="BF3080" s="35"/>
      <c r="BG3080" s="3"/>
      <c r="BH3080" s="3"/>
      <c r="BI3080" s="3"/>
      <c r="BJ3080" s="3"/>
      <c r="BK3080" s="35"/>
      <c r="BL3080" s="35"/>
      <c r="BM3080" s="35"/>
      <c r="BN3080" s="3"/>
      <c r="BO3080" s="3"/>
      <c r="BP3080" s="3"/>
      <c r="BQ3080" s="3"/>
      <c r="BR3080" s="3"/>
      <c r="BS3080" s="3"/>
      <c r="BT3080" s="3"/>
      <c r="BU3080" s="3"/>
      <c r="BV3080" s="3"/>
      <c r="BW3080" s="3"/>
      <c r="BX3080" s="3"/>
      <c r="BY3080" s="3">
        <v>1974</v>
      </c>
      <c r="BZ3080" s="12" t="s">
        <v>2813</v>
      </c>
      <c r="CA3080" s="26" t="s">
        <v>2381</v>
      </c>
      <c r="CB3080" s="26" t="s">
        <v>2975</v>
      </c>
      <c r="CC3080" s="39" t="s">
        <v>2380</v>
      </c>
      <c r="CD3080" s="3"/>
      <c r="CE3080" s="3"/>
      <c r="CF3080" s="7"/>
      <c r="CU3080" s="1"/>
      <c r="CV3080" s="1"/>
      <c r="CW3080" s="1"/>
      <c r="DD3080" s="1"/>
      <c r="DF3080" s="1"/>
      <c r="DH3080"/>
      <c r="DJ3080" s="1"/>
      <c r="DP3080"/>
      <c r="DW3080" s="1"/>
      <c r="DX3080" s="1"/>
      <c r="DY3080" s="1"/>
      <c r="DZ3080" s="1"/>
      <c r="EA3080" s="1"/>
      <c r="EB3080" s="1"/>
      <c r="EC3080" s="1"/>
      <c r="EH3080"/>
      <c r="ER3080" s="1"/>
      <c r="ET3080" s="1"/>
      <c r="EV3080"/>
      <c r="EW3080"/>
      <c r="FH3080" s="1"/>
      <c r="FI3080" s="1"/>
      <c r="PD3080" s="2"/>
      <c r="PE3080" s="2"/>
      <c r="PF3080" s="2"/>
      <c r="PG3080" s="2"/>
      <c r="PH3080" s="2"/>
      <c r="PI3080" s="2"/>
      <c r="PJ3080" s="2"/>
      <c r="PK3080" s="2"/>
      <c r="PL3080" s="2"/>
      <c r="PM3080" s="2"/>
      <c r="PN3080" s="2"/>
      <c r="PO3080" s="2"/>
    </row>
    <row r="3081" spans="1:431" ht="98" hidden="1" x14ac:dyDescent="0.15">
      <c r="A3081" s="33" t="s">
        <v>3015</v>
      </c>
      <c r="B3081" s="3"/>
      <c r="C3081" s="34"/>
      <c r="D3081" s="34"/>
      <c r="E3081" s="3"/>
      <c r="F3081" s="6"/>
      <c r="G3081" s="6"/>
      <c r="H3081" s="6"/>
      <c r="I3081" s="3"/>
      <c r="J3081" s="6"/>
      <c r="K3081" s="3"/>
      <c r="L3081" s="3"/>
      <c r="M3081" s="3"/>
      <c r="N3081" s="6"/>
      <c r="O3081" s="3"/>
      <c r="P3081" s="6"/>
      <c r="Q3081" s="6"/>
      <c r="R3081" s="6"/>
      <c r="S3081" s="3"/>
      <c r="T3081" s="3"/>
      <c r="U3081" s="35"/>
      <c r="V3081" s="3"/>
      <c r="W3081" s="3"/>
      <c r="X3081" s="3"/>
      <c r="Y3081" s="6"/>
      <c r="Z3081" s="34"/>
      <c r="AA3081" s="34"/>
      <c r="AB3081" s="35"/>
      <c r="AC3081" s="34"/>
      <c r="AD3081" s="6"/>
      <c r="AE3081" s="3"/>
      <c r="AF3081" s="3"/>
      <c r="AG3081" s="6"/>
      <c r="AH3081" s="6"/>
      <c r="AI3081" s="3"/>
      <c r="AJ3081" s="3"/>
      <c r="AK3081" s="3"/>
      <c r="AL3081" s="3"/>
      <c r="AM3081" s="6"/>
      <c r="AN3081" s="35"/>
      <c r="AO3081" s="35"/>
      <c r="AP3081" s="3"/>
      <c r="AQ3081" s="35"/>
      <c r="AR3081" s="3"/>
      <c r="AS3081" s="3"/>
      <c r="AT3081" s="6"/>
      <c r="AU3081" s="6"/>
      <c r="AV3081" s="6"/>
      <c r="AW3081" s="3"/>
      <c r="AX3081" s="3"/>
      <c r="AY3081" s="3"/>
      <c r="AZ3081" s="35"/>
      <c r="BA3081" s="3"/>
      <c r="BB3081" s="3"/>
      <c r="BC3081" s="3"/>
      <c r="BD3081" s="3"/>
      <c r="BE3081" s="3"/>
      <c r="BF3081" s="35"/>
      <c r="BG3081" s="3"/>
      <c r="BH3081" s="3"/>
      <c r="BI3081" s="3"/>
      <c r="BJ3081" s="3"/>
      <c r="BK3081" s="35"/>
      <c r="BL3081" s="35"/>
      <c r="BM3081" s="35"/>
      <c r="BN3081" s="3"/>
      <c r="BO3081" s="3"/>
      <c r="BP3081" s="3"/>
      <c r="BQ3081" s="3"/>
      <c r="BR3081" s="3"/>
      <c r="BS3081" s="3"/>
      <c r="BT3081" s="3"/>
      <c r="BU3081" s="3"/>
      <c r="BV3081" s="3"/>
      <c r="BW3081" s="3"/>
      <c r="BX3081" s="3"/>
      <c r="BY3081" s="3">
        <v>1974</v>
      </c>
      <c r="BZ3081" s="12" t="s">
        <v>2813</v>
      </c>
      <c r="CA3081" s="26" t="s">
        <v>2381</v>
      </c>
      <c r="CB3081" s="26" t="s">
        <v>2975</v>
      </c>
      <c r="CC3081" s="39" t="s">
        <v>2380</v>
      </c>
      <c r="CD3081" s="3"/>
      <c r="CE3081" s="3"/>
      <c r="CF3081" s="7"/>
      <c r="CU3081" s="1"/>
      <c r="CV3081" s="1"/>
      <c r="CW3081" s="1"/>
      <c r="DD3081" s="1"/>
      <c r="DF3081" s="1"/>
      <c r="DH3081"/>
      <c r="DJ3081" s="1"/>
      <c r="DP3081"/>
      <c r="DW3081" s="1"/>
      <c r="DX3081" s="1"/>
      <c r="DY3081" s="1"/>
      <c r="DZ3081" s="1"/>
      <c r="EA3081" s="1"/>
      <c r="EB3081" s="1"/>
      <c r="EC3081" s="1"/>
      <c r="EH3081"/>
      <c r="ER3081" s="1"/>
      <c r="ET3081" s="1"/>
      <c r="EV3081"/>
      <c r="EW3081"/>
      <c r="FH3081" s="1"/>
      <c r="FI3081" s="1"/>
      <c r="PD3081" s="2"/>
      <c r="PE3081" s="2"/>
      <c r="PF3081" s="2"/>
      <c r="PG3081" s="2"/>
      <c r="PH3081" s="2"/>
      <c r="PI3081" s="2"/>
      <c r="PJ3081" s="2"/>
      <c r="PK3081" s="2"/>
      <c r="PL3081" s="2"/>
      <c r="PM3081" s="2"/>
      <c r="PN3081" s="2"/>
      <c r="PO3081" s="2"/>
    </row>
    <row r="3082" spans="1:431" ht="98" hidden="1" x14ac:dyDescent="0.15">
      <c r="A3082" s="32" t="s">
        <v>3016</v>
      </c>
      <c r="B3082" s="3"/>
      <c r="C3082" s="34"/>
      <c r="D3082" s="34"/>
      <c r="E3082" s="3"/>
      <c r="F3082" s="6"/>
      <c r="G3082" s="6"/>
      <c r="H3082" s="6"/>
      <c r="I3082" s="3"/>
      <c r="J3082" s="6"/>
      <c r="K3082" s="3"/>
      <c r="L3082" s="3"/>
      <c r="M3082" s="3"/>
      <c r="N3082" s="6"/>
      <c r="O3082" s="3"/>
      <c r="P3082" s="6"/>
      <c r="Q3082" s="6"/>
      <c r="R3082" s="6"/>
      <c r="S3082" s="3"/>
      <c r="T3082" s="3"/>
      <c r="U3082" s="35"/>
      <c r="V3082" s="3"/>
      <c r="W3082" s="3"/>
      <c r="X3082" s="3"/>
      <c r="Y3082" s="6"/>
      <c r="Z3082" s="34"/>
      <c r="AA3082" s="34"/>
      <c r="AB3082" s="35"/>
      <c r="AC3082" s="34"/>
      <c r="AD3082" s="6"/>
      <c r="AE3082" s="3"/>
      <c r="AF3082" s="3"/>
      <c r="AG3082" s="6"/>
      <c r="AH3082" s="6"/>
      <c r="AI3082" s="3"/>
      <c r="AJ3082" s="3"/>
      <c r="AK3082" s="3"/>
      <c r="AL3082" s="3"/>
      <c r="AM3082" s="6"/>
      <c r="AN3082" s="35"/>
      <c r="AO3082" s="35"/>
      <c r="AP3082" s="3"/>
      <c r="AQ3082" s="35"/>
      <c r="AR3082" s="3"/>
      <c r="AS3082" s="3"/>
      <c r="AT3082" s="6"/>
      <c r="AU3082" s="6"/>
      <c r="AV3082" s="6"/>
      <c r="AW3082" s="3"/>
      <c r="AX3082" s="3"/>
      <c r="AY3082" s="3"/>
      <c r="AZ3082" s="35"/>
      <c r="BA3082" s="3"/>
      <c r="BB3082" s="3"/>
      <c r="BC3082" s="3"/>
      <c r="BD3082" s="3"/>
      <c r="BE3082" s="3"/>
      <c r="BF3082" s="35"/>
      <c r="BG3082" s="3"/>
      <c r="BH3082" s="3"/>
      <c r="BI3082" s="3"/>
      <c r="BJ3082" s="3"/>
      <c r="BK3082" s="35"/>
      <c r="BL3082" s="35"/>
      <c r="BM3082" s="35"/>
      <c r="BN3082" s="3"/>
      <c r="BO3082" s="3"/>
      <c r="BP3082" s="3"/>
      <c r="BQ3082" s="3"/>
      <c r="BR3082" s="3"/>
      <c r="BS3082" s="3"/>
      <c r="BT3082" s="3"/>
      <c r="BU3082" s="3"/>
      <c r="BV3082" s="3"/>
      <c r="BW3082" s="3"/>
      <c r="BX3082" s="3"/>
      <c r="BY3082" s="3">
        <v>1974</v>
      </c>
      <c r="BZ3082" s="12" t="s">
        <v>2813</v>
      </c>
      <c r="CA3082" s="26" t="s">
        <v>2381</v>
      </c>
      <c r="CB3082" s="26" t="s">
        <v>2975</v>
      </c>
      <c r="CC3082" s="39" t="s">
        <v>2380</v>
      </c>
      <c r="CD3082" s="3"/>
      <c r="CE3082" s="3"/>
      <c r="CF3082" s="7"/>
      <c r="CU3082" s="1"/>
      <c r="CV3082" s="1"/>
      <c r="CW3082" s="1"/>
      <c r="DD3082" s="1"/>
      <c r="DF3082" s="1"/>
      <c r="DH3082"/>
      <c r="DJ3082" s="1"/>
      <c r="DP3082"/>
      <c r="DW3082" s="1"/>
      <c r="DX3082" s="1"/>
      <c r="DY3082" s="1"/>
      <c r="DZ3082" s="1"/>
      <c r="EA3082" s="1"/>
      <c r="EB3082" s="1"/>
      <c r="EC3082" s="1"/>
      <c r="EH3082"/>
      <c r="ER3082" s="1"/>
      <c r="ET3082" s="1"/>
      <c r="EV3082"/>
      <c r="EW3082"/>
      <c r="FH3082" s="1"/>
      <c r="FI3082" s="1"/>
      <c r="PD3082" s="2"/>
      <c r="PE3082" s="2"/>
      <c r="PF3082" s="2"/>
      <c r="PG3082" s="2"/>
      <c r="PH3082" s="2"/>
      <c r="PI3082" s="2"/>
      <c r="PJ3082" s="2"/>
      <c r="PK3082" s="2"/>
      <c r="PL3082" s="2"/>
      <c r="PM3082" s="2"/>
      <c r="PN3082" s="2"/>
      <c r="PO3082" s="2"/>
    </row>
    <row r="3083" spans="1:431" ht="98" hidden="1" x14ac:dyDescent="0.15">
      <c r="A3083" s="33" t="s">
        <v>3017</v>
      </c>
      <c r="B3083" s="3"/>
      <c r="C3083" s="34"/>
      <c r="D3083" s="34"/>
      <c r="E3083" s="3"/>
      <c r="F3083" s="6"/>
      <c r="G3083" s="6"/>
      <c r="H3083" s="6"/>
      <c r="I3083" s="3"/>
      <c r="J3083" s="6"/>
      <c r="K3083" s="3"/>
      <c r="L3083" s="3"/>
      <c r="M3083" s="3"/>
      <c r="N3083" s="6"/>
      <c r="O3083" s="3"/>
      <c r="P3083" s="6"/>
      <c r="Q3083" s="6"/>
      <c r="R3083" s="6"/>
      <c r="S3083" s="3"/>
      <c r="T3083" s="3"/>
      <c r="U3083" s="35"/>
      <c r="V3083" s="3"/>
      <c r="W3083" s="3"/>
      <c r="X3083" s="3"/>
      <c r="Y3083" s="6"/>
      <c r="Z3083" s="34"/>
      <c r="AA3083" s="34"/>
      <c r="AB3083" s="35"/>
      <c r="AC3083" s="34"/>
      <c r="AD3083" s="6"/>
      <c r="AE3083" s="3"/>
      <c r="AF3083" s="3"/>
      <c r="AG3083" s="6"/>
      <c r="AH3083" s="6"/>
      <c r="AI3083" s="3"/>
      <c r="AJ3083" s="3"/>
      <c r="AK3083" s="3"/>
      <c r="AL3083" s="3"/>
      <c r="AM3083" s="6"/>
      <c r="AN3083" s="35"/>
      <c r="AO3083" s="35"/>
      <c r="AP3083" s="3"/>
      <c r="AQ3083" s="35"/>
      <c r="AR3083" s="3"/>
      <c r="AS3083" s="3"/>
      <c r="AT3083" s="6"/>
      <c r="AU3083" s="6"/>
      <c r="AV3083" s="6"/>
      <c r="AW3083" s="3"/>
      <c r="AX3083" s="3"/>
      <c r="AY3083" s="3"/>
      <c r="AZ3083" s="35"/>
      <c r="BA3083" s="3"/>
      <c r="BB3083" s="3"/>
      <c r="BC3083" s="3"/>
      <c r="BD3083" s="3"/>
      <c r="BE3083" s="3"/>
      <c r="BF3083" s="35"/>
      <c r="BG3083" s="3"/>
      <c r="BH3083" s="3"/>
      <c r="BI3083" s="3"/>
      <c r="BJ3083" s="3"/>
      <c r="BK3083" s="35"/>
      <c r="BL3083" s="35"/>
      <c r="BM3083" s="35"/>
      <c r="BN3083" s="3"/>
      <c r="BO3083" s="3"/>
      <c r="BP3083" s="3"/>
      <c r="BQ3083" s="3"/>
      <c r="BR3083" s="3"/>
      <c r="BS3083" s="3"/>
      <c r="BT3083" s="3"/>
      <c r="BU3083" s="3"/>
      <c r="BV3083" s="3"/>
      <c r="BW3083" s="3"/>
      <c r="BX3083" s="3"/>
      <c r="BY3083" s="3">
        <v>1974</v>
      </c>
      <c r="BZ3083" s="12" t="s">
        <v>2813</v>
      </c>
      <c r="CA3083" s="26" t="s">
        <v>2381</v>
      </c>
      <c r="CB3083" s="26" t="s">
        <v>2975</v>
      </c>
      <c r="CC3083" s="39" t="s">
        <v>2380</v>
      </c>
      <c r="CD3083" s="3"/>
      <c r="CE3083" s="3"/>
      <c r="CF3083" s="7"/>
      <c r="CU3083" s="1"/>
      <c r="CV3083" s="1"/>
      <c r="CW3083" s="1"/>
      <c r="DD3083" s="1"/>
      <c r="DF3083" s="1"/>
      <c r="DH3083"/>
      <c r="DJ3083" s="1"/>
      <c r="DP3083"/>
      <c r="DW3083" s="1"/>
      <c r="DX3083" s="1"/>
      <c r="DY3083" s="1"/>
      <c r="DZ3083" s="1"/>
      <c r="EA3083" s="1"/>
      <c r="EB3083" s="1"/>
      <c r="EC3083" s="1"/>
      <c r="EH3083"/>
      <c r="ER3083" s="1"/>
      <c r="ET3083" s="1"/>
      <c r="EV3083"/>
      <c r="EW3083"/>
      <c r="FH3083" s="1"/>
      <c r="FI3083" s="1"/>
      <c r="PD3083" s="2"/>
      <c r="PE3083" s="2"/>
      <c r="PF3083" s="2"/>
      <c r="PG3083" s="2"/>
      <c r="PH3083" s="2"/>
      <c r="PI3083" s="2"/>
      <c r="PJ3083" s="2"/>
      <c r="PK3083" s="2"/>
      <c r="PL3083" s="2"/>
      <c r="PM3083" s="2"/>
      <c r="PN3083" s="2"/>
      <c r="PO3083" s="2"/>
    </row>
    <row r="3084" spans="1:431" ht="98" hidden="1" x14ac:dyDescent="0.15">
      <c r="A3084" s="32" t="s">
        <v>3018</v>
      </c>
      <c r="B3084" s="3"/>
      <c r="C3084" s="34"/>
      <c r="D3084" s="34"/>
      <c r="E3084" s="3"/>
      <c r="F3084" s="6"/>
      <c r="G3084" s="6"/>
      <c r="H3084" s="6"/>
      <c r="I3084" s="3"/>
      <c r="J3084" s="6"/>
      <c r="K3084" s="3"/>
      <c r="L3084" s="3"/>
      <c r="M3084" s="3"/>
      <c r="N3084" s="6"/>
      <c r="O3084" s="3"/>
      <c r="P3084" s="6"/>
      <c r="Q3084" s="6"/>
      <c r="R3084" s="6"/>
      <c r="S3084" s="3"/>
      <c r="T3084" s="3"/>
      <c r="U3084" s="35"/>
      <c r="V3084" s="3"/>
      <c r="W3084" s="3"/>
      <c r="X3084" s="3"/>
      <c r="Y3084" s="6"/>
      <c r="Z3084" s="34"/>
      <c r="AA3084" s="34"/>
      <c r="AB3084" s="35"/>
      <c r="AC3084" s="34"/>
      <c r="AD3084" s="6"/>
      <c r="AE3084" s="3"/>
      <c r="AF3084" s="3"/>
      <c r="AG3084" s="6"/>
      <c r="AH3084" s="6"/>
      <c r="AI3084" s="3"/>
      <c r="AJ3084" s="3"/>
      <c r="AK3084" s="3"/>
      <c r="AL3084" s="3"/>
      <c r="AM3084" s="6"/>
      <c r="AN3084" s="35"/>
      <c r="AO3084" s="35"/>
      <c r="AP3084" s="3"/>
      <c r="AQ3084" s="35"/>
      <c r="AR3084" s="3"/>
      <c r="AS3084" s="3"/>
      <c r="AT3084" s="6"/>
      <c r="AU3084" s="6"/>
      <c r="AV3084" s="6"/>
      <c r="AW3084" s="3"/>
      <c r="AX3084" s="3"/>
      <c r="AY3084" s="3"/>
      <c r="AZ3084" s="35"/>
      <c r="BA3084" s="3"/>
      <c r="BB3084" s="3"/>
      <c r="BC3084" s="3"/>
      <c r="BD3084" s="3"/>
      <c r="BE3084" s="3"/>
      <c r="BF3084" s="35"/>
      <c r="BG3084" s="3"/>
      <c r="BH3084" s="3"/>
      <c r="BI3084" s="3"/>
      <c r="BJ3084" s="3"/>
      <c r="BK3084" s="35"/>
      <c r="BL3084" s="35"/>
      <c r="BM3084" s="35"/>
      <c r="BN3084" s="3"/>
      <c r="BO3084" s="3"/>
      <c r="BP3084" s="3"/>
      <c r="BQ3084" s="3"/>
      <c r="BR3084" s="3"/>
      <c r="BS3084" s="3"/>
      <c r="BT3084" s="3"/>
      <c r="BU3084" s="3"/>
      <c r="BV3084" s="3"/>
      <c r="BW3084" s="3"/>
      <c r="BX3084" s="3"/>
      <c r="BY3084" s="3">
        <v>1974</v>
      </c>
      <c r="BZ3084" s="12" t="s">
        <v>2813</v>
      </c>
      <c r="CA3084" s="26" t="s">
        <v>2381</v>
      </c>
      <c r="CB3084" s="26" t="s">
        <v>2975</v>
      </c>
      <c r="CC3084" s="39" t="s">
        <v>2380</v>
      </c>
      <c r="CD3084" s="3"/>
      <c r="CE3084" s="3"/>
      <c r="CF3084" s="7"/>
      <c r="CU3084" s="1"/>
      <c r="CV3084" s="1"/>
      <c r="CW3084" s="1"/>
      <c r="DD3084" s="1"/>
      <c r="DF3084" s="1"/>
      <c r="DH3084"/>
      <c r="DJ3084" s="1"/>
      <c r="DP3084"/>
      <c r="DW3084" s="1"/>
      <c r="DX3084" s="1"/>
      <c r="DY3084" s="1"/>
      <c r="DZ3084" s="1"/>
      <c r="EA3084" s="1"/>
      <c r="EB3084" s="1"/>
      <c r="EC3084" s="1"/>
      <c r="EH3084"/>
      <c r="ER3084" s="1"/>
      <c r="ET3084" s="1"/>
      <c r="EV3084"/>
      <c r="EW3084"/>
      <c r="FH3084" s="1"/>
      <c r="FI3084" s="1"/>
      <c r="PD3084" s="2"/>
      <c r="PE3084" s="2"/>
      <c r="PF3084" s="2"/>
      <c r="PG3084" s="2"/>
      <c r="PH3084" s="2"/>
      <c r="PI3084" s="2"/>
      <c r="PJ3084" s="2"/>
      <c r="PK3084" s="2"/>
      <c r="PL3084" s="2"/>
      <c r="PM3084" s="2"/>
      <c r="PN3084" s="2"/>
      <c r="PO3084" s="2"/>
    </row>
    <row r="3085" spans="1:431" ht="98" hidden="1" x14ac:dyDescent="0.15">
      <c r="A3085" s="33" t="s">
        <v>3019</v>
      </c>
      <c r="B3085" s="3"/>
      <c r="C3085" s="34"/>
      <c r="D3085" s="34"/>
      <c r="E3085" s="3"/>
      <c r="F3085" s="6"/>
      <c r="G3085" s="6"/>
      <c r="H3085" s="6"/>
      <c r="I3085" s="3"/>
      <c r="J3085" s="6"/>
      <c r="K3085" s="3"/>
      <c r="L3085" s="3"/>
      <c r="M3085" s="3"/>
      <c r="N3085" s="6"/>
      <c r="O3085" s="3"/>
      <c r="P3085" s="6"/>
      <c r="Q3085" s="6"/>
      <c r="R3085" s="6"/>
      <c r="S3085" s="3"/>
      <c r="T3085" s="3"/>
      <c r="U3085" s="35"/>
      <c r="V3085" s="3"/>
      <c r="W3085" s="3"/>
      <c r="X3085" s="3"/>
      <c r="Y3085" s="6"/>
      <c r="Z3085" s="34"/>
      <c r="AA3085" s="34"/>
      <c r="AB3085" s="35"/>
      <c r="AC3085" s="34"/>
      <c r="AD3085" s="6"/>
      <c r="AE3085" s="3"/>
      <c r="AF3085" s="3"/>
      <c r="AG3085" s="6"/>
      <c r="AH3085" s="6"/>
      <c r="AI3085" s="3"/>
      <c r="AJ3085" s="3"/>
      <c r="AK3085" s="3"/>
      <c r="AL3085" s="3"/>
      <c r="AM3085" s="6"/>
      <c r="AN3085" s="35"/>
      <c r="AO3085" s="35"/>
      <c r="AP3085" s="3"/>
      <c r="AQ3085" s="35"/>
      <c r="AR3085" s="3"/>
      <c r="AS3085" s="3"/>
      <c r="AT3085" s="6"/>
      <c r="AU3085" s="6"/>
      <c r="AV3085" s="6"/>
      <c r="AW3085" s="3"/>
      <c r="AX3085" s="3"/>
      <c r="AY3085" s="3"/>
      <c r="AZ3085" s="35"/>
      <c r="BA3085" s="3"/>
      <c r="BB3085" s="3"/>
      <c r="BC3085" s="3"/>
      <c r="BD3085" s="3"/>
      <c r="BE3085" s="3"/>
      <c r="BF3085" s="35"/>
      <c r="BG3085" s="3"/>
      <c r="BH3085" s="3"/>
      <c r="BI3085" s="3"/>
      <c r="BJ3085" s="3"/>
      <c r="BK3085" s="35"/>
      <c r="BL3085" s="35"/>
      <c r="BM3085" s="35"/>
      <c r="BN3085" s="3"/>
      <c r="BO3085" s="3"/>
      <c r="BP3085" s="3"/>
      <c r="BQ3085" s="3"/>
      <c r="BR3085" s="3"/>
      <c r="BS3085" s="3"/>
      <c r="BT3085" s="3"/>
      <c r="BU3085" s="3"/>
      <c r="BV3085" s="3"/>
      <c r="BW3085" s="3"/>
      <c r="BX3085" s="3"/>
      <c r="BY3085" s="3">
        <v>1974</v>
      </c>
      <c r="BZ3085" s="12" t="s">
        <v>2813</v>
      </c>
      <c r="CA3085" s="26" t="s">
        <v>2381</v>
      </c>
      <c r="CB3085" s="26" t="s">
        <v>2975</v>
      </c>
      <c r="CC3085" s="39" t="s">
        <v>2380</v>
      </c>
      <c r="CD3085" s="3"/>
      <c r="CE3085" s="3"/>
      <c r="CF3085" s="7"/>
      <c r="CU3085" s="1"/>
      <c r="CV3085" s="1"/>
      <c r="CW3085" s="1"/>
      <c r="DD3085" s="1"/>
      <c r="DF3085" s="1"/>
      <c r="DH3085"/>
      <c r="DJ3085" s="1"/>
      <c r="DP3085"/>
      <c r="DW3085" s="1"/>
      <c r="DX3085" s="1"/>
      <c r="DY3085" s="1"/>
      <c r="DZ3085" s="1"/>
      <c r="EA3085" s="1"/>
      <c r="EB3085" s="1"/>
      <c r="EC3085" s="1"/>
      <c r="EH3085"/>
      <c r="ER3085" s="1"/>
      <c r="ET3085" s="1"/>
      <c r="EV3085"/>
      <c r="EW3085"/>
      <c r="FH3085" s="1"/>
      <c r="FI3085" s="1"/>
      <c r="PD3085" s="2"/>
      <c r="PE3085" s="2"/>
      <c r="PF3085" s="2"/>
      <c r="PG3085" s="2"/>
      <c r="PH3085" s="2"/>
      <c r="PI3085" s="2"/>
      <c r="PJ3085" s="2"/>
      <c r="PK3085" s="2"/>
      <c r="PL3085" s="2"/>
      <c r="PM3085" s="2"/>
      <c r="PN3085" s="2"/>
      <c r="PO3085" s="2"/>
    </row>
    <row r="3086" spans="1:431" ht="98" hidden="1" x14ac:dyDescent="0.15">
      <c r="A3086" s="32" t="s">
        <v>3020</v>
      </c>
      <c r="B3086" s="3"/>
      <c r="C3086" s="34"/>
      <c r="D3086" s="34"/>
      <c r="E3086" s="3"/>
      <c r="F3086" s="6"/>
      <c r="G3086" s="6"/>
      <c r="H3086" s="6"/>
      <c r="I3086" s="3"/>
      <c r="J3086" s="6"/>
      <c r="K3086" s="3"/>
      <c r="L3086" s="3"/>
      <c r="M3086" s="3"/>
      <c r="N3086" s="6"/>
      <c r="O3086" s="3"/>
      <c r="P3086" s="6"/>
      <c r="Q3086" s="6"/>
      <c r="R3086" s="6"/>
      <c r="S3086" s="3"/>
      <c r="T3086" s="3"/>
      <c r="U3086" s="35"/>
      <c r="V3086" s="3"/>
      <c r="W3086" s="3"/>
      <c r="X3086" s="3"/>
      <c r="Y3086" s="6"/>
      <c r="Z3086" s="34"/>
      <c r="AA3086" s="34"/>
      <c r="AB3086" s="35"/>
      <c r="AC3086" s="34"/>
      <c r="AD3086" s="6"/>
      <c r="AE3086" s="3"/>
      <c r="AF3086" s="3"/>
      <c r="AG3086" s="6"/>
      <c r="AH3086" s="6"/>
      <c r="AI3086" s="3"/>
      <c r="AJ3086" s="3"/>
      <c r="AK3086" s="3"/>
      <c r="AL3086" s="3"/>
      <c r="AM3086" s="6"/>
      <c r="AN3086" s="35"/>
      <c r="AO3086" s="35"/>
      <c r="AP3086" s="3"/>
      <c r="AQ3086" s="35"/>
      <c r="AR3086" s="3"/>
      <c r="AS3086" s="3"/>
      <c r="AT3086" s="6"/>
      <c r="AU3086" s="6"/>
      <c r="AV3086" s="6"/>
      <c r="AW3086" s="3"/>
      <c r="AX3086" s="3"/>
      <c r="AY3086" s="3"/>
      <c r="AZ3086" s="35"/>
      <c r="BA3086" s="3"/>
      <c r="BB3086" s="3"/>
      <c r="BC3086" s="3"/>
      <c r="BD3086" s="3"/>
      <c r="BE3086" s="3"/>
      <c r="BF3086" s="35"/>
      <c r="BG3086" s="3"/>
      <c r="BH3086" s="3"/>
      <c r="BI3086" s="3"/>
      <c r="BJ3086" s="3"/>
      <c r="BK3086" s="35"/>
      <c r="BL3086" s="35"/>
      <c r="BM3086" s="35"/>
      <c r="BN3086" s="3"/>
      <c r="BO3086" s="3"/>
      <c r="BP3086" s="3"/>
      <c r="BQ3086" s="3"/>
      <c r="BR3086" s="3"/>
      <c r="BS3086" s="3"/>
      <c r="BT3086" s="3"/>
      <c r="BU3086" s="3"/>
      <c r="BV3086" s="3"/>
      <c r="BW3086" s="3"/>
      <c r="BX3086" s="3"/>
      <c r="BY3086" s="3">
        <v>1974</v>
      </c>
      <c r="BZ3086" s="12" t="s">
        <v>2813</v>
      </c>
      <c r="CA3086" s="26" t="s">
        <v>2381</v>
      </c>
      <c r="CB3086" s="26" t="s">
        <v>2975</v>
      </c>
      <c r="CC3086" s="39" t="s">
        <v>2380</v>
      </c>
      <c r="CD3086" s="3"/>
      <c r="CE3086" s="3"/>
      <c r="CF3086" s="7"/>
      <c r="CU3086" s="1"/>
      <c r="CV3086" s="1"/>
      <c r="CW3086" s="1"/>
      <c r="DD3086" s="1"/>
      <c r="DF3086" s="1"/>
      <c r="DH3086"/>
      <c r="DJ3086" s="1"/>
      <c r="DP3086"/>
      <c r="DW3086" s="1"/>
      <c r="DX3086" s="1"/>
      <c r="DY3086" s="1"/>
      <c r="DZ3086" s="1"/>
      <c r="EA3086" s="1"/>
      <c r="EB3086" s="1"/>
      <c r="EC3086" s="1"/>
      <c r="EH3086"/>
      <c r="ER3086" s="1"/>
      <c r="ET3086" s="1"/>
      <c r="EV3086"/>
      <c r="EW3086"/>
      <c r="FH3086" s="1"/>
      <c r="FI3086" s="1"/>
      <c r="PD3086" s="2"/>
      <c r="PE3086" s="2"/>
      <c r="PF3086" s="2"/>
      <c r="PG3086" s="2"/>
      <c r="PH3086" s="2"/>
      <c r="PI3086" s="2"/>
      <c r="PJ3086" s="2"/>
      <c r="PK3086" s="2"/>
      <c r="PL3086" s="2"/>
      <c r="PM3086" s="2"/>
      <c r="PN3086" s="2"/>
      <c r="PO3086" s="2"/>
    </row>
    <row r="3087" spans="1:431" ht="98" hidden="1" x14ac:dyDescent="0.15">
      <c r="A3087" s="33" t="s">
        <v>3422</v>
      </c>
      <c r="B3087" s="3"/>
      <c r="C3087" s="34"/>
      <c r="D3087" s="34"/>
      <c r="E3087" s="3"/>
      <c r="F3087" s="6"/>
      <c r="G3087" s="6"/>
      <c r="H3087" s="6"/>
      <c r="I3087" s="3"/>
      <c r="J3087" s="6"/>
      <c r="K3087" s="3"/>
      <c r="L3087" s="3"/>
      <c r="M3087" s="3"/>
      <c r="N3087" s="6"/>
      <c r="O3087" s="3"/>
      <c r="P3087" s="6"/>
      <c r="Q3087" s="6"/>
      <c r="R3087" s="6"/>
      <c r="S3087" s="3"/>
      <c r="T3087" s="3"/>
      <c r="U3087" s="35"/>
      <c r="V3087" s="3"/>
      <c r="W3087" s="3"/>
      <c r="X3087" s="3"/>
      <c r="Y3087" s="6">
        <v>0</v>
      </c>
      <c r="Z3087" s="34">
        <v>1</v>
      </c>
      <c r="AA3087" s="34">
        <v>0</v>
      </c>
      <c r="AB3087" s="35"/>
      <c r="AC3087" s="34"/>
      <c r="AD3087" s="6"/>
      <c r="AE3087" s="3"/>
      <c r="AF3087" s="3"/>
      <c r="AG3087" s="6"/>
      <c r="AH3087" s="6"/>
      <c r="AI3087" s="3">
        <v>1</v>
      </c>
      <c r="AJ3087" s="3">
        <v>0</v>
      </c>
      <c r="AK3087" s="3">
        <v>1</v>
      </c>
      <c r="AL3087" s="3">
        <v>0</v>
      </c>
      <c r="AM3087" s="6"/>
      <c r="AN3087" s="35"/>
      <c r="AO3087" s="35"/>
      <c r="AP3087" s="3"/>
      <c r="AQ3087" s="35"/>
      <c r="AR3087" s="3"/>
      <c r="AS3087" s="3"/>
      <c r="AT3087" s="6"/>
      <c r="AU3087" s="6">
        <v>1</v>
      </c>
      <c r="AV3087" s="6"/>
      <c r="AW3087" s="3"/>
      <c r="AX3087" s="3"/>
      <c r="AY3087" s="3"/>
      <c r="AZ3087" s="35"/>
      <c r="BA3087" s="3"/>
      <c r="BB3087" s="3"/>
      <c r="BC3087" s="3"/>
      <c r="BD3087" s="3"/>
      <c r="BE3087" s="3"/>
      <c r="BF3087" s="35"/>
      <c r="BG3087" s="3"/>
      <c r="BH3087" s="3"/>
      <c r="BI3087" s="3"/>
      <c r="BJ3087" s="3"/>
      <c r="BK3087" s="35"/>
      <c r="BL3087" s="35"/>
      <c r="BM3087" s="35"/>
      <c r="BN3087" s="3"/>
      <c r="BO3087" s="3"/>
      <c r="BP3087" s="3"/>
      <c r="BQ3087" s="3"/>
      <c r="BR3087" s="3"/>
      <c r="BS3087" s="3"/>
      <c r="BT3087" s="3"/>
      <c r="BU3087" s="3"/>
      <c r="BV3087" s="3"/>
      <c r="BW3087" s="3"/>
      <c r="BX3087" s="3"/>
      <c r="BY3087" s="3">
        <v>1974</v>
      </c>
      <c r="BZ3087" s="12" t="s">
        <v>2813</v>
      </c>
      <c r="CA3087" s="26" t="s">
        <v>2381</v>
      </c>
      <c r="CB3087" s="26" t="s">
        <v>2975</v>
      </c>
      <c r="CC3087" s="39" t="s">
        <v>2380</v>
      </c>
      <c r="CD3087" s="3"/>
      <c r="CE3087" s="3"/>
      <c r="CF3087" s="7"/>
      <c r="CU3087" s="1"/>
      <c r="CV3087" s="1"/>
      <c r="CW3087" s="1"/>
      <c r="DD3087" s="1"/>
      <c r="DF3087" s="1"/>
      <c r="DH3087"/>
      <c r="DJ3087" s="1"/>
      <c r="DP3087"/>
      <c r="DW3087" s="1"/>
      <c r="DX3087" s="1"/>
      <c r="DY3087" s="1"/>
      <c r="DZ3087" s="1"/>
      <c r="EA3087" s="1"/>
      <c r="EB3087" s="1"/>
      <c r="EC3087" s="1"/>
      <c r="EH3087"/>
      <c r="ER3087" s="1"/>
      <c r="ET3087" s="1"/>
      <c r="EV3087"/>
      <c r="EW3087"/>
      <c r="FH3087" s="1"/>
      <c r="FI3087" s="1"/>
      <c r="PD3087" s="2"/>
      <c r="PE3087" s="2"/>
      <c r="PF3087" s="2"/>
      <c r="PG3087" s="2"/>
      <c r="PH3087" s="2"/>
      <c r="PI3087" s="2"/>
      <c r="PJ3087" s="2"/>
      <c r="PK3087" s="2"/>
      <c r="PL3087" s="2"/>
      <c r="PM3087" s="2"/>
      <c r="PN3087" s="2"/>
      <c r="PO3087" s="2"/>
    </row>
    <row r="3088" spans="1:431" ht="98" hidden="1" x14ac:dyDescent="0.15">
      <c r="A3088" s="32" t="s">
        <v>3021</v>
      </c>
      <c r="B3088" s="3"/>
      <c r="C3088" s="34"/>
      <c r="D3088" s="34"/>
      <c r="E3088" s="3"/>
      <c r="F3088" s="6"/>
      <c r="G3088" s="6"/>
      <c r="H3088" s="6"/>
      <c r="I3088" s="3"/>
      <c r="J3088" s="6"/>
      <c r="K3088" s="3"/>
      <c r="L3088" s="3"/>
      <c r="M3088" s="3"/>
      <c r="N3088" s="6"/>
      <c r="O3088" s="3"/>
      <c r="P3088" s="6"/>
      <c r="Q3088" s="6"/>
      <c r="R3088" s="6"/>
      <c r="S3088" s="3"/>
      <c r="T3088" s="3"/>
      <c r="U3088" s="35"/>
      <c r="V3088" s="3"/>
      <c r="W3088" s="3"/>
      <c r="X3088" s="3"/>
      <c r="Y3088" s="6"/>
      <c r="Z3088" s="34"/>
      <c r="AA3088" s="34"/>
      <c r="AB3088" s="35"/>
      <c r="AC3088" s="34"/>
      <c r="AD3088" s="6"/>
      <c r="AE3088" s="3"/>
      <c r="AF3088" s="3"/>
      <c r="AG3088" s="6"/>
      <c r="AH3088" s="6"/>
      <c r="AI3088" s="3"/>
      <c r="AJ3088" s="3"/>
      <c r="AK3088" s="3"/>
      <c r="AL3088" s="3"/>
      <c r="AM3088" s="6"/>
      <c r="AN3088" s="35"/>
      <c r="AO3088" s="35"/>
      <c r="AP3088" s="3"/>
      <c r="AQ3088" s="35"/>
      <c r="AR3088" s="3"/>
      <c r="AS3088" s="3"/>
      <c r="AT3088" s="6"/>
      <c r="AU3088" s="6"/>
      <c r="AV3088" s="6"/>
      <c r="AW3088" s="3"/>
      <c r="AX3088" s="3"/>
      <c r="AY3088" s="3"/>
      <c r="AZ3088" s="35"/>
      <c r="BA3088" s="3"/>
      <c r="BB3088" s="3"/>
      <c r="BC3088" s="3"/>
      <c r="BD3088" s="3"/>
      <c r="BE3088" s="3"/>
      <c r="BF3088" s="35"/>
      <c r="BG3088" s="3"/>
      <c r="BH3088" s="3"/>
      <c r="BI3088" s="3"/>
      <c r="BJ3088" s="3"/>
      <c r="BK3088" s="35"/>
      <c r="BL3088" s="35"/>
      <c r="BM3088" s="35"/>
      <c r="BN3088" s="3"/>
      <c r="BO3088" s="3"/>
      <c r="BP3088" s="3"/>
      <c r="BQ3088" s="3"/>
      <c r="BR3088" s="3"/>
      <c r="BS3088" s="3"/>
      <c r="BT3088" s="3"/>
      <c r="BU3088" s="3"/>
      <c r="BV3088" s="3"/>
      <c r="BW3088" s="3"/>
      <c r="BX3088" s="3"/>
      <c r="BY3088" s="3">
        <v>1974</v>
      </c>
      <c r="BZ3088" s="12" t="s">
        <v>2813</v>
      </c>
      <c r="CA3088" s="26" t="s">
        <v>2381</v>
      </c>
      <c r="CB3088" s="26" t="s">
        <v>2975</v>
      </c>
      <c r="CC3088" s="39" t="s">
        <v>2380</v>
      </c>
      <c r="CD3088" s="3"/>
      <c r="CE3088" s="3"/>
      <c r="CF3088" s="7"/>
      <c r="CU3088" s="1"/>
      <c r="CV3088" s="1"/>
      <c r="CW3088" s="1"/>
      <c r="DD3088" s="1"/>
      <c r="DF3088" s="1"/>
      <c r="DH3088"/>
      <c r="DJ3088" s="1"/>
      <c r="DP3088"/>
      <c r="DW3088" s="1"/>
      <c r="DX3088" s="1"/>
      <c r="DY3088" s="1"/>
      <c r="DZ3088" s="1"/>
      <c r="EA3088" s="1"/>
      <c r="EB3088" s="1"/>
      <c r="EC3088" s="1"/>
      <c r="EH3088"/>
      <c r="ER3088" s="1"/>
      <c r="ET3088" s="1"/>
      <c r="EV3088"/>
      <c r="EW3088"/>
      <c r="FH3088" s="1"/>
      <c r="FI3088" s="1"/>
      <c r="PD3088" s="2"/>
      <c r="PE3088" s="2"/>
      <c r="PF3088" s="2"/>
      <c r="PG3088" s="2"/>
      <c r="PH3088" s="2"/>
      <c r="PI3088" s="2"/>
      <c r="PJ3088" s="2"/>
      <c r="PK3088" s="2"/>
      <c r="PL3088" s="2"/>
      <c r="PM3088" s="2"/>
      <c r="PN3088" s="2"/>
      <c r="PO3088" s="2"/>
    </row>
    <row r="3089" spans="1:431" ht="98" hidden="1" x14ac:dyDescent="0.15">
      <c r="A3089" s="33" t="s">
        <v>3022</v>
      </c>
      <c r="B3089" s="3"/>
      <c r="C3089" s="34"/>
      <c r="D3089" s="34"/>
      <c r="E3089" s="3"/>
      <c r="F3089" s="6"/>
      <c r="G3089" s="6"/>
      <c r="H3089" s="6"/>
      <c r="I3089" s="3"/>
      <c r="J3089" s="6"/>
      <c r="K3089" s="3"/>
      <c r="L3089" s="3"/>
      <c r="M3089" s="3"/>
      <c r="N3089" s="6"/>
      <c r="O3089" s="3"/>
      <c r="P3089" s="6"/>
      <c r="Q3089" s="6"/>
      <c r="R3089" s="6"/>
      <c r="S3089" s="3"/>
      <c r="T3089" s="3"/>
      <c r="U3089" s="35"/>
      <c r="V3089" s="3"/>
      <c r="W3089" s="3"/>
      <c r="X3089" s="3"/>
      <c r="Y3089" s="6"/>
      <c r="Z3089" s="34"/>
      <c r="AA3089" s="34"/>
      <c r="AB3089" s="35"/>
      <c r="AC3089" s="34"/>
      <c r="AD3089" s="6"/>
      <c r="AE3089" s="3"/>
      <c r="AF3089" s="3"/>
      <c r="AG3089" s="6"/>
      <c r="AH3089" s="6"/>
      <c r="AI3089" s="3"/>
      <c r="AJ3089" s="3"/>
      <c r="AK3089" s="3"/>
      <c r="AL3089" s="3"/>
      <c r="AM3089" s="6"/>
      <c r="AN3089" s="35"/>
      <c r="AO3089" s="35"/>
      <c r="AP3089" s="3"/>
      <c r="AQ3089" s="35"/>
      <c r="AR3089" s="3"/>
      <c r="AS3089" s="3"/>
      <c r="AT3089" s="6"/>
      <c r="AU3089" s="6"/>
      <c r="AV3089" s="6"/>
      <c r="AW3089" s="3"/>
      <c r="AX3089" s="3"/>
      <c r="AY3089" s="3"/>
      <c r="AZ3089" s="35"/>
      <c r="BA3089" s="3"/>
      <c r="BB3089" s="3"/>
      <c r="BC3089" s="3"/>
      <c r="BD3089" s="3"/>
      <c r="BE3089" s="3"/>
      <c r="BF3089" s="35"/>
      <c r="BG3089" s="3"/>
      <c r="BH3089" s="3"/>
      <c r="BI3089" s="3"/>
      <c r="BJ3089" s="3"/>
      <c r="BK3089" s="35"/>
      <c r="BL3089" s="35"/>
      <c r="BM3089" s="35"/>
      <c r="BN3089" s="3"/>
      <c r="BO3089" s="3"/>
      <c r="BP3089" s="3"/>
      <c r="BQ3089" s="3"/>
      <c r="BR3089" s="3"/>
      <c r="BS3089" s="3"/>
      <c r="BT3089" s="3"/>
      <c r="BU3089" s="3"/>
      <c r="BV3089" s="3"/>
      <c r="BW3089" s="3"/>
      <c r="BX3089" s="3"/>
      <c r="BY3089" s="3">
        <v>1974</v>
      </c>
      <c r="BZ3089" s="12" t="s">
        <v>2813</v>
      </c>
      <c r="CA3089" s="26" t="s">
        <v>2381</v>
      </c>
      <c r="CB3089" s="26" t="s">
        <v>2975</v>
      </c>
      <c r="CC3089" s="39" t="s">
        <v>2380</v>
      </c>
      <c r="CD3089" s="3"/>
      <c r="CE3089" s="3"/>
      <c r="CF3089" s="7"/>
      <c r="CU3089" s="1"/>
      <c r="CV3089" s="1"/>
      <c r="CW3089" s="1"/>
      <c r="DD3089" s="1"/>
      <c r="DF3089" s="1"/>
      <c r="DH3089"/>
      <c r="DJ3089" s="1"/>
      <c r="DP3089"/>
      <c r="DW3089" s="1"/>
      <c r="DX3089" s="1"/>
      <c r="DY3089" s="1"/>
      <c r="DZ3089" s="1"/>
      <c r="EA3089" s="1"/>
      <c r="EB3089" s="1"/>
      <c r="EC3089" s="1"/>
      <c r="EH3089"/>
      <c r="ER3089" s="1"/>
      <c r="ET3089" s="1"/>
      <c r="EV3089"/>
      <c r="EW3089"/>
      <c r="FH3089" s="1"/>
      <c r="FI3089" s="1"/>
      <c r="PD3089" s="2"/>
      <c r="PE3089" s="2"/>
      <c r="PF3089" s="2"/>
      <c r="PG3089" s="2"/>
      <c r="PH3089" s="2"/>
      <c r="PI3089" s="2"/>
      <c r="PJ3089" s="2"/>
      <c r="PK3089" s="2"/>
      <c r="PL3089" s="2"/>
      <c r="PM3089" s="2"/>
      <c r="PN3089" s="2"/>
      <c r="PO3089" s="2"/>
    </row>
    <row r="3090" spans="1:431" ht="98" hidden="1" x14ac:dyDescent="0.15">
      <c r="A3090" s="32" t="s">
        <v>3023</v>
      </c>
      <c r="B3090" s="3"/>
      <c r="C3090" s="34"/>
      <c r="D3090" s="34"/>
      <c r="E3090" s="3"/>
      <c r="F3090" s="6"/>
      <c r="G3090" s="6"/>
      <c r="H3090" s="6"/>
      <c r="I3090" s="3"/>
      <c r="J3090" s="6"/>
      <c r="K3090" s="3"/>
      <c r="L3090" s="3"/>
      <c r="M3090" s="3"/>
      <c r="N3090" s="6"/>
      <c r="O3090" s="3"/>
      <c r="P3090" s="6"/>
      <c r="Q3090" s="6"/>
      <c r="R3090" s="6"/>
      <c r="S3090" s="3"/>
      <c r="T3090" s="3"/>
      <c r="U3090" s="35"/>
      <c r="V3090" s="3"/>
      <c r="W3090" s="3"/>
      <c r="X3090" s="3"/>
      <c r="Y3090" s="6"/>
      <c r="Z3090" s="34"/>
      <c r="AA3090" s="34"/>
      <c r="AB3090" s="35"/>
      <c r="AC3090" s="34"/>
      <c r="AD3090" s="6"/>
      <c r="AE3090" s="3"/>
      <c r="AF3090" s="3"/>
      <c r="AG3090" s="6"/>
      <c r="AH3090" s="6"/>
      <c r="AI3090" s="3"/>
      <c r="AJ3090" s="3"/>
      <c r="AK3090" s="3"/>
      <c r="AL3090" s="3"/>
      <c r="AM3090" s="6"/>
      <c r="AN3090" s="35"/>
      <c r="AO3090" s="35"/>
      <c r="AP3090" s="3"/>
      <c r="AQ3090" s="35"/>
      <c r="AR3090" s="3"/>
      <c r="AS3090" s="3"/>
      <c r="AT3090" s="6"/>
      <c r="AU3090" s="6"/>
      <c r="AV3090" s="6"/>
      <c r="AW3090" s="3"/>
      <c r="AX3090" s="3"/>
      <c r="AY3090" s="3"/>
      <c r="AZ3090" s="35"/>
      <c r="BA3090" s="3"/>
      <c r="BB3090" s="3"/>
      <c r="BC3090" s="3"/>
      <c r="BD3090" s="3"/>
      <c r="BE3090" s="3"/>
      <c r="BF3090" s="35"/>
      <c r="BG3090" s="3"/>
      <c r="BH3090" s="3"/>
      <c r="BI3090" s="3"/>
      <c r="BJ3090" s="3"/>
      <c r="BK3090" s="35"/>
      <c r="BL3090" s="35"/>
      <c r="BM3090" s="35"/>
      <c r="BN3090" s="3"/>
      <c r="BO3090" s="3"/>
      <c r="BP3090" s="3"/>
      <c r="BQ3090" s="3"/>
      <c r="BR3090" s="3"/>
      <c r="BS3090" s="3"/>
      <c r="BT3090" s="3"/>
      <c r="BU3090" s="3"/>
      <c r="BV3090" s="3"/>
      <c r="BW3090" s="3"/>
      <c r="BX3090" s="3"/>
      <c r="BY3090" s="3">
        <v>1974</v>
      </c>
      <c r="BZ3090" s="12" t="s">
        <v>2813</v>
      </c>
      <c r="CA3090" s="26" t="s">
        <v>2381</v>
      </c>
      <c r="CB3090" s="26" t="s">
        <v>2975</v>
      </c>
      <c r="CC3090" s="39" t="s">
        <v>2380</v>
      </c>
      <c r="CD3090" s="3"/>
      <c r="CE3090" s="3"/>
      <c r="CF3090" s="7"/>
      <c r="CU3090" s="1"/>
      <c r="CV3090" s="1"/>
      <c r="CW3090" s="1"/>
      <c r="DD3090" s="1"/>
      <c r="DF3090" s="1"/>
      <c r="DH3090"/>
      <c r="DJ3090" s="1"/>
      <c r="DP3090"/>
      <c r="DW3090" s="1"/>
      <c r="DX3090" s="1"/>
      <c r="DY3090" s="1"/>
      <c r="DZ3090" s="1"/>
      <c r="EA3090" s="1"/>
      <c r="EB3090" s="1"/>
      <c r="EC3090" s="1"/>
      <c r="EH3090"/>
      <c r="ER3090" s="1"/>
      <c r="ET3090" s="1"/>
      <c r="EV3090"/>
      <c r="EW3090"/>
      <c r="FH3090" s="1"/>
      <c r="FI3090" s="1"/>
      <c r="PD3090" s="2"/>
      <c r="PE3090" s="2"/>
      <c r="PF3090" s="2"/>
      <c r="PG3090" s="2"/>
      <c r="PH3090" s="2"/>
      <c r="PI3090" s="2"/>
      <c r="PJ3090" s="2"/>
      <c r="PK3090" s="2"/>
      <c r="PL3090" s="2"/>
      <c r="PM3090" s="2"/>
      <c r="PN3090" s="2"/>
      <c r="PO3090" s="2"/>
    </row>
    <row r="3091" spans="1:431" ht="98" hidden="1" x14ac:dyDescent="0.15">
      <c r="A3091" s="33" t="s">
        <v>3024</v>
      </c>
      <c r="B3091" s="3"/>
      <c r="C3091" s="34"/>
      <c r="D3091" s="34"/>
      <c r="E3091" s="3"/>
      <c r="F3091" s="6"/>
      <c r="G3091" s="6"/>
      <c r="H3091" s="6"/>
      <c r="I3091" s="3"/>
      <c r="J3091" s="6"/>
      <c r="K3091" s="3"/>
      <c r="L3091" s="3"/>
      <c r="M3091" s="3"/>
      <c r="N3091" s="6"/>
      <c r="O3091" s="3"/>
      <c r="P3091" s="6"/>
      <c r="Q3091" s="6"/>
      <c r="R3091" s="6"/>
      <c r="S3091" s="3"/>
      <c r="T3091" s="3"/>
      <c r="U3091" s="35"/>
      <c r="V3091" s="3"/>
      <c r="W3091" s="3"/>
      <c r="X3091" s="3"/>
      <c r="Y3091" s="6"/>
      <c r="Z3091" s="34"/>
      <c r="AA3091" s="34"/>
      <c r="AB3091" s="35"/>
      <c r="AC3091" s="34"/>
      <c r="AD3091" s="6"/>
      <c r="AE3091" s="3"/>
      <c r="AF3091" s="3"/>
      <c r="AG3091" s="6"/>
      <c r="AH3091" s="6"/>
      <c r="AI3091" s="3"/>
      <c r="AJ3091" s="3"/>
      <c r="AK3091" s="3"/>
      <c r="AL3091" s="3"/>
      <c r="AM3091" s="6"/>
      <c r="AN3091" s="35"/>
      <c r="AO3091" s="35"/>
      <c r="AP3091" s="3"/>
      <c r="AQ3091" s="35"/>
      <c r="AR3091" s="3"/>
      <c r="AS3091" s="3"/>
      <c r="AT3091" s="6"/>
      <c r="AU3091" s="6"/>
      <c r="AV3091" s="6"/>
      <c r="AW3091" s="3"/>
      <c r="AX3091" s="3"/>
      <c r="AY3091" s="3"/>
      <c r="AZ3091" s="35"/>
      <c r="BA3091" s="3"/>
      <c r="BB3091" s="3"/>
      <c r="BC3091" s="3"/>
      <c r="BD3091" s="3"/>
      <c r="BE3091" s="3"/>
      <c r="BF3091" s="35"/>
      <c r="BG3091" s="3"/>
      <c r="BH3091" s="3"/>
      <c r="BI3091" s="3"/>
      <c r="BJ3091" s="3"/>
      <c r="BK3091" s="35"/>
      <c r="BL3091" s="35"/>
      <c r="BM3091" s="35"/>
      <c r="BN3091" s="3"/>
      <c r="BO3091" s="3"/>
      <c r="BP3091" s="3"/>
      <c r="BQ3091" s="3"/>
      <c r="BR3091" s="3"/>
      <c r="BS3091" s="3"/>
      <c r="BT3091" s="3"/>
      <c r="BU3091" s="3"/>
      <c r="BV3091" s="3"/>
      <c r="BW3091" s="3"/>
      <c r="BX3091" s="3"/>
      <c r="BY3091" s="3">
        <v>1974</v>
      </c>
      <c r="BZ3091" s="12" t="s">
        <v>2813</v>
      </c>
      <c r="CA3091" s="26" t="s">
        <v>2381</v>
      </c>
      <c r="CB3091" s="26" t="s">
        <v>2975</v>
      </c>
      <c r="CC3091" s="39" t="s">
        <v>2380</v>
      </c>
      <c r="CD3091" s="3"/>
      <c r="CE3091" s="3"/>
      <c r="CF3091" s="7"/>
      <c r="CU3091" s="1"/>
      <c r="CV3091" s="1"/>
      <c r="CW3091" s="1"/>
      <c r="DD3091" s="1"/>
      <c r="DF3091" s="1"/>
      <c r="DH3091"/>
      <c r="DJ3091" s="1"/>
      <c r="DP3091"/>
      <c r="DW3091" s="1"/>
      <c r="DX3091" s="1"/>
      <c r="DY3091" s="1"/>
      <c r="DZ3091" s="1"/>
      <c r="EA3091" s="1"/>
      <c r="EB3091" s="1"/>
      <c r="EC3091" s="1"/>
      <c r="EH3091"/>
      <c r="ER3091" s="1"/>
      <c r="ET3091" s="1"/>
      <c r="EV3091"/>
      <c r="EW3091"/>
      <c r="FH3091" s="1"/>
      <c r="FI3091" s="1"/>
      <c r="PD3091" s="2"/>
      <c r="PE3091" s="2"/>
      <c r="PF3091" s="2"/>
      <c r="PG3091" s="2"/>
      <c r="PH3091" s="2"/>
      <c r="PI3091" s="2"/>
      <c r="PJ3091" s="2"/>
      <c r="PK3091" s="2"/>
      <c r="PL3091" s="2"/>
      <c r="PM3091" s="2"/>
      <c r="PN3091" s="2"/>
      <c r="PO3091" s="2"/>
    </row>
    <row r="3092" spans="1:431" ht="98" hidden="1" x14ac:dyDescent="0.15">
      <c r="A3092" s="32" t="s">
        <v>3025</v>
      </c>
      <c r="B3092" s="3"/>
      <c r="C3092" s="34"/>
      <c r="D3092" s="34"/>
      <c r="E3092" s="3"/>
      <c r="F3092" s="6"/>
      <c r="G3092" s="6"/>
      <c r="H3092" s="6"/>
      <c r="I3092" s="3"/>
      <c r="J3092" s="6"/>
      <c r="K3092" s="3"/>
      <c r="L3092" s="3"/>
      <c r="M3092" s="3"/>
      <c r="N3092" s="6"/>
      <c r="O3092" s="3"/>
      <c r="P3092" s="6"/>
      <c r="Q3092" s="6"/>
      <c r="R3092" s="6"/>
      <c r="S3092" s="3"/>
      <c r="T3092" s="3"/>
      <c r="U3092" s="35"/>
      <c r="V3092" s="3"/>
      <c r="W3092" s="3"/>
      <c r="X3092" s="3"/>
      <c r="Y3092" s="6"/>
      <c r="Z3092" s="34"/>
      <c r="AA3092" s="34"/>
      <c r="AB3092" s="35"/>
      <c r="AC3092" s="34"/>
      <c r="AD3092" s="6"/>
      <c r="AE3092" s="3"/>
      <c r="AF3092" s="3"/>
      <c r="AG3092" s="6"/>
      <c r="AH3092" s="6"/>
      <c r="AI3092" s="3"/>
      <c r="AJ3092" s="3"/>
      <c r="AK3092" s="3"/>
      <c r="AL3092" s="3"/>
      <c r="AM3092" s="6"/>
      <c r="AN3092" s="35"/>
      <c r="AO3092" s="35"/>
      <c r="AP3092" s="3"/>
      <c r="AQ3092" s="35"/>
      <c r="AR3092" s="3"/>
      <c r="AS3092" s="3"/>
      <c r="AT3092" s="6"/>
      <c r="AU3092" s="6"/>
      <c r="AV3092" s="6"/>
      <c r="AW3092" s="3"/>
      <c r="AX3092" s="3"/>
      <c r="AY3092" s="3"/>
      <c r="AZ3092" s="35"/>
      <c r="BA3092" s="3"/>
      <c r="BB3092" s="3"/>
      <c r="BC3092" s="3"/>
      <c r="BD3092" s="3"/>
      <c r="BE3092" s="3"/>
      <c r="BF3092" s="35"/>
      <c r="BG3092" s="3"/>
      <c r="BH3092" s="3"/>
      <c r="BI3092" s="3"/>
      <c r="BJ3092" s="3"/>
      <c r="BK3092" s="35"/>
      <c r="BL3092" s="35"/>
      <c r="BM3092" s="35"/>
      <c r="BN3092" s="3"/>
      <c r="BO3092" s="3"/>
      <c r="BP3092" s="3"/>
      <c r="BQ3092" s="3"/>
      <c r="BR3092" s="3"/>
      <c r="BS3092" s="3"/>
      <c r="BT3092" s="3"/>
      <c r="BU3092" s="3"/>
      <c r="BV3092" s="3"/>
      <c r="BW3092" s="3"/>
      <c r="BX3092" s="3"/>
      <c r="BY3092" s="3">
        <v>1974</v>
      </c>
      <c r="BZ3092" s="12" t="s">
        <v>2813</v>
      </c>
      <c r="CA3092" s="26" t="s">
        <v>2381</v>
      </c>
      <c r="CB3092" s="26" t="s">
        <v>2975</v>
      </c>
      <c r="CC3092" s="39" t="s">
        <v>2380</v>
      </c>
      <c r="CD3092" s="3"/>
      <c r="CE3092" s="3"/>
      <c r="CF3092" s="7"/>
      <c r="CU3092" s="1"/>
      <c r="CV3092" s="1"/>
      <c r="CW3092" s="1"/>
      <c r="DD3092" s="1"/>
      <c r="DF3092" s="1"/>
      <c r="DH3092"/>
      <c r="DJ3092" s="1"/>
      <c r="DP3092"/>
      <c r="DW3092" s="1"/>
      <c r="DX3092" s="1"/>
      <c r="DY3092" s="1"/>
      <c r="DZ3092" s="1"/>
      <c r="EA3092" s="1"/>
      <c r="EB3092" s="1"/>
      <c r="EC3092" s="1"/>
      <c r="EH3092"/>
      <c r="ER3092" s="1"/>
      <c r="ET3092" s="1"/>
      <c r="EV3092"/>
      <c r="EW3092"/>
      <c r="FH3092" s="1"/>
      <c r="FI3092" s="1"/>
      <c r="PD3092" s="2"/>
      <c r="PE3092" s="2"/>
      <c r="PF3092" s="2"/>
      <c r="PG3092" s="2"/>
      <c r="PH3092" s="2"/>
      <c r="PI3092" s="2"/>
      <c r="PJ3092" s="2"/>
      <c r="PK3092" s="2"/>
      <c r="PL3092" s="2"/>
      <c r="PM3092" s="2"/>
      <c r="PN3092" s="2"/>
      <c r="PO3092" s="2"/>
    </row>
    <row r="3093" spans="1:431" ht="98" hidden="1" x14ac:dyDescent="0.15">
      <c r="A3093" s="33" t="s">
        <v>3026</v>
      </c>
      <c r="B3093" s="3"/>
      <c r="C3093" s="34"/>
      <c r="D3093" s="34"/>
      <c r="E3093" s="3"/>
      <c r="F3093" s="6"/>
      <c r="G3093" s="6"/>
      <c r="H3093" s="6"/>
      <c r="I3093" s="3"/>
      <c r="J3093" s="6"/>
      <c r="K3093" s="3"/>
      <c r="L3093" s="3"/>
      <c r="M3093" s="3"/>
      <c r="N3093" s="6"/>
      <c r="O3093" s="3"/>
      <c r="P3093" s="6"/>
      <c r="Q3093" s="6"/>
      <c r="R3093" s="6"/>
      <c r="S3093" s="3"/>
      <c r="T3093" s="3"/>
      <c r="U3093" s="35"/>
      <c r="V3093" s="3"/>
      <c r="W3093" s="3"/>
      <c r="X3093" s="3"/>
      <c r="Y3093" s="6"/>
      <c r="Z3093" s="34"/>
      <c r="AA3093" s="34"/>
      <c r="AB3093" s="35"/>
      <c r="AC3093" s="34"/>
      <c r="AD3093" s="6"/>
      <c r="AE3093" s="3"/>
      <c r="AF3093" s="3"/>
      <c r="AG3093" s="6"/>
      <c r="AH3093" s="6"/>
      <c r="AI3093" s="3"/>
      <c r="AJ3093" s="3"/>
      <c r="AK3093" s="3"/>
      <c r="AL3093" s="3"/>
      <c r="AM3093" s="6"/>
      <c r="AN3093" s="35"/>
      <c r="AO3093" s="35"/>
      <c r="AP3093" s="3"/>
      <c r="AQ3093" s="35"/>
      <c r="AR3093" s="3"/>
      <c r="AS3093" s="3"/>
      <c r="AT3093" s="6"/>
      <c r="AU3093" s="6"/>
      <c r="AV3093" s="6"/>
      <c r="AW3093" s="3"/>
      <c r="AX3093" s="3"/>
      <c r="AY3093" s="3"/>
      <c r="AZ3093" s="35"/>
      <c r="BA3093" s="3"/>
      <c r="BB3093" s="3"/>
      <c r="BC3093" s="3"/>
      <c r="BD3093" s="3"/>
      <c r="BE3093" s="3"/>
      <c r="BF3093" s="35"/>
      <c r="BG3093" s="3"/>
      <c r="BH3093" s="3"/>
      <c r="BI3093" s="3"/>
      <c r="BJ3093" s="3"/>
      <c r="BK3093" s="35"/>
      <c r="BL3093" s="35"/>
      <c r="BM3093" s="35"/>
      <c r="BN3093" s="3"/>
      <c r="BO3093" s="3"/>
      <c r="BP3093" s="3"/>
      <c r="BQ3093" s="3"/>
      <c r="BR3093" s="3"/>
      <c r="BS3093" s="3"/>
      <c r="BT3093" s="3"/>
      <c r="BU3093" s="3"/>
      <c r="BV3093" s="3"/>
      <c r="BW3093" s="3"/>
      <c r="BX3093" s="3"/>
      <c r="BY3093" s="3">
        <v>1974</v>
      </c>
      <c r="BZ3093" s="12" t="s">
        <v>2813</v>
      </c>
      <c r="CA3093" s="26" t="s">
        <v>2381</v>
      </c>
      <c r="CB3093" s="26" t="s">
        <v>2975</v>
      </c>
      <c r="CC3093" s="39" t="s">
        <v>2380</v>
      </c>
      <c r="CD3093" s="3"/>
      <c r="CE3093" s="3"/>
      <c r="CF3093" s="7"/>
      <c r="CU3093" s="1"/>
      <c r="CV3093" s="1"/>
      <c r="CW3093" s="1"/>
      <c r="DD3093" s="1"/>
      <c r="DF3093" s="1"/>
      <c r="DH3093"/>
      <c r="DJ3093" s="1"/>
      <c r="DP3093"/>
      <c r="DW3093" s="1"/>
      <c r="DX3093" s="1"/>
      <c r="DY3093" s="1"/>
      <c r="DZ3093" s="1"/>
      <c r="EA3093" s="1"/>
      <c r="EB3093" s="1"/>
      <c r="EC3093" s="1"/>
      <c r="EH3093"/>
      <c r="ER3093" s="1"/>
      <c r="ET3093" s="1"/>
      <c r="EV3093"/>
      <c r="EW3093"/>
      <c r="FH3093" s="1"/>
      <c r="FI3093" s="1"/>
      <c r="PD3093" s="2"/>
      <c r="PE3093" s="2"/>
      <c r="PF3093" s="2"/>
      <c r="PG3093" s="2"/>
      <c r="PH3093" s="2"/>
      <c r="PI3093" s="2"/>
      <c r="PJ3093" s="2"/>
      <c r="PK3093" s="2"/>
      <c r="PL3093" s="2"/>
      <c r="PM3093" s="2"/>
      <c r="PN3093" s="2"/>
      <c r="PO3093" s="2"/>
    </row>
    <row r="3094" spans="1:431" ht="98" hidden="1" x14ac:dyDescent="0.15">
      <c r="A3094" s="32" t="s">
        <v>3027</v>
      </c>
      <c r="B3094" s="3"/>
      <c r="C3094" s="34"/>
      <c r="D3094" s="34"/>
      <c r="E3094" s="3"/>
      <c r="F3094" s="6"/>
      <c r="G3094" s="6"/>
      <c r="H3094" s="6"/>
      <c r="I3094" s="3"/>
      <c r="J3094" s="6"/>
      <c r="K3094" s="3"/>
      <c r="L3094" s="3"/>
      <c r="M3094" s="3"/>
      <c r="N3094" s="6"/>
      <c r="O3094" s="3"/>
      <c r="P3094" s="6"/>
      <c r="Q3094" s="6"/>
      <c r="R3094" s="6"/>
      <c r="S3094" s="3"/>
      <c r="T3094" s="3"/>
      <c r="U3094" s="35"/>
      <c r="V3094" s="3"/>
      <c r="W3094" s="3"/>
      <c r="X3094" s="3"/>
      <c r="Y3094" s="6"/>
      <c r="Z3094" s="34"/>
      <c r="AA3094" s="34"/>
      <c r="AB3094" s="35"/>
      <c r="AC3094" s="34"/>
      <c r="AD3094" s="6"/>
      <c r="AE3094" s="3"/>
      <c r="AF3094" s="3"/>
      <c r="AG3094" s="6"/>
      <c r="AH3094" s="6"/>
      <c r="AI3094" s="3"/>
      <c r="AJ3094" s="3"/>
      <c r="AK3094" s="3"/>
      <c r="AL3094" s="3"/>
      <c r="AM3094" s="6"/>
      <c r="AN3094" s="35"/>
      <c r="AO3094" s="35"/>
      <c r="AP3094" s="3"/>
      <c r="AQ3094" s="35"/>
      <c r="AR3094" s="3"/>
      <c r="AS3094" s="3"/>
      <c r="AT3094" s="6"/>
      <c r="AU3094" s="6"/>
      <c r="AV3094" s="6"/>
      <c r="AW3094" s="3"/>
      <c r="AX3094" s="3"/>
      <c r="AY3094" s="3"/>
      <c r="AZ3094" s="35"/>
      <c r="BA3094" s="3"/>
      <c r="BB3094" s="3"/>
      <c r="BC3094" s="3"/>
      <c r="BD3094" s="3"/>
      <c r="BE3094" s="3"/>
      <c r="BF3094" s="35"/>
      <c r="BG3094" s="3"/>
      <c r="BH3094" s="3"/>
      <c r="BI3094" s="3"/>
      <c r="BJ3094" s="3"/>
      <c r="BK3094" s="35"/>
      <c r="BL3094" s="35"/>
      <c r="BM3094" s="35"/>
      <c r="BN3094" s="3"/>
      <c r="BO3094" s="3"/>
      <c r="BP3094" s="3"/>
      <c r="BQ3094" s="3"/>
      <c r="BR3094" s="3"/>
      <c r="BS3094" s="3"/>
      <c r="BT3094" s="3"/>
      <c r="BU3094" s="3"/>
      <c r="BV3094" s="3"/>
      <c r="BW3094" s="3"/>
      <c r="BX3094" s="3"/>
      <c r="BY3094" s="3">
        <v>1974</v>
      </c>
      <c r="BZ3094" s="12" t="s">
        <v>2813</v>
      </c>
      <c r="CA3094" s="26" t="s">
        <v>2381</v>
      </c>
      <c r="CB3094" s="26" t="s">
        <v>2975</v>
      </c>
      <c r="CC3094" s="39" t="s">
        <v>2380</v>
      </c>
      <c r="CD3094" s="3"/>
      <c r="CE3094" s="3"/>
      <c r="CF3094" s="7"/>
      <c r="CU3094" s="1"/>
      <c r="CV3094" s="1"/>
      <c r="CW3094" s="1"/>
      <c r="DD3094" s="1"/>
      <c r="DF3094" s="1"/>
      <c r="DH3094"/>
      <c r="DJ3094" s="1"/>
      <c r="DP3094"/>
      <c r="DW3094" s="1"/>
      <c r="DX3094" s="1"/>
      <c r="DY3094" s="1"/>
      <c r="DZ3094" s="1"/>
      <c r="EA3094" s="1"/>
      <c r="EB3094" s="1"/>
      <c r="EC3094" s="1"/>
      <c r="EH3094"/>
      <c r="ER3094" s="1"/>
      <c r="ET3094" s="1"/>
      <c r="EV3094"/>
      <c r="EW3094"/>
      <c r="FH3094" s="1"/>
      <c r="FI3094" s="1"/>
      <c r="PD3094" s="2"/>
      <c r="PE3094" s="2"/>
      <c r="PF3094" s="2"/>
      <c r="PG3094" s="2"/>
      <c r="PH3094" s="2"/>
      <c r="PI3094" s="2"/>
      <c r="PJ3094" s="2"/>
      <c r="PK3094" s="2"/>
      <c r="PL3094" s="2"/>
      <c r="PM3094" s="2"/>
      <c r="PN3094" s="2"/>
      <c r="PO3094" s="2"/>
    </row>
    <row r="3095" spans="1:431" ht="98" hidden="1" x14ac:dyDescent="0.15">
      <c r="A3095" s="33" t="s">
        <v>3028</v>
      </c>
      <c r="B3095" s="3"/>
      <c r="C3095" s="34"/>
      <c r="D3095" s="34"/>
      <c r="E3095" s="3"/>
      <c r="F3095" s="6"/>
      <c r="G3095" s="6"/>
      <c r="H3095" s="6"/>
      <c r="I3095" s="3"/>
      <c r="J3095" s="6"/>
      <c r="K3095" s="3"/>
      <c r="L3095" s="3"/>
      <c r="M3095" s="3"/>
      <c r="N3095" s="6"/>
      <c r="O3095" s="3"/>
      <c r="P3095" s="6"/>
      <c r="Q3095" s="6"/>
      <c r="R3095" s="6"/>
      <c r="S3095" s="3"/>
      <c r="T3095" s="3"/>
      <c r="U3095" s="35"/>
      <c r="V3095" s="3"/>
      <c r="W3095" s="3"/>
      <c r="X3095" s="3"/>
      <c r="Y3095" s="6"/>
      <c r="Z3095" s="34"/>
      <c r="AA3095" s="34"/>
      <c r="AB3095" s="35"/>
      <c r="AC3095" s="34"/>
      <c r="AD3095" s="6"/>
      <c r="AE3095" s="3"/>
      <c r="AF3095" s="3"/>
      <c r="AG3095" s="6"/>
      <c r="AH3095" s="6"/>
      <c r="AI3095" s="3"/>
      <c r="AJ3095" s="3"/>
      <c r="AK3095" s="3"/>
      <c r="AL3095" s="3"/>
      <c r="AM3095" s="6"/>
      <c r="AN3095" s="35"/>
      <c r="AO3095" s="35"/>
      <c r="AP3095" s="3"/>
      <c r="AQ3095" s="35"/>
      <c r="AR3095" s="3"/>
      <c r="AS3095" s="3"/>
      <c r="AT3095" s="6"/>
      <c r="AU3095" s="6"/>
      <c r="AV3095" s="6"/>
      <c r="AW3095" s="3"/>
      <c r="AX3095" s="3"/>
      <c r="AY3095" s="3"/>
      <c r="AZ3095" s="35"/>
      <c r="BA3095" s="3"/>
      <c r="BB3095" s="3"/>
      <c r="BC3095" s="3"/>
      <c r="BD3095" s="3"/>
      <c r="BE3095" s="3"/>
      <c r="BF3095" s="35"/>
      <c r="BG3095" s="3"/>
      <c r="BH3095" s="3"/>
      <c r="BI3095" s="3"/>
      <c r="BJ3095" s="3"/>
      <c r="BK3095" s="35"/>
      <c r="BL3095" s="35"/>
      <c r="BM3095" s="35"/>
      <c r="BN3095" s="3"/>
      <c r="BO3095" s="3"/>
      <c r="BP3095" s="3"/>
      <c r="BQ3095" s="3"/>
      <c r="BR3095" s="3"/>
      <c r="BS3095" s="3"/>
      <c r="BT3095" s="3"/>
      <c r="BU3095" s="3"/>
      <c r="BV3095" s="3"/>
      <c r="BW3095" s="3"/>
      <c r="BX3095" s="3"/>
      <c r="BY3095" s="3">
        <v>1974</v>
      </c>
      <c r="BZ3095" s="12" t="s">
        <v>2813</v>
      </c>
      <c r="CA3095" s="26" t="s">
        <v>2381</v>
      </c>
      <c r="CB3095" s="26" t="s">
        <v>2975</v>
      </c>
      <c r="CC3095" s="39" t="s">
        <v>2380</v>
      </c>
      <c r="CD3095" s="3"/>
      <c r="CE3095" s="3"/>
      <c r="CF3095" s="7"/>
      <c r="CU3095" s="1"/>
      <c r="CV3095" s="1"/>
      <c r="CW3095" s="1"/>
      <c r="DD3095" s="1"/>
      <c r="DF3095" s="1"/>
      <c r="DH3095"/>
      <c r="DJ3095" s="1"/>
      <c r="DP3095"/>
      <c r="DW3095" s="1"/>
      <c r="DX3095" s="1"/>
      <c r="DY3095" s="1"/>
      <c r="DZ3095" s="1"/>
      <c r="EA3095" s="1"/>
      <c r="EB3095" s="1"/>
      <c r="EC3095" s="1"/>
      <c r="EH3095"/>
      <c r="ER3095" s="1"/>
      <c r="ET3095" s="1"/>
      <c r="EV3095"/>
      <c r="EW3095"/>
      <c r="FH3095" s="1"/>
      <c r="FI3095" s="1"/>
      <c r="PD3095" s="2"/>
      <c r="PE3095" s="2"/>
      <c r="PF3095" s="2"/>
      <c r="PG3095" s="2"/>
      <c r="PH3095" s="2"/>
      <c r="PI3095" s="2"/>
      <c r="PJ3095" s="2"/>
      <c r="PK3095" s="2"/>
      <c r="PL3095" s="2"/>
      <c r="PM3095" s="2"/>
      <c r="PN3095" s="2"/>
      <c r="PO3095" s="2"/>
    </row>
    <row r="3096" spans="1:431" ht="98" hidden="1" x14ac:dyDescent="0.15">
      <c r="A3096" s="32" t="s">
        <v>3029</v>
      </c>
      <c r="B3096" s="3"/>
      <c r="C3096" s="34"/>
      <c r="D3096" s="34"/>
      <c r="E3096" s="3"/>
      <c r="F3096" s="6"/>
      <c r="G3096" s="6"/>
      <c r="H3096" s="6"/>
      <c r="I3096" s="3"/>
      <c r="J3096" s="6"/>
      <c r="K3096" s="3"/>
      <c r="L3096" s="3"/>
      <c r="M3096" s="3"/>
      <c r="N3096" s="6"/>
      <c r="O3096" s="3"/>
      <c r="P3096" s="6"/>
      <c r="Q3096" s="6"/>
      <c r="R3096" s="6"/>
      <c r="S3096" s="3"/>
      <c r="T3096" s="3"/>
      <c r="U3096" s="35"/>
      <c r="V3096" s="3"/>
      <c r="W3096" s="3"/>
      <c r="X3096" s="3"/>
      <c r="Y3096" s="6"/>
      <c r="Z3096" s="34"/>
      <c r="AA3096" s="34"/>
      <c r="AB3096" s="35"/>
      <c r="AC3096" s="34"/>
      <c r="AD3096" s="6"/>
      <c r="AE3096" s="3"/>
      <c r="AF3096" s="3"/>
      <c r="AG3096" s="6"/>
      <c r="AH3096" s="6"/>
      <c r="AI3096" s="3"/>
      <c r="AJ3096" s="3"/>
      <c r="AK3096" s="3"/>
      <c r="AL3096" s="3"/>
      <c r="AM3096" s="6"/>
      <c r="AN3096" s="35"/>
      <c r="AO3096" s="35"/>
      <c r="AP3096" s="3"/>
      <c r="AQ3096" s="35"/>
      <c r="AR3096" s="3"/>
      <c r="AS3096" s="3"/>
      <c r="AT3096" s="6"/>
      <c r="AU3096" s="6"/>
      <c r="AV3096" s="6"/>
      <c r="AW3096" s="3"/>
      <c r="AX3096" s="3"/>
      <c r="AY3096" s="3"/>
      <c r="AZ3096" s="35"/>
      <c r="BA3096" s="3"/>
      <c r="BB3096" s="3"/>
      <c r="BC3096" s="3"/>
      <c r="BD3096" s="3"/>
      <c r="BE3096" s="3"/>
      <c r="BF3096" s="35"/>
      <c r="BG3096" s="3"/>
      <c r="BH3096" s="3"/>
      <c r="BI3096" s="3"/>
      <c r="BJ3096" s="3"/>
      <c r="BK3096" s="35"/>
      <c r="BL3096" s="35"/>
      <c r="BM3096" s="35"/>
      <c r="BN3096" s="3"/>
      <c r="BO3096" s="3"/>
      <c r="BP3096" s="3"/>
      <c r="BQ3096" s="3"/>
      <c r="BR3096" s="3"/>
      <c r="BS3096" s="3"/>
      <c r="BT3096" s="3"/>
      <c r="BU3096" s="3"/>
      <c r="BV3096" s="3"/>
      <c r="BW3096" s="3"/>
      <c r="BX3096" s="3"/>
      <c r="BY3096" s="3">
        <v>1974</v>
      </c>
      <c r="BZ3096" s="12" t="s">
        <v>2813</v>
      </c>
      <c r="CA3096" s="26" t="s">
        <v>2381</v>
      </c>
      <c r="CB3096" s="26" t="s">
        <v>2975</v>
      </c>
      <c r="CC3096" s="39" t="s">
        <v>2380</v>
      </c>
      <c r="CD3096" s="3"/>
      <c r="CE3096" s="3"/>
      <c r="CF3096" s="7"/>
      <c r="CU3096" s="1"/>
      <c r="CV3096" s="1"/>
      <c r="CW3096" s="1"/>
      <c r="DD3096" s="1"/>
      <c r="DF3096" s="1"/>
      <c r="DH3096"/>
      <c r="DJ3096" s="1"/>
      <c r="DP3096"/>
      <c r="DW3096" s="1"/>
      <c r="DX3096" s="1"/>
      <c r="DY3096" s="1"/>
      <c r="DZ3096" s="1"/>
      <c r="EA3096" s="1"/>
      <c r="EB3096" s="1"/>
      <c r="EC3096" s="1"/>
      <c r="EH3096"/>
      <c r="ER3096" s="1"/>
      <c r="ET3096" s="1"/>
      <c r="EV3096"/>
      <c r="EW3096"/>
      <c r="FH3096" s="1"/>
      <c r="FI3096" s="1"/>
      <c r="PD3096" s="2"/>
      <c r="PE3096" s="2"/>
      <c r="PF3096" s="2"/>
      <c r="PG3096" s="2"/>
      <c r="PH3096" s="2"/>
      <c r="PI3096" s="2"/>
      <c r="PJ3096" s="2"/>
      <c r="PK3096" s="2"/>
      <c r="PL3096" s="2"/>
      <c r="PM3096" s="2"/>
      <c r="PN3096" s="2"/>
      <c r="PO3096" s="2"/>
    </row>
    <row r="3097" spans="1:431" ht="98" hidden="1" x14ac:dyDescent="0.15">
      <c r="A3097" s="33" t="s">
        <v>3030</v>
      </c>
      <c r="B3097" s="3"/>
      <c r="C3097" s="34"/>
      <c r="D3097" s="34"/>
      <c r="E3097" s="3"/>
      <c r="F3097" s="6"/>
      <c r="G3097" s="6"/>
      <c r="H3097" s="6"/>
      <c r="I3097" s="3"/>
      <c r="J3097" s="6"/>
      <c r="K3097" s="3"/>
      <c r="L3097" s="3"/>
      <c r="M3097" s="3"/>
      <c r="N3097" s="6"/>
      <c r="O3097" s="3"/>
      <c r="P3097" s="6"/>
      <c r="Q3097" s="6"/>
      <c r="R3097" s="6"/>
      <c r="S3097" s="3"/>
      <c r="T3097" s="3"/>
      <c r="U3097" s="35"/>
      <c r="V3097" s="3"/>
      <c r="W3097" s="3"/>
      <c r="X3097" s="3"/>
      <c r="Y3097" s="6"/>
      <c r="Z3097" s="34"/>
      <c r="AA3097" s="34"/>
      <c r="AB3097" s="35"/>
      <c r="AC3097" s="34"/>
      <c r="AD3097" s="6"/>
      <c r="AE3097" s="3"/>
      <c r="AF3097" s="3"/>
      <c r="AG3097" s="6"/>
      <c r="AH3097" s="6"/>
      <c r="AI3097" s="3"/>
      <c r="AJ3097" s="3"/>
      <c r="AK3097" s="3"/>
      <c r="AL3097" s="3"/>
      <c r="AM3097" s="6"/>
      <c r="AN3097" s="35"/>
      <c r="AO3097" s="35"/>
      <c r="AP3097" s="3"/>
      <c r="AQ3097" s="35"/>
      <c r="AR3097" s="3"/>
      <c r="AS3097" s="3"/>
      <c r="AT3097" s="6"/>
      <c r="AU3097" s="6"/>
      <c r="AV3097" s="6"/>
      <c r="AW3097" s="3"/>
      <c r="AX3097" s="3"/>
      <c r="AY3097" s="3"/>
      <c r="AZ3097" s="35"/>
      <c r="BA3097" s="3"/>
      <c r="BB3097" s="3"/>
      <c r="BC3097" s="3"/>
      <c r="BD3097" s="3"/>
      <c r="BE3097" s="3"/>
      <c r="BF3097" s="35"/>
      <c r="BG3097" s="3"/>
      <c r="BH3097" s="3"/>
      <c r="BI3097" s="3"/>
      <c r="BJ3097" s="3"/>
      <c r="BK3097" s="35"/>
      <c r="BL3097" s="35"/>
      <c r="BM3097" s="35"/>
      <c r="BN3097" s="3"/>
      <c r="BO3097" s="3"/>
      <c r="BP3097" s="3"/>
      <c r="BQ3097" s="3"/>
      <c r="BR3097" s="3"/>
      <c r="BS3097" s="3"/>
      <c r="BT3097" s="3"/>
      <c r="BU3097" s="3"/>
      <c r="BV3097" s="3"/>
      <c r="BW3097" s="3"/>
      <c r="BX3097" s="3"/>
      <c r="BY3097" s="3">
        <v>1974</v>
      </c>
      <c r="BZ3097" s="12" t="s">
        <v>2813</v>
      </c>
      <c r="CA3097" s="26" t="s">
        <v>2381</v>
      </c>
      <c r="CB3097" s="26" t="s">
        <v>2975</v>
      </c>
      <c r="CC3097" s="39" t="s">
        <v>2380</v>
      </c>
      <c r="CD3097" s="3"/>
      <c r="CE3097" s="3"/>
      <c r="CF3097" s="7"/>
      <c r="CU3097" s="1"/>
      <c r="CV3097" s="1"/>
      <c r="CW3097" s="1"/>
      <c r="DD3097" s="1"/>
      <c r="DF3097" s="1"/>
      <c r="DH3097"/>
      <c r="DJ3097" s="1"/>
      <c r="DP3097"/>
      <c r="DW3097" s="1"/>
      <c r="DX3097" s="1"/>
      <c r="DY3097" s="1"/>
      <c r="DZ3097" s="1"/>
      <c r="EA3097" s="1"/>
      <c r="EB3097" s="1"/>
      <c r="EC3097" s="1"/>
      <c r="EH3097"/>
      <c r="ER3097" s="1"/>
      <c r="ET3097" s="1"/>
      <c r="EV3097"/>
      <c r="EW3097"/>
      <c r="FH3097" s="1"/>
      <c r="FI3097" s="1"/>
      <c r="PD3097" s="2"/>
      <c r="PE3097" s="2"/>
      <c r="PF3097" s="2"/>
      <c r="PG3097" s="2"/>
      <c r="PH3097" s="2"/>
      <c r="PI3097" s="2"/>
      <c r="PJ3097" s="2"/>
      <c r="PK3097" s="2"/>
      <c r="PL3097" s="2"/>
      <c r="PM3097" s="2"/>
      <c r="PN3097" s="2"/>
      <c r="PO3097" s="2"/>
    </row>
    <row r="3098" spans="1:431" ht="98" hidden="1" x14ac:dyDescent="0.15">
      <c r="A3098" s="32" t="s">
        <v>3031</v>
      </c>
      <c r="B3098" s="3"/>
      <c r="C3098" s="34"/>
      <c r="D3098" s="34"/>
      <c r="E3098" s="3"/>
      <c r="F3098" s="6"/>
      <c r="G3098" s="6"/>
      <c r="H3098" s="6"/>
      <c r="I3098" s="3"/>
      <c r="J3098" s="6"/>
      <c r="K3098" s="3"/>
      <c r="L3098" s="3"/>
      <c r="M3098" s="3"/>
      <c r="N3098" s="6"/>
      <c r="O3098" s="3"/>
      <c r="P3098" s="6"/>
      <c r="Q3098" s="6"/>
      <c r="R3098" s="6"/>
      <c r="S3098" s="3"/>
      <c r="T3098" s="3"/>
      <c r="U3098" s="35"/>
      <c r="V3098" s="3"/>
      <c r="W3098" s="3"/>
      <c r="X3098" s="3"/>
      <c r="Y3098" s="6"/>
      <c r="Z3098" s="34"/>
      <c r="AA3098" s="34"/>
      <c r="AB3098" s="35"/>
      <c r="AC3098" s="34"/>
      <c r="AD3098" s="6"/>
      <c r="AE3098" s="3"/>
      <c r="AF3098" s="3"/>
      <c r="AG3098" s="6"/>
      <c r="AH3098" s="6"/>
      <c r="AI3098" s="3"/>
      <c r="AJ3098" s="3"/>
      <c r="AK3098" s="3"/>
      <c r="AL3098" s="3"/>
      <c r="AM3098" s="6"/>
      <c r="AN3098" s="35"/>
      <c r="AO3098" s="35"/>
      <c r="AP3098" s="3"/>
      <c r="AQ3098" s="35"/>
      <c r="AR3098" s="3"/>
      <c r="AS3098" s="3"/>
      <c r="AT3098" s="6"/>
      <c r="AU3098" s="6"/>
      <c r="AV3098" s="6"/>
      <c r="AW3098" s="3"/>
      <c r="AX3098" s="3"/>
      <c r="AY3098" s="3"/>
      <c r="AZ3098" s="35"/>
      <c r="BA3098" s="3"/>
      <c r="BB3098" s="3"/>
      <c r="BC3098" s="3"/>
      <c r="BD3098" s="3"/>
      <c r="BE3098" s="3"/>
      <c r="BF3098" s="35"/>
      <c r="BG3098" s="3"/>
      <c r="BH3098" s="3"/>
      <c r="BI3098" s="3"/>
      <c r="BJ3098" s="3"/>
      <c r="BK3098" s="35"/>
      <c r="BL3098" s="35"/>
      <c r="BM3098" s="35"/>
      <c r="BN3098" s="3"/>
      <c r="BO3098" s="3"/>
      <c r="BP3098" s="3"/>
      <c r="BQ3098" s="3"/>
      <c r="BR3098" s="3"/>
      <c r="BS3098" s="3"/>
      <c r="BT3098" s="3"/>
      <c r="BU3098" s="3"/>
      <c r="BV3098" s="3"/>
      <c r="BW3098" s="3"/>
      <c r="BX3098" s="3"/>
      <c r="BY3098" s="3">
        <v>1974</v>
      </c>
      <c r="BZ3098" s="12" t="s">
        <v>2813</v>
      </c>
      <c r="CA3098" s="26" t="s">
        <v>2381</v>
      </c>
      <c r="CB3098" s="26" t="s">
        <v>2975</v>
      </c>
      <c r="CC3098" s="39" t="s">
        <v>2380</v>
      </c>
      <c r="CD3098" s="3"/>
      <c r="CE3098" s="3"/>
      <c r="CF3098" s="7"/>
      <c r="CU3098" s="1"/>
      <c r="CV3098" s="1"/>
      <c r="CW3098" s="1"/>
      <c r="DD3098" s="1"/>
      <c r="DF3098" s="1"/>
      <c r="DH3098"/>
      <c r="DJ3098" s="1"/>
      <c r="DP3098"/>
      <c r="DW3098" s="1"/>
      <c r="DX3098" s="1"/>
      <c r="DY3098" s="1"/>
      <c r="DZ3098" s="1"/>
      <c r="EA3098" s="1"/>
      <c r="EB3098" s="1"/>
      <c r="EC3098" s="1"/>
      <c r="EH3098"/>
      <c r="ER3098" s="1"/>
      <c r="ET3098" s="1"/>
      <c r="EV3098"/>
      <c r="EW3098"/>
      <c r="FH3098" s="1"/>
      <c r="FI3098" s="1"/>
      <c r="PD3098" s="2"/>
      <c r="PE3098" s="2"/>
      <c r="PF3098" s="2"/>
      <c r="PG3098" s="2"/>
      <c r="PH3098" s="2"/>
      <c r="PI3098" s="2"/>
      <c r="PJ3098" s="2"/>
      <c r="PK3098" s="2"/>
      <c r="PL3098" s="2"/>
      <c r="PM3098" s="2"/>
      <c r="PN3098" s="2"/>
      <c r="PO3098" s="2"/>
    </row>
    <row r="3099" spans="1:431" ht="98" hidden="1" x14ac:dyDescent="0.15">
      <c r="A3099" s="33" t="s">
        <v>3032</v>
      </c>
      <c r="B3099" s="3"/>
      <c r="C3099" s="34"/>
      <c r="D3099" s="34"/>
      <c r="E3099" s="3"/>
      <c r="F3099" s="6"/>
      <c r="G3099" s="6"/>
      <c r="H3099" s="6"/>
      <c r="I3099" s="3"/>
      <c r="J3099" s="6"/>
      <c r="K3099" s="3"/>
      <c r="L3099" s="3"/>
      <c r="M3099" s="3"/>
      <c r="N3099" s="6"/>
      <c r="O3099" s="3"/>
      <c r="P3099" s="6"/>
      <c r="Q3099" s="6"/>
      <c r="R3099" s="6"/>
      <c r="S3099" s="3"/>
      <c r="T3099" s="3"/>
      <c r="U3099" s="35"/>
      <c r="V3099" s="3"/>
      <c r="W3099" s="3"/>
      <c r="X3099" s="3"/>
      <c r="Y3099" s="6"/>
      <c r="Z3099" s="34"/>
      <c r="AA3099" s="34"/>
      <c r="AB3099" s="35"/>
      <c r="AC3099" s="34"/>
      <c r="AD3099" s="6"/>
      <c r="AE3099" s="3"/>
      <c r="AF3099" s="3"/>
      <c r="AG3099" s="6"/>
      <c r="AH3099" s="6"/>
      <c r="AI3099" s="3"/>
      <c r="AJ3099" s="3"/>
      <c r="AK3099" s="3"/>
      <c r="AL3099" s="3"/>
      <c r="AM3099" s="6"/>
      <c r="AN3099" s="35"/>
      <c r="AO3099" s="35"/>
      <c r="AP3099" s="3"/>
      <c r="AQ3099" s="35"/>
      <c r="AR3099" s="3"/>
      <c r="AS3099" s="3"/>
      <c r="AT3099" s="6"/>
      <c r="AU3099" s="6"/>
      <c r="AV3099" s="6"/>
      <c r="AW3099" s="3"/>
      <c r="AX3099" s="3"/>
      <c r="AY3099" s="3"/>
      <c r="AZ3099" s="35"/>
      <c r="BA3099" s="3"/>
      <c r="BB3099" s="3"/>
      <c r="BC3099" s="3"/>
      <c r="BD3099" s="3"/>
      <c r="BE3099" s="3"/>
      <c r="BF3099" s="35"/>
      <c r="BG3099" s="3"/>
      <c r="BH3099" s="3"/>
      <c r="BI3099" s="3"/>
      <c r="BJ3099" s="3"/>
      <c r="BK3099" s="35"/>
      <c r="BL3099" s="35"/>
      <c r="BM3099" s="35"/>
      <c r="BN3099" s="3"/>
      <c r="BO3099" s="3"/>
      <c r="BP3099" s="3"/>
      <c r="BQ3099" s="3"/>
      <c r="BR3099" s="3"/>
      <c r="BS3099" s="3"/>
      <c r="BT3099" s="3"/>
      <c r="BU3099" s="3"/>
      <c r="BV3099" s="3"/>
      <c r="BW3099" s="3"/>
      <c r="BX3099" s="3"/>
      <c r="BY3099" s="3">
        <v>1974</v>
      </c>
      <c r="BZ3099" s="12" t="s">
        <v>2813</v>
      </c>
      <c r="CA3099" s="26" t="s">
        <v>2381</v>
      </c>
      <c r="CB3099" s="26" t="s">
        <v>2975</v>
      </c>
      <c r="CC3099" s="39" t="s">
        <v>2380</v>
      </c>
      <c r="CD3099" s="3"/>
      <c r="CE3099" s="3"/>
      <c r="CF3099" s="7"/>
      <c r="CU3099" s="1"/>
      <c r="CV3099" s="1"/>
      <c r="CW3099" s="1"/>
      <c r="DD3099" s="1"/>
      <c r="DF3099" s="1"/>
      <c r="DH3099"/>
      <c r="DJ3099" s="1"/>
      <c r="DP3099"/>
      <c r="DW3099" s="1"/>
      <c r="DX3099" s="1"/>
      <c r="DY3099" s="1"/>
      <c r="DZ3099" s="1"/>
      <c r="EA3099" s="1"/>
      <c r="EB3099" s="1"/>
      <c r="EC3099" s="1"/>
      <c r="EH3099"/>
      <c r="ER3099" s="1"/>
      <c r="ET3099" s="1"/>
      <c r="EV3099"/>
      <c r="EW3099"/>
      <c r="FH3099" s="1"/>
      <c r="FI3099" s="1"/>
      <c r="PD3099" s="2"/>
      <c r="PE3099" s="2"/>
      <c r="PF3099" s="2"/>
      <c r="PG3099" s="2"/>
      <c r="PH3099" s="2"/>
      <c r="PI3099" s="2"/>
      <c r="PJ3099" s="2"/>
      <c r="PK3099" s="2"/>
      <c r="PL3099" s="2"/>
      <c r="PM3099" s="2"/>
      <c r="PN3099" s="2"/>
      <c r="PO3099" s="2"/>
    </row>
    <row r="3100" spans="1:431" ht="98" hidden="1" x14ac:dyDescent="0.15">
      <c r="A3100" s="32" t="s">
        <v>3033</v>
      </c>
      <c r="B3100" s="3"/>
      <c r="C3100" s="34"/>
      <c r="D3100" s="34"/>
      <c r="E3100" s="3"/>
      <c r="F3100" s="6"/>
      <c r="G3100" s="6"/>
      <c r="H3100" s="6"/>
      <c r="I3100" s="3"/>
      <c r="J3100" s="6"/>
      <c r="K3100" s="3"/>
      <c r="L3100" s="3"/>
      <c r="M3100" s="3"/>
      <c r="N3100" s="6"/>
      <c r="O3100" s="3"/>
      <c r="P3100" s="6"/>
      <c r="Q3100" s="6"/>
      <c r="R3100" s="6"/>
      <c r="S3100" s="3"/>
      <c r="T3100" s="3"/>
      <c r="U3100" s="35"/>
      <c r="V3100" s="3"/>
      <c r="W3100" s="3"/>
      <c r="X3100" s="3"/>
      <c r="Y3100" s="6"/>
      <c r="Z3100" s="34"/>
      <c r="AA3100" s="34"/>
      <c r="AB3100" s="35"/>
      <c r="AC3100" s="34"/>
      <c r="AD3100" s="6"/>
      <c r="AE3100" s="3"/>
      <c r="AF3100" s="3"/>
      <c r="AG3100" s="6"/>
      <c r="AH3100" s="6"/>
      <c r="AI3100" s="3"/>
      <c r="AJ3100" s="3"/>
      <c r="AK3100" s="3"/>
      <c r="AL3100" s="3"/>
      <c r="AM3100" s="6"/>
      <c r="AN3100" s="35"/>
      <c r="AO3100" s="35"/>
      <c r="AP3100" s="3"/>
      <c r="AQ3100" s="35"/>
      <c r="AR3100" s="3"/>
      <c r="AS3100" s="3"/>
      <c r="AT3100" s="6"/>
      <c r="AU3100" s="6"/>
      <c r="AV3100" s="6"/>
      <c r="AW3100" s="3"/>
      <c r="AX3100" s="3"/>
      <c r="AY3100" s="3"/>
      <c r="AZ3100" s="35"/>
      <c r="BA3100" s="3"/>
      <c r="BB3100" s="3"/>
      <c r="BC3100" s="3"/>
      <c r="BD3100" s="3"/>
      <c r="BE3100" s="3"/>
      <c r="BF3100" s="35"/>
      <c r="BG3100" s="3"/>
      <c r="BH3100" s="3"/>
      <c r="BI3100" s="3"/>
      <c r="BJ3100" s="3"/>
      <c r="BK3100" s="35"/>
      <c r="BL3100" s="35"/>
      <c r="BM3100" s="35"/>
      <c r="BN3100" s="3"/>
      <c r="BO3100" s="3"/>
      <c r="BP3100" s="3"/>
      <c r="BQ3100" s="3"/>
      <c r="BR3100" s="3"/>
      <c r="BS3100" s="3"/>
      <c r="BT3100" s="3"/>
      <c r="BU3100" s="3"/>
      <c r="BV3100" s="3"/>
      <c r="BW3100" s="3"/>
      <c r="BX3100" s="3"/>
      <c r="BY3100" s="3">
        <v>1974</v>
      </c>
      <c r="BZ3100" s="12" t="s">
        <v>2813</v>
      </c>
      <c r="CA3100" s="26" t="s">
        <v>2381</v>
      </c>
      <c r="CB3100" s="26" t="s">
        <v>2975</v>
      </c>
      <c r="CC3100" s="39" t="s">
        <v>2380</v>
      </c>
      <c r="CD3100" s="3"/>
      <c r="CE3100" s="3"/>
      <c r="CF3100" s="7"/>
      <c r="CU3100" s="1"/>
      <c r="CV3100" s="1"/>
      <c r="CW3100" s="1"/>
      <c r="DD3100" s="1"/>
      <c r="DF3100" s="1"/>
      <c r="DH3100"/>
      <c r="DJ3100" s="1"/>
      <c r="DP3100"/>
      <c r="DW3100" s="1"/>
      <c r="DX3100" s="1"/>
      <c r="DY3100" s="1"/>
      <c r="DZ3100" s="1"/>
      <c r="EA3100" s="1"/>
      <c r="EB3100" s="1"/>
      <c r="EC3100" s="1"/>
      <c r="EH3100"/>
      <c r="ER3100" s="1"/>
      <c r="ET3100" s="1"/>
      <c r="EV3100"/>
      <c r="EW3100"/>
      <c r="FH3100" s="1"/>
      <c r="FI3100" s="1"/>
      <c r="PD3100" s="2"/>
      <c r="PE3100" s="2"/>
      <c r="PF3100" s="2"/>
      <c r="PG3100" s="2"/>
      <c r="PH3100" s="2"/>
      <c r="PI3100" s="2"/>
      <c r="PJ3100" s="2"/>
      <c r="PK3100" s="2"/>
      <c r="PL3100" s="2"/>
      <c r="PM3100" s="2"/>
      <c r="PN3100" s="2"/>
      <c r="PO3100" s="2"/>
    </row>
    <row r="3101" spans="1:431" ht="98" hidden="1" x14ac:dyDescent="0.15">
      <c r="A3101" s="33" t="s">
        <v>3034</v>
      </c>
      <c r="B3101" s="3"/>
      <c r="C3101" s="34"/>
      <c r="D3101" s="34"/>
      <c r="E3101" s="3"/>
      <c r="F3101" s="6"/>
      <c r="G3101" s="6"/>
      <c r="H3101" s="6"/>
      <c r="I3101" s="3"/>
      <c r="J3101" s="6"/>
      <c r="K3101" s="3"/>
      <c r="L3101" s="3"/>
      <c r="M3101" s="3"/>
      <c r="N3101" s="6"/>
      <c r="O3101" s="3"/>
      <c r="P3101" s="6"/>
      <c r="Q3101" s="6"/>
      <c r="R3101" s="6"/>
      <c r="S3101" s="3"/>
      <c r="T3101" s="3"/>
      <c r="U3101" s="35"/>
      <c r="V3101" s="3"/>
      <c r="W3101" s="3"/>
      <c r="X3101" s="3"/>
      <c r="Y3101" s="6"/>
      <c r="Z3101" s="34"/>
      <c r="AA3101" s="34"/>
      <c r="AB3101" s="35"/>
      <c r="AC3101" s="34"/>
      <c r="AD3101" s="6"/>
      <c r="AE3101" s="3"/>
      <c r="AF3101" s="3"/>
      <c r="AG3101" s="6"/>
      <c r="AH3101" s="6"/>
      <c r="AI3101" s="3"/>
      <c r="AJ3101" s="3"/>
      <c r="AK3101" s="3"/>
      <c r="AL3101" s="3"/>
      <c r="AM3101" s="6"/>
      <c r="AN3101" s="35"/>
      <c r="AO3101" s="35"/>
      <c r="AP3101" s="3"/>
      <c r="AQ3101" s="35"/>
      <c r="AR3101" s="3"/>
      <c r="AS3101" s="3"/>
      <c r="AT3101" s="6"/>
      <c r="AU3101" s="6"/>
      <c r="AV3101" s="6"/>
      <c r="AW3101" s="3"/>
      <c r="AX3101" s="3"/>
      <c r="AY3101" s="3"/>
      <c r="AZ3101" s="35"/>
      <c r="BA3101" s="3"/>
      <c r="BB3101" s="3"/>
      <c r="BC3101" s="3"/>
      <c r="BD3101" s="3"/>
      <c r="BE3101" s="3"/>
      <c r="BF3101" s="35"/>
      <c r="BG3101" s="3"/>
      <c r="BH3101" s="3"/>
      <c r="BI3101" s="3"/>
      <c r="BJ3101" s="3"/>
      <c r="BK3101" s="35"/>
      <c r="BL3101" s="35"/>
      <c r="BM3101" s="35"/>
      <c r="BN3101" s="3"/>
      <c r="BO3101" s="3"/>
      <c r="BP3101" s="3"/>
      <c r="BQ3101" s="3"/>
      <c r="BR3101" s="3"/>
      <c r="BS3101" s="3"/>
      <c r="BT3101" s="3"/>
      <c r="BU3101" s="3"/>
      <c r="BV3101" s="3"/>
      <c r="BW3101" s="3"/>
      <c r="BX3101" s="3"/>
      <c r="BY3101" s="3">
        <v>1974</v>
      </c>
      <c r="BZ3101" s="12" t="s">
        <v>2813</v>
      </c>
      <c r="CA3101" s="26" t="s">
        <v>2381</v>
      </c>
      <c r="CB3101" s="26" t="s">
        <v>2975</v>
      </c>
      <c r="CC3101" s="39" t="s">
        <v>2380</v>
      </c>
      <c r="CD3101" s="3"/>
      <c r="CE3101" s="3"/>
      <c r="CF3101" s="7"/>
      <c r="CU3101" s="1"/>
      <c r="CV3101" s="1"/>
      <c r="CW3101" s="1"/>
      <c r="DD3101" s="1"/>
      <c r="DF3101" s="1"/>
      <c r="DH3101"/>
      <c r="DJ3101" s="1"/>
      <c r="DP3101"/>
      <c r="DW3101" s="1"/>
      <c r="DX3101" s="1"/>
      <c r="DY3101" s="1"/>
      <c r="DZ3101" s="1"/>
      <c r="EA3101" s="1"/>
      <c r="EB3101" s="1"/>
      <c r="EC3101" s="1"/>
      <c r="EH3101"/>
      <c r="ER3101" s="1"/>
      <c r="ET3101" s="1"/>
      <c r="EV3101"/>
      <c r="EW3101"/>
      <c r="FH3101" s="1"/>
      <c r="FI3101" s="1"/>
      <c r="PD3101" s="2"/>
      <c r="PE3101" s="2"/>
      <c r="PF3101" s="2"/>
      <c r="PG3101" s="2"/>
      <c r="PH3101" s="2"/>
      <c r="PI3101" s="2"/>
      <c r="PJ3101" s="2"/>
      <c r="PK3101" s="2"/>
      <c r="PL3101" s="2"/>
      <c r="PM3101" s="2"/>
      <c r="PN3101" s="2"/>
      <c r="PO3101" s="2"/>
    </row>
    <row r="3102" spans="1:431" ht="98" hidden="1" x14ac:dyDescent="0.15">
      <c r="A3102" s="32" t="s">
        <v>3035</v>
      </c>
      <c r="B3102" s="3"/>
      <c r="C3102" s="34"/>
      <c r="D3102" s="34"/>
      <c r="E3102" s="3"/>
      <c r="F3102" s="6"/>
      <c r="G3102" s="6"/>
      <c r="H3102" s="6"/>
      <c r="I3102" s="3"/>
      <c r="J3102" s="6"/>
      <c r="K3102" s="3"/>
      <c r="L3102" s="3"/>
      <c r="M3102" s="3"/>
      <c r="N3102" s="6"/>
      <c r="O3102" s="3"/>
      <c r="P3102" s="6"/>
      <c r="Q3102" s="6"/>
      <c r="R3102" s="6"/>
      <c r="S3102" s="3"/>
      <c r="T3102" s="3"/>
      <c r="U3102" s="35"/>
      <c r="V3102" s="3"/>
      <c r="W3102" s="3"/>
      <c r="X3102" s="3"/>
      <c r="Y3102" s="6"/>
      <c r="Z3102" s="34"/>
      <c r="AA3102" s="34"/>
      <c r="AB3102" s="35"/>
      <c r="AC3102" s="34"/>
      <c r="AD3102" s="6"/>
      <c r="AE3102" s="3"/>
      <c r="AF3102" s="3"/>
      <c r="AG3102" s="6"/>
      <c r="AH3102" s="6"/>
      <c r="AI3102" s="3"/>
      <c r="AJ3102" s="3"/>
      <c r="AK3102" s="3"/>
      <c r="AL3102" s="3"/>
      <c r="AM3102" s="6"/>
      <c r="AN3102" s="35"/>
      <c r="AO3102" s="35"/>
      <c r="AP3102" s="3"/>
      <c r="AQ3102" s="35"/>
      <c r="AR3102" s="3"/>
      <c r="AS3102" s="3"/>
      <c r="AT3102" s="6"/>
      <c r="AU3102" s="6"/>
      <c r="AV3102" s="6"/>
      <c r="AW3102" s="3"/>
      <c r="AX3102" s="3"/>
      <c r="AY3102" s="3"/>
      <c r="AZ3102" s="35"/>
      <c r="BA3102" s="3"/>
      <c r="BB3102" s="3"/>
      <c r="BC3102" s="3"/>
      <c r="BD3102" s="3"/>
      <c r="BE3102" s="3"/>
      <c r="BF3102" s="35"/>
      <c r="BG3102" s="3"/>
      <c r="BH3102" s="3"/>
      <c r="BI3102" s="3"/>
      <c r="BJ3102" s="3"/>
      <c r="BK3102" s="35"/>
      <c r="BL3102" s="35"/>
      <c r="BM3102" s="35"/>
      <c r="BN3102" s="3"/>
      <c r="BO3102" s="3"/>
      <c r="BP3102" s="3"/>
      <c r="BQ3102" s="3"/>
      <c r="BR3102" s="3"/>
      <c r="BS3102" s="3"/>
      <c r="BT3102" s="3"/>
      <c r="BU3102" s="3"/>
      <c r="BV3102" s="3"/>
      <c r="BW3102" s="3"/>
      <c r="BX3102" s="3"/>
      <c r="BY3102" s="3">
        <v>1974</v>
      </c>
      <c r="BZ3102" s="12" t="s">
        <v>2813</v>
      </c>
      <c r="CA3102" s="26" t="s">
        <v>2381</v>
      </c>
      <c r="CB3102" s="26" t="s">
        <v>2975</v>
      </c>
      <c r="CC3102" s="39" t="s">
        <v>2380</v>
      </c>
      <c r="CD3102" s="3"/>
      <c r="CE3102" s="3"/>
      <c r="CF3102" s="7"/>
      <c r="CU3102" s="1"/>
      <c r="CV3102" s="1"/>
      <c r="CW3102" s="1"/>
      <c r="DD3102" s="1"/>
      <c r="DF3102" s="1"/>
      <c r="DH3102"/>
      <c r="DJ3102" s="1"/>
      <c r="DP3102"/>
      <c r="DW3102" s="1"/>
      <c r="DX3102" s="1"/>
      <c r="DY3102" s="1"/>
      <c r="DZ3102" s="1"/>
      <c r="EA3102" s="1"/>
      <c r="EB3102" s="1"/>
      <c r="EC3102" s="1"/>
      <c r="EH3102"/>
      <c r="ER3102" s="1"/>
      <c r="ET3102" s="1"/>
      <c r="EV3102"/>
      <c r="EW3102"/>
      <c r="FH3102" s="1"/>
      <c r="FI3102" s="1"/>
      <c r="PD3102" s="2"/>
      <c r="PE3102" s="2"/>
      <c r="PF3102" s="2"/>
      <c r="PG3102" s="2"/>
      <c r="PH3102" s="2"/>
      <c r="PI3102" s="2"/>
      <c r="PJ3102" s="2"/>
      <c r="PK3102" s="2"/>
      <c r="PL3102" s="2"/>
      <c r="PM3102" s="2"/>
      <c r="PN3102" s="2"/>
      <c r="PO3102" s="2"/>
    </row>
    <row r="3103" spans="1:431" ht="98" hidden="1" x14ac:dyDescent="0.15">
      <c r="A3103" s="33" t="s">
        <v>3036</v>
      </c>
      <c r="B3103" s="3"/>
      <c r="C3103" s="34"/>
      <c r="D3103" s="34"/>
      <c r="E3103" s="3"/>
      <c r="F3103" s="6"/>
      <c r="G3103" s="6"/>
      <c r="H3103" s="6"/>
      <c r="I3103" s="3"/>
      <c r="J3103" s="6"/>
      <c r="K3103" s="3"/>
      <c r="L3103" s="3"/>
      <c r="M3103" s="3"/>
      <c r="N3103" s="6"/>
      <c r="O3103" s="3"/>
      <c r="P3103" s="6"/>
      <c r="Q3103" s="6"/>
      <c r="R3103" s="6"/>
      <c r="S3103" s="3"/>
      <c r="T3103" s="3"/>
      <c r="U3103" s="35"/>
      <c r="V3103" s="3"/>
      <c r="W3103" s="3"/>
      <c r="X3103" s="3"/>
      <c r="Y3103" s="6"/>
      <c r="Z3103" s="34"/>
      <c r="AA3103" s="34"/>
      <c r="AB3103" s="35"/>
      <c r="AC3103" s="34"/>
      <c r="AD3103" s="6"/>
      <c r="AE3103" s="3"/>
      <c r="AF3103" s="3"/>
      <c r="AG3103" s="6"/>
      <c r="AH3103" s="6"/>
      <c r="AI3103" s="3"/>
      <c r="AJ3103" s="3"/>
      <c r="AK3103" s="3"/>
      <c r="AL3103" s="3"/>
      <c r="AM3103" s="6"/>
      <c r="AN3103" s="35"/>
      <c r="AO3103" s="35"/>
      <c r="AP3103" s="3"/>
      <c r="AQ3103" s="35"/>
      <c r="AR3103" s="3"/>
      <c r="AS3103" s="3"/>
      <c r="AT3103" s="6"/>
      <c r="AU3103" s="6"/>
      <c r="AV3103" s="6"/>
      <c r="AW3103" s="3"/>
      <c r="AX3103" s="3"/>
      <c r="AY3103" s="3"/>
      <c r="AZ3103" s="35"/>
      <c r="BA3103" s="3"/>
      <c r="BB3103" s="3"/>
      <c r="BC3103" s="3"/>
      <c r="BD3103" s="3"/>
      <c r="BE3103" s="3"/>
      <c r="BF3103" s="35"/>
      <c r="BG3103" s="3"/>
      <c r="BH3103" s="3"/>
      <c r="BI3103" s="3"/>
      <c r="BJ3103" s="3"/>
      <c r="BK3103" s="35"/>
      <c r="BL3103" s="35"/>
      <c r="BM3103" s="35"/>
      <c r="BN3103" s="3"/>
      <c r="BO3103" s="3"/>
      <c r="BP3103" s="3"/>
      <c r="BQ3103" s="3"/>
      <c r="BR3103" s="3"/>
      <c r="BS3103" s="3"/>
      <c r="BT3103" s="3"/>
      <c r="BU3103" s="3"/>
      <c r="BV3103" s="3"/>
      <c r="BW3103" s="3"/>
      <c r="BX3103" s="3"/>
      <c r="BY3103" s="3">
        <v>1974</v>
      </c>
      <c r="BZ3103" s="12" t="s">
        <v>2813</v>
      </c>
      <c r="CA3103" s="26" t="s">
        <v>2381</v>
      </c>
      <c r="CB3103" s="26" t="s">
        <v>2975</v>
      </c>
      <c r="CC3103" s="39" t="s">
        <v>2380</v>
      </c>
      <c r="CD3103" s="3"/>
      <c r="CE3103" s="3"/>
      <c r="CF3103" s="7"/>
      <c r="CU3103" s="1"/>
      <c r="CV3103" s="1"/>
      <c r="CW3103" s="1"/>
      <c r="DD3103" s="1"/>
      <c r="DF3103" s="1"/>
      <c r="DH3103"/>
      <c r="DJ3103" s="1"/>
      <c r="DP3103"/>
      <c r="DW3103" s="1"/>
      <c r="DX3103" s="1"/>
      <c r="DY3103" s="1"/>
      <c r="DZ3103" s="1"/>
      <c r="EA3103" s="1"/>
      <c r="EB3103" s="1"/>
      <c r="EC3103" s="1"/>
      <c r="EH3103"/>
      <c r="ER3103" s="1"/>
      <c r="ET3103" s="1"/>
      <c r="EV3103"/>
      <c r="EW3103"/>
      <c r="FH3103" s="1"/>
      <c r="FI3103" s="1"/>
      <c r="PD3103" s="2"/>
      <c r="PE3103" s="2"/>
      <c r="PF3103" s="2"/>
      <c r="PG3103" s="2"/>
      <c r="PH3103" s="2"/>
      <c r="PI3103" s="2"/>
      <c r="PJ3103" s="2"/>
      <c r="PK3103" s="2"/>
      <c r="PL3103" s="2"/>
      <c r="PM3103" s="2"/>
      <c r="PN3103" s="2"/>
      <c r="PO3103" s="2"/>
    </row>
    <row r="3104" spans="1:431" ht="98" hidden="1" x14ac:dyDescent="0.15">
      <c r="A3104" s="32" t="s">
        <v>3037</v>
      </c>
      <c r="B3104" s="3"/>
      <c r="C3104" s="34"/>
      <c r="D3104" s="34"/>
      <c r="E3104" s="3"/>
      <c r="F3104" s="6"/>
      <c r="G3104" s="6"/>
      <c r="H3104" s="6"/>
      <c r="I3104" s="3"/>
      <c r="J3104" s="6"/>
      <c r="K3104" s="3"/>
      <c r="L3104" s="3"/>
      <c r="M3104" s="3"/>
      <c r="N3104" s="6"/>
      <c r="O3104" s="3"/>
      <c r="P3104" s="6"/>
      <c r="Q3104" s="6"/>
      <c r="R3104" s="6"/>
      <c r="S3104" s="3"/>
      <c r="T3104" s="3"/>
      <c r="U3104" s="35"/>
      <c r="V3104" s="3"/>
      <c r="W3104" s="3"/>
      <c r="X3104" s="3"/>
      <c r="Y3104" s="6"/>
      <c r="Z3104" s="34"/>
      <c r="AA3104" s="34"/>
      <c r="AB3104" s="35"/>
      <c r="AC3104" s="34"/>
      <c r="AD3104" s="6"/>
      <c r="AE3104" s="3"/>
      <c r="AF3104" s="3"/>
      <c r="AG3104" s="6"/>
      <c r="AH3104" s="6"/>
      <c r="AI3104" s="3"/>
      <c r="AJ3104" s="3"/>
      <c r="AK3104" s="3"/>
      <c r="AL3104" s="3"/>
      <c r="AM3104" s="6"/>
      <c r="AN3104" s="35"/>
      <c r="AO3104" s="35"/>
      <c r="AP3104" s="3"/>
      <c r="AQ3104" s="35"/>
      <c r="AR3104" s="3"/>
      <c r="AS3104" s="3"/>
      <c r="AT3104" s="6"/>
      <c r="AU3104" s="6"/>
      <c r="AV3104" s="6"/>
      <c r="AW3104" s="3"/>
      <c r="AX3104" s="3"/>
      <c r="AY3104" s="3"/>
      <c r="AZ3104" s="35"/>
      <c r="BA3104" s="3"/>
      <c r="BB3104" s="3"/>
      <c r="BC3104" s="3"/>
      <c r="BD3104" s="3"/>
      <c r="BE3104" s="3"/>
      <c r="BF3104" s="35"/>
      <c r="BG3104" s="3"/>
      <c r="BH3104" s="3"/>
      <c r="BI3104" s="3"/>
      <c r="BJ3104" s="3"/>
      <c r="BK3104" s="35"/>
      <c r="BL3104" s="35"/>
      <c r="BM3104" s="35"/>
      <c r="BN3104" s="3"/>
      <c r="BO3104" s="3"/>
      <c r="BP3104" s="3"/>
      <c r="BQ3104" s="3"/>
      <c r="BR3104" s="3"/>
      <c r="BS3104" s="3"/>
      <c r="BT3104" s="3"/>
      <c r="BU3104" s="3"/>
      <c r="BV3104" s="3"/>
      <c r="BW3104" s="3"/>
      <c r="BX3104" s="3"/>
      <c r="BY3104" s="3">
        <v>1974</v>
      </c>
      <c r="BZ3104" s="12" t="s">
        <v>2813</v>
      </c>
      <c r="CA3104" s="26" t="s">
        <v>2381</v>
      </c>
      <c r="CB3104" s="26" t="s">
        <v>2975</v>
      </c>
      <c r="CC3104" s="39" t="s">
        <v>2380</v>
      </c>
      <c r="CD3104" s="3"/>
      <c r="CE3104" s="3"/>
      <c r="CF3104" s="7"/>
      <c r="CU3104" s="1"/>
      <c r="CV3104" s="1"/>
      <c r="CW3104" s="1"/>
      <c r="DD3104" s="1"/>
      <c r="DF3104" s="1"/>
      <c r="DH3104"/>
      <c r="DJ3104" s="1"/>
      <c r="DP3104"/>
      <c r="DW3104" s="1"/>
      <c r="DX3104" s="1"/>
      <c r="DY3104" s="1"/>
      <c r="DZ3104" s="1"/>
      <c r="EA3104" s="1"/>
      <c r="EB3104" s="1"/>
      <c r="EC3104" s="1"/>
      <c r="EH3104"/>
      <c r="ER3104" s="1"/>
      <c r="ET3104" s="1"/>
      <c r="EV3104"/>
      <c r="EW3104"/>
      <c r="FH3104" s="1"/>
      <c r="FI3104" s="1"/>
      <c r="PD3104" s="2"/>
      <c r="PE3104" s="2"/>
      <c r="PF3104" s="2"/>
      <c r="PG3104" s="2"/>
      <c r="PH3104" s="2"/>
      <c r="PI3104" s="2"/>
      <c r="PJ3104" s="2"/>
      <c r="PK3104" s="2"/>
      <c r="PL3104" s="2"/>
      <c r="PM3104" s="2"/>
      <c r="PN3104" s="2"/>
      <c r="PO3104" s="2"/>
    </row>
    <row r="3105" spans="1:431" ht="98" hidden="1" x14ac:dyDescent="0.15">
      <c r="A3105" s="33" t="s">
        <v>3038</v>
      </c>
      <c r="B3105" s="3"/>
      <c r="C3105" s="34"/>
      <c r="D3105" s="34"/>
      <c r="E3105" s="3"/>
      <c r="F3105" s="6"/>
      <c r="G3105" s="6"/>
      <c r="H3105" s="6"/>
      <c r="I3105" s="3"/>
      <c r="J3105" s="6"/>
      <c r="K3105" s="3"/>
      <c r="L3105" s="3"/>
      <c r="M3105" s="3"/>
      <c r="N3105" s="6"/>
      <c r="O3105" s="3"/>
      <c r="P3105" s="6"/>
      <c r="Q3105" s="6"/>
      <c r="R3105" s="6"/>
      <c r="S3105" s="3"/>
      <c r="T3105" s="3"/>
      <c r="U3105" s="35"/>
      <c r="V3105" s="3"/>
      <c r="W3105" s="3"/>
      <c r="X3105" s="3"/>
      <c r="Y3105" s="6"/>
      <c r="Z3105" s="34"/>
      <c r="AA3105" s="34"/>
      <c r="AB3105" s="35"/>
      <c r="AC3105" s="34"/>
      <c r="AD3105" s="6"/>
      <c r="AE3105" s="3"/>
      <c r="AF3105" s="3"/>
      <c r="AG3105" s="6"/>
      <c r="AH3105" s="6"/>
      <c r="AI3105" s="3"/>
      <c r="AJ3105" s="3"/>
      <c r="AK3105" s="3"/>
      <c r="AL3105" s="3"/>
      <c r="AM3105" s="6"/>
      <c r="AN3105" s="35"/>
      <c r="AO3105" s="35"/>
      <c r="AP3105" s="3"/>
      <c r="AQ3105" s="35"/>
      <c r="AR3105" s="3"/>
      <c r="AS3105" s="3"/>
      <c r="AT3105" s="6"/>
      <c r="AU3105" s="6"/>
      <c r="AV3105" s="6"/>
      <c r="AW3105" s="3"/>
      <c r="AX3105" s="3"/>
      <c r="AY3105" s="3"/>
      <c r="AZ3105" s="35"/>
      <c r="BA3105" s="3"/>
      <c r="BB3105" s="3"/>
      <c r="BC3105" s="3"/>
      <c r="BD3105" s="3"/>
      <c r="BE3105" s="3"/>
      <c r="BF3105" s="35"/>
      <c r="BG3105" s="3"/>
      <c r="BH3105" s="3"/>
      <c r="BI3105" s="3"/>
      <c r="BJ3105" s="3"/>
      <c r="BK3105" s="35"/>
      <c r="BL3105" s="35"/>
      <c r="BM3105" s="35"/>
      <c r="BN3105" s="3"/>
      <c r="BO3105" s="3"/>
      <c r="BP3105" s="3"/>
      <c r="BQ3105" s="3"/>
      <c r="BR3105" s="3"/>
      <c r="BS3105" s="3"/>
      <c r="BT3105" s="3"/>
      <c r="BU3105" s="3"/>
      <c r="BV3105" s="3"/>
      <c r="BW3105" s="3"/>
      <c r="BX3105" s="3"/>
      <c r="BY3105" s="3">
        <v>1974</v>
      </c>
      <c r="BZ3105" s="12" t="s">
        <v>2813</v>
      </c>
      <c r="CA3105" s="26" t="s">
        <v>2381</v>
      </c>
      <c r="CB3105" s="26" t="s">
        <v>2975</v>
      </c>
      <c r="CC3105" s="39" t="s">
        <v>2380</v>
      </c>
      <c r="CD3105" s="3"/>
      <c r="CE3105" s="3"/>
      <c r="CF3105" s="7"/>
      <c r="CU3105" s="1"/>
      <c r="CV3105" s="1"/>
      <c r="CW3105" s="1"/>
      <c r="DD3105" s="1"/>
      <c r="DF3105" s="1"/>
      <c r="DH3105"/>
      <c r="DJ3105" s="1"/>
      <c r="DP3105"/>
      <c r="DW3105" s="1"/>
      <c r="DX3105" s="1"/>
      <c r="DY3105" s="1"/>
      <c r="DZ3105" s="1"/>
      <c r="EA3105" s="1"/>
      <c r="EB3105" s="1"/>
      <c r="EC3105" s="1"/>
      <c r="EH3105"/>
      <c r="ER3105" s="1"/>
      <c r="ET3105" s="1"/>
      <c r="EV3105"/>
      <c r="EW3105"/>
      <c r="FH3105" s="1"/>
      <c r="FI3105" s="1"/>
      <c r="PD3105" s="2"/>
      <c r="PE3105" s="2"/>
      <c r="PF3105" s="2"/>
      <c r="PG3105" s="2"/>
      <c r="PH3105" s="2"/>
      <c r="PI3105" s="2"/>
      <c r="PJ3105" s="2"/>
      <c r="PK3105" s="2"/>
      <c r="PL3105" s="2"/>
      <c r="PM3105" s="2"/>
      <c r="PN3105" s="2"/>
      <c r="PO3105" s="2"/>
    </row>
    <row r="3106" spans="1:431" ht="98" hidden="1" x14ac:dyDescent="0.15">
      <c r="A3106" s="32" t="s">
        <v>3039</v>
      </c>
      <c r="B3106" s="3"/>
      <c r="C3106" s="34"/>
      <c r="D3106" s="34"/>
      <c r="E3106" s="3"/>
      <c r="F3106" s="6"/>
      <c r="G3106" s="6"/>
      <c r="H3106" s="6"/>
      <c r="I3106" s="3"/>
      <c r="J3106" s="6"/>
      <c r="K3106" s="3"/>
      <c r="L3106" s="3"/>
      <c r="M3106" s="3"/>
      <c r="N3106" s="6"/>
      <c r="O3106" s="3"/>
      <c r="P3106" s="6"/>
      <c r="Q3106" s="6"/>
      <c r="R3106" s="6"/>
      <c r="S3106" s="3"/>
      <c r="T3106" s="3"/>
      <c r="U3106" s="35"/>
      <c r="V3106" s="3"/>
      <c r="W3106" s="3"/>
      <c r="X3106" s="3"/>
      <c r="Y3106" s="6"/>
      <c r="Z3106" s="34"/>
      <c r="AA3106" s="34"/>
      <c r="AB3106" s="35"/>
      <c r="AC3106" s="34"/>
      <c r="AD3106" s="6"/>
      <c r="AE3106" s="3"/>
      <c r="AF3106" s="3"/>
      <c r="AG3106" s="6"/>
      <c r="AH3106" s="6"/>
      <c r="AI3106" s="3"/>
      <c r="AJ3106" s="3"/>
      <c r="AK3106" s="3"/>
      <c r="AL3106" s="3"/>
      <c r="AM3106" s="6"/>
      <c r="AN3106" s="35"/>
      <c r="AO3106" s="35"/>
      <c r="AP3106" s="3"/>
      <c r="AQ3106" s="35"/>
      <c r="AR3106" s="3"/>
      <c r="AS3106" s="3"/>
      <c r="AT3106" s="6"/>
      <c r="AU3106" s="6"/>
      <c r="AV3106" s="6"/>
      <c r="AW3106" s="3"/>
      <c r="AX3106" s="3"/>
      <c r="AY3106" s="3"/>
      <c r="AZ3106" s="35"/>
      <c r="BA3106" s="3"/>
      <c r="BB3106" s="3"/>
      <c r="BC3106" s="3"/>
      <c r="BD3106" s="3"/>
      <c r="BE3106" s="3"/>
      <c r="BF3106" s="35"/>
      <c r="BG3106" s="3"/>
      <c r="BH3106" s="3"/>
      <c r="BI3106" s="3"/>
      <c r="BJ3106" s="3"/>
      <c r="BK3106" s="35"/>
      <c r="BL3106" s="35"/>
      <c r="BM3106" s="35"/>
      <c r="BN3106" s="3"/>
      <c r="BO3106" s="3"/>
      <c r="BP3106" s="3"/>
      <c r="BQ3106" s="3"/>
      <c r="BR3106" s="3"/>
      <c r="BS3106" s="3"/>
      <c r="BT3106" s="3"/>
      <c r="BU3106" s="3"/>
      <c r="BV3106" s="3"/>
      <c r="BW3106" s="3"/>
      <c r="BX3106" s="3"/>
      <c r="BY3106" s="3">
        <v>1974</v>
      </c>
      <c r="BZ3106" s="12" t="s">
        <v>2813</v>
      </c>
      <c r="CA3106" s="26" t="s">
        <v>2381</v>
      </c>
      <c r="CB3106" s="26" t="s">
        <v>2975</v>
      </c>
      <c r="CC3106" s="39" t="s">
        <v>2380</v>
      </c>
      <c r="CD3106" s="3"/>
      <c r="CE3106" s="3"/>
      <c r="CF3106" s="7"/>
      <c r="CU3106" s="1"/>
      <c r="CV3106" s="1"/>
      <c r="CW3106" s="1"/>
      <c r="DD3106" s="1"/>
      <c r="DF3106" s="1"/>
      <c r="DH3106"/>
      <c r="DJ3106" s="1"/>
      <c r="DP3106"/>
      <c r="DW3106" s="1"/>
      <c r="DX3106" s="1"/>
      <c r="DY3106" s="1"/>
      <c r="DZ3106" s="1"/>
      <c r="EA3106" s="1"/>
      <c r="EB3106" s="1"/>
      <c r="EC3106" s="1"/>
      <c r="EH3106"/>
      <c r="ER3106" s="1"/>
      <c r="ET3106" s="1"/>
      <c r="EV3106"/>
      <c r="EW3106"/>
      <c r="FH3106" s="1"/>
      <c r="FI3106" s="1"/>
      <c r="PD3106" s="2"/>
      <c r="PE3106" s="2"/>
      <c r="PF3106" s="2"/>
      <c r="PG3106" s="2"/>
      <c r="PH3106" s="2"/>
      <c r="PI3106" s="2"/>
      <c r="PJ3106" s="2"/>
      <c r="PK3106" s="2"/>
      <c r="PL3106" s="2"/>
      <c r="PM3106" s="2"/>
      <c r="PN3106" s="2"/>
      <c r="PO3106" s="2"/>
    </row>
    <row r="3107" spans="1:431" ht="98" hidden="1" x14ac:dyDescent="0.15">
      <c r="A3107" s="33" t="s">
        <v>3040</v>
      </c>
      <c r="B3107" s="3"/>
      <c r="C3107" s="34"/>
      <c r="D3107" s="34"/>
      <c r="E3107" s="3"/>
      <c r="F3107" s="6"/>
      <c r="G3107" s="6"/>
      <c r="H3107" s="6"/>
      <c r="I3107" s="3"/>
      <c r="J3107" s="6"/>
      <c r="K3107" s="3"/>
      <c r="L3107" s="3"/>
      <c r="M3107" s="3"/>
      <c r="N3107" s="6"/>
      <c r="O3107" s="3"/>
      <c r="P3107" s="6"/>
      <c r="Q3107" s="6"/>
      <c r="R3107" s="6"/>
      <c r="S3107" s="3"/>
      <c r="T3107" s="3"/>
      <c r="U3107" s="35"/>
      <c r="V3107" s="3"/>
      <c r="W3107" s="3"/>
      <c r="X3107" s="3"/>
      <c r="Y3107" s="6"/>
      <c r="Z3107" s="34"/>
      <c r="AA3107" s="34"/>
      <c r="AB3107" s="35"/>
      <c r="AC3107" s="34"/>
      <c r="AD3107" s="6"/>
      <c r="AE3107" s="3"/>
      <c r="AF3107" s="3"/>
      <c r="AG3107" s="6"/>
      <c r="AH3107" s="6"/>
      <c r="AI3107" s="3"/>
      <c r="AJ3107" s="3"/>
      <c r="AK3107" s="3"/>
      <c r="AL3107" s="3"/>
      <c r="AM3107" s="6"/>
      <c r="AN3107" s="35"/>
      <c r="AO3107" s="35"/>
      <c r="AP3107" s="3"/>
      <c r="AQ3107" s="35"/>
      <c r="AR3107" s="3"/>
      <c r="AS3107" s="3"/>
      <c r="AT3107" s="6"/>
      <c r="AU3107" s="6"/>
      <c r="AV3107" s="6"/>
      <c r="AW3107" s="3"/>
      <c r="AX3107" s="3"/>
      <c r="AY3107" s="3"/>
      <c r="AZ3107" s="35"/>
      <c r="BA3107" s="3"/>
      <c r="BB3107" s="3"/>
      <c r="BC3107" s="3"/>
      <c r="BD3107" s="3"/>
      <c r="BE3107" s="3"/>
      <c r="BF3107" s="35"/>
      <c r="BG3107" s="3"/>
      <c r="BH3107" s="3"/>
      <c r="BI3107" s="3"/>
      <c r="BJ3107" s="3"/>
      <c r="BK3107" s="35"/>
      <c r="BL3107" s="35"/>
      <c r="BM3107" s="35"/>
      <c r="BN3107" s="3"/>
      <c r="BO3107" s="3"/>
      <c r="BP3107" s="3"/>
      <c r="BQ3107" s="3"/>
      <c r="BR3107" s="3"/>
      <c r="BS3107" s="3"/>
      <c r="BT3107" s="3"/>
      <c r="BU3107" s="3"/>
      <c r="BV3107" s="3"/>
      <c r="BW3107" s="3"/>
      <c r="BX3107" s="3"/>
      <c r="BY3107" s="3">
        <v>1974</v>
      </c>
      <c r="BZ3107" s="12" t="s">
        <v>2813</v>
      </c>
      <c r="CA3107" s="26" t="s">
        <v>2381</v>
      </c>
      <c r="CB3107" s="26" t="s">
        <v>2975</v>
      </c>
      <c r="CC3107" s="39" t="s">
        <v>2380</v>
      </c>
      <c r="CD3107" s="3"/>
      <c r="CE3107" s="3"/>
      <c r="CF3107" s="7"/>
      <c r="CU3107" s="1"/>
      <c r="CV3107" s="1"/>
      <c r="CW3107" s="1"/>
      <c r="DD3107" s="1"/>
      <c r="DF3107" s="1"/>
      <c r="DH3107"/>
      <c r="DJ3107" s="1"/>
      <c r="DP3107"/>
      <c r="DW3107" s="1"/>
      <c r="DX3107" s="1"/>
      <c r="DY3107" s="1"/>
      <c r="DZ3107" s="1"/>
      <c r="EA3107" s="1"/>
      <c r="EB3107" s="1"/>
      <c r="EC3107" s="1"/>
      <c r="EH3107"/>
      <c r="ER3107" s="1"/>
      <c r="ET3107" s="1"/>
      <c r="EV3107"/>
      <c r="EW3107"/>
      <c r="FH3107" s="1"/>
      <c r="FI3107" s="1"/>
      <c r="PD3107" s="2"/>
      <c r="PE3107" s="2"/>
      <c r="PF3107" s="2"/>
      <c r="PG3107" s="2"/>
      <c r="PH3107" s="2"/>
      <c r="PI3107" s="2"/>
      <c r="PJ3107" s="2"/>
      <c r="PK3107" s="2"/>
      <c r="PL3107" s="2"/>
      <c r="PM3107" s="2"/>
      <c r="PN3107" s="2"/>
      <c r="PO3107" s="2"/>
    </row>
    <row r="3108" spans="1:431" ht="98" hidden="1" x14ac:dyDescent="0.15">
      <c r="A3108" s="40" t="s">
        <v>3041</v>
      </c>
      <c r="B3108" s="12"/>
      <c r="C3108" s="37"/>
      <c r="D3108" s="37"/>
      <c r="E3108" s="12"/>
      <c r="F3108" s="11"/>
      <c r="G3108" s="11"/>
      <c r="H3108" s="11"/>
      <c r="I3108" s="12"/>
      <c r="J3108" s="11"/>
      <c r="K3108" s="12"/>
      <c r="L3108" s="12"/>
      <c r="M3108" s="12"/>
      <c r="N3108" s="11"/>
      <c r="O3108" s="12"/>
      <c r="P3108" s="11"/>
      <c r="Q3108" s="11"/>
      <c r="R3108" s="11"/>
      <c r="S3108" s="12"/>
      <c r="T3108" s="12"/>
      <c r="U3108" s="38"/>
      <c r="V3108" s="12"/>
      <c r="W3108" s="12"/>
      <c r="X3108" s="12"/>
      <c r="Y3108" s="11"/>
      <c r="Z3108" s="37"/>
      <c r="AA3108" s="37"/>
      <c r="AB3108" s="38"/>
      <c r="AC3108" s="37"/>
      <c r="AD3108" s="11"/>
      <c r="AE3108" s="12"/>
      <c r="AF3108" s="12"/>
      <c r="AG3108" s="11"/>
      <c r="AH3108" s="11"/>
      <c r="AI3108" s="12"/>
      <c r="AJ3108" s="12"/>
      <c r="AK3108" s="12"/>
      <c r="AL3108" s="12"/>
      <c r="AM3108" s="11"/>
      <c r="AN3108" s="38"/>
      <c r="AO3108" s="38"/>
      <c r="AP3108" s="12"/>
      <c r="AQ3108" s="38"/>
      <c r="AR3108" s="12"/>
      <c r="AS3108" s="12"/>
      <c r="AT3108" s="11"/>
      <c r="AU3108" s="11"/>
      <c r="AV3108" s="11"/>
      <c r="AW3108" s="12"/>
      <c r="AX3108" s="12"/>
      <c r="AY3108" s="12"/>
      <c r="AZ3108" s="38"/>
      <c r="BA3108" s="12"/>
      <c r="BB3108" s="12"/>
      <c r="BC3108" s="12"/>
      <c r="BD3108" s="12"/>
      <c r="BE3108" s="12"/>
      <c r="BF3108" s="38"/>
      <c r="BG3108" s="12"/>
      <c r="BH3108" s="12"/>
      <c r="BI3108" s="12"/>
      <c r="BJ3108" s="12"/>
      <c r="BK3108" s="38"/>
      <c r="BL3108" s="38"/>
      <c r="BM3108" s="38"/>
      <c r="BN3108" s="12"/>
      <c r="BO3108" s="12"/>
      <c r="BP3108" s="12"/>
      <c r="BQ3108" s="12"/>
      <c r="BR3108" s="12"/>
      <c r="BS3108" s="12"/>
      <c r="BT3108" s="12"/>
      <c r="BU3108" s="12"/>
      <c r="BV3108" s="12"/>
      <c r="BW3108" s="12"/>
      <c r="BX3108" s="12"/>
      <c r="BY3108" s="3">
        <v>1974</v>
      </c>
      <c r="BZ3108" s="12" t="s">
        <v>2813</v>
      </c>
      <c r="CA3108" s="26" t="s">
        <v>2381</v>
      </c>
      <c r="CB3108" s="26" t="s">
        <v>2975</v>
      </c>
      <c r="CC3108" s="39" t="s">
        <v>2380</v>
      </c>
      <c r="CD3108" s="12"/>
      <c r="CE3108" s="12"/>
      <c r="CF3108" s="13"/>
      <c r="CU3108" s="1"/>
      <c r="CV3108" s="1"/>
      <c r="CW3108" s="1"/>
      <c r="DD3108" s="1"/>
      <c r="DF3108" s="1"/>
      <c r="DH3108"/>
      <c r="DJ3108" s="1"/>
      <c r="DP3108"/>
      <c r="DW3108" s="1"/>
      <c r="DX3108" s="1"/>
      <c r="DY3108" s="1"/>
      <c r="DZ3108" s="1"/>
      <c r="EA3108" s="1"/>
      <c r="EB3108" s="1"/>
      <c r="EC3108" s="1"/>
      <c r="EH3108"/>
      <c r="ER3108" s="1"/>
      <c r="ET3108" s="1"/>
      <c r="EV3108"/>
      <c r="EW3108"/>
      <c r="FH3108" s="1"/>
      <c r="FI3108" s="1"/>
      <c r="PD3108" s="2"/>
      <c r="PE3108" s="2"/>
      <c r="PF3108" s="2"/>
      <c r="PG3108" s="2"/>
      <c r="PH3108" s="2"/>
      <c r="PI3108" s="2"/>
      <c r="PJ3108" s="2"/>
      <c r="PK3108" s="2"/>
      <c r="PL3108" s="2"/>
      <c r="PM3108" s="2"/>
      <c r="PN3108" s="2"/>
      <c r="PO3108" s="2"/>
    </row>
    <row r="3109" spans="1:431" ht="98" hidden="1" x14ac:dyDescent="0.15">
      <c r="A3109" s="32" t="s">
        <v>3044</v>
      </c>
      <c r="B3109" s="3"/>
      <c r="C3109" s="34"/>
      <c r="D3109" s="34"/>
      <c r="E3109" s="3"/>
      <c r="F3109" s="6"/>
      <c r="G3109" s="6"/>
      <c r="H3109" s="6"/>
      <c r="I3109" s="3"/>
      <c r="J3109" s="6"/>
      <c r="K3109" s="3"/>
      <c r="L3109" s="3"/>
      <c r="M3109" s="3"/>
      <c r="N3109" s="6"/>
      <c r="O3109" s="3"/>
      <c r="P3109" s="6"/>
      <c r="Q3109" s="6"/>
      <c r="R3109" s="6"/>
      <c r="S3109" s="3"/>
      <c r="T3109" s="3"/>
      <c r="U3109" s="35"/>
      <c r="V3109" s="3"/>
      <c r="W3109" s="3"/>
      <c r="X3109" s="3"/>
      <c r="Y3109" s="6"/>
      <c r="Z3109" s="34"/>
      <c r="AA3109" s="34"/>
      <c r="AB3109" s="35"/>
      <c r="AC3109" s="34"/>
      <c r="AD3109" s="6"/>
      <c r="AE3109" s="3"/>
      <c r="AF3109" s="3"/>
      <c r="AG3109" s="6"/>
      <c r="AH3109" s="6"/>
      <c r="AI3109" s="3"/>
      <c r="AJ3109" s="3"/>
      <c r="AK3109" s="3"/>
      <c r="AL3109" s="3"/>
      <c r="AM3109" s="6"/>
      <c r="AN3109" s="35"/>
      <c r="AO3109" s="35"/>
      <c r="AP3109" s="3"/>
      <c r="AQ3109" s="35"/>
      <c r="AR3109" s="3"/>
      <c r="AS3109" s="3"/>
      <c r="AT3109" s="6"/>
      <c r="AU3109" s="6"/>
      <c r="AV3109" s="6"/>
      <c r="AW3109" s="3"/>
      <c r="AX3109" s="3"/>
      <c r="AY3109" s="3"/>
      <c r="AZ3109" s="35"/>
      <c r="BA3109" s="3"/>
      <c r="BB3109" s="3"/>
      <c r="BC3109" s="3"/>
      <c r="BD3109" s="3"/>
      <c r="BE3109" s="3"/>
      <c r="BF3109" s="35"/>
      <c r="BG3109" s="3"/>
      <c r="BH3109" s="3"/>
      <c r="BI3109" s="3"/>
      <c r="BJ3109" s="3"/>
      <c r="BK3109" s="35"/>
      <c r="BL3109" s="35"/>
      <c r="BM3109" s="35"/>
      <c r="BN3109" s="3"/>
      <c r="BO3109" s="3"/>
      <c r="BP3109" s="3"/>
      <c r="BQ3109" s="3"/>
      <c r="BR3109" s="3"/>
      <c r="BS3109" s="3"/>
      <c r="BT3109" s="3"/>
      <c r="BU3109" s="3"/>
      <c r="BV3109" s="3"/>
      <c r="BW3109" s="3"/>
      <c r="BX3109" s="3"/>
      <c r="BY3109" s="3">
        <v>1974</v>
      </c>
      <c r="BZ3109" s="12" t="s">
        <v>2813</v>
      </c>
      <c r="CA3109" s="26" t="s">
        <v>3043</v>
      </c>
      <c r="CB3109" s="26" t="s">
        <v>2976</v>
      </c>
      <c r="CC3109" s="26" t="s">
        <v>3042</v>
      </c>
      <c r="CD3109" s="3"/>
      <c r="CE3109" s="3"/>
      <c r="CF3109" s="7"/>
      <c r="CU3109" s="1"/>
      <c r="CV3109" s="1"/>
      <c r="CW3109" s="1"/>
      <c r="DD3109" s="1"/>
      <c r="DF3109" s="1"/>
      <c r="DH3109"/>
      <c r="DJ3109" s="1"/>
      <c r="DP3109"/>
      <c r="DW3109" s="1"/>
      <c r="DX3109" s="1"/>
      <c r="DY3109" s="1"/>
      <c r="DZ3109" s="1"/>
      <c r="EA3109" s="1"/>
      <c r="EB3109" s="1"/>
      <c r="EC3109" s="1"/>
      <c r="EH3109"/>
      <c r="ER3109" s="1"/>
      <c r="ET3109" s="1"/>
      <c r="EV3109"/>
      <c r="EW3109"/>
      <c r="FH3109" s="1"/>
      <c r="FI3109" s="1"/>
      <c r="PD3109" s="2"/>
      <c r="PE3109" s="2"/>
      <c r="PF3109" s="2"/>
      <c r="PG3109" s="2"/>
      <c r="PH3109" s="2"/>
      <c r="PI3109" s="2"/>
      <c r="PJ3109" s="2"/>
      <c r="PK3109" s="2"/>
      <c r="PL3109" s="2"/>
      <c r="PM3109" s="2"/>
      <c r="PN3109" s="2"/>
      <c r="PO3109" s="2"/>
    </row>
    <row r="3110" spans="1:431" ht="98" hidden="1" x14ac:dyDescent="0.15">
      <c r="A3110" s="36" t="s">
        <v>3045</v>
      </c>
      <c r="B3110" s="12"/>
      <c r="C3110" s="37"/>
      <c r="D3110" s="37"/>
      <c r="E3110" s="12"/>
      <c r="F3110" s="11"/>
      <c r="G3110" s="11"/>
      <c r="H3110" s="11"/>
      <c r="I3110" s="12"/>
      <c r="J3110" s="11"/>
      <c r="K3110" s="12"/>
      <c r="L3110" s="12"/>
      <c r="M3110" s="12"/>
      <c r="N3110" s="11"/>
      <c r="O3110" s="12"/>
      <c r="P3110" s="11"/>
      <c r="Q3110" s="11"/>
      <c r="R3110" s="11"/>
      <c r="S3110" s="12"/>
      <c r="T3110" s="12"/>
      <c r="U3110" s="38"/>
      <c r="V3110" s="12"/>
      <c r="W3110" s="12"/>
      <c r="X3110" s="12"/>
      <c r="Y3110" s="11"/>
      <c r="Z3110" s="37"/>
      <c r="AA3110" s="37"/>
      <c r="AB3110" s="38"/>
      <c r="AC3110" s="37"/>
      <c r="AD3110" s="11"/>
      <c r="AE3110" s="12"/>
      <c r="AF3110" s="12"/>
      <c r="AG3110" s="11"/>
      <c r="AH3110" s="11"/>
      <c r="AI3110" s="12"/>
      <c r="AJ3110" s="12"/>
      <c r="AK3110" s="12"/>
      <c r="AL3110" s="12"/>
      <c r="AM3110" s="11"/>
      <c r="AN3110" s="38"/>
      <c r="AO3110" s="38"/>
      <c r="AP3110" s="12"/>
      <c r="AQ3110" s="38"/>
      <c r="AR3110" s="12"/>
      <c r="AS3110" s="12"/>
      <c r="AT3110" s="11"/>
      <c r="AU3110" s="11"/>
      <c r="AV3110" s="11"/>
      <c r="AW3110" s="12"/>
      <c r="AX3110" s="12"/>
      <c r="AY3110" s="12"/>
      <c r="AZ3110" s="38"/>
      <c r="BA3110" s="12"/>
      <c r="BB3110" s="12"/>
      <c r="BC3110" s="12"/>
      <c r="BD3110" s="12"/>
      <c r="BE3110" s="12"/>
      <c r="BF3110" s="38"/>
      <c r="BG3110" s="12"/>
      <c r="BH3110" s="12"/>
      <c r="BI3110" s="12"/>
      <c r="BJ3110" s="12"/>
      <c r="BK3110" s="38"/>
      <c r="BL3110" s="38"/>
      <c r="BM3110" s="38"/>
      <c r="BN3110" s="12"/>
      <c r="BO3110" s="12"/>
      <c r="BP3110" s="12"/>
      <c r="BQ3110" s="12"/>
      <c r="BR3110" s="12"/>
      <c r="BS3110" s="12"/>
      <c r="BT3110" s="12"/>
      <c r="BU3110" s="12"/>
      <c r="BV3110" s="12"/>
      <c r="BW3110" s="12"/>
      <c r="BX3110" s="12"/>
      <c r="BY3110" s="3">
        <v>1974</v>
      </c>
      <c r="BZ3110" s="12" t="s">
        <v>2813</v>
      </c>
      <c r="CA3110" s="26" t="s">
        <v>3043</v>
      </c>
      <c r="CB3110" s="26" t="s">
        <v>2976</v>
      </c>
      <c r="CC3110" s="26" t="s">
        <v>3042</v>
      </c>
      <c r="CD3110" s="12"/>
      <c r="CE3110" s="12"/>
      <c r="CF3110" s="13"/>
      <c r="CU3110" s="1"/>
      <c r="CV3110" s="1"/>
      <c r="CW3110" s="1"/>
      <c r="DD3110" s="1"/>
      <c r="DF3110" s="1"/>
      <c r="DH3110"/>
      <c r="DJ3110" s="1"/>
      <c r="DP3110"/>
      <c r="DW3110" s="1"/>
      <c r="DX3110" s="1"/>
      <c r="DY3110" s="1"/>
      <c r="DZ3110" s="1"/>
      <c r="EA3110" s="1"/>
      <c r="EB3110" s="1"/>
      <c r="EC3110" s="1"/>
      <c r="EH3110"/>
      <c r="ER3110" s="1"/>
      <c r="ET3110" s="1"/>
      <c r="EV3110"/>
      <c r="EW3110"/>
      <c r="FH3110" s="1"/>
      <c r="FI3110" s="1"/>
      <c r="PD3110" s="2"/>
      <c r="PE3110" s="2"/>
      <c r="PF3110" s="2"/>
      <c r="PG3110" s="2"/>
      <c r="PH3110" s="2"/>
      <c r="PI3110" s="2"/>
      <c r="PJ3110" s="2"/>
      <c r="PK3110" s="2"/>
      <c r="PL3110" s="2"/>
      <c r="PM3110" s="2"/>
      <c r="PN3110" s="2"/>
      <c r="PO3110" s="2"/>
    </row>
    <row r="3111" spans="1:431" ht="140" hidden="1" x14ac:dyDescent="0.15">
      <c r="A3111" s="33" t="s">
        <v>3046</v>
      </c>
      <c r="B3111" s="3"/>
      <c r="C3111" s="34"/>
      <c r="D3111" s="34"/>
      <c r="E3111" s="3"/>
      <c r="F3111" s="6"/>
      <c r="G3111" s="6"/>
      <c r="H3111" s="6"/>
      <c r="I3111" s="3"/>
      <c r="J3111" s="6"/>
      <c r="K3111" s="3"/>
      <c r="L3111" s="3"/>
      <c r="M3111" s="3"/>
      <c r="N3111" s="6"/>
      <c r="O3111" s="3"/>
      <c r="P3111" s="6"/>
      <c r="Q3111" s="6"/>
      <c r="R3111" s="6"/>
      <c r="S3111" s="3"/>
      <c r="T3111" s="3"/>
      <c r="U3111" s="35"/>
      <c r="V3111" s="3"/>
      <c r="W3111" s="3"/>
      <c r="X3111" s="3"/>
      <c r="Y3111" s="6"/>
      <c r="Z3111" s="34"/>
      <c r="AA3111" s="34"/>
      <c r="AB3111" s="35"/>
      <c r="AC3111" s="34"/>
      <c r="AD3111" s="6"/>
      <c r="AE3111" s="3"/>
      <c r="AF3111" s="3"/>
      <c r="AG3111" s="6"/>
      <c r="AH3111" s="6"/>
      <c r="AI3111" s="3"/>
      <c r="AJ3111" s="3"/>
      <c r="AK3111" s="3"/>
      <c r="AL3111" s="3"/>
      <c r="AM3111" s="6"/>
      <c r="AN3111" s="35"/>
      <c r="AO3111" s="35"/>
      <c r="AP3111" s="3"/>
      <c r="AQ3111" s="35"/>
      <c r="AR3111" s="3"/>
      <c r="AS3111" s="3"/>
      <c r="AT3111" s="6"/>
      <c r="AU3111" s="6"/>
      <c r="AV3111" s="6"/>
      <c r="AW3111" s="3"/>
      <c r="AX3111" s="3"/>
      <c r="AY3111" s="3"/>
      <c r="AZ3111" s="35"/>
      <c r="BA3111" s="3"/>
      <c r="BB3111" s="3"/>
      <c r="BC3111" s="3"/>
      <c r="BD3111" s="3"/>
      <c r="BE3111" s="3"/>
      <c r="BF3111" s="35"/>
      <c r="BG3111" s="3"/>
      <c r="BH3111" s="3"/>
      <c r="BI3111" s="3"/>
      <c r="BJ3111" s="3"/>
      <c r="BK3111" s="35"/>
      <c r="BL3111" s="35"/>
      <c r="BM3111" s="35"/>
      <c r="BN3111" s="3"/>
      <c r="BO3111" s="3"/>
      <c r="BP3111" s="3"/>
      <c r="BQ3111" s="3"/>
      <c r="BR3111" s="3"/>
      <c r="BS3111" s="3"/>
      <c r="BT3111" s="3"/>
      <c r="BU3111" s="3"/>
      <c r="BV3111" s="3"/>
      <c r="BW3111" s="3"/>
      <c r="BX3111" s="3"/>
      <c r="BY3111" s="3">
        <v>1974</v>
      </c>
      <c r="BZ3111" s="12" t="s">
        <v>2813</v>
      </c>
      <c r="CA3111" s="26" t="s">
        <v>2386</v>
      </c>
      <c r="CB3111" s="26" t="s">
        <v>3083</v>
      </c>
      <c r="CC3111" s="26" t="s">
        <v>2388</v>
      </c>
      <c r="CD3111" s="3"/>
      <c r="CE3111" s="3"/>
      <c r="CF3111" s="7"/>
      <c r="CU3111" s="1"/>
      <c r="CV3111" s="1"/>
      <c r="CW3111" s="1"/>
      <c r="DD3111" s="1"/>
      <c r="DF3111" s="1"/>
      <c r="DH3111"/>
      <c r="DJ3111" s="1"/>
      <c r="DP3111"/>
      <c r="DW3111" s="1"/>
      <c r="DX3111" s="1"/>
      <c r="DY3111" s="1"/>
      <c r="DZ3111" s="1"/>
      <c r="EA3111" s="1"/>
      <c r="EB3111" s="1"/>
      <c r="EC3111" s="1"/>
      <c r="EH3111"/>
      <c r="ER3111" s="1"/>
      <c r="ET3111" s="1"/>
      <c r="EV3111"/>
      <c r="EW3111"/>
      <c r="FH3111" s="1"/>
      <c r="FI3111" s="1"/>
      <c r="PD3111" s="2"/>
      <c r="PE3111" s="2"/>
      <c r="PF3111" s="2"/>
      <c r="PG3111" s="2"/>
      <c r="PH3111" s="2"/>
      <c r="PI3111" s="2"/>
      <c r="PJ3111" s="2"/>
      <c r="PK3111" s="2"/>
      <c r="PL3111" s="2"/>
      <c r="PM3111" s="2"/>
      <c r="PN3111" s="2"/>
      <c r="PO3111" s="2"/>
    </row>
    <row r="3112" spans="1:431" ht="140" hidden="1" x14ac:dyDescent="0.15">
      <c r="A3112" s="32" t="s">
        <v>3047</v>
      </c>
      <c r="B3112" s="3"/>
      <c r="C3112" s="34"/>
      <c r="D3112" s="34"/>
      <c r="E3112" s="3"/>
      <c r="F3112" s="6"/>
      <c r="G3112" s="6"/>
      <c r="H3112" s="6"/>
      <c r="I3112" s="3"/>
      <c r="J3112" s="6"/>
      <c r="K3112" s="3"/>
      <c r="L3112" s="3"/>
      <c r="M3112" s="3"/>
      <c r="N3112" s="6"/>
      <c r="O3112" s="3"/>
      <c r="P3112" s="6"/>
      <c r="Q3112" s="6"/>
      <c r="R3112" s="6"/>
      <c r="S3112" s="3"/>
      <c r="T3112" s="3"/>
      <c r="U3112" s="35"/>
      <c r="V3112" s="3"/>
      <c r="W3112" s="3"/>
      <c r="X3112" s="3"/>
      <c r="Y3112" s="6"/>
      <c r="Z3112" s="34"/>
      <c r="AA3112" s="34"/>
      <c r="AB3112" s="35"/>
      <c r="AC3112" s="34"/>
      <c r="AD3112" s="6"/>
      <c r="AE3112" s="3"/>
      <c r="AF3112" s="3"/>
      <c r="AG3112" s="6"/>
      <c r="AH3112" s="6"/>
      <c r="AI3112" s="3"/>
      <c r="AJ3112" s="3"/>
      <c r="AK3112" s="3"/>
      <c r="AL3112" s="3"/>
      <c r="AM3112" s="6"/>
      <c r="AN3112" s="35"/>
      <c r="AO3112" s="35"/>
      <c r="AP3112" s="3"/>
      <c r="AQ3112" s="35"/>
      <c r="AR3112" s="3"/>
      <c r="AS3112" s="3"/>
      <c r="AT3112" s="6"/>
      <c r="AU3112" s="6"/>
      <c r="AV3112" s="6"/>
      <c r="AW3112" s="3"/>
      <c r="AX3112" s="3"/>
      <c r="AY3112" s="3"/>
      <c r="AZ3112" s="35"/>
      <c r="BA3112" s="3"/>
      <c r="BB3112" s="3"/>
      <c r="BC3112" s="3"/>
      <c r="BD3112" s="3"/>
      <c r="BE3112" s="3"/>
      <c r="BF3112" s="35"/>
      <c r="BG3112" s="3"/>
      <c r="BH3112" s="3"/>
      <c r="BI3112" s="3"/>
      <c r="BJ3112" s="3"/>
      <c r="BK3112" s="35"/>
      <c r="BL3112" s="35"/>
      <c r="BM3112" s="35"/>
      <c r="BN3112" s="3"/>
      <c r="BO3112" s="3"/>
      <c r="BP3112" s="3"/>
      <c r="BQ3112" s="3"/>
      <c r="BR3112" s="3"/>
      <c r="BS3112" s="3"/>
      <c r="BT3112" s="3"/>
      <c r="BU3112" s="3"/>
      <c r="BV3112" s="3"/>
      <c r="BW3112" s="3"/>
      <c r="BX3112" s="3"/>
      <c r="BY3112" s="3">
        <v>1974</v>
      </c>
      <c r="BZ3112" s="12" t="s">
        <v>2813</v>
      </c>
      <c r="CA3112" s="26" t="s">
        <v>2386</v>
      </c>
      <c r="CB3112" s="26" t="s">
        <v>3083</v>
      </c>
      <c r="CC3112" s="26" t="s">
        <v>2388</v>
      </c>
      <c r="CD3112" s="3"/>
      <c r="CE3112" s="3"/>
      <c r="CF3112" s="7"/>
      <c r="CU3112" s="1"/>
      <c r="CV3112" s="1"/>
      <c r="CW3112" s="1"/>
      <c r="DD3112" s="1"/>
      <c r="DF3112" s="1"/>
      <c r="DH3112"/>
      <c r="DJ3112" s="1"/>
      <c r="DP3112"/>
      <c r="DW3112" s="1"/>
      <c r="DX3112" s="1"/>
      <c r="DY3112" s="1"/>
      <c r="DZ3112" s="1"/>
      <c r="EA3112" s="1"/>
      <c r="EB3112" s="1"/>
      <c r="EC3112" s="1"/>
      <c r="EH3112"/>
      <c r="ER3112" s="1"/>
      <c r="ET3112" s="1"/>
      <c r="EV3112"/>
      <c r="EW3112"/>
      <c r="FH3112" s="1"/>
      <c r="FI3112" s="1"/>
      <c r="PD3112" s="2"/>
      <c r="PE3112" s="2"/>
      <c r="PF3112" s="2"/>
      <c r="PG3112" s="2"/>
      <c r="PH3112" s="2"/>
      <c r="PI3112" s="2"/>
      <c r="PJ3112" s="2"/>
      <c r="PK3112" s="2"/>
      <c r="PL3112" s="2"/>
      <c r="PM3112" s="2"/>
      <c r="PN3112" s="2"/>
      <c r="PO3112" s="2"/>
    </row>
    <row r="3113" spans="1:431" ht="140" hidden="1" x14ac:dyDescent="0.15">
      <c r="A3113" s="33" t="s">
        <v>3048</v>
      </c>
      <c r="B3113" s="3"/>
      <c r="C3113" s="34"/>
      <c r="D3113" s="34"/>
      <c r="E3113" s="3"/>
      <c r="F3113" s="6"/>
      <c r="G3113" s="6"/>
      <c r="H3113" s="6"/>
      <c r="I3113" s="3"/>
      <c r="J3113" s="6"/>
      <c r="K3113" s="3"/>
      <c r="L3113" s="3"/>
      <c r="M3113" s="3"/>
      <c r="N3113" s="6"/>
      <c r="O3113" s="3"/>
      <c r="P3113" s="6"/>
      <c r="Q3113" s="6"/>
      <c r="R3113" s="6"/>
      <c r="S3113" s="3"/>
      <c r="T3113" s="3"/>
      <c r="U3113" s="35"/>
      <c r="V3113" s="3"/>
      <c r="W3113" s="3"/>
      <c r="X3113" s="3"/>
      <c r="Y3113" s="6"/>
      <c r="Z3113" s="34"/>
      <c r="AA3113" s="34"/>
      <c r="AB3113" s="35"/>
      <c r="AC3113" s="34"/>
      <c r="AD3113" s="6"/>
      <c r="AE3113" s="3"/>
      <c r="AF3113" s="3"/>
      <c r="AG3113" s="6"/>
      <c r="AH3113" s="6"/>
      <c r="AI3113" s="3"/>
      <c r="AJ3113" s="3"/>
      <c r="AK3113" s="3"/>
      <c r="AL3113" s="3"/>
      <c r="AM3113" s="6"/>
      <c r="AN3113" s="35"/>
      <c r="AO3113" s="35"/>
      <c r="AP3113" s="3"/>
      <c r="AQ3113" s="35"/>
      <c r="AR3113" s="3"/>
      <c r="AS3113" s="3"/>
      <c r="AT3113" s="6"/>
      <c r="AU3113" s="6"/>
      <c r="AV3113" s="6"/>
      <c r="AW3113" s="3"/>
      <c r="AX3113" s="3"/>
      <c r="AY3113" s="3"/>
      <c r="AZ3113" s="35"/>
      <c r="BA3113" s="3"/>
      <c r="BB3113" s="3"/>
      <c r="BC3113" s="3"/>
      <c r="BD3113" s="3"/>
      <c r="BE3113" s="3"/>
      <c r="BF3113" s="35"/>
      <c r="BG3113" s="3"/>
      <c r="BH3113" s="3"/>
      <c r="BI3113" s="3"/>
      <c r="BJ3113" s="3"/>
      <c r="BK3113" s="35"/>
      <c r="BL3113" s="35"/>
      <c r="BM3113" s="35"/>
      <c r="BN3113" s="3"/>
      <c r="BO3113" s="3"/>
      <c r="BP3113" s="3"/>
      <c r="BQ3113" s="3"/>
      <c r="BR3113" s="3"/>
      <c r="BS3113" s="3"/>
      <c r="BT3113" s="3"/>
      <c r="BU3113" s="3"/>
      <c r="BV3113" s="3"/>
      <c r="BW3113" s="3"/>
      <c r="BX3113" s="3"/>
      <c r="BY3113" s="3">
        <v>1974</v>
      </c>
      <c r="BZ3113" s="12" t="s">
        <v>2813</v>
      </c>
      <c r="CA3113" s="26" t="s">
        <v>2386</v>
      </c>
      <c r="CB3113" s="26" t="s">
        <v>3083</v>
      </c>
      <c r="CC3113" s="26" t="s">
        <v>2388</v>
      </c>
      <c r="CD3113" s="3"/>
      <c r="CE3113" s="3"/>
      <c r="CF3113" s="7"/>
      <c r="CU3113" s="1"/>
      <c r="CV3113" s="1"/>
      <c r="CW3113" s="1"/>
      <c r="DD3113" s="1"/>
      <c r="DF3113" s="1"/>
      <c r="DH3113"/>
      <c r="DJ3113" s="1"/>
      <c r="DP3113"/>
      <c r="DW3113" s="1"/>
      <c r="DX3113" s="1"/>
      <c r="DY3113" s="1"/>
      <c r="DZ3113" s="1"/>
      <c r="EA3113" s="1"/>
      <c r="EB3113" s="1"/>
      <c r="EC3113" s="1"/>
      <c r="EH3113"/>
      <c r="ER3113" s="1"/>
      <c r="ET3113" s="1"/>
      <c r="EV3113"/>
      <c r="EW3113"/>
      <c r="FH3113" s="1"/>
      <c r="FI3113" s="1"/>
      <c r="PD3113" s="2"/>
      <c r="PE3113" s="2"/>
      <c r="PF3113" s="2"/>
      <c r="PG3113" s="2"/>
      <c r="PH3113" s="2"/>
      <c r="PI3113" s="2"/>
      <c r="PJ3113" s="2"/>
      <c r="PK3113" s="2"/>
      <c r="PL3113" s="2"/>
      <c r="PM3113" s="2"/>
      <c r="PN3113" s="2"/>
      <c r="PO3113" s="2"/>
    </row>
    <row r="3114" spans="1:431" ht="140" hidden="1" x14ac:dyDescent="0.15">
      <c r="A3114" s="32" t="s">
        <v>3049</v>
      </c>
      <c r="B3114" s="3"/>
      <c r="C3114" s="34"/>
      <c r="D3114" s="34"/>
      <c r="E3114" s="3"/>
      <c r="F3114" s="6"/>
      <c r="G3114" s="6"/>
      <c r="H3114" s="6"/>
      <c r="I3114" s="3"/>
      <c r="J3114" s="6"/>
      <c r="K3114" s="3"/>
      <c r="L3114" s="3"/>
      <c r="M3114" s="3"/>
      <c r="N3114" s="6"/>
      <c r="O3114" s="3"/>
      <c r="P3114" s="6"/>
      <c r="Q3114" s="6"/>
      <c r="R3114" s="6"/>
      <c r="S3114" s="3"/>
      <c r="T3114" s="3"/>
      <c r="U3114" s="35"/>
      <c r="V3114" s="3"/>
      <c r="W3114" s="3"/>
      <c r="X3114" s="3"/>
      <c r="Y3114" s="6"/>
      <c r="Z3114" s="34"/>
      <c r="AA3114" s="34"/>
      <c r="AB3114" s="35"/>
      <c r="AC3114" s="34"/>
      <c r="AD3114" s="6"/>
      <c r="AE3114" s="3"/>
      <c r="AF3114" s="3"/>
      <c r="AG3114" s="6"/>
      <c r="AH3114" s="6"/>
      <c r="AI3114" s="3"/>
      <c r="AJ3114" s="3"/>
      <c r="AK3114" s="3"/>
      <c r="AL3114" s="3"/>
      <c r="AM3114" s="6"/>
      <c r="AN3114" s="35"/>
      <c r="AO3114" s="35"/>
      <c r="AP3114" s="3"/>
      <c r="AQ3114" s="35"/>
      <c r="AR3114" s="3"/>
      <c r="AS3114" s="3"/>
      <c r="AT3114" s="6"/>
      <c r="AU3114" s="6"/>
      <c r="AV3114" s="6"/>
      <c r="AW3114" s="3"/>
      <c r="AX3114" s="3"/>
      <c r="AY3114" s="3"/>
      <c r="AZ3114" s="35"/>
      <c r="BA3114" s="3"/>
      <c r="BB3114" s="3"/>
      <c r="BC3114" s="3"/>
      <c r="BD3114" s="3"/>
      <c r="BE3114" s="3"/>
      <c r="BF3114" s="35"/>
      <c r="BG3114" s="3"/>
      <c r="BH3114" s="3"/>
      <c r="BI3114" s="3"/>
      <c r="BJ3114" s="3"/>
      <c r="BK3114" s="35"/>
      <c r="BL3114" s="35"/>
      <c r="BM3114" s="35"/>
      <c r="BN3114" s="3"/>
      <c r="BO3114" s="3"/>
      <c r="BP3114" s="3"/>
      <c r="BQ3114" s="3"/>
      <c r="BR3114" s="3"/>
      <c r="BS3114" s="3"/>
      <c r="BT3114" s="3"/>
      <c r="BU3114" s="3"/>
      <c r="BV3114" s="3"/>
      <c r="BW3114" s="3"/>
      <c r="BX3114" s="3"/>
      <c r="BY3114" s="3">
        <v>1974</v>
      </c>
      <c r="BZ3114" s="12" t="s">
        <v>2813</v>
      </c>
      <c r="CA3114" s="26" t="s">
        <v>2386</v>
      </c>
      <c r="CB3114" s="26" t="s">
        <v>3083</v>
      </c>
      <c r="CC3114" s="26" t="s">
        <v>2388</v>
      </c>
      <c r="CD3114" s="3"/>
      <c r="CE3114" s="3"/>
      <c r="CF3114" s="7"/>
      <c r="CU3114" s="1"/>
      <c r="CV3114" s="1"/>
      <c r="CW3114" s="1"/>
      <c r="DD3114" s="1"/>
      <c r="DF3114" s="1"/>
      <c r="DH3114"/>
      <c r="DJ3114" s="1"/>
      <c r="DP3114"/>
      <c r="DW3114" s="1"/>
      <c r="DX3114" s="1"/>
      <c r="DY3114" s="1"/>
      <c r="DZ3114" s="1"/>
      <c r="EA3114" s="1"/>
      <c r="EB3114" s="1"/>
      <c r="EC3114" s="1"/>
      <c r="EH3114"/>
      <c r="ER3114" s="1"/>
      <c r="ET3114" s="1"/>
      <c r="EV3114"/>
      <c r="EW3114"/>
      <c r="FH3114" s="1"/>
      <c r="FI3114" s="1"/>
      <c r="PD3114" s="2"/>
      <c r="PE3114" s="2"/>
      <c r="PF3114" s="2"/>
      <c r="PG3114" s="2"/>
      <c r="PH3114" s="2"/>
      <c r="PI3114" s="2"/>
      <c r="PJ3114" s="2"/>
      <c r="PK3114" s="2"/>
      <c r="PL3114" s="2"/>
      <c r="PM3114" s="2"/>
      <c r="PN3114" s="2"/>
      <c r="PO3114" s="2"/>
    </row>
    <row r="3115" spans="1:431" ht="140" hidden="1" x14ac:dyDescent="0.15">
      <c r="A3115" s="33" t="s">
        <v>3050</v>
      </c>
      <c r="B3115" s="3"/>
      <c r="C3115" s="34"/>
      <c r="D3115" s="34"/>
      <c r="E3115" s="3"/>
      <c r="F3115" s="6"/>
      <c r="G3115" s="6"/>
      <c r="H3115" s="6"/>
      <c r="I3115" s="3"/>
      <c r="J3115" s="6"/>
      <c r="K3115" s="3"/>
      <c r="L3115" s="3"/>
      <c r="M3115" s="3"/>
      <c r="N3115" s="6"/>
      <c r="O3115" s="3"/>
      <c r="P3115" s="6"/>
      <c r="Q3115" s="6"/>
      <c r="R3115" s="6"/>
      <c r="S3115" s="3"/>
      <c r="T3115" s="3"/>
      <c r="U3115" s="35"/>
      <c r="V3115" s="3"/>
      <c r="W3115" s="3"/>
      <c r="X3115" s="3"/>
      <c r="Y3115" s="6"/>
      <c r="Z3115" s="34"/>
      <c r="AA3115" s="34"/>
      <c r="AB3115" s="35"/>
      <c r="AC3115" s="34"/>
      <c r="AD3115" s="6"/>
      <c r="AE3115" s="3"/>
      <c r="AF3115" s="3"/>
      <c r="AG3115" s="6"/>
      <c r="AH3115" s="6"/>
      <c r="AI3115" s="3"/>
      <c r="AJ3115" s="3"/>
      <c r="AK3115" s="3"/>
      <c r="AL3115" s="3"/>
      <c r="AM3115" s="6"/>
      <c r="AN3115" s="35"/>
      <c r="AO3115" s="35"/>
      <c r="AP3115" s="3"/>
      <c r="AQ3115" s="35"/>
      <c r="AR3115" s="3"/>
      <c r="AS3115" s="3"/>
      <c r="AT3115" s="6"/>
      <c r="AU3115" s="6"/>
      <c r="AV3115" s="6"/>
      <c r="AW3115" s="3"/>
      <c r="AX3115" s="3"/>
      <c r="AY3115" s="3"/>
      <c r="AZ3115" s="35"/>
      <c r="BA3115" s="3"/>
      <c r="BB3115" s="3"/>
      <c r="BC3115" s="3"/>
      <c r="BD3115" s="3"/>
      <c r="BE3115" s="3"/>
      <c r="BF3115" s="35"/>
      <c r="BG3115" s="3"/>
      <c r="BH3115" s="3"/>
      <c r="BI3115" s="3"/>
      <c r="BJ3115" s="3"/>
      <c r="BK3115" s="35"/>
      <c r="BL3115" s="35"/>
      <c r="BM3115" s="35"/>
      <c r="BN3115" s="3"/>
      <c r="BO3115" s="3"/>
      <c r="BP3115" s="3"/>
      <c r="BQ3115" s="3"/>
      <c r="BR3115" s="3"/>
      <c r="BS3115" s="3"/>
      <c r="BT3115" s="3"/>
      <c r="BU3115" s="3"/>
      <c r="BV3115" s="3"/>
      <c r="BW3115" s="3"/>
      <c r="BX3115" s="3"/>
      <c r="BY3115" s="3">
        <v>1974</v>
      </c>
      <c r="BZ3115" s="12" t="s">
        <v>2813</v>
      </c>
      <c r="CA3115" s="26" t="s">
        <v>2386</v>
      </c>
      <c r="CB3115" s="26" t="s">
        <v>3083</v>
      </c>
      <c r="CC3115" s="26" t="s">
        <v>2388</v>
      </c>
      <c r="CD3115" s="3"/>
      <c r="CE3115" s="3"/>
      <c r="CF3115" s="7"/>
      <c r="CU3115" s="1"/>
      <c r="CV3115" s="1"/>
      <c r="CW3115" s="1"/>
      <c r="DD3115" s="1"/>
      <c r="DF3115" s="1"/>
      <c r="DH3115"/>
      <c r="DJ3115" s="1"/>
      <c r="DP3115"/>
      <c r="DW3115" s="1"/>
      <c r="DX3115" s="1"/>
      <c r="DY3115" s="1"/>
      <c r="DZ3115" s="1"/>
      <c r="EA3115" s="1"/>
      <c r="EB3115" s="1"/>
      <c r="EC3115" s="1"/>
      <c r="EH3115"/>
      <c r="ER3115" s="1"/>
      <c r="ET3115" s="1"/>
      <c r="EV3115"/>
      <c r="EW3115"/>
      <c r="FH3115" s="1"/>
      <c r="FI3115" s="1"/>
      <c r="PD3115" s="2"/>
      <c r="PE3115" s="2"/>
      <c r="PF3115" s="2"/>
      <c r="PG3115" s="2"/>
      <c r="PH3115" s="2"/>
      <c r="PI3115" s="2"/>
      <c r="PJ3115" s="2"/>
      <c r="PK3115" s="2"/>
      <c r="PL3115" s="2"/>
      <c r="PM3115" s="2"/>
      <c r="PN3115" s="2"/>
      <c r="PO3115" s="2"/>
    </row>
    <row r="3116" spans="1:431" ht="140" hidden="1" x14ac:dyDescent="0.15">
      <c r="A3116" s="32" t="s">
        <v>3051</v>
      </c>
      <c r="B3116" s="3"/>
      <c r="C3116" s="34"/>
      <c r="D3116" s="34"/>
      <c r="E3116" s="3"/>
      <c r="F3116" s="6"/>
      <c r="G3116" s="6"/>
      <c r="H3116" s="6"/>
      <c r="I3116" s="3"/>
      <c r="J3116" s="6"/>
      <c r="K3116" s="3"/>
      <c r="L3116" s="3"/>
      <c r="M3116" s="3"/>
      <c r="N3116" s="6"/>
      <c r="O3116" s="3"/>
      <c r="P3116" s="6"/>
      <c r="Q3116" s="6"/>
      <c r="R3116" s="6"/>
      <c r="S3116" s="3"/>
      <c r="T3116" s="3"/>
      <c r="U3116" s="35"/>
      <c r="V3116" s="3"/>
      <c r="W3116" s="3"/>
      <c r="X3116" s="3"/>
      <c r="Y3116" s="6"/>
      <c r="Z3116" s="34"/>
      <c r="AA3116" s="34"/>
      <c r="AB3116" s="35"/>
      <c r="AC3116" s="34"/>
      <c r="AD3116" s="6"/>
      <c r="AE3116" s="3"/>
      <c r="AF3116" s="3"/>
      <c r="AG3116" s="6"/>
      <c r="AH3116" s="6"/>
      <c r="AI3116" s="3"/>
      <c r="AJ3116" s="3"/>
      <c r="AK3116" s="3"/>
      <c r="AL3116" s="3"/>
      <c r="AM3116" s="6"/>
      <c r="AN3116" s="35"/>
      <c r="AO3116" s="35"/>
      <c r="AP3116" s="3"/>
      <c r="AQ3116" s="35"/>
      <c r="AR3116" s="3"/>
      <c r="AS3116" s="3"/>
      <c r="AT3116" s="6"/>
      <c r="AU3116" s="6"/>
      <c r="AV3116" s="6"/>
      <c r="AW3116" s="3"/>
      <c r="AX3116" s="3"/>
      <c r="AY3116" s="3"/>
      <c r="AZ3116" s="35"/>
      <c r="BA3116" s="3"/>
      <c r="BB3116" s="3"/>
      <c r="BC3116" s="3"/>
      <c r="BD3116" s="3"/>
      <c r="BE3116" s="3"/>
      <c r="BF3116" s="35"/>
      <c r="BG3116" s="3"/>
      <c r="BH3116" s="3"/>
      <c r="BI3116" s="3"/>
      <c r="BJ3116" s="3"/>
      <c r="BK3116" s="35"/>
      <c r="BL3116" s="35"/>
      <c r="BM3116" s="35"/>
      <c r="BN3116" s="3"/>
      <c r="BO3116" s="3"/>
      <c r="BP3116" s="3"/>
      <c r="BQ3116" s="3"/>
      <c r="BR3116" s="3"/>
      <c r="BS3116" s="3"/>
      <c r="BT3116" s="3"/>
      <c r="BU3116" s="3"/>
      <c r="BV3116" s="3"/>
      <c r="BW3116" s="3"/>
      <c r="BX3116" s="3"/>
      <c r="BY3116" s="3">
        <v>1974</v>
      </c>
      <c r="BZ3116" s="12" t="s">
        <v>2813</v>
      </c>
      <c r="CA3116" s="26" t="s">
        <v>2386</v>
      </c>
      <c r="CB3116" s="26" t="s">
        <v>3083</v>
      </c>
      <c r="CC3116" s="26" t="s">
        <v>2388</v>
      </c>
      <c r="CD3116" s="3"/>
      <c r="CE3116" s="3"/>
      <c r="CF3116" s="7"/>
      <c r="CU3116" s="1"/>
      <c r="CV3116" s="1"/>
      <c r="CW3116" s="1"/>
      <c r="DD3116" s="1"/>
      <c r="DF3116" s="1"/>
      <c r="DH3116"/>
      <c r="DJ3116" s="1"/>
      <c r="DP3116"/>
      <c r="DW3116" s="1"/>
      <c r="DX3116" s="1"/>
      <c r="DY3116" s="1"/>
      <c r="DZ3116" s="1"/>
      <c r="EA3116" s="1"/>
      <c r="EB3116" s="1"/>
      <c r="EC3116" s="1"/>
      <c r="EH3116"/>
      <c r="ER3116" s="1"/>
      <c r="ET3116" s="1"/>
      <c r="EV3116"/>
      <c r="EW3116"/>
      <c r="FH3116" s="1"/>
      <c r="FI3116" s="1"/>
      <c r="PD3116" s="2"/>
      <c r="PE3116" s="2"/>
      <c r="PF3116" s="2"/>
      <c r="PG3116" s="2"/>
      <c r="PH3116" s="2"/>
      <c r="PI3116" s="2"/>
      <c r="PJ3116" s="2"/>
      <c r="PK3116" s="2"/>
      <c r="PL3116" s="2"/>
      <c r="PM3116" s="2"/>
      <c r="PN3116" s="2"/>
      <c r="PO3116" s="2"/>
    </row>
    <row r="3117" spans="1:431" ht="140" hidden="1" x14ac:dyDescent="0.15">
      <c r="A3117" s="33" t="s">
        <v>3052</v>
      </c>
      <c r="B3117" s="3"/>
      <c r="C3117" s="34"/>
      <c r="D3117" s="34"/>
      <c r="E3117" s="3"/>
      <c r="F3117" s="6"/>
      <c r="G3117" s="6"/>
      <c r="H3117" s="6"/>
      <c r="I3117" s="3"/>
      <c r="J3117" s="6"/>
      <c r="K3117" s="3"/>
      <c r="L3117" s="3"/>
      <c r="M3117" s="3"/>
      <c r="N3117" s="6"/>
      <c r="O3117" s="3"/>
      <c r="P3117" s="6"/>
      <c r="Q3117" s="6"/>
      <c r="R3117" s="6"/>
      <c r="S3117" s="3"/>
      <c r="T3117" s="3"/>
      <c r="U3117" s="35"/>
      <c r="V3117" s="3"/>
      <c r="W3117" s="3"/>
      <c r="X3117" s="3"/>
      <c r="Y3117" s="6"/>
      <c r="Z3117" s="34"/>
      <c r="AA3117" s="34"/>
      <c r="AB3117" s="35"/>
      <c r="AC3117" s="34"/>
      <c r="AD3117" s="6"/>
      <c r="AE3117" s="3"/>
      <c r="AF3117" s="3"/>
      <c r="AG3117" s="6"/>
      <c r="AH3117" s="6"/>
      <c r="AI3117" s="3"/>
      <c r="AJ3117" s="3"/>
      <c r="AK3117" s="3"/>
      <c r="AL3117" s="3"/>
      <c r="AM3117" s="6"/>
      <c r="AN3117" s="35"/>
      <c r="AO3117" s="35"/>
      <c r="AP3117" s="3"/>
      <c r="AQ3117" s="35"/>
      <c r="AR3117" s="3"/>
      <c r="AS3117" s="3"/>
      <c r="AT3117" s="6"/>
      <c r="AU3117" s="6"/>
      <c r="AV3117" s="6"/>
      <c r="AW3117" s="3"/>
      <c r="AX3117" s="3"/>
      <c r="AY3117" s="3"/>
      <c r="AZ3117" s="35"/>
      <c r="BA3117" s="3"/>
      <c r="BB3117" s="3"/>
      <c r="BC3117" s="3"/>
      <c r="BD3117" s="3"/>
      <c r="BE3117" s="3"/>
      <c r="BF3117" s="35"/>
      <c r="BG3117" s="3"/>
      <c r="BH3117" s="3"/>
      <c r="BI3117" s="3"/>
      <c r="BJ3117" s="3"/>
      <c r="BK3117" s="35"/>
      <c r="BL3117" s="35"/>
      <c r="BM3117" s="35"/>
      <c r="BN3117" s="3"/>
      <c r="BO3117" s="3"/>
      <c r="BP3117" s="3"/>
      <c r="BQ3117" s="3"/>
      <c r="BR3117" s="3"/>
      <c r="BS3117" s="3"/>
      <c r="BT3117" s="3"/>
      <c r="BU3117" s="3"/>
      <c r="BV3117" s="3"/>
      <c r="BW3117" s="3"/>
      <c r="BX3117" s="3"/>
      <c r="BY3117" s="3">
        <v>1974</v>
      </c>
      <c r="BZ3117" s="12" t="s">
        <v>2813</v>
      </c>
      <c r="CA3117" s="26" t="s">
        <v>2386</v>
      </c>
      <c r="CB3117" s="26" t="s">
        <v>3083</v>
      </c>
      <c r="CC3117" s="26" t="s">
        <v>2388</v>
      </c>
      <c r="CD3117" s="3"/>
      <c r="CE3117" s="3"/>
      <c r="CF3117" s="7"/>
      <c r="CU3117" s="1"/>
      <c r="CV3117" s="1"/>
      <c r="CW3117" s="1"/>
      <c r="DD3117" s="1"/>
      <c r="DF3117" s="1"/>
      <c r="DH3117"/>
      <c r="DJ3117" s="1"/>
      <c r="DP3117"/>
      <c r="DW3117" s="1"/>
      <c r="DX3117" s="1"/>
      <c r="DY3117" s="1"/>
      <c r="DZ3117" s="1"/>
      <c r="EA3117" s="1"/>
      <c r="EB3117" s="1"/>
      <c r="EC3117" s="1"/>
      <c r="EH3117"/>
      <c r="ER3117" s="1"/>
      <c r="ET3117" s="1"/>
      <c r="EV3117"/>
      <c r="EW3117"/>
      <c r="FH3117" s="1"/>
      <c r="FI3117" s="1"/>
      <c r="PD3117" s="2"/>
      <c r="PE3117" s="2"/>
      <c r="PF3117" s="2"/>
      <c r="PG3117" s="2"/>
      <c r="PH3117" s="2"/>
      <c r="PI3117" s="2"/>
      <c r="PJ3117" s="2"/>
      <c r="PK3117" s="2"/>
      <c r="PL3117" s="2"/>
      <c r="PM3117" s="2"/>
      <c r="PN3117" s="2"/>
      <c r="PO3117" s="2"/>
    </row>
    <row r="3118" spans="1:431" ht="140" hidden="1" x14ac:dyDescent="0.15">
      <c r="A3118" s="32" t="s">
        <v>3053</v>
      </c>
      <c r="B3118" s="3"/>
      <c r="C3118" s="34"/>
      <c r="D3118" s="34"/>
      <c r="E3118" s="3"/>
      <c r="F3118" s="6"/>
      <c r="G3118" s="6"/>
      <c r="H3118" s="6"/>
      <c r="I3118" s="3"/>
      <c r="J3118" s="6"/>
      <c r="K3118" s="3"/>
      <c r="L3118" s="3"/>
      <c r="M3118" s="3"/>
      <c r="N3118" s="6"/>
      <c r="O3118" s="3"/>
      <c r="P3118" s="6"/>
      <c r="Q3118" s="6"/>
      <c r="R3118" s="6"/>
      <c r="S3118" s="3"/>
      <c r="T3118" s="3"/>
      <c r="U3118" s="35"/>
      <c r="V3118" s="3"/>
      <c r="W3118" s="3"/>
      <c r="X3118" s="3"/>
      <c r="Y3118" s="6"/>
      <c r="Z3118" s="34"/>
      <c r="AA3118" s="34"/>
      <c r="AB3118" s="35"/>
      <c r="AC3118" s="34"/>
      <c r="AD3118" s="6"/>
      <c r="AE3118" s="3"/>
      <c r="AF3118" s="3"/>
      <c r="AG3118" s="6"/>
      <c r="AH3118" s="6"/>
      <c r="AI3118" s="3"/>
      <c r="AJ3118" s="3"/>
      <c r="AK3118" s="3"/>
      <c r="AL3118" s="3"/>
      <c r="AM3118" s="6"/>
      <c r="AN3118" s="35"/>
      <c r="AO3118" s="35"/>
      <c r="AP3118" s="3"/>
      <c r="AQ3118" s="35"/>
      <c r="AR3118" s="3"/>
      <c r="AS3118" s="3"/>
      <c r="AT3118" s="6"/>
      <c r="AU3118" s="6"/>
      <c r="AV3118" s="6"/>
      <c r="AW3118" s="3"/>
      <c r="AX3118" s="3"/>
      <c r="AY3118" s="3"/>
      <c r="AZ3118" s="35"/>
      <c r="BA3118" s="3"/>
      <c r="BB3118" s="3"/>
      <c r="BC3118" s="3"/>
      <c r="BD3118" s="3"/>
      <c r="BE3118" s="3"/>
      <c r="BF3118" s="35"/>
      <c r="BG3118" s="3"/>
      <c r="BH3118" s="3"/>
      <c r="BI3118" s="3"/>
      <c r="BJ3118" s="3"/>
      <c r="BK3118" s="35"/>
      <c r="BL3118" s="35"/>
      <c r="BM3118" s="35"/>
      <c r="BN3118" s="3"/>
      <c r="BO3118" s="3"/>
      <c r="BP3118" s="3"/>
      <c r="BQ3118" s="3"/>
      <c r="BR3118" s="3"/>
      <c r="BS3118" s="3"/>
      <c r="BT3118" s="3"/>
      <c r="BU3118" s="3"/>
      <c r="BV3118" s="3"/>
      <c r="BW3118" s="3"/>
      <c r="BX3118" s="3"/>
      <c r="BY3118" s="3">
        <v>1974</v>
      </c>
      <c r="BZ3118" s="12" t="s">
        <v>2813</v>
      </c>
      <c r="CA3118" s="26" t="s">
        <v>2386</v>
      </c>
      <c r="CB3118" s="26" t="s">
        <v>3083</v>
      </c>
      <c r="CC3118" s="26" t="s">
        <v>2388</v>
      </c>
      <c r="CD3118" s="3"/>
      <c r="CE3118" s="3"/>
      <c r="CF3118" s="7"/>
      <c r="CU3118" s="1"/>
      <c r="CV3118" s="1"/>
      <c r="CW3118" s="1"/>
      <c r="DD3118" s="1"/>
      <c r="DF3118" s="1"/>
      <c r="DH3118"/>
      <c r="DJ3118" s="1"/>
      <c r="DP3118"/>
      <c r="DW3118" s="1"/>
      <c r="DX3118" s="1"/>
      <c r="DY3118" s="1"/>
      <c r="DZ3118" s="1"/>
      <c r="EA3118" s="1"/>
      <c r="EB3118" s="1"/>
      <c r="EC3118" s="1"/>
      <c r="EH3118"/>
      <c r="ER3118" s="1"/>
      <c r="ET3118" s="1"/>
      <c r="EV3118"/>
      <c r="EW3118"/>
      <c r="FH3118" s="1"/>
      <c r="FI3118" s="1"/>
      <c r="PD3118" s="2"/>
      <c r="PE3118" s="2"/>
      <c r="PF3118" s="2"/>
      <c r="PG3118" s="2"/>
      <c r="PH3118" s="2"/>
      <c r="PI3118" s="2"/>
      <c r="PJ3118" s="2"/>
      <c r="PK3118" s="2"/>
      <c r="PL3118" s="2"/>
      <c r="PM3118" s="2"/>
      <c r="PN3118" s="2"/>
      <c r="PO3118" s="2"/>
    </row>
    <row r="3119" spans="1:431" ht="140" hidden="1" x14ac:dyDescent="0.15">
      <c r="A3119" s="33" t="s">
        <v>3054</v>
      </c>
      <c r="B3119" s="3"/>
      <c r="C3119" s="34"/>
      <c r="D3119" s="34"/>
      <c r="E3119" s="3"/>
      <c r="F3119" s="6"/>
      <c r="G3119" s="6"/>
      <c r="H3119" s="6"/>
      <c r="I3119" s="3"/>
      <c r="J3119" s="6"/>
      <c r="K3119" s="3"/>
      <c r="L3119" s="3"/>
      <c r="M3119" s="3"/>
      <c r="N3119" s="6"/>
      <c r="O3119" s="3"/>
      <c r="P3119" s="6"/>
      <c r="Q3119" s="6"/>
      <c r="R3119" s="6"/>
      <c r="S3119" s="3"/>
      <c r="T3119" s="3"/>
      <c r="U3119" s="35"/>
      <c r="V3119" s="3"/>
      <c r="W3119" s="3"/>
      <c r="X3119" s="3"/>
      <c r="Y3119" s="6"/>
      <c r="Z3119" s="34"/>
      <c r="AA3119" s="34"/>
      <c r="AB3119" s="35"/>
      <c r="AC3119" s="34"/>
      <c r="AD3119" s="6"/>
      <c r="AE3119" s="3"/>
      <c r="AF3119" s="3"/>
      <c r="AG3119" s="6"/>
      <c r="AH3119" s="6"/>
      <c r="AI3119" s="3"/>
      <c r="AJ3119" s="3"/>
      <c r="AK3119" s="3"/>
      <c r="AL3119" s="3"/>
      <c r="AM3119" s="6"/>
      <c r="AN3119" s="35"/>
      <c r="AO3119" s="35"/>
      <c r="AP3119" s="3"/>
      <c r="AQ3119" s="35"/>
      <c r="AR3119" s="3"/>
      <c r="AS3119" s="3"/>
      <c r="AT3119" s="6"/>
      <c r="AU3119" s="6"/>
      <c r="AV3119" s="6"/>
      <c r="AW3119" s="3"/>
      <c r="AX3119" s="3"/>
      <c r="AY3119" s="3"/>
      <c r="AZ3119" s="35"/>
      <c r="BA3119" s="3"/>
      <c r="BB3119" s="3"/>
      <c r="BC3119" s="3"/>
      <c r="BD3119" s="3"/>
      <c r="BE3119" s="3"/>
      <c r="BF3119" s="35"/>
      <c r="BG3119" s="3"/>
      <c r="BH3119" s="3"/>
      <c r="BI3119" s="3"/>
      <c r="BJ3119" s="3"/>
      <c r="BK3119" s="35"/>
      <c r="BL3119" s="35"/>
      <c r="BM3119" s="35"/>
      <c r="BN3119" s="3"/>
      <c r="BO3119" s="3"/>
      <c r="BP3119" s="3"/>
      <c r="BQ3119" s="3"/>
      <c r="BR3119" s="3"/>
      <c r="BS3119" s="3"/>
      <c r="BT3119" s="3"/>
      <c r="BU3119" s="3"/>
      <c r="BV3119" s="3"/>
      <c r="BW3119" s="3"/>
      <c r="BX3119" s="3"/>
      <c r="BY3119" s="3">
        <v>1974</v>
      </c>
      <c r="BZ3119" s="12" t="s">
        <v>2813</v>
      </c>
      <c r="CA3119" s="26" t="s">
        <v>2386</v>
      </c>
      <c r="CB3119" s="26" t="s">
        <v>3083</v>
      </c>
      <c r="CC3119" s="26" t="s">
        <v>2388</v>
      </c>
      <c r="CD3119" s="3"/>
      <c r="CE3119" s="3"/>
      <c r="CF3119" s="7"/>
      <c r="CU3119" s="1"/>
      <c r="CV3119" s="1"/>
      <c r="CW3119" s="1"/>
      <c r="DD3119" s="1"/>
      <c r="DF3119" s="1"/>
      <c r="DH3119"/>
      <c r="DJ3119" s="1"/>
      <c r="DP3119"/>
      <c r="DW3119" s="1"/>
      <c r="DX3119" s="1"/>
      <c r="DY3119" s="1"/>
      <c r="DZ3119" s="1"/>
      <c r="EA3119" s="1"/>
      <c r="EB3119" s="1"/>
      <c r="EC3119" s="1"/>
      <c r="EH3119"/>
      <c r="ER3119" s="1"/>
      <c r="ET3119" s="1"/>
      <c r="EV3119"/>
      <c r="EW3119"/>
      <c r="FH3119" s="1"/>
      <c r="FI3119" s="1"/>
      <c r="PD3119" s="2"/>
      <c r="PE3119" s="2"/>
      <c r="PF3119" s="2"/>
      <c r="PG3119" s="2"/>
      <c r="PH3119" s="2"/>
      <c r="PI3119" s="2"/>
      <c r="PJ3119" s="2"/>
      <c r="PK3119" s="2"/>
      <c r="PL3119" s="2"/>
      <c r="PM3119" s="2"/>
      <c r="PN3119" s="2"/>
      <c r="PO3119" s="2"/>
    </row>
    <row r="3120" spans="1:431" ht="140" hidden="1" x14ac:dyDescent="0.15">
      <c r="A3120" s="32" t="s">
        <v>3055</v>
      </c>
      <c r="B3120" s="3"/>
      <c r="C3120" s="34"/>
      <c r="D3120" s="34"/>
      <c r="E3120" s="3"/>
      <c r="F3120" s="6"/>
      <c r="G3120" s="6"/>
      <c r="H3120" s="6"/>
      <c r="I3120" s="3"/>
      <c r="J3120" s="6"/>
      <c r="K3120" s="3"/>
      <c r="L3120" s="3"/>
      <c r="M3120" s="3"/>
      <c r="N3120" s="6"/>
      <c r="O3120" s="3"/>
      <c r="P3120" s="6"/>
      <c r="Q3120" s="6"/>
      <c r="R3120" s="6"/>
      <c r="S3120" s="3"/>
      <c r="T3120" s="3"/>
      <c r="U3120" s="35"/>
      <c r="V3120" s="3"/>
      <c r="W3120" s="3"/>
      <c r="X3120" s="3"/>
      <c r="Y3120" s="6"/>
      <c r="Z3120" s="34"/>
      <c r="AA3120" s="34"/>
      <c r="AB3120" s="35"/>
      <c r="AC3120" s="34"/>
      <c r="AD3120" s="6"/>
      <c r="AE3120" s="3"/>
      <c r="AF3120" s="3"/>
      <c r="AG3120" s="6"/>
      <c r="AH3120" s="6"/>
      <c r="AI3120" s="3"/>
      <c r="AJ3120" s="3"/>
      <c r="AK3120" s="3"/>
      <c r="AL3120" s="3"/>
      <c r="AM3120" s="6"/>
      <c r="AN3120" s="35"/>
      <c r="AO3120" s="35"/>
      <c r="AP3120" s="3"/>
      <c r="AQ3120" s="35"/>
      <c r="AR3120" s="3"/>
      <c r="AS3120" s="3"/>
      <c r="AT3120" s="6"/>
      <c r="AU3120" s="6"/>
      <c r="AV3120" s="6"/>
      <c r="AW3120" s="3"/>
      <c r="AX3120" s="3"/>
      <c r="AY3120" s="3"/>
      <c r="AZ3120" s="35"/>
      <c r="BA3120" s="3"/>
      <c r="BB3120" s="3"/>
      <c r="BC3120" s="3"/>
      <c r="BD3120" s="3"/>
      <c r="BE3120" s="3"/>
      <c r="BF3120" s="35"/>
      <c r="BG3120" s="3"/>
      <c r="BH3120" s="3"/>
      <c r="BI3120" s="3"/>
      <c r="BJ3120" s="3"/>
      <c r="BK3120" s="35"/>
      <c r="BL3120" s="35"/>
      <c r="BM3120" s="35"/>
      <c r="BN3120" s="3"/>
      <c r="BO3120" s="3"/>
      <c r="BP3120" s="3"/>
      <c r="BQ3120" s="3"/>
      <c r="BR3120" s="3"/>
      <c r="BS3120" s="3"/>
      <c r="BT3120" s="3"/>
      <c r="BU3120" s="3"/>
      <c r="BV3120" s="3"/>
      <c r="BW3120" s="3"/>
      <c r="BX3120" s="3"/>
      <c r="BY3120" s="3">
        <v>1974</v>
      </c>
      <c r="BZ3120" s="12" t="s">
        <v>2813</v>
      </c>
      <c r="CA3120" s="26" t="s">
        <v>2386</v>
      </c>
      <c r="CB3120" s="26" t="s">
        <v>3083</v>
      </c>
      <c r="CC3120" s="26" t="s">
        <v>2388</v>
      </c>
      <c r="CD3120" s="3"/>
      <c r="CE3120" s="3"/>
      <c r="CF3120" s="7"/>
      <c r="CU3120" s="1"/>
      <c r="CV3120" s="1"/>
      <c r="CW3120" s="1"/>
      <c r="DD3120" s="1"/>
      <c r="DF3120" s="1"/>
      <c r="DH3120"/>
      <c r="DJ3120" s="1"/>
      <c r="DP3120"/>
      <c r="DW3120" s="1"/>
      <c r="DX3120" s="1"/>
      <c r="DY3120" s="1"/>
      <c r="DZ3120" s="1"/>
      <c r="EA3120" s="1"/>
      <c r="EB3120" s="1"/>
      <c r="EC3120" s="1"/>
      <c r="EH3120"/>
      <c r="ER3120" s="1"/>
      <c r="ET3120" s="1"/>
      <c r="EV3120"/>
      <c r="EW3120"/>
      <c r="FH3120" s="1"/>
      <c r="FI3120" s="1"/>
      <c r="PD3120" s="2"/>
      <c r="PE3120" s="2"/>
      <c r="PF3120" s="2"/>
      <c r="PG3120" s="2"/>
      <c r="PH3120" s="2"/>
      <c r="PI3120" s="2"/>
      <c r="PJ3120" s="2"/>
      <c r="PK3120" s="2"/>
      <c r="PL3120" s="2"/>
      <c r="PM3120" s="2"/>
      <c r="PN3120" s="2"/>
      <c r="PO3120" s="2"/>
    </row>
    <row r="3121" spans="1:431" ht="140" hidden="1" x14ac:dyDescent="0.15">
      <c r="A3121" s="33" t="s">
        <v>3056</v>
      </c>
      <c r="B3121" s="3"/>
      <c r="C3121" s="34"/>
      <c r="D3121" s="34"/>
      <c r="E3121" s="3"/>
      <c r="F3121" s="6"/>
      <c r="G3121" s="6"/>
      <c r="H3121" s="6"/>
      <c r="I3121" s="3"/>
      <c r="J3121" s="6"/>
      <c r="K3121" s="3"/>
      <c r="L3121" s="3"/>
      <c r="M3121" s="3"/>
      <c r="N3121" s="6"/>
      <c r="O3121" s="3"/>
      <c r="P3121" s="6"/>
      <c r="Q3121" s="6"/>
      <c r="R3121" s="6"/>
      <c r="S3121" s="3"/>
      <c r="T3121" s="3"/>
      <c r="U3121" s="35"/>
      <c r="V3121" s="3"/>
      <c r="W3121" s="3"/>
      <c r="X3121" s="3"/>
      <c r="Y3121" s="6"/>
      <c r="Z3121" s="34"/>
      <c r="AA3121" s="34"/>
      <c r="AB3121" s="35"/>
      <c r="AC3121" s="34"/>
      <c r="AD3121" s="6"/>
      <c r="AE3121" s="3"/>
      <c r="AF3121" s="3"/>
      <c r="AG3121" s="6"/>
      <c r="AH3121" s="6"/>
      <c r="AI3121" s="3"/>
      <c r="AJ3121" s="3"/>
      <c r="AK3121" s="3"/>
      <c r="AL3121" s="3"/>
      <c r="AM3121" s="6"/>
      <c r="AN3121" s="35"/>
      <c r="AO3121" s="35"/>
      <c r="AP3121" s="3"/>
      <c r="AQ3121" s="35"/>
      <c r="AR3121" s="3"/>
      <c r="AS3121" s="3"/>
      <c r="AT3121" s="6"/>
      <c r="AU3121" s="6"/>
      <c r="AV3121" s="6"/>
      <c r="AW3121" s="3"/>
      <c r="AX3121" s="3"/>
      <c r="AY3121" s="3"/>
      <c r="AZ3121" s="35"/>
      <c r="BA3121" s="3"/>
      <c r="BB3121" s="3"/>
      <c r="BC3121" s="3"/>
      <c r="BD3121" s="3"/>
      <c r="BE3121" s="3"/>
      <c r="BF3121" s="35"/>
      <c r="BG3121" s="3"/>
      <c r="BH3121" s="3"/>
      <c r="BI3121" s="3"/>
      <c r="BJ3121" s="3"/>
      <c r="BK3121" s="35"/>
      <c r="BL3121" s="35"/>
      <c r="BM3121" s="35"/>
      <c r="BN3121" s="3"/>
      <c r="BO3121" s="3"/>
      <c r="BP3121" s="3"/>
      <c r="BQ3121" s="3"/>
      <c r="BR3121" s="3"/>
      <c r="BS3121" s="3"/>
      <c r="BT3121" s="3"/>
      <c r="BU3121" s="3"/>
      <c r="BV3121" s="3"/>
      <c r="BW3121" s="3"/>
      <c r="BX3121" s="3"/>
      <c r="BY3121" s="3">
        <v>1974</v>
      </c>
      <c r="BZ3121" s="12" t="s">
        <v>2813</v>
      </c>
      <c r="CA3121" s="26" t="s">
        <v>2386</v>
      </c>
      <c r="CB3121" s="26" t="s">
        <v>3083</v>
      </c>
      <c r="CC3121" s="26" t="s">
        <v>2388</v>
      </c>
      <c r="CD3121" s="3"/>
      <c r="CE3121" s="3"/>
      <c r="CF3121" s="7"/>
      <c r="CU3121" s="1"/>
      <c r="CV3121" s="1"/>
      <c r="CW3121" s="1"/>
      <c r="DD3121" s="1"/>
      <c r="DF3121" s="1"/>
      <c r="DH3121"/>
      <c r="DJ3121" s="1"/>
      <c r="DP3121"/>
      <c r="DW3121" s="1"/>
      <c r="DX3121" s="1"/>
      <c r="DY3121" s="1"/>
      <c r="DZ3121" s="1"/>
      <c r="EA3121" s="1"/>
      <c r="EB3121" s="1"/>
      <c r="EC3121" s="1"/>
      <c r="EH3121"/>
      <c r="ER3121" s="1"/>
      <c r="ET3121" s="1"/>
      <c r="EV3121"/>
      <c r="EW3121"/>
      <c r="FH3121" s="1"/>
      <c r="FI3121" s="1"/>
      <c r="PD3121" s="2"/>
      <c r="PE3121" s="2"/>
      <c r="PF3121" s="2"/>
      <c r="PG3121" s="2"/>
      <c r="PH3121" s="2"/>
      <c r="PI3121" s="2"/>
      <c r="PJ3121" s="2"/>
      <c r="PK3121" s="2"/>
      <c r="PL3121" s="2"/>
      <c r="PM3121" s="2"/>
      <c r="PN3121" s="2"/>
      <c r="PO3121" s="2"/>
    </row>
    <row r="3122" spans="1:431" ht="140" hidden="1" x14ac:dyDescent="0.15">
      <c r="A3122" s="32" t="s">
        <v>3057</v>
      </c>
      <c r="B3122" s="3"/>
      <c r="C3122" s="34"/>
      <c r="D3122" s="34"/>
      <c r="E3122" s="3"/>
      <c r="F3122" s="6"/>
      <c r="G3122" s="6"/>
      <c r="H3122" s="6"/>
      <c r="I3122" s="3"/>
      <c r="J3122" s="6"/>
      <c r="K3122" s="3"/>
      <c r="L3122" s="3"/>
      <c r="M3122" s="3"/>
      <c r="N3122" s="6"/>
      <c r="O3122" s="3"/>
      <c r="P3122" s="6"/>
      <c r="Q3122" s="6"/>
      <c r="R3122" s="6"/>
      <c r="S3122" s="3"/>
      <c r="T3122" s="3"/>
      <c r="U3122" s="35"/>
      <c r="V3122" s="3"/>
      <c r="W3122" s="3"/>
      <c r="X3122" s="3"/>
      <c r="Y3122" s="6"/>
      <c r="Z3122" s="34"/>
      <c r="AA3122" s="34"/>
      <c r="AB3122" s="35"/>
      <c r="AC3122" s="34"/>
      <c r="AD3122" s="6"/>
      <c r="AE3122" s="3"/>
      <c r="AF3122" s="3"/>
      <c r="AG3122" s="6"/>
      <c r="AH3122" s="6"/>
      <c r="AI3122" s="3"/>
      <c r="AJ3122" s="3"/>
      <c r="AK3122" s="3"/>
      <c r="AL3122" s="3"/>
      <c r="AM3122" s="6"/>
      <c r="AN3122" s="35"/>
      <c r="AO3122" s="35"/>
      <c r="AP3122" s="3"/>
      <c r="AQ3122" s="35"/>
      <c r="AR3122" s="3"/>
      <c r="AS3122" s="3"/>
      <c r="AT3122" s="6"/>
      <c r="AU3122" s="6"/>
      <c r="AV3122" s="6"/>
      <c r="AW3122" s="3"/>
      <c r="AX3122" s="3"/>
      <c r="AY3122" s="3"/>
      <c r="AZ3122" s="35"/>
      <c r="BA3122" s="3"/>
      <c r="BB3122" s="3"/>
      <c r="BC3122" s="3"/>
      <c r="BD3122" s="3"/>
      <c r="BE3122" s="3"/>
      <c r="BF3122" s="35"/>
      <c r="BG3122" s="3"/>
      <c r="BH3122" s="3"/>
      <c r="BI3122" s="3"/>
      <c r="BJ3122" s="3"/>
      <c r="BK3122" s="35"/>
      <c r="BL3122" s="35"/>
      <c r="BM3122" s="35"/>
      <c r="BN3122" s="3"/>
      <c r="BO3122" s="3"/>
      <c r="BP3122" s="3"/>
      <c r="BQ3122" s="3"/>
      <c r="BR3122" s="3"/>
      <c r="BS3122" s="3"/>
      <c r="BT3122" s="3"/>
      <c r="BU3122" s="3"/>
      <c r="BV3122" s="3"/>
      <c r="BW3122" s="3"/>
      <c r="BX3122" s="3"/>
      <c r="BY3122" s="3">
        <v>1974</v>
      </c>
      <c r="BZ3122" s="12" t="s">
        <v>2813</v>
      </c>
      <c r="CA3122" s="26" t="s">
        <v>2386</v>
      </c>
      <c r="CB3122" s="26" t="s">
        <v>3083</v>
      </c>
      <c r="CC3122" s="26" t="s">
        <v>2388</v>
      </c>
      <c r="CD3122" s="3"/>
      <c r="CE3122" s="3"/>
      <c r="CF3122" s="7"/>
      <c r="CU3122" s="1"/>
      <c r="CV3122" s="1"/>
      <c r="CW3122" s="1"/>
      <c r="DD3122" s="1"/>
      <c r="DF3122" s="1"/>
      <c r="DH3122"/>
      <c r="DJ3122" s="1"/>
      <c r="DP3122"/>
      <c r="DW3122" s="1"/>
      <c r="DX3122" s="1"/>
      <c r="DY3122" s="1"/>
      <c r="DZ3122" s="1"/>
      <c r="EA3122" s="1"/>
      <c r="EB3122" s="1"/>
      <c r="EC3122" s="1"/>
      <c r="EH3122"/>
      <c r="ER3122" s="1"/>
      <c r="ET3122" s="1"/>
      <c r="EV3122"/>
      <c r="EW3122"/>
      <c r="FH3122" s="1"/>
      <c r="FI3122" s="1"/>
      <c r="PD3122" s="2"/>
      <c r="PE3122" s="2"/>
      <c r="PF3122" s="2"/>
      <c r="PG3122" s="2"/>
      <c r="PH3122" s="2"/>
      <c r="PI3122" s="2"/>
      <c r="PJ3122" s="2"/>
      <c r="PK3122" s="2"/>
      <c r="PL3122" s="2"/>
      <c r="PM3122" s="2"/>
      <c r="PN3122" s="2"/>
      <c r="PO3122" s="2"/>
    </row>
    <row r="3123" spans="1:431" ht="140" hidden="1" x14ac:dyDescent="0.15">
      <c r="A3123" s="33" t="s">
        <v>3058</v>
      </c>
      <c r="B3123" s="3"/>
      <c r="C3123" s="34"/>
      <c r="D3123" s="34"/>
      <c r="E3123" s="3"/>
      <c r="F3123" s="6"/>
      <c r="G3123" s="6"/>
      <c r="H3123" s="6"/>
      <c r="I3123" s="3"/>
      <c r="J3123" s="6"/>
      <c r="K3123" s="3"/>
      <c r="L3123" s="3"/>
      <c r="M3123" s="3"/>
      <c r="N3123" s="6"/>
      <c r="O3123" s="3"/>
      <c r="P3123" s="6"/>
      <c r="Q3123" s="6"/>
      <c r="R3123" s="6"/>
      <c r="S3123" s="3"/>
      <c r="T3123" s="3"/>
      <c r="U3123" s="35"/>
      <c r="V3123" s="3"/>
      <c r="W3123" s="3"/>
      <c r="X3123" s="3"/>
      <c r="Y3123" s="6"/>
      <c r="Z3123" s="34"/>
      <c r="AA3123" s="34"/>
      <c r="AB3123" s="35"/>
      <c r="AC3123" s="34"/>
      <c r="AD3123" s="6"/>
      <c r="AE3123" s="3"/>
      <c r="AF3123" s="3"/>
      <c r="AG3123" s="6"/>
      <c r="AH3123" s="6"/>
      <c r="AI3123" s="3"/>
      <c r="AJ3123" s="3"/>
      <c r="AK3123" s="3"/>
      <c r="AL3123" s="3"/>
      <c r="AM3123" s="6"/>
      <c r="AN3123" s="35"/>
      <c r="AO3123" s="35"/>
      <c r="AP3123" s="3"/>
      <c r="AQ3123" s="35"/>
      <c r="AR3123" s="3"/>
      <c r="AS3123" s="3"/>
      <c r="AT3123" s="6"/>
      <c r="AU3123" s="6"/>
      <c r="AV3123" s="6"/>
      <c r="AW3123" s="3"/>
      <c r="AX3123" s="3"/>
      <c r="AY3123" s="3"/>
      <c r="AZ3123" s="35"/>
      <c r="BA3123" s="3"/>
      <c r="BB3123" s="3"/>
      <c r="BC3123" s="3"/>
      <c r="BD3123" s="3"/>
      <c r="BE3123" s="3"/>
      <c r="BF3123" s="35"/>
      <c r="BG3123" s="3"/>
      <c r="BH3123" s="3"/>
      <c r="BI3123" s="3"/>
      <c r="BJ3123" s="3"/>
      <c r="BK3123" s="35"/>
      <c r="BL3123" s="35"/>
      <c r="BM3123" s="35"/>
      <c r="BN3123" s="3"/>
      <c r="BO3123" s="3"/>
      <c r="BP3123" s="3"/>
      <c r="BQ3123" s="3"/>
      <c r="BR3123" s="3"/>
      <c r="BS3123" s="3"/>
      <c r="BT3123" s="3"/>
      <c r="BU3123" s="3"/>
      <c r="BV3123" s="3"/>
      <c r="BW3123" s="3"/>
      <c r="BX3123" s="3"/>
      <c r="BY3123" s="3">
        <v>1974</v>
      </c>
      <c r="BZ3123" s="12" t="s">
        <v>2813</v>
      </c>
      <c r="CA3123" s="26" t="s">
        <v>2386</v>
      </c>
      <c r="CB3123" s="26" t="s">
        <v>3083</v>
      </c>
      <c r="CC3123" s="26" t="s">
        <v>2388</v>
      </c>
      <c r="CD3123" s="3"/>
      <c r="CE3123" s="3"/>
      <c r="CF3123" s="7"/>
      <c r="CU3123" s="1"/>
      <c r="CV3123" s="1"/>
      <c r="CW3123" s="1"/>
      <c r="DD3123" s="1"/>
      <c r="DF3123" s="1"/>
      <c r="DH3123"/>
      <c r="DJ3123" s="1"/>
      <c r="DP3123"/>
      <c r="DW3123" s="1"/>
      <c r="DX3123" s="1"/>
      <c r="DY3123" s="1"/>
      <c r="DZ3123" s="1"/>
      <c r="EA3123" s="1"/>
      <c r="EB3123" s="1"/>
      <c r="EC3123" s="1"/>
      <c r="EH3123"/>
      <c r="ER3123" s="1"/>
      <c r="ET3123" s="1"/>
      <c r="EV3123"/>
      <c r="EW3123"/>
      <c r="FH3123" s="1"/>
      <c r="FI3123" s="1"/>
      <c r="PD3123" s="2"/>
      <c r="PE3123" s="2"/>
      <c r="PF3123" s="2"/>
      <c r="PG3123" s="2"/>
      <c r="PH3123" s="2"/>
      <c r="PI3123" s="2"/>
      <c r="PJ3123" s="2"/>
      <c r="PK3123" s="2"/>
      <c r="PL3123" s="2"/>
      <c r="PM3123" s="2"/>
      <c r="PN3123" s="2"/>
      <c r="PO3123" s="2"/>
    </row>
    <row r="3124" spans="1:431" ht="140" hidden="1" x14ac:dyDescent="0.15">
      <c r="A3124" s="32" t="s">
        <v>3059</v>
      </c>
      <c r="B3124" s="3"/>
      <c r="C3124" s="34"/>
      <c r="D3124" s="34"/>
      <c r="E3124" s="3"/>
      <c r="F3124" s="6"/>
      <c r="G3124" s="6"/>
      <c r="H3124" s="6"/>
      <c r="I3124" s="3"/>
      <c r="J3124" s="6"/>
      <c r="K3124" s="3"/>
      <c r="L3124" s="3"/>
      <c r="M3124" s="3"/>
      <c r="N3124" s="6"/>
      <c r="O3124" s="3"/>
      <c r="P3124" s="6"/>
      <c r="Q3124" s="6"/>
      <c r="R3124" s="6"/>
      <c r="S3124" s="3"/>
      <c r="T3124" s="3"/>
      <c r="U3124" s="35"/>
      <c r="V3124" s="3"/>
      <c r="W3124" s="3"/>
      <c r="X3124" s="3"/>
      <c r="Y3124" s="6"/>
      <c r="Z3124" s="34"/>
      <c r="AA3124" s="34"/>
      <c r="AB3124" s="35"/>
      <c r="AC3124" s="34"/>
      <c r="AD3124" s="6"/>
      <c r="AE3124" s="3"/>
      <c r="AF3124" s="3"/>
      <c r="AG3124" s="6"/>
      <c r="AH3124" s="6"/>
      <c r="AI3124" s="3"/>
      <c r="AJ3124" s="3"/>
      <c r="AK3124" s="3"/>
      <c r="AL3124" s="3"/>
      <c r="AM3124" s="6"/>
      <c r="AN3124" s="35"/>
      <c r="AO3124" s="35"/>
      <c r="AP3124" s="3"/>
      <c r="AQ3124" s="35"/>
      <c r="AR3124" s="3"/>
      <c r="AS3124" s="3"/>
      <c r="AT3124" s="6"/>
      <c r="AU3124" s="6"/>
      <c r="AV3124" s="6"/>
      <c r="AW3124" s="3"/>
      <c r="AX3124" s="3"/>
      <c r="AY3124" s="3"/>
      <c r="AZ3124" s="35"/>
      <c r="BA3124" s="3"/>
      <c r="BB3124" s="3"/>
      <c r="BC3124" s="3"/>
      <c r="BD3124" s="3"/>
      <c r="BE3124" s="3"/>
      <c r="BF3124" s="35"/>
      <c r="BG3124" s="3"/>
      <c r="BH3124" s="3"/>
      <c r="BI3124" s="3"/>
      <c r="BJ3124" s="3"/>
      <c r="BK3124" s="35"/>
      <c r="BL3124" s="35"/>
      <c r="BM3124" s="35"/>
      <c r="BN3124" s="3"/>
      <c r="BO3124" s="3"/>
      <c r="BP3124" s="3"/>
      <c r="BQ3124" s="3"/>
      <c r="BR3124" s="3"/>
      <c r="BS3124" s="3"/>
      <c r="BT3124" s="3"/>
      <c r="BU3124" s="3"/>
      <c r="BV3124" s="3"/>
      <c r="BW3124" s="3"/>
      <c r="BX3124" s="3"/>
      <c r="BY3124" s="3">
        <v>1974</v>
      </c>
      <c r="BZ3124" s="12" t="s">
        <v>2813</v>
      </c>
      <c r="CA3124" s="26" t="s">
        <v>2386</v>
      </c>
      <c r="CB3124" s="26" t="s">
        <v>3083</v>
      </c>
      <c r="CC3124" s="26" t="s">
        <v>2388</v>
      </c>
      <c r="CD3124" s="3"/>
      <c r="CE3124" s="3"/>
      <c r="CF3124" s="7"/>
      <c r="CU3124" s="1"/>
      <c r="CV3124" s="1"/>
      <c r="CW3124" s="1"/>
      <c r="DD3124" s="1"/>
      <c r="DF3124" s="1"/>
      <c r="DH3124"/>
      <c r="DJ3124" s="1"/>
      <c r="DP3124"/>
      <c r="DW3124" s="1"/>
      <c r="DX3124" s="1"/>
      <c r="DY3124" s="1"/>
      <c r="DZ3124" s="1"/>
      <c r="EA3124" s="1"/>
      <c r="EB3124" s="1"/>
      <c r="EC3124" s="1"/>
      <c r="EH3124"/>
      <c r="ER3124" s="1"/>
      <c r="ET3124" s="1"/>
      <c r="EV3124"/>
      <c r="EW3124"/>
      <c r="FH3124" s="1"/>
      <c r="FI3124" s="1"/>
      <c r="PD3124" s="2"/>
      <c r="PE3124" s="2"/>
      <c r="PF3124" s="2"/>
      <c r="PG3124" s="2"/>
      <c r="PH3124" s="2"/>
      <c r="PI3124" s="2"/>
      <c r="PJ3124" s="2"/>
      <c r="PK3124" s="2"/>
      <c r="PL3124" s="2"/>
      <c r="PM3124" s="2"/>
      <c r="PN3124" s="2"/>
      <c r="PO3124" s="2"/>
    </row>
    <row r="3125" spans="1:431" ht="140" hidden="1" x14ac:dyDescent="0.15">
      <c r="A3125" s="33" t="s">
        <v>3060</v>
      </c>
      <c r="B3125" s="3"/>
      <c r="C3125" s="34"/>
      <c r="D3125" s="34"/>
      <c r="E3125" s="3"/>
      <c r="F3125" s="6"/>
      <c r="G3125" s="6"/>
      <c r="H3125" s="6"/>
      <c r="I3125" s="3"/>
      <c r="J3125" s="6"/>
      <c r="K3125" s="3"/>
      <c r="L3125" s="3"/>
      <c r="M3125" s="3"/>
      <c r="N3125" s="6"/>
      <c r="O3125" s="3"/>
      <c r="P3125" s="6"/>
      <c r="Q3125" s="6"/>
      <c r="R3125" s="6"/>
      <c r="S3125" s="3"/>
      <c r="T3125" s="3"/>
      <c r="U3125" s="35"/>
      <c r="V3125" s="3"/>
      <c r="W3125" s="3"/>
      <c r="X3125" s="3"/>
      <c r="Y3125" s="6"/>
      <c r="Z3125" s="34"/>
      <c r="AA3125" s="34"/>
      <c r="AB3125" s="35"/>
      <c r="AC3125" s="34"/>
      <c r="AD3125" s="6"/>
      <c r="AE3125" s="3"/>
      <c r="AF3125" s="3"/>
      <c r="AG3125" s="6"/>
      <c r="AH3125" s="6"/>
      <c r="AI3125" s="3"/>
      <c r="AJ3125" s="3"/>
      <c r="AK3125" s="3"/>
      <c r="AL3125" s="3"/>
      <c r="AM3125" s="6"/>
      <c r="AN3125" s="35"/>
      <c r="AO3125" s="35"/>
      <c r="AP3125" s="3"/>
      <c r="AQ3125" s="35"/>
      <c r="AR3125" s="3"/>
      <c r="AS3125" s="3"/>
      <c r="AT3125" s="6"/>
      <c r="AU3125" s="6"/>
      <c r="AV3125" s="6"/>
      <c r="AW3125" s="3"/>
      <c r="AX3125" s="3"/>
      <c r="AY3125" s="3"/>
      <c r="AZ3125" s="35"/>
      <c r="BA3125" s="3"/>
      <c r="BB3125" s="3"/>
      <c r="BC3125" s="3"/>
      <c r="BD3125" s="3"/>
      <c r="BE3125" s="3"/>
      <c r="BF3125" s="35"/>
      <c r="BG3125" s="3"/>
      <c r="BH3125" s="3"/>
      <c r="BI3125" s="3"/>
      <c r="BJ3125" s="3"/>
      <c r="BK3125" s="35"/>
      <c r="BL3125" s="35"/>
      <c r="BM3125" s="35"/>
      <c r="BN3125" s="3"/>
      <c r="BO3125" s="3"/>
      <c r="BP3125" s="3"/>
      <c r="BQ3125" s="3"/>
      <c r="BR3125" s="3"/>
      <c r="BS3125" s="3"/>
      <c r="BT3125" s="3"/>
      <c r="BU3125" s="3"/>
      <c r="BV3125" s="3"/>
      <c r="BW3125" s="3"/>
      <c r="BX3125" s="3"/>
      <c r="BY3125" s="3">
        <v>1974</v>
      </c>
      <c r="BZ3125" s="12" t="s">
        <v>2813</v>
      </c>
      <c r="CA3125" s="26" t="s">
        <v>2386</v>
      </c>
      <c r="CB3125" s="26" t="s">
        <v>3083</v>
      </c>
      <c r="CC3125" s="26" t="s">
        <v>2388</v>
      </c>
      <c r="CD3125" s="3"/>
      <c r="CE3125" s="3"/>
      <c r="CF3125" s="7"/>
      <c r="CU3125" s="1"/>
      <c r="CV3125" s="1"/>
      <c r="CW3125" s="1"/>
      <c r="DD3125" s="1"/>
      <c r="DF3125" s="1"/>
      <c r="DH3125"/>
      <c r="DJ3125" s="1"/>
      <c r="DP3125"/>
      <c r="DW3125" s="1"/>
      <c r="DX3125" s="1"/>
      <c r="DY3125" s="1"/>
      <c r="DZ3125" s="1"/>
      <c r="EA3125" s="1"/>
      <c r="EB3125" s="1"/>
      <c r="EC3125" s="1"/>
      <c r="EH3125"/>
      <c r="ER3125" s="1"/>
      <c r="ET3125" s="1"/>
      <c r="EV3125"/>
      <c r="EW3125"/>
      <c r="FH3125" s="1"/>
      <c r="FI3125" s="1"/>
      <c r="PD3125" s="2"/>
      <c r="PE3125" s="2"/>
      <c r="PF3125" s="2"/>
      <c r="PG3125" s="2"/>
      <c r="PH3125" s="2"/>
      <c r="PI3125" s="2"/>
      <c r="PJ3125" s="2"/>
      <c r="PK3125" s="2"/>
      <c r="PL3125" s="2"/>
      <c r="PM3125" s="2"/>
      <c r="PN3125" s="2"/>
      <c r="PO3125" s="2"/>
    </row>
    <row r="3126" spans="1:431" ht="140" hidden="1" x14ac:dyDescent="0.15">
      <c r="A3126" s="32" t="s">
        <v>3061</v>
      </c>
      <c r="B3126" s="3"/>
      <c r="C3126" s="34"/>
      <c r="D3126" s="34"/>
      <c r="E3126" s="3"/>
      <c r="F3126" s="6"/>
      <c r="G3126" s="6"/>
      <c r="H3126" s="6"/>
      <c r="I3126" s="3"/>
      <c r="J3126" s="6"/>
      <c r="K3126" s="3"/>
      <c r="L3126" s="3"/>
      <c r="M3126" s="3"/>
      <c r="N3126" s="6"/>
      <c r="O3126" s="3"/>
      <c r="P3126" s="6"/>
      <c r="Q3126" s="6"/>
      <c r="R3126" s="6"/>
      <c r="S3126" s="3"/>
      <c r="T3126" s="3"/>
      <c r="U3126" s="35"/>
      <c r="V3126" s="3"/>
      <c r="W3126" s="3"/>
      <c r="X3126" s="3"/>
      <c r="Y3126" s="6"/>
      <c r="Z3126" s="34"/>
      <c r="AA3126" s="34"/>
      <c r="AB3126" s="35"/>
      <c r="AC3126" s="34"/>
      <c r="AD3126" s="6"/>
      <c r="AE3126" s="3"/>
      <c r="AF3126" s="3"/>
      <c r="AG3126" s="6"/>
      <c r="AH3126" s="6"/>
      <c r="AI3126" s="3"/>
      <c r="AJ3126" s="3"/>
      <c r="AK3126" s="3"/>
      <c r="AL3126" s="3"/>
      <c r="AM3126" s="6"/>
      <c r="AN3126" s="35"/>
      <c r="AO3126" s="35"/>
      <c r="AP3126" s="3"/>
      <c r="AQ3126" s="35"/>
      <c r="AR3126" s="3"/>
      <c r="AS3126" s="3"/>
      <c r="AT3126" s="6"/>
      <c r="AU3126" s="6"/>
      <c r="AV3126" s="6"/>
      <c r="AW3126" s="3"/>
      <c r="AX3126" s="3"/>
      <c r="AY3126" s="3"/>
      <c r="AZ3126" s="35"/>
      <c r="BA3126" s="3"/>
      <c r="BB3126" s="3"/>
      <c r="BC3126" s="3"/>
      <c r="BD3126" s="3"/>
      <c r="BE3126" s="3"/>
      <c r="BF3126" s="35"/>
      <c r="BG3126" s="3"/>
      <c r="BH3126" s="3"/>
      <c r="BI3126" s="3"/>
      <c r="BJ3126" s="3"/>
      <c r="BK3126" s="35"/>
      <c r="BL3126" s="35"/>
      <c r="BM3126" s="35"/>
      <c r="BN3126" s="3"/>
      <c r="BO3126" s="3"/>
      <c r="BP3126" s="3"/>
      <c r="BQ3126" s="3"/>
      <c r="BR3126" s="3"/>
      <c r="BS3126" s="3"/>
      <c r="BT3126" s="3"/>
      <c r="BU3126" s="3"/>
      <c r="BV3126" s="3"/>
      <c r="BW3126" s="3"/>
      <c r="BX3126" s="3"/>
      <c r="BY3126" s="3">
        <v>1974</v>
      </c>
      <c r="BZ3126" s="12" t="s">
        <v>2813</v>
      </c>
      <c r="CA3126" s="26" t="s">
        <v>2386</v>
      </c>
      <c r="CB3126" s="26" t="s">
        <v>3083</v>
      </c>
      <c r="CC3126" s="26" t="s">
        <v>2388</v>
      </c>
      <c r="CD3126" s="3"/>
      <c r="CE3126" s="3"/>
      <c r="CF3126" s="7"/>
      <c r="CU3126" s="1"/>
      <c r="CV3126" s="1"/>
      <c r="CW3126" s="1"/>
      <c r="DD3126" s="1"/>
      <c r="DF3126" s="1"/>
      <c r="DH3126"/>
      <c r="DJ3126" s="1"/>
      <c r="DP3126"/>
      <c r="DW3126" s="1"/>
      <c r="DX3126" s="1"/>
      <c r="DY3126" s="1"/>
      <c r="DZ3126" s="1"/>
      <c r="EA3126" s="1"/>
      <c r="EB3126" s="1"/>
      <c r="EC3126" s="1"/>
      <c r="EH3126"/>
      <c r="ER3126" s="1"/>
      <c r="ET3126" s="1"/>
      <c r="EV3126"/>
      <c r="EW3126"/>
      <c r="FH3126" s="1"/>
      <c r="FI3126" s="1"/>
      <c r="PD3126" s="2"/>
      <c r="PE3126" s="2"/>
      <c r="PF3126" s="2"/>
      <c r="PG3126" s="2"/>
      <c r="PH3126" s="2"/>
      <c r="PI3126" s="2"/>
      <c r="PJ3126" s="2"/>
      <c r="PK3126" s="2"/>
      <c r="PL3126" s="2"/>
      <c r="PM3126" s="2"/>
      <c r="PN3126" s="2"/>
      <c r="PO3126" s="2"/>
    </row>
    <row r="3127" spans="1:431" ht="140" hidden="1" x14ac:dyDescent="0.15">
      <c r="A3127" s="33" t="s">
        <v>3062</v>
      </c>
      <c r="B3127" s="3"/>
      <c r="C3127" s="34"/>
      <c r="D3127" s="34"/>
      <c r="E3127" s="3"/>
      <c r="F3127" s="6"/>
      <c r="G3127" s="6"/>
      <c r="H3127" s="6"/>
      <c r="I3127" s="3"/>
      <c r="J3127" s="6"/>
      <c r="K3127" s="3"/>
      <c r="L3127" s="3"/>
      <c r="M3127" s="3"/>
      <c r="N3127" s="6"/>
      <c r="O3127" s="3"/>
      <c r="P3127" s="6"/>
      <c r="Q3127" s="6"/>
      <c r="R3127" s="6"/>
      <c r="S3127" s="3"/>
      <c r="T3127" s="3"/>
      <c r="U3127" s="35"/>
      <c r="V3127" s="3"/>
      <c r="W3127" s="3"/>
      <c r="X3127" s="3"/>
      <c r="Y3127" s="6"/>
      <c r="Z3127" s="34"/>
      <c r="AA3127" s="34"/>
      <c r="AB3127" s="35"/>
      <c r="AC3127" s="34"/>
      <c r="AD3127" s="6"/>
      <c r="AE3127" s="3"/>
      <c r="AF3127" s="3"/>
      <c r="AG3127" s="6"/>
      <c r="AH3127" s="6"/>
      <c r="AI3127" s="3"/>
      <c r="AJ3127" s="3"/>
      <c r="AK3127" s="3"/>
      <c r="AL3127" s="3"/>
      <c r="AM3127" s="6"/>
      <c r="AN3127" s="35"/>
      <c r="AO3127" s="35"/>
      <c r="AP3127" s="3"/>
      <c r="AQ3127" s="35"/>
      <c r="AR3127" s="3"/>
      <c r="AS3127" s="3"/>
      <c r="AT3127" s="6"/>
      <c r="AU3127" s="6"/>
      <c r="AV3127" s="6"/>
      <c r="AW3127" s="3"/>
      <c r="AX3127" s="3"/>
      <c r="AY3127" s="3"/>
      <c r="AZ3127" s="35"/>
      <c r="BA3127" s="3"/>
      <c r="BB3127" s="3"/>
      <c r="BC3127" s="3"/>
      <c r="BD3127" s="3"/>
      <c r="BE3127" s="3"/>
      <c r="BF3127" s="35"/>
      <c r="BG3127" s="3"/>
      <c r="BH3127" s="3"/>
      <c r="BI3127" s="3"/>
      <c r="BJ3127" s="3"/>
      <c r="BK3127" s="35"/>
      <c r="BL3127" s="35"/>
      <c r="BM3127" s="35"/>
      <c r="BN3127" s="3"/>
      <c r="BO3127" s="3"/>
      <c r="BP3127" s="3"/>
      <c r="BQ3127" s="3"/>
      <c r="BR3127" s="3"/>
      <c r="BS3127" s="3"/>
      <c r="BT3127" s="3"/>
      <c r="BU3127" s="3"/>
      <c r="BV3127" s="3"/>
      <c r="BW3127" s="3"/>
      <c r="BX3127" s="3"/>
      <c r="BY3127" s="3">
        <v>1974</v>
      </c>
      <c r="BZ3127" s="12" t="s">
        <v>2813</v>
      </c>
      <c r="CA3127" s="26" t="s">
        <v>2386</v>
      </c>
      <c r="CB3127" s="26" t="s">
        <v>3083</v>
      </c>
      <c r="CC3127" s="26" t="s">
        <v>2388</v>
      </c>
      <c r="CD3127" s="3"/>
      <c r="CE3127" s="3"/>
      <c r="CF3127" s="7"/>
      <c r="CU3127" s="1"/>
      <c r="CV3127" s="1"/>
      <c r="CW3127" s="1"/>
      <c r="DD3127" s="1"/>
      <c r="DF3127" s="1"/>
      <c r="DH3127"/>
      <c r="DJ3127" s="1"/>
      <c r="DP3127"/>
      <c r="DW3127" s="1"/>
      <c r="DX3127" s="1"/>
      <c r="DY3127" s="1"/>
      <c r="DZ3127" s="1"/>
      <c r="EA3127" s="1"/>
      <c r="EB3127" s="1"/>
      <c r="EC3127" s="1"/>
      <c r="EH3127"/>
      <c r="ER3127" s="1"/>
      <c r="ET3127" s="1"/>
      <c r="EV3127"/>
      <c r="EW3127"/>
      <c r="FH3127" s="1"/>
      <c r="FI3127" s="1"/>
      <c r="PD3127" s="2"/>
      <c r="PE3127" s="2"/>
      <c r="PF3127" s="2"/>
      <c r="PG3127" s="2"/>
      <c r="PH3127" s="2"/>
      <c r="PI3127" s="2"/>
      <c r="PJ3127" s="2"/>
      <c r="PK3127" s="2"/>
      <c r="PL3127" s="2"/>
      <c r="PM3127" s="2"/>
      <c r="PN3127" s="2"/>
      <c r="PO3127" s="2"/>
    </row>
    <row r="3128" spans="1:431" ht="140" hidden="1" x14ac:dyDescent="0.15">
      <c r="A3128" s="32" t="s">
        <v>3063</v>
      </c>
      <c r="B3128" s="3"/>
      <c r="C3128" s="34"/>
      <c r="D3128" s="34"/>
      <c r="E3128" s="3"/>
      <c r="F3128" s="6"/>
      <c r="G3128" s="6"/>
      <c r="H3128" s="6"/>
      <c r="I3128" s="3"/>
      <c r="J3128" s="6"/>
      <c r="K3128" s="3"/>
      <c r="L3128" s="3"/>
      <c r="M3128" s="3"/>
      <c r="N3128" s="6"/>
      <c r="O3128" s="3"/>
      <c r="P3128" s="6"/>
      <c r="Q3128" s="6"/>
      <c r="R3128" s="6"/>
      <c r="S3128" s="3"/>
      <c r="T3128" s="3"/>
      <c r="U3128" s="35"/>
      <c r="V3128" s="3"/>
      <c r="W3128" s="3"/>
      <c r="X3128" s="3"/>
      <c r="Y3128" s="6"/>
      <c r="Z3128" s="34"/>
      <c r="AA3128" s="34"/>
      <c r="AB3128" s="35"/>
      <c r="AC3128" s="34"/>
      <c r="AD3128" s="6"/>
      <c r="AE3128" s="3"/>
      <c r="AF3128" s="3"/>
      <c r="AG3128" s="6"/>
      <c r="AH3128" s="6"/>
      <c r="AI3128" s="3"/>
      <c r="AJ3128" s="3"/>
      <c r="AK3128" s="3"/>
      <c r="AL3128" s="3"/>
      <c r="AM3128" s="6"/>
      <c r="AN3128" s="35"/>
      <c r="AO3128" s="35"/>
      <c r="AP3128" s="3"/>
      <c r="AQ3128" s="35"/>
      <c r="AR3128" s="3"/>
      <c r="AS3128" s="3"/>
      <c r="AT3128" s="6"/>
      <c r="AU3128" s="6"/>
      <c r="AV3128" s="6"/>
      <c r="AW3128" s="3"/>
      <c r="AX3128" s="3"/>
      <c r="AY3128" s="3"/>
      <c r="AZ3128" s="35"/>
      <c r="BA3128" s="3"/>
      <c r="BB3128" s="3"/>
      <c r="BC3128" s="3"/>
      <c r="BD3128" s="3"/>
      <c r="BE3128" s="3"/>
      <c r="BF3128" s="35"/>
      <c r="BG3128" s="3"/>
      <c r="BH3128" s="3"/>
      <c r="BI3128" s="3"/>
      <c r="BJ3128" s="3"/>
      <c r="BK3128" s="35"/>
      <c r="BL3128" s="35"/>
      <c r="BM3128" s="35"/>
      <c r="BN3128" s="3"/>
      <c r="BO3128" s="3"/>
      <c r="BP3128" s="3"/>
      <c r="BQ3128" s="3"/>
      <c r="BR3128" s="3"/>
      <c r="BS3128" s="3"/>
      <c r="BT3128" s="3"/>
      <c r="BU3128" s="3"/>
      <c r="BV3128" s="3"/>
      <c r="BW3128" s="3"/>
      <c r="BX3128" s="3"/>
      <c r="BY3128" s="3">
        <v>1974</v>
      </c>
      <c r="BZ3128" s="12" t="s">
        <v>2813</v>
      </c>
      <c r="CA3128" s="26" t="s">
        <v>2386</v>
      </c>
      <c r="CB3128" s="26" t="s">
        <v>3083</v>
      </c>
      <c r="CC3128" s="26" t="s">
        <v>2388</v>
      </c>
      <c r="CD3128" s="3"/>
      <c r="CE3128" s="3"/>
      <c r="CF3128" s="7"/>
      <c r="CU3128" s="1"/>
      <c r="CV3128" s="1"/>
      <c r="CW3128" s="1"/>
      <c r="DD3128" s="1"/>
      <c r="DF3128" s="1"/>
      <c r="DH3128"/>
      <c r="DJ3128" s="1"/>
      <c r="DP3128"/>
      <c r="DW3128" s="1"/>
      <c r="DX3128" s="1"/>
      <c r="DY3128" s="1"/>
      <c r="DZ3128" s="1"/>
      <c r="EA3128" s="1"/>
      <c r="EB3128" s="1"/>
      <c r="EC3128" s="1"/>
      <c r="EH3128"/>
      <c r="ER3128" s="1"/>
      <c r="ET3128" s="1"/>
      <c r="EV3128"/>
      <c r="EW3128"/>
      <c r="FH3128" s="1"/>
      <c r="FI3128" s="1"/>
      <c r="PD3128" s="2"/>
      <c r="PE3128" s="2"/>
      <c r="PF3128" s="2"/>
      <c r="PG3128" s="2"/>
      <c r="PH3128" s="2"/>
      <c r="PI3128" s="2"/>
      <c r="PJ3128" s="2"/>
      <c r="PK3128" s="2"/>
      <c r="PL3128" s="2"/>
      <c r="PM3128" s="2"/>
      <c r="PN3128" s="2"/>
      <c r="PO3128" s="2"/>
    </row>
    <row r="3129" spans="1:431" ht="140" hidden="1" x14ac:dyDescent="0.15">
      <c r="A3129" s="33" t="s">
        <v>3064</v>
      </c>
      <c r="B3129" s="3"/>
      <c r="C3129" s="34"/>
      <c r="D3129" s="34"/>
      <c r="E3129" s="3"/>
      <c r="F3129" s="6"/>
      <c r="G3129" s="6"/>
      <c r="H3129" s="6"/>
      <c r="I3129" s="3"/>
      <c r="J3129" s="6"/>
      <c r="K3129" s="3"/>
      <c r="L3129" s="3"/>
      <c r="M3129" s="3"/>
      <c r="N3129" s="6"/>
      <c r="O3129" s="3"/>
      <c r="P3129" s="6"/>
      <c r="Q3129" s="6"/>
      <c r="R3129" s="6"/>
      <c r="S3129" s="3"/>
      <c r="T3129" s="3"/>
      <c r="U3129" s="35"/>
      <c r="V3129" s="3"/>
      <c r="W3129" s="3"/>
      <c r="X3129" s="3"/>
      <c r="Y3129" s="6"/>
      <c r="Z3129" s="34"/>
      <c r="AA3129" s="34"/>
      <c r="AB3129" s="35"/>
      <c r="AC3129" s="34"/>
      <c r="AD3129" s="6"/>
      <c r="AE3129" s="3"/>
      <c r="AF3129" s="3"/>
      <c r="AG3129" s="6"/>
      <c r="AH3129" s="6"/>
      <c r="AI3129" s="3"/>
      <c r="AJ3129" s="3"/>
      <c r="AK3129" s="3"/>
      <c r="AL3129" s="3"/>
      <c r="AM3129" s="6"/>
      <c r="AN3129" s="35"/>
      <c r="AO3129" s="35"/>
      <c r="AP3129" s="3"/>
      <c r="AQ3129" s="35"/>
      <c r="AR3129" s="3"/>
      <c r="AS3129" s="3"/>
      <c r="AT3129" s="6"/>
      <c r="AU3129" s="6"/>
      <c r="AV3129" s="6"/>
      <c r="AW3129" s="3"/>
      <c r="AX3129" s="3"/>
      <c r="AY3129" s="3"/>
      <c r="AZ3129" s="35"/>
      <c r="BA3129" s="3"/>
      <c r="BB3129" s="3"/>
      <c r="BC3129" s="3"/>
      <c r="BD3129" s="3"/>
      <c r="BE3129" s="3"/>
      <c r="BF3129" s="35"/>
      <c r="BG3129" s="3"/>
      <c r="BH3129" s="3"/>
      <c r="BI3129" s="3"/>
      <c r="BJ3129" s="3"/>
      <c r="BK3129" s="35"/>
      <c r="BL3129" s="35"/>
      <c r="BM3129" s="35"/>
      <c r="BN3129" s="3"/>
      <c r="BO3129" s="3"/>
      <c r="BP3129" s="3"/>
      <c r="BQ3129" s="3"/>
      <c r="BR3129" s="3"/>
      <c r="BS3129" s="3"/>
      <c r="BT3129" s="3"/>
      <c r="BU3129" s="3"/>
      <c r="BV3129" s="3"/>
      <c r="BW3129" s="3"/>
      <c r="BX3129" s="3"/>
      <c r="BY3129" s="3">
        <v>1974</v>
      </c>
      <c r="BZ3129" s="12" t="s">
        <v>2813</v>
      </c>
      <c r="CA3129" s="26" t="s">
        <v>2386</v>
      </c>
      <c r="CB3129" s="26" t="s">
        <v>3083</v>
      </c>
      <c r="CC3129" s="26" t="s">
        <v>2388</v>
      </c>
      <c r="CD3129" s="3"/>
      <c r="CE3129" s="3"/>
      <c r="CF3129" s="7"/>
      <c r="CU3129" s="1"/>
      <c r="CV3129" s="1"/>
      <c r="CW3129" s="1"/>
      <c r="DD3129" s="1"/>
      <c r="DF3129" s="1"/>
      <c r="DH3129"/>
      <c r="DJ3129" s="1"/>
      <c r="DP3129"/>
      <c r="DW3129" s="1"/>
      <c r="DX3129" s="1"/>
      <c r="DY3129" s="1"/>
      <c r="DZ3129" s="1"/>
      <c r="EA3129" s="1"/>
      <c r="EB3129" s="1"/>
      <c r="EC3129" s="1"/>
      <c r="EH3129"/>
      <c r="ER3129" s="1"/>
      <c r="ET3129" s="1"/>
      <c r="EV3129"/>
      <c r="EW3129"/>
      <c r="FH3129" s="1"/>
      <c r="FI3129" s="1"/>
      <c r="PD3129" s="2"/>
      <c r="PE3129" s="2"/>
      <c r="PF3129" s="2"/>
      <c r="PG3129" s="2"/>
      <c r="PH3129" s="2"/>
      <c r="PI3129" s="2"/>
      <c r="PJ3129" s="2"/>
      <c r="PK3129" s="2"/>
      <c r="PL3129" s="2"/>
      <c r="PM3129" s="2"/>
      <c r="PN3129" s="2"/>
      <c r="PO3129" s="2"/>
    </row>
    <row r="3130" spans="1:431" ht="140" hidden="1" x14ac:dyDescent="0.15">
      <c r="A3130" s="32" t="s">
        <v>3065</v>
      </c>
      <c r="B3130" s="3"/>
      <c r="C3130" s="34"/>
      <c r="D3130" s="34"/>
      <c r="E3130" s="3"/>
      <c r="F3130" s="6"/>
      <c r="G3130" s="6"/>
      <c r="H3130" s="6"/>
      <c r="I3130" s="3"/>
      <c r="J3130" s="6"/>
      <c r="K3130" s="3"/>
      <c r="L3130" s="3"/>
      <c r="M3130" s="3"/>
      <c r="N3130" s="6"/>
      <c r="O3130" s="3"/>
      <c r="P3130" s="6"/>
      <c r="Q3130" s="6"/>
      <c r="R3130" s="6"/>
      <c r="S3130" s="3"/>
      <c r="T3130" s="3"/>
      <c r="U3130" s="35"/>
      <c r="V3130" s="3"/>
      <c r="W3130" s="3"/>
      <c r="X3130" s="3"/>
      <c r="Y3130" s="6"/>
      <c r="Z3130" s="34"/>
      <c r="AA3130" s="34"/>
      <c r="AB3130" s="35"/>
      <c r="AC3130" s="34"/>
      <c r="AD3130" s="6"/>
      <c r="AE3130" s="3"/>
      <c r="AF3130" s="3"/>
      <c r="AG3130" s="6"/>
      <c r="AH3130" s="6"/>
      <c r="AI3130" s="3"/>
      <c r="AJ3130" s="3"/>
      <c r="AK3130" s="3"/>
      <c r="AL3130" s="3"/>
      <c r="AM3130" s="6"/>
      <c r="AN3130" s="35"/>
      <c r="AO3130" s="35"/>
      <c r="AP3130" s="3"/>
      <c r="AQ3130" s="35"/>
      <c r="AR3130" s="3"/>
      <c r="AS3130" s="3"/>
      <c r="AT3130" s="6"/>
      <c r="AU3130" s="6"/>
      <c r="AV3130" s="6"/>
      <c r="AW3130" s="3"/>
      <c r="AX3130" s="3"/>
      <c r="AY3130" s="3"/>
      <c r="AZ3130" s="35"/>
      <c r="BA3130" s="3"/>
      <c r="BB3130" s="3"/>
      <c r="BC3130" s="3"/>
      <c r="BD3130" s="3"/>
      <c r="BE3130" s="3"/>
      <c r="BF3130" s="35"/>
      <c r="BG3130" s="3"/>
      <c r="BH3130" s="3"/>
      <c r="BI3130" s="3"/>
      <c r="BJ3130" s="3"/>
      <c r="BK3130" s="35"/>
      <c r="BL3130" s="35"/>
      <c r="BM3130" s="35"/>
      <c r="BN3130" s="3"/>
      <c r="BO3130" s="3"/>
      <c r="BP3130" s="3"/>
      <c r="BQ3130" s="3"/>
      <c r="BR3130" s="3"/>
      <c r="BS3130" s="3"/>
      <c r="BT3130" s="3"/>
      <c r="BU3130" s="3"/>
      <c r="BV3130" s="3"/>
      <c r="BW3130" s="3"/>
      <c r="BX3130" s="3"/>
      <c r="BY3130" s="3">
        <v>1974</v>
      </c>
      <c r="BZ3130" s="12" t="s">
        <v>2813</v>
      </c>
      <c r="CA3130" s="26" t="s">
        <v>2386</v>
      </c>
      <c r="CB3130" s="26" t="s">
        <v>3083</v>
      </c>
      <c r="CC3130" s="26" t="s">
        <v>2388</v>
      </c>
      <c r="CD3130" s="3"/>
      <c r="CE3130" s="3"/>
      <c r="CF3130" s="7"/>
      <c r="CU3130" s="1"/>
      <c r="CV3130" s="1"/>
      <c r="CW3130" s="1"/>
      <c r="DD3130" s="1"/>
      <c r="DF3130" s="1"/>
      <c r="DH3130"/>
      <c r="DJ3130" s="1"/>
      <c r="DP3130"/>
      <c r="DW3130" s="1"/>
      <c r="DX3130" s="1"/>
      <c r="DY3130" s="1"/>
      <c r="DZ3130" s="1"/>
      <c r="EA3130" s="1"/>
      <c r="EB3130" s="1"/>
      <c r="EC3130" s="1"/>
      <c r="EH3130"/>
      <c r="ER3130" s="1"/>
      <c r="ET3130" s="1"/>
      <c r="EV3130"/>
      <c r="EW3130"/>
      <c r="FH3130" s="1"/>
      <c r="FI3130" s="1"/>
      <c r="PD3130" s="2"/>
      <c r="PE3130" s="2"/>
      <c r="PF3130" s="2"/>
      <c r="PG3130" s="2"/>
      <c r="PH3130" s="2"/>
      <c r="PI3130" s="2"/>
      <c r="PJ3130" s="2"/>
      <c r="PK3130" s="2"/>
      <c r="PL3130" s="2"/>
      <c r="PM3130" s="2"/>
      <c r="PN3130" s="2"/>
      <c r="PO3130" s="2"/>
    </row>
    <row r="3131" spans="1:431" ht="140" hidden="1" x14ac:dyDescent="0.15">
      <c r="A3131" s="33" t="s">
        <v>3066</v>
      </c>
      <c r="B3131" s="3"/>
      <c r="C3131" s="34"/>
      <c r="D3131" s="34"/>
      <c r="E3131" s="3"/>
      <c r="F3131" s="6"/>
      <c r="G3131" s="6"/>
      <c r="H3131" s="6"/>
      <c r="I3131" s="3"/>
      <c r="J3131" s="6"/>
      <c r="K3131" s="3"/>
      <c r="L3131" s="3"/>
      <c r="M3131" s="3"/>
      <c r="N3131" s="6"/>
      <c r="O3131" s="3"/>
      <c r="P3131" s="6"/>
      <c r="Q3131" s="6"/>
      <c r="R3131" s="6"/>
      <c r="S3131" s="3"/>
      <c r="T3131" s="3"/>
      <c r="U3131" s="35"/>
      <c r="V3131" s="3"/>
      <c r="W3131" s="3"/>
      <c r="X3131" s="3"/>
      <c r="Y3131" s="6"/>
      <c r="Z3131" s="34"/>
      <c r="AA3131" s="34"/>
      <c r="AB3131" s="35"/>
      <c r="AC3131" s="34"/>
      <c r="AD3131" s="6"/>
      <c r="AE3131" s="3"/>
      <c r="AF3131" s="3"/>
      <c r="AG3131" s="6"/>
      <c r="AH3131" s="6"/>
      <c r="AI3131" s="3"/>
      <c r="AJ3131" s="3"/>
      <c r="AK3131" s="3"/>
      <c r="AL3131" s="3"/>
      <c r="AM3131" s="6"/>
      <c r="AN3131" s="35"/>
      <c r="AO3131" s="35"/>
      <c r="AP3131" s="3"/>
      <c r="AQ3131" s="35"/>
      <c r="AR3131" s="3"/>
      <c r="AS3131" s="3"/>
      <c r="AT3131" s="6"/>
      <c r="AU3131" s="6"/>
      <c r="AV3131" s="6"/>
      <c r="AW3131" s="3"/>
      <c r="AX3131" s="3"/>
      <c r="AY3131" s="3"/>
      <c r="AZ3131" s="35"/>
      <c r="BA3131" s="3"/>
      <c r="BB3131" s="3"/>
      <c r="BC3131" s="3"/>
      <c r="BD3131" s="3"/>
      <c r="BE3131" s="3"/>
      <c r="BF3131" s="35"/>
      <c r="BG3131" s="3"/>
      <c r="BH3131" s="3"/>
      <c r="BI3131" s="3"/>
      <c r="BJ3131" s="3"/>
      <c r="BK3131" s="35"/>
      <c r="BL3131" s="35"/>
      <c r="BM3131" s="35"/>
      <c r="BN3131" s="3"/>
      <c r="BO3131" s="3"/>
      <c r="BP3131" s="3"/>
      <c r="BQ3131" s="3"/>
      <c r="BR3131" s="3"/>
      <c r="BS3131" s="3"/>
      <c r="BT3131" s="3"/>
      <c r="BU3131" s="3"/>
      <c r="BV3131" s="3"/>
      <c r="BW3131" s="3"/>
      <c r="BX3131" s="3"/>
      <c r="BY3131" s="3">
        <v>1974</v>
      </c>
      <c r="BZ3131" s="12" t="s">
        <v>2813</v>
      </c>
      <c r="CA3131" s="26" t="s">
        <v>2386</v>
      </c>
      <c r="CB3131" s="26" t="s">
        <v>3083</v>
      </c>
      <c r="CC3131" s="26" t="s">
        <v>2388</v>
      </c>
      <c r="CD3131" s="3"/>
      <c r="CE3131" s="3"/>
      <c r="CF3131" s="7"/>
      <c r="CU3131" s="1"/>
      <c r="CV3131" s="1"/>
      <c r="CW3131" s="1"/>
      <c r="DD3131" s="1"/>
      <c r="DF3131" s="1"/>
      <c r="DH3131"/>
      <c r="DJ3131" s="1"/>
      <c r="DP3131"/>
      <c r="DW3131" s="1"/>
      <c r="DX3131" s="1"/>
      <c r="DY3131" s="1"/>
      <c r="DZ3131" s="1"/>
      <c r="EA3131" s="1"/>
      <c r="EB3131" s="1"/>
      <c r="EC3131" s="1"/>
      <c r="EH3131"/>
      <c r="ER3131" s="1"/>
      <c r="ET3131" s="1"/>
      <c r="EV3131"/>
      <c r="EW3131"/>
      <c r="FH3131" s="1"/>
      <c r="FI3131" s="1"/>
      <c r="PD3131" s="2"/>
      <c r="PE3131" s="2"/>
      <c r="PF3131" s="2"/>
      <c r="PG3131" s="2"/>
      <c r="PH3131" s="2"/>
      <c r="PI3131" s="2"/>
      <c r="PJ3131" s="2"/>
      <c r="PK3131" s="2"/>
      <c r="PL3131" s="2"/>
      <c r="PM3131" s="2"/>
      <c r="PN3131" s="2"/>
      <c r="PO3131" s="2"/>
    </row>
    <row r="3132" spans="1:431" ht="140" hidden="1" x14ac:dyDescent="0.15">
      <c r="A3132" s="32" t="s">
        <v>3067</v>
      </c>
      <c r="B3132" s="3"/>
      <c r="C3132" s="34"/>
      <c r="D3132" s="34"/>
      <c r="E3132" s="3"/>
      <c r="F3132" s="6"/>
      <c r="G3132" s="6"/>
      <c r="H3132" s="6"/>
      <c r="I3132" s="3"/>
      <c r="J3132" s="6"/>
      <c r="K3132" s="3"/>
      <c r="L3132" s="3"/>
      <c r="M3132" s="3"/>
      <c r="N3132" s="6"/>
      <c r="O3132" s="3"/>
      <c r="P3132" s="6"/>
      <c r="Q3132" s="6"/>
      <c r="R3132" s="6"/>
      <c r="S3132" s="3"/>
      <c r="T3132" s="3"/>
      <c r="U3132" s="35"/>
      <c r="V3132" s="3"/>
      <c r="W3132" s="3"/>
      <c r="X3132" s="3"/>
      <c r="Y3132" s="6"/>
      <c r="Z3132" s="34"/>
      <c r="AA3132" s="34"/>
      <c r="AB3132" s="35"/>
      <c r="AC3132" s="34"/>
      <c r="AD3132" s="6"/>
      <c r="AE3132" s="3"/>
      <c r="AF3132" s="3"/>
      <c r="AG3132" s="6"/>
      <c r="AH3132" s="6"/>
      <c r="AI3132" s="3"/>
      <c r="AJ3132" s="3"/>
      <c r="AK3132" s="3"/>
      <c r="AL3132" s="3"/>
      <c r="AM3132" s="6"/>
      <c r="AN3132" s="35"/>
      <c r="AO3132" s="35"/>
      <c r="AP3132" s="3"/>
      <c r="AQ3132" s="35"/>
      <c r="AR3132" s="3"/>
      <c r="AS3132" s="3"/>
      <c r="AT3132" s="6"/>
      <c r="AU3132" s="6"/>
      <c r="AV3132" s="6"/>
      <c r="AW3132" s="3"/>
      <c r="AX3132" s="3"/>
      <c r="AY3132" s="3"/>
      <c r="AZ3132" s="35"/>
      <c r="BA3132" s="3"/>
      <c r="BB3132" s="3"/>
      <c r="BC3132" s="3"/>
      <c r="BD3132" s="3"/>
      <c r="BE3132" s="3"/>
      <c r="BF3132" s="35"/>
      <c r="BG3132" s="3"/>
      <c r="BH3132" s="3"/>
      <c r="BI3132" s="3"/>
      <c r="BJ3132" s="3"/>
      <c r="BK3132" s="35"/>
      <c r="BL3132" s="35"/>
      <c r="BM3132" s="35"/>
      <c r="BN3132" s="3"/>
      <c r="BO3132" s="3"/>
      <c r="BP3132" s="3"/>
      <c r="BQ3132" s="3"/>
      <c r="BR3132" s="3"/>
      <c r="BS3132" s="3"/>
      <c r="BT3132" s="3"/>
      <c r="BU3132" s="3"/>
      <c r="BV3132" s="3"/>
      <c r="BW3132" s="3"/>
      <c r="BX3132" s="3"/>
      <c r="BY3132" s="3">
        <v>1974</v>
      </c>
      <c r="BZ3132" s="12" t="s">
        <v>2813</v>
      </c>
      <c r="CA3132" s="26" t="s">
        <v>2386</v>
      </c>
      <c r="CB3132" s="26" t="s">
        <v>3083</v>
      </c>
      <c r="CC3132" s="26" t="s">
        <v>2388</v>
      </c>
      <c r="CD3132" s="3"/>
      <c r="CE3132" s="3"/>
      <c r="CF3132" s="7"/>
      <c r="CU3132" s="1"/>
      <c r="CV3132" s="1"/>
      <c r="CW3132" s="1"/>
      <c r="DD3132" s="1"/>
      <c r="DF3132" s="1"/>
      <c r="DH3132"/>
      <c r="DJ3132" s="1"/>
      <c r="DP3132"/>
      <c r="DW3132" s="1"/>
      <c r="DX3132" s="1"/>
      <c r="DY3132" s="1"/>
      <c r="DZ3132" s="1"/>
      <c r="EA3132" s="1"/>
      <c r="EB3132" s="1"/>
      <c r="EC3132" s="1"/>
      <c r="EH3132"/>
      <c r="ER3132" s="1"/>
      <c r="ET3132" s="1"/>
      <c r="EV3132"/>
      <c r="EW3132"/>
      <c r="FH3132" s="1"/>
      <c r="FI3132" s="1"/>
      <c r="PD3132" s="2"/>
      <c r="PE3132" s="2"/>
      <c r="PF3132" s="2"/>
      <c r="PG3132" s="2"/>
      <c r="PH3132" s="2"/>
      <c r="PI3132" s="2"/>
      <c r="PJ3132" s="2"/>
      <c r="PK3132" s="2"/>
      <c r="PL3132" s="2"/>
      <c r="PM3132" s="2"/>
      <c r="PN3132" s="2"/>
      <c r="PO3132" s="2"/>
    </row>
    <row r="3133" spans="1:431" ht="140" hidden="1" x14ac:dyDescent="0.15">
      <c r="A3133" s="33" t="s">
        <v>3068</v>
      </c>
      <c r="B3133" s="3"/>
      <c r="C3133" s="34"/>
      <c r="D3133" s="34"/>
      <c r="E3133" s="3"/>
      <c r="F3133" s="6"/>
      <c r="G3133" s="6"/>
      <c r="H3133" s="6"/>
      <c r="I3133" s="3"/>
      <c r="J3133" s="6"/>
      <c r="K3133" s="3"/>
      <c r="L3133" s="3"/>
      <c r="M3133" s="3"/>
      <c r="N3133" s="6"/>
      <c r="O3133" s="3"/>
      <c r="P3133" s="6"/>
      <c r="Q3133" s="6"/>
      <c r="R3133" s="6"/>
      <c r="S3133" s="3"/>
      <c r="T3133" s="3"/>
      <c r="U3133" s="35"/>
      <c r="V3133" s="3"/>
      <c r="W3133" s="3"/>
      <c r="X3133" s="3"/>
      <c r="Y3133" s="6"/>
      <c r="Z3133" s="34"/>
      <c r="AA3133" s="34"/>
      <c r="AB3133" s="35"/>
      <c r="AC3133" s="34"/>
      <c r="AD3133" s="6"/>
      <c r="AE3133" s="3"/>
      <c r="AF3133" s="3"/>
      <c r="AG3133" s="6"/>
      <c r="AH3133" s="6"/>
      <c r="AI3133" s="3"/>
      <c r="AJ3133" s="3"/>
      <c r="AK3133" s="3"/>
      <c r="AL3133" s="3"/>
      <c r="AM3133" s="6"/>
      <c r="AN3133" s="35"/>
      <c r="AO3133" s="35"/>
      <c r="AP3133" s="3"/>
      <c r="AQ3133" s="35"/>
      <c r="AR3133" s="3"/>
      <c r="AS3133" s="3"/>
      <c r="AT3133" s="6"/>
      <c r="AU3133" s="6"/>
      <c r="AV3133" s="6"/>
      <c r="AW3133" s="3"/>
      <c r="AX3133" s="3"/>
      <c r="AY3133" s="3"/>
      <c r="AZ3133" s="35"/>
      <c r="BA3133" s="3"/>
      <c r="BB3133" s="3"/>
      <c r="BC3133" s="3"/>
      <c r="BD3133" s="3"/>
      <c r="BE3133" s="3"/>
      <c r="BF3133" s="35"/>
      <c r="BG3133" s="3"/>
      <c r="BH3133" s="3"/>
      <c r="BI3133" s="3"/>
      <c r="BJ3133" s="3"/>
      <c r="BK3133" s="35"/>
      <c r="BL3133" s="35"/>
      <c r="BM3133" s="35"/>
      <c r="BN3133" s="3"/>
      <c r="BO3133" s="3"/>
      <c r="BP3133" s="3"/>
      <c r="BQ3133" s="3"/>
      <c r="BR3133" s="3"/>
      <c r="BS3133" s="3"/>
      <c r="BT3133" s="3"/>
      <c r="BU3133" s="3"/>
      <c r="BV3133" s="3"/>
      <c r="BW3133" s="3"/>
      <c r="BX3133" s="3"/>
      <c r="BY3133" s="3">
        <v>1974</v>
      </c>
      <c r="BZ3133" s="12" t="s">
        <v>2813</v>
      </c>
      <c r="CA3133" s="26" t="s">
        <v>2386</v>
      </c>
      <c r="CB3133" s="26" t="s">
        <v>3083</v>
      </c>
      <c r="CC3133" s="26" t="s">
        <v>2388</v>
      </c>
      <c r="CD3133" s="3"/>
      <c r="CE3133" s="3"/>
      <c r="CF3133" s="7"/>
      <c r="CU3133" s="1"/>
      <c r="CV3133" s="1"/>
      <c r="CW3133" s="1"/>
      <c r="DD3133" s="1"/>
      <c r="DF3133" s="1"/>
      <c r="DH3133"/>
      <c r="DJ3133" s="1"/>
      <c r="DP3133"/>
      <c r="DW3133" s="1"/>
      <c r="DX3133" s="1"/>
      <c r="DY3133" s="1"/>
      <c r="DZ3133" s="1"/>
      <c r="EA3133" s="1"/>
      <c r="EB3133" s="1"/>
      <c r="EC3133" s="1"/>
      <c r="EH3133"/>
      <c r="ER3133" s="1"/>
      <c r="ET3133" s="1"/>
      <c r="EV3133"/>
      <c r="EW3133"/>
      <c r="FH3133" s="1"/>
      <c r="FI3133" s="1"/>
      <c r="PD3133" s="2"/>
      <c r="PE3133" s="2"/>
      <c r="PF3133" s="2"/>
      <c r="PG3133" s="2"/>
      <c r="PH3133" s="2"/>
      <c r="PI3133" s="2"/>
      <c r="PJ3133" s="2"/>
      <c r="PK3133" s="2"/>
      <c r="PL3133" s="2"/>
      <c r="PM3133" s="2"/>
      <c r="PN3133" s="2"/>
      <c r="PO3133" s="2"/>
    </row>
    <row r="3134" spans="1:431" ht="140" hidden="1" x14ac:dyDescent="0.15">
      <c r="A3134" s="32" t="s">
        <v>3069</v>
      </c>
      <c r="B3134" s="3"/>
      <c r="C3134" s="34"/>
      <c r="D3134" s="34"/>
      <c r="E3134" s="3"/>
      <c r="F3134" s="6"/>
      <c r="G3134" s="6"/>
      <c r="H3134" s="6"/>
      <c r="I3134" s="3"/>
      <c r="J3134" s="6"/>
      <c r="K3134" s="3"/>
      <c r="L3134" s="3"/>
      <c r="M3134" s="3"/>
      <c r="N3134" s="6"/>
      <c r="O3134" s="3"/>
      <c r="P3134" s="6"/>
      <c r="Q3134" s="6"/>
      <c r="R3134" s="6"/>
      <c r="S3134" s="3"/>
      <c r="T3134" s="3"/>
      <c r="U3134" s="35"/>
      <c r="V3134" s="3"/>
      <c r="W3134" s="3"/>
      <c r="X3134" s="3"/>
      <c r="Y3134" s="6"/>
      <c r="Z3134" s="34"/>
      <c r="AA3134" s="34"/>
      <c r="AB3134" s="35"/>
      <c r="AC3134" s="34"/>
      <c r="AD3134" s="6"/>
      <c r="AE3134" s="3"/>
      <c r="AF3134" s="3"/>
      <c r="AG3134" s="6"/>
      <c r="AH3134" s="6"/>
      <c r="AI3134" s="3"/>
      <c r="AJ3134" s="3"/>
      <c r="AK3134" s="3"/>
      <c r="AL3134" s="3"/>
      <c r="AM3134" s="6"/>
      <c r="AN3134" s="35"/>
      <c r="AO3134" s="35"/>
      <c r="AP3134" s="3"/>
      <c r="AQ3134" s="35"/>
      <c r="AR3134" s="3"/>
      <c r="AS3134" s="3"/>
      <c r="AT3134" s="6"/>
      <c r="AU3134" s="6"/>
      <c r="AV3134" s="6"/>
      <c r="AW3134" s="3"/>
      <c r="AX3134" s="3"/>
      <c r="AY3134" s="3"/>
      <c r="AZ3134" s="35"/>
      <c r="BA3134" s="3"/>
      <c r="BB3134" s="3"/>
      <c r="BC3134" s="3"/>
      <c r="BD3134" s="3"/>
      <c r="BE3134" s="3"/>
      <c r="BF3134" s="35"/>
      <c r="BG3134" s="3"/>
      <c r="BH3134" s="3"/>
      <c r="BI3134" s="3"/>
      <c r="BJ3134" s="3"/>
      <c r="BK3134" s="35"/>
      <c r="BL3134" s="35"/>
      <c r="BM3134" s="35"/>
      <c r="BN3134" s="3"/>
      <c r="BO3134" s="3"/>
      <c r="BP3134" s="3"/>
      <c r="BQ3134" s="3"/>
      <c r="BR3134" s="3"/>
      <c r="BS3134" s="3"/>
      <c r="BT3134" s="3"/>
      <c r="BU3134" s="3"/>
      <c r="BV3134" s="3"/>
      <c r="BW3134" s="3"/>
      <c r="BX3134" s="3"/>
      <c r="BY3134" s="3">
        <v>1974</v>
      </c>
      <c r="BZ3134" s="12" t="s">
        <v>2813</v>
      </c>
      <c r="CA3134" s="26" t="s">
        <v>2386</v>
      </c>
      <c r="CB3134" s="26" t="s">
        <v>3083</v>
      </c>
      <c r="CC3134" s="26" t="s">
        <v>2388</v>
      </c>
      <c r="CD3134" s="3"/>
      <c r="CE3134" s="3"/>
      <c r="CF3134" s="7"/>
      <c r="CU3134" s="1"/>
      <c r="CV3134" s="1"/>
      <c r="CW3134" s="1"/>
      <c r="DD3134" s="1"/>
      <c r="DF3134" s="1"/>
      <c r="DH3134"/>
      <c r="DJ3134" s="1"/>
      <c r="DP3134"/>
      <c r="DW3134" s="1"/>
      <c r="DX3134" s="1"/>
      <c r="DY3134" s="1"/>
      <c r="DZ3134" s="1"/>
      <c r="EA3134" s="1"/>
      <c r="EB3134" s="1"/>
      <c r="EC3134" s="1"/>
      <c r="EH3134"/>
      <c r="ER3134" s="1"/>
      <c r="ET3134" s="1"/>
      <c r="EV3134"/>
      <c r="EW3134"/>
      <c r="FH3134" s="1"/>
      <c r="FI3134" s="1"/>
      <c r="PD3134" s="2"/>
      <c r="PE3134" s="2"/>
      <c r="PF3134" s="2"/>
      <c r="PG3134" s="2"/>
      <c r="PH3134" s="2"/>
      <c r="PI3134" s="2"/>
      <c r="PJ3134" s="2"/>
      <c r="PK3134" s="2"/>
      <c r="PL3134" s="2"/>
      <c r="PM3134" s="2"/>
      <c r="PN3134" s="2"/>
      <c r="PO3134" s="2"/>
    </row>
    <row r="3135" spans="1:431" ht="140" hidden="1" x14ac:dyDescent="0.15">
      <c r="A3135" s="33" t="s">
        <v>3070</v>
      </c>
      <c r="B3135" s="3"/>
      <c r="C3135" s="34"/>
      <c r="D3135" s="34"/>
      <c r="E3135" s="3"/>
      <c r="F3135" s="6"/>
      <c r="G3135" s="6"/>
      <c r="H3135" s="6"/>
      <c r="I3135" s="3"/>
      <c r="J3135" s="6"/>
      <c r="K3135" s="3"/>
      <c r="L3135" s="3"/>
      <c r="M3135" s="3"/>
      <c r="N3135" s="6"/>
      <c r="O3135" s="3"/>
      <c r="P3135" s="6"/>
      <c r="Q3135" s="6"/>
      <c r="R3135" s="6"/>
      <c r="S3135" s="3"/>
      <c r="T3135" s="3"/>
      <c r="U3135" s="35"/>
      <c r="V3135" s="3"/>
      <c r="W3135" s="3"/>
      <c r="X3135" s="3"/>
      <c r="Y3135" s="6"/>
      <c r="Z3135" s="34"/>
      <c r="AA3135" s="34"/>
      <c r="AB3135" s="35"/>
      <c r="AC3135" s="34"/>
      <c r="AD3135" s="6"/>
      <c r="AE3135" s="3"/>
      <c r="AF3135" s="3"/>
      <c r="AG3135" s="6"/>
      <c r="AH3135" s="6"/>
      <c r="AI3135" s="3"/>
      <c r="AJ3135" s="3"/>
      <c r="AK3135" s="3"/>
      <c r="AL3135" s="3"/>
      <c r="AM3135" s="6"/>
      <c r="AN3135" s="35"/>
      <c r="AO3135" s="35"/>
      <c r="AP3135" s="3"/>
      <c r="AQ3135" s="35"/>
      <c r="AR3135" s="3"/>
      <c r="AS3135" s="3"/>
      <c r="AT3135" s="6"/>
      <c r="AU3135" s="6"/>
      <c r="AV3135" s="6"/>
      <c r="AW3135" s="3"/>
      <c r="AX3135" s="3"/>
      <c r="AY3135" s="3"/>
      <c r="AZ3135" s="35"/>
      <c r="BA3135" s="3"/>
      <c r="BB3135" s="3"/>
      <c r="BC3135" s="3"/>
      <c r="BD3135" s="3"/>
      <c r="BE3135" s="3"/>
      <c r="BF3135" s="35"/>
      <c r="BG3135" s="3"/>
      <c r="BH3135" s="3"/>
      <c r="BI3135" s="3"/>
      <c r="BJ3135" s="3"/>
      <c r="BK3135" s="35"/>
      <c r="BL3135" s="35"/>
      <c r="BM3135" s="35"/>
      <c r="BN3135" s="3"/>
      <c r="BO3135" s="3"/>
      <c r="BP3135" s="3"/>
      <c r="BQ3135" s="3"/>
      <c r="BR3135" s="3"/>
      <c r="BS3135" s="3"/>
      <c r="BT3135" s="3"/>
      <c r="BU3135" s="3"/>
      <c r="BV3135" s="3"/>
      <c r="BW3135" s="3"/>
      <c r="BX3135" s="3"/>
      <c r="BY3135" s="3">
        <v>1974</v>
      </c>
      <c r="BZ3135" s="12" t="s">
        <v>2813</v>
      </c>
      <c r="CA3135" s="26" t="s">
        <v>2386</v>
      </c>
      <c r="CB3135" s="26" t="s">
        <v>3083</v>
      </c>
      <c r="CC3135" s="26" t="s">
        <v>2388</v>
      </c>
      <c r="CD3135" s="3"/>
      <c r="CE3135" s="3"/>
      <c r="CF3135" s="7"/>
      <c r="CU3135" s="1"/>
      <c r="CV3135" s="1"/>
      <c r="CW3135" s="1"/>
      <c r="DD3135" s="1"/>
      <c r="DF3135" s="1"/>
      <c r="DH3135"/>
      <c r="DJ3135" s="1"/>
      <c r="DP3135"/>
      <c r="DW3135" s="1"/>
      <c r="DX3135" s="1"/>
      <c r="DY3135" s="1"/>
      <c r="DZ3135" s="1"/>
      <c r="EA3135" s="1"/>
      <c r="EB3135" s="1"/>
      <c r="EC3135" s="1"/>
      <c r="EH3135"/>
      <c r="ER3135" s="1"/>
      <c r="ET3135" s="1"/>
      <c r="EV3135"/>
      <c r="EW3135"/>
      <c r="FH3135" s="1"/>
      <c r="FI3135" s="1"/>
      <c r="PD3135" s="2"/>
      <c r="PE3135" s="2"/>
      <c r="PF3135" s="2"/>
      <c r="PG3135" s="2"/>
      <c r="PH3135" s="2"/>
      <c r="PI3135" s="2"/>
      <c r="PJ3135" s="2"/>
      <c r="PK3135" s="2"/>
      <c r="PL3135" s="2"/>
      <c r="PM3135" s="2"/>
      <c r="PN3135" s="2"/>
      <c r="PO3135" s="2"/>
    </row>
    <row r="3136" spans="1:431" ht="140" hidden="1" x14ac:dyDescent="0.15">
      <c r="A3136" s="32" t="s">
        <v>3071</v>
      </c>
      <c r="B3136" s="3"/>
      <c r="C3136" s="34"/>
      <c r="D3136" s="34"/>
      <c r="E3136" s="3"/>
      <c r="F3136" s="6"/>
      <c r="G3136" s="6"/>
      <c r="H3136" s="6"/>
      <c r="I3136" s="3"/>
      <c r="J3136" s="6"/>
      <c r="K3136" s="3"/>
      <c r="L3136" s="3"/>
      <c r="M3136" s="3"/>
      <c r="N3136" s="6"/>
      <c r="O3136" s="3"/>
      <c r="P3136" s="6"/>
      <c r="Q3136" s="6"/>
      <c r="R3136" s="6"/>
      <c r="S3136" s="3"/>
      <c r="T3136" s="3"/>
      <c r="U3136" s="35"/>
      <c r="V3136" s="3"/>
      <c r="W3136" s="3"/>
      <c r="X3136" s="3"/>
      <c r="Y3136" s="6"/>
      <c r="Z3136" s="34"/>
      <c r="AA3136" s="34"/>
      <c r="AB3136" s="35"/>
      <c r="AC3136" s="34"/>
      <c r="AD3136" s="6"/>
      <c r="AE3136" s="3"/>
      <c r="AF3136" s="3"/>
      <c r="AG3136" s="6"/>
      <c r="AH3136" s="6"/>
      <c r="AI3136" s="3"/>
      <c r="AJ3136" s="3"/>
      <c r="AK3136" s="3"/>
      <c r="AL3136" s="3"/>
      <c r="AM3136" s="6"/>
      <c r="AN3136" s="35"/>
      <c r="AO3136" s="35"/>
      <c r="AP3136" s="3"/>
      <c r="AQ3136" s="35"/>
      <c r="AR3136" s="3"/>
      <c r="AS3136" s="3"/>
      <c r="AT3136" s="6"/>
      <c r="AU3136" s="6"/>
      <c r="AV3136" s="6"/>
      <c r="AW3136" s="3"/>
      <c r="AX3136" s="3"/>
      <c r="AY3136" s="3"/>
      <c r="AZ3136" s="35"/>
      <c r="BA3136" s="3"/>
      <c r="BB3136" s="3"/>
      <c r="BC3136" s="3"/>
      <c r="BD3136" s="3"/>
      <c r="BE3136" s="3"/>
      <c r="BF3136" s="35"/>
      <c r="BG3136" s="3"/>
      <c r="BH3136" s="3"/>
      <c r="BI3136" s="3"/>
      <c r="BJ3136" s="3"/>
      <c r="BK3136" s="35"/>
      <c r="BL3136" s="35"/>
      <c r="BM3136" s="35"/>
      <c r="BN3136" s="3"/>
      <c r="BO3136" s="3"/>
      <c r="BP3136" s="3"/>
      <c r="BQ3136" s="3"/>
      <c r="BR3136" s="3"/>
      <c r="BS3136" s="3"/>
      <c r="BT3136" s="3"/>
      <c r="BU3136" s="3"/>
      <c r="BV3136" s="3"/>
      <c r="BW3136" s="3"/>
      <c r="BX3136" s="3"/>
      <c r="BY3136" s="3">
        <v>1974</v>
      </c>
      <c r="BZ3136" s="12" t="s">
        <v>2813</v>
      </c>
      <c r="CA3136" s="26" t="s">
        <v>2386</v>
      </c>
      <c r="CB3136" s="26" t="s">
        <v>3083</v>
      </c>
      <c r="CC3136" s="26" t="s">
        <v>2388</v>
      </c>
      <c r="CD3136" s="3"/>
      <c r="CE3136" s="3"/>
      <c r="CF3136" s="7"/>
      <c r="CU3136" s="1"/>
      <c r="CV3136" s="1"/>
      <c r="CW3136" s="1"/>
      <c r="DD3136" s="1"/>
      <c r="DF3136" s="1"/>
      <c r="DH3136"/>
      <c r="DJ3136" s="1"/>
      <c r="DP3136"/>
      <c r="DW3136" s="1"/>
      <c r="DX3136" s="1"/>
      <c r="DY3136" s="1"/>
      <c r="DZ3136" s="1"/>
      <c r="EA3136" s="1"/>
      <c r="EB3136" s="1"/>
      <c r="EC3136" s="1"/>
      <c r="EH3136"/>
      <c r="ER3136" s="1"/>
      <c r="ET3136" s="1"/>
      <c r="EV3136"/>
      <c r="EW3136"/>
      <c r="FH3136" s="1"/>
      <c r="FI3136" s="1"/>
      <c r="PD3136" s="2"/>
      <c r="PE3136" s="2"/>
      <c r="PF3136" s="2"/>
      <c r="PG3136" s="2"/>
      <c r="PH3136" s="2"/>
      <c r="PI3136" s="2"/>
      <c r="PJ3136" s="2"/>
      <c r="PK3136" s="2"/>
      <c r="PL3136" s="2"/>
      <c r="PM3136" s="2"/>
      <c r="PN3136" s="2"/>
      <c r="PO3136" s="2"/>
    </row>
    <row r="3137" spans="1:431" ht="140" hidden="1" x14ac:dyDescent="0.15">
      <c r="A3137" s="33" t="s">
        <v>3072</v>
      </c>
      <c r="B3137" s="3"/>
      <c r="C3137" s="34"/>
      <c r="D3137" s="34"/>
      <c r="E3137" s="3"/>
      <c r="F3137" s="6"/>
      <c r="G3137" s="6"/>
      <c r="H3137" s="6"/>
      <c r="I3137" s="3"/>
      <c r="J3137" s="6"/>
      <c r="K3137" s="3"/>
      <c r="L3137" s="3"/>
      <c r="M3137" s="3"/>
      <c r="N3137" s="6"/>
      <c r="O3137" s="3"/>
      <c r="P3137" s="6"/>
      <c r="Q3137" s="6"/>
      <c r="R3137" s="6"/>
      <c r="S3137" s="3"/>
      <c r="T3137" s="3"/>
      <c r="U3137" s="35"/>
      <c r="V3137" s="3"/>
      <c r="W3137" s="3"/>
      <c r="X3137" s="3"/>
      <c r="Y3137" s="6"/>
      <c r="Z3137" s="34"/>
      <c r="AA3137" s="34"/>
      <c r="AB3137" s="35"/>
      <c r="AC3137" s="34"/>
      <c r="AD3137" s="6"/>
      <c r="AE3137" s="3"/>
      <c r="AF3137" s="3"/>
      <c r="AG3137" s="6"/>
      <c r="AH3137" s="6"/>
      <c r="AI3137" s="3"/>
      <c r="AJ3137" s="3"/>
      <c r="AK3137" s="3"/>
      <c r="AL3137" s="3"/>
      <c r="AM3137" s="6"/>
      <c r="AN3137" s="35"/>
      <c r="AO3137" s="35"/>
      <c r="AP3137" s="3"/>
      <c r="AQ3137" s="35"/>
      <c r="AR3137" s="3"/>
      <c r="AS3137" s="3"/>
      <c r="AT3137" s="6"/>
      <c r="AU3137" s="6"/>
      <c r="AV3137" s="6"/>
      <c r="AW3137" s="3"/>
      <c r="AX3137" s="3"/>
      <c r="AY3137" s="3"/>
      <c r="AZ3137" s="35"/>
      <c r="BA3137" s="3"/>
      <c r="BB3137" s="3"/>
      <c r="BC3137" s="3"/>
      <c r="BD3137" s="3"/>
      <c r="BE3137" s="3"/>
      <c r="BF3137" s="35"/>
      <c r="BG3137" s="3"/>
      <c r="BH3137" s="3"/>
      <c r="BI3137" s="3"/>
      <c r="BJ3137" s="3"/>
      <c r="BK3137" s="35"/>
      <c r="BL3137" s="35"/>
      <c r="BM3137" s="35"/>
      <c r="BN3137" s="3"/>
      <c r="BO3137" s="3"/>
      <c r="BP3137" s="3"/>
      <c r="BQ3137" s="3"/>
      <c r="BR3137" s="3"/>
      <c r="BS3137" s="3"/>
      <c r="BT3137" s="3"/>
      <c r="BU3137" s="3"/>
      <c r="BV3137" s="3"/>
      <c r="BW3137" s="3"/>
      <c r="BX3137" s="3"/>
      <c r="BY3137" s="3">
        <v>1974</v>
      </c>
      <c r="BZ3137" s="12" t="s">
        <v>2813</v>
      </c>
      <c r="CA3137" s="26" t="s">
        <v>2386</v>
      </c>
      <c r="CB3137" s="26" t="s">
        <v>3083</v>
      </c>
      <c r="CC3137" s="26" t="s">
        <v>2388</v>
      </c>
      <c r="CD3137" s="3"/>
      <c r="CE3137" s="3"/>
      <c r="CF3137" s="7"/>
      <c r="CU3137" s="1"/>
      <c r="CV3137" s="1"/>
      <c r="CW3137" s="1"/>
      <c r="DD3137" s="1"/>
      <c r="DF3137" s="1"/>
      <c r="DH3137"/>
      <c r="DJ3137" s="1"/>
      <c r="DP3137"/>
      <c r="DW3137" s="1"/>
      <c r="DX3137" s="1"/>
      <c r="DY3137" s="1"/>
      <c r="DZ3137" s="1"/>
      <c r="EA3137" s="1"/>
      <c r="EB3137" s="1"/>
      <c r="EC3137" s="1"/>
      <c r="EH3137"/>
      <c r="ER3137" s="1"/>
      <c r="ET3137" s="1"/>
      <c r="EV3137"/>
      <c r="EW3137"/>
      <c r="FH3137" s="1"/>
      <c r="FI3137" s="1"/>
      <c r="PD3137" s="2"/>
      <c r="PE3137" s="2"/>
      <c r="PF3137" s="2"/>
      <c r="PG3137" s="2"/>
      <c r="PH3137" s="2"/>
      <c r="PI3137" s="2"/>
      <c r="PJ3137" s="2"/>
      <c r="PK3137" s="2"/>
      <c r="PL3137" s="2"/>
      <c r="PM3137" s="2"/>
      <c r="PN3137" s="2"/>
      <c r="PO3137" s="2"/>
    </row>
    <row r="3138" spans="1:431" ht="140" hidden="1" x14ac:dyDescent="0.15">
      <c r="A3138" s="32" t="s">
        <v>3073</v>
      </c>
      <c r="B3138" s="3"/>
      <c r="C3138" s="34"/>
      <c r="D3138" s="34"/>
      <c r="E3138" s="3"/>
      <c r="F3138" s="6"/>
      <c r="G3138" s="6"/>
      <c r="H3138" s="6"/>
      <c r="I3138" s="3"/>
      <c r="J3138" s="6"/>
      <c r="K3138" s="3"/>
      <c r="L3138" s="3"/>
      <c r="M3138" s="3"/>
      <c r="N3138" s="6"/>
      <c r="O3138" s="3"/>
      <c r="P3138" s="6"/>
      <c r="Q3138" s="6"/>
      <c r="R3138" s="6"/>
      <c r="S3138" s="3"/>
      <c r="T3138" s="3"/>
      <c r="U3138" s="35"/>
      <c r="V3138" s="3"/>
      <c r="W3138" s="3"/>
      <c r="X3138" s="3"/>
      <c r="Y3138" s="6"/>
      <c r="Z3138" s="34"/>
      <c r="AA3138" s="34"/>
      <c r="AB3138" s="35"/>
      <c r="AC3138" s="34"/>
      <c r="AD3138" s="6"/>
      <c r="AE3138" s="3"/>
      <c r="AF3138" s="3"/>
      <c r="AG3138" s="6"/>
      <c r="AH3138" s="6"/>
      <c r="AI3138" s="3"/>
      <c r="AJ3138" s="3"/>
      <c r="AK3138" s="3"/>
      <c r="AL3138" s="3"/>
      <c r="AM3138" s="6"/>
      <c r="AN3138" s="35"/>
      <c r="AO3138" s="35"/>
      <c r="AP3138" s="3"/>
      <c r="AQ3138" s="35"/>
      <c r="AR3138" s="3"/>
      <c r="AS3138" s="3"/>
      <c r="AT3138" s="6"/>
      <c r="AU3138" s="6"/>
      <c r="AV3138" s="6"/>
      <c r="AW3138" s="3"/>
      <c r="AX3138" s="3"/>
      <c r="AY3138" s="3"/>
      <c r="AZ3138" s="35"/>
      <c r="BA3138" s="3"/>
      <c r="BB3138" s="3"/>
      <c r="BC3138" s="3"/>
      <c r="BD3138" s="3"/>
      <c r="BE3138" s="3"/>
      <c r="BF3138" s="35"/>
      <c r="BG3138" s="3"/>
      <c r="BH3138" s="3"/>
      <c r="BI3138" s="3"/>
      <c r="BJ3138" s="3"/>
      <c r="BK3138" s="35"/>
      <c r="BL3138" s="35"/>
      <c r="BM3138" s="35"/>
      <c r="BN3138" s="3"/>
      <c r="BO3138" s="3"/>
      <c r="BP3138" s="3"/>
      <c r="BQ3138" s="3"/>
      <c r="BR3138" s="3"/>
      <c r="BS3138" s="3"/>
      <c r="BT3138" s="3"/>
      <c r="BU3138" s="3"/>
      <c r="BV3138" s="3"/>
      <c r="BW3138" s="3"/>
      <c r="BX3138" s="3"/>
      <c r="BY3138" s="3">
        <v>1974</v>
      </c>
      <c r="BZ3138" s="12" t="s">
        <v>2813</v>
      </c>
      <c r="CA3138" s="26" t="s">
        <v>2386</v>
      </c>
      <c r="CB3138" s="26" t="s">
        <v>3083</v>
      </c>
      <c r="CC3138" s="26" t="s">
        <v>2388</v>
      </c>
      <c r="CD3138" s="3"/>
      <c r="CE3138" s="3"/>
      <c r="CF3138" s="7"/>
      <c r="CU3138" s="1"/>
      <c r="CV3138" s="1"/>
      <c r="CW3138" s="1"/>
      <c r="DD3138" s="1"/>
      <c r="DF3138" s="1"/>
      <c r="DH3138"/>
      <c r="DJ3138" s="1"/>
      <c r="DP3138"/>
      <c r="DW3138" s="1"/>
      <c r="DX3138" s="1"/>
      <c r="DY3138" s="1"/>
      <c r="DZ3138" s="1"/>
      <c r="EA3138" s="1"/>
      <c r="EB3138" s="1"/>
      <c r="EC3138" s="1"/>
      <c r="EH3138"/>
      <c r="ER3138" s="1"/>
      <c r="ET3138" s="1"/>
      <c r="EV3138"/>
      <c r="EW3138"/>
      <c r="FH3138" s="1"/>
      <c r="FI3138" s="1"/>
      <c r="PD3138" s="2"/>
      <c r="PE3138" s="2"/>
      <c r="PF3138" s="2"/>
      <c r="PG3138" s="2"/>
      <c r="PH3138" s="2"/>
      <c r="PI3138" s="2"/>
      <c r="PJ3138" s="2"/>
      <c r="PK3138" s="2"/>
      <c r="PL3138" s="2"/>
      <c r="PM3138" s="2"/>
      <c r="PN3138" s="2"/>
      <c r="PO3138" s="2"/>
    </row>
    <row r="3139" spans="1:431" ht="140" hidden="1" x14ac:dyDescent="0.15">
      <c r="A3139" s="33" t="s">
        <v>3074</v>
      </c>
      <c r="B3139" s="3"/>
      <c r="C3139" s="34"/>
      <c r="D3139" s="34"/>
      <c r="E3139" s="3"/>
      <c r="F3139" s="6"/>
      <c r="G3139" s="6"/>
      <c r="H3139" s="6"/>
      <c r="I3139" s="3"/>
      <c r="J3139" s="6"/>
      <c r="K3139" s="3"/>
      <c r="L3139" s="3"/>
      <c r="M3139" s="3"/>
      <c r="N3139" s="6"/>
      <c r="O3139" s="3"/>
      <c r="P3139" s="6"/>
      <c r="Q3139" s="6"/>
      <c r="R3139" s="6"/>
      <c r="S3139" s="3"/>
      <c r="T3139" s="3"/>
      <c r="U3139" s="35"/>
      <c r="V3139" s="3"/>
      <c r="W3139" s="3"/>
      <c r="X3139" s="3"/>
      <c r="Y3139" s="6"/>
      <c r="Z3139" s="34"/>
      <c r="AA3139" s="34"/>
      <c r="AB3139" s="35"/>
      <c r="AC3139" s="34"/>
      <c r="AD3139" s="6"/>
      <c r="AE3139" s="3"/>
      <c r="AF3139" s="3"/>
      <c r="AG3139" s="6"/>
      <c r="AH3139" s="6"/>
      <c r="AI3139" s="3"/>
      <c r="AJ3139" s="3"/>
      <c r="AK3139" s="3"/>
      <c r="AL3139" s="3"/>
      <c r="AM3139" s="6"/>
      <c r="AN3139" s="35"/>
      <c r="AO3139" s="35"/>
      <c r="AP3139" s="3"/>
      <c r="AQ3139" s="35"/>
      <c r="AR3139" s="3"/>
      <c r="AS3139" s="3"/>
      <c r="AT3139" s="6"/>
      <c r="AU3139" s="6"/>
      <c r="AV3139" s="6"/>
      <c r="AW3139" s="3"/>
      <c r="AX3139" s="3"/>
      <c r="AY3139" s="3"/>
      <c r="AZ3139" s="35"/>
      <c r="BA3139" s="3"/>
      <c r="BB3139" s="3"/>
      <c r="BC3139" s="3"/>
      <c r="BD3139" s="3"/>
      <c r="BE3139" s="3"/>
      <c r="BF3139" s="35"/>
      <c r="BG3139" s="3"/>
      <c r="BH3139" s="3"/>
      <c r="BI3139" s="3"/>
      <c r="BJ3139" s="3"/>
      <c r="BK3139" s="35"/>
      <c r="BL3139" s="35"/>
      <c r="BM3139" s="35"/>
      <c r="BN3139" s="3"/>
      <c r="BO3139" s="3"/>
      <c r="BP3139" s="3"/>
      <c r="BQ3139" s="3"/>
      <c r="BR3139" s="3"/>
      <c r="BS3139" s="3"/>
      <c r="BT3139" s="3"/>
      <c r="BU3139" s="3"/>
      <c r="BV3139" s="3"/>
      <c r="BW3139" s="3"/>
      <c r="BX3139" s="3"/>
      <c r="BY3139" s="3">
        <v>1974</v>
      </c>
      <c r="BZ3139" s="12" t="s">
        <v>2813</v>
      </c>
      <c r="CA3139" s="26" t="s">
        <v>2386</v>
      </c>
      <c r="CB3139" s="26" t="s">
        <v>3083</v>
      </c>
      <c r="CC3139" s="26" t="s">
        <v>2388</v>
      </c>
      <c r="CD3139" s="3"/>
      <c r="CE3139" s="3"/>
      <c r="CF3139" s="7"/>
      <c r="CU3139" s="1"/>
      <c r="CV3139" s="1"/>
      <c r="CW3139" s="1"/>
      <c r="DD3139" s="1"/>
      <c r="DF3139" s="1"/>
      <c r="DH3139"/>
      <c r="DJ3139" s="1"/>
      <c r="DP3139"/>
      <c r="DW3139" s="1"/>
      <c r="DX3139" s="1"/>
      <c r="DY3139" s="1"/>
      <c r="DZ3139" s="1"/>
      <c r="EA3139" s="1"/>
      <c r="EB3139" s="1"/>
      <c r="EC3139" s="1"/>
      <c r="EH3139"/>
      <c r="ER3139" s="1"/>
      <c r="ET3139" s="1"/>
      <c r="EV3139"/>
      <c r="EW3139"/>
      <c r="FH3139" s="1"/>
      <c r="FI3139" s="1"/>
      <c r="PD3139" s="2"/>
      <c r="PE3139" s="2"/>
      <c r="PF3139" s="2"/>
      <c r="PG3139" s="2"/>
      <c r="PH3139" s="2"/>
      <c r="PI3139" s="2"/>
      <c r="PJ3139" s="2"/>
      <c r="PK3139" s="2"/>
      <c r="PL3139" s="2"/>
      <c r="PM3139" s="2"/>
      <c r="PN3139" s="2"/>
      <c r="PO3139" s="2"/>
    </row>
    <row r="3140" spans="1:431" ht="140" hidden="1" x14ac:dyDescent="0.15">
      <c r="A3140" s="32" t="s">
        <v>3075</v>
      </c>
      <c r="B3140" s="3"/>
      <c r="C3140" s="34"/>
      <c r="D3140" s="34"/>
      <c r="E3140" s="3"/>
      <c r="F3140" s="6"/>
      <c r="G3140" s="6"/>
      <c r="H3140" s="6"/>
      <c r="I3140" s="3"/>
      <c r="J3140" s="6"/>
      <c r="K3140" s="3"/>
      <c r="L3140" s="3"/>
      <c r="M3140" s="3"/>
      <c r="N3140" s="6"/>
      <c r="O3140" s="3"/>
      <c r="P3140" s="6"/>
      <c r="Q3140" s="6"/>
      <c r="R3140" s="6"/>
      <c r="S3140" s="3"/>
      <c r="T3140" s="3"/>
      <c r="U3140" s="35"/>
      <c r="V3140" s="3"/>
      <c r="W3140" s="3"/>
      <c r="X3140" s="3"/>
      <c r="Y3140" s="6"/>
      <c r="Z3140" s="34"/>
      <c r="AA3140" s="34"/>
      <c r="AB3140" s="35"/>
      <c r="AC3140" s="34"/>
      <c r="AD3140" s="6"/>
      <c r="AE3140" s="3"/>
      <c r="AF3140" s="3"/>
      <c r="AG3140" s="6"/>
      <c r="AH3140" s="6"/>
      <c r="AI3140" s="3"/>
      <c r="AJ3140" s="3"/>
      <c r="AK3140" s="3"/>
      <c r="AL3140" s="3"/>
      <c r="AM3140" s="6"/>
      <c r="AN3140" s="35"/>
      <c r="AO3140" s="35"/>
      <c r="AP3140" s="3"/>
      <c r="AQ3140" s="35"/>
      <c r="AR3140" s="3"/>
      <c r="AS3140" s="3"/>
      <c r="AT3140" s="6"/>
      <c r="AU3140" s="6"/>
      <c r="AV3140" s="6"/>
      <c r="AW3140" s="3"/>
      <c r="AX3140" s="3"/>
      <c r="AY3140" s="3"/>
      <c r="AZ3140" s="35"/>
      <c r="BA3140" s="3"/>
      <c r="BB3140" s="3"/>
      <c r="BC3140" s="3"/>
      <c r="BD3140" s="3"/>
      <c r="BE3140" s="3"/>
      <c r="BF3140" s="35"/>
      <c r="BG3140" s="3"/>
      <c r="BH3140" s="3"/>
      <c r="BI3140" s="3"/>
      <c r="BJ3140" s="3"/>
      <c r="BK3140" s="35"/>
      <c r="BL3140" s="35"/>
      <c r="BM3140" s="35"/>
      <c r="BN3140" s="3"/>
      <c r="BO3140" s="3"/>
      <c r="BP3140" s="3"/>
      <c r="BQ3140" s="3"/>
      <c r="BR3140" s="3"/>
      <c r="BS3140" s="3"/>
      <c r="BT3140" s="3"/>
      <c r="BU3140" s="3"/>
      <c r="BV3140" s="3"/>
      <c r="BW3140" s="3"/>
      <c r="BX3140" s="3"/>
      <c r="BY3140" s="3">
        <v>1974</v>
      </c>
      <c r="BZ3140" s="12" t="s">
        <v>2813</v>
      </c>
      <c r="CA3140" s="26" t="s">
        <v>2386</v>
      </c>
      <c r="CB3140" s="26" t="s">
        <v>3083</v>
      </c>
      <c r="CC3140" s="26" t="s">
        <v>2388</v>
      </c>
      <c r="CD3140" s="3"/>
      <c r="CE3140" s="3"/>
      <c r="CF3140" s="7"/>
      <c r="CU3140" s="1"/>
      <c r="CV3140" s="1"/>
      <c r="CW3140" s="1"/>
      <c r="DD3140" s="1"/>
      <c r="DF3140" s="1"/>
      <c r="DH3140"/>
      <c r="DJ3140" s="1"/>
      <c r="DP3140"/>
      <c r="DW3140" s="1"/>
      <c r="DX3140" s="1"/>
      <c r="DY3140" s="1"/>
      <c r="DZ3140" s="1"/>
      <c r="EA3140" s="1"/>
      <c r="EB3140" s="1"/>
      <c r="EC3140" s="1"/>
      <c r="EH3140"/>
      <c r="ER3140" s="1"/>
      <c r="ET3140" s="1"/>
      <c r="EV3140"/>
      <c r="EW3140"/>
      <c r="FH3140" s="1"/>
      <c r="FI3140" s="1"/>
      <c r="PD3140" s="2"/>
      <c r="PE3140" s="2"/>
      <c r="PF3140" s="2"/>
      <c r="PG3140" s="2"/>
      <c r="PH3140" s="2"/>
      <c r="PI3140" s="2"/>
      <c r="PJ3140" s="2"/>
      <c r="PK3140" s="2"/>
      <c r="PL3140" s="2"/>
      <c r="PM3140" s="2"/>
      <c r="PN3140" s="2"/>
      <c r="PO3140" s="2"/>
    </row>
    <row r="3141" spans="1:431" ht="140" hidden="1" x14ac:dyDescent="0.15">
      <c r="A3141" s="33" t="s">
        <v>3076</v>
      </c>
      <c r="B3141" s="3"/>
      <c r="C3141" s="34"/>
      <c r="D3141" s="34"/>
      <c r="E3141" s="3"/>
      <c r="F3141" s="6"/>
      <c r="G3141" s="6"/>
      <c r="H3141" s="6"/>
      <c r="I3141" s="3"/>
      <c r="J3141" s="6"/>
      <c r="K3141" s="3"/>
      <c r="L3141" s="3"/>
      <c r="M3141" s="3"/>
      <c r="N3141" s="6"/>
      <c r="O3141" s="3"/>
      <c r="P3141" s="6"/>
      <c r="Q3141" s="6"/>
      <c r="R3141" s="6"/>
      <c r="S3141" s="3"/>
      <c r="T3141" s="3"/>
      <c r="U3141" s="35"/>
      <c r="V3141" s="3"/>
      <c r="W3141" s="3"/>
      <c r="X3141" s="3"/>
      <c r="Y3141" s="6"/>
      <c r="Z3141" s="34"/>
      <c r="AA3141" s="34"/>
      <c r="AB3141" s="35"/>
      <c r="AC3141" s="34"/>
      <c r="AD3141" s="6"/>
      <c r="AE3141" s="3"/>
      <c r="AF3141" s="3"/>
      <c r="AG3141" s="6"/>
      <c r="AH3141" s="6"/>
      <c r="AI3141" s="3"/>
      <c r="AJ3141" s="3"/>
      <c r="AK3141" s="3"/>
      <c r="AL3141" s="3"/>
      <c r="AM3141" s="6"/>
      <c r="AN3141" s="35"/>
      <c r="AO3141" s="35"/>
      <c r="AP3141" s="3"/>
      <c r="AQ3141" s="35"/>
      <c r="AR3141" s="3"/>
      <c r="AS3141" s="3"/>
      <c r="AT3141" s="6"/>
      <c r="AU3141" s="6"/>
      <c r="AV3141" s="6"/>
      <c r="AW3141" s="3"/>
      <c r="AX3141" s="3"/>
      <c r="AY3141" s="3"/>
      <c r="AZ3141" s="35"/>
      <c r="BA3141" s="3"/>
      <c r="BB3141" s="3"/>
      <c r="BC3141" s="3"/>
      <c r="BD3141" s="3"/>
      <c r="BE3141" s="3"/>
      <c r="BF3141" s="35"/>
      <c r="BG3141" s="3"/>
      <c r="BH3141" s="3"/>
      <c r="BI3141" s="3"/>
      <c r="BJ3141" s="3"/>
      <c r="BK3141" s="35"/>
      <c r="BL3141" s="35"/>
      <c r="BM3141" s="35"/>
      <c r="BN3141" s="3"/>
      <c r="BO3141" s="3"/>
      <c r="BP3141" s="3"/>
      <c r="BQ3141" s="3"/>
      <c r="BR3141" s="3"/>
      <c r="BS3141" s="3"/>
      <c r="BT3141" s="3"/>
      <c r="BU3141" s="3"/>
      <c r="BV3141" s="3"/>
      <c r="BW3141" s="3"/>
      <c r="BX3141" s="3"/>
      <c r="BY3141" s="3">
        <v>1974</v>
      </c>
      <c r="BZ3141" s="12" t="s">
        <v>2813</v>
      </c>
      <c r="CA3141" s="26" t="s">
        <v>2386</v>
      </c>
      <c r="CB3141" s="26" t="s">
        <v>3083</v>
      </c>
      <c r="CC3141" s="26" t="s">
        <v>2388</v>
      </c>
      <c r="CD3141" s="3"/>
      <c r="CE3141" s="3"/>
      <c r="CF3141" s="7"/>
      <c r="CU3141" s="1"/>
      <c r="CV3141" s="1"/>
      <c r="CW3141" s="1"/>
      <c r="DD3141" s="1"/>
      <c r="DF3141" s="1"/>
      <c r="DH3141"/>
      <c r="DJ3141" s="1"/>
      <c r="DP3141"/>
      <c r="DW3141" s="1"/>
      <c r="DX3141" s="1"/>
      <c r="DY3141" s="1"/>
      <c r="DZ3141" s="1"/>
      <c r="EA3141" s="1"/>
      <c r="EB3141" s="1"/>
      <c r="EC3141" s="1"/>
      <c r="EH3141"/>
      <c r="ER3141" s="1"/>
      <c r="ET3141" s="1"/>
      <c r="EV3141"/>
      <c r="EW3141"/>
      <c r="FH3141" s="1"/>
      <c r="FI3141" s="1"/>
      <c r="PD3141" s="2"/>
      <c r="PE3141" s="2"/>
      <c r="PF3141" s="2"/>
      <c r="PG3141" s="2"/>
      <c r="PH3141" s="2"/>
      <c r="PI3141" s="2"/>
      <c r="PJ3141" s="2"/>
      <c r="PK3141" s="2"/>
      <c r="PL3141" s="2"/>
      <c r="PM3141" s="2"/>
      <c r="PN3141" s="2"/>
      <c r="PO3141" s="2"/>
    </row>
    <row r="3142" spans="1:431" ht="140" hidden="1" x14ac:dyDescent="0.15">
      <c r="A3142" s="32" t="s">
        <v>3077</v>
      </c>
      <c r="B3142" s="3"/>
      <c r="C3142" s="34"/>
      <c r="D3142" s="34"/>
      <c r="E3142" s="3"/>
      <c r="F3142" s="6"/>
      <c r="G3142" s="6"/>
      <c r="H3142" s="6"/>
      <c r="I3142" s="3"/>
      <c r="J3142" s="6"/>
      <c r="K3142" s="3"/>
      <c r="L3142" s="3"/>
      <c r="M3142" s="3"/>
      <c r="N3142" s="6"/>
      <c r="O3142" s="3"/>
      <c r="P3142" s="6"/>
      <c r="Q3142" s="6"/>
      <c r="R3142" s="6"/>
      <c r="S3142" s="3"/>
      <c r="T3142" s="3"/>
      <c r="U3142" s="35"/>
      <c r="V3142" s="3"/>
      <c r="W3142" s="3"/>
      <c r="X3142" s="3"/>
      <c r="Y3142" s="6"/>
      <c r="Z3142" s="34"/>
      <c r="AA3142" s="34"/>
      <c r="AB3142" s="35"/>
      <c r="AC3142" s="34"/>
      <c r="AD3142" s="6"/>
      <c r="AE3142" s="3"/>
      <c r="AF3142" s="3"/>
      <c r="AG3142" s="6"/>
      <c r="AH3142" s="6"/>
      <c r="AI3142" s="3"/>
      <c r="AJ3142" s="3"/>
      <c r="AK3142" s="3"/>
      <c r="AL3142" s="3"/>
      <c r="AM3142" s="6"/>
      <c r="AN3142" s="35"/>
      <c r="AO3142" s="35"/>
      <c r="AP3142" s="3"/>
      <c r="AQ3142" s="35"/>
      <c r="AR3142" s="3"/>
      <c r="AS3142" s="3"/>
      <c r="AT3142" s="6"/>
      <c r="AU3142" s="6"/>
      <c r="AV3142" s="6"/>
      <c r="AW3142" s="3"/>
      <c r="AX3142" s="3"/>
      <c r="AY3142" s="3"/>
      <c r="AZ3142" s="35"/>
      <c r="BA3142" s="3"/>
      <c r="BB3142" s="3"/>
      <c r="BC3142" s="3"/>
      <c r="BD3142" s="3"/>
      <c r="BE3142" s="3"/>
      <c r="BF3142" s="35"/>
      <c r="BG3142" s="3"/>
      <c r="BH3142" s="3"/>
      <c r="BI3142" s="3"/>
      <c r="BJ3142" s="3"/>
      <c r="BK3142" s="35"/>
      <c r="BL3142" s="35"/>
      <c r="BM3142" s="35"/>
      <c r="BN3142" s="3"/>
      <c r="BO3142" s="3"/>
      <c r="BP3142" s="3"/>
      <c r="BQ3142" s="3"/>
      <c r="BR3142" s="3"/>
      <c r="BS3142" s="3"/>
      <c r="BT3142" s="3"/>
      <c r="BU3142" s="3"/>
      <c r="BV3142" s="3"/>
      <c r="BW3142" s="3"/>
      <c r="BX3142" s="3"/>
      <c r="BY3142" s="3">
        <v>1974</v>
      </c>
      <c r="BZ3142" s="12" t="s">
        <v>2813</v>
      </c>
      <c r="CA3142" s="26" t="s">
        <v>2386</v>
      </c>
      <c r="CB3142" s="26" t="s">
        <v>3083</v>
      </c>
      <c r="CC3142" s="26" t="s">
        <v>2388</v>
      </c>
      <c r="CD3142" s="3"/>
      <c r="CE3142" s="3"/>
      <c r="CF3142" s="7"/>
      <c r="CU3142" s="1"/>
      <c r="CV3142" s="1"/>
      <c r="CW3142" s="1"/>
      <c r="DD3142" s="1"/>
      <c r="DF3142" s="1"/>
      <c r="DH3142"/>
      <c r="DJ3142" s="1"/>
      <c r="DP3142"/>
      <c r="DW3142" s="1"/>
      <c r="DX3142" s="1"/>
      <c r="DY3142" s="1"/>
      <c r="DZ3142" s="1"/>
      <c r="EA3142" s="1"/>
      <c r="EB3142" s="1"/>
      <c r="EC3142" s="1"/>
      <c r="EH3142"/>
      <c r="ER3142" s="1"/>
      <c r="ET3142" s="1"/>
      <c r="EV3142"/>
      <c r="EW3142"/>
      <c r="FH3142" s="1"/>
      <c r="FI3142" s="1"/>
      <c r="PD3142" s="2"/>
      <c r="PE3142" s="2"/>
      <c r="PF3142" s="2"/>
      <c r="PG3142" s="2"/>
      <c r="PH3142" s="2"/>
      <c r="PI3142" s="2"/>
      <c r="PJ3142" s="2"/>
      <c r="PK3142" s="2"/>
      <c r="PL3142" s="2"/>
      <c r="PM3142" s="2"/>
      <c r="PN3142" s="2"/>
      <c r="PO3142" s="2"/>
    </row>
    <row r="3143" spans="1:431" ht="140" hidden="1" x14ac:dyDescent="0.15">
      <c r="A3143" s="33" t="s">
        <v>3078</v>
      </c>
      <c r="B3143" s="3"/>
      <c r="C3143" s="34"/>
      <c r="D3143" s="34"/>
      <c r="E3143" s="3"/>
      <c r="F3143" s="6"/>
      <c r="G3143" s="6"/>
      <c r="H3143" s="6"/>
      <c r="I3143" s="3"/>
      <c r="J3143" s="6"/>
      <c r="K3143" s="3"/>
      <c r="L3143" s="3"/>
      <c r="M3143" s="3"/>
      <c r="N3143" s="6"/>
      <c r="O3143" s="3"/>
      <c r="P3143" s="6"/>
      <c r="Q3143" s="6"/>
      <c r="R3143" s="6"/>
      <c r="S3143" s="3"/>
      <c r="T3143" s="3"/>
      <c r="U3143" s="35"/>
      <c r="V3143" s="3"/>
      <c r="W3143" s="3"/>
      <c r="X3143" s="3"/>
      <c r="Y3143" s="6"/>
      <c r="Z3143" s="34"/>
      <c r="AA3143" s="34"/>
      <c r="AB3143" s="35"/>
      <c r="AC3143" s="34"/>
      <c r="AD3143" s="6"/>
      <c r="AE3143" s="3"/>
      <c r="AF3143" s="3"/>
      <c r="AG3143" s="6"/>
      <c r="AH3143" s="6"/>
      <c r="AI3143" s="3"/>
      <c r="AJ3143" s="3"/>
      <c r="AK3143" s="3"/>
      <c r="AL3143" s="3"/>
      <c r="AM3143" s="6"/>
      <c r="AN3143" s="35"/>
      <c r="AO3143" s="35"/>
      <c r="AP3143" s="3"/>
      <c r="AQ3143" s="35"/>
      <c r="AR3143" s="3"/>
      <c r="AS3143" s="3"/>
      <c r="AT3143" s="6"/>
      <c r="AU3143" s="6"/>
      <c r="AV3143" s="6"/>
      <c r="AW3143" s="3"/>
      <c r="AX3143" s="3"/>
      <c r="AY3143" s="3"/>
      <c r="AZ3143" s="35"/>
      <c r="BA3143" s="3"/>
      <c r="BB3143" s="3"/>
      <c r="BC3143" s="3"/>
      <c r="BD3143" s="3"/>
      <c r="BE3143" s="3"/>
      <c r="BF3143" s="35"/>
      <c r="BG3143" s="3"/>
      <c r="BH3143" s="3"/>
      <c r="BI3143" s="3"/>
      <c r="BJ3143" s="3"/>
      <c r="BK3143" s="35"/>
      <c r="BL3143" s="35"/>
      <c r="BM3143" s="35"/>
      <c r="BN3143" s="3"/>
      <c r="BO3143" s="3"/>
      <c r="BP3143" s="3"/>
      <c r="BQ3143" s="3"/>
      <c r="BR3143" s="3"/>
      <c r="BS3143" s="3"/>
      <c r="BT3143" s="3"/>
      <c r="BU3143" s="3"/>
      <c r="BV3143" s="3"/>
      <c r="BW3143" s="3"/>
      <c r="BX3143" s="3"/>
      <c r="BY3143" s="3">
        <v>1974</v>
      </c>
      <c r="BZ3143" s="12" t="s">
        <v>2813</v>
      </c>
      <c r="CA3143" s="26" t="s">
        <v>2386</v>
      </c>
      <c r="CB3143" s="26" t="s">
        <v>3083</v>
      </c>
      <c r="CC3143" s="26" t="s">
        <v>2388</v>
      </c>
      <c r="CD3143" s="3"/>
      <c r="CE3143" s="3"/>
      <c r="CF3143" s="7"/>
      <c r="CU3143" s="1"/>
      <c r="CV3143" s="1"/>
      <c r="CW3143" s="1"/>
      <c r="DD3143" s="1"/>
      <c r="DF3143" s="1"/>
      <c r="DH3143"/>
      <c r="DJ3143" s="1"/>
      <c r="DP3143"/>
      <c r="DW3143" s="1"/>
      <c r="DX3143" s="1"/>
      <c r="DY3143" s="1"/>
      <c r="DZ3143" s="1"/>
      <c r="EA3143" s="1"/>
      <c r="EB3143" s="1"/>
      <c r="EC3143" s="1"/>
      <c r="EH3143"/>
      <c r="ER3143" s="1"/>
      <c r="ET3143" s="1"/>
      <c r="EV3143"/>
      <c r="EW3143"/>
      <c r="FH3143" s="1"/>
      <c r="FI3143" s="1"/>
      <c r="PD3143" s="2"/>
      <c r="PE3143" s="2"/>
      <c r="PF3143" s="2"/>
      <c r="PG3143" s="2"/>
      <c r="PH3143" s="2"/>
      <c r="PI3143" s="2"/>
      <c r="PJ3143" s="2"/>
      <c r="PK3143" s="2"/>
      <c r="PL3143" s="2"/>
      <c r="PM3143" s="2"/>
      <c r="PN3143" s="2"/>
      <c r="PO3143" s="2"/>
    </row>
    <row r="3144" spans="1:431" ht="140" hidden="1" x14ac:dyDescent="0.15">
      <c r="A3144" s="32" t="s">
        <v>3079</v>
      </c>
      <c r="B3144" s="3"/>
      <c r="C3144" s="34"/>
      <c r="D3144" s="34"/>
      <c r="E3144" s="3"/>
      <c r="F3144" s="6"/>
      <c r="G3144" s="6"/>
      <c r="H3144" s="6"/>
      <c r="I3144" s="3"/>
      <c r="J3144" s="6"/>
      <c r="K3144" s="3"/>
      <c r="L3144" s="3"/>
      <c r="M3144" s="3"/>
      <c r="N3144" s="6"/>
      <c r="O3144" s="3"/>
      <c r="P3144" s="6"/>
      <c r="Q3144" s="6"/>
      <c r="R3144" s="6"/>
      <c r="S3144" s="3"/>
      <c r="T3144" s="3"/>
      <c r="U3144" s="35"/>
      <c r="V3144" s="3"/>
      <c r="W3144" s="3"/>
      <c r="X3144" s="3"/>
      <c r="Y3144" s="6"/>
      <c r="Z3144" s="34"/>
      <c r="AA3144" s="34"/>
      <c r="AB3144" s="35"/>
      <c r="AC3144" s="34"/>
      <c r="AD3144" s="6"/>
      <c r="AE3144" s="3"/>
      <c r="AF3144" s="3"/>
      <c r="AG3144" s="6"/>
      <c r="AH3144" s="6"/>
      <c r="AI3144" s="3"/>
      <c r="AJ3144" s="3"/>
      <c r="AK3144" s="3"/>
      <c r="AL3144" s="3"/>
      <c r="AM3144" s="6"/>
      <c r="AN3144" s="35"/>
      <c r="AO3144" s="35"/>
      <c r="AP3144" s="3"/>
      <c r="AQ3144" s="35"/>
      <c r="AR3144" s="3"/>
      <c r="AS3144" s="3"/>
      <c r="AT3144" s="6"/>
      <c r="AU3144" s="6"/>
      <c r="AV3144" s="6"/>
      <c r="AW3144" s="3"/>
      <c r="AX3144" s="3"/>
      <c r="AY3144" s="3"/>
      <c r="AZ3144" s="35"/>
      <c r="BA3144" s="3"/>
      <c r="BB3144" s="3"/>
      <c r="BC3144" s="3"/>
      <c r="BD3144" s="3"/>
      <c r="BE3144" s="3"/>
      <c r="BF3144" s="35"/>
      <c r="BG3144" s="3"/>
      <c r="BH3144" s="3"/>
      <c r="BI3144" s="3"/>
      <c r="BJ3144" s="3"/>
      <c r="BK3144" s="35"/>
      <c r="BL3144" s="35"/>
      <c r="BM3144" s="35"/>
      <c r="BN3144" s="3"/>
      <c r="BO3144" s="3"/>
      <c r="BP3144" s="3"/>
      <c r="BQ3144" s="3"/>
      <c r="BR3144" s="3"/>
      <c r="BS3144" s="3"/>
      <c r="BT3144" s="3"/>
      <c r="BU3144" s="3"/>
      <c r="BV3144" s="3"/>
      <c r="BW3144" s="3"/>
      <c r="BX3144" s="3"/>
      <c r="BY3144" s="3">
        <v>1974</v>
      </c>
      <c r="BZ3144" s="12" t="s">
        <v>2813</v>
      </c>
      <c r="CA3144" s="26" t="s">
        <v>2386</v>
      </c>
      <c r="CB3144" s="26" t="s">
        <v>3083</v>
      </c>
      <c r="CC3144" s="26" t="s">
        <v>2388</v>
      </c>
      <c r="CD3144" s="3"/>
      <c r="CE3144" s="3"/>
      <c r="CF3144" s="7"/>
      <c r="CU3144" s="1"/>
      <c r="CV3144" s="1"/>
      <c r="CW3144" s="1"/>
      <c r="DD3144" s="1"/>
      <c r="DF3144" s="1"/>
      <c r="DH3144"/>
      <c r="DJ3144" s="1"/>
      <c r="DP3144"/>
      <c r="DW3144" s="1"/>
      <c r="DX3144" s="1"/>
      <c r="DY3144" s="1"/>
      <c r="DZ3144" s="1"/>
      <c r="EA3144" s="1"/>
      <c r="EB3144" s="1"/>
      <c r="EC3144" s="1"/>
      <c r="EH3144"/>
      <c r="ER3144" s="1"/>
      <c r="ET3144" s="1"/>
      <c r="EV3144"/>
      <c r="EW3144"/>
      <c r="FH3144" s="1"/>
      <c r="FI3144" s="1"/>
      <c r="PD3144" s="2"/>
      <c r="PE3144" s="2"/>
      <c r="PF3144" s="2"/>
      <c r="PG3144" s="2"/>
      <c r="PH3144" s="2"/>
      <c r="PI3144" s="2"/>
      <c r="PJ3144" s="2"/>
      <c r="PK3144" s="2"/>
      <c r="PL3144" s="2"/>
      <c r="PM3144" s="2"/>
      <c r="PN3144" s="2"/>
      <c r="PO3144" s="2"/>
    </row>
    <row r="3145" spans="1:431" ht="140" hidden="1" x14ac:dyDescent="0.15">
      <c r="A3145" s="33" t="s">
        <v>3080</v>
      </c>
      <c r="B3145" s="3"/>
      <c r="C3145" s="34"/>
      <c r="D3145" s="34"/>
      <c r="E3145" s="3"/>
      <c r="F3145" s="6"/>
      <c r="G3145" s="6"/>
      <c r="H3145" s="6"/>
      <c r="I3145" s="3"/>
      <c r="J3145" s="6"/>
      <c r="K3145" s="3"/>
      <c r="L3145" s="3"/>
      <c r="M3145" s="3"/>
      <c r="N3145" s="6"/>
      <c r="O3145" s="3"/>
      <c r="P3145" s="6"/>
      <c r="Q3145" s="6"/>
      <c r="R3145" s="6"/>
      <c r="S3145" s="3"/>
      <c r="T3145" s="3"/>
      <c r="U3145" s="35"/>
      <c r="V3145" s="3"/>
      <c r="W3145" s="3"/>
      <c r="X3145" s="3"/>
      <c r="Y3145" s="6"/>
      <c r="Z3145" s="34"/>
      <c r="AA3145" s="34"/>
      <c r="AB3145" s="35"/>
      <c r="AC3145" s="34"/>
      <c r="AD3145" s="6"/>
      <c r="AE3145" s="3"/>
      <c r="AF3145" s="3"/>
      <c r="AG3145" s="6"/>
      <c r="AH3145" s="6"/>
      <c r="AI3145" s="3"/>
      <c r="AJ3145" s="3"/>
      <c r="AK3145" s="3"/>
      <c r="AL3145" s="3"/>
      <c r="AM3145" s="6"/>
      <c r="AN3145" s="35"/>
      <c r="AO3145" s="35"/>
      <c r="AP3145" s="3"/>
      <c r="AQ3145" s="35"/>
      <c r="AR3145" s="3"/>
      <c r="AS3145" s="3"/>
      <c r="AT3145" s="6"/>
      <c r="AU3145" s="6"/>
      <c r="AV3145" s="6"/>
      <c r="AW3145" s="3"/>
      <c r="AX3145" s="3"/>
      <c r="AY3145" s="3"/>
      <c r="AZ3145" s="35"/>
      <c r="BA3145" s="3"/>
      <c r="BB3145" s="3"/>
      <c r="BC3145" s="3"/>
      <c r="BD3145" s="3"/>
      <c r="BE3145" s="3"/>
      <c r="BF3145" s="35"/>
      <c r="BG3145" s="3"/>
      <c r="BH3145" s="3"/>
      <c r="BI3145" s="3"/>
      <c r="BJ3145" s="3"/>
      <c r="BK3145" s="35"/>
      <c r="BL3145" s="35"/>
      <c r="BM3145" s="35"/>
      <c r="BN3145" s="3"/>
      <c r="BO3145" s="3"/>
      <c r="BP3145" s="3"/>
      <c r="BQ3145" s="3"/>
      <c r="BR3145" s="3"/>
      <c r="BS3145" s="3"/>
      <c r="BT3145" s="3"/>
      <c r="BU3145" s="3"/>
      <c r="BV3145" s="3"/>
      <c r="BW3145" s="3"/>
      <c r="BX3145" s="3"/>
      <c r="BY3145" s="3">
        <v>1974</v>
      </c>
      <c r="BZ3145" s="12" t="s">
        <v>2813</v>
      </c>
      <c r="CA3145" s="26" t="s">
        <v>2386</v>
      </c>
      <c r="CB3145" s="26" t="s">
        <v>3083</v>
      </c>
      <c r="CC3145" s="26" t="s">
        <v>2388</v>
      </c>
      <c r="CD3145" s="3"/>
      <c r="CE3145" s="3"/>
      <c r="CF3145" s="7"/>
      <c r="CU3145" s="1"/>
      <c r="CV3145" s="1"/>
      <c r="CW3145" s="1"/>
      <c r="DD3145" s="1"/>
      <c r="DF3145" s="1"/>
      <c r="DH3145"/>
      <c r="DJ3145" s="1"/>
      <c r="DP3145"/>
      <c r="DW3145" s="1"/>
      <c r="DX3145" s="1"/>
      <c r="DY3145" s="1"/>
      <c r="DZ3145" s="1"/>
      <c r="EA3145" s="1"/>
      <c r="EB3145" s="1"/>
      <c r="EC3145" s="1"/>
      <c r="EH3145"/>
      <c r="ER3145" s="1"/>
      <c r="ET3145" s="1"/>
      <c r="EV3145"/>
      <c r="EW3145"/>
      <c r="FH3145" s="1"/>
      <c r="FI3145" s="1"/>
      <c r="PD3145" s="2"/>
      <c r="PE3145" s="2"/>
      <c r="PF3145" s="2"/>
      <c r="PG3145" s="2"/>
      <c r="PH3145" s="2"/>
      <c r="PI3145" s="2"/>
      <c r="PJ3145" s="2"/>
      <c r="PK3145" s="2"/>
      <c r="PL3145" s="2"/>
      <c r="PM3145" s="2"/>
      <c r="PN3145" s="2"/>
      <c r="PO3145" s="2"/>
    </row>
    <row r="3146" spans="1:431" ht="140" hidden="1" x14ac:dyDescent="0.15">
      <c r="A3146" s="32" t="s">
        <v>3081</v>
      </c>
      <c r="B3146" s="3"/>
      <c r="C3146" s="34"/>
      <c r="D3146" s="34"/>
      <c r="E3146" s="3"/>
      <c r="F3146" s="6"/>
      <c r="G3146" s="6"/>
      <c r="H3146" s="6"/>
      <c r="I3146" s="3"/>
      <c r="J3146" s="6"/>
      <c r="K3146" s="3"/>
      <c r="L3146" s="3"/>
      <c r="M3146" s="3"/>
      <c r="N3146" s="6"/>
      <c r="O3146" s="3"/>
      <c r="P3146" s="6"/>
      <c r="Q3146" s="6"/>
      <c r="R3146" s="6"/>
      <c r="S3146" s="3"/>
      <c r="T3146" s="3"/>
      <c r="U3146" s="35"/>
      <c r="V3146" s="3"/>
      <c r="W3146" s="3"/>
      <c r="X3146" s="3"/>
      <c r="Y3146" s="6"/>
      <c r="Z3146" s="34"/>
      <c r="AA3146" s="34"/>
      <c r="AB3146" s="35"/>
      <c r="AC3146" s="34"/>
      <c r="AD3146" s="6"/>
      <c r="AE3146" s="3"/>
      <c r="AF3146" s="3"/>
      <c r="AG3146" s="6"/>
      <c r="AH3146" s="6"/>
      <c r="AI3146" s="3"/>
      <c r="AJ3146" s="3"/>
      <c r="AK3146" s="3"/>
      <c r="AL3146" s="3"/>
      <c r="AM3146" s="6"/>
      <c r="AN3146" s="35"/>
      <c r="AO3146" s="35"/>
      <c r="AP3146" s="3"/>
      <c r="AQ3146" s="35"/>
      <c r="AR3146" s="3"/>
      <c r="AS3146" s="3"/>
      <c r="AT3146" s="6"/>
      <c r="AU3146" s="6"/>
      <c r="AV3146" s="6"/>
      <c r="AW3146" s="3"/>
      <c r="AX3146" s="3"/>
      <c r="AY3146" s="3"/>
      <c r="AZ3146" s="35"/>
      <c r="BA3146" s="3"/>
      <c r="BB3146" s="3"/>
      <c r="BC3146" s="3"/>
      <c r="BD3146" s="3"/>
      <c r="BE3146" s="3"/>
      <c r="BF3146" s="35"/>
      <c r="BG3146" s="3"/>
      <c r="BH3146" s="3"/>
      <c r="BI3146" s="3"/>
      <c r="BJ3146" s="3"/>
      <c r="BK3146" s="35"/>
      <c r="BL3146" s="35"/>
      <c r="BM3146" s="35"/>
      <c r="BN3146" s="3"/>
      <c r="BO3146" s="3"/>
      <c r="BP3146" s="3"/>
      <c r="BQ3146" s="3"/>
      <c r="BR3146" s="3"/>
      <c r="BS3146" s="3"/>
      <c r="BT3146" s="3"/>
      <c r="BU3146" s="3"/>
      <c r="BV3146" s="3"/>
      <c r="BW3146" s="3"/>
      <c r="BX3146" s="3"/>
      <c r="BY3146" s="3">
        <v>1974</v>
      </c>
      <c r="BZ3146" s="12" t="s">
        <v>2813</v>
      </c>
      <c r="CA3146" s="26" t="s">
        <v>2386</v>
      </c>
      <c r="CB3146" s="26" t="s">
        <v>3083</v>
      </c>
      <c r="CC3146" s="26" t="s">
        <v>2388</v>
      </c>
      <c r="CD3146" s="3"/>
      <c r="CE3146" s="3"/>
      <c r="CF3146" s="7"/>
      <c r="CU3146" s="1"/>
      <c r="CV3146" s="1"/>
      <c r="CW3146" s="1"/>
      <c r="DD3146" s="1"/>
      <c r="DF3146" s="1"/>
      <c r="DH3146"/>
      <c r="DJ3146" s="1"/>
      <c r="DP3146"/>
      <c r="DW3146" s="1"/>
      <c r="DX3146" s="1"/>
      <c r="DY3146" s="1"/>
      <c r="DZ3146" s="1"/>
      <c r="EA3146" s="1"/>
      <c r="EB3146" s="1"/>
      <c r="EC3146" s="1"/>
      <c r="EH3146"/>
      <c r="ER3146" s="1"/>
      <c r="ET3146" s="1"/>
      <c r="EV3146"/>
      <c r="EW3146"/>
      <c r="FH3146" s="1"/>
      <c r="FI3146" s="1"/>
      <c r="PD3146" s="2"/>
      <c r="PE3146" s="2"/>
      <c r="PF3146" s="2"/>
      <c r="PG3146" s="2"/>
      <c r="PH3146" s="2"/>
      <c r="PI3146" s="2"/>
      <c r="PJ3146" s="2"/>
      <c r="PK3146" s="2"/>
      <c r="PL3146" s="2"/>
      <c r="PM3146" s="2"/>
      <c r="PN3146" s="2"/>
      <c r="PO3146" s="2"/>
    </row>
    <row r="3147" spans="1:431" ht="140" hidden="1" x14ac:dyDescent="0.15">
      <c r="A3147" s="36" t="s">
        <v>3082</v>
      </c>
      <c r="B3147" s="12"/>
      <c r="C3147" s="37"/>
      <c r="D3147" s="37"/>
      <c r="E3147" s="12"/>
      <c r="F3147" s="11"/>
      <c r="G3147" s="11"/>
      <c r="H3147" s="11"/>
      <c r="I3147" s="12"/>
      <c r="J3147" s="11"/>
      <c r="K3147" s="12"/>
      <c r="L3147" s="12"/>
      <c r="M3147" s="12"/>
      <c r="N3147" s="11"/>
      <c r="O3147" s="12"/>
      <c r="P3147" s="11"/>
      <c r="Q3147" s="11"/>
      <c r="R3147" s="11"/>
      <c r="S3147" s="12"/>
      <c r="T3147" s="12"/>
      <c r="U3147" s="38"/>
      <c r="V3147" s="12"/>
      <c r="W3147" s="12"/>
      <c r="X3147" s="12"/>
      <c r="Y3147" s="11"/>
      <c r="Z3147" s="37"/>
      <c r="AA3147" s="37"/>
      <c r="AB3147" s="38"/>
      <c r="AC3147" s="37"/>
      <c r="AD3147" s="11"/>
      <c r="AE3147" s="12"/>
      <c r="AF3147" s="12"/>
      <c r="AG3147" s="11"/>
      <c r="AH3147" s="11"/>
      <c r="AI3147" s="12"/>
      <c r="AJ3147" s="12"/>
      <c r="AK3147" s="12"/>
      <c r="AL3147" s="12"/>
      <c r="AM3147" s="11"/>
      <c r="AN3147" s="38"/>
      <c r="AO3147" s="38"/>
      <c r="AP3147" s="12"/>
      <c r="AQ3147" s="38"/>
      <c r="AR3147" s="12"/>
      <c r="AS3147" s="12"/>
      <c r="AT3147" s="11"/>
      <c r="AU3147" s="11"/>
      <c r="AV3147" s="11"/>
      <c r="AW3147" s="12"/>
      <c r="AX3147" s="12"/>
      <c r="AY3147" s="12"/>
      <c r="AZ3147" s="38"/>
      <c r="BA3147" s="12"/>
      <c r="BB3147" s="12"/>
      <c r="BC3147" s="12"/>
      <c r="BD3147" s="12"/>
      <c r="BE3147" s="12"/>
      <c r="BF3147" s="38"/>
      <c r="BG3147" s="12"/>
      <c r="BH3147" s="12"/>
      <c r="BI3147" s="12"/>
      <c r="BJ3147" s="12"/>
      <c r="BK3147" s="38"/>
      <c r="BL3147" s="38"/>
      <c r="BM3147" s="38"/>
      <c r="BN3147" s="12"/>
      <c r="BO3147" s="12"/>
      <c r="BP3147" s="12"/>
      <c r="BQ3147" s="12"/>
      <c r="BR3147" s="12"/>
      <c r="BS3147" s="12"/>
      <c r="BT3147" s="12"/>
      <c r="BU3147" s="12"/>
      <c r="BV3147" s="12"/>
      <c r="BW3147" s="12"/>
      <c r="BX3147" s="12"/>
      <c r="BY3147" s="3">
        <v>1974</v>
      </c>
      <c r="BZ3147" s="12" t="s">
        <v>2813</v>
      </c>
      <c r="CA3147" s="26" t="s">
        <v>2386</v>
      </c>
      <c r="CB3147" s="26" t="s">
        <v>3083</v>
      </c>
      <c r="CC3147" s="26" t="s">
        <v>2388</v>
      </c>
      <c r="CD3147" s="12"/>
      <c r="CE3147" s="12"/>
      <c r="CF3147" s="13"/>
      <c r="CU3147" s="1"/>
      <c r="CV3147" s="1"/>
      <c r="CW3147" s="1"/>
      <c r="DD3147" s="1"/>
      <c r="DF3147" s="1"/>
      <c r="DH3147"/>
      <c r="DJ3147" s="1"/>
      <c r="DP3147"/>
      <c r="DW3147" s="1"/>
      <c r="DX3147" s="1"/>
      <c r="DY3147" s="1"/>
      <c r="DZ3147" s="1"/>
      <c r="EA3147" s="1"/>
      <c r="EB3147" s="1"/>
      <c r="EC3147" s="1"/>
      <c r="EH3147"/>
      <c r="ER3147" s="1"/>
      <c r="ET3147" s="1"/>
      <c r="EV3147"/>
      <c r="EW3147"/>
      <c r="FH3147" s="1"/>
      <c r="FI3147" s="1"/>
      <c r="PD3147" s="2"/>
      <c r="PE3147" s="2"/>
      <c r="PF3147" s="2"/>
      <c r="PG3147" s="2"/>
      <c r="PH3147" s="2"/>
      <c r="PI3147" s="2"/>
      <c r="PJ3147" s="2"/>
      <c r="PK3147" s="2"/>
      <c r="PL3147" s="2"/>
      <c r="PM3147" s="2"/>
      <c r="PN3147" s="2"/>
      <c r="PO3147" s="2"/>
    </row>
    <row r="3148" spans="1:431" ht="98" hidden="1" x14ac:dyDescent="0.15">
      <c r="A3148" s="32" t="s">
        <v>3084</v>
      </c>
      <c r="B3148" s="3"/>
      <c r="C3148" s="34"/>
      <c r="D3148" s="34"/>
      <c r="E3148" s="3"/>
      <c r="F3148" s="6"/>
      <c r="G3148" s="6"/>
      <c r="H3148" s="6"/>
      <c r="I3148" s="3"/>
      <c r="J3148" s="6"/>
      <c r="K3148" s="3"/>
      <c r="L3148" s="3"/>
      <c r="M3148" s="3"/>
      <c r="N3148" s="6"/>
      <c r="O3148" s="3"/>
      <c r="P3148" s="6"/>
      <c r="Q3148" s="6"/>
      <c r="R3148" s="6"/>
      <c r="S3148" s="3"/>
      <c r="T3148" s="3"/>
      <c r="U3148" s="35"/>
      <c r="V3148" s="3"/>
      <c r="W3148" s="3"/>
      <c r="X3148" s="3"/>
      <c r="Y3148" s="6"/>
      <c r="Z3148" s="34"/>
      <c r="AA3148" s="34"/>
      <c r="AB3148" s="35"/>
      <c r="AC3148" s="34"/>
      <c r="AD3148" s="6"/>
      <c r="AE3148" s="3"/>
      <c r="AF3148" s="3"/>
      <c r="AG3148" s="6"/>
      <c r="AH3148" s="6"/>
      <c r="AI3148" s="3"/>
      <c r="AJ3148" s="3"/>
      <c r="AK3148" s="3"/>
      <c r="AL3148" s="3"/>
      <c r="AM3148" s="6"/>
      <c r="AN3148" s="35"/>
      <c r="AO3148" s="35"/>
      <c r="AP3148" s="3"/>
      <c r="AQ3148" s="35"/>
      <c r="AR3148" s="3"/>
      <c r="AS3148" s="3"/>
      <c r="AT3148" s="6"/>
      <c r="AU3148" s="6"/>
      <c r="AV3148" s="6"/>
      <c r="AW3148" s="3"/>
      <c r="AX3148" s="3"/>
      <c r="AY3148" s="3"/>
      <c r="AZ3148" s="35"/>
      <c r="BA3148" s="3"/>
      <c r="BB3148" s="3"/>
      <c r="BC3148" s="3"/>
      <c r="BD3148" s="3"/>
      <c r="BE3148" s="3"/>
      <c r="BF3148" s="35"/>
      <c r="BG3148" s="3"/>
      <c r="BH3148" s="3"/>
      <c r="BI3148" s="3"/>
      <c r="BJ3148" s="3"/>
      <c r="BK3148" s="35"/>
      <c r="BL3148" s="35"/>
      <c r="BM3148" s="35"/>
      <c r="BN3148" s="3"/>
      <c r="BO3148" s="3"/>
      <c r="BP3148" s="3"/>
      <c r="BQ3148" s="3"/>
      <c r="BR3148" s="3"/>
      <c r="BS3148" s="3"/>
      <c r="BT3148" s="3"/>
      <c r="BU3148" s="3"/>
      <c r="BV3148" s="3"/>
      <c r="BW3148" s="3"/>
      <c r="BX3148" s="3"/>
      <c r="BY3148" s="3">
        <v>1974</v>
      </c>
      <c r="BZ3148" s="12" t="s">
        <v>2813</v>
      </c>
      <c r="CA3148" s="26" t="s">
        <v>2381</v>
      </c>
      <c r="CB3148" s="26" t="s">
        <v>3092</v>
      </c>
      <c r="CC3148" s="26" t="s">
        <v>3091</v>
      </c>
      <c r="CD3148" s="3"/>
      <c r="CE3148" s="3"/>
      <c r="CF3148" s="7"/>
      <c r="CU3148" s="1"/>
      <c r="CV3148" s="1"/>
      <c r="CW3148" s="1"/>
      <c r="DD3148" s="1"/>
      <c r="DF3148" s="1"/>
      <c r="DH3148"/>
      <c r="DJ3148" s="1"/>
      <c r="DP3148"/>
      <c r="DW3148" s="1"/>
      <c r="DX3148" s="1"/>
      <c r="DY3148" s="1"/>
      <c r="DZ3148" s="1"/>
      <c r="EA3148" s="1"/>
      <c r="EB3148" s="1"/>
      <c r="EC3148" s="1"/>
      <c r="EH3148"/>
      <c r="ER3148" s="1"/>
      <c r="ET3148" s="1"/>
      <c r="EV3148"/>
      <c r="EW3148"/>
      <c r="FH3148" s="1"/>
      <c r="FI3148" s="1"/>
      <c r="PD3148" s="2"/>
      <c r="PE3148" s="2"/>
      <c r="PF3148" s="2"/>
      <c r="PG3148" s="2"/>
      <c r="PH3148" s="2"/>
      <c r="PI3148" s="2"/>
      <c r="PJ3148" s="2"/>
      <c r="PK3148" s="2"/>
      <c r="PL3148" s="2"/>
      <c r="PM3148" s="2"/>
      <c r="PN3148" s="2"/>
      <c r="PO3148" s="2"/>
    </row>
    <row r="3149" spans="1:431" ht="98" hidden="1" x14ac:dyDescent="0.15">
      <c r="A3149" s="33" t="s">
        <v>3085</v>
      </c>
      <c r="B3149" s="3"/>
      <c r="C3149" s="34"/>
      <c r="D3149" s="34"/>
      <c r="E3149" s="3"/>
      <c r="F3149" s="6"/>
      <c r="G3149" s="6"/>
      <c r="H3149" s="6"/>
      <c r="I3149" s="3"/>
      <c r="J3149" s="6"/>
      <c r="K3149" s="3"/>
      <c r="L3149" s="3"/>
      <c r="M3149" s="3"/>
      <c r="N3149" s="6"/>
      <c r="O3149" s="3"/>
      <c r="P3149" s="6"/>
      <c r="Q3149" s="6"/>
      <c r="R3149" s="6"/>
      <c r="S3149" s="3"/>
      <c r="T3149" s="3"/>
      <c r="U3149" s="35"/>
      <c r="V3149" s="3"/>
      <c r="W3149" s="3"/>
      <c r="X3149" s="3"/>
      <c r="Y3149" s="6"/>
      <c r="Z3149" s="34"/>
      <c r="AA3149" s="34"/>
      <c r="AB3149" s="35"/>
      <c r="AC3149" s="34"/>
      <c r="AD3149" s="6"/>
      <c r="AE3149" s="3"/>
      <c r="AF3149" s="3"/>
      <c r="AG3149" s="6"/>
      <c r="AH3149" s="6"/>
      <c r="AI3149" s="3"/>
      <c r="AJ3149" s="3"/>
      <c r="AK3149" s="3"/>
      <c r="AL3149" s="3"/>
      <c r="AM3149" s="6"/>
      <c r="AN3149" s="35"/>
      <c r="AO3149" s="35"/>
      <c r="AP3149" s="3"/>
      <c r="AQ3149" s="35"/>
      <c r="AR3149" s="3"/>
      <c r="AS3149" s="3"/>
      <c r="AT3149" s="6"/>
      <c r="AU3149" s="6"/>
      <c r="AV3149" s="6"/>
      <c r="AW3149" s="3"/>
      <c r="AX3149" s="3"/>
      <c r="AY3149" s="3"/>
      <c r="AZ3149" s="35"/>
      <c r="BA3149" s="3"/>
      <c r="BB3149" s="3"/>
      <c r="BC3149" s="3"/>
      <c r="BD3149" s="3"/>
      <c r="BE3149" s="3"/>
      <c r="BF3149" s="35"/>
      <c r="BG3149" s="3"/>
      <c r="BH3149" s="3"/>
      <c r="BI3149" s="3"/>
      <c r="BJ3149" s="3"/>
      <c r="BK3149" s="35"/>
      <c r="BL3149" s="35"/>
      <c r="BM3149" s="35"/>
      <c r="BN3149" s="3"/>
      <c r="BO3149" s="3"/>
      <c r="BP3149" s="3"/>
      <c r="BQ3149" s="3"/>
      <c r="BR3149" s="3"/>
      <c r="BS3149" s="3"/>
      <c r="BT3149" s="3"/>
      <c r="BU3149" s="3"/>
      <c r="BV3149" s="3"/>
      <c r="BW3149" s="3"/>
      <c r="BX3149" s="3"/>
      <c r="BY3149" s="3">
        <v>1974</v>
      </c>
      <c r="BZ3149" s="12" t="s">
        <v>2813</v>
      </c>
      <c r="CA3149" s="26" t="s">
        <v>2381</v>
      </c>
      <c r="CB3149" s="26" t="s">
        <v>3092</v>
      </c>
      <c r="CC3149" s="26" t="s">
        <v>3091</v>
      </c>
      <c r="CD3149" s="3"/>
      <c r="CE3149" s="3"/>
      <c r="CF3149" s="7"/>
      <c r="CU3149" s="1"/>
      <c r="CV3149" s="1"/>
      <c r="CW3149" s="1"/>
      <c r="DD3149" s="1"/>
      <c r="DF3149" s="1"/>
      <c r="DH3149"/>
      <c r="DJ3149" s="1"/>
      <c r="DP3149"/>
      <c r="DW3149" s="1"/>
      <c r="DX3149" s="1"/>
      <c r="DY3149" s="1"/>
      <c r="DZ3149" s="1"/>
      <c r="EA3149" s="1"/>
      <c r="EB3149" s="1"/>
      <c r="EC3149" s="1"/>
      <c r="EH3149"/>
      <c r="ER3149" s="1"/>
      <c r="ET3149" s="1"/>
      <c r="EV3149"/>
      <c r="EW3149"/>
      <c r="FH3149" s="1"/>
      <c r="FI3149" s="1"/>
      <c r="PD3149" s="2"/>
      <c r="PE3149" s="2"/>
      <c r="PF3149" s="2"/>
      <c r="PG3149" s="2"/>
      <c r="PH3149" s="2"/>
      <c r="PI3149" s="2"/>
      <c r="PJ3149" s="2"/>
      <c r="PK3149" s="2"/>
      <c r="PL3149" s="2"/>
      <c r="PM3149" s="2"/>
      <c r="PN3149" s="2"/>
      <c r="PO3149" s="2"/>
    </row>
    <row r="3150" spans="1:431" ht="98" hidden="1" x14ac:dyDescent="0.15">
      <c r="A3150" s="32" t="s">
        <v>3476</v>
      </c>
      <c r="B3150" s="3"/>
      <c r="C3150" s="34"/>
      <c r="D3150" s="34"/>
      <c r="E3150" s="3"/>
      <c r="F3150" s="6"/>
      <c r="G3150" s="6"/>
      <c r="H3150" s="6">
        <v>0</v>
      </c>
      <c r="I3150" s="3">
        <v>1</v>
      </c>
      <c r="J3150" s="6">
        <v>0</v>
      </c>
      <c r="K3150" s="3"/>
      <c r="L3150" s="3"/>
      <c r="M3150" s="3"/>
      <c r="N3150" s="6"/>
      <c r="O3150" s="3"/>
      <c r="P3150" s="6"/>
      <c r="Q3150" s="6"/>
      <c r="R3150" s="6"/>
      <c r="S3150" s="3"/>
      <c r="T3150" s="3"/>
      <c r="U3150" s="35"/>
      <c r="V3150" s="3"/>
      <c r="W3150" s="3"/>
      <c r="X3150" s="3"/>
      <c r="Y3150" s="6"/>
      <c r="Z3150" s="34"/>
      <c r="AA3150" s="34"/>
      <c r="AB3150" s="35"/>
      <c r="AC3150" s="34"/>
      <c r="AD3150" s="6"/>
      <c r="AE3150" s="3"/>
      <c r="AF3150" s="3"/>
      <c r="AG3150" s="6"/>
      <c r="AH3150" s="6"/>
      <c r="AI3150" s="3"/>
      <c r="AJ3150" s="3"/>
      <c r="AK3150" s="3"/>
      <c r="AL3150" s="3"/>
      <c r="AM3150" s="6"/>
      <c r="AN3150" s="35"/>
      <c r="AO3150" s="35"/>
      <c r="AP3150" s="3"/>
      <c r="AQ3150" s="35"/>
      <c r="AR3150" s="3"/>
      <c r="AS3150" s="3"/>
      <c r="AT3150" s="6"/>
      <c r="AU3150" s="6"/>
      <c r="AV3150" s="6"/>
      <c r="AW3150" s="3"/>
      <c r="AX3150" s="3"/>
      <c r="AY3150" s="3"/>
      <c r="AZ3150" s="35"/>
      <c r="BA3150" s="3"/>
      <c r="BB3150" s="3"/>
      <c r="BC3150" s="3"/>
      <c r="BD3150" s="3"/>
      <c r="BE3150" s="3"/>
      <c r="BF3150" s="35"/>
      <c r="BG3150" s="3"/>
      <c r="BH3150" s="3"/>
      <c r="BI3150" s="3"/>
      <c r="BJ3150" s="3"/>
      <c r="BK3150" s="35"/>
      <c r="BL3150" s="35"/>
      <c r="BM3150" s="35"/>
      <c r="BN3150" s="3"/>
      <c r="BO3150" s="3"/>
      <c r="BP3150" s="3"/>
      <c r="BQ3150" s="3"/>
      <c r="BR3150" s="3"/>
      <c r="BS3150" s="3"/>
      <c r="BT3150" s="3"/>
      <c r="BU3150" s="3"/>
      <c r="BV3150" s="3"/>
      <c r="BW3150" s="3"/>
      <c r="BX3150" s="3"/>
      <c r="BY3150" s="3">
        <v>1974</v>
      </c>
      <c r="BZ3150" s="12" t="s">
        <v>2813</v>
      </c>
      <c r="CA3150" s="26" t="s">
        <v>2381</v>
      </c>
      <c r="CB3150" s="26" t="s">
        <v>3092</v>
      </c>
      <c r="CC3150" s="26" t="s">
        <v>3091</v>
      </c>
      <c r="CD3150" s="3"/>
      <c r="CE3150" s="3"/>
      <c r="CF3150" s="7"/>
      <c r="CU3150" s="1"/>
      <c r="CV3150" s="1"/>
      <c r="CW3150" s="1"/>
      <c r="DD3150" s="1"/>
      <c r="DF3150" s="1"/>
      <c r="DH3150"/>
      <c r="DJ3150" s="1"/>
      <c r="DP3150"/>
      <c r="DW3150" s="1"/>
      <c r="DX3150" s="1"/>
      <c r="DY3150" s="1"/>
      <c r="DZ3150" s="1"/>
      <c r="EA3150" s="1"/>
      <c r="EB3150" s="1"/>
      <c r="EC3150" s="1"/>
      <c r="EH3150"/>
      <c r="ER3150" s="1"/>
      <c r="ET3150" s="1"/>
      <c r="EV3150"/>
      <c r="EW3150"/>
      <c r="FH3150" s="1"/>
      <c r="FI3150" s="1"/>
      <c r="PD3150" s="2"/>
      <c r="PE3150" s="2"/>
      <c r="PF3150" s="2"/>
      <c r="PG3150" s="2"/>
      <c r="PH3150" s="2"/>
      <c r="PI3150" s="2"/>
      <c r="PJ3150" s="2"/>
      <c r="PK3150" s="2"/>
      <c r="PL3150" s="2"/>
      <c r="PM3150" s="2"/>
      <c r="PN3150" s="2"/>
      <c r="PO3150" s="2"/>
    </row>
    <row r="3151" spans="1:431" ht="98" hidden="1" x14ac:dyDescent="0.15">
      <c r="A3151" s="33" t="s">
        <v>3477</v>
      </c>
      <c r="B3151" s="3"/>
      <c r="C3151" s="34"/>
      <c r="D3151" s="34"/>
      <c r="E3151" s="3"/>
      <c r="F3151" s="6"/>
      <c r="G3151" s="6"/>
      <c r="H3151" s="6">
        <v>0</v>
      </c>
      <c r="I3151" s="3">
        <v>1</v>
      </c>
      <c r="J3151" s="6">
        <v>0</v>
      </c>
      <c r="K3151" s="3"/>
      <c r="L3151" s="3"/>
      <c r="M3151" s="3"/>
      <c r="N3151" s="6"/>
      <c r="O3151" s="3"/>
      <c r="P3151" s="6"/>
      <c r="Q3151" s="6"/>
      <c r="R3151" s="6"/>
      <c r="S3151" s="3"/>
      <c r="T3151" s="3"/>
      <c r="U3151" s="35"/>
      <c r="V3151" s="3"/>
      <c r="W3151" s="3"/>
      <c r="X3151" s="3"/>
      <c r="Y3151" s="6"/>
      <c r="Z3151" s="34"/>
      <c r="AA3151" s="34"/>
      <c r="AB3151" s="35"/>
      <c r="AC3151" s="34"/>
      <c r="AD3151" s="6"/>
      <c r="AE3151" s="3"/>
      <c r="AF3151" s="3"/>
      <c r="AG3151" s="6"/>
      <c r="AH3151" s="6"/>
      <c r="AI3151" s="3"/>
      <c r="AJ3151" s="3"/>
      <c r="AK3151" s="3"/>
      <c r="AL3151" s="3"/>
      <c r="AM3151" s="6"/>
      <c r="AN3151" s="35"/>
      <c r="AO3151" s="35"/>
      <c r="AP3151" s="3"/>
      <c r="AQ3151" s="35"/>
      <c r="AR3151" s="3"/>
      <c r="AS3151" s="3"/>
      <c r="AT3151" s="6"/>
      <c r="AU3151" s="6"/>
      <c r="AV3151" s="6"/>
      <c r="AW3151" s="3"/>
      <c r="AX3151" s="3"/>
      <c r="AY3151" s="3"/>
      <c r="AZ3151" s="35"/>
      <c r="BA3151" s="3"/>
      <c r="BB3151" s="3"/>
      <c r="BC3151" s="3"/>
      <c r="BD3151" s="3"/>
      <c r="BE3151" s="3"/>
      <c r="BF3151" s="35"/>
      <c r="BG3151" s="3"/>
      <c r="BH3151" s="3"/>
      <c r="BI3151" s="3"/>
      <c r="BJ3151" s="3"/>
      <c r="BK3151" s="35"/>
      <c r="BL3151" s="35"/>
      <c r="BM3151" s="35"/>
      <c r="BN3151" s="3"/>
      <c r="BO3151" s="3"/>
      <c r="BP3151" s="3"/>
      <c r="BQ3151" s="3"/>
      <c r="BR3151" s="3"/>
      <c r="BS3151" s="3"/>
      <c r="BT3151" s="3"/>
      <c r="BU3151" s="3"/>
      <c r="BV3151" s="3"/>
      <c r="BW3151" s="3"/>
      <c r="BX3151" s="3"/>
      <c r="BY3151" s="3">
        <v>1974</v>
      </c>
      <c r="BZ3151" s="12" t="s">
        <v>2813</v>
      </c>
      <c r="CA3151" s="26" t="s">
        <v>2381</v>
      </c>
      <c r="CB3151" s="26" t="s">
        <v>3092</v>
      </c>
      <c r="CC3151" s="26" t="s">
        <v>3091</v>
      </c>
      <c r="CD3151" s="3"/>
      <c r="CE3151" s="3"/>
      <c r="CF3151" s="7"/>
      <c r="CU3151" s="1"/>
      <c r="CV3151" s="1"/>
      <c r="CW3151" s="1"/>
      <c r="DD3151" s="1"/>
      <c r="DF3151" s="1"/>
      <c r="DH3151"/>
      <c r="DJ3151" s="1"/>
      <c r="DP3151"/>
      <c r="DW3151" s="1"/>
      <c r="DX3151" s="1"/>
      <c r="DY3151" s="1"/>
      <c r="DZ3151" s="1"/>
      <c r="EA3151" s="1"/>
      <c r="EB3151" s="1"/>
      <c r="EC3151" s="1"/>
      <c r="EH3151"/>
      <c r="ER3151" s="1"/>
      <c r="ET3151" s="1"/>
      <c r="EV3151"/>
      <c r="EW3151"/>
      <c r="FH3151" s="1"/>
      <c r="FI3151" s="1"/>
      <c r="PD3151" s="2"/>
      <c r="PE3151" s="2"/>
      <c r="PF3151" s="2"/>
      <c r="PG3151" s="2"/>
      <c r="PH3151" s="2"/>
      <c r="PI3151" s="2"/>
      <c r="PJ3151" s="2"/>
      <c r="PK3151" s="2"/>
      <c r="PL3151" s="2"/>
      <c r="PM3151" s="2"/>
      <c r="PN3151" s="2"/>
      <c r="PO3151" s="2"/>
    </row>
    <row r="3152" spans="1:431" ht="98" hidden="1" x14ac:dyDescent="0.15">
      <c r="A3152" s="32" t="s">
        <v>3086</v>
      </c>
      <c r="B3152" s="3"/>
      <c r="C3152" s="34"/>
      <c r="D3152" s="34"/>
      <c r="E3152" s="3"/>
      <c r="F3152" s="6"/>
      <c r="G3152" s="6"/>
      <c r="H3152" s="6"/>
      <c r="I3152" s="3"/>
      <c r="J3152" s="6"/>
      <c r="K3152" s="3"/>
      <c r="L3152" s="3"/>
      <c r="M3152" s="3"/>
      <c r="N3152" s="6"/>
      <c r="O3152" s="3"/>
      <c r="P3152" s="6"/>
      <c r="Q3152" s="6"/>
      <c r="R3152" s="6"/>
      <c r="S3152" s="3"/>
      <c r="T3152" s="3"/>
      <c r="U3152" s="35"/>
      <c r="V3152" s="3"/>
      <c r="W3152" s="3"/>
      <c r="X3152" s="3"/>
      <c r="Y3152" s="6"/>
      <c r="Z3152" s="34"/>
      <c r="AA3152" s="34"/>
      <c r="AB3152" s="35"/>
      <c r="AC3152" s="34"/>
      <c r="AD3152" s="6"/>
      <c r="AE3152" s="3"/>
      <c r="AF3152" s="3"/>
      <c r="AG3152" s="6"/>
      <c r="AH3152" s="6"/>
      <c r="AI3152" s="3"/>
      <c r="AJ3152" s="3"/>
      <c r="AK3152" s="3"/>
      <c r="AL3152" s="3"/>
      <c r="AM3152" s="6"/>
      <c r="AN3152" s="35"/>
      <c r="AO3152" s="35"/>
      <c r="AP3152" s="3"/>
      <c r="AQ3152" s="35"/>
      <c r="AR3152" s="3"/>
      <c r="AS3152" s="3"/>
      <c r="AT3152" s="6"/>
      <c r="AU3152" s="6"/>
      <c r="AV3152" s="6"/>
      <c r="AW3152" s="3"/>
      <c r="AX3152" s="3"/>
      <c r="AY3152" s="3"/>
      <c r="AZ3152" s="35"/>
      <c r="BA3152" s="3"/>
      <c r="BB3152" s="3"/>
      <c r="BC3152" s="3"/>
      <c r="BD3152" s="3"/>
      <c r="BE3152" s="3"/>
      <c r="BF3152" s="35"/>
      <c r="BG3152" s="3"/>
      <c r="BH3152" s="3"/>
      <c r="BI3152" s="3"/>
      <c r="BJ3152" s="3"/>
      <c r="BK3152" s="35"/>
      <c r="BL3152" s="35"/>
      <c r="BM3152" s="35"/>
      <c r="BN3152" s="3"/>
      <c r="BO3152" s="3"/>
      <c r="BP3152" s="3"/>
      <c r="BQ3152" s="3"/>
      <c r="BR3152" s="3"/>
      <c r="BS3152" s="3"/>
      <c r="BT3152" s="3"/>
      <c r="BU3152" s="3"/>
      <c r="BV3152" s="3"/>
      <c r="BW3152" s="3"/>
      <c r="BX3152" s="3"/>
      <c r="BY3152" s="3">
        <v>1974</v>
      </c>
      <c r="BZ3152" s="12" t="s">
        <v>2813</v>
      </c>
      <c r="CA3152" s="26" t="s">
        <v>2381</v>
      </c>
      <c r="CB3152" s="26" t="s">
        <v>3092</v>
      </c>
      <c r="CC3152" s="26" t="s">
        <v>3091</v>
      </c>
      <c r="CD3152" s="3"/>
      <c r="CE3152" s="3"/>
      <c r="CF3152" s="7"/>
      <c r="CU3152" s="1"/>
      <c r="CV3152" s="1"/>
      <c r="CW3152" s="1"/>
      <c r="DD3152" s="1"/>
      <c r="DF3152" s="1"/>
      <c r="DH3152"/>
      <c r="DJ3152" s="1"/>
      <c r="DP3152"/>
      <c r="DW3152" s="1"/>
      <c r="DX3152" s="1"/>
      <c r="DY3152" s="1"/>
      <c r="DZ3152" s="1"/>
      <c r="EA3152" s="1"/>
      <c r="EB3152" s="1"/>
      <c r="EC3152" s="1"/>
      <c r="EH3152"/>
      <c r="ER3152" s="1"/>
      <c r="ET3152" s="1"/>
      <c r="EV3152"/>
      <c r="EW3152"/>
      <c r="FH3152" s="1"/>
      <c r="FI3152" s="1"/>
      <c r="PD3152" s="2"/>
      <c r="PE3152" s="2"/>
      <c r="PF3152" s="2"/>
      <c r="PG3152" s="2"/>
      <c r="PH3152" s="2"/>
      <c r="PI3152" s="2"/>
      <c r="PJ3152" s="2"/>
      <c r="PK3152" s="2"/>
      <c r="PL3152" s="2"/>
      <c r="PM3152" s="2"/>
      <c r="PN3152" s="2"/>
      <c r="PO3152" s="2"/>
    </row>
    <row r="3153" spans="1:431" ht="98" hidden="1" x14ac:dyDescent="0.15">
      <c r="A3153" s="33" t="s">
        <v>3087</v>
      </c>
      <c r="B3153" s="3"/>
      <c r="C3153" s="34"/>
      <c r="D3153" s="34"/>
      <c r="E3153" s="3"/>
      <c r="F3153" s="6"/>
      <c r="G3153" s="6"/>
      <c r="H3153" s="6"/>
      <c r="I3153" s="3"/>
      <c r="J3153" s="6"/>
      <c r="K3153" s="3"/>
      <c r="L3153" s="3"/>
      <c r="M3153" s="3"/>
      <c r="N3153" s="6"/>
      <c r="O3153" s="3"/>
      <c r="P3153" s="6"/>
      <c r="Q3153" s="6"/>
      <c r="R3153" s="6"/>
      <c r="S3153" s="3"/>
      <c r="T3153" s="3"/>
      <c r="U3153" s="35"/>
      <c r="V3153" s="3"/>
      <c r="W3153" s="3"/>
      <c r="X3153" s="3"/>
      <c r="Y3153" s="6"/>
      <c r="Z3153" s="34"/>
      <c r="AA3153" s="34"/>
      <c r="AB3153" s="35"/>
      <c r="AC3153" s="34"/>
      <c r="AD3153" s="6"/>
      <c r="AE3153" s="3"/>
      <c r="AF3153" s="3"/>
      <c r="AG3153" s="6"/>
      <c r="AH3153" s="6"/>
      <c r="AI3153" s="3"/>
      <c r="AJ3153" s="3"/>
      <c r="AK3153" s="3"/>
      <c r="AL3153" s="3"/>
      <c r="AM3153" s="6"/>
      <c r="AN3153" s="35"/>
      <c r="AO3153" s="35"/>
      <c r="AP3153" s="3"/>
      <c r="AQ3153" s="35"/>
      <c r="AR3153" s="3"/>
      <c r="AS3153" s="3"/>
      <c r="AT3153" s="6"/>
      <c r="AU3153" s="6"/>
      <c r="AV3153" s="6"/>
      <c r="AW3153" s="3"/>
      <c r="AX3153" s="3"/>
      <c r="AY3153" s="3"/>
      <c r="AZ3153" s="35"/>
      <c r="BA3153" s="3"/>
      <c r="BB3153" s="3"/>
      <c r="BC3153" s="3"/>
      <c r="BD3153" s="3"/>
      <c r="BE3153" s="3"/>
      <c r="BF3153" s="35"/>
      <c r="BG3153" s="3"/>
      <c r="BH3153" s="3"/>
      <c r="BI3153" s="3"/>
      <c r="BJ3153" s="3"/>
      <c r="BK3153" s="35"/>
      <c r="BL3153" s="35"/>
      <c r="BM3153" s="35"/>
      <c r="BN3153" s="3"/>
      <c r="BO3153" s="3"/>
      <c r="BP3153" s="3"/>
      <c r="BQ3153" s="3"/>
      <c r="BR3153" s="3"/>
      <c r="BS3153" s="3"/>
      <c r="BT3153" s="3"/>
      <c r="BU3153" s="3"/>
      <c r="BV3153" s="3"/>
      <c r="BW3153" s="3"/>
      <c r="BX3153" s="3"/>
      <c r="BY3153" s="3">
        <v>1974</v>
      </c>
      <c r="BZ3153" s="12" t="s">
        <v>2813</v>
      </c>
      <c r="CA3153" s="26" t="s">
        <v>2381</v>
      </c>
      <c r="CB3153" s="26" t="s">
        <v>3092</v>
      </c>
      <c r="CC3153" s="26" t="s">
        <v>3091</v>
      </c>
      <c r="CD3153" s="3"/>
      <c r="CE3153" s="3"/>
      <c r="CF3153" s="7"/>
      <c r="CU3153" s="1"/>
      <c r="CV3153" s="1"/>
      <c r="CW3153" s="1"/>
      <c r="DD3153" s="1"/>
      <c r="DF3153" s="1"/>
      <c r="DH3153"/>
      <c r="DJ3153" s="1"/>
      <c r="DP3153"/>
      <c r="DW3153" s="1"/>
      <c r="DX3153" s="1"/>
      <c r="DY3153" s="1"/>
      <c r="DZ3153" s="1"/>
      <c r="EA3153" s="1"/>
      <c r="EB3153" s="1"/>
      <c r="EC3153" s="1"/>
      <c r="EH3153"/>
      <c r="ER3153" s="1"/>
      <c r="ET3153" s="1"/>
      <c r="EV3153"/>
      <c r="EW3153"/>
      <c r="FH3153" s="1"/>
      <c r="FI3153" s="1"/>
      <c r="PD3153" s="2"/>
      <c r="PE3153" s="2"/>
      <c r="PF3153" s="2"/>
      <c r="PG3153" s="2"/>
      <c r="PH3153" s="2"/>
      <c r="PI3153" s="2"/>
      <c r="PJ3153" s="2"/>
      <c r="PK3153" s="2"/>
      <c r="PL3153" s="2"/>
      <c r="PM3153" s="2"/>
      <c r="PN3153" s="2"/>
      <c r="PO3153" s="2"/>
    </row>
    <row r="3154" spans="1:431" ht="98" hidden="1" x14ac:dyDescent="0.15">
      <c r="A3154" s="32" t="s">
        <v>3088</v>
      </c>
      <c r="B3154" s="3"/>
      <c r="C3154" s="34"/>
      <c r="D3154" s="34"/>
      <c r="E3154" s="3"/>
      <c r="F3154" s="6"/>
      <c r="G3154" s="6"/>
      <c r="H3154" s="6"/>
      <c r="I3154" s="3"/>
      <c r="J3154" s="6"/>
      <c r="K3154" s="3"/>
      <c r="L3154" s="3"/>
      <c r="M3154" s="3"/>
      <c r="N3154" s="6"/>
      <c r="O3154" s="3"/>
      <c r="P3154" s="6"/>
      <c r="Q3154" s="6"/>
      <c r="R3154" s="6"/>
      <c r="S3154" s="3"/>
      <c r="T3154" s="3"/>
      <c r="U3154" s="35"/>
      <c r="V3154" s="3"/>
      <c r="W3154" s="3"/>
      <c r="X3154" s="3"/>
      <c r="Y3154" s="6"/>
      <c r="Z3154" s="34"/>
      <c r="AA3154" s="34"/>
      <c r="AB3154" s="35"/>
      <c r="AC3154" s="34"/>
      <c r="AD3154" s="6"/>
      <c r="AE3154" s="3"/>
      <c r="AF3154" s="3"/>
      <c r="AG3154" s="6"/>
      <c r="AH3154" s="6"/>
      <c r="AI3154" s="3"/>
      <c r="AJ3154" s="3"/>
      <c r="AK3154" s="3"/>
      <c r="AL3154" s="3"/>
      <c r="AM3154" s="6"/>
      <c r="AN3154" s="35"/>
      <c r="AO3154" s="35"/>
      <c r="AP3154" s="3"/>
      <c r="AQ3154" s="35"/>
      <c r="AR3154" s="3"/>
      <c r="AS3154" s="3"/>
      <c r="AT3154" s="6"/>
      <c r="AU3154" s="6"/>
      <c r="AV3154" s="6"/>
      <c r="AW3154" s="3"/>
      <c r="AX3154" s="3"/>
      <c r="AY3154" s="3"/>
      <c r="AZ3154" s="35"/>
      <c r="BA3154" s="3"/>
      <c r="BB3154" s="3"/>
      <c r="BC3154" s="3"/>
      <c r="BD3154" s="3"/>
      <c r="BE3154" s="3"/>
      <c r="BF3154" s="35"/>
      <c r="BG3154" s="3"/>
      <c r="BH3154" s="3"/>
      <c r="BI3154" s="3"/>
      <c r="BJ3154" s="3"/>
      <c r="BK3154" s="35"/>
      <c r="BL3154" s="35"/>
      <c r="BM3154" s="35"/>
      <c r="BN3154" s="3"/>
      <c r="BO3154" s="3"/>
      <c r="BP3154" s="3"/>
      <c r="BQ3154" s="3"/>
      <c r="BR3154" s="3"/>
      <c r="BS3154" s="3"/>
      <c r="BT3154" s="3"/>
      <c r="BU3154" s="3"/>
      <c r="BV3154" s="3"/>
      <c r="BW3154" s="3"/>
      <c r="BX3154" s="3"/>
      <c r="BY3154" s="3">
        <v>1974</v>
      </c>
      <c r="BZ3154" s="12" t="s">
        <v>2813</v>
      </c>
      <c r="CA3154" s="26" t="s">
        <v>2381</v>
      </c>
      <c r="CB3154" s="26" t="s">
        <v>3092</v>
      </c>
      <c r="CC3154" s="26" t="s">
        <v>3091</v>
      </c>
      <c r="CD3154" s="3"/>
      <c r="CE3154" s="3"/>
      <c r="CF3154" s="7"/>
      <c r="CU3154" s="1"/>
      <c r="CV3154" s="1"/>
      <c r="CW3154" s="1"/>
      <c r="DD3154" s="1"/>
      <c r="DF3154" s="1"/>
      <c r="DH3154"/>
      <c r="DJ3154" s="1"/>
      <c r="DP3154"/>
      <c r="DW3154" s="1"/>
      <c r="DX3154" s="1"/>
      <c r="DY3154" s="1"/>
      <c r="DZ3154" s="1"/>
      <c r="EA3154" s="1"/>
      <c r="EB3154" s="1"/>
      <c r="EC3154" s="1"/>
      <c r="EH3154"/>
      <c r="ER3154" s="1"/>
      <c r="ET3154" s="1"/>
      <c r="EV3154"/>
      <c r="EW3154"/>
      <c r="FH3154" s="1"/>
      <c r="FI3154" s="1"/>
      <c r="PD3154" s="2"/>
      <c r="PE3154" s="2"/>
      <c r="PF3154" s="2"/>
      <c r="PG3154" s="2"/>
      <c r="PH3154" s="2"/>
      <c r="PI3154" s="2"/>
      <c r="PJ3154" s="2"/>
      <c r="PK3154" s="2"/>
      <c r="PL3154" s="2"/>
      <c r="PM3154" s="2"/>
      <c r="PN3154" s="2"/>
      <c r="PO3154" s="2"/>
    </row>
    <row r="3155" spans="1:431" ht="98" hidden="1" x14ac:dyDescent="0.15">
      <c r="A3155" s="33" t="s">
        <v>3089</v>
      </c>
      <c r="B3155" s="3"/>
      <c r="C3155" s="34"/>
      <c r="D3155" s="34"/>
      <c r="E3155" s="3"/>
      <c r="F3155" s="6"/>
      <c r="G3155" s="6"/>
      <c r="H3155" s="6"/>
      <c r="I3155" s="3"/>
      <c r="J3155" s="6"/>
      <c r="K3155" s="3"/>
      <c r="L3155" s="3"/>
      <c r="M3155" s="3"/>
      <c r="N3155" s="6"/>
      <c r="O3155" s="3"/>
      <c r="P3155" s="6"/>
      <c r="Q3155" s="6"/>
      <c r="R3155" s="6"/>
      <c r="S3155" s="3"/>
      <c r="T3155" s="3"/>
      <c r="U3155" s="35"/>
      <c r="V3155" s="3"/>
      <c r="W3155" s="3"/>
      <c r="X3155" s="3"/>
      <c r="Y3155" s="6"/>
      <c r="Z3155" s="34"/>
      <c r="AA3155" s="34"/>
      <c r="AB3155" s="35"/>
      <c r="AC3155" s="34"/>
      <c r="AD3155" s="6"/>
      <c r="AE3155" s="3"/>
      <c r="AF3155" s="3"/>
      <c r="AG3155" s="6"/>
      <c r="AH3155" s="6"/>
      <c r="AI3155" s="3"/>
      <c r="AJ3155" s="3"/>
      <c r="AK3155" s="3"/>
      <c r="AL3155" s="3"/>
      <c r="AM3155" s="6"/>
      <c r="AN3155" s="35"/>
      <c r="AO3155" s="35"/>
      <c r="AP3155" s="3"/>
      <c r="AQ3155" s="35"/>
      <c r="AR3155" s="3"/>
      <c r="AS3155" s="3"/>
      <c r="AT3155" s="6"/>
      <c r="AU3155" s="6"/>
      <c r="AV3155" s="6"/>
      <c r="AW3155" s="3"/>
      <c r="AX3155" s="3"/>
      <c r="AY3155" s="3"/>
      <c r="AZ3155" s="35"/>
      <c r="BA3155" s="3"/>
      <c r="BB3155" s="3"/>
      <c r="BC3155" s="3"/>
      <c r="BD3155" s="3"/>
      <c r="BE3155" s="3"/>
      <c r="BF3155" s="35"/>
      <c r="BG3155" s="3"/>
      <c r="BH3155" s="3"/>
      <c r="BI3155" s="3"/>
      <c r="BJ3155" s="3"/>
      <c r="BK3155" s="35"/>
      <c r="BL3155" s="35"/>
      <c r="BM3155" s="35"/>
      <c r="BN3155" s="3"/>
      <c r="BO3155" s="3"/>
      <c r="BP3155" s="3"/>
      <c r="BQ3155" s="3"/>
      <c r="BR3155" s="3"/>
      <c r="BS3155" s="3"/>
      <c r="BT3155" s="3"/>
      <c r="BU3155" s="3"/>
      <c r="BV3155" s="3"/>
      <c r="BW3155" s="3"/>
      <c r="BX3155" s="3"/>
      <c r="BY3155" s="3">
        <v>1974</v>
      </c>
      <c r="BZ3155" s="12" t="s">
        <v>2813</v>
      </c>
      <c r="CA3155" s="26" t="s">
        <v>2381</v>
      </c>
      <c r="CB3155" s="26" t="s">
        <v>3092</v>
      </c>
      <c r="CC3155" s="26" t="s">
        <v>3091</v>
      </c>
      <c r="CD3155" s="3"/>
      <c r="CE3155" s="3"/>
      <c r="CF3155" s="7"/>
      <c r="CU3155" s="1"/>
      <c r="CV3155" s="1"/>
      <c r="CW3155" s="1"/>
      <c r="DD3155" s="1"/>
      <c r="DF3155" s="1"/>
      <c r="DH3155"/>
      <c r="DJ3155" s="1"/>
      <c r="DP3155"/>
      <c r="DW3155" s="1"/>
      <c r="DX3155" s="1"/>
      <c r="DY3155" s="1"/>
      <c r="DZ3155" s="1"/>
      <c r="EA3155" s="1"/>
      <c r="EB3155" s="1"/>
      <c r="EC3155" s="1"/>
      <c r="EH3155"/>
      <c r="ER3155" s="1"/>
      <c r="ET3155" s="1"/>
      <c r="EV3155"/>
      <c r="EW3155"/>
      <c r="FH3155" s="1"/>
      <c r="FI3155" s="1"/>
      <c r="PD3155" s="2"/>
      <c r="PE3155" s="2"/>
      <c r="PF3155" s="2"/>
      <c r="PG3155" s="2"/>
      <c r="PH3155" s="2"/>
      <c r="PI3155" s="2"/>
      <c r="PJ3155" s="2"/>
      <c r="PK3155" s="2"/>
      <c r="PL3155" s="2"/>
      <c r="PM3155" s="2"/>
      <c r="PN3155" s="2"/>
      <c r="PO3155" s="2"/>
    </row>
    <row r="3156" spans="1:431" ht="98" hidden="1" x14ac:dyDescent="0.15">
      <c r="A3156" s="40" t="s">
        <v>3090</v>
      </c>
      <c r="B3156" s="12"/>
      <c r="C3156" s="37"/>
      <c r="D3156" s="37"/>
      <c r="E3156" s="12"/>
      <c r="F3156" s="11"/>
      <c r="G3156" s="11"/>
      <c r="H3156" s="11"/>
      <c r="I3156" s="12"/>
      <c r="J3156" s="11"/>
      <c r="K3156" s="12"/>
      <c r="L3156" s="12"/>
      <c r="M3156" s="12"/>
      <c r="N3156" s="11"/>
      <c r="O3156" s="12"/>
      <c r="P3156" s="11"/>
      <c r="Q3156" s="11"/>
      <c r="R3156" s="11"/>
      <c r="S3156" s="12"/>
      <c r="T3156" s="12"/>
      <c r="U3156" s="38"/>
      <c r="V3156" s="12"/>
      <c r="W3156" s="12"/>
      <c r="X3156" s="12"/>
      <c r="Y3156" s="11"/>
      <c r="Z3156" s="37"/>
      <c r="AA3156" s="37"/>
      <c r="AB3156" s="38"/>
      <c r="AC3156" s="37"/>
      <c r="AD3156" s="11"/>
      <c r="AE3156" s="12"/>
      <c r="AF3156" s="12"/>
      <c r="AG3156" s="11"/>
      <c r="AH3156" s="11"/>
      <c r="AI3156" s="12"/>
      <c r="AJ3156" s="12"/>
      <c r="AK3156" s="12"/>
      <c r="AL3156" s="12"/>
      <c r="AM3156" s="11"/>
      <c r="AN3156" s="38"/>
      <c r="AO3156" s="38"/>
      <c r="AP3156" s="12"/>
      <c r="AQ3156" s="38"/>
      <c r="AR3156" s="12"/>
      <c r="AS3156" s="12"/>
      <c r="AT3156" s="11"/>
      <c r="AU3156" s="11"/>
      <c r="AV3156" s="11"/>
      <c r="AW3156" s="12"/>
      <c r="AX3156" s="12"/>
      <c r="AY3156" s="12"/>
      <c r="AZ3156" s="38"/>
      <c r="BA3156" s="12"/>
      <c r="BB3156" s="12"/>
      <c r="BC3156" s="12"/>
      <c r="BD3156" s="12"/>
      <c r="BE3156" s="12"/>
      <c r="BF3156" s="38"/>
      <c r="BG3156" s="12"/>
      <c r="BH3156" s="12"/>
      <c r="BI3156" s="12"/>
      <c r="BJ3156" s="12"/>
      <c r="BK3156" s="38"/>
      <c r="BL3156" s="38"/>
      <c r="BM3156" s="38"/>
      <c r="BN3156" s="12"/>
      <c r="BO3156" s="12"/>
      <c r="BP3156" s="12"/>
      <c r="BQ3156" s="12"/>
      <c r="BR3156" s="12"/>
      <c r="BS3156" s="12"/>
      <c r="BT3156" s="12"/>
      <c r="BU3156" s="12"/>
      <c r="BV3156" s="12"/>
      <c r="BW3156" s="12"/>
      <c r="BX3156" s="12"/>
      <c r="BY3156" s="3">
        <v>1974</v>
      </c>
      <c r="BZ3156" s="12" t="s">
        <v>2813</v>
      </c>
      <c r="CA3156" s="26" t="s">
        <v>2381</v>
      </c>
      <c r="CB3156" s="26" t="s">
        <v>3092</v>
      </c>
      <c r="CC3156" s="26" t="s">
        <v>3091</v>
      </c>
      <c r="CD3156" s="12"/>
      <c r="CE3156" s="12"/>
      <c r="CF3156" s="13"/>
      <c r="CU3156" s="1"/>
      <c r="CV3156" s="1"/>
      <c r="CW3156" s="1"/>
      <c r="DD3156" s="1"/>
      <c r="DF3156" s="1"/>
      <c r="DH3156"/>
      <c r="DJ3156" s="1"/>
      <c r="DP3156"/>
      <c r="DW3156" s="1"/>
      <c r="DX3156" s="1"/>
      <c r="DY3156" s="1"/>
      <c r="DZ3156" s="1"/>
      <c r="EA3156" s="1"/>
      <c r="EB3156" s="1"/>
      <c r="EC3156" s="1"/>
      <c r="EH3156"/>
      <c r="ER3156" s="1"/>
      <c r="ET3156" s="1"/>
      <c r="EV3156"/>
      <c r="EW3156"/>
      <c r="FH3156" s="1"/>
      <c r="FI3156" s="1"/>
      <c r="PD3156" s="2"/>
      <c r="PE3156" s="2"/>
      <c r="PF3156" s="2"/>
      <c r="PG3156" s="2"/>
      <c r="PH3156" s="2"/>
      <c r="PI3156" s="2"/>
      <c r="PJ3156" s="2"/>
      <c r="PK3156" s="2"/>
      <c r="PL3156" s="2"/>
      <c r="PM3156" s="2"/>
      <c r="PN3156" s="2"/>
      <c r="PO3156" s="2"/>
    </row>
    <row r="3157" spans="1:431" ht="98" hidden="1" x14ac:dyDescent="0.15">
      <c r="A3157" s="32" t="s">
        <v>3093</v>
      </c>
      <c r="B3157" s="3"/>
      <c r="C3157" s="34"/>
      <c r="D3157" s="34"/>
      <c r="E3157" s="3"/>
      <c r="F3157" s="6"/>
      <c r="G3157" s="6"/>
      <c r="H3157" s="6"/>
      <c r="I3157" s="3"/>
      <c r="J3157" s="6"/>
      <c r="K3157" s="3"/>
      <c r="L3157" s="3"/>
      <c r="M3157" s="3"/>
      <c r="N3157" s="6"/>
      <c r="O3157" s="3"/>
      <c r="P3157" s="6"/>
      <c r="Q3157" s="6"/>
      <c r="R3157" s="6"/>
      <c r="S3157" s="3"/>
      <c r="T3157" s="3"/>
      <c r="U3157" s="35"/>
      <c r="V3157" s="3"/>
      <c r="W3157" s="3"/>
      <c r="X3157" s="3"/>
      <c r="Y3157" s="6"/>
      <c r="Z3157" s="34"/>
      <c r="AA3157" s="34"/>
      <c r="AB3157" s="35"/>
      <c r="AC3157" s="34"/>
      <c r="AD3157" s="6"/>
      <c r="AE3157" s="3"/>
      <c r="AF3157" s="3"/>
      <c r="AG3157" s="6"/>
      <c r="AH3157" s="6"/>
      <c r="AI3157" s="3"/>
      <c r="AJ3157" s="3"/>
      <c r="AK3157" s="3"/>
      <c r="AL3157" s="3"/>
      <c r="AM3157" s="6"/>
      <c r="AN3157" s="35"/>
      <c r="AO3157" s="35"/>
      <c r="AP3157" s="3"/>
      <c r="AQ3157" s="35"/>
      <c r="AR3157" s="3"/>
      <c r="AS3157" s="3"/>
      <c r="AT3157" s="6"/>
      <c r="AU3157" s="6"/>
      <c r="AV3157" s="6"/>
      <c r="AW3157" s="3"/>
      <c r="AX3157" s="3"/>
      <c r="AY3157" s="3"/>
      <c r="AZ3157" s="35"/>
      <c r="BA3157" s="3"/>
      <c r="BB3157" s="3"/>
      <c r="BC3157" s="3"/>
      <c r="BD3157" s="3"/>
      <c r="BE3157" s="3"/>
      <c r="BF3157" s="35"/>
      <c r="BG3157" s="3"/>
      <c r="BH3157" s="3"/>
      <c r="BI3157" s="3"/>
      <c r="BJ3157" s="3"/>
      <c r="BK3157" s="35"/>
      <c r="BL3157" s="35"/>
      <c r="BM3157" s="35"/>
      <c r="BN3157" s="3"/>
      <c r="BO3157" s="3"/>
      <c r="BP3157" s="3"/>
      <c r="BQ3157" s="3"/>
      <c r="BR3157" s="3"/>
      <c r="BS3157" s="3"/>
      <c r="BT3157" s="3"/>
      <c r="BU3157" s="3"/>
      <c r="BV3157" s="3"/>
      <c r="BW3157" s="3"/>
      <c r="BX3157" s="3"/>
      <c r="BY3157" s="3">
        <v>1974</v>
      </c>
      <c r="BZ3157" s="12" t="s">
        <v>2813</v>
      </c>
      <c r="CA3157" s="26" t="s">
        <v>2343</v>
      </c>
      <c r="CB3157" s="26" t="s">
        <v>3134</v>
      </c>
      <c r="CC3157" s="26" t="s">
        <v>3133</v>
      </c>
      <c r="CD3157" s="3"/>
      <c r="CE3157" s="3"/>
      <c r="CF3157" s="7"/>
      <c r="CU3157" s="1"/>
      <c r="CV3157" s="1"/>
      <c r="CW3157" s="1"/>
      <c r="DD3157" s="1"/>
      <c r="DF3157" s="1"/>
      <c r="DH3157"/>
      <c r="DJ3157" s="1"/>
      <c r="DP3157"/>
      <c r="DW3157" s="1"/>
      <c r="DX3157" s="1"/>
      <c r="DY3157" s="1"/>
      <c r="DZ3157" s="1"/>
      <c r="EA3157" s="1"/>
      <c r="EB3157" s="1"/>
      <c r="EC3157" s="1"/>
      <c r="EH3157"/>
      <c r="ER3157" s="1"/>
      <c r="ET3157" s="1"/>
      <c r="EV3157"/>
      <c r="EW3157"/>
      <c r="FH3157" s="1"/>
      <c r="FI3157" s="1"/>
      <c r="PD3157" s="2"/>
      <c r="PE3157" s="2"/>
      <c r="PF3157" s="2"/>
      <c r="PG3157" s="2"/>
      <c r="PH3157" s="2"/>
      <c r="PI3157" s="2"/>
      <c r="PJ3157" s="2"/>
      <c r="PK3157" s="2"/>
      <c r="PL3157" s="2"/>
      <c r="PM3157" s="2"/>
      <c r="PN3157" s="2"/>
      <c r="PO3157" s="2"/>
    </row>
    <row r="3158" spans="1:431" ht="98" hidden="1" x14ac:dyDescent="0.15">
      <c r="A3158" s="33" t="s">
        <v>3094</v>
      </c>
      <c r="B3158" s="3"/>
      <c r="C3158" s="34"/>
      <c r="D3158" s="34"/>
      <c r="E3158" s="3"/>
      <c r="F3158" s="6"/>
      <c r="G3158" s="6"/>
      <c r="H3158" s="6"/>
      <c r="I3158" s="3"/>
      <c r="J3158" s="6"/>
      <c r="K3158" s="3"/>
      <c r="L3158" s="3"/>
      <c r="M3158" s="3"/>
      <c r="N3158" s="6"/>
      <c r="O3158" s="3"/>
      <c r="P3158" s="6"/>
      <c r="Q3158" s="6"/>
      <c r="R3158" s="6"/>
      <c r="S3158" s="3"/>
      <c r="T3158" s="3"/>
      <c r="U3158" s="35"/>
      <c r="V3158" s="3"/>
      <c r="W3158" s="3"/>
      <c r="X3158" s="3"/>
      <c r="Y3158" s="6"/>
      <c r="Z3158" s="34"/>
      <c r="AA3158" s="34"/>
      <c r="AB3158" s="35"/>
      <c r="AC3158" s="34"/>
      <c r="AD3158" s="6"/>
      <c r="AE3158" s="3"/>
      <c r="AF3158" s="3"/>
      <c r="AG3158" s="6"/>
      <c r="AH3158" s="6"/>
      <c r="AI3158" s="3"/>
      <c r="AJ3158" s="3"/>
      <c r="AK3158" s="3"/>
      <c r="AL3158" s="3"/>
      <c r="AM3158" s="6"/>
      <c r="AN3158" s="35"/>
      <c r="AO3158" s="35"/>
      <c r="AP3158" s="3"/>
      <c r="AQ3158" s="35"/>
      <c r="AR3158" s="3"/>
      <c r="AS3158" s="3"/>
      <c r="AT3158" s="6"/>
      <c r="AU3158" s="6"/>
      <c r="AV3158" s="6"/>
      <c r="AW3158" s="3"/>
      <c r="AX3158" s="3"/>
      <c r="AY3158" s="3"/>
      <c r="AZ3158" s="35"/>
      <c r="BA3158" s="3"/>
      <c r="BB3158" s="3"/>
      <c r="BC3158" s="3"/>
      <c r="BD3158" s="3"/>
      <c r="BE3158" s="3"/>
      <c r="BF3158" s="35"/>
      <c r="BG3158" s="3"/>
      <c r="BH3158" s="3"/>
      <c r="BI3158" s="3"/>
      <c r="BJ3158" s="3"/>
      <c r="BK3158" s="35"/>
      <c r="BL3158" s="35"/>
      <c r="BM3158" s="35"/>
      <c r="BN3158" s="3"/>
      <c r="BO3158" s="3"/>
      <c r="BP3158" s="3"/>
      <c r="BQ3158" s="3"/>
      <c r="BR3158" s="3"/>
      <c r="BS3158" s="3"/>
      <c r="BT3158" s="3"/>
      <c r="BU3158" s="3"/>
      <c r="BV3158" s="3"/>
      <c r="BW3158" s="3"/>
      <c r="BX3158" s="3"/>
      <c r="BY3158" s="3">
        <v>1974</v>
      </c>
      <c r="BZ3158" s="12" t="s">
        <v>2813</v>
      </c>
      <c r="CA3158" s="26" t="s">
        <v>2343</v>
      </c>
      <c r="CB3158" s="26" t="s">
        <v>3134</v>
      </c>
      <c r="CC3158" s="26" t="s">
        <v>3133</v>
      </c>
      <c r="CD3158" s="3"/>
      <c r="CE3158" s="3"/>
      <c r="CF3158" s="7"/>
      <c r="CU3158" s="1"/>
      <c r="CV3158" s="1"/>
      <c r="CW3158" s="1"/>
      <c r="DD3158" s="1"/>
      <c r="DF3158" s="1"/>
      <c r="DH3158"/>
      <c r="DJ3158" s="1"/>
      <c r="DP3158"/>
      <c r="DW3158" s="1"/>
      <c r="DX3158" s="1"/>
      <c r="DY3158" s="1"/>
      <c r="DZ3158" s="1"/>
      <c r="EA3158" s="1"/>
      <c r="EB3158" s="1"/>
      <c r="EC3158" s="1"/>
      <c r="EH3158"/>
      <c r="ER3158" s="1"/>
      <c r="ET3158" s="1"/>
      <c r="EV3158"/>
      <c r="EW3158"/>
      <c r="FH3158" s="1"/>
      <c r="FI3158" s="1"/>
      <c r="PD3158" s="2"/>
      <c r="PE3158" s="2"/>
      <c r="PF3158" s="2"/>
      <c r="PG3158" s="2"/>
      <c r="PH3158" s="2"/>
      <c r="PI3158" s="2"/>
      <c r="PJ3158" s="2"/>
      <c r="PK3158" s="2"/>
      <c r="PL3158" s="2"/>
      <c r="PM3158" s="2"/>
      <c r="PN3158" s="2"/>
      <c r="PO3158" s="2"/>
    </row>
    <row r="3159" spans="1:431" ht="98" hidden="1" x14ac:dyDescent="0.15">
      <c r="A3159" s="32" t="s">
        <v>3095</v>
      </c>
      <c r="B3159" s="3"/>
      <c r="C3159" s="34"/>
      <c r="D3159" s="34"/>
      <c r="E3159" s="3"/>
      <c r="F3159" s="6"/>
      <c r="G3159" s="6"/>
      <c r="H3159" s="6"/>
      <c r="I3159" s="3"/>
      <c r="J3159" s="6"/>
      <c r="K3159" s="3"/>
      <c r="L3159" s="3"/>
      <c r="M3159" s="3"/>
      <c r="N3159" s="6"/>
      <c r="O3159" s="3"/>
      <c r="P3159" s="6"/>
      <c r="Q3159" s="6"/>
      <c r="R3159" s="6"/>
      <c r="S3159" s="3"/>
      <c r="T3159" s="3"/>
      <c r="U3159" s="35"/>
      <c r="V3159" s="3"/>
      <c r="W3159" s="3"/>
      <c r="X3159" s="3"/>
      <c r="Y3159" s="6"/>
      <c r="Z3159" s="34"/>
      <c r="AA3159" s="34"/>
      <c r="AB3159" s="35"/>
      <c r="AC3159" s="34"/>
      <c r="AD3159" s="6"/>
      <c r="AE3159" s="3"/>
      <c r="AF3159" s="3"/>
      <c r="AG3159" s="6"/>
      <c r="AH3159" s="6"/>
      <c r="AI3159" s="3"/>
      <c r="AJ3159" s="3"/>
      <c r="AK3159" s="3"/>
      <c r="AL3159" s="3"/>
      <c r="AM3159" s="6"/>
      <c r="AN3159" s="35"/>
      <c r="AO3159" s="35"/>
      <c r="AP3159" s="3"/>
      <c r="AQ3159" s="35"/>
      <c r="AR3159" s="3"/>
      <c r="AS3159" s="3"/>
      <c r="AT3159" s="6"/>
      <c r="AU3159" s="6"/>
      <c r="AV3159" s="6"/>
      <c r="AW3159" s="3"/>
      <c r="AX3159" s="3"/>
      <c r="AY3159" s="3"/>
      <c r="AZ3159" s="35"/>
      <c r="BA3159" s="3"/>
      <c r="BB3159" s="3"/>
      <c r="BC3159" s="3"/>
      <c r="BD3159" s="3"/>
      <c r="BE3159" s="3"/>
      <c r="BF3159" s="35"/>
      <c r="BG3159" s="3"/>
      <c r="BH3159" s="3"/>
      <c r="BI3159" s="3"/>
      <c r="BJ3159" s="3"/>
      <c r="BK3159" s="35"/>
      <c r="BL3159" s="35"/>
      <c r="BM3159" s="35"/>
      <c r="BN3159" s="3"/>
      <c r="BO3159" s="3"/>
      <c r="BP3159" s="3"/>
      <c r="BQ3159" s="3"/>
      <c r="BR3159" s="3"/>
      <c r="BS3159" s="3"/>
      <c r="BT3159" s="3"/>
      <c r="BU3159" s="3"/>
      <c r="BV3159" s="3"/>
      <c r="BW3159" s="3"/>
      <c r="BX3159" s="3"/>
      <c r="BY3159" s="3">
        <v>1974</v>
      </c>
      <c r="BZ3159" s="12" t="s">
        <v>2813</v>
      </c>
      <c r="CA3159" s="26" t="s">
        <v>2343</v>
      </c>
      <c r="CB3159" s="26" t="s">
        <v>3134</v>
      </c>
      <c r="CC3159" s="26" t="s">
        <v>3133</v>
      </c>
      <c r="CD3159" s="3"/>
      <c r="CE3159" s="3"/>
      <c r="CF3159" s="7"/>
      <c r="CU3159" s="1"/>
      <c r="CV3159" s="1"/>
      <c r="CW3159" s="1"/>
      <c r="DD3159" s="1"/>
      <c r="DF3159" s="1"/>
      <c r="DH3159"/>
      <c r="DJ3159" s="1"/>
      <c r="DP3159"/>
      <c r="DW3159" s="1"/>
      <c r="DX3159" s="1"/>
      <c r="DY3159" s="1"/>
      <c r="DZ3159" s="1"/>
      <c r="EA3159" s="1"/>
      <c r="EB3159" s="1"/>
      <c r="EC3159" s="1"/>
      <c r="EH3159"/>
      <c r="ER3159" s="1"/>
      <c r="ET3159" s="1"/>
      <c r="EV3159"/>
      <c r="EW3159"/>
      <c r="FH3159" s="1"/>
      <c r="FI3159" s="1"/>
      <c r="PD3159" s="2"/>
      <c r="PE3159" s="2"/>
      <c r="PF3159" s="2"/>
      <c r="PG3159" s="2"/>
      <c r="PH3159" s="2"/>
      <c r="PI3159" s="2"/>
      <c r="PJ3159" s="2"/>
      <c r="PK3159" s="2"/>
      <c r="PL3159" s="2"/>
      <c r="PM3159" s="2"/>
      <c r="PN3159" s="2"/>
      <c r="PO3159" s="2"/>
    </row>
    <row r="3160" spans="1:431" ht="98" hidden="1" x14ac:dyDescent="0.15">
      <c r="A3160" s="33" t="s">
        <v>3096</v>
      </c>
      <c r="B3160" s="3"/>
      <c r="C3160" s="34"/>
      <c r="D3160" s="34"/>
      <c r="E3160" s="3"/>
      <c r="F3160" s="6"/>
      <c r="G3160" s="6"/>
      <c r="H3160" s="6"/>
      <c r="I3160" s="3"/>
      <c r="J3160" s="6"/>
      <c r="K3160" s="3"/>
      <c r="L3160" s="3"/>
      <c r="M3160" s="3"/>
      <c r="N3160" s="6"/>
      <c r="O3160" s="3"/>
      <c r="P3160" s="6"/>
      <c r="Q3160" s="6"/>
      <c r="R3160" s="6"/>
      <c r="S3160" s="3"/>
      <c r="T3160" s="3"/>
      <c r="U3160" s="35"/>
      <c r="V3160" s="3"/>
      <c r="W3160" s="3"/>
      <c r="X3160" s="3"/>
      <c r="Y3160" s="6"/>
      <c r="Z3160" s="34"/>
      <c r="AA3160" s="34"/>
      <c r="AB3160" s="35"/>
      <c r="AC3160" s="34"/>
      <c r="AD3160" s="6"/>
      <c r="AE3160" s="3"/>
      <c r="AF3160" s="3"/>
      <c r="AG3160" s="6"/>
      <c r="AH3160" s="6"/>
      <c r="AI3160" s="3"/>
      <c r="AJ3160" s="3"/>
      <c r="AK3160" s="3"/>
      <c r="AL3160" s="3"/>
      <c r="AM3160" s="6"/>
      <c r="AN3160" s="35"/>
      <c r="AO3160" s="35"/>
      <c r="AP3160" s="3"/>
      <c r="AQ3160" s="35"/>
      <c r="AR3160" s="3"/>
      <c r="AS3160" s="3"/>
      <c r="AT3160" s="6"/>
      <c r="AU3160" s="6"/>
      <c r="AV3160" s="6"/>
      <c r="AW3160" s="3"/>
      <c r="AX3160" s="3"/>
      <c r="AY3160" s="3"/>
      <c r="AZ3160" s="35"/>
      <c r="BA3160" s="3"/>
      <c r="BB3160" s="3"/>
      <c r="BC3160" s="3"/>
      <c r="BD3160" s="3"/>
      <c r="BE3160" s="3"/>
      <c r="BF3160" s="35"/>
      <c r="BG3160" s="3"/>
      <c r="BH3160" s="3"/>
      <c r="BI3160" s="3"/>
      <c r="BJ3160" s="3"/>
      <c r="BK3160" s="35"/>
      <c r="BL3160" s="35"/>
      <c r="BM3160" s="35"/>
      <c r="BN3160" s="3"/>
      <c r="BO3160" s="3"/>
      <c r="BP3160" s="3"/>
      <c r="BQ3160" s="3"/>
      <c r="BR3160" s="3"/>
      <c r="BS3160" s="3"/>
      <c r="BT3160" s="3"/>
      <c r="BU3160" s="3"/>
      <c r="BV3160" s="3"/>
      <c r="BW3160" s="3"/>
      <c r="BX3160" s="3"/>
      <c r="BY3160" s="3">
        <v>1974</v>
      </c>
      <c r="BZ3160" s="12" t="s">
        <v>2813</v>
      </c>
      <c r="CA3160" s="26" t="s">
        <v>2343</v>
      </c>
      <c r="CB3160" s="26" t="s">
        <v>3134</v>
      </c>
      <c r="CC3160" s="26" t="s">
        <v>3133</v>
      </c>
      <c r="CD3160" s="3"/>
      <c r="CE3160" s="3"/>
      <c r="CF3160" s="7"/>
      <c r="CU3160" s="1"/>
      <c r="CV3160" s="1"/>
      <c r="CW3160" s="1"/>
      <c r="DD3160" s="1"/>
      <c r="DF3160" s="1"/>
      <c r="DH3160"/>
      <c r="DJ3160" s="1"/>
      <c r="DP3160"/>
      <c r="DW3160" s="1"/>
      <c r="DX3160" s="1"/>
      <c r="DY3160" s="1"/>
      <c r="DZ3160" s="1"/>
      <c r="EA3160" s="1"/>
      <c r="EB3160" s="1"/>
      <c r="EC3160" s="1"/>
      <c r="EH3160"/>
      <c r="ER3160" s="1"/>
      <c r="ET3160" s="1"/>
      <c r="EV3160"/>
      <c r="EW3160"/>
      <c r="FH3160" s="1"/>
      <c r="FI3160" s="1"/>
      <c r="PD3160" s="2"/>
      <c r="PE3160" s="2"/>
      <c r="PF3160" s="2"/>
      <c r="PG3160" s="2"/>
      <c r="PH3160" s="2"/>
      <c r="PI3160" s="2"/>
      <c r="PJ3160" s="2"/>
      <c r="PK3160" s="2"/>
      <c r="PL3160" s="2"/>
      <c r="PM3160" s="2"/>
      <c r="PN3160" s="2"/>
      <c r="PO3160" s="2"/>
    </row>
    <row r="3161" spans="1:431" ht="98" hidden="1" x14ac:dyDescent="0.15">
      <c r="A3161" s="32" t="s">
        <v>3097</v>
      </c>
      <c r="B3161" s="3"/>
      <c r="C3161" s="34"/>
      <c r="D3161" s="34"/>
      <c r="E3161" s="3"/>
      <c r="F3161" s="6"/>
      <c r="G3161" s="6"/>
      <c r="H3161" s="6"/>
      <c r="I3161" s="3"/>
      <c r="J3161" s="6"/>
      <c r="K3161" s="3"/>
      <c r="L3161" s="3"/>
      <c r="M3161" s="3"/>
      <c r="N3161" s="6"/>
      <c r="O3161" s="3"/>
      <c r="P3161" s="6"/>
      <c r="Q3161" s="6"/>
      <c r="R3161" s="6"/>
      <c r="S3161" s="3"/>
      <c r="T3161" s="3"/>
      <c r="U3161" s="35"/>
      <c r="V3161" s="3"/>
      <c r="W3161" s="3"/>
      <c r="X3161" s="3"/>
      <c r="Y3161" s="6"/>
      <c r="Z3161" s="34"/>
      <c r="AA3161" s="34"/>
      <c r="AB3161" s="35"/>
      <c r="AC3161" s="34"/>
      <c r="AD3161" s="6"/>
      <c r="AE3161" s="3"/>
      <c r="AF3161" s="3"/>
      <c r="AG3161" s="6"/>
      <c r="AH3161" s="6"/>
      <c r="AI3161" s="3"/>
      <c r="AJ3161" s="3"/>
      <c r="AK3161" s="3"/>
      <c r="AL3161" s="3"/>
      <c r="AM3161" s="6"/>
      <c r="AN3161" s="35"/>
      <c r="AO3161" s="35"/>
      <c r="AP3161" s="3"/>
      <c r="AQ3161" s="35"/>
      <c r="AR3161" s="3"/>
      <c r="AS3161" s="3"/>
      <c r="AT3161" s="6"/>
      <c r="AU3161" s="6"/>
      <c r="AV3161" s="6"/>
      <c r="AW3161" s="3"/>
      <c r="AX3161" s="3"/>
      <c r="AY3161" s="3"/>
      <c r="AZ3161" s="35"/>
      <c r="BA3161" s="3"/>
      <c r="BB3161" s="3"/>
      <c r="BC3161" s="3"/>
      <c r="BD3161" s="3"/>
      <c r="BE3161" s="3"/>
      <c r="BF3161" s="35"/>
      <c r="BG3161" s="3"/>
      <c r="BH3161" s="3"/>
      <c r="BI3161" s="3"/>
      <c r="BJ3161" s="3"/>
      <c r="BK3161" s="35"/>
      <c r="BL3161" s="35"/>
      <c r="BM3161" s="35"/>
      <c r="BN3161" s="3"/>
      <c r="BO3161" s="3"/>
      <c r="BP3161" s="3"/>
      <c r="BQ3161" s="3"/>
      <c r="BR3161" s="3"/>
      <c r="BS3161" s="3"/>
      <c r="BT3161" s="3"/>
      <c r="BU3161" s="3"/>
      <c r="BV3161" s="3"/>
      <c r="BW3161" s="3"/>
      <c r="BX3161" s="3"/>
      <c r="BY3161" s="3">
        <v>1974</v>
      </c>
      <c r="BZ3161" s="12" t="s">
        <v>2813</v>
      </c>
      <c r="CA3161" s="26" t="s">
        <v>2343</v>
      </c>
      <c r="CB3161" s="26" t="s">
        <v>3134</v>
      </c>
      <c r="CC3161" s="26" t="s">
        <v>3133</v>
      </c>
      <c r="CD3161" s="3"/>
      <c r="CE3161" s="3"/>
      <c r="CF3161" s="7"/>
      <c r="CU3161" s="1"/>
      <c r="CV3161" s="1"/>
      <c r="CW3161" s="1"/>
      <c r="DD3161" s="1"/>
      <c r="DF3161" s="1"/>
      <c r="DH3161"/>
      <c r="DJ3161" s="1"/>
      <c r="DP3161"/>
      <c r="DW3161" s="1"/>
      <c r="DX3161" s="1"/>
      <c r="DY3161" s="1"/>
      <c r="DZ3161" s="1"/>
      <c r="EA3161" s="1"/>
      <c r="EB3161" s="1"/>
      <c r="EC3161" s="1"/>
      <c r="EH3161"/>
      <c r="ER3161" s="1"/>
      <c r="ET3161" s="1"/>
      <c r="EV3161"/>
      <c r="EW3161"/>
      <c r="FH3161" s="1"/>
      <c r="FI3161" s="1"/>
      <c r="PD3161" s="2"/>
      <c r="PE3161" s="2"/>
      <c r="PF3161" s="2"/>
      <c r="PG3161" s="2"/>
      <c r="PH3161" s="2"/>
      <c r="PI3161" s="2"/>
      <c r="PJ3161" s="2"/>
      <c r="PK3161" s="2"/>
      <c r="PL3161" s="2"/>
      <c r="PM3161" s="2"/>
      <c r="PN3161" s="2"/>
      <c r="PO3161" s="2"/>
    </row>
    <row r="3162" spans="1:431" ht="98" hidden="1" x14ac:dyDescent="0.15">
      <c r="A3162" s="33" t="s">
        <v>3098</v>
      </c>
      <c r="B3162" s="3"/>
      <c r="C3162" s="34"/>
      <c r="D3162" s="34"/>
      <c r="E3162" s="3"/>
      <c r="F3162" s="6"/>
      <c r="G3162" s="6"/>
      <c r="H3162" s="6"/>
      <c r="I3162" s="3"/>
      <c r="J3162" s="6"/>
      <c r="K3162" s="3"/>
      <c r="L3162" s="3"/>
      <c r="M3162" s="3"/>
      <c r="N3162" s="6"/>
      <c r="O3162" s="3"/>
      <c r="P3162" s="6"/>
      <c r="Q3162" s="6"/>
      <c r="R3162" s="6"/>
      <c r="S3162" s="3"/>
      <c r="T3162" s="3"/>
      <c r="U3162" s="35"/>
      <c r="V3162" s="3"/>
      <c r="W3162" s="3"/>
      <c r="X3162" s="3"/>
      <c r="Y3162" s="6"/>
      <c r="Z3162" s="34"/>
      <c r="AA3162" s="34"/>
      <c r="AB3162" s="35"/>
      <c r="AC3162" s="34"/>
      <c r="AD3162" s="6"/>
      <c r="AE3162" s="3"/>
      <c r="AF3162" s="3"/>
      <c r="AG3162" s="6"/>
      <c r="AH3162" s="6"/>
      <c r="AI3162" s="3"/>
      <c r="AJ3162" s="3"/>
      <c r="AK3162" s="3"/>
      <c r="AL3162" s="3"/>
      <c r="AM3162" s="6"/>
      <c r="AN3162" s="35"/>
      <c r="AO3162" s="35"/>
      <c r="AP3162" s="3"/>
      <c r="AQ3162" s="35"/>
      <c r="AR3162" s="3"/>
      <c r="AS3162" s="3"/>
      <c r="AT3162" s="6"/>
      <c r="AU3162" s="6"/>
      <c r="AV3162" s="6"/>
      <c r="AW3162" s="3"/>
      <c r="AX3162" s="3"/>
      <c r="AY3162" s="3"/>
      <c r="AZ3162" s="35"/>
      <c r="BA3162" s="3"/>
      <c r="BB3162" s="3"/>
      <c r="BC3162" s="3"/>
      <c r="BD3162" s="3"/>
      <c r="BE3162" s="3"/>
      <c r="BF3162" s="35"/>
      <c r="BG3162" s="3"/>
      <c r="BH3162" s="3"/>
      <c r="BI3162" s="3"/>
      <c r="BJ3162" s="3"/>
      <c r="BK3162" s="35"/>
      <c r="BL3162" s="35"/>
      <c r="BM3162" s="35"/>
      <c r="BN3162" s="3"/>
      <c r="BO3162" s="3"/>
      <c r="BP3162" s="3"/>
      <c r="BQ3162" s="3"/>
      <c r="BR3162" s="3"/>
      <c r="BS3162" s="3"/>
      <c r="BT3162" s="3"/>
      <c r="BU3162" s="3"/>
      <c r="BV3162" s="3"/>
      <c r="BW3162" s="3"/>
      <c r="BX3162" s="3"/>
      <c r="BY3162" s="3">
        <v>1974</v>
      </c>
      <c r="BZ3162" s="12" t="s">
        <v>2813</v>
      </c>
      <c r="CA3162" s="26" t="s">
        <v>2343</v>
      </c>
      <c r="CB3162" s="26" t="s">
        <v>3134</v>
      </c>
      <c r="CC3162" s="26" t="s">
        <v>3133</v>
      </c>
      <c r="CD3162" s="3"/>
      <c r="CE3162" s="3"/>
      <c r="CF3162" s="7"/>
      <c r="CU3162" s="1"/>
      <c r="CV3162" s="1"/>
      <c r="CW3162" s="1"/>
      <c r="DD3162" s="1"/>
      <c r="DF3162" s="1"/>
      <c r="DH3162"/>
      <c r="DJ3162" s="1"/>
      <c r="DP3162"/>
      <c r="DW3162" s="1"/>
      <c r="DX3162" s="1"/>
      <c r="DY3162" s="1"/>
      <c r="DZ3162" s="1"/>
      <c r="EA3162" s="1"/>
      <c r="EB3162" s="1"/>
      <c r="EC3162" s="1"/>
      <c r="EH3162"/>
      <c r="ER3162" s="1"/>
      <c r="ET3162" s="1"/>
      <c r="EV3162"/>
      <c r="EW3162"/>
      <c r="FH3162" s="1"/>
      <c r="FI3162" s="1"/>
      <c r="PD3162" s="2"/>
      <c r="PE3162" s="2"/>
      <c r="PF3162" s="2"/>
      <c r="PG3162" s="2"/>
      <c r="PH3162" s="2"/>
      <c r="PI3162" s="2"/>
      <c r="PJ3162" s="2"/>
      <c r="PK3162" s="2"/>
      <c r="PL3162" s="2"/>
      <c r="PM3162" s="2"/>
      <c r="PN3162" s="2"/>
      <c r="PO3162" s="2"/>
    </row>
    <row r="3163" spans="1:431" ht="98" hidden="1" x14ac:dyDescent="0.15">
      <c r="A3163" s="32" t="s">
        <v>3099</v>
      </c>
      <c r="B3163" s="3"/>
      <c r="C3163" s="34"/>
      <c r="D3163" s="34"/>
      <c r="E3163" s="3"/>
      <c r="F3163" s="6"/>
      <c r="G3163" s="6"/>
      <c r="H3163" s="6"/>
      <c r="I3163" s="3"/>
      <c r="J3163" s="6"/>
      <c r="K3163" s="3"/>
      <c r="L3163" s="3"/>
      <c r="M3163" s="3"/>
      <c r="N3163" s="6"/>
      <c r="O3163" s="3"/>
      <c r="P3163" s="6"/>
      <c r="Q3163" s="6"/>
      <c r="R3163" s="6"/>
      <c r="S3163" s="3"/>
      <c r="T3163" s="3"/>
      <c r="U3163" s="35"/>
      <c r="V3163" s="3"/>
      <c r="W3163" s="3"/>
      <c r="X3163" s="3"/>
      <c r="Y3163" s="6"/>
      <c r="Z3163" s="34"/>
      <c r="AA3163" s="34"/>
      <c r="AB3163" s="35"/>
      <c r="AC3163" s="34"/>
      <c r="AD3163" s="6"/>
      <c r="AE3163" s="3"/>
      <c r="AF3163" s="3"/>
      <c r="AG3163" s="6"/>
      <c r="AH3163" s="6"/>
      <c r="AI3163" s="3"/>
      <c r="AJ3163" s="3"/>
      <c r="AK3163" s="3"/>
      <c r="AL3163" s="3"/>
      <c r="AM3163" s="6"/>
      <c r="AN3163" s="35"/>
      <c r="AO3163" s="35"/>
      <c r="AP3163" s="3"/>
      <c r="AQ3163" s="35"/>
      <c r="AR3163" s="3"/>
      <c r="AS3163" s="3"/>
      <c r="AT3163" s="6"/>
      <c r="AU3163" s="6"/>
      <c r="AV3163" s="6"/>
      <c r="AW3163" s="3"/>
      <c r="AX3163" s="3"/>
      <c r="AY3163" s="3"/>
      <c r="AZ3163" s="35"/>
      <c r="BA3163" s="3"/>
      <c r="BB3163" s="3"/>
      <c r="BC3163" s="3"/>
      <c r="BD3163" s="3"/>
      <c r="BE3163" s="3"/>
      <c r="BF3163" s="35"/>
      <c r="BG3163" s="3"/>
      <c r="BH3163" s="3"/>
      <c r="BI3163" s="3"/>
      <c r="BJ3163" s="3"/>
      <c r="BK3163" s="35"/>
      <c r="BL3163" s="35"/>
      <c r="BM3163" s="35"/>
      <c r="BN3163" s="3"/>
      <c r="BO3163" s="3"/>
      <c r="BP3163" s="3"/>
      <c r="BQ3163" s="3"/>
      <c r="BR3163" s="3"/>
      <c r="BS3163" s="3"/>
      <c r="BT3163" s="3"/>
      <c r="BU3163" s="3"/>
      <c r="BV3163" s="3"/>
      <c r="BW3163" s="3"/>
      <c r="BX3163" s="3"/>
      <c r="BY3163" s="3">
        <v>1974</v>
      </c>
      <c r="BZ3163" s="12" t="s">
        <v>2813</v>
      </c>
      <c r="CA3163" s="26" t="s">
        <v>2343</v>
      </c>
      <c r="CB3163" s="26" t="s">
        <v>3134</v>
      </c>
      <c r="CC3163" s="26" t="s">
        <v>3133</v>
      </c>
      <c r="CD3163" s="3"/>
      <c r="CE3163" s="3"/>
      <c r="CF3163" s="7"/>
      <c r="CU3163" s="1"/>
      <c r="CV3163" s="1"/>
      <c r="CW3163" s="1"/>
      <c r="DD3163" s="1"/>
      <c r="DF3163" s="1"/>
      <c r="DH3163"/>
      <c r="DJ3163" s="1"/>
      <c r="DP3163"/>
      <c r="DW3163" s="1"/>
      <c r="DX3163" s="1"/>
      <c r="DY3163" s="1"/>
      <c r="DZ3163" s="1"/>
      <c r="EA3163" s="1"/>
      <c r="EB3163" s="1"/>
      <c r="EC3163" s="1"/>
      <c r="EH3163"/>
      <c r="ER3163" s="1"/>
      <c r="ET3163" s="1"/>
      <c r="EV3163"/>
      <c r="EW3163"/>
      <c r="FH3163" s="1"/>
      <c r="FI3163" s="1"/>
      <c r="PD3163" s="2"/>
      <c r="PE3163" s="2"/>
      <c r="PF3163" s="2"/>
      <c r="PG3163" s="2"/>
      <c r="PH3163" s="2"/>
      <c r="PI3163" s="2"/>
      <c r="PJ3163" s="2"/>
      <c r="PK3163" s="2"/>
      <c r="PL3163" s="2"/>
      <c r="PM3163" s="2"/>
      <c r="PN3163" s="2"/>
      <c r="PO3163" s="2"/>
    </row>
    <row r="3164" spans="1:431" ht="98" hidden="1" x14ac:dyDescent="0.15">
      <c r="A3164" s="33" t="s">
        <v>3100</v>
      </c>
      <c r="B3164" s="3"/>
      <c r="C3164" s="34"/>
      <c r="D3164" s="34"/>
      <c r="E3164" s="3"/>
      <c r="F3164" s="6"/>
      <c r="G3164" s="6"/>
      <c r="H3164" s="6"/>
      <c r="I3164" s="3"/>
      <c r="J3164" s="6"/>
      <c r="K3164" s="3"/>
      <c r="L3164" s="3"/>
      <c r="M3164" s="3"/>
      <c r="N3164" s="6"/>
      <c r="O3164" s="3"/>
      <c r="P3164" s="6"/>
      <c r="Q3164" s="6"/>
      <c r="R3164" s="6"/>
      <c r="S3164" s="3"/>
      <c r="T3164" s="3"/>
      <c r="U3164" s="35"/>
      <c r="V3164" s="3"/>
      <c r="W3164" s="3"/>
      <c r="X3164" s="3"/>
      <c r="Y3164" s="6"/>
      <c r="Z3164" s="34"/>
      <c r="AA3164" s="34"/>
      <c r="AB3164" s="35"/>
      <c r="AC3164" s="34"/>
      <c r="AD3164" s="6"/>
      <c r="AE3164" s="3"/>
      <c r="AF3164" s="3"/>
      <c r="AG3164" s="6"/>
      <c r="AH3164" s="6"/>
      <c r="AI3164" s="3"/>
      <c r="AJ3164" s="3"/>
      <c r="AK3164" s="3"/>
      <c r="AL3164" s="3"/>
      <c r="AM3164" s="6"/>
      <c r="AN3164" s="35"/>
      <c r="AO3164" s="35"/>
      <c r="AP3164" s="3"/>
      <c r="AQ3164" s="35"/>
      <c r="AR3164" s="3"/>
      <c r="AS3164" s="3"/>
      <c r="AT3164" s="6"/>
      <c r="AU3164" s="6"/>
      <c r="AV3164" s="6"/>
      <c r="AW3164" s="3"/>
      <c r="AX3164" s="3"/>
      <c r="AY3164" s="3"/>
      <c r="AZ3164" s="35"/>
      <c r="BA3164" s="3"/>
      <c r="BB3164" s="3"/>
      <c r="BC3164" s="3"/>
      <c r="BD3164" s="3"/>
      <c r="BE3164" s="3"/>
      <c r="BF3164" s="35"/>
      <c r="BG3164" s="3"/>
      <c r="BH3164" s="3"/>
      <c r="BI3164" s="3"/>
      <c r="BJ3164" s="3"/>
      <c r="BK3164" s="35"/>
      <c r="BL3164" s="35"/>
      <c r="BM3164" s="35"/>
      <c r="BN3164" s="3"/>
      <c r="BO3164" s="3"/>
      <c r="BP3164" s="3"/>
      <c r="BQ3164" s="3"/>
      <c r="BR3164" s="3"/>
      <c r="BS3164" s="3"/>
      <c r="BT3164" s="3"/>
      <c r="BU3164" s="3"/>
      <c r="BV3164" s="3"/>
      <c r="BW3164" s="3"/>
      <c r="BX3164" s="3"/>
      <c r="BY3164" s="3">
        <v>1974</v>
      </c>
      <c r="BZ3164" s="12" t="s">
        <v>2813</v>
      </c>
      <c r="CA3164" s="26" t="s">
        <v>2343</v>
      </c>
      <c r="CB3164" s="26" t="s">
        <v>3134</v>
      </c>
      <c r="CC3164" s="26" t="s">
        <v>3133</v>
      </c>
      <c r="CD3164" s="3"/>
      <c r="CE3164" s="3"/>
      <c r="CF3164" s="7"/>
      <c r="CU3164" s="1"/>
      <c r="CV3164" s="1"/>
      <c r="CW3164" s="1"/>
      <c r="DD3164" s="1"/>
      <c r="DF3164" s="1"/>
      <c r="DH3164"/>
      <c r="DJ3164" s="1"/>
      <c r="DP3164"/>
      <c r="DW3164" s="1"/>
      <c r="DX3164" s="1"/>
      <c r="DY3164" s="1"/>
      <c r="DZ3164" s="1"/>
      <c r="EA3164" s="1"/>
      <c r="EB3164" s="1"/>
      <c r="EC3164" s="1"/>
      <c r="EH3164"/>
      <c r="ER3164" s="1"/>
      <c r="ET3164" s="1"/>
      <c r="EV3164"/>
      <c r="EW3164"/>
      <c r="FH3164" s="1"/>
      <c r="FI3164" s="1"/>
      <c r="PD3164" s="2"/>
      <c r="PE3164" s="2"/>
      <c r="PF3164" s="2"/>
      <c r="PG3164" s="2"/>
      <c r="PH3164" s="2"/>
      <c r="PI3164" s="2"/>
      <c r="PJ3164" s="2"/>
      <c r="PK3164" s="2"/>
      <c r="PL3164" s="2"/>
      <c r="PM3164" s="2"/>
      <c r="PN3164" s="2"/>
      <c r="PO3164" s="2"/>
    </row>
    <row r="3165" spans="1:431" ht="98" hidden="1" x14ac:dyDescent="0.15">
      <c r="A3165" s="32" t="s">
        <v>3101</v>
      </c>
      <c r="B3165" s="3"/>
      <c r="C3165" s="34"/>
      <c r="D3165" s="34"/>
      <c r="E3165" s="3"/>
      <c r="F3165" s="6"/>
      <c r="G3165" s="6"/>
      <c r="H3165" s="6"/>
      <c r="I3165" s="3"/>
      <c r="J3165" s="6"/>
      <c r="K3165" s="3"/>
      <c r="L3165" s="3"/>
      <c r="M3165" s="3"/>
      <c r="N3165" s="6"/>
      <c r="O3165" s="3"/>
      <c r="P3165" s="6"/>
      <c r="Q3165" s="6"/>
      <c r="R3165" s="6"/>
      <c r="S3165" s="3"/>
      <c r="T3165" s="3"/>
      <c r="U3165" s="35"/>
      <c r="V3165" s="3"/>
      <c r="W3165" s="3"/>
      <c r="X3165" s="3"/>
      <c r="Y3165" s="6"/>
      <c r="Z3165" s="34"/>
      <c r="AA3165" s="34"/>
      <c r="AB3165" s="35"/>
      <c r="AC3165" s="34"/>
      <c r="AD3165" s="6"/>
      <c r="AE3165" s="3"/>
      <c r="AF3165" s="3"/>
      <c r="AG3165" s="6"/>
      <c r="AH3165" s="6"/>
      <c r="AI3165" s="3"/>
      <c r="AJ3165" s="3"/>
      <c r="AK3165" s="3"/>
      <c r="AL3165" s="3"/>
      <c r="AM3165" s="6"/>
      <c r="AN3165" s="35"/>
      <c r="AO3165" s="35"/>
      <c r="AP3165" s="3"/>
      <c r="AQ3165" s="35"/>
      <c r="AR3165" s="3"/>
      <c r="AS3165" s="3"/>
      <c r="AT3165" s="6"/>
      <c r="AU3165" s="6"/>
      <c r="AV3165" s="6"/>
      <c r="AW3165" s="3"/>
      <c r="AX3165" s="3"/>
      <c r="AY3165" s="3"/>
      <c r="AZ3165" s="35"/>
      <c r="BA3165" s="3"/>
      <c r="BB3165" s="3"/>
      <c r="BC3165" s="3"/>
      <c r="BD3165" s="3"/>
      <c r="BE3165" s="3"/>
      <c r="BF3165" s="35"/>
      <c r="BG3165" s="3"/>
      <c r="BH3165" s="3"/>
      <c r="BI3165" s="3"/>
      <c r="BJ3165" s="3"/>
      <c r="BK3165" s="35"/>
      <c r="BL3165" s="35"/>
      <c r="BM3165" s="35"/>
      <c r="BN3165" s="3"/>
      <c r="BO3165" s="3"/>
      <c r="BP3165" s="3"/>
      <c r="BQ3165" s="3"/>
      <c r="BR3165" s="3"/>
      <c r="BS3165" s="3"/>
      <c r="BT3165" s="3"/>
      <c r="BU3165" s="3"/>
      <c r="BV3165" s="3"/>
      <c r="BW3165" s="3"/>
      <c r="BX3165" s="3"/>
      <c r="BY3165" s="3">
        <v>1974</v>
      </c>
      <c r="BZ3165" s="12" t="s">
        <v>2813</v>
      </c>
      <c r="CA3165" s="26" t="s">
        <v>2343</v>
      </c>
      <c r="CB3165" s="26" t="s">
        <v>3134</v>
      </c>
      <c r="CC3165" s="26" t="s">
        <v>3133</v>
      </c>
      <c r="CD3165" s="3"/>
      <c r="CE3165" s="3"/>
      <c r="CF3165" s="7"/>
      <c r="CU3165" s="1"/>
      <c r="CV3165" s="1"/>
      <c r="CW3165" s="1"/>
      <c r="DD3165" s="1"/>
      <c r="DF3165" s="1"/>
      <c r="DH3165"/>
      <c r="DJ3165" s="1"/>
      <c r="DP3165"/>
      <c r="DW3165" s="1"/>
      <c r="DX3165" s="1"/>
      <c r="DY3165" s="1"/>
      <c r="DZ3165" s="1"/>
      <c r="EA3165" s="1"/>
      <c r="EB3165" s="1"/>
      <c r="EC3165" s="1"/>
      <c r="EH3165"/>
      <c r="ER3165" s="1"/>
      <c r="ET3165" s="1"/>
      <c r="EV3165"/>
      <c r="EW3165"/>
      <c r="FH3165" s="1"/>
      <c r="FI3165" s="1"/>
      <c r="PD3165" s="2"/>
      <c r="PE3165" s="2"/>
      <c r="PF3165" s="2"/>
      <c r="PG3165" s="2"/>
      <c r="PH3165" s="2"/>
      <c r="PI3165" s="2"/>
      <c r="PJ3165" s="2"/>
      <c r="PK3165" s="2"/>
      <c r="PL3165" s="2"/>
      <c r="PM3165" s="2"/>
      <c r="PN3165" s="2"/>
      <c r="PO3165" s="2"/>
    </row>
    <row r="3166" spans="1:431" ht="98" hidden="1" x14ac:dyDescent="0.15">
      <c r="A3166" s="33" t="s">
        <v>3102</v>
      </c>
      <c r="B3166" s="3"/>
      <c r="C3166" s="34"/>
      <c r="D3166" s="34"/>
      <c r="E3166" s="3"/>
      <c r="F3166" s="6"/>
      <c r="G3166" s="6"/>
      <c r="H3166" s="6"/>
      <c r="I3166" s="3"/>
      <c r="J3166" s="6"/>
      <c r="K3166" s="3"/>
      <c r="L3166" s="3"/>
      <c r="M3166" s="3"/>
      <c r="N3166" s="6"/>
      <c r="O3166" s="3"/>
      <c r="P3166" s="6"/>
      <c r="Q3166" s="6"/>
      <c r="R3166" s="6"/>
      <c r="S3166" s="3"/>
      <c r="T3166" s="3"/>
      <c r="U3166" s="35"/>
      <c r="V3166" s="3"/>
      <c r="W3166" s="3"/>
      <c r="X3166" s="3"/>
      <c r="Y3166" s="6"/>
      <c r="Z3166" s="34"/>
      <c r="AA3166" s="34"/>
      <c r="AB3166" s="35"/>
      <c r="AC3166" s="34"/>
      <c r="AD3166" s="6"/>
      <c r="AE3166" s="3"/>
      <c r="AF3166" s="3"/>
      <c r="AG3166" s="6"/>
      <c r="AH3166" s="6"/>
      <c r="AI3166" s="3"/>
      <c r="AJ3166" s="3"/>
      <c r="AK3166" s="3"/>
      <c r="AL3166" s="3"/>
      <c r="AM3166" s="6"/>
      <c r="AN3166" s="35"/>
      <c r="AO3166" s="35"/>
      <c r="AP3166" s="3"/>
      <c r="AQ3166" s="35"/>
      <c r="AR3166" s="3"/>
      <c r="AS3166" s="3"/>
      <c r="AT3166" s="6"/>
      <c r="AU3166" s="6"/>
      <c r="AV3166" s="6"/>
      <c r="AW3166" s="3"/>
      <c r="AX3166" s="3"/>
      <c r="AY3166" s="3"/>
      <c r="AZ3166" s="35"/>
      <c r="BA3166" s="3"/>
      <c r="BB3166" s="3"/>
      <c r="BC3166" s="3"/>
      <c r="BD3166" s="3"/>
      <c r="BE3166" s="3"/>
      <c r="BF3166" s="35"/>
      <c r="BG3166" s="3"/>
      <c r="BH3166" s="3"/>
      <c r="BI3166" s="3"/>
      <c r="BJ3166" s="3"/>
      <c r="BK3166" s="35"/>
      <c r="BL3166" s="35"/>
      <c r="BM3166" s="35"/>
      <c r="BN3166" s="3"/>
      <c r="BO3166" s="3"/>
      <c r="BP3166" s="3"/>
      <c r="BQ3166" s="3"/>
      <c r="BR3166" s="3"/>
      <c r="BS3166" s="3"/>
      <c r="BT3166" s="3"/>
      <c r="BU3166" s="3"/>
      <c r="BV3166" s="3"/>
      <c r="BW3166" s="3"/>
      <c r="BX3166" s="3"/>
      <c r="BY3166" s="3">
        <v>1974</v>
      </c>
      <c r="BZ3166" s="12" t="s">
        <v>2813</v>
      </c>
      <c r="CA3166" s="26" t="s">
        <v>2343</v>
      </c>
      <c r="CB3166" s="26" t="s">
        <v>3134</v>
      </c>
      <c r="CC3166" s="26" t="s">
        <v>3133</v>
      </c>
      <c r="CD3166" s="3"/>
      <c r="CE3166" s="3"/>
      <c r="CF3166" s="7"/>
      <c r="CU3166" s="1"/>
      <c r="CV3166" s="1"/>
      <c r="CW3166" s="1"/>
      <c r="DD3166" s="1"/>
      <c r="DF3166" s="1"/>
      <c r="DH3166"/>
      <c r="DJ3166" s="1"/>
      <c r="DP3166"/>
      <c r="DW3166" s="1"/>
      <c r="DX3166" s="1"/>
      <c r="DY3166" s="1"/>
      <c r="DZ3166" s="1"/>
      <c r="EA3166" s="1"/>
      <c r="EB3166" s="1"/>
      <c r="EC3166" s="1"/>
      <c r="EH3166"/>
      <c r="ER3166" s="1"/>
      <c r="ET3166" s="1"/>
      <c r="EV3166"/>
      <c r="EW3166"/>
      <c r="FH3166" s="1"/>
      <c r="FI3166" s="1"/>
      <c r="PD3166" s="2"/>
      <c r="PE3166" s="2"/>
      <c r="PF3166" s="2"/>
      <c r="PG3166" s="2"/>
      <c r="PH3166" s="2"/>
      <c r="PI3166" s="2"/>
      <c r="PJ3166" s="2"/>
      <c r="PK3166" s="2"/>
      <c r="PL3166" s="2"/>
      <c r="PM3166" s="2"/>
      <c r="PN3166" s="2"/>
      <c r="PO3166" s="2"/>
    </row>
    <row r="3167" spans="1:431" ht="98" hidden="1" x14ac:dyDescent="0.15">
      <c r="A3167" s="32" t="s">
        <v>3103</v>
      </c>
      <c r="B3167" s="3"/>
      <c r="C3167" s="34"/>
      <c r="D3167" s="34"/>
      <c r="E3167" s="3"/>
      <c r="F3167" s="6"/>
      <c r="G3167" s="6"/>
      <c r="H3167" s="6"/>
      <c r="I3167" s="3"/>
      <c r="J3167" s="6"/>
      <c r="K3167" s="3"/>
      <c r="L3167" s="3"/>
      <c r="M3167" s="3"/>
      <c r="N3167" s="6"/>
      <c r="O3167" s="3"/>
      <c r="P3167" s="6"/>
      <c r="Q3167" s="6"/>
      <c r="R3167" s="6"/>
      <c r="S3167" s="3"/>
      <c r="T3167" s="3"/>
      <c r="U3167" s="35"/>
      <c r="V3167" s="3"/>
      <c r="W3167" s="3"/>
      <c r="X3167" s="3"/>
      <c r="Y3167" s="6"/>
      <c r="Z3167" s="34"/>
      <c r="AA3167" s="34"/>
      <c r="AB3167" s="35"/>
      <c r="AC3167" s="34"/>
      <c r="AD3167" s="6"/>
      <c r="AE3167" s="3"/>
      <c r="AF3167" s="3"/>
      <c r="AG3167" s="6"/>
      <c r="AH3167" s="6"/>
      <c r="AI3167" s="3"/>
      <c r="AJ3167" s="3"/>
      <c r="AK3167" s="3"/>
      <c r="AL3167" s="3"/>
      <c r="AM3167" s="6"/>
      <c r="AN3167" s="35"/>
      <c r="AO3167" s="35"/>
      <c r="AP3167" s="3"/>
      <c r="AQ3167" s="35"/>
      <c r="AR3167" s="3"/>
      <c r="AS3167" s="3"/>
      <c r="AT3167" s="6"/>
      <c r="AU3167" s="6"/>
      <c r="AV3167" s="6"/>
      <c r="AW3167" s="3"/>
      <c r="AX3167" s="3"/>
      <c r="AY3167" s="3"/>
      <c r="AZ3167" s="35"/>
      <c r="BA3167" s="3"/>
      <c r="BB3167" s="3"/>
      <c r="BC3167" s="3"/>
      <c r="BD3167" s="3"/>
      <c r="BE3167" s="3"/>
      <c r="BF3167" s="35"/>
      <c r="BG3167" s="3"/>
      <c r="BH3167" s="3"/>
      <c r="BI3167" s="3"/>
      <c r="BJ3167" s="3"/>
      <c r="BK3167" s="35"/>
      <c r="BL3167" s="35"/>
      <c r="BM3167" s="35"/>
      <c r="BN3167" s="3"/>
      <c r="BO3167" s="3"/>
      <c r="BP3167" s="3"/>
      <c r="BQ3167" s="3"/>
      <c r="BR3167" s="3"/>
      <c r="BS3167" s="3"/>
      <c r="BT3167" s="3"/>
      <c r="BU3167" s="3"/>
      <c r="BV3167" s="3"/>
      <c r="BW3167" s="3"/>
      <c r="BX3167" s="3"/>
      <c r="BY3167" s="3">
        <v>1974</v>
      </c>
      <c r="BZ3167" s="12" t="s">
        <v>2813</v>
      </c>
      <c r="CA3167" s="26" t="s">
        <v>2343</v>
      </c>
      <c r="CB3167" s="26" t="s">
        <v>3134</v>
      </c>
      <c r="CC3167" s="26" t="s">
        <v>3133</v>
      </c>
      <c r="CD3167" s="3"/>
      <c r="CE3167" s="3"/>
      <c r="CF3167" s="7"/>
      <c r="CU3167" s="1"/>
      <c r="CV3167" s="1"/>
      <c r="CW3167" s="1"/>
      <c r="DD3167" s="1"/>
      <c r="DF3167" s="1"/>
      <c r="DH3167"/>
      <c r="DJ3167" s="1"/>
      <c r="DP3167"/>
      <c r="DW3167" s="1"/>
      <c r="DX3167" s="1"/>
      <c r="DY3167" s="1"/>
      <c r="DZ3167" s="1"/>
      <c r="EA3167" s="1"/>
      <c r="EB3167" s="1"/>
      <c r="EC3167" s="1"/>
      <c r="EH3167"/>
      <c r="ER3167" s="1"/>
      <c r="ET3167" s="1"/>
      <c r="EV3167"/>
      <c r="EW3167"/>
      <c r="FH3167" s="1"/>
      <c r="FI3167" s="1"/>
      <c r="PD3167" s="2"/>
      <c r="PE3167" s="2"/>
      <c r="PF3167" s="2"/>
      <c r="PG3167" s="2"/>
      <c r="PH3167" s="2"/>
      <c r="PI3167" s="2"/>
      <c r="PJ3167" s="2"/>
      <c r="PK3167" s="2"/>
      <c r="PL3167" s="2"/>
      <c r="PM3167" s="2"/>
      <c r="PN3167" s="2"/>
      <c r="PO3167" s="2"/>
    </row>
    <row r="3168" spans="1:431" ht="98" hidden="1" x14ac:dyDescent="0.15">
      <c r="A3168" s="33" t="s">
        <v>3104</v>
      </c>
      <c r="B3168" s="3"/>
      <c r="C3168" s="34"/>
      <c r="D3168" s="34"/>
      <c r="E3168" s="3"/>
      <c r="F3168" s="6"/>
      <c r="G3168" s="6"/>
      <c r="H3168" s="6"/>
      <c r="I3168" s="3"/>
      <c r="J3168" s="6"/>
      <c r="K3168" s="3"/>
      <c r="L3168" s="3"/>
      <c r="M3168" s="3"/>
      <c r="N3168" s="6"/>
      <c r="O3168" s="3"/>
      <c r="P3168" s="6"/>
      <c r="Q3168" s="6"/>
      <c r="R3168" s="6"/>
      <c r="S3168" s="3"/>
      <c r="T3168" s="3"/>
      <c r="U3168" s="35"/>
      <c r="V3168" s="3"/>
      <c r="W3168" s="3"/>
      <c r="X3168" s="3"/>
      <c r="Y3168" s="6"/>
      <c r="Z3168" s="34"/>
      <c r="AA3168" s="34"/>
      <c r="AB3168" s="35"/>
      <c r="AC3168" s="34"/>
      <c r="AD3168" s="6"/>
      <c r="AE3168" s="3"/>
      <c r="AF3168" s="3"/>
      <c r="AG3168" s="6"/>
      <c r="AH3168" s="6"/>
      <c r="AI3168" s="3"/>
      <c r="AJ3168" s="3"/>
      <c r="AK3168" s="3"/>
      <c r="AL3168" s="3"/>
      <c r="AM3168" s="6"/>
      <c r="AN3168" s="35"/>
      <c r="AO3168" s="35"/>
      <c r="AP3168" s="3"/>
      <c r="AQ3168" s="35"/>
      <c r="AR3168" s="3"/>
      <c r="AS3168" s="3"/>
      <c r="AT3168" s="6"/>
      <c r="AU3168" s="6"/>
      <c r="AV3168" s="6"/>
      <c r="AW3168" s="3"/>
      <c r="AX3168" s="3"/>
      <c r="AY3168" s="3"/>
      <c r="AZ3168" s="35"/>
      <c r="BA3168" s="3"/>
      <c r="BB3168" s="3"/>
      <c r="BC3168" s="3"/>
      <c r="BD3168" s="3"/>
      <c r="BE3168" s="3"/>
      <c r="BF3168" s="35"/>
      <c r="BG3168" s="3"/>
      <c r="BH3168" s="3"/>
      <c r="BI3168" s="3"/>
      <c r="BJ3168" s="3"/>
      <c r="BK3168" s="35"/>
      <c r="BL3168" s="35"/>
      <c r="BM3168" s="35"/>
      <c r="BN3168" s="3"/>
      <c r="BO3168" s="3"/>
      <c r="BP3168" s="3"/>
      <c r="BQ3168" s="3"/>
      <c r="BR3168" s="3"/>
      <c r="BS3168" s="3"/>
      <c r="BT3168" s="3"/>
      <c r="BU3168" s="3"/>
      <c r="BV3168" s="3"/>
      <c r="BW3168" s="3"/>
      <c r="BX3168" s="3"/>
      <c r="BY3168" s="3">
        <v>1974</v>
      </c>
      <c r="BZ3168" s="12" t="s">
        <v>2813</v>
      </c>
      <c r="CA3168" s="26" t="s">
        <v>2343</v>
      </c>
      <c r="CB3168" s="26" t="s">
        <v>3134</v>
      </c>
      <c r="CC3168" s="26" t="s">
        <v>3133</v>
      </c>
      <c r="CD3168" s="3"/>
      <c r="CE3168" s="3"/>
      <c r="CF3168" s="7"/>
      <c r="CU3168" s="1"/>
      <c r="CV3168" s="1"/>
      <c r="CW3168" s="1"/>
      <c r="DD3168" s="1"/>
      <c r="DF3168" s="1"/>
      <c r="DH3168"/>
      <c r="DJ3168" s="1"/>
      <c r="DP3168"/>
      <c r="DW3168" s="1"/>
      <c r="DX3168" s="1"/>
      <c r="DY3168" s="1"/>
      <c r="DZ3168" s="1"/>
      <c r="EA3168" s="1"/>
      <c r="EB3168" s="1"/>
      <c r="EC3168" s="1"/>
      <c r="EH3168"/>
      <c r="ER3168" s="1"/>
      <c r="ET3168" s="1"/>
      <c r="EV3168"/>
      <c r="EW3168"/>
      <c r="FH3168" s="1"/>
      <c r="FI3168" s="1"/>
      <c r="PD3168" s="2"/>
      <c r="PE3168" s="2"/>
      <c r="PF3168" s="2"/>
      <c r="PG3168" s="2"/>
      <c r="PH3168" s="2"/>
      <c r="PI3168" s="2"/>
      <c r="PJ3168" s="2"/>
      <c r="PK3168" s="2"/>
      <c r="PL3168" s="2"/>
      <c r="PM3168" s="2"/>
      <c r="PN3168" s="2"/>
      <c r="PO3168" s="2"/>
    </row>
    <row r="3169" spans="1:431" ht="98" hidden="1" x14ac:dyDescent="0.15">
      <c r="A3169" s="32" t="s">
        <v>3105</v>
      </c>
      <c r="B3169" s="3"/>
      <c r="C3169" s="34"/>
      <c r="D3169" s="34"/>
      <c r="E3169" s="3"/>
      <c r="F3169" s="6"/>
      <c r="G3169" s="6"/>
      <c r="H3169" s="6"/>
      <c r="I3169" s="3"/>
      <c r="J3169" s="6"/>
      <c r="K3169" s="3"/>
      <c r="L3169" s="3"/>
      <c r="M3169" s="3"/>
      <c r="N3169" s="6"/>
      <c r="O3169" s="3"/>
      <c r="P3169" s="6"/>
      <c r="Q3169" s="6"/>
      <c r="R3169" s="6"/>
      <c r="S3169" s="3"/>
      <c r="T3169" s="3"/>
      <c r="U3169" s="35"/>
      <c r="V3169" s="3"/>
      <c r="W3169" s="3"/>
      <c r="X3169" s="3"/>
      <c r="Y3169" s="6"/>
      <c r="Z3169" s="34"/>
      <c r="AA3169" s="34"/>
      <c r="AB3169" s="35"/>
      <c r="AC3169" s="34"/>
      <c r="AD3169" s="6"/>
      <c r="AE3169" s="3"/>
      <c r="AF3169" s="3"/>
      <c r="AG3169" s="6"/>
      <c r="AH3169" s="6"/>
      <c r="AI3169" s="3"/>
      <c r="AJ3169" s="3"/>
      <c r="AK3169" s="3"/>
      <c r="AL3169" s="3"/>
      <c r="AM3169" s="6"/>
      <c r="AN3169" s="35"/>
      <c r="AO3169" s="35"/>
      <c r="AP3169" s="3"/>
      <c r="AQ3169" s="35"/>
      <c r="AR3169" s="3"/>
      <c r="AS3169" s="3"/>
      <c r="AT3169" s="6"/>
      <c r="AU3169" s="6"/>
      <c r="AV3169" s="6"/>
      <c r="AW3169" s="3"/>
      <c r="AX3169" s="3"/>
      <c r="AY3169" s="3"/>
      <c r="AZ3169" s="35"/>
      <c r="BA3169" s="3"/>
      <c r="BB3169" s="3"/>
      <c r="BC3169" s="3"/>
      <c r="BD3169" s="3"/>
      <c r="BE3169" s="3"/>
      <c r="BF3169" s="35"/>
      <c r="BG3169" s="3"/>
      <c r="BH3169" s="3"/>
      <c r="BI3169" s="3"/>
      <c r="BJ3169" s="3"/>
      <c r="BK3169" s="35"/>
      <c r="BL3169" s="35"/>
      <c r="BM3169" s="35"/>
      <c r="BN3169" s="3"/>
      <c r="BO3169" s="3"/>
      <c r="BP3169" s="3"/>
      <c r="BQ3169" s="3"/>
      <c r="BR3169" s="3"/>
      <c r="BS3169" s="3"/>
      <c r="BT3169" s="3"/>
      <c r="BU3169" s="3"/>
      <c r="BV3169" s="3"/>
      <c r="BW3169" s="3"/>
      <c r="BX3169" s="3"/>
      <c r="BY3169" s="3">
        <v>1974</v>
      </c>
      <c r="BZ3169" s="12" t="s">
        <v>2813</v>
      </c>
      <c r="CA3169" s="26" t="s">
        <v>2343</v>
      </c>
      <c r="CB3169" s="26" t="s">
        <v>3134</v>
      </c>
      <c r="CC3169" s="26" t="s">
        <v>3133</v>
      </c>
      <c r="CD3169" s="3"/>
      <c r="CE3169" s="3"/>
      <c r="CF3169" s="7"/>
      <c r="CU3169" s="1"/>
      <c r="CV3169" s="1"/>
      <c r="CW3169" s="1"/>
      <c r="DD3169" s="1"/>
      <c r="DF3169" s="1"/>
      <c r="DH3169"/>
      <c r="DJ3169" s="1"/>
      <c r="DP3169"/>
      <c r="DW3169" s="1"/>
      <c r="DX3169" s="1"/>
      <c r="DY3169" s="1"/>
      <c r="DZ3169" s="1"/>
      <c r="EA3169" s="1"/>
      <c r="EB3169" s="1"/>
      <c r="EC3169" s="1"/>
      <c r="EH3169"/>
      <c r="ER3169" s="1"/>
      <c r="ET3169" s="1"/>
      <c r="EV3169"/>
      <c r="EW3169"/>
      <c r="FH3169" s="1"/>
      <c r="FI3169" s="1"/>
      <c r="PD3169" s="2"/>
      <c r="PE3169" s="2"/>
      <c r="PF3169" s="2"/>
      <c r="PG3169" s="2"/>
      <c r="PH3169" s="2"/>
      <c r="PI3169" s="2"/>
      <c r="PJ3169" s="2"/>
      <c r="PK3169" s="2"/>
      <c r="PL3169" s="2"/>
      <c r="PM3169" s="2"/>
      <c r="PN3169" s="2"/>
      <c r="PO3169" s="2"/>
    </row>
    <row r="3170" spans="1:431" ht="98" hidden="1" x14ac:dyDescent="0.15">
      <c r="A3170" s="33" t="s">
        <v>3106</v>
      </c>
      <c r="B3170" s="3"/>
      <c r="C3170" s="34"/>
      <c r="D3170" s="34"/>
      <c r="E3170" s="3"/>
      <c r="F3170" s="6"/>
      <c r="G3170" s="6"/>
      <c r="H3170" s="6"/>
      <c r="I3170" s="3"/>
      <c r="J3170" s="6"/>
      <c r="K3170" s="3"/>
      <c r="L3170" s="3"/>
      <c r="M3170" s="3"/>
      <c r="N3170" s="6"/>
      <c r="O3170" s="3"/>
      <c r="P3170" s="6"/>
      <c r="Q3170" s="6"/>
      <c r="R3170" s="6"/>
      <c r="S3170" s="3"/>
      <c r="T3170" s="3"/>
      <c r="U3170" s="35"/>
      <c r="V3170" s="3"/>
      <c r="W3170" s="3"/>
      <c r="X3170" s="3"/>
      <c r="Y3170" s="6"/>
      <c r="Z3170" s="34"/>
      <c r="AA3170" s="34"/>
      <c r="AB3170" s="35"/>
      <c r="AC3170" s="34"/>
      <c r="AD3170" s="6"/>
      <c r="AE3170" s="3"/>
      <c r="AF3170" s="3"/>
      <c r="AG3170" s="6"/>
      <c r="AH3170" s="6"/>
      <c r="AI3170" s="3"/>
      <c r="AJ3170" s="3"/>
      <c r="AK3170" s="3"/>
      <c r="AL3170" s="3"/>
      <c r="AM3170" s="6"/>
      <c r="AN3170" s="35"/>
      <c r="AO3170" s="35"/>
      <c r="AP3170" s="3"/>
      <c r="AQ3170" s="35"/>
      <c r="AR3170" s="3"/>
      <c r="AS3170" s="3"/>
      <c r="AT3170" s="6"/>
      <c r="AU3170" s="6"/>
      <c r="AV3170" s="6"/>
      <c r="AW3170" s="3"/>
      <c r="AX3170" s="3"/>
      <c r="AY3170" s="3"/>
      <c r="AZ3170" s="35"/>
      <c r="BA3170" s="3"/>
      <c r="BB3170" s="3"/>
      <c r="BC3170" s="3"/>
      <c r="BD3170" s="3"/>
      <c r="BE3170" s="3"/>
      <c r="BF3170" s="35"/>
      <c r="BG3170" s="3"/>
      <c r="BH3170" s="3"/>
      <c r="BI3170" s="3"/>
      <c r="BJ3170" s="3"/>
      <c r="BK3170" s="35"/>
      <c r="BL3170" s="35"/>
      <c r="BM3170" s="35"/>
      <c r="BN3170" s="3"/>
      <c r="BO3170" s="3"/>
      <c r="BP3170" s="3"/>
      <c r="BQ3170" s="3"/>
      <c r="BR3170" s="3"/>
      <c r="BS3170" s="3"/>
      <c r="BT3170" s="3"/>
      <c r="BU3170" s="3"/>
      <c r="BV3170" s="3"/>
      <c r="BW3170" s="3"/>
      <c r="BX3170" s="3"/>
      <c r="BY3170" s="3">
        <v>1974</v>
      </c>
      <c r="BZ3170" s="12" t="s">
        <v>2813</v>
      </c>
      <c r="CA3170" s="26" t="s">
        <v>2343</v>
      </c>
      <c r="CB3170" s="26" t="s">
        <v>3134</v>
      </c>
      <c r="CC3170" s="26" t="s">
        <v>3133</v>
      </c>
      <c r="CD3170" s="3"/>
      <c r="CE3170" s="3"/>
      <c r="CF3170" s="7"/>
      <c r="CU3170" s="1"/>
      <c r="CV3170" s="1"/>
      <c r="CW3170" s="1"/>
      <c r="DD3170" s="1"/>
      <c r="DF3170" s="1"/>
      <c r="DH3170"/>
      <c r="DJ3170" s="1"/>
      <c r="DP3170"/>
      <c r="DW3170" s="1"/>
      <c r="DX3170" s="1"/>
      <c r="DY3170" s="1"/>
      <c r="DZ3170" s="1"/>
      <c r="EA3170" s="1"/>
      <c r="EB3170" s="1"/>
      <c r="EC3170" s="1"/>
      <c r="EH3170"/>
      <c r="ER3170" s="1"/>
      <c r="ET3170" s="1"/>
      <c r="EV3170"/>
      <c r="EW3170"/>
      <c r="FH3170" s="1"/>
      <c r="FI3170" s="1"/>
      <c r="PD3170" s="2"/>
      <c r="PE3170" s="2"/>
      <c r="PF3170" s="2"/>
      <c r="PG3170" s="2"/>
      <c r="PH3170" s="2"/>
      <c r="PI3170" s="2"/>
      <c r="PJ3170" s="2"/>
      <c r="PK3170" s="2"/>
      <c r="PL3170" s="2"/>
      <c r="PM3170" s="2"/>
      <c r="PN3170" s="2"/>
      <c r="PO3170" s="2"/>
    </row>
    <row r="3171" spans="1:431" ht="98" hidden="1" x14ac:dyDescent="0.15">
      <c r="A3171" s="32" t="s">
        <v>3107</v>
      </c>
      <c r="B3171" s="3"/>
      <c r="C3171" s="34"/>
      <c r="D3171" s="34"/>
      <c r="E3171" s="3"/>
      <c r="F3171" s="6"/>
      <c r="G3171" s="6"/>
      <c r="H3171" s="6"/>
      <c r="I3171" s="3"/>
      <c r="J3171" s="6"/>
      <c r="K3171" s="3"/>
      <c r="L3171" s="3"/>
      <c r="M3171" s="3"/>
      <c r="N3171" s="6"/>
      <c r="O3171" s="3"/>
      <c r="P3171" s="6"/>
      <c r="Q3171" s="6"/>
      <c r="R3171" s="6"/>
      <c r="S3171" s="3"/>
      <c r="T3171" s="3"/>
      <c r="U3171" s="35"/>
      <c r="V3171" s="3"/>
      <c r="W3171" s="3"/>
      <c r="X3171" s="3"/>
      <c r="Y3171" s="6"/>
      <c r="Z3171" s="34"/>
      <c r="AA3171" s="34"/>
      <c r="AB3171" s="35"/>
      <c r="AC3171" s="34"/>
      <c r="AD3171" s="6"/>
      <c r="AE3171" s="3"/>
      <c r="AF3171" s="3"/>
      <c r="AG3171" s="6"/>
      <c r="AH3171" s="6"/>
      <c r="AI3171" s="3"/>
      <c r="AJ3171" s="3"/>
      <c r="AK3171" s="3"/>
      <c r="AL3171" s="3"/>
      <c r="AM3171" s="6"/>
      <c r="AN3171" s="35"/>
      <c r="AO3171" s="35"/>
      <c r="AP3171" s="3"/>
      <c r="AQ3171" s="35"/>
      <c r="AR3171" s="3"/>
      <c r="AS3171" s="3"/>
      <c r="AT3171" s="6"/>
      <c r="AU3171" s="6"/>
      <c r="AV3171" s="6"/>
      <c r="AW3171" s="3"/>
      <c r="AX3171" s="3"/>
      <c r="AY3171" s="3"/>
      <c r="AZ3171" s="35"/>
      <c r="BA3171" s="3"/>
      <c r="BB3171" s="3"/>
      <c r="BC3171" s="3"/>
      <c r="BD3171" s="3"/>
      <c r="BE3171" s="3"/>
      <c r="BF3171" s="35"/>
      <c r="BG3171" s="3"/>
      <c r="BH3171" s="3"/>
      <c r="BI3171" s="3"/>
      <c r="BJ3171" s="3"/>
      <c r="BK3171" s="35"/>
      <c r="BL3171" s="35"/>
      <c r="BM3171" s="35"/>
      <c r="BN3171" s="3"/>
      <c r="BO3171" s="3"/>
      <c r="BP3171" s="3"/>
      <c r="BQ3171" s="3"/>
      <c r="BR3171" s="3"/>
      <c r="BS3171" s="3"/>
      <c r="BT3171" s="3"/>
      <c r="BU3171" s="3"/>
      <c r="BV3171" s="3"/>
      <c r="BW3171" s="3"/>
      <c r="BX3171" s="3"/>
      <c r="BY3171" s="3">
        <v>1974</v>
      </c>
      <c r="BZ3171" s="12" t="s">
        <v>2813</v>
      </c>
      <c r="CA3171" s="26" t="s">
        <v>2343</v>
      </c>
      <c r="CB3171" s="26" t="s">
        <v>3134</v>
      </c>
      <c r="CC3171" s="26" t="s">
        <v>3133</v>
      </c>
      <c r="CD3171" s="3"/>
      <c r="CE3171" s="3"/>
      <c r="CF3171" s="7"/>
      <c r="CU3171" s="1"/>
      <c r="CV3171" s="1"/>
      <c r="CW3171" s="1"/>
      <c r="DD3171" s="1"/>
      <c r="DF3171" s="1"/>
      <c r="DH3171"/>
      <c r="DJ3171" s="1"/>
      <c r="DP3171"/>
      <c r="DW3171" s="1"/>
      <c r="DX3171" s="1"/>
      <c r="DY3171" s="1"/>
      <c r="DZ3171" s="1"/>
      <c r="EA3171" s="1"/>
      <c r="EB3171" s="1"/>
      <c r="EC3171" s="1"/>
      <c r="EH3171"/>
      <c r="ER3171" s="1"/>
      <c r="ET3171" s="1"/>
      <c r="EV3171"/>
      <c r="EW3171"/>
      <c r="FH3171" s="1"/>
      <c r="FI3171" s="1"/>
      <c r="PD3171" s="2"/>
      <c r="PE3171" s="2"/>
      <c r="PF3171" s="2"/>
      <c r="PG3171" s="2"/>
      <c r="PH3171" s="2"/>
      <c r="PI3171" s="2"/>
      <c r="PJ3171" s="2"/>
      <c r="PK3171" s="2"/>
      <c r="PL3171" s="2"/>
      <c r="PM3171" s="2"/>
      <c r="PN3171" s="2"/>
      <c r="PO3171" s="2"/>
    </row>
    <row r="3172" spans="1:431" ht="98" hidden="1" x14ac:dyDescent="0.15">
      <c r="A3172" s="33" t="s">
        <v>3108</v>
      </c>
      <c r="B3172" s="3"/>
      <c r="C3172" s="34"/>
      <c r="D3172" s="34"/>
      <c r="E3172" s="3"/>
      <c r="F3172" s="6"/>
      <c r="G3172" s="6"/>
      <c r="H3172" s="6"/>
      <c r="I3172" s="3"/>
      <c r="J3172" s="6"/>
      <c r="K3172" s="3"/>
      <c r="L3172" s="3"/>
      <c r="M3172" s="3"/>
      <c r="N3172" s="6"/>
      <c r="O3172" s="3"/>
      <c r="P3172" s="6"/>
      <c r="Q3172" s="6"/>
      <c r="R3172" s="6"/>
      <c r="S3172" s="3"/>
      <c r="T3172" s="3"/>
      <c r="U3172" s="35"/>
      <c r="V3172" s="3"/>
      <c r="W3172" s="3"/>
      <c r="X3172" s="3"/>
      <c r="Y3172" s="6"/>
      <c r="Z3172" s="34"/>
      <c r="AA3172" s="34"/>
      <c r="AB3172" s="35"/>
      <c r="AC3172" s="34"/>
      <c r="AD3172" s="6"/>
      <c r="AE3172" s="3"/>
      <c r="AF3172" s="3"/>
      <c r="AG3172" s="6"/>
      <c r="AH3172" s="6"/>
      <c r="AI3172" s="3"/>
      <c r="AJ3172" s="3"/>
      <c r="AK3172" s="3"/>
      <c r="AL3172" s="3"/>
      <c r="AM3172" s="6"/>
      <c r="AN3172" s="35"/>
      <c r="AO3172" s="35"/>
      <c r="AP3172" s="3"/>
      <c r="AQ3172" s="35"/>
      <c r="AR3172" s="3"/>
      <c r="AS3172" s="3"/>
      <c r="AT3172" s="6"/>
      <c r="AU3172" s="6"/>
      <c r="AV3172" s="6"/>
      <c r="AW3172" s="3"/>
      <c r="AX3172" s="3"/>
      <c r="AY3172" s="3"/>
      <c r="AZ3172" s="35"/>
      <c r="BA3172" s="3"/>
      <c r="BB3172" s="3"/>
      <c r="BC3172" s="3"/>
      <c r="BD3172" s="3"/>
      <c r="BE3172" s="3"/>
      <c r="BF3172" s="35"/>
      <c r="BG3172" s="3"/>
      <c r="BH3172" s="3"/>
      <c r="BI3172" s="3"/>
      <c r="BJ3172" s="3"/>
      <c r="BK3172" s="35"/>
      <c r="BL3172" s="35"/>
      <c r="BM3172" s="35"/>
      <c r="BN3172" s="3"/>
      <c r="BO3172" s="3"/>
      <c r="BP3172" s="3"/>
      <c r="BQ3172" s="3"/>
      <c r="BR3172" s="3"/>
      <c r="BS3172" s="3"/>
      <c r="BT3172" s="3"/>
      <c r="BU3172" s="3"/>
      <c r="BV3172" s="3"/>
      <c r="BW3172" s="3"/>
      <c r="BX3172" s="3"/>
      <c r="BY3172" s="3">
        <v>1974</v>
      </c>
      <c r="BZ3172" s="12" t="s">
        <v>2813</v>
      </c>
      <c r="CA3172" s="26" t="s">
        <v>2343</v>
      </c>
      <c r="CB3172" s="26" t="s">
        <v>3134</v>
      </c>
      <c r="CC3172" s="26" t="s">
        <v>3133</v>
      </c>
      <c r="CD3172" s="3"/>
      <c r="CE3172" s="3"/>
      <c r="CF3172" s="7"/>
      <c r="CU3172" s="1"/>
      <c r="CV3172" s="1"/>
      <c r="CW3172" s="1"/>
      <c r="DD3172" s="1"/>
      <c r="DF3172" s="1"/>
      <c r="DH3172"/>
      <c r="DJ3172" s="1"/>
      <c r="DP3172"/>
      <c r="DW3172" s="1"/>
      <c r="DX3172" s="1"/>
      <c r="DY3172" s="1"/>
      <c r="DZ3172" s="1"/>
      <c r="EA3172" s="1"/>
      <c r="EB3172" s="1"/>
      <c r="EC3172" s="1"/>
      <c r="EH3172"/>
      <c r="ER3172" s="1"/>
      <c r="ET3172" s="1"/>
      <c r="EV3172"/>
      <c r="EW3172"/>
      <c r="FH3172" s="1"/>
      <c r="FI3172" s="1"/>
      <c r="PD3172" s="2"/>
      <c r="PE3172" s="2"/>
      <c r="PF3172" s="2"/>
      <c r="PG3172" s="2"/>
      <c r="PH3172" s="2"/>
      <c r="PI3172" s="2"/>
      <c r="PJ3172" s="2"/>
      <c r="PK3172" s="2"/>
      <c r="PL3172" s="2"/>
      <c r="PM3172" s="2"/>
      <c r="PN3172" s="2"/>
      <c r="PO3172" s="2"/>
    </row>
    <row r="3173" spans="1:431" ht="98" hidden="1" x14ac:dyDescent="0.15">
      <c r="A3173" s="32" t="s">
        <v>3109</v>
      </c>
      <c r="B3173" s="3"/>
      <c r="C3173" s="34"/>
      <c r="D3173" s="34"/>
      <c r="E3173" s="3"/>
      <c r="F3173" s="6"/>
      <c r="G3173" s="6"/>
      <c r="H3173" s="6"/>
      <c r="I3173" s="3"/>
      <c r="J3173" s="6"/>
      <c r="K3173" s="3"/>
      <c r="L3173" s="3"/>
      <c r="M3173" s="3"/>
      <c r="N3173" s="6"/>
      <c r="O3173" s="3"/>
      <c r="P3173" s="6"/>
      <c r="Q3173" s="6"/>
      <c r="R3173" s="6"/>
      <c r="S3173" s="3"/>
      <c r="T3173" s="3"/>
      <c r="U3173" s="35"/>
      <c r="V3173" s="3"/>
      <c r="W3173" s="3"/>
      <c r="X3173" s="3"/>
      <c r="Y3173" s="6"/>
      <c r="Z3173" s="34"/>
      <c r="AA3173" s="34"/>
      <c r="AB3173" s="35"/>
      <c r="AC3173" s="34"/>
      <c r="AD3173" s="6"/>
      <c r="AE3173" s="3"/>
      <c r="AF3173" s="3"/>
      <c r="AG3173" s="6"/>
      <c r="AH3173" s="6"/>
      <c r="AI3173" s="3"/>
      <c r="AJ3173" s="3"/>
      <c r="AK3173" s="3"/>
      <c r="AL3173" s="3"/>
      <c r="AM3173" s="6"/>
      <c r="AN3173" s="35"/>
      <c r="AO3173" s="35"/>
      <c r="AP3173" s="3"/>
      <c r="AQ3173" s="35"/>
      <c r="AR3173" s="3"/>
      <c r="AS3173" s="3"/>
      <c r="AT3173" s="6"/>
      <c r="AU3173" s="6"/>
      <c r="AV3173" s="6"/>
      <c r="AW3173" s="3"/>
      <c r="AX3173" s="3"/>
      <c r="AY3173" s="3"/>
      <c r="AZ3173" s="35"/>
      <c r="BA3173" s="3"/>
      <c r="BB3173" s="3"/>
      <c r="BC3173" s="3"/>
      <c r="BD3173" s="3"/>
      <c r="BE3173" s="3"/>
      <c r="BF3173" s="35"/>
      <c r="BG3173" s="3"/>
      <c r="BH3173" s="3"/>
      <c r="BI3173" s="3"/>
      <c r="BJ3173" s="3"/>
      <c r="BK3173" s="35"/>
      <c r="BL3173" s="35"/>
      <c r="BM3173" s="35"/>
      <c r="BN3173" s="3"/>
      <c r="BO3173" s="3"/>
      <c r="BP3173" s="3"/>
      <c r="BQ3173" s="3"/>
      <c r="BR3173" s="3"/>
      <c r="BS3173" s="3"/>
      <c r="BT3173" s="3"/>
      <c r="BU3173" s="3"/>
      <c r="BV3173" s="3"/>
      <c r="BW3173" s="3"/>
      <c r="BX3173" s="3"/>
      <c r="BY3173" s="3">
        <v>1974</v>
      </c>
      <c r="BZ3173" s="12" t="s">
        <v>2813</v>
      </c>
      <c r="CA3173" s="26" t="s">
        <v>2343</v>
      </c>
      <c r="CB3173" s="26" t="s">
        <v>3134</v>
      </c>
      <c r="CC3173" s="26" t="s">
        <v>3133</v>
      </c>
      <c r="CD3173" s="3"/>
      <c r="CE3173" s="3"/>
      <c r="CF3173" s="7"/>
      <c r="CU3173" s="1"/>
      <c r="CV3173" s="1"/>
      <c r="CW3173" s="1"/>
      <c r="DD3173" s="1"/>
      <c r="DF3173" s="1"/>
      <c r="DH3173"/>
      <c r="DJ3173" s="1"/>
      <c r="DP3173"/>
      <c r="DW3173" s="1"/>
      <c r="DX3173" s="1"/>
      <c r="DY3173" s="1"/>
      <c r="DZ3173" s="1"/>
      <c r="EA3173" s="1"/>
      <c r="EB3173" s="1"/>
      <c r="EC3173" s="1"/>
      <c r="EH3173"/>
      <c r="ER3173" s="1"/>
      <c r="ET3173" s="1"/>
      <c r="EV3173"/>
      <c r="EW3173"/>
      <c r="FH3173" s="1"/>
      <c r="FI3173" s="1"/>
      <c r="PD3173" s="2"/>
      <c r="PE3173" s="2"/>
      <c r="PF3173" s="2"/>
      <c r="PG3173" s="2"/>
      <c r="PH3173" s="2"/>
      <c r="PI3173" s="2"/>
      <c r="PJ3173" s="2"/>
      <c r="PK3173" s="2"/>
      <c r="PL3173" s="2"/>
      <c r="PM3173" s="2"/>
      <c r="PN3173" s="2"/>
      <c r="PO3173" s="2"/>
    </row>
    <row r="3174" spans="1:431" ht="98" hidden="1" x14ac:dyDescent="0.15">
      <c r="A3174" s="33" t="s">
        <v>3110</v>
      </c>
      <c r="B3174" s="3"/>
      <c r="C3174" s="34"/>
      <c r="D3174" s="34"/>
      <c r="E3174" s="3"/>
      <c r="F3174" s="6"/>
      <c r="G3174" s="6"/>
      <c r="H3174" s="6"/>
      <c r="I3174" s="3"/>
      <c r="J3174" s="6"/>
      <c r="K3174" s="3"/>
      <c r="L3174" s="3"/>
      <c r="M3174" s="3"/>
      <c r="N3174" s="6"/>
      <c r="O3174" s="3"/>
      <c r="P3174" s="6"/>
      <c r="Q3174" s="6"/>
      <c r="R3174" s="6"/>
      <c r="S3174" s="3"/>
      <c r="T3174" s="3"/>
      <c r="U3174" s="35"/>
      <c r="V3174" s="3"/>
      <c r="W3174" s="3"/>
      <c r="X3174" s="3"/>
      <c r="Y3174" s="6"/>
      <c r="Z3174" s="34"/>
      <c r="AA3174" s="34"/>
      <c r="AB3174" s="35"/>
      <c r="AC3174" s="34"/>
      <c r="AD3174" s="6"/>
      <c r="AE3174" s="3"/>
      <c r="AF3174" s="3"/>
      <c r="AG3174" s="6"/>
      <c r="AH3174" s="6"/>
      <c r="AI3174" s="3"/>
      <c r="AJ3174" s="3"/>
      <c r="AK3174" s="3"/>
      <c r="AL3174" s="3"/>
      <c r="AM3174" s="6"/>
      <c r="AN3174" s="35"/>
      <c r="AO3174" s="35"/>
      <c r="AP3174" s="3"/>
      <c r="AQ3174" s="35"/>
      <c r="AR3174" s="3"/>
      <c r="AS3174" s="3"/>
      <c r="AT3174" s="6"/>
      <c r="AU3174" s="6"/>
      <c r="AV3174" s="6"/>
      <c r="AW3174" s="3"/>
      <c r="AX3174" s="3"/>
      <c r="AY3174" s="3"/>
      <c r="AZ3174" s="35"/>
      <c r="BA3174" s="3"/>
      <c r="BB3174" s="3"/>
      <c r="BC3174" s="3"/>
      <c r="BD3174" s="3"/>
      <c r="BE3174" s="3"/>
      <c r="BF3174" s="35"/>
      <c r="BG3174" s="3"/>
      <c r="BH3174" s="3"/>
      <c r="BI3174" s="3"/>
      <c r="BJ3174" s="3"/>
      <c r="BK3174" s="35"/>
      <c r="BL3174" s="35"/>
      <c r="BM3174" s="35"/>
      <c r="BN3174" s="3"/>
      <c r="BO3174" s="3"/>
      <c r="BP3174" s="3"/>
      <c r="BQ3174" s="3"/>
      <c r="BR3174" s="3"/>
      <c r="BS3174" s="3"/>
      <c r="BT3174" s="3"/>
      <c r="BU3174" s="3"/>
      <c r="BV3174" s="3"/>
      <c r="BW3174" s="3"/>
      <c r="BX3174" s="3"/>
      <c r="BY3174" s="3">
        <v>1974</v>
      </c>
      <c r="BZ3174" s="12" t="s">
        <v>2813</v>
      </c>
      <c r="CA3174" s="26" t="s">
        <v>2343</v>
      </c>
      <c r="CB3174" s="26" t="s">
        <v>3134</v>
      </c>
      <c r="CC3174" s="26" t="s">
        <v>3133</v>
      </c>
      <c r="CD3174" s="3"/>
      <c r="CE3174" s="3"/>
      <c r="CF3174" s="7"/>
      <c r="CU3174" s="1"/>
      <c r="CV3174" s="1"/>
      <c r="CW3174" s="1"/>
      <c r="DD3174" s="1"/>
      <c r="DF3174" s="1"/>
      <c r="DH3174"/>
      <c r="DJ3174" s="1"/>
      <c r="DP3174"/>
      <c r="DW3174" s="1"/>
      <c r="DX3174" s="1"/>
      <c r="DY3174" s="1"/>
      <c r="DZ3174" s="1"/>
      <c r="EA3174" s="1"/>
      <c r="EB3174" s="1"/>
      <c r="EC3174" s="1"/>
      <c r="EH3174"/>
      <c r="ER3174" s="1"/>
      <c r="ET3174" s="1"/>
      <c r="EV3174"/>
      <c r="EW3174"/>
      <c r="FH3174" s="1"/>
      <c r="FI3174" s="1"/>
      <c r="PD3174" s="2"/>
      <c r="PE3174" s="2"/>
      <c r="PF3174" s="2"/>
      <c r="PG3174" s="2"/>
      <c r="PH3174" s="2"/>
      <c r="PI3174" s="2"/>
      <c r="PJ3174" s="2"/>
      <c r="PK3174" s="2"/>
      <c r="PL3174" s="2"/>
      <c r="PM3174" s="2"/>
      <c r="PN3174" s="2"/>
      <c r="PO3174" s="2"/>
    </row>
    <row r="3175" spans="1:431" ht="98" hidden="1" x14ac:dyDescent="0.15">
      <c r="A3175" s="32" t="s">
        <v>3111</v>
      </c>
      <c r="B3175" s="3"/>
      <c r="C3175" s="34"/>
      <c r="D3175" s="34"/>
      <c r="E3175" s="3"/>
      <c r="F3175" s="6"/>
      <c r="G3175" s="6"/>
      <c r="H3175" s="6"/>
      <c r="I3175" s="3"/>
      <c r="J3175" s="6"/>
      <c r="K3175" s="3"/>
      <c r="L3175" s="3"/>
      <c r="M3175" s="3"/>
      <c r="N3175" s="6"/>
      <c r="O3175" s="3"/>
      <c r="P3175" s="6"/>
      <c r="Q3175" s="6"/>
      <c r="R3175" s="6"/>
      <c r="S3175" s="3"/>
      <c r="T3175" s="3"/>
      <c r="U3175" s="35"/>
      <c r="V3175" s="3"/>
      <c r="W3175" s="3"/>
      <c r="X3175" s="3"/>
      <c r="Y3175" s="6"/>
      <c r="Z3175" s="34"/>
      <c r="AA3175" s="34"/>
      <c r="AB3175" s="35"/>
      <c r="AC3175" s="34"/>
      <c r="AD3175" s="6"/>
      <c r="AE3175" s="3"/>
      <c r="AF3175" s="3"/>
      <c r="AG3175" s="6"/>
      <c r="AH3175" s="6"/>
      <c r="AI3175" s="3"/>
      <c r="AJ3175" s="3"/>
      <c r="AK3175" s="3"/>
      <c r="AL3175" s="3"/>
      <c r="AM3175" s="6"/>
      <c r="AN3175" s="35"/>
      <c r="AO3175" s="35"/>
      <c r="AP3175" s="3"/>
      <c r="AQ3175" s="35"/>
      <c r="AR3175" s="3"/>
      <c r="AS3175" s="3"/>
      <c r="AT3175" s="6"/>
      <c r="AU3175" s="6"/>
      <c r="AV3175" s="6"/>
      <c r="AW3175" s="3"/>
      <c r="AX3175" s="3"/>
      <c r="AY3175" s="3"/>
      <c r="AZ3175" s="35"/>
      <c r="BA3175" s="3"/>
      <c r="BB3175" s="3"/>
      <c r="BC3175" s="3"/>
      <c r="BD3175" s="3"/>
      <c r="BE3175" s="3"/>
      <c r="BF3175" s="35"/>
      <c r="BG3175" s="3"/>
      <c r="BH3175" s="3"/>
      <c r="BI3175" s="3"/>
      <c r="BJ3175" s="3"/>
      <c r="BK3175" s="35"/>
      <c r="BL3175" s="35"/>
      <c r="BM3175" s="35"/>
      <c r="BN3175" s="3"/>
      <c r="BO3175" s="3"/>
      <c r="BP3175" s="3"/>
      <c r="BQ3175" s="3"/>
      <c r="BR3175" s="3"/>
      <c r="BS3175" s="3"/>
      <c r="BT3175" s="3"/>
      <c r="BU3175" s="3"/>
      <c r="BV3175" s="3"/>
      <c r="BW3175" s="3"/>
      <c r="BX3175" s="3"/>
      <c r="BY3175" s="3">
        <v>1974</v>
      </c>
      <c r="BZ3175" s="12" t="s">
        <v>2813</v>
      </c>
      <c r="CA3175" s="26" t="s">
        <v>2343</v>
      </c>
      <c r="CB3175" s="26" t="s">
        <v>3134</v>
      </c>
      <c r="CC3175" s="26" t="s">
        <v>3133</v>
      </c>
      <c r="CD3175" s="3"/>
      <c r="CE3175" s="3"/>
      <c r="CF3175" s="7"/>
      <c r="CU3175" s="1"/>
      <c r="CV3175" s="1"/>
      <c r="CW3175" s="1"/>
      <c r="DD3175" s="1"/>
      <c r="DF3175" s="1"/>
      <c r="DH3175"/>
      <c r="DJ3175" s="1"/>
      <c r="DP3175"/>
      <c r="DW3175" s="1"/>
      <c r="DX3175" s="1"/>
      <c r="DY3175" s="1"/>
      <c r="DZ3175" s="1"/>
      <c r="EA3175" s="1"/>
      <c r="EB3175" s="1"/>
      <c r="EC3175" s="1"/>
      <c r="EH3175"/>
      <c r="ER3175" s="1"/>
      <c r="ET3175" s="1"/>
      <c r="EV3175"/>
      <c r="EW3175"/>
      <c r="FH3175" s="1"/>
      <c r="FI3175" s="1"/>
      <c r="PD3175" s="2"/>
      <c r="PE3175" s="2"/>
      <c r="PF3175" s="2"/>
      <c r="PG3175" s="2"/>
      <c r="PH3175" s="2"/>
      <c r="PI3175" s="2"/>
      <c r="PJ3175" s="2"/>
      <c r="PK3175" s="2"/>
      <c r="PL3175" s="2"/>
      <c r="PM3175" s="2"/>
      <c r="PN3175" s="2"/>
      <c r="PO3175" s="2"/>
    </row>
    <row r="3176" spans="1:431" ht="98" hidden="1" x14ac:dyDescent="0.15">
      <c r="A3176" s="33" t="s">
        <v>3112</v>
      </c>
      <c r="B3176" s="3"/>
      <c r="C3176" s="34"/>
      <c r="D3176" s="34"/>
      <c r="E3176" s="3"/>
      <c r="F3176" s="6"/>
      <c r="G3176" s="6"/>
      <c r="H3176" s="6"/>
      <c r="I3176" s="3"/>
      <c r="J3176" s="6"/>
      <c r="K3176" s="3"/>
      <c r="L3176" s="3"/>
      <c r="M3176" s="3"/>
      <c r="N3176" s="6"/>
      <c r="O3176" s="3"/>
      <c r="P3176" s="6"/>
      <c r="Q3176" s="6"/>
      <c r="R3176" s="6"/>
      <c r="S3176" s="3"/>
      <c r="T3176" s="3"/>
      <c r="U3176" s="35"/>
      <c r="V3176" s="3"/>
      <c r="W3176" s="3"/>
      <c r="X3176" s="3"/>
      <c r="Y3176" s="6"/>
      <c r="Z3176" s="34"/>
      <c r="AA3176" s="34"/>
      <c r="AB3176" s="35"/>
      <c r="AC3176" s="34"/>
      <c r="AD3176" s="6"/>
      <c r="AE3176" s="3"/>
      <c r="AF3176" s="3"/>
      <c r="AG3176" s="6"/>
      <c r="AH3176" s="6"/>
      <c r="AI3176" s="3"/>
      <c r="AJ3176" s="3"/>
      <c r="AK3176" s="3"/>
      <c r="AL3176" s="3"/>
      <c r="AM3176" s="6"/>
      <c r="AN3176" s="35"/>
      <c r="AO3176" s="35"/>
      <c r="AP3176" s="3"/>
      <c r="AQ3176" s="35"/>
      <c r="AR3176" s="3"/>
      <c r="AS3176" s="3"/>
      <c r="AT3176" s="6"/>
      <c r="AU3176" s="6"/>
      <c r="AV3176" s="6"/>
      <c r="AW3176" s="3"/>
      <c r="AX3176" s="3"/>
      <c r="AY3176" s="3"/>
      <c r="AZ3176" s="35"/>
      <c r="BA3176" s="3"/>
      <c r="BB3176" s="3"/>
      <c r="BC3176" s="3"/>
      <c r="BD3176" s="3"/>
      <c r="BE3176" s="3"/>
      <c r="BF3176" s="35"/>
      <c r="BG3176" s="3"/>
      <c r="BH3176" s="3"/>
      <c r="BI3176" s="3"/>
      <c r="BJ3176" s="3"/>
      <c r="BK3176" s="35"/>
      <c r="BL3176" s="35"/>
      <c r="BM3176" s="35"/>
      <c r="BN3176" s="3"/>
      <c r="BO3176" s="3"/>
      <c r="BP3176" s="3"/>
      <c r="BQ3176" s="3"/>
      <c r="BR3176" s="3"/>
      <c r="BS3176" s="3"/>
      <c r="BT3176" s="3"/>
      <c r="BU3176" s="3"/>
      <c r="BV3176" s="3"/>
      <c r="BW3176" s="3"/>
      <c r="BX3176" s="3"/>
      <c r="BY3176" s="3">
        <v>1974</v>
      </c>
      <c r="BZ3176" s="12" t="s">
        <v>2813</v>
      </c>
      <c r="CA3176" s="26" t="s">
        <v>2343</v>
      </c>
      <c r="CB3176" s="26" t="s">
        <v>3134</v>
      </c>
      <c r="CC3176" s="26" t="s">
        <v>3133</v>
      </c>
      <c r="CD3176" s="3"/>
      <c r="CE3176" s="3"/>
      <c r="CF3176" s="7"/>
      <c r="CU3176" s="1"/>
      <c r="CV3176" s="1"/>
      <c r="CW3176" s="1"/>
      <c r="DD3176" s="1"/>
      <c r="DF3176" s="1"/>
      <c r="DH3176"/>
      <c r="DJ3176" s="1"/>
      <c r="DP3176"/>
      <c r="DW3176" s="1"/>
      <c r="DX3176" s="1"/>
      <c r="DY3176" s="1"/>
      <c r="DZ3176" s="1"/>
      <c r="EA3176" s="1"/>
      <c r="EB3176" s="1"/>
      <c r="EC3176" s="1"/>
      <c r="EH3176"/>
      <c r="ER3176" s="1"/>
      <c r="ET3176" s="1"/>
      <c r="EV3176"/>
      <c r="EW3176"/>
      <c r="FH3176" s="1"/>
      <c r="FI3176" s="1"/>
      <c r="PD3176" s="2"/>
      <c r="PE3176" s="2"/>
      <c r="PF3176" s="2"/>
      <c r="PG3176" s="2"/>
      <c r="PH3176" s="2"/>
      <c r="PI3176" s="2"/>
      <c r="PJ3176" s="2"/>
      <c r="PK3176" s="2"/>
      <c r="PL3176" s="2"/>
      <c r="PM3176" s="2"/>
      <c r="PN3176" s="2"/>
      <c r="PO3176" s="2"/>
    </row>
    <row r="3177" spans="1:431" ht="98" hidden="1" x14ac:dyDescent="0.15">
      <c r="A3177" s="32" t="s">
        <v>3113</v>
      </c>
      <c r="B3177" s="3"/>
      <c r="C3177" s="34"/>
      <c r="D3177" s="34"/>
      <c r="E3177" s="3"/>
      <c r="F3177" s="6"/>
      <c r="G3177" s="6"/>
      <c r="H3177" s="6"/>
      <c r="I3177" s="3"/>
      <c r="J3177" s="6"/>
      <c r="K3177" s="3"/>
      <c r="L3177" s="3"/>
      <c r="M3177" s="3"/>
      <c r="N3177" s="6"/>
      <c r="O3177" s="3"/>
      <c r="P3177" s="6"/>
      <c r="Q3177" s="6"/>
      <c r="R3177" s="6"/>
      <c r="S3177" s="3"/>
      <c r="T3177" s="3"/>
      <c r="U3177" s="35"/>
      <c r="V3177" s="3"/>
      <c r="W3177" s="3"/>
      <c r="X3177" s="3"/>
      <c r="Y3177" s="6"/>
      <c r="Z3177" s="34"/>
      <c r="AA3177" s="34"/>
      <c r="AB3177" s="35"/>
      <c r="AC3177" s="34"/>
      <c r="AD3177" s="6"/>
      <c r="AE3177" s="3"/>
      <c r="AF3177" s="3"/>
      <c r="AG3177" s="6"/>
      <c r="AH3177" s="6"/>
      <c r="AI3177" s="3"/>
      <c r="AJ3177" s="3"/>
      <c r="AK3177" s="3"/>
      <c r="AL3177" s="3"/>
      <c r="AM3177" s="6"/>
      <c r="AN3177" s="35"/>
      <c r="AO3177" s="35"/>
      <c r="AP3177" s="3"/>
      <c r="AQ3177" s="35"/>
      <c r="AR3177" s="3"/>
      <c r="AS3177" s="3"/>
      <c r="AT3177" s="6"/>
      <c r="AU3177" s="6"/>
      <c r="AV3177" s="6"/>
      <c r="AW3177" s="3"/>
      <c r="AX3177" s="3"/>
      <c r="AY3177" s="3"/>
      <c r="AZ3177" s="35"/>
      <c r="BA3177" s="3"/>
      <c r="BB3177" s="3"/>
      <c r="BC3177" s="3"/>
      <c r="BD3177" s="3"/>
      <c r="BE3177" s="3"/>
      <c r="BF3177" s="35"/>
      <c r="BG3177" s="3"/>
      <c r="BH3177" s="3"/>
      <c r="BI3177" s="3"/>
      <c r="BJ3177" s="3"/>
      <c r="BK3177" s="35"/>
      <c r="BL3177" s="35"/>
      <c r="BM3177" s="35"/>
      <c r="BN3177" s="3"/>
      <c r="BO3177" s="3"/>
      <c r="BP3177" s="3"/>
      <c r="BQ3177" s="3"/>
      <c r="BR3177" s="3"/>
      <c r="BS3177" s="3"/>
      <c r="BT3177" s="3"/>
      <c r="BU3177" s="3"/>
      <c r="BV3177" s="3"/>
      <c r="BW3177" s="3"/>
      <c r="BX3177" s="3"/>
      <c r="BY3177" s="3">
        <v>1974</v>
      </c>
      <c r="BZ3177" s="12" t="s">
        <v>2813</v>
      </c>
      <c r="CA3177" s="26" t="s">
        <v>2343</v>
      </c>
      <c r="CB3177" s="26" t="s">
        <v>3134</v>
      </c>
      <c r="CC3177" s="26" t="s">
        <v>3133</v>
      </c>
      <c r="CD3177" s="3"/>
      <c r="CE3177" s="3"/>
      <c r="CF3177" s="7"/>
      <c r="CU3177" s="1"/>
      <c r="CV3177" s="1"/>
      <c r="CW3177" s="1"/>
      <c r="DD3177" s="1"/>
      <c r="DF3177" s="1"/>
      <c r="DH3177"/>
      <c r="DJ3177" s="1"/>
      <c r="DP3177"/>
      <c r="DW3177" s="1"/>
      <c r="DX3177" s="1"/>
      <c r="DY3177" s="1"/>
      <c r="DZ3177" s="1"/>
      <c r="EA3177" s="1"/>
      <c r="EB3177" s="1"/>
      <c r="EC3177" s="1"/>
      <c r="EH3177"/>
      <c r="ER3177" s="1"/>
      <c r="ET3177" s="1"/>
      <c r="EV3177"/>
      <c r="EW3177"/>
      <c r="FH3177" s="1"/>
      <c r="FI3177" s="1"/>
      <c r="PD3177" s="2"/>
      <c r="PE3177" s="2"/>
      <c r="PF3177" s="2"/>
      <c r="PG3177" s="2"/>
      <c r="PH3177" s="2"/>
      <c r="PI3177" s="2"/>
      <c r="PJ3177" s="2"/>
      <c r="PK3177" s="2"/>
      <c r="PL3177" s="2"/>
      <c r="PM3177" s="2"/>
      <c r="PN3177" s="2"/>
      <c r="PO3177" s="2"/>
    </row>
    <row r="3178" spans="1:431" ht="98" hidden="1" x14ac:dyDescent="0.15">
      <c r="A3178" s="33" t="s">
        <v>3114</v>
      </c>
      <c r="B3178" s="3"/>
      <c r="C3178" s="34"/>
      <c r="D3178" s="34"/>
      <c r="E3178" s="3"/>
      <c r="F3178" s="6"/>
      <c r="G3178" s="6"/>
      <c r="H3178" s="6"/>
      <c r="I3178" s="3"/>
      <c r="J3178" s="6"/>
      <c r="K3178" s="3"/>
      <c r="L3178" s="3"/>
      <c r="M3178" s="3"/>
      <c r="N3178" s="6"/>
      <c r="O3178" s="3"/>
      <c r="P3178" s="6"/>
      <c r="Q3178" s="6"/>
      <c r="R3178" s="6"/>
      <c r="S3178" s="3"/>
      <c r="T3178" s="3"/>
      <c r="U3178" s="35"/>
      <c r="V3178" s="3"/>
      <c r="W3178" s="3"/>
      <c r="X3178" s="3"/>
      <c r="Y3178" s="6"/>
      <c r="Z3178" s="34"/>
      <c r="AA3178" s="34"/>
      <c r="AB3178" s="35"/>
      <c r="AC3178" s="34"/>
      <c r="AD3178" s="6"/>
      <c r="AE3178" s="3"/>
      <c r="AF3178" s="3"/>
      <c r="AG3178" s="6"/>
      <c r="AH3178" s="6"/>
      <c r="AI3178" s="3"/>
      <c r="AJ3178" s="3"/>
      <c r="AK3178" s="3"/>
      <c r="AL3178" s="3"/>
      <c r="AM3178" s="6"/>
      <c r="AN3178" s="35"/>
      <c r="AO3178" s="35"/>
      <c r="AP3178" s="3"/>
      <c r="AQ3178" s="35"/>
      <c r="AR3178" s="3"/>
      <c r="AS3178" s="3"/>
      <c r="AT3178" s="6"/>
      <c r="AU3178" s="6"/>
      <c r="AV3178" s="6"/>
      <c r="AW3178" s="3"/>
      <c r="AX3178" s="3"/>
      <c r="AY3178" s="3"/>
      <c r="AZ3178" s="35"/>
      <c r="BA3178" s="3"/>
      <c r="BB3178" s="3"/>
      <c r="BC3178" s="3"/>
      <c r="BD3178" s="3"/>
      <c r="BE3178" s="3"/>
      <c r="BF3178" s="35"/>
      <c r="BG3178" s="3"/>
      <c r="BH3178" s="3"/>
      <c r="BI3178" s="3"/>
      <c r="BJ3178" s="3"/>
      <c r="BK3178" s="35"/>
      <c r="BL3178" s="35"/>
      <c r="BM3178" s="35"/>
      <c r="BN3178" s="3"/>
      <c r="BO3178" s="3"/>
      <c r="BP3178" s="3"/>
      <c r="BQ3178" s="3"/>
      <c r="BR3178" s="3"/>
      <c r="BS3178" s="3"/>
      <c r="BT3178" s="3"/>
      <c r="BU3178" s="3"/>
      <c r="BV3178" s="3"/>
      <c r="BW3178" s="3"/>
      <c r="BX3178" s="3"/>
      <c r="BY3178" s="3">
        <v>1974</v>
      </c>
      <c r="BZ3178" s="12" t="s">
        <v>2813</v>
      </c>
      <c r="CA3178" s="26" t="s">
        <v>2343</v>
      </c>
      <c r="CB3178" s="26" t="s">
        <v>3134</v>
      </c>
      <c r="CC3178" s="26" t="s">
        <v>3133</v>
      </c>
      <c r="CD3178" s="3"/>
      <c r="CE3178" s="3"/>
      <c r="CF3178" s="7"/>
      <c r="CU3178" s="1"/>
      <c r="CV3178" s="1"/>
      <c r="CW3178" s="1"/>
      <c r="DD3178" s="1"/>
      <c r="DF3178" s="1"/>
      <c r="DH3178"/>
      <c r="DJ3178" s="1"/>
      <c r="DP3178"/>
      <c r="DW3178" s="1"/>
      <c r="DX3178" s="1"/>
      <c r="DY3178" s="1"/>
      <c r="DZ3178" s="1"/>
      <c r="EA3178" s="1"/>
      <c r="EB3178" s="1"/>
      <c r="EC3178" s="1"/>
      <c r="EH3178"/>
      <c r="ER3178" s="1"/>
      <c r="ET3178" s="1"/>
      <c r="EV3178"/>
      <c r="EW3178"/>
      <c r="FH3178" s="1"/>
      <c r="FI3178" s="1"/>
      <c r="PD3178" s="2"/>
      <c r="PE3178" s="2"/>
      <c r="PF3178" s="2"/>
      <c r="PG3178" s="2"/>
      <c r="PH3178" s="2"/>
      <c r="PI3178" s="2"/>
      <c r="PJ3178" s="2"/>
      <c r="PK3178" s="2"/>
      <c r="PL3178" s="2"/>
      <c r="PM3178" s="2"/>
      <c r="PN3178" s="2"/>
      <c r="PO3178" s="2"/>
    </row>
    <row r="3179" spans="1:431" ht="98" hidden="1" x14ac:dyDescent="0.15">
      <c r="A3179" s="32" t="s">
        <v>3115</v>
      </c>
      <c r="B3179" s="3"/>
      <c r="C3179" s="34"/>
      <c r="D3179" s="34"/>
      <c r="E3179" s="3"/>
      <c r="F3179" s="6"/>
      <c r="G3179" s="6"/>
      <c r="H3179" s="6"/>
      <c r="I3179" s="3"/>
      <c r="J3179" s="6"/>
      <c r="K3179" s="3"/>
      <c r="L3179" s="3"/>
      <c r="M3179" s="3"/>
      <c r="N3179" s="6"/>
      <c r="O3179" s="3"/>
      <c r="P3179" s="6"/>
      <c r="Q3179" s="6"/>
      <c r="R3179" s="6"/>
      <c r="S3179" s="3"/>
      <c r="T3179" s="3"/>
      <c r="U3179" s="35"/>
      <c r="V3179" s="3"/>
      <c r="W3179" s="3"/>
      <c r="X3179" s="3"/>
      <c r="Y3179" s="6"/>
      <c r="Z3179" s="34"/>
      <c r="AA3179" s="34"/>
      <c r="AB3179" s="35"/>
      <c r="AC3179" s="34"/>
      <c r="AD3179" s="6"/>
      <c r="AE3179" s="3"/>
      <c r="AF3179" s="3"/>
      <c r="AG3179" s="6"/>
      <c r="AH3179" s="6"/>
      <c r="AI3179" s="3"/>
      <c r="AJ3179" s="3"/>
      <c r="AK3179" s="3"/>
      <c r="AL3179" s="3"/>
      <c r="AM3179" s="6"/>
      <c r="AN3179" s="35"/>
      <c r="AO3179" s="35"/>
      <c r="AP3179" s="3"/>
      <c r="AQ3179" s="35"/>
      <c r="AR3179" s="3"/>
      <c r="AS3179" s="3"/>
      <c r="AT3179" s="6"/>
      <c r="AU3179" s="6"/>
      <c r="AV3179" s="6"/>
      <c r="AW3179" s="3"/>
      <c r="AX3179" s="3"/>
      <c r="AY3179" s="3"/>
      <c r="AZ3179" s="35"/>
      <c r="BA3179" s="3"/>
      <c r="BB3179" s="3"/>
      <c r="BC3179" s="3"/>
      <c r="BD3179" s="3"/>
      <c r="BE3179" s="3"/>
      <c r="BF3179" s="35"/>
      <c r="BG3179" s="3"/>
      <c r="BH3179" s="3"/>
      <c r="BI3179" s="3"/>
      <c r="BJ3179" s="3"/>
      <c r="BK3179" s="35"/>
      <c r="BL3179" s="35"/>
      <c r="BM3179" s="35"/>
      <c r="BN3179" s="3"/>
      <c r="BO3179" s="3"/>
      <c r="BP3179" s="3"/>
      <c r="BQ3179" s="3"/>
      <c r="BR3179" s="3"/>
      <c r="BS3179" s="3"/>
      <c r="BT3179" s="3"/>
      <c r="BU3179" s="3"/>
      <c r="BV3179" s="3"/>
      <c r="BW3179" s="3"/>
      <c r="BX3179" s="3"/>
      <c r="BY3179" s="3">
        <v>1974</v>
      </c>
      <c r="BZ3179" s="12" t="s">
        <v>2813</v>
      </c>
      <c r="CA3179" s="26" t="s">
        <v>2343</v>
      </c>
      <c r="CB3179" s="26" t="s">
        <v>3134</v>
      </c>
      <c r="CC3179" s="26" t="s">
        <v>3133</v>
      </c>
      <c r="CD3179" s="3"/>
      <c r="CE3179" s="3"/>
      <c r="CF3179" s="7"/>
      <c r="CU3179" s="1"/>
      <c r="CV3179" s="1"/>
      <c r="CW3179" s="1"/>
      <c r="DD3179" s="1"/>
      <c r="DF3179" s="1"/>
      <c r="DH3179"/>
      <c r="DJ3179" s="1"/>
      <c r="DP3179"/>
      <c r="DW3179" s="1"/>
      <c r="DX3179" s="1"/>
      <c r="DY3179" s="1"/>
      <c r="DZ3179" s="1"/>
      <c r="EA3179" s="1"/>
      <c r="EB3179" s="1"/>
      <c r="EC3179" s="1"/>
      <c r="EH3179"/>
      <c r="ER3179" s="1"/>
      <c r="ET3179" s="1"/>
      <c r="EV3179"/>
      <c r="EW3179"/>
      <c r="FH3179" s="1"/>
      <c r="FI3179" s="1"/>
      <c r="PD3179" s="2"/>
      <c r="PE3179" s="2"/>
      <c r="PF3179" s="2"/>
      <c r="PG3179" s="2"/>
      <c r="PH3179" s="2"/>
      <c r="PI3179" s="2"/>
      <c r="PJ3179" s="2"/>
      <c r="PK3179" s="2"/>
      <c r="PL3179" s="2"/>
      <c r="PM3179" s="2"/>
      <c r="PN3179" s="2"/>
      <c r="PO3179" s="2"/>
    </row>
    <row r="3180" spans="1:431" ht="98" hidden="1" x14ac:dyDescent="0.15">
      <c r="A3180" s="33" t="s">
        <v>3116</v>
      </c>
      <c r="B3180" s="3"/>
      <c r="C3180" s="34"/>
      <c r="D3180" s="34"/>
      <c r="E3180" s="3"/>
      <c r="F3180" s="6"/>
      <c r="G3180" s="6"/>
      <c r="H3180" s="6"/>
      <c r="I3180" s="3"/>
      <c r="J3180" s="6"/>
      <c r="K3180" s="3"/>
      <c r="L3180" s="3"/>
      <c r="M3180" s="3"/>
      <c r="N3180" s="6"/>
      <c r="O3180" s="3"/>
      <c r="P3180" s="6"/>
      <c r="Q3180" s="6"/>
      <c r="R3180" s="6"/>
      <c r="S3180" s="3"/>
      <c r="T3180" s="3"/>
      <c r="U3180" s="35"/>
      <c r="V3180" s="3"/>
      <c r="W3180" s="3"/>
      <c r="X3180" s="3"/>
      <c r="Y3180" s="6"/>
      <c r="Z3180" s="34"/>
      <c r="AA3180" s="34"/>
      <c r="AB3180" s="35"/>
      <c r="AC3180" s="34"/>
      <c r="AD3180" s="6"/>
      <c r="AE3180" s="3"/>
      <c r="AF3180" s="3"/>
      <c r="AG3180" s="6"/>
      <c r="AH3180" s="6"/>
      <c r="AI3180" s="3"/>
      <c r="AJ3180" s="3"/>
      <c r="AK3180" s="3"/>
      <c r="AL3180" s="3"/>
      <c r="AM3180" s="6"/>
      <c r="AN3180" s="35"/>
      <c r="AO3180" s="35"/>
      <c r="AP3180" s="3"/>
      <c r="AQ3180" s="35"/>
      <c r="AR3180" s="3"/>
      <c r="AS3180" s="3"/>
      <c r="AT3180" s="6"/>
      <c r="AU3180" s="6"/>
      <c r="AV3180" s="6"/>
      <c r="AW3180" s="3"/>
      <c r="AX3180" s="3"/>
      <c r="AY3180" s="3"/>
      <c r="AZ3180" s="35"/>
      <c r="BA3180" s="3"/>
      <c r="BB3180" s="3"/>
      <c r="BC3180" s="3"/>
      <c r="BD3180" s="3"/>
      <c r="BE3180" s="3"/>
      <c r="BF3180" s="35"/>
      <c r="BG3180" s="3"/>
      <c r="BH3180" s="3"/>
      <c r="BI3180" s="3"/>
      <c r="BJ3180" s="3"/>
      <c r="BK3180" s="35"/>
      <c r="BL3180" s="35"/>
      <c r="BM3180" s="35"/>
      <c r="BN3180" s="3"/>
      <c r="BO3180" s="3"/>
      <c r="BP3180" s="3"/>
      <c r="BQ3180" s="3"/>
      <c r="BR3180" s="3"/>
      <c r="BS3180" s="3"/>
      <c r="BT3180" s="3"/>
      <c r="BU3180" s="3"/>
      <c r="BV3180" s="3"/>
      <c r="BW3180" s="3"/>
      <c r="BX3180" s="3"/>
      <c r="BY3180" s="3">
        <v>1974</v>
      </c>
      <c r="BZ3180" s="12" t="s">
        <v>2813</v>
      </c>
      <c r="CA3180" s="26" t="s">
        <v>2343</v>
      </c>
      <c r="CB3180" s="26" t="s">
        <v>3134</v>
      </c>
      <c r="CC3180" s="26" t="s">
        <v>3133</v>
      </c>
      <c r="CD3180" s="3"/>
      <c r="CE3180" s="3"/>
      <c r="CF3180" s="7"/>
      <c r="CU3180" s="1"/>
      <c r="CV3180" s="1"/>
      <c r="CW3180" s="1"/>
      <c r="DD3180" s="1"/>
      <c r="DF3180" s="1"/>
      <c r="DH3180"/>
      <c r="DJ3180" s="1"/>
      <c r="DP3180"/>
      <c r="DW3180" s="1"/>
      <c r="DX3180" s="1"/>
      <c r="DY3180" s="1"/>
      <c r="DZ3180" s="1"/>
      <c r="EA3180" s="1"/>
      <c r="EB3180" s="1"/>
      <c r="EC3180" s="1"/>
      <c r="EH3180"/>
      <c r="ER3180" s="1"/>
      <c r="ET3180" s="1"/>
      <c r="EV3180"/>
      <c r="EW3180"/>
      <c r="FH3180" s="1"/>
      <c r="FI3180" s="1"/>
      <c r="PD3180" s="2"/>
      <c r="PE3180" s="2"/>
      <c r="PF3180" s="2"/>
      <c r="PG3180" s="2"/>
      <c r="PH3180" s="2"/>
      <c r="PI3180" s="2"/>
      <c r="PJ3180" s="2"/>
      <c r="PK3180" s="2"/>
      <c r="PL3180" s="2"/>
      <c r="PM3180" s="2"/>
      <c r="PN3180" s="2"/>
      <c r="PO3180" s="2"/>
    </row>
    <row r="3181" spans="1:431" ht="98" hidden="1" x14ac:dyDescent="0.15">
      <c r="A3181" s="32" t="s">
        <v>3117</v>
      </c>
      <c r="B3181" s="3"/>
      <c r="C3181" s="34"/>
      <c r="D3181" s="34"/>
      <c r="E3181" s="3"/>
      <c r="F3181" s="6"/>
      <c r="G3181" s="6"/>
      <c r="H3181" s="6"/>
      <c r="I3181" s="3"/>
      <c r="J3181" s="6"/>
      <c r="K3181" s="3"/>
      <c r="L3181" s="3"/>
      <c r="M3181" s="3"/>
      <c r="N3181" s="6"/>
      <c r="O3181" s="3"/>
      <c r="P3181" s="6"/>
      <c r="Q3181" s="6"/>
      <c r="R3181" s="6"/>
      <c r="S3181" s="3"/>
      <c r="T3181" s="3"/>
      <c r="U3181" s="35"/>
      <c r="V3181" s="3"/>
      <c r="W3181" s="3"/>
      <c r="X3181" s="3"/>
      <c r="Y3181" s="6"/>
      <c r="Z3181" s="34"/>
      <c r="AA3181" s="34"/>
      <c r="AB3181" s="35"/>
      <c r="AC3181" s="34"/>
      <c r="AD3181" s="6"/>
      <c r="AE3181" s="3"/>
      <c r="AF3181" s="3"/>
      <c r="AG3181" s="6"/>
      <c r="AH3181" s="6"/>
      <c r="AI3181" s="3"/>
      <c r="AJ3181" s="3"/>
      <c r="AK3181" s="3"/>
      <c r="AL3181" s="3"/>
      <c r="AM3181" s="6"/>
      <c r="AN3181" s="35"/>
      <c r="AO3181" s="35"/>
      <c r="AP3181" s="3"/>
      <c r="AQ3181" s="35"/>
      <c r="AR3181" s="3"/>
      <c r="AS3181" s="3"/>
      <c r="AT3181" s="6"/>
      <c r="AU3181" s="6"/>
      <c r="AV3181" s="6"/>
      <c r="AW3181" s="3"/>
      <c r="AX3181" s="3"/>
      <c r="AY3181" s="3"/>
      <c r="AZ3181" s="35"/>
      <c r="BA3181" s="3"/>
      <c r="BB3181" s="3"/>
      <c r="BC3181" s="3"/>
      <c r="BD3181" s="3"/>
      <c r="BE3181" s="3"/>
      <c r="BF3181" s="35"/>
      <c r="BG3181" s="3"/>
      <c r="BH3181" s="3"/>
      <c r="BI3181" s="3"/>
      <c r="BJ3181" s="3"/>
      <c r="BK3181" s="35"/>
      <c r="BL3181" s="35"/>
      <c r="BM3181" s="35"/>
      <c r="BN3181" s="3"/>
      <c r="BO3181" s="3"/>
      <c r="BP3181" s="3"/>
      <c r="BQ3181" s="3"/>
      <c r="BR3181" s="3"/>
      <c r="BS3181" s="3"/>
      <c r="BT3181" s="3"/>
      <c r="BU3181" s="3"/>
      <c r="BV3181" s="3"/>
      <c r="BW3181" s="3"/>
      <c r="BX3181" s="3"/>
      <c r="BY3181" s="3">
        <v>1974</v>
      </c>
      <c r="BZ3181" s="12" t="s">
        <v>2813</v>
      </c>
      <c r="CA3181" s="26" t="s">
        <v>2343</v>
      </c>
      <c r="CB3181" s="26" t="s">
        <v>3134</v>
      </c>
      <c r="CC3181" s="26" t="s">
        <v>3133</v>
      </c>
      <c r="CD3181" s="3"/>
      <c r="CE3181" s="3"/>
      <c r="CF3181" s="7"/>
      <c r="CU3181" s="1"/>
      <c r="CV3181" s="1"/>
      <c r="CW3181" s="1"/>
      <c r="DD3181" s="1"/>
      <c r="DF3181" s="1"/>
      <c r="DH3181"/>
      <c r="DJ3181" s="1"/>
      <c r="DP3181"/>
      <c r="DW3181" s="1"/>
      <c r="DX3181" s="1"/>
      <c r="DY3181" s="1"/>
      <c r="DZ3181" s="1"/>
      <c r="EA3181" s="1"/>
      <c r="EB3181" s="1"/>
      <c r="EC3181" s="1"/>
      <c r="EH3181"/>
      <c r="ER3181" s="1"/>
      <c r="ET3181" s="1"/>
      <c r="EV3181"/>
      <c r="EW3181"/>
      <c r="FH3181" s="1"/>
      <c r="FI3181" s="1"/>
      <c r="PD3181" s="2"/>
      <c r="PE3181" s="2"/>
      <c r="PF3181" s="2"/>
      <c r="PG3181" s="2"/>
      <c r="PH3181" s="2"/>
      <c r="PI3181" s="2"/>
      <c r="PJ3181" s="2"/>
      <c r="PK3181" s="2"/>
      <c r="PL3181" s="2"/>
      <c r="PM3181" s="2"/>
      <c r="PN3181" s="2"/>
      <c r="PO3181" s="2"/>
    </row>
    <row r="3182" spans="1:431" ht="98" hidden="1" x14ac:dyDescent="0.15">
      <c r="A3182" s="33" t="s">
        <v>3118</v>
      </c>
      <c r="B3182" s="3"/>
      <c r="C3182" s="34"/>
      <c r="D3182" s="34"/>
      <c r="E3182" s="3"/>
      <c r="F3182" s="6"/>
      <c r="G3182" s="6"/>
      <c r="H3182" s="6"/>
      <c r="I3182" s="3"/>
      <c r="J3182" s="6"/>
      <c r="K3182" s="3"/>
      <c r="L3182" s="3"/>
      <c r="M3182" s="3"/>
      <c r="N3182" s="6"/>
      <c r="O3182" s="3"/>
      <c r="P3182" s="6"/>
      <c r="Q3182" s="6"/>
      <c r="R3182" s="6"/>
      <c r="S3182" s="3"/>
      <c r="T3182" s="3"/>
      <c r="U3182" s="35"/>
      <c r="V3182" s="3"/>
      <c r="W3182" s="3"/>
      <c r="X3182" s="3"/>
      <c r="Y3182" s="6"/>
      <c r="Z3182" s="34"/>
      <c r="AA3182" s="34"/>
      <c r="AB3182" s="35"/>
      <c r="AC3182" s="34"/>
      <c r="AD3182" s="6"/>
      <c r="AE3182" s="3"/>
      <c r="AF3182" s="3"/>
      <c r="AG3182" s="6"/>
      <c r="AH3182" s="6"/>
      <c r="AI3182" s="3"/>
      <c r="AJ3182" s="3"/>
      <c r="AK3182" s="3"/>
      <c r="AL3182" s="3"/>
      <c r="AM3182" s="6"/>
      <c r="AN3182" s="35"/>
      <c r="AO3182" s="35"/>
      <c r="AP3182" s="3"/>
      <c r="AQ3182" s="35"/>
      <c r="AR3182" s="3"/>
      <c r="AS3182" s="3"/>
      <c r="AT3182" s="6"/>
      <c r="AU3182" s="6"/>
      <c r="AV3182" s="6"/>
      <c r="AW3182" s="3"/>
      <c r="AX3182" s="3"/>
      <c r="AY3182" s="3"/>
      <c r="AZ3182" s="35"/>
      <c r="BA3182" s="3"/>
      <c r="BB3182" s="3"/>
      <c r="BC3182" s="3"/>
      <c r="BD3182" s="3"/>
      <c r="BE3182" s="3"/>
      <c r="BF3182" s="35"/>
      <c r="BG3182" s="3"/>
      <c r="BH3182" s="3"/>
      <c r="BI3182" s="3"/>
      <c r="BJ3182" s="3"/>
      <c r="BK3182" s="35"/>
      <c r="BL3182" s="35"/>
      <c r="BM3182" s="35"/>
      <c r="BN3182" s="3"/>
      <c r="BO3182" s="3"/>
      <c r="BP3182" s="3"/>
      <c r="BQ3182" s="3"/>
      <c r="BR3182" s="3"/>
      <c r="BS3182" s="3"/>
      <c r="BT3182" s="3"/>
      <c r="BU3182" s="3"/>
      <c r="BV3182" s="3"/>
      <c r="BW3182" s="3"/>
      <c r="BX3182" s="3"/>
      <c r="BY3182" s="3">
        <v>1974</v>
      </c>
      <c r="BZ3182" s="12" t="s">
        <v>2813</v>
      </c>
      <c r="CA3182" s="26" t="s">
        <v>2343</v>
      </c>
      <c r="CB3182" s="26" t="s">
        <v>3134</v>
      </c>
      <c r="CC3182" s="26" t="s">
        <v>3133</v>
      </c>
      <c r="CD3182" s="3"/>
      <c r="CE3182" s="3"/>
      <c r="CF3182" s="7"/>
      <c r="CU3182" s="1"/>
      <c r="CV3182" s="1"/>
      <c r="CW3182" s="1"/>
      <c r="DD3182" s="1"/>
      <c r="DF3182" s="1"/>
      <c r="DH3182"/>
      <c r="DJ3182" s="1"/>
      <c r="DP3182"/>
      <c r="DW3182" s="1"/>
      <c r="DX3182" s="1"/>
      <c r="DY3182" s="1"/>
      <c r="DZ3182" s="1"/>
      <c r="EA3182" s="1"/>
      <c r="EB3182" s="1"/>
      <c r="EC3182" s="1"/>
      <c r="EH3182"/>
      <c r="ER3182" s="1"/>
      <c r="ET3182" s="1"/>
      <c r="EV3182"/>
      <c r="EW3182"/>
      <c r="FH3182" s="1"/>
      <c r="FI3182" s="1"/>
      <c r="PD3182" s="2"/>
      <c r="PE3182" s="2"/>
      <c r="PF3182" s="2"/>
      <c r="PG3182" s="2"/>
      <c r="PH3182" s="2"/>
      <c r="PI3182" s="2"/>
      <c r="PJ3182" s="2"/>
      <c r="PK3182" s="2"/>
      <c r="PL3182" s="2"/>
      <c r="PM3182" s="2"/>
      <c r="PN3182" s="2"/>
      <c r="PO3182" s="2"/>
    </row>
    <row r="3183" spans="1:431" ht="98" hidden="1" x14ac:dyDescent="0.15">
      <c r="A3183" s="32" t="s">
        <v>3119</v>
      </c>
      <c r="B3183" s="3"/>
      <c r="C3183" s="34"/>
      <c r="D3183" s="34"/>
      <c r="E3183" s="3"/>
      <c r="F3183" s="6"/>
      <c r="G3183" s="6"/>
      <c r="H3183" s="6"/>
      <c r="I3183" s="3"/>
      <c r="J3183" s="6"/>
      <c r="K3183" s="3"/>
      <c r="L3183" s="3"/>
      <c r="M3183" s="3"/>
      <c r="N3183" s="6"/>
      <c r="O3183" s="3"/>
      <c r="P3183" s="6"/>
      <c r="Q3183" s="6"/>
      <c r="R3183" s="6"/>
      <c r="S3183" s="3"/>
      <c r="T3183" s="3"/>
      <c r="U3183" s="35"/>
      <c r="V3183" s="3"/>
      <c r="W3183" s="3"/>
      <c r="X3183" s="3"/>
      <c r="Y3183" s="6"/>
      <c r="Z3183" s="34"/>
      <c r="AA3183" s="34"/>
      <c r="AB3183" s="35"/>
      <c r="AC3183" s="34"/>
      <c r="AD3183" s="6"/>
      <c r="AE3183" s="3"/>
      <c r="AF3183" s="3"/>
      <c r="AG3183" s="6"/>
      <c r="AH3183" s="6"/>
      <c r="AI3183" s="3"/>
      <c r="AJ3183" s="3"/>
      <c r="AK3183" s="3"/>
      <c r="AL3183" s="3"/>
      <c r="AM3183" s="6"/>
      <c r="AN3183" s="35"/>
      <c r="AO3183" s="35"/>
      <c r="AP3183" s="3"/>
      <c r="AQ3183" s="35"/>
      <c r="AR3183" s="3"/>
      <c r="AS3183" s="3"/>
      <c r="AT3183" s="6"/>
      <c r="AU3183" s="6"/>
      <c r="AV3183" s="6"/>
      <c r="AW3183" s="3"/>
      <c r="AX3183" s="3"/>
      <c r="AY3183" s="3"/>
      <c r="AZ3183" s="35"/>
      <c r="BA3183" s="3"/>
      <c r="BB3183" s="3"/>
      <c r="BC3183" s="3"/>
      <c r="BD3183" s="3"/>
      <c r="BE3183" s="3"/>
      <c r="BF3183" s="35"/>
      <c r="BG3183" s="3"/>
      <c r="BH3183" s="3"/>
      <c r="BI3183" s="3"/>
      <c r="BJ3183" s="3"/>
      <c r="BK3183" s="35"/>
      <c r="BL3183" s="35"/>
      <c r="BM3183" s="35"/>
      <c r="BN3183" s="3"/>
      <c r="BO3183" s="3"/>
      <c r="BP3183" s="3"/>
      <c r="BQ3183" s="3"/>
      <c r="BR3183" s="3"/>
      <c r="BS3183" s="3"/>
      <c r="BT3183" s="3"/>
      <c r="BU3183" s="3"/>
      <c r="BV3183" s="3"/>
      <c r="BW3183" s="3"/>
      <c r="BX3183" s="3"/>
      <c r="BY3183" s="3">
        <v>1974</v>
      </c>
      <c r="BZ3183" s="12" t="s">
        <v>2813</v>
      </c>
      <c r="CA3183" s="26" t="s">
        <v>2343</v>
      </c>
      <c r="CB3183" s="26" t="s">
        <v>3134</v>
      </c>
      <c r="CC3183" s="26" t="s">
        <v>3133</v>
      </c>
      <c r="CD3183" s="3"/>
      <c r="CE3183" s="3"/>
      <c r="CF3183" s="7"/>
      <c r="CU3183" s="1"/>
      <c r="CV3183" s="1"/>
      <c r="CW3183" s="1"/>
      <c r="DD3183" s="1"/>
      <c r="DF3183" s="1"/>
      <c r="DH3183"/>
      <c r="DJ3183" s="1"/>
      <c r="DP3183"/>
      <c r="DW3183" s="1"/>
      <c r="DX3183" s="1"/>
      <c r="DY3183" s="1"/>
      <c r="DZ3183" s="1"/>
      <c r="EA3183" s="1"/>
      <c r="EB3183" s="1"/>
      <c r="EC3183" s="1"/>
      <c r="EH3183"/>
      <c r="ER3183" s="1"/>
      <c r="ET3183" s="1"/>
      <c r="EV3183"/>
      <c r="EW3183"/>
      <c r="FH3183" s="1"/>
      <c r="FI3183" s="1"/>
      <c r="PD3183" s="2"/>
      <c r="PE3183" s="2"/>
      <c r="PF3183" s="2"/>
      <c r="PG3183" s="2"/>
      <c r="PH3183" s="2"/>
      <c r="PI3183" s="2"/>
      <c r="PJ3183" s="2"/>
      <c r="PK3183" s="2"/>
      <c r="PL3183" s="2"/>
      <c r="PM3183" s="2"/>
      <c r="PN3183" s="2"/>
      <c r="PO3183" s="2"/>
    </row>
    <row r="3184" spans="1:431" ht="98" hidden="1" x14ac:dyDescent="0.15">
      <c r="A3184" s="33" t="s">
        <v>3120</v>
      </c>
      <c r="B3184" s="3"/>
      <c r="C3184" s="34"/>
      <c r="D3184" s="34"/>
      <c r="E3184" s="3"/>
      <c r="F3184" s="6"/>
      <c r="G3184" s="6"/>
      <c r="H3184" s="6"/>
      <c r="I3184" s="3"/>
      <c r="J3184" s="6"/>
      <c r="K3184" s="3"/>
      <c r="L3184" s="3"/>
      <c r="M3184" s="3"/>
      <c r="N3184" s="6"/>
      <c r="O3184" s="3"/>
      <c r="P3184" s="6"/>
      <c r="Q3184" s="6"/>
      <c r="R3184" s="6"/>
      <c r="S3184" s="3"/>
      <c r="T3184" s="3"/>
      <c r="U3184" s="35"/>
      <c r="V3184" s="3"/>
      <c r="W3184" s="3"/>
      <c r="X3184" s="3"/>
      <c r="Y3184" s="6"/>
      <c r="Z3184" s="34"/>
      <c r="AA3184" s="34"/>
      <c r="AB3184" s="35"/>
      <c r="AC3184" s="34"/>
      <c r="AD3184" s="6"/>
      <c r="AE3184" s="3"/>
      <c r="AF3184" s="3"/>
      <c r="AG3184" s="6"/>
      <c r="AH3184" s="6"/>
      <c r="AI3184" s="3"/>
      <c r="AJ3184" s="3"/>
      <c r="AK3184" s="3"/>
      <c r="AL3184" s="3"/>
      <c r="AM3184" s="6"/>
      <c r="AN3184" s="35"/>
      <c r="AO3184" s="35"/>
      <c r="AP3184" s="3"/>
      <c r="AQ3184" s="35"/>
      <c r="AR3184" s="3"/>
      <c r="AS3184" s="3"/>
      <c r="AT3184" s="6"/>
      <c r="AU3184" s="6"/>
      <c r="AV3184" s="6"/>
      <c r="AW3184" s="3"/>
      <c r="AX3184" s="3"/>
      <c r="AY3184" s="3"/>
      <c r="AZ3184" s="35"/>
      <c r="BA3184" s="3"/>
      <c r="BB3184" s="3"/>
      <c r="BC3184" s="3"/>
      <c r="BD3184" s="3"/>
      <c r="BE3184" s="3"/>
      <c r="BF3184" s="35"/>
      <c r="BG3184" s="3"/>
      <c r="BH3184" s="3"/>
      <c r="BI3184" s="3"/>
      <c r="BJ3184" s="3"/>
      <c r="BK3184" s="35"/>
      <c r="BL3184" s="35"/>
      <c r="BM3184" s="35"/>
      <c r="BN3184" s="3"/>
      <c r="BO3184" s="3"/>
      <c r="BP3184" s="3"/>
      <c r="BQ3184" s="3"/>
      <c r="BR3184" s="3"/>
      <c r="BS3184" s="3"/>
      <c r="BT3184" s="3"/>
      <c r="BU3184" s="3"/>
      <c r="BV3184" s="3"/>
      <c r="BW3184" s="3"/>
      <c r="BX3184" s="3"/>
      <c r="BY3184" s="3">
        <v>1974</v>
      </c>
      <c r="BZ3184" s="12" t="s">
        <v>2813</v>
      </c>
      <c r="CA3184" s="26" t="s">
        <v>2343</v>
      </c>
      <c r="CB3184" s="26" t="s">
        <v>3134</v>
      </c>
      <c r="CC3184" s="26" t="s">
        <v>3133</v>
      </c>
      <c r="CD3184" s="3"/>
      <c r="CE3184" s="3"/>
      <c r="CF3184" s="7"/>
      <c r="CU3184" s="1"/>
      <c r="CV3184" s="1"/>
      <c r="CW3184" s="1"/>
      <c r="DD3184" s="1"/>
      <c r="DF3184" s="1"/>
      <c r="DH3184"/>
      <c r="DJ3184" s="1"/>
      <c r="DP3184"/>
      <c r="DW3184" s="1"/>
      <c r="DX3184" s="1"/>
      <c r="DY3184" s="1"/>
      <c r="DZ3184" s="1"/>
      <c r="EA3184" s="1"/>
      <c r="EB3184" s="1"/>
      <c r="EC3184" s="1"/>
      <c r="EH3184"/>
      <c r="ER3184" s="1"/>
      <c r="ET3184" s="1"/>
      <c r="EV3184"/>
      <c r="EW3184"/>
      <c r="FH3184" s="1"/>
      <c r="FI3184" s="1"/>
      <c r="PD3184" s="2"/>
      <c r="PE3184" s="2"/>
      <c r="PF3184" s="2"/>
      <c r="PG3184" s="2"/>
      <c r="PH3184" s="2"/>
      <c r="PI3184" s="2"/>
      <c r="PJ3184" s="2"/>
      <c r="PK3184" s="2"/>
      <c r="PL3184" s="2"/>
      <c r="PM3184" s="2"/>
      <c r="PN3184" s="2"/>
      <c r="PO3184" s="2"/>
    </row>
    <row r="3185" spans="1:431" ht="98" hidden="1" x14ac:dyDescent="0.15">
      <c r="A3185" s="32" t="s">
        <v>3777</v>
      </c>
      <c r="B3185" s="3"/>
      <c r="C3185" s="34"/>
      <c r="D3185" s="34"/>
      <c r="E3185" s="3"/>
      <c r="F3185" s="6"/>
      <c r="G3185" s="6"/>
      <c r="H3185" s="6">
        <v>0</v>
      </c>
      <c r="I3185" s="3">
        <v>1</v>
      </c>
      <c r="J3185" s="6">
        <v>0</v>
      </c>
      <c r="K3185" s="3"/>
      <c r="L3185" s="3"/>
      <c r="M3185" s="3"/>
      <c r="N3185" s="6"/>
      <c r="O3185" s="3"/>
      <c r="P3185" s="6"/>
      <c r="Q3185" s="6"/>
      <c r="R3185" s="6"/>
      <c r="S3185" s="3"/>
      <c r="T3185" s="3"/>
      <c r="U3185" s="35"/>
      <c r="V3185" s="3"/>
      <c r="W3185" s="3"/>
      <c r="X3185" s="3"/>
      <c r="Y3185" s="6"/>
      <c r="Z3185" s="34"/>
      <c r="AA3185" s="34"/>
      <c r="AB3185" s="35"/>
      <c r="AC3185" s="34"/>
      <c r="AD3185" s="6"/>
      <c r="AE3185" s="3"/>
      <c r="AF3185" s="3"/>
      <c r="AG3185" s="6"/>
      <c r="AH3185" s="6"/>
      <c r="AI3185" s="3"/>
      <c r="AJ3185" s="3"/>
      <c r="AK3185" s="3"/>
      <c r="AL3185" s="3"/>
      <c r="AM3185" s="6"/>
      <c r="AN3185" s="35"/>
      <c r="AO3185" s="35"/>
      <c r="AP3185" s="3"/>
      <c r="AQ3185" s="35"/>
      <c r="AR3185" s="3"/>
      <c r="AS3185" s="3"/>
      <c r="AT3185" s="6"/>
      <c r="AU3185" s="6"/>
      <c r="AV3185" s="6"/>
      <c r="AW3185" s="3"/>
      <c r="AX3185" s="3"/>
      <c r="AY3185" s="3"/>
      <c r="AZ3185" s="35"/>
      <c r="BA3185" s="3"/>
      <c r="BB3185" s="3"/>
      <c r="BC3185" s="3"/>
      <c r="BD3185" s="3"/>
      <c r="BE3185" s="3"/>
      <c r="BF3185" s="35"/>
      <c r="BG3185" s="3"/>
      <c r="BH3185" s="3"/>
      <c r="BI3185" s="3"/>
      <c r="BJ3185" s="3"/>
      <c r="BK3185" s="35"/>
      <c r="BL3185" s="35"/>
      <c r="BM3185" s="35"/>
      <c r="BN3185" s="3"/>
      <c r="BO3185" s="3"/>
      <c r="BP3185" s="3"/>
      <c r="BQ3185" s="3"/>
      <c r="BR3185" s="3"/>
      <c r="BS3185" s="3"/>
      <c r="BT3185" s="3"/>
      <c r="BU3185" s="3"/>
      <c r="BV3185" s="3"/>
      <c r="BW3185" s="3"/>
      <c r="BX3185" s="3"/>
      <c r="BY3185" s="3">
        <v>1974</v>
      </c>
      <c r="BZ3185" s="12" t="s">
        <v>2813</v>
      </c>
      <c r="CA3185" s="26" t="s">
        <v>2343</v>
      </c>
      <c r="CB3185" s="26" t="s">
        <v>3134</v>
      </c>
      <c r="CC3185" s="26" t="s">
        <v>3133</v>
      </c>
      <c r="CD3185" s="3"/>
      <c r="CE3185" s="3"/>
      <c r="CF3185" s="7"/>
      <c r="CU3185" s="1"/>
      <c r="CV3185" s="1"/>
      <c r="CW3185" s="1"/>
      <c r="DD3185" s="1"/>
      <c r="DF3185" s="1"/>
      <c r="DH3185"/>
      <c r="DJ3185" s="1"/>
      <c r="DP3185"/>
      <c r="DW3185" s="1"/>
      <c r="DX3185" s="1"/>
      <c r="DY3185" s="1"/>
      <c r="DZ3185" s="1"/>
      <c r="EA3185" s="1"/>
      <c r="EB3185" s="1"/>
      <c r="EC3185" s="1"/>
      <c r="EH3185"/>
      <c r="ER3185" s="1"/>
      <c r="ET3185" s="1"/>
      <c r="EV3185"/>
      <c r="EW3185"/>
      <c r="FH3185" s="1"/>
      <c r="FI3185" s="1"/>
      <c r="PD3185" s="2"/>
      <c r="PE3185" s="2"/>
      <c r="PF3185" s="2"/>
      <c r="PG3185" s="2"/>
      <c r="PH3185" s="2"/>
      <c r="PI3185" s="2"/>
      <c r="PJ3185" s="2"/>
      <c r="PK3185" s="2"/>
      <c r="PL3185" s="2"/>
      <c r="PM3185" s="2"/>
      <c r="PN3185" s="2"/>
      <c r="PO3185" s="2"/>
    </row>
    <row r="3186" spans="1:431" ht="98" hidden="1" x14ac:dyDescent="0.15">
      <c r="A3186" s="33" t="s">
        <v>3778</v>
      </c>
      <c r="B3186" s="3"/>
      <c r="C3186" s="34"/>
      <c r="D3186" s="34"/>
      <c r="E3186" s="3"/>
      <c r="F3186" s="6"/>
      <c r="G3186" s="6"/>
      <c r="H3186" s="6"/>
      <c r="I3186" s="3"/>
      <c r="J3186" s="6"/>
      <c r="K3186" s="3"/>
      <c r="L3186" s="3"/>
      <c r="M3186" s="3"/>
      <c r="N3186" s="6"/>
      <c r="O3186" s="3"/>
      <c r="P3186" s="6"/>
      <c r="Q3186" s="6"/>
      <c r="R3186" s="6"/>
      <c r="S3186" s="3"/>
      <c r="T3186" s="3"/>
      <c r="U3186" s="35"/>
      <c r="V3186" s="3"/>
      <c r="W3186" s="3"/>
      <c r="X3186" s="3"/>
      <c r="Y3186" s="6"/>
      <c r="Z3186" s="34"/>
      <c r="AA3186" s="34"/>
      <c r="AB3186" s="35"/>
      <c r="AC3186" s="34"/>
      <c r="AD3186" s="6"/>
      <c r="AE3186" s="3"/>
      <c r="AF3186" s="3"/>
      <c r="AG3186" s="6"/>
      <c r="AH3186" s="6"/>
      <c r="AI3186" s="3"/>
      <c r="AJ3186" s="3"/>
      <c r="AK3186" s="3"/>
      <c r="AL3186" s="3"/>
      <c r="AM3186" s="6"/>
      <c r="AN3186" s="35"/>
      <c r="AO3186" s="35"/>
      <c r="AP3186" s="3"/>
      <c r="AQ3186" s="35"/>
      <c r="AR3186" s="3"/>
      <c r="AS3186" s="3"/>
      <c r="AT3186" s="6"/>
      <c r="AU3186" s="6"/>
      <c r="AV3186" s="6"/>
      <c r="AW3186" s="3"/>
      <c r="AX3186" s="3"/>
      <c r="AY3186" s="3"/>
      <c r="AZ3186" s="35"/>
      <c r="BA3186" s="3"/>
      <c r="BB3186" s="3"/>
      <c r="BC3186" s="3"/>
      <c r="BD3186" s="3"/>
      <c r="BE3186" s="3"/>
      <c r="BF3186" s="35"/>
      <c r="BG3186" s="3"/>
      <c r="BH3186" s="3"/>
      <c r="BI3186" s="3"/>
      <c r="BJ3186" s="3"/>
      <c r="BK3186" s="35"/>
      <c r="BL3186" s="35"/>
      <c r="BM3186" s="35"/>
      <c r="BN3186" s="3"/>
      <c r="BO3186" s="3"/>
      <c r="BP3186" s="3"/>
      <c r="BQ3186" s="3"/>
      <c r="BR3186" s="3"/>
      <c r="BS3186" s="3"/>
      <c r="BT3186" s="3"/>
      <c r="BU3186" s="3"/>
      <c r="BV3186" s="3"/>
      <c r="BW3186" s="3"/>
      <c r="BX3186" s="3"/>
      <c r="BY3186" s="3">
        <v>1974</v>
      </c>
      <c r="BZ3186" s="12" t="s">
        <v>2813</v>
      </c>
      <c r="CA3186" s="26" t="s">
        <v>2343</v>
      </c>
      <c r="CB3186" s="26" t="s">
        <v>3134</v>
      </c>
      <c r="CC3186" s="26" t="s">
        <v>3133</v>
      </c>
      <c r="CD3186" s="3"/>
      <c r="CE3186" s="3"/>
      <c r="CF3186" s="7"/>
      <c r="CU3186" s="1"/>
      <c r="CV3186" s="1"/>
      <c r="CW3186" s="1"/>
      <c r="DD3186" s="1"/>
      <c r="DF3186" s="1"/>
      <c r="DH3186"/>
      <c r="DJ3186" s="1"/>
      <c r="DP3186"/>
      <c r="DW3186" s="1"/>
      <c r="DX3186" s="1"/>
      <c r="DY3186" s="1"/>
      <c r="DZ3186" s="1"/>
      <c r="EA3186" s="1"/>
      <c r="EB3186" s="1"/>
      <c r="EC3186" s="1"/>
      <c r="EH3186"/>
      <c r="ER3186" s="1"/>
      <c r="ET3186" s="1"/>
      <c r="EV3186"/>
      <c r="EW3186"/>
      <c r="FH3186" s="1"/>
      <c r="FI3186" s="1"/>
      <c r="PD3186" s="2"/>
      <c r="PE3186" s="2"/>
      <c r="PF3186" s="2"/>
      <c r="PG3186" s="2"/>
      <c r="PH3186" s="2"/>
      <c r="PI3186" s="2"/>
      <c r="PJ3186" s="2"/>
      <c r="PK3186" s="2"/>
      <c r="PL3186" s="2"/>
      <c r="PM3186" s="2"/>
      <c r="PN3186" s="2"/>
      <c r="PO3186" s="2"/>
    </row>
    <row r="3187" spans="1:431" ht="98" hidden="1" x14ac:dyDescent="0.15">
      <c r="A3187" s="32" t="s">
        <v>3121</v>
      </c>
      <c r="B3187" s="3"/>
      <c r="C3187" s="34"/>
      <c r="D3187" s="34"/>
      <c r="E3187" s="3"/>
      <c r="F3187" s="6"/>
      <c r="G3187" s="6"/>
      <c r="H3187" s="6"/>
      <c r="I3187" s="3"/>
      <c r="J3187" s="6"/>
      <c r="K3187" s="3"/>
      <c r="L3187" s="3"/>
      <c r="M3187" s="3"/>
      <c r="N3187" s="6"/>
      <c r="O3187" s="3"/>
      <c r="P3187" s="6"/>
      <c r="Q3187" s="6"/>
      <c r="R3187" s="6"/>
      <c r="S3187" s="3"/>
      <c r="T3187" s="3"/>
      <c r="U3187" s="35"/>
      <c r="V3187" s="3"/>
      <c r="W3187" s="3"/>
      <c r="X3187" s="3"/>
      <c r="Y3187" s="6"/>
      <c r="Z3187" s="34"/>
      <c r="AA3187" s="34"/>
      <c r="AB3187" s="35"/>
      <c r="AC3187" s="34"/>
      <c r="AD3187" s="6"/>
      <c r="AE3187" s="3"/>
      <c r="AF3187" s="3"/>
      <c r="AG3187" s="6"/>
      <c r="AH3187" s="6"/>
      <c r="AI3187" s="3"/>
      <c r="AJ3187" s="3"/>
      <c r="AK3187" s="3"/>
      <c r="AL3187" s="3"/>
      <c r="AM3187" s="6"/>
      <c r="AN3187" s="35"/>
      <c r="AO3187" s="35"/>
      <c r="AP3187" s="3"/>
      <c r="AQ3187" s="35"/>
      <c r="AR3187" s="3"/>
      <c r="AS3187" s="3"/>
      <c r="AT3187" s="6"/>
      <c r="AU3187" s="6"/>
      <c r="AV3187" s="6"/>
      <c r="AW3187" s="3"/>
      <c r="AX3187" s="3"/>
      <c r="AY3187" s="3"/>
      <c r="AZ3187" s="35"/>
      <c r="BA3187" s="3"/>
      <c r="BB3187" s="3"/>
      <c r="BC3187" s="3"/>
      <c r="BD3187" s="3"/>
      <c r="BE3187" s="3"/>
      <c r="BF3187" s="35"/>
      <c r="BG3187" s="3"/>
      <c r="BH3187" s="3"/>
      <c r="BI3187" s="3"/>
      <c r="BJ3187" s="3"/>
      <c r="BK3187" s="35"/>
      <c r="BL3187" s="35"/>
      <c r="BM3187" s="35"/>
      <c r="BN3187" s="3"/>
      <c r="BO3187" s="3"/>
      <c r="BP3187" s="3"/>
      <c r="BQ3187" s="3"/>
      <c r="BR3187" s="3"/>
      <c r="BS3187" s="3"/>
      <c r="BT3187" s="3"/>
      <c r="BU3187" s="3"/>
      <c r="BV3187" s="3"/>
      <c r="BW3187" s="3"/>
      <c r="BX3187" s="3"/>
      <c r="BY3187" s="3">
        <v>1974</v>
      </c>
      <c r="BZ3187" s="12" t="s">
        <v>2813</v>
      </c>
      <c r="CA3187" s="26" t="s">
        <v>2343</v>
      </c>
      <c r="CB3187" s="26" t="s">
        <v>3134</v>
      </c>
      <c r="CC3187" s="26" t="s">
        <v>3133</v>
      </c>
      <c r="CD3187" s="3"/>
      <c r="CE3187" s="3"/>
      <c r="CF3187" s="7"/>
      <c r="CU3187" s="1"/>
      <c r="CV3187" s="1"/>
      <c r="CW3187" s="1"/>
      <c r="DD3187" s="1"/>
      <c r="DF3187" s="1"/>
      <c r="DH3187"/>
      <c r="DJ3187" s="1"/>
      <c r="DP3187"/>
      <c r="DW3187" s="1"/>
      <c r="DX3187" s="1"/>
      <c r="DY3187" s="1"/>
      <c r="DZ3187" s="1"/>
      <c r="EA3187" s="1"/>
      <c r="EB3187" s="1"/>
      <c r="EC3187" s="1"/>
      <c r="EH3187"/>
      <c r="ER3187" s="1"/>
      <c r="ET3187" s="1"/>
      <c r="EV3187"/>
      <c r="EW3187"/>
      <c r="FH3187" s="1"/>
      <c r="FI3187" s="1"/>
      <c r="PD3187" s="2"/>
      <c r="PE3187" s="2"/>
      <c r="PF3187" s="2"/>
      <c r="PG3187" s="2"/>
      <c r="PH3187" s="2"/>
      <c r="PI3187" s="2"/>
      <c r="PJ3187" s="2"/>
      <c r="PK3187" s="2"/>
      <c r="PL3187" s="2"/>
      <c r="PM3187" s="2"/>
      <c r="PN3187" s="2"/>
      <c r="PO3187" s="2"/>
    </row>
    <row r="3188" spans="1:431" ht="98" hidden="1" x14ac:dyDescent="0.15">
      <c r="A3188" s="33" t="s">
        <v>3122</v>
      </c>
      <c r="B3188" s="3"/>
      <c r="C3188" s="34"/>
      <c r="D3188" s="34"/>
      <c r="E3188" s="3"/>
      <c r="F3188" s="6"/>
      <c r="G3188" s="6"/>
      <c r="H3188" s="6"/>
      <c r="I3188" s="3"/>
      <c r="J3188" s="6"/>
      <c r="K3188" s="3"/>
      <c r="L3188" s="3"/>
      <c r="M3188" s="3"/>
      <c r="N3188" s="6"/>
      <c r="O3188" s="3"/>
      <c r="P3188" s="6"/>
      <c r="Q3188" s="6"/>
      <c r="R3188" s="6"/>
      <c r="S3188" s="3"/>
      <c r="T3188" s="3"/>
      <c r="U3188" s="35"/>
      <c r="V3188" s="3"/>
      <c r="W3188" s="3"/>
      <c r="X3188" s="3"/>
      <c r="Y3188" s="6"/>
      <c r="Z3188" s="34"/>
      <c r="AA3188" s="34"/>
      <c r="AB3188" s="35"/>
      <c r="AC3188" s="34"/>
      <c r="AD3188" s="6"/>
      <c r="AE3188" s="3"/>
      <c r="AF3188" s="3"/>
      <c r="AG3188" s="6"/>
      <c r="AH3188" s="6"/>
      <c r="AI3188" s="3"/>
      <c r="AJ3188" s="3"/>
      <c r="AK3188" s="3"/>
      <c r="AL3188" s="3"/>
      <c r="AM3188" s="6"/>
      <c r="AN3188" s="35"/>
      <c r="AO3188" s="35"/>
      <c r="AP3188" s="3"/>
      <c r="AQ3188" s="35"/>
      <c r="AR3188" s="3"/>
      <c r="AS3188" s="3"/>
      <c r="AT3188" s="6"/>
      <c r="AU3188" s="6"/>
      <c r="AV3188" s="6"/>
      <c r="AW3188" s="3"/>
      <c r="AX3188" s="3"/>
      <c r="AY3188" s="3"/>
      <c r="AZ3188" s="35"/>
      <c r="BA3188" s="3"/>
      <c r="BB3188" s="3"/>
      <c r="BC3188" s="3"/>
      <c r="BD3188" s="3"/>
      <c r="BE3188" s="3"/>
      <c r="BF3188" s="35"/>
      <c r="BG3188" s="3"/>
      <c r="BH3188" s="3"/>
      <c r="BI3188" s="3"/>
      <c r="BJ3188" s="3"/>
      <c r="BK3188" s="35"/>
      <c r="BL3188" s="35"/>
      <c r="BM3188" s="35"/>
      <c r="BN3188" s="3"/>
      <c r="BO3188" s="3"/>
      <c r="BP3188" s="3"/>
      <c r="BQ3188" s="3"/>
      <c r="BR3188" s="3"/>
      <c r="BS3188" s="3"/>
      <c r="BT3188" s="3"/>
      <c r="BU3188" s="3"/>
      <c r="BV3188" s="3"/>
      <c r="BW3188" s="3"/>
      <c r="BX3188" s="3"/>
      <c r="BY3188" s="3">
        <v>1974</v>
      </c>
      <c r="BZ3188" s="12" t="s">
        <v>2813</v>
      </c>
      <c r="CA3188" s="26" t="s">
        <v>2343</v>
      </c>
      <c r="CB3188" s="26" t="s">
        <v>3134</v>
      </c>
      <c r="CC3188" s="26" t="s">
        <v>3133</v>
      </c>
      <c r="CD3188" s="3"/>
      <c r="CE3188" s="3"/>
      <c r="CF3188" s="7"/>
      <c r="CU3188" s="1"/>
      <c r="CV3188" s="1"/>
      <c r="CW3188" s="1"/>
      <c r="DD3188" s="1"/>
      <c r="DF3188" s="1"/>
      <c r="DH3188"/>
      <c r="DJ3188" s="1"/>
      <c r="DP3188"/>
      <c r="DW3188" s="1"/>
      <c r="DX3188" s="1"/>
      <c r="DY3188" s="1"/>
      <c r="DZ3188" s="1"/>
      <c r="EA3188" s="1"/>
      <c r="EB3188" s="1"/>
      <c r="EC3188" s="1"/>
      <c r="EH3188"/>
      <c r="ER3188" s="1"/>
      <c r="ET3188" s="1"/>
      <c r="EV3188"/>
      <c r="EW3188"/>
      <c r="FH3188" s="1"/>
      <c r="FI3188" s="1"/>
      <c r="PD3188" s="2"/>
      <c r="PE3188" s="2"/>
      <c r="PF3188" s="2"/>
      <c r="PG3188" s="2"/>
      <c r="PH3188" s="2"/>
      <c r="PI3188" s="2"/>
      <c r="PJ3188" s="2"/>
      <c r="PK3188" s="2"/>
      <c r="PL3188" s="2"/>
      <c r="PM3188" s="2"/>
      <c r="PN3188" s="2"/>
      <c r="PO3188" s="2"/>
    </row>
    <row r="3189" spans="1:431" ht="98" hidden="1" x14ac:dyDescent="0.15">
      <c r="A3189" s="32" t="s">
        <v>3123</v>
      </c>
      <c r="B3189" s="3"/>
      <c r="C3189" s="34"/>
      <c r="D3189" s="34"/>
      <c r="E3189" s="3"/>
      <c r="F3189" s="6"/>
      <c r="G3189" s="6"/>
      <c r="H3189" s="6"/>
      <c r="I3189" s="3"/>
      <c r="J3189" s="6"/>
      <c r="K3189" s="3"/>
      <c r="L3189" s="3"/>
      <c r="M3189" s="3"/>
      <c r="N3189" s="6"/>
      <c r="O3189" s="3"/>
      <c r="P3189" s="6"/>
      <c r="Q3189" s="6"/>
      <c r="R3189" s="6"/>
      <c r="S3189" s="3"/>
      <c r="T3189" s="3"/>
      <c r="U3189" s="35"/>
      <c r="V3189" s="3"/>
      <c r="W3189" s="3"/>
      <c r="X3189" s="3"/>
      <c r="Y3189" s="6"/>
      <c r="Z3189" s="34"/>
      <c r="AA3189" s="34"/>
      <c r="AB3189" s="35"/>
      <c r="AC3189" s="34"/>
      <c r="AD3189" s="6"/>
      <c r="AE3189" s="3"/>
      <c r="AF3189" s="3"/>
      <c r="AG3189" s="6"/>
      <c r="AH3189" s="6"/>
      <c r="AI3189" s="3"/>
      <c r="AJ3189" s="3"/>
      <c r="AK3189" s="3"/>
      <c r="AL3189" s="3"/>
      <c r="AM3189" s="6"/>
      <c r="AN3189" s="35"/>
      <c r="AO3189" s="35"/>
      <c r="AP3189" s="3"/>
      <c r="AQ3189" s="35"/>
      <c r="AR3189" s="3"/>
      <c r="AS3189" s="3"/>
      <c r="AT3189" s="6"/>
      <c r="AU3189" s="6"/>
      <c r="AV3189" s="6"/>
      <c r="AW3189" s="3"/>
      <c r="AX3189" s="3"/>
      <c r="AY3189" s="3"/>
      <c r="AZ3189" s="35"/>
      <c r="BA3189" s="3"/>
      <c r="BB3189" s="3"/>
      <c r="BC3189" s="3"/>
      <c r="BD3189" s="3"/>
      <c r="BE3189" s="3"/>
      <c r="BF3189" s="35"/>
      <c r="BG3189" s="3"/>
      <c r="BH3189" s="3"/>
      <c r="BI3189" s="3"/>
      <c r="BJ3189" s="3"/>
      <c r="BK3189" s="35"/>
      <c r="BL3189" s="35"/>
      <c r="BM3189" s="35"/>
      <c r="BN3189" s="3"/>
      <c r="BO3189" s="3"/>
      <c r="BP3189" s="3"/>
      <c r="BQ3189" s="3"/>
      <c r="BR3189" s="3"/>
      <c r="BS3189" s="3"/>
      <c r="BT3189" s="3"/>
      <c r="BU3189" s="3"/>
      <c r="BV3189" s="3"/>
      <c r="BW3189" s="3"/>
      <c r="BX3189" s="3"/>
      <c r="BY3189" s="3">
        <v>1974</v>
      </c>
      <c r="BZ3189" s="12" t="s">
        <v>2813</v>
      </c>
      <c r="CA3189" s="26" t="s">
        <v>2343</v>
      </c>
      <c r="CB3189" s="26" t="s">
        <v>3134</v>
      </c>
      <c r="CC3189" s="26" t="s">
        <v>3133</v>
      </c>
      <c r="CD3189" s="3"/>
      <c r="CE3189" s="3"/>
      <c r="CF3189" s="7"/>
      <c r="CU3189" s="1"/>
      <c r="CV3189" s="1"/>
      <c r="CW3189" s="1"/>
      <c r="DD3189" s="1"/>
      <c r="DF3189" s="1"/>
      <c r="DH3189"/>
      <c r="DJ3189" s="1"/>
      <c r="DP3189"/>
      <c r="DW3189" s="1"/>
      <c r="DX3189" s="1"/>
      <c r="DY3189" s="1"/>
      <c r="DZ3189" s="1"/>
      <c r="EA3189" s="1"/>
      <c r="EB3189" s="1"/>
      <c r="EC3189" s="1"/>
      <c r="EH3189"/>
      <c r="ER3189" s="1"/>
      <c r="ET3189" s="1"/>
      <c r="EV3189"/>
      <c r="EW3189"/>
      <c r="FH3189" s="1"/>
      <c r="FI3189" s="1"/>
      <c r="PD3189" s="2"/>
      <c r="PE3189" s="2"/>
      <c r="PF3189" s="2"/>
      <c r="PG3189" s="2"/>
      <c r="PH3189" s="2"/>
      <c r="PI3189" s="2"/>
      <c r="PJ3189" s="2"/>
      <c r="PK3189" s="2"/>
      <c r="PL3189" s="2"/>
      <c r="PM3189" s="2"/>
      <c r="PN3189" s="2"/>
      <c r="PO3189" s="2"/>
    </row>
    <row r="3190" spans="1:431" ht="98" hidden="1" x14ac:dyDescent="0.15">
      <c r="A3190" s="33" t="s">
        <v>3124</v>
      </c>
      <c r="B3190" s="3"/>
      <c r="C3190" s="34"/>
      <c r="D3190" s="34"/>
      <c r="E3190" s="3"/>
      <c r="F3190" s="6"/>
      <c r="G3190" s="6"/>
      <c r="H3190" s="6"/>
      <c r="I3190" s="3"/>
      <c r="J3190" s="6"/>
      <c r="K3190" s="3"/>
      <c r="L3190" s="3"/>
      <c r="M3190" s="3"/>
      <c r="N3190" s="6"/>
      <c r="O3190" s="3"/>
      <c r="P3190" s="6"/>
      <c r="Q3190" s="6"/>
      <c r="R3190" s="6"/>
      <c r="S3190" s="3"/>
      <c r="T3190" s="3"/>
      <c r="U3190" s="35"/>
      <c r="V3190" s="3"/>
      <c r="W3190" s="3"/>
      <c r="X3190" s="3"/>
      <c r="Y3190" s="6"/>
      <c r="Z3190" s="34"/>
      <c r="AA3190" s="34"/>
      <c r="AB3190" s="35"/>
      <c r="AC3190" s="34"/>
      <c r="AD3190" s="6"/>
      <c r="AE3190" s="3"/>
      <c r="AF3190" s="3"/>
      <c r="AG3190" s="6"/>
      <c r="AH3190" s="6"/>
      <c r="AI3190" s="3"/>
      <c r="AJ3190" s="3"/>
      <c r="AK3190" s="3"/>
      <c r="AL3190" s="3"/>
      <c r="AM3190" s="6"/>
      <c r="AN3190" s="35"/>
      <c r="AO3190" s="35"/>
      <c r="AP3190" s="3"/>
      <c r="AQ3190" s="35"/>
      <c r="AR3190" s="3"/>
      <c r="AS3190" s="3"/>
      <c r="AT3190" s="6"/>
      <c r="AU3190" s="6"/>
      <c r="AV3190" s="6"/>
      <c r="AW3190" s="3"/>
      <c r="AX3190" s="3"/>
      <c r="AY3190" s="3"/>
      <c r="AZ3190" s="35"/>
      <c r="BA3190" s="3"/>
      <c r="BB3190" s="3"/>
      <c r="BC3190" s="3"/>
      <c r="BD3190" s="3"/>
      <c r="BE3190" s="3"/>
      <c r="BF3190" s="35"/>
      <c r="BG3190" s="3"/>
      <c r="BH3190" s="3"/>
      <c r="BI3190" s="3"/>
      <c r="BJ3190" s="3"/>
      <c r="BK3190" s="35"/>
      <c r="BL3190" s="35"/>
      <c r="BM3190" s="35"/>
      <c r="BN3190" s="3"/>
      <c r="BO3190" s="3"/>
      <c r="BP3190" s="3"/>
      <c r="BQ3190" s="3"/>
      <c r="BR3190" s="3"/>
      <c r="BS3190" s="3"/>
      <c r="BT3190" s="3"/>
      <c r="BU3190" s="3"/>
      <c r="BV3190" s="3"/>
      <c r="BW3190" s="3"/>
      <c r="BX3190" s="3"/>
      <c r="BY3190" s="3">
        <v>1974</v>
      </c>
      <c r="BZ3190" s="12" t="s">
        <v>2813</v>
      </c>
      <c r="CA3190" s="26" t="s">
        <v>2343</v>
      </c>
      <c r="CB3190" s="26" t="s">
        <v>3134</v>
      </c>
      <c r="CC3190" s="26" t="s">
        <v>3133</v>
      </c>
      <c r="CD3190" s="3"/>
      <c r="CE3190" s="3"/>
      <c r="CF3190" s="7"/>
      <c r="CU3190" s="1"/>
      <c r="CV3190" s="1"/>
      <c r="CW3190" s="1"/>
      <c r="DD3190" s="1"/>
      <c r="DF3190" s="1"/>
      <c r="DH3190"/>
      <c r="DJ3190" s="1"/>
      <c r="DP3190"/>
      <c r="DW3190" s="1"/>
      <c r="DX3190" s="1"/>
      <c r="DY3190" s="1"/>
      <c r="DZ3190" s="1"/>
      <c r="EA3190" s="1"/>
      <c r="EB3190" s="1"/>
      <c r="EC3190" s="1"/>
      <c r="EH3190"/>
      <c r="ER3190" s="1"/>
      <c r="ET3190" s="1"/>
      <c r="EV3190"/>
      <c r="EW3190"/>
      <c r="FH3190" s="1"/>
      <c r="FI3190" s="1"/>
      <c r="PD3190" s="2"/>
      <c r="PE3190" s="2"/>
      <c r="PF3190" s="2"/>
      <c r="PG3190" s="2"/>
      <c r="PH3190" s="2"/>
      <c r="PI3190" s="2"/>
      <c r="PJ3190" s="2"/>
      <c r="PK3190" s="2"/>
      <c r="PL3190" s="2"/>
      <c r="PM3190" s="2"/>
      <c r="PN3190" s="2"/>
      <c r="PO3190" s="2"/>
    </row>
    <row r="3191" spans="1:431" ht="98" hidden="1" x14ac:dyDescent="0.15">
      <c r="A3191" s="32" t="s">
        <v>3125</v>
      </c>
      <c r="B3191" s="3"/>
      <c r="C3191" s="34"/>
      <c r="D3191" s="34"/>
      <c r="E3191" s="3"/>
      <c r="F3191" s="6"/>
      <c r="G3191" s="6"/>
      <c r="H3191" s="6"/>
      <c r="I3191" s="3"/>
      <c r="J3191" s="6"/>
      <c r="K3191" s="3"/>
      <c r="L3191" s="3"/>
      <c r="M3191" s="3"/>
      <c r="N3191" s="6"/>
      <c r="O3191" s="3"/>
      <c r="P3191" s="6"/>
      <c r="Q3191" s="6"/>
      <c r="R3191" s="6"/>
      <c r="S3191" s="3"/>
      <c r="T3191" s="3"/>
      <c r="U3191" s="35"/>
      <c r="V3191" s="3"/>
      <c r="W3191" s="3"/>
      <c r="X3191" s="3"/>
      <c r="Y3191" s="6"/>
      <c r="Z3191" s="34"/>
      <c r="AA3191" s="34"/>
      <c r="AB3191" s="35"/>
      <c r="AC3191" s="34"/>
      <c r="AD3191" s="6"/>
      <c r="AE3191" s="3"/>
      <c r="AF3191" s="3"/>
      <c r="AG3191" s="6"/>
      <c r="AH3191" s="6"/>
      <c r="AI3191" s="3"/>
      <c r="AJ3191" s="3"/>
      <c r="AK3191" s="3"/>
      <c r="AL3191" s="3"/>
      <c r="AM3191" s="6"/>
      <c r="AN3191" s="35"/>
      <c r="AO3191" s="35"/>
      <c r="AP3191" s="3"/>
      <c r="AQ3191" s="35"/>
      <c r="AR3191" s="3"/>
      <c r="AS3191" s="3"/>
      <c r="AT3191" s="6"/>
      <c r="AU3191" s="6"/>
      <c r="AV3191" s="6"/>
      <c r="AW3191" s="3"/>
      <c r="AX3191" s="3"/>
      <c r="AY3191" s="3"/>
      <c r="AZ3191" s="35"/>
      <c r="BA3191" s="3"/>
      <c r="BB3191" s="3"/>
      <c r="BC3191" s="3"/>
      <c r="BD3191" s="3"/>
      <c r="BE3191" s="3"/>
      <c r="BF3191" s="35"/>
      <c r="BG3191" s="3"/>
      <c r="BH3191" s="3"/>
      <c r="BI3191" s="3"/>
      <c r="BJ3191" s="3"/>
      <c r="BK3191" s="35"/>
      <c r="BL3191" s="35"/>
      <c r="BM3191" s="35"/>
      <c r="BN3191" s="3"/>
      <c r="BO3191" s="3"/>
      <c r="BP3191" s="3"/>
      <c r="BQ3191" s="3"/>
      <c r="BR3191" s="3"/>
      <c r="BS3191" s="3"/>
      <c r="BT3191" s="3"/>
      <c r="BU3191" s="3"/>
      <c r="BV3191" s="3"/>
      <c r="BW3191" s="3"/>
      <c r="BX3191" s="3"/>
      <c r="BY3191" s="3">
        <v>1974</v>
      </c>
      <c r="BZ3191" s="12" t="s">
        <v>2813</v>
      </c>
      <c r="CA3191" s="26" t="s">
        <v>2343</v>
      </c>
      <c r="CB3191" s="26" t="s">
        <v>3134</v>
      </c>
      <c r="CC3191" s="26" t="s">
        <v>3133</v>
      </c>
      <c r="CD3191" s="3"/>
      <c r="CE3191" s="3"/>
      <c r="CF3191" s="7"/>
      <c r="CU3191" s="1"/>
      <c r="CV3191" s="1"/>
      <c r="CW3191" s="1"/>
      <c r="DD3191" s="1"/>
      <c r="DF3191" s="1"/>
      <c r="DH3191"/>
      <c r="DJ3191" s="1"/>
      <c r="DP3191"/>
      <c r="DW3191" s="1"/>
      <c r="DX3191" s="1"/>
      <c r="DY3191" s="1"/>
      <c r="DZ3191" s="1"/>
      <c r="EA3191" s="1"/>
      <c r="EB3191" s="1"/>
      <c r="EC3191" s="1"/>
      <c r="EH3191"/>
      <c r="ER3191" s="1"/>
      <c r="ET3191" s="1"/>
      <c r="EV3191"/>
      <c r="EW3191"/>
      <c r="FH3191" s="1"/>
      <c r="FI3191" s="1"/>
      <c r="PD3191" s="2"/>
      <c r="PE3191" s="2"/>
      <c r="PF3191" s="2"/>
      <c r="PG3191" s="2"/>
      <c r="PH3191" s="2"/>
      <c r="PI3191" s="2"/>
      <c r="PJ3191" s="2"/>
      <c r="PK3191" s="2"/>
      <c r="PL3191" s="2"/>
      <c r="PM3191" s="2"/>
      <c r="PN3191" s="2"/>
      <c r="PO3191" s="2"/>
    </row>
    <row r="3192" spans="1:431" ht="98" hidden="1" x14ac:dyDescent="0.15">
      <c r="A3192" s="33" t="s">
        <v>3126</v>
      </c>
      <c r="B3192" s="3"/>
      <c r="C3192" s="34"/>
      <c r="D3192" s="34"/>
      <c r="E3192" s="3"/>
      <c r="F3192" s="6"/>
      <c r="G3192" s="6"/>
      <c r="H3192" s="6"/>
      <c r="I3192" s="3"/>
      <c r="J3192" s="6"/>
      <c r="K3192" s="3"/>
      <c r="L3192" s="3"/>
      <c r="M3192" s="3"/>
      <c r="N3192" s="6"/>
      <c r="O3192" s="3"/>
      <c r="P3192" s="6"/>
      <c r="Q3192" s="6"/>
      <c r="R3192" s="6"/>
      <c r="S3192" s="3"/>
      <c r="T3192" s="3"/>
      <c r="U3192" s="35"/>
      <c r="V3192" s="3"/>
      <c r="W3192" s="3"/>
      <c r="X3192" s="3"/>
      <c r="Y3192" s="6"/>
      <c r="Z3192" s="34"/>
      <c r="AA3192" s="34"/>
      <c r="AB3192" s="35"/>
      <c r="AC3192" s="34"/>
      <c r="AD3192" s="6"/>
      <c r="AE3192" s="3"/>
      <c r="AF3192" s="3"/>
      <c r="AG3192" s="6"/>
      <c r="AH3192" s="6"/>
      <c r="AI3192" s="3"/>
      <c r="AJ3192" s="3"/>
      <c r="AK3192" s="3"/>
      <c r="AL3192" s="3"/>
      <c r="AM3192" s="6"/>
      <c r="AN3192" s="35"/>
      <c r="AO3192" s="35"/>
      <c r="AP3192" s="3"/>
      <c r="AQ3192" s="35"/>
      <c r="AR3192" s="3"/>
      <c r="AS3192" s="3"/>
      <c r="AT3192" s="6"/>
      <c r="AU3192" s="6"/>
      <c r="AV3192" s="6"/>
      <c r="AW3192" s="3"/>
      <c r="AX3192" s="3"/>
      <c r="AY3192" s="3"/>
      <c r="AZ3192" s="35"/>
      <c r="BA3192" s="3"/>
      <c r="BB3192" s="3"/>
      <c r="BC3192" s="3"/>
      <c r="BD3192" s="3"/>
      <c r="BE3192" s="3"/>
      <c r="BF3192" s="35"/>
      <c r="BG3192" s="3"/>
      <c r="BH3192" s="3"/>
      <c r="BI3192" s="3"/>
      <c r="BJ3192" s="3"/>
      <c r="BK3192" s="35"/>
      <c r="BL3192" s="35"/>
      <c r="BM3192" s="35"/>
      <c r="BN3192" s="3"/>
      <c r="BO3192" s="3"/>
      <c r="BP3192" s="3"/>
      <c r="BQ3192" s="3"/>
      <c r="BR3192" s="3"/>
      <c r="BS3192" s="3"/>
      <c r="BT3192" s="3"/>
      <c r="BU3192" s="3"/>
      <c r="BV3192" s="3"/>
      <c r="BW3192" s="3"/>
      <c r="BX3192" s="3"/>
      <c r="BY3192" s="3">
        <v>1974</v>
      </c>
      <c r="BZ3192" s="12" t="s">
        <v>2813</v>
      </c>
      <c r="CA3192" s="26" t="s">
        <v>2343</v>
      </c>
      <c r="CB3192" s="26" t="s">
        <v>3134</v>
      </c>
      <c r="CC3192" s="26" t="s">
        <v>3133</v>
      </c>
      <c r="CD3192" s="3"/>
      <c r="CE3192" s="3"/>
      <c r="CF3192" s="7"/>
      <c r="CU3192" s="1"/>
      <c r="CV3192" s="1"/>
      <c r="CW3192" s="1"/>
      <c r="DD3192" s="1"/>
      <c r="DF3192" s="1"/>
      <c r="DH3192"/>
      <c r="DJ3192" s="1"/>
      <c r="DP3192"/>
      <c r="DW3192" s="1"/>
      <c r="DX3192" s="1"/>
      <c r="DY3192" s="1"/>
      <c r="DZ3192" s="1"/>
      <c r="EA3192" s="1"/>
      <c r="EB3192" s="1"/>
      <c r="EC3192" s="1"/>
      <c r="EH3192"/>
      <c r="ER3192" s="1"/>
      <c r="ET3192" s="1"/>
      <c r="EV3192"/>
      <c r="EW3192"/>
      <c r="FH3192" s="1"/>
      <c r="FI3192" s="1"/>
      <c r="PD3192" s="2"/>
      <c r="PE3192" s="2"/>
      <c r="PF3192" s="2"/>
      <c r="PG3192" s="2"/>
      <c r="PH3192" s="2"/>
      <c r="PI3192" s="2"/>
      <c r="PJ3192" s="2"/>
      <c r="PK3192" s="2"/>
      <c r="PL3192" s="2"/>
      <c r="PM3192" s="2"/>
      <c r="PN3192" s="2"/>
      <c r="PO3192" s="2"/>
    </row>
    <row r="3193" spans="1:431" ht="98" hidden="1" x14ac:dyDescent="0.15">
      <c r="A3193" s="32" t="s">
        <v>3127</v>
      </c>
      <c r="B3193" s="3"/>
      <c r="C3193" s="34"/>
      <c r="D3193" s="34"/>
      <c r="E3193" s="3"/>
      <c r="F3193" s="6"/>
      <c r="G3193" s="6"/>
      <c r="H3193" s="6"/>
      <c r="I3193" s="3"/>
      <c r="J3193" s="6"/>
      <c r="K3193" s="3"/>
      <c r="L3193" s="3"/>
      <c r="M3193" s="3"/>
      <c r="N3193" s="6"/>
      <c r="O3193" s="3"/>
      <c r="P3193" s="6"/>
      <c r="Q3193" s="6"/>
      <c r="R3193" s="6"/>
      <c r="S3193" s="3"/>
      <c r="T3193" s="3"/>
      <c r="U3193" s="35"/>
      <c r="V3193" s="3"/>
      <c r="W3193" s="3"/>
      <c r="X3193" s="3"/>
      <c r="Y3193" s="6"/>
      <c r="Z3193" s="34"/>
      <c r="AA3193" s="34"/>
      <c r="AB3193" s="35"/>
      <c r="AC3193" s="34"/>
      <c r="AD3193" s="6"/>
      <c r="AE3193" s="3"/>
      <c r="AF3193" s="3"/>
      <c r="AG3193" s="6"/>
      <c r="AH3193" s="6"/>
      <c r="AI3193" s="3"/>
      <c r="AJ3193" s="3"/>
      <c r="AK3193" s="3"/>
      <c r="AL3193" s="3"/>
      <c r="AM3193" s="6"/>
      <c r="AN3193" s="35"/>
      <c r="AO3193" s="35"/>
      <c r="AP3193" s="3"/>
      <c r="AQ3193" s="35"/>
      <c r="AR3193" s="3"/>
      <c r="AS3193" s="3"/>
      <c r="AT3193" s="6"/>
      <c r="AU3193" s="6"/>
      <c r="AV3193" s="6"/>
      <c r="AW3193" s="3"/>
      <c r="AX3193" s="3"/>
      <c r="AY3193" s="3"/>
      <c r="AZ3193" s="35"/>
      <c r="BA3193" s="3"/>
      <c r="BB3193" s="3"/>
      <c r="BC3193" s="3"/>
      <c r="BD3193" s="3"/>
      <c r="BE3193" s="3"/>
      <c r="BF3193" s="35"/>
      <c r="BG3193" s="3"/>
      <c r="BH3193" s="3"/>
      <c r="BI3193" s="3"/>
      <c r="BJ3193" s="3"/>
      <c r="BK3193" s="35"/>
      <c r="BL3193" s="35"/>
      <c r="BM3193" s="35"/>
      <c r="BN3193" s="3"/>
      <c r="BO3193" s="3"/>
      <c r="BP3193" s="3"/>
      <c r="BQ3193" s="3"/>
      <c r="BR3193" s="3"/>
      <c r="BS3193" s="3"/>
      <c r="BT3193" s="3"/>
      <c r="BU3193" s="3"/>
      <c r="BV3193" s="3"/>
      <c r="BW3193" s="3"/>
      <c r="BX3193" s="3"/>
      <c r="BY3193" s="3">
        <v>1974</v>
      </c>
      <c r="BZ3193" s="12" t="s">
        <v>2813</v>
      </c>
      <c r="CA3193" s="26" t="s">
        <v>2343</v>
      </c>
      <c r="CB3193" s="26" t="s">
        <v>3134</v>
      </c>
      <c r="CC3193" s="26" t="s">
        <v>3133</v>
      </c>
      <c r="CD3193" s="3"/>
      <c r="CE3193" s="3"/>
      <c r="CF3193" s="7"/>
      <c r="CU3193" s="1"/>
      <c r="CV3193" s="1"/>
      <c r="CW3193" s="1"/>
      <c r="DD3193" s="1"/>
      <c r="DF3193" s="1"/>
      <c r="DH3193"/>
      <c r="DJ3193" s="1"/>
      <c r="DP3193"/>
      <c r="DW3193" s="1"/>
      <c r="DX3193" s="1"/>
      <c r="DY3193" s="1"/>
      <c r="DZ3193" s="1"/>
      <c r="EA3193" s="1"/>
      <c r="EB3193" s="1"/>
      <c r="EC3193" s="1"/>
      <c r="EH3193"/>
      <c r="ER3193" s="1"/>
      <c r="ET3193" s="1"/>
      <c r="EV3193"/>
      <c r="EW3193"/>
      <c r="FH3193" s="1"/>
      <c r="FI3193" s="1"/>
      <c r="PD3193" s="2"/>
      <c r="PE3193" s="2"/>
      <c r="PF3193" s="2"/>
      <c r="PG3193" s="2"/>
      <c r="PH3193" s="2"/>
      <c r="PI3193" s="2"/>
      <c r="PJ3193" s="2"/>
      <c r="PK3193" s="2"/>
      <c r="PL3193" s="2"/>
      <c r="PM3193" s="2"/>
      <c r="PN3193" s="2"/>
      <c r="PO3193" s="2"/>
    </row>
    <row r="3194" spans="1:431" ht="98" hidden="1" x14ac:dyDescent="0.15">
      <c r="A3194" s="33" t="s">
        <v>3128</v>
      </c>
      <c r="B3194" s="3"/>
      <c r="C3194" s="34"/>
      <c r="D3194" s="34"/>
      <c r="E3194" s="3"/>
      <c r="F3194" s="6"/>
      <c r="G3194" s="6"/>
      <c r="H3194" s="6"/>
      <c r="I3194" s="3"/>
      <c r="J3194" s="6"/>
      <c r="K3194" s="3"/>
      <c r="L3194" s="3"/>
      <c r="M3194" s="3"/>
      <c r="N3194" s="6"/>
      <c r="O3194" s="3"/>
      <c r="P3194" s="6"/>
      <c r="Q3194" s="6"/>
      <c r="R3194" s="6"/>
      <c r="S3194" s="3"/>
      <c r="T3194" s="3"/>
      <c r="U3194" s="35"/>
      <c r="V3194" s="3"/>
      <c r="W3194" s="3"/>
      <c r="X3194" s="3"/>
      <c r="Y3194" s="6"/>
      <c r="Z3194" s="34"/>
      <c r="AA3194" s="34"/>
      <c r="AB3194" s="35"/>
      <c r="AC3194" s="34"/>
      <c r="AD3194" s="6"/>
      <c r="AE3194" s="3"/>
      <c r="AF3194" s="3"/>
      <c r="AG3194" s="6"/>
      <c r="AH3194" s="6"/>
      <c r="AI3194" s="3"/>
      <c r="AJ3194" s="3"/>
      <c r="AK3194" s="3"/>
      <c r="AL3194" s="3"/>
      <c r="AM3194" s="6"/>
      <c r="AN3194" s="35"/>
      <c r="AO3194" s="35"/>
      <c r="AP3194" s="3"/>
      <c r="AQ3194" s="35"/>
      <c r="AR3194" s="3"/>
      <c r="AS3194" s="3"/>
      <c r="AT3194" s="6"/>
      <c r="AU3194" s="6"/>
      <c r="AV3194" s="6"/>
      <c r="AW3194" s="3"/>
      <c r="AX3194" s="3"/>
      <c r="AY3194" s="3"/>
      <c r="AZ3194" s="35"/>
      <c r="BA3194" s="3"/>
      <c r="BB3194" s="3"/>
      <c r="BC3194" s="3"/>
      <c r="BD3194" s="3"/>
      <c r="BE3194" s="3"/>
      <c r="BF3194" s="35"/>
      <c r="BG3194" s="3"/>
      <c r="BH3194" s="3"/>
      <c r="BI3194" s="3"/>
      <c r="BJ3194" s="3"/>
      <c r="BK3194" s="35"/>
      <c r="BL3194" s="35"/>
      <c r="BM3194" s="35"/>
      <c r="BN3194" s="3"/>
      <c r="BO3194" s="3"/>
      <c r="BP3194" s="3"/>
      <c r="BQ3194" s="3"/>
      <c r="BR3194" s="3"/>
      <c r="BS3194" s="3"/>
      <c r="BT3194" s="3"/>
      <c r="BU3194" s="3"/>
      <c r="BV3194" s="3"/>
      <c r="BW3194" s="3"/>
      <c r="BX3194" s="3"/>
      <c r="BY3194" s="3">
        <v>1974</v>
      </c>
      <c r="BZ3194" s="12" t="s">
        <v>2813</v>
      </c>
      <c r="CA3194" s="26" t="s">
        <v>2343</v>
      </c>
      <c r="CB3194" s="26" t="s">
        <v>3134</v>
      </c>
      <c r="CC3194" s="26" t="s">
        <v>3133</v>
      </c>
      <c r="CD3194" s="3"/>
      <c r="CE3194" s="3"/>
      <c r="CF3194" s="7"/>
      <c r="CU3194" s="1"/>
      <c r="CV3194" s="1"/>
      <c r="CW3194" s="1"/>
      <c r="DD3194" s="1"/>
      <c r="DF3194" s="1"/>
      <c r="DH3194"/>
      <c r="DJ3194" s="1"/>
      <c r="DP3194"/>
      <c r="DW3194" s="1"/>
      <c r="DX3194" s="1"/>
      <c r="DY3194" s="1"/>
      <c r="DZ3194" s="1"/>
      <c r="EA3194" s="1"/>
      <c r="EB3194" s="1"/>
      <c r="EC3194" s="1"/>
      <c r="EH3194"/>
      <c r="ER3194" s="1"/>
      <c r="ET3194" s="1"/>
      <c r="EV3194"/>
      <c r="EW3194"/>
      <c r="FH3194" s="1"/>
      <c r="FI3194" s="1"/>
      <c r="PD3194" s="2"/>
      <c r="PE3194" s="2"/>
      <c r="PF3194" s="2"/>
      <c r="PG3194" s="2"/>
      <c r="PH3194" s="2"/>
      <c r="PI3194" s="2"/>
      <c r="PJ3194" s="2"/>
      <c r="PK3194" s="2"/>
      <c r="PL3194" s="2"/>
      <c r="PM3194" s="2"/>
      <c r="PN3194" s="2"/>
      <c r="PO3194" s="2"/>
    </row>
    <row r="3195" spans="1:431" ht="98" hidden="1" x14ac:dyDescent="0.15">
      <c r="A3195" s="32" t="s">
        <v>3129</v>
      </c>
      <c r="B3195" s="3"/>
      <c r="C3195" s="34"/>
      <c r="D3195" s="34"/>
      <c r="E3195" s="3"/>
      <c r="F3195" s="6"/>
      <c r="G3195" s="6"/>
      <c r="H3195" s="6"/>
      <c r="I3195" s="3"/>
      <c r="J3195" s="6"/>
      <c r="K3195" s="3"/>
      <c r="L3195" s="3"/>
      <c r="M3195" s="3"/>
      <c r="N3195" s="6"/>
      <c r="O3195" s="3"/>
      <c r="P3195" s="6"/>
      <c r="Q3195" s="6"/>
      <c r="R3195" s="6"/>
      <c r="S3195" s="3"/>
      <c r="T3195" s="3"/>
      <c r="U3195" s="35"/>
      <c r="V3195" s="3"/>
      <c r="W3195" s="3"/>
      <c r="X3195" s="3"/>
      <c r="Y3195" s="6"/>
      <c r="Z3195" s="34"/>
      <c r="AA3195" s="34"/>
      <c r="AB3195" s="35"/>
      <c r="AC3195" s="34"/>
      <c r="AD3195" s="6"/>
      <c r="AE3195" s="3"/>
      <c r="AF3195" s="3"/>
      <c r="AG3195" s="6"/>
      <c r="AH3195" s="6"/>
      <c r="AI3195" s="3"/>
      <c r="AJ3195" s="3"/>
      <c r="AK3195" s="3"/>
      <c r="AL3195" s="3"/>
      <c r="AM3195" s="6"/>
      <c r="AN3195" s="35"/>
      <c r="AO3195" s="35"/>
      <c r="AP3195" s="3"/>
      <c r="AQ3195" s="35"/>
      <c r="AR3195" s="3"/>
      <c r="AS3195" s="3"/>
      <c r="AT3195" s="6"/>
      <c r="AU3195" s="6"/>
      <c r="AV3195" s="6"/>
      <c r="AW3195" s="3"/>
      <c r="AX3195" s="3"/>
      <c r="AY3195" s="3"/>
      <c r="AZ3195" s="35"/>
      <c r="BA3195" s="3"/>
      <c r="BB3195" s="3"/>
      <c r="BC3195" s="3"/>
      <c r="BD3195" s="3"/>
      <c r="BE3195" s="3"/>
      <c r="BF3195" s="35"/>
      <c r="BG3195" s="3"/>
      <c r="BH3195" s="3"/>
      <c r="BI3195" s="3"/>
      <c r="BJ3195" s="3"/>
      <c r="BK3195" s="35"/>
      <c r="BL3195" s="35"/>
      <c r="BM3195" s="35"/>
      <c r="BN3195" s="3"/>
      <c r="BO3195" s="3"/>
      <c r="BP3195" s="3"/>
      <c r="BQ3195" s="3"/>
      <c r="BR3195" s="3"/>
      <c r="BS3195" s="3"/>
      <c r="BT3195" s="3"/>
      <c r="BU3195" s="3"/>
      <c r="BV3195" s="3"/>
      <c r="BW3195" s="3"/>
      <c r="BX3195" s="3"/>
      <c r="BY3195" s="3">
        <v>1974</v>
      </c>
      <c r="BZ3195" s="12" t="s">
        <v>2813</v>
      </c>
      <c r="CA3195" s="26" t="s">
        <v>2343</v>
      </c>
      <c r="CB3195" s="26" t="s">
        <v>3134</v>
      </c>
      <c r="CC3195" s="26" t="s">
        <v>3133</v>
      </c>
      <c r="CD3195" s="3"/>
      <c r="CE3195" s="3"/>
      <c r="CF3195" s="7"/>
      <c r="CU3195" s="1"/>
      <c r="CV3195" s="1"/>
      <c r="CW3195" s="1"/>
      <c r="DD3195" s="1"/>
      <c r="DF3195" s="1"/>
      <c r="DH3195"/>
      <c r="DJ3195" s="1"/>
      <c r="DP3195"/>
      <c r="DW3195" s="1"/>
      <c r="DX3195" s="1"/>
      <c r="DY3195" s="1"/>
      <c r="DZ3195" s="1"/>
      <c r="EA3195" s="1"/>
      <c r="EB3195" s="1"/>
      <c r="EC3195" s="1"/>
      <c r="EH3195"/>
      <c r="ER3195" s="1"/>
      <c r="ET3195" s="1"/>
      <c r="EV3195"/>
      <c r="EW3195"/>
      <c r="FH3195" s="1"/>
      <c r="FI3195" s="1"/>
      <c r="PD3195" s="2"/>
      <c r="PE3195" s="2"/>
      <c r="PF3195" s="2"/>
      <c r="PG3195" s="2"/>
      <c r="PH3195" s="2"/>
      <c r="PI3195" s="2"/>
      <c r="PJ3195" s="2"/>
      <c r="PK3195" s="2"/>
      <c r="PL3195" s="2"/>
      <c r="PM3195" s="2"/>
      <c r="PN3195" s="2"/>
      <c r="PO3195" s="2"/>
    </row>
    <row r="3196" spans="1:431" ht="98" hidden="1" x14ac:dyDescent="0.15">
      <c r="A3196" s="33" t="s">
        <v>3130</v>
      </c>
      <c r="B3196" s="3"/>
      <c r="C3196" s="34"/>
      <c r="D3196" s="34"/>
      <c r="E3196" s="3"/>
      <c r="F3196" s="6"/>
      <c r="G3196" s="6"/>
      <c r="H3196" s="6"/>
      <c r="I3196" s="3"/>
      <c r="J3196" s="6"/>
      <c r="K3196" s="3"/>
      <c r="L3196" s="3"/>
      <c r="M3196" s="3"/>
      <c r="N3196" s="6"/>
      <c r="O3196" s="3"/>
      <c r="P3196" s="6"/>
      <c r="Q3196" s="6"/>
      <c r="R3196" s="6"/>
      <c r="S3196" s="3"/>
      <c r="T3196" s="3"/>
      <c r="U3196" s="35"/>
      <c r="V3196" s="3"/>
      <c r="W3196" s="3"/>
      <c r="X3196" s="3"/>
      <c r="Y3196" s="6"/>
      <c r="Z3196" s="34"/>
      <c r="AA3196" s="34"/>
      <c r="AB3196" s="35"/>
      <c r="AC3196" s="34"/>
      <c r="AD3196" s="6"/>
      <c r="AE3196" s="3"/>
      <c r="AF3196" s="3"/>
      <c r="AG3196" s="6"/>
      <c r="AH3196" s="6"/>
      <c r="AI3196" s="3"/>
      <c r="AJ3196" s="3"/>
      <c r="AK3196" s="3"/>
      <c r="AL3196" s="3"/>
      <c r="AM3196" s="6"/>
      <c r="AN3196" s="35"/>
      <c r="AO3196" s="35"/>
      <c r="AP3196" s="3"/>
      <c r="AQ3196" s="35"/>
      <c r="AR3196" s="3"/>
      <c r="AS3196" s="3"/>
      <c r="AT3196" s="6"/>
      <c r="AU3196" s="6"/>
      <c r="AV3196" s="6"/>
      <c r="AW3196" s="3"/>
      <c r="AX3196" s="3"/>
      <c r="AY3196" s="3"/>
      <c r="AZ3196" s="35"/>
      <c r="BA3196" s="3"/>
      <c r="BB3196" s="3"/>
      <c r="BC3196" s="3"/>
      <c r="BD3196" s="3"/>
      <c r="BE3196" s="3"/>
      <c r="BF3196" s="35"/>
      <c r="BG3196" s="3"/>
      <c r="BH3196" s="3"/>
      <c r="BI3196" s="3"/>
      <c r="BJ3196" s="3"/>
      <c r="BK3196" s="35"/>
      <c r="BL3196" s="35"/>
      <c r="BM3196" s="35"/>
      <c r="BN3196" s="3"/>
      <c r="BO3196" s="3"/>
      <c r="BP3196" s="3"/>
      <c r="BQ3196" s="3"/>
      <c r="BR3196" s="3"/>
      <c r="BS3196" s="3"/>
      <c r="BT3196" s="3"/>
      <c r="BU3196" s="3"/>
      <c r="BV3196" s="3"/>
      <c r="BW3196" s="3"/>
      <c r="BX3196" s="3"/>
      <c r="BY3196" s="3">
        <v>1974</v>
      </c>
      <c r="BZ3196" s="12" t="s">
        <v>2813</v>
      </c>
      <c r="CA3196" s="26" t="s">
        <v>2343</v>
      </c>
      <c r="CB3196" s="26" t="s">
        <v>3134</v>
      </c>
      <c r="CC3196" s="26" t="s">
        <v>3133</v>
      </c>
      <c r="CD3196" s="3"/>
      <c r="CE3196" s="3"/>
      <c r="CF3196" s="7"/>
      <c r="CU3196" s="1"/>
      <c r="CV3196" s="1"/>
      <c r="CW3196" s="1"/>
      <c r="DD3196" s="1"/>
      <c r="DF3196" s="1"/>
      <c r="DH3196"/>
      <c r="DJ3196" s="1"/>
      <c r="DP3196"/>
      <c r="DW3196" s="1"/>
      <c r="DX3196" s="1"/>
      <c r="DY3196" s="1"/>
      <c r="DZ3196" s="1"/>
      <c r="EA3196" s="1"/>
      <c r="EB3196" s="1"/>
      <c r="EC3196" s="1"/>
      <c r="EH3196"/>
      <c r="ER3196" s="1"/>
      <c r="ET3196" s="1"/>
      <c r="EV3196"/>
      <c r="EW3196"/>
      <c r="FH3196" s="1"/>
      <c r="FI3196" s="1"/>
      <c r="PD3196" s="2"/>
      <c r="PE3196" s="2"/>
      <c r="PF3196" s="2"/>
      <c r="PG3196" s="2"/>
      <c r="PH3196" s="2"/>
      <c r="PI3196" s="2"/>
      <c r="PJ3196" s="2"/>
      <c r="PK3196" s="2"/>
      <c r="PL3196" s="2"/>
      <c r="PM3196" s="2"/>
      <c r="PN3196" s="2"/>
      <c r="PO3196" s="2"/>
    </row>
    <row r="3197" spans="1:431" ht="98" hidden="1" x14ac:dyDescent="0.15">
      <c r="A3197" s="32" t="s">
        <v>3131</v>
      </c>
      <c r="B3197" s="3"/>
      <c r="C3197" s="34"/>
      <c r="D3197" s="34"/>
      <c r="E3197" s="3"/>
      <c r="F3197" s="6"/>
      <c r="G3197" s="6"/>
      <c r="H3197" s="6"/>
      <c r="I3197" s="3"/>
      <c r="J3197" s="6"/>
      <c r="K3197" s="3"/>
      <c r="L3197" s="3"/>
      <c r="M3197" s="3"/>
      <c r="N3197" s="6"/>
      <c r="O3197" s="3"/>
      <c r="P3197" s="6"/>
      <c r="Q3197" s="6"/>
      <c r="R3197" s="6"/>
      <c r="S3197" s="3"/>
      <c r="T3197" s="3"/>
      <c r="U3197" s="35"/>
      <c r="V3197" s="3"/>
      <c r="W3197" s="3"/>
      <c r="X3197" s="3"/>
      <c r="Y3197" s="6"/>
      <c r="Z3197" s="34"/>
      <c r="AA3197" s="34"/>
      <c r="AB3197" s="35"/>
      <c r="AC3197" s="34"/>
      <c r="AD3197" s="6"/>
      <c r="AE3197" s="3"/>
      <c r="AF3197" s="3"/>
      <c r="AG3197" s="6"/>
      <c r="AH3197" s="6"/>
      <c r="AI3197" s="3"/>
      <c r="AJ3197" s="3"/>
      <c r="AK3197" s="3"/>
      <c r="AL3197" s="3"/>
      <c r="AM3197" s="6"/>
      <c r="AN3197" s="35"/>
      <c r="AO3197" s="35"/>
      <c r="AP3197" s="3"/>
      <c r="AQ3197" s="35"/>
      <c r="AR3197" s="3"/>
      <c r="AS3197" s="3"/>
      <c r="AT3197" s="6"/>
      <c r="AU3197" s="6"/>
      <c r="AV3197" s="6"/>
      <c r="AW3197" s="3"/>
      <c r="AX3197" s="3"/>
      <c r="AY3197" s="3"/>
      <c r="AZ3197" s="35"/>
      <c r="BA3197" s="3"/>
      <c r="BB3197" s="3"/>
      <c r="BC3197" s="3"/>
      <c r="BD3197" s="3"/>
      <c r="BE3197" s="3"/>
      <c r="BF3197" s="35"/>
      <c r="BG3197" s="3"/>
      <c r="BH3197" s="3"/>
      <c r="BI3197" s="3"/>
      <c r="BJ3197" s="3"/>
      <c r="BK3197" s="35"/>
      <c r="BL3197" s="35"/>
      <c r="BM3197" s="35"/>
      <c r="BN3197" s="3"/>
      <c r="BO3197" s="3"/>
      <c r="BP3197" s="3"/>
      <c r="BQ3197" s="3"/>
      <c r="BR3197" s="3"/>
      <c r="BS3197" s="3"/>
      <c r="BT3197" s="3"/>
      <c r="BU3197" s="3"/>
      <c r="BV3197" s="3"/>
      <c r="BW3197" s="3"/>
      <c r="BX3197" s="3"/>
      <c r="BY3197" s="3">
        <v>1974</v>
      </c>
      <c r="BZ3197" s="12" t="s">
        <v>2813</v>
      </c>
      <c r="CA3197" s="26" t="s">
        <v>2343</v>
      </c>
      <c r="CB3197" s="26" t="s">
        <v>3134</v>
      </c>
      <c r="CC3197" s="26" t="s">
        <v>3133</v>
      </c>
      <c r="CD3197" s="3"/>
      <c r="CE3197" s="3"/>
      <c r="CF3197" s="7"/>
      <c r="CU3197" s="1"/>
      <c r="CV3197" s="1"/>
      <c r="CW3197" s="1"/>
      <c r="DD3197" s="1"/>
      <c r="DF3197" s="1"/>
      <c r="DH3197"/>
      <c r="DJ3197" s="1"/>
      <c r="DP3197"/>
      <c r="DW3197" s="1"/>
      <c r="DX3197" s="1"/>
      <c r="DY3197" s="1"/>
      <c r="DZ3197" s="1"/>
      <c r="EA3197" s="1"/>
      <c r="EB3197" s="1"/>
      <c r="EC3197" s="1"/>
      <c r="EH3197"/>
      <c r="ER3197" s="1"/>
      <c r="ET3197" s="1"/>
      <c r="EV3197"/>
      <c r="EW3197"/>
      <c r="FH3197" s="1"/>
      <c r="FI3197" s="1"/>
      <c r="PD3197" s="2"/>
      <c r="PE3197" s="2"/>
      <c r="PF3197" s="2"/>
      <c r="PG3197" s="2"/>
      <c r="PH3197" s="2"/>
      <c r="PI3197" s="2"/>
      <c r="PJ3197" s="2"/>
      <c r="PK3197" s="2"/>
      <c r="PL3197" s="2"/>
      <c r="PM3197" s="2"/>
      <c r="PN3197" s="2"/>
      <c r="PO3197" s="2"/>
    </row>
    <row r="3198" spans="1:431" ht="98" hidden="1" x14ac:dyDescent="0.15">
      <c r="A3198" s="36" t="s">
        <v>3132</v>
      </c>
      <c r="B3198" s="12"/>
      <c r="C3198" s="37"/>
      <c r="D3198" s="37"/>
      <c r="E3198" s="12"/>
      <c r="F3198" s="11"/>
      <c r="G3198" s="11"/>
      <c r="H3198" s="11"/>
      <c r="I3198" s="12"/>
      <c r="J3198" s="11"/>
      <c r="K3198" s="12"/>
      <c r="L3198" s="12"/>
      <c r="M3198" s="12"/>
      <c r="N3198" s="11"/>
      <c r="O3198" s="12"/>
      <c r="P3198" s="11"/>
      <c r="Q3198" s="11"/>
      <c r="R3198" s="11"/>
      <c r="S3198" s="12"/>
      <c r="T3198" s="12"/>
      <c r="U3198" s="38"/>
      <c r="V3198" s="12"/>
      <c r="W3198" s="12"/>
      <c r="X3198" s="12"/>
      <c r="Y3198" s="11"/>
      <c r="Z3198" s="37"/>
      <c r="AA3198" s="37"/>
      <c r="AB3198" s="38"/>
      <c r="AC3198" s="37"/>
      <c r="AD3198" s="11"/>
      <c r="AE3198" s="12"/>
      <c r="AF3198" s="12"/>
      <c r="AG3198" s="11"/>
      <c r="AH3198" s="11"/>
      <c r="AI3198" s="12"/>
      <c r="AJ3198" s="12"/>
      <c r="AK3198" s="12"/>
      <c r="AL3198" s="12"/>
      <c r="AM3198" s="11"/>
      <c r="AN3198" s="38"/>
      <c r="AO3198" s="38"/>
      <c r="AP3198" s="12"/>
      <c r="AQ3198" s="38"/>
      <c r="AR3198" s="12"/>
      <c r="AS3198" s="12"/>
      <c r="AT3198" s="11"/>
      <c r="AU3198" s="11"/>
      <c r="AV3198" s="11"/>
      <c r="AW3198" s="12"/>
      <c r="AX3198" s="12"/>
      <c r="AY3198" s="12"/>
      <c r="AZ3198" s="38"/>
      <c r="BA3198" s="12"/>
      <c r="BB3198" s="12"/>
      <c r="BC3198" s="12"/>
      <c r="BD3198" s="12"/>
      <c r="BE3198" s="12"/>
      <c r="BF3198" s="38"/>
      <c r="BG3198" s="12"/>
      <c r="BH3198" s="12"/>
      <c r="BI3198" s="12"/>
      <c r="BJ3198" s="12"/>
      <c r="BK3198" s="38"/>
      <c r="BL3198" s="38"/>
      <c r="BM3198" s="38"/>
      <c r="BN3198" s="12"/>
      <c r="BO3198" s="12"/>
      <c r="BP3198" s="12"/>
      <c r="BQ3198" s="12"/>
      <c r="BR3198" s="12"/>
      <c r="BS3198" s="12"/>
      <c r="BT3198" s="12"/>
      <c r="BU3198" s="12"/>
      <c r="BV3198" s="12"/>
      <c r="BW3198" s="12"/>
      <c r="BX3198" s="12"/>
      <c r="BY3198" s="3">
        <v>1974</v>
      </c>
      <c r="BZ3198" s="12" t="s">
        <v>2813</v>
      </c>
      <c r="CA3198" s="26" t="s">
        <v>2343</v>
      </c>
      <c r="CB3198" s="26" t="s">
        <v>3134</v>
      </c>
      <c r="CC3198" s="26" t="s">
        <v>3133</v>
      </c>
      <c r="CD3198" s="12"/>
      <c r="CE3198" s="12"/>
      <c r="CF3198" s="13"/>
      <c r="CU3198" s="1"/>
      <c r="CV3198" s="1"/>
      <c r="CW3198" s="1"/>
      <c r="DD3198" s="1"/>
      <c r="DF3198" s="1"/>
      <c r="DH3198"/>
      <c r="DJ3198" s="1"/>
      <c r="DP3198"/>
      <c r="DW3198" s="1"/>
      <c r="DX3198" s="1"/>
      <c r="DY3198" s="1"/>
      <c r="DZ3198" s="1"/>
      <c r="EA3198" s="1"/>
      <c r="EB3198" s="1"/>
      <c r="EC3198" s="1"/>
      <c r="EH3198"/>
      <c r="ER3198" s="1"/>
      <c r="ET3198" s="1"/>
      <c r="EV3198"/>
      <c r="EW3198"/>
      <c r="FH3198" s="1"/>
      <c r="FI3198" s="1"/>
      <c r="PD3198" s="2"/>
      <c r="PE3198" s="2"/>
      <c r="PF3198" s="2"/>
      <c r="PG3198" s="2"/>
      <c r="PH3198" s="2"/>
      <c r="PI3198" s="2"/>
      <c r="PJ3198" s="2"/>
      <c r="PK3198" s="2"/>
      <c r="PL3198" s="2"/>
      <c r="PM3198" s="2"/>
      <c r="PN3198" s="2"/>
      <c r="PO3198" s="2"/>
    </row>
    <row r="3199" spans="1:431" ht="98" hidden="1" x14ac:dyDescent="0.15">
      <c r="A3199" s="33" t="s">
        <v>3135</v>
      </c>
      <c r="B3199" s="3"/>
      <c r="C3199" s="34"/>
      <c r="D3199" s="34"/>
      <c r="E3199" s="3"/>
      <c r="F3199" s="6"/>
      <c r="G3199" s="6"/>
      <c r="H3199" s="6"/>
      <c r="I3199" s="3"/>
      <c r="J3199" s="6"/>
      <c r="K3199" s="3"/>
      <c r="L3199" s="3"/>
      <c r="M3199" s="3"/>
      <c r="N3199" s="6"/>
      <c r="O3199" s="3"/>
      <c r="P3199" s="6"/>
      <c r="Q3199" s="6"/>
      <c r="R3199" s="6"/>
      <c r="S3199" s="3"/>
      <c r="T3199" s="3"/>
      <c r="U3199" s="35"/>
      <c r="V3199" s="3"/>
      <c r="W3199" s="3"/>
      <c r="X3199" s="3"/>
      <c r="Y3199" s="6"/>
      <c r="Z3199" s="34"/>
      <c r="AA3199" s="34"/>
      <c r="AB3199" s="35"/>
      <c r="AC3199" s="34"/>
      <c r="AD3199" s="6"/>
      <c r="AE3199" s="3"/>
      <c r="AF3199" s="3"/>
      <c r="AG3199" s="6"/>
      <c r="AH3199" s="6"/>
      <c r="AI3199" s="3"/>
      <c r="AJ3199" s="3"/>
      <c r="AK3199" s="3"/>
      <c r="AL3199" s="3"/>
      <c r="AM3199" s="6"/>
      <c r="AN3199" s="35"/>
      <c r="AO3199" s="35"/>
      <c r="AP3199" s="3"/>
      <c r="AQ3199" s="35"/>
      <c r="AR3199" s="3"/>
      <c r="AS3199" s="3"/>
      <c r="AT3199" s="6"/>
      <c r="AU3199" s="6"/>
      <c r="AV3199" s="6"/>
      <c r="AW3199" s="3"/>
      <c r="AX3199" s="3"/>
      <c r="AY3199" s="3"/>
      <c r="AZ3199" s="35"/>
      <c r="BA3199" s="3"/>
      <c r="BB3199" s="3"/>
      <c r="BC3199" s="3"/>
      <c r="BD3199" s="3"/>
      <c r="BE3199" s="3"/>
      <c r="BF3199" s="35"/>
      <c r="BG3199" s="3"/>
      <c r="BH3199" s="3"/>
      <c r="BI3199" s="3"/>
      <c r="BJ3199" s="3"/>
      <c r="BK3199" s="35"/>
      <c r="BL3199" s="35"/>
      <c r="BM3199" s="35"/>
      <c r="BN3199" s="3"/>
      <c r="BO3199" s="3"/>
      <c r="BP3199" s="3"/>
      <c r="BQ3199" s="3"/>
      <c r="BR3199" s="3"/>
      <c r="BS3199" s="3"/>
      <c r="BT3199" s="3"/>
      <c r="BU3199" s="3"/>
      <c r="BV3199" s="3"/>
      <c r="BW3199" s="3"/>
      <c r="BX3199" s="3"/>
      <c r="BY3199" s="3">
        <v>1974</v>
      </c>
      <c r="BZ3199" s="12" t="s">
        <v>2813</v>
      </c>
      <c r="CA3199" s="26" t="s">
        <v>2343</v>
      </c>
      <c r="CB3199" s="26" t="s">
        <v>3145</v>
      </c>
      <c r="CC3199" s="26" t="s">
        <v>3133</v>
      </c>
      <c r="CD3199" s="3"/>
      <c r="CE3199" s="3"/>
      <c r="CF3199" s="7"/>
      <c r="CU3199" s="1"/>
      <c r="CV3199" s="1"/>
      <c r="CW3199" s="1"/>
      <c r="DD3199" s="1"/>
      <c r="DF3199" s="1"/>
      <c r="DH3199"/>
      <c r="DJ3199" s="1"/>
      <c r="DP3199"/>
      <c r="DW3199" s="1"/>
      <c r="DX3199" s="1"/>
      <c r="DY3199" s="1"/>
      <c r="DZ3199" s="1"/>
      <c r="EA3199" s="1"/>
      <c r="EB3199" s="1"/>
      <c r="EC3199" s="1"/>
      <c r="EH3199"/>
      <c r="ER3199" s="1"/>
      <c r="ET3199" s="1"/>
      <c r="EV3199"/>
      <c r="EW3199"/>
      <c r="FH3199" s="1"/>
      <c r="FI3199" s="1"/>
      <c r="PD3199" s="2"/>
      <c r="PE3199" s="2"/>
      <c r="PF3199" s="2"/>
      <c r="PG3199" s="2"/>
      <c r="PH3199" s="2"/>
      <c r="PI3199" s="2"/>
      <c r="PJ3199" s="2"/>
      <c r="PK3199" s="2"/>
      <c r="PL3199" s="2"/>
      <c r="PM3199" s="2"/>
      <c r="PN3199" s="2"/>
      <c r="PO3199" s="2"/>
    </row>
    <row r="3200" spans="1:431" ht="98" hidden="1" x14ac:dyDescent="0.15">
      <c r="A3200" s="32" t="s">
        <v>3136</v>
      </c>
      <c r="B3200" s="3"/>
      <c r="C3200" s="34"/>
      <c r="D3200" s="34"/>
      <c r="E3200" s="3"/>
      <c r="F3200" s="6"/>
      <c r="G3200" s="6"/>
      <c r="H3200" s="6"/>
      <c r="I3200" s="3"/>
      <c r="J3200" s="6"/>
      <c r="K3200" s="3"/>
      <c r="L3200" s="3"/>
      <c r="M3200" s="3"/>
      <c r="N3200" s="6"/>
      <c r="O3200" s="3"/>
      <c r="P3200" s="6"/>
      <c r="Q3200" s="6"/>
      <c r="R3200" s="6"/>
      <c r="S3200" s="3"/>
      <c r="T3200" s="3"/>
      <c r="U3200" s="35"/>
      <c r="V3200" s="3"/>
      <c r="W3200" s="3"/>
      <c r="X3200" s="3"/>
      <c r="Y3200" s="6"/>
      <c r="Z3200" s="34"/>
      <c r="AA3200" s="34"/>
      <c r="AB3200" s="35"/>
      <c r="AC3200" s="34"/>
      <c r="AD3200" s="6"/>
      <c r="AE3200" s="3"/>
      <c r="AF3200" s="3"/>
      <c r="AG3200" s="6"/>
      <c r="AH3200" s="6"/>
      <c r="AI3200" s="3"/>
      <c r="AJ3200" s="3"/>
      <c r="AK3200" s="3"/>
      <c r="AL3200" s="3"/>
      <c r="AM3200" s="6"/>
      <c r="AN3200" s="35"/>
      <c r="AO3200" s="35"/>
      <c r="AP3200" s="3"/>
      <c r="AQ3200" s="35"/>
      <c r="AR3200" s="3"/>
      <c r="AS3200" s="3"/>
      <c r="AT3200" s="6"/>
      <c r="AU3200" s="6"/>
      <c r="AV3200" s="6"/>
      <c r="AW3200" s="3"/>
      <c r="AX3200" s="3"/>
      <c r="AY3200" s="3"/>
      <c r="AZ3200" s="35"/>
      <c r="BA3200" s="3"/>
      <c r="BB3200" s="3"/>
      <c r="BC3200" s="3"/>
      <c r="BD3200" s="3"/>
      <c r="BE3200" s="3"/>
      <c r="BF3200" s="35"/>
      <c r="BG3200" s="3"/>
      <c r="BH3200" s="3"/>
      <c r="BI3200" s="3"/>
      <c r="BJ3200" s="3"/>
      <c r="BK3200" s="35"/>
      <c r="BL3200" s="35"/>
      <c r="BM3200" s="35"/>
      <c r="BN3200" s="3"/>
      <c r="BO3200" s="3"/>
      <c r="BP3200" s="3"/>
      <c r="BQ3200" s="3"/>
      <c r="BR3200" s="3"/>
      <c r="BS3200" s="3"/>
      <c r="BT3200" s="3"/>
      <c r="BU3200" s="3"/>
      <c r="BV3200" s="3"/>
      <c r="BW3200" s="3"/>
      <c r="BX3200" s="3"/>
      <c r="BY3200" s="3">
        <v>1974</v>
      </c>
      <c r="BZ3200" s="12" t="s">
        <v>2813</v>
      </c>
      <c r="CA3200" s="26" t="s">
        <v>2343</v>
      </c>
      <c r="CB3200" s="26" t="s">
        <v>3145</v>
      </c>
      <c r="CC3200" s="26" t="s">
        <v>3133</v>
      </c>
      <c r="CD3200" s="3"/>
      <c r="CE3200" s="3"/>
      <c r="CF3200" s="7"/>
      <c r="CU3200" s="1"/>
      <c r="CV3200" s="1"/>
      <c r="CW3200" s="1"/>
      <c r="DD3200" s="1"/>
      <c r="DF3200" s="1"/>
      <c r="DH3200"/>
      <c r="DJ3200" s="1"/>
      <c r="DP3200"/>
      <c r="DW3200" s="1"/>
      <c r="DX3200" s="1"/>
      <c r="DY3200" s="1"/>
      <c r="DZ3200" s="1"/>
      <c r="EA3200" s="1"/>
      <c r="EB3200" s="1"/>
      <c r="EC3200" s="1"/>
      <c r="EH3200"/>
      <c r="ER3200" s="1"/>
      <c r="ET3200" s="1"/>
      <c r="EV3200"/>
      <c r="EW3200"/>
      <c r="FH3200" s="1"/>
      <c r="FI3200" s="1"/>
      <c r="PD3200" s="2"/>
      <c r="PE3200" s="2"/>
      <c r="PF3200" s="2"/>
      <c r="PG3200" s="2"/>
      <c r="PH3200" s="2"/>
      <c r="PI3200" s="2"/>
      <c r="PJ3200" s="2"/>
      <c r="PK3200" s="2"/>
      <c r="PL3200" s="2"/>
      <c r="PM3200" s="2"/>
      <c r="PN3200" s="2"/>
      <c r="PO3200" s="2"/>
    </row>
    <row r="3201" spans="1:431" ht="98" hidden="1" x14ac:dyDescent="0.15">
      <c r="A3201" s="33" t="s">
        <v>3137</v>
      </c>
      <c r="B3201" s="3"/>
      <c r="C3201" s="34"/>
      <c r="D3201" s="34"/>
      <c r="E3201" s="3"/>
      <c r="F3201" s="6"/>
      <c r="G3201" s="6"/>
      <c r="H3201" s="6"/>
      <c r="I3201" s="3"/>
      <c r="J3201" s="6"/>
      <c r="K3201" s="3"/>
      <c r="L3201" s="3"/>
      <c r="M3201" s="3"/>
      <c r="N3201" s="6"/>
      <c r="O3201" s="3"/>
      <c r="P3201" s="6"/>
      <c r="Q3201" s="6"/>
      <c r="R3201" s="6"/>
      <c r="S3201" s="3"/>
      <c r="T3201" s="3"/>
      <c r="U3201" s="35"/>
      <c r="V3201" s="3"/>
      <c r="W3201" s="3"/>
      <c r="X3201" s="3"/>
      <c r="Y3201" s="6"/>
      <c r="Z3201" s="34"/>
      <c r="AA3201" s="34"/>
      <c r="AB3201" s="35"/>
      <c r="AC3201" s="34"/>
      <c r="AD3201" s="6"/>
      <c r="AE3201" s="3"/>
      <c r="AF3201" s="3"/>
      <c r="AG3201" s="6"/>
      <c r="AH3201" s="6"/>
      <c r="AI3201" s="3"/>
      <c r="AJ3201" s="3"/>
      <c r="AK3201" s="3"/>
      <c r="AL3201" s="3"/>
      <c r="AM3201" s="6"/>
      <c r="AN3201" s="35"/>
      <c r="AO3201" s="35"/>
      <c r="AP3201" s="3"/>
      <c r="AQ3201" s="35"/>
      <c r="AR3201" s="3"/>
      <c r="AS3201" s="3"/>
      <c r="AT3201" s="6"/>
      <c r="AU3201" s="6"/>
      <c r="AV3201" s="6"/>
      <c r="AW3201" s="3"/>
      <c r="AX3201" s="3"/>
      <c r="AY3201" s="3"/>
      <c r="AZ3201" s="35"/>
      <c r="BA3201" s="3"/>
      <c r="BB3201" s="3"/>
      <c r="BC3201" s="3"/>
      <c r="BD3201" s="3"/>
      <c r="BE3201" s="3"/>
      <c r="BF3201" s="35"/>
      <c r="BG3201" s="3"/>
      <c r="BH3201" s="3"/>
      <c r="BI3201" s="3"/>
      <c r="BJ3201" s="3"/>
      <c r="BK3201" s="35"/>
      <c r="BL3201" s="35"/>
      <c r="BM3201" s="35"/>
      <c r="BN3201" s="3"/>
      <c r="BO3201" s="3"/>
      <c r="BP3201" s="3"/>
      <c r="BQ3201" s="3"/>
      <c r="BR3201" s="3"/>
      <c r="BS3201" s="3"/>
      <c r="BT3201" s="3"/>
      <c r="BU3201" s="3"/>
      <c r="BV3201" s="3"/>
      <c r="BW3201" s="3"/>
      <c r="BX3201" s="3"/>
      <c r="BY3201" s="3">
        <v>1974</v>
      </c>
      <c r="BZ3201" s="12" t="s">
        <v>2813</v>
      </c>
      <c r="CA3201" s="26" t="s">
        <v>2343</v>
      </c>
      <c r="CB3201" s="26" t="s">
        <v>3145</v>
      </c>
      <c r="CC3201" s="26" t="s">
        <v>3133</v>
      </c>
      <c r="CD3201" s="3"/>
      <c r="CE3201" s="3"/>
      <c r="CF3201" s="7"/>
      <c r="CU3201" s="1"/>
      <c r="CV3201" s="1"/>
      <c r="CW3201" s="1"/>
      <c r="DD3201" s="1"/>
      <c r="DF3201" s="1"/>
      <c r="DH3201"/>
      <c r="DJ3201" s="1"/>
      <c r="DP3201"/>
      <c r="DW3201" s="1"/>
      <c r="DX3201" s="1"/>
      <c r="DY3201" s="1"/>
      <c r="DZ3201" s="1"/>
      <c r="EA3201" s="1"/>
      <c r="EB3201" s="1"/>
      <c r="EC3201" s="1"/>
      <c r="EH3201"/>
      <c r="ER3201" s="1"/>
      <c r="ET3201" s="1"/>
      <c r="EV3201"/>
      <c r="EW3201"/>
      <c r="FH3201" s="1"/>
      <c r="FI3201" s="1"/>
      <c r="PD3201" s="2"/>
      <c r="PE3201" s="2"/>
      <c r="PF3201" s="2"/>
      <c r="PG3201" s="2"/>
      <c r="PH3201" s="2"/>
      <c r="PI3201" s="2"/>
      <c r="PJ3201" s="2"/>
      <c r="PK3201" s="2"/>
      <c r="PL3201" s="2"/>
      <c r="PM3201" s="2"/>
      <c r="PN3201" s="2"/>
      <c r="PO3201" s="2"/>
    </row>
    <row r="3202" spans="1:431" ht="98" hidden="1" x14ac:dyDescent="0.15">
      <c r="A3202" s="32" t="s">
        <v>3138</v>
      </c>
      <c r="B3202" s="3"/>
      <c r="C3202" s="34"/>
      <c r="D3202" s="34"/>
      <c r="E3202" s="3"/>
      <c r="F3202" s="6"/>
      <c r="G3202" s="6"/>
      <c r="H3202" s="6"/>
      <c r="I3202" s="3"/>
      <c r="J3202" s="6"/>
      <c r="K3202" s="3"/>
      <c r="L3202" s="3"/>
      <c r="M3202" s="3"/>
      <c r="N3202" s="6"/>
      <c r="O3202" s="3"/>
      <c r="P3202" s="6"/>
      <c r="Q3202" s="6"/>
      <c r="R3202" s="6"/>
      <c r="S3202" s="3"/>
      <c r="T3202" s="3"/>
      <c r="U3202" s="35"/>
      <c r="V3202" s="3"/>
      <c r="W3202" s="3"/>
      <c r="X3202" s="3"/>
      <c r="Y3202" s="6"/>
      <c r="Z3202" s="34"/>
      <c r="AA3202" s="34"/>
      <c r="AB3202" s="35"/>
      <c r="AC3202" s="34"/>
      <c r="AD3202" s="6"/>
      <c r="AE3202" s="3"/>
      <c r="AF3202" s="3"/>
      <c r="AG3202" s="6"/>
      <c r="AH3202" s="6"/>
      <c r="AI3202" s="3"/>
      <c r="AJ3202" s="3"/>
      <c r="AK3202" s="3"/>
      <c r="AL3202" s="3"/>
      <c r="AM3202" s="6"/>
      <c r="AN3202" s="35"/>
      <c r="AO3202" s="35"/>
      <c r="AP3202" s="3"/>
      <c r="AQ3202" s="35"/>
      <c r="AR3202" s="3"/>
      <c r="AS3202" s="3"/>
      <c r="AT3202" s="6"/>
      <c r="AU3202" s="6"/>
      <c r="AV3202" s="6"/>
      <c r="AW3202" s="3"/>
      <c r="AX3202" s="3"/>
      <c r="AY3202" s="3"/>
      <c r="AZ3202" s="35"/>
      <c r="BA3202" s="3"/>
      <c r="BB3202" s="3"/>
      <c r="BC3202" s="3"/>
      <c r="BD3202" s="3"/>
      <c r="BE3202" s="3"/>
      <c r="BF3202" s="35"/>
      <c r="BG3202" s="3"/>
      <c r="BH3202" s="3"/>
      <c r="BI3202" s="3"/>
      <c r="BJ3202" s="3"/>
      <c r="BK3202" s="35"/>
      <c r="BL3202" s="35"/>
      <c r="BM3202" s="35"/>
      <c r="BN3202" s="3"/>
      <c r="BO3202" s="3"/>
      <c r="BP3202" s="3"/>
      <c r="BQ3202" s="3"/>
      <c r="BR3202" s="3"/>
      <c r="BS3202" s="3"/>
      <c r="BT3202" s="3"/>
      <c r="BU3202" s="3"/>
      <c r="BV3202" s="3"/>
      <c r="BW3202" s="3"/>
      <c r="BX3202" s="3"/>
      <c r="BY3202" s="3">
        <v>1974</v>
      </c>
      <c r="BZ3202" s="12" t="s">
        <v>2813</v>
      </c>
      <c r="CA3202" s="26" t="s">
        <v>2343</v>
      </c>
      <c r="CB3202" s="26" t="s">
        <v>3145</v>
      </c>
      <c r="CC3202" s="26" t="s">
        <v>3133</v>
      </c>
      <c r="CD3202" s="3"/>
      <c r="CE3202" s="3"/>
      <c r="CF3202" s="7"/>
      <c r="CU3202" s="1"/>
      <c r="CV3202" s="1"/>
      <c r="CW3202" s="1"/>
      <c r="DD3202" s="1"/>
      <c r="DF3202" s="1"/>
      <c r="DH3202"/>
      <c r="DJ3202" s="1"/>
      <c r="DP3202"/>
      <c r="DW3202" s="1"/>
      <c r="DX3202" s="1"/>
      <c r="DY3202" s="1"/>
      <c r="DZ3202" s="1"/>
      <c r="EA3202" s="1"/>
      <c r="EB3202" s="1"/>
      <c r="EC3202" s="1"/>
      <c r="EH3202"/>
      <c r="ER3202" s="1"/>
      <c r="ET3202" s="1"/>
      <c r="EV3202"/>
      <c r="EW3202"/>
      <c r="FH3202" s="1"/>
      <c r="FI3202" s="1"/>
      <c r="PD3202" s="2"/>
      <c r="PE3202" s="2"/>
      <c r="PF3202" s="2"/>
      <c r="PG3202" s="2"/>
      <c r="PH3202" s="2"/>
      <c r="PI3202" s="2"/>
      <c r="PJ3202" s="2"/>
      <c r="PK3202" s="2"/>
      <c r="PL3202" s="2"/>
      <c r="PM3202" s="2"/>
      <c r="PN3202" s="2"/>
      <c r="PO3202" s="2"/>
    </row>
    <row r="3203" spans="1:431" ht="98" hidden="1" x14ac:dyDescent="0.15">
      <c r="A3203" s="33" t="s">
        <v>3139</v>
      </c>
      <c r="B3203" s="3"/>
      <c r="C3203" s="34"/>
      <c r="D3203" s="34"/>
      <c r="E3203" s="3"/>
      <c r="F3203" s="6"/>
      <c r="G3203" s="6"/>
      <c r="H3203" s="6"/>
      <c r="I3203" s="3"/>
      <c r="J3203" s="6"/>
      <c r="K3203" s="3"/>
      <c r="L3203" s="3"/>
      <c r="M3203" s="3"/>
      <c r="N3203" s="6"/>
      <c r="O3203" s="3"/>
      <c r="P3203" s="6"/>
      <c r="Q3203" s="6"/>
      <c r="R3203" s="6"/>
      <c r="S3203" s="3"/>
      <c r="T3203" s="3"/>
      <c r="U3203" s="35"/>
      <c r="V3203" s="3"/>
      <c r="W3203" s="3"/>
      <c r="X3203" s="3"/>
      <c r="Y3203" s="6"/>
      <c r="Z3203" s="34"/>
      <c r="AA3203" s="34"/>
      <c r="AB3203" s="35"/>
      <c r="AC3203" s="34"/>
      <c r="AD3203" s="6"/>
      <c r="AE3203" s="3"/>
      <c r="AF3203" s="3"/>
      <c r="AG3203" s="6"/>
      <c r="AH3203" s="6"/>
      <c r="AI3203" s="3"/>
      <c r="AJ3203" s="3"/>
      <c r="AK3203" s="3"/>
      <c r="AL3203" s="3"/>
      <c r="AM3203" s="6"/>
      <c r="AN3203" s="35"/>
      <c r="AO3203" s="35"/>
      <c r="AP3203" s="3"/>
      <c r="AQ3203" s="35"/>
      <c r="AR3203" s="3"/>
      <c r="AS3203" s="3"/>
      <c r="AT3203" s="6"/>
      <c r="AU3203" s="6"/>
      <c r="AV3203" s="6"/>
      <c r="AW3203" s="3"/>
      <c r="AX3203" s="3"/>
      <c r="AY3203" s="3"/>
      <c r="AZ3203" s="35"/>
      <c r="BA3203" s="3"/>
      <c r="BB3203" s="3"/>
      <c r="BC3203" s="3"/>
      <c r="BD3203" s="3"/>
      <c r="BE3203" s="3"/>
      <c r="BF3203" s="35"/>
      <c r="BG3203" s="3"/>
      <c r="BH3203" s="3"/>
      <c r="BI3203" s="3"/>
      <c r="BJ3203" s="3"/>
      <c r="BK3203" s="35"/>
      <c r="BL3203" s="35"/>
      <c r="BM3203" s="35"/>
      <c r="BN3203" s="3"/>
      <c r="BO3203" s="3"/>
      <c r="BP3203" s="3"/>
      <c r="BQ3203" s="3"/>
      <c r="BR3203" s="3"/>
      <c r="BS3203" s="3"/>
      <c r="BT3203" s="3"/>
      <c r="BU3203" s="3"/>
      <c r="BV3203" s="3"/>
      <c r="BW3203" s="3"/>
      <c r="BX3203" s="3"/>
      <c r="BY3203" s="3">
        <v>1974</v>
      </c>
      <c r="BZ3203" s="12" t="s">
        <v>2813</v>
      </c>
      <c r="CA3203" s="26" t="s">
        <v>2343</v>
      </c>
      <c r="CB3203" s="26" t="s">
        <v>3145</v>
      </c>
      <c r="CC3203" s="26" t="s">
        <v>3133</v>
      </c>
      <c r="CD3203" s="3"/>
      <c r="CE3203" s="3"/>
      <c r="CF3203" s="7"/>
      <c r="CU3203" s="1"/>
      <c r="CV3203" s="1"/>
      <c r="CW3203" s="1"/>
      <c r="DD3203" s="1"/>
      <c r="DF3203" s="1"/>
      <c r="DH3203"/>
      <c r="DJ3203" s="1"/>
      <c r="DP3203"/>
      <c r="DW3203" s="1"/>
      <c r="DX3203" s="1"/>
      <c r="DY3203" s="1"/>
      <c r="DZ3203" s="1"/>
      <c r="EA3203" s="1"/>
      <c r="EB3203" s="1"/>
      <c r="EC3203" s="1"/>
      <c r="EH3203"/>
      <c r="ER3203" s="1"/>
      <c r="ET3203" s="1"/>
      <c r="EV3203"/>
      <c r="EW3203"/>
      <c r="FH3203" s="1"/>
      <c r="FI3203" s="1"/>
      <c r="PD3203" s="2"/>
      <c r="PE3203" s="2"/>
      <c r="PF3203" s="2"/>
      <c r="PG3203" s="2"/>
      <c r="PH3203" s="2"/>
      <c r="PI3203" s="2"/>
      <c r="PJ3203" s="2"/>
      <c r="PK3203" s="2"/>
      <c r="PL3203" s="2"/>
      <c r="PM3203" s="2"/>
      <c r="PN3203" s="2"/>
      <c r="PO3203" s="2"/>
    </row>
    <row r="3204" spans="1:431" ht="98" hidden="1" x14ac:dyDescent="0.15">
      <c r="A3204" s="32" t="s">
        <v>3140</v>
      </c>
      <c r="B3204" s="3"/>
      <c r="C3204" s="34"/>
      <c r="D3204" s="34"/>
      <c r="E3204" s="3"/>
      <c r="F3204" s="6"/>
      <c r="G3204" s="6"/>
      <c r="H3204" s="6"/>
      <c r="I3204" s="3"/>
      <c r="J3204" s="6"/>
      <c r="K3204" s="3"/>
      <c r="L3204" s="3"/>
      <c r="M3204" s="3"/>
      <c r="N3204" s="6"/>
      <c r="O3204" s="3"/>
      <c r="P3204" s="6"/>
      <c r="Q3204" s="6"/>
      <c r="R3204" s="6"/>
      <c r="S3204" s="3"/>
      <c r="T3204" s="3"/>
      <c r="U3204" s="35"/>
      <c r="V3204" s="3"/>
      <c r="W3204" s="3"/>
      <c r="X3204" s="3"/>
      <c r="Y3204" s="6"/>
      <c r="Z3204" s="34"/>
      <c r="AA3204" s="34"/>
      <c r="AB3204" s="35"/>
      <c r="AC3204" s="34"/>
      <c r="AD3204" s="6"/>
      <c r="AE3204" s="3"/>
      <c r="AF3204" s="3"/>
      <c r="AG3204" s="6"/>
      <c r="AH3204" s="6"/>
      <c r="AI3204" s="3"/>
      <c r="AJ3204" s="3"/>
      <c r="AK3204" s="3"/>
      <c r="AL3204" s="3"/>
      <c r="AM3204" s="6"/>
      <c r="AN3204" s="35"/>
      <c r="AO3204" s="35"/>
      <c r="AP3204" s="3"/>
      <c r="AQ3204" s="35"/>
      <c r="AR3204" s="3"/>
      <c r="AS3204" s="3"/>
      <c r="AT3204" s="6"/>
      <c r="AU3204" s="6"/>
      <c r="AV3204" s="6"/>
      <c r="AW3204" s="3"/>
      <c r="AX3204" s="3"/>
      <c r="AY3204" s="3"/>
      <c r="AZ3204" s="35"/>
      <c r="BA3204" s="3"/>
      <c r="BB3204" s="3"/>
      <c r="BC3204" s="3"/>
      <c r="BD3204" s="3"/>
      <c r="BE3204" s="3"/>
      <c r="BF3204" s="35"/>
      <c r="BG3204" s="3"/>
      <c r="BH3204" s="3"/>
      <c r="BI3204" s="3"/>
      <c r="BJ3204" s="3"/>
      <c r="BK3204" s="35"/>
      <c r="BL3204" s="35"/>
      <c r="BM3204" s="35"/>
      <c r="BN3204" s="3"/>
      <c r="BO3204" s="3"/>
      <c r="BP3204" s="3"/>
      <c r="BQ3204" s="3"/>
      <c r="BR3204" s="3"/>
      <c r="BS3204" s="3"/>
      <c r="BT3204" s="3"/>
      <c r="BU3204" s="3"/>
      <c r="BV3204" s="3"/>
      <c r="BW3204" s="3"/>
      <c r="BX3204" s="3"/>
      <c r="BY3204" s="3">
        <v>1974</v>
      </c>
      <c r="BZ3204" s="12" t="s">
        <v>2813</v>
      </c>
      <c r="CA3204" s="26" t="s">
        <v>2343</v>
      </c>
      <c r="CB3204" s="26" t="s">
        <v>3145</v>
      </c>
      <c r="CC3204" s="26" t="s">
        <v>3133</v>
      </c>
      <c r="CD3204" s="3"/>
      <c r="CE3204" s="3"/>
      <c r="CF3204" s="7"/>
      <c r="CU3204" s="1"/>
      <c r="CV3204" s="1"/>
      <c r="CW3204" s="1"/>
      <c r="DD3204" s="1"/>
      <c r="DF3204" s="1"/>
      <c r="DH3204"/>
      <c r="DJ3204" s="1"/>
      <c r="DP3204"/>
      <c r="DW3204" s="1"/>
      <c r="DX3204" s="1"/>
      <c r="DY3204" s="1"/>
      <c r="DZ3204" s="1"/>
      <c r="EA3204" s="1"/>
      <c r="EB3204" s="1"/>
      <c r="EC3204" s="1"/>
      <c r="EH3204"/>
      <c r="ER3204" s="1"/>
      <c r="ET3204" s="1"/>
      <c r="EV3204"/>
      <c r="EW3204"/>
      <c r="FH3204" s="1"/>
      <c r="FI3204" s="1"/>
      <c r="PD3204" s="2"/>
      <c r="PE3204" s="2"/>
      <c r="PF3204" s="2"/>
      <c r="PG3204" s="2"/>
      <c r="PH3204" s="2"/>
      <c r="PI3204" s="2"/>
      <c r="PJ3204" s="2"/>
      <c r="PK3204" s="2"/>
      <c r="PL3204" s="2"/>
      <c r="PM3204" s="2"/>
      <c r="PN3204" s="2"/>
      <c r="PO3204" s="2"/>
    </row>
    <row r="3205" spans="1:431" ht="98" hidden="1" x14ac:dyDescent="0.15">
      <c r="A3205" s="33" t="s">
        <v>3141</v>
      </c>
      <c r="B3205" s="3"/>
      <c r="C3205" s="34"/>
      <c r="D3205" s="34"/>
      <c r="E3205" s="3"/>
      <c r="F3205" s="6"/>
      <c r="G3205" s="6"/>
      <c r="H3205" s="6"/>
      <c r="I3205" s="3"/>
      <c r="J3205" s="6"/>
      <c r="K3205" s="3"/>
      <c r="L3205" s="3"/>
      <c r="M3205" s="3"/>
      <c r="N3205" s="6"/>
      <c r="O3205" s="3"/>
      <c r="P3205" s="6"/>
      <c r="Q3205" s="6"/>
      <c r="R3205" s="6"/>
      <c r="S3205" s="3"/>
      <c r="T3205" s="3"/>
      <c r="U3205" s="35"/>
      <c r="V3205" s="3"/>
      <c r="W3205" s="3"/>
      <c r="X3205" s="3"/>
      <c r="Y3205" s="6"/>
      <c r="Z3205" s="34"/>
      <c r="AA3205" s="34"/>
      <c r="AB3205" s="35"/>
      <c r="AC3205" s="34"/>
      <c r="AD3205" s="6"/>
      <c r="AE3205" s="3"/>
      <c r="AF3205" s="3"/>
      <c r="AG3205" s="6"/>
      <c r="AH3205" s="6"/>
      <c r="AI3205" s="3"/>
      <c r="AJ3205" s="3"/>
      <c r="AK3205" s="3"/>
      <c r="AL3205" s="3"/>
      <c r="AM3205" s="6"/>
      <c r="AN3205" s="35"/>
      <c r="AO3205" s="35"/>
      <c r="AP3205" s="3"/>
      <c r="AQ3205" s="35"/>
      <c r="AR3205" s="3"/>
      <c r="AS3205" s="3"/>
      <c r="AT3205" s="6"/>
      <c r="AU3205" s="6"/>
      <c r="AV3205" s="6"/>
      <c r="AW3205" s="3"/>
      <c r="AX3205" s="3"/>
      <c r="AY3205" s="3"/>
      <c r="AZ3205" s="35"/>
      <c r="BA3205" s="3"/>
      <c r="BB3205" s="3"/>
      <c r="BC3205" s="3"/>
      <c r="BD3205" s="3"/>
      <c r="BE3205" s="3"/>
      <c r="BF3205" s="35"/>
      <c r="BG3205" s="3"/>
      <c r="BH3205" s="3"/>
      <c r="BI3205" s="3"/>
      <c r="BJ3205" s="3"/>
      <c r="BK3205" s="35"/>
      <c r="BL3205" s="35"/>
      <c r="BM3205" s="35"/>
      <c r="BN3205" s="3"/>
      <c r="BO3205" s="3"/>
      <c r="BP3205" s="3"/>
      <c r="BQ3205" s="3"/>
      <c r="BR3205" s="3"/>
      <c r="BS3205" s="3"/>
      <c r="BT3205" s="3"/>
      <c r="BU3205" s="3"/>
      <c r="BV3205" s="3"/>
      <c r="BW3205" s="3"/>
      <c r="BX3205" s="3"/>
      <c r="BY3205" s="3">
        <v>1974</v>
      </c>
      <c r="BZ3205" s="12" t="s">
        <v>2813</v>
      </c>
      <c r="CA3205" s="26" t="s">
        <v>2343</v>
      </c>
      <c r="CB3205" s="26" t="s">
        <v>3145</v>
      </c>
      <c r="CC3205" s="26" t="s">
        <v>3133</v>
      </c>
      <c r="CD3205" s="3"/>
      <c r="CE3205" s="3"/>
      <c r="CF3205" s="7"/>
      <c r="CU3205" s="1"/>
      <c r="CV3205" s="1"/>
      <c r="CW3205" s="1"/>
      <c r="DD3205" s="1"/>
      <c r="DF3205" s="1"/>
      <c r="DH3205"/>
      <c r="DJ3205" s="1"/>
      <c r="DP3205"/>
      <c r="DW3205" s="1"/>
      <c r="DX3205" s="1"/>
      <c r="DY3205" s="1"/>
      <c r="DZ3205" s="1"/>
      <c r="EA3205" s="1"/>
      <c r="EB3205" s="1"/>
      <c r="EC3205" s="1"/>
      <c r="EH3205"/>
      <c r="ER3205" s="1"/>
      <c r="ET3205" s="1"/>
      <c r="EV3205"/>
      <c r="EW3205"/>
      <c r="FH3205" s="1"/>
      <c r="FI3205" s="1"/>
      <c r="PD3205" s="2"/>
      <c r="PE3205" s="2"/>
      <c r="PF3205" s="2"/>
      <c r="PG3205" s="2"/>
      <c r="PH3205" s="2"/>
      <c r="PI3205" s="2"/>
      <c r="PJ3205" s="2"/>
      <c r="PK3205" s="2"/>
      <c r="PL3205" s="2"/>
      <c r="PM3205" s="2"/>
      <c r="PN3205" s="2"/>
      <c r="PO3205" s="2"/>
    </row>
    <row r="3206" spans="1:431" ht="98" hidden="1" x14ac:dyDescent="0.15">
      <c r="A3206" s="32" t="s">
        <v>3142</v>
      </c>
      <c r="B3206" s="3"/>
      <c r="C3206" s="34"/>
      <c r="D3206" s="34"/>
      <c r="E3206" s="3"/>
      <c r="F3206" s="6"/>
      <c r="G3206" s="6"/>
      <c r="H3206" s="6"/>
      <c r="I3206" s="3"/>
      <c r="J3206" s="6"/>
      <c r="K3206" s="3"/>
      <c r="L3206" s="3"/>
      <c r="M3206" s="3"/>
      <c r="N3206" s="6"/>
      <c r="O3206" s="3"/>
      <c r="P3206" s="6"/>
      <c r="Q3206" s="6"/>
      <c r="R3206" s="6"/>
      <c r="S3206" s="3"/>
      <c r="T3206" s="3"/>
      <c r="U3206" s="35"/>
      <c r="V3206" s="3"/>
      <c r="W3206" s="3"/>
      <c r="X3206" s="3"/>
      <c r="Y3206" s="6"/>
      <c r="Z3206" s="34"/>
      <c r="AA3206" s="34"/>
      <c r="AB3206" s="35"/>
      <c r="AC3206" s="34"/>
      <c r="AD3206" s="6"/>
      <c r="AE3206" s="3"/>
      <c r="AF3206" s="3"/>
      <c r="AG3206" s="6"/>
      <c r="AH3206" s="6"/>
      <c r="AI3206" s="3"/>
      <c r="AJ3206" s="3"/>
      <c r="AK3206" s="3"/>
      <c r="AL3206" s="3"/>
      <c r="AM3206" s="6"/>
      <c r="AN3206" s="35"/>
      <c r="AO3206" s="35"/>
      <c r="AP3206" s="3"/>
      <c r="AQ3206" s="35"/>
      <c r="AR3206" s="3"/>
      <c r="AS3206" s="3"/>
      <c r="AT3206" s="6"/>
      <c r="AU3206" s="6"/>
      <c r="AV3206" s="6"/>
      <c r="AW3206" s="3"/>
      <c r="AX3206" s="3"/>
      <c r="AY3206" s="3"/>
      <c r="AZ3206" s="35"/>
      <c r="BA3206" s="3"/>
      <c r="BB3206" s="3"/>
      <c r="BC3206" s="3"/>
      <c r="BD3206" s="3"/>
      <c r="BE3206" s="3"/>
      <c r="BF3206" s="35"/>
      <c r="BG3206" s="3"/>
      <c r="BH3206" s="3"/>
      <c r="BI3206" s="3"/>
      <c r="BJ3206" s="3"/>
      <c r="BK3206" s="35"/>
      <c r="BL3206" s="35"/>
      <c r="BM3206" s="35"/>
      <c r="BN3206" s="3"/>
      <c r="BO3206" s="3"/>
      <c r="BP3206" s="3"/>
      <c r="BQ3206" s="3"/>
      <c r="BR3206" s="3"/>
      <c r="BS3206" s="3"/>
      <c r="BT3206" s="3"/>
      <c r="BU3206" s="3"/>
      <c r="BV3206" s="3"/>
      <c r="BW3206" s="3"/>
      <c r="BX3206" s="3"/>
      <c r="BY3206" s="3">
        <v>1974</v>
      </c>
      <c r="BZ3206" s="12" t="s">
        <v>2813</v>
      </c>
      <c r="CA3206" s="26" t="s">
        <v>2343</v>
      </c>
      <c r="CB3206" s="26" t="s">
        <v>3145</v>
      </c>
      <c r="CC3206" s="26" t="s">
        <v>3133</v>
      </c>
      <c r="CD3206" s="3"/>
      <c r="CE3206" s="3"/>
      <c r="CF3206" s="7"/>
      <c r="CU3206" s="1"/>
      <c r="CV3206" s="1"/>
      <c r="CW3206" s="1"/>
      <c r="DD3206" s="1"/>
      <c r="DF3206" s="1"/>
      <c r="DH3206"/>
      <c r="DJ3206" s="1"/>
      <c r="DP3206"/>
      <c r="DW3206" s="1"/>
      <c r="DX3206" s="1"/>
      <c r="DY3206" s="1"/>
      <c r="DZ3206" s="1"/>
      <c r="EA3206" s="1"/>
      <c r="EB3206" s="1"/>
      <c r="EC3206" s="1"/>
      <c r="EH3206"/>
      <c r="ER3206" s="1"/>
      <c r="ET3206" s="1"/>
      <c r="EV3206"/>
      <c r="EW3206"/>
      <c r="FH3206" s="1"/>
      <c r="FI3206" s="1"/>
      <c r="PD3206" s="2"/>
      <c r="PE3206" s="2"/>
      <c r="PF3206" s="2"/>
      <c r="PG3206" s="2"/>
      <c r="PH3206" s="2"/>
      <c r="PI3206" s="2"/>
      <c r="PJ3206" s="2"/>
      <c r="PK3206" s="2"/>
      <c r="PL3206" s="2"/>
      <c r="PM3206" s="2"/>
      <c r="PN3206" s="2"/>
      <c r="PO3206" s="2"/>
    </row>
    <row r="3207" spans="1:431" ht="98" hidden="1" x14ac:dyDescent="0.15">
      <c r="A3207" s="33" t="s">
        <v>3143</v>
      </c>
      <c r="B3207" s="3"/>
      <c r="C3207" s="34"/>
      <c r="D3207" s="34"/>
      <c r="E3207" s="3"/>
      <c r="F3207" s="6"/>
      <c r="G3207" s="6"/>
      <c r="H3207" s="6"/>
      <c r="I3207" s="3"/>
      <c r="J3207" s="6"/>
      <c r="K3207" s="3"/>
      <c r="L3207" s="3"/>
      <c r="M3207" s="3"/>
      <c r="N3207" s="6"/>
      <c r="O3207" s="3"/>
      <c r="P3207" s="6"/>
      <c r="Q3207" s="6"/>
      <c r="R3207" s="6"/>
      <c r="S3207" s="3"/>
      <c r="T3207" s="3"/>
      <c r="U3207" s="35"/>
      <c r="V3207" s="3"/>
      <c r="W3207" s="3"/>
      <c r="X3207" s="3"/>
      <c r="Y3207" s="6"/>
      <c r="Z3207" s="34"/>
      <c r="AA3207" s="34"/>
      <c r="AB3207" s="35"/>
      <c r="AC3207" s="34"/>
      <c r="AD3207" s="6"/>
      <c r="AE3207" s="3"/>
      <c r="AF3207" s="3"/>
      <c r="AG3207" s="6"/>
      <c r="AH3207" s="6"/>
      <c r="AI3207" s="3"/>
      <c r="AJ3207" s="3"/>
      <c r="AK3207" s="3"/>
      <c r="AL3207" s="3"/>
      <c r="AM3207" s="6"/>
      <c r="AN3207" s="35"/>
      <c r="AO3207" s="35"/>
      <c r="AP3207" s="3"/>
      <c r="AQ3207" s="35"/>
      <c r="AR3207" s="3"/>
      <c r="AS3207" s="3"/>
      <c r="AT3207" s="6"/>
      <c r="AU3207" s="6"/>
      <c r="AV3207" s="6"/>
      <c r="AW3207" s="3"/>
      <c r="AX3207" s="3"/>
      <c r="AY3207" s="3"/>
      <c r="AZ3207" s="35"/>
      <c r="BA3207" s="3"/>
      <c r="BB3207" s="3"/>
      <c r="BC3207" s="3"/>
      <c r="BD3207" s="3"/>
      <c r="BE3207" s="3"/>
      <c r="BF3207" s="35"/>
      <c r="BG3207" s="3"/>
      <c r="BH3207" s="3"/>
      <c r="BI3207" s="3"/>
      <c r="BJ3207" s="3"/>
      <c r="BK3207" s="35"/>
      <c r="BL3207" s="35"/>
      <c r="BM3207" s="35"/>
      <c r="BN3207" s="3"/>
      <c r="BO3207" s="3"/>
      <c r="BP3207" s="3"/>
      <c r="BQ3207" s="3"/>
      <c r="BR3207" s="3"/>
      <c r="BS3207" s="3"/>
      <c r="BT3207" s="3"/>
      <c r="BU3207" s="3"/>
      <c r="BV3207" s="3"/>
      <c r="BW3207" s="3"/>
      <c r="BX3207" s="3"/>
      <c r="BY3207" s="3">
        <v>1974</v>
      </c>
      <c r="BZ3207" s="12" t="s">
        <v>2813</v>
      </c>
      <c r="CA3207" s="26" t="s">
        <v>2343</v>
      </c>
      <c r="CB3207" s="26" t="s">
        <v>3145</v>
      </c>
      <c r="CC3207" s="26" t="s">
        <v>3133</v>
      </c>
      <c r="CD3207" s="3"/>
      <c r="CE3207" s="3"/>
      <c r="CF3207" s="7"/>
      <c r="CU3207" s="1"/>
      <c r="CV3207" s="1"/>
      <c r="CW3207" s="1"/>
      <c r="DD3207" s="1"/>
      <c r="DF3207" s="1"/>
      <c r="DH3207"/>
      <c r="DJ3207" s="1"/>
      <c r="DP3207"/>
      <c r="DW3207" s="1"/>
      <c r="DX3207" s="1"/>
      <c r="DY3207" s="1"/>
      <c r="DZ3207" s="1"/>
      <c r="EA3207" s="1"/>
      <c r="EB3207" s="1"/>
      <c r="EC3207" s="1"/>
      <c r="EH3207"/>
      <c r="ER3207" s="1"/>
      <c r="ET3207" s="1"/>
      <c r="EV3207"/>
      <c r="EW3207"/>
      <c r="FH3207" s="1"/>
      <c r="FI3207" s="1"/>
      <c r="PD3207" s="2"/>
      <c r="PE3207" s="2"/>
      <c r="PF3207" s="2"/>
      <c r="PG3207" s="2"/>
      <c r="PH3207" s="2"/>
      <c r="PI3207" s="2"/>
      <c r="PJ3207" s="2"/>
      <c r="PK3207" s="2"/>
      <c r="PL3207" s="2"/>
      <c r="PM3207" s="2"/>
      <c r="PN3207" s="2"/>
      <c r="PO3207" s="2"/>
    </row>
    <row r="3208" spans="1:431" ht="98" hidden="1" x14ac:dyDescent="0.15">
      <c r="A3208" s="40" t="s">
        <v>3144</v>
      </c>
      <c r="B3208" s="12"/>
      <c r="C3208" s="37"/>
      <c r="D3208" s="37"/>
      <c r="E3208" s="12"/>
      <c r="F3208" s="11"/>
      <c r="G3208" s="11"/>
      <c r="H3208" s="11"/>
      <c r="I3208" s="12"/>
      <c r="J3208" s="11"/>
      <c r="K3208" s="12"/>
      <c r="L3208" s="12"/>
      <c r="M3208" s="12"/>
      <c r="N3208" s="11"/>
      <c r="O3208" s="12"/>
      <c r="P3208" s="11"/>
      <c r="Q3208" s="11"/>
      <c r="R3208" s="11"/>
      <c r="S3208" s="12"/>
      <c r="T3208" s="12"/>
      <c r="U3208" s="38"/>
      <c r="V3208" s="12"/>
      <c r="W3208" s="12"/>
      <c r="X3208" s="12"/>
      <c r="Y3208" s="11"/>
      <c r="Z3208" s="37"/>
      <c r="AA3208" s="37"/>
      <c r="AB3208" s="38"/>
      <c r="AC3208" s="37"/>
      <c r="AD3208" s="11"/>
      <c r="AE3208" s="12"/>
      <c r="AF3208" s="12"/>
      <c r="AG3208" s="11"/>
      <c r="AH3208" s="11"/>
      <c r="AI3208" s="12"/>
      <c r="AJ3208" s="12"/>
      <c r="AK3208" s="12"/>
      <c r="AL3208" s="12"/>
      <c r="AM3208" s="11"/>
      <c r="AN3208" s="38"/>
      <c r="AO3208" s="38"/>
      <c r="AP3208" s="12"/>
      <c r="AQ3208" s="38"/>
      <c r="AR3208" s="12"/>
      <c r="AS3208" s="12"/>
      <c r="AT3208" s="11"/>
      <c r="AU3208" s="11"/>
      <c r="AV3208" s="11"/>
      <c r="AW3208" s="12"/>
      <c r="AX3208" s="12"/>
      <c r="AY3208" s="12"/>
      <c r="AZ3208" s="38"/>
      <c r="BA3208" s="12"/>
      <c r="BB3208" s="12"/>
      <c r="BC3208" s="12"/>
      <c r="BD3208" s="12"/>
      <c r="BE3208" s="12"/>
      <c r="BF3208" s="38"/>
      <c r="BG3208" s="12"/>
      <c r="BH3208" s="12"/>
      <c r="BI3208" s="12"/>
      <c r="BJ3208" s="12"/>
      <c r="BK3208" s="38"/>
      <c r="BL3208" s="38"/>
      <c r="BM3208" s="38"/>
      <c r="BN3208" s="12"/>
      <c r="BO3208" s="12"/>
      <c r="BP3208" s="12"/>
      <c r="BQ3208" s="12"/>
      <c r="BR3208" s="12"/>
      <c r="BS3208" s="12"/>
      <c r="BT3208" s="12"/>
      <c r="BU3208" s="12"/>
      <c r="BV3208" s="12"/>
      <c r="BW3208" s="12"/>
      <c r="BX3208" s="12"/>
      <c r="BY3208" s="3">
        <v>1974</v>
      </c>
      <c r="BZ3208" s="12" t="s">
        <v>2813</v>
      </c>
      <c r="CA3208" s="26" t="s">
        <v>2343</v>
      </c>
      <c r="CB3208" s="26" t="s">
        <v>3145</v>
      </c>
      <c r="CC3208" s="26" t="s">
        <v>3133</v>
      </c>
      <c r="CD3208" s="12"/>
      <c r="CE3208" s="12"/>
      <c r="CF3208" s="13"/>
      <c r="CU3208" s="1"/>
      <c r="CV3208" s="1"/>
      <c r="CW3208" s="1"/>
      <c r="DD3208" s="1"/>
      <c r="DF3208" s="1"/>
      <c r="DH3208"/>
      <c r="DJ3208" s="1"/>
      <c r="DP3208"/>
      <c r="DW3208" s="1"/>
      <c r="DX3208" s="1"/>
      <c r="DY3208" s="1"/>
      <c r="DZ3208" s="1"/>
      <c r="EA3208" s="1"/>
      <c r="EB3208" s="1"/>
      <c r="EC3208" s="1"/>
      <c r="EH3208"/>
      <c r="ER3208" s="1"/>
      <c r="ET3208" s="1"/>
      <c r="EV3208"/>
      <c r="EW3208"/>
      <c r="FH3208" s="1"/>
      <c r="FI3208" s="1"/>
      <c r="PD3208" s="2"/>
      <c r="PE3208" s="2"/>
      <c r="PF3208" s="2"/>
      <c r="PG3208" s="2"/>
      <c r="PH3208" s="2"/>
      <c r="PI3208" s="2"/>
      <c r="PJ3208" s="2"/>
      <c r="PK3208" s="2"/>
      <c r="PL3208" s="2"/>
      <c r="PM3208" s="2"/>
      <c r="PN3208" s="2"/>
      <c r="PO3208" s="2"/>
    </row>
    <row r="3209" spans="1:431" ht="98" hidden="1" x14ac:dyDescent="0.15">
      <c r="A3209" s="32" t="s">
        <v>3146</v>
      </c>
      <c r="B3209" s="3"/>
      <c r="C3209" s="34"/>
      <c r="D3209" s="34"/>
      <c r="E3209" s="3"/>
      <c r="F3209" s="6"/>
      <c r="G3209" s="6"/>
      <c r="H3209" s="6"/>
      <c r="I3209" s="3"/>
      <c r="J3209" s="6"/>
      <c r="K3209" s="3"/>
      <c r="L3209" s="3"/>
      <c r="M3209" s="3"/>
      <c r="N3209" s="6"/>
      <c r="O3209" s="3"/>
      <c r="P3209" s="6"/>
      <c r="Q3209" s="6"/>
      <c r="R3209" s="6"/>
      <c r="S3209" s="3"/>
      <c r="T3209" s="3"/>
      <c r="U3209" s="35"/>
      <c r="V3209" s="3"/>
      <c r="W3209" s="3"/>
      <c r="X3209" s="3"/>
      <c r="Y3209" s="6"/>
      <c r="Z3209" s="34"/>
      <c r="AA3209" s="34"/>
      <c r="AB3209" s="35"/>
      <c r="AC3209" s="34"/>
      <c r="AD3209" s="6"/>
      <c r="AE3209" s="3"/>
      <c r="AF3209" s="3"/>
      <c r="AG3209" s="6"/>
      <c r="AH3209" s="6"/>
      <c r="AI3209" s="3"/>
      <c r="AJ3209" s="3"/>
      <c r="AK3209" s="3"/>
      <c r="AL3209" s="3"/>
      <c r="AM3209" s="6"/>
      <c r="AN3209" s="35"/>
      <c r="AO3209" s="35"/>
      <c r="AP3209" s="3"/>
      <c r="AQ3209" s="35"/>
      <c r="AR3209" s="3"/>
      <c r="AS3209" s="3"/>
      <c r="AT3209" s="6"/>
      <c r="AU3209" s="6"/>
      <c r="AV3209" s="6"/>
      <c r="AW3209" s="3"/>
      <c r="AX3209" s="3"/>
      <c r="AY3209" s="3"/>
      <c r="AZ3209" s="35"/>
      <c r="BA3209" s="3"/>
      <c r="BB3209" s="3"/>
      <c r="BC3209" s="3"/>
      <c r="BD3209" s="3"/>
      <c r="BE3209" s="3"/>
      <c r="BF3209" s="35"/>
      <c r="BG3209" s="3"/>
      <c r="BH3209" s="3"/>
      <c r="BI3209" s="3"/>
      <c r="BJ3209" s="3"/>
      <c r="BK3209" s="35"/>
      <c r="BL3209" s="35"/>
      <c r="BM3209" s="35"/>
      <c r="BN3209" s="3"/>
      <c r="BO3209" s="3"/>
      <c r="BP3209" s="3"/>
      <c r="BQ3209" s="3"/>
      <c r="BR3209" s="3"/>
      <c r="BS3209" s="3"/>
      <c r="BT3209" s="3"/>
      <c r="BU3209" s="3"/>
      <c r="BV3209" s="3"/>
      <c r="BW3209" s="3"/>
      <c r="BX3209" s="3"/>
      <c r="BY3209" s="3">
        <v>1974</v>
      </c>
      <c r="BZ3209" s="12" t="s">
        <v>2813</v>
      </c>
      <c r="CA3209" s="26" t="s">
        <v>2343</v>
      </c>
      <c r="CB3209" s="26" t="s">
        <v>3172</v>
      </c>
      <c r="CC3209" s="26" t="s">
        <v>3171</v>
      </c>
      <c r="CD3209" s="3"/>
      <c r="CE3209" s="3"/>
      <c r="CF3209" s="7"/>
      <c r="CU3209" s="1"/>
      <c r="CV3209" s="1"/>
      <c r="CW3209" s="1"/>
      <c r="DD3209" s="1"/>
      <c r="DF3209" s="1"/>
      <c r="DH3209"/>
      <c r="DJ3209" s="1"/>
      <c r="DP3209"/>
      <c r="DW3209" s="1"/>
      <c r="DX3209" s="1"/>
      <c r="DY3209" s="1"/>
      <c r="DZ3209" s="1"/>
      <c r="EA3209" s="1"/>
      <c r="EB3209" s="1"/>
      <c r="EC3209" s="1"/>
      <c r="EH3209"/>
      <c r="ER3209" s="1"/>
      <c r="ET3209" s="1"/>
      <c r="EV3209"/>
      <c r="EW3209"/>
      <c r="FH3209" s="1"/>
      <c r="FI3209" s="1"/>
      <c r="PD3209" s="2"/>
      <c r="PE3209" s="2"/>
      <c r="PF3209" s="2"/>
      <c r="PG3209" s="2"/>
      <c r="PH3209" s="2"/>
      <c r="PI3209" s="2"/>
      <c r="PJ3209" s="2"/>
      <c r="PK3209" s="2"/>
      <c r="PL3209" s="2"/>
      <c r="PM3209" s="2"/>
      <c r="PN3209" s="2"/>
      <c r="PO3209" s="2"/>
    </row>
    <row r="3210" spans="1:431" ht="98" hidden="1" x14ac:dyDescent="0.15">
      <c r="A3210" s="33" t="s">
        <v>3147</v>
      </c>
      <c r="B3210" s="3"/>
      <c r="C3210" s="34"/>
      <c r="D3210" s="34"/>
      <c r="E3210" s="3"/>
      <c r="F3210" s="6"/>
      <c r="G3210" s="6"/>
      <c r="H3210" s="6"/>
      <c r="I3210" s="3"/>
      <c r="J3210" s="6"/>
      <c r="K3210" s="3"/>
      <c r="L3210" s="3"/>
      <c r="M3210" s="3"/>
      <c r="N3210" s="6"/>
      <c r="O3210" s="3"/>
      <c r="P3210" s="6"/>
      <c r="Q3210" s="6"/>
      <c r="R3210" s="6"/>
      <c r="S3210" s="3"/>
      <c r="T3210" s="3"/>
      <c r="U3210" s="35"/>
      <c r="V3210" s="3"/>
      <c r="W3210" s="3"/>
      <c r="X3210" s="3"/>
      <c r="Y3210" s="6"/>
      <c r="Z3210" s="34"/>
      <c r="AA3210" s="34"/>
      <c r="AB3210" s="35"/>
      <c r="AC3210" s="34"/>
      <c r="AD3210" s="6"/>
      <c r="AE3210" s="3"/>
      <c r="AF3210" s="3"/>
      <c r="AG3210" s="6"/>
      <c r="AH3210" s="6"/>
      <c r="AI3210" s="3"/>
      <c r="AJ3210" s="3"/>
      <c r="AK3210" s="3"/>
      <c r="AL3210" s="3"/>
      <c r="AM3210" s="6"/>
      <c r="AN3210" s="35"/>
      <c r="AO3210" s="35"/>
      <c r="AP3210" s="3"/>
      <c r="AQ3210" s="35"/>
      <c r="AR3210" s="3"/>
      <c r="AS3210" s="3"/>
      <c r="AT3210" s="6"/>
      <c r="AU3210" s="6"/>
      <c r="AV3210" s="6"/>
      <c r="AW3210" s="3"/>
      <c r="AX3210" s="3"/>
      <c r="AY3210" s="3"/>
      <c r="AZ3210" s="35"/>
      <c r="BA3210" s="3"/>
      <c r="BB3210" s="3"/>
      <c r="BC3210" s="3"/>
      <c r="BD3210" s="3"/>
      <c r="BE3210" s="3"/>
      <c r="BF3210" s="35"/>
      <c r="BG3210" s="3"/>
      <c r="BH3210" s="3"/>
      <c r="BI3210" s="3"/>
      <c r="BJ3210" s="3"/>
      <c r="BK3210" s="35"/>
      <c r="BL3210" s="35"/>
      <c r="BM3210" s="35"/>
      <c r="BN3210" s="3"/>
      <c r="BO3210" s="3"/>
      <c r="BP3210" s="3"/>
      <c r="BQ3210" s="3"/>
      <c r="BR3210" s="3"/>
      <c r="BS3210" s="3"/>
      <c r="BT3210" s="3"/>
      <c r="BU3210" s="3"/>
      <c r="BV3210" s="3"/>
      <c r="BW3210" s="3"/>
      <c r="BX3210" s="3"/>
      <c r="BY3210" s="3">
        <v>1974</v>
      </c>
      <c r="BZ3210" s="12" t="s">
        <v>2813</v>
      </c>
      <c r="CA3210" s="26" t="s">
        <v>2343</v>
      </c>
      <c r="CB3210" s="26" t="s">
        <v>3172</v>
      </c>
      <c r="CC3210" s="26" t="s">
        <v>3171</v>
      </c>
      <c r="CD3210" s="3"/>
      <c r="CE3210" s="3"/>
      <c r="CF3210" s="7"/>
      <c r="CU3210" s="1"/>
      <c r="CV3210" s="1"/>
      <c r="CW3210" s="1"/>
      <c r="DD3210" s="1"/>
      <c r="DF3210" s="1"/>
      <c r="DH3210"/>
      <c r="DJ3210" s="1"/>
      <c r="DP3210"/>
      <c r="DW3210" s="1"/>
      <c r="DX3210" s="1"/>
      <c r="DY3210" s="1"/>
      <c r="DZ3210" s="1"/>
      <c r="EA3210" s="1"/>
      <c r="EB3210" s="1"/>
      <c r="EC3210" s="1"/>
      <c r="EH3210"/>
      <c r="ER3210" s="1"/>
      <c r="ET3210" s="1"/>
      <c r="EV3210"/>
      <c r="EW3210"/>
      <c r="FH3210" s="1"/>
      <c r="FI3210" s="1"/>
      <c r="PD3210" s="2"/>
      <c r="PE3210" s="2"/>
      <c r="PF3210" s="2"/>
      <c r="PG3210" s="2"/>
      <c r="PH3210" s="2"/>
      <c r="PI3210" s="2"/>
      <c r="PJ3210" s="2"/>
      <c r="PK3210" s="2"/>
      <c r="PL3210" s="2"/>
      <c r="PM3210" s="2"/>
      <c r="PN3210" s="2"/>
      <c r="PO3210" s="2"/>
    </row>
    <row r="3211" spans="1:431" ht="98" hidden="1" x14ac:dyDescent="0.15">
      <c r="A3211" s="32" t="s">
        <v>3148</v>
      </c>
      <c r="B3211" s="3"/>
      <c r="C3211" s="34"/>
      <c r="D3211" s="34"/>
      <c r="E3211" s="3"/>
      <c r="F3211" s="6"/>
      <c r="G3211" s="6"/>
      <c r="H3211" s="6"/>
      <c r="I3211" s="3"/>
      <c r="J3211" s="6"/>
      <c r="K3211" s="3"/>
      <c r="L3211" s="3"/>
      <c r="M3211" s="3"/>
      <c r="N3211" s="6"/>
      <c r="O3211" s="3"/>
      <c r="P3211" s="6"/>
      <c r="Q3211" s="6"/>
      <c r="R3211" s="6"/>
      <c r="S3211" s="3"/>
      <c r="T3211" s="3"/>
      <c r="U3211" s="35"/>
      <c r="V3211" s="3"/>
      <c r="W3211" s="3"/>
      <c r="X3211" s="3"/>
      <c r="Y3211" s="6"/>
      <c r="Z3211" s="34"/>
      <c r="AA3211" s="34"/>
      <c r="AB3211" s="35"/>
      <c r="AC3211" s="34"/>
      <c r="AD3211" s="6"/>
      <c r="AE3211" s="3"/>
      <c r="AF3211" s="3"/>
      <c r="AG3211" s="6"/>
      <c r="AH3211" s="6"/>
      <c r="AI3211" s="3"/>
      <c r="AJ3211" s="3"/>
      <c r="AK3211" s="3"/>
      <c r="AL3211" s="3"/>
      <c r="AM3211" s="6"/>
      <c r="AN3211" s="35"/>
      <c r="AO3211" s="35"/>
      <c r="AP3211" s="3"/>
      <c r="AQ3211" s="35"/>
      <c r="AR3211" s="3"/>
      <c r="AS3211" s="3"/>
      <c r="AT3211" s="6"/>
      <c r="AU3211" s="6"/>
      <c r="AV3211" s="6"/>
      <c r="AW3211" s="3"/>
      <c r="AX3211" s="3"/>
      <c r="AY3211" s="3"/>
      <c r="AZ3211" s="35"/>
      <c r="BA3211" s="3"/>
      <c r="BB3211" s="3"/>
      <c r="BC3211" s="3"/>
      <c r="BD3211" s="3"/>
      <c r="BE3211" s="3"/>
      <c r="BF3211" s="35"/>
      <c r="BG3211" s="3"/>
      <c r="BH3211" s="3"/>
      <c r="BI3211" s="3"/>
      <c r="BJ3211" s="3"/>
      <c r="BK3211" s="35"/>
      <c r="BL3211" s="35"/>
      <c r="BM3211" s="35"/>
      <c r="BN3211" s="3"/>
      <c r="BO3211" s="3"/>
      <c r="BP3211" s="3"/>
      <c r="BQ3211" s="3"/>
      <c r="BR3211" s="3"/>
      <c r="BS3211" s="3"/>
      <c r="BT3211" s="3"/>
      <c r="BU3211" s="3"/>
      <c r="BV3211" s="3"/>
      <c r="BW3211" s="3"/>
      <c r="BX3211" s="3"/>
      <c r="BY3211" s="3">
        <v>1974</v>
      </c>
      <c r="BZ3211" s="12" t="s">
        <v>2813</v>
      </c>
      <c r="CA3211" s="26" t="s">
        <v>2343</v>
      </c>
      <c r="CB3211" s="26" t="s">
        <v>3172</v>
      </c>
      <c r="CC3211" s="26" t="s">
        <v>3171</v>
      </c>
      <c r="CD3211" s="3"/>
      <c r="CE3211" s="3"/>
      <c r="CF3211" s="7"/>
      <c r="CU3211" s="1"/>
      <c r="CV3211" s="1"/>
      <c r="CW3211" s="1"/>
      <c r="DD3211" s="1"/>
      <c r="DF3211" s="1"/>
      <c r="DH3211"/>
      <c r="DJ3211" s="1"/>
      <c r="DP3211"/>
      <c r="DW3211" s="1"/>
      <c r="DX3211" s="1"/>
      <c r="DY3211" s="1"/>
      <c r="DZ3211" s="1"/>
      <c r="EA3211" s="1"/>
      <c r="EB3211" s="1"/>
      <c r="EC3211" s="1"/>
      <c r="EH3211"/>
      <c r="ER3211" s="1"/>
      <c r="ET3211" s="1"/>
      <c r="EV3211"/>
      <c r="EW3211"/>
      <c r="FH3211" s="1"/>
      <c r="FI3211" s="1"/>
      <c r="PD3211" s="2"/>
      <c r="PE3211" s="2"/>
      <c r="PF3211" s="2"/>
      <c r="PG3211" s="2"/>
      <c r="PH3211" s="2"/>
      <c r="PI3211" s="2"/>
      <c r="PJ3211" s="2"/>
      <c r="PK3211" s="2"/>
      <c r="PL3211" s="2"/>
      <c r="PM3211" s="2"/>
      <c r="PN3211" s="2"/>
      <c r="PO3211" s="2"/>
    </row>
    <row r="3212" spans="1:431" ht="98" hidden="1" x14ac:dyDescent="0.15">
      <c r="A3212" s="33" t="s">
        <v>3149</v>
      </c>
      <c r="B3212" s="3"/>
      <c r="C3212" s="34"/>
      <c r="D3212" s="34"/>
      <c r="E3212" s="3"/>
      <c r="F3212" s="6"/>
      <c r="G3212" s="6"/>
      <c r="H3212" s="6"/>
      <c r="I3212" s="3"/>
      <c r="J3212" s="6"/>
      <c r="K3212" s="3"/>
      <c r="L3212" s="3"/>
      <c r="M3212" s="3"/>
      <c r="N3212" s="6"/>
      <c r="O3212" s="3"/>
      <c r="P3212" s="6"/>
      <c r="Q3212" s="6"/>
      <c r="R3212" s="6"/>
      <c r="S3212" s="3"/>
      <c r="T3212" s="3"/>
      <c r="U3212" s="35"/>
      <c r="V3212" s="3"/>
      <c r="W3212" s="3"/>
      <c r="X3212" s="3"/>
      <c r="Y3212" s="6"/>
      <c r="Z3212" s="34"/>
      <c r="AA3212" s="34"/>
      <c r="AB3212" s="35"/>
      <c r="AC3212" s="34"/>
      <c r="AD3212" s="6"/>
      <c r="AE3212" s="3"/>
      <c r="AF3212" s="3"/>
      <c r="AG3212" s="6"/>
      <c r="AH3212" s="6"/>
      <c r="AI3212" s="3"/>
      <c r="AJ3212" s="3"/>
      <c r="AK3212" s="3"/>
      <c r="AL3212" s="3"/>
      <c r="AM3212" s="6"/>
      <c r="AN3212" s="35"/>
      <c r="AO3212" s="35"/>
      <c r="AP3212" s="3"/>
      <c r="AQ3212" s="35"/>
      <c r="AR3212" s="3"/>
      <c r="AS3212" s="3"/>
      <c r="AT3212" s="6"/>
      <c r="AU3212" s="6"/>
      <c r="AV3212" s="6"/>
      <c r="AW3212" s="3"/>
      <c r="AX3212" s="3"/>
      <c r="AY3212" s="3"/>
      <c r="AZ3212" s="35"/>
      <c r="BA3212" s="3"/>
      <c r="BB3212" s="3"/>
      <c r="BC3212" s="3"/>
      <c r="BD3212" s="3"/>
      <c r="BE3212" s="3"/>
      <c r="BF3212" s="35"/>
      <c r="BG3212" s="3"/>
      <c r="BH3212" s="3"/>
      <c r="BI3212" s="3"/>
      <c r="BJ3212" s="3"/>
      <c r="BK3212" s="35"/>
      <c r="BL3212" s="35"/>
      <c r="BM3212" s="35"/>
      <c r="BN3212" s="3"/>
      <c r="BO3212" s="3"/>
      <c r="BP3212" s="3"/>
      <c r="BQ3212" s="3"/>
      <c r="BR3212" s="3"/>
      <c r="BS3212" s="3"/>
      <c r="BT3212" s="3"/>
      <c r="BU3212" s="3"/>
      <c r="BV3212" s="3"/>
      <c r="BW3212" s="3"/>
      <c r="BX3212" s="3"/>
      <c r="BY3212" s="3">
        <v>1974</v>
      </c>
      <c r="BZ3212" s="12" t="s">
        <v>2813</v>
      </c>
      <c r="CA3212" s="26" t="s">
        <v>2343</v>
      </c>
      <c r="CB3212" s="26" t="s">
        <v>3172</v>
      </c>
      <c r="CC3212" s="26" t="s">
        <v>3171</v>
      </c>
      <c r="CD3212" s="3"/>
      <c r="CE3212" s="3"/>
      <c r="CF3212" s="7"/>
      <c r="CU3212" s="1"/>
      <c r="CV3212" s="1"/>
      <c r="CW3212" s="1"/>
      <c r="DD3212" s="1"/>
      <c r="DF3212" s="1"/>
      <c r="DH3212"/>
      <c r="DJ3212" s="1"/>
      <c r="DP3212"/>
      <c r="DW3212" s="1"/>
      <c r="DX3212" s="1"/>
      <c r="DY3212" s="1"/>
      <c r="DZ3212" s="1"/>
      <c r="EA3212" s="1"/>
      <c r="EB3212" s="1"/>
      <c r="EC3212" s="1"/>
      <c r="EH3212"/>
      <c r="ER3212" s="1"/>
      <c r="ET3212" s="1"/>
      <c r="EV3212"/>
      <c r="EW3212"/>
      <c r="FH3212" s="1"/>
      <c r="FI3212" s="1"/>
      <c r="PD3212" s="2"/>
      <c r="PE3212" s="2"/>
      <c r="PF3212" s="2"/>
      <c r="PG3212" s="2"/>
      <c r="PH3212" s="2"/>
      <c r="PI3212" s="2"/>
      <c r="PJ3212" s="2"/>
      <c r="PK3212" s="2"/>
      <c r="PL3212" s="2"/>
      <c r="PM3212" s="2"/>
      <c r="PN3212" s="2"/>
      <c r="PO3212" s="2"/>
    </row>
    <row r="3213" spans="1:431" ht="98" hidden="1" x14ac:dyDescent="0.15">
      <c r="A3213" s="32" t="s">
        <v>3150</v>
      </c>
      <c r="B3213" s="3"/>
      <c r="C3213" s="34"/>
      <c r="D3213" s="34"/>
      <c r="E3213" s="3"/>
      <c r="F3213" s="6"/>
      <c r="G3213" s="6"/>
      <c r="H3213" s="6"/>
      <c r="I3213" s="3"/>
      <c r="J3213" s="6"/>
      <c r="K3213" s="3"/>
      <c r="L3213" s="3"/>
      <c r="M3213" s="3"/>
      <c r="N3213" s="6"/>
      <c r="O3213" s="3"/>
      <c r="P3213" s="6"/>
      <c r="Q3213" s="6"/>
      <c r="R3213" s="6"/>
      <c r="S3213" s="3"/>
      <c r="T3213" s="3"/>
      <c r="U3213" s="35"/>
      <c r="V3213" s="3"/>
      <c r="W3213" s="3"/>
      <c r="X3213" s="3"/>
      <c r="Y3213" s="6"/>
      <c r="Z3213" s="34"/>
      <c r="AA3213" s="34"/>
      <c r="AB3213" s="35"/>
      <c r="AC3213" s="34"/>
      <c r="AD3213" s="6"/>
      <c r="AE3213" s="3"/>
      <c r="AF3213" s="3"/>
      <c r="AG3213" s="6"/>
      <c r="AH3213" s="6"/>
      <c r="AI3213" s="3"/>
      <c r="AJ3213" s="3"/>
      <c r="AK3213" s="3"/>
      <c r="AL3213" s="3"/>
      <c r="AM3213" s="6"/>
      <c r="AN3213" s="35"/>
      <c r="AO3213" s="35"/>
      <c r="AP3213" s="3"/>
      <c r="AQ3213" s="35"/>
      <c r="AR3213" s="3"/>
      <c r="AS3213" s="3"/>
      <c r="AT3213" s="6"/>
      <c r="AU3213" s="6"/>
      <c r="AV3213" s="6"/>
      <c r="AW3213" s="3"/>
      <c r="AX3213" s="3"/>
      <c r="AY3213" s="3"/>
      <c r="AZ3213" s="35"/>
      <c r="BA3213" s="3"/>
      <c r="BB3213" s="3"/>
      <c r="BC3213" s="3"/>
      <c r="BD3213" s="3"/>
      <c r="BE3213" s="3"/>
      <c r="BF3213" s="35"/>
      <c r="BG3213" s="3"/>
      <c r="BH3213" s="3"/>
      <c r="BI3213" s="3"/>
      <c r="BJ3213" s="3"/>
      <c r="BK3213" s="35"/>
      <c r="BL3213" s="35"/>
      <c r="BM3213" s="35"/>
      <c r="BN3213" s="3"/>
      <c r="BO3213" s="3"/>
      <c r="BP3213" s="3"/>
      <c r="BQ3213" s="3"/>
      <c r="BR3213" s="3"/>
      <c r="BS3213" s="3"/>
      <c r="BT3213" s="3"/>
      <c r="BU3213" s="3"/>
      <c r="BV3213" s="3"/>
      <c r="BW3213" s="3"/>
      <c r="BX3213" s="3"/>
      <c r="BY3213" s="3">
        <v>1974</v>
      </c>
      <c r="BZ3213" s="12" t="s">
        <v>2813</v>
      </c>
      <c r="CA3213" s="26" t="s">
        <v>2343</v>
      </c>
      <c r="CB3213" s="26" t="s">
        <v>3172</v>
      </c>
      <c r="CC3213" s="26" t="s">
        <v>3171</v>
      </c>
      <c r="CD3213" s="3"/>
      <c r="CE3213" s="3"/>
      <c r="CF3213" s="7"/>
      <c r="CU3213" s="1"/>
      <c r="CV3213" s="1"/>
      <c r="CW3213" s="1"/>
      <c r="DD3213" s="1"/>
      <c r="DF3213" s="1"/>
      <c r="DH3213"/>
      <c r="DJ3213" s="1"/>
      <c r="DP3213"/>
      <c r="DW3213" s="1"/>
      <c r="DX3213" s="1"/>
      <c r="DY3213" s="1"/>
      <c r="DZ3213" s="1"/>
      <c r="EA3213" s="1"/>
      <c r="EB3213" s="1"/>
      <c r="EC3213" s="1"/>
      <c r="EH3213"/>
      <c r="ER3213" s="1"/>
      <c r="ET3213" s="1"/>
      <c r="EV3213"/>
      <c r="EW3213"/>
      <c r="FH3213" s="1"/>
      <c r="FI3213" s="1"/>
      <c r="PD3213" s="2"/>
      <c r="PE3213" s="2"/>
      <c r="PF3213" s="2"/>
      <c r="PG3213" s="2"/>
      <c r="PH3213" s="2"/>
      <c r="PI3213" s="2"/>
      <c r="PJ3213" s="2"/>
      <c r="PK3213" s="2"/>
      <c r="PL3213" s="2"/>
      <c r="PM3213" s="2"/>
      <c r="PN3213" s="2"/>
      <c r="PO3213" s="2"/>
    </row>
    <row r="3214" spans="1:431" ht="98" hidden="1" x14ac:dyDescent="0.15">
      <c r="A3214" s="33" t="s">
        <v>3151</v>
      </c>
      <c r="B3214" s="3"/>
      <c r="C3214" s="34"/>
      <c r="D3214" s="34"/>
      <c r="E3214" s="3"/>
      <c r="F3214" s="6"/>
      <c r="G3214" s="6"/>
      <c r="H3214" s="6"/>
      <c r="I3214" s="3"/>
      <c r="J3214" s="6"/>
      <c r="K3214" s="3"/>
      <c r="L3214" s="3"/>
      <c r="M3214" s="3"/>
      <c r="N3214" s="6"/>
      <c r="O3214" s="3"/>
      <c r="P3214" s="6"/>
      <c r="Q3214" s="6"/>
      <c r="R3214" s="6"/>
      <c r="S3214" s="3"/>
      <c r="T3214" s="3"/>
      <c r="U3214" s="35"/>
      <c r="V3214" s="3"/>
      <c r="W3214" s="3"/>
      <c r="X3214" s="3"/>
      <c r="Y3214" s="6"/>
      <c r="Z3214" s="34"/>
      <c r="AA3214" s="34"/>
      <c r="AB3214" s="35"/>
      <c r="AC3214" s="34"/>
      <c r="AD3214" s="6"/>
      <c r="AE3214" s="3"/>
      <c r="AF3214" s="3"/>
      <c r="AG3214" s="6"/>
      <c r="AH3214" s="6"/>
      <c r="AI3214" s="3"/>
      <c r="AJ3214" s="3"/>
      <c r="AK3214" s="3"/>
      <c r="AL3214" s="3"/>
      <c r="AM3214" s="6"/>
      <c r="AN3214" s="35"/>
      <c r="AO3214" s="35"/>
      <c r="AP3214" s="3"/>
      <c r="AQ3214" s="35"/>
      <c r="AR3214" s="3"/>
      <c r="AS3214" s="3"/>
      <c r="AT3214" s="6"/>
      <c r="AU3214" s="6"/>
      <c r="AV3214" s="6"/>
      <c r="AW3214" s="3"/>
      <c r="AX3214" s="3"/>
      <c r="AY3214" s="3"/>
      <c r="AZ3214" s="35"/>
      <c r="BA3214" s="3"/>
      <c r="BB3214" s="3"/>
      <c r="BC3214" s="3"/>
      <c r="BD3214" s="3"/>
      <c r="BE3214" s="3"/>
      <c r="BF3214" s="35"/>
      <c r="BG3214" s="3"/>
      <c r="BH3214" s="3"/>
      <c r="BI3214" s="3"/>
      <c r="BJ3214" s="3"/>
      <c r="BK3214" s="35"/>
      <c r="BL3214" s="35"/>
      <c r="BM3214" s="35"/>
      <c r="BN3214" s="3"/>
      <c r="BO3214" s="3"/>
      <c r="BP3214" s="3"/>
      <c r="BQ3214" s="3"/>
      <c r="BR3214" s="3"/>
      <c r="BS3214" s="3"/>
      <c r="BT3214" s="3"/>
      <c r="BU3214" s="3"/>
      <c r="BV3214" s="3"/>
      <c r="BW3214" s="3"/>
      <c r="BX3214" s="3"/>
      <c r="BY3214" s="3">
        <v>1974</v>
      </c>
      <c r="BZ3214" s="12" t="s">
        <v>2813</v>
      </c>
      <c r="CA3214" s="26" t="s">
        <v>2343</v>
      </c>
      <c r="CB3214" s="26" t="s">
        <v>3172</v>
      </c>
      <c r="CC3214" s="26" t="s">
        <v>3171</v>
      </c>
      <c r="CD3214" s="3"/>
      <c r="CE3214" s="3"/>
      <c r="CF3214" s="7"/>
      <c r="CU3214" s="1"/>
      <c r="CV3214" s="1"/>
      <c r="CW3214" s="1"/>
      <c r="DD3214" s="1"/>
      <c r="DF3214" s="1"/>
      <c r="DH3214"/>
      <c r="DJ3214" s="1"/>
      <c r="DP3214"/>
      <c r="DW3214" s="1"/>
      <c r="DX3214" s="1"/>
      <c r="DY3214" s="1"/>
      <c r="DZ3214" s="1"/>
      <c r="EA3214" s="1"/>
      <c r="EB3214" s="1"/>
      <c r="EC3214" s="1"/>
      <c r="EH3214"/>
      <c r="ER3214" s="1"/>
      <c r="ET3214" s="1"/>
      <c r="EV3214"/>
      <c r="EW3214"/>
      <c r="FH3214" s="1"/>
      <c r="FI3214" s="1"/>
      <c r="PD3214" s="2"/>
      <c r="PE3214" s="2"/>
      <c r="PF3214" s="2"/>
      <c r="PG3214" s="2"/>
      <c r="PH3214" s="2"/>
      <c r="PI3214" s="2"/>
      <c r="PJ3214" s="2"/>
      <c r="PK3214" s="2"/>
      <c r="PL3214" s="2"/>
      <c r="PM3214" s="2"/>
      <c r="PN3214" s="2"/>
      <c r="PO3214" s="2"/>
    </row>
    <row r="3215" spans="1:431" ht="98" hidden="1" x14ac:dyDescent="0.15">
      <c r="A3215" s="32" t="s">
        <v>3152</v>
      </c>
      <c r="B3215" s="3"/>
      <c r="C3215" s="34"/>
      <c r="D3215" s="34"/>
      <c r="E3215" s="3"/>
      <c r="F3215" s="6"/>
      <c r="G3215" s="6"/>
      <c r="H3215" s="6"/>
      <c r="I3215" s="3"/>
      <c r="J3215" s="6"/>
      <c r="K3215" s="3"/>
      <c r="L3215" s="3"/>
      <c r="M3215" s="3"/>
      <c r="N3215" s="6"/>
      <c r="O3215" s="3"/>
      <c r="P3215" s="6"/>
      <c r="Q3215" s="6"/>
      <c r="R3215" s="6"/>
      <c r="S3215" s="3"/>
      <c r="T3215" s="3"/>
      <c r="U3215" s="35"/>
      <c r="V3215" s="3"/>
      <c r="W3215" s="3"/>
      <c r="X3215" s="3"/>
      <c r="Y3215" s="6"/>
      <c r="Z3215" s="34"/>
      <c r="AA3215" s="34"/>
      <c r="AB3215" s="35"/>
      <c r="AC3215" s="34"/>
      <c r="AD3215" s="6"/>
      <c r="AE3215" s="3"/>
      <c r="AF3215" s="3"/>
      <c r="AG3215" s="6"/>
      <c r="AH3215" s="6"/>
      <c r="AI3215" s="3"/>
      <c r="AJ3215" s="3"/>
      <c r="AK3215" s="3"/>
      <c r="AL3215" s="3"/>
      <c r="AM3215" s="6"/>
      <c r="AN3215" s="35"/>
      <c r="AO3215" s="35"/>
      <c r="AP3215" s="3"/>
      <c r="AQ3215" s="35"/>
      <c r="AR3215" s="3"/>
      <c r="AS3215" s="3"/>
      <c r="AT3215" s="6"/>
      <c r="AU3215" s="6"/>
      <c r="AV3215" s="6"/>
      <c r="AW3215" s="3"/>
      <c r="AX3215" s="3"/>
      <c r="AY3215" s="3"/>
      <c r="AZ3215" s="35"/>
      <c r="BA3215" s="3"/>
      <c r="BB3215" s="3"/>
      <c r="BC3215" s="3"/>
      <c r="BD3215" s="3"/>
      <c r="BE3215" s="3"/>
      <c r="BF3215" s="35"/>
      <c r="BG3215" s="3"/>
      <c r="BH3215" s="3"/>
      <c r="BI3215" s="3"/>
      <c r="BJ3215" s="3"/>
      <c r="BK3215" s="35"/>
      <c r="BL3215" s="35"/>
      <c r="BM3215" s="35"/>
      <c r="BN3215" s="3"/>
      <c r="BO3215" s="3"/>
      <c r="BP3215" s="3"/>
      <c r="BQ3215" s="3"/>
      <c r="BR3215" s="3"/>
      <c r="BS3215" s="3"/>
      <c r="BT3215" s="3"/>
      <c r="BU3215" s="3"/>
      <c r="BV3215" s="3"/>
      <c r="BW3215" s="3"/>
      <c r="BX3215" s="3"/>
      <c r="BY3215" s="3">
        <v>1974</v>
      </c>
      <c r="BZ3215" s="12" t="s">
        <v>2813</v>
      </c>
      <c r="CA3215" s="26" t="s">
        <v>2343</v>
      </c>
      <c r="CB3215" s="26" t="s">
        <v>3172</v>
      </c>
      <c r="CC3215" s="26" t="s">
        <v>3171</v>
      </c>
      <c r="CD3215" s="3"/>
      <c r="CE3215" s="3"/>
      <c r="CF3215" s="7"/>
      <c r="CU3215" s="1"/>
      <c r="CV3215" s="1"/>
      <c r="CW3215" s="1"/>
      <c r="DD3215" s="1"/>
      <c r="DF3215" s="1"/>
      <c r="DH3215"/>
      <c r="DJ3215" s="1"/>
      <c r="DP3215"/>
      <c r="DW3215" s="1"/>
      <c r="DX3215" s="1"/>
      <c r="DY3215" s="1"/>
      <c r="DZ3215" s="1"/>
      <c r="EA3215" s="1"/>
      <c r="EB3215" s="1"/>
      <c r="EC3215" s="1"/>
      <c r="EH3215"/>
      <c r="ER3215" s="1"/>
      <c r="ET3215" s="1"/>
      <c r="EV3215"/>
      <c r="EW3215"/>
      <c r="FH3215" s="1"/>
      <c r="FI3215" s="1"/>
      <c r="PD3215" s="2"/>
      <c r="PE3215" s="2"/>
      <c r="PF3215" s="2"/>
      <c r="PG3215" s="2"/>
      <c r="PH3215" s="2"/>
      <c r="PI3215" s="2"/>
      <c r="PJ3215" s="2"/>
      <c r="PK3215" s="2"/>
      <c r="PL3215" s="2"/>
      <c r="PM3215" s="2"/>
      <c r="PN3215" s="2"/>
      <c r="PO3215" s="2"/>
    </row>
    <row r="3216" spans="1:431" ht="98" hidden="1" x14ac:dyDescent="0.15">
      <c r="A3216" s="33" t="s">
        <v>3153</v>
      </c>
      <c r="B3216" s="3"/>
      <c r="C3216" s="34"/>
      <c r="D3216" s="34"/>
      <c r="E3216" s="3"/>
      <c r="F3216" s="6"/>
      <c r="G3216" s="6"/>
      <c r="H3216" s="6"/>
      <c r="I3216" s="3"/>
      <c r="J3216" s="6"/>
      <c r="K3216" s="3"/>
      <c r="L3216" s="3"/>
      <c r="M3216" s="3"/>
      <c r="N3216" s="6"/>
      <c r="O3216" s="3"/>
      <c r="P3216" s="6"/>
      <c r="Q3216" s="6"/>
      <c r="R3216" s="6"/>
      <c r="S3216" s="3"/>
      <c r="T3216" s="3"/>
      <c r="U3216" s="35"/>
      <c r="V3216" s="3"/>
      <c r="W3216" s="3"/>
      <c r="X3216" s="3"/>
      <c r="Y3216" s="6"/>
      <c r="Z3216" s="34"/>
      <c r="AA3216" s="34"/>
      <c r="AB3216" s="35"/>
      <c r="AC3216" s="34"/>
      <c r="AD3216" s="6"/>
      <c r="AE3216" s="3"/>
      <c r="AF3216" s="3"/>
      <c r="AG3216" s="6"/>
      <c r="AH3216" s="6"/>
      <c r="AI3216" s="3"/>
      <c r="AJ3216" s="3"/>
      <c r="AK3216" s="3"/>
      <c r="AL3216" s="3"/>
      <c r="AM3216" s="6"/>
      <c r="AN3216" s="35"/>
      <c r="AO3216" s="35"/>
      <c r="AP3216" s="3"/>
      <c r="AQ3216" s="35"/>
      <c r="AR3216" s="3"/>
      <c r="AS3216" s="3"/>
      <c r="AT3216" s="6"/>
      <c r="AU3216" s="6"/>
      <c r="AV3216" s="6"/>
      <c r="AW3216" s="3"/>
      <c r="AX3216" s="3"/>
      <c r="AY3216" s="3"/>
      <c r="AZ3216" s="35"/>
      <c r="BA3216" s="3"/>
      <c r="BB3216" s="3"/>
      <c r="BC3216" s="3"/>
      <c r="BD3216" s="3"/>
      <c r="BE3216" s="3"/>
      <c r="BF3216" s="35"/>
      <c r="BG3216" s="3"/>
      <c r="BH3216" s="3"/>
      <c r="BI3216" s="3"/>
      <c r="BJ3216" s="3"/>
      <c r="BK3216" s="35"/>
      <c r="BL3216" s="35"/>
      <c r="BM3216" s="35"/>
      <c r="BN3216" s="3"/>
      <c r="BO3216" s="3"/>
      <c r="BP3216" s="3"/>
      <c r="BQ3216" s="3"/>
      <c r="BR3216" s="3"/>
      <c r="BS3216" s="3"/>
      <c r="BT3216" s="3"/>
      <c r="BU3216" s="3"/>
      <c r="BV3216" s="3"/>
      <c r="BW3216" s="3"/>
      <c r="BX3216" s="3"/>
      <c r="BY3216" s="3">
        <v>1974</v>
      </c>
      <c r="BZ3216" s="12" t="s">
        <v>2813</v>
      </c>
      <c r="CA3216" s="26" t="s">
        <v>2343</v>
      </c>
      <c r="CB3216" s="26" t="s">
        <v>3172</v>
      </c>
      <c r="CC3216" s="26" t="s">
        <v>3171</v>
      </c>
      <c r="CD3216" s="3"/>
      <c r="CE3216" s="3"/>
      <c r="CF3216" s="7"/>
      <c r="CU3216" s="1"/>
      <c r="CV3216" s="1"/>
      <c r="CW3216" s="1"/>
      <c r="DD3216" s="1"/>
      <c r="DF3216" s="1"/>
      <c r="DH3216"/>
      <c r="DJ3216" s="1"/>
      <c r="DP3216"/>
      <c r="DW3216" s="1"/>
      <c r="DX3216" s="1"/>
      <c r="DY3216" s="1"/>
      <c r="DZ3216" s="1"/>
      <c r="EA3216" s="1"/>
      <c r="EB3216" s="1"/>
      <c r="EC3216" s="1"/>
      <c r="EH3216"/>
      <c r="ER3216" s="1"/>
      <c r="ET3216" s="1"/>
      <c r="EV3216"/>
      <c r="EW3216"/>
      <c r="FH3216" s="1"/>
      <c r="FI3216" s="1"/>
      <c r="PD3216" s="2"/>
      <c r="PE3216" s="2"/>
      <c r="PF3216" s="2"/>
      <c r="PG3216" s="2"/>
      <c r="PH3216" s="2"/>
      <c r="PI3216" s="2"/>
      <c r="PJ3216" s="2"/>
      <c r="PK3216" s="2"/>
      <c r="PL3216" s="2"/>
      <c r="PM3216" s="2"/>
      <c r="PN3216" s="2"/>
      <c r="PO3216" s="2"/>
    </row>
    <row r="3217" spans="1:431" ht="98" hidden="1" x14ac:dyDescent="0.15">
      <c r="A3217" s="32" t="s">
        <v>3154</v>
      </c>
      <c r="B3217" s="3"/>
      <c r="C3217" s="34"/>
      <c r="D3217" s="34"/>
      <c r="E3217" s="3"/>
      <c r="F3217" s="6"/>
      <c r="G3217" s="6"/>
      <c r="H3217" s="6"/>
      <c r="I3217" s="3"/>
      <c r="J3217" s="6"/>
      <c r="K3217" s="3"/>
      <c r="L3217" s="3"/>
      <c r="M3217" s="3"/>
      <c r="N3217" s="6"/>
      <c r="O3217" s="3"/>
      <c r="P3217" s="6"/>
      <c r="Q3217" s="6"/>
      <c r="R3217" s="6"/>
      <c r="S3217" s="3"/>
      <c r="T3217" s="3"/>
      <c r="U3217" s="35"/>
      <c r="V3217" s="3"/>
      <c r="W3217" s="3"/>
      <c r="X3217" s="3"/>
      <c r="Y3217" s="6"/>
      <c r="Z3217" s="34"/>
      <c r="AA3217" s="34"/>
      <c r="AB3217" s="35"/>
      <c r="AC3217" s="34"/>
      <c r="AD3217" s="6"/>
      <c r="AE3217" s="3"/>
      <c r="AF3217" s="3"/>
      <c r="AG3217" s="6"/>
      <c r="AH3217" s="6"/>
      <c r="AI3217" s="3"/>
      <c r="AJ3217" s="3"/>
      <c r="AK3217" s="3"/>
      <c r="AL3217" s="3"/>
      <c r="AM3217" s="6"/>
      <c r="AN3217" s="35"/>
      <c r="AO3217" s="35"/>
      <c r="AP3217" s="3"/>
      <c r="AQ3217" s="35"/>
      <c r="AR3217" s="3"/>
      <c r="AS3217" s="3"/>
      <c r="AT3217" s="6"/>
      <c r="AU3217" s="6"/>
      <c r="AV3217" s="6"/>
      <c r="AW3217" s="3"/>
      <c r="AX3217" s="3"/>
      <c r="AY3217" s="3"/>
      <c r="AZ3217" s="35"/>
      <c r="BA3217" s="3"/>
      <c r="BB3217" s="3"/>
      <c r="BC3217" s="3"/>
      <c r="BD3217" s="3"/>
      <c r="BE3217" s="3"/>
      <c r="BF3217" s="35"/>
      <c r="BG3217" s="3"/>
      <c r="BH3217" s="3"/>
      <c r="BI3217" s="3"/>
      <c r="BJ3217" s="3"/>
      <c r="BK3217" s="35"/>
      <c r="BL3217" s="35"/>
      <c r="BM3217" s="35"/>
      <c r="BN3217" s="3"/>
      <c r="BO3217" s="3"/>
      <c r="BP3217" s="3"/>
      <c r="BQ3217" s="3"/>
      <c r="BR3217" s="3"/>
      <c r="BS3217" s="3"/>
      <c r="BT3217" s="3"/>
      <c r="BU3217" s="3"/>
      <c r="BV3217" s="3"/>
      <c r="BW3217" s="3"/>
      <c r="BX3217" s="3"/>
      <c r="BY3217" s="3">
        <v>1974</v>
      </c>
      <c r="BZ3217" s="12" t="s">
        <v>2813</v>
      </c>
      <c r="CA3217" s="26" t="s">
        <v>2343</v>
      </c>
      <c r="CB3217" s="26" t="s">
        <v>3172</v>
      </c>
      <c r="CC3217" s="26" t="s">
        <v>3171</v>
      </c>
      <c r="CD3217" s="3"/>
      <c r="CE3217" s="3"/>
      <c r="CF3217" s="7"/>
      <c r="CU3217" s="1"/>
      <c r="CV3217" s="1"/>
      <c r="CW3217" s="1"/>
      <c r="DD3217" s="1"/>
      <c r="DF3217" s="1"/>
      <c r="DH3217"/>
      <c r="DJ3217" s="1"/>
      <c r="DP3217"/>
      <c r="DW3217" s="1"/>
      <c r="DX3217" s="1"/>
      <c r="DY3217" s="1"/>
      <c r="DZ3217" s="1"/>
      <c r="EA3217" s="1"/>
      <c r="EB3217" s="1"/>
      <c r="EC3217" s="1"/>
      <c r="EH3217"/>
      <c r="ER3217" s="1"/>
      <c r="ET3217" s="1"/>
      <c r="EV3217"/>
      <c r="EW3217"/>
      <c r="FH3217" s="1"/>
      <c r="FI3217" s="1"/>
      <c r="PD3217" s="2"/>
      <c r="PE3217" s="2"/>
      <c r="PF3217" s="2"/>
      <c r="PG3217" s="2"/>
      <c r="PH3217" s="2"/>
      <c r="PI3217" s="2"/>
      <c r="PJ3217" s="2"/>
      <c r="PK3217" s="2"/>
      <c r="PL3217" s="2"/>
      <c r="PM3217" s="2"/>
      <c r="PN3217" s="2"/>
      <c r="PO3217" s="2"/>
    </row>
    <row r="3218" spans="1:431" ht="98" hidden="1" x14ac:dyDescent="0.15">
      <c r="A3218" s="33" t="s">
        <v>3155</v>
      </c>
      <c r="B3218" s="3"/>
      <c r="C3218" s="34"/>
      <c r="D3218" s="34"/>
      <c r="E3218" s="3"/>
      <c r="F3218" s="6"/>
      <c r="G3218" s="6"/>
      <c r="H3218" s="6"/>
      <c r="I3218" s="3"/>
      <c r="J3218" s="6"/>
      <c r="K3218" s="3"/>
      <c r="L3218" s="3"/>
      <c r="M3218" s="3"/>
      <c r="N3218" s="6"/>
      <c r="O3218" s="3"/>
      <c r="P3218" s="6"/>
      <c r="Q3218" s="6"/>
      <c r="R3218" s="6"/>
      <c r="S3218" s="3"/>
      <c r="T3218" s="3"/>
      <c r="U3218" s="35"/>
      <c r="V3218" s="3"/>
      <c r="W3218" s="3"/>
      <c r="X3218" s="3"/>
      <c r="Y3218" s="6"/>
      <c r="Z3218" s="34"/>
      <c r="AA3218" s="34"/>
      <c r="AB3218" s="35"/>
      <c r="AC3218" s="34"/>
      <c r="AD3218" s="6"/>
      <c r="AE3218" s="3"/>
      <c r="AF3218" s="3"/>
      <c r="AG3218" s="6"/>
      <c r="AH3218" s="6"/>
      <c r="AI3218" s="3"/>
      <c r="AJ3218" s="3"/>
      <c r="AK3218" s="3"/>
      <c r="AL3218" s="3"/>
      <c r="AM3218" s="6"/>
      <c r="AN3218" s="35"/>
      <c r="AO3218" s="35"/>
      <c r="AP3218" s="3"/>
      <c r="AQ3218" s="35"/>
      <c r="AR3218" s="3"/>
      <c r="AS3218" s="3"/>
      <c r="AT3218" s="6"/>
      <c r="AU3218" s="6"/>
      <c r="AV3218" s="6"/>
      <c r="AW3218" s="3"/>
      <c r="AX3218" s="3"/>
      <c r="AY3218" s="3"/>
      <c r="AZ3218" s="35"/>
      <c r="BA3218" s="3"/>
      <c r="BB3218" s="3"/>
      <c r="BC3218" s="3"/>
      <c r="BD3218" s="3"/>
      <c r="BE3218" s="3"/>
      <c r="BF3218" s="35"/>
      <c r="BG3218" s="3"/>
      <c r="BH3218" s="3"/>
      <c r="BI3218" s="3"/>
      <c r="BJ3218" s="3"/>
      <c r="BK3218" s="35"/>
      <c r="BL3218" s="35"/>
      <c r="BM3218" s="35"/>
      <c r="BN3218" s="3"/>
      <c r="BO3218" s="3"/>
      <c r="BP3218" s="3"/>
      <c r="BQ3218" s="3"/>
      <c r="BR3218" s="3"/>
      <c r="BS3218" s="3"/>
      <c r="BT3218" s="3"/>
      <c r="BU3218" s="3"/>
      <c r="BV3218" s="3"/>
      <c r="BW3218" s="3"/>
      <c r="BX3218" s="3"/>
      <c r="BY3218" s="3">
        <v>1974</v>
      </c>
      <c r="BZ3218" s="12" t="s">
        <v>2813</v>
      </c>
      <c r="CA3218" s="26" t="s">
        <v>2343</v>
      </c>
      <c r="CB3218" s="26" t="s">
        <v>3172</v>
      </c>
      <c r="CC3218" s="26" t="s">
        <v>3171</v>
      </c>
      <c r="CD3218" s="3"/>
      <c r="CE3218" s="3"/>
      <c r="CF3218" s="7"/>
      <c r="CU3218" s="1"/>
      <c r="CV3218" s="1"/>
      <c r="CW3218" s="1"/>
      <c r="DD3218" s="1"/>
      <c r="DF3218" s="1"/>
      <c r="DH3218"/>
      <c r="DJ3218" s="1"/>
      <c r="DP3218"/>
      <c r="DW3218" s="1"/>
      <c r="DX3218" s="1"/>
      <c r="DY3218" s="1"/>
      <c r="DZ3218" s="1"/>
      <c r="EA3218" s="1"/>
      <c r="EB3218" s="1"/>
      <c r="EC3218" s="1"/>
      <c r="EH3218"/>
      <c r="ER3218" s="1"/>
      <c r="ET3218" s="1"/>
      <c r="EV3218"/>
      <c r="EW3218"/>
      <c r="FH3218" s="1"/>
      <c r="FI3218" s="1"/>
      <c r="PD3218" s="2"/>
      <c r="PE3218" s="2"/>
      <c r="PF3218" s="2"/>
      <c r="PG3218" s="2"/>
      <c r="PH3218" s="2"/>
      <c r="PI3218" s="2"/>
      <c r="PJ3218" s="2"/>
      <c r="PK3218" s="2"/>
      <c r="PL3218" s="2"/>
      <c r="PM3218" s="2"/>
      <c r="PN3218" s="2"/>
      <c r="PO3218" s="2"/>
    </row>
    <row r="3219" spans="1:431" ht="98" hidden="1" x14ac:dyDescent="0.15">
      <c r="A3219" s="32" t="s">
        <v>3156</v>
      </c>
      <c r="B3219" s="3"/>
      <c r="C3219" s="34"/>
      <c r="D3219" s="34"/>
      <c r="E3219" s="3"/>
      <c r="F3219" s="6"/>
      <c r="G3219" s="6"/>
      <c r="H3219" s="6"/>
      <c r="I3219" s="3"/>
      <c r="J3219" s="6"/>
      <c r="K3219" s="3"/>
      <c r="L3219" s="3"/>
      <c r="M3219" s="3"/>
      <c r="N3219" s="6"/>
      <c r="O3219" s="3"/>
      <c r="P3219" s="6"/>
      <c r="Q3219" s="6"/>
      <c r="R3219" s="6"/>
      <c r="S3219" s="3"/>
      <c r="T3219" s="3"/>
      <c r="U3219" s="35"/>
      <c r="V3219" s="3"/>
      <c r="W3219" s="3"/>
      <c r="X3219" s="3"/>
      <c r="Y3219" s="6"/>
      <c r="Z3219" s="34"/>
      <c r="AA3219" s="34"/>
      <c r="AB3219" s="35"/>
      <c r="AC3219" s="34"/>
      <c r="AD3219" s="6"/>
      <c r="AE3219" s="3"/>
      <c r="AF3219" s="3"/>
      <c r="AG3219" s="6"/>
      <c r="AH3219" s="6"/>
      <c r="AI3219" s="3"/>
      <c r="AJ3219" s="3"/>
      <c r="AK3219" s="3"/>
      <c r="AL3219" s="3"/>
      <c r="AM3219" s="6"/>
      <c r="AN3219" s="35"/>
      <c r="AO3219" s="35"/>
      <c r="AP3219" s="3"/>
      <c r="AQ3219" s="35"/>
      <c r="AR3219" s="3"/>
      <c r="AS3219" s="3"/>
      <c r="AT3219" s="6"/>
      <c r="AU3219" s="6"/>
      <c r="AV3219" s="6"/>
      <c r="AW3219" s="3"/>
      <c r="AX3219" s="3"/>
      <c r="AY3219" s="3"/>
      <c r="AZ3219" s="35"/>
      <c r="BA3219" s="3"/>
      <c r="BB3219" s="3"/>
      <c r="BC3219" s="3"/>
      <c r="BD3219" s="3"/>
      <c r="BE3219" s="3"/>
      <c r="BF3219" s="35"/>
      <c r="BG3219" s="3"/>
      <c r="BH3219" s="3"/>
      <c r="BI3219" s="3"/>
      <c r="BJ3219" s="3"/>
      <c r="BK3219" s="35"/>
      <c r="BL3219" s="35"/>
      <c r="BM3219" s="35"/>
      <c r="BN3219" s="3"/>
      <c r="BO3219" s="3"/>
      <c r="BP3219" s="3"/>
      <c r="BQ3219" s="3"/>
      <c r="BR3219" s="3"/>
      <c r="BS3219" s="3"/>
      <c r="BT3219" s="3"/>
      <c r="BU3219" s="3"/>
      <c r="BV3219" s="3"/>
      <c r="BW3219" s="3"/>
      <c r="BX3219" s="3"/>
      <c r="BY3219" s="3">
        <v>1974</v>
      </c>
      <c r="BZ3219" s="12" t="s">
        <v>2813</v>
      </c>
      <c r="CA3219" s="26" t="s">
        <v>2343</v>
      </c>
      <c r="CB3219" s="26" t="s">
        <v>3172</v>
      </c>
      <c r="CC3219" s="26" t="s">
        <v>3171</v>
      </c>
      <c r="CD3219" s="3"/>
      <c r="CE3219" s="3"/>
      <c r="CF3219" s="7"/>
      <c r="CU3219" s="1"/>
      <c r="CV3219" s="1"/>
      <c r="CW3219" s="1"/>
      <c r="DD3219" s="1"/>
      <c r="DF3219" s="1"/>
      <c r="DH3219"/>
      <c r="DJ3219" s="1"/>
      <c r="DP3219"/>
      <c r="DW3219" s="1"/>
      <c r="DX3219" s="1"/>
      <c r="DY3219" s="1"/>
      <c r="DZ3219" s="1"/>
      <c r="EA3219" s="1"/>
      <c r="EB3219" s="1"/>
      <c r="EC3219" s="1"/>
      <c r="EH3219"/>
      <c r="ER3219" s="1"/>
      <c r="ET3219" s="1"/>
      <c r="EV3219"/>
      <c r="EW3219"/>
      <c r="FH3219" s="1"/>
      <c r="FI3219" s="1"/>
      <c r="PD3219" s="2"/>
      <c r="PE3219" s="2"/>
      <c r="PF3219" s="2"/>
      <c r="PG3219" s="2"/>
      <c r="PH3219" s="2"/>
      <c r="PI3219" s="2"/>
      <c r="PJ3219" s="2"/>
      <c r="PK3219" s="2"/>
      <c r="PL3219" s="2"/>
      <c r="PM3219" s="2"/>
      <c r="PN3219" s="2"/>
      <c r="PO3219" s="2"/>
    </row>
    <row r="3220" spans="1:431" ht="98" hidden="1" x14ac:dyDescent="0.15">
      <c r="A3220" s="33" t="s">
        <v>3157</v>
      </c>
      <c r="B3220" s="3"/>
      <c r="C3220" s="34"/>
      <c r="D3220" s="34"/>
      <c r="E3220" s="3"/>
      <c r="F3220" s="6"/>
      <c r="G3220" s="6"/>
      <c r="H3220" s="6"/>
      <c r="I3220" s="3"/>
      <c r="J3220" s="6"/>
      <c r="K3220" s="3"/>
      <c r="L3220" s="3"/>
      <c r="M3220" s="3"/>
      <c r="N3220" s="6"/>
      <c r="O3220" s="3"/>
      <c r="P3220" s="6"/>
      <c r="Q3220" s="6"/>
      <c r="R3220" s="6"/>
      <c r="S3220" s="3"/>
      <c r="T3220" s="3"/>
      <c r="U3220" s="35"/>
      <c r="V3220" s="3"/>
      <c r="W3220" s="3"/>
      <c r="X3220" s="3"/>
      <c r="Y3220" s="6"/>
      <c r="Z3220" s="34"/>
      <c r="AA3220" s="34"/>
      <c r="AB3220" s="35"/>
      <c r="AC3220" s="34"/>
      <c r="AD3220" s="6"/>
      <c r="AE3220" s="3"/>
      <c r="AF3220" s="3"/>
      <c r="AG3220" s="6"/>
      <c r="AH3220" s="6"/>
      <c r="AI3220" s="3"/>
      <c r="AJ3220" s="3"/>
      <c r="AK3220" s="3"/>
      <c r="AL3220" s="3"/>
      <c r="AM3220" s="6"/>
      <c r="AN3220" s="35"/>
      <c r="AO3220" s="35"/>
      <c r="AP3220" s="3"/>
      <c r="AQ3220" s="35"/>
      <c r="AR3220" s="3"/>
      <c r="AS3220" s="3"/>
      <c r="AT3220" s="6"/>
      <c r="AU3220" s="6"/>
      <c r="AV3220" s="6"/>
      <c r="AW3220" s="3"/>
      <c r="AX3220" s="3"/>
      <c r="AY3220" s="3"/>
      <c r="AZ3220" s="35"/>
      <c r="BA3220" s="3"/>
      <c r="BB3220" s="3"/>
      <c r="BC3220" s="3"/>
      <c r="BD3220" s="3"/>
      <c r="BE3220" s="3"/>
      <c r="BF3220" s="35"/>
      <c r="BG3220" s="3"/>
      <c r="BH3220" s="3"/>
      <c r="BI3220" s="3"/>
      <c r="BJ3220" s="3"/>
      <c r="BK3220" s="35"/>
      <c r="BL3220" s="35"/>
      <c r="BM3220" s="35"/>
      <c r="BN3220" s="3"/>
      <c r="BO3220" s="3"/>
      <c r="BP3220" s="3"/>
      <c r="BQ3220" s="3"/>
      <c r="BR3220" s="3"/>
      <c r="BS3220" s="3"/>
      <c r="BT3220" s="3"/>
      <c r="BU3220" s="3"/>
      <c r="BV3220" s="3"/>
      <c r="BW3220" s="3"/>
      <c r="BX3220" s="3"/>
      <c r="BY3220" s="3">
        <v>1974</v>
      </c>
      <c r="BZ3220" s="12" t="s">
        <v>2813</v>
      </c>
      <c r="CA3220" s="26" t="s">
        <v>2343</v>
      </c>
      <c r="CB3220" s="26" t="s">
        <v>3172</v>
      </c>
      <c r="CC3220" s="26" t="s">
        <v>3171</v>
      </c>
      <c r="CD3220" s="3"/>
      <c r="CE3220" s="3"/>
      <c r="CF3220" s="7"/>
      <c r="CU3220" s="1"/>
      <c r="CV3220" s="1"/>
      <c r="CW3220" s="1"/>
      <c r="DD3220" s="1"/>
      <c r="DF3220" s="1"/>
      <c r="DH3220"/>
      <c r="DJ3220" s="1"/>
      <c r="DP3220"/>
      <c r="DW3220" s="1"/>
      <c r="DX3220" s="1"/>
      <c r="DY3220" s="1"/>
      <c r="DZ3220" s="1"/>
      <c r="EA3220" s="1"/>
      <c r="EB3220" s="1"/>
      <c r="EC3220" s="1"/>
      <c r="EH3220"/>
      <c r="ER3220" s="1"/>
      <c r="ET3220" s="1"/>
      <c r="EV3220"/>
      <c r="EW3220"/>
      <c r="FH3220" s="1"/>
      <c r="FI3220" s="1"/>
      <c r="PD3220" s="2"/>
      <c r="PE3220" s="2"/>
      <c r="PF3220" s="2"/>
      <c r="PG3220" s="2"/>
      <c r="PH3220" s="2"/>
      <c r="PI3220" s="2"/>
      <c r="PJ3220" s="2"/>
      <c r="PK3220" s="2"/>
      <c r="PL3220" s="2"/>
      <c r="PM3220" s="2"/>
      <c r="PN3220" s="2"/>
      <c r="PO3220" s="2"/>
    </row>
    <row r="3221" spans="1:431" ht="98" hidden="1" x14ac:dyDescent="0.15">
      <c r="A3221" s="32" t="s">
        <v>3158</v>
      </c>
      <c r="B3221" s="3"/>
      <c r="C3221" s="34"/>
      <c r="D3221" s="34"/>
      <c r="E3221" s="3"/>
      <c r="F3221" s="6"/>
      <c r="G3221" s="6"/>
      <c r="H3221" s="6"/>
      <c r="I3221" s="3"/>
      <c r="J3221" s="6"/>
      <c r="K3221" s="3"/>
      <c r="L3221" s="3"/>
      <c r="M3221" s="3"/>
      <c r="N3221" s="6"/>
      <c r="O3221" s="3"/>
      <c r="P3221" s="6"/>
      <c r="Q3221" s="6"/>
      <c r="R3221" s="6"/>
      <c r="S3221" s="3"/>
      <c r="T3221" s="3"/>
      <c r="U3221" s="35"/>
      <c r="V3221" s="3"/>
      <c r="W3221" s="3"/>
      <c r="X3221" s="3"/>
      <c r="Y3221" s="6"/>
      <c r="Z3221" s="34"/>
      <c r="AA3221" s="34"/>
      <c r="AB3221" s="35"/>
      <c r="AC3221" s="34"/>
      <c r="AD3221" s="6"/>
      <c r="AE3221" s="3"/>
      <c r="AF3221" s="3"/>
      <c r="AG3221" s="6"/>
      <c r="AH3221" s="6"/>
      <c r="AI3221" s="3"/>
      <c r="AJ3221" s="3"/>
      <c r="AK3221" s="3"/>
      <c r="AL3221" s="3"/>
      <c r="AM3221" s="6"/>
      <c r="AN3221" s="35"/>
      <c r="AO3221" s="35"/>
      <c r="AP3221" s="3"/>
      <c r="AQ3221" s="35"/>
      <c r="AR3221" s="3"/>
      <c r="AS3221" s="3"/>
      <c r="AT3221" s="6"/>
      <c r="AU3221" s="6"/>
      <c r="AV3221" s="6"/>
      <c r="AW3221" s="3"/>
      <c r="AX3221" s="3"/>
      <c r="AY3221" s="3"/>
      <c r="AZ3221" s="35"/>
      <c r="BA3221" s="3"/>
      <c r="BB3221" s="3"/>
      <c r="BC3221" s="3"/>
      <c r="BD3221" s="3"/>
      <c r="BE3221" s="3"/>
      <c r="BF3221" s="35"/>
      <c r="BG3221" s="3"/>
      <c r="BH3221" s="3"/>
      <c r="BI3221" s="3"/>
      <c r="BJ3221" s="3"/>
      <c r="BK3221" s="35"/>
      <c r="BL3221" s="35"/>
      <c r="BM3221" s="35"/>
      <c r="BN3221" s="3"/>
      <c r="BO3221" s="3"/>
      <c r="BP3221" s="3"/>
      <c r="BQ3221" s="3"/>
      <c r="BR3221" s="3"/>
      <c r="BS3221" s="3"/>
      <c r="BT3221" s="3"/>
      <c r="BU3221" s="3"/>
      <c r="BV3221" s="3"/>
      <c r="BW3221" s="3"/>
      <c r="BX3221" s="3"/>
      <c r="BY3221" s="3">
        <v>1974</v>
      </c>
      <c r="BZ3221" s="12" t="s">
        <v>2813</v>
      </c>
      <c r="CA3221" s="26" t="s">
        <v>2343</v>
      </c>
      <c r="CB3221" s="26" t="s">
        <v>3172</v>
      </c>
      <c r="CC3221" s="26" t="s">
        <v>3171</v>
      </c>
      <c r="CD3221" s="3"/>
      <c r="CE3221" s="3"/>
      <c r="CF3221" s="7"/>
      <c r="CU3221" s="1"/>
      <c r="CV3221" s="1"/>
      <c r="CW3221" s="1"/>
      <c r="DD3221" s="1"/>
      <c r="DF3221" s="1"/>
      <c r="DH3221"/>
      <c r="DJ3221" s="1"/>
      <c r="DP3221"/>
      <c r="DW3221" s="1"/>
      <c r="DX3221" s="1"/>
      <c r="DY3221" s="1"/>
      <c r="DZ3221" s="1"/>
      <c r="EA3221" s="1"/>
      <c r="EB3221" s="1"/>
      <c r="EC3221" s="1"/>
      <c r="EH3221"/>
      <c r="ER3221" s="1"/>
      <c r="ET3221" s="1"/>
      <c r="EV3221"/>
      <c r="EW3221"/>
      <c r="FH3221" s="1"/>
      <c r="FI3221" s="1"/>
      <c r="PD3221" s="2"/>
      <c r="PE3221" s="2"/>
      <c r="PF3221" s="2"/>
      <c r="PG3221" s="2"/>
      <c r="PH3221" s="2"/>
      <c r="PI3221" s="2"/>
      <c r="PJ3221" s="2"/>
      <c r="PK3221" s="2"/>
      <c r="PL3221" s="2"/>
      <c r="PM3221" s="2"/>
      <c r="PN3221" s="2"/>
      <c r="PO3221" s="2"/>
    </row>
    <row r="3222" spans="1:431" ht="98" hidden="1" x14ac:dyDescent="0.15">
      <c r="A3222" s="33" t="s">
        <v>3159</v>
      </c>
      <c r="B3222" s="3"/>
      <c r="C3222" s="34"/>
      <c r="D3222" s="34"/>
      <c r="E3222" s="3"/>
      <c r="F3222" s="6"/>
      <c r="G3222" s="6"/>
      <c r="H3222" s="6"/>
      <c r="I3222" s="3"/>
      <c r="J3222" s="6"/>
      <c r="K3222" s="3"/>
      <c r="L3222" s="3"/>
      <c r="M3222" s="3"/>
      <c r="N3222" s="6"/>
      <c r="O3222" s="3"/>
      <c r="P3222" s="6"/>
      <c r="Q3222" s="6"/>
      <c r="R3222" s="6"/>
      <c r="S3222" s="3"/>
      <c r="T3222" s="3"/>
      <c r="U3222" s="35"/>
      <c r="V3222" s="3"/>
      <c r="W3222" s="3"/>
      <c r="X3222" s="3"/>
      <c r="Y3222" s="6"/>
      <c r="Z3222" s="34"/>
      <c r="AA3222" s="34"/>
      <c r="AB3222" s="35"/>
      <c r="AC3222" s="34"/>
      <c r="AD3222" s="6"/>
      <c r="AE3222" s="3"/>
      <c r="AF3222" s="3"/>
      <c r="AG3222" s="6"/>
      <c r="AH3222" s="6"/>
      <c r="AI3222" s="3"/>
      <c r="AJ3222" s="3"/>
      <c r="AK3222" s="3"/>
      <c r="AL3222" s="3"/>
      <c r="AM3222" s="6"/>
      <c r="AN3222" s="35"/>
      <c r="AO3222" s="35"/>
      <c r="AP3222" s="3"/>
      <c r="AQ3222" s="35"/>
      <c r="AR3222" s="3"/>
      <c r="AS3222" s="3"/>
      <c r="AT3222" s="6"/>
      <c r="AU3222" s="6"/>
      <c r="AV3222" s="6"/>
      <c r="AW3222" s="3"/>
      <c r="AX3222" s="3"/>
      <c r="AY3222" s="3"/>
      <c r="AZ3222" s="35"/>
      <c r="BA3222" s="3"/>
      <c r="BB3222" s="3"/>
      <c r="BC3222" s="3"/>
      <c r="BD3222" s="3"/>
      <c r="BE3222" s="3"/>
      <c r="BF3222" s="35"/>
      <c r="BG3222" s="3"/>
      <c r="BH3222" s="3"/>
      <c r="BI3222" s="3"/>
      <c r="BJ3222" s="3"/>
      <c r="BK3222" s="35"/>
      <c r="BL3222" s="35"/>
      <c r="BM3222" s="35"/>
      <c r="BN3222" s="3"/>
      <c r="BO3222" s="3"/>
      <c r="BP3222" s="3"/>
      <c r="BQ3222" s="3"/>
      <c r="BR3222" s="3"/>
      <c r="BS3222" s="3"/>
      <c r="BT3222" s="3"/>
      <c r="BU3222" s="3"/>
      <c r="BV3222" s="3"/>
      <c r="BW3222" s="3"/>
      <c r="BX3222" s="3"/>
      <c r="BY3222" s="3">
        <v>1974</v>
      </c>
      <c r="BZ3222" s="12" t="s">
        <v>2813</v>
      </c>
      <c r="CA3222" s="26" t="s">
        <v>2343</v>
      </c>
      <c r="CB3222" s="26" t="s">
        <v>3172</v>
      </c>
      <c r="CC3222" s="26" t="s">
        <v>3171</v>
      </c>
      <c r="CD3222" s="3"/>
      <c r="CE3222" s="3"/>
      <c r="CF3222" s="7"/>
      <c r="CU3222" s="1"/>
      <c r="CV3222" s="1"/>
      <c r="CW3222" s="1"/>
      <c r="DD3222" s="1"/>
      <c r="DF3222" s="1"/>
      <c r="DH3222"/>
      <c r="DJ3222" s="1"/>
      <c r="DP3222"/>
      <c r="DW3222" s="1"/>
      <c r="DX3222" s="1"/>
      <c r="DY3222" s="1"/>
      <c r="DZ3222" s="1"/>
      <c r="EA3222" s="1"/>
      <c r="EB3222" s="1"/>
      <c r="EC3222" s="1"/>
      <c r="EH3222"/>
      <c r="ER3222" s="1"/>
      <c r="ET3222" s="1"/>
      <c r="EV3222"/>
      <c r="EW3222"/>
      <c r="FH3222" s="1"/>
      <c r="FI3222" s="1"/>
      <c r="PD3222" s="2"/>
      <c r="PE3222" s="2"/>
      <c r="PF3222" s="2"/>
      <c r="PG3222" s="2"/>
      <c r="PH3222" s="2"/>
      <c r="PI3222" s="2"/>
      <c r="PJ3222" s="2"/>
      <c r="PK3222" s="2"/>
      <c r="PL3222" s="2"/>
      <c r="PM3222" s="2"/>
      <c r="PN3222" s="2"/>
      <c r="PO3222" s="2"/>
    </row>
    <row r="3223" spans="1:431" ht="98" hidden="1" x14ac:dyDescent="0.15">
      <c r="A3223" s="32" t="s">
        <v>3160</v>
      </c>
      <c r="B3223" s="3"/>
      <c r="C3223" s="34"/>
      <c r="D3223" s="34"/>
      <c r="E3223" s="3"/>
      <c r="F3223" s="6"/>
      <c r="G3223" s="6"/>
      <c r="H3223" s="6"/>
      <c r="I3223" s="3"/>
      <c r="J3223" s="6"/>
      <c r="K3223" s="3"/>
      <c r="L3223" s="3"/>
      <c r="M3223" s="3"/>
      <c r="N3223" s="6"/>
      <c r="O3223" s="3"/>
      <c r="P3223" s="6"/>
      <c r="Q3223" s="6"/>
      <c r="R3223" s="6"/>
      <c r="S3223" s="3"/>
      <c r="T3223" s="3"/>
      <c r="U3223" s="35"/>
      <c r="V3223" s="3"/>
      <c r="W3223" s="3"/>
      <c r="X3223" s="3"/>
      <c r="Y3223" s="6"/>
      <c r="Z3223" s="34"/>
      <c r="AA3223" s="34"/>
      <c r="AB3223" s="35"/>
      <c r="AC3223" s="34"/>
      <c r="AD3223" s="6"/>
      <c r="AE3223" s="3"/>
      <c r="AF3223" s="3"/>
      <c r="AG3223" s="6"/>
      <c r="AH3223" s="6"/>
      <c r="AI3223" s="3"/>
      <c r="AJ3223" s="3"/>
      <c r="AK3223" s="3"/>
      <c r="AL3223" s="3"/>
      <c r="AM3223" s="6"/>
      <c r="AN3223" s="35"/>
      <c r="AO3223" s="35"/>
      <c r="AP3223" s="3"/>
      <c r="AQ3223" s="35"/>
      <c r="AR3223" s="3"/>
      <c r="AS3223" s="3"/>
      <c r="AT3223" s="6"/>
      <c r="AU3223" s="6"/>
      <c r="AV3223" s="6"/>
      <c r="AW3223" s="3"/>
      <c r="AX3223" s="3"/>
      <c r="AY3223" s="3"/>
      <c r="AZ3223" s="35"/>
      <c r="BA3223" s="3"/>
      <c r="BB3223" s="3"/>
      <c r="BC3223" s="3"/>
      <c r="BD3223" s="3"/>
      <c r="BE3223" s="3"/>
      <c r="BF3223" s="35"/>
      <c r="BG3223" s="3"/>
      <c r="BH3223" s="3"/>
      <c r="BI3223" s="3"/>
      <c r="BJ3223" s="3"/>
      <c r="BK3223" s="35"/>
      <c r="BL3223" s="35"/>
      <c r="BM3223" s="35"/>
      <c r="BN3223" s="3"/>
      <c r="BO3223" s="3"/>
      <c r="BP3223" s="3"/>
      <c r="BQ3223" s="3"/>
      <c r="BR3223" s="3"/>
      <c r="BS3223" s="3"/>
      <c r="BT3223" s="3"/>
      <c r="BU3223" s="3"/>
      <c r="BV3223" s="3"/>
      <c r="BW3223" s="3"/>
      <c r="BX3223" s="3"/>
      <c r="BY3223" s="3">
        <v>1974</v>
      </c>
      <c r="BZ3223" s="12" t="s">
        <v>2813</v>
      </c>
      <c r="CA3223" s="26" t="s">
        <v>2343</v>
      </c>
      <c r="CB3223" s="26" t="s">
        <v>3172</v>
      </c>
      <c r="CC3223" s="26" t="s">
        <v>3171</v>
      </c>
      <c r="CD3223" s="3"/>
      <c r="CE3223" s="3"/>
      <c r="CF3223" s="7"/>
      <c r="CU3223" s="1"/>
      <c r="CV3223" s="1"/>
      <c r="CW3223" s="1"/>
      <c r="DD3223" s="1"/>
      <c r="DF3223" s="1"/>
      <c r="DH3223"/>
      <c r="DJ3223" s="1"/>
      <c r="DP3223"/>
      <c r="DW3223" s="1"/>
      <c r="DX3223" s="1"/>
      <c r="DY3223" s="1"/>
      <c r="DZ3223" s="1"/>
      <c r="EA3223" s="1"/>
      <c r="EB3223" s="1"/>
      <c r="EC3223" s="1"/>
      <c r="EH3223"/>
      <c r="ER3223" s="1"/>
      <c r="ET3223" s="1"/>
      <c r="EV3223"/>
      <c r="EW3223"/>
      <c r="FH3223" s="1"/>
      <c r="FI3223" s="1"/>
      <c r="PD3223" s="2"/>
      <c r="PE3223" s="2"/>
      <c r="PF3223" s="2"/>
      <c r="PG3223" s="2"/>
      <c r="PH3223" s="2"/>
      <c r="PI3223" s="2"/>
      <c r="PJ3223" s="2"/>
      <c r="PK3223" s="2"/>
      <c r="PL3223" s="2"/>
      <c r="PM3223" s="2"/>
      <c r="PN3223" s="2"/>
      <c r="PO3223" s="2"/>
    </row>
    <row r="3224" spans="1:431" ht="98" hidden="1" x14ac:dyDescent="0.15">
      <c r="A3224" s="33" t="s">
        <v>3161</v>
      </c>
      <c r="B3224" s="3"/>
      <c r="C3224" s="34"/>
      <c r="D3224" s="34"/>
      <c r="E3224" s="3"/>
      <c r="F3224" s="6"/>
      <c r="G3224" s="6"/>
      <c r="H3224" s="6"/>
      <c r="I3224" s="3"/>
      <c r="J3224" s="6"/>
      <c r="K3224" s="3"/>
      <c r="L3224" s="3"/>
      <c r="M3224" s="3"/>
      <c r="N3224" s="6"/>
      <c r="O3224" s="3"/>
      <c r="P3224" s="6"/>
      <c r="Q3224" s="6"/>
      <c r="R3224" s="6"/>
      <c r="S3224" s="3"/>
      <c r="T3224" s="3"/>
      <c r="U3224" s="35"/>
      <c r="V3224" s="3"/>
      <c r="W3224" s="3"/>
      <c r="X3224" s="3"/>
      <c r="Y3224" s="6"/>
      <c r="Z3224" s="34"/>
      <c r="AA3224" s="34"/>
      <c r="AB3224" s="35"/>
      <c r="AC3224" s="34"/>
      <c r="AD3224" s="6"/>
      <c r="AE3224" s="3"/>
      <c r="AF3224" s="3"/>
      <c r="AG3224" s="6"/>
      <c r="AH3224" s="6"/>
      <c r="AI3224" s="3"/>
      <c r="AJ3224" s="3"/>
      <c r="AK3224" s="3"/>
      <c r="AL3224" s="3"/>
      <c r="AM3224" s="6"/>
      <c r="AN3224" s="35"/>
      <c r="AO3224" s="35"/>
      <c r="AP3224" s="3"/>
      <c r="AQ3224" s="35"/>
      <c r="AR3224" s="3"/>
      <c r="AS3224" s="3"/>
      <c r="AT3224" s="6"/>
      <c r="AU3224" s="6"/>
      <c r="AV3224" s="6"/>
      <c r="AW3224" s="3"/>
      <c r="AX3224" s="3"/>
      <c r="AY3224" s="3"/>
      <c r="AZ3224" s="35"/>
      <c r="BA3224" s="3"/>
      <c r="BB3224" s="3"/>
      <c r="BC3224" s="3"/>
      <c r="BD3224" s="3"/>
      <c r="BE3224" s="3"/>
      <c r="BF3224" s="35"/>
      <c r="BG3224" s="3"/>
      <c r="BH3224" s="3"/>
      <c r="BI3224" s="3"/>
      <c r="BJ3224" s="3"/>
      <c r="BK3224" s="35"/>
      <c r="BL3224" s="35"/>
      <c r="BM3224" s="35"/>
      <c r="BN3224" s="3"/>
      <c r="BO3224" s="3"/>
      <c r="BP3224" s="3"/>
      <c r="BQ3224" s="3"/>
      <c r="BR3224" s="3"/>
      <c r="BS3224" s="3"/>
      <c r="BT3224" s="3"/>
      <c r="BU3224" s="3"/>
      <c r="BV3224" s="3"/>
      <c r="BW3224" s="3"/>
      <c r="BX3224" s="3"/>
      <c r="BY3224" s="3">
        <v>1974</v>
      </c>
      <c r="BZ3224" s="12" t="s">
        <v>2813</v>
      </c>
      <c r="CA3224" s="26" t="s">
        <v>2343</v>
      </c>
      <c r="CB3224" s="26" t="s">
        <v>3172</v>
      </c>
      <c r="CC3224" s="26" t="s">
        <v>3171</v>
      </c>
      <c r="CD3224" s="3"/>
      <c r="CE3224" s="3"/>
      <c r="CF3224" s="7"/>
      <c r="CU3224" s="1"/>
      <c r="CV3224" s="1"/>
      <c r="CW3224" s="1"/>
      <c r="DD3224" s="1"/>
      <c r="DF3224" s="1"/>
      <c r="DH3224"/>
      <c r="DJ3224" s="1"/>
      <c r="DP3224"/>
      <c r="DW3224" s="1"/>
      <c r="DX3224" s="1"/>
      <c r="DY3224" s="1"/>
      <c r="DZ3224" s="1"/>
      <c r="EA3224" s="1"/>
      <c r="EB3224" s="1"/>
      <c r="EC3224" s="1"/>
      <c r="EH3224"/>
      <c r="ER3224" s="1"/>
      <c r="ET3224" s="1"/>
      <c r="EV3224"/>
      <c r="EW3224"/>
      <c r="FH3224" s="1"/>
      <c r="FI3224" s="1"/>
      <c r="PD3224" s="2"/>
      <c r="PE3224" s="2"/>
      <c r="PF3224" s="2"/>
      <c r="PG3224" s="2"/>
      <c r="PH3224" s="2"/>
      <c r="PI3224" s="2"/>
      <c r="PJ3224" s="2"/>
      <c r="PK3224" s="2"/>
      <c r="PL3224" s="2"/>
      <c r="PM3224" s="2"/>
      <c r="PN3224" s="2"/>
      <c r="PO3224" s="2"/>
    </row>
    <row r="3225" spans="1:431" ht="98" hidden="1" x14ac:dyDescent="0.15">
      <c r="A3225" s="32" t="s">
        <v>3162</v>
      </c>
      <c r="B3225" s="3"/>
      <c r="C3225" s="34"/>
      <c r="D3225" s="34"/>
      <c r="E3225" s="3"/>
      <c r="F3225" s="6"/>
      <c r="G3225" s="6"/>
      <c r="H3225" s="6"/>
      <c r="I3225" s="3"/>
      <c r="J3225" s="6"/>
      <c r="K3225" s="3"/>
      <c r="L3225" s="3"/>
      <c r="M3225" s="3"/>
      <c r="N3225" s="6"/>
      <c r="O3225" s="3"/>
      <c r="P3225" s="6"/>
      <c r="Q3225" s="6"/>
      <c r="R3225" s="6"/>
      <c r="S3225" s="3"/>
      <c r="T3225" s="3"/>
      <c r="U3225" s="35"/>
      <c r="V3225" s="3"/>
      <c r="W3225" s="3"/>
      <c r="X3225" s="3"/>
      <c r="Y3225" s="6"/>
      <c r="Z3225" s="34"/>
      <c r="AA3225" s="34"/>
      <c r="AB3225" s="35"/>
      <c r="AC3225" s="34"/>
      <c r="AD3225" s="6"/>
      <c r="AE3225" s="3"/>
      <c r="AF3225" s="3"/>
      <c r="AG3225" s="6"/>
      <c r="AH3225" s="6"/>
      <c r="AI3225" s="3"/>
      <c r="AJ3225" s="3"/>
      <c r="AK3225" s="3"/>
      <c r="AL3225" s="3"/>
      <c r="AM3225" s="6"/>
      <c r="AN3225" s="35"/>
      <c r="AO3225" s="35"/>
      <c r="AP3225" s="3"/>
      <c r="AQ3225" s="35"/>
      <c r="AR3225" s="3"/>
      <c r="AS3225" s="3"/>
      <c r="AT3225" s="6"/>
      <c r="AU3225" s="6"/>
      <c r="AV3225" s="6"/>
      <c r="AW3225" s="3"/>
      <c r="AX3225" s="3"/>
      <c r="AY3225" s="3"/>
      <c r="AZ3225" s="35"/>
      <c r="BA3225" s="3"/>
      <c r="BB3225" s="3"/>
      <c r="BC3225" s="3"/>
      <c r="BD3225" s="3"/>
      <c r="BE3225" s="3"/>
      <c r="BF3225" s="35"/>
      <c r="BG3225" s="3"/>
      <c r="BH3225" s="3"/>
      <c r="BI3225" s="3"/>
      <c r="BJ3225" s="3"/>
      <c r="BK3225" s="35"/>
      <c r="BL3225" s="35"/>
      <c r="BM3225" s="35"/>
      <c r="BN3225" s="3"/>
      <c r="BO3225" s="3"/>
      <c r="BP3225" s="3"/>
      <c r="BQ3225" s="3"/>
      <c r="BR3225" s="3"/>
      <c r="BS3225" s="3"/>
      <c r="BT3225" s="3"/>
      <c r="BU3225" s="3"/>
      <c r="BV3225" s="3"/>
      <c r="BW3225" s="3"/>
      <c r="BX3225" s="3"/>
      <c r="BY3225" s="3">
        <v>1974</v>
      </c>
      <c r="BZ3225" s="12" t="s">
        <v>2813</v>
      </c>
      <c r="CA3225" s="26" t="s">
        <v>2343</v>
      </c>
      <c r="CB3225" s="26" t="s">
        <v>3172</v>
      </c>
      <c r="CC3225" s="26" t="s">
        <v>3171</v>
      </c>
      <c r="CD3225" s="3"/>
      <c r="CE3225" s="3"/>
      <c r="CF3225" s="7"/>
      <c r="CU3225" s="1"/>
      <c r="CV3225" s="1"/>
      <c r="CW3225" s="1"/>
      <c r="DD3225" s="1"/>
      <c r="DF3225" s="1"/>
      <c r="DH3225"/>
      <c r="DJ3225" s="1"/>
      <c r="DP3225"/>
      <c r="DW3225" s="1"/>
      <c r="DX3225" s="1"/>
      <c r="DY3225" s="1"/>
      <c r="DZ3225" s="1"/>
      <c r="EA3225" s="1"/>
      <c r="EB3225" s="1"/>
      <c r="EC3225" s="1"/>
      <c r="EH3225"/>
      <c r="ER3225" s="1"/>
      <c r="ET3225" s="1"/>
      <c r="EV3225"/>
      <c r="EW3225"/>
      <c r="FH3225" s="1"/>
      <c r="FI3225" s="1"/>
      <c r="PD3225" s="2"/>
      <c r="PE3225" s="2"/>
      <c r="PF3225" s="2"/>
      <c r="PG3225" s="2"/>
      <c r="PH3225" s="2"/>
      <c r="PI3225" s="2"/>
      <c r="PJ3225" s="2"/>
      <c r="PK3225" s="2"/>
      <c r="PL3225" s="2"/>
      <c r="PM3225" s="2"/>
      <c r="PN3225" s="2"/>
      <c r="PO3225" s="2"/>
    </row>
    <row r="3226" spans="1:431" ht="98" hidden="1" x14ac:dyDescent="0.15">
      <c r="A3226" s="33" t="s">
        <v>3163</v>
      </c>
      <c r="B3226" s="3"/>
      <c r="C3226" s="34"/>
      <c r="D3226" s="34"/>
      <c r="E3226" s="3"/>
      <c r="F3226" s="6"/>
      <c r="G3226" s="6"/>
      <c r="H3226" s="6"/>
      <c r="I3226" s="3"/>
      <c r="J3226" s="6"/>
      <c r="K3226" s="3"/>
      <c r="L3226" s="3"/>
      <c r="M3226" s="3"/>
      <c r="N3226" s="6"/>
      <c r="O3226" s="3"/>
      <c r="P3226" s="6"/>
      <c r="Q3226" s="6"/>
      <c r="R3226" s="6"/>
      <c r="S3226" s="3"/>
      <c r="T3226" s="3"/>
      <c r="U3226" s="35"/>
      <c r="V3226" s="3"/>
      <c r="W3226" s="3"/>
      <c r="X3226" s="3"/>
      <c r="Y3226" s="6"/>
      <c r="Z3226" s="34"/>
      <c r="AA3226" s="34"/>
      <c r="AB3226" s="35"/>
      <c r="AC3226" s="34"/>
      <c r="AD3226" s="6"/>
      <c r="AE3226" s="3"/>
      <c r="AF3226" s="3"/>
      <c r="AG3226" s="6"/>
      <c r="AH3226" s="6"/>
      <c r="AI3226" s="3"/>
      <c r="AJ3226" s="3"/>
      <c r="AK3226" s="3"/>
      <c r="AL3226" s="3"/>
      <c r="AM3226" s="6"/>
      <c r="AN3226" s="35"/>
      <c r="AO3226" s="35"/>
      <c r="AP3226" s="3"/>
      <c r="AQ3226" s="35"/>
      <c r="AR3226" s="3"/>
      <c r="AS3226" s="3"/>
      <c r="AT3226" s="6"/>
      <c r="AU3226" s="6"/>
      <c r="AV3226" s="6"/>
      <c r="AW3226" s="3"/>
      <c r="AX3226" s="3"/>
      <c r="AY3226" s="3"/>
      <c r="AZ3226" s="35"/>
      <c r="BA3226" s="3"/>
      <c r="BB3226" s="3"/>
      <c r="BC3226" s="3"/>
      <c r="BD3226" s="3"/>
      <c r="BE3226" s="3"/>
      <c r="BF3226" s="35"/>
      <c r="BG3226" s="3"/>
      <c r="BH3226" s="3"/>
      <c r="BI3226" s="3"/>
      <c r="BJ3226" s="3"/>
      <c r="BK3226" s="35"/>
      <c r="BL3226" s="35"/>
      <c r="BM3226" s="35"/>
      <c r="BN3226" s="3"/>
      <c r="BO3226" s="3"/>
      <c r="BP3226" s="3"/>
      <c r="BQ3226" s="3"/>
      <c r="BR3226" s="3"/>
      <c r="BS3226" s="3"/>
      <c r="BT3226" s="3"/>
      <c r="BU3226" s="3"/>
      <c r="BV3226" s="3"/>
      <c r="BW3226" s="3"/>
      <c r="BX3226" s="3"/>
      <c r="BY3226" s="3">
        <v>1974</v>
      </c>
      <c r="BZ3226" s="12" t="s">
        <v>2813</v>
      </c>
      <c r="CA3226" s="26" t="s">
        <v>2343</v>
      </c>
      <c r="CB3226" s="26" t="s">
        <v>3172</v>
      </c>
      <c r="CC3226" s="26" t="s">
        <v>3171</v>
      </c>
      <c r="CD3226" s="3"/>
      <c r="CE3226" s="3"/>
      <c r="CF3226" s="7"/>
      <c r="CU3226" s="1"/>
      <c r="CV3226" s="1"/>
      <c r="CW3226" s="1"/>
      <c r="DD3226" s="1"/>
      <c r="DF3226" s="1"/>
      <c r="DH3226"/>
      <c r="DJ3226" s="1"/>
      <c r="DP3226"/>
      <c r="DW3226" s="1"/>
      <c r="DX3226" s="1"/>
      <c r="DY3226" s="1"/>
      <c r="DZ3226" s="1"/>
      <c r="EA3226" s="1"/>
      <c r="EB3226" s="1"/>
      <c r="EC3226" s="1"/>
      <c r="EH3226"/>
      <c r="ER3226" s="1"/>
      <c r="ET3226" s="1"/>
      <c r="EV3226"/>
      <c r="EW3226"/>
      <c r="FH3226" s="1"/>
      <c r="FI3226" s="1"/>
      <c r="PD3226" s="2"/>
      <c r="PE3226" s="2"/>
      <c r="PF3226" s="2"/>
      <c r="PG3226" s="2"/>
      <c r="PH3226" s="2"/>
      <c r="PI3226" s="2"/>
      <c r="PJ3226" s="2"/>
      <c r="PK3226" s="2"/>
      <c r="PL3226" s="2"/>
      <c r="PM3226" s="2"/>
      <c r="PN3226" s="2"/>
      <c r="PO3226" s="2"/>
    </row>
    <row r="3227" spans="1:431" ht="98" hidden="1" x14ac:dyDescent="0.15">
      <c r="A3227" s="32" t="s">
        <v>3164</v>
      </c>
      <c r="B3227" s="3"/>
      <c r="C3227" s="34"/>
      <c r="D3227" s="34"/>
      <c r="E3227" s="3"/>
      <c r="F3227" s="6"/>
      <c r="G3227" s="6"/>
      <c r="H3227" s="6"/>
      <c r="I3227" s="3"/>
      <c r="J3227" s="6"/>
      <c r="K3227" s="3"/>
      <c r="L3227" s="3"/>
      <c r="M3227" s="3"/>
      <c r="N3227" s="6"/>
      <c r="O3227" s="3"/>
      <c r="P3227" s="6"/>
      <c r="Q3227" s="6"/>
      <c r="R3227" s="6"/>
      <c r="S3227" s="3"/>
      <c r="T3227" s="3"/>
      <c r="U3227" s="35"/>
      <c r="V3227" s="3"/>
      <c r="W3227" s="3"/>
      <c r="X3227" s="3"/>
      <c r="Y3227" s="6"/>
      <c r="Z3227" s="34"/>
      <c r="AA3227" s="34"/>
      <c r="AB3227" s="35"/>
      <c r="AC3227" s="34"/>
      <c r="AD3227" s="6"/>
      <c r="AE3227" s="3"/>
      <c r="AF3227" s="3"/>
      <c r="AG3227" s="6"/>
      <c r="AH3227" s="6"/>
      <c r="AI3227" s="3"/>
      <c r="AJ3227" s="3"/>
      <c r="AK3227" s="3"/>
      <c r="AL3227" s="3"/>
      <c r="AM3227" s="6"/>
      <c r="AN3227" s="35"/>
      <c r="AO3227" s="35"/>
      <c r="AP3227" s="3"/>
      <c r="AQ3227" s="35"/>
      <c r="AR3227" s="3"/>
      <c r="AS3227" s="3"/>
      <c r="AT3227" s="6"/>
      <c r="AU3227" s="6"/>
      <c r="AV3227" s="6"/>
      <c r="AW3227" s="3"/>
      <c r="AX3227" s="3"/>
      <c r="AY3227" s="3"/>
      <c r="AZ3227" s="35"/>
      <c r="BA3227" s="3"/>
      <c r="BB3227" s="3"/>
      <c r="BC3227" s="3"/>
      <c r="BD3227" s="3"/>
      <c r="BE3227" s="3"/>
      <c r="BF3227" s="35"/>
      <c r="BG3227" s="3"/>
      <c r="BH3227" s="3"/>
      <c r="BI3227" s="3"/>
      <c r="BJ3227" s="3"/>
      <c r="BK3227" s="35"/>
      <c r="BL3227" s="35"/>
      <c r="BM3227" s="35"/>
      <c r="BN3227" s="3"/>
      <c r="BO3227" s="3"/>
      <c r="BP3227" s="3"/>
      <c r="BQ3227" s="3"/>
      <c r="BR3227" s="3"/>
      <c r="BS3227" s="3"/>
      <c r="BT3227" s="3"/>
      <c r="BU3227" s="3"/>
      <c r="BV3227" s="3"/>
      <c r="BW3227" s="3"/>
      <c r="BX3227" s="3"/>
      <c r="BY3227" s="3">
        <v>1974</v>
      </c>
      <c r="BZ3227" s="12" t="s">
        <v>2813</v>
      </c>
      <c r="CA3227" s="26" t="s">
        <v>2343</v>
      </c>
      <c r="CB3227" s="26" t="s">
        <v>3172</v>
      </c>
      <c r="CC3227" s="26" t="s">
        <v>3171</v>
      </c>
      <c r="CD3227" s="3"/>
      <c r="CE3227" s="3"/>
      <c r="CF3227" s="7"/>
      <c r="CU3227" s="1"/>
      <c r="CV3227" s="1"/>
      <c r="CW3227" s="1"/>
      <c r="DD3227" s="1"/>
      <c r="DF3227" s="1"/>
      <c r="DH3227"/>
      <c r="DJ3227" s="1"/>
      <c r="DP3227"/>
      <c r="DW3227" s="1"/>
      <c r="DX3227" s="1"/>
      <c r="DY3227" s="1"/>
      <c r="DZ3227" s="1"/>
      <c r="EA3227" s="1"/>
      <c r="EB3227" s="1"/>
      <c r="EC3227" s="1"/>
      <c r="EH3227"/>
      <c r="ER3227" s="1"/>
      <c r="ET3227" s="1"/>
      <c r="EV3227"/>
      <c r="EW3227"/>
      <c r="FH3227" s="1"/>
      <c r="FI3227" s="1"/>
      <c r="PD3227" s="2"/>
      <c r="PE3227" s="2"/>
      <c r="PF3227" s="2"/>
      <c r="PG3227" s="2"/>
      <c r="PH3227" s="2"/>
      <c r="PI3227" s="2"/>
      <c r="PJ3227" s="2"/>
      <c r="PK3227" s="2"/>
      <c r="PL3227" s="2"/>
      <c r="PM3227" s="2"/>
      <c r="PN3227" s="2"/>
      <c r="PO3227" s="2"/>
    </row>
    <row r="3228" spans="1:431" ht="98" hidden="1" x14ac:dyDescent="0.15">
      <c r="A3228" s="33" t="s">
        <v>3165</v>
      </c>
      <c r="B3228" s="3"/>
      <c r="C3228" s="34"/>
      <c r="D3228" s="34"/>
      <c r="E3228" s="3"/>
      <c r="F3228" s="6"/>
      <c r="G3228" s="6"/>
      <c r="H3228" s="6"/>
      <c r="I3228" s="3"/>
      <c r="J3228" s="6"/>
      <c r="K3228" s="3"/>
      <c r="L3228" s="3"/>
      <c r="M3228" s="3"/>
      <c r="N3228" s="6"/>
      <c r="O3228" s="3"/>
      <c r="P3228" s="6"/>
      <c r="Q3228" s="6"/>
      <c r="R3228" s="6"/>
      <c r="S3228" s="3"/>
      <c r="T3228" s="3"/>
      <c r="U3228" s="35"/>
      <c r="V3228" s="3"/>
      <c r="W3228" s="3"/>
      <c r="X3228" s="3"/>
      <c r="Y3228" s="6"/>
      <c r="Z3228" s="34"/>
      <c r="AA3228" s="34"/>
      <c r="AB3228" s="35"/>
      <c r="AC3228" s="34"/>
      <c r="AD3228" s="6"/>
      <c r="AE3228" s="3"/>
      <c r="AF3228" s="3"/>
      <c r="AG3228" s="6"/>
      <c r="AH3228" s="6"/>
      <c r="AI3228" s="3"/>
      <c r="AJ3228" s="3"/>
      <c r="AK3228" s="3"/>
      <c r="AL3228" s="3"/>
      <c r="AM3228" s="6"/>
      <c r="AN3228" s="35"/>
      <c r="AO3228" s="35"/>
      <c r="AP3228" s="3"/>
      <c r="AQ3228" s="35"/>
      <c r="AR3228" s="3"/>
      <c r="AS3228" s="3"/>
      <c r="AT3228" s="6"/>
      <c r="AU3228" s="6"/>
      <c r="AV3228" s="6"/>
      <c r="AW3228" s="3"/>
      <c r="AX3228" s="3"/>
      <c r="AY3228" s="3"/>
      <c r="AZ3228" s="35"/>
      <c r="BA3228" s="3"/>
      <c r="BB3228" s="3"/>
      <c r="BC3228" s="3"/>
      <c r="BD3228" s="3"/>
      <c r="BE3228" s="3"/>
      <c r="BF3228" s="35"/>
      <c r="BG3228" s="3"/>
      <c r="BH3228" s="3"/>
      <c r="BI3228" s="3"/>
      <c r="BJ3228" s="3"/>
      <c r="BK3228" s="35"/>
      <c r="BL3228" s="35"/>
      <c r="BM3228" s="35"/>
      <c r="BN3228" s="3"/>
      <c r="BO3228" s="3"/>
      <c r="BP3228" s="3"/>
      <c r="BQ3228" s="3"/>
      <c r="BR3228" s="3"/>
      <c r="BS3228" s="3"/>
      <c r="BT3228" s="3"/>
      <c r="BU3228" s="3"/>
      <c r="BV3228" s="3"/>
      <c r="BW3228" s="3"/>
      <c r="BX3228" s="3"/>
      <c r="BY3228" s="3">
        <v>1974</v>
      </c>
      <c r="BZ3228" s="12" t="s">
        <v>2813</v>
      </c>
      <c r="CA3228" s="26" t="s">
        <v>2343</v>
      </c>
      <c r="CB3228" s="26" t="s">
        <v>3172</v>
      </c>
      <c r="CC3228" s="26" t="s">
        <v>3171</v>
      </c>
      <c r="CD3228" s="3"/>
      <c r="CE3228" s="3"/>
      <c r="CF3228" s="7"/>
      <c r="CU3228" s="1"/>
      <c r="CV3228" s="1"/>
      <c r="CW3228" s="1"/>
      <c r="DD3228" s="1"/>
      <c r="DF3228" s="1"/>
      <c r="DH3228"/>
      <c r="DJ3228" s="1"/>
      <c r="DP3228"/>
      <c r="DW3228" s="1"/>
      <c r="DX3228" s="1"/>
      <c r="DY3228" s="1"/>
      <c r="DZ3228" s="1"/>
      <c r="EA3228" s="1"/>
      <c r="EB3228" s="1"/>
      <c r="EC3228" s="1"/>
      <c r="EH3228"/>
      <c r="ER3228" s="1"/>
      <c r="ET3228" s="1"/>
      <c r="EV3228"/>
      <c r="EW3228"/>
      <c r="FH3228" s="1"/>
      <c r="FI3228" s="1"/>
      <c r="PD3228" s="2"/>
      <c r="PE3228" s="2"/>
      <c r="PF3228" s="2"/>
      <c r="PG3228" s="2"/>
      <c r="PH3228" s="2"/>
      <c r="PI3228" s="2"/>
      <c r="PJ3228" s="2"/>
      <c r="PK3228" s="2"/>
      <c r="PL3228" s="2"/>
      <c r="PM3228" s="2"/>
      <c r="PN3228" s="2"/>
      <c r="PO3228" s="2"/>
    </row>
    <row r="3229" spans="1:431" ht="98" hidden="1" x14ac:dyDescent="0.15">
      <c r="A3229" s="32" t="s">
        <v>3166</v>
      </c>
      <c r="B3229" s="3"/>
      <c r="C3229" s="34"/>
      <c r="D3229" s="34"/>
      <c r="E3229" s="3"/>
      <c r="F3229" s="6"/>
      <c r="G3229" s="6"/>
      <c r="H3229" s="6"/>
      <c r="I3229" s="3"/>
      <c r="J3229" s="6"/>
      <c r="K3229" s="3"/>
      <c r="L3229" s="3"/>
      <c r="M3229" s="3"/>
      <c r="N3229" s="6"/>
      <c r="O3229" s="3"/>
      <c r="P3229" s="6"/>
      <c r="Q3229" s="6"/>
      <c r="R3229" s="6"/>
      <c r="S3229" s="3"/>
      <c r="T3229" s="3"/>
      <c r="U3229" s="35"/>
      <c r="V3229" s="3"/>
      <c r="W3229" s="3"/>
      <c r="X3229" s="3"/>
      <c r="Y3229" s="6"/>
      <c r="Z3229" s="34"/>
      <c r="AA3229" s="34"/>
      <c r="AB3229" s="35"/>
      <c r="AC3229" s="34"/>
      <c r="AD3229" s="6"/>
      <c r="AE3229" s="3"/>
      <c r="AF3229" s="3"/>
      <c r="AG3229" s="6"/>
      <c r="AH3229" s="6"/>
      <c r="AI3229" s="3"/>
      <c r="AJ3229" s="3"/>
      <c r="AK3229" s="3"/>
      <c r="AL3229" s="3"/>
      <c r="AM3229" s="6"/>
      <c r="AN3229" s="35"/>
      <c r="AO3229" s="35"/>
      <c r="AP3229" s="3"/>
      <c r="AQ3229" s="35"/>
      <c r="AR3229" s="3"/>
      <c r="AS3229" s="3"/>
      <c r="AT3229" s="6"/>
      <c r="AU3229" s="6"/>
      <c r="AV3229" s="6"/>
      <c r="AW3229" s="3"/>
      <c r="AX3229" s="3"/>
      <c r="AY3229" s="3"/>
      <c r="AZ3229" s="35"/>
      <c r="BA3229" s="3"/>
      <c r="BB3229" s="3"/>
      <c r="BC3229" s="3"/>
      <c r="BD3229" s="3"/>
      <c r="BE3229" s="3"/>
      <c r="BF3229" s="35"/>
      <c r="BG3229" s="3"/>
      <c r="BH3229" s="3"/>
      <c r="BI3229" s="3"/>
      <c r="BJ3229" s="3"/>
      <c r="BK3229" s="35"/>
      <c r="BL3229" s="35"/>
      <c r="BM3229" s="35"/>
      <c r="BN3229" s="3"/>
      <c r="BO3229" s="3"/>
      <c r="BP3229" s="3"/>
      <c r="BQ3229" s="3"/>
      <c r="BR3229" s="3"/>
      <c r="BS3229" s="3"/>
      <c r="BT3229" s="3"/>
      <c r="BU3229" s="3"/>
      <c r="BV3229" s="3"/>
      <c r="BW3229" s="3"/>
      <c r="BX3229" s="3"/>
      <c r="BY3229" s="3">
        <v>1974</v>
      </c>
      <c r="BZ3229" s="12" t="s">
        <v>2813</v>
      </c>
      <c r="CA3229" s="26" t="s">
        <v>2343</v>
      </c>
      <c r="CB3229" s="26" t="s">
        <v>3172</v>
      </c>
      <c r="CC3229" s="26" t="s">
        <v>3171</v>
      </c>
      <c r="CD3229" s="3"/>
      <c r="CE3229" s="3"/>
      <c r="CF3229" s="7"/>
      <c r="CU3229" s="1"/>
      <c r="CV3229" s="1"/>
      <c r="CW3229" s="1"/>
      <c r="DD3229" s="1"/>
      <c r="DF3229" s="1"/>
      <c r="DH3229"/>
      <c r="DJ3229" s="1"/>
      <c r="DP3229"/>
      <c r="DW3229" s="1"/>
      <c r="DX3229" s="1"/>
      <c r="DY3229" s="1"/>
      <c r="DZ3229" s="1"/>
      <c r="EA3229" s="1"/>
      <c r="EB3229" s="1"/>
      <c r="EC3229" s="1"/>
      <c r="EH3229"/>
      <c r="ER3229" s="1"/>
      <c r="ET3229" s="1"/>
      <c r="EV3229"/>
      <c r="EW3229"/>
      <c r="FH3229" s="1"/>
      <c r="FI3229" s="1"/>
      <c r="PD3229" s="2"/>
      <c r="PE3229" s="2"/>
      <c r="PF3229" s="2"/>
      <c r="PG3229" s="2"/>
      <c r="PH3229" s="2"/>
      <c r="PI3229" s="2"/>
      <c r="PJ3229" s="2"/>
      <c r="PK3229" s="2"/>
      <c r="PL3229" s="2"/>
      <c r="PM3229" s="2"/>
      <c r="PN3229" s="2"/>
      <c r="PO3229" s="2"/>
    </row>
    <row r="3230" spans="1:431" ht="98" hidden="1" x14ac:dyDescent="0.15">
      <c r="A3230" s="33" t="s">
        <v>3167</v>
      </c>
      <c r="B3230" s="3"/>
      <c r="C3230" s="34"/>
      <c r="D3230" s="34"/>
      <c r="E3230" s="3"/>
      <c r="F3230" s="6"/>
      <c r="G3230" s="6"/>
      <c r="H3230" s="6"/>
      <c r="I3230" s="3"/>
      <c r="J3230" s="6"/>
      <c r="K3230" s="3"/>
      <c r="L3230" s="3"/>
      <c r="M3230" s="3"/>
      <c r="N3230" s="6"/>
      <c r="O3230" s="3"/>
      <c r="P3230" s="6"/>
      <c r="Q3230" s="6"/>
      <c r="R3230" s="6"/>
      <c r="S3230" s="3"/>
      <c r="T3230" s="3"/>
      <c r="U3230" s="35"/>
      <c r="V3230" s="3"/>
      <c r="W3230" s="3"/>
      <c r="X3230" s="3"/>
      <c r="Y3230" s="6"/>
      <c r="Z3230" s="34"/>
      <c r="AA3230" s="34"/>
      <c r="AB3230" s="35"/>
      <c r="AC3230" s="34"/>
      <c r="AD3230" s="6"/>
      <c r="AE3230" s="3"/>
      <c r="AF3230" s="3"/>
      <c r="AG3230" s="6"/>
      <c r="AH3230" s="6"/>
      <c r="AI3230" s="3"/>
      <c r="AJ3230" s="3"/>
      <c r="AK3230" s="3"/>
      <c r="AL3230" s="3"/>
      <c r="AM3230" s="6"/>
      <c r="AN3230" s="35"/>
      <c r="AO3230" s="35"/>
      <c r="AP3230" s="3"/>
      <c r="AQ3230" s="35"/>
      <c r="AR3230" s="3"/>
      <c r="AS3230" s="3"/>
      <c r="AT3230" s="6"/>
      <c r="AU3230" s="6"/>
      <c r="AV3230" s="6"/>
      <c r="AW3230" s="3"/>
      <c r="AX3230" s="3"/>
      <c r="AY3230" s="3"/>
      <c r="AZ3230" s="35"/>
      <c r="BA3230" s="3"/>
      <c r="BB3230" s="3"/>
      <c r="BC3230" s="3"/>
      <c r="BD3230" s="3"/>
      <c r="BE3230" s="3"/>
      <c r="BF3230" s="35"/>
      <c r="BG3230" s="3"/>
      <c r="BH3230" s="3"/>
      <c r="BI3230" s="3"/>
      <c r="BJ3230" s="3"/>
      <c r="BK3230" s="35"/>
      <c r="BL3230" s="35"/>
      <c r="BM3230" s="35"/>
      <c r="BN3230" s="3"/>
      <c r="BO3230" s="3"/>
      <c r="BP3230" s="3"/>
      <c r="BQ3230" s="3"/>
      <c r="BR3230" s="3"/>
      <c r="BS3230" s="3"/>
      <c r="BT3230" s="3"/>
      <c r="BU3230" s="3"/>
      <c r="BV3230" s="3"/>
      <c r="BW3230" s="3"/>
      <c r="BX3230" s="3"/>
      <c r="BY3230" s="3">
        <v>1974</v>
      </c>
      <c r="BZ3230" s="12" t="s">
        <v>2813</v>
      </c>
      <c r="CA3230" s="26" t="s">
        <v>2343</v>
      </c>
      <c r="CB3230" s="26" t="s">
        <v>3172</v>
      </c>
      <c r="CC3230" s="26" t="s">
        <v>3171</v>
      </c>
      <c r="CD3230" s="3"/>
      <c r="CE3230" s="3"/>
      <c r="CF3230" s="7"/>
      <c r="CU3230" s="1"/>
      <c r="CV3230" s="1"/>
      <c r="CW3230" s="1"/>
      <c r="DD3230" s="1"/>
      <c r="DF3230" s="1"/>
      <c r="DH3230"/>
      <c r="DJ3230" s="1"/>
      <c r="DP3230"/>
      <c r="DW3230" s="1"/>
      <c r="DX3230" s="1"/>
      <c r="DY3230" s="1"/>
      <c r="DZ3230" s="1"/>
      <c r="EA3230" s="1"/>
      <c r="EB3230" s="1"/>
      <c r="EC3230" s="1"/>
      <c r="EH3230"/>
      <c r="ER3230" s="1"/>
      <c r="ET3230" s="1"/>
      <c r="EV3230"/>
      <c r="EW3230"/>
      <c r="FH3230" s="1"/>
      <c r="FI3230" s="1"/>
      <c r="PD3230" s="2"/>
      <c r="PE3230" s="2"/>
      <c r="PF3230" s="2"/>
      <c r="PG3230" s="2"/>
      <c r="PH3230" s="2"/>
      <c r="PI3230" s="2"/>
      <c r="PJ3230" s="2"/>
      <c r="PK3230" s="2"/>
      <c r="PL3230" s="2"/>
      <c r="PM3230" s="2"/>
      <c r="PN3230" s="2"/>
      <c r="PO3230" s="2"/>
    </row>
    <row r="3231" spans="1:431" ht="98" hidden="1" x14ac:dyDescent="0.15">
      <c r="A3231" s="32" t="s">
        <v>3168</v>
      </c>
      <c r="B3231" s="3"/>
      <c r="C3231" s="34"/>
      <c r="D3231" s="34"/>
      <c r="E3231" s="3"/>
      <c r="F3231" s="6"/>
      <c r="G3231" s="6"/>
      <c r="H3231" s="6"/>
      <c r="I3231" s="3"/>
      <c r="J3231" s="6"/>
      <c r="K3231" s="3"/>
      <c r="L3231" s="3"/>
      <c r="M3231" s="3"/>
      <c r="N3231" s="6"/>
      <c r="O3231" s="3"/>
      <c r="P3231" s="6"/>
      <c r="Q3231" s="6"/>
      <c r="R3231" s="6"/>
      <c r="S3231" s="3"/>
      <c r="T3231" s="3"/>
      <c r="U3231" s="35"/>
      <c r="V3231" s="3"/>
      <c r="W3231" s="3"/>
      <c r="X3231" s="3"/>
      <c r="Y3231" s="6"/>
      <c r="Z3231" s="34"/>
      <c r="AA3231" s="34"/>
      <c r="AB3231" s="35"/>
      <c r="AC3231" s="34"/>
      <c r="AD3231" s="6"/>
      <c r="AE3231" s="3"/>
      <c r="AF3231" s="3"/>
      <c r="AG3231" s="6"/>
      <c r="AH3231" s="6"/>
      <c r="AI3231" s="3"/>
      <c r="AJ3231" s="3"/>
      <c r="AK3231" s="3"/>
      <c r="AL3231" s="3"/>
      <c r="AM3231" s="6"/>
      <c r="AN3231" s="35"/>
      <c r="AO3231" s="35"/>
      <c r="AP3231" s="3"/>
      <c r="AQ3231" s="35"/>
      <c r="AR3231" s="3"/>
      <c r="AS3231" s="3"/>
      <c r="AT3231" s="6"/>
      <c r="AU3231" s="6"/>
      <c r="AV3231" s="6"/>
      <c r="AW3231" s="3"/>
      <c r="AX3231" s="3"/>
      <c r="AY3231" s="3"/>
      <c r="AZ3231" s="35"/>
      <c r="BA3231" s="3"/>
      <c r="BB3231" s="3"/>
      <c r="BC3231" s="3"/>
      <c r="BD3231" s="3"/>
      <c r="BE3231" s="3"/>
      <c r="BF3231" s="35"/>
      <c r="BG3231" s="3"/>
      <c r="BH3231" s="3"/>
      <c r="BI3231" s="3"/>
      <c r="BJ3231" s="3"/>
      <c r="BK3231" s="35"/>
      <c r="BL3231" s="35"/>
      <c r="BM3231" s="35"/>
      <c r="BN3231" s="3"/>
      <c r="BO3231" s="3"/>
      <c r="BP3231" s="3"/>
      <c r="BQ3231" s="3"/>
      <c r="BR3231" s="3"/>
      <c r="BS3231" s="3"/>
      <c r="BT3231" s="3"/>
      <c r="BU3231" s="3"/>
      <c r="BV3231" s="3"/>
      <c r="BW3231" s="3"/>
      <c r="BX3231" s="3"/>
      <c r="BY3231" s="3">
        <v>1974</v>
      </c>
      <c r="BZ3231" s="12" t="s">
        <v>2813</v>
      </c>
      <c r="CA3231" s="26" t="s">
        <v>2343</v>
      </c>
      <c r="CB3231" s="26" t="s">
        <v>3172</v>
      </c>
      <c r="CC3231" s="26" t="s">
        <v>3171</v>
      </c>
      <c r="CD3231" s="3"/>
      <c r="CE3231" s="3"/>
      <c r="CF3231" s="7"/>
      <c r="CU3231" s="1"/>
      <c r="CV3231" s="1"/>
      <c r="CW3231" s="1"/>
      <c r="DD3231" s="1"/>
      <c r="DF3231" s="1"/>
      <c r="DH3231"/>
      <c r="DJ3231" s="1"/>
      <c r="DP3231"/>
      <c r="DW3231" s="1"/>
      <c r="DX3231" s="1"/>
      <c r="DY3231" s="1"/>
      <c r="DZ3231" s="1"/>
      <c r="EA3231" s="1"/>
      <c r="EB3231" s="1"/>
      <c r="EC3231" s="1"/>
      <c r="EH3231"/>
      <c r="ER3231" s="1"/>
      <c r="ET3231" s="1"/>
      <c r="EV3231"/>
      <c r="EW3231"/>
      <c r="FH3231" s="1"/>
      <c r="FI3231" s="1"/>
      <c r="PD3231" s="2"/>
      <c r="PE3231" s="2"/>
      <c r="PF3231" s="2"/>
      <c r="PG3231" s="2"/>
      <c r="PH3231" s="2"/>
      <c r="PI3231" s="2"/>
      <c r="PJ3231" s="2"/>
      <c r="PK3231" s="2"/>
      <c r="PL3231" s="2"/>
      <c r="PM3231" s="2"/>
      <c r="PN3231" s="2"/>
      <c r="PO3231" s="2"/>
    </row>
    <row r="3232" spans="1:431" ht="98" hidden="1" x14ac:dyDescent="0.15">
      <c r="A3232" s="33" t="s">
        <v>3169</v>
      </c>
      <c r="B3232" s="3"/>
      <c r="C3232" s="34"/>
      <c r="D3232" s="34"/>
      <c r="E3232" s="3"/>
      <c r="F3232" s="6"/>
      <c r="G3232" s="6"/>
      <c r="H3232" s="6"/>
      <c r="I3232" s="3"/>
      <c r="J3232" s="6"/>
      <c r="K3232" s="3"/>
      <c r="L3232" s="3"/>
      <c r="M3232" s="3"/>
      <c r="N3232" s="6"/>
      <c r="O3232" s="3"/>
      <c r="P3232" s="6"/>
      <c r="Q3232" s="6"/>
      <c r="R3232" s="6"/>
      <c r="S3232" s="3"/>
      <c r="T3232" s="3"/>
      <c r="U3232" s="35"/>
      <c r="V3232" s="3"/>
      <c r="W3232" s="3"/>
      <c r="X3232" s="3"/>
      <c r="Y3232" s="6"/>
      <c r="Z3232" s="34"/>
      <c r="AA3232" s="34"/>
      <c r="AB3232" s="35"/>
      <c r="AC3232" s="34"/>
      <c r="AD3232" s="6"/>
      <c r="AE3232" s="3"/>
      <c r="AF3232" s="3"/>
      <c r="AG3232" s="6"/>
      <c r="AH3232" s="6"/>
      <c r="AI3232" s="3"/>
      <c r="AJ3232" s="3"/>
      <c r="AK3232" s="3"/>
      <c r="AL3232" s="3"/>
      <c r="AM3232" s="6"/>
      <c r="AN3232" s="35"/>
      <c r="AO3232" s="35"/>
      <c r="AP3232" s="3"/>
      <c r="AQ3232" s="35"/>
      <c r="AR3232" s="3"/>
      <c r="AS3232" s="3"/>
      <c r="AT3232" s="6"/>
      <c r="AU3232" s="6"/>
      <c r="AV3232" s="6"/>
      <c r="AW3232" s="3"/>
      <c r="AX3232" s="3"/>
      <c r="AY3232" s="3"/>
      <c r="AZ3232" s="35"/>
      <c r="BA3232" s="3"/>
      <c r="BB3232" s="3"/>
      <c r="BC3232" s="3"/>
      <c r="BD3232" s="3"/>
      <c r="BE3232" s="3"/>
      <c r="BF3232" s="35"/>
      <c r="BG3232" s="3"/>
      <c r="BH3232" s="3"/>
      <c r="BI3232" s="3"/>
      <c r="BJ3232" s="3"/>
      <c r="BK3232" s="35"/>
      <c r="BL3232" s="35"/>
      <c r="BM3232" s="35"/>
      <c r="BN3232" s="3"/>
      <c r="BO3232" s="3"/>
      <c r="BP3232" s="3"/>
      <c r="BQ3232" s="3"/>
      <c r="BR3232" s="3"/>
      <c r="BS3232" s="3"/>
      <c r="BT3232" s="3"/>
      <c r="BU3232" s="3"/>
      <c r="BV3232" s="3"/>
      <c r="BW3232" s="3"/>
      <c r="BX3232" s="3"/>
      <c r="BY3232" s="3">
        <v>1974</v>
      </c>
      <c r="BZ3232" s="12" t="s">
        <v>2813</v>
      </c>
      <c r="CA3232" s="26" t="s">
        <v>2343</v>
      </c>
      <c r="CB3232" s="26" t="s">
        <v>3172</v>
      </c>
      <c r="CC3232" s="26" t="s">
        <v>3171</v>
      </c>
      <c r="CD3232" s="3"/>
      <c r="CE3232" s="3"/>
      <c r="CF3232" s="7"/>
      <c r="CU3232" s="1"/>
      <c r="CV3232" s="1"/>
      <c r="CW3232" s="1"/>
      <c r="DD3232" s="1"/>
      <c r="DF3232" s="1"/>
      <c r="DH3232"/>
      <c r="DJ3232" s="1"/>
      <c r="DP3232"/>
      <c r="DW3232" s="1"/>
      <c r="DX3232" s="1"/>
      <c r="DY3232" s="1"/>
      <c r="DZ3232" s="1"/>
      <c r="EA3232" s="1"/>
      <c r="EB3232" s="1"/>
      <c r="EC3232" s="1"/>
      <c r="EH3232"/>
      <c r="ER3232" s="1"/>
      <c r="ET3232" s="1"/>
      <c r="EV3232"/>
      <c r="EW3232"/>
      <c r="FH3232" s="1"/>
      <c r="FI3232" s="1"/>
      <c r="PD3232" s="2"/>
      <c r="PE3232" s="2"/>
      <c r="PF3232" s="2"/>
      <c r="PG3232" s="2"/>
      <c r="PH3232" s="2"/>
      <c r="PI3232" s="2"/>
      <c r="PJ3232" s="2"/>
      <c r="PK3232" s="2"/>
      <c r="PL3232" s="2"/>
      <c r="PM3232" s="2"/>
      <c r="PN3232" s="2"/>
      <c r="PO3232" s="2"/>
    </row>
    <row r="3233" spans="1:431" ht="98" hidden="1" x14ac:dyDescent="0.15">
      <c r="A3233" s="40" t="s">
        <v>3170</v>
      </c>
      <c r="B3233" s="12"/>
      <c r="C3233" s="37"/>
      <c r="D3233" s="37"/>
      <c r="E3233" s="12"/>
      <c r="F3233" s="11"/>
      <c r="G3233" s="11"/>
      <c r="H3233" s="11"/>
      <c r="I3233" s="12"/>
      <c r="J3233" s="11"/>
      <c r="K3233" s="12"/>
      <c r="L3233" s="12"/>
      <c r="M3233" s="12"/>
      <c r="N3233" s="11"/>
      <c r="O3233" s="12"/>
      <c r="P3233" s="11"/>
      <c r="Q3233" s="11"/>
      <c r="R3233" s="11"/>
      <c r="S3233" s="12"/>
      <c r="T3233" s="12"/>
      <c r="U3233" s="38"/>
      <c r="V3233" s="12"/>
      <c r="W3233" s="12"/>
      <c r="X3233" s="12"/>
      <c r="Y3233" s="11"/>
      <c r="Z3233" s="37"/>
      <c r="AA3233" s="37"/>
      <c r="AB3233" s="38"/>
      <c r="AC3233" s="37"/>
      <c r="AD3233" s="11"/>
      <c r="AE3233" s="12"/>
      <c r="AF3233" s="12"/>
      <c r="AG3233" s="11"/>
      <c r="AH3233" s="11"/>
      <c r="AI3233" s="12"/>
      <c r="AJ3233" s="12"/>
      <c r="AK3233" s="12"/>
      <c r="AL3233" s="12"/>
      <c r="AM3233" s="11"/>
      <c r="AN3233" s="38"/>
      <c r="AO3233" s="38"/>
      <c r="AP3233" s="12"/>
      <c r="AQ3233" s="38"/>
      <c r="AR3233" s="12"/>
      <c r="AS3233" s="12"/>
      <c r="AT3233" s="11"/>
      <c r="AU3233" s="11"/>
      <c r="AV3233" s="11"/>
      <c r="AW3233" s="12"/>
      <c r="AX3233" s="12"/>
      <c r="AY3233" s="12"/>
      <c r="AZ3233" s="38"/>
      <c r="BA3233" s="12"/>
      <c r="BB3233" s="12"/>
      <c r="BC3233" s="12"/>
      <c r="BD3233" s="12"/>
      <c r="BE3233" s="12"/>
      <c r="BF3233" s="38"/>
      <c r="BG3233" s="12"/>
      <c r="BH3233" s="12"/>
      <c r="BI3233" s="12"/>
      <c r="BJ3233" s="12"/>
      <c r="BK3233" s="38"/>
      <c r="BL3233" s="38"/>
      <c r="BM3233" s="38"/>
      <c r="BN3233" s="12"/>
      <c r="BO3233" s="12"/>
      <c r="BP3233" s="12"/>
      <c r="BQ3233" s="12"/>
      <c r="BR3233" s="12"/>
      <c r="BS3233" s="12"/>
      <c r="BT3233" s="12"/>
      <c r="BU3233" s="12"/>
      <c r="BV3233" s="12"/>
      <c r="BW3233" s="12"/>
      <c r="BX3233" s="12"/>
      <c r="BY3233" s="3">
        <v>1974</v>
      </c>
      <c r="BZ3233" s="12" t="s">
        <v>2813</v>
      </c>
      <c r="CA3233" s="26" t="s">
        <v>2343</v>
      </c>
      <c r="CB3233" s="26" t="s">
        <v>3172</v>
      </c>
      <c r="CC3233" s="26" t="s">
        <v>3171</v>
      </c>
      <c r="CD3233" s="12"/>
      <c r="CE3233" s="12"/>
      <c r="CF3233" s="13"/>
      <c r="CU3233" s="1"/>
      <c r="CV3233" s="1"/>
      <c r="CW3233" s="1"/>
      <c r="DD3233" s="1"/>
      <c r="DF3233" s="1"/>
      <c r="DH3233"/>
      <c r="DJ3233" s="1"/>
      <c r="DP3233"/>
      <c r="DW3233" s="1"/>
      <c r="DX3233" s="1"/>
      <c r="DY3233" s="1"/>
      <c r="DZ3233" s="1"/>
      <c r="EA3233" s="1"/>
      <c r="EB3233" s="1"/>
      <c r="EC3233" s="1"/>
      <c r="EH3233"/>
      <c r="ER3233" s="1"/>
      <c r="ET3233" s="1"/>
      <c r="EV3233"/>
      <c r="EW3233"/>
      <c r="FH3233" s="1"/>
      <c r="FI3233" s="1"/>
      <c r="PD3233" s="2"/>
      <c r="PE3233" s="2"/>
      <c r="PF3233" s="2"/>
      <c r="PG3233" s="2"/>
      <c r="PH3233" s="2"/>
      <c r="PI3233" s="2"/>
      <c r="PJ3233" s="2"/>
      <c r="PK3233" s="2"/>
      <c r="PL3233" s="2"/>
      <c r="PM3233" s="2"/>
      <c r="PN3233" s="2"/>
      <c r="PO3233" s="2"/>
    </row>
    <row r="3234" spans="1:431" ht="98" hidden="1" x14ac:dyDescent="0.15">
      <c r="A3234" s="32" t="s">
        <v>3173</v>
      </c>
      <c r="B3234" s="3"/>
      <c r="C3234" s="34"/>
      <c r="D3234" s="34"/>
      <c r="E3234" s="3"/>
      <c r="F3234" s="6"/>
      <c r="G3234" s="6"/>
      <c r="H3234" s="6"/>
      <c r="I3234" s="3"/>
      <c r="J3234" s="6"/>
      <c r="K3234" s="3"/>
      <c r="L3234" s="3"/>
      <c r="M3234" s="3"/>
      <c r="N3234" s="6"/>
      <c r="O3234" s="3"/>
      <c r="P3234" s="6"/>
      <c r="Q3234" s="6"/>
      <c r="R3234" s="6"/>
      <c r="S3234" s="3"/>
      <c r="T3234" s="3"/>
      <c r="U3234" s="35"/>
      <c r="V3234" s="3"/>
      <c r="W3234" s="3"/>
      <c r="X3234" s="3"/>
      <c r="Y3234" s="6"/>
      <c r="Z3234" s="34"/>
      <c r="AA3234" s="34"/>
      <c r="AB3234" s="35"/>
      <c r="AC3234" s="34"/>
      <c r="AD3234" s="6"/>
      <c r="AE3234" s="3"/>
      <c r="AF3234" s="3"/>
      <c r="AG3234" s="6"/>
      <c r="AH3234" s="6"/>
      <c r="AI3234" s="3"/>
      <c r="AJ3234" s="3"/>
      <c r="AK3234" s="3"/>
      <c r="AL3234" s="3"/>
      <c r="AM3234" s="6"/>
      <c r="AN3234" s="35"/>
      <c r="AO3234" s="35"/>
      <c r="AP3234" s="3"/>
      <c r="AQ3234" s="35"/>
      <c r="AR3234" s="3"/>
      <c r="AS3234" s="3"/>
      <c r="AT3234" s="6"/>
      <c r="AU3234" s="6"/>
      <c r="AV3234" s="6"/>
      <c r="AW3234" s="3"/>
      <c r="AX3234" s="3"/>
      <c r="AY3234" s="3"/>
      <c r="AZ3234" s="35"/>
      <c r="BA3234" s="3"/>
      <c r="BB3234" s="3"/>
      <c r="BC3234" s="3"/>
      <c r="BD3234" s="3"/>
      <c r="BE3234" s="3"/>
      <c r="BF3234" s="35"/>
      <c r="BG3234" s="3"/>
      <c r="BH3234" s="3"/>
      <c r="BI3234" s="3"/>
      <c r="BJ3234" s="3"/>
      <c r="BK3234" s="35"/>
      <c r="BL3234" s="35"/>
      <c r="BM3234" s="35"/>
      <c r="BN3234" s="3"/>
      <c r="BO3234" s="3"/>
      <c r="BP3234" s="3"/>
      <c r="BQ3234" s="3"/>
      <c r="BR3234" s="3"/>
      <c r="BS3234" s="3"/>
      <c r="BT3234" s="3"/>
      <c r="BU3234" s="3"/>
      <c r="BV3234" s="3"/>
      <c r="BW3234" s="3"/>
      <c r="BX3234" s="3"/>
      <c r="BY3234" s="3">
        <v>1974</v>
      </c>
      <c r="BZ3234" s="12" t="s">
        <v>2813</v>
      </c>
      <c r="CA3234" s="26" t="s">
        <v>2381</v>
      </c>
      <c r="CB3234" s="26" t="s">
        <v>3189</v>
      </c>
      <c r="CC3234" s="26" t="s">
        <v>3188</v>
      </c>
      <c r="CD3234" s="3"/>
      <c r="CE3234" s="3"/>
      <c r="CF3234" s="7"/>
      <c r="CU3234" s="1"/>
      <c r="CV3234" s="1"/>
      <c r="CW3234" s="1"/>
      <c r="DD3234" s="1"/>
      <c r="DF3234" s="1"/>
      <c r="DH3234"/>
      <c r="DJ3234" s="1"/>
      <c r="DP3234"/>
      <c r="DW3234" s="1"/>
      <c r="DX3234" s="1"/>
      <c r="DY3234" s="1"/>
      <c r="DZ3234" s="1"/>
      <c r="EA3234" s="1"/>
      <c r="EB3234" s="1"/>
      <c r="EC3234" s="1"/>
      <c r="EH3234"/>
      <c r="ER3234" s="1"/>
      <c r="ET3234" s="1"/>
      <c r="EV3234"/>
      <c r="EW3234"/>
      <c r="FH3234" s="1"/>
      <c r="FI3234" s="1"/>
      <c r="PD3234" s="2"/>
      <c r="PE3234" s="2"/>
      <c r="PF3234" s="2"/>
      <c r="PG3234" s="2"/>
      <c r="PH3234" s="2"/>
      <c r="PI3234" s="2"/>
      <c r="PJ3234" s="2"/>
      <c r="PK3234" s="2"/>
      <c r="PL3234" s="2"/>
      <c r="PM3234" s="2"/>
      <c r="PN3234" s="2"/>
      <c r="PO3234" s="2"/>
    </row>
    <row r="3235" spans="1:431" ht="98" hidden="1" x14ac:dyDescent="0.15">
      <c r="A3235" s="33" t="s">
        <v>3174</v>
      </c>
      <c r="B3235" s="3"/>
      <c r="C3235" s="34"/>
      <c r="D3235" s="34"/>
      <c r="E3235" s="3"/>
      <c r="F3235" s="6"/>
      <c r="G3235" s="6"/>
      <c r="H3235" s="6"/>
      <c r="I3235" s="3"/>
      <c r="J3235" s="6"/>
      <c r="K3235" s="3"/>
      <c r="L3235" s="3"/>
      <c r="M3235" s="3"/>
      <c r="N3235" s="6"/>
      <c r="O3235" s="3"/>
      <c r="P3235" s="6"/>
      <c r="Q3235" s="6"/>
      <c r="R3235" s="6"/>
      <c r="S3235" s="3"/>
      <c r="T3235" s="3"/>
      <c r="U3235" s="35"/>
      <c r="V3235" s="3"/>
      <c r="W3235" s="3"/>
      <c r="X3235" s="3"/>
      <c r="Y3235" s="6"/>
      <c r="Z3235" s="34"/>
      <c r="AA3235" s="34"/>
      <c r="AB3235" s="35"/>
      <c r="AC3235" s="34"/>
      <c r="AD3235" s="6"/>
      <c r="AE3235" s="3"/>
      <c r="AF3235" s="3"/>
      <c r="AG3235" s="6"/>
      <c r="AH3235" s="6"/>
      <c r="AI3235" s="3"/>
      <c r="AJ3235" s="3"/>
      <c r="AK3235" s="3"/>
      <c r="AL3235" s="3"/>
      <c r="AM3235" s="6"/>
      <c r="AN3235" s="35"/>
      <c r="AO3235" s="35"/>
      <c r="AP3235" s="3"/>
      <c r="AQ3235" s="35"/>
      <c r="AR3235" s="3"/>
      <c r="AS3235" s="3"/>
      <c r="AT3235" s="6"/>
      <c r="AU3235" s="6"/>
      <c r="AV3235" s="6"/>
      <c r="AW3235" s="3"/>
      <c r="AX3235" s="3"/>
      <c r="AY3235" s="3"/>
      <c r="AZ3235" s="35"/>
      <c r="BA3235" s="3"/>
      <c r="BB3235" s="3"/>
      <c r="BC3235" s="3"/>
      <c r="BD3235" s="3"/>
      <c r="BE3235" s="3"/>
      <c r="BF3235" s="35"/>
      <c r="BG3235" s="3"/>
      <c r="BH3235" s="3"/>
      <c r="BI3235" s="3"/>
      <c r="BJ3235" s="3"/>
      <c r="BK3235" s="35"/>
      <c r="BL3235" s="35"/>
      <c r="BM3235" s="35"/>
      <c r="BN3235" s="3"/>
      <c r="BO3235" s="3"/>
      <c r="BP3235" s="3"/>
      <c r="BQ3235" s="3"/>
      <c r="BR3235" s="3"/>
      <c r="BS3235" s="3"/>
      <c r="BT3235" s="3"/>
      <c r="BU3235" s="3"/>
      <c r="BV3235" s="3"/>
      <c r="BW3235" s="3"/>
      <c r="BX3235" s="3"/>
      <c r="BY3235" s="3">
        <v>1974</v>
      </c>
      <c r="BZ3235" s="12" t="s">
        <v>2813</v>
      </c>
      <c r="CA3235" s="26" t="s">
        <v>2381</v>
      </c>
      <c r="CB3235" s="26" t="s">
        <v>3189</v>
      </c>
      <c r="CC3235" s="26" t="s">
        <v>3188</v>
      </c>
      <c r="CD3235" s="3"/>
      <c r="CE3235" s="3"/>
      <c r="CF3235" s="7"/>
      <c r="CU3235" s="1"/>
      <c r="CV3235" s="1"/>
      <c r="CW3235" s="1"/>
      <c r="DD3235" s="1"/>
      <c r="DF3235" s="1"/>
      <c r="DH3235"/>
      <c r="DJ3235" s="1"/>
      <c r="DP3235"/>
      <c r="DW3235" s="1"/>
      <c r="DX3235" s="1"/>
      <c r="DY3235" s="1"/>
      <c r="DZ3235" s="1"/>
      <c r="EA3235" s="1"/>
      <c r="EB3235" s="1"/>
      <c r="EC3235" s="1"/>
      <c r="EH3235"/>
      <c r="ER3235" s="1"/>
      <c r="ET3235" s="1"/>
      <c r="EV3235"/>
      <c r="EW3235"/>
      <c r="FH3235" s="1"/>
      <c r="FI3235" s="1"/>
      <c r="PD3235" s="2"/>
      <c r="PE3235" s="2"/>
      <c r="PF3235" s="2"/>
      <c r="PG3235" s="2"/>
      <c r="PH3235" s="2"/>
      <c r="PI3235" s="2"/>
      <c r="PJ3235" s="2"/>
      <c r="PK3235" s="2"/>
      <c r="PL3235" s="2"/>
      <c r="PM3235" s="2"/>
      <c r="PN3235" s="2"/>
      <c r="PO3235" s="2"/>
    </row>
    <row r="3236" spans="1:431" ht="98" hidden="1" x14ac:dyDescent="0.15">
      <c r="A3236" s="32" t="s">
        <v>3175</v>
      </c>
      <c r="B3236" s="3"/>
      <c r="C3236" s="34"/>
      <c r="D3236" s="34"/>
      <c r="E3236" s="3"/>
      <c r="F3236" s="6"/>
      <c r="G3236" s="6"/>
      <c r="H3236" s="6"/>
      <c r="I3236" s="3"/>
      <c r="J3236" s="6"/>
      <c r="K3236" s="3"/>
      <c r="L3236" s="3"/>
      <c r="M3236" s="3"/>
      <c r="N3236" s="6"/>
      <c r="O3236" s="3"/>
      <c r="P3236" s="6"/>
      <c r="Q3236" s="6"/>
      <c r="R3236" s="6"/>
      <c r="S3236" s="3"/>
      <c r="T3236" s="3"/>
      <c r="U3236" s="35"/>
      <c r="V3236" s="3"/>
      <c r="W3236" s="3"/>
      <c r="X3236" s="3"/>
      <c r="Y3236" s="6"/>
      <c r="Z3236" s="34"/>
      <c r="AA3236" s="34"/>
      <c r="AB3236" s="35"/>
      <c r="AC3236" s="34"/>
      <c r="AD3236" s="6"/>
      <c r="AE3236" s="3"/>
      <c r="AF3236" s="3"/>
      <c r="AG3236" s="6"/>
      <c r="AH3236" s="6"/>
      <c r="AI3236" s="3"/>
      <c r="AJ3236" s="3"/>
      <c r="AK3236" s="3"/>
      <c r="AL3236" s="3"/>
      <c r="AM3236" s="6"/>
      <c r="AN3236" s="35"/>
      <c r="AO3236" s="35"/>
      <c r="AP3236" s="3"/>
      <c r="AQ3236" s="35"/>
      <c r="AR3236" s="3"/>
      <c r="AS3236" s="3"/>
      <c r="AT3236" s="6"/>
      <c r="AU3236" s="6"/>
      <c r="AV3236" s="6"/>
      <c r="AW3236" s="3"/>
      <c r="AX3236" s="3"/>
      <c r="AY3236" s="3"/>
      <c r="AZ3236" s="35"/>
      <c r="BA3236" s="3"/>
      <c r="BB3236" s="3"/>
      <c r="BC3236" s="3"/>
      <c r="BD3236" s="3"/>
      <c r="BE3236" s="3"/>
      <c r="BF3236" s="35"/>
      <c r="BG3236" s="3"/>
      <c r="BH3236" s="3"/>
      <c r="BI3236" s="3"/>
      <c r="BJ3236" s="3"/>
      <c r="BK3236" s="35"/>
      <c r="BL3236" s="35"/>
      <c r="BM3236" s="35"/>
      <c r="BN3236" s="3"/>
      <c r="BO3236" s="3"/>
      <c r="BP3236" s="3"/>
      <c r="BQ3236" s="3"/>
      <c r="BR3236" s="3"/>
      <c r="BS3236" s="3"/>
      <c r="BT3236" s="3"/>
      <c r="BU3236" s="3"/>
      <c r="BV3236" s="3"/>
      <c r="BW3236" s="3"/>
      <c r="BX3236" s="3"/>
      <c r="BY3236" s="3">
        <v>1974</v>
      </c>
      <c r="BZ3236" s="12" t="s">
        <v>2813</v>
      </c>
      <c r="CA3236" s="26" t="s">
        <v>2381</v>
      </c>
      <c r="CB3236" s="26" t="s">
        <v>3189</v>
      </c>
      <c r="CC3236" s="26" t="s">
        <v>3188</v>
      </c>
      <c r="CD3236" s="3"/>
      <c r="CE3236" s="3"/>
      <c r="CF3236" s="7"/>
      <c r="CU3236" s="1"/>
      <c r="CV3236" s="1"/>
      <c r="CW3236" s="1"/>
      <c r="DD3236" s="1"/>
      <c r="DF3236" s="1"/>
      <c r="DH3236"/>
      <c r="DJ3236" s="1"/>
      <c r="DP3236"/>
      <c r="DW3236" s="1"/>
      <c r="DX3236" s="1"/>
      <c r="DY3236" s="1"/>
      <c r="DZ3236" s="1"/>
      <c r="EA3236" s="1"/>
      <c r="EB3236" s="1"/>
      <c r="EC3236" s="1"/>
      <c r="EH3236"/>
      <c r="ER3236" s="1"/>
      <c r="ET3236" s="1"/>
      <c r="EV3236"/>
      <c r="EW3236"/>
      <c r="FH3236" s="1"/>
      <c r="FI3236" s="1"/>
      <c r="PD3236" s="2"/>
      <c r="PE3236" s="2"/>
      <c r="PF3236" s="2"/>
      <c r="PG3236" s="2"/>
      <c r="PH3236" s="2"/>
      <c r="PI3236" s="2"/>
      <c r="PJ3236" s="2"/>
      <c r="PK3236" s="2"/>
      <c r="PL3236" s="2"/>
      <c r="PM3236" s="2"/>
      <c r="PN3236" s="2"/>
      <c r="PO3236" s="2"/>
    </row>
    <row r="3237" spans="1:431" ht="98" hidden="1" x14ac:dyDescent="0.15">
      <c r="A3237" s="33" t="s">
        <v>3176</v>
      </c>
      <c r="B3237" s="3"/>
      <c r="C3237" s="34"/>
      <c r="D3237" s="34"/>
      <c r="E3237" s="3"/>
      <c r="F3237" s="6"/>
      <c r="G3237" s="6"/>
      <c r="H3237" s="6"/>
      <c r="I3237" s="3"/>
      <c r="J3237" s="6"/>
      <c r="K3237" s="3"/>
      <c r="L3237" s="3"/>
      <c r="M3237" s="3"/>
      <c r="N3237" s="6"/>
      <c r="O3237" s="3"/>
      <c r="P3237" s="6"/>
      <c r="Q3237" s="6"/>
      <c r="R3237" s="6"/>
      <c r="S3237" s="3"/>
      <c r="T3237" s="3"/>
      <c r="U3237" s="35"/>
      <c r="V3237" s="3"/>
      <c r="W3237" s="3"/>
      <c r="X3237" s="3"/>
      <c r="Y3237" s="6"/>
      <c r="Z3237" s="34"/>
      <c r="AA3237" s="34"/>
      <c r="AB3237" s="35"/>
      <c r="AC3237" s="34"/>
      <c r="AD3237" s="6"/>
      <c r="AE3237" s="3"/>
      <c r="AF3237" s="3"/>
      <c r="AG3237" s="6"/>
      <c r="AH3237" s="6"/>
      <c r="AI3237" s="3"/>
      <c r="AJ3237" s="3"/>
      <c r="AK3237" s="3"/>
      <c r="AL3237" s="3"/>
      <c r="AM3237" s="6"/>
      <c r="AN3237" s="35"/>
      <c r="AO3237" s="35"/>
      <c r="AP3237" s="3"/>
      <c r="AQ3237" s="35"/>
      <c r="AR3237" s="3"/>
      <c r="AS3237" s="3"/>
      <c r="AT3237" s="6"/>
      <c r="AU3237" s="6"/>
      <c r="AV3237" s="6"/>
      <c r="AW3237" s="3"/>
      <c r="AX3237" s="3"/>
      <c r="AY3237" s="3"/>
      <c r="AZ3237" s="35"/>
      <c r="BA3237" s="3"/>
      <c r="BB3237" s="3"/>
      <c r="BC3237" s="3"/>
      <c r="BD3237" s="3"/>
      <c r="BE3237" s="3"/>
      <c r="BF3237" s="35"/>
      <c r="BG3237" s="3"/>
      <c r="BH3237" s="3"/>
      <c r="BI3237" s="3"/>
      <c r="BJ3237" s="3"/>
      <c r="BK3237" s="35"/>
      <c r="BL3237" s="35"/>
      <c r="BM3237" s="35"/>
      <c r="BN3237" s="3"/>
      <c r="BO3237" s="3"/>
      <c r="BP3237" s="3"/>
      <c r="BQ3237" s="3"/>
      <c r="BR3237" s="3"/>
      <c r="BS3237" s="3"/>
      <c r="BT3237" s="3"/>
      <c r="BU3237" s="3"/>
      <c r="BV3237" s="3"/>
      <c r="BW3237" s="3"/>
      <c r="BX3237" s="3"/>
      <c r="BY3237" s="3">
        <v>1974</v>
      </c>
      <c r="BZ3237" s="12" t="s">
        <v>2813</v>
      </c>
      <c r="CA3237" s="26" t="s">
        <v>2381</v>
      </c>
      <c r="CB3237" s="26" t="s">
        <v>3189</v>
      </c>
      <c r="CC3237" s="26" t="s">
        <v>3188</v>
      </c>
      <c r="CD3237" s="3"/>
      <c r="CE3237" s="3"/>
      <c r="CF3237" s="7"/>
      <c r="CU3237" s="1"/>
      <c r="CV3237" s="1"/>
      <c r="CW3237" s="1"/>
      <c r="DD3237" s="1"/>
      <c r="DF3237" s="1"/>
      <c r="DH3237"/>
      <c r="DJ3237" s="1"/>
      <c r="DP3237"/>
      <c r="DW3237" s="1"/>
      <c r="DX3237" s="1"/>
      <c r="DY3237" s="1"/>
      <c r="DZ3237" s="1"/>
      <c r="EA3237" s="1"/>
      <c r="EB3237" s="1"/>
      <c r="EC3237" s="1"/>
      <c r="EH3237"/>
      <c r="ER3237" s="1"/>
      <c r="ET3237" s="1"/>
      <c r="EV3237"/>
      <c r="EW3237"/>
      <c r="FH3237" s="1"/>
      <c r="FI3237" s="1"/>
      <c r="PD3237" s="2"/>
      <c r="PE3237" s="2"/>
      <c r="PF3237" s="2"/>
      <c r="PG3237" s="2"/>
      <c r="PH3237" s="2"/>
      <c r="PI3237" s="2"/>
      <c r="PJ3237" s="2"/>
      <c r="PK3237" s="2"/>
      <c r="PL3237" s="2"/>
      <c r="PM3237" s="2"/>
      <c r="PN3237" s="2"/>
      <c r="PO3237" s="2"/>
    </row>
    <row r="3238" spans="1:431" ht="98" hidden="1" x14ac:dyDescent="0.15">
      <c r="A3238" s="32" t="s">
        <v>3177</v>
      </c>
      <c r="B3238" s="3"/>
      <c r="C3238" s="34"/>
      <c r="D3238" s="34"/>
      <c r="E3238" s="3"/>
      <c r="F3238" s="6"/>
      <c r="G3238" s="6"/>
      <c r="H3238" s="6"/>
      <c r="I3238" s="3"/>
      <c r="J3238" s="6"/>
      <c r="K3238" s="3"/>
      <c r="L3238" s="3"/>
      <c r="M3238" s="3"/>
      <c r="N3238" s="6"/>
      <c r="O3238" s="3"/>
      <c r="P3238" s="6"/>
      <c r="Q3238" s="6"/>
      <c r="R3238" s="6"/>
      <c r="S3238" s="3"/>
      <c r="T3238" s="3"/>
      <c r="U3238" s="35"/>
      <c r="V3238" s="3"/>
      <c r="W3238" s="3"/>
      <c r="X3238" s="3"/>
      <c r="Y3238" s="6"/>
      <c r="Z3238" s="34"/>
      <c r="AA3238" s="34"/>
      <c r="AB3238" s="35"/>
      <c r="AC3238" s="34"/>
      <c r="AD3238" s="6"/>
      <c r="AE3238" s="3"/>
      <c r="AF3238" s="3"/>
      <c r="AG3238" s="6"/>
      <c r="AH3238" s="6"/>
      <c r="AI3238" s="3"/>
      <c r="AJ3238" s="3"/>
      <c r="AK3238" s="3"/>
      <c r="AL3238" s="3"/>
      <c r="AM3238" s="6"/>
      <c r="AN3238" s="35"/>
      <c r="AO3238" s="35"/>
      <c r="AP3238" s="3"/>
      <c r="AQ3238" s="35"/>
      <c r="AR3238" s="3"/>
      <c r="AS3238" s="3"/>
      <c r="AT3238" s="6"/>
      <c r="AU3238" s="6"/>
      <c r="AV3238" s="6"/>
      <c r="AW3238" s="3"/>
      <c r="AX3238" s="3"/>
      <c r="AY3238" s="3"/>
      <c r="AZ3238" s="35"/>
      <c r="BA3238" s="3"/>
      <c r="BB3238" s="3"/>
      <c r="BC3238" s="3"/>
      <c r="BD3238" s="3"/>
      <c r="BE3238" s="3"/>
      <c r="BF3238" s="35"/>
      <c r="BG3238" s="3"/>
      <c r="BH3238" s="3"/>
      <c r="BI3238" s="3"/>
      <c r="BJ3238" s="3"/>
      <c r="BK3238" s="35"/>
      <c r="BL3238" s="35"/>
      <c r="BM3238" s="35"/>
      <c r="BN3238" s="3"/>
      <c r="BO3238" s="3"/>
      <c r="BP3238" s="3"/>
      <c r="BQ3238" s="3"/>
      <c r="BR3238" s="3"/>
      <c r="BS3238" s="3"/>
      <c r="BT3238" s="3"/>
      <c r="BU3238" s="3"/>
      <c r="BV3238" s="3"/>
      <c r="BW3238" s="3"/>
      <c r="BX3238" s="3"/>
      <c r="BY3238" s="3">
        <v>1974</v>
      </c>
      <c r="BZ3238" s="12" t="s">
        <v>2813</v>
      </c>
      <c r="CA3238" s="26" t="s">
        <v>2381</v>
      </c>
      <c r="CB3238" s="26" t="s">
        <v>3189</v>
      </c>
      <c r="CC3238" s="26" t="s">
        <v>3188</v>
      </c>
      <c r="CD3238" s="3"/>
      <c r="CE3238" s="3"/>
      <c r="CF3238" s="7"/>
      <c r="CU3238" s="1"/>
      <c r="CV3238" s="1"/>
      <c r="CW3238" s="1"/>
      <c r="DD3238" s="1"/>
      <c r="DF3238" s="1"/>
      <c r="DH3238"/>
      <c r="DJ3238" s="1"/>
      <c r="DP3238"/>
      <c r="DW3238" s="1"/>
      <c r="DX3238" s="1"/>
      <c r="DY3238" s="1"/>
      <c r="DZ3238" s="1"/>
      <c r="EA3238" s="1"/>
      <c r="EB3238" s="1"/>
      <c r="EC3238" s="1"/>
      <c r="EH3238"/>
      <c r="ER3238" s="1"/>
      <c r="ET3238" s="1"/>
      <c r="EV3238"/>
      <c r="EW3238"/>
      <c r="FH3238" s="1"/>
      <c r="FI3238" s="1"/>
      <c r="PD3238" s="2"/>
      <c r="PE3238" s="2"/>
      <c r="PF3238" s="2"/>
      <c r="PG3238" s="2"/>
      <c r="PH3238" s="2"/>
      <c r="PI3238" s="2"/>
      <c r="PJ3238" s="2"/>
      <c r="PK3238" s="2"/>
      <c r="PL3238" s="2"/>
      <c r="PM3238" s="2"/>
      <c r="PN3238" s="2"/>
      <c r="PO3238" s="2"/>
    </row>
    <row r="3239" spans="1:431" ht="98" hidden="1" x14ac:dyDescent="0.15">
      <c r="A3239" s="33" t="s">
        <v>3178</v>
      </c>
      <c r="B3239" s="3"/>
      <c r="C3239" s="34"/>
      <c r="D3239" s="34"/>
      <c r="E3239" s="3"/>
      <c r="F3239" s="6"/>
      <c r="G3239" s="6"/>
      <c r="H3239" s="6"/>
      <c r="I3239" s="3"/>
      <c r="J3239" s="6"/>
      <c r="K3239" s="3"/>
      <c r="L3239" s="3"/>
      <c r="M3239" s="3"/>
      <c r="N3239" s="6"/>
      <c r="O3239" s="3"/>
      <c r="P3239" s="6"/>
      <c r="Q3239" s="6"/>
      <c r="R3239" s="6"/>
      <c r="S3239" s="3"/>
      <c r="T3239" s="3"/>
      <c r="U3239" s="35"/>
      <c r="V3239" s="3"/>
      <c r="W3239" s="3"/>
      <c r="X3239" s="3"/>
      <c r="Y3239" s="6"/>
      <c r="Z3239" s="34"/>
      <c r="AA3239" s="34"/>
      <c r="AB3239" s="35"/>
      <c r="AC3239" s="34"/>
      <c r="AD3239" s="6"/>
      <c r="AE3239" s="3"/>
      <c r="AF3239" s="3"/>
      <c r="AG3239" s="6"/>
      <c r="AH3239" s="6"/>
      <c r="AI3239" s="3"/>
      <c r="AJ3239" s="3"/>
      <c r="AK3239" s="3"/>
      <c r="AL3239" s="3"/>
      <c r="AM3239" s="6"/>
      <c r="AN3239" s="35"/>
      <c r="AO3239" s="35"/>
      <c r="AP3239" s="3"/>
      <c r="AQ3239" s="35"/>
      <c r="AR3239" s="3"/>
      <c r="AS3239" s="3"/>
      <c r="AT3239" s="6"/>
      <c r="AU3239" s="6"/>
      <c r="AV3239" s="6"/>
      <c r="AW3239" s="3"/>
      <c r="AX3239" s="3"/>
      <c r="AY3239" s="3"/>
      <c r="AZ3239" s="35"/>
      <c r="BA3239" s="3"/>
      <c r="BB3239" s="3"/>
      <c r="BC3239" s="3"/>
      <c r="BD3239" s="3"/>
      <c r="BE3239" s="3"/>
      <c r="BF3239" s="35"/>
      <c r="BG3239" s="3"/>
      <c r="BH3239" s="3"/>
      <c r="BI3239" s="3"/>
      <c r="BJ3239" s="3"/>
      <c r="BK3239" s="35"/>
      <c r="BL3239" s="35"/>
      <c r="BM3239" s="35"/>
      <c r="BN3239" s="3"/>
      <c r="BO3239" s="3"/>
      <c r="BP3239" s="3"/>
      <c r="BQ3239" s="3"/>
      <c r="BR3239" s="3"/>
      <c r="BS3239" s="3"/>
      <c r="BT3239" s="3"/>
      <c r="BU3239" s="3"/>
      <c r="BV3239" s="3"/>
      <c r="BW3239" s="3"/>
      <c r="BX3239" s="3"/>
      <c r="BY3239" s="3">
        <v>1974</v>
      </c>
      <c r="BZ3239" s="12" t="s">
        <v>2813</v>
      </c>
      <c r="CA3239" s="26" t="s">
        <v>2381</v>
      </c>
      <c r="CB3239" s="26" t="s">
        <v>3189</v>
      </c>
      <c r="CC3239" s="26" t="s">
        <v>3188</v>
      </c>
      <c r="CD3239" s="3"/>
      <c r="CE3239" s="3"/>
      <c r="CF3239" s="7"/>
      <c r="CU3239" s="1"/>
      <c r="CV3239" s="1"/>
      <c r="CW3239" s="1"/>
      <c r="DD3239" s="1"/>
      <c r="DF3239" s="1"/>
      <c r="DH3239"/>
      <c r="DJ3239" s="1"/>
      <c r="DP3239"/>
      <c r="DW3239" s="1"/>
      <c r="DX3239" s="1"/>
      <c r="DY3239" s="1"/>
      <c r="DZ3239" s="1"/>
      <c r="EA3239" s="1"/>
      <c r="EB3239" s="1"/>
      <c r="EC3239" s="1"/>
      <c r="EH3239"/>
      <c r="ER3239" s="1"/>
      <c r="ET3239" s="1"/>
      <c r="EV3239"/>
      <c r="EW3239"/>
      <c r="FH3239" s="1"/>
      <c r="FI3239" s="1"/>
      <c r="PD3239" s="2"/>
      <c r="PE3239" s="2"/>
      <c r="PF3239" s="2"/>
      <c r="PG3239" s="2"/>
      <c r="PH3239" s="2"/>
      <c r="PI3239" s="2"/>
      <c r="PJ3239" s="2"/>
      <c r="PK3239" s="2"/>
      <c r="PL3239" s="2"/>
      <c r="PM3239" s="2"/>
      <c r="PN3239" s="2"/>
      <c r="PO3239" s="2"/>
    </row>
    <row r="3240" spans="1:431" ht="98" hidden="1" x14ac:dyDescent="0.15">
      <c r="A3240" s="32" t="s">
        <v>3179</v>
      </c>
      <c r="B3240" s="3"/>
      <c r="C3240" s="34"/>
      <c r="D3240" s="34"/>
      <c r="E3240" s="3"/>
      <c r="F3240" s="6"/>
      <c r="G3240" s="6"/>
      <c r="H3240" s="6"/>
      <c r="I3240" s="3"/>
      <c r="J3240" s="6"/>
      <c r="K3240" s="3"/>
      <c r="L3240" s="3"/>
      <c r="M3240" s="3"/>
      <c r="N3240" s="6"/>
      <c r="O3240" s="3"/>
      <c r="P3240" s="6"/>
      <c r="Q3240" s="6"/>
      <c r="R3240" s="6"/>
      <c r="S3240" s="3"/>
      <c r="T3240" s="3"/>
      <c r="U3240" s="35"/>
      <c r="V3240" s="3"/>
      <c r="W3240" s="3"/>
      <c r="X3240" s="3"/>
      <c r="Y3240" s="6"/>
      <c r="Z3240" s="34"/>
      <c r="AA3240" s="34"/>
      <c r="AB3240" s="35"/>
      <c r="AC3240" s="34"/>
      <c r="AD3240" s="6"/>
      <c r="AE3240" s="3"/>
      <c r="AF3240" s="3"/>
      <c r="AG3240" s="6"/>
      <c r="AH3240" s="6"/>
      <c r="AI3240" s="3"/>
      <c r="AJ3240" s="3"/>
      <c r="AK3240" s="3"/>
      <c r="AL3240" s="3"/>
      <c r="AM3240" s="6"/>
      <c r="AN3240" s="35"/>
      <c r="AO3240" s="35"/>
      <c r="AP3240" s="3"/>
      <c r="AQ3240" s="35"/>
      <c r="AR3240" s="3"/>
      <c r="AS3240" s="3"/>
      <c r="AT3240" s="6"/>
      <c r="AU3240" s="6"/>
      <c r="AV3240" s="6"/>
      <c r="AW3240" s="3"/>
      <c r="AX3240" s="3"/>
      <c r="AY3240" s="3"/>
      <c r="AZ3240" s="35"/>
      <c r="BA3240" s="3"/>
      <c r="BB3240" s="3"/>
      <c r="BC3240" s="3"/>
      <c r="BD3240" s="3"/>
      <c r="BE3240" s="3"/>
      <c r="BF3240" s="35"/>
      <c r="BG3240" s="3"/>
      <c r="BH3240" s="3"/>
      <c r="BI3240" s="3"/>
      <c r="BJ3240" s="3"/>
      <c r="BK3240" s="35"/>
      <c r="BL3240" s="35"/>
      <c r="BM3240" s="35"/>
      <c r="BN3240" s="3"/>
      <c r="BO3240" s="3"/>
      <c r="BP3240" s="3"/>
      <c r="BQ3240" s="3"/>
      <c r="BR3240" s="3"/>
      <c r="BS3240" s="3"/>
      <c r="BT3240" s="3"/>
      <c r="BU3240" s="3"/>
      <c r="BV3240" s="3"/>
      <c r="BW3240" s="3"/>
      <c r="BX3240" s="3"/>
      <c r="BY3240" s="3">
        <v>1974</v>
      </c>
      <c r="BZ3240" s="12" t="s">
        <v>2813</v>
      </c>
      <c r="CA3240" s="26" t="s">
        <v>2381</v>
      </c>
      <c r="CB3240" s="26" t="s">
        <v>3189</v>
      </c>
      <c r="CC3240" s="26" t="s">
        <v>3188</v>
      </c>
      <c r="CD3240" s="3"/>
      <c r="CE3240" s="3"/>
      <c r="CF3240" s="7"/>
      <c r="CU3240" s="1"/>
      <c r="CV3240" s="1"/>
      <c r="CW3240" s="1"/>
      <c r="DD3240" s="1"/>
      <c r="DF3240" s="1"/>
      <c r="DH3240"/>
      <c r="DJ3240" s="1"/>
      <c r="DP3240"/>
      <c r="DW3240" s="1"/>
      <c r="DX3240" s="1"/>
      <c r="DY3240" s="1"/>
      <c r="DZ3240" s="1"/>
      <c r="EA3240" s="1"/>
      <c r="EB3240" s="1"/>
      <c r="EC3240" s="1"/>
      <c r="EH3240"/>
      <c r="ER3240" s="1"/>
      <c r="ET3240" s="1"/>
      <c r="EV3240"/>
      <c r="EW3240"/>
      <c r="FH3240" s="1"/>
      <c r="FI3240" s="1"/>
      <c r="PD3240" s="2"/>
      <c r="PE3240" s="2"/>
      <c r="PF3240" s="2"/>
      <c r="PG3240" s="2"/>
      <c r="PH3240" s="2"/>
      <c r="PI3240" s="2"/>
      <c r="PJ3240" s="2"/>
      <c r="PK3240" s="2"/>
      <c r="PL3240" s="2"/>
      <c r="PM3240" s="2"/>
      <c r="PN3240" s="2"/>
      <c r="PO3240" s="2"/>
    </row>
    <row r="3241" spans="1:431" ht="98" hidden="1" x14ac:dyDescent="0.15">
      <c r="A3241" s="33" t="s">
        <v>3180</v>
      </c>
      <c r="B3241" s="3"/>
      <c r="C3241" s="34"/>
      <c r="D3241" s="34"/>
      <c r="E3241" s="3"/>
      <c r="F3241" s="6"/>
      <c r="G3241" s="6"/>
      <c r="H3241" s="6"/>
      <c r="I3241" s="3"/>
      <c r="J3241" s="6"/>
      <c r="K3241" s="3"/>
      <c r="L3241" s="3"/>
      <c r="M3241" s="3"/>
      <c r="N3241" s="6"/>
      <c r="O3241" s="3"/>
      <c r="P3241" s="6"/>
      <c r="Q3241" s="6"/>
      <c r="R3241" s="6"/>
      <c r="S3241" s="3"/>
      <c r="T3241" s="3"/>
      <c r="U3241" s="35"/>
      <c r="V3241" s="3"/>
      <c r="W3241" s="3"/>
      <c r="X3241" s="3"/>
      <c r="Y3241" s="6"/>
      <c r="Z3241" s="34"/>
      <c r="AA3241" s="34"/>
      <c r="AB3241" s="35"/>
      <c r="AC3241" s="34"/>
      <c r="AD3241" s="6"/>
      <c r="AE3241" s="3"/>
      <c r="AF3241" s="3"/>
      <c r="AG3241" s="6"/>
      <c r="AH3241" s="6"/>
      <c r="AI3241" s="3"/>
      <c r="AJ3241" s="3"/>
      <c r="AK3241" s="3"/>
      <c r="AL3241" s="3"/>
      <c r="AM3241" s="6"/>
      <c r="AN3241" s="35"/>
      <c r="AO3241" s="35"/>
      <c r="AP3241" s="3"/>
      <c r="AQ3241" s="35"/>
      <c r="AR3241" s="3"/>
      <c r="AS3241" s="3"/>
      <c r="AT3241" s="6"/>
      <c r="AU3241" s="6"/>
      <c r="AV3241" s="6"/>
      <c r="AW3241" s="3"/>
      <c r="AX3241" s="3"/>
      <c r="AY3241" s="3"/>
      <c r="AZ3241" s="35"/>
      <c r="BA3241" s="3"/>
      <c r="BB3241" s="3"/>
      <c r="BC3241" s="3"/>
      <c r="BD3241" s="3"/>
      <c r="BE3241" s="3"/>
      <c r="BF3241" s="35"/>
      <c r="BG3241" s="3"/>
      <c r="BH3241" s="3"/>
      <c r="BI3241" s="3"/>
      <c r="BJ3241" s="3"/>
      <c r="BK3241" s="35"/>
      <c r="BL3241" s="35"/>
      <c r="BM3241" s="35"/>
      <c r="BN3241" s="3"/>
      <c r="BO3241" s="3"/>
      <c r="BP3241" s="3"/>
      <c r="BQ3241" s="3"/>
      <c r="BR3241" s="3"/>
      <c r="BS3241" s="3"/>
      <c r="BT3241" s="3"/>
      <c r="BU3241" s="3"/>
      <c r="BV3241" s="3"/>
      <c r="BW3241" s="3"/>
      <c r="BX3241" s="3"/>
      <c r="BY3241" s="3">
        <v>1974</v>
      </c>
      <c r="BZ3241" s="12" t="s">
        <v>2813</v>
      </c>
      <c r="CA3241" s="26" t="s">
        <v>2381</v>
      </c>
      <c r="CB3241" s="26" t="s">
        <v>3189</v>
      </c>
      <c r="CC3241" s="26" t="s">
        <v>3188</v>
      </c>
      <c r="CD3241" s="3"/>
      <c r="CE3241" s="3"/>
      <c r="CF3241" s="7"/>
      <c r="CU3241" s="1"/>
      <c r="CV3241" s="1"/>
      <c r="CW3241" s="1"/>
      <c r="DD3241" s="1"/>
      <c r="DF3241" s="1"/>
      <c r="DH3241"/>
      <c r="DJ3241" s="1"/>
      <c r="DP3241"/>
      <c r="DW3241" s="1"/>
      <c r="DX3241" s="1"/>
      <c r="DY3241" s="1"/>
      <c r="DZ3241" s="1"/>
      <c r="EA3241" s="1"/>
      <c r="EB3241" s="1"/>
      <c r="EC3241" s="1"/>
      <c r="EH3241"/>
      <c r="ER3241" s="1"/>
      <c r="ET3241" s="1"/>
      <c r="EV3241"/>
      <c r="EW3241"/>
      <c r="FH3241" s="1"/>
      <c r="FI3241" s="1"/>
      <c r="PD3241" s="2"/>
      <c r="PE3241" s="2"/>
      <c r="PF3241" s="2"/>
      <c r="PG3241" s="2"/>
      <c r="PH3241" s="2"/>
      <c r="PI3241" s="2"/>
      <c r="PJ3241" s="2"/>
      <c r="PK3241" s="2"/>
      <c r="PL3241" s="2"/>
      <c r="PM3241" s="2"/>
      <c r="PN3241" s="2"/>
      <c r="PO3241" s="2"/>
    </row>
    <row r="3242" spans="1:431" ht="98" hidden="1" x14ac:dyDescent="0.15">
      <c r="A3242" s="32" t="s">
        <v>3181</v>
      </c>
      <c r="B3242" s="3"/>
      <c r="C3242" s="34"/>
      <c r="D3242" s="34"/>
      <c r="E3242" s="3"/>
      <c r="F3242" s="6"/>
      <c r="G3242" s="6"/>
      <c r="H3242" s="6"/>
      <c r="I3242" s="3"/>
      <c r="J3242" s="6"/>
      <c r="K3242" s="3"/>
      <c r="L3242" s="3"/>
      <c r="M3242" s="3"/>
      <c r="N3242" s="6"/>
      <c r="O3242" s="3"/>
      <c r="P3242" s="6"/>
      <c r="Q3242" s="6"/>
      <c r="R3242" s="6"/>
      <c r="S3242" s="3"/>
      <c r="T3242" s="3"/>
      <c r="U3242" s="35"/>
      <c r="V3242" s="3"/>
      <c r="W3242" s="3"/>
      <c r="X3242" s="3"/>
      <c r="Y3242" s="6"/>
      <c r="Z3242" s="34"/>
      <c r="AA3242" s="34"/>
      <c r="AB3242" s="35"/>
      <c r="AC3242" s="34"/>
      <c r="AD3242" s="6"/>
      <c r="AE3242" s="3"/>
      <c r="AF3242" s="3"/>
      <c r="AG3242" s="6"/>
      <c r="AH3242" s="6"/>
      <c r="AI3242" s="3"/>
      <c r="AJ3242" s="3"/>
      <c r="AK3242" s="3"/>
      <c r="AL3242" s="3"/>
      <c r="AM3242" s="6"/>
      <c r="AN3242" s="35"/>
      <c r="AO3242" s="35"/>
      <c r="AP3242" s="3"/>
      <c r="AQ3242" s="35"/>
      <c r="AR3242" s="3"/>
      <c r="AS3242" s="3"/>
      <c r="AT3242" s="6"/>
      <c r="AU3242" s="6"/>
      <c r="AV3242" s="6"/>
      <c r="AW3242" s="3"/>
      <c r="AX3242" s="3"/>
      <c r="AY3242" s="3"/>
      <c r="AZ3242" s="35"/>
      <c r="BA3242" s="3"/>
      <c r="BB3242" s="3"/>
      <c r="BC3242" s="3"/>
      <c r="BD3242" s="3"/>
      <c r="BE3242" s="3"/>
      <c r="BF3242" s="35"/>
      <c r="BG3242" s="3"/>
      <c r="BH3242" s="3"/>
      <c r="BI3242" s="3"/>
      <c r="BJ3242" s="3"/>
      <c r="BK3242" s="35"/>
      <c r="BL3242" s="35"/>
      <c r="BM3242" s="35"/>
      <c r="BN3242" s="3"/>
      <c r="BO3242" s="3"/>
      <c r="BP3242" s="3"/>
      <c r="BQ3242" s="3"/>
      <c r="BR3242" s="3"/>
      <c r="BS3242" s="3"/>
      <c r="BT3242" s="3"/>
      <c r="BU3242" s="3"/>
      <c r="BV3242" s="3"/>
      <c r="BW3242" s="3"/>
      <c r="BX3242" s="3"/>
      <c r="BY3242" s="3">
        <v>1974</v>
      </c>
      <c r="BZ3242" s="12" t="s">
        <v>2813</v>
      </c>
      <c r="CA3242" s="26" t="s">
        <v>2381</v>
      </c>
      <c r="CB3242" s="26" t="s">
        <v>3189</v>
      </c>
      <c r="CC3242" s="26" t="s">
        <v>3188</v>
      </c>
      <c r="CD3242" s="3"/>
      <c r="CE3242" s="3"/>
      <c r="CF3242" s="7"/>
      <c r="CU3242" s="1"/>
      <c r="CV3242" s="1"/>
      <c r="CW3242" s="1"/>
      <c r="DD3242" s="1"/>
      <c r="DF3242" s="1"/>
      <c r="DH3242"/>
      <c r="DJ3242" s="1"/>
      <c r="DP3242"/>
      <c r="DW3242" s="1"/>
      <c r="DX3242" s="1"/>
      <c r="DY3242" s="1"/>
      <c r="DZ3242" s="1"/>
      <c r="EA3242" s="1"/>
      <c r="EB3242" s="1"/>
      <c r="EC3242" s="1"/>
      <c r="EH3242"/>
      <c r="ER3242" s="1"/>
      <c r="ET3242" s="1"/>
      <c r="EV3242"/>
      <c r="EW3242"/>
      <c r="FH3242" s="1"/>
      <c r="FI3242" s="1"/>
      <c r="PD3242" s="2"/>
      <c r="PE3242" s="2"/>
      <c r="PF3242" s="2"/>
      <c r="PG3242" s="2"/>
      <c r="PH3242" s="2"/>
      <c r="PI3242" s="2"/>
      <c r="PJ3242" s="2"/>
      <c r="PK3242" s="2"/>
      <c r="PL3242" s="2"/>
      <c r="PM3242" s="2"/>
      <c r="PN3242" s="2"/>
      <c r="PO3242" s="2"/>
    </row>
    <row r="3243" spans="1:431" ht="98" hidden="1" x14ac:dyDescent="0.15">
      <c r="A3243" s="33" t="s">
        <v>3182</v>
      </c>
      <c r="B3243" s="3"/>
      <c r="C3243" s="34"/>
      <c r="D3243" s="34"/>
      <c r="E3243" s="3"/>
      <c r="F3243" s="6"/>
      <c r="G3243" s="6"/>
      <c r="H3243" s="6"/>
      <c r="I3243" s="3"/>
      <c r="J3243" s="6"/>
      <c r="K3243" s="3"/>
      <c r="L3243" s="3"/>
      <c r="M3243" s="3"/>
      <c r="N3243" s="6"/>
      <c r="O3243" s="3"/>
      <c r="P3243" s="6"/>
      <c r="Q3243" s="6"/>
      <c r="R3243" s="6"/>
      <c r="S3243" s="3"/>
      <c r="T3243" s="3"/>
      <c r="U3243" s="35"/>
      <c r="V3243" s="3"/>
      <c r="W3243" s="3"/>
      <c r="X3243" s="3"/>
      <c r="Y3243" s="6"/>
      <c r="Z3243" s="34"/>
      <c r="AA3243" s="34"/>
      <c r="AB3243" s="35"/>
      <c r="AC3243" s="34"/>
      <c r="AD3243" s="6"/>
      <c r="AE3243" s="3"/>
      <c r="AF3243" s="3"/>
      <c r="AG3243" s="6"/>
      <c r="AH3243" s="6"/>
      <c r="AI3243" s="3"/>
      <c r="AJ3243" s="3"/>
      <c r="AK3243" s="3"/>
      <c r="AL3243" s="3"/>
      <c r="AM3243" s="6"/>
      <c r="AN3243" s="35"/>
      <c r="AO3243" s="35"/>
      <c r="AP3243" s="3"/>
      <c r="AQ3243" s="35"/>
      <c r="AR3243" s="3"/>
      <c r="AS3243" s="3"/>
      <c r="AT3243" s="6"/>
      <c r="AU3243" s="6"/>
      <c r="AV3243" s="6"/>
      <c r="AW3243" s="3"/>
      <c r="AX3243" s="3"/>
      <c r="AY3243" s="3"/>
      <c r="AZ3243" s="35"/>
      <c r="BA3243" s="3"/>
      <c r="BB3243" s="3"/>
      <c r="BC3243" s="3"/>
      <c r="BD3243" s="3"/>
      <c r="BE3243" s="3"/>
      <c r="BF3243" s="35"/>
      <c r="BG3243" s="3"/>
      <c r="BH3243" s="3"/>
      <c r="BI3243" s="3"/>
      <c r="BJ3243" s="3"/>
      <c r="BK3243" s="35"/>
      <c r="BL3243" s="35"/>
      <c r="BM3243" s="35"/>
      <c r="BN3243" s="3"/>
      <c r="BO3243" s="3"/>
      <c r="BP3243" s="3"/>
      <c r="BQ3243" s="3"/>
      <c r="BR3243" s="3"/>
      <c r="BS3243" s="3"/>
      <c r="BT3243" s="3"/>
      <c r="BU3243" s="3"/>
      <c r="BV3243" s="3"/>
      <c r="BW3243" s="3"/>
      <c r="BX3243" s="3"/>
      <c r="BY3243" s="3">
        <v>1974</v>
      </c>
      <c r="BZ3243" s="12" t="s">
        <v>2813</v>
      </c>
      <c r="CA3243" s="26" t="s">
        <v>2381</v>
      </c>
      <c r="CB3243" s="26" t="s">
        <v>3189</v>
      </c>
      <c r="CC3243" s="26" t="s">
        <v>3188</v>
      </c>
      <c r="CD3243" s="3"/>
      <c r="CE3243" s="3"/>
      <c r="CF3243" s="7"/>
      <c r="CU3243" s="1"/>
      <c r="CV3243" s="1"/>
      <c r="CW3243" s="1"/>
      <c r="DD3243" s="1"/>
      <c r="DF3243" s="1"/>
      <c r="DH3243"/>
      <c r="DJ3243" s="1"/>
      <c r="DP3243"/>
      <c r="DW3243" s="1"/>
      <c r="DX3243" s="1"/>
      <c r="DY3243" s="1"/>
      <c r="DZ3243" s="1"/>
      <c r="EA3243" s="1"/>
      <c r="EB3243" s="1"/>
      <c r="EC3243" s="1"/>
      <c r="EH3243"/>
      <c r="ER3243" s="1"/>
      <c r="ET3243" s="1"/>
      <c r="EV3243"/>
      <c r="EW3243"/>
      <c r="FH3243" s="1"/>
      <c r="FI3243" s="1"/>
      <c r="PD3243" s="2"/>
      <c r="PE3243" s="2"/>
      <c r="PF3243" s="2"/>
      <c r="PG3243" s="2"/>
      <c r="PH3243" s="2"/>
      <c r="PI3243" s="2"/>
      <c r="PJ3243" s="2"/>
      <c r="PK3243" s="2"/>
      <c r="PL3243" s="2"/>
      <c r="PM3243" s="2"/>
      <c r="PN3243" s="2"/>
      <c r="PO3243" s="2"/>
    </row>
    <row r="3244" spans="1:431" ht="98" hidden="1" x14ac:dyDescent="0.15">
      <c r="A3244" s="32" t="s">
        <v>3183</v>
      </c>
      <c r="B3244" s="3"/>
      <c r="C3244" s="34"/>
      <c r="D3244" s="34"/>
      <c r="E3244" s="3"/>
      <c r="F3244" s="6"/>
      <c r="G3244" s="6"/>
      <c r="H3244" s="6"/>
      <c r="I3244" s="3"/>
      <c r="J3244" s="6"/>
      <c r="K3244" s="3"/>
      <c r="L3244" s="3"/>
      <c r="M3244" s="3"/>
      <c r="N3244" s="6"/>
      <c r="O3244" s="3"/>
      <c r="P3244" s="6"/>
      <c r="Q3244" s="6"/>
      <c r="R3244" s="6"/>
      <c r="S3244" s="3"/>
      <c r="T3244" s="3"/>
      <c r="U3244" s="35"/>
      <c r="V3244" s="3"/>
      <c r="W3244" s="3"/>
      <c r="X3244" s="3"/>
      <c r="Y3244" s="6"/>
      <c r="Z3244" s="34"/>
      <c r="AA3244" s="34"/>
      <c r="AB3244" s="35"/>
      <c r="AC3244" s="34"/>
      <c r="AD3244" s="6"/>
      <c r="AE3244" s="3"/>
      <c r="AF3244" s="3"/>
      <c r="AG3244" s="6"/>
      <c r="AH3244" s="6"/>
      <c r="AI3244" s="3"/>
      <c r="AJ3244" s="3"/>
      <c r="AK3244" s="3"/>
      <c r="AL3244" s="3"/>
      <c r="AM3244" s="6"/>
      <c r="AN3244" s="35"/>
      <c r="AO3244" s="35"/>
      <c r="AP3244" s="3"/>
      <c r="AQ3244" s="35"/>
      <c r="AR3244" s="3"/>
      <c r="AS3244" s="3"/>
      <c r="AT3244" s="6"/>
      <c r="AU3244" s="6"/>
      <c r="AV3244" s="6"/>
      <c r="AW3244" s="3"/>
      <c r="AX3244" s="3"/>
      <c r="AY3244" s="3"/>
      <c r="AZ3244" s="35"/>
      <c r="BA3244" s="3"/>
      <c r="BB3244" s="3"/>
      <c r="BC3244" s="3"/>
      <c r="BD3244" s="3"/>
      <c r="BE3244" s="3"/>
      <c r="BF3244" s="35"/>
      <c r="BG3244" s="3"/>
      <c r="BH3244" s="3"/>
      <c r="BI3244" s="3"/>
      <c r="BJ3244" s="3"/>
      <c r="BK3244" s="35"/>
      <c r="BL3244" s="35"/>
      <c r="BM3244" s="35"/>
      <c r="BN3244" s="3"/>
      <c r="BO3244" s="3"/>
      <c r="BP3244" s="3"/>
      <c r="BQ3244" s="3"/>
      <c r="BR3244" s="3"/>
      <c r="BS3244" s="3"/>
      <c r="BT3244" s="3"/>
      <c r="BU3244" s="3"/>
      <c r="BV3244" s="3"/>
      <c r="BW3244" s="3"/>
      <c r="BX3244" s="3"/>
      <c r="BY3244" s="3">
        <v>1974</v>
      </c>
      <c r="BZ3244" s="12" t="s">
        <v>2813</v>
      </c>
      <c r="CA3244" s="26" t="s">
        <v>2381</v>
      </c>
      <c r="CB3244" s="26" t="s">
        <v>3189</v>
      </c>
      <c r="CC3244" s="26" t="s">
        <v>3188</v>
      </c>
      <c r="CD3244" s="3"/>
      <c r="CE3244" s="3"/>
      <c r="CF3244" s="7"/>
      <c r="CU3244" s="1"/>
      <c r="CV3244" s="1"/>
      <c r="CW3244" s="1"/>
      <c r="DD3244" s="1"/>
      <c r="DF3244" s="1"/>
      <c r="DH3244"/>
      <c r="DJ3244" s="1"/>
      <c r="DP3244"/>
      <c r="DW3244" s="1"/>
      <c r="DX3244" s="1"/>
      <c r="DY3244" s="1"/>
      <c r="DZ3244" s="1"/>
      <c r="EA3244" s="1"/>
      <c r="EB3244" s="1"/>
      <c r="EC3244" s="1"/>
      <c r="EH3244"/>
      <c r="ER3244" s="1"/>
      <c r="ET3244" s="1"/>
      <c r="EV3244"/>
      <c r="EW3244"/>
      <c r="FH3244" s="1"/>
      <c r="FI3244" s="1"/>
      <c r="PD3244" s="2"/>
      <c r="PE3244" s="2"/>
      <c r="PF3244" s="2"/>
      <c r="PG3244" s="2"/>
      <c r="PH3244" s="2"/>
      <c r="PI3244" s="2"/>
      <c r="PJ3244" s="2"/>
      <c r="PK3244" s="2"/>
      <c r="PL3244" s="2"/>
      <c r="PM3244" s="2"/>
      <c r="PN3244" s="2"/>
      <c r="PO3244" s="2"/>
    </row>
    <row r="3245" spans="1:431" ht="98" hidden="1" x14ac:dyDescent="0.15">
      <c r="A3245" s="33" t="s">
        <v>3184</v>
      </c>
      <c r="B3245" s="3"/>
      <c r="C3245" s="34"/>
      <c r="D3245" s="34"/>
      <c r="E3245" s="3"/>
      <c r="F3245" s="6"/>
      <c r="G3245" s="6"/>
      <c r="H3245" s="6"/>
      <c r="I3245" s="3"/>
      <c r="J3245" s="6"/>
      <c r="K3245" s="3"/>
      <c r="L3245" s="3"/>
      <c r="M3245" s="3"/>
      <c r="N3245" s="6"/>
      <c r="O3245" s="3"/>
      <c r="P3245" s="6"/>
      <c r="Q3245" s="6"/>
      <c r="R3245" s="6"/>
      <c r="S3245" s="3"/>
      <c r="T3245" s="3"/>
      <c r="U3245" s="35"/>
      <c r="V3245" s="3"/>
      <c r="W3245" s="3"/>
      <c r="X3245" s="3"/>
      <c r="Y3245" s="6"/>
      <c r="Z3245" s="34"/>
      <c r="AA3245" s="34"/>
      <c r="AB3245" s="35"/>
      <c r="AC3245" s="34"/>
      <c r="AD3245" s="6"/>
      <c r="AE3245" s="3"/>
      <c r="AF3245" s="3"/>
      <c r="AG3245" s="6"/>
      <c r="AH3245" s="6"/>
      <c r="AI3245" s="3"/>
      <c r="AJ3245" s="3"/>
      <c r="AK3245" s="3"/>
      <c r="AL3245" s="3"/>
      <c r="AM3245" s="6"/>
      <c r="AN3245" s="35"/>
      <c r="AO3245" s="35"/>
      <c r="AP3245" s="3"/>
      <c r="AQ3245" s="35"/>
      <c r="AR3245" s="3"/>
      <c r="AS3245" s="3"/>
      <c r="AT3245" s="6"/>
      <c r="AU3245" s="6"/>
      <c r="AV3245" s="6"/>
      <c r="AW3245" s="3"/>
      <c r="AX3245" s="3"/>
      <c r="AY3245" s="3"/>
      <c r="AZ3245" s="35"/>
      <c r="BA3245" s="3"/>
      <c r="BB3245" s="3"/>
      <c r="BC3245" s="3"/>
      <c r="BD3245" s="3"/>
      <c r="BE3245" s="3"/>
      <c r="BF3245" s="35"/>
      <c r="BG3245" s="3"/>
      <c r="BH3245" s="3"/>
      <c r="BI3245" s="3"/>
      <c r="BJ3245" s="3"/>
      <c r="BK3245" s="35"/>
      <c r="BL3245" s="35"/>
      <c r="BM3245" s="35"/>
      <c r="BN3245" s="3"/>
      <c r="BO3245" s="3"/>
      <c r="BP3245" s="3"/>
      <c r="BQ3245" s="3"/>
      <c r="BR3245" s="3"/>
      <c r="BS3245" s="3"/>
      <c r="BT3245" s="3"/>
      <c r="BU3245" s="3"/>
      <c r="BV3245" s="3"/>
      <c r="BW3245" s="3"/>
      <c r="BX3245" s="3"/>
      <c r="BY3245" s="3">
        <v>1974</v>
      </c>
      <c r="BZ3245" s="12" t="s">
        <v>2813</v>
      </c>
      <c r="CA3245" s="26" t="s">
        <v>2381</v>
      </c>
      <c r="CB3245" s="26" t="s">
        <v>3189</v>
      </c>
      <c r="CC3245" s="26" t="s">
        <v>3188</v>
      </c>
      <c r="CD3245" s="3"/>
      <c r="CE3245" s="3"/>
      <c r="CF3245" s="7"/>
      <c r="CU3245" s="1"/>
      <c r="CV3245" s="1"/>
      <c r="CW3245" s="1"/>
      <c r="DD3245" s="1"/>
      <c r="DF3245" s="1"/>
      <c r="DH3245"/>
      <c r="DJ3245" s="1"/>
      <c r="DP3245"/>
      <c r="DW3245" s="1"/>
      <c r="DX3245" s="1"/>
      <c r="DY3245" s="1"/>
      <c r="DZ3245" s="1"/>
      <c r="EA3245" s="1"/>
      <c r="EB3245" s="1"/>
      <c r="EC3245" s="1"/>
      <c r="EH3245"/>
      <c r="ER3245" s="1"/>
      <c r="ET3245" s="1"/>
      <c r="EV3245"/>
      <c r="EW3245"/>
      <c r="FH3245" s="1"/>
      <c r="FI3245" s="1"/>
      <c r="PD3245" s="2"/>
      <c r="PE3245" s="2"/>
      <c r="PF3245" s="2"/>
      <c r="PG3245" s="2"/>
      <c r="PH3245" s="2"/>
      <c r="PI3245" s="2"/>
      <c r="PJ3245" s="2"/>
      <c r="PK3245" s="2"/>
      <c r="PL3245" s="2"/>
      <c r="PM3245" s="2"/>
      <c r="PN3245" s="2"/>
      <c r="PO3245" s="2"/>
    </row>
    <row r="3246" spans="1:431" ht="98" hidden="1" x14ac:dyDescent="0.15">
      <c r="A3246" s="32" t="s">
        <v>3185</v>
      </c>
      <c r="B3246" s="3"/>
      <c r="C3246" s="34"/>
      <c r="D3246" s="34"/>
      <c r="E3246" s="3"/>
      <c r="F3246" s="6"/>
      <c r="G3246" s="6"/>
      <c r="H3246" s="6"/>
      <c r="I3246" s="3"/>
      <c r="J3246" s="6"/>
      <c r="K3246" s="3"/>
      <c r="L3246" s="3"/>
      <c r="M3246" s="3"/>
      <c r="N3246" s="6"/>
      <c r="O3246" s="3"/>
      <c r="P3246" s="6"/>
      <c r="Q3246" s="6"/>
      <c r="R3246" s="6"/>
      <c r="S3246" s="3"/>
      <c r="T3246" s="3"/>
      <c r="U3246" s="35"/>
      <c r="V3246" s="3"/>
      <c r="W3246" s="3"/>
      <c r="X3246" s="3"/>
      <c r="Y3246" s="6"/>
      <c r="Z3246" s="34"/>
      <c r="AA3246" s="34"/>
      <c r="AB3246" s="35"/>
      <c r="AC3246" s="34"/>
      <c r="AD3246" s="6"/>
      <c r="AE3246" s="3"/>
      <c r="AF3246" s="3"/>
      <c r="AG3246" s="6"/>
      <c r="AH3246" s="6"/>
      <c r="AI3246" s="3"/>
      <c r="AJ3246" s="3"/>
      <c r="AK3246" s="3"/>
      <c r="AL3246" s="3"/>
      <c r="AM3246" s="6"/>
      <c r="AN3246" s="35"/>
      <c r="AO3246" s="35"/>
      <c r="AP3246" s="3"/>
      <c r="AQ3246" s="35"/>
      <c r="AR3246" s="3"/>
      <c r="AS3246" s="3"/>
      <c r="AT3246" s="6"/>
      <c r="AU3246" s="6"/>
      <c r="AV3246" s="6"/>
      <c r="AW3246" s="3"/>
      <c r="AX3246" s="3"/>
      <c r="AY3246" s="3"/>
      <c r="AZ3246" s="35"/>
      <c r="BA3246" s="3"/>
      <c r="BB3246" s="3"/>
      <c r="BC3246" s="3"/>
      <c r="BD3246" s="3"/>
      <c r="BE3246" s="3"/>
      <c r="BF3246" s="35"/>
      <c r="BG3246" s="3"/>
      <c r="BH3246" s="3"/>
      <c r="BI3246" s="3"/>
      <c r="BJ3246" s="3"/>
      <c r="BK3246" s="35"/>
      <c r="BL3246" s="35"/>
      <c r="BM3246" s="35"/>
      <c r="BN3246" s="3"/>
      <c r="BO3246" s="3"/>
      <c r="BP3246" s="3"/>
      <c r="BQ3246" s="3"/>
      <c r="BR3246" s="3"/>
      <c r="BS3246" s="3"/>
      <c r="BT3246" s="3"/>
      <c r="BU3246" s="3"/>
      <c r="BV3246" s="3"/>
      <c r="BW3246" s="3"/>
      <c r="BX3246" s="3"/>
      <c r="BY3246" s="3">
        <v>1974</v>
      </c>
      <c r="BZ3246" s="12" t="s">
        <v>2813</v>
      </c>
      <c r="CA3246" s="26" t="s">
        <v>2381</v>
      </c>
      <c r="CB3246" s="26" t="s">
        <v>3189</v>
      </c>
      <c r="CC3246" s="26" t="s">
        <v>3188</v>
      </c>
      <c r="CD3246" s="3"/>
      <c r="CE3246" s="3"/>
      <c r="CF3246" s="7"/>
      <c r="CU3246" s="1"/>
      <c r="CV3246" s="1"/>
      <c r="CW3246" s="1"/>
      <c r="DD3246" s="1"/>
      <c r="DF3246" s="1"/>
      <c r="DH3246"/>
      <c r="DJ3246" s="1"/>
      <c r="DP3246"/>
      <c r="DW3246" s="1"/>
      <c r="DX3246" s="1"/>
      <c r="DY3246" s="1"/>
      <c r="DZ3246" s="1"/>
      <c r="EA3246" s="1"/>
      <c r="EB3246" s="1"/>
      <c r="EC3246" s="1"/>
      <c r="EH3246"/>
      <c r="ER3246" s="1"/>
      <c r="ET3246" s="1"/>
      <c r="EV3246"/>
      <c r="EW3246"/>
      <c r="FH3246" s="1"/>
      <c r="FI3246" s="1"/>
      <c r="PD3246" s="2"/>
      <c r="PE3246" s="2"/>
      <c r="PF3246" s="2"/>
      <c r="PG3246" s="2"/>
      <c r="PH3246" s="2"/>
      <c r="PI3246" s="2"/>
      <c r="PJ3246" s="2"/>
      <c r="PK3246" s="2"/>
      <c r="PL3246" s="2"/>
      <c r="PM3246" s="2"/>
      <c r="PN3246" s="2"/>
      <c r="PO3246" s="2"/>
    </row>
    <row r="3247" spans="1:431" ht="98" hidden="1" x14ac:dyDescent="0.15">
      <c r="A3247" s="33" t="s">
        <v>3186</v>
      </c>
      <c r="B3247" s="3"/>
      <c r="C3247" s="34"/>
      <c r="D3247" s="34"/>
      <c r="E3247" s="3"/>
      <c r="F3247" s="6"/>
      <c r="G3247" s="6"/>
      <c r="H3247" s="6"/>
      <c r="I3247" s="3"/>
      <c r="J3247" s="6"/>
      <c r="K3247" s="3"/>
      <c r="L3247" s="3"/>
      <c r="M3247" s="3"/>
      <c r="N3247" s="6"/>
      <c r="O3247" s="3"/>
      <c r="P3247" s="6"/>
      <c r="Q3247" s="6"/>
      <c r="R3247" s="6"/>
      <c r="S3247" s="3"/>
      <c r="T3247" s="3"/>
      <c r="U3247" s="35"/>
      <c r="V3247" s="3"/>
      <c r="W3247" s="3"/>
      <c r="X3247" s="3"/>
      <c r="Y3247" s="6"/>
      <c r="Z3247" s="34"/>
      <c r="AA3247" s="34"/>
      <c r="AB3247" s="35"/>
      <c r="AC3247" s="34"/>
      <c r="AD3247" s="6"/>
      <c r="AE3247" s="3"/>
      <c r="AF3247" s="3"/>
      <c r="AG3247" s="6"/>
      <c r="AH3247" s="6"/>
      <c r="AI3247" s="3"/>
      <c r="AJ3247" s="3"/>
      <c r="AK3247" s="3"/>
      <c r="AL3247" s="3"/>
      <c r="AM3247" s="6"/>
      <c r="AN3247" s="35"/>
      <c r="AO3247" s="35"/>
      <c r="AP3247" s="3"/>
      <c r="AQ3247" s="35"/>
      <c r="AR3247" s="3"/>
      <c r="AS3247" s="3"/>
      <c r="AT3247" s="6"/>
      <c r="AU3247" s="6"/>
      <c r="AV3247" s="6"/>
      <c r="AW3247" s="3"/>
      <c r="AX3247" s="3"/>
      <c r="AY3247" s="3"/>
      <c r="AZ3247" s="35"/>
      <c r="BA3247" s="3"/>
      <c r="BB3247" s="3"/>
      <c r="BC3247" s="3"/>
      <c r="BD3247" s="3"/>
      <c r="BE3247" s="3"/>
      <c r="BF3247" s="35"/>
      <c r="BG3247" s="3"/>
      <c r="BH3247" s="3"/>
      <c r="BI3247" s="3"/>
      <c r="BJ3247" s="3"/>
      <c r="BK3247" s="35"/>
      <c r="BL3247" s="35"/>
      <c r="BM3247" s="35"/>
      <c r="BN3247" s="3"/>
      <c r="BO3247" s="3"/>
      <c r="BP3247" s="3"/>
      <c r="BQ3247" s="3"/>
      <c r="BR3247" s="3"/>
      <c r="BS3247" s="3"/>
      <c r="BT3247" s="3"/>
      <c r="BU3247" s="3"/>
      <c r="BV3247" s="3"/>
      <c r="BW3247" s="3"/>
      <c r="BX3247" s="3"/>
      <c r="BY3247" s="3">
        <v>1974</v>
      </c>
      <c r="BZ3247" s="12" t="s">
        <v>2813</v>
      </c>
      <c r="CA3247" s="26" t="s">
        <v>2381</v>
      </c>
      <c r="CB3247" s="26" t="s">
        <v>3189</v>
      </c>
      <c r="CC3247" s="26" t="s">
        <v>3188</v>
      </c>
      <c r="CD3247" s="3"/>
      <c r="CE3247" s="3"/>
      <c r="CF3247" s="7"/>
      <c r="CU3247" s="1"/>
      <c r="CV3247" s="1"/>
      <c r="CW3247" s="1"/>
      <c r="DD3247" s="1"/>
      <c r="DF3247" s="1"/>
      <c r="DH3247"/>
      <c r="DJ3247" s="1"/>
      <c r="DP3247"/>
      <c r="DW3247" s="1"/>
      <c r="DX3247" s="1"/>
      <c r="DY3247" s="1"/>
      <c r="DZ3247" s="1"/>
      <c r="EA3247" s="1"/>
      <c r="EB3247" s="1"/>
      <c r="EC3247" s="1"/>
      <c r="EH3247"/>
      <c r="ER3247" s="1"/>
      <c r="ET3247" s="1"/>
      <c r="EV3247"/>
      <c r="EW3247"/>
      <c r="FH3247" s="1"/>
      <c r="FI3247" s="1"/>
      <c r="PD3247" s="2"/>
      <c r="PE3247" s="2"/>
      <c r="PF3247" s="2"/>
      <c r="PG3247" s="2"/>
      <c r="PH3247" s="2"/>
      <c r="PI3247" s="2"/>
      <c r="PJ3247" s="2"/>
      <c r="PK3247" s="2"/>
      <c r="PL3247" s="2"/>
      <c r="PM3247" s="2"/>
      <c r="PN3247" s="2"/>
      <c r="PO3247" s="2"/>
    </row>
    <row r="3248" spans="1:431" ht="98" hidden="1" x14ac:dyDescent="0.15">
      <c r="A3248" s="40" t="s">
        <v>3187</v>
      </c>
      <c r="B3248" s="12"/>
      <c r="C3248" s="37"/>
      <c r="D3248" s="37"/>
      <c r="E3248" s="12"/>
      <c r="F3248" s="11"/>
      <c r="G3248" s="11"/>
      <c r="H3248" s="11"/>
      <c r="I3248" s="12"/>
      <c r="J3248" s="11"/>
      <c r="K3248" s="12"/>
      <c r="L3248" s="12"/>
      <c r="M3248" s="12"/>
      <c r="N3248" s="11"/>
      <c r="O3248" s="12"/>
      <c r="P3248" s="11"/>
      <c r="Q3248" s="11"/>
      <c r="R3248" s="11"/>
      <c r="S3248" s="12"/>
      <c r="T3248" s="12"/>
      <c r="U3248" s="38"/>
      <c r="V3248" s="12"/>
      <c r="W3248" s="12"/>
      <c r="X3248" s="12"/>
      <c r="Y3248" s="11"/>
      <c r="Z3248" s="37"/>
      <c r="AA3248" s="37"/>
      <c r="AB3248" s="38"/>
      <c r="AC3248" s="37"/>
      <c r="AD3248" s="11"/>
      <c r="AE3248" s="12"/>
      <c r="AF3248" s="12"/>
      <c r="AG3248" s="11"/>
      <c r="AH3248" s="11"/>
      <c r="AI3248" s="12"/>
      <c r="AJ3248" s="12"/>
      <c r="AK3248" s="12"/>
      <c r="AL3248" s="12"/>
      <c r="AM3248" s="11"/>
      <c r="AN3248" s="38"/>
      <c r="AO3248" s="38"/>
      <c r="AP3248" s="12"/>
      <c r="AQ3248" s="38"/>
      <c r="AR3248" s="12"/>
      <c r="AS3248" s="12"/>
      <c r="AT3248" s="11"/>
      <c r="AU3248" s="11"/>
      <c r="AV3248" s="11"/>
      <c r="AW3248" s="12"/>
      <c r="AX3248" s="12"/>
      <c r="AY3248" s="12"/>
      <c r="AZ3248" s="38"/>
      <c r="BA3248" s="12"/>
      <c r="BB3248" s="12"/>
      <c r="BC3248" s="12"/>
      <c r="BD3248" s="12"/>
      <c r="BE3248" s="12"/>
      <c r="BF3248" s="38"/>
      <c r="BG3248" s="12"/>
      <c r="BH3248" s="12"/>
      <c r="BI3248" s="12"/>
      <c r="BJ3248" s="12"/>
      <c r="BK3248" s="38"/>
      <c r="BL3248" s="38"/>
      <c r="BM3248" s="38"/>
      <c r="BN3248" s="12"/>
      <c r="BO3248" s="12"/>
      <c r="BP3248" s="12"/>
      <c r="BQ3248" s="12"/>
      <c r="BR3248" s="12"/>
      <c r="BS3248" s="12"/>
      <c r="BT3248" s="12"/>
      <c r="BU3248" s="12"/>
      <c r="BV3248" s="12"/>
      <c r="BW3248" s="12"/>
      <c r="BX3248" s="12"/>
      <c r="BY3248" s="3">
        <v>1974</v>
      </c>
      <c r="BZ3248" s="12" t="s">
        <v>2813</v>
      </c>
      <c r="CA3248" s="26" t="s">
        <v>2381</v>
      </c>
      <c r="CB3248" s="26" t="s">
        <v>3189</v>
      </c>
      <c r="CC3248" s="26" t="s">
        <v>3188</v>
      </c>
      <c r="CD3248" s="12"/>
      <c r="CE3248" s="12"/>
      <c r="CF3248" s="13"/>
      <c r="CU3248" s="1"/>
      <c r="CV3248" s="1"/>
      <c r="CW3248" s="1"/>
      <c r="DD3248" s="1"/>
      <c r="DF3248" s="1"/>
      <c r="DH3248"/>
      <c r="DJ3248" s="1"/>
      <c r="DP3248"/>
      <c r="DW3248" s="1"/>
      <c r="DX3248" s="1"/>
      <c r="DY3248" s="1"/>
      <c r="DZ3248" s="1"/>
      <c r="EA3248" s="1"/>
      <c r="EB3248" s="1"/>
      <c r="EC3248" s="1"/>
      <c r="EH3248"/>
      <c r="ER3248" s="1"/>
      <c r="ET3248" s="1"/>
      <c r="EV3248"/>
      <c r="EW3248"/>
      <c r="FH3248" s="1"/>
      <c r="FI3248" s="1"/>
      <c r="PD3248" s="2"/>
      <c r="PE3248" s="2"/>
      <c r="PF3248" s="2"/>
      <c r="PG3248" s="2"/>
      <c r="PH3248" s="2"/>
      <c r="PI3248" s="2"/>
      <c r="PJ3248" s="2"/>
      <c r="PK3248" s="2"/>
      <c r="PL3248" s="2"/>
      <c r="PM3248" s="2"/>
      <c r="PN3248" s="2"/>
      <c r="PO3248" s="2"/>
    </row>
    <row r="3249" spans="1:431" ht="140" hidden="1" x14ac:dyDescent="0.15">
      <c r="A3249" s="32" t="s">
        <v>3190</v>
      </c>
      <c r="B3249" s="3"/>
      <c r="C3249" s="34"/>
      <c r="D3249" s="34"/>
      <c r="E3249" s="3"/>
      <c r="F3249" s="6"/>
      <c r="G3249" s="6"/>
      <c r="H3249" s="6"/>
      <c r="I3249" s="3"/>
      <c r="J3249" s="6"/>
      <c r="K3249" s="3"/>
      <c r="L3249" s="3"/>
      <c r="M3249" s="3"/>
      <c r="N3249" s="6"/>
      <c r="O3249" s="3"/>
      <c r="P3249" s="6"/>
      <c r="Q3249" s="6"/>
      <c r="R3249" s="6"/>
      <c r="S3249" s="3"/>
      <c r="T3249" s="3"/>
      <c r="U3249" s="35"/>
      <c r="V3249" s="3"/>
      <c r="W3249" s="3"/>
      <c r="X3249" s="3"/>
      <c r="Y3249" s="6"/>
      <c r="Z3249" s="34"/>
      <c r="AA3249" s="34"/>
      <c r="AB3249" s="35"/>
      <c r="AC3249" s="34"/>
      <c r="AD3249" s="6"/>
      <c r="AE3249" s="3"/>
      <c r="AF3249" s="3"/>
      <c r="AG3249" s="6"/>
      <c r="AH3249" s="6"/>
      <c r="AI3249" s="3"/>
      <c r="AJ3249" s="3"/>
      <c r="AK3249" s="3"/>
      <c r="AL3249" s="3"/>
      <c r="AM3249" s="6"/>
      <c r="AN3249" s="35"/>
      <c r="AO3249" s="35"/>
      <c r="AP3249" s="3"/>
      <c r="AQ3249" s="35"/>
      <c r="AR3249" s="3"/>
      <c r="AS3249" s="3"/>
      <c r="AT3249" s="6"/>
      <c r="AU3249" s="6"/>
      <c r="AV3249" s="6"/>
      <c r="AW3249" s="3"/>
      <c r="AX3249" s="3"/>
      <c r="AY3249" s="3"/>
      <c r="AZ3249" s="35"/>
      <c r="BA3249" s="3"/>
      <c r="BB3249" s="3"/>
      <c r="BC3249" s="3"/>
      <c r="BD3249" s="3"/>
      <c r="BE3249" s="3"/>
      <c r="BF3249" s="35"/>
      <c r="BG3249" s="3"/>
      <c r="BH3249" s="3"/>
      <c r="BI3249" s="3"/>
      <c r="BJ3249" s="3"/>
      <c r="BK3249" s="35"/>
      <c r="BL3249" s="35"/>
      <c r="BM3249" s="35"/>
      <c r="BN3249" s="3"/>
      <c r="BO3249" s="3"/>
      <c r="BP3249" s="3"/>
      <c r="BQ3249" s="3"/>
      <c r="BR3249" s="3"/>
      <c r="BS3249" s="3"/>
      <c r="BT3249" s="3"/>
      <c r="BU3249" s="3"/>
      <c r="BV3249" s="3"/>
      <c r="BW3249" s="3"/>
      <c r="BX3249" s="3"/>
      <c r="BY3249" s="3">
        <v>1974</v>
      </c>
      <c r="BZ3249" s="12" t="s">
        <v>2813</v>
      </c>
      <c r="CA3249" s="26" t="s">
        <v>2386</v>
      </c>
      <c r="CB3249" s="26" t="s">
        <v>2874</v>
      </c>
      <c r="CC3249" s="26" t="s">
        <v>2399</v>
      </c>
      <c r="CD3249" s="3"/>
      <c r="CE3249" s="3"/>
      <c r="CF3249" s="7"/>
      <c r="CU3249" s="1"/>
      <c r="CV3249" s="1"/>
      <c r="CW3249" s="1"/>
      <c r="DD3249" s="1"/>
      <c r="DF3249" s="1"/>
      <c r="DH3249"/>
      <c r="DJ3249" s="1"/>
      <c r="DP3249"/>
      <c r="DW3249" s="1"/>
      <c r="DX3249" s="1"/>
      <c r="DY3249" s="1"/>
      <c r="DZ3249" s="1"/>
      <c r="EA3249" s="1"/>
      <c r="EB3249" s="1"/>
      <c r="EC3249" s="1"/>
      <c r="EH3249"/>
      <c r="ER3249" s="1"/>
      <c r="ET3249" s="1"/>
      <c r="EV3249"/>
      <c r="EW3249"/>
      <c r="FH3249" s="1"/>
      <c r="FI3249" s="1"/>
      <c r="PD3249" s="2"/>
      <c r="PE3249" s="2"/>
      <c r="PF3249" s="2"/>
      <c r="PG3249" s="2"/>
      <c r="PH3249" s="2"/>
      <c r="PI3249" s="2"/>
      <c r="PJ3249" s="2"/>
      <c r="PK3249" s="2"/>
      <c r="PL3249" s="2"/>
      <c r="PM3249" s="2"/>
      <c r="PN3249" s="2"/>
      <c r="PO3249" s="2"/>
    </row>
    <row r="3250" spans="1:431" ht="140" hidden="1" x14ac:dyDescent="0.15">
      <c r="A3250" s="33" t="s">
        <v>3191</v>
      </c>
      <c r="B3250" s="3"/>
      <c r="C3250" s="34"/>
      <c r="D3250" s="34"/>
      <c r="E3250" s="3"/>
      <c r="F3250" s="6"/>
      <c r="G3250" s="6"/>
      <c r="H3250" s="6"/>
      <c r="I3250" s="3"/>
      <c r="J3250" s="6"/>
      <c r="K3250" s="3"/>
      <c r="L3250" s="3"/>
      <c r="M3250" s="3"/>
      <c r="N3250" s="6"/>
      <c r="O3250" s="3"/>
      <c r="P3250" s="6"/>
      <c r="Q3250" s="6"/>
      <c r="R3250" s="6"/>
      <c r="S3250" s="3"/>
      <c r="T3250" s="3"/>
      <c r="U3250" s="35"/>
      <c r="V3250" s="3"/>
      <c r="W3250" s="3"/>
      <c r="X3250" s="3"/>
      <c r="Y3250" s="6"/>
      <c r="Z3250" s="34"/>
      <c r="AA3250" s="34"/>
      <c r="AB3250" s="35"/>
      <c r="AC3250" s="34"/>
      <c r="AD3250" s="6"/>
      <c r="AE3250" s="3"/>
      <c r="AF3250" s="3"/>
      <c r="AG3250" s="6"/>
      <c r="AH3250" s="6"/>
      <c r="AI3250" s="3"/>
      <c r="AJ3250" s="3"/>
      <c r="AK3250" s="3"/>
      <c r="AL3250" s="3"/>
      <c r="AM3250" s="6"/>
      <c r="AN3250" s="35"/>
      <c r="AO3250" s="35"/>
      <c r="AP3250" s="3"/>
      <c r="AQ3250" s="35"/>
      <c r="AR3250" s="3"/>
      <c r="AS3250" s="3"/>
      <c r="AT3250" s="6"/>
      <c r="AU3250" s="6"/>
      <c r="AV3250" s="6"/>
      <c r="AW3250" s="3"/>
      <c r="AX3250" s="3"/>
      <c r="AY3250" s="3"/>
      <c r="AZ3250" s="35"/>
      <c r="BA3250" s="3"/>
      <c r="BB3250" s="3"/>
      <c r="BC3250" s="3"/>
      <c r="BD3250" s="3"/>
      <c r="BE3250" s="3"/>
      <c r="BF3250" s="35"/>
      <c r="BG3250" s="3"/>
      <c r="BH3250" s="3"/>
      <c r="BI3250" s="3"/>
      <c r="BJ3250" s="3"/>
      <c r="BK3250" s="35"/>
      <c r="BL3250" s="35"/>
      <c r="BM3250" s="35"/>
      <c r="BN3250" s="3"/>
      <c r="BO3250" s="3"/>
      <c r="BP3250" s="3"/>
      <c r="BQ3250" s="3"/>
      <c r="BR3250" s="3"/>
      <c r="BS3250" s="3"/>
      <c r="BT3250" s="3"/>
      <c r="BU3250" s="3"/>
      <c r="BV3250" s="3"/>
      <c r="BW3250" s="3"/>
      <c r="BX3250" s="3"/>
      <c r="BY3250" s="3">
        <v>1974</v>
      </c>
      <c r="BZ3250" s="12" t="s">
        <v>2813</v>
      </c>
      <c r="CA3250" s="26" t="s">
        <v>2386</v>
      </c>
      <c r="CB3250" s="26" t="s">
        <v>2874</v>
      </c>
      <c r="CC3250" s="26" t="s">
        <v>2399</v>
      </c>
      <c r="CD3250" s="3"/>
      <c r="CE3250" s="3"/>
      <c r="CF3250" s="7"/>
      <c r="CU3250" s="1"/>
      <c r="CV3250" s="1"/>
      <c r="CW3250" s="1"/>
      <c r="DD3250" s="1"/>
      <c r="DF3250" s="1"/>
      <c r="DH3250"/>
      <c r="DJ3250" s="1"/>
      <c r="DP3250"/>
      <c r="DW3250" s="1"/>
      <c r="DX3250" s="1"/>
      <c r="DY3250" s="1"/>
      <c r="DZ3250" s="1"/>
      <c r="EA3250" s="1"/>
      <c r="EB3250" s="1"/>
      <c r="EC3250" s="1"/>
      <c r="EH3250"/>
      <c r="ER3250" s="1"/>
      <c r="ET3250" s="1"/>
      <c r="EV3250"/>
      <c r="EW3250"/>
      <c r="FH3250" s="1"/>
      <c r="FI3250" s="1"/>
      <c r="PD3250" s="2"/>
      <c r="PE3250" s="2"/>
      <c r="PF3250" s="2"/>
      <c r="PG3250" s="2"/>
      <c r="PH3250" s="2"/>
      <c r="PI3250" s="2"/>
      <c r="PJ3250" s="2"/>
      <c r="PK3250" s="2"/>
      <c r="PL3250" s="2"/>
      <c r="PM3250" s="2"/>
      <c r="PN3250" s="2"/>
      <c r="PO3250" s="2"/>
    </row>
    <row r="3251" spans="1:431" ht="140" hidden="1" x14ac:dyDescent="0.15">
      <c r="A3251" s="32" t="s">
        <v>3440</v>
      </c>
      <c r="B3251" s="3"/>
      <c r="C3251" s="34"/>
      <c r="D3251" s="34"/>
      <c r="E3251" s="3"/>
      <c r="F3251" s="6"/>
      <c r="G3251" s="6"/>
      <c r="H3251" s="6">
        <v>0</v>
      </c>
      <c r="I3251" s="3">
        <v>1</v>
      </c>
      <c r="J3251" s="6">
        <v>0</v>
      </c>
      <c r="K3251" s="3"/>
      <c r="L3251" s="3"/>
      <c r="M3251" s="3"/>
      <c r="N3251" s="6"/>
      <c r="O3251" s="3"/>
      <c r="P3251" s="6"/>
      <c r="Q3251" s="6"/>
      <c r="R3251" s="6"/>
      <c r="S3251" s="3"/>
      <c r="T3251" s="3"/>
      <c r="U3251" s="35"/>
      <c r="V3251" s="3"/>
      <c r="W3251" s="3"/>
      <c r="X3251" s="3"/>
      <c r="Y3251" s="6"/>
      <c r="Z3251" s="34"/>
      <c r="AA3251" s="34"/>
      <c r="AB3251" s="35"/>
      <c r="AC3251" s="34"/>
      <c r="AD3251" s="6"/>
      <c r="AE3251" s="3"/>
      <c r="AF3251" s="3"/>
      <c r="AG3251" s="6"/>
      <c r="AH3251" s="6"/>
      <c r="AI3251" s="3"/>
      <c r="AJ3251" s="3"/>
      <c r="AK3251" s="3"/>
      <c r="AL3251" s="3"/>
      <c r="AM3251" s="6"/>
      <c r="AN3251" s="35"/>
      <c r="AO3251" s="35"/>
      <c r="AP3251" s="3"/>
      <c r="AQ3251" s="35"/>
      <c r="AR3251" s="3"/>
      <c r="AS3251" s="3"/>
      <c r="AT3251" s="6"/>
      <c r="AU3251" s="6"/>
      <c r="AV3251" s="6"/>
      <c r="AW3251" s="3"/>
      <c r="AX3251" s="3"/>
      <c r="AY3251" s="3"/>
      <c r="AZ3251" s="35"/>
      <c r="BA3251" s="3"/>
      <c r="BB3251" s="3"/>
      <c r="BC3251" s="3"/>
      <c r="BD3251" s="3"/>
      <c r="BE3251" s="3"/>
      <c r="BF3251" s="35"/>
      <c r="BG3251" s="3"/>
      <c r="BH3251" s="3"/>
      <c r="BI3251" s="3"/>
      <c r="BJ3251" s="3"/>
      <c r="BK3251" s="35"/>
      <c r="BL3251" s="35"/>
      <c r="BM3251" s="35"/>
      <c r="BN3251" s="3"/>
      <c r="BO3251" s="3"/>
      <c r="BP3251" s="3"/>
      <c r="BQ3251" s="3"/>
      <c r="BR3251" s="3"/>
      <c r="BS3251" s="3"/>
      <c r="BT3251" s="3"/>
      <c r="BU3251" s="3"/>
      <c r="BV3251" s="3"/>
      <c r="BW3251" s="3"/>
      <c r="BX3251" s="3"/>
      <c r="BY3251" s="3">
        <v>1974</v>
      </c>
      <c r="BZ3251" s="12" t="s">
        <v>2813</v>
      </c>
      <c r="CA3251" s="26" t="s">
        <v>2386</v>
      </c>
      <c r="CB3251" s="26" t="s">
        <v>2874</v>
      </c>
      <c r="CC3251" s="26" t="s">
        <v>2399</v>
      </c>
      <c r="CD3251" s="3"/>
      <c r="CE3251" s="3"/>
      <c r="CF3251" s="7"/>
      <c r="CU3251" s="1"/>
      <c r="CV3251" s="1"/>
      <c r="CW3251" s="1"/>
      <c r="DD3251" s="1"/>
      <c r="DF3251" s="1"/>
      <c r="DH3251"/>
      <c r="DJ3251" s="1"/>
      <c r="DP3251"/>
      <c r="DW3251" s="1"/>
      <c r="DX3251" s="1"/>
      <c r="DY3251" s="1"/>
      <c r="DZ3251" s="1"/>
      <c r="EA3251" s="1"/>
      <c r="EB3251" s="1"/>
      <c r="EC3251" s="1"/>
      <c r="EH3251"/>
      <c r="ER3251" s="1"/>
      <c r="ET3251" s="1"/>
      <c r="EV3251"/>
      <c r="EW3251"/>
      <c r="FH3251" s="1"/>
      <c r="FI3251" s="1"/>
      <c r="PD3251" s="2"/>
      <c r="PE3251" s="2"/>
      <c r="PF3251" s="2"/>
      <c r="PG3251" s="2"/>
      <c r="PH3251" s="2"/>
      <c r="PI3251" s="2"/>
      <c r="PJ3251" s="2"/>
      <c r="PK3251" s="2"/>
      <c r="PL3251" s="2"/>
      <c r="PM3251" s="2"/>
      <c r="PN3251" s="2"/>
      <c r="PO3251" s="2"/>
    </row>
    <row r="3252" spans="1:431" ht="140" hidden="1" x14ac:dyDescent="0.15">
      <c r="A3252" s="33" t="s">
        <v>3423</v>
      </c>
      <c r="B3252" s="3"/>
      <c r="C3252" s="34"/>
      <c r="D3252" s="34"/>
      <c r="E3252" s="3"/>
      <c r="F3252" s="6"/>
      <c r="G3252" s="6"/>
      <c r="H3252" s="6">
        <v>0</v>
      </c>
      <c r="I3252" s="3">
        <v>1</v>
      </c>
      <c r="J3252" s="6">
        <v>0</v>
      </c>
      <c r="K3252" s="3"/>
      <c r="L3252" s="3"/>
      <c r="M3252" s="3"/>
      <c r="N3252" s="6"/>
      <c r="O3252" s="3"/>
      <c r="P3252" s="6"/>
      <c r="Q3252" s="6"/>
      <c r="R3252" s="6"/>
      <c r="S3252" s="3"/>
      <c r="T3252" s="3"/>
      <c r="U3252" s="35"/>
      <c r="V3252" s="3"/>
      <c r="W3252" s="3"/>
      <c r="X3252" s="3"/>
      <c r="Y3252" s="6"/>
      <c r="Z3252" s="34"/>
      <c r="AA3252" s="34"/>
      <c r="AB3252" s="35"/>
      <c r="AC3252" s="34"/>
      <c r="AD3252" s="6"/>
      <c r="AE3252" s="3"/>
      <c r="AF3252" s="3"/>
      <c r="AG3252" s="6"/>
      <c r="AH3252" s="6"/>
      <c r="AI3252" s="3"/>
      <c r="AJ3252" s="3"/>
      <c r="AK3252" s="3"/>
      <c r="AL3252" s="3"/>
      <c r="AM3252" s="6"/>
      <c r="AN3252" s="35"/>
      <c r="AO3252" s="35"/>
      <c r="AP3252" s="3"/>
      <c r="AQ3252" s="35"/>
      <c r="AR3252" s="3"/>
      <c r="AS3252" s="3"/>
      <c r="AT3252" s="6"/>
      <c r="AU3252" s="6"/>
      <c r="AV3252" s="6"/>
      <c r="AW3252" s="3"/>
      <c r="AX3252" s="3"/>
      <c r="AY3252" s="3"/>
      <c r="AZ3252" s="35"/>
      <c r="BA3252" s="3"/>
      <c r="BB3252" s="3"/>
      <c r="BC3252" s="3"/>
      <c r="BD3252" s="3"/>
      <c r="BE3252" s="3"/>
      <c r="BF3252" s="35"/>
      <c r="BG3252" s="3"/>
      <c r="BH3252" s="3"/>
      <c r="BI3252" s="3"/>
      <c r="BJ3252" s="3"/>
      <c r="BK3252" s="35"/>
      <c r="BL3252" s="35"/>
      <c r="BM3252" s="35"/>
      <c r="BN3252" s="3"/>
      <c r="BO3252" s="3"/>
      <c r="BP3252" s="3"/>
      <c r="BQ3252" s="3"/>
      <c r="BR3252" s="3"/>
      <c r="BS3252" s="3"/>
      <c r="BT3252" s="3"/>
      <c r="BU3252" s="3"/>
      <c r="BV3252" s="3"/>
      <c r="BW3252" s="3"/>
      <c r="BX3252" s="3"/>
      <c r="BY3252" s="3">
        <v>1974</v>
      </c>
      <c r="BZ3252" s="12" t="s">
        <v>2813</v>
      </c>
      <c r="CA3252" s="26" t="s">
        <v>2386</v>
      </c>
      <c r="CB3252" s="26" t="s">
        <v>2874</v>
      </c>
      <c r="CC3252" s="26" t="s">
        <v>2399</v>
      </c>
      <c r="CD3252" s="3"/>
      <c r="CE3252" s="3"/>
      <c r="CF3252" s="7"/>
      <c r="CU3252" s="1"/>
      <c r="CV3252" s="1"/>
      <c r="CW3252" s="1"/>
      <c r="DD3252" s="1"/>
      <c r="DF3252" s="1"/>
      <c r="DH3252"/>
      <c r="DJ3252" s="1"/>
      <c r="DP3252"/>
      <c r="DW3252" s="1"/>
      <c r="DX3252" s="1"/>
      <c r="DY3252" s="1"/>
      <c r="DZ3252" s="1"/>
      <c r="EA3252" s="1"/>
      <c r="EB3252" s="1"/>
      <c r="EC3252" s="1"/>
      <c r="EH3252"/>
      <c r="ER3252" s="1"/>
      <c r="ET3252" s="1"/>
      <c r="EV3252"/>
      <c r="EW3252"/>
      <c r="FH3252" s="1"/>
      <c r="FI3252" s="1"/>
      <c r="PD3252" s="2"/>
      <c r="PE3252" s="2"/>
      <c r="PF3252" s="2"/>
      <c r="PG3252" s="2"/>
      <c r="PH3252" s="2"/>
      <c r="PI3252" s="2"/>
      <c r="PJ3252" s="2"/>
      <c r="PK3252" s="2"/>
      <c r="PL3252" s="2"/>
      <c r="PM3252" s="2"/>
      <c r="PN3252" s="2"/>
      <c r="PO3252" s="2"/>
    </row>
    <row r="3253" spans="1:431" ht="140" hidden="1" x14ac:dyDescent="0.15">
      <c r="A3253" s="32" t="s">
        <v>3192</v>
      </c>
      <c r="B3253" s="3"/>
      <c r="C3253" s="34"/>
      <c r="D3253" s="34"/>
      <c r="E3253" s="3"/>
      <c r="F3253" s="6"/>
      <c r="G3253" s="6"/>
      <c r="H3253" s="6"/>
      <c r="I3253" s="3"/>
      <c r="J3253" s="6"/>
      <c r="K3253" s="3"/>
      <c r="L3253" s="3"/>
      <c r="M3253" s="3"/>
      <c r="N3253" s="6"/>
      <c r="O3253" s="3"/>
      <c r="P3253" s="6"/>
      <c r="Q3253" s="6"/>
      <c r="R3253" s="6"/>
      <c r="S3253" s="3"/>
      <c r="T3253" s="3"/>
      <c r="U3253" s="35"/>
      <c r="V3253" s="3"/>
      <c r="W3253" s="3"/>
      <c r="X3253" s="3"/>
      <c r="Y3253" s="6"/>
      <c r="Z3253" s="34"/>
      <c r="AA3253" s="34"/>
      <c r="AB3253" s="35"/>
      <c r="AC3253" s="34"/>
      <c r="AD3253" s="6"/>
      <c r="AE3253" s="3"/>
      <c r="AF3253" s="3"/>
      <c r="AG3253" s="6"/>
      <c r="AH3253" s="6"/>
      <c r="AI3253" s="3"/>
      <c r="AJ3253" s="3"/>
      <c r="AK3253" s="3"/>
      <c r="AL3253" s="3"/>
      <c r="AM3253" s="6"/>
      <c r="AN3253" s="35"/>
      <c r="AO3253" s="35"/>
      <c r="AP3253" s="3"/>
      <c r="AQ3253" s="35"/>
      <c r="AR3253" s="3"/>
      <c r="AS3253" s="3"/>
      <c r="AT3253" s="6"/>
      <c r="AU3253" s="6"/>
      <c r="AV3253" s="6"/>
      <c r="AW3253" s="3"/>
      <c r="AX3253" s="3"/>
      <c r="AY3253" s="3"/>
      <c r="AZ3253" s="35"/>
      <c r="BA3253" s="3"/>
      <c r="BB3253" s="3"/>
      <c r="BC3253" s="3"/>
      <c r="BD3253" s="3"/>
      <c r="BE3253" s="3"/>
      <c r="BF3253" s="35"/>
      <c r="BG3253" s="3"/>
      <c r="BH3253" s="3"/>
      <c r="BI3253" s="3"/>
      <c r="BJ3253" s="3"/>
      <c r="BK3253" s="35"/>
      <c r="BL3253" s="35"/>
      <c r="BM3253" s="35"/>
      <c r="BN3253" s="3"/>
      <c r="BO3253" s="3"/>
      <c r="BP3253" s="3"/>
      <c r="BQ3253" s="3"/>
      <c r="BR3253" s="3"/>
      <c r="BS3253" s="3"/>
      <c r="BT3253" s="3"/>
      <c r="BU3253" s="3"/>
      <c r="BV3253" s="3"/>
      <c r="BW3253" s="3"/>
      <c r="BX3253" s="3"/>
      <c r="BY3253" s="3">
        <v>1974</v>
      </c>
      <c r="BZ3253" s="12" t="s">
        <v>2813</v>
      </c>
      <c r="CA3253" s="26" t="s">
        <v>2386</v>
      </c>
      <c r="CB3253" s="26" t="s">
        <v>2874</v>
      </c>
      <c r="CC3253" s="26" t="s">
        <v>2399</v>
      </c>
      <c r="CD3253" s="3"/>
      <c r="CE3253" s="3"/>
      <c r="CF3253" s="7"/>
      <c r="CU3253" s="1"/>
      <c r="CV3253" s="1"/>
      <c r="CW3253" s="1"/>
      <c r="DD3253" s="1"/>
      <c r="DF3253" s="1"/>
      <c r="DH3253"/>
      <c r="DJ3253" s="1"/>
      <c r="DP3253"/>
      <c r="DW3253" s="1"/>
      <c r="DX3253" s="1"/>
      <c r="DY3253" s="1"/>
      <c r="DZ3253" s="1"/>
      <c r="EA3253" s="1"/>
      <c r="EB3253" s="1"/>
      <c r="EC3253" s="1"/>
      <c r="EH3253"/>
      <c r="ER3253" s="1"/>
      <c r="ET3253" s="1"/>
      <c r="EV3253"/>
      <c r="EW3253"/>
      <c r="FH3253" s="1"/>
      <c r="FI3253" s="1"/>
      <c r="PD3253" s="2"/>
      <c r="PE3253" s="2"/>
      <c r="PF3253" s="2"/>
      <c r="PG3253" s="2"/>
      <c r="PH3253" s="2"/>
      <c r="PI3253" s="2"/>
      <c r="PJ3253" s="2"/>
      <c r="PK3253" s="2"/>
      <c r="PL3253" s="2"/>
      <c r="PM3253" s="2"/>
      <c r="PN3253" s="2"/>
      <c r="PO3253" s="2"/>
    </row>
    <row r="3254" spans="1:431" ht="140" hidden="1" x14ac:dyDescent="0.15">
      <c r="A3254" s="33" t="s">
        <v>3193</v>
      </c>
      <c r="B3254" s="3"/>
      <c r="C3254" s="34"/>
      <c r="D3254" s="34"/>
      <c r="E3254" s="3"/>
      <c r="F3254" s="6"/>
      <c r="G3254" s="6"/>
      <c r="H3254" s="6"/>
      <c r="I3254" s="3"/>
      <c r="J3254" s="6"/>
      <c r="K3254" s="3"/>
      <c r="L3254" s="3"/>
      <c r="M3254" s="3"/>
      <c r="N3254" s="6"/>
      <c r="O3254" s="3"/>
      <c r="P3254" s="6"/>
      <c r="Q3254" s="6"/>
      <c r="R3254" s="6"/>
      <c r="S3254" s="3"/>
      <c r="T3254" s="3"/>
      <c r="U3254" s="35"/>
      <c r="V3254" s="3"/>
      <c r="W3254" s="3"/>
      <c r="X3254" s="3"/>
      <c r="Y3254" s="6"/>
      <c r="Z3254" s="34"/>
      <c r="AA3254" s="34"/>
      <c r="AB3254" s="35"/>
      <c r="AC3254" s="34"/>
      <c r="AD3254" s="6"/>
      <c r="AE3254" s="3"/>
      <c r="AF3254" s="3"/>
      <c r="AG3254" s="6"/>
      <c r="AH3254" s="6"/>
      <c r="AI3254" s="3"/>
      <c r="AJ3254" s="3"/>
      <c r="AK3254" s="3"/>
      <c r="AL3254" s="3"/>
      <c r="AM3254" s="6"/>
      <c r="AN3254" s="35"/>
      <c r="AO3254" s="35"/>
      <c r="AP3254" s="3"/>
      <c r="AQ3254" s="35"/>
      <c r="AR3254" s="3"/>
      <c r="AS3254" s="3"/>
      <c r="AT3254" s="6"/>
      <c r="AU3254" s="6"/>
      <c r="AV3254" s="6"/>
      <c r="AW3254" s="3"/>
      <c r="AX3254" s="3"/>
      <c r="AY3254" s="3"/>
      <c r="AZ3254" s="35"/>
      <c r="BA3254" s="3"/>
      <c r="BB3254" s="3"/>
      <c r="BC3254" s="3"/>
      <c r="BD3254" s="3"/>
      <c r="BE3254" s="3"/>
      <c r="BF3254" s="35"/>
      <c r="BG3254" s="3"/>
      <c r="BH3254" s="3"/>
      <c r="BI3254" s="3"/>
      <c r="BJ3254" s="3"/>
      <c r="BK3254" s="35"/>
      <c r="BL3254" s="35"/>
      <c r="BM3254" s="35"/>
      <c r="BN3254" s="3"/>
      <c r="BO3254" s="3"/>
      <c r="BP3254" s="3"/>
      <c r="BQ3254" s="3"/>
      <c r="BR3254" s="3"/>
      <c r="BS3254" s="3"/>
      <c r="BT3254" s="3"/>
      <c r="BU3254" s="3"/>
      <c r="BV3254" s="3"/>
      <c r="BW3254" s="3"/>
      <c r="BX3254" s="3"/>
      <c r="BY3254" s="3">
        <v>1974</v>
      </c>
      <c r="BZ3254" s="12" t="s">
        <v>2813</v>
      </c>
      <c r="CA3254" s="26" t="s">
        <v>2386</v>
      </c>
      <c r="CB3254" s="26" t="s">
        <v>2874</v>
      </c>
      <c r="CC3254" s="26" t="s">
        <v>2399</v>
      </c>
      <c r="CD3254" s="3"/>
      <c r="CE3254" s="3"/>
      <c r="CF3254" s="7"/>
      <c r="CU3254" s="1"/>
      <c r="CV3254" s="1"/>
      <c r="CW3254" s="1"/>
      <c r="DD3254" s="1"/>
      <c r="DF3254" s="1"/>
      <c r="DH3254"/>
      <c r="DJ3254" s="1"/>
      <c r="DP3254"/>
      <c r="DW3254" s="1"/>
      <c r="DX3254" s="1"/>
      <c r="DY3254" s="1"/>
      <c r="DZ3254" s="1"/>
      <c r="EA3254" s="1"/>
      <c r="EB3254" s="1"/>
      <c r="EC3254" s="1"/>
      <c r="EH3254"/>
      <c r="ER3254" s="1"/>
      <c r="ET3254" s="1"/>
      <c r="EV3254"/>
      <c r="EW3254"/>
      <c r="FH3254" s="1"/>
      <c r="FI3254" s="1"/>
      <c r="PD3254" s="2"/>
      <c r="PE3254" s="2"/>
      <c r="PF3254" s="2"/>
      <c r="PG3254" s="2"/>
      <c r="PH3254" s="2"/>
      <c r="PI3254" s="2"/>
      <c r="PJ3254" s="2"/>
      <c r="PK3254" s="2"/>
      <c r="PL3254" s="2"/>
      <c r="PM3254" s="2"/>
      <c r="PN3254" s="2"/>
      <c r="PO3254" s="2"/>
    </row>
    <row r="3255" spans="1:431" ht="140" hidden="1" x14ac:dyDescent="0.15">
      <c r="A3255" s="32" t="s">
        <v>3194</v>
      </c>
      <c r="B3255" s="3"/>
      <c r="C3255" s="34"/>
      <c r="D3255" s="34"/>
      <c r="E3255" s="3"/>
      <c r="F3255" s="6"/>
      <c r="G3255" s="6"/>
      <c r="H3255" s="6"/>
      <c r="I3255" s="3"/>
      <c r="J3255" s="6"/>
      <c r="K3255" s="3"/>
      <c r="L3255" s="3"/>
      <c r="M3255" s="3"/>
      <c r="N3255" s="6"/>
      <c r="O3255" s="3"/>
      <c r="P3255" s="6"/>
      <c r="Q3255" s="6"/>
      <c r="R3255" s="6"/>
      <c r="S3255" s="3"/>
      <c r="T3255" s="3"/>
      <c r="U3255" s="35"/>
      <c r="V3255" s="3"/>
      <c r="W3255" s="3"/>
      <c r="X3255" s="3"/>
      <c r="Y3255" s="6"/>
      <c r="Z3255" s="34"/>
      <c r="AA3255" s="34"/>
      <c r="AB3255" s="35"/>
      <c r="AC3255" s="34"/>
      <c r="AD3255" s="6"/>
      <c r="AE3255" s="3"/>
      <c r="AF3255" s="3"/>
      <c r="AG3255" s="6"/>
      <c r="AH3255" s="6"/>
      <c r="AI3255" s="3"/>
      <c r="AJ3255" s="3"/>
      <c r="AK3255" s="3"/>
      <c r="AL3255" s="3"/>
      <c r="AM3255" s="6"/>
      <c r="AN3255" s="35"/>
      <c r="AO3255" s="35"/>
      <c r="AP3255" s="3"/>
      <c r="AQ3255" s="35"/>
      <c r="AR3255" s="3"/>
      <c r="AS3255" s="3"/>
      <c r="AT3255" s="6"/>
      <c r="AU3255" s="6"/>
      <c r="AV3255" s="6"/>
      <c r="AW3255" s="3"/>
      <c r="AX3255" s="3"/>
      <c r="AY3255" s="3"/>
      <c r="AZ3255" s="35"/>
      <c r="BA3255" s="3"/>
      <c r="BB3255" s="3"/>
      <c r="BC3255" s="3"/>
      <c r="BD3255" s="3"/>
      <c r="BE3255" s="3"/>
      <c r="BF3255" s="35"/>
      <c r="BG3255" s="3"/>
      <c r="BH3255" s="3"/>
      <c r="BI3255" s="3"/>
      <c r="BJ3255" s="3"/>
      <c r="BK3255" s="35"/>
      <c r="BL3255" s="35"/>
      <c r="BM3255" s="35"/>
      <c r="BN3255" s="3"/>
      <c r="BO3255" s="3"/>
      <c r="BP3255" s="3"/>
      <c r="BQ3255" s="3"/>
      <c r="BR3255" s="3"/>
      <c r="BS3255" s="3"/>
      <c r="BT3255" s="3"/>
      <c r="BU3255" s="3"/>
      <c r="BV3255" s="3"/>
      <c r="BW3255" s="3"/>
      <c r="BX3255" s="3"/>
      <c r="BY3255" s="3">
        <v>1974</v>
      </c>
      <c r="BZ3255" s="12" t="s">
        <v>2813</v>
      </c>
      <c r="CA3255" s="26" t="s">
        <v>2386</v>
      </c>
      <c r="CB3255" s="26" t="s">
        <v>2874</v>
      </c>
      <c r="CC3255" s="26" t="s">
        <v>2399</v>
      </c>
      <c r="CD3255" s="3"/>
      <c r="CE3255" s="3"/>
      <c r="CF3255" s="7"/>
      <c r="CU3255" s="1"/>
      <c r="CV3255" s="1"/>
      <c r="CW3255" s="1"/>
      <c r="DD3255" s="1"/>
      <c r="DF3255" s="1"/>
      <c r="DH3255"/>
      <c r="DJ3255" s="1"/>
      <c r="DP3255"/>
      <c r="DW3255" s="1"/>
      <c r="DX3255" s="1"/>
      <c r="DY3255" s="1"/>
      <c r="DZ3255" s="1"/>
      <c r="EA3255" s="1"/>
      <c r="EB3255" s="1"/>
      <c r="EC3255" s="1"/>
      <c r="EH3255"/>
      <c r="ER3255" s="1"/>
      <c r="ET3255" s="1"/>
      <c r="EV3255"/>
      <c r="EW3255"/>
      <c r="FH3255" s="1"/>
      <c r="FI3255" s="1"/>
      <c r="PD3255" s="2"/>
      <c r="PE3255" s="2"/>
      <c r="PF3255" s="2"/>
      <c r="PG3255" s="2"/>
      <c r="PH3255" s="2"/>
      <c r="PI3255" s="2"/>
      <c r="PJ3255" s="2"/>
      <c r="PK3255" s="2"/>
      <c r="PL3255" s="2"/>
      <c r="PM3255" s="2"/>
      <c r="PN3255" s="2"/>
      <c r="PO3255" s="2"/>
    </row>
    <row r="3256" spans="1:431" ht="140" hidden="1" x14ac:dyDescent="0.15">
      <c r="A3256" s="33" t="s">
        <v>3195</v>
      </c>
      <c r="B3256" s="3"/>
      <c r="C3256" s="34"/>
      <c r="D3256" s="34"/>
      <c r="E3256" s="3"/>
      <c r="F3256" s="6"/>
      <c r="G3256" s="6"/>
      <c r="H3256" s="6"/>
      <c r="I3256" s="3"/>
      <c r="J3256" s="6"/>
      <c r="K3256" s="3"/>
      <c r="L3256" s="3"/>
      <c r="M3256" s="3"/>
      <c r="N3256" s="6"/>
      <c r="O3256" s="3"/>
      <c r="P3256" s="6"/>
      <c r="Q3256" s="6"/>
      <c r="R3256" s="6"/>
      <c r="S3256" s="3"/>
      <c r="T3256" s="3"/>
      <c r="U3256" s="35"/>
      <c r="V3256" s="3"/>
      <c r="W3256" s="3"/>
      <c r="X3256" s="3"/>
      <c r="Y3256" s="6"/>
      <c r="Z3256" s="34"/>
      <c r="AA3256" s="34"/>
      <c r="AB3256" s="35"/>
      <c r="AC3256" s="34"/>
      <c r="AD3256" s="6"/>
      <c r="AE3256" s="3"/>
      <c r="AF3256" s="3"/>
      <c r="AG3256" s="6"/>
      <c r="AH3256" s="6"/>
      <c r="AI3256" s="3"/>
      <c r="AJ3256" s="3"/>
      <c r="AK3256" s="3"/>
      <c r="AL3256" s="3"/>
      <c r="AM3256" s="6"/>
      <c r="AN3256" s="35"/>
      <c r="AO3256" s="35"/>
      <c r="AP3256" s="3"/>
      <c r="AQ3256" s="35"/>
      <c r="AR3256" s="3"/>
      <c r="AS3256" s="3"/>
      <c r="AT3256" s="6"/>
      <c r="AU3256" s="6"/>
      <c r="AV3256" s="6"/>
      <c r="AW3256" s="3"/>
      <c r="AX3256" s="3"/>
      <c r="AY3256" s="3"/>
      <c r="AZ3256" s="35"/>
      <c r="BA3256" s="3"/>
      <c r="BB3256" s="3"/>
      <c r="BC3256" s="3"/>
      <c r="BD3256" s="3"/>
      <c r="BE3256" s="3"/>
      <c r="BF3256" s="35"/>
      <c r="BG3256" s="3"/>
      <c r="BH3256" s="3"/>
      <c r="BI3256" s="3"/>
      <c r="BJ3256" s="3"/>
      <c r="BK3256" s="35"/>
      <c r="BL3256" s="35"/>
      <c r="BM3256" s="35"/>
      <c r="BN3256" s="3"/>
      <c r="BO3256" s="3"/>
      <c r="BP3256" s="3"/>
      <c r="BQ3256" s="3"/>
      <c r="BR3256" s="3"/>
      <c r="BS3256" s="3"/>
      <c r="BT3256" s="3"/>
      <c r="BU3256" s="3"/>
      <c r="BV3256" s="3"/>
      <c r="BW3256" s="3"/>
      <c r="BX3256" s="3"/>
      <c r="BY3256" s="3">
        <v>1974</v>
      </c>
      <c r="BZ3256" s="12" t="s">
        <v>2813</v>
      </c>
      <c r="CA3256" s="26" t="s">
        <v>2386</v>
      </c>
      <c r="CB3256" s="26" t="s">
        <v>2874</v>
      </c>
      <c r="CC3256" s="26" t="s">
        <v>2399</v>
      </c>
      <c r="CD3256" s="3"/>
      <c r="CE3256" s="3"/>
      <c r="CF3256" s="7"/>
      <c r="CU3256" s="1"/>
      <c r="CV3256" s="1"/>
      <c r="CW3256" s="1"/>
      <c r="DD3256" s="1"/>
      <c r="DF3256" s="1"/>
      <c r="DH3256"/>
      <c r="DJ3256" s="1"/>
      <c r="DP3256"/>
      <c r="DW3256" s="1"/>
      <c r="DX3256" s="1"/>
      <c r="DY3256" s="1"/>
      <c r="DZ3256" s="1"/>
      <c r="EA3256" s="1"/>
      <c r="EB3256" s="1"/>
      <c r="EC3256" s="1"/>
      <c r="EH3256"/>
      <c r="ER3256" s="1"/>
      <c r="ET3256" s="1"/>
      <c r="EV3256"/>
      <c r="EW3256"/>
      <c r="FH3256" s="1"/>
      <c r="FI3256" s="1"/>
      <c r="PD3256" s="2"/>
      <c r="PE3256" s="2"/>
      <c r="PF3256" s="2"/>
      <c r="PG3256" s="2"/>
      <c r="PH3256" s="2"/>
      <c r="PI3256" s="2"/>
      <c r="PJ3256" s="2"/>
      <c r="PK3256" s="2"/>
      <c r="PL3256" s="2"/>
      <c r="PM3256" s="2"/>
      <c r="PN3256" s="2"/>
      <c r="PO3256" s="2"/>
    </row>
    <row r="3257" spans="1:431" ht="140" hidden="1" x14ac:dyDescent="0.15">
      <c r="A3257" s="32" t="s">
        <v>3196</v>
      </c>
      <c r="B3257" s="3"/>
      <c r="C3257" s="34"/>
      <c r="D3257" s="34"/>
      <c r="E3257" s="3"/>
      <c r="F3257" s="6"/>
      <c r="G3257" s="6"/>
      <c r="H3257" s="6"/>
      <c r="I3257" s="3"/>
      <c r="J3257" s="6"/>
      <c r="K3257" s="3"/>
      <c r="L3257" s="3"/>
      <c r="M3257" s="3"/>
      <c r="N3257" s="6"/>
      <c r="O3257" s="3"/>
      <c r="P3257" s="6"/>
      <c r="Q3257" s="6"/>
      <c r="R3257" s="6"/>
      <c r="S3257" s="3"/>
      <c r="T3257" s="3"/>
      <c r="U3257" s="35"/>
      <c r="V3257" s="3"/>
      <c r="W3257" s="3"/>
      <c r="X3257" s="3"/>
      <c r="Y3257" s="6"/>
      <c r="Z3257" s="34"/>
      <c r="AA3257" s="34"/>
      <c r="AB3257" s="35"/>
      <c r="AC3257" s="34"/>
      <c r="AD3257" s="6"/>
      <c r="AE3257" s="3"/>
      <c r="AF3257" s="3"/>
      <c r="AG3257" s="6"/>
      <c r="AH3257" s="6"/>
      <c r="AI3257" s="3"/>
      <c r="AJ3257" s="3"/>
      <c r="AK3257" s="3"/>
      <c r="AL3257" s="3"/>
      <c r="AM3257" s="6"/>
      <c r="AN3257" s="35"/>
      <c r="AO3257" s="35"/>
      <c r="AP3257" s="3"/>
      <c r="AQ3257" s="35"/>
      <c r="AR3257" s="3"/>
      <c r="AS3257" s="3"/>
      <c r="AT3257" s="6"/>
      <c r="AU3257" s="6"/>
      <c r="AV3257" s="6"/>
      <c r="AW3257" s="3"/>
      <c r="AX3257" s="3"/>
      <c r="AY3257" s="3"/>
      <c r="AZ3257" s="35"/>
      <c r="BA3257" s="3"/>
      <c r="BB3257" s="3"/>
      <c r="BC3257" s="3"/>
      <c r="BD3257" s="3"/>
      <c r="BE3257" s="3"/>
      <c r="BF3257" s="35"/>
      <c r="BG3257" s="3"/>
      <c r="BH3257" s="3"/>
      <c r="BI3257" s="3"/>
      <c r="BJ3257" s="3"/>
      <c r="BK3257" s="35"/>
      <c r="BL3257" s="35"/>
      <c r="BM3257" s="35"/>
      <c r="BN3257" s="3"/>
      <c r="BO3257" s="3"/>
      <c r="BP3257" s="3"/>
      <c r="BQ3257" s="3"/>
      <c r="BR3257" s="3"/>
      <c r="BS3257" s="3"/>
      <c r="BT3257" s="3"/>
      <c r="BU3257" s="3"/>
      <c r="BV3257" s="3"/>
      <c r="BW3257" s="3"/>
      <c r="BX3257" s="3"/>
      <c r="BY3257" s="3">
        <v>1974</v>
      </c>
      <c r="BZ3257" s="12" t="s">
        <v>2813</v>
      </c>
      <c r="CA3257" s="26" t="s">
        <v>2386</v>
      </c>
      <c r="CB3257" s="26" t="s">
        <v>2874</v>
      </c>
      <c r="CC3257" s="26" t="s">
        <v>2399</v>
      </c>
      <c r="CD3257" s="3"/>
      <c r="CE3257" s="3"/>
      <c r="CF3257" s="7"/>
      <c r="CU3257" s="1"/>
      <c r="CV3257" s="1"/>
      <c r="CW3257" s="1"/>
      <c r="DD3257" s="1"/>
      <c r="DF3257" s="1"/>
      <c r="DH3257"/>
      <c r="DJ3257" s="1"/>
      <c r="DP3257"/>
      <c r="DW3257" s="1"/>
      <c r="DX3257" s="1"/>
      <c r="DY3257" s="1"/>
      <c r="DZ3257" s="1"/>
      <c r="EA3257" s="1"/>
      <c r="EB3257" s="1"/>
      <c r="EC3257" s="1"/>
      <c r="EH3257"/>
      <c r="ER3257" s="1"/>
      <c r="ET3257" s="1"/>
      <c r="EV3257"/>
      <c r="EW3257"/>
      <c r="FH3257" s="1"/>
      <c r="FI3257" s="1"/>
      <c r="PD3257" s="2"/>
      <c r="PE3257" s="2"/>
      <c r="PF3257" s="2"/>
      <c r="PG3257" s="2"/>
      <c r="PH3257" s="2"/>
      <c r="PI3257" s="2"/>
      <c r="PJ3257" s="2"/>
      <c r="PK3257" s="2"/>
      <c r="PL3257" s="2"/>
      <c r="PM3257" s="2"/>
      <c r="PN3257" s="2"/>
      <c r="PO3257" s="2"/>
    </row>
    <row r="3258" spans="1:431" ht="140" hidden="1" x14ac:dyDescent="0.15">
      <c r="A3258" s="33" t="s">
        <v>3197</v>
      </c>
      <c r="B3258" s="3"/>
      <c r="C3258" s="34"/>
      <c r="D3258" s="34"/>
      <c r="E3258" s="3"/>
      <c r="F3258" s="6"/>
      <c r="G3258" s="6"/>
      <c r="H3258" s="6"/>
      <c r="I3258" s="3"/>
      <c r="J3258" s="6"/>
      <c r="K3258" s="3"/>
      <c r="L3258" s="3"/>
      <c r="M3258" s="3"/>
      <c r="N3258" s="6"/>
      <c r="O3258" s="3"/>
      <c r="P3258" s="6"/>
      <c r="Q3258" s="6"/>
      <c r="R3258" s="6"/>
      <c r="S3258" s="3"/>
      <c r="T3258" s="3"/>
      <c r="U3258" s="35"/>
      <c r="V3258" s="3"/>
      <c r="W3258" s="3"/>
      <c r="X3258" s="3"/>
      <c r="Y3258" s="6"/>
      <c r="Z3258" s="34"/>
      <c r="AA3258" s="34"/>
      <c r="AB3258" s="35"/>
      <c r="AC3258" s="34"/>
      <c r="AD3258" s="6"/>
      <c r="AE3258" s="3"/>
      <c r="AF3258" s="3"/>
      <c r="AG3258" s="6"/>
      <c r="AH3258" s="6"/>
      <c r="AI3258" s="3"/>
      <c r="AJ3258" s="3"/>
      <c r="AK3258" s="3"/>
      <c r="AL3258" s="3"/>
      <c r="AM3258" s="6"/>
      <c r="AN3258" s="35"/>
      <c r="AO3258" s="35"/>
      <c r="AP3258" s="3"/>
      <c r="AQ3258" s="35"/>
      <c r="AR3258" s="3"/>
      <c r="AS3258" s="3"/>
      <c r="AT3258" s="6"/>
      <c r="AU3258" s="6"/>
      <c r="AV3258" s="6"/>
      <c r="AW3258" s="3"/>
      <c r="AX3258" s="3"/>
      <c r="AY3258" s="3"/>
      <c r="AZ3258" s="35"/>
      <c r="BA3258" s="3"/>
      <c r="BB3258" s="3"/>
      <c r="BC3258" s="3"/>
      <c r="BD3258" s="3"/>
      <c r="BE3258" s="3"/>
      <c r="BF3258" s="35"/>
      <c r="BG3258" s="3"/>
      <c r="BH3258" s="3"/>
      <c r="BI3258" s="3"/>
      <c r="BJ3258" s="3"/>
      <c r="BK3258" s="35"/>
      <c r="BL3258" s="35"/>
      <c r="BM3258" s="35"/>
      <c r="BN3258" s="3"/>
      <c r="BO3258" s="3"/>
      <c r="BP3258" s="3"/>
      <c r="BQ3258" s="3"/>
      <c r="BR3258" s="3"/>
      <c r="BS3258" s="3"/>
      <c r="BT3258" s="3"/>
      <c r="BU3258" s="3"/>
      <c r="BV3258" s="3"/>
      <c r="BW3258" s="3"/>
      <c r="BX3258" s="3"/>
      <c r="BY3258" s="3">
        <v>1974</v>
      </c>
      <c r="BZ3258" s="12" t="s">
        <v>2813</v>
      </c>
      <c r="CA3258" s="26" t="s">
        <v>2386</v>
      </c>
      <c r="CB3258" s="26" t="s">
        <v>2874</v>
      </c>
      <c r="CC3258" s="26" t="s">
        <v>2399</v>
      </c>
      <c r="CD3258" s="3"/>
      <c r="CE3258" s="3"/>
      <c r="CF3258" s="7"/>
      <c r="CU3258" s="1"/>
      <c r="CV3258" s="1"/>
      <c r="CW3258" s="1"/>
      <c r="DD3258" s="1"/>
      <c r="DF3258" s="1"/>
      <c r="DH3258"/>
      <c r="DJ3258" s="1"/>
      <c r="DP3258"/>
      <c r="DW3258" s="1"/>
      <c r="DX3258" s="1"/>
      <c r="DY3258" s="1"/>
      <c r="DZ3258" s="1"/>
      <c r="EA3258" s="1"/>
      <c r="EB3258" s="1"/>
      <c r="EC3258" s="1"/>
      <c r="EH3258"/>
      <c r="ER3258" s="1"/>
      <c r="ET3258" s="1"/>
      <c r="EV3258"/>
      <c r="EW3258"/>
      <c r="FH3258" s="1"/>
      <c r="FI3258" s="1"/>
      <c r="PD3258" s="2"/>
      <c r="PE3258" s="2"/>
      <c r="PF3258" s="2"/>
      <c r="PG3258" s="2"/>
      <c r="PH3258" s="2"/>
      <c r="PI3258" s="2"/>
      <c r="PJ3258" s="2"/>
      <c r="PK3258" s="2"/>
      <c r="PL3258" s="2"/>
      <c r="PM3258" s="2"/>
      <c r="PN3258" s="2"/>
      <c r="PO3258" s="2"/>
    </row>
    <row r="3259" spans="1:431" ht="140" hidden="1" x14ac:dyDescent="0.15">
      <c r="A3259" s="32" t="s">
        <v>3198</v>
      </c>
      <c r="B3259" s="3"/>
      <c r="C3259" s="34"/>
      <c r="D3259" s="34"/>
      <c r="E3259" s="3"/>
      <c r="F3259" s="6"/>
      <c r="G3259" s="6"/>
      <c r="H3259" s="6"/>
      <c r="I3259" s="3"/>
      <c r="J3259" s="6"/>
      <c r="K3259" s="3"/>
      <c r="L3259" s="3"/>
      <c r="M3259" s="3"/>
      <c r="N3259" s="6"/>
      <c r="O3259" s="3"/>
      <c r="P3259" s="6"/>
      <c r="Q3259" s="6"/>
      <c r="R3259" s="6"/>
      <c r="S3259" s="3"/>
      <c r="T3259" s="3"/>
      <c r="U3259" s="35"/>
      <c r="V3259" s="3"/>
      <c r="W3259" s="3"/>
      <c r="X3259" s="3"/>
      <c r="Y3259" s="6"/>
      <c r="Z3259" s="34"/>
      <c r="AA3259" s="34"/>
      <c r="AB3259" s="35"/>
      <c r="AC3259" s="34"/>
      <c r="AD3259" s="6"/>
      <c r="AE3259" s="3"/>
      <c r="AF3259" s="3"/>
      <c r="AG3259" s="6"/>
      <c r="AH3259" s="6"/>
      <c r="AI3259" s="3"/>
      <c r="AJ3259" s="3"/>
      <c r="AK3259" s="3"/>
      <c r="AL3259" s="3"/>
      <c r="AM3259" s="6"/>
      <c r="AN3259" s="35"/>
      <c r="AO3259" s="35"/>
      <c r="AP3259" s="3"/>
      <c r="AQ3259" s="35"/>
      <c r="AR3259" s="3"/>
      <c r="AS3259" s="3"/>
      <c r="AT3259" s="6"/>
      <c r="AU3259" s="6"/>
      <c r="AV3259" s="6"/>
      <c r="AW3259" s="3"/>
      <c r="AX3259" s="3"/>
      <c r="AY3259" s="3"/>
      <c r="AZ3259" s="35"/>
      <c r="BA3259" s="3"/>
      <c r="BB3259" s="3"/>
      <c r="BC3259" s="3"/>
      <c r="BD3259" s="3"/>
      <c r="BE3259" s="3"/>
      <c r="BF3259" s="35"/>
      <c r="BG3259" s="3"/>
      <c r="BH3259" s="3"/>
      <c r="BI3259" s="3"/>
      <c r="BJ3259" s="3"/>
      <c r="BK3259" s="35"/>
      <c r="BL3259" s="35"/>
      <c r="BM3259" s="35"/>
      <c r="BN3259" s="3"/>
      <c r="BO3259" s="3"/>
      <c r="BP3259" s="3"/>
      <c r="BQ3259" s="3"/>
      <c r="BR3259" s="3"/>
      <c r="BS3259" s="3"/>
      <c r="BT3259" s="3"/>
      <c r="BU3259" s="3"/>
      <c r="BV3259" s="3"/>
      <c r="BW3259" s="3"/>
      <c r="BX3259" s="3"/>
      <c r="BY3259" s="3">
        <v>1974</v>
      </c>
      <c r="BZ3259" s="12" t="s">
        <v>2813</v>
      </c>
      <c r="CA3259" s="26" t="s">
        <v>2386</v>
      </c>
      <c r="CB3259" s="26" t="s">
        <v>2874</v>
      </c>
      <c r="CC3259" s="26" t="s">
        <v>2399</v>
      </c>
      <c r="CD3259" s="3"/>
      <c r="CE3259" s="3"/>
      <c r="CF3259" s="7"/>
      <c r="CU3259" s="1"/>
      <c r="CV3259" s="1"/>
      <c r="CW3259" s="1"/>
      <c r="DD3259" s="1"/>
      <c r="DF3259" s="1"/>
      <c r="DH3259"/>
      <c r="DJ3259" s="1"/>
      <c r="DP3259"/>
      <c r="DW3259" s="1"/>
      <c r="DX3259" s="1"/>
      <c r="DY3259" s="1"/>
      <c r="DZ3259" s="1"/>
      <c r="EA3259" s="1"/>
      <c r="EB3259" s="1"/>
      <c r="EC3259" s="1"/>
      <c r="EH3259"/>
      <c r="ER3259" s="1"/>
      <c r="ET3259" s="1"/>
      <c r="EV3259"/>
      <c r="EW3259"/>
      <c r="FH3259" s="1"/>
      <c r="FI3259" s="1"/>
      <c r="PD3259" s="2"/>
      <c r="PE3259" s="2"/>
      <c r="PF3259" s="2"/>
      <c r="PG3259" s="2"/>
      <c r="PH3259" s="2"/>
      <c r="PI3259" s="2"/>
      <c r="PJ3259" s="2"/>
      <c r="PK3259" s="2"/>
      <c r="PL3259" s="2"/>
      <c r="PM3259" s="2"/>
      <c r="PN3259" s="2"/>
      <c r="PO3259" s="2"/>
    </row>
    <row r="3260" spans="1:431" ht="140" hidden="1" x14ac:dyDescent="0.15">
      <c r="A3260" s="33" t="s">
        <v>3199</v>
      </c>
      <c r="B3260" s="3"/>
      <c r="C3260" s="34"/>
      <c r="D3260" s="34"/>
      <c r="E3260" s="3"/>
      <c r="F3260" s="6"/>
      <c r="G3260" s="6"/>
      <c r="H3260" s="6"/>
      <c r="I3260" s="3"/>
      <c r="J3260" s="6"/>
      <c r="K3260" s="3"/>
      <c r="L3260" s="3"/>
      <c r="M3260" s="3"/>
      <c r="N3260" s="6"/>
      <c r="O3260" s="3"/>
      <c r="P3260" s="6"/>
      <c r="Q3260" s="6"/>
      <c r="R3260" s="6"/>
      <c r="S3260" s="3"/>
      <c r="T3260" s="3"/>
      <c r="U3260" s="35"/>
      <c r="V3260" s="3"/>
      <c r="W3260" s="3"/>
      <c r="X3260" s="3"/>
      <c r="Y3260" s="6"/>
      <c r="Z3260" s="34"/>
      <c r="AA3260" s="34"/>
      <c r="AB3260" s="35"/>
      <c r="AC3260" s="34"/>
      <c r="AD3260" s="6"/>
      <c r="AE3260" s="3"/>
      <c r="AF3260" s="3"/>
      <c r="AG3260" s="6"/>
      <c r="AH3260" s="6"/>
      <c r="AI3260" s="3"/>
      <c r="AJ3260" s="3"/>
      <c r="AK3260" s="3"/>
      <c r="AL3260" s="3"/>
      <c r="AM3260" s="6"/>
      <c r="AN3260" s="35"/>
      <c r="AO3260" s="35"/>
      <c r="AP3260" s="3"/>
      <c r="AQ3260" s="35"/>
      <c r="AR3260" s="3"/>
      <c r="AS3260" s="3"/>
      <c r="AT3260" s="6"/>
      <c r="AU3260" s="6"/>
      <c r="AV3260" s="6"/>
      <c r="AW3260" s="3"/>
      <c r="AX3260" s="3"/>
      <c r="AY3260" s="3"/>
      <c r="AZ3260" s="35"/>
      <c r="BA3260" s="3"/>
      <c r="BB3260" s="3"/>
      <c r="BC3260" s="3"/>
      <c r="BD3260" s="3"/>
      <c r="BE3260" s="3"/>
      <c r="BF3260" s="35"/>
      <c r="BG3260" s="3"/>
      <c r="BH3260" s="3"/>
      <c r="BI3260" s="3"/>
      <c r="BJ3260" s="3"/>
      <c r="BK3260" s="35"/>
      <c r="BL3260" s="35"/>
      <c r="BM3260" s="35"/>
      <c r="BN3260" s="3"/>
      <c r="BO3260" s="3"/>
      <c r="BP3260" s="3"/>
      <c r="BQ3260" s="3"/>
      <c r="BR3260" s="3"/>
      <c r="BS3260" s="3"/>
      <c r="BT3260" s="3"/>
      <c r="BU3260" s="3"/>
      <c r="BV3260" s="3"/>
      <c r="BW3260" s="3"/>
      <c r="BX3260" s="3"/>
      <c r="BY3260" s="3">
        <v>1974</v>
      </c>
      <c r="BZ3260" s="12" t="s">
        <v>2813</v>
      </c>
      <c r="CA3260" s="26" t="s">
        <v>2386</v>
      </c>
      <c r="CB3260" s="26" t="s">
        <v>2874</v>
      </c>
      <c r="CC3260" s="26" t="s">
        <v>2399</v>
      </c>
      <c r="CD3260" s="3"/>
      <c r="CE3260" s="3"/>
      <c r="CF3260" s="7"/>
      <c r="CU3260" s="1"/>
      <c r="CV3260" s="1"/>
      <c r="CW3260" s="1"/>
      <c r="DD3260" s="1"/>
      <c r="DF3260" s="1"/>
      <c r="DH3260"/>
      <c r="DJ3260" s="1"/>
      <c r="DP3260"/>
      <c r="DW3260" s="1"/>
      <c r="DX3260" s="1"/>
      <c r="DY3260" s="1"/>
      <c r="DZ3260" s="1"/>
      <c r="EA3260" s="1"/>
      <c r="EB3260" s="1"/>
      <c r="EC3260" s="1"/>
      <c r="EH3260"/>
      <c r="ER3260" s="1"/>
      <c r="ET3260" s="1"/>
      <c r="EV3260"/>
      <c r="EW3260"/>
      <c r="FH3260" s="1"/>
      <c r="FI3260" s="1"/>
      <c r="PD3260" s="2"/>
      <c r="PE3260" s="2"/>
      <c r="PF3260" s="2"/>
      <c r="PG3260" s="2"/>
      <c r="PH3260" s="2"/>
      <c r="PI3260" s="2"/>
      <c r="PJ3260" s="2"/>
      <c r="PK3260" s="2"/>
      <c r="PL3260" s="2"/>
      <c r="PM3260" s="2"/>
      <c r="PN3260" s="2"/>
      <c r="PO3260" s="2"/>
    </row>
    <row r="3261" spans="1:431" ht="140" hidden="1" x14ac:dyDescent="0.15">
      <c r="A3261" s="32" t="s">
        <v>3200</v>
      </c>
      <c r="B3261" s="3"/>
      <c r="C3261" s="34"/>
      <c r="D3261" s="34"/>
      <c r="E3261" s="3"/>
      <c r="F3261" s="6"/>
      <c r="G3261" s="6"/>
      <c r="H3261" s="6"/>
      <c r="I3261" s="3"/>
      <c r="J3261" s="6"/>
      <c r="K3261" s="3"/>
      <c r="L3261" s="3"/>
      <c r="M3261" s="3"/>
      <c r="N3261" s="6"/>
      <c r="O3261" s="3"/>
      <c r="P3261" s="6"/>
      <c r="Q3261" s="6"/>
      <c r="R3261" s="6"/>
      <c r="S3261" s="3"/>
      <c r="T3261" s="3"/>
      <c r="U3261" s="35"/>
      <c r="V3261" s="3"/>
      <c r="W3261" s="3"/>
      <c r="X3261" s="3"/>
      <c r="Y3261" s="6"/>
      <c r="Z3261" s="34"/>
      <c r="AA3261" s="34"/>
      <c r="AB3261" s="35"/>
      <c r="AC3261" s="34"/>
      <c r="AD3261" s="6"/>
      <c r="AE3261" s="3"/>
      <c r="AF3261" s="3"/>
      <c r="AG3261" s="6"/>
      <c r="AH3261" s="6"/>
      <c r="AI3261" s="3"/>
      <c r="AJ3261" s="3"/>
      <c r="AK3261" s="3"/>
      <c r="AL3261" s="3"/>
      <c r="AM3261" s="6"/>
      <c r="AN3261" s="35"/>
      <c r="AO3261" s="35"/>
      <c r="AP3261" s="3"/>
      <c r="AQ3261" s="35"/>
      <c r="AR3261" s="3"/>
      <c r="AS3261" s="3"/>
      <c r="AT3261" s="6"/>
      <c r="AU3261" s="6"/>
      <c r="AV3261" s="6"/>
      <c r="AW3261" s="3"/>
      <c r="AX3261" s="3"/>
      <c r="AY3261" s="3"/>
      <c r="AZ3261" s="35"/>
      <c r="BA3261" s="3"/>
      <c r="BB3261" s="3"/>
      <c r="BC3261" s="3"/>
      <c r="BD3261" s="3"/>
      <c r="BE3261" s="3"/>
      <c r="BF3261" s="35"/>
      <c r="BG3261" s="3"/>
      <c r="BH3261" s="3"/>
      <c r="BI3261" s="3"/>
      <c r="BJ3261" s="3"/>
      <c r="BK3261" s="35"/>
      <c r="BL3261" s="35"/>
      <c r="BM3261" s="35"/>
      <c r="BN3261" s="3"/>
      <c r="BO3261" s="3"/>
      <c r="BP3261" s="3"/>
      <c r="BQ3261" s="3"/>
      <c r="BR3261" s="3"/>
      <c r="BS3261" s="3"/>
      <c r="BT3261" s="3"/>
      <c r="BU3261" s="3"/>
      <c r="BV3261" s="3"/>
      <c r="BW3261" s="3"/>
      <c r="BX3261" s="3"/>
      <c r="BY3261" s="3">
        <v>1974</v>
      </c>
      <c r="BZ3261" s="12" t="s">
        <v>2813</v>
      </c>
      <c r="CA3261" s="26" t="s">
        <v>2386</v>
      </c>
      <c r="CB3261" s="26" t="s">
        <v>2874</v>
      </c>
      <c r="CC3261" s="26" t="s">
        <v>2399</v>
      </c>
      <c r="CD3261" s="3"/>
      <c r="CE3261" s="3"/>
      <c r="CF3261" s="7"/>
      <c r="CU3261" s="1"/>
      <c r="CV3261" s="1"/>
      <c r="CW3261" s="1"/>
      <c r="DD3261" s="1"/>
      <c r="DF3261" s="1"/>
      <c r="DH3261"/>
      <c r="DJ3261" s="1"/>
      <c r="DP3261"/>
      <c r="DW3261" s="1"/>
      <c r="DX3261" s="1"/>
      <c r="DY3261" s="1"/>
      <c r="DZ3261" s="1"/>
      <c r="EA3261" s="1"/>
      <c r="EB3261" s="1"/>
      <c r="EC3261" s="1"/>
      <c r="EH3261"/>
      <c r="ER3261" s="1"/>
      <c r="ET3261" s="1"/>
      <c r="EV3261"/>
      <c r="EW3261"/>
      <c r="FH3261" s="1"/>
      <c r="FI3261" s="1"/>
      <c r="PD3261" s="2"/>
      <c r="PE3261" s="2"/>
      <c r="PF3261" s="2"/>
      <c r="PG3261" s="2"/>
      <c r="PH3261" s="2"/>
      <c r="PI3261" s="2"/>
      <c r="PJ3261" s="2"/>
      <c r="PK3261" s="2"/>
      <c r="PL3261" s="2"/>
      <c r="PM3261" s="2"/>
      <c r="PN3261" s="2"/>
      <c r="PO3261" s="2"/>
    </row>
    <row r="3262" spans="1:431" ht="140" hidden="1" x14ac:dyDescent="0.15">
      <c r="A3262" s="36" t="s">
        <v>3424</v>
      </c>
      <c r="B3262" s="12"/>
      <c r="C3262" s="37"/>
      <c r="D3262" s="37"/>
      <c r="E3262" s="12"/>
      <c r="F3262" s="11"/>
      <c r="G3262" s="11"/>
      <c r="H3262" s="11">
        <v>0</v>
      </c>
      <c r="I3262" s="12">
        <v>1</v>
      </c>
      <c r="J3262" s="11"/>
      <c r="K3262" s="12"/>
      <c r="L3262" s="12"/>
      <c r="M3262" s="12"/>
      <c r="N3262" s="11"/>
      <c r="O3262" s="12"/>
      <c r="P3262" s="11"/>
      <c r="Q3262" s="11"/>
      <c r="R3262" s="11"/>
      <c r="S3262" s="12"/>
      <c r="T3262" s="12"/>
      <c r="U3262" s="38"/>
      <c r="V3262" s="12"/>
      <c r="W3262" s="12"/>
      <c r="X3262" s="12"/>
      <c r="Y3262" s="11"/>
      <c r="Z3262" s="37"/>
      <c r="AA3262" s="37"/>
      <c r="AB3262" s="38"/>
      <c r="AC3262" s="37"/>
      <c r="AD3262" s="11"/>
      <c r="AE3262" s="12"/>
      <c r="AF3262" s="12"/>
      <c r="AG3262" s="11"/>
      <c r="AH3262" s="11"/>
      <c r="AI3262" s="12"/>
      <c r="AJ3262" s="12"/>
      <c r="AK3262" s="12"/>
      <c r="AL3262" s="12"/>
      <c r="AM3262" s="11"/>
      <c r="AN3262" s="38"/>
      <c r="AO3262" s="38"/>
      <c r="AP3262" s="12"/>
      <c r="AQ3262" s="38"/>
      <c r="AR3262" s="12"/>
      <c r="AS3262" s="12"/>
      <c r="AT3262" s="11"/>
      <c r="AU3262" s="11"/>
      <c r="AV3262" s="11"/>
      <c r="AW3262" s="12"/>
      <c r="AX3262" s="12"/>
      <c r="AY3262" s="12"/>
      <c r="AZ3262" s="38"/>
      <c r="BA3262" s="12"/>
      <c r="BB3262" s="12"/>
      <c r="BC3262" s="12"/>
      <c r="BD3262" s="12"/>
      <c r="BE3262" s="12"/>
      <c r="BF3262" s="38"/>
      <c r="BG3262" s="12"/>
      <c r="BH3262" s="12"/>
      <c r="BI3262" s="12"/>
      <c r="BJ3262" s="12"/>
      <c r="BK3262" s="38"/>
      <c r="BL3262" s="38"/>
      <c r="BM3262" s="38"/>
      <c r="BN3262" s="12"/>
      <c r="BO3262" s="12"/>
      <c r="BP3262" s="12"/>
      <c r="BQ3262" s="12"/>
      <c r="BR3262" s="12"/>
      <c r="BS3262" s="12"/>
      <c r="BT3262" s="12"/>
      <c r="BU3262" s="12"/>
      <c r="BV3262" s="12"/>
      <c r="BW3262" s="12"/>
      <c r="BX3262" s="12"/>
      <c r="BY3262" s="3">
        <v>1974</v>
      </c>
      <c r="BZ3262" s="12" t="s">
        <v>2813</v>
      </c>
      <c r="CA3262" s="26" t="s">
        <v>2386</v>
      </c>
      <c r="CB3262" s="26" t="s">
        <v>2874</v>
      </c>
      <c r="CC3262" s="26" t="s">
        <v>2399</v>
      </c>
      <c r="CD3262" s="12"/>
      <c r="CE3262" s="12"/>
      <c r="CF3262" s="13"/>
      <c r="CU3262" s="1"/>
      <c r="CV3262" s="1"/>
      <c r="CW3262" s="1"/>
      <c r="DD3262" s="1"/>
      <c r="DF3262" s="1"/>
      <c r="DH3262"/>
      <c r="DJ3262" s="1"/>
      <c r="DP3262"/>
      <c r="DW3262" s="1"/>
      <c r="DX3262" s="1"/>
      <c r="DY3262" s="1"/>
      <c r="DZ3262" s="1"/>
      <c r="EA3262" s="1"/>
      <c r="EB3262" s="1"/>
      <c r="EC3262" s="1"/>
      <c r="EH3262"/>
      <c r="ER3262" s="1"/>
      <c r="ET3262" s="1"/>
      <c r="EV3262"/>
      <c r="EW3262"/>
      <c r="FH3262" s="1"/>
      <c r="FI3262" s="1"/>
      <c r="PD3262" s="2"/>
      <c r="PE3262" s="2"/>
      <c r="PF3262" s="2"/>
      <c r="PG3262" s="2"/>
      <c r="PH3262" s="2"/>
      <c r="PI3262" s="2"/>
      <c r="PJ3262" s="2"/>
      <c r="PK3262" s="2"/>
      <c r="PL3262" s="2"/>
      <c r="PM3262" s="2"/>
      <c r="PN3262" s="2"/>
      <c r="PO3262" s="2"/>
    </row>
    <row r="3263" spans="1:431" ht="140" hidden="1" x14ac:dyDescent="0.15">
      <c r="A3263" s="33" t="s">
        <v>3203</v>
      </c>
      <c r="B3263" s="3"/>
      <c r="C3263" s="34"/>
      <c r="D3263" s="34"/>
      <c r="E3263" s="3"/>
      <c r="F3263" s="6"/>
      <c r="G3263" s="6"/>
      <c r="H3263" s="6"/>
      <c r="I3263" s="3"/>
      <c r="J3263" s="6"/>
      <c r="K3263" s="3"/>
      <c r="L3263" s="3"/>
      <c r="M3263" s="3"/>
      <c r="N3263" s="6"/>
      <c r="O3263" s="3"/>
      <c r="P3263" s="6"/>
      <c r="Q3263" s="6"/>
      <c r="R3263" s="6"/>
      <c r="S3263" s="3"/>
      <c r="T3263" s="3"/>
      <c r="U3263" s="35"/>
      <c r="V3263" s="3"/>
      <c r="W3263" s="3"/>
      <c r="X3263" s="3"/>
      <c r="Y3263" s="6"/>
      <c r="Z3263" s="34"/>
      <c r="AA3263" s="34"/>
      <c r="AB3263" s="35"/>
      <c r="AC3263" s="34"/>
      <c r="AD3263" s="6"/>
      <c r="AE3263" s="3"/>
      <c r="AF3263" s="3"/>
      <c r="AG3263" s="6"/>
      <c r="AH3263" s="6"/>
      <c r="AI3263" s="3"/>
      <c r="AJ3263" s="3"/>
      <c r="AK3263" s="3"/>
      <c r="AL3263" s="3"/>
      <c r="AM3263" s="6"/>
      <c r="AN3263" s="35"/>
      <c r="AO3263" s="35"/>
      <c r="AP3263" s="3"/>
      <c r="AQ3263" s="35"/>
      <c r="AR3263" s="3"/>
      <c r="AS3263" s="3"/>
      <c r="AT3263" s="6"/>
      <c r="AU3263" s="6"/>
      <c r="AV3263" s="6"/>
      <c r="AW3263" s="3"/>
      <c r="AX3263" s="3"/>
      <c r="AY3263" s="3"/>
      <c r="AZ3263" s="35"/>
      <c r="BA3263" s="3"/>
      <c r="BB3263" s="3"/>
      <c r="BC3263" s="3"/>
      <c r="BD3263" s="3"/>
      <c r="BE3263" s="3"/>
      <c r="BF3263" s="35"/>
      <c r="BG3263" s="3"/>
      <c r="BH3263" s="3"/>
      <c r="BI3263" s="3"/>
      <c r="BJ3263" s="3"/>
      <c r="BK3263" s="35"/>
      <c r="BL3263" s="35"/>
      <c r="BM3263" s="35"/>
      <c r="BN3263" s="3"/>
      <c r="BO3263" s="3"/>
      <c r="BP3263" s="3"/>
      <c r="BQ3263" s="3"/>
      <c r="BR3263" s="3"/>
      <c r="BS3263" s="3"/>
      <c r="BT3263" s="3"/>
      <c r="BU3263" s="3"/>
      <c r="BV3263" s="3"/>
      <c r="BW3263" s="3"/>
      <c r="BX3263" s="3"/>
      <c r="BY3263" s="3">
        <v>1974</v>
      </c>
      <c r="BZ3263" s="12" t="s">
        <v>2813</v>
      </c>
      <c r="CA3263" s="26" t="s">
        <v>2386</v>
      </c>
      <c r="CB3263" s="26" t="s">
        <v>3205</v>
      </c>
      <c r="CC3263" s="26" t="s">
        <v>2399</v>
      </c>
      <c r="CD3263" s="3"/>
      <c r="CE3263" s="3"/>
      <c r="CF3263" s="7"/>
      <c r="CU3263" s="1"/>
      <c r="CV3263" s="1"/>
      <c r="CW3263" s="1"/>
      <c r="DD3263" s="1"/>
      <c r="DF3263" s="1"/>
      <c r="DH3263"/>
      <c r="DJ3263" s="1"/>
      <c r="DP3263"/>
      <c r="DW3263" s="1"/>
      <c r="DX3263" s="1"/>
      <c r="DY3263" s="1"/>
      <c r="DZ3263" s="1"/>
      <c r="EA3263" s="1"/>
      <c r="EB3263" s="1"/>
      <c r="EC3263" s="1"/>
      <c r="EH3263"/>
      <c r="ER3263" s="1"/>
      <c r="ET3263" s="1"/>
      <c r="EV3263"/>
      <c r="EW3263"/>
      <c r="FH3263" s="1"/>
      <c r="FI3263" s="1"/>
      <c r="PD3263" s="2"/>
      <c r="PE3263" s="2"/>
      <c r="PF3263" s="2"/>
      <c r="PG3263" s="2"/>
      <c r="PH3263" s="2"/>
      <c r="PI3263" s="2"/>
      <c r="PJ3263" s="2"/>
      <c r="PK3263" s="2"/>
      <c r="PL3263" s="2"/>
      <c r="PM3263" s="2"/>
      <c r="PN3263" s="2"/>
      <c r="PO3263" s="2"/>
    </row>
    <row r="3264" spans="1:431" ht="140" hidden="1" x14ac:dyDescent="0.15">
      <c r="A3264" s="40" t="s">
        <v>3204</v>
      </c>
      <c r="B3264" s="12"/>
      <c r="C3264" s="37"/>
      <c r="D3264" s="37"/>
      <c r="E3264" s="12"/>
      <c r="F3264" s="11"/>
      <c r="G3264" s="11"/>
      <c r="H3264" s="11"/>
      <c r="I3264" s="12"/>
      <c r="J3264" s="11"/>
      <c r="K3264" s="12"/>
      <c r="L3264" s="12"/>
      <c r="M3264" s="12"/>
      <c r="N3264" s="11"/>
      <c r="O3264" s="12"/>
      <c r="P3264" s="11"/>
      <c r="Q3264" s="11"/>
      <c r="R3264" s="11"/>
      <c r="S3264" s="12"/>
      <c r="T3264" s="12"/>
      <c r="U3264" s="38"/>
      <c r="V3264" s="12"/>
      <c r="W3264" s="12"/>
      <c r="X3264" s="12"/>
      <c r="Y3264" s="11"/>
      <c r="Z3264" s="37"/>
      <c r="AA3264" s="37"/>
      <c r="AB3264" s="38"/>
      <c r="AC3264" s="37"/>
      <c r="AD3264" s="11"/>
      <c r="AE3264" s="12"/>
      <c r="AF3264" s="12"/>
      <c r="AG3264" s="11"/>
      <c r="AH3264" s="11"/>
      <c r="AI3264" s="12"/>
      <c r="AJ3264" s="12"/>
      <c r="AK3264" s="12"/>
      <c r="AL3264" s="12"/>
      <c r="AM3264" s="11"/>
      <c r="AN3264" s="38"/>
      <c r="AO3264" s="38"/>
      <c r="AP3264" s="12"/>
      <c r="AQ3264" s="38"/>
      <c r="AR3264" s="12"/>
      <c r="AS3264" s="12"/>
      <c r="AT3264" s="11"/>
      <c r="AU3264" s="11"/>
      <c r="AV3264" s="11"/>
      <c r="AW3264" s="12"/>
      <c r="AX3264" s="12"/>
      <c r="AY3264" s="12"/>
      <c r="AZ3264" s="38"/>
      <c r="BA3264" s="12"/>
      <c r="BB3264" s="12"/>
      <c r="BC3264" s="12"/>
      <c r="BD3264" s="12"/>
      <c r="BE3264" s="12"/>
      <c r="BF3264" s="38"/>
      <c r="BG3264" s="12"/>
      <c r="BH3264" s="12"/>
      <c r="BI3264" s="12"/>
      <c r="BJ3264" s="12"/>
      <c r="BK3264" s="38"/>
      <c r="BL3264" s="38"/>
      <c r="BM3264" s="38"/>
      <c r="BN3264" s="12"/>
      <c r="BO3264" s="12"/>
      <c r="BP3264" s="12"/>
      <c r="BQ3264" s="12"/>
      <c r="BR3264" s="12"/>
      <c r="BS3264" s="12"/>
      <c r="BT3264" s="12"/>
      <c r="BU3264" s="12"/>
      <c r="BV3264" s="12"/>
      <c r="BW3264" s="12"/>
      <c r="BX3264" s="12"/>
      <c r="BY3264" s="3">
        <v>1974</v>
      </c>
      <c r="BZ3264" s="12" t="s">
        <v>2813</v>
      </c>
      <c r="CA3264" s="26" t="s">
        <v>2386</v>
      </c>
      <c r="CB3264" s="26" t="s">
        <v>3205</v>
      </c>
      <c r="CC3264" s="26" t="s">
        <v>2399</v>
      </c>
      <c r="CD3264" s="12"/>
      <c r="CE3264" s="12"/>
      <c r="CF3264" s="13"/>
      <c r="CU3264" s="1"/>
      <c r="CV3264" s="1"/>
      <c r="CW3264" s="1"/>
      <c r="DD3264" s="1"/>
      <c r="DF3264" s="1"/>
      <c r="DH3264"/>
      <c r="DJ3264" s="1"/>
      <c r="DP3264"/>
      <c r="DW3264" s="1"/>
      <c r="DX3264" s="1"/>
      <c r="DY3264" s="1"/>
      <c r="DZ3264" s="1"/>
      <c r="EA3264" s="1"/>
      <c r="EB3264" s="1"/>
      <c r="EC3264" s="1"/>
      <c r="EH3264"/>
      <c r="ER3264" s="1"/>
      <c r="ET3264" s="1"/>
      <c r="EV3264"/>
      <c r="EW3264"/>
      <c r="FH3264" s="1"/>
      <c r="FI3264" s="1"/>
      <c r="PD3264" s="2"/>
      <c r="PE3264" s="2"/>
      <c r="PF3264" s="2"/>
      <c r="PG3264" s="2"/>
      <c r="PH3264" s="2"/>
      <c r="PI3264" s="2"/>
      <c r="PJ3264" s="2"/>
      <c r="PK3264" s="2"/>
      <c r="PL3264" s="2"/>
      <c r="PM3264" s="2"/>
      <c r="PN3264" s="2"/>
      <c r="PO3264" s="2"/>
    </row>
    <row r="3265" spans="1:431" ht="98" hidden="1" x14ac:dyDescent="0.15">
      <c r="A3265" s="32" t="s">
        <v>3206</v>
      </c>
      <c r="B3265" s="3"/>
      <c r="C3265" s="34"/>
      <c r="D3265" s="34"/>
      <c r="E3265" s="3"/>
      <c r="F3265" s="6"/>
      <c r="G3265" s="6"/>
      <c r="H3265" s="6"/>
      <c r="I3265" s="3"/>
      <c r="J3265" s="6"/>
      <c r="K3265" s="3"/>
      <c r="L3265" s="3"/>
      <c r="M3265" s="3"/>
      <c r="N3265" s="6"/>
      <c r="O3265" s="3"/>
      <c r="P3265" s="6"/>
      <c r="Q3265" s="6"/>
      <c r="R3265" s="6"/>
      <c r="S3265" s="3"/>
      <c r="T3265" s="3"/>
      <c r="U3265" s="35"/>
      <c r="V3265" s="3"/>
      <c r="W3265" s="3"/>
      <c r="X3265" s="3"/>
      <c r="Y3265" s="6"/>
      <c r="Z3265" s="34"/>
      <c r="AA3265" s="34"/>
      <c r="AB3265" s="35"/>
      <c r="AC3265" s="34"/>
      <c r="AD3265" s="6"/>
      <c r="AE3265" s="3"/>
      <c r="AF3265" s="3"/>
      <c r="AG3265" s="6"/>
      <c r="AH3265" s="6"/>
      <c r="AI3265" s="3"/>
      <c r="AJ3265" s="3"/>
      <c r="AK3265" s="3"/>
      <c r="AL3265" s="3"/>
      <c r="AM3265" s="6"/>
      <c r="AN3265" s="35"/>
      <c r="AO3265" s="35"/>
      <c r="AP3265" s="3"/>
      <c r="AQ3265" s="35"/>
      <c r="AR3265" s="3"/>
      <c r="AS3265" s="3"/>
      <c r="AT3265" s="6"/>
      <c r="AU3265" s="6"/>
      <c r="AV3265" s="6"/>
      <c r="AW3265" s="3"/>
      <c r="AX3265" s="3"/>
      <c r="AY3265" s="3"/>
      <c r="AZ3265" s="35"/>
      <c r="BA3265" s="3"/>
      <c r="BB3265" s="3"/>
      <c r="BC3265" s="3"/>
      <c r="BD3265" s="3"/>
      <c r="BE3265" s="3"/>
      <c r="BF3265" s="35"/>
      <c r="BG3265" s="3"/>
      <c r="BH3265" s="3"/>
      <c r="BI3265" s="3"/>
      <c r="BJ3265" s="3"/>
      <c r="BK3265" s="35"/>
      <c r="BL3265" s="35"/>
      <c r="BM3265" s="35"/>
      <c r="BN3265" s="3"/>
      <c r="BO3265" s="3"/>
      <c r="BP3265" s="3"/>
      <c r="BQ3265" s="3"/>
      <c r="BR3265" s="3"/>
      <c r="BS3265" s="3"/>
      <c r="BT3265" s="3"/>
      <c r="BU3265" s="3"/>
      <c r="BV3265" s="3"/>
      <c r="BW3265" s="3"/>
      <c r="BX3265" s="3"/>
      <c r="BY3265" s="3">
        <v>1974</v>
      </c>
      <c r="BZ3265" s="12" t="s">
        <v>2813</v>
      </c>
      <c r="CA3265" s="26" t="s">
        <v>2381</v>
      </c>
      <c r="CB3265" s="26" t="s">
        <v>3189</v>
      </c>
      <c r="CC3265" s="26" t="s">
        <v>2399</v>
      </c>
      <c r="CD3265" s="3"/>
      <c r="CE3265" s="3"/>
      <c r="CF3265" s="7"/>
      <c r="CU3265" s="1"/>
      <c r="CV3265" s="1"/>
      <c r="CW3265" s="1"/>
      <c r="DD3265" s="1"/>
      <c r="DF3265" s="1"/>
      <c r="DH3265"/>
      <c r="DJ3265" s="1"/>
      <c r="DP3265"/>
      <c r="DW3265" s="1"/>
      <c r="DX3265" s="1"/>
      <c r="DY3265" s="1"/>
      <c r="DZ3265" s="1"/>
      <c r="EA3265" s="1"/>
      <c r="EB3265" s="1"/>
      <c r="EC3265" s="1"/>
      <c r="EH3265"/>
      <c r="ER3265" s="1"/>
      <c r="ET3265" s="1"/>
      <c r="EV3265"/>
      <c r="EW3265"/>
      <c r="FH3265" s="1"/>
      <c r="FI3265" s="1"/>
      <c r="PD3265" s="2"/>
      <c r="PE3265" s="2"/>
      <c r="PF3265" s="2"/>
      <c r="PG3265" s="2"/>
      <c r="PH3265" s="2"/>
      <c r="PI3265" s="2"/>
      <c r="PJ3265" s="2"/>
      <c r="PK3265" s="2"/>
      <c r="PL3265" s="2"/>
      <c r="PM3265" s="2"/>
      <c r="PN3265" s="2"/>
      <c r="PO3265" s="2"/>
    </row>
    <row r="3266" spans="1:431" ht="98" hidden="1" x14ac:dyDescent="0.15">
      <c r="A3266" s="33" t="s">
        <v>3207</v>
      </c>
      <c r="B3266" s="3"/>
      <c r="C3266" s="34"/>
      <c r="D3266" s="34"/>
      <c r="E3266" s="3"/>
      <c r="F3266" s="6"/>
      <c r="G3266" s="6"/>
      <c r="H3266" s="6"/>
      <c r="I3266" s="3"/>
      <c r="J3266" s="6"/>
      <c r="K3266" s="3"/>
      <c r="L3266" s="3"/>
      <c r="M3266" s="3"/>
      <c r="N3266" s="6"/>
      <c r="O3266" s="3"/>
      <c r="P3266" s="6"/>
      <c r="Q3266" s="6"/>
      <c r="R3266" s="6"/>
      <c r="S3266" s="3"/>
      <c r="T3266" s="3"/>
      <c r="U3266" s="35"/>
      <c r="V3266" s="3"/>
      <c r="W3266" s="3"/>
      <c r="X3266" s="3"/>
      <c r="Y3266" s="6"/>
      <c r="Z3266" s="34"/>
      <c r="AA3266" s="34"/>
      <c r="AB3266" s="35"/>
      <c r="AC3266" s="34"/>
      <c r="AD3266" s="6"/>
      <c r="AE3266" s="3"/>
      <c r="AF3266" s="3"/>
      <c r="AG3266" s="6"/>
      <c r="AH3266" s="6"/>
      <c r="AI3266" s="3"/>
      <c r="AJ3266" s="3"/>
      <c r="AK3266" s="3"/>
      <c r="AL3266" s="3"/>
      <c r="AM3266" s="6"/>
      <c r="AN3266" s="35"/>
      <c r="AO3266" s="35"/>
      <c r="AP3266" s="3"/>
      <c r="AQ3266" s="35"/>
      <c r="AR3266" s="3"/>
      <c r="AS3266" s="3"/>
      <c r="AT3266" s="6"/>
      <c r="AU3266" s="6"/>
      <c r="AV3266" s="6"/>
      <c r="AW3266" s="3"/>
      <c r="AX3266" s="3"/>
      <c r="AY3266" s="3"/>
      <c r="AZ3266" s="35"/>
      <c r="BA3266" s="3"/>
      <c r="BB3266" s="3"/>
      <c r="BC3266" s="3"/>
      <c r="BD3266" s="3"/>
      <c r="BE3266" s="3"/>
      <c r="BF3266" s="35"/>
      <c r="BG3266" s="3"/>
      <c r="BH3266" s="3"/>
      <c r="BI3266" s="3"/>
      <c r="BJ3266" s="3"/>
      <c r="BK3266" s="35"/>
      <c r="BL3266" s="35"/>
      <c r="BM3266" s="35"/>
      <c r="BN3266" s="3"/>
      <c r="BO3266" s="3"/>
      <c r="BP3266" s="3"/>
      <c r="BQ3266" s="3"/>
      <c r="BR3266" s="3"/>
      <c r="BS3266" s="3"/>
      <c r="BT3266" s="3"/>
      <c r="BU3266" s="3"/>
      <c r="BV3266" s="3"/>
      <c r="BW3266" s="3"/>
      <c r="BX3266" s="3"/>
      <c r="BY3266" s="3">
        <v>1974</v>
      </c>
      <c r="BZ3266" s="12" t="s">
        <v>2813</v>
      </c>
      <c r="CA3266" s="26" t="s">
        <v>2381</v>
      </c>
      <c r="CB3266" s="26" t="s">
        <v>3189</v>
      </c>
      <c r="CC3266" s="26" t="s">
        <v>2399</v>
      </c>
      <c r="CD3266" s="3"/>
      <c r="CE3266" s="3"/>
      <c r="CF3266" s="7"/>
      <c r="CU3266" s="1"/>
      <c r="CV3266" s="1"/>
      <c r="CW3266" s="1"/>
      <c r="DD3266" s="1"/>
      <c r="DF3266" s="1"/>
      <c r="DH3266"/>
      <c r="DJ3266" s="1"/>
      <c r="DP3266"/>
      <c r="DW3266" s="1"/>
      <c r="DX3266" s="1"/>
      <c r="DY3266" s="1"/>
      <c r="DZ3266" s="1"/>
      <c r="EA3266" s="1"/>
      <c r="EB3266" s="1"/>
      <c r="EC3266" s="1"/>
      <c r="EH3266"/>
      <c r="ER3266" s="1"/>
      <c r="ET3266" s="1"/>
      <c r="EV3266"/>
      <c r="EW3266"/>
      <c r="FH3266" s="1"/>
      <c r="FI3266" s="1"/>
      <c r="PD3266" s="2"/>
      <c r="PE3266" s="2"/>
      <c r="PF3266" s="2"/>
      <c r="PG3266" s="2"/>
      <c r="PH3266" s="2"/>
      <c r="PI3266" s="2"/>
      <c r="PJ3266" s="2"/>
      <c r="PK3266" s="2"/>
      <c r="PL3266" s="2"/>
      <c r="PM3266" s="2"/>
      <c r="PN3266" s="2"/>
      <c r="PO3266" s="2"/>
    </row>
    <row r="3267" spans="1:431" ht="98" hidden="1" x14ac:dyDescent="0.15">
      <c r="A3267" s="32" t="s">
        <v>3208</v>
      </c>
      <c r="B3267" s="3"/>
      <c r="C3267" s="34"/>
      <c r="D3267" s="34"/>
      <c r="E3267" s="3"/>
      <c r="F3267" s="6"/>
      <c r="G3267" s="6"/>
      <c r="H3267" s="6"/>
      <c r="I3267" s="3"/>
      <c r="J3267" s="6"/>
      <c r="K3267" s="3"/>
      <c r="L3267" s="3"/>
      <c r="M3267" s="3"/>
      <c r="N3267" s="6"/>
      <c r="O3267" s="3"/>
      <c r="P3267" s="6"/>
      <c r="Q3267" s="6"/>
      <c r="R3267" s="6"/>
      <c r="S3267" s="3"/>
      <c r="T3267" s="3"/>
      <c r="U3267" s="35"/>
      <c r="V3267" s="3"/>
      <c r="W3267" s="3"/>
      <c r="X3267" s="3"/>
      <c r="Y3267" s="6"/>
      <c r="Z3267" s="34"/>
      <c r="AA3267" s="34"/>
      <c r="AB3267" s="35"/>
      <c r="AC3267" s="34"/>
      <c r="AD3267" s="6"/>
      <c r="AE3267" s="3"/>
      <c r="AF3267" s="3"/>
      <c r="AG3267" s="6"/>
      <c r="AH3267" s="6"/>
      <c r="AI3267" s="3"/>
      <c r="AJ3267" s="3"/>
      <c r="AK3267" s="3"/>
      <c r="AL3267" s="3"/>
      <c r="AM3267" s="6"/>
      <c r="AN3267" s="35"/>
      <c r="AO3267" s="35"/>
      <c r="AP3267" s="3"/>
      <c r="AQ3267" s="35"/>
      <c r="AR3267" s="3"/>
      <c r="AS3267" s="3"/>
      <c r="AT3267" s="6"/>
      <c r="AU3267" s="6"/>
      <c r="AV3267" s="6"/>
      <c r="AW3267" s="3"/>
      <c r="AX3267" s="3"/>
      <c r="AY3267" s="3"/>
      <c r="AZ3267" s="35"/>
      <c r="BA3267" s="3"/>
      <c r="BB3267" s="3"/>
      <c r="BC3267" s="3"/>
      <c r="BD3267" s="3"/>
      <c r="BE3267" s="3"/>
      <c r="BF3267" s="35"/>
      <c r="BG3267" s="3"/>
      <c r="BH3267" s="3"/>
      <c r="BI3267" s="3"/>
      <c r="BJ3267" s="3"/>
      <c r="BK3267" s="35"/>
      <c r="BL3267" s="35"/>
      <c r="BM3267" s="35"/>
      <c r="BN3267" s="3"/>
      <c r="BO3267" s="3"/>
      <c r="BP3267" s="3"/>
      <c r="BQ3267" s="3"/>
      <c r="BR3267" s="3"/>
      <c r="BS3267" s="3"/>
      <c r="BT3267" s="3"/>
      <c r="BU3267" s="3"/>
      <c r="BV3267" s="3"/>
      <c r="BW3267" s="3"/>
      <c r="BX3267" s="3"/>
      <c r="BY3267" s="3">
        <v>1974</v>
      </c>
      <c r="BZ3267" s="12" t="s">
        <v>2813</v>
      </c>
      <c r="CA3267" s="26" t="s">
        <v>2381</v>
      </c>
      <c r="CB3267" s="26" t="s">
        <v>3189</v>
      </c>
      <c r="CC3267" s="26" t="s">
        <v>2399</v>
      </c>
      <c r="CD3267" s="3"/>
      <c r="CE3267" s="3"/>
      <c r="CF3267" s="7"/>
      <c r="CU3267" s="1"/>
      <c r="CV3267" s="1"/>
      <c r="CW3267" s="1"/>
      <c r="DD3267" s="1"/>
      <c r="DF3267" s="1"/>
      <c r="DH3267"/>
      <c r="DJ3267" s="1"/>
      <c r="DP3267"/>
      <c r="DW3267" s="1"/>
      <c r="DX3267" s="1"/>
      <c r="DY3267" s="1"/>
      <c r="DZ3267" s="1"/>
      <c r="EA3267" s="1"/>
      <c r="EB3267" s="1"/>
      <c r="EC3267" s="1"/>
      <c r="EH3267"/>
      <c r="ER3267" s="1"/>
      <c r="ET3267" s="1"/>
      <c r="EV3267"/>
      <c r="EW3267"/>
      <c r="FH3267" s="1"/>
      <c r="FI3267" s="1"/>
      <c r="PD3267" s="2"/>
      <c r="PE3267" s="2"/>
      <c r="PF3267" s="2"/>
      <c r="PG3267" s="2"/>
      <c r="PH3267" s="2"/>
      <c r="PI3267" s="2"/>
      <c r="PJ3267" s="2"/>
      <c r="PK3267" s="2"/>
      <c r="PL3267" s="2"/>
      <c r="PM3267" s="2"/>
      <c r="PN3267" s="2"/>
      <c r="PO3267" s="2"/>
    </row>
    <row r="3268" spans="1:431" ht="98" hidden="1" x14ac:dyDescent="0.15">
      <c r="A3268" s="36" t="s">
        <v>3209</v>
      </c>
      <c r="B3268" s="12"/>
      <c r="C3268" s="37"/>
      <c r="D3268" s="37"/>
      <c r="E3268" s="12"/>
      <c r="F3268" s="11"/>
      <c r="G3268" s="11"/>
      <c r="H3268" s="11"/>
      <c r="I3268" s="12"/>
      <c r="J3268" s="11"/>
      <c r="K3268" s="12"/>
      <c r="L3268" s="12"/>
      <c r="M3268" s="12"/>
      <c r="N3268" s="11"/>
      <c r="O3268" s="12"/>
      <c r="P3268" s="11"/>
      <c r="Q3268" s="11"/>
      <c r="R3268" s="11"/>
      <c r="S3268" s="12"/>
      <c r="T3268" s="12"/>
      <c r="U3268" s="38"/>
      <c r="V3268" s="12"/>
      <c r="W3268" s="12"/>
      <c r="X3268" s="12"/>
      <c r="Y3268" s="11"/>
      <c r="Z3268" s="37"/>
      <c r="AA3268" s="37"/>
      <c r="AB3268" s="38"/>
      <c r="AC3268" s="37"/>
      <c r="AD3268" s="11"/>
      <c r="AE3268" s="12"/>
      <c r="AF3268" s="12"/>
      <c r="AG3268" s="11"/>
      <c r="AH3268" s="11"/>
      <c r="AI3268" s="12"/>
      <c r="AJ3268" s="12"/>
      <c r="AK3268" s="12"/>
      <c r="AL3268" s="12"/>
      <c r="AM3268" s="11"/>
      <c r="AN3268" s="38"/>
      <c r="AO3268" s="38"/>
      <c r="AP3268" s="12"/>
      <c r="AQ3268" s="38"/>
      <c r="AR3268" s="12"/>
      <c r="AS3268" s="12"/>
      <c r="AT3268" s="11"/>
      <c r="AU3268" s="11"/>
      <c r="AV3268" s="11"/>
      <c r="AW3268" s="12"/>
      <c r="AX3268" s="12"/>
      <c r="AY3268" s="12"/>
      <c r="AZ3268" s="38"/>
      <c r="BA3268" s="12"/>
      <c r="BB3268" s="12"/>
      <c r="BC3268" s="12"/>
      <c r="BD3268" s="12"/>
      <c r="BE3268" s="12"/>
      <c r="BF3268" s="38"/>
      <c r="BG3268" s="12"/>
      <c r="BH3268" s="12"/>
      <c r="BI3268" s="12"/>
      <c r="BJ3268" s="12"/>
      <c r="BK3268" s="38"/>
      <c r="BL3268" s="38"/>
      <c r="BM3268" s="38"/>
      <c r="BN3268" s="12"/>
      <c r="BO3268" s="12"/>
      <c r="BP3268" s="12"/>
      <c r="BQ3268" s="12"/>
      <c r="BR3268" s="12"/>
      <c r="BS3268" s="12"/>
      <c r="BT3268" s="12"/>
      <c r="BU3268" s="12"/>
      <c r="BV3268" s="12"/>
      <c r="BW3268" s="12"/>
      <c r="BX3268" s="12"/>
      <c r="BY3268" s="3">
        <v>1974</v>
      </c>
      <c r="BZ3268" s="12" t="s">
        <v>2813</v>
      </c>
      <c r="CA3268" s="26" t="s">
        <v>2381</v>
      </c>
      <c r="CB3268" s="26" t="s">
        <v>3189</v>
      </c>
      <c r="CC3268" s="26" t="s">
        <v>2399</v>
      </c>
      <c r="CD3268" s="12"/>
      <c r="CE3268" s="12"/>
      <c r="CF3268" s="13"/>
      <c r="CU3268" s="1"/>
      <c r="CV3268" s="1"/>
      <c r="CW3268" s="1"/>
      <c r="DD3268" s="1"/>
      <c r="DF3268" s="1"/>
      <c r="DH3268"/>
      <c r="DJ3268" s="1"/>
      <c r="DP3268"/>
      <c r="DW3268" s="1"/>
      <c r="DX3268" s="1"/>
      <c r="DY3268" s="1"/>
      <c r="DZ3268" s="1"/>
      <c r="EA3268" s="1"/>
      <c r="EB3268" s="1"/>
      <c r="EC3268" s="1"/>
      <c r="EH3268"/>
      <c r="ER3268" s="1"/>
      <c r="ET3268" s="1"/>
      <c r="EV3268"/>
      <c r="EW3268"/>
      <c r="FH3268" s="1"/>
      <c r="FI3268" s="1"/>
      <c r="PD3268" s="2"/>
      <c r="PE3268" s="2"/>
      <c r="PF3268" s="2"/>
      <c r="PG3268" s="2"/>
      <c r="PH3268" s="2"/>
      <c r="PI3268" s="2"/>
      <c r="PJ3268" s="2"/>
      <c r="PK3268" s="2"/>
      <c r="PL3268" s="2"/>
      <c r="PM3268" s="2"/>
      <c r="PN3268" s="2"/>
      <c r="PO3268" s="2"/>
    </row>
    <row r="3269" spans="1:431" ht="98" hidden="1" x14ac:dyDescent="0.15">
      <c r="A3269" s="41" t="s">
        <v>3210</v>
      </c>
      <c r="B3269" s="3"/>
      <c r="C3269" s="34"/>
      <c r="D3269" s="34"/>
      <c r="E3269" s="3"/>
      <c r="F3269" s="6"/>
      <c r="G3269" s="6"/>
      <c r="H3269" s="6"/>
      <c r="I3269" s="3"/>
      <c r="J3269" s="6"/>
      <c r="K3269" s="3"/>
      <c r="L3269" s="3"/>
      <c r="M3269" s="3"/>
      <c r="N3269" s="6"/>
      <c r="O3269" s="3"/>
      <c r="P3269" s="6"/>
      <c r="Q3269" s="6"/>
      <c r="R3269" s="6"/>
      <c r="S3269" s="3"/>
      <c r="T3269" s="3"/>
      <c r="U3269" s="35"/>
      <c r="V3269" s="3"/>
      <c r="W3269" s="3"/>
      <c r="X3269" s="3"/>
      <c r="Y3269" s="6"/>
      <c r="Z3269" s="34"/>
      <c r="AA3269" s="34"/>
      <c r="AB3269" s="35"/>
      <c r="AC3269" s="34"/>
      <c r="AD3269" s="6"/>
      <c r="AE3269" s="3"/>
      <c r="AF3269" s="3"/>
      <c r="AG3269" s="6"/>
      <c r="AH3269" s="6"/>
      <c r="AI3269" s="3"/>
      <c r="AJ3269" s="3"/>
      <c r="AK3269" s="3"/>
      <c r="AL3269" s="3"/>
      <c r="AM3269" s="6"/>
      <c r="AN3269" s="35"/>
      <c r="AO3269" s="35"/>
      <c r="AP3269" s="3"/>
      <c r="AQ3269" s="35"/>
      <c r="AR3269" s="3"/>
      <c r="AS3269" s="3"/>
      <c r="AT3269" s="6"/>
      <c r="AU3269" s="6"/>
      <c r="AV3269" s="6"/>
      <c r="AW3269" s="3"/>
      <c r="AX3269" s="3"/>
      <c r="AY3269" s="3"/>
      <c r="AZ3269" s="35"/>
      <c r="BA3269" s="3"/>
      <c r="BB3269" s="3"/>
      <c r="BC3269" s="3"/>
      <c r="BD3269" s="3"/>
      <c r="BE3269" s="3"/>
      <c r="BF3269" s="35"/>
      <c r="BG3269" s="3"/>
      <c r="BH3269" s="3"/>
      <c r="BI3269" s="3"/>
      <c r="BJ3269" s="3"/>
      <c r="BK3269" s="35"/>
      <c r="BL3269" s="35"/>
      <c r="BM3269" s="35"/>
      <c r="BN3269" s="3"/>
      <c r="BO3269" s="3"/>
      <c r="BP3269" s="3"/>
      <c r="BQ3269" s="3"/>
      <c r="BR3269" s="3"/>
      <c r="BS3269" s="3"/>
      <c r="BT3269" s="3"/>
      <c r="BU3269" s="3"/>
      <c r="BV3269" s="3"/>
      <c r="BW3269" s="3"/>
      <c r="BX3269" s="3"/>
      <c r="BY3269" s="3">
        <v>1975</v>
      </c>
      <c r="BZ3269" s="12" t="s">
        <v>2814</v>
      </c>
      <c r="CA3269" s="26" t="s">
        <v>3216</v>
      </c>
      <c r="CB3269" s="26" t="s">
        <v>2537</v>
      </c>
      <c r="CC3269" s="26" t="s">
        <v>2399</v>
      </c>
      <c r="CD3269" s="3"/>
      <c r="CE3269" s="3"/>
      <c r="CF3269" s="7"/>
      <c r="CU3269" s="1"/>
      <c r="CV3269" s="1"/>
      <c r="CW3269" s="1"/>
      <c r="DD3269" s="1"/>
      <c r="DF3269" s="1"/>
      <c r="DH3269"/>
      <c r="DJ3269" s="1"/>
      <c r="DP3269"/>
      <c r="DW3269" s="1"/>
      <c r="DX3269" s="1"/>
      <c r="DY3269" s="1"/>
      <c r="DZ3269" s="1"/>
      <c r="EA3269" s="1"/>
      <c r="EB3269" s="1"/>
      <c r="EC3269" s="1"/>
      <c r="EH3269"/>
      <c r="ER3269" s="1"/>
      <c r="ET3269" s="1"/>
      <c r="EV3269"/>
      <c r="EW3269"/>
      <c r="FH3269" s="1"/>
      <c r="FI3269" s="1"/>
      <c r="PD3269" s="2"/>
      <c r="PE3269" s="2"/>
      <c r="PF3269" s="2"/>
      <c r="PG3269" s="2"/>
      <c r="PH3269" s="2"/>
      <c r="PI3269" s="2"/>
      <c r="PJ3269" s="2"/>
      <c r="PK3269" s="2"/>
      <c r="PL3269" s="2"/>
      <c r="PM3269" s="2"/>
      <c r="PN3269" s="2"/>
      <c r="PO3269" s="2"/>
    </row>
    <row r="3270" spans="1:431" ht="98" hidden="1" x14ac:dyDescent="0.15">
      <c r="A3270" s="42" t="s">
        <v>3211</v>
      </c>
      <c r="B3270" s="3"/>
      <c r="C3270" s="34"/>
      <c r="D3270" s="34"/>
      <c r="E3270" s="3"/>
      <c r="F3270" s="6"/>
      <c r="G3270" s="6"/>
      <c r="H3270" s="6"/>
      <c r="I3270" s="3"/>
      <c r="J3270" s="6"/>
      <c r="K3270" s="3"/>
      <c r="L3270" s="3"/>
      <c r="M3270" s="3"/>
      <c r="N3270" s="6"/>
      <c r="O3270" s="3"/>
      <c r="P3270" s="6"/>
      <c r="Q3270" s="6"/>
      <c r="R3270" s="6"/>
      <c r="S3270" s="3"/>
      <c r="T3270" s="3"/>
      <c r="U3270" s="35"/>
      <c r="V3270" s="3"/>
      <c r="W3270" s="3"/>
      <c r="X3270" s="3"/>
      <c r="Y3270" s="6"/>
      <c r="Z3270" s="34"/>
      <c r="AA3270" s="34"/>
      <c r="AB3270" s="35"/>
      <c r="AC3270" s="34"/>
      <c r="AD3270" s="6"/>
      <c r="AE3270" s="3"/>
      <c r="AF3270" s="3"/>
      <c r="AG3270" s="6"/>
      <c r="AH3270" s="6"/>
      <c r="AI3270" s="3"/>
      <c r="AJ3270" s="3"/>
      <c r="AK3270" s="3"/>
      <c r="AL3270" s="3"/>
      <c r="AM3270" s="6"/>
      <c r="AN3270" s="35"/>
      <c r="AO3270" s="35"/>
      <c r="AP3270" s="3"/>
      <c r="AQ3270" s="35"/>
      <c r="AR3270" s="3"/>
      <c r="AS3270" s="3"/>
      <c r="AT3270" s="6"/>
      <c r="AU3270" s="6"/>
      <c r="AV3270" s="6"/>
      <c r="AW3270" s="3"/>
      <c r="AX3270" s="3"/>
      <c r="AY3270" s="3"/>
      <c r="AZ3270" s="35"/>
      <c r="BA3270" s="3"/>
      <c r="BB3270" s="3"/>
      <c r="BC3270" s="3"/>
      <c r="BD3270" s="3"/>
      <c r="BE3270" s="3"/>
      <c r="BF3270" s="35"/>
      <c r="BG3270" s="3"/>
      <c r="BH3270" s="3"/>
      <c r="BI3270" s="3"/>
      <c r="BJ3270" s="3"/>
      <c r="BK3270" s="35"/>
      <c r="BL3270" s="35"/>
      <c r="BM3270" s="35"/>
      <c r="BN3270" s="3"/>
      <c r="BO3270" s="3"/>
      <c r="BP3270" s="3"/>
      <c r="BQ3270" s="3"/>
      <c r="BR3270" s="3"/>
      <c r="BS3270" s="3"/>
      <c r="BT3270" s="3"/>
      <c r="BU3270" s="3"/>
      <c r="BV3270" s="3"/>
      <c r="BW3270" s="3"/>
      <c r="BX3270" s="3"/>
      <c r="BY3270" s="3">
        <v>1975</v>
      </c>
      <c r="BZ3270" s="12" t="s">
        <v>2814</v>
      </c>
      <c r="CA3270" s="26" t="s">
        <v>3216</v>
      </c>
      <c r="CB3270" s="26" t="s">
        <v>2537</v>
      </c>
      <c r="CC3270" s="26" t="s">
        <v>2399</v>
      </c>
      <c r="CD3270" s="3"/>
      <c r="CE3270" s="3"/>
      <c r="CF3270" s="7"/>
      <c r="CU3270" s="1"/>
      <c r="CV3270" s="1"/>
      <c r="CW3270" s="1"/>
      <c r="DD3270" s="1"/>
      <c r="DF3270" s="1"/>
      <c r="DH3270"/>
      <c r="DJ3270" s="1"/>
      <c r="DP3270"/>
      <c r="DW3270" s="1"/>
      <c r="DX3270" s="1"/>
      <c r="DY3270" s="1"/>
      <c r="DZ3270" s="1"/>
      <c r="EA3270" s="1"/>
      <c r="EB3270" s="1"/>
      <c r="EC3270" s="1"/>
      <c r="EH3270"/>
      <c r="ER3270" s="1"/>
      <c r="ET3270" s="1"/>
      <c r="EV3270"/>
      <c r="EW3270"/>
      <c r="FH3270" s="1"/>
      <c r="FI3270" s="1"/>
      <c r="PD3270" s="2"/>
      <c r="PE3270" s="2"/>
      <c r="PF3270" s="2"/>
      <c r="PG3270" s="2"/>
      <c r="PH3270" s="2"/>
      <c r="PI3270" s="2"/>
      <c r="PJ3270" s="2"/>
      <c r="PK3270" s="2"/>
      <c r="PL3270" s="2"/>
      <c r="PM3270" s="2"/>
      <c r="PN3270" s="2"/>
      <c r="PO3270" s="2"/>
    </row>
    <row r="3271" spans="1:431" ht="98" hidden="1" x14ac:dyDescent="0.15">
      <c r="A3271" s="42" t="s">
        <v>3212</v>
      </c>
      <c r="B3271" s="3"/>
      <c r="C3271" s="34"/>
      <c r="D3271" s="34"/>
      <c r="E3271" s="3"/>
      <c r="F3271" s="6"/>
      <c r="G3271" s="6"/>
      <c r="H3271" s="6"/>
      <c r="I3271" s="3"/>
      <c r="J3271" s="6"/>
      <c r="K3271" s="3"/>
      <c r="L3271" s="3"/>
      <c r="M3271" s="3"/>
      <c r="N3271" s="6"/>
      <c r="O3271" s="3"/>
      <c r="P3271" s="6"/>
      <c r="Q3271" s="6"/>
      <c r="R3271" s="6"/>
      <c r="S3271" s="3"/>
      <c r="T3271" s="3"/>
      <c r="U3271" s="35"/>
      <c r="V3271" s="3"/>
      <c r="W3271" s="3"/>
      <c r="X3271" s="3"/>
      <c r="Y3271" s="6"/>
      <c r="Z3271" s="34"/>
      <c r="AA3271" s="34"/>
      <c r="AB3271" s="35"/>
      <c r="AC3271" s="34"/>
      <c r="AD3271" s="6"/>
      <c r="AE3271" s="3"/>
      <c r="AF3271" s="3"/>
      <c r="AG3271" s="6"/>
      <c r="AH3271" s="6"/>
      <c r="AI3271" s="3"/>
      <c r="AJ3271" s="3"/>
      <c r="AK3271" s="3"/>
      <c r="AL3271" s="3"/>
      <c r="AM3271" s="6"/>
      <c r="AN3271" s="35"/>
      <c r="AO3271" s="35"/>
      <c r="AP3271" s="3"/>
      <c r="AQ3271" s="35"/>
      <c r="AR3271" s="3"/>
      <c r="AS3271" s="3"/>
      <c r="AT3271" s="6"/>
      <c r="AU3271" s="6"/>
      <c r="AV3271" s="6"/>
      <c r="AW3271" s="3"/>
      <c r="AX3271" s="3"/>
      <c r="AY3271" s="3"/>
      <c r="AZ3271" s="35"/>
      <c r="BA3271" s="3"/>
      <c r="BB3271" s="3"/>
      <c r="BC3271" s="3"/>
      <c r="BD3271" s="3"/>
      <c r="BE3271" s="3"/>
      <c r="BF3271" s="35"/>
      <c r="BG3271" s="3"/>
      <c r="BH3271" s="3"/>
      <c r="BI3271" s="3"/>
      <c r="BJ3271" s="3"/>
      <c r="BK3271" s="35"/>
      <c r="BL3271" s="35"/>
      <c r="BM3271" s="35"/>
      <c r="BN3271" s="3"/>
      <c r="BO3271" s="3"/>
      <c r="BP3271" s="3"/>
      <c r="BQ3271" s="3"/>
      <c r="BR3271" s="3"/>
      <c r="BS3271" s="3"/>
      <c r="BT3271" s="3"/>
      <c r="BU3271" s="3"/>
      <c r="BV3271" s="3"/>
      <c r="BW3271" s="3"/>
      <c r="BX3271" s="3"/>
      <c r="BY3271" s="3">
        <v>1975</v>
      </c>
      <c r="BZ3271" s="12" t="s">
        <v>2814</v>
      </c>
      <c r="CA3271" s="26" t="s">
        <v>3216</v>
      </c>
      <c r="CB3271" s="26" t="s">
        <v>2537</v>
      </c>
      <c r="CC3271" s="26" t="s">
        <v>2399</v>
      </c>
      <c r="CD3271" s="3"/>
      <c r="CE3271" s="3"/>
      <c r="CF3271" s="7"/>
      <c r="CU3271" s="1"/>
      <c r="CV3271" s="1"/>
      <c r="CW3271" s="1"/>
      <c r="DD3271" s="1"/>
      <c r="DF3271" s="1"/>
      <c r="DH3271"/>
      <c r="DJ3271" s="1"/>
      <c r="DP3271"/>
      <c r="DW3271" s="1"/>
      <c r="DX3271" s="1"/>
      <c r="DY3271" s="1"/>
      <c r="DZ3271" s="1"/>
      <c r="EA3271" s="1"/>
      <c r="EB3271" s="1"/>
      <c r="EC3271" s="1"/>
      <c r="EH3271"/>
      <c r="ER3271" s="1"/>
      <c r="ET3271" s="1"/>
      <c r="EV3271"/>
      <c r="EW3271"/>
      <c r="FH3271" s="1"/>
      <c r="FI3271" s="1"/>
      <c r="PD3271" s="2"/>
      <c r="PE3271" s="2"/>
      <c r="PF3271" s="2"/>
      <c r="PG3271" s="2"/>
      <c r="PH3271" s="2"/>
      <c r="PI3271" s="2"/>
      <c r="PJ3271" s="2"/>
      <c r="PK3271" s="2"/>
      <c r="PL3271" s="2"/>
      <c r="PM3271" s="2"/>
      <c r="PN3271" s="2"/>
      <c r="PO3271" s="2"/>
    </row>
    <row r="3272" spans="1:431" ht="98" hidden="1" x14ac:dyDescent="0.15">
      <c r="A3272" s="41" t="s">
        <v>3213</v>
      </c>
      <c r="B3272" s="3"/>
      <c r="C3272" s="34"/>
      <c r="D3272" s="34"/>
      <c r="E3272" s="3"/>
      <c r="F3272" s="6"/>
      <c r="G3272" s="6"/>
      <c r="H3272" s="6"/>
      <c r="I3272" s="3"/>
      <c r="J3272" s="6"/>
      <c r="K3272" s="3"/>
      <c r="L3272" s="3"/>
      <c r="M3272" s="3"/>
      <c r="N3272" s="6"/>
      <c r="O3272" s="3"/>
      <c r="P3272" s="6"/>
      <c r="Q3272" s="6"/>
      <c r="R3272" s="6"/>
      <c r="S3272" s="3"/>
      <c r="T3272" s="3"/>
      <c r="U3272" s="35"/>
      <c r="V3272" s="3"/>
      <c r="W3272" s="3"/>
      <c r="X3272" s="3"/>
      <c r="Y3272" s="6"/>
      <c r="Z3272" s="34"/>
      <c r="AA3272" s="34"/>
      <c r="AB3272" s="35"/>
      <c r="AC3272" s="34"/>
      <c r="AD3272" s="6"/>
      <c r="AE3272" s="3"/>
      <c r="AF3272" s="3"/>
      <c r="AG3272" s="6"/>
      <c r="AH3272" s="6"/>
      <c r="AI3272" s="3"/>
      <c r="AJ3272" s="3"/>
      <c r="AK3272" s="3"/>
      <c r="AL3272" s="3"/>
      <c r="AM3272" s="6"/>
      <c r="AN3272" s="35"/>
      <c r="AO3272" s="35"/>
      <c r="AP3272" s="3"/>
      <c r="AQ3272" s="35"/>
      <c r="AR3272" s="3"/>
      <c r="AS3272" s="3"/>
      <c r="AT3272" s="6"/>
      <c r="AU3272" s="6"/>
      <c r="AV3272" s="6"/>
      <c r="AW3272" s="3"/>
      <c r="AX3272" s="3"/>
      <c r="AY3272" s="3"/>
      <c r="AZ3272" s="35"/>
      <c r="BA3272" s="3"/>
      <c r="BB3272" s="3"/>
      <c r="BC3272" s="3"/>
      <c r="BD3272" s="3"/>
      <c r="BE3272" s="3"/>
      <c r="BF3272" s="35"/>
      <c r="BG3272" s="3"/>
      <c r="BH3272" s="3"/>
      <c r="BI3272" s="3"/>
      <c r="BJ3272" s="3"/>
      <c r="BK3272" s="35"/>
      <c r="BL3272" s="35"/>
      <c r="BM3272" s="35"/>
      <c r="BN3272" s="3"/>
      <c r="BO3272" s="3"/>
      <c r="BP3272" s="3"/>
      <c r="BQ3272" s="3"/>
      <c r="BR3272" s="3"/>
      <c r="BS3272" s="3"/>
      <c r="BT3272" s="3"/>
      <c r="BU3272" s="3"/>
      <c r="BV3272" s="3"/>
      <c r="BW3272" s="3"/>
      <c r="BX3272" s="3"/>
      <c r="BY3272" s="3">
        <v>1975</v>
      </c>
      <c r="BZ3272" s="12" t="s">
        <v>2814</v>
      </c>
      <c r="CA3272" s="26" t="s">
        <v>3216</v>
      </c>
      <c r="CB3272" s="26" t="s">
        <v>2537</v>
      </c>
      <c r="CC3272" s="26" t="s">
        <v>2399</v>
      </c>
      <c r="CD3272" s="3"/>
      <c r="CE3272" s="3"/>
      <c r="CF3272" s="7"/>
      <c r="CU3272" s="1"/>
      <c r="CV3272" s="1"/>
      <c r="CW3272" s="1"/>
      <c r="DD3272" s="1"/>
      <c r="DF3272" s="1"/>
      <c r="DH3272"/>
      <c r="DJ3272" s="1"/>
      <c r="DP3272"/>
      <c r="DW3272" s="1"/>
      <c r="DX3272" s="1"/>
      <c r="DY3272" s="1"/>
      <c r="DZ3272" s="1"/>
      <c r="EA3272" s="1"/>
      <c r="EB3272" s="1"/>
      <c r="EC3272" s="1"/>
      <c r="EH3272"/>
      <c r="ER3272" s="1"/>
      <c r="ET3272" s="1"/>
      <c r="EV3272"/>
      <c r="EW3272"/>
      <c r="FH3272" s="1"/>
      <c r="FI3272" s="1"/>
      <c r="PD3272" s="2"/>
      <c r="PE3272" s="2"/>
      <c r="PF3272" s="2"/>
      <c r="PG3272" s="2"/>
      <c r="PH3272" s="2"/>
      <c r="PI3272" s="2"/>
      <c r="PJ3272" s="2"/>
      <c r="PK3272" s="2"/>
      <c r="PL3272" s="2"/>
      <c r="PM3272" s="2"/>
      <c r="PN3272" s="2"/>
      <c r="PO3272" s="2"/>
    </row>
    <row r="3273" spans="1:431" ht="98" hidden="1" x14ac:dyDescent="0.15">
      <c r="A3273" s="42" t="s">
        <v>3214</v>
      </c>
      <c r="B3273" s="3"/>
      <c r="C3273" s="34"/>
      <c r="D3273" s="34"/>
      <c r="E3273" s="3"/>
      <c r="F3273" s="6"/>
      <c r="G3273" s="6"/>
      <c r="H3273" s="6"/>
      <c r="I3273" s="3"/>
      <c r="J3273" s="6"/>
      <c r="K3273" s="3"/>
      <c r="L3273" s="3"/>
      <c r="M3273" s="3"/>
      <c r="N3273" s="6"/>
      <c r="O3273" s="3"/>
      <c r="P3273" s="6"/>
      <c r="Q3273" s="6"/>
      <c r="R3273" s="6"/>
      <c r="S3273" s="3"/>
      <c r="T3273" s="3"/>
      <c r="U3273" s="35"/>
      <c r="V3273" s="3"/>
      <c r="W3273" s="3"/>
      <c r="X3273" s="3"/>
      <c r="Y3273" s="6"/>
      <c r="Z3273" s="34"/>
      <c r="AA3273" s="34"/>
      <c r="AB3273" s="35"/>
      <c r="AC3273" s="34"/>
      <c r="AD3273" s="6"/>
      <c r="AE3273" s="3"/>
      <c r="AF3273" s="3"/>
      <c r="AG3273" s="6"/>
      <c r="AH3273" s="6"/>
      <c r="AI3273" s="3"/>
      <c r="AJ3273" s="3"/>
      <c r="AK3273" s="3"/>
      <c r="AL3273" s="3"/>
      <c r="AM3273" s="6"/>
      <c r="AN3273" s="35"/>
      <c r="AO3273" s="35"/>
      <c r="AP3273" s="3"/>
      <c r="AQ3273" s="35"/>
      <c r="AR3273" s="3"/>
      <c r="AS3273" s="3"/>
      <c r="AT3273" s="6"/>
      <c r="AU3273" s="6"/>
      <c r="AV3273" s="6"/>
      <c r="AW3273" s="3"/>
      <c r="AX3273" s="3"/>
      <c r="AY3273" s="3"/>
      <c r="AZ3273" s="35"/>
      <c r="BA3273" s="3"/>
      <c r="BB3273" s="3"/>
      <c r="BC3273" s="3"/>
      <c r="BD3273" s="3"/>
      <c r="BE3273" s="3"/>
      <c r="BF3273" s="35"/>
      <c r="BG3273" s="3"/>
      <c r="BH3273" s="3"/>
      <c r="BI3273" s="3"/>
      <c r="BJ3273" s="3"/>
      <c r="BK3273" s="35"/>
      <c r="BL3273" s="35"/>
      <c r="BM3273" s="35"/>
      <c r="BN3273" s="3"/>
      <c r="BO3273" s="3"/>
      <c r="BP3273" s="3"/>
      <c r="BQ3273" s="3"/>
      <c r="BR3273" s="3"/>
      <c r="BS3273" s="3"/>
      <c r="BT3273" s="3"/>
      <c r="BU3273" s="3"/>
      <c r="BV3273" s="3"/>
      <c r="BW3273" s="3"/>
      <c r="BX3273" s="3"/>
      <c r="BY3273" s="3">
        <v>1975</v>
      </c>
      <c r="BZ3273" s="12" t="s">
        <v>2814</v>
      </c>
      <c r="CA3273" s="26" t="s">
        <v>3216</v>
      </c>
      <c r="CB3273" s="26" t="s">
        <v>2537</v>
      </c>
      <c r="CC3273" s="26" t="s">
        <v>2399</v>
      </c>
      <c r="CD3273" s="3"/>
      <c r="CE3273" s="3"/>
      <c r="CF3273" s="7"/>
      <c r="CU3273" s="1"/>
      <c r="CV3273" s="1"/>
      <c r="CW3273" s="1"/>
      <c r="DD3273" s="1"/>
      <c r="DF3273" s="1"/>
      <c r="DH3273"/>
      <c r="DJ3273" s="1"/>
      <c r="DP3273"/>
      <c r="DW3273" s="1"/>
      <c r="DX3273" s="1"/>
      <c r="DY3273" s="1"/>
      <c r="DZ3273" s="1"/>
      <c r="EA3273" s="1"/>
      <c r="EB3273" s="1"/>
      <c r="EC3273" s="1"/>
      <c r="EH3273"/>
      <c r="ER3273" s="1"/>
      <c r="ET3273" s="1"/>
      <c r="EV3273"/>
      <c r="EW3273"/>
      <c r="FH3273" s="1"/>
      <c r="FI3273" s="1"/>
      <c r="PD3273" s="2"/>
      <c r="PE3273" s="2"/>
      <c r="PF3273" s="2"/>
      <c r="PG3273" s="2"/>
      <c r="PH3273" s="2"/>
      <c r="PI3273" s="2"/>
      <c r="PJ3273" s="2"/>
      <c r="PK3273" s="2"/>
      <c r="PL3273" s="2"/>
      <c r="PM3273" s="2"/>
      <c r="PN3273" s="2"/>
      <c r="PO3273" s="2"/>
    </row>
    <row r="3274" spans="1:431" ht="98" hidden="1" x14ac:dyDescent="0.15">
      <c r="A3274" s="43" t="s">
        <v>3215</v>
      </c>
      <c r="B3274" s="12"/>
      <c r="C3274" s="37"/>
      <c r="D3274" s="37"/>
      <c r="E3274" s="12"/>
      <c r="F3274" s="11"/>
      <c r="G3274" s="11"/>
      <c r="H3274" s="11"/>
      <c r="I3274" s="12"/>
      <c r="J3274" s="11"/>
      <c r="K3274" s="12"/>
      <c r="L3274" s="12"/>
      <c r="M3274" s="12"/>
      <c r="N3274" s="11"/>
      <c r="O3274" s="12"/>
      <c r="P3274" s="11"/>
      <c r="Q3274" s="11"/>
      <c r="R3274" s="11"/>
      <c r="S3274" s="12"/>
      <c r="T3274" s="12"/>
      <c r="U3274" s="38"/>
      <c r="V3274" s="12"/>
      <c r="W3274" s="12"/>
      <c r="X3274" s="12"/>
      <c r="Y3274" s="11"/>
      <c r="Z3274" s="37"/>
      <c r="AA3274" s="37"/>
      <c r="AB3274" s="38"/>
      <c r="AC3274" s="37"/>
      <c r="AD3274" s="11"/>
      <c r="AE3274" s="12"/>
      <c r="AF3274" s="12"/>
      <c r="AG3274" s="11"/>
      <c r="AH3274" s="11"/>
      <c r="AI3274" s="12"/>
      <c r="AJ3274" s="12"/>
      <c r="AK3274" s="12"/>
      <c r="AL3274" s="12"/>
      <c r="AM3274" s="11"/>
      <c r="AN3274" s="38"/>
      <c r="AO3274" s="38"/>
      <c r="AP3274" s="12"/>
      <c r="AQ3274" s="38"/>
      <c r="AR3274" s="12"/>
      <c r="AS3274" s="12"/>
      <c r="AT3274" s="11"/>
      <c r="AU3274" s="11"/>
      <c r="AV3274" s="11"/>
      <c r="AW3274" s="12"/>
      <c r="AX3274" s="12"/>
      <c r="AY3274" s="12"/>
      <c r="AZ3274" s="38"/>
      <c r="BA3274" s="12"/>
      <c r="BB3274" s="12"/>
      <c r="BC3274" s="12"/>
      <c r="BD3274" s="12"/>
      <c r="BE3274" s="12"/>
      <c r="BF3274" s="38"/>
      <c r="BG3274" s="12"/>
      <c r="BH3274" s="12"/>
      <c r="BI3274" s="12"/>
      <c r="BJ3274" s="12"/>
      <c r="BK3274" s="38"/>
      <c r="BL3274" s="38"/>
      <c r="BM3274" s="38"/>
      <c r="BN3274" s="12"/>
      <c r="BO3274" s="12"/>
      <c r="BP3274" s="12"/>
      <c r="BQ3274" s="12"/>
      <c r="BR3274" s="12"/>
      <c r="BS3274" s="12"/>
      <c r="BT3274" s="12"/>
      <c r="BU3274" s="12"/>
      <c r="BV3274" s="12"/>
      <c r="BW3274" s="12"/>
      <c r="BX3274" s="12"/>
      <c r="BY3274" s="3">
        <v>1975</v>
      </c>
      <c r="BZ3274" s="12" t="s">
        <v>2814</v>
      </c>
      <c r="CA3274" s="26" t="s">
        <v>3216</v>
      </c>
      <c r="CB3274" s="26" t="s">
        <v>2537</v>
      </c>
      <c r="CC3274" s="26" t="s">
        <v>2399</v>
      </c>
      <c r="CD3274" s="12"/>
      <c r="CE3274" s="12"/>
      <c r="CF3274" s="13"/>
      <c r="CU3274" s="1"/>
      <c r="CV3274" s="1"/>
      <c r="CW3274" s="1"/>
      <c r="DD3274" s="1"/>
      <c r="DF3274" s="1"/>
      <c r="DH3274"/>
      <c r="DJ3274" s="1"/>
      <c r="DP3274"/>
      <c r="DW3274" s="1"/>
      <c r="DX3274" s="1"/>
      <c r="DY3274" s="1"/>
      <c r="DZ3274" s="1"/>
      <c r="EA3274" s="1"/>
      <c r="EB3274" s="1"/>
      <c r="EC3274" s="1"/>
      <c r="EH3274"/>
      <c r="ER3274" s="1"/>
      <c r="ET3274" s="1"/>
      <c r="EV3274"/>
      <c r="EW3274"/>
      <c r="FH3274" s="1"/>
      <c r="FI3274" s="1"/>
      <c r="PD3274" s="2"/>
      <c r="PE3274" s="2"/>
      <c r="PF3274" s="2"/>
      <c r="PG3274" s="2"/>
      <c r="PH3274" s="2"/>
      <c r="PI3274" s="2"/>
      <c r="PJ3274" s="2"/>
      <c r="PK3274" s="2"/>
      <c r="PL3274" s="2"/>
      <c r="PM3274" s="2"/>
      <c r="PN3274" s="2"/>
      <c r="PO3274" s="2"/>
    </row>
    <row r="3275" spans="1:431" ht="126" hidden="1" x14ac:dyDescent="0.15">
      <c r="A3275" s="41" t="s">
        <v>3217</v>
      </c>
      <c r="B3275" s="3"/>
      <c r="C3275" s="34"/>
      <c r="D3275" s="34"/>
      <c r="E3275" s="3"/>
      <c r="F3275" s="6"/>
      <c r="G3275" s="6"/>
      <c r="H3275" s="6"/>
      <c r="I3275" s="3"/>
      <c r="J3275" s="6"/>
      <c r="K3275" s="3"/>
      <c r="L3275" s="3"/>
      <c r="M3275" s="3"/>
      <c r="N3275" s="6"/>
      <c r="O3275" s="3"/>
      <c r="P3275" s="6"/>
      <c r="Q3275" s="6"/>
      <c r="R3275" s="6"/>
      <c r="S3275" s="3"/>
      <c r="T3275" s="3"/>
      <c r="U3275" s="35"/>
      <c r="V3275" s="3"/>
      <c r="W3275" s="3"/>
      <c r="X3275" s="3"/>
      <c r="Y3275" s="6"/>
      <c r="Z3275" s="34"/>
      <c r="AA3275" s="34"/>
      <c r="AB3275" s="35"/>
      <c r="AC3275" s="34"/>
      <c r="AD3275" s="6"/>
      <c r="AE3275" s="3"/>
      <c r="AF3275" s="3"/>
      <c r="AG3275" s="6"/>
      <c r="AH3275" s="6"/>
      <c r="AI3275" s="3"/>
      <c r="AJ3275" s="3"/>
      <c r="AK3275" s="3"/>
      <c r="AL3275" s="3"/>
      <c r="AM3275" s="6"/>
      <c r="AN3275" s="35"/>
      <c r="AO3275" s="35"/>
      <c r="AP3275" s="3"/>
      <c r="AQ3275" s="35"/>
      <c r="AR3275" s="3"/>
      <c r="AS3275" s="3"/>
      <c r="AT3275" s="6"/>
      <c r="AU3275" s="6"/>
      <c r="AV3275" s="6"/>
      <c r="AW3275" s="3"/>
      <c r="AX3275" s="3"/>
      <c r="AY3275" s="3"/>
      <c r="AZ3275" s="35"/>
      <c r="BA3275" s="3"/>
      <c r="BB3275" s="3"/>
      <c r="BC3275" s="3"/>
      <c r="BD3275" s="3"/>
      <c r="BE3275" s="3"/>
      <c r="BF3275" s="35"/>
      <c r="BG3275" s="3"/>
      <c r="BH3275" s="3"/>
      <c r="BI3275" s="3"/>
      <c r="BJ3275" s="3"/>
      <c r="BK3275" s="35"/>
      <c r="BL3275" s="35"/>
      <c r="BM3275" s="35"/>
      <c r="BN3275" s="3"/>
      <c r="BO3275" s="3"/>
      <c r="BP3275" s="3"/>
      <c r="BQ3275" s="3"/>
      <c r="BR3275" s="3"/>
      <c r="BS3275" s="3"/>
      <c r="BT3275" s="3"/>
      <c r="BU3275" s="3"/>
      <c r="BV3275" s="3"/>
      <c r="BW3275" s="3"/>
      <c r="BX3275" s="3"/>
      <c r="BY3275" s="3">
        <v>1975</v>
      </c>
      <c r="BZ3275" s="12" t="s">
        <v>2814</v>
      </c>
      <c r="CA3275" s="26" t="s">
        <v>2493</v>
      </c>
      <c r="CB3275" s="26" t="s">
        <v>3249</v>
      </c>
      <c r="CC3275" s="26" t="s">
        <v>3248</v>
      </c>
      <c r="CD3275" s="3"/>
      <c r="CE3275" s="3"/>
      <c r="CF3275" s="7"/>
      <c r="CU3275" s="1"/>
      <c r="CV3275" s="1"/>
      <c r="CW3275" s="1"/>
      <c r="DD3275" s="1"/>
      <c r="DF3275" s="1"/>
      <c r="DH3275"/>
      <c r="DJ3275" s="1"/>
      <c r="DP3275"/>
      <c r="DW3275" s="1"/>
      <c r="DX3275" s="1"/>
      <c r="DY3275" s="1"/>
      <c r="DZ3275" s="1"/>
      <c r="EA3275" s="1"/>
      <c r="EB3275" s="1"/>
      <c r="EC3275" s="1"/>
      <c r="EH3275"/>
      <c r="ER3275" s="1"/>
      <c r="ET3275" s="1"/>
      <c r="EV3275"/>
      <c r="EW3275"/>
      <c r="FH3275" s="1"/>
      <c r="FI3275" s="1"/>
      <c r="PD3275" s="2"/>
      <c r="PE3275" s="2"/>
      <c r="PF3275" s="2"/>
      <c r="PG3275" s="2"/>
      <c r="PH3275" s="2"/>
      <c r="PI3275" s="2"/>
      <c r="PJ3275" s="2"/>
      <c r="PK3275" s="2"/>
      <c r="PL3275" s="2"/>
      <c r="PM3275" s="2"/>
      <c r="PN3275" s="2"/>
      <c r="PO3275" s="2"/>
    </row>
    <row r="3276" spans="1:431" ht="126" hidden="1" x14ac:dyDescent="0.15">
      <c r="A3276" s="41" t="s">
        <v>3218</v>
      </c>
      <c r="B3276" s="3"/>
      <c r="C3276" s="34"/>
      <c r="D3276" s="34"/>
      <c r="E3276" s="3"/>
      <c r="F3276" s="6"/>
      <c r="G3276" s="6"/>
      <c r="H3276" s="6"/>
      <c r="I3276" s="3"/>
      <c r="J3276" s="6"/>
      <c r="K3276" s="3"/>
      <c r="L3276" s="3"/>
      <c r="M3276" s="3"/>
      <c r="N3276" s="6"/>
      <c r="O3276" s="3"/>
      <c r="P3276" s="6"/>
      <c r="Q3276" s="6"/>
      <c r="R3276" s="6"/>
      <c r="S3276" s="3"/>
      <c r="T3276" s="3"/>
      <c r="U3276" s="35"/>
      <c r="V3276" s="3"/>
      <c r="W3276" s="3"/>
      <c r="X3276" s="3"/>
      <c r="Y3276" s="6"/>
      <c r="Z3276" s="34"/>
      <c r="AA3276" s="34"/>
      <c r="AB3276" s="35"/>
      <c r="AC3276" s="34"/>
      <c r="AD3276" s="6"/>
      <c r="AE3276" s="3"/>
      <c r="AF3276" s="3"/>
      <c r="AG3276" s="6"/>
      <c r="AH3276" s="6"/>
      <c r="AI3276" s="3"/>
      <c r="AJ3276" s="3"/>
      <c r="AK3276" s="3"/>
      <c r="AL3276" s="3"/>
      <c r="AM3276" s="6"/>
      <c r="AN3276" s="35"/>
      <c r="AO3276" s="35"/>
      <c r="AP3276" s="3"/>
      <c r="AQ3276" s="35"/>
      <c r="AR3276" s="3"/>
      <c r="AS3276" s="3"/>
      <c r="AT3276" s="6"/>
      <c r="AU3276" s="6"/>
      <c r="AV3276" s="6"/>
      <c r="AW3276" s="3"/>
      <c r="AX3276" s="3"/>
      <c r="AY3276" s="3"/>
      <c r="AZ3276" s="35"/>
      <c r="BA3276" s="3"/>
      <c r="BB3276" s="3"/>
      <c r="BC3276" s="3"/>
      <c r="BD3276" s="3"/>
      <c r="BE3276" s="3"/>
      <c r="BF3276" s="35"/>
      <c r="BG3276" s="3"/>
      <c r="BH3276" s="3"/>
      <c r="BI3276" s="3"/>
      <c r="BJ3276" s="3"/>
      <c r="BK3276" s="35"/>
      <c r="BL3276" s="35"/>
      <c r="BM3276" s="35"/>
      <c r="BN3276" s="3"/>
      <c r="BO3276" s="3"/>
      <c r="BP3276" s="3"/>
      <c r="BQ3276" s="3"/>
      <c r="BR3276" s="3"/>
      <c r="BS3276" s="3"/>
      <c r="BT3276" s="3"/>
      <c r="BU3276" s="3"/>
      <c r="BV3276" s="3"/>
      <c r="BW3276" s="3"/>
      <c r="BX3276" s="3"/>
      <c r="BY3276" s="3">
        <v>1975</v>
      </c>
      <c r="BZ3276" s="12" t="s">
        <v>2814</v>
      </c>
      <c r="CA3276" s="26" t="s">
        <v>2493</v>
      </c>
      <c r="CB3276" s="26" t="s">
        <v>3249</v>
      </c>
      <c r="CC3276" s="26" t="s">
        <v>3248</v>
      </c>
      <c r="CD3276" s="3"/>
      <c r="CE3276" s="3"/>
      <c r="CF3276" s="7"/>
      <c r="CU3276" s="1"/>
      <c r="CV3276" s="1"/>
      <c r="CW3276" s="1"/>
      <c r="DD3276" s="1"/>
      <c r="DF3276" s="1"/>
      <c r="DH3276"/>
      <c r="DJ3276" s="1"/>
      <c r="DP3276"/>
      <c r="DW3276" s="1"/>
      <c r="DX3276" s="1"/>
      <c r="DY3276" s="1"/>
      <c r="DZ3276" s="1"/>
      <c r="EA3276" s="1"/>
      <c r="EB3276" s="1"/>
      <c r="EC3276" s="1"/>
      <c r="EH3276"/>
      <c r="ER3276" s="1"/>
      <c r="ET3276" s="1"/>
      <c r="EV3276"/>
      <c r="EW3276"/>
      <c r="FH3276" s="1"/>
      <c r="FI3276" s="1"/>
      <c r="PD3276" s="2"/>
      <c r="PE3276" s="2"/>
      <c r="PF3276" s="2"/>
      <c r="PG3276" s="2"/>
      <c r="PH3276" s="2"/>
      <c r="PI3276" s="2"/>
      <c r="PJ3276" s="2"/>
      <c r="PK3276" s="2"/>
      <c r="PL3276" s="2"/>
      <c r="PM3276" s="2"/>
      <c r="PN3276" s="2"/>
      <c r="PO3276" s="2"/>
    </row>
    <row r="3277" spans="1:431" ht="126" hidden="1" x14ac:dyDescent="0.15">
      <c r="A3277" s="41" t="s">
        <v>3219</v>
      </c>
      <c r="B3277" s="3"/>
      <c r="C3277" s="34"/>
      <c r="D3277" s="34"/>
      <c r="E3277" s="3"/>
      <c r="F3277" s="6"/>
      <c r="G3277" s="6"/>
      <c r="H3277" s="6">
        <v>0</v>
      </c>
      <c r="I3277" s="3">
        <v>1</v>
      </c>
      <c r="J3277" s="6">
        <v>0</v>
      </c>
      <c r="K3277" s="3"/>
      <c r="L3277" s="3"/>
      <c r="M3277" s="3"/>
      <c r="N3277" s="6"/>
      <c r="O3277" s="3"/>
      <c r="P3277" s="6"/>
      <c r="Q3277" s="6"/>
      <c r="R3277" s="6"/>
      <c r="S3277" s="3"/>
      <c r="T3277" s="3"/>
      <c r="U3277" s="35"/>
      <c r="V3277" s="3"/>
      <c r="W3277" s="3"/>
      <c r="X3277" s="3"/>
      <c r="Y3277" s="6"/>
      <c r="Z3277" s="34"/>
      <c r="AA3277" s="34"/>
      <c r="AB3277" s="35"/>
      <c r="AC3277" s="34"/>
      <c r="AD3277" s="6"/>
      <c r="AE3277" s="3"/>
      <c r="AF3277" s="3"/>
      <c r="AG3277" s="6"/>
      <c r="AH3277" s="6"/>
      <c r="AI3277" s="3"/>
      <c r="AJ3277" s="3"/>
      <c r="AK3277" s="3"/>
      <c r="AL3277" s="3"/>
      <c r="AM3277" s="6"/>
      <c r="AN3277" s="35"/>
      <c r="AO3277" s="35"/>
      <c r="AP3277" s="3"/>
      <c r="AQ3277" s="35"/>
      <c r="AR3277" s="3"/>
      <c r="AS3277" s="3"/>
      <c r="AT3277" s="6"/>
      <c r="AU3277" s="6"/>
      <c r="AV3277" s="6"/>
      <c r="AW3277" s="3"/>
      <c r="AX3277" s="3"/>
      <c r="AY3277" s="3"/>
      <c r="AZ3277" s="35"/>
      <c r="BA3277" s="3"/>
      <c r="BB3277" s="3"/>
      <c r="BC3277" s="3"/>
      <c r="BD3277" s="3"/>
      <c r="BE3277" s="3"/>
      <c r="BF3277" s="35"/>
      <c r="BG3277" s="3"/>
      <c r="BH3277" s="3"/>
      <c r="BI3277" s="3"/>
      <c r="BJ3277" s="3"/>
      <c r="BK3277" s="35"/>
      <c r="BL3277" s="35"/>
      <c r="BM3277" s="35"/>
      <c r="BN3277" s="3"/>
      <c r="BO3277" s="3"/>
      <c r="BP3277" s="3"/>
      <c r="BQ3277" s="3"/>
      <c r="BR3277" s="3"/>
      <c r="BS3277" s="3"/>
      <c r="BT3277" s="3"/>
      <c r="BU3277" s="3"/>
      <c r="BV3277" s="3"/>
      <c r="BW3277" s="3"/>
      <c r="BX3277" s="3"/>
      <c r="BY3277" s="3">
        <v>1975</v>
      </c>
      <c r="BZ3277" s="12" t="s">
        <v>2814</v>
      </c>
      <c r="CA3277" s="26" t="s">
        <v>2493</v>
      </c>
      <c r="CB3277" s="26" t="s">
        <v>3249</v>
      </c>
      <c r="CC3277" s="26" t="s">
        <v>3248</v>
      </c>
      <c r="CD3277" s="3"/>
      <c r="CE3277" s="3"/>
      <c r="CF3277" s="7"/>
      <c r="CU3277" s="1"/>
      <c r="CV3277" s="1"/>
      <c r="CW3277" s="1"/>
      <c r="DD3277" s="1"/>
      <c r="DF3277" s="1"/>
      <c r="DH3277"/>
      <c r="DJ3277" s="1"/>
      <c r="DP3277"/>
      <c r="DW3277" s="1"/>
      <c r="DX3277" s="1"/>
      <c r="DY3277" s="1"/>
      <c r="DZ3277" s="1"/>
      <c r="EA3277" s="1"/>
      <c r="EB3277" s="1"/>
      <c r="EC3277" s="1"/>
      <c r="EH3277"/>
      <c r="ER3277" s="1"/>
      <c r="ET3277" s="1"/>
      <c r="EV3277"/>
      <c r="EW3277"/>
      <c r="FH3277" s="1"/>
      <c r="FI3277" s="1"/>
      <c r="PD3277" s="2"/>
      <c r="PE3277" s="2"/>
      <c r="PF3277" s="2"/>
      <c r="PG3277" s="2"/>
      <c r="PH3277" s="2"/>
      <c r="PI3277" s="2"/>
      <c r="PJ3277" s="2"/>
      <c r="PK3277" s="2"/>
      <c r="PL3277" s="2"/>
      <c r="PM3277" s="2"/>
      <c r="PN3277" s="2"/>
      <c r="PO3277" s="2"/>
    </row>
    <row r="3278" spans="1:431" ht="126" hidden="1" x14ac:dyDescent="0.15">
      <c r="A3278" s="41" t="s">
        <v>3220</v>
      </c>
      <c r="B3278" s="3"/>
      <c r="C3278" s="34"/>
      <c r="D3278" s="34"/>
      <c r="E3278" s="3"/>
      <c r="F3278" s="6"/>
      <c r="G3278" s="6"/>
      <c r="H3278" s="6"/>
      <c r="I3278" s="3"/>
      <c r="J3278" s="6"/>
      <c r="K3278" s="3"/>
      <c r="L3278" s="3"/>
      <c r="M3278" s="3"/>
      <c r="N3278" s="6"/>
      <c r="O3278" s="3"/>
      <c r="P3278" s="6"/>
      <c r="Q3278" s="6"/>
      <c r="R3278" s="6"/>
      <c r="S3278" s="3"/>
      <c r="T3278" s="3"/>
      <c r="U3278" s="35"/>
      <c r="V3278" s="3"/>
      <c r="W3278" s="3"/>
      <c r="X3278" s="3"/>
      <c r="Y3278" s="6"/>
      <c r="Z3278" s="34"/>
      <c r="AA3278" s="34"/>
      <c r="AB3278" s="35"/>
      <c r="AC3278" s="34"/>
      <c r="AD3278" s="6"/>
      <c r="AE3278" s="3"/>
      <c r="AF3278" s="3"/>
      <c r="AG3278" s="6"/>
      <c r="AH3278" s="6"/>
      <c r="AI3278" s="3"/>
      <c r="AJ3278" s="3"/>
      <c r="AK3278" s="3"/>
      <c r="AL3278" s="3"/>
      <c r="AM3278" s="6"/>
      <c r="AN3278" s="35"/>
      <c r="AO3278" s="35"/>
      <c r="AP3278" s="3"/>
      <c r="AQ3278" s="35"/>
      <c r="AR3278" s="3"/>
      <c r="AS3278" s="3"/>
      <c r="AT3278" s="6"/>
      <c r="AU3278" s="6"/>
      <c r="AV3278" s="6"/>
      <c r="AW3278" s="3"/>
      <c r="AX3278" s="3"/>
      <c r="AY3278" s="3"/>
      <c r="AZ3278" s="35"/>
      <c r="BA3278" s="3"/>
      <c r="BB3278" s="3"/>
      <c r="BC3278" s="3"/>
      <c r="BD3278" s="3"/>
      <c r="BE3278" s="3"/>
      <c r="BF3278" s="35"/>
      <c r="BG3278" s="3"/>
      <c r="BH3278" s="3"/>
      <c r="BI3278" s="3"/>
      <c r="BJ3278" s="3"/>
      <c r="BK3278" s="35"/>
      <c r="BL3278" s="35"/>
      <c r="BM3278" s="35"/>
      <c r="BN3278" s="3"/>
      <c r="BO3278" s="3"/>
      <c r="BP3278" s="3"/>
      <c r="BQ3278" s="3"/>
      <c r="BR3278" s="3"/>
      <c r="BS3278" s="3"/>
      <c r="BT3278" s="3"/>
      <c r="BU3278" s="3"/>
      <c r="BV3278" s="3"/>
      <c r="BW3278" s="3"/>
      <c r="BX3278" s="3"/>
      <c r="BY3278" s="3">
        <v>1975</v>
      </c>
      <c r="BZ3278" s="12" t="s">
        <v>2814</v>
      </c>
      <c r="CA3278" s="26" t="s">
        <v>2493</v>
      </c>
      <c r="CB3278" s="26" t="s">
        <v>3249</v>
      </c>
      <c r="CC3278" s="26" t="s">
        <v>3248</v>
      </c>
      <c r="CD3278" s="3"/>
      <c r="CE3278" s="3"/>
      <c r="CF3278" s="7"/>
      <c r="CU3278" s="1"/>
      <c r="CV3278" s="1"/>
      <c r="CW3278" s="1"/>
      <c r="DD3278" s="1"/>
      <c r="DF3278" s="1"/>
      <c r="DH3278"/>
      <c r="DJ3278" s="1"/>
      <c r="DP3278"/>
      <c r="DW3278" s="1"/>
      <c r="DX3278" s="1"/>
      <c r="DY3278" s="1"/>
      <c r="DZ3278" s="1"/>
      <c r="EA3278" s="1"/>
      <c r="EB3278" s="1"/>
      <c r="EC3278" s="1"/>
      <c r="EH3278"/>
      <c r="ER3278" s="1"/>
      <c r="ET3278" s="1"/>
      <c r="EV3278"/>
      <c r="EW3278"/>
      <c r="FH3278" s="1"/>
      <c r="FI3278" s="1"/>
      <c r="PD3278" s="2"/>
      <c r="PE3278" s="2"/>
      <c r="PF3278" s="2"/>
      <c r="PG3278" s="2"/>
      <c r="PH3278" s="2"/>
      <c r="PI3278" s="2"/>
      <c r="PJ3278" s="2"/>
      <c r="PK3278" s="2"/>
      <c r="PL3278" s="2"/>
      <c r="PM3278" s="2"/>
      <c r="PN3278" s="2"/>
      <c r="PO3278" s="2"/>
    </row>
    <row r="3279" spans="1:431" ht="126" hidden="1" x14ac:dyDescent="0.15">
      <c r="A3279" s="41" t="s">
        <v>3221</v>
      </c>
      <c r="B3279" s="3"/>
      <c r="C3279" s="34"/>
      <c r="D3279" s="34"/>
      <c r="E3279" s="3"/>
      <c r="F3279" s="6"/>
      <c r="G3279" s="6"/>
      <c r="H3279" s="6"/>
      <c r="I3279" s="3"/>
      <c r="J3279" s="6"/>
      <c r="K3279" s="3"/>
      <c r="L3279" s="3"/>
      <c r="M3279" s="3"/>
      <c r="N3279" s="6"/>
      <c r="O3279" s="3"/>
      <c r="P3279" s="6"/>
      <c r="Q3279" s="6"/>
      <c r="R3279" s="6"/>
      <c r="S3279" s="3"/>
      <c r="T3279" s="3"/>
      <c r="U3279" s="35"/>
      <c r="V3279" s="3"/>
      <c r="W3279" s="3"/>
      <c r="X3279" s="3"/>
      <c r="Y3279" s="6"/>
      <c r="Z3279" s="34"/>
      <c r="AA3279" s="34"/>
      <c r="AB3279" s="35"/>
      <c r="AC3279" s="34"/>
      <c r="AD3279" s="6"/>
      <c r="AE3279" s="3"/>
      <c r="AF3279" s="3"/>
      <c r="AG3279" s="6"/>
      <c r="AH3279" s="6"/>
      <c r="AI3279" s="3"/>
      <c r="AJ3279" s="3"/>
      <c r="AK3279" s="3"/>
      <c r="AL3279" s="3"/>
      <c r="AM3279" s="6"/>
      <c r="AN3279" s="35"/>
      <c r="AO3279" s="35"/>
      <c r="AP3279" s="3"/>
      <c r="AQ3279" s="35"/>
      <c r="AR3279" s="3"/>
      <c r="AS3279" s="3"/>
      <c r="AT3279" s="6"/>
      <c r="AU3279" s="6"/>
      <c r="AV3279" s="6"/>
      <c r="AW3279" s="3"/>
      <c r="AX3279" s="3"/>
      <c r="AY3279" s="3"/>
      <c r="AZ3279" s="35"/>
      <c r="BA3279" s="3"/>
      <c r="BB3279" s="3"/>
      <c r="BC3279" s="3"/>
      <c r="BD3279" s="3"/>
      <c r="BE3279" s="3"/>
      <c r="BF3279" s="35"/>
      <c r="BG3279" s="3"/>
      <c r="BH3279" s="3"/>
      <c r="BI3279" s="3"/>
      <c r="BJ3279" s="3"/>
      <c r="BK3279" s="35"/>
      <c r="BL3279" s="35"/>
      <c r="BM3279" s="35"/>
      <c r="BN3279" s="3"/>
      <c r="BO3279" s="3"/>
      <c r="BP3279" s="3"/>
      <c r="BQ3279" s="3"/>
      <c r="BR3279" s="3"/>
      <c r="BS3279" s="3"/>
      <c r="BT3279" s="3"/>
      <c r="BU3279" s="3"/>
      <c r="BV3279" s="3"/>
      <c r="BW3279" s="3"/>
      <c r="BX3279" s="3"/>
      <c r="BY3279" s="3">
        <v>1975</v>
      </c>
      <c r="BZ3279" s="12" t="s">
        <v>2814</v>
      </c>
      <c r="CA3279" s="26" t="s">
        <v>2493</v>
      </c>
      <c r="CB3279" s="26" t="s">
        <v>3249</v>
      </c>
      <c r="CC3279" s="26" t="s">
        <v>3248</v>
      </c>
      <c r="CD3279" s="3"/>
      <c r="CE3279" s="3"/>
      <c r="CF3279" s="7"/>
      <c r="CU3279" s="1"/>
      <c r="CV3279" s="1"/>
      <c r="CW3279" s="1"/>
      <c r="DD3279" s="1"/>
      <c r="DF3279" s="1"/>
      <c r="DH3279"/>
      <c r="DJ3279" s="1"/>
      <c r="DP3279"/>
      <c r="DW3279" s="1"/>
      <c r="DX3279" s="1"/>
      <c r="DY3279" s="1"/>
      <c r="DZ3279" s="1"/>
      <c r="EA3279" s="1"/>
      <c r="EB3279" s="1"/>
      <c r="EC3279" s="1"/>
      <c r="EH3279"/>
      <c r="ER3279" s="1"/>
      <c r="ET3279" s="1"/>
      <c r="EV3279"/>
      <c r="EW3279"/>
      <c r="FH3279" s="1"/>
      <c r="FI3279" s="1"/>
      <c r="PD3279" s="2"/>
      <c r="PE3279" s="2"/>
      <c r="PF3279" s="2"/>
      <c r="PG3279" s="2"/>
      <c r="PH3279" s="2"/>
      <c r="PI3279" s="2"/>
      <c r="PJ3279" s="2"/>
      <c r="PK3279" s="2"/>
      <c r="PL3279" s="2"/>
      <c r="PM3279" s="2"/>
      <c r="PN3279" s="2"/>
      <c r="PO3279" s="2"/>
    </row>
    <row r="3280" spans="1:431" ht="126" hidden="1" x14ac:dyDescent="0.15">
      <c r="A3280" s="41" t="s">
        <v>3222</v>
      </c>
      <c r="B3280" s="3"/>
      <c r="C3280" s="34"/>
      <c r="D3280" s="34"/>
      <c r="E3280" s="3"/>
      <c r="F3280" s="6"/>
      <c r="G3280" s="6"/>
      <c r="H3280" s="6"/>
      <c r="I3280" s="3"/>
      <c r="J3280" s="6"/>
      <c r="K3280" s="3"/>
      <c r="L3280" s="3"/>
      <c r="M3280" s="3"/>
      <c r="N3280" s="6"/>
      <c r="O3280" s="3"/>
      <c r="P3280" s="6"/>
      <c r="Q3280" s="6"/>
      <c r="R3280" s="6"/>
      <c r="S3280" s="3"/>
      <c r="T3280" s="3"/>
      <c r="U3280" s="35"/>
      <c r="V3280" s="3"/>
      <c r="W3280" s="3"/>
      <c r="X3280" s="3"/>
      <c r="Y3280" s="6"/>
      <c r="Z3280" s="34"/>
      <c r="AA3280" s="34"/>
      <c r="AB3280" s="35"/>
      <c r="AC3280" s="34"/>
      <c r="AD3280" s="6"/>
      <c r="AE3280" s="3"/>
      <c r="AF3280" s="3"/>
      <c r="AG3280" s="6"/>
      <c r="AH3280" s="6"/>
      <c r="AI3280" s="3"/>
      <c r="AJ3280" s="3"/>
      <c r="AK3280" s="3"/>
      <c r="AL3280" s="3"/>
      <c r="AM3280" s="6"/>
      <c r="AN3280" s="35"/>
      <c r="AO3280" s="35"/>
      <c r="AP3280" s="3"/>
      <c r="AQ3280" s="35"/>
      <c r="AR3280" s="3"/>
      <c r="AS3280" s="3"/>
      <c r="AT3280" s="6"/>
      <c r="AU3280" s="6"/>
      <c r="AV3280" s="6"/>
      <c r="AW3280" s="3"/>
      <c r="AX3280" s="3"/>
      <c r="AY3280" s="3"/>
      <c r="AZ3280" s="35"/>
      <c r="BA3280" s="3"/>
      <c r="BB3280" s="3"/>
      <c r="BC3280" s="3"/>
      <c r="BD3280" s="3"/>
      <c r="BE3280" s="3"/>
      <c r="BF3280" s="35"/>
      <c r="BG3280" s="3"/>
      <c r="BH3280" s="3"/>
      <c r="BI3280" s="3"/>
      <c r="BJ3280" s="3"/>
      <c r="BK3280" s="35"/>
      <c r="BL3280" s="35"/>
      <c r="BM3280" s="35"/>
      <c r="BN3280" s="3"/>
      <c r="BO3280" s="3"/>
      <c r="BP3280" s="3"/>
      <c r="BQ3280" s="3"/>
      <c r="BR3280" s="3"/>
      <c r="BS3280" s="3"/>
      <c r="BT3280" s="3"/>
      <c r="BU3280" s="3"/>
      <c r="BV3280" s="3"/>
      <c r="BW3280" s="3"/>
      <c r="BX3280" s="3"/>
      <c r="BY3280" s="3">
        <v>1975</v>
      </c>
      <c r="BZ3280" s="12" t="s">
        <v>2814</v>
      </c>
      <c r="CA3280" s="26" t="s">
        <v>2493</v>
      </c>
      <c r="CB3280" s="26" t="s">
        <v>3249</v>
      </c>
      <c r="CC3280" s="26" t="s">
        <v>3248</v>
      </c>
      <c r="CD3280" s="3"/>
      <c r="CE3280" s="3"/>
      <c r="CF3280" s="7"/>
      <c r="CU3280" s="1"/>
      <c r="CV3280" s="1"/>
      <c r="CW3280" s="1"/>
      <c r="DD3280" s="1"/>
      <c r="DF3280" s="1"/>
      <c r="DH3280"/>
      <c r="DJ3280" s="1"/>
      <c r="DP3280"/>
      <c r="DW3280" s="1"/>
      <c r="DX3280" s="1"/>
      <c r="DY3280" s="1"/>
      <c r="DZ3280" s="1"/>
      <c r="EA3280" s="1"/>
      <c r="EB3280" s="1"/>
      <c r="EC3280" s="1"/>
      <c r="EH3280"/>
      <c r="ER3280" s="1"/>
      <c r="ET3280" s="1"/>
      <c r="EV3280"/>
      <c r="EW3280"/>
      <c r="FH3280" s="1"/>
      <c r="FI3280" s="1"/>
      <c r="PD3280" s="2"/>
      <c r="PE3280" s="2"/>
      <c r="PF3280" s="2"/>
      <c r="PG3280" s="2"/>
      <c r="PH3280" s="2"/>
      <c r="PI3280" s="2"/>
      <c r="PJ3280" s="2"/>
      <c r="PK3280" s="2"/>
      <c r="PL3280" s="2"/>
      <c r="PM3280" s="2"/>
      <c r="PN3280" s="2"/>
      <c r="PO3280" s="2"/>
    </row>
    <row r="3281" spans="1:431" ht="126" hidden="1" x14ac:dyDescent="0.15">
      <c r="A3281" s="41" t="s">
        <v>3223</v>
      </c>
      <c r="B3281" s="3"/>
      <c r="C3281" s="34"/>
      <c r="D3281" s="34"/>
      <c r="E3281" s="3"/>
      <c r="F3281" s="6"/>
      <c r="G3281" s="6"/>
      <c r="H3281" s="6"/>
      <c r="I3281" s="3"/>
      <c r="J3281" s="6"/>
      <c r="K3281" s="3"/>
      <c r="L3281" s="3"/>
      <c r="M3281" s="3"/>
      <c r="N3281" s="6"/>
      <c r="O3281" s="3"/>
      <c r="P3281" s="6"/>
      <c r="Q3281" s="6"/>
      <c r="R3281" s="6"/>
      <c r="S3281" s="3"/>
      <c r="T3281" s="3"/>
      <c r="U3281" s="35"/>
      <c r="V3281" s="3"/>
      <c r="W3281" s="3"/>
      <c r="X3281" s="3"/>
      <c r="Y3281" s="6"/>
      <c r="Z3281" s="34"/>
      <c r="AA3281" s="34"/>
      <c r="AB3281" s="35"/>
      <c r="AC3281" s="34"/>
      <c r="AD3281" s="6"/>
      <c r="AE3281" s="3"/>
      <c r="AF3281" s="3"/>
      <c r="AG3281" s="6"/>
      <c r="AH3281" s="6"/>
      <c r="AI3281" s="3"/>
      <c r="AJ3281" s="3"/>
      <c r="AK3281" s="3"/>
      <c r="AL3281" s="3"/>
      <c r="AM3281" s="6"/>
      <c r="AN3281" s="35"/>
      <c r="AO3281" s="35"/>
      <c r="AP3281" s="3"/>
      <c r="AQ3281" s="35"/>
      <c r="AR3281" s="3"/>
      <c r="AS3281" s="3"/>
      <c r="AT3281" s="6"/>
      <c r="AU3281" s="6"/>
      <c r="AV3281" s="6"/>
      <c r="AW3281" s="3"/>
      <c r="AX3281" s="3"/>
      <c r="AY3281" s="3"/>
      <c r="AZ3281" s="35"/>
      <c r="BA3281" s="3"/>
      <c r="BB3281" s="3"/>
      <c r="BC3281" s="3"/>
      <c r="BD3281" s="3"/>
      <c r="BE3281" s="3"/>
      <c r="BF3281" s="35"/>
      <c r="BG3281" s="3"/>
      <c r="BH3281" s="3"/>
      <c r="BI3281" s="3"/>
      <c r="BJ3281" s="3"/>
      <c r="BK3281" s="35"/>
      <c r="BL3281" s="35"/>
      <c r="BM3281" s="35"/>
      <c r="BN3281" s="3"/>
      <c r="BO3281" s="3"/>
      <c r="BP3281" s="3"/>
      <c r="BQ3281" s="3"/>
      <c r="BR3281" s="3"/>
      <c r="BS3281" s="3"/>
      <c r="BT3281" s="3"/>
      <c r="BU3281" s="3"/>
      <c r="BV3281" s="3"/>
      <c r="BW3281" s="3"/>
      <c r="BX3281" s="3"/>
      <c r="BY3281" s="3">
        <v>1975</v>
      </c>
      <c r="BZ3281" s="12" t="s">
        <v>2814</v>
      </c>
      <c r="CA3281" s="26" t="s">
        <v>2493</v>
      </c>
      <c r="CB3281" s="26" t="s">
        <v>3249</v>
      </c>
      <c r="CC3281" s="26" t="s">
        <v>3248</v>
      </c>
      <c r="CD3281" s="3"/>
      <c r="CE3281" s="3"/>
      <c r="CF3281" s="7"/>
      <c r="CU3281" s="1"/>
      <c r="CV3281" s="1"/>
      <c r="CW3281" s="1"/>
      <c r="DD3281" s="1"/>
      <c r="DF3281" s="1"/>
      <c r="DH3281"/>
      <c r="DJ3281" s="1"/>
      <c r="DP3281"/>
      <c r="DW3281" s="1"/>
      <c r="DX3281" s="1"/>
      <c r="DY3281" s="1"/>
      <c r="DZ3281" s="1"/>
      <c r="EA3281" s="1"/>
      <c r="EB3281" s="1"/>
      <c r="EC3281" s="1"/>
      <c r="EH3281"/>
      <c r="ER3281" s="1"/>
      <c r="ET3281" s="1"/>
      <c r="EV3281"/>
      <c r="EW3281"/>
      <c r="FH3281" s="1"/>
      <c r="FI3281" s="1"/>
      <c r="PD3281" s="2"/>
      <c r="PE3281" s="2"/>
      <c r="PF3281" s="2"/>
      <c r="PG3281" s="2"/>
      <c r="PH3281" s="2"/>
      <c r="PI3281" s="2"/>
      <c r="PJ3281" s="2"/>
      <c r="PK3281" s="2"/>
      <c r="PL3281" s="2"/>
      <c r="PM3281" s="2"/>
      <c r="PN3281" s="2"/>
      <c r="PO3281" s="2"/>
    </row>
    <row r="3282" spans="1:431" ht="126" hidden="1" x14ac:dyDescent="0.15">
      <c r="A3282" s="41" t="s">
        <v>3224</v>
      </c>
      <c r="B3282" s="3"/>
      <c r="C3282" s="34"/>
      <c r="D3282" s="34"/>
      <c r="E3282" s="3"/>
      <c r="F3282" s="6"/>
      <c r="G3282" s="6"/>
      <c r="H3282" s="6"/>
      <c r="I3282" s="3"/>
      <c r="J3282" s="6"/>
      <c r="K3282" s="3"/>
      <c r="L3282" s="3"/>
      <c r="M3282" s="3"/>
      <c r="N3282" s="6"/>
      <c r="O3282" s="3"/>
      <c r="P3282" s="6"/>
      <c r="Q3282" s="6"/>
      <c r="R3282" s="6"/>
      <c r="S3282" s="3"/>
      <c r="T3282" s="3"/>
      <c r="U3282" s="35"/>
      <c r="V3282" s="3"/>
      <c r="W3282" s="3"/>
      <c r="X3282" s="3"/>
      <c r="Y3282" s="6"/>
      <c r="Z3282" s="34"/>
      <c r="AA3282" s="34"/>
      <c r="AB3282" s="35"/>
      <c r="AC3282" s="34"/>
      <c r="AD3282" s="6"/>
      <c r="AE3282" s="3"/>
      <c r="AF3282" s="3"/>
      <c r="AG3282" s="6"/>
      <c r="AH3282" s="6"/>
      <c r="AI3282" s="3"/>
      <c r="AJ3282" s="3"/>
      <c r="AK3282" s="3"/>
      <c r="AL3282" s="3"/>
      <c r="AM3282" s="6"/>
      <c r="AN3282" s="35"/>
      <c r="AO3282" s="35"/>
      <c r="AP3282" s="3"/>
      <c r="AQ3282" s="35"/>
      <c r="AR3282" s="3"/>
      <c r="AS3282" s="3"/>
      <c r="AT3282" s="6"/>
      <c r="AU3282" s="6"/>
      <c r="AV3282" s="6"/>
      <c r="AW3282" s="3"/>
      <c r="AX3282" s="3"/>
      <c r="AY3282" s="3"/>
      <c r="AZ3282" s="35"/>
      <c r="BA3282" s="3"/>
      <c r="BB3282" s="3"/>
      <c r="BC3282" s="3"/>
      <c r="BD3282" s="3"/>
      <c r="BE3282" s="3"/>
      <c r="BF3282" s="35"/>
      <c r="BG3282" s="3"/>
      <c r="BH3282" s="3"/>
      <c r="BI3282" s="3"/>
      <c r="BJ3282" s="3"/>
      <c r="BK3282" s="35"/>
      <c r="BL3282" s="35"/>
      <c r="BM3282" s="35"/>
      <c r="BN3282" s="3"/>
      <c r="BO3282" s="3"/>
      <c r="BP3282" s="3"/>
      <c r="BQ3282" s="3"/>
      <c r="BR3282" s="3"/>
      <c r="BS3282" s="3"/>
      <c r="BT3282" s="3"/>
      <c r="BU3282" s="3"/>
      <c r="BV3282" s="3"/>
      <c r="BW3282" s="3"/>
      <c r="BX3282" s="3"/>
      <c r="BY3282" s="3">
        <v>1975</v>
      </c>
      <c r="BZ3282" s="12" t="s">
        <v>2814</v>
      </c>
      <c r="CA3282" s="26" t="s">
        <v>2493</v>
      </c>
      <c r="CB3282" s="26" t="s">
        <v>3249</v>
      </c>
      <c r="CC3282" s="26" t="s">
        <v>3248</v>
      </c>
      <c r="CD3282" s="3"/>
      <c r="CE3282" s="3"/>
      <c r="CF3282" s="7"/>
      <c r="CU3282" s="1"/>
      <c r="CV3282" s="1"/>
      <c r="CW3282" s="1"/>
      <c r="DD3282" s="1"/>
      <c r="DF3282" s="1"/>
      <c r="DH3282"/>
      <c r="DJ3282" s="1"/>
      <c r="DP3282"/>
      <c r="DW3282" s="1"/>
      <c r="DX3282" s="1"/>
      <c r="DY3282" s="1"/>
      <c r="DZ3282" s="1"/>
      <c r="EA3282" s="1"/>
      <c r="EB3282" s="1"/>
      <c r="EC3282" s="1"/>
      <c r="EH3282"/>
      <c r="ER3282" s="1"/>
      <c r="ET3282" s="1"/>
      <c r="EV3282"/>
      <c r="EW3282"/>
      <c r="FH3282" s="1"/>
      <c r="FI3282" s="1"/>
      <c r="PD3282" s="2"/>
      <c r="PE3282" s="2"/>
      <c r="PF3282" s="2"/>
      <c r="PG3282" s="2"/>
      <c r="PH3282" s="2"/>
      <c r="PI3282" s="2"/>
      <c r="PJ3282" s="2"/>
      <c r="PK3282" s="2"/>
      <c r="PL3282" s="2"/>
      <c r="PM3282" s="2"/>
      <c r="PN3282" s="2"/>
      <c r="PO3282" s="2"/>
    </row>
    <row r="3283" spans="1:431" ht="126" hidden="1" x14ac:dyDescent="0.15">
      <c r="A3283" s="41" t="s">
        <v>3225</v>
      </c>
      <c r="B3283" s="3"/>
      <c r="C3283" s="34"/>
      <c r="D3283" s="34"/>
      <c r="E3283" s="3"/>
      <c r="F3283" s="6"/>
      <c r="G3283" s="6"/>
      <c r="H3283" s="6"/>
      <c r="I3283" s="3"/>
      <c r="J3283" s="6"/>
      <c r="K3283" s="3"/>
      <c r="L3283" s="3"/>
      <c r="M3283" s="3"/>
      <c r="N3283" s="6"/>
      <c r="O3283" s="3"/>
      <c r="P3283" s="6"/>
      <c r="Q3283" s="6"/>
      <c r="R3283" s="6"/>
      <c r="S3283" s="3"/>
      <c r="T3283" s="3"/>
      <c r="U3283" s="35"/>
      <c r="V3283" s="3"/>
      <c r="W3283" s="3"/>
      <c r="X3283" s="3"/>
      <c r="Y3283" s="6"/>
      <c r="Z3283" s="34"/>
      <c r="AA3283" s="34"/>
      <c r="AB3283" s="35"/>
      <c r="AC3283" s="34"/>
      <c r="AD3283" s="6"/>
      <c r="AE3283" s="3"/>
      <c r="AF3283" s="3"/>
      <c r="AG3283" s="6"/>
      <c r="AH3283" s="6"/>
      <c r="AI3283" s="3"/>
      <c r="AJ3283" s="3"/>
      <c r="AK3283" s="3"/>
      <c r="AL3283" s="3"/>
      <c r="AM3283" s="6"/>
      <c r="AN3283" s="35"/>
      <c r="AO3283" s="35"/>
      <c r="AP3283" s="3"/>
      <c r="AQ3283" s="35"/>
      <c r="AR3283" s="3"/>
      <c r="AS3283" s="3"/>
      <c r="AT3283" s="6"/>
      <c r="AU3283" s="6"/>
      <c r="AV3283" s="6"/>
      <c r="AW3283" s="3"/>
      <c r="AX3283" s="3"/>
      <c r="AY3283" s="3"/>
      <c r="AZ3283" s="35"/>
      <c r="BA3283" s="3"/>
      <c r="BB3283" s="3"/>
      <c r="BC3283" s="3"/>
      <c r="BD3283" s="3"/>
      <c r="BE3283" s="3"/>
      <c r="BF3283" s="35"/>
      <c r="BG3283" s="3"/>
      <c r="BH3283" s="3"/>
      <c r="BI3283" s="3"/>
      <c r="BJ3283" s="3"/>
      <c r="BK3283" s="35"/>
      <c r="BL3283" s="35"/>
      <c r="BM3283" s="35"/>
      <c r="BN3283" s="3"/>
      <c r="BO3283" s="3"/>
      <c r="BP3283" s="3"/>
      <c r="BQ3283" s="3"/>
      <c r="BR3283" s="3"/>
      <c r="BS3283" s="3"/>
      <c r="BT3283" s="3"/>
      <c r="BU3283" s="3"/>
      <c r="BV3283" s="3"/>
      <c r="BW3283" s="3"/>
      <c r="BX3283" s="3"/>
      <c r="BY3283" s="3">
        <v>1975</v>
      </c>
      <c r="BZ3283" s="12" t="s">
        <v>2814</v>
      </c>
      <c r="CA3283" s="26" t="s">
        <v>2493</v>
      </c>
      <c r="CB3283" s="26" t="s">
        <v>3249</v>
      </c>
      <c r="CC3283" s="26" t="s">
        <v>3248</v>
      </c>
      <c r="CD3283" s="3"/>
      <c r="CE3283" s="3"/>
      <c r="CF3283" s="7"/>
      <c r="CU3283" s="1"/>
      <c r="CV3283" s="1"/>
      <c r="CW3283" s="1"/>
      <c r="DD3283" s="1"/>
      <c r="DF3283" s="1"/>
      <c r="DH3283"/>
      <c r="DJ3283" s="1"/>
      <c r="DP3283"/>
      <c r="DW3283" s="1"/>
      <c r="DX3283" s="1"/>
      <c r="DY3283" s="1"/>
      <c r="DZ3283" s="1"/>
      <c r="EA3283" s="1"/>
      <c r="EB3283" s="1"/>
      <c r="EC3283" s="1"/>
      <c r="EH3283"/>
      <c r="ER3283" s="1"/>
      <c r="ET3283" s="1"/>
      <c r="EV3283"/>
      <c r="EW3283"/>
      <c r="FH3283" s="1"/>
      <c r="FI3283" s="1"/>
      <c r="PD3283" s="2"/>
      <c r="PE3283" s="2"/>
      <c r="PF3283" s="2"/>
      <c r="PG3283" s="2"/>
      <c r="PH3283" s="2"/>
      <c r="PI3283" s="2"/>
      <c r="PJ3283" s="2"/>
      <c r="PK3283" s="2"/>
      <c r="PL3283" s="2"/>
      <c r="PM3283" s="2"/>
      <c r="PN3283" s="2"/>
      <c r="PO3283" s="2"/>
    </row>
    <row r="3284" spans="1:431" ht="126" hidden="1" x14ac:dyDescent="0.15">
      <c r="A3284" s="41" t="s">
        <v>3226</v>
      </c>
      <c r="B3284" s="3"/>
      <c r="C3284" s="34"/>
      <c r="D3284" s="34"/>
      <c r="E3284" s="3"/>
      <c r="F3284" s="6"/>
      <c r="G3284" s="6"/>
      <c r="H3284" s="6"/>
      <c r="I3284" s="3"/>
      <c r="J3284" s="6"/>
      <c r="K3284" s="3"/>
      <c r="L3284" s="3"/>
      <c r="M3284" s="3"/>
      <c r="N3284" s="6"/>
      <c r="O3284" s="3"/>
      <c r="P3284" s="6"/>
      <c r="Q3284" s="6"/>
      <c r="R3284" s="6"/>
      <c r="S3284" s="3"/>
      <c r="T3284" s="3"/>
      <c r="U3284" s="35"/>
      <c r="V3284" s="3"/>
      <c r="W3284" s="3"/>
      <c r="X3284" s="3"/>
      <c r="Y3284" s="6"/>
      <c r="Z3284" s="34"/>
      <c r="AA3284" s="34"/>
      <c r="AB3284" s="35"/>
      <c r="AC3284" s="34"/>
      <c r="AD3284" s="6"/>
      <c r="AE3284" s="3"/>
      <c r="AF3284" s="3"/>
      <c r="AG3284" s="6"/>
      <c r="AH3284" s="6"/>
      <c r="AI3284" s="3"/>
      <c r="AJ3284" s="3"/>
      <c r="AK3284" s="3"/>
      <c r="AL3284" s="3"/>
      <c r="AM3284" s="6"/>
      <c r="AN3284" s="35"/>
      <c r="AO3284" s="35"/>
      <c r="AP3284" s="3"/>
      <c r="AQ3284" s="35"/>
      <c r="AR3284" s="3"/>
      <c r="AS3284" s="3"/>
      <c r="AT3284" s="6"/>
      <c r="AU3284" s="6"/>
      <c r="AV3284" s="6"/>
      <c r="AW3284" s="3"/>
      <c r="AX3284" s="3"/>
      <c r="AY3284" s="3"/>
      <c r="AZ3284" s="35"/>
      <c r="BA3284" s="3"/>
      <c r="BB3284" s="3"/>
      <c r="BC3284" s="3"/>
      <c r="BD3284" s="3"/>
      <c r="BE3284" s="3"/>
      <c r="BF3284" s="35"/>
      <c r="BG3284" s="3"/>
      <c r="BH3284" s="3"/>
      <c r="BI3284" s="3"/>
      <c r="BJ3284" s="3"/>
      <c r="BK3284" s="35"/>
      <c r="BL3284" s="35"/>
      <c r="BM3284" s="35"/>
      <c r="BN3284" s="3"/>
      <c r="BO3284" s="3"/>
      <c r="BP3284" s="3"/>
      <c r="BQ3284" s="3"/>
      <c r="BR3284" s="3"/>
      <c r="BS3284" s="3"/>
      <c r="BT3284" s="3"/>
      <c r="BU3284" s="3"/>
      <c r="BV3284" s="3"/>
      <c r="BW3284" s="3"/>
      <c r="BX3284" s="3"/>
      <c r="BY3284" s="3">
        <v>1975</v>
      </c>
      <c r="BZ3284" s="12" t="s">
        <v>2814</v>
      </c>
      <c r="CA3284" s="26" t="s">
        <v>2493</v>
      </c>
      <c r="CB3284" s="26" t="s">
        <v>3249</v>
      </c>
      <c r="CC3284" s="26" t="s">
        <v>3248</v>
      </c>
      <c r="CD3284" s="3"/>
      <c r="CE3284" s="3"/>
      <c r="CF3284" s="7"/>
      <c r="CU3284" s="1"/>
      <c r="CV3284" s="1"/>
      <c r="CW3284" s="1"/>
      <c r="DD3284" s="1"/>
      <c r="DF3284" s="1"/>
      <c r="DH3284"/>
      <c r="DJ3284" s="1"/>
      <c r="DP3284"/>
      <c r="DW3284" s="1"/>
      <c r="DX3284" s="1"/>
      <c r="DY3284" s="1"/>
      <c r="DZ3284" s="1"/>
      <c r="EA3284" s="1"/>
      <c r="EB3284" s="1"/>
      <c r="EC3284" s="1"/>
      <c r="EH3284"/>
      <c r="ER3284" s="1"/>
      <c r="ET3284" s="1"/>
      <c r="EV3284"/>
      <c r="EW3284"/>
      <c r="FH3284" s="1"/>
      <c r="FI3284" s="1"/>
      <c r="PD3284" s="2"/>
      <c r="PE3284" s="2"/>
      <c r="PF3284" s="2"/>
      <c r="PG3284" s="2"/>
      <c r="PH3284" s="2"/>
      <c r="PI3284" s="2"/>
      <c r="PJ3284" s="2"/>
      <c r="PK3284" s="2"/>
      <c r="PL3284" s="2"/>
      <c r="PM3284" s="2"/>
      <c r="PN3284" s="2"/>
      <c r="PO3284" s="2"/>
    </row>
    <row r="3285" spans="1:431" ht="126" hidden="1" x14ac:dyDescent="0.15">
      <c r="A3285" s="41" t="s">
        <v>3227</v>
      </c>
      <c r="B3285" s="3"/>
      <c r="C3285" s="34"/>
      <c r="D3285" s="34"/>
      <c r="E3285" s="3"/>
      <c r="F3285" s="6"/>
      <c r="G3285" s="6"/>
      <c r="H3285" s="6"/>
      <c r="I3285" s="3"/>
      <c r="J3285" s="6"/>
      <c r="K3285" s="3"/>
      <c r="L3285" s="3"/>
      <c r="M3285" s="3"/>
      <c r="N3285" s="6"/>
      <c r="O3285" s="3"/>
      <c r="P3285" s="6"/>
      <c r="Q3285" s="6"/>
      <c r="R3285" s="6"/>
      <c r="S3285" s="3"/>
      <c r="T3285" s="3"/>
      <c r="U3285" s="35"/>
      <c r="V3285" s="3"/>
      <c r="W3285" s="3"/>
      <c r="X3285" s="3"/>
      <c r="Y3285" s="6"/>
      <c r="Z3285" s="34"/>
      <c r="AA3285" s="34"/>
      <c r="AB3285" s="35"/>
      <c r="AC3285" s="34"/>
      <c r="AD3285" s="6"/>
      <c r="AE3285" s="3"/>
      <c r="AF3285" s="3"/>
      <c r="AG3285" s="6"/>
      <c r="AH3285" s="6"/>
      <c r="AI3285" s="3"/>
      <c r="AJ3285" s="3"/>
      <c r="AK3285" s="3"/>
      <c r="AL3285" s="3"/>
      <c r="AM3285" s="6"/>
      <c r="AN3285" s="35"/>
      <c r="AO3285" s="35"/>
      <c r="AP3285" s="3"/>
      <c r="AQ3285" s="35"/>
      <c r="AR3285" s="3"/>
      <c r="AS3285" s="3"/>
      <c r="AT3285" s="6"/>
      <c r="AU3285" s="6"/>
      <c r="AV3285" s="6"/>
      <c r="AW3285" s="3"/>
      <c r="AX3285" s="3"/>
      <c r="AY3285" s="3"/>
      <c r="AZ3285" s="35"/>
      <c r="BA3285" s="3"/>
      <c r="BB3285" s="3"/>
      <c r="BC3285" s="3"/>
      <c r="BD3285" s="3"/>
      <c r="BE3285" s="3"/>
      <c r="BF3285" s="35"/>
      <c r="BG3285" s="3"/>
      <c r="BH3285" s="3"/>
      <c r="BI3285" s="3"/>
      <c r="BJ3285" s="3"/>
      <c r="BK3285" s="35"/>
      <c r="BL3285" s="35"/>
      <c r="BM3285" s="35"/>
      <c r="BN3285" s="3"/>
      <c r="BO3285" s="3"/>
      <c r="BP3285" s="3"/>
      <c r="BQ3285" s="3"/>
      <c r="BR3285" s="3"/>
      <c r="BS3285" s="3"/>
      <c r="BT3285" s="3"/>
      <c r="BU3285" s="3"/>
      <c r="BV3285" s="3"/>
      <c r="BW3285" s="3"/>
      <c r="BX3285" s="3"/>
      <c r="BY3285" s="3">
        <v>1975</v>
      </c>
      <c r="BZ3285" s="12" t="s">
        <v>2814</v>
      </c>
      <c r="CA3285" s="26" t="s">
        <v>2493</v>
      </c>
      <c r="CB3285" s="26" t="s">
        <v>3249</v>
      </c>
      <c r="CC3285" s="26" t="s">
        <v>3248</v>
      </c>
      <c r="CD3285" s="3"/>
      <c r="CE3285" s="3"/>
      <c r="CF3285" s="7"/>
      <c r="CU3285" s="1"/>
      <c r="CV3285" s="1"/>
      <c r="CW3285" s="1"/>
      <c r="DD3285" s="1"/>
      <c r="DF3285" s="1"/>
      <c r="DH3285"/>
      <c r="DJ3285" s="1"/>
      <c r="DP3285"/>
      <c r="DW3285" s="1"/>
      <c r="DX3285" s="1"/>
      <c r="DY3285" s="1"/>
      <c r="DZ3285" s="1"/>
      <c r="EA3285" s="1"/>
      <c r="EB3285" s="1"/>
      <c r="EC3285" s="1"/>
      <c r="EH3285"/>
      <c r="ER3285" s="1"/>
      <c r="ET3285" s="1"/>
      <c r="EV3285"/>
      <c r="EW3285"/>
      <c r="FH3285" s="1"/>
      <c r="FI3285" s="1"/>
      <c r="PD3285" s="2"/>
      <c r="PE3285" s="2"/>
      <c r="PF3285" s="2"/>
      <c r="PG3285" s="2"/>
      <c r="PH3285" s="2"/>
      <c r="PI3285" s="2"/>
      <c r="PJ3285" s="2"/>
      <c r="PK3285" s="2"/>
      <c r="PL3285" s="2"/>
      <c r="PM3285" s="2"/>
      <c r="PN3285" s="2"/>
      <c r="PO3285" s="2"/>
    </row>
    <row r="3286" spans="1:431" ht="126" hidden="1" x14ac:dyDescent="0.15">
      <c r="A3286" s="41" t="s">
        <v>3228</v>
      </c>
      <c r="B3286" s="3"/>
      <c r="C3286" s="34"/>
      <c r="D3286" s="34"/>
      <c r="E3286" s="3"/>
      <c r="F3286" s="6"/>
      <c r="G3286" s="6"/>
      <c r="H3286" s="6"/>
      <c r="I3286" s="3"/>
      <c r="J3286" s="6"/>
      <c r="K3286" s="3"/>
      <c r="L3286" s="3"/>
      <c r="M3286" s="3"/>
      <c r="N3286" s="6"/>
      <c r="O3286" s="3"/>
      <c r="P3286" s="6"/>
      <c r="Q3286" s="6"/>
      <c r="R3286" s="6"/>
      <c r="S3286" s="3"/>
      <c r="T3286" s="3"/>
      <c r="U3286" s="35"/>
      <c r="V3286" s="3"/>
      <c r="W3286" s="3"/>
      <c r="X3286" s="3"/>
      <c r="Y3286" s="6"/>
      <c r="Z3286" s="34"/>
      <c r="AA3286" s="34"/>
      <c r="AB3286" s="35"/>
      <c r="AC3286" s="34"/>
      <c r="AD3286" s="6"/>
      <c r="AE3286" s="3"/>
      <c r="AF3286" s="3"/>
      <c r="AG3286" s="6"/>
      <c r="AH3286" s="6"/>
      <c r="AI3286" s="3"/>
      <c r="AJ3286" s="3"/>
      <c r="AK3286" s="3"/>
      <c r="AL3286" s="3"/>
      <c r="AM3286" s="6"/>
      <c r="AN3286" s="35"/>
      <c r="AO3286" s="35"/>
      <c r="AP3286" s="3"/>
      <c r="AQ3286" s="35"/>
      <c r="AR3286" s="3"/>
      <c r="AS3286" s="3"/>
      <c r="AT3286" s="6"/>
      <c r="AU3286" s="6"/>
      <c r="AV3286" s="6"/>
      <c r="AW3286" s="3"/>
      <c r="AX3286" s="3"/>
      <c r="AY3286" s="3"/>
      <c r="AZ3286" s="35"/>
      <c r="BA3286" s="3"/>
      <c r="BB3286" s="3"/>
      <c r="BC3286" s="3"/>
      <c r="BD3286" s="3"/>
      <c r="BE3286" s="3"/>
      <c r="BF3286" s="35"/>
      <c r="BG3286" s="3"/>
      <c r="BH3286" s="3"/>
      <c r="BI3286" s="3"/>
      <c r="BJ3286" s="3"/>
      <c r="BK3286" s="35"/>
      <c r="BL3286" s="35"/>
      <c r="BM3286" s="35"/>
      <c r="BN3286" s="3"/>
      <c r="BO3286" s="3"/>
      <c r="BP3286" s="3"/>
      <c r="BQ3286" s="3"/>
      <c r="BR3286" s="3"/>
      <c r="BS3286" s="3"/>
      <c r="BT3286" s="3"/>
      <c r="BU3286" s="3"/>
      <c r="BV3286" s="3"/>
      <c r="BW3286" s="3"/>
      <c r="BX3286" s="3"/>
      <c r="BY3286" s="3">
        <v>1975</v>
      </c>
      <c r="BZ3286" s="12" t="s">
        <v>2814</v>
      </c>
      <c r="CA3286" s="26" t="s">
        <v>2493</v>
      </c>
      <c r="CB3286" s="26" t="s">
        <v>3249</v>
      </c>
      <c r="CC3286" s="26" t="s">
        <v>3248</v>
      </c>
      <c r="CD3286" s="3"/>
      <c r="CE3286" s="3"/>
      <c r="CF3286" s="7"/>
      <c r="CU3286" s="1"/>
      <c r="CV3286" s="1"/>
      <c r="CW3286" s="1"/>
      <c r="DD3286" s="1"/>
      <c r="DF3286" s="1"/>
      <c r="DH3286"/>
      <c r="DJ3286" s="1"/>
      <c r="DP3286"/>
      <c r="DW3286" s="1"/>
      <c r="DX3286" s="1"/>
      <c r="DY3286" s="1"/>
      <c r="DZ3286" s="1"/>
      <c r="EA3286" s="1"/>
      <c r="EB3286" s="1"/>
      <c r="EC3286" s="1"/>
      <c r="EH3286"/>
      <c r="ER3286" s="1"/>
      <c r="ET3286" s="1"/>
      <c r="EV3286"/>
      <c r="EW3286"/>
      <c r="FH3286" s="1"/>
      <c r="FI3286" s="1"/>
      <c r="PD3286" s="2"/>
      <c r="PE3286" s="2"/>
      <c r="PF3286" s="2"/>
      <c r="PG3286" s="2"/>
      <c r="PH3286" s="2"/>
      <c r="PI3286" s="2"/>
      <c r="PJ3286" s="2"/>
      <c r="PK3286" s="2"/>
      <c r="PL3286" s="2"/>
      <c r="PM3286" s="2"/>
      <c r="PN3286" s="2"/>
      <c r="PO3286" s="2"/>
    </row>
    <row r="3287" spans="1:431" ht="126" hidden="1" x14ac:dyDescent="0.15">
      <c r="A3287" s="41" t="s">
        <v>3229</v>
      </c>
      <c r="B3287" s="3"/>
      <c r="C3287" s="34"/>
      <c r="D3287" s="34"/>
      <c r="E3287" s="3"/>
      <c r="F3287" s="6"/>
      <c r="G3287" s="6"/>
      <c r="H3287" s="6"/>
      <c r="I3287" s="3"/>
      <c r="J3287" s="6"/>
      <c r="K3287" s="3"/>
      <c r="L3287" s="3"/>
      <c r="M3287" s="3"/>
      <c r="N3287" s="6"/>
      <c r="O3287" s="3"/>
      <c r="P3287" s="6"/>
      <c r="Q3287" s="6"/>
      <c r="R3287" s="6"/>
      <c r="S3287" s="3"/>
      <c r="T3287" s="3"/>
      <c r="U3287" s="35"/>
      <c r="V3287" s="3"/>
      <c r="W3287" s="3"/>
      <c r="X3287" s="3"/>
      <c r="Y3287" s="6"/>
      <c r="Z3287" s="34"/>
      <c r="AA3287" s="34"/>
      <c r="AB3287" s="35"/>
      <c r="AC3287" s="34"/>
      <c r="AD3287" s="6"/>
      <c r="AE3287" s="3"/>
      <c r="AF3287" s="3"/>
      <c r="AG3287" s="6"/>
      <c r="AH3287" s="6"/>
      <c r="AI3287" s="3"/>
      <c r="AJ3287" s="3"/>
      <c r="AK3287" s="3"/>
      <c r="AL3287" s="3"/>
      <c r="AM3287" s="6"/>
      <c r="AN3287" s="35"/>
      <c r="AO3287" s="35"/>
      <c r="AP3287" s="3"/>
      <c r="AQ3287" s="35"/>
      <c r="AR3287" s="3"/>
      <c r="AS3287" s="3"/>
      <c r="AT3287" s="6"/>
      <c r="AU3287" s="6"/>
      <c r="AV3287" s="6"/>
      <c r="AW3287" s="3"/>
      <c r="AX3287" s="3"/>
      <c r="AY3287" s="3"/>
      <c r="AZ3287" s="35"/>
      <c r="BA3287" s="3"/>
      <c r="BB3287" s="3"/>
      <c r="BC3287" s="3"/>
      <c r="BD3287" s="3"/>
      <c r="BE3287" s="3"/>
      <c r="BF3287" s="35"/>
      <c r="BG3287" s="3"/>
      <c r="BH3287" s="3"/>
      <c r="BI3287" s="3"/>
      <c r="BJ3287" s="3"/>
      <c r="BK3287" s="35"/>
      <c r="BL3287" s="35"/>
      <c r="BM3287" s="35"/>
      <c r="BN3287" s="3"/>
      <c r="BO3287" s="3"/>
      <c r="BP3287" s="3"/>
      <c r="BQ3287" s="3"/>
      <c r="BR3287" s="3"/>
      <c r="BS3287" s="3"/>
      <c r="BT3287" s="3"/>
      <c r="BU3287" s="3"/>
      <c r="BV3287" s="3"/>
      <c r="BW3287" s="3"/>
      <c r="BX3287" s="3"/>
      <c r="BY3287" s="3">
        <v>1975</v>
      </c>
      <c r="BZ3287" s="12" t="s">
        <v>2814</v>
      </c>
      <c r="CA3287" s="26" t="s">
        <v>2493</v>
      </c>
      <c r="CB3287" s="26" t="s">
        <v>3249</v>
      </c>
      <c r="CC3287" s="26" t="s">
        <v>3248</v>
      </c>
      <c r="CD3287" s="3"/>
      <c r="CE3287" s="3"/>
      <c r="CF3287" s="7"/>
      <c r="CU3287" s="1"/>
      <c r="CV3287" s="1"/>
      <c r="CW3287" s="1"/>
      <c r="DD3287" s="1"/>
      <c r="DF3287" s="1"/>
      <c r="DH3287"/>
      <c r="DJ3287" s="1"/>
      <c r="DP3287"/>
      <c r="DW3287" s="1"/>
      <c r="DX3287" s="1"/>
      <c r="DY3287" s="1"/>
      <c r="DZ3287" s="1"/>
      <c r="EA3287" s="1"/>
      <c r="EB3287" s="1"/>
      <c r="EC3287" s="1"/>
      <c r="EH3287"/>
      <c r="ER3287" s="1"/>
      <c r="ET3287" s="1"/>
      <c r="EV3287"/>
      <c r="EW3287"/>
      <c r="FH3287" s="1"/>
      <c r="FI3287" s="1"/>
      <c r="PD3287" s="2"/>
      <c r="PE3287" s="2"/>
      <c r="PF3287" s="2"/>
      <c r="PG3287" s="2"/>
      <c r="PH3287" s="2"/>
      <c r="PI3287" s="2"/>
      <c r="PJ3287" s="2"/>
      <c r="PK3287" s="2"/>
      <c r="PL3287" s="2"/>
      <c r="PM3287" s="2"/>
      <c r="PN3287" s="2"/>
      <c r="PO3287" s="2"/>
    </row>
    <row r="3288" spans="1:431" ht="126" hidden="1" x14ac:dyDescent="0.15">
      <c r="A3288" s="41" t="s">
        <v>3230</v>
      </c>
      <c r="B3288" s="3"/>
      <c r="C3288" s="34"/>
      <c r="D3288" s="34"/>
      <c r="E3288" s="3"/>
      <c r="F3288" s="6"/>
      <c r="G3288" s="6"/>
      <c r="H3288" s="6"/>
      <c r="I3288" s="3"/>
      <c r="J3288" s="6"/>
      <c r="K3288" s="3"/>
      <c r="L3288" s="3"/>
      <c r="M3288" s="3"/>
      <c r="N3288" s="6"/>
      <c r="O3288" s="3"/>
      <c r="P3288" s="6"/>
      <c r="Q3288" s="6"/>
      <c r="R3288" s="6"/>
      <c r="S3288" s="3"/>
      <c r="T3288" s="3"/>
      <c r="U3288" s="35"/>
      <c r="V3288" s="3"/>
      <c r="W3288" s="3"/>
      <c r="X3288" s="3"/>
      <c r="Y3288" s="6"/>
      <c r="Z3288" s="34"/>
      <c r="AA3288" s="34"/>
      <c r="AB3288" s="35"/>
      <c r="AC3288" s="34"/>
      <c r="AD3288" s="6"/>
      <c r="AE3288" s="3"/>
      <c r="AF3288" s="3"/>
      <c r="AG3288" s="6"/>
      <c r="AH3288" s="6"/>
      <c r="AI3288" s="3"/>
      <c r="AJ3288" s="3"/>
      <c r="AK3288" s="3"/>
      <c r="AL3288" s="3"/>
      <c r="AM3288" s="6"/>
      <c r="AN3288" s="35"/>
      <c r="AO3288" s="35"/>
      <c r="AP3288" s="3"/>
      <c r="AQ3288" s="35"/>
      <c r="AR3288" s="3"/>
      <c r="AS3288" s="3"/>
      <c r="AT3288" s="6"/>
      <c r="AU3288" s="6"/>
      <c r="AV3288" s="6"/>
      <c r="AW3288" s="3"/>
      <c r="AX3288" s="3"/>
      <c r="AY3288" s="3"/>
      <c r="AZ3288" s="35"/>
      <c r="BA3288" s="3"/>
      <c r="BB3288" s="3"/>
      <c r="BC3288" s="3"/>
      <c r="BD3288" s="3"/>
      <c r="BE3288" s="3"/>
      <c r="BF3288" s="35"/>
      <c r="BG3288" s="3"/>
      <c r="BH3288" s="3"/>
      <c r="BI3288" s="3"/>
      <c r="BJ3288" s="3"/>
      <c r="BK3288" s="35"/>
      <c r="BL3288" s="35"/>
      <c r="BM3288" s="35"/>
      <c r="BN3288" s="3"/>
      <c r="BO3288" s="3"/>
      <c r="BP3288" s="3"/>
      <c r="BQ3288" s="3"/>
      <c r="BR3288" s="3"/>
      <c r="BS3288" s="3"/>
      <c r="BT3288" s="3"/>
      <c r="BU3288" s="3"/>
      <c r="BV3288" s="3"/>
      <c r="BW3288" s="3"/>
      <c r="BX3288" s="3"/>
      <c r="BY3288" s="3">
        <v>1975</v>
      </c>
      <c r="BZ3288" s="12" t="s">
        <v>2814</v>
      </c>
      <c r="CA3288" s="26" t="s">
        <v>2493</v>
      </c>
      <c r="CB3288" s="26" t="s">
        <v>3249</v>
      </c>
      <c r="CC3288" s="26" t="s">
        <v>3248</v>
      </c>
      <c r="CD3288" s="3"/>
      <c r="CE3288" s="3"/>
      <c r="CF3288" s="7"/>
      <c r="CU3288" s="1"/>
      <c r="CV3288" s="1"/>
      <c r="CW3288" s="1"/>
      <c r="DD3288" s="1"/>
      <c r="DF3288" s="1"/>
      <c r="DH3288"/>
      <c r="DJ3288" s="1"/>
      <c r="DP3288"/>
      <c r="DW3288" s="1"/>
      <c r="DX3288" s="1"/>
      <c r="DY3288" s="1"/>
      <c r="DZ3288" s="1"/>
      <c r="EA3288" s="1"/>
      <c r="EB3288" s="1"/>
      <c r="EC3288" s="1"/>
      <c r="EH3288"/>
      <c r="ER3288" s="1"/>
      <c r="ET3288" s="1"/>
      <c r="EV3288"/>
      <c r="EW3288"/>
      <c r="FH3288" s="1"/>
      <c r="FI3288" s="1"/>
      <c r="PD3288" s="2"/>
      <c r="PE3288" s="2"/>
      <c r="PF3288" s="2"/>
      <c r="PG3288" s="2"/>
      <c r="PH3288" s="2"/>
      <c r="PI3288" s="2"/>
      <c r="PJ3288" s="2"/>
      <c r="PK3288" s="2"/>
      <c r="PL3288" s="2"/>
      <c r="PM3288" s="2"/>
      <c r="PN3288" s="2"/>
      <c r="PO3288" s="2"/>
    </row>
    <row r="3289" spans="1:431" ht="126" hidden="1" x14ac:dyDescent="0.15">
      <c r="A3289" s="41" t="s">
        <v>3231</v>
      </c>
      <c r="B3289" s="3"/>
      <c r="C3289" s="34"/>
      <c r="D3289" s="34"/>
      <c r="E3289" s="3"/>
      <c r="F3289" s="6"/>
      <c r="G3289" s="6"/>
      <c r="H3289" s="6"/>
      <c r="I3289" s="3"/>
      <c r="J3289" s="6"/>
      <c r="K3289" s="3"/>
      <c r="L3289" s="3"/>
      <c r="M3289" s="3"/>
      <c r="N3289" s="6"/>
      <c r="O3289" s="3"/>
      <c r="P3289" s="6"/>
      <c r="Q3289" s="6"/>
      <c r="R3289" s="6"/>
      <c r="S3289" s="3"/>
      <c r="T3289" s="3"/>
      <c r="U3289" s="35"/>
      <c r="V3289" s="3"/>
      <c r="W3289" s="3"/>
      <c r="X3289" s="3"/>
      <c r="Y3289" s="6"/>
      <c r="Z3289" s="34"/>
      <c r="AA3289" s="34"/>
      <c r="AB3289" s="35"/>
      <c r="AC3289" s="34"/>
      <c r="AD3289" s="6"/>
      <c r="AE3289" s="3"/>
      <c r="AF3289" s="3"/>
      <c r="AG3289" s="6"/>
      <c r="AH3289" s="6"/>
      <c r="AI3289" s="3"/>
      <c r="AJ3289" s="3"/>
      <c r="AK3289" s="3"/>
      <c r="AL3289" s="3"/>
      <c r="AM3289" s="6"/>
      <c r="AN3289" s="35"/>
      <c r="AO3289" s="35"/>
      <c r="AP3289" s="3"/>
      <c r="AQ3289" s="35"/>
      <c r="AR3289" s="3"/>
      <c r="AS3289" s="3"/>
      <c r="AT3289" s="6"/>
      <c r="AU3289" s="6"/>
      <c r="AV3289" s="6"/>
      <c r="AW3289" s="3"/>
      <c r="AX3289" s="3"/>
      <c r="AY3289" s="3"/>
      <c r="AZ3289" s="35"/>
      <c r="BA3289" s="3"/>
      <c r="BB3289" s="3"/>
      <c r="BC3289" s="3"/>
      <c r="BD3289" s="3"/>
      <c r="BE3289" s="3"/>
      <c r="BF3289" s="35"/>
      <c r="BG3289" s="3"/>
      <c r="BH3289" s="3"/>
      <c r="BI3289" s="3"/>
      <c r="BJ3289" s="3"/>
      <c r="BK3289" s="35"/>
      <c r="BL3289" s="35"/>
      <c r="BM3289" s="35"/>
      <c r="BN3289" s="3"/>
      <c r="BO3289" s="3"/>
      <c r="BP3289" s="3"/>
      <c r="BQ3289" s="3"/>
      <c r="BR3289" s="3"/>
      <c r="BS3289" s="3"/>
      <c r="BT3289" s="3"/>
      <c r="BU3289" s="3"/>
      <c r="BV3289" s="3"/>
      <c r="BW3289" s="3"/>
      <c r="BX3289" s="3"/>
      <c r="BY3289" s="3">
        <v>1975</v>
      </c>
      <c r="BZ3289" s="12" t="s">
        <v>2814</v>
      </c>
      <c r="CA3289" s="26" t="s">
        <v>2493</v>
      </c>
      <c r="CB3289" s="26" t="s">
        <v>3249</v>
      </c>
      <c r="CC3289" s="26" t="s">
        <v>3248</v>
      </c>
      <c r="CD3289" s="3"/>
      <c r="CE3289" s="3"/>
      <c r="CF3289" s="7"/>
      <c r="CU3289" s="1"/>
      <c r="CV3289" s="1"/>
      <c r="CW3289" s="1"/>
      <c r="DD3289" s="1"/>
      <c r="DF3289" s="1"/>
      <c r="DH3289"/>
      <c r="DJ3289" s="1"/>
      <c r="DP3289"/>
      <c r="DW3289" s="1"/>
      <c r="DX3289" s="1"/>
      <c r="DY3289" s="1"/>
      <c r="DZ3289" s="1"/>
      <c r="EA3289" s="1"/>
      <c r="EB3289" s="1"/>
      <c r="EC3289" s="1"/>
      <c r="EH3289"/>
      <c r="ER3289" s="1"/>
      <c r="ET3289" s="1"/>
      <c r="EV3289"/>
      <c r="EW3289"/>
      <c r="FH3289" s="1"/>
      <c r="FI3289" s="1"/>
      <c r="PD3289" s="2"/>
      <c r="PE3289" s="2"/>
      <c r="PF3289" s="2"/>
      <c r="PG3289" s="2"/>
      <c r="PH3289" s="2"/>
      <c r="PI3289" s="2"/>
      <c r="PJ3289" s="2"/>
      <c r="PK3289" s="2"/>
      <c r="PL3289" s="2"/>
      <c r="PM3289" s="2"/>
      <c r="PN3289" s="2"/>
      <c r="PO3289" s="2"/>
    </row>
    <row r="3290" spans="1:431" ht="126" hidden="1" x14ac:dyDescent="0.15">
      <c r="A3290" s="41" t="s">
        <v>3232</v>
      </c>
      <c r="B3290" s="3"/>
      <c r="C3290" s="34"/>
      <c r="D3290" s="34"/>
      <c r="E3290" s="3"/>
      <c r="F3290" s="6"/>
      <c r="G3290" s="6"/>
      <c r="H3290" s="6"/>
      <c r="I3290" s="3"/>
      <c r="J3290" s="6"/>
      <c r="K3290" s="3"/>
      <c r="L3290" s="3"/>
      <c r="M3290" s="3"/>
      <c r="N3290" s="6"/>
      <c r="O3290" s="3"/>
      <c r="P3290" s="6"/>
      <c r="Q3290" s="6"/>
      <c r="R3290" s="6"/>
      <c r="S3290" s="3"/>
      <c r="T3290" s="3"/>
      <c r="U3290" s="35"/>
      <c r="V3290" s="3"/>
      <c r="W3290" s="3"/>
      <c r="X3290" s="3"/>
      <c r="Y3290" s="6"/>
      <c r="Z3290" s="34"/>
      <c r="AA3290" s="34"/>
      <c r="AB3290" s="35"/>
      <c r="AC3290" s="34"/>
      <c r="AD3290" s="6"/>
      <c r="AE3290" s="3"/>
      <c r="AF3290" s="3"/>
      <c r="AG3290" s="6"/>
      <c r="AH3290" s="6"/>
      <c r="AI3290" s="3"/>
      <c r="AJ3290" s="3"/>
      <c r="AK3290" s="3"/>
      <c r="AL3290" s="3"/>
      <c r="AM3290" s="6"/>
      <c r="AN3290" s="35"/>
      <c r="AO3290" s="35"/>
      <c r="AP3290" s="3"/>
      <c r="AQ3290" s="35"/>
      <c r="AR3290" s="3"/>
      <c r="AS3290" s="3"/>
      <c r="AT3290" s="6"/>
      <c r="AU3290" s="6"/>
      <c r="AV3290" s="6"/>
      <c r="AW3290" s="3"/>
      <c r="AX3290" s="3"/>
      <c r="AY3290" s="3"/>
      <c r="AZ3290" s="35"/>
      <c r="BA3290" s="3"/>
      <c r="BB3290" s="3"/>
      <c r="BC3290" s="3"/>
      <c r="BD3290" s="3"/>
      <c r="BE3290" s="3"/>
      <c r="BF3290" s="35"/>
      <c r="BG3290" s="3"/>
      <c r="BH3290" s="3"/>
      <c r="BI3290" s="3"/>
      <c r="BJ3290" s="3"/>
      <c r="BK3290" s="35"/>
      <c r="BL3290" s="35"/>
      <c r="BM3290" s="35"/>
      <c r="BN3290" s="3"/>
      <c r="BO3290" s="3"/>
      <c r="BP3290" s="3"/>
      <c r="BQ3290" s="3"/>
      <c r="BR3290" s="3"/>
      <c r="BS3290" s="3"/>
      <c r="BT3290" s="3"/>
      <c r="BU3290" s="3"/>
      <c r="BV3290" s="3"/>
      <c r="BW3290" s="3"/>
      <c r="BX3290" s="3"/>
      <c r="BY3290" s="3">
        <v>1975</v>
      </c>
      <c r="BZ3290" s="12" t="s">
        <v>2814</v>
      </c>
      <c r="CA3290" s="26" t="s">
        <v>2493</v>
      </c>
      <c r="CB3290" s="26" t="s">
        <v>3249</v>
      </c>
      <c r="CC3290" s="26" t="s">
        <v>3248</v>
      </c>
      <c r="CD3290" s="3"/>
      <c r="CE3290" s="3"/>
      <c r="CF3290" s="7"/>
      <c r="CU3290" s="1"/>
      <c r="CV3290" s="1"/>
      <c r="CW3290" s="1"/>
      <c r="DD3290" s="1"/>
      <c r="DF3290" s="1"/>
      <c r="DH3290"/>
      <c r="DJ3290" s="1"/>
      <c r="DP3290"/>
      <c r="DW3290" s="1"/>
      <c r="DX3290" s="1"/>
      <c r="DY3290" s="1"/>
      <c r="DZ3290" s="1"/>
      <c r="EA3290" s="1"/>
      <c r="EB3290" s="1"/>
      <c r="EC3290" s="1"/>
      <c r="EH3290"/>
      <c r="ER3290" s="1"/>
      <c r="ET3290" s="1"/>
      <c r="EV3290"/>
      <c r="EW3290"/>
      <c r="FH3290" s="1"/>
      <c r="FI3290" s="1"/>
      <c r="PD3290" s="2"/>
      <c r="PE3290" s="2"/>
      <c r="PF3290" s="2"/>
      <c r="PG3290" s="2"/>
      <c r="PH3290" s="2"/>
      <c r="PI3290" s="2"/>
      <c r="PJ3290" s="2"/>
      <c r="PK3290" s="2"/>
      <c r="PL3290" s="2"/>
      <c r="PM3290" s="2"/>
      <c r="PN3290" s="2"/>
      <c r="PO3290" s="2"/>
    </row>
    <row r="3291" spans="1:431" ht="126" hidden="1" x14ac:dyDescent="0.15">
      <c r="A3291" s="42" t="s">
        <v>3233</v>
      </c>
      <c r="B3291" s="3"/>
      <c r="C3291" s="34"/>
      <c r="D3291" s="34"/>
      <c r="E3291" s="3"/>
      <c r="F3291" s="6"/>
      <c r="G3291" s="6"/>
      <c r="H3291" s="6"/>
      <c r="I3291" s="3"/>
      <c r="J3291" s="6"/>
      <c r="K3291" s="3"/>
      <c r="L3291" s="3"/>
      <c r="M3291" s="3"/>
      <c r="N3291" s="6"/>
      <c r="O3291" s="3"/>
      <c r="P3291" s="6"/>
      <c r="Q3291" s="6"/>
      <c r="R3291" s="6"/>
      <c r="S3291" s="3"/>
      <c r="T3291" s="3"/>
      <c r="U3291" s="35"/>
      <c r="V3291" s="3"/>
      <c r="W3291" s="3"/>
      <c r="X3291" s="3"/>
      <c r="Y3291" s="6"/>
      <c r="Z3291" s="34"/>
      <c r="AA3291" s="34"/>
      <c r="AB3291" s="35"/>
      <c r="AC3291" s="34"/>
      <c r="AD3291" s="6"/>
      <c r="AE3291" s="3"/>
      <c r="AF3291" s="3"/>
      <c r="AG3291" s="6"/>
      <c r="AH3291" s="6"/>
      <c r="AI3291" s="3"/>
      <c r="AJ3291" s="3"/>
      <c r="AK3291" s="3"/>
      <c r="AL3291" s="3"/>
      <c r="AM3291" s="6"/>
      <c r="AN3291" s="35"/>
      <c r="AO3291" s="35"/>
      <c r="AP3291" s="3"/>
      <c r="AQ3291" s="35"/>
      <c r="AR3291" s="3"/>
      <c r="AS3291" s="3"/>
      <c r="AT3291" s="6"/>
      <c r="AU3291" s="6"/>
      <c r="AV3291" s="6"/>
      <c r="AW3291" s="3"/>
      <c r="AX3291" s="3"/>
      <c r="AY3291" s="3"/>
      <c r="AZ3291" s="35"/>
      <c r="BA3291" s="3"/>
      <c r="BB3291" s="3"/>
      <c r="BC3291" s="3"/>
      <c r="BD3291" s="3"/>
      <c r="BE3291" s="3"/>
      <c r="BF3291" s="35"/>
      <c r="BG3291" s="3"/>
      <c r="BH3291" s="3"/>
      <c r="BI3291" s="3"/>
      <c r="BJ3291" s="3"/>
      <c r="BK3291" s="35"/>
      <c r="BL3291" s="35"/>
      <c r="BM3291" s="35"/>
      <c r="BN3291" s="3"/>
      <c r="BO3291" s="3"/>
      <c r="BP3291" s="3"/>
      <c r="BQ3291" s="3"/>
      <c r="BR3291" s="3"/>
      <c r="BS3291" s="3"/>
      <c r="BT3291" s="3"/>
      <c r="BU3291" s="3"/>
      <c r="BV3291" s="3"/>
      <c r="BW3291" s="3"/>
      <c r="BX3291" s="3"/>
      <c r="BY3291" s="3">
        <v>1975</v>
      </c>
      <c r="BZ3291" s="12" t="s">
        <v>2814</v>
      </c>
      <c r="CA3291" s="26" t="s">
        <v>2493</v>
      </c>
      <c r="CB3291" s="26" t="s">
        <v>3249</v>
      </c>
      <c r="CC3291" s="26" t="s">
        <v>3248</v>
      </c>
      <c r="CD3291" s="3"/>
      <c r="CE3291" s="3"/>
      <c r="CF3291" s="7"/>
      <c r="CU3291" s="1"/>
      <c r="CV3291" s="1"/>
      <c r="CW3291" s="1"/>
      <c r="DD3291" s="1"/>
      <c r="DF3291" s="1"/>
      <c r="DH3291"/>
      <c r="DJ3291" s="1"/>
      <c r="DP3291"/>
      <c r="DW3291" s="1"/>
      <c r="DX3291" s="1"/>
      <c r="DY3291" s="1"/>
      <c r="DZ3291" s="1"/>
      <c r="EA3291" s="1"/>
      <c r="EB3291" s="1"/>
      <c r="EC3291" s="1"/>
      <c r="EH3291"/>
      <c r="ER3291" s="1"/>
      <c r="ET3291" s="1"/>
      <c r="EV3291"/>
      <c r="EW3291"/>
      <c r="FH3291" s="1"/>
      <c r="FI3291" s="1"/>
      <c r="PD3291" s="2"/>
      <c r="PE3291" s="2"/>
      <c r="PF3291" s="2"/>
      <c r="PG3291" s="2"/>
      <c r="PH3291" s="2"/>
      <c r="PI3291" s="2"/>
      <c r="PJ3291" s="2"/>
      <c r="PK3291" s="2"/>
      <c r="PL3291" s="2"/>
      <c r="PM3291" s="2"/>
      <c r="PN3291" s="2"/>
      <c r="PO3291" s="2"/>
    </row>
    <row r="3292" spans="1:431" ht="126" hidden="1" x14ac:dyDescent="0.15">
      <c r="A3292" s="41" t="s">
        <v>3234</v>
      </c>
      <c r="B3292" s="3"/>
      <c r="C3292" s="34"/>
      <c r="D3292" s="34"/>
      <c r="E3292" s="3"/>
      <c r="F3292" s="6"/>
      <c r="G3292" s="6"/>
      <c r="H3292" s="6"/>
      <c r="I3292" s="3"/>
      <c r="J3292" s="6"/>
      <c r="K3292" s="3"/>
      <c r="L3292" s="3"/>
      <c r="M3292" s="3"/>
      <c r="N3292" s="6"/>
      <c r="O3292" s="3"/>
      <c r="P3292" s="6"/>
      <c r="Q3292" s="6"/>
      <c r="R3292" s="6"/>
      <c r="S3292" s="3"/>
      <c r="T3292" s="3"/>
      <c r="U3292" s="35"/>
      <c r="V3292" s="3"/>
      <c r="W3292" s="3"/>
      <c r="X3292" s="3"/>
      <c r="Y3292" s="6"/>
      <c r="Z3292" s="34"/>
      <c r="AA3292" s="34"/>
      <c r="AB3292" s="35"/>
      <c r="AC3292" s="34"/>
      <c r="AD3292" s="6"/>
      <c r="AE3292" s="3"/>
      <c r="AF3292" s="3"/>
      <c r="AG3292" s="6"/>
      <c r="AH3292" s="6"/>
      <c r="AI3292" s="3"/>
      <c r="AJ3292" s="3"/>
      <c r="AK3292" s="3"/>
      <c r="AL3292" s="3"/>
      <c r="AM3292" s="6"/>
      <c r="AN3292" s="35"/>
      <c r="AO3292" s="35"/>
      <c r="AP3292" s="3"/>
      <c r="AQ3292" s="35"/>
      <c r="AR3292" s="3"/>
      <c r="AS3292" s="3"/>
      <c r="AT3292" s="6"/>
      <c r="AU3292" s="6"/>
      <c r="AV3292" s="6"/>
      <c r="AW3292" s="3"/>
      <c r="AX3292" s="3"/>
      <c r="AY3292" s="3"/>
      <c r="AZ3292" s="35"/>
      <c r="BA3292" s="3"/>
      <c r="BB3292" s="3"/>
      <c r="BC3292" s="3"/>
      <c r="BD3292" s="3"/>
      <c r="BE3292" s="3"/>
      <c r="BF3292" s="35"/>
      <c r="BG3292" s="3"/>
      <c r="BH3292" s="3"/>
      <c r="BI3292" s="3"/>
      <c r="BJ3292" s="3"/>
      <c r="BK3292" s="35"/>
      <c r="BL3292" s="35"/>
      <c r="BM3292" s="35"/>
      <c r="BN3292" s="3"/>
      <c r="BO3292" s="3"/>
      <c r="BP3292" s="3"/>
      <c r="BQ3292" s="3"/>
      <c r="BR3292" s="3"/>
      <c r="BS3292" s="3"/>
      <c r="BT3292" s="3"/>
      <c r="BU3292" s="3"/>
      <c r="BV3292" s="3"/>
      <c r="BW3292" s="3"/>
      <c r="BX3292" s="3"/>
      <c r="BY3292" s="3">
        <v>1975</v>
      </c>
      <c r="BZ3292" s="12" t="s">
        <v>2814</v>
      </c>
      <c r="CA3292" s="26" t="s">
        <v>2493</v>
      </c>
      <c r="CB3292" s="26" t="s">
        <v>3249</v>
      </c>
      <c r="CC3292" s="26" t="s">
        <v>3248</v>
      </c>
      <c r="CD3292" s="3"/>
      <c r="CE3292" s="3"/>
      <c r="CF3292" s="7"/>
      <c r="CU3292" s="1"/>
      <c r="CV3292" s="1"/>
      <c r="CW3292" s="1"/>
      <c r="DD3292" s="1"/>
      <c r="DF3292" s="1"/>
      <c r="DH3292"/>
      <c r="DJ3292" s="1"/>
      <c r="DP3292"/>
      <c r="DW3292" s="1"/>
      <c r="DX3292" s="1"/>
      <c r="DY3292" s="1"/>
      <c r="DZ3292" s="1"/>
      <c r="EA3292" s="1"/>
      <c r="EB3292" s="1"/>
      <c r="EC3292" s="1"/>
      <c r="EH3292"/>
      <c r="ER3292" s="1"/>
      <c r="ET3292" s="1"/>
      <c r="EV3292"/>
      <c r="EW3292"/>
      <c r="FH3292" s="1"/>
      <c r="FI3292" s="1"/>
      <c r="PD3292" s="2"/>
      <c r="PE3292" s="2"/>
      <c r="PF3292" s="2"/>
      <c r="PG3292" s="2"/>
      <c r="PH3292" s="2"/>
      <c r="PI3292" s="2"/>
      <c r="PJ3292" s="2"/>
      <c r="PK3292" s="2"/>
      <c r="PL3292" s="2"/>
      <c r="PM3292" s="2"/>
      <c r="PN3292" s="2"/>
      <c r="PO3292" s="2"/>
    </row>
    <row r="3293" spans="1:431" ht="126" hidden="1" x14ac:dyDescent="0.15">
      <c r="A3293" s="41" t="s">
        <v>3235</v>
      </c>
      <c r="B3293" s="3"/>
      <c r="C3293" s="34"/>
      <c r="D3293" s="34"/>
      <c r="E3293" s="3"/>
      <c r="F3293" s="6"/>
      <c r="G3293" s="6"/>
      <c r="H3293" s="6"/>
      <c r="I3293" s="3"/>
      <c r="J3293" s="6"/>
      <c r="K3293" s="3"/>
      <c r="L3293" s="3"/>
      <c r="M3293" s="3"/>
      <c r="N3293" s="6"/>
      <c r="O3293" s="3"/>
      <c r="P3293" s="6"/>
      <c r="Q3293" s="6"/>
      <c r="R3293" s="6"/>
      <c r="S3293" s="3"/>
      <c r="T3293" s="3"/>
      <c r="U3293" s="35"/>
      <c r="V3293" s="3"/>
      <c r="W3293" s="3"/>
      <c r="X3293" s="3"/>
      <c r="Y3293" s="6"/>
      <c r="Z3293" s="34"/>
      <c r="AA3293" s="34"/>
      <c r="AB3293" s="35"/>
      <c r="AC3293" s="34"/>
      <c r="AD3293" s="6"/>
      <c r="AE3293" s="3"/>
      <c r="AF3293" s="3"/>
      <c r="AG3293" s="6"/>
      <c r="AH3293" s="6"/>
      <c r="AI3293" s="3"/>
      <c r="AJ3293" s="3"/>
      <c r="AK3293" s="3"/>
      <c r="AL3293" s="3"/>
      <c r="AM3293" s="6"/>
      <c r="AN3293" s="35"/>
      <c r="AO3293" s="35"/>
      <c r="AP3293" s="3"/>
      <c r="AQ3293" s="35"/>
      <c r="AR3293" s="3"/>
      <c r="AS3293" s="3"/>
      <c r="AT3293" s="6"/>
      <c r="AU3293" s="6"/>
      <c r="AV3293" s="6"/>
      <c r="AW3293" s="3"/>
      <c r="AX3293" s="3"/>
      <c r="AY3293" s="3"/>
      <c r="AZ3293" s="35"/>
      <c r="BA3293" s="3"/>
      <c r="BB3293" s="3"/>
      <c r="BC3293" s="3"/>
      <c r="BD3293" s="3"/>
      <c r="BE3293" s="3"/>
      <c r="BF3293" s="35"/>
      <c r="BG3293" s="3"/>
      <c r="BH3293" s="3"/>
      <c r="BI3293" s="3"/>
      <c r="BJ3293" s="3"/>
      <c r="BK3293" s="35"/>
      <c r="BL3293" s="35"/>
      <c r="BM3293" s="35"/>
      <c r="BN3293" s="3"/>
      <c r="BO3293" s="3"/>
      <c r="BP3293" s="3"/>
      <c r="BQ3293" s="3"/>
      <c r="BR3293" s="3"/>
      <c r="BS3293" s="3"/>
      <c r="BT3293" s="3"/>
      <c r="BU3293" s="3"/>
      <c r="BV3293" s="3"/>
      <c r="BW3293" s="3"/>
      <c r="BX3293" s="3"/>
      <c r="BY3293" s="3">
        <v>1975</v>
      </c>
      <c r="BZ3293" s="12" t="s">
        <v>2814</v>
      </c>
      <c r="CA3293" s="26" t="s">
        <v>2493</v>
      </c>
      <c r="CB3293" s="26" t="s">
        <v>3249</v>
      </c>
      <c r="CC3293" s="26" t="s">
        <v>3248</v>
      </c>
      <c r="CD3293" s="3"/>
      <c r="CE3293" s="3"/>
      <c r="CF3293" s="7"/>
      <c r="CU3293" s="1"/>
      <c r="CV3293" s="1"/>
      <c r="CW3293" s="1"/>
      <c r="DD3293" s="1"/>
      <c r="DF3293" s="1"/>
      <c r="DH3293"/>
      <c r="DJ3293" s="1"/>
      <c r="DP3293"/>
      <c r="DW3293" s="1"/>
      <c r="DX3293" s="1"/>
      <c r="DY3293" s="1"/>
      <c r="DZ3293" s="1"/>
      <c r="EA3293" s="1"/>
      <c r="EB3293" s="1"/>
      <c r="EC3293" s="1"/>
      <c r="EH3293"/>
      <c r="ER3293" s="1"/>
      <c r="ET3293" s="1"/>
      <c r="EV3293"/>
      <c r="EW3293"/>
      <c r="FH3293" s="1"/>
      <c r="FI3293" s="1"/>
      <c r="PD3293" s="2"/>
      <c r="PE3293" s="2"/>
      <c r="PF3293" s="2"/>
      <c r="PG3293" s="2"/>
      <c r="PH3293" s="2"/>
      <c r="PI3293" s="2"/>
      <c r="PJ3293" s="2"/>
      <c r="PK3293" s="2"/>
      <c r="PL3293" s="2"/>
      <c r="PM3293" s="2"/>
      <c r="PN3293" s="2"/>
      <c r="PO3293" s="2"/>
    </row>
    <row r="3294" spans="1:431" ht="126" hidden="1" x14ac:dyDescent="0.15">
      <c r="A3294" s="41" t="s">
        <v>3236</v>
      </c>
      <c r="B3294" s="3"/>
      <c r="C3294" s="34"/>
      <c r="D3294" s="34"/>
      <c r="E3294" s="3"/>
      <c r="F3294" s="6"/>
      <c r="G3294" s="6"/>
      <c r="H3294" s="6"/>
      <c r="I3294" s="3"/>
      <c r="J3294" s="6"/>
      <c r="K3294" s="3"/>
      <c r="L3294" s="3"/>
      <c r="M3294" s="3"/>
      <c r="N3294" s="6"/>
      <c r="O3294" s="3"/>
      <c r="P3294" s="6"/>
      <c r="Q3294" s="6"/>
      <c r="R3294" s="6"/>
      <c r="S3294" s="3"/>
      <c r="T3294" s="3"/>
      <c r="U3294" s="35"/>
      <c r="V3294" s="3"/>
      <c r="W3294" s="3"/>
      <c r="X3294" s="3"/>
      <c r="Y3294" s="6"/>
      <c r="Z3294" s="34"/>
      <c r="AA3294" s="34"/>
      <c r="AB3294" s="35"/>
      <c r="AC3294" s="34"/>
      <c r="AD3294" s="6"/>
      <c r="AE3294" s="3"/>
      <c r="AF3294" s="3"/>
      <c r="AG3294" s="6"/>
      <c r="AH3294" s="6"/>
      <c r="AI3294" s="3"/>
      <c r="AJ3294" s="3"/>
      <c r="AK3294" s="3"/>
      <c r="AL3294" s="3"/>
      <c r="AM3294" s="6"/>
      <c r="AN3294" s="35"/>
      <c r="AO3294" s="35"/>
      <c r="AP3294" s="3"/>
      <c r="AQ3294" s="35"/>
      <c r="AR3294" s="3"/>
      <c r="AS3294" s="3"/>
      <c r="AT3294" s="6"/>
      <c r="AU3294" s="6"/>
      <c r="AV3294" s="6"/>
      <c r="AW3294" s="3"/>
      <c r="AX3294" s="3"/>
      <c r="AY3294" s="3"/>
      <c r="AZ3294" s="35"/>
      <c r="BA3294" s="3"/>
      <c r="BB3294" s="3"/>
      <c r="BC3294" s="3"/>
      <c r="BD3294" s="3"/>
      <c r="BE3294" s="3"/>
      <c r="BF3294" s="35"/>
      <c r="BG3294" s="3"/>
      <c r="BH3294" s="3"/>
      <c r="BI3294" s="3"/>
      <c r="BJ3294" s="3"/>
      <c r="BK3294" s="35"/>
      <c r="BL3294" s="35"/>
      <c r="BM3294" s="35"/>
      <c r="BN3294" s="3"/>
      <c r="BO3294" s="3"/>
      <c r="BP3294" s="3"/>
      <c r="BQ3294" s="3"/>
      <c r="BR3294" s="3"/>
      <c r="BS3294" s="3"/>
      <c r="BT3294" s="3"/>
      <c r="BU3294" s="3"/>
      <c r="BV3294" s="3"/>
      <c r="BW3294" s="3"/>
      <c r="BX3294" s="3"/>
      <c r="BY3294" s="3">
        <v>1975</v>
      </c>
      <c r="BZ3294" s="12" t="s">
        <v>2814</v>
      </c>
      <c r="CA3294" s="26" t="s">
        <v>2493</v>
      </c>
      <c r="CB3294" s="26" t="s">
        <v>3249</v>
      </c>
      <c r="CC3294" s="26" t="s">
        <v>3248</v>
      </c>
      <c r="CD3294" s="3"/>
      <c r="CE3294" s="3"/>
      <c r="CF3294" s="7"/>
      <c r="CU3294" s="1"/>
      <c r="CV3294" s="1"/>
      <c r="CW3294" s="1"/>
      <c r="DD3294" s="1"/>
      <c r="DF3294" s="1"/>
      <c r="DH3294"/>
      <c r="DJ3294" s="1"/>
      <c r="DP3294"/>
      <c r="DW3294" s="1"/>
      <c r="DX3294" s="1"/>
      <c r="DY3294" s="1"/>
      <c r="DZ3294" s="1"/>
      <c r="EA3294" s="1"/>
      <c r="EB3294" s="1"/>
      <c r="EC3294" s="1"/>
      <c r="EH3294"/>
      <c r="ER3294" s="1"/>
      <c r="ET3294" s="1"/>
      <c r="EV3294"/>
      <c r="EW3294"/>
      <c r="FH3294" s="1"/>
      <c r="FI3294" s="1"/>
      <c r="PD3294" s="2"/>
      <c r="PE3294" s="2"/>
      <c r="PF3294" s="2"/>
      <c r="PG3294" s="2"/>
      <c r="PH3294" s="2"/>
      <c r="PI3294" s="2"/>
      <c r="PJ3294" s="2"/>
      <c r="PK3294" s="2"/>
      <c r="PL3294" s="2"/>
      <c r="PM3294" s="2"/>
      <c r="PN3294" s="2"/>
      <c r="PO3294" s="2"/>
    </row>
    <row r="3295" spans="1:431" ht="126" hidden="1" x14ac:dyDescent="0.15">
      <c r="A3295" s="41" t="s">
        <v>3237</v>
      </c>
      <c r="B3295" s="3"/>
      <c r="C3295" s="34"/>
      <c r="D3295" s="34"/>
      <c r="E3295" s="3"/>
      <c r="F3295" s="6"/>
      <c r="G3295" s="6"/>
      <c r="H3295" s="6"/>
      <c r="I3295" s="3"/>
      <c r="J3295" s="6"/>
      <c r="K3295" s="3"/>
      <c r="L3295" s="3"/>
      <c r="M3295" s="3"/>
      <c r="N3295" s="6"/>
      <c r="O3295" s="3"/>
      <c r="P3295" s="6"/>
      <c r="Q3295" s="6"/>
      <c r="R3295" s="6"/>
      <c r="S3295" s="3"/>
      <c r="T3295" s="3"/>
      <c r="U3295" s="35"/>
      <c r="V3295" s="3"/>
      <c r="W3295" s="3"/>
      <c r="X3295" s="3"/>
      <c r="Y3295" s="6"/>
      <c r="Z3295" s="34"/>
      <c r="AA3295" s="34"/>
      <c r="AB3295" s="35"/>
      <c r="AC3295" s="34"/>
      <c r="AD3295" s="6"/>
      <c r="AE3295" s="3"/>
      <c r="AF3295" s="3"/>
      <c r="AG3295" s="6"/>
      <c r="AH3295" s="6"/>
      <c r="AI3295" s="3"/>
      <c r="AJ3295" s="3"/>
      <c r="AK3295" s="3"/>
      <c r="AL3295" s="3"/>
      <c r="AM3295" s="6"/>
      <c r="AN3295" s="35"/>
      <c r="AO3295" s="35"/>
      <c r="AP3295" s="3"/>
      <c r="AQ3295" s="35"/>
      <c r="AR3295" s="3"/>
      <c r="AS3295" s="3"/>
      <c r="AT3295" s="6"/>
      <c r="AU3295" s="6"/>
      <c r="AV3295" s="6"/>
      <c r="AW3295" s="3"/>
      <c r="AX3295" s="3"/>
      <c r="AY3295" s="3"/>
      <c r="AZ3295" s="35"/>
      <c r="BA3295" s="3"/>
      <c r="BB3295" s="3"/>
      <c r="BC3295" s="3"/>
      <c r="BD3295" s="3"/>
      <c r="BE3295" s="3"/>
      <c r="BF3295" s="35"/>
      <c r="BG3295" s="3"/>
      <c r="BH3295" s="3"/>
      <c r="BI3295" s="3"/>
      <c r="BJ3295" s="3"/>
      <c r="BK3295" s="35"/>
      <c r="BL3295" s="35"/>
      <c r="BM3295" s="35"/>
      <c r="BN3295" s="3"/>
      <c r="BO3295" s="3"/>
      <c r="BP3295" s="3"/>
      <c r="BQ3295" s="3"/>
      <c r="BR3295" s="3"/>
      <c r="BS3295" s="3"/>
      <c r="BT3295" s="3"/>
      <c r="BU3295" s="3"/>
      <c r="BV3295" s="3"/>
      <c r="BW3295" s="3"/>
      <c r="BX3295" s="3"/>
      <c r="BY3295" s="3">
        <v>1975</v>
      </c>
      <c r="BZ3295" s="12" t="s">
        <v>2814</v>
      </c>
      <c r="CA3295" s="26" t="s">
        <v>2493</v>
      </c>
      <c r="CB3295" s="26" t="s">
        <v>3249</v>
      </c>
      <c r="CC3295" s="26" t="s">
        <v>3248</v>
      </c>
      <c r="CD3295" s="3"/>
      <c r="CE3295" s="3"/>
      <c r="CF3295" s="7"/>
      <c r="CU3295" s="1"/>
      <c r="CV3295" s="1"/>
      <c r="CW3295" s="1"/>
      <c r="DD3295" s="1"/>
      <c r="DF3295" s="1"/>
      <c r="DH3295"/>
      <c r="DJ3295" s="1"/>
      <c r="DP3295"/>
      <c r="DW3295" s="1"/>
      <c r="DX3295" s="1"/>
      <c r="DY3295" s="1"/>
      <c r="DZ3295" s="1"/>
      <c r="EA3295" s="1"/>
      <c r="EB3295" s="1"/>
      <c r="EC3295" s="1"/>
      <c r="EH3295"/>
      <c r="ER3295" s="1"/>
      <c r="ET3295" s="1"/>
      <c r="EV3295"/>
      <c r="EW3295"/>
      <c r="FH3295" s="1"/>
      <c r="FI3295" s="1"/>
      <c r="PD3295" s="2"/>
      <c r="PE3295" s="2"/>
      <c r="PF3295" s="2"/>
      <c r="PG3295" s="2"/>
      <c r="PH3295" s="2"/>
      <c r="PI3295" s="2"/>
      <c r="PJ3295" s="2"/>
      <c r="PK3295" s="2"/>
      <c r="PL3295" s="2"/>
      <c r="PM3295" s="2"/>
      <c r="PN3295" s="2"/>
      <c r="PO3295" s="2"/>
    </row>
    <row r="3296" spans="1:431" ht="126" hidden="1" x14ac:dyDescent="0.15">
      <c r="A3296" s="41" t="s">
        <v>3238</v>
      </c>
      <c r="B3296" s="3"/>
      <c r="C3296" s="34"/>
      <c r="D3296" s="34"/>
      <c r="E3296" s="3"/>
      <c r="F3296" s="6"/>
      <c r="G3296" s="6"/>
      <c r="H3296" s="6"/>
      <c r="I3296" s="3"/>
      <c r="J3296" s="6"/>
      <c r="K3296" s="3"/>
      <c r="L3296" s="3"/>
      <c r="M3296" s="3"/>
      <c r="N3296" s="6"/>
      <c r="O3296" s="3"/>
      <c r="P3296" s="6"/>
      <c r="Q3296" s="6"/>
      <c r="R3296" s="6"/>
      <c r="S3296" s="3"/>
      <c r="T3296" s="3"/>
      <c r="U3296" s="35"/>
      <c r="V3296" s="3"/>
      <c r="W3296" s="3"/>
      <c r="X3296" s="3"/>
      <c r="Y3296" s="6"/>
      <c r="Z3296" s="34"/>
      <c r="AA3296" s="34"/>
      <c r="AB3296" s="35"/>
      <c r="AC3296" s="34"/>
      <c r="AD3296" s="6"/>
      <c r="AE3296" s="3"/>
      <c r="AF3296" s="3"/>
      <c r="AG3296" s="6"/>
      <c r="AH3296" s="6"/>
      <c r="AI3296" s="3"/>
      <c r="AJ3296" s="3"/>
      <c r="AK3296" s="3"/>
      <c r="AL3296" s="3"/>
      <c r="AM3296" s="6"/>
      <c r="AN3296" s="35"/>
      <c r="AO3296" s="35"/>
      <c r="AP3296" s="3"/>
      <c r="AQ3296" s="35"/>
      <c r="AR3296" s="3"/>
      <c r="AS3296" s="3"/>
      <c r="AT3296" s="6"/>
      <c r="AU3296" s="6"/>
      <c r="AV3296" s="6"/>
      <c r="AW3296" s="3"/>
      <c r="AX3296" s="3"/>
      <c r="AY3296" s="3"/>
      <c r="AZ3296" s="35"/>
      <c r="BA3296" s="3"/>
      <c r="BB3296" s="3"/>
      <c r="BC3296" s="3"/>
      <c r="BD3296" s="3"/>
      <c r="BE3296" s="3"/>
      <c r="BF3296" s="35"/>
      <c r="BG3296" s="3"/>
      <c r="BH3296" s="3"/>
      <c r="BI3296" s="3"/>
      <c r="BJ3296" s="3"/>
      <c r="BK3296" s="35"/>
      <c r="BL3296" s="35"/>
      <c r="BM3296" s="35"/>
      <c r="BN3296" s="3"/>
      <c r="BO3296" s="3"/>
      <c r="BP3296" s="3"/>
      <c r="BQ3296" s="3"/>
      <c r="BR3296" s="3"/>
      <c r="BS3296" s="3"/>
      <c r="BT3296" s="3"/>
      <c r="BU3296" s="3"/>
      <c r="BV3296" s="3"/>
      <c r="BW3296" s="3"/>
      <c r="BX3296" s="3"/>
      <c r="BY3296" s="3">
        <v>1975</v>
      </c>
      <c r="BZ3296" s="12" t="s">
        <v>2814</v>
      </c>
      <c r="CA3296" s="26" t="s">
        <v>2493</v>
      </c>
      <c r="CB3296" s="26" t="s">
        <v>3249</v>
      </c>
      <c r="CC3296" s="26" t="s">
        <v>3248</v>
      </c>
      <c r="CD3296" s="3"/>
      <c r="CE3296" s="3"/>
      <c r="CF3296" s="7"/>
      <c r="CU3296" s="1"/>
      <c r="CV3296" s="1"/>
      <c r="CW3296" s="1"/>
      <c r="DD3296" s="1"/>
      <c r="DF3296" s="1"/>
      <c r="DH3296"/>
      <c r="DJ3296" s="1"/>
      <c r="DP3296"/>
      <c r="DW3296" s="1"/>
      <c r="DX3296" s="1"/>
      <c r="DY3296" s="1"/>
      <c r="DZ3296" s="1"/>
      <c r="EA3296" s="1"/>
      <c r="EB3296" s="1"/>
      <c r="EC3296" s="1"/>
      <c r="EH3296"/>
      <c r="ER3296" s="1"/>
      <c r="ET3296" s="1"/>
      <c r="EV3296"/>
      <c r="EW3296"/>
      <c r="FH3296" s="1"/>
      <c r="FI3296" s="1"/>
      <c r="PD3296" s="2"/>
      <c r="PE3296" s="2"/>
      <c r="PF3296" s="2"/>
      <c r="PG3296" s="2"/>
      <c r="PH3296" s="2"/>
      <c r="PI3296" s="2"/>
      <c r="PJ3296" s="2"/>
      <c r="PK3296" s="2"/>
      <c r="PL3296" s="2"/>
      <c r="PM3296" s="2"/>
      <c r="PN3296" s="2"/>
      <c r="PO3296" s="2"/>
    </row>
    <row r="3297" spans="1:431" ht="126" hidden="1" x14ac:dyDescent="0.15">
      <c r="A3297" s="41" t="s">
        <v>3239</v>
      </c>
      <c r="B3297" s="3"/>
      <c r="C3297" s="34"/>
      <c r="D3297" s="34"/>
      <c r="E3297" s="3"/>
      <c r="F3297" s="6"/>
      <c r="G3297" s="6"/>
      <c r="H3297" s="6"/>
      <c r="I3297" s="3"/>
      <c r="J3297" s="6"/>
      <c r="K3297" s="3"/>
      <c r="L3297" s="3"/>
      <c r="M3297" s="3"/>
      <c r="N3297" s="6"/>
      <c r="O3297" s="3"/>
      <c r="P3297" s="6"/>
      <c r="Q3297" s="6"/>
      <c r="R3297" s="6"/>
      <c r="S3297" s="3"/>
      <c r="T3297" s="3"/>
      <c r="U3297" s="35"/>
      <c r="V3297" s="3"/>
      <c r="W3297" s="3"/>
      <c r="X3297" s="3"/>
      <c r="Y3297" s="6"/>
      <c r="Z3297" s="34"/>
      <c r="AA3297" s="34"/>
      <c r="AB3297" s="35"/>
      <c r="AC3297" s="34"/>
      <c r="AD3297" s="6"/>
      <c r="AE3297" s="3"/>
      <c r="AF3297" s="3"/>
      <c r="AG3297" s="6"/>
      <c r="AH3297" s="6"/>
      <c r="AI3297" s="3"/>
      <c r="AJ3297" s="3"/>
      <c r="AK3297" s="3"/>
      <c r="AL3297" s="3"/>
      <c r="AM3297" s="6"/>
      <c r="AN3297" s="35"/>
      <c r="AO3297" s="35"/>
      <c r="AP3297" s="3"/>
      <c r="AQ3297" s="35"/>
      <c r="AR3297" s="3"/>
      <c r="AS3297" s="3"/>
      <c r="AT3297" s="6"/>
      <c r="AU3297" s="6"/>
      <c r="AV3297" s="6"/>
      <c r="AW3297" s="3"/>
      <c r="AX3297" s="3"/>
      <c r="AY3297" s="3"/>
      <c r="AZ3297" s="35"/>
      <c r="BA3297" s="3"/>
      <c r="BB3297" s="3"/>
      <c r="BC3297" s="3"/>
      <c r="BD3297" s="3"/>
      <c r="BE3297" s="3"/>
      <c r="BF3297" s="35"/>
      <c r="BG3297" s="3"/>
      <c r="BH3297" s="3"/>
      <c r="BI3297" s="3"/>
      <c r="BJ3297" s="3"/>
      <c r="BK3297" s="35"/>
      <c r="BL3297" s="35"/>
      <c r="BM3297" s="35"/>
      <c r="BN3297" s="3"/>
      <c r="BO3297" s="3"/>
      <c r="BP3297" s="3"/>
      <c r="BQ3297" s="3"/>
      <c r="BR3297" s="3"/>
      <c r="BS3297" s="3"/>
      <c r="BT3297" s="3"/>
      <c r="BU3297" s="3"/>
      <c r="BV3297" s="3"/>
      <c r="BW3297" s="3"/>
      <c r="BX3297" s="3"/>
      <c r="BY3297" s="3">
        <v>1975</v>
      </c>
      <c r="BZ3297" s="12" t="s">
        <v>2814</v>
      </c>
      <c r="CA3297" s="26" t="s">
        <v>2493</v>
      </c>
      <c r="CB3297" s="26" t="s">
        <v>3249</v>
      </c>
      <c r="CC3297" s="26" t="s">
        <v>3248</v>
      </c>
      <c r="CD3297" s="3"/>
      <c r="CE3297" s="3"/>
      <c r="CF3297" s="7"/>
      <c r="CU3297" s="1"/>
      <c r="CV3297" s="1"/>
      <c r="CW3297" s="1"/>
      <c r="DD3297" s="1"/>
      <c r="DF3297" s="1"/>
      <c r="DH3297"/>
      <c r="DJ3297" s="1"/>
      <c r="DP3297"/>
      <c r="DW3297" s="1"/>
      <c r="DX3297" s="1"/>
      <c r="DY3297" s="1"/>
      <c r="DZ3297" s="1"/>
      <c r="EA3297" s="1"/>
      <c r="EB3297" s="1"/>
      <c r="EC3297" s="1"/>
      <c r="EH3297"/>
      <c r="ER3297" s="1"/>
      <c r="ET3297" s="1"/>
      <c r="EV3297"/>
      <c r="EW3297"/>
      <c r="FH3297" s="1"/>
      <c r="FI3297" s="1"/>
      <c r="PD3297" s="2"/>
      <c r="PE3297" s="2"/>
      <c r="PF3297" s="2"/>
      <c r="PG3297" s="2"/>
      <c r="PH3297" s="2"/>
      <c r="PI3297" s="2"/>
      <c r="PJ3297" s="2"/>
      <c r="PK3297" s="2"/>
      <c r="PL3297" s="2"/>
      <c r="PM3297" s="2"/>
      <c r="PN3297" s="2"/>
      <c r="PO3297" s="2"/>
    </row>
    <row r="3298" spans="1:431" ht="126" hidden="1" x14ac:dyDescent="0.15">
      <c r="A3298" s="41" t="s">
        <v>3240</v>
      </c>
      <c r="B3298" s="3"/>
      <c r="C3298" s="34"/>
      <c r="D3298" s="34"/>
      <c r="E3298" s="3"/>
      <c r="F3298" s="6"/>
      <c r="G3298" s="6"/>
      <c r="H3298" s="6"/>
      <c r="I3298" s="3"/>
      <c r="J3298" s="6"/>
      <c r="K3298" s="3"/>
      <c r="L3298" s="3"/>
      <c r="M3298" s="3"/>
      <c r="N3298" s="6"/>
      <c r="O3298" s="3"/>
      <c r="P3298" s="6"/>
      <c r="Q3298" s="6"/>
      <c r="R3298" s="6"/>
      <c r="S3298" s="3"/>
      <c r="T3298" s="3"/>
      <c r="U3298" s="35"/>
      <c r="V3298" s="3"/>
      <c r="W3298" s="3"/>
      <c r="X3298" s="3"/>
      <c r="Y3298" s="6"/>
      <c r="Z3298" s="34"/>
      <c r="AA3298" s="34"/>
      <c r="AB3298" s="35"/>
      <c r="AC3298" s="34"/>
      <c r="AD3298" s="6"/>
      <c r="AE3298" s="3"/>
      <c r="AF3298" s="3"/>
      <c r="AG3298" s="6"/>
      <c r="AH3298" s="6"/>
      <c r="AI3298" s="3"/>
      <c r="AJ3298" s="3"/>
      <c r="AK3298" s="3"/>
      <c r="AL3298" s="3"/>
      <c r="AM3298" s="6"/>
      <c r="AN3298" s="35"/>
      <c r="AO3298" s="35"/>
      <c r="AP3298" s="3"/>
      <c r="AQ3298" s="35"/>
      <c r="AR3298" s="3"/>
      <c r="AS3298" s="3"/>
      <c r="AT3298" s="6"/>
      <c r="AU3298" s="6"/>
      <c r="AV3298" s="6"/>
      <c r="AW3298" s="3"/>
      <c r="AX3298" s="3"/>
      <c r="AY3298" s="3"/>
      <c r="AZ3298" s="35"/>
      <c r="BA3298" s="3"/>
      <c r="BB3298" s="3"/>
      <c r="BC3298" s="3"/>
      <c r="BD3298" s="3"/>
      <c r="BE3298" s="3"/>
      <c r="BF3298" s="35"/>
      <c r="BG3298" s="3"/>
      <c r="BH3298" s="3"/>
      <c r="BI3298" s="3"/>
      <c r="BJ3298" s="3"/>
      <c r="BK3298" s="35"/>
      <c r="BL3298" s="35"/>
      <c r="BM3298" s="35"/>
      <c r="BN3298" s="3"/>
      <c r="BO3298" s="3"/>
      <c r="BP3298" s="3"/>
      <c r="BQ3298" s="3"/>
      <c r="BR3298" s="3"/>
      <c r="BS3298" s="3"/>
      <c r="BT3298" s="3"/>
      <c r="BU3298" s="3"/>
      <c r="BV3298" s="3"/>
      <c r="BW3298" s="3"/>
      <c r="BX3298" s="3"/>
      <c r="BY3298" s="3">
        <v>1975</v>
      </c>
      <c r="BZ3298" s="12" t="s">
        <v>2814</v>
      </c>
      <c r="CA3298" s="26" t="s">
        <v>2493</v>
      </c>
      <c r="CB3298" s="26" t="s">
        <v>3249</v>
      </c>
      <c r="CC3298" s="26" t="s">
        <v>3248</v>
      </c>
      <c r="CD3298" s="3"/>
      <c r="CE3298" s="3"/>
      <c r="CF3298" s="7"/>
      <c r="CU3298" s="1"/>
      <c r="CV3298" s="1"/>
      <c r="CW3298" s="1"/>
      <c r="DD3298" s="1"/>
      <c r="DF3298" s="1"/>
      <c r="DH3298"/>
      <c r="DJ3298" s="1"/>
      <c r="DP3298"/>
      <c r="DW3298" s="1"/>
      <c r="DX3298" s="1"/>
      <c r="DY3298" s="1"/>
      <c r="DZ3298" s="1"/>
      <c r="EA3298" s="1"/>
      <c r="EB3298" s="1"/>
      <c r="EC3298" s="1"/>
      <c r="EH3298"/>
      <c r="ER3298" s="1"/>
      <c r="ET3298" s="1"/>
      <c r="EV3298"/>
      <c r="EW3298"/>
      <c r="FH3298" s="1"/>
      <c r="FI3298" s="1"/>
      <c r="PD3298" s="2"/>
      <c r="PE3298" s="2"/>
      <c r="PF3298" s="2"/>
      <c r="PG3298" s="2"/>
      <c r="PH3298" s="2"/>
      <c r="PI3298" s="2"/>
      <c r="PJ3298" s="2"/>
      <c r="PK3298" s="2"/>
      <c r="PL3298" s="2"/>
      <c r="PM3298" s="2"/>
      <c r="PN3298" s="2"/>
      <c r="PO3298" s="2"/>
    </row>
    <row r="3299" spans="1:431" ht="126" hidden="1" x14ac:dyDescent="0.15">
      <c r="A3299" s="41" t="s">
        <v>3241</v>
      </c>
      <c r="B3299" s="3"/>
      <c r="C3299" s="34"/>
      <c r="D3299" s="34"/>
      <c r="E3299" s="3"/>
      <c r="F3299" s="6"/>
      <c r="G3299" s="6"/>
      <c r="H3299" s="6"/>
      <c r="I3299" s="3"/>
      <c r="J3299" s="6"/>
      <c r="K3299" s="3"/>
      <c r="L3299" s="3"/>
      <c r="M3299" s="3"/>
      <c r="N3299" s="6"/>
      <c r="O3299" s="3"/>
      <c r="P3299" s="6"/>
      <c r="Q3299" s="6"/>
      <c r="R3299" s="6"/>
      <c r="S3299" s="3"/>
      <c r="T3299" s="3"/>
      <c r="U3299" s="35"/>
      <c r="V3299" s="3"/>
      <c r="W3299" s="3"/>
      <c r="X3299" s="3"/>
      <c r="Y3299" s="6"/>
      <c r="Z3299" s="34"/>
      <c r="AA3299" s="34"/>
      <c r="AB3299" s="35"/>
      <c r="AC3299" s="34"/>
      <c r="AD3299" s="6"/>
      <c r="AE3299" s="3"/>
      <c r="AF3299" s="3"/>
      <c r="AG3299" s="6"/>
      <c r="AH3299" s="6"/>
      <c r="AI3299" s="3"/>
      <c r="AJ3299" s="3"/>
      <c r="AK3299" s="3"/>
      <c r="AL3299" s="3"/>
      <c r="AM3299" s="6"/>
      <c r="AN3299" s="35"/>
      <c r="AO3299" s="35"/>
      <c r="AP3299" s="3"/>
      <c r="AQ3299" s="35"/>
      <c r="AR3299" s="3"/>
      <c r="AS3299" s="3"/>
      <c r="AT3299" s="6"/>
      <c r="AU3299" s="6"/>
      <c r="AV3299" s="6"/>
      <c r="AW3299" s="3"/>
      <c r="AX3299" s="3"/>
      <c r="AY3299" s="3"/>
      <c r="AZ3299" s="35"/>
      <c r="BA3299" s="3"/>
      <c r="BB3299" s="3"/>
      <c r="BC3299" s="3"/>
      <c r="BD3299" s="3"/>
      <c r="BE3299" s="3"/>
      <c r="BF3299" s="35"/>
      <c r="BG3299" s="3"/>
      <c r="BH3299" s="3"/>
      <c r="BI3299" s="3"/>
      <c r="BJ3299" s="3"/>
      <c r="BK3299" s="35"/>
      <c r="BL3299" s="35"/>
      <c r="BM3299" s="35"/>
      <c r="BN3299" s="3"/>
      <c r="BO3299" s="3"/>
      <c r="BP3299" s="3"/>
      <c r="BQ3299" s="3"/>
      <c r="BR3299" s="3"/>
      <c r="BS3299" s="3"/>
      <c r="BT3299" s="3"/>
      <c r="BU3299" s="3"/>
      <c r="BV3299" s="3"/>
      <c r="BW3299" s="3"/>
      <c r="BX3299" s="3"/>
      <c r="BY3299" s="3">
        <v>1975</v>
      </c>
      <c r="BZ3299" s="12" t="s">
        <v>2814</v>
      </c>
      <c r="CA3299" s="26" t="s">
        <v>2493</v>
      </c>
      <c r="CB3299" s="26" t="s">
        <v>3249</v>
      </c>
      <c r="CC3299" s="26" t="s">
        <v>3248</v>
      </c>
      <c r="CD3299" s="3"/>
      <c r="CE3299" s="3"/>
      <c r="CF3299" s="7"/>
      <c r="CU3299" s="1"/>
      <c r="CV3299" s="1"/>
      <c r="CW3299" s="1"/>
      <c r="DD3299" s="1"/>
      <c r="DF3299" s="1"/>
      <c r="DH3299"/>
      <c r="DJ3299" s="1"/>
      <c r="DP3299"/>
      <c r="DW3299" s="1"/>
      <c r="DX3299" s="1"/>
      <c r="DY3299" s="1"/>
      <c r="DZ3299" s="1"/>
      <c r="EA3299" s="1"/>
      <c r="EB3299" s="1"/>
      <c r="EC3299" s="1"/>
      <c r="EH3299"/>
      <c r="ER3299" s="1"/>
      <c r="ET3299" s="1"/>
      <c r="EV3299"/>
      <c r="EW3299"/>
      <c r="FH3299" s="1"/>
      <c r="FI3299" s="1"/>
      <c r="PD3299" s="2"/>
      <c r="PE3299" s="2"/>
      <c r="PF3299" s="2"/>
      <c r="PG3299" s="2"/>
      <c r="PH3299" s="2"/>
      <c r="PI3299" s="2"/>
      <c r="PJ3299" s="2"/>
      <c r="PK3299" s="2"/>
      <c r="PL3299" s="2"/>
      <c r="PM3299" s="2"/>
      <c r="PN3299" s="2"/>
      <c r="PO3299" s="2"/>
    </row>
    <row r="3300" spans="1:431" ht="126" hidden="1" x14ac:dyDescent="0.15">
      <c r="A3300" s="41" t="s">
        <v>3242</v>
      </c>
      <c r="B3300" s="3"/>
      <c r="C3300" s="34"/>
      <c r="D3300" s="34"/>
      <c r="E3300" s="3"/>
      <c r="F3300" s="6"/>
      <c r="G3300" s="6"/>
      <c r="H3300" s="6"/>
      <c r="I3300" s="3"/>
      <c r="J3300" s="6"/>
      <c r="K3300" s="3"/>
      <c r="L3300" s="3"/>
      <c r="M3300" s="3"/>
      <c r="N3300" s="6"/>
      <c r="O3300" s="3"/>
      <c r="P3300" s="6"/>
      <c r="Q3300" s="6"/>
      <c r="R3300" s="6"/>
      <c r="S3300" s="3"/>
      <c r="T3300" s="3"/>
      <c r="U3300" s="35"/>
      <c r="V3300" s="3"/>
      <c r="W3300" s="3"/>
      <c r="X3300" s="3"/>
      <c r="Y3300" s="6"/>
      <c r="Z3300" s="34"/>
      <c r="AA3300" s="34"/>
      <c r="AB3300" s="35"/>
      <c r="AC3300" s="34"/>
      <c r="AD3300" s="6"/>
      <c r="AE3300" s="3"/>
      <c r="AF3300" s="3"/>
      <c r="AG3300" s="6"/>
      <c r="AH3300" s="6"/>
      <c r="AI3300" s="3"/>
      <c r="AJ3300" s="3"/>
      <c r="AK3300" s="3"/>
      <c r="AL3300" s="3"/>
      <c r="AM3300" s="6"/>
      <c r="AN3300" s="35"/>
      <c r="AO3300" s="35"/>
      <c r="AP3300" s="3"/>
      <c r="AQ3300" s="35"/>
      <c r="AR3300" s="3"/>
      <c r="AS3300" s="3"/>
      <c r="AT3300" s="6"/>
      <c r="AU3300" s="6"/>
      <c r="AV3300" s="6"/>
      <c r="AW3300" s="3"/>
      <c r="AX3300" s="3"/>
      <c r="AY3300" s="3"/>
      <c r="AZ3300" s="35"/>
      <c r="BA3300" s="3"/>
      <c r="BB3300" s="3"/>
      <c r="BC3300" s="3"/>
      <c r="BD3300" s="3"/>
      <c r="BE3300" s="3"/>
      <c r="BF3300" s="35"/>
      <c r="BG3300" s="3"/>
      <c r="BH3300" s="3"/>
      <c r="BI3300" s="3"/>
      <c r="BJ3300" s="3"/>
      <c r="BK3300" s="35"/>
      <c r="BL3300" s="35"/>
      <c r="BM3300" s="35"/>
      <c r="BN3300" s="3"/>
      <c r="BO3300" s="3"/>
      <c r="BP3300" s="3"/>
      <c r="BQ3300" s="3"/>
      <c r="BR3300" s="3"/>
      <c r="BS3300" s="3"/>
      <c r="BT3300" s="3"/>
      <c r="BU3300" s="3"/>
      <c r="BV3300" s="3"/>
      <c r="BW3300" s="3"/>
      <c r="BX3300" s="3"/>
      <c r="BY3300" s="3">
        <v>1975</v>
      </c>
      <c r="BZ3300" s="12" t="s">
        <v>2814</v>
      </c>
      <c r="CA3300" s="26" t="s">
        <v>2493</v>
      </c>
      <c r="CB3300" s="26" t="s">
        <v>3249</v>
      </c>
      <c r="CC3300" s="26" t="s">
        <v>3248</v>
      </c>
      <c r="CD3300" s="3"/>
      <c r="CE3300" s="3"/>
      <c r="CF3300" s="7"/>
      <c r="CU3300" s="1"/>
      <c r="CV3300" s="1"/>
      <c r="CW3300" s="1"/>
      <c r="DD3300" s="1"/>
      <c r="DF3300" s="1"/>
      <c r="DH3300"/>
      <c r="DJ3300" s="1"/>
      <c r="DP3300"/>
      <c r="DW3300" s="1"/>
      <c r="DX3300" s="1"/>
      <c r="DY3300" s="1"/>
      <c r="DZ3300" s="1"/>
      <c r="EA3300" s="1"/>
      <c r="EB3300" s="1"/>
      <c r="EC3300" s="1"/>
      <c r="EH3300"/>
      <c r="ER3300" s="1"/>
      <c r="ET3300" s="1"/>
      <c r="EV3300"/>
      <c r="EW3300"/>
      <c r="FH3300" s="1"/>
      <c r="FI3300" s="1"/>
      <c r="PD3300" s="2"/>
      <c r="PE3300" s="2"/>
      <c r="PF3300" s="2"/>
      <c r="PG3300" s="2"/>
      <c r="PH3300" s="2"/>
      <c r="PI3300" s="2"/>
      <c r="PJ3300" s="2"/>
      <c r="PK3300" s="2"/>
      <c r="PL3300" s="2"/>
      <c r="PM3300" s="2"/>
      <c r="PN3300" s="2"/>
      <c r="PO3300" s="2"/>
    </row>
    <row r="3301" spans="1:431" ht="126" hidden="1" x14ac:dyDescent="0.15">
      <c r="A3301" s="41" t="s">
        <v>3243</v>
      </c>
      <c r="B3301" s="3"/>
      <c r="C3301" s="34"/>
      <c r="D3301" s="34"/>
      <c r="E3301" s="3"/>
      <c r="F3301" s="6"/>
      <c r="G3301" s="6"/>
      <c r="H3301" s="6"/>
      <c r="I3301" s="3"/>
      <c r="J3301" s="6"/>
      <c r="K3301" s="3"/>
      <c r="L3301" s="3"/>
      <c r="M3301" s="3"/>
      <c r="N3301" s="6"/>
      <c r="O3301" s="3"/>
      <c r="P3301" s="6"/>
      <c r="Q3301" s="6"/>
      <c r="R3301" s="6"/>
      <c r="S3301" s="3"/>
      <c r="T3301" s="3"/>
      <c r="U3301" s="35"/>
      <c r="V3301" s="3"/>
      <c r="W3301" s="3"/>
      <c r="X3301" s="3"/>
      <c r="Y3301" s="6"/>
      <c r="Z3301" s="34"/>
      <c r="AA3301" s="34"/>
      <c r="AB3301" s="35"/>
      <c r="AC3301" s="34"/>
      <c r="AD3301" s="6"/>
      <c r="AE3301" s="3"/>
      <c r="AF3301" s="3"/>
      <c r="AG3301" s="6"/>
      <c r="AH3301" s="6"/>
      <c r="AI3301" s="3"/>
      <c r="AJ3301" s="3"/>
      <c r="AK3301" s="3"/>
      <c r="AL3301" s="3"/>
      <c r="AM3301" s="6"/>
      <c r="AN3301" s="35"/>
      <c r="AO3301" s="35"/>
      <c r="AP3301" s="3"/>
      <c r="AQ3301" s="35"/>
      <c r="AR3301" s="3"/>
      <c r="AS3301" s="3"/>
      <c r="AT3301" s="6"/>
      <c r="AU3301" s="6"/>
      <c r="AV3301" s="6"/>
      <c r="AW3301" s="3"/>
      <c r="AX3301" s="3"/>
      <c r="AY3301" s="3"/>
      <c r="AZ3301" s="35"/>
      <c r="BA3301" s="3"/>
      <c r="BB3301" s="3"/>
      <c r="BC3301" s="3"/>
      <c r="BD3301" s="3"/>
      <c r="BE3301" s="3"/>
      <c r="BF3301" s="35"/>
      <c r="BG3301" s="3"/>
      <c r="BH3301" s="3"/>
      <c r="BI3301" s="3"/>
      <c r="BJ3301" s="3"/>
      <c r="BK3301" s="35"/>
      <c r="BL3301" s="35"/>
      <c r="BM3301" s="35"/>
      <c r="BN3301" s="3"/>
      <c r="BO3301" s="3"/>
      <c r="BP3301" s="3"/>
      <c r="BQ3301" s="3"/>
      <c r="BR3301" s="3"/>
      <c r="BS3301" s="3"/>
      <c r="BT3301" s="3"/>
      <c r="BU3301" s="3"/>
      <c r="BV3301" s="3"/>
      <c r="BW3301" s="3"/>
      <c r="BX3301" s="3"/>
      <c r="BY3301" s="3">
        <v>1975</v>
      </c>
      <c r="BZ3301" s="12" t="s">
        <v>2814</v>
      </c>
      <c r="CA3301" s="26" t="s">
        <v>2493</v>
      </c>
      <c r="CB3301" s="26" t="s">
        <v>3249</v>
      </c>
      <c r="CC3301" s="26" t="s">
        <v>3248</v>
      </c>
      <c r="CD3301" s="3"/>
      <c r="CE3301" s="3"/>
      <c r="CF3301" s="7"/>
      <c r="CU3301" s="1"/>
      <c r="CV3301" s="1"/>
      <c r="CW3301" s="1"/>
      <c r="DD3301" s="1"/>
      <c r="DF3301" s="1"/>
      <c r="DH3301"/>
      <c r="DJ3301" s="1"/>
      <c r="DP3301"/>
      <c r="DW3301" s="1"/>
      <c r="DX3301" s="1"/>
      <c r="DY3301" s="1"/>
      <c r="DZ3301" s="1"/>
      <c r="EA3301" s="1"/>
      <c r="EB3301" s="1"/>
      <c r="EC3301" s="1"/>
      <c r="EH3301"/>
      <c r="ER3301" s="1"/>
      <c r="ET3301" s="1"/>
      <c r="EV3301"/>
      <c r="EW3301"/>
      <c r="FH3301" s="1"/>
      <c r="FI3301" s="1"/>
      <c r="PD3301" s="2"/>
      <c r="PE3301" s="2"/>
      <c r="PF3301" s="2"/>
      <c r="PG3301" s="2"/>
      <c r="PH3301" s="2"/>
      <c r="PI3301" s="2"/>
      <c r="PJ3301" s="2"/>
      <c r="PK3301" s="2"/>
      <c r="PL3301" s="2"/>
      <c r="PM3301" s="2"/>
      <c r="PN3301" s="2"/>
      <c r="PO3301" s="2"/>
    </row>
    <row r="3302" spans="1:431" ht="126" hidden="1" x14ac:dyDescent="0.15">
      <c r="A3302" s="41" t="s">
        <v>3244</v>
      </c>
      <c r="B3302" s="3"/>
      <c r="C3302" s="34"/>
      <c r="D3302" s="34"/>
      <c r="E3302" s="3"/>
      <c r="F3302" s="6"/>
      <c r="G3302" s="6"/>
      <c r="H3302" s="6"/>
      <c r="I3302" s="3"/>
      <c r="J3302" s="6"/>
      <c r="K3302" s="3"/>
      <c r="L3302" s="3"/>
      <c r="M3302" s="3"/>
      <c r="N3302" s="6"/>
      <c r="O3302" s="3"/>
      <c r="P3302" s="6"/>
      <c r="Q3302" s="6"/>
      <c r="R3302" s="6"/>
      <c r="S3302" s="3"/>
      <c r="T3302" s="3"/>
      <c r="U3302" s="35"/>
      <c r="V3302" s="3"/>
      <c r="W3302" s="3"/>
      <c r="X3302" s="3"/>
      <c r="Y3302" s="6"/>
      <c r="Z3302" s="34"/>
      <c r="AA3302" s="34"/>
      <c r="AB3302" s="35"/>
      <c r="AC3302" s="34"/>
      <c r="AD3302" s="6"/>
      <c r="AE3302" s="3"/>
      <c r="AF3302" s="3"/>
      <c r="AG3302" s="6"/>
      <c r="AH3302" s="6"/>
      <c r="AI3302" s="3"/>
      <c r="AJ3302" s="3"/>
      <c r="AK3302" s="3"/>
      <c r="AL3302" s="3"/>
      <c r="AM3302" s="6"/>
      <c r="AN3302" s="35"/>
      <c r="AO3302" s="35"/>
      <c r="AP3302" s="3"/>
      <c r="AQ3302" s="35"/>
      <c r="AR3302" s="3"/>
      <c r="AS3302" s="3"/>
      <c r="AT3302" s="6"/>
      <c r="AU3302" s="6"/>
      <c r="AV3302" s="6"/>
      <c r="AW3302" s="3"/>
      <c r="AX3302" s="3"/>
      <c r="AY3302" s="3"/>
      <c r="AZ3302" s="35"/>
      <c r="BA3302" s="3"/>
      <c r="BB3302" s="3"/>
      <c r="BC3302" s="3"/>
      <c r="BD3302" s="3"/>
      <c r="BE3302" s="3"/>
      <c r="BF3302" s="35"/>
      <c r="BG3302" s="3"/>
      <c r="BH3302" s="3"/>
      <c r="BI3302" s="3"/>
      <c r="BJ3302" s="3"/>
      <c r="BK3302" s="35"/>
      <c r="BL3302" s="35"/>
      <c r="BM3302" s="35"/>
      <c r="BN3302" s="3"/>
      <c r="BO3302" s="3"/>
      <c r="BP3302" s="3"/>
      <c r="BQ3302" s="3"/>
      <c r="BR3302" s="3"/>
      <c r="BS3302" s="3"/>
      <c r="BT3302" s="3"/>
      <c r="BU3302" s="3"/>
      <c r="BV3302" s="3"/>
      <c r="BW3302" s="3"/>
      <c r="BX3302" s="3"/>
      <c r="BY3302" s="3">
        <v>1975</v>
      </c>
      <c r="BZ3302" s="12" t="s">
        <v>2814</v>
      </c>
      <c r="CA3302" s="26" t="s">
        <v>2493</v>
      </c>
      <c r="CB3302" s="26" t="s">
        <v>3249</v>
      </c>
      <c r="CC3302" s="26" t="s">
        <v>3248</v>
      </c>
      <c r="CD3302" s="3"/>
      <c r="CE3302" s="3"/>
      <c r="CF3302" s="7"/>
      <c r="CU3302" s="1"/>
      <c r="CV3302" s="1"/>
      <c r="CW3302" s="1"/>
      <c r="DD3302" s="1"/>
      <c r="DF3302" s="1"/>
      <c r="DH3302"/>
      <c r="DJ3302" s="1"/>
      <c r="DP3302"/>
      <c r="DW3302" s="1"/>
      <c r="DX3302" s="1"/>
      <c r="DY3302" s="1"/>
      <c r="DZ3302" s="1"/>
      <c r="EA3302" s="1"/>
      <c r="EB3302" s="1"/>
      <c r="EC3302" s="1"/>
      <c r="EH3302"/>
      <c r="ER3302" s="1"/>
      <c r="ET3302" s="1"/>
      <c r="EV3302"/>
      <c r="EW3302"/>
      <c r="FH3302" s="1"/>
      <c r="FI3302" s="1"/>
      <c r="PD3302" s="2"/>
      <c r="PE3302" s="2"/>
      <c r="PF3302" s="2"/>
      <c r="PG3302" s="2"/>
      <c r="PH3302" s="2"/>
      <c r="PI3302" s="2"/>
      <c r="PJ3302" s="2"/>
      <c r="PK3302" s="2"/>
      <c r="PL3302" s="2"/>
      <c r="PM3302" s="2"/>
      <c r="PN3302" s="2"/>
      <c r="PO3302" s="2"/>
    </row>
    <row r="3303" spans="1:431" ht="126" hidden="1" x14ac:dyDescent="0.15">
      <c r="A3303" s="42" t="s">
        <v>3245</v>
      </c>
      <c r="B3303" s="3"/>
      <c r="C3303" s="34"/>
      <c r="D3303" s="34"/>
      <c r="E3303" s="3"/>
      <c r="F3303" s="6"/>
      <c r="G3303" s="6"/>
      <c r="H3303" s="6"/>
      <c r="I3303" s="3"/>
      <c r="J3303" s="6"/>
      <c r="K3303" s="3"/>
      <c r="L3303" s="3"/>
      <c r="M3303" s="3"/>
      <c r="N3303" s="6"/>
      <c r="O3303" s="3"/>
      <c r="P3303" s="6"/>
      <c r="Q3303" s="6"/>
      <c r="R3303" s="6"/>
      <c r="S3303" s="3"/>
      <c r="T3303" s="3"/>
      <c r="U3303" s="35"/>
      <c r="V3303" s="3"/>
      <c r="W3303" s="3"/>
      <c r="X3303" s="3"/>
      <c r="Y3303" s="6"/>
      <c r="Z3303" s="34"/>
      <c r="AA3303" s="34"/>
      <c r="AB3303" s="35"/>
      <c r="AC3303" s="34"/>
      <c r="AD3303" s="6"/>
      <c r="AE3303" s="3"/>
      <c r="AF3303" s="3"/>
      <c r="AG3303" s="6"/>
      <c r="AH3303" s="6"/>
      <c r="AI3303" s="3"/>
      <c r="AJ3303" s="3"/>
      <c r="AK3303" s="3"/>
      <c r="AL3303" s="3"/>
      <c r="AM3303" s="6"/>
      <c r="AN3303" s="35"/>
      <c r="AO3303" s="35"/>
      <c r="AP3303" s="3"/>
      <c r="AQ3303" s="35"/>
      <c r="AR3303" s="3"/>
      <c r="AS3303" s="3"/>
      <c r="AT3303" s="6"/>
      <c r="AU3303" s="6"/>
      <c r="AV3303" s="6"/>
      <c r="AW3303" s="3"/>
      <c r="AX3303" s="3"/>
      <c r="AY3303" s="3"/>
      <c r="AZ3303" s="35"/>
      <c r="BA3303" s="3"/>
      <c r="BB3303" s="3"/>
      <c r="BC3303" s="3"/>
      <c r="BD3303" s="3"/>
      <c r="BE3303" s="3"/>
      <c r="BF3303" s="35"/>
      <c r="BG3303" s="3"/>
      <c r="BH3303" s="3"/>
      <c r="BI3303" s="3"/>
      <c r="BJ3303" s="3"/>
      <c r="BK3303" s="35"/>
      <c r="BL3303" s="35"/>
      <c r="BM3303" s="35"/>
      <c r="BN3303" s="3"/>
      <c r="BO3303" s="3"/>
      <c r="BP3303" s="3"/>
      <c r="BQ3303" s="3"/>
      <c r="BR3303" s="3"/>
      <c r="BS3303" s="3"/>
      <c r="BT3303" s="3"/>
      <c r="BU3303" s="3"/>
      <c r="BV3303" s="3"/>
      <c r="BW3303" s="3"/>
      <c r="BX3303" s="3"/>
      <c r="BY3303" s="3">
        <v>1975</v>
      </c>
      <c r="BZ3303" s="12" t="s">
        <v>2814</v>
      </c>
      <c r="CA3303" s="26" t="s">
        <v>2493</v>
      </c>
      <c r="CB3303" s="26" t="s">
        <v>3249</v>
      </c>
      <c r="CC3303" s="26" t="s">
        <v>3248</v>
      </c>
      <c r="CD3303" s="3"/>
      <c r="CE3303" s="3"/>
      <c r="CF3303" s="7"/>
      <c r="CU3303" s="1"/>
      <c r="CV3303" s="1"/>
      <c r="CW3303" s="1"/>
      <c r="DD3303" s="1"/>
      <c r="DF3303" s="1"/>
      <c r="DH3303"/>
      <c r="DJ3303" s="1"/>
      <c r="DP3303"/>
      <c r="DW3303" s="1"/>
      <c r="DX3303" s="1"/>
      <c r="DY3303" s="1"/>
      <c r="DZ3303" s="1"/>
      <c r="EA3303" s="1"/>
      <c r="EB3303" s="1"/>
      <c r="EC3303" s="1"/>
      <c r="EH3303"/>
      <c r="ER3303" s="1"/>
      <c r="ET3303" s="1"/>
      <c r="EV3303"/>
      <c r="EW3303"/>
      <c r="FH3303" s="1"/>
      <c r="FI3303" s="1"/>
      <c r="PD3303" s="2"/>
      <c r="PE3303" s="2"/>
      <c r="PF3303" s="2"/>
      <c r="PG3303" s="2"/>
      <c r="PH3303" s="2"/>
      <c r="PI3303" s="2"/>
      <c r="PJ3303" s="2"/>
      <c r="PK3303" s="2"/>
      <c r="PL3303" s="2"/>
      <c r="PM3303" s="2"/>
      <c r="PN3303" s="2"/>
      <c r="PO3303" s="2"/>
    </row>
    <row r="3304" spans="1:431" ht="126" hidden="1" x14ac:dyDescent="0.15">
      <c r="A3304" s="41" t="s">
        <v>3246</v>
      </c>
      <c r="B3304" s="3"/>
      <c r="C3304" s="34"/>
      <c r="D3304" s="34"/>
      <c r="E3304" s="3"/>
      <c r="F3304" s="6"/>
      <c r="G3304" s="6"/>
      <c r="H3304" s="6"/>
      <c r="I3304" s="3"/>
      <c r="J3304" s="6"/>
      <c r="K3304" s="3"/>
      <c r="L3304" s="3"/>
      <c r="M3304" s="3"/>
      <c r="N3304" s="6"/>
      <c r="O3304" s="3"/>
      <c r="P3304" s="6"/>
      <c r="Q3304" s="6"/>
      <c r="R3304" s="6"/>
      <c r="S3304" s="3"/>
      <c r="T3304" s="3"/>
      <c r="U3304" s="35"/>
      <c r="V3304" s="3"/>
      <c r="W3304" s="3"/>
      <c r="X3304" s="3"/>
      <c r="Y3304" s="6"/>
      <c r="Z3304" s="34"/>
      <c r="AA3304" s="34"/>
      <c r="AB3304" s="35"/>
      <c r="AC3304" s="34"/>
      <c r="AD3304" s="6"/>
      <c r="AE3304" s="3"/>
      <c r="AF3304" s="3"/>
      <c r="AG3304" s="6"/>
      <c r="AH3304" s="6"/>
      <c r="AI3304" s="3"/>
      <c r="AJ3304" s="3"/>
      <c r="AK3304" s="3"/>
      <c r="AL3304" s="3"/>
      <c r="AM3304" s="6"/>
      <c r="AN3304" s="35"/>
      <c r="AO3304" s="35"/>
      <c r="AP3304" s="3"/>
      <c r="AQ3304" s="35"/>
      <c r="AR3304" s="3"/>
      <c r="AS3304" s="3"/>
      <c r="AT3304" s="6"/>
      <c r="AU3304" s="6"/>
      <c r="AV3304" s="6"/>
      <c r="AW3304" s="3"/>
      <c r="AX3304" s="3"/>
      <c r="AY3304" s="3"/>
      <c r="AZ3304" s="35"/>
      <c r="BA3304" s="3"/>
      <c r="BB3304" s="3"/>
      <c r="BC3304" s="3"/>
      <c r="BD3304" s="3"/>
      <c r="BE3304" s="3"/>
      <c r="BF3304" s="35"/>
      <c r="BG3304" s="3"/>
      <c r="BH3304" s="3"/>
      <c r="BI3304" s="3"/>
      <c r="BJ3304" s="3"/>
      <c r="BK3304" s="35"/>
      <c r="BL3304" s="35"/>
      <c r="BM3304" s="35"/>
      <c r="BN3304" s="3"/>
      <c r="BO3304" s="3"/>
      <c r="BP3304" s="3"/>
      <c r="BQ3304" s="3"/>
      <c r="BR3304" s="3"/>
      <c r="BS3304" s="3"/>
      <c r="BT3304" s="3"/>
      <c r="BU3304" s="3"/>
      <c r="BV3304" s="3"/>
      <c r="BW3304" s="3"/>
      <c r="BX3304" s="3"/>
      <c r="BY3304" s="3">
        <v>1975</v>
      </c>
      <c r="BZ3304" s="12" t="s">
        <v>2814</v>
      </c>
      <c r="CA3304" s="26" t="s">
        <v>2493</v>
      </c>
      <c r="CB3304" s="26" t="s">
        <v>3249</v>
      </c>
      <c r="CC3304" s="26" t="s">
        <v>3248</v>
      </c>
      <c r="CD3304" s="3"/>
      <c r="CE3304" s="3"/>
      <c r="CF3304" s="7"/>
      <c r="CU3304" s="1"/>
      <c r="CV3304" s="1"/>
      <c r="CW3304" s="1"/>
      <c r="DD3304" s="1"/>
      <c r="DF3304" s="1"/>
      <c r="DH3304"/>
      <c r="DJ3304" s="1"/>
      <c r="DP3304"/>
      <c r="DW3304" s="1"/>
      <c r="DX3304" s="1"/>
      <c r="DY3304" s="1"/>
      <c r="DZ3304" s="1"/>
      <c r="EA3304" s="1"/>
      <c r="EB3304" s="1"/>
      <c r="EC3304" s="1"/>
      <c r="EH3304"/>
      <c r="ER3304" s="1"/>
      <c r="ET3304" s="1"/>
      <c r="EV3304"/>
      <c r="EW3304"/>
      <c r="FH3304" s="1"/>
      <c r="FI3304" s="1"/>
      <c r="PD3304" s="2"/>
      <c r="PE3304" s="2"/>
      <c r="PF3304" s="2"/>
      <c r="PG3304" s="2"/>
      <c r="PH3304" s="2"/>
      <c r="PI3304" s="2"/>
      <c r="PJ3304" s="2"/>
      <c r="PK3304" s="2"/>
      <c r="PL3304" s="2"/>
      <c r="PM3304" s="2"/>
      <c r="PN3304" s="2"/>
      <c r="PO3304" s="2"/>
    </row>
    <row r="3305" spans="1:431" ht="126" hidden="1" x14ac:dyDescent="0.15">
      <c r="A3305" s="43" t="s">
        <v>3247</v>
      </c>
      <c r="B3305" s="12"/>
      <c r="C3305" s="37"/>
      <c r="D3305" s="37"/>
      <c r="E3305" s="12"/>
      <c r="F3305" s="11"/>
      <c r="G3305" s="11"/>
      <c r="H3305" s="11"/>
      <c r="I3305" s="12"/>
      <c r="J3305" s="11"/>
      <c r="K3305" s="12"/>
      <c r="L3305" s="12"/>
      <c r="M3305" s="12"/>
      <c r="N3305" s="11"/>
      <c r="O3305" s="12"/>
      <c r="P3305" s="11"/>
      <c r="Q3305" s="11"/>
      <c r="R3305" s="11"/>
      <c r="S3305" s="12"/>
      <c r="T3305" s="12"/>
      <c r="U3305" s="38"/>
      <c r="V3305" s="12"/>
      <c r="W3305" s="12"/>
      <c r="X3305" s="12"/>
      <c r="Y3305" s="11"/>
      <c r="Z3305" s="37"/>
      <c r="AA3305" s="37"/>
      <c r="AB3305" s="38"/>
      <c r="AC3305" s="37"/>
      <c r="AD3305" s="11"/>
      <c r="AE3305" s="12"/>
      <c r="AF3305" s="12"/>
      <c r="AG3305" s="11"/>
      <c r="AH3305" s="11"/>
      <c r="AI3305" s="12"/>
      <c r="AJ3305" s="12"/>
      <c r="AK3305" s="12"/>
      <c r="AL3305" s="12"/>
      <c r="AM3305" s="11"/>
      <c r="AN3305" s="38"/>
      <c r="AO3305" s="38"/>
      <c r="AP3305" s="12"/>
      <c r="AQ3305" s="38"/>
      <c r="AR3305" s="12"/>
      <c r="AS3305" s="12"/>
      <c r="AT3305" s="11"/>
      <c r="AU3305" s="11"/>
      <c r="AV3305" s="11"/>
      <c r="AW3305" s="12"/>
      <c r="AX3305" s="12"/>
      <c r="AY3305" s="12"/>
      <c r="AZ3305" s="38"/>
      <c r="BA3305" s="12"/>
      <c r="BB3305" s="12"/>
      <c r="BC3305" s="12"/>
      <c r="BD3305" s="12"/>
      <c r="BE3305" s="12"/>
      <c r="BF3305" s="38"/>
      <c r="BG3305" s="12"/>
      <c r="BH3305" s="12"/>
      <c r="BI3305" s="12"/>
      <c r="BJ3305" s="12"/>
      <c r="BK3305" s="38"/>
      <c r="BL3305" s="38"/>
      <c r="BM3305" s="38"/>
      <c r="BN3305" s="12"/>
      <c r="BO3305" s="12"/>
      <c r="BP3305" s="12"/>
      <c r="BQ3305" s="12"/>
      <c r="BR3305" s="12"/>
      <c r="BS3305" s="12"/>
      <c r="BT3305" s="12"/>
      <c r="BU3305" s="12"/>
      <c r="BV3305" s="12"/>
      <c r="BW3305" s="12"/>
      <c r="BX3305" s="12"/>
      <c r="BY3305" s="3">
        <v>1975</v>
      </c>
      <c r="BZ3305" s="12" t="s">
        <v>2814</v>
      </c>
      <c r="CA3305" s="26" t="s">
        <v>2493</v>
      </c>
      <c r="CB3305" s="26" t="s">
        <v>3249</v>
      </c>
      <c r="CC3305" s="26" t="s">
        <v>3248</v>
      </c>
      <c r="CD3305" s="12"/>
      <c r="CE3305" s="12"/>
      <c r="CF3305" s="13"/>
      <c r="CU3305" s="1"/>
      <c r="CV3305" s="1"/>
      <c r="CW3305" s="1"/>
      <c r="DD3305" s="1"/>
      <c r="DF3305" s="1"/>
      <c r="DH3305"/>
      <c r="DJ3305" s="1"/>
      <c r="DP3305"/>
      <c r="DW3305" s="1"/>
      <c r="DX3305" s="1"/>
      <c r="DY3305" s="1"/>
      <c r="DZ3305" s="1"/>
      <c r="EA3305" s="1"/>
      <c r="EB3305" s="1"/>
      <c r="EC3305" s="1"/>
      <c r="EH3305"/>
      <c r="ER3305" s="1"/>
      <c r="ET3305" s="1"/>
      <c r="EV3305"/>
      <c r="EW3305"/>
      <c r="FH3305" s="1"/>
      <c r="FI3305" s="1"/>
      <c r="PD3305" s="2"/>
      <c r="PE3305" s="2"/>
      <c r="PF3305" s="2"/>
      <c r="PG3305" s="2"/>
      <c r="PH3305" s="2"/>
      <c r="PI3305" s="2"/>
      <c r="PJ3305" s="2"/>
      <c r="PK3305" s="2"/>
      <c r="PL3305" s="2"/>
      <c r="PM3305" s="2"/>
      <c r="PN3305" s="2"/>
      <c r="PO3305" s="2"/>
    </row>
    <row r="3306" spans="1:431" ht="98" hidden="1" x14ac:dyDescent="0.15">
      <c r="A3306" s="32" t="s">
        <v>3250</v>
      </c>
      <c r="B3306" s="3"/>
      <c r="C3306" s="34"/>
      <c r="D3306" s="34"/>
      <c r="E3306" s="3"/>
      <c r="F3306" s="6"/>
      <c r="G3306" s="6"/>
      <c r="H3306" s="6"/>
      <c r="I3306" s="3"/>
      <c r="J3306" s="6"/>
      <c r="K3306" s="3"/>
      <c r="L3306" s="3"/>
      <c r="M3306" s="3"/>
      <c r="N3306" s="6"/>
      <c r="O3306" s="3"/>
      <c r="P3306" s="6"/>
      <c r="Q3306" s="6"/>
      <c r="R3306" s="6"/>
      <c r="S3306" s="3"/>
      <c r="T3306" s="3"/>
      <c r="U3306" s="35"/>
      <c r="V3306" s="3"/>
      <c r="W3306" s="3"/>
      <c r="X3306" s="3"/>
      <c r="Y3306" s="6"/>
      <c r="Z3306" s="34"/>
      <c r="AA3306" s="34"/>
      <c r="AB3306" s="35"/>
      <c r="AC3306" s="34"/>
      <c r="AD3306" s="6"/>
      <c r="AE3306" s="3"/>
      <c r="AF3306" s="3"/>
      <c r="AG3306" s="6"/>
      <c r="AH3306" s="6"/>
      <c r="AI3306" s="3"/>
      <c r="AJ3306" s="3"/>
      <c r="AK3306" s="3"/>
      <c r="AL3306" s="3"/>
      <c r="AM3306" s="6"/>
      <c r="AN3306" s="35"/>
      <c r="AO3306" s="35"/>
      <c r="AP3306" s="3"/>
      <c r="AQ3306" s="35"/>
      <c r="AR3306" s="3"/>
      <c r="AS3306" s="3"/>
      <c r="AT3306" s="6"/>
      <c r="AU3306" s="6"/>
      <c r="AV3306" s="6"/>
      <c r="AW3306" s="3"/>
      <c r="AX3306" s="3"/>
      <c r="AY3306" s="3"/>
      <c r="AZ3306" s="35"/>
      <c r="BA3306" s="3"/>
      <c r="BB3306" s="3"/>
      <c r="BC3306" s="3"/>
      <c r="BD3306" s="3"/>
      <c r="BE3306" s="3"/>
      <c r="BF3306" s="35"/>
      <c r="BG3306" s="3"/>
      <c r="BH3306" s="3"/>
      <c r="BI3306" s="3"/>
      <c r="BJ3306" s="3"/>
      <c r="BK3306" s="35"/>
      <c r="BL3306" s="35"/>
      <c r="BM3306" s="35"/>
      <c r="BN3306" s="3"/>
      <c r="BO3306" s="3"/>
      <c r="BP3306" s="3"/>
      <c r="BQ3306" s="3"/>
      <c r="BR3306" s="3"/>
      <c r="BS3306" s="3"/>
      <c r="BT3306" s="3"/>
      <c r="BU3306" s="3"/>
      <c r="BV3306" s="3"/>
      <c r="BW3306" s="3"/>
      <c r="BX3306" s="3"/>
      <c r="BY3306" s="3">
        <v>1974</v>
      </c>
      <c r="BZ3306" s="26" t="s">
        <v>3256</v>
      </c>
      <c r="CA3306" s="26" t="s">
        <v>3043</v>
      </c>
      <c r="CB3306" s="26" t="s">
        <v>2976</v>
      </c>
      <c r="CC3306" s="26" t="s">
        <v>2351</v>
      </c>
      <c r="CD3306" s="3"/>
      <c r="CE3306" s="3"/>
      <c r="CF3306" s="7"/>
      <c r="CU3306" s="1"/>
      <c r="CV3306" s="1"/>
      <c r="CW3306" s="1"/>
      <c r="DD3306" s="1"/>
      <c r="DF3306" s="1"/>
      <c r="DH3306"/>
      <c r="DJ3306" s="1"/>
      <c r="DP3306"/>
      <c r="DW3306" s="1"/>
      <c r="DX3306" s="1"/>
      <c r="DY3306" s="1"/>
      <c r="DZ3306" s="1"/>
      <c r="EA3306" s="1"/>
      <c r="EB3306" s="1"/>
      <c r="EC3306" s="1"/>
      <c r="EH3306"/>
      <c r="ER3306" s="1"/>
      <c r="ET3306" s="1"/>
      <c r="EV3306"/>
      <c r="EW3306"/>
      <c r="FH3306" s="1"/>
      <c r="FI3306" s="1"/>
      <c r="PD3306" s="2"/>
      <c r="PE3306" s="2"/>
      <c r="PF3306" s="2"/>
      <c r="PG3306" s="2"/>
      <c r="PH3306" s="2"/>
      <c r="PI3306" s="2"/>
      <c r="PJ3306" s="2"/>
      <c r="PK3306" s="2"/>
      <c r="PL3306" s="2"/>
      <c r="PM3306" s="2"/>
      <c r="PN3306" s="2"/>
      <c r="PO3306" s="2"/>
    </row>
    <row r="3307" spans="1:431" ht="98" hidden="1" x14ac:dyDescent="0.15">
      <c r="A3307" s="33" t="s">
        <v>3251</v>
      </c>
      <c r="B3307" s="3"/>
      <c r="C3307" s="34"/>
      <c r="D3307" s="34"/>
      <c r="E3307" s="3"/>
      <c r="F3307" s="6"/>
      <c r="G3307" s="6"/>
      <c r="H3307" s="6"/>
      <c r="I3307" s="3"/>
      <c r="J3307" s="6"/>
      <c r="K3307" s="3"/>
      <c r="L3307" s="3"/>
      <c r="M3307" s="3"/>
      <c r="N3307" s="6"/>
      <c r="O3307" s="3"/>
      <c r="P3307" s="6"/>
      <c r="Q3307" s="6"/>
      <c r="R3307" s="6"/>
      <c r="S3307" s="3"/>
      <c r="T3307" s="3"/>
      <c r="U3307" s="35"/>
      <c r="V3307" s="3"/>
      <c r="W3307" s="3"/>
      <c r="X3307" s="3"/>
      <c r="Y3307" s="6"/>
      <c r="Z3307" s="34"/>
      <c r="AA3307" s="34"/>
      <c r="AB3307" s="35"/>
      <c r="AC3307" s="34"/>
      <c r="AD3307" s="6"/>
      <c r="AE3307" s="3"/>
      <c r="AF3307" s="3"/>
      <c r="AG3307" s="6"/>
      <c r="AH3307" s="6"/>
      <c r="AI3307" s="3"/>
      <c r="AJ3307" s="3"/>
      <c r="AK3307" s="3"/>
      <c r="AL3307" s="3"/>
      <c r="AM3307" s="6"/>
      <c r="AN3307" s="35"/>
      <c r="AO3307" s="35"/>
      <c r="AP3307" s="3"/>
      <c r="AQ3307" s="35"/>
      <c r="AR3307" s="3"/>
      <c r="AS3307" s="3"/>
      <c r="AT3307" s="6"/>
      <c r="AU3307" s="6"/>
      <c r="AV3307" s="6"/>
      <c r="AW3307" s="3"/>
      <c r="AX3307" s="3"/>
      <c r="AY3307" s="3"/>
      <c r="AZ3307" s="35"/>
      <c r="BA3307" s="3"/>
      <c r="BB3307" s="3"/>
      <c r="BC3307" s="3"/>
      <c r="BD3307" s="3"/>
      <c r="BE3307" s="3"/>
      <c r="BF3307" s="35"/>
      <c r="BG3307" s="3"/>
      <c r="BH3307" s="3"/>
      <c r="BI3307" s="3"/>
      <c r="BJ3307" s="3"/>
      <c r="BK3307" s="35"/>
      <c r="BL3307" s="35"/>
      <c r="BM3307" s="35"/>
      <c r="BN3307" s="3"/>
      <c r="BO3307" s="3"/>
      <c r="BP3307" s="3"/>
      <c r="BQ3307" s="3"/>
      <c r="BR3307" s="3"/>
      <c r="BS3307" s="3"/>
      <c r="BT3307" s="3"/>
      <c r="BU3307" s="3"/>
      <c r="BV3307" s="3"/>
      <c r="BW3307" s="3"/>
      <c r="BX3307" s="3"/>
      <c r="BY3307" s="3">
        <v>1974</v>
      </c>
      <c r="BZ3307" s="26" t="s">
        <v>3256</v>
      </c>
      <c r="CA3307" s="26" t="s">
        <v>3043</v>
      </c>
      <c r="CB3307" s="26" t="s">
        <v>2976</v>
      </c>
      <c r="CC3307" s="26" t="s">
        <v>2351</v>
      </c>
      <c r="CD3307" s="3"/>
      <c r="CE3307" s="3"/>
      <c r="CF3307" s="7"/>
      <c r="CU3307" s="1"/>
      <c r="CV3307" s="1"/>
      <c r="CW3307" s="1"/>
      <c r="DD3307" s="1"/>
      <c r="DF3307" s="1"/>
      <c r="DH3307"/>
      <c r="DJ3307" s="1"/>
      <c r="DP3307"/>
      <c r="DW3307" s="1"/>
      <c r="DX3307" s="1"/>
      <c r="DY3307" s="1"/>
      <c r="DZ3307" s="1"/>
      <c r="EA3307" s="1"/>
      <c r="EB3307" s="1"/>
      <c r="EC3307" s="1"/>
      <c r="EH3307"/>
      <c r="ER3307" s="1"/>
      <c r="ET3307" s="1"/>
      <c r="EV3307"/>
      <c r="EW3307"/>
      <c r="FH3307" s="1"/>
      <c r="FI3307" s="1"/>
      <c r="PD3307" s="2"/>
      <c r="PE3307" s="2"/>
      <c r="PF3307" s="2"/>
      <c r="PG3307" s="2"/>
      <c r="PH3307" s="2"/>
      <c r="PI3307" s="2"/>
      <c r="PJ3307" s="2"/>
      <c r="PK3307" s="2"/>
      <c r="PL3307" s="2"/>
      <c r="PM3307" s="2"/>
      <c r="PN3307" s="2"/>
      <c r="PO3307" s="2"/>
    </row>
    <row r="3308" spans="1:431" ht="98" hidden="1" x14ac:dyDescent="0.15">
      <c r="A3308" s="32" t="s">
        <v>3252</v>
      </c>
      <c r="B3308" s="3"/>
      <c r="C3308" s="34"/>
      <c r="D3308" s="34"/>
      <c r="E3308" s="3"/>
      <c r="F3308" s="6"/>
      <c r="G3308" s="6"/>
      <c r="H3308" s="6"/>
      <c r="I3308" s="3"/>
      <c r="J3308" s="6"/>
      <c r="K3308" s="3"/>
      <c r="L3308" s="3"/>
      <c r="M3308" s="3"/>
      <c r="N3308" s="6"/>
      <c r="O3308" s="3"/>
      <c r="P3308" s="6"/>
      <c r="Q3308" s="6"/>
      <c r="R3308" s="6"/>
      <c r="S3308" s="3"/>
      <c r="T3308" s="3"/>
      <c r="U3308" s="35"/>
      <c r="V3308" s="3"/>
      <c r="W3308" s="3"/>
      <c r="X3308" s="3"/>
      <c r="Y3308" s="6"/>
      <c r="Z3308" s="34"/>
      <c r="AA3308" s="34"/>
      <c r="AB3308" s="35"/>
      <c r="AC3308" s="34"/>
      <c r="AD3308" s="6"/>
      <c r="AE3308" s="3"/>
      <c r="AF3308" s="3"/>
      <c r="AG3308" s="6"/>
      <c r="AH3308" s="6"/>
      <c r="AI3308" s="3"/>
      <c r="AJ3308" s="3"/>
      <c r="AK3308" s="3"/>
      <c r="AL3308" s="3"/>
      <c r="AM3308" s="6"/>
      <c r="AN3308" s="35"/>
      <c r="AO3308" s="35"/>
      <c r="AP3308" s="3"/>
      <c r="AQ3308" s="35"/>
      <c r="AR3308" s="3"/>
      <c r="AS3308" s="3"/>
      <c r="AT3308" s="6"/>
      <c r="AU3308" s="6"/>
      <c r="AV3308" s="6"/>
      <c r="AW3308" s="3"/>
      <c r="AX3308" s="3"/>
      <c r="AY3308" s="3"/>
      <c r="AZ3308" s="35"/>
      <c r="BA3308" s="3"/>
      <c r="BB3308" s="3"/>
      <c r="BC3308" s="3"/>
      <c r="BD3308" s="3"/>
      <c r="BE3308" s="3"/>
      <c r="BF3308" s="35"/>
      <c r="BG3308" s="3"/>
      <c r="BH3308" s="3"/>
      <c r="BI3308" s="3"/>
      <c r="BJ3308" s="3"/>
      <c r="BK3308" s="35"/>
      <c r="BL3308" s="35"/>
      <c r="BM3308" s="35"/>
      <c r="BN3308" s="3"/>
      <c r="BO3308" s="3"/>
      <c r="BP3308" s="3"/>
      <c r="BQ3308" s="3"/>
      <c r="BR3308" s="3"/>
      <c r="BS3308" s="3"/>
      <c r="BT3308" s="3"/>
      <c r="BU3308" s="3"/>
      <c r="BV3308" s="3"/>
      <c r="BW3308" s="3"/>
      <c r="BX3308" s="3"/>
      <c r="BY3308" s="3">
        <v>1974</v>
      </c>
      <c r="BZ3308" s="26" t="s">
        <v>3256</v>
      </c>
      <c r="CA3308" s="26" t="s">
        <v>3043</v>
      </c>
      <c r="CB3308" s="26" t="s">
        <v>2976</v>
      </c>
      <c r="CC3308" s="26" t="s">
        <v>2351</v>
      </c>
      <c r="CD3308" s="3"/>
      <c r="CE3308" s="3"/>
      <c r="CF3308" s="7"/>
      <c r="CU3308" s="1"/>
      <c r="CV3308" s="1"/>
      <c r="CW3308" s="1"/>
      <c r="DD3308" s="1"/>
      <c r="DF3308" s="1"/>
      <c r="DH3308"/>
      <c r="DJ3308" s="1"/>
      <c r="DP3308"/>
      <c r="DW3308" s="1"/>
      <c r="DX3308" s="1"/>
      <c r="DY3308" s="1"/>
      <c r="DZ3308" s="1"/>
      <c r="EA3308" s="1"/>
      <c r="EB3308" s="1"/>
      <c r="EC3308" s="1"/>
      <c r="EH3308"/>
      <c r="ER3308" s="1"/>
      <c r="ET3308" s="1"/>
      <c r="EV3308"/>
      <c r="EW3308"/>
      <c r="FH3308" s="1"/>
      <c r="FI3308" s="1"/>
      <c r="PD3308" s="2"/>
      <c r="PE3308" s="2"/>
      <c r="PF3308" s="2"/>
      <c r="PG3308" s="2"/>
      <c r="PH3308" s="2"/>
      <c r="PI3308" s="2"/>
      <c r="PJ3308" s="2"/>
      <c r="PK3308" s="2"/>
      <c r="PL3308" s="2"/>
      <c r="PM3308" s="2"/>
      <c r="PN3308" s="2"/>
      <c r="PO3308" s="2"/>
    </row>
    <row r="3309" spans="1:431" ht="98" hidden="1" x14ac:dyDescent="0.15">
      <c r="A3309" s="33" t="s">
        <v>3253</v>
      </c>
      <c r="B3309" s="3"/>
      <c r="C3309" s="34"/>
      <c r="D3309" s="34"/>
      <c r="E3309" s="3"/>
      <c r="F3309" s="6"/>
      <c r="G3309" s="6"/>
      <c r="H3309" s="6"/>
      <c r="I3309" s="3"/>
      <c r="J3309" s="6"/>
      <c r="K3309" s="3"/>
      <c r="L3309" s="3"/>
      <c r="M3309" s="3"/>
      <c r="N3309" s="6"/>
      <c r="O3309" s="3"/>
      <c r="P3309" s="6"/>
      <c r="Q3309" s="6"/>
      <c r="R3309" s="6"/>
      <c r="S3309" s="3"/>
      <c r="T3309" s="3"/>
      <c r="U3309" s="35"/>
      <c r="V3309" s="3"/>
      <c r="W3309" s="3"/>
      <c r="X3309" s="3"/>
      <c r="Y3309" s="6"/>
      <c r="Z3309" s="34"/>
      <c r="AA3309" s="34"/>
      <c r="AB3309" s="35"/>
      <c r="AC3309" s="34"/>
      <c r="AD3309" s="6"/>
      <c r="AE3309" s="3"/>
      <c r="AF3309" s="3"/>
      <c r="AG3309" s="6"/>
      <c r="AH3309" s="6"/>
      <c r="AI3309" s="3"/>
      <c r="AJ3309" s="3"/>
      <c r="AK3309" s="3"/>
      <c r="AL3309" s="3"/>
      <c r="AM3309" s="6"/>
      <c r="AN3309" s="35"/>
      <c r="AO3309" s="35"/>
      <c r="AP3309" s="3"/>
      <c r="AQ3309" s="35"/>
      <c r="AR3309" s="3"/>
      <c r="AS3309" s="3"/>
      <c r="AT3309" s="6"/>
      <c r="AU3309" s="6"/>
      <c r="AV3309" s="6"/>
      <c r="AW3309" s="3"/>
      <c r="AX3309" s="3"/>
      <c r="AY3309" s="3"/>
      <c r="AZ3309" s="35"/>
      <c r="BA3309" s="3"/>
      <c r="BB3309" s="3"/>
      <c r="BC3309" s="3"/>
      <c r="BD3309" s="3"/>
      <c r="BE3309" s="3"/>
      <c r="BF3309" s="35"/>
      <c r="BG3309" s="3"/>
      <c r="BH3309" s="3"/>
      <c r="BI3309" s="3"/>
      <c r="BJ3309" s="3"/>
      <c r="BK3309" s="35"/>
      <c r="BL3309" s="35"/>
      <c r="BM3309" s="35"/>
      <c r="BN3309" s="3"/>
      <c r="BO3309" s="3"/>
      <c r="BP3309" s="3"/>
      <c r="BQ3309" s="3"/>
      <c r="BR3309" s="3"/>
      <c r="BS3309" s="3"/>
      <c r="BT3309" s="3"/>
      <c r="BU3309" s="3"/>
      <c r="BV3309" s="3"/>
      <c r="BW3309" s="3"/>
      <c r="BX3309" s="3"/>
      <c r="BY3309" s="3">
        <v>1974</v>
      </c>
      <c r="BZ3309" s="26" t="s">
        <v>3256</v>
      </c>
      <c r="CA3309" s="26" t="s">
        <v>3043</v>
      </c>
      <c r="CB3309" s="26" t="s">
        <v>2976</v>
      </c>
      <c r="CC3309" s="26" t="s">
        <v>2351</v>
      </c>
      <c r="CD3309" s="3"/>
      <c r="CE3309" s="3"/>
      <c r="CF3309" s="7"/>
      <c r="CU3309" s="1"/>
      <c r="CV3309" s="1"/>
      <c r="CW3309" s="1"/>
      <c r="DD3309" s="1"/>
      <c r="DF3309" s="1"/>
      <c r="DH3309"/>
      <c r="DJ3309" s="1"/>
      <c r="DP3309"/>
      <c r="DW3309" s="1"/>
      <c r="DX3309" s="1"/>
      <c r="DY3309" s="1"/>
      <c r="DZ3309" s="1"/>
      <c r="EA3309" s="1"/>
      <c r="EB3309" s="1"/>
      <c r="EC3309" s="1"/>
      <c r="EH3309"/>
      <c r="ER3309" s="1"/>
      <c r="ET3309" s="1"/>
      <c r="EV3309"/>
      <c r="EW3309"/>
      <c r="FH3309" s="1"/>
      <c r="FI3309" s="1"/>
      <c r="PD3309" s="2"/>
      <c r="PE3309" s="2"/>
      <c r="PF3309" s="2"/>
      <c r="PG3309" s="2"/>
      <c r="PH3309" s="2"/>
      <c r="PI3309" s="2"/>
      <c r="PJ3309" s="2"/>
      <c r="PK3309" s="2"/>
      <c r="PL3309" s="2"/>
      <c r="PM3309" s="2"/>
      <c r="PN3309" s="2"/>
      <c r="PO3309" s="2"/>
    </row>
    <row r="3310" spans="1:431" ht="98" hidden="1" x14ac:dyDescent="0.15">
      <c r="A3310" s="32" t="s">
        <v>3254</v>
      </c>
      <c r="B3310" s="3"/>
      <c r="C3310" s="34"/>
      <c r="D3310" s="34"/>
      <c r="E3310" s="3"/>
      <c r="F3310" s="6"/>
      <c r="G3310" s="6"/>
      <c r="H3310" s="6"/>
      <c r="I3310" s="3"/>
      <c r="J3310" s="6"/>
      <c r="K3310" s="3"/>
      <c r="L3310" s="3"/>
      <c r="M3310" s="3"/>
      <c r="N3310" s="6"/>
      <c r="O3310" s="3"/>
      <c r="P3310" s="6"/>
      <c r="Q3310" s="6"/>
      <c r="R3310" s="6"/>
      <c r="S3310" s="3"/>
      <c r="T3310" s="3"/>
      <c r="U3310" s="35"/>
      <c r="V3310" s="3"/>
      <c r="W3310" s="3"/>
      <c r="X3310" s="3"/>
      <c r="Y3310" s="6"/>
      <c r="Z3310" s="34"/>
      <c r="AA3310" s="34"/>
      <c r="AB3310" s="35"/>
      <c r="AC3310" s="34"/>
      <c r="AD3310" s="6"/>
      <c r="AE3310" s="3"/>
      <c r="AF3310" s="3"/>
      <c r="AG3310" s="6"/>
      <c r="AH3310" s="6"/>
      <c r="AI3310" s="3"/>
      <c r="AJ3310" s="3"/>
      <c r="AK3310" s="3"/>
      <c r="AL3310" s="3"/>
      <c r="AM3310" s="6"/>
      <c r="AN3310" s="35"/>
      <c r="AO3310" s="35"/>
      <c r="AP3310" s="3"/>
      <c r="AQ3310" s="35"/>
      <c r="AR3310" s="3"/>
      <c r="AS3310" s="3"/>
      <c r="AT3310" s="6"/>
      <c r="AU3310" s="6"/>
      <c r="AV3310" s="6"/>
      <c r="AW3310" s="3"/>
      <c r="AX3310" s="3"/>
      <c r="AY3310" s="3"/>
      <c r="AZ3310" s="35"/>
      <c r="BA3310" s="3"/>
      <c r="BB3310" s="3"/>
      <c r="BC3310" s="3"/>
      <c r="BD3310" s="3"/>
      <c r="BE3310" s="3"/>
      <c r="BF3310" s="35"/>
      <c r="BG3310" s="3"/>
      <c r="BH3310" s="3"/>
      <c r="BI3310" s="3"/>
      <c r="BJ3310" s="3"/>
      <c r="BK3310" s="35"/>
      <c r="BL3310" s="35"/>
      <c r="BM3310" s="35"/>
      <c r="BN3310" s="3"/>
      <c r="BO3310" s="3"/>
      <c r="BP3310" s="3"/>
      <c r="BQ3310" s="3"/>
      <c r="BR3310" s="3"/>
      <c r="BS3310" s="3"/>
      <c r="BT3310" s="3"/>
      <c r="BU3310" s="3"/>
      <c r="BV3310" s="3"/>
      <c r="BW3310" s="3"/>
      <c r="BX3310" s="3"/>
      <c r="BY3310" s="3">
        <v>1974</v>
      </c>
      <c r="BZ3310" s="26" t="s">
        <v>3256</v>
      </c>
      <c r="CA3310" s="26" t="s">
        <v>3043</v>
      </c>
      <c r="CB3310" s="26" t="s">
        <v>2976</v>
      </c>
      <c r="CC3310" s="26" t="s">
        <v>2351</v>
      </c>
      <c r="CD3310" s="3"/>
      <c r="CE3310" s="3"/>
      <c r="CF3310" s="7"/>
      <c r="CU3310" s="1"/>
      <c r="CV3310" s="1"/>
      <c r="CW3310" s="1"/>
      <c r="DD3310" s="1"/>
      <c r="DF3310" s="1"/>
      <c r="DH3310"/>
      <c r="DJ3310" s="1"/>
      <c r="DP3310"/>
      <c r="DW3310" s="1"/>
      <c r="DX3310" s="1"/>
      <c r="DY3310" s="1"/>
      <c r="DZ3310" s="1"/>
      <c r="EA3310" s="1"/>
      <c r="EB3310" s="1"/>
      <c r="EC3310" s="1"/>
      <c r="EH3310"/>
      <c r="ER3310" s="1"/>
      <c r="ET3310" s="1"/>
      <c r="EV3310"/>
      <c r="EW3310"/>
      <c r="FH3310" s="1"/>
      <c r="FI3310" s="1"/>
      <c r="PD3310" s="2"/>
      <c r="PE3310" s="2"/>
      <c r="PF3310" s="2"/>
      <c r="PG3310" s="2"/>
      <c r="PH3310" s="2"/>
      <c r="PI3310" s="2"/>
      <c r="PJ3310" s="2"/>
      <c r="PK3310" s="2"/>
      <c r="PL3310" s="2"/>
      <c r="PM3310" s="2"/>
      <c r="PN3310" s="2"/>
      <c r="PO3310" s="2"/>
    </row>
    <row r="3311" spans="1:431" ht="98" hidden="1" x14ac:dyDescent="0.15">
      <c r="A3311" s="36" t="s">
        <v>3255</v>
      </c>
      <c r="B3311" s="12"/>
      <c r="C3311" s="37"/>
      <c r="D3311" s="37"/>
      <c r="E3311" s="12"/>
      <c r="F3311" s="11"/>
      <c r="G3311" s="11"/>
      <c r="H3311" s="11"/>
      <c r="I3311" s="12"/>
      <c r="J3311" s="11"/>
      <c r="K3311" s="12"/>
      <c r="L3311" s="12"/>
      <c r="M3311" s="12"/>
      <c r="N3311" s="11"/>
      <c r="O3311" s="12"/>
      <c r="P3311" s="11"/>
      <c r="Q3311" s="11"/>
      <c r="R3311" s="11"/>
      <c r="S3311" s="12"/>
      <c r="T3311" s="12"/>
      <c r="U3311" s="38"/>
      <c r="V3311" s="12"/>
      <c r="W3311" s="12"/>
      <c r="X3311" s="12"/>
      <c r="Y3311" s="11"/>
      <c r="Z3311" s="37"/>
      <c r="AA3311" s="37"/>
      <c r="AB3311" s="38"/>
      <c r="AC3311" s="37"/>
      <c r="AD3311" s="11"/>
      <c r="AE3311" s="12"/>
      <c r="AF3311" s="12"/>
      <c r="AG3311" s="11"/>
      <c r="AH3311" s="11"/>
      <c r="AI3311" s="12"/>
      <c r="AJ3311" s="12"/>
      <c r="AK3311" s="12"/>
      <c r="AL3311" s="12"/>
      <c r="AM3311" s="11"/>
      <c r="AN3311" s="38"/>
      <c r="AO3311" s="38"/>
      <c r="AP3311" s="12"/>
      <c r="AQ3311" s="38"/>
      <c r="AR3311" s="12"/>
      <c r="AS3311" s="12"/>
      <c r="AT3311" s="11"/>
      <c r="AU3311" s="11"/>
      <c r="AV3311" s="11"/>
      <c r="AW3311" s="12"/>
      <c r="AX3311" s="12"/>
      <c r="AY3311" s="12"/>
      <c r="AZ3311" s="38"/>
      <c r="BA3311" s="12"/>
      <c r="BB3311" s="12"/>
      <c r="BC3311" s="12"/>
      <c r="BD3311" s="12"/>
      <c r="BE3311" s="12"/>
      <c r="BF3311" s="38"/>
      <c r="BG3311" s="12"/>
      <c r="BH3311" s="12"/>
      <c r="BI3311" s="12"/>
      <c r="BJ3311" s="12"/>
      <c r="BK3311" s="38"/>
      <c r="BL3311" s="38"/>
      <c r="BM3311" s="38"/>
      <c r="BN3311" s="12"/>
      <c r="BO3311" s="12"/>
      <c r="BP3311" s="12"/>
      <c r="BQ3311" s="12"/>
      <c r="BR3311" s="12"/>
      <c r="BS3311" s="12"/>
      <c r="BT3311" s="12"/>
      <c r="BU3311" s="12"/>
      <c r="BV3311" s="12"/>
      <c r="BW3311" s="12"/>
      <c r="BX3311" s="12"/>
      <c r="BY3311" s="3">
        <v>1974</v>
      </c>
      <c r="BZ3311" s="26" t="s">
        <v>3256</v>
      </c>
      <c r="CA3311" s="26" t="s">
        <v>3043</v>
      </c>
      <c r="CB3311" s="26" t="s">
        <v>2976</v>
      </c>
      <c r="CC3311" s="26" t="s">
        <v>2351</v>
      </c>
      <c r="CD3311" s="12"/>
      <c r="CE3311" s="12"/>
      <c r="CF3311" s="13"/>
      <c r="CU3311" s="1"/>
      <c r="CV3311" s="1"/>
      <c r="CW3311" s="1"/>
      <c r="DD3311" s="1"/>
      <c r="DF3311" s="1"/>
      <c r="DH3311"/>
      <c r="DJ3311" s="1"/>
      <c r="DP3311"/>
      <c r="DW3311" s="1"/>
      <c r="DX3311" s="1"/>
      <c r="DY3311" s="1"/>
      <c r="DZ3311" s="1"/>
      <c r="EA3311" s="1"/>
      <c r="EB3311" s="1"/>
      <c r="EC3311" s="1"/>
      <c r="EH3311"/>
      <c r="ER3311" s="1"/>
      <c r="ET3311" s="1"/>
      <c r="EV3311"/>
      <c r="EW3311"/>
      <c r="FH3311" s="1"/>
      <c r="FI3311" s="1"/>
      <c r="PD3311" s="2"/>
      <c r="PE3311" s="2"/>
      <c r="PF3311" s="2"/>
      <c r="PG3311" s="2"/>
      <c r="PH3311" s="2"/>
      <c r="PI3311" s="2"/>
      <c r="PJ3311" s="2"/>
      <c r="PK3311" s="2"/>
      <c r="PL3311" s="2"/>
      <c r="PM3311" s="2"/>
      <c r="PN3311" s="2"/>
      <c r="PO3311" s="2"/>
    </row>
    <row r="3312" spans="1:431" ht="98" hidden="1" x14ac:dyDescent="0.15">
      <c r="A3312" s="41" t="s">
        <v>3257</v>
      </c>
      <c r="B3312" s="3"/>
      <c r="C3312" s="34"/>
      <c r="D3312" s="34"/>
      <c r="E3312" s="3"/>
      <c r="F3312" s="6"/>
      <c r="G3312" s="6"/>
      <c r="H3312" s="6"/>
      <c r="I3312" s="3"/>
      <c r="J3312" s="6"/>
      <c r="K3312" s="3"/>
      <c r="L3312" s="3"/>
      <c r="M3312" s="3"/>
      <c r="N3312" s="6"/>
      <c r="O3312" s="3"/>
      <c r="P3312" s="6"/>
      <c r="Q3312" s="6"/>
      <c r="R3312" s="6"/>
      <c r="S3312" s="3"/>
      <c r="T3312" s="3"/>
      <c r="U3312" s="35"/>
      <c r="V3312" s="3"/>
      <c r="W3312" s="3"/>
      <c r="X3312" s="3"/>
      <c r="Y3312" s="6"/>
      <c r="Z3312" s="34"/>
      <c r="AA3312" s="34"/>
      <c r="AB3312" s="35"/>
      <c r="AC3312" s="34"/>
      <c r="AD3312" s="6"/>
      <c r="AE3312" s="3"/>
      <c r="AF3312" s="3"/>
      <c r="AG3312" s="6"/>
      <c r="AH3312" s="6"/>
      <c r="AI3312" s="3"/>
      <c r="AJ3312" s="3"/>
      <c r="AK3312" s="3"/>
      <c r="AL3312" s="3"/>
      <c r="AM3312" s="6"/>
      <c r="AN3312" s="35"/>
      <c r="AO3312" s="35"/>
      <c r="AP3312" s="3"/>
      <c r="AQ3312" s="35"/>
      <c r="AR3312" s="3"/>
      <c r="AS3312" s="3"/>
      <c r="AT3312" s="6"/>
      <c r="AU3312" s="6"/>
      <c r="AV3312" s="6"/>
      <c r="AW3312" s="3"/>
      <c r="AX3312" s="3"/>
      <c r="AY3312" s="3"/>
      <c r="AZ3312" s="35"/>
      <c r="BA3312" s="3"/>
      <c r="BB3312" s="3"/>
      <c r="BC3312" s="3"/>
      <c r="BD3312" s="3"/>
      <c r="BE3312" s="3"/>
      <c r="BF3312" s="35"/>
      <c r="BG3312" s="3"/>
      <c r="BH3312" s="3"/>
      <c r="BI3312" s="3"/>
      <c r="BJ3312" s="3"/>
      <c r="BK3312" s="35"/>
      <c r="BL3312" s="35"/>
      <c r="BM3312" s="35"/>
      <c r="BN3312" s="3"/>
      <c r="BO3312" s="3"/>
      <c r="BP3312" s="3"/>
      <c r="BQ3312" s="3"/>
      <c r="BR3312" s="3"/>
      <c r="BS3312" s="3"/>
      <c r="BT3312" s="3"/>
      <c r="BU3312" s="3"/>
      <c r="BV3312" s="3"/>
      <c r="BW3312" s="3"/>
      <c r="BX3312" s="3"/>
      <c r="BY3312" s="3">
        <v>1975</v>
      </c>
      <c r="BZ3312" s="12" t="s">
        <v>2814</v>
      </c>
      <c r="CA3312" s="26" t="s">
        <v>2395</v>
      </c>
      <c r="CB3312" s="26" t="s">
        <v>3307</v>
      </c>
      <c r="CC3312" s="26" t="s">
        <v>2351</v>
      </c>
      <c r="CD3312" s="3"/>
      <c r="CE3312" s="3"/>
      <c r="CF3312" s="7"/>
      <c r="CU3312" s="1"/>
      <c r="CV3312" s="1"/>
      <c r="CW3312" s="1"/>
      <c r="DD3312" s="1"/>
      <c r="DF3312" s="1"/>
      <c r="DH3312"/>
      <c r="DJ3312" s="1"/>
      <c r="DP3312"/>
      <c r="DW3312" s="1"/>
      <c r="DX3312" s="1"/>
      <c r="DY3312" s="1"/>
      <c r="DZ3312" s="1"/>
      <c r="EA3312" s="1"/>
      <c r="EB3312" s="1"/>
      <c r="EC3312" s="1"/>
      <c r="EH3312"/>
      <c r="ER3312" s="1"/>
      <c r="ET3312" s="1"/>
      <c r="EV3312"/>
      <c r="EW3312"/>
      <c r="FH3312" s="1"/>
      <c r="FI3312" s="1"/>
      <c r="PD3312" s="2"/>
      <c r="PE3312" s="2"/>
      <c r="PF3312" s="2"/>
      <c r="PG3312" s="2"/>
      <c r="PH3312" s="2"/>
      <c r="PI3312" s="2"/>
      <c r="PJ3312" s="2"/>
      <c r="PK3312" s="2"/>
      <c r="PL3312" s="2"/>
      <c r="PM3312" s="2"/>
      <c r="PN3312" s="2"/>
      <c r="PO3312" s="2"/>
    </row>
    <row r="3313" spans="1:431" ht="98" hidden="1" x14ac:dyDescent="0.15">
      <c r="A3313" s="41" t="s">
        <v>3258</v>
      </c>
      <c r="B3313" s="3"/>
      <c r="C3313" s="34"/>
      <c r="D3313" s="34"/>
      <c r="E3313" s="3"/>
      <c r="F3313" s="6"/>
      <c r="G3313" s="6"/>
      <c r="H3313" s="6"/>
      <c r="I3313" s="3"/>
      <c r="J3313" s="6"/>
      <c r="K3313" s="3"/>
      <c r="L3313" s="3"/>
      <c r="M3313" s="3"/>
      <c r="N3313" s="6"/>
      <c r="O3313" s="3"/>
      <c r="P3313" s="6"/>
      <c r="Q3313" s="6"/>
      <c r="R3313" s="6"/>
      <c r="S3313" s="3"/>
      <c r="T3313" s="3"/>
      <c r="U3313" s="35"/>
      <c r="V3313" s="3"/>
      <c r="W3313" s="3"/>
      <c r="X3313" s="3"/>
      <c r="Y3313" s="6"/>
      <c r="Z3313" s="34"/>
      <c r="AA3313" s="34"/>
      <c r="AB3313" s="35"/>
      <c r="AC3313" s="34"/>
      <c r="AD3313" s="6"/>
      <c r="AE3313" s="3"/>
      <c r="AF3313" s="3"/>
      <c r="AG3313" s="6"/>
      <c r="AH3313" s="6"/>
      <c r="AI3313" s="3"/>
      <c r="AJ3313" s="3"/>
      <c r="AK3313" s="3"/>
      <c r="AL3313" s="3"/>
      <c r="AM3313" s="6"/>
      <c r="AN3313" s="35"/>
      <c r="AO3313" s="35"/>
      <c r="AP3313" s="3"/>
      <c r="AQ3313" s="35"/>
      <c r="AR3313" s="3"/>
      <c r="AS3313" s="3"/>
      <c r="AT3313" s="6"/>
      <c r="AU3313" s="6"/>
      <c r="AV3313" s="6"/>
      <c r="AW3313" s="3"/>
      <c r="AX3313" s="3"/>
      <c r="AY3313" s="3"/>
      <c r="AZ3313" s="35"/>
      <c r="BA3313" s="3"/>
      <c r="BB3313" s="3"/>
      <c r="BC3313" s="3"/>
      <c r="BD3313" s="3"/>
      <c r="BE3313" s="3"/>
      <c r="BF3313" s="35"/>
      <c r="BG3313" s="3"/>
      <c r="BH3313" s="3"/>
      <c r="BI3313" s="3"/>
      <c r="BJ3313" s="3"/>
      <c r="BK3313" s="35"/>
      <c r="BL3313" s="35"/>
      <c r="BM3313" s="35"/>
      <c r="BN3313" s="3"/>
      <c r="BO3313" s="3"/>
      <c r="BP3313" s="3"/>
      <c r="BQ3313" s="3"/>
      <c r="BR3313" s="3"/>
      <c r="BS3313" s="3"/>
      <c r="BT3313" s="3"/>
      <c r="BU3313" s="3"/>
      <c r="BV3313" s="3"/>
      <c r="BW3313" s="3"/>
      <c r="BX3313" s="3"/>
      <c r="BY3313" s="3">
        <v>1975</v>
      </c>
      <c r="BZ3313" s="12" t="s">
        <v>2814</v>
      </c>
      <c r="CA3313" s="26" t="s">
        <v>2395</v>
      </c>
      <c r="CB3313" s="26" t="s">
        <v>3307</v>
      </c>
      <c r="CC3313" s="26" t="s">
        <v>2351</v>
      </c>
      <c r="CD3313" s="3"/>
      <c r="CE3313" s="3"/>
      <c r="CF3313" s="7"/>
      <c r="CU3313" s="1"/>
      <c r="CV3313" s="1"/>
      <c r="CW3313" s="1"/>
      <c r="DD3313" s="1"/>
      <c r="DF3313" s="1"/>
      <c r="DH3313"/>
      <c r="DJ3313" s="1"/>
      <c r="DP3313"/>
      <c r="DW3313" s="1"/>
      <c r="DX3313" s="1"/>
      <c r="DY3313" s="1"/>
      <c r="DZ3313" s="1"/>
      <c r="EA3313" s="1"/>
      <c r="EB3313" s="1"/>
      <c r="EC3313" s="1"/>
      <c r="EH3313"/>
      <c r="ER3313" s="1"/>
      <c r="ET3313" s="1"/>
      <c r="EV3313"/>
      <c r="EW3313"/>
      <c r="FH3313" s="1"/>
      <c r="FI3313" s="1"/>
      <c r="PD3313" s="2"/>
      <c r="PE3313" s="2"/>
      <c r="PF3313" s="2"/>
      <c r="PG3313" s="2"/>
      <c r="PH3313" s="2"/>
      <c r="PI3313" s="2"/>
      <c r="PJ3313" s="2"/>
      <c r="PK3313" s="2"/>
      <c r="PL3313" s="2"/>
      <c r="PM3313" s="2"/>
      <c r="PN3313" s="2"/>
      <c r="PO3313" s="2"/>
    </row>
    <row r="3314" spans="1:431" ht="98" hidden="1" x14ac:dyDescent="0.15">
      <c r="A3314" s="41" t="s">
        <v>3259</v>
      </c>
      <c r="B3314" s="3"/>
      <c r="C3314" s="34"/>
      <c r="D3314" s="34"/>
      <c r="E3314" s="3"/>
      <c r="F3314" s="6"/>
      <c r="G3314" s="6"/>
      <c r="H3314" s="6"/>
      <c r="I3314" s="3"/>
      <c r="J3314" s="6"/>
      <c r="K3314" s="3"/>
      <c r="L3314" s="3"/>
      <c r="M3314" s="3"/>
      <c r="N3314" s="6"/>
      <c r="O3314" s="3"/>
      <c r="P3314" s="6"/>
      <c r="Q3314" s="6"/>
      <c r="R3314" s="6"/>
      <c r="S3314" s="3"/>
      <c r="T3314" s="3"/>
      <c r="U3314" s="35"/>
      <c r="V3314" s="3"/>
      <c r="W3314" s="3"/>
      <c r="X3314" s="3"/>
      <c r="Y3314" s="6"/>
      <c r="Z3314" s="34"/>
      <c r="AA3314" s="34"/>
      <c r="AB3314" s="35"/>
      <c r="AC3314" s="34"/>
      <c r="AD3314" s="6"/>
      <c r="AE3314" s="3"/>
      <c r="AF3314" s="3"/>
      <c r="AG3314" s="6"/>
      <c r="AH3314" s="6"/>
      <c r="AI3314" s="3"/>
      <c r="AJ3314" s="3"/>
      <c r="AK3314" s="3"/>
      <c r="AL3314" s="3"/>
      <c r="AM3314" s="6"/>
      <c r="AN3314" s="35"/>
      <c r="AO3314" s="35"/>
      <c r="AP3314" s="3"/>
      <c r="AQ3314" s="35"/>
      <c r="AR3314" s="3"/>
      <c r="AS3314" s="3"/>
      <c r="AT3314" s="6"/>
      <c r="AU3314" s="6"/>
      <c r="AV3314" s="6"/>
      <c r="AW3314" s="3"/>
      <c r="AX3314" s="3"/>
      <c r="AY3314" s="3"/>
      <c r="AZ3314" s="35"/>
      <c r="BA3314" s="3"/>
      <c r="BB3314" s="3"/>
      <c r="BC3314" s="3"/>
      <c r="BD3314" s="3"/>
      <c r="BE3314" s="3"/>
      <c r="BF3314" s="35"/>
      <c r="BG3314" s="3"/>
      <c r="BH3314" s="3"/>
      <c r="BI3314" s="3"/>
      <c r="BJ3314" s="3"/>
      <c r="BK3314" s="35"/>
      <c r="BL3314" s="35"/>
      <c r="BM3314" s="35"/>
      <c r="BN3314" s="3"/>
      <c r="BO3314" s="3"/>
      <c r="BP3314" s="3"/>
      <c r="BQ3314" s="3"/>
      <c r="BR3314" s="3"/>
      <c r="BS3314" s="3"/>
      <c r="BT3314" s="3"/>
      <c r="BU3314" s="3"/>
      <c r="BV3314" s="3"/>
      <c r="BW3314" s="3"/>
      <c r="BX3314" s="3"/>
      <c r="BY3314" s="3">
        <v>1975</v>
      </c>
      <c r="BZ3314" s="12" t="s">
        <v>2814</v>
      </c>
      <c r="CA3314" s="26" t="s">
        <v>2395</v>
      </c>
      <c r="CB3314" s="26" t="s">
        <v>3307</v>
      </c>
      <c r="CC3314" s="26" t="s">
        <v>2351</v>
      </c>
      <c r="CD3314" s="3"/>
      <c r="CE3314" s="3"/>
      <c r="CF3314" s="7"/>
      <c r="CU3314" s="1"/>
      <c r="CV3314" s="1"/>
      <c r="CW3314" s="1"/>
      <c r="DD3314" s="1"/>
      <c r="DF3314" s="1"/>
      <c r="DH3314"/>
      <c r="DJ3314" s="1"/>
      <c r="DP3314"/>
      <c r="DW3314" s="1"/>
      <c r="DX3314" s="1"/>
      <c r="DY3314" s="1"/>
      <c r="DZ3314" s="1"/>
      <c r="EA3314" s="1"/>
      <c r="EB3314" s="1"/>
      <c r="EC3314" s="1"/>
      <c r="EH3314"/>
      <c r="ER3314" s="1"/>
      <c r="ET3314" s="1"/>
      <c r="EV3314"/>
      <c r="EW3314"/>
      <c r="FH3314" s="1"/>
      <c r="FI3314" s="1"/>
      <c r="PD3314" s="2"/>
      <c r="PE3314" s="2"/>
      <c r="PF3314" s="2"/>
      <c r="PG3314" s="2"/>
      <c r="PH3314" s="2"/>
      <c r="PI3314" s="2"/>
      <c r="PJ3314" s="2"/>
      <c r="PK3314" s="2"/>
      <c r="PL3314" s="2"/>
      <c r="PM3314" s="2"/>
      <c r="PN3314" s="2"/>
      <c r="PO3314" s="2"/>
    </row>
    <row r="3315" spans="1:431" ht="98" hidden="1" x14ac:dyDescent="0.15">
      <c r="A3315" s="41" t="s">
        <v>3260</v>
      </c>
      <c r="B3315" s="3"/>
      <c r="C3315" s="34"/>
      <c r="D3315" s="34"/>
      <c r="E3315" s="3"/>
      <c r="F3315" s="6"/>
      <c r="G3315" s="6"/>
      <c r="H3315" s="6"/>
      <c r="I3315" s="3"/>
      <c r="J3315" s="6"/>
      <c r="K3315" s="3"/>
      <c r="L3315" s="3"/>
      <c r="M3315" s="3"/>
      <c r="N3315" s="6"/>
      <c r="O3315" s="3"/>
      <c r="P3315" s="6"/>
      <c r="Q3315" s="6"/>
      <c r="R3315" s="6"/>
      <c r="S3315" s="3"/>
      <c r="T3315" s="3"/>
      <c r="U3315" s="35"/>
      <c r="V3315" s="3"/>
      <c r="W3315" s="3"/>
      <c r="X3315" s="3"/>
      <c r="Y3315" s="6"/>
      <c r="Z3315" s="34"/>
      <c r="AA3315" s="34"/>
      <c r="AB3315" s="35"/>
      <c r="AC3315" s="34"/>
      <c r="AD3315" s="6"/>
      <c r="AE3315" s="3"/>
      <c r="AF3315" s="3"/>
      <c r="AG3315" s="6"/>
      <c r="AH3315" s="6"/>
      <c r="AI3315" s="3"/>
      <c r="AJ3315" s="3"/>
      <c r="AK3315" s="3"/>
      <c r="AL3315" s="3"/>
      <c r="AM3315" s="6"/>
      <c r="AN3315" s="35"/>
      <c r="AO3315" s="35"/>
      <c r="AP3315" s="3"/>
      <c r="AQ3315" s="35"/>
      <c r="AR3315" s="3"/>
      <c r="AS3315" s="3"/>
      <c r="AT3315" s="6"/>
      <c r="AU3315" s="6"/>
      <c r="AV3315" s="6"/>
      <c r="AW3315" s="3"/>
      <c r="AX3315" s="3"/>
      <c r="AY3315" s="3"/>
      <c r="AZ3315" s="35"/>
      <c r="BA3315" s="3"/>
      <c r="BB3315" s="3"/>
      <c r="BC3315" s="3"/>
      <c r="BD3315" s="3"/>
      <c r="BE3315" s="3"/>
      <c r="BF3315" s="35"/>
      <c r="BG3315" s="3"/>
      <c r="BH3315" s="3"/>
      <c r="BI3315" s="3"/>
      <c r="BJ3315" s="3"/>
      <c r="BK3315" s="35"/>
      <c r="BL3315" s="35"/>
      <c r="BM3315" s="35"/>
      <c r="BN3315" s="3"/>
      <c r="BO3315" s="3"/>
      <c r="BP3315" s="3"/>
      <c r="BQ3315" s="3"/>
      <c r="BR3315" s="3"/>
      <c r="BS3315" s="3"/>
      <c r="BT3315" s="3"/>
      <c r="BU3315" s="3"/>
      <c r="BV3315" s="3"/>
      <c r="BW3315" s="3"/>
      <c r="BX3315" s="3"/>
      <c r="BY3315" s="3">
        <v>1975</v>
      </c>
      <c r="BZ3315" s="12" t="s">
        <v>2814</v>
      </c>
      <c r="CA3315" s="26" t="s">
        <v>2395</v>
      </c>
      <c r="CB3315" s="26" t="s">
        <v>3307</v>
      </c>
      <c r="CC3315" s="26" t="s">
        <v>2351</v>
      </c>
      <c r="CD3315" s="3"/>
      <c r="CE3315" s="3"/>
      <c r="CF3315" s="7"/>
      <c r="CU3315" s="1"/>
      <c r="CV3315" s="1"/>
      <c r="CW3315" s="1"/>
      <c r="DD3315" s="1"/>
      <c r="DF3315" s="1"/>
      <c r="DH3315"/>
      <c r="DJ3315" s="1"/>
      <c r="DP3315"/>
      <c r="DW3315" s="1"/>
      <c r="DX3315" s="1"/>
      <c r="DY3315" s="1"/>
      <c r="DZ3315" s="1"/>
      <c r="EA3315" s="1"/>
      <c r="EB3315" s="1"/>
      <c r="EC3315" s="1"/>
      <c r="EH3315"/>
      <c r="ER3315" s="1"/>
      <c r="ET3315" s="1"/>
      <c r="EV3315"/>
      <c r="EW3315"/>
      <c r="FH3315" s="1"/>
      <c r="FI3315" s="1"/>
      <c r="PD3315" s="2"/>
      <c r="PE3315" s="2"/>
      <c r="PF3315" s="2"/>
      <c r="PG3315" s="2"/>
      <c r="PH3315" s="2"/>
      <c r="PI3315" s="2"/>
      <c r="PJ3315" s="2"/>
      <c r="PK3315" s="2"/>
      <c r="PL3315" s="2"/>
      <c r="PM3315" s="2"/>
      <c r="PN3315" s="2"/>
      <c r="PO3315" s="2"/>
    </row>
    <row r="3316" spans="1:431" ht="98" hidden="1" x14ac:dyDescent="0.15">
      <c r="A3316" s="41" t="s">
        <v>3261</v>
      </c>
      <c r="B3316" s="3"/>
      <c r="C3316" s="34"/>
      <c r="D3316" s="34"/>
      <c r="E3316" s="3"/>
      <c r="F3316" s="6"/>
      <c r="G3316" s="6"/>
      <c r="H3316" s="6"/>
      <c r="I3316" s="3"/>
      <c r="J3316" s="6"/>
      <c r="K3316" s="3"/>
      <c r="L3316" s="3"/>
      <c r="M3316" s="3"/>
      <c r="N3316" s="6"/>
      <c r="O3316" s="3"/>
      <c r="P3316" s="6"/>
      <c r="Q3316" s="6"/>
      <c r="R3316" s="6"/>
      <c r="S3316" s="3"/>
      <c r="T3316" s="3"/>
      <c r="U3316" s="35"/>
      <c r="V3316" s="3"/>
      <c r="W3316" s="3"/>
      <c r="X3316" s="3"/>
      <c r="Y3316" s="6"/>
      <c r="Z3316" s="34"/>
      <c r="AA3316" s="34"/>
      <c r="AB3316" s="35"/>
      <c r="AC3316" s="34"/>
      <c r="AD3316" s="6"/>
      <c r="AE3316" s="3"/>
      <c r="AF3316" s="3"/>
      <c r="AG3316" s="6"/>
      <c r="AH3316" s="6"/>
      <c r="AI3316" s="3"/>
      <c r="AJ3316" s="3"/>
      <c r="AK3316" s="3"/>
      <c r="AL3316" s="3"/>
      <c r="AM3316" s="6"/>
      <c r="AN3316" s="35"/>
      <c r="AO3316" s="35"/>
      <c r="AP3316" s="3"/>
      <c r="AQ3316" s="35"/>
      <c r="AR3316" s="3"/>
      <c r="AS3316" s="3"/>
      <c r="AT3316" s="6"/>
      <c r="AU3316" s="6"/>
      <c r="AV3316" s="6"/>
      <c r="AW3316" s="3"/>
      <c r="AX3316" s="3"/>
      <c r="AY3316" s="3"/>
      <c r="AZ3316" s="35"/>
      <c r="BA3316" s="3"/>
      <c r="BB3316" s="3"/>
      <c r="BC3316" s="3"/>
      <c r="BD3316" s="3"/>
      <c r="BE3316" s="3"/>
      <c r="BF3316" s="35"/>
      <c r="BG3316" s="3"/>
      <c r="BH3316" s="3"/>
      <c r="BI3316" s="3"/>
      <c r="BJ3316" s="3"/>
      <c r="BK3316" s="35"/>
      <c r="BL3316" s="35"/>
      <c r="BM3316" s="35"/>
      <c r="BN3316" s="3"/>
      <c r="BO3316" s="3"/>
      <c r="BP3316" s="3"/>
      <c r="BQ3316" s="3"/>
      <c r="BR3316" s="3"/>
      <c r="BS3316" s="3"/>
      <c r="BT3316" s="3"/>
      <c r="BU3316" s="3"/>
      <c r="BV3316" s="3"/>
      <c r="BW3316" s="3"/>
      <c r="BX3316" s="3"/>
      <c r="BY3316" s="3">
        <v>1975</v>
      </c>
      <c r="BZ3316" s="12" t="s">
        <v>2814</v>
      </c>
      <c r="CA3316" s="26" t="s">
        <v>2395</v>
      </c>
      <c r="CB3316" s="26" t="s">
        <v>3307</v>
      </c>
      <c r="CC3316" s="26" t="s">
        <v>2351</v>
      </c>
      <c r="CD3316" s="3"/>
      <c r="CE3316" s="3"/>
      <c r="CF3316" s="7"/>
      <c r="CU3316" s="1"/>
      <c r="CV3316" s="1"/>
      <c r="CW3316" s="1"/>
      <c r="DD3316" s="1"/>
      <c r="DF3316" s="1"/>
      <c r="DH3316"/>
      <c r="DJ3316" s="1"/>
      <c r="DP3316"/>
      <c r="DW3316" s="1"/>
      <c r="DX3316" s="1"/>
      <c r="DY3316" s="1"/>
      <c r="DZ3316" s="1"/>
      <c r="EA3316" s="1"/>
      <c r="EB3316" s="1"/>
      <c r="EC3316" s="1"/>
      <c r="EH3316"/>
      <c r="ER3316" s="1"/>
      <c r="ET3316" s="1"/>
      <c r="EV3316"/>
      <c r="EW3316"/>
      <c r="FH3316" s="1"/>
      <c r="FI3316" s="1"/>
      <c r="PD3316" s="2"/>
      <c r="PE3316" s="2"/>
      <c r="PF3316" s="2"/>
      <c r="PG3316" s="2"/>
      <c r="PH3316" s="2"/>
      <c r="PI3316" s="2"/>
      <c r="PJ3316" s="2"/>
      <c r="PK3316" s="2"/>
      <c r="PL3316" s="2"/>
      <c r="PM3316" s="2"/>
      <c r="PN3316" s="2"/>
      <c r="PO3316" s="2"/>
    </row>
    <row r="3317" spans="1:431" ht="98" hidden="1" x14ac:dyDescent="0.15">
      <c r="A3317" s="41" t="s">
        <v>3262</v>
      </c>
      <c r="B3317" s="3"/>
      <c r="C3317" s="34"/>
      <c r="D3317" s="34"/>
      <c r="E3317" s="3"/>
      <c r="F3317" s="6"/>
      <c r="G3317" s="6"/>
      <c r="H3317" s="6"/>
      <c r="I3317" s="3"/>
      <c r="J3317" s="6"/>
      <c r="K3317" s="3"/>
      <c r="L3317" s="3"/>
      <c r="M3317" s="3"/>
      <c r="N3317" s="6"/>
      <c r="O3317" s="3"/>
      <c r="P3317" s="6"/>
      <c r="Q3317" s="6"/>
      <c r="R3317" s="6"/>
      <c r="S3317" s="3"/>
      <c r="T3317" s="3"/>
      <c r="U3317" s="35"/>
      <c r="V3317" s="3"/>
      <c r="W3317" s="3"/>
      <c r="X3317" s="3"/>
      <c r="Y3317" s="6"/>
      <c r="Z3317" s="34"/>
      <c r="AA3317" s="34"/>
      <c r="AB3317" s="35"/>
      <c r="AC3317" s="34"/>
      <c r="AD3317" s="6"/>
      <c r="AE3317" s="3"/>
      <c r="AF3317" s="3"/>
      <c r="AG3317" s="6"/>
      <c r="AH3317" s="6"/>
      <c r="AI3317" s="3"/>
      <c r="AJ3317" s="3"/>
      <c r="AK3317" s="3"/>
      <c r="AL3317" s="3"/>
      <c r="AM3317" s="6"/>
      <c r="AN3317" s="35"/>
      <c r="AO3317" s="35"/>
      <c r="AP3317" s="3"/>
      <c r="AQ3317" s="35"/>
      <c r="AR3317" s="3"/>
      <c r="AS3317" s="3"/>
      <c r="AT3317" s="6"/>
      <c r="AU3317" s="6"/>
      <c r="AV3317" s="6"/>
      <c r="AW3317" s="3"/>
      <c r="AX3317" s="3"/>
      <c r="AY3317" s="3"/>
      <c r="AZ3317" s="35"/>
      <c r="BA3317" s="3"/>
      <c r="BB3317" s="3"/>
      <c r="BC3317" s="3"/>
      <c r="BD3317" s="3"/>
      <c r="BE3317" s="3"/>
      <c r="BF3317" s="35"/>
      <c r="BG3317" s="3"/>
      <c r="BH3317" s="3"/>
      <c r="BI3317" s="3"/>
      <c r="BJ3317" s="3"/>
      <c r="BK3317" s="35"/>
      <c r="BL3317" s="35"/>
      <c r="BM3317" s="35"/>
      <c r="BN3317" s="3"/>
      <c r="BO3317" s="3"/>
      <c r="BP3317" s="3"/>
      <c r="BQ3317" s="3"/>
      <c r="BR3317" s="3"/>
      <c r="BS3317" s="3"/>
      <c r="BT3317" s="3"/>
      <c r="BU3317" s="3"/>
      <c r="BV3317" s="3"/>
      <c r="BW3317" s="3"/>
      <c r="BX3317" s="3"/>
      <c r="BY3317" s="3">
        <v>1975</v>
      </c>
      <c r="BZ3317" s="12" t="s">
        <v>2814</v>
      </c>
      <c r="CA3317" s="26" t="s">
        <v>2395</v>
      </c>
      <c r="CB3317" s="26" t="s">
        <v>3307</v>
      </c>
      <c r="CC3317" s="26" t="s">
        <v>2351</v>
      </c>
      <c r="CD3317" s="3"/>
      <c r="CE3317" s="3"/>
      <c r="CF3317" s="7"/>
      <c r="CU3317" s="1"/>
      <c r="CV3317" s="1"/>
      <c r="CW3317" s="1"/>
      <c r="DD3317" s="1"/>
      <c r="DF3317" s="1"/>
      <c r="DH3317"/>
      <c r="DJ3317" s="1"/>
      <c r="DP3317"/>
      <c r="DW3317" s="1"/>
      <c r="DX3317" s="1"/>
      <c r="DY3317" s="1"/>
      <c r="DZ3317" s="1"/>
      <c r="EA3317" s="1"/>
      <c r="EB3317" s="1"/>
      <c r="EC3317" s="1"/>
      <c r="EH3317"/>
      <c r="ER3317" s="1"/>
      <c r="ET3317" s="1"/>
      <c r="EV3317"/>
      <c r="EW3317"/>
      <c r="FH3317" s="1"/>
      <c r="FI3317" s="1"/>
      <c r="PD3317" s="2"/>
      <c r="PE3317" s="2"/>
      <c r="PF3317" s="2"/>
      <c r="PG3317" s="2"/>
      <c r="PH3317" s="2"/>
      <c r="PI3317" s="2"/>
      <c r="PJ3317" s="2"/>
      <c r="PK3317" s="2"/>
      <c r="PL3317" s="2"/>
      <c r="PM3317" s="2"/>
      <c r="PN3317" s="2"/>
      <c r="PO3317" s="2"/>
    </row>
    <row r="3318" spans="1:431" ht="98" hidden="1" x14ac:dyDescent="0.15">
      <c r="A3318" s="41" t="s">
        <v>3263</v>
      </c>
      <c r="B3318" s="3"/>
      <c r="C3318" s="34"/>
      <c r="D3318" s="34"/>
      <c r="E3318" s="3"/>
      <c r="F3318" s="6"/>
      <c r="G3318" s="6"/>
      <c r="H3318" s="6"/>
      <c r="I3318" s="3"/>
      <c r="J3318" s="6"/>
      <c r="K3318" s="3"/>
      <c r="L3318" s="3"/>
      <c r="M3318" s="3"/>
      <c r="N3318" s="6"/>
      <c r="O3318" s="3"/>
      <c r="P3318" s="6"/>
      <c r="Q3318" s="6"/>
      <c r="R3318" s="6"/>
      <c r="S3318" s="3"/>
      <c r="T3318" s="3"/>
      <c r="U3318" s="35"/>
      <c r="V3318" s="3"/>
      <c r="W3318" s="3"/>
      <c r="X3318" s="3"/>
      <c r="Y3318" s="6"/>
      <c r="Z3318" s="34"/>
      <c r="AA3318" s="34"/>
      <c r="AB3318" s="35"/>
      <c r="AC3318" s="34"/>
      <c r="AD3318" s="6"/>
      <c r="AE3318" s="3"/>
      <c r="AF3318" s="3"/>
      <c r="AG3318" s="6"/>
      <c r="AH3318" s="6"/>
      <c r="AI3318" s="3"/>
      <c r="AJ3318" s="3"/>
      <c r="AK3318" s="3"/>
      <c r="AL3318" s="3"/>
      <c r="AM3318" s="6"/>
      <c r="AN3318" s="35"/>
      <c r="AO3318" s="35"/>
      <c r="AP3318" s="3"/>
      <c r="AQ3318" s="35"/>
      <c r="AR3318" s="3"/>
      <c r="AS3318" s="3"/>
      <c r="AT3318" s="6"/>
      <c r="AU3318" s="6"/>
      <c r="AV3318" s="6"/>
      <c r="AW3318" s="3"/>
      <c r="AX3318" s="3"/>
      <c r="AY3318" s="3"/>
      <c r="AZ3318" s="35"/>
      <c r="BA3318" s="3"/>
      <c r="BB3318" s="3"/>
      <c r="BC3318" s="3"/>
      <c r="BD3318" s="3"/>
      <c r="BE3318" s="3"/>
      <c r="BF3318" s="35"/>
      <c r="BG3318" s="3"/>
      <c r="BH3318" s="3"/>
      <c r="BI3318" s="3"/>
      <c r="BJ3318" s="3"/>
      <c r="BK3318" s="35"/>
      <c r="BL3318" s="35"/>
      <c r="BM3318" s="35"/>
      <c r="BN3318" s="3"/>
      <c r="BO3318" s="3"/>
      <c r="BP3318" s="3"/>
      <c r="BQ3318" s="3"/>
      <c r="BR3318" s="3"/>
      <c r="BS3318" s="3"/>
      <c r="BT3318" s="3"/>
      <c r="BU3318" s="3"/>
      <c r="BV3318" s="3"/>
      <c r="BW3318" s="3"/>
      <c r="BX3318" s="3"/>
      <c r="BY3318" s="3">
        <v>1975</v>
      </c>
      <c r="BZ3318" s="12" t="s">
        <v>2814</v>
      </c>
      <c r="CA3318" s="26" t="s">
        <v>2395</v>
      </c>
      <c r="CB3318" s="26" t="s">
        <v>3307</v>
      </c>
      <c r="CC3318" s="26" t="s">
        <v>2351</v>
      </c>
      <c r="CD3318" s="3"/>
      <c r="CE3318" s="3"/>
      <c r="CF3318" s="7"/>
      <c r="CU3318" s="1"/>
      <c r="CV3318" s="1"/>
      <c r="CW3318" s="1"/>
      <c r="DD3318" s="1"/>
      <c r="DF3318" s="1"/>
      <c r="DH3318"/>
      <c r="DJ3318" s="1"/>
      <c r="DP3318"/>
      <c r="DW3318" s="1"/>
      <c r="DX3318" s="1"/>
      <c r="DY3318" s="1"/>
      <c r="DZ3318" s="1"/>
      <c r="EA3318" s="1"/>
      <c r="EB3318" s="1"/>
      <c r="EC3318" s="1"/>
      <c r="EH3318"/>
      <c r="ER3318" s="1"/>
      <c r="ET3318" s="1"/>
      <c r="EV3318"/>
      <c r="EW3318"/>
      <c r="FH3318" s="1"/>
      <c r="FI3318" s="1"/>
      <c r="PD3318" s="2"/>
      <c r="PE3318" s="2"/>
      <c r="PF3318" s="2"/>
      <c r="PG3318" s="2"/>
      <c r="PH3318" s="2"/>
      <c r="PI3318" s="2"/>
      <c r="PJ3318" s="2"/>
      <c r="PK3318" s="2"/>
      <c r="PL3318" s="2"/>
      <c r="PM3318" s="2"/>
      <c r="PN3318" s="2"/>
      <c r="PO3318" s="2"/>
    </row>
    <row r="3319" spans="1:431" ht="98" hidden="1" x14ac:dyDescent="0.15">
      <c r="A3319" s="41" t="s">
        <v>3264</v>
      </c>
      <c r="B3319" s="3"/>
      <c r="C3319" s="34"/>
      <c r="D3319" s="34"/>
      <c r="E3319" s="3"/>
      <c r="F3319" s="6"/>
      <c r="G3319" s="6"/>
      <c r="H3319" s="6"/>
      <c r="I3319" s="3"/>
      <c r="J3319" s="6"/>
      <c r="K3319" s="3"/>
      <c r="L3319" s="3"/>
      <c r="M3319" s="3"/>
      <c r="N3319" s="6"/>
      <c r="O3319" s="3"/>
      <c r="P3319" s="6"/>
      <c r="Q3319" s="6"/>
      <c r="R3319" s="6"/>
      <c r="S3319" s="3"/>
      <c r="T3319" s="3"/>
      <c r="U3319" s="35"/>
      <c r="V3319" s="3"/>
      <c r="W3319" s="3"/>
      <c r="X3319" s="3"/>
      <c r="Y3319" s="6"/>
      <c r="Z3319" s="34"/>
      <c r="AA3319" s="34"/>
      <c r="AB3319" s="35"/>
      <c r="AC3319" s="34"/>
      <c r="AD3319" s="6"/>
      <c r="AE3319" s="3"/>
      <c r="AF3319" s="3"/>
      <c r="AG3319" s="6"/>
      <c r="AH3319" s="6"/>
      <c r="AI3319" s="3"/>
      <c r="AJ3319" s="3"/>
      <c r="AK3319" s="3"/>
      <c r="AL3319" s="3"/>
      <c r="AM3319" s="6"/>
      <c r="AN3319" s="35"/>
      <c r="AO3319" s="35"/>
      <c r="AP3319" s="3"/>
      <c r="AQ3319" s="35"/>
      <c r="AR3319" s="3"/>
      <c r="AS3319" s="3"/>
      <c r="AT3319" s="6"/>
      <c r="AU3319" s="6"/>
      <c r="AV3319" s="6"/>
      <c r="AW3319" s="3"/>
      <c r="AX3319" s="3"/>
      <c r="AY3319" s="3"/>
      <c r="AZ3319" s="35"/>
      <c r="BA3319" s="3"/>
      <c r="BB3319" s="3"/>
      <c r="BC3319" s="3"/>
      <c r="BD3319" s="3"/>
      <c r="BE3319" s="3"/>
      <c r="BF3319" s="35"/>
      <c r="BG3319" s="3"/>
      <c r="BH3319" s="3"/>
      <c r="BI3319" s="3"/>
      <c r="BJ3319" s="3"/>
      <c r="BK3319" s="35"/>
      <c r="BL3319" s="35"/>
      <c r="BM3319" s="35"/>
      <c r="BN3319" s="3"/>
      <c r="BO3319" s="3"/>
      <c r="BP3319" s="3"/>
      <c r="BQ3319" s="3"/>
      <c r="BR3319" s="3"/>
      <c r="BS3319" s="3"/>
      <c r="BT3319" s="3"/>
      <c r="BU3319" s="3"/>
      <c r="BV3319" s="3"/>
      <c r="BW3319" s="3"/>
      <c r="BX3319" s="3"/>
      <c r="BY3319" s="3">
        <v>1975</v>
      </c>
      <c r="BZ3319" s="12" t="s">
        <v>2814</v>
      </c>
      <c r="CA3319" s="26" t="s">
        <v>2395</v>
      </c>
      <c r="CB3319" s="26" t="s">
        <v>3307</v>
      </c>
      <c r="CC3319" s="26" t="s">
        <v>2351</v>
      </c>
      <c r="CD3319" s="3"/>
      <c r="CE3319" s="3"/>
      <c r="CF3319" s="7"/>
      <c r="CU3319" s="1"/>
      <c r="CV3319" s="1"/>
      <c r="CW3319" s="1"/>
      <c r="DD3319" s="1"/>
      <c r="DF3319" s="1"/>
      <c r="DH3319"/>
      <c r="DJ3319" s="1"/>
      <c r="DP3319"/>
      <c r="DW3319" s="1"/>
      <c r="DX3319" s="1"/>
      <c r="DY3319" s="1"/>
      <c r="DZ3319" s="1"/>
      <c r="EA3319" s="1"/>
      <c r="EB3319" s="1"/>
      <c r="EC3319" s="1"/>
      <c r="EH3319"/>
      <c r="ER3319" s="1"/>
      <c r="ET3319" s="1"/>
      <c r="EV3319"/>
      <c r="EW3319"/>
      <c r="FH3319" s="1"/>
      <c r="FI3319" s="1"/>
      <c r="PD3319" s="2"/>
      <c r="PE3319" s="2"/>
      <c r="PF3319" s="2"/>
      <c r="PG3319" s="2"/>
      <c r="PH3319" s="2"/>
      <c r="PI3319" s="2"/>
      <c r="PJ3319" s="2"/>
      <c r="PK3319" s="2"/>
      <c r="PL3319" s="2"/>
      <c r="PM3319" s="2"/>
      <c r="PN3319" s="2"/>
      <c r="PO3319" s="2"/>
    </row>
    <row r="3320" spans="1:431" ht="98" hidden="1" x14ac:dyDescent="0.15">
      <c r="A3320" s="41" t="s">
        <v>3265</v>
      </c>
      <c r="B3320" s="3"/>
      <c r="C3320" s="34"/>
      <c r="D3320" s="34"/>
      <c r="E3320" s="3"/>
      <c r="F3320" s="6"/>
      <c r="G3320" s="6"/>
      <c r="H3320" s="6"/>
      <c r="I3320" s="3"/>
      <c r="J3320" s="6"/>
      <c r="K3320" s="3"/>
      <c r="L3320" s="3"/>
      <c r="M3320" s="3"/>
      <c r="N3320" s="6"/>
      <c r="O3320" s="3"/>
      <c r="P3320" s="6"/>
      <c r="Q3320" s="6"/>
      <c r="R3320" s="6"/>
      <c r="S3320" s="3"/>
      <c r="T3320" s="3"/>
      <c r="U3320" s="35"/>
      <c r="V3320" s="3"/>
      <c r="W3320" s="3"/>
      <c r="X3320" s="3"/>
      <c r="Y3320" s="6"/>
      <c r="Z3320" s="34"/>
      <c r="AA3320" s="34"/>
      <c r="AB3320" s="35"/>
      <c r="AC3320" s="34"/>
      <c r="AD3320" s="6"/>
      <c r="AE3320" s="3"/>
      <c r="AF3320" s="3"/>
      <c r="AG3320" s="6"/>
      <c r="AH3320" s="6"/>
      <c r="AI3320" s="3"/>
      <c r="AJ3320" s="3"/>
      <c r="AK3320" s="3"/>
      <c r="AL3320" s="3"/>
      <c r="AM3320" s="6"/>
      <c r="AN3320" s="35"/>
      <c r="AO3320" s="35"/>
      <c r="AP3320" s="3"/>
      <c r="AQ3320" s="35"/>
      <c r="AR3320" s="3"/>
      <c r="AS3320" s="3"/>
      <c r="AT3320" s="6"/>
      <c r="AU3320" s="6"/>
      <c r="AV3320" s="6"/>
      <c r="AW3320" s="3"/>
      <c r="AX3320" s="3"/>
      <c r="AY3320" s="3"/>
      <c r="AZ3320" s="35"/>
      <c r="BA3320" s="3"/>
      <c r="BB3320" s="3"/>
      <c r="BC3320" s="3"/>
      <c r="BD3320" s="3"/>
      <c r="BE3320" s="3"/>
      <c r="BF3320" s="35"/>
      <c r="BG3320" s="3"/>
      <c r="BH3320" s="3"/>
      <c r="BI3320" s="3"/>
      <c r="BJ3320" s="3"/>
      <c r="BK3320" s="35"/>
      <c r="BL3320" s="35"/>
      <c r="BM3320" s="35"/>
      <c r="BN3320" s="3"/>
      <c r="BO3320" s="3"/>
      <c r="BP3320" s="3"/>
      <c r="BQ3320" s="3"/>
      <c r="BR3320" s="3"/>
      <c r="BS3320" s="3"/>
      <c r="BT3320" s="3"/>
      <c r="BU3320" s="3"/>
      <c r="BV3320" s="3"/>
      <c r="BW3320" s="3"/>
      <c r="BX3320" s="3"/>
      <c r="BY3320" s="3">
        <v>1975</v>
      </c>
      <c r="BZ3320" s="12" t="s">
        <v>2814</v>
      </c>
      <c r="CA3320" s="26" t="s">
        <v>2395</v>
      </c>
      <c r="CB3320" s="26" t="s">
        <v>3307</v>
      </c>
      <c r="CC3320" s="26" t="s">
        <v>2351</v>
      </c>
      <c r="CD3320" s="3"/>
      <c r="CE3320" s="3"/>
      <c r="CF3320" s="7"/>
      <c r="CU3320" s="1"/>
      <c r="CV3320" s="1"/>
      <c r="CW3320" s="1"/>
      <c r="DD3320" s="1"/>
      <c r="DF3320" s="1"/>
      <c r="DH3320"/>
      <c r="DJ3320" s="1"/>
      <c r="DP3320"/>
      <c r="DW3320" s="1"/>
      <c r="DX3320" s="1"/>
      <c r="DY3320" s="1"/>
      <c r="DZ3320" s="1"/>
      <c r="EA3320" s="1"/>
      <c r="EB3320" s="1"/>
      <c r="EC3320" s="1"/>
      <c r="EH3320"/>
      <c r="ER3320" s="1"/>
      <c r="ET3320" s="1"/>
      <c r="EV3320"/>
      <c r="EW3320"/>
      <c r="FH3320" s="1"/>
      <c r="FI3320" s="1"/>
      <c r="PD3320" s="2"/>
      <c r="PE3320" s="2"/>
      <c r="PF3320" s="2"/>
      <c r="PG3320" s="2"/>
      <c r="PH3320" s="2"/>
      <c r="PI3320" s="2"/>
      <c r="PJ3320" s="2"/>
      <c r="PK3320" s="2"/>
      <c r="PL3320" s="2"/>
      <c r="PM3320" s="2"/>
      <c r="PN3320" s="2"/>
      <c r="PO3320" s="2"/>
    </row>
    <row r="3321" spans="1:431" ht="98" hidden="1" x14ac:dyDescent="0.15">
      <c r="A3321" s="41" t="s">
        <v>3266</v>
      </c>
      <c r="B3321" s="3"/>
      <c r="C3321" s="34"/>
      <c r="D3321" s="34"/>
      <c r="E3321" s="3"/>
      <c r="F3321" s="6"/>
      <c r="G3321" s="6"/>
      <c r="H3321" s="6"/>
      <c r="I3321" s="3"/>
      <c r="J3321" s="6"/>
      <c r="K3321" s="3"/>
      <c r="L3321" s="3"/>
      <c r="M3321" s="3"/>
      <c r="N3321" s="6"/>
      <c r="O3321" s="3"/>
      <c r="P3321" s="6"/>
      <c r="Q3321" s="6"/>
      <c r="R3321" s="6"/>
      <c r="S3321" s="3"/>
      <c r="T3321" s="3"/>
      <c r="U3321" s="35"/>
      <c r="V3321" s="3"/>
      <c r="W3321" s="3"/>
      <c r="X3321" s="3"/>
      <c r="Y3321" s="6"/>
      <c r="Z3321" s="34"/>
      <c r="AA3321" s="34"/>
      <c r="AB3321" s="35"/>
      <c r="AC3321" s="34"/>
      <c r="AD3321" s="6"/>
      <c r="AE3321" s="3"/>
      <c r="AF3321" s="3"/>
      <c r="AG3321" s="6"/>
      <c r="AH3321" s="6"/>
      <c r="AI3321" s="3"/>
      <c r="AJ3321" s="3"/>
      <c r="AK3321" s="3"/>
      <c r="AL3321" s="3"/>
      <c r="AM3321" s="6"/>
      <c r="AN3321" s="35"/>
      <c r="AO3321" s="35"/>
      <c r="AP3321" s="3"/>
      <c r="AQ3321" s="35"/>
      <c r="AR3321" s="3"/>
      <c r="AS3321" s="3"/>
      <c r="AT3321" s="6"/>
      <c r="AU3321" s="6"/>
      <c r="AV3321" s="6"/>
      <c r="AW3321" s="3"/>
      <c r="AX3321" s="3"/>
      <c r="AY3321" s="3"/>
      <c r="AZ3321" s="35"/>
      <c r="BA3321" s="3"/>
      <c r="BB3321" s="3"/>
      <c r="BC3321" s="3"/>
      <c r="BD3321" s="3"/>
      <c r="BE3321" s="3"/>
      <c r="BF3321" s="35"/>
      <c r="BG3321" s="3"/>
      <c r="BH3321" s="3"/>
      <c r="BI3321" s="3"/>
      <c r="BJ3321" s="3"/>
      <c r="BK3321" s="35"/>
      <c r="BL3321" s="35"/>
      <c r="BM3321" s="35"/>
      <c r="BN3321" s="3"/>
      <c r="BO3321" s="3"/>
      <c r="BP3321" s="3"/>
      <c r="BQ3321" s="3"/>
      <c r="BR3321" s="3"/>
      <c r="BS3321" s="3"/>
      <c r="BT3321" s="3"/>
      <c r="BU3321" s="3"/>
      <c r="BV3321" s="3"/>
      <c r="BW3321" s="3"/>
      <c r="BX3321" s="3"/>
      <c r="BY3321" s="3">
        <v>1975</v>
      </c>
      <c r="BZ3321" s="12" t="s">
        <v>2814</v>
      </c>
      <c r="CA3321" s="26" t="s">
        <v>2395</v>
      </c>
      <c r="CB3321" s="26" t="s">
        <v>3307</v>
      </c>
      <c r="CC3321" s="26" t="s">
        <v>2351</v>
      </c>
      <c r="CD3321" s="3"/>
      <c r="CE3321" s="3"/>
      <c r="CF3321" s="7"/>
      <c r="CU3321" s="1"/>
      <c r="CV3321" s="1"/>
      <c r="CW3321" s="1"/>
      <c r="DD3321" s="1"/>
      <c r="DF3321" s="1"/>
      <c r="DH3321"/>
      <c r="DJ3321" s="1"/>
      <c r="DP3321"/>
      <c r="DW3321" s="1"/>
      <c r="DX3321" s="1"/>
      <c r="DY3321" s="1"/>
      <c r="DZ3321" s="1"/>
      <c r="EA3321" s="1"/>
      <c r="EB3321" s="1"/>
      <c r="EC3321" s="1"/>
      <c r="EH3321"/>
      <c r="ER3321" s="1"/>
      <c r="ET3321" s="1"/>
      <c r="EV3321"/>
      <c r="EW3321"/>
      <c r="FH3321" s="1"/>
      <c r="FI3321" s="1"/>
      <c r="PD3321" s="2"/>
      <c r="PE3321" s="2"/>
      <c r="PF3321" s="2"/>
      <c r="PG3321" s="2"/>
      <c r="PH3321" s="2"/>
      <c r="PI3321" s="2"/>
      <c r="PJ3321" s="2"/>
      <c r="PK3321" s="2"/>
      <c r="PL3321" s="2"/>
      <c r="PM3321" s="2"/>
      <c r="PN3321" s="2"/>
      <c r="PO3321" s="2"/>
    </row>
    <row r="3322" spans="1:431" ht="98" hidden="1" x14ac:dyDescent="0.15">
      <c r="A3322" s="41" t="s">
        <v>3267</v>
      </c>
      <c r="B3322" s="3"/>
      <c r="C3322" s="34"/>
      <c r="D3322" s="34"/>
      <c r="E3322" s="3"/>
      <c r="F3322" s="6"/>
      <c r="G3322" s="6"/>
      <c r="H3322" s="6"/>
      <c r="I3322" s="3"/>
      <c r="J3322" s="6"/>
      <c r="K3322" s="3"/>
      <c r="L3322" s="3"/>
      <c r="M3322" s="3"/>
      <c r="N3322" s="6"/>
      <c r="O3322" s="3"/>
      <c r="P3322" s="6"/>
      <c r="Q3322" s="6"/>
      <c r="R3322" s="6"/>
      <c r="S3322" s="3"/>
      <c r="T3322" s="3"/>
      <c r="U3322" s="35"/>
      <c r="V3322" s="3"/>
      <c r="W3322" s="3"/>
      <c r="X3322" s="3"/>
      <c r="Y3322" s="6"/>
      <c r="Z3322" s="34"/>
      <c r="AA3322" s="34"/>
      <c r="AB3322" s="35"/>
      <c r="AC3322" s="34"/>
      <c r="AD3322" s="6"/>
      <c r="AE3322" s="3"/>
      <c r="AF3322" s="3"/>
      <c r="AG3322" s="6"/>
      <c r="AH3322" s="6"/>
      <c r="AI3322" s="3"/>
      <c r="AJ3322" s="3"/>
      <c r="AK3322" s="3"/>
      <c r="AL3322" s="3"/>
      <c r="AM3322" s="6"/>
      <c r="AN3322" s="35"/>
      <c r="AO3322" s="35"/>
      <c r="AP3322" s="3"/>
      <c r="AQ3322" s="35"/>
      <c r="AR3322" s="3"/>
      <c r="AS3322" s="3"/>
      <c r="AT3322" s="6"/>
      <c r="AU3322" s="6"/>
      <c r="AV3322" s="6"/>
      <c r="AW3322" s="3"/>
      <c r="AX3322" s="3"/>
      <c r="AY3322" s="3"/>
      <c r="AZ3322" s="35"/>
      <c r="BA3322" s="3"/>
      <c r="BB3322" s="3"/>
      <c r="BC3322" s="3"/>
      <c r="BD3322" s="3"/>
      <c r="BE3322" s="3"/>
      <c r="BF3322" s="35"/>
      <c r="BG3322" s="3"/>
      <c r="BH3322" s="3"/>
      <c r="BI3322" s="3"/>
      <c r="BJ3322" s="3"/>
      <c r="BK3322" s="35"/>
      <c r="BL3322" s="35"/>
      <c r="BM3322" s="35"/>
      <c r="BN3322" s="3"/>
      <c r="BO3322" s="3"/>
      <c r="BP3322" s="3"/>
      <c r="BQ3322" s="3"/>
      <c r="BR3322" s="3"/>
      <c r="BS3322" s="3"/>
      <c r="BT3322" s="3"/>
      <c r="BU3322" s="3"/>
      <c r="BV3322" s="3"/>
      <c r="BW3322" s="3"/>
      <c r="BX3322" s="3"/>
      <c r="BY3322" s="3">
        <v>1975</v>
      </c>
      <c r="BZ3322" s="12" t="s">
        <v>2814</v>
      </c>
      <c r="CA3322" s="26" t="s">
        <v>2395</v>
      </c>
      <c r="CB3322" s="26" t="s">
        <v>3307</v>
      </c>
      <c r="CC3322" s="26" t="s">
        <v>2351</v>
      </c>
      <c r="CD3322" s="3"/>
      <c r="CE3322" s="3"/>
      <c r="CF3322" s="7"/>
      <c r="CU3322" s="1"/>
      <c r="CV3322" s="1"/>
      <c r="CW3322" s="1"/>
      <c r="DD3322" s="1"/>
      <c r="DF3322" s="1"/>
      <c r="DH3322"/>
      <c r="DJ3322" s="1"/>
      <c r="DP3322"/>
      <c r="DW3322" s="1"/>
      <c r="DX3322" s="1"/>
      <c r="DY3322" s="1"/>
      <c r="DZ3322" s="1"/>
      <c r="EA3322" s="1"/>
      <c r="EB3322" s="1"/>
      <c r="EC3322" s="1"/>
      <c r="EH3322"/>
      <c r="ER3322" s="1"/>
      <c r="ET3322" s="1"/>
      <c r="EV3322"/>
      <c r="EW3322"/>
      <c r="FH3322" s="1"/>
      <c r="FI3322" s="1"/>
      <c r="PD3322" s="2"/>
      <c r="PE3322" s="2"/>
      <c r="PF3322" s="2"/>
      <c r="PG3322" s="2"/>
      <c r="PH3322" s="2"/>
      <c r="PI3322" s="2"/>
      <c r="PJ3322" s="2"/>
      <c r="PK3322" s="2"/>
      <c r="PL3322" s="2"/>
      <c r="PM3322" s="2"/>
      <c r="PN3322" s="2"/>
      <c r="PO3322" s="2"/>
    </row>
    <row r="3323" spans="1:431" ht="98" hidden="1" x14ac:dyDescent="0.15">
      <c r="A3323" s="41" t="s">
        <v>3268</v>
      </c>
      <c r="B3323" s="3"/>
      <c r="C3323" s="34"/>
      <c r="D3323" s="34"/>
      <c r="E3323" s="3"/>
      <c r="F3323" s="6"/>
      <c r="G3323" s="6"/>
      <c r="H3323" s="6"/>
      <c r="I3323" s="3"/>
      <c r="J3323" s="6"/>
      <c r="K3323" s="3"/>
      <c r="L3323" s="3"/>
      <c r="M3323" s="3"/>
      <c r="N3323" s="6"/>
      <c r="O3323" s="3"/>
      <c r="P3323" s="6"/>
      <c r="Q3323" s="6"/>
      <c r="R3323" s="6"/>
      <c r="S3323" s="3"/>
      <c r="T3323" s="3"/>
      <c r="U3323" s="35"/>
      <c r="V3323" s="3"/>
      <c r="W3323" s="3"/>
      <c r="X3323" s="3"/>
      <c r="Y3323" s="6"/>
      <c r="Z3323" s="34"/>
      <c r="AA3323" s="34"/>
      <c r="AB3323" s="35"/>
      <c r="AC3323" s="34"/>
      <c r="AD3323" s="6"/>
      <c r="AE3323" s="3"/>
      <c r="AF3323" s="3"/>
      <c r="AG3323" s="6"/>
      <c r="AH3323" s="6"/>
      <c r="AI3323" s="3"/>
      <c r="AJ3323" s="3"/>
      <c r="AK3323" s="3"/>
      <c r="AL3323" s="3"/>
      <c r="AM3323" s="6"/>
      <c r="AN3323" s="35"/>
      <c r="AO3323" s="35"/>
      <c r="AP3323" s="3"/>
      <c r="AQ3323" s="35"/>
      <c r="AR3323" s="3"/>
      <c r="AS3323" s="3"/>
      <c r="AT3323" s="6"/>
      <c r="AU3323" s="6"/>
      <c r="AV3323" s="6"/>
      <c r="AW3323" s="3"/>
      <c r="AX3323" s="3"/>
      <c r="AY3323" s="3"/>
      <c r="AZ3323" s="35"/>
      <c r="BA3323" s="3"/>
      <c r="BB3323" s="3"/>
      <c r="BC3323" s="3"/>
      <c r="BD3323" s="3"/>
      <c r="BE3323" s="3"/>
      <c r="BF3323" s="35"/>
      <c r="BG3323" s="3"/>
      <c r="BH3323" s="3"/>
      <c r="BI3323" s="3"/>
      <c r="BJ3323" s="3"/>
      <c r="BK3323" s="35"/>
      <c r="BL3323" s="35"/>
      <c r="BM3323" s="35"/>
      <c r="BN3323" s="3"/>
      <c r="BO3323" s="3"/>
      <c r="BP3323" s="3"/>
      <c r="BQ3323" s="3"/>
      <c r="BR3323" s="3"/>
      <c r="BS3323" s="3"/>
      <c r="BT3323" s="3"/>
      <c r="BU3323" s="3"/>
      <c r="BV3323" s="3"/>
      <c r="BW3323" s="3"/>
      <c r="BX3323" s="3"/>
      <c r="BY3323" s="3">
        <v>1975</v>
      </c>
      <c r="BZ3323" s="12" t="s">
        <v>2814</v>
      </c>
      <c r="CA3323" s="26" t="s">
        <v>2395</v>
      </c>
      <c r="CB3323" s="26" t="s">
        <v>3307</v>
      </c>
      <c r="CC3323" s="26" t="s">
        <v>2351</v>
      </c>
      <c r="CD3323" s="3"/>
      <c r="CE3323" s="3"/>
      <c r="CF3323" s="7"/>
      <c r="CU3323" s="1"/>
      <c r="CV3323" s="1"/>
      <c r="CW3323" s="1"/>
      <c r="DD3323" s="1"/>
      <c r="DF3323" s="1"/>
      <c r="DH3323"/>
      <c r="DJ3323" s="1"/>
      <c r="DP3323"/>
      <c r="DW3323" s="1"/>
      <c r="DX3323" s="1"/>
      <c r="DY3323" s="1"/>
      <c r="DZ3323" s="1"/>
      <c r="EA3323" s="1"/>
      <c r="EB3323" s="1"/>
      <c r="EC3323" s="1"/>
      <c r="EH3323"/>
      <c r="ER3323" s="1"/>
      <c r="ET3323" s="1"/>
      <c r="EV3323"/>
      <c r="EW3323"/>
      <c r="FH3323" s="1"/>
      <c r="FI3323" s="1"/>
      <c r="PD3323" s="2"/>
      <c r="PE3323" s="2"/>
      <c r="PF3323" s="2"/>
      <c r="PG3323" s="2"/>
      <c r="PH3323" s="2"/>
      <c r="PI3323" s="2"/>
      <c r="PJ3323" s="2"/>
      <c r="PK3323" s="2"/>
      <c r="PL3323" s="2"/>
      <c r="PM3323" s="2"/>
      <c r="PN3323" s="2"/>
      <c r="PO3323" s="2"/>
    </row>
    <row r="3324" spans="1:431" ht="98" hidden="1" x14ac:dyDescent="0.15">
      <c r="A3324" s="41" t="s">
        <v>3269</v>
      </c>
      <c r="B3324" s="3"/>
      <c r="C3324" s="34"/>
      <c r="D3324" s="34"/>
      <c r="E3324" s="3"/>
      <c r="F3324" s="6"/>
      <c r="G3324" s="6"/>
      <c r="H3324" s="6"/>
      <c r="I3324" s="3"/>
      <c r="J3324" s="6"/>
      <c r="K3324" s="3"/>
      <c r="L3324" s="3"/>
      <c r="M3324" s="3"/>
      <c r="N3324" s="6"/>
      <c r="O3324" s="3"/>
      <c r="P3324" s="6"/>
      <c r="Q3324" s="6"/>
      <c r="R3324" s="6"/>
      <c r="S3324" s="3"/>
      <c r="T3324" s="3"/>
      <c r="U3324" s="35"/>
      <c r="V3324" s="3"/>
      <c r="W3324" s="3"/>
      <c r="X3324" s="3"/>
      <c r="Y3324" s="6"/>
      <c r="Z3324" s="34"/>
      <c r="AA3324" s="34"/>
      <c r="AB3324" s="35"/>
      <c r="AC3324" s="34"/>
      <c r="AD3324" s="6"/>
      <c r="AE3324" s="3"/>
      <c r="AF3324" s="3"/>
      <c r="AG3324" s="6"/>
      <c r="AH3324" s="6"/>
      <c r="AI3324" s="3"/>
      <c r="AJ3324" s="3"/>
      <c r="AK3324" s="3"/>
      <c r="AL3324" s="3"/>
      <c r="AM3324" s="6"/>
      <c r="AN3324" s="35"/>
      <c r="AO3324" s="35"/>
      <c r="AP3324" s="3"/>
      <c r="AQ3324" s="35"/>
      <c r="AR3324" s="3"/>
      <c r="AS3324" s="3"/>
      <c r="AT3324" s="6"/>
      <c r="AU3324" s="6"/>
      <c r="AV3324" s="6"/>
      <c r="AW3324" s="3"/>
      <c r="AX3324" s="3"/>
      <c r="AY3324" s="3"/>
      <c r="AZ3324" s="35"/>
      <c r="BA3324" s="3"/>
      <c r="BB3324" s="3"/>
      <c r="BC3324" s="3"/>
      <c r="BD3324" s="3"/>
      <c r="BE3324" s="3"/>
      <c r="BF3324" s="35"/>
      <c r="BG3324" s="3"/>
      <c r="BH3324" s="3"/>
      <c r="BI3324" s="3"/>
      <c r="BJ3324" s="3"/>
      <c r="BK3324" s="35"/>
      <c r="BL3324" s="35"/>
      <c r="BM3324" s="35"/>
      <c r="BN3324" s="3"/>
      <c r="BO3324" s="3"/>
      <c r="BP3324" s="3"/>
      <c r="BQ3324" s="3"/>
      <c r="BR3324" s="3"/>
      <c r="BS3324" s="3"/>
      <c r="BT3324" s="3"/>
      <c r="BU3324" s="3"/>
      <c r="BV3324" s="3"/>
      <c r="BW3324" s="3"/>
      <c r="BX3324" s="3"/>
      <c r="BY3324" s="3">
        <v>1975</v>
      </c>
      <c r="BZ3324" s="12" t="s">
        <v>2814</v>
      </c>
      <c r="CA3324" s="26" t="s">
        <v>2395</v>
      </c>
      <c r="CB3324" s="26" t="s">
        <v>3307</v>
      </c>
      <c r="CC3324" s="26" t="s">
        <v>2351</v>
      </c>
      <c r="CD3324" s="3"/>
      <c r="CE3324" s="3"/>
      <c r="CF3324" s="7"/>
      <c r="CU3324" s="1"/>
      <c r="CV3324" s="1"/>
      <c r="CW3324" s="1"/>
      <c r="DD3324" s="1"/>
      <c r="DF3324" s="1"/>
      <c r="DH3324"/>
      <c r="DJ3324" s="1"/>
      <c r="DP3324"/>
      <c r="DW3324" s="1"/>
      <c r="DX3324" s="1"/>
      <c r="DY3324" s="1"/>
      <c r="DZ3324" s="1"/>
      <c r="EA3324" s="1"/>
      <c r="EB3324" s="1"/>
      <c r="EC3324" s="1"/>
      <c r="EH3324"/>
      <c r="ER3324" s="1"/>
      <c r="ET3324" s="1"/>
      <c r="EV3324"/>
      <c r="EW3324"/>
      <c r="FH3324" s="1"/>
      <c r="FI3324" s="1"/>
      <c r="PD3324" s="2"/>
      <c r="PE3324" s="2"/>
      <c r="PF3324" s="2"/>
      <c r="PG3324" s="2"/>
      <c r="PH3324" s="2"/>
      <c r="PI3324" s="2"/>
      <c r="PJ3324" s="2"/>
      <c r="PK3324" s="2"/>
      <c r="PL3324" s="2"/>
      <c r="PM3324" s="2"/>
      <c r="PN3324" s="2"/>
      <c r="PO3324" s="2"/>
    </row>
    <row r="3325" spans="1:431" ht="98" hidden="1" x14ac:dyDescent="0.15">
      <c r="A3325" s="42" t="s">
        <v>3270</v>
      </c>
      <c r="B3325" s="3"/>
      <c r="C3325" s="34"/>
      <c r="D3325" s="34"/>
      <c r="E3325" s="3"/>
      <c r="F3325" s="6"/>
      <c r="G3325" s="6"/>
      <c r="H3325" s="6"/>
      <c r="I3325" s="3"/>
      <c r="J3325" s="6"/>
      <c r="K3325" s="3"/>
      <c r="L3325" s="3"/>
      <c r="M3325" s="3"/>
      <c r="N3325" s="6"/>
      <c r="O3325" s="3"/>
      <c r="P3325" s="6"/>
      <c r="Q3325" s="6"/>
      <c r="R3325" s="6"/>
      <c r="S3325" s="3"/>
      <c r="T3325" s="3"/>
      <c r="U3325" s="35"/>
      <c r="V3325" s="3"/>
      <c r="W3325" s="3"/>
      <c r="X3325" s="3"/>
      <c r="Y3325" s="6"/>
      <c r="Z3325" s="34"/>
      <c r="AA3325" s="34"/>
      <c r="AB3325" s="35"/>
      <c r="AC3325" s="34"/>
      <c r="AD3325" s="6"/>
      <c r="AE3325" s="3"/>
      <c r="AF3325" s="3"/>
      <c r="AG3325" s="6"/>
      <c r="AH3325" s="6"/>
      <c r="AI3325" s="3"/>
      <c r="AJ3325" s="3"/>
      <c r="AK3325" s="3"/>
      <c r="AL3325" s="3"/>
      <c r="AM3325" s="6"/>
      <c r="AN3325" s="35"/>
      <c r="AO3325" s="35"/>
      <c r="AP3325" s="3"/>
      <c r="AQ3325" s="35"/>
      <c r="AR3325" s="3"/>
      <c r="AS3325" s="3"/>
      <c r="AT3325" s="6"/>
      <c r="AU3325" s="6"/>
      <c r="AV3325" s="6"/>
      <c r="AW3325" s="3"/>
      <c r="AX3325" s="3"/>
      <c r="AY3325" s="3"/>
      <c r="AZ3325" s="35"/>
      <c r="BA3325" s="3"/>
      <c r="BB3325" s="3"/>
      <c r="BC3325" s="3"/>
      <c r="BD3325" s="3"/>
      <c r="BE3325" s="3"/>
      <c r="BF3325" s="35"/>
      <c r="BG3325" s="3"/>
      <c r="BH3325" s="3"/>
      <c r="BI3325" s="3"/>
      <c r="BJ3325" s="3"/>
      <c r="BK3325" s="35"/>
      <c r="BL3325" s="35"/>
      <c r="BM3325" s="35"/>
      <c r="BN3325" s="3"/>
      <c r="BO3325" s="3"/>
      <c r="BP3325" s="3"/>
      <c r="BQ3325" s="3"/>
      <c r="BR3325" s="3"/>
      <c r="BS3325" s="3"/>
      <c r="BT3325" s="3"/>
      <c r="BU3325" s="3"/>
      <c r="BV3325" s="3"/>
      <c r="BW3325" s="3"/>
      <c r="BX3325" s="3"/>
      <c r="BY3325" s="3">
        <v>1975</v>
      </c>
      <c r="BZ3325" s="12" t="s">
        <v>2814</v>
      </c>
      <c r="CA3325" s="26" t="s">
        <v>2395</v>
      </c>
      <c r="CB3325" s="26" t="s">
        <v>3307</v>
      </c>
      <c r="CC3325" s="26" t="s">
        <v>2351</v>
      </c>
      <c r="CD3325" s="3"/>
      <c r="CE3325" s="3"/>
      <c r="CF3325" s="7"/>
      <c r="CU3325" s="1"/>
      <c r="CV3325" s="1"/>
      <c r="CW3325" s="1"/>
      <c r="DD3325" s="1"/>
      <c r="DF3325" s="1"/>
      <c r="DH3325"/>
      <c r="DJ3325" s="1"/>
      <c r="DP3325"/>
      <c r="DW3325" s="1"/>
      <c r="DX3325" s="1"/>
      <c r="DY3325" s="1"/>
      <c r="DZ3325" s="1"/>
      <c r="EA3325" s="1"/>
      <c r="EB3325" s="1"/>
      <c r="EC3325" s="1"/>
      <c r="EH3325"/>
      <c r="ER3325" s="1"/>
      <c r="ET3325" s="1"/>
      <c r="EV3325"/>
      <c r="EW3325"/>
      <c r="FH3325" s="1"/>
      <c r="FI3325" s="1"/>
      <c r="PD3325" s="2"/>
      <c r="PE3325" s="2"/>
      <c r="PF3325" s="2"/>
      <c r="PG3325" s="2"/>
      <c r="PH3325" s="2"/>
      <c r="PI3325" s="2"/>
      <c r="PJ3325" s="2"/>
      <c r="PK3325" s="2"/>
      <c r="PL3325" s="2"/>
      <c r="PM3325" s="2"/>
      <c r="PN3325" s="2"/>
      <c r="PO3325" s="2"/>
    </row>
    <row r="3326" spans="1:431" ht="98" hidden="1" x14ac:dyDescent="0.15">
      <c r="A3326" s="41" t="s">
        <v>3271</v>
      </c>
      <c r="B3326" s="3"/>
      <c r="C3326" s="34"/>
      <c r="D3326" s="34"/>
      <c r="E3326" s="3"/>
      <c r="F3326" s="6"/>
      <c r="G3326" s="6"/>
      <c r="H3326" s="6"/>
      <c r="I3326" s="3"/>
      <c r="J3326" s="6"/>
      <c r="K3326" s="3"/>
      <c r="L3326" s="3"/>
      <c r="M3326" s="3"/>
      <c r="N3326" s="6"/>
      <c r="O3326" s="3"/>
      <c r="P3326" s="6"/>
      <c r="Q3326" s="6"/>
      <c r="R3326" s="6"/>
      <c r="S3326" s="3"/>
      <c r="T3326" s="3"/>
      <c r="U3326" s="35"/>
      <c r="V3326" s="3"/>
      <c r="W3326" s="3"/>
      <c r="X3326" s="3"/>
      <c r="Y3326" s="6"/>
      <c r="Z3326" s="34"/>
      <c r="AA3326" s="34"/>
      <c r="AB3326" s="35"/>
      <c r="AC3326" s="34"/>
      <c r="AD3326" s="6"/>
      <c r="AE3326" s="3"/>
      <c r="AF3326" s="3"/>
      <c r="AG3326" s="6"/>
      <c r="AH3326" s="6"/>
      <c r="AI3326" s="3"/>
      <c r="AJ3326" s="3"/>
      <c r="AK3326" s="3"/>
      <c r="AL3326" s="3"/>
      <c r="AM3326" s="6"/>
      <c r="AN3326" s="35"/>
      <c r="AO3326" s="35"/>
      <c r="AP3326" s="3"/>
      <c r="AQ3326" s="35"/>
      <c r="AR3326" s="3"/>
      <c r="AS3326" s="3"/>
      <c r="AT3326" s="6"/>
      <c r="AU3326" s="6"/>
      <c r="AV3326" s="6"/>
      <c r="AW3326" s="3"/>
      <c r="AX3326" s="3"/>
      <c r="AY3326" s="3"/>
      <c r="AZ3326" s="35"/>
      <c r="BA3326" s="3"/>
      <c r="BB3326" s="3"/>
      <c r="BC3326" s="3"/>
      <c r="BD3326" s="3"/>
      <c r="BE3326" s="3"/>
      <c r="BF3326" s="35"/>
      <c r="BG3326" s="3"/>
      <c r="BH3326" s="3"/>
      <c r="BI3326" s="3"/>
      <c r="BJ3326" s="3"/>
      <c r="BK3326" s="35"/>
      <c r="BL3326" s="35"/>
      <c r="BM3326" s="35"/>
      <c r="BN3326" s="3"/>
      <c r="BO3326" s="3"/>
      <c r="BP3326" s="3"/>
      <c r="BQ3326" s="3"/>
      <c r="BR3326" s="3"/>
      <c r="BS3326" s="3"/>
      <c r="BT3326" s="3"/>
      <c r="BU3326" s="3"/>
      <c r="BV3326" s="3"/>
      <c r="BW3326" s="3"/>
      <c r="BX3326" s="3"/>
      <c r="BY3326" s="3">
        <v>1975</v>
      </c>
      <c r="BZ3326" s="12" t="s">
        <v>2814</v>
      </c>
      <c r="CA3326" s="26" t="s">
        <v>2395</v>
      </c>
      <c r="CB3326" s="26" t="s">
        <v>3307</v>
      </c>
      <c r="CC3326" s="26" t="s">
        <v>2351</v>
      </c>
      <c r="CD3326" s="3"/>
      <c r="CE3326" s="3"/>
      <c r="CF3326" s="7"/>
      <c r="CU3326" s="1"/>
      <c r="CV3326" s="1"/>
      <c r="CW3326" s="1"/>
      <c r="DD3326" s="1"/>
      <c r="DF3326" s="1"/>
      <c r="DH3326"/>
      <c r="DJ3326" s="1"/>
      <c r="DP3326"/>
      <c r="DW3326" s="1"/>
      <c r="DX3326" s="1"/>
      <c r="DY3326" s="1"/>
      <c r="DZ3326" s="1"/>
      <c r="EA3326" s="1"/>
      <c r="EB3326" s="1"/>
      <c r="EC3326" s="1"/>
      <c r="EH3326"/>
      <c r="ER3326" s="1"/>
      <c r="ET3326" s="1"/>
      <c r="EV3326"/>
      <c r="EW3326"/>
      <c r="FH3326" s="1"/>
      <c r="FI3326" s="1"/>
      <c r="PD3326" s="2"/>
      <c r="PE3326" s="2"/>
      <c r="PF3326" s="2"/>
      <c r="PG3326" s="2"/>
      <c r="PH3326" s="2"/>
      <c r="PI3326" s="2"/>
      <c r="PJ3326" s="2"/>
      <c r="PK3326" s="2"/>
      <c r="PL3326" s="2"/>
      <c r="PM3326" s="2"/>
      <c r="PN3326" s="2"/>
      <c r="PO3326" s="2"/>
    </row>
    <row r="3327" spans="1:431" ht="98" hidden="1" x14ac:dyDescent="0.15">
      <c r="A3327" s="41" t="s">
        <v>3272</v>
      </c>
      <c r="B3327" s="3"/>
      <c r="C3327" s="34"/>
      <c r="D3327" s="34"/>
      <c r="E3327" s="3"/>
      <c r="F3327" s="6"/>
      <c r="G3327" s="6"/>
      <c r="H3327" s="6"/>
      <c r="I3327" s="3"/>
      <c r="J3327" s="6"/>
      <c r="K3327" s="3"/>
      <c r="L3327" s="3"/>
      <c r="M3327" s="3"/>
      <c r="N3327" s="6"/>
      <c r="O3327" s="3"/>
      <c r="P3327" s="6"/>
      <c r="Q3327" s="6"/>
      <c r="R3327" s="6"/>
      <c r="S3327" s="3"/>
      <c r="T3327" s="3"/>
      <c r="U3327" s="35"/>
      <c r="V3327" s="3"/>
      <c r="W3327" s="3"/>
      <c r="X3327" s="3"/>
      <c r="Y3327" s="6"/>
      <c r="Z3327" s="34"/>
      <c r="AA3327" s="34"/>
      <c r="AB3327" s="35"/>
      <c r="AC3327" s="34"/>
      <c r="AD3327" s="6"/>
      <c r="AE3327" s="3"/>
      <c r="AF3327" s="3"/>
      <c r="AG3327" s="6"/>
      <c r="AH3327" s="6"/>
      <c r="AI3327" s="3"/>
      <c r="AJ3327" s="3"/>
      <c r="AK3327" s="3"/>
      <c r="AL3327" s="3"/>
      <c r="AM3327" s="6"/>
      <c r="AN3327" s="35"/>
      <c r="AO3327" s="35"/>
      <c r="AP3327" s="3"/>
      <c r="AQ3327" s="35"/>
      <c r="AR3327" s="3"/>
      <c r="AS3327" s="3"/>
      <c r="AT3327" s="6"/>
      <c r="AU3327" s="6"/>
      <c r="AV3327" s="6"/>
      <c r="AW3327" s="3"/>
      <c r="AX3327" s="3"/>
      <c r="AY3327" s="3"/>
      <c r="AZ3327" s="35"/>
      <c r="BA3327" s="3"/>
      <c r="BB3327" s="3"/>
      <c r="BC3327" s="3"/>
      <c r="BD3327" s="3"/>
      <c r="BE3327" s="3"/>
      <c r="BF3327" s="35"/>
      <c r="BG3327" s="3"/>
      <c r="BH3327" s="3"/>
      <c r="BI3327" s="3"/>
      <c r="BJ3327" s="3"/>
      <c r="BK3327" s="35"/>
      <c r="BL3327" s="35"/>
      <c r="BM3327" s="35"/>
      <c r="BN3327" s="3"/>
      <c r="BO3327" s="3"/>
      <c r="BP3327" s="3"/>
      <c r="BQ3327" s="3"/>
      <c r="BR3327" s="3"/>
      <c r="BS3327" s="3"/>
      <c r="BT3327" s="3"/>
      <c r="BU3327" s="3"/>
      <c r="BV3327" s="3"/>
      <c r="BW3327" s="3"/>
      <c r="BX3327" s="3"/>
      <c r="BY3327" s="3">
        <v>1975</v>
      </c>
      <c r="BZ3327" s="12" t="s">
        <v>2814</v>
      </c>
      <c r="CA3327" s="26" t="s">
        <v>2395</v>
      </c>
      <c r="CB3327" s="26" t="s">
        <v>3307</v>
      </c>
      <c r="CC3327" s="26" t="s">
        <v>2351</v>
      </c>
      <c r="CD3327" s="3"/>
      <c r="CE3327" s="3"/>
      <c r="CF3327" s="7"/>
      <c r="CU3327" s="1"/>
      <c r="CV3327" s="1"/>
      <c r="CW3327" s="1"/>
      <c r="DD3327" s="1"/>
      <c r="DF3327" s="1"/>
      <c r="DH3327"/>
      <c r="DJ3327" s="1"/>
      <c r="DP3327"/>
      <c r="DW3327" s="1"/>
      <c r="DX3327" s="1"/>
      <c r="DY3327" s="1"/>
      <c r="DZ3327" s="1"/>
      <c r="EA3327" s="1"/>
      <c r="EB3327" s="1"/>
      <c r="EC3327" s="1"/>
      <c r="EH3327"/>
      <c r="ER3327" s="1"/>
      <c r="ET3327" s="1"/>
      <c r="EV3327"/>
      <c r="EW3327"/>
      <c r="FH3327" s="1"/>
      <c r="FI3327" s="1"/>
      <c r="PD3327" s="2"/>
      <c r="PE3327" s="2"/>
      <c r="PF3327" s="2"/>
      <c r="PG3327" s="2"/>
      <c r="PH3327" s="2"/>
      <c r="PI3327" s="2"/>
      <c r="PJ3327" s="2"/>
      <c r="PK3327" s="2"/>
      <c r="PL3327" s="2"/>
      <c r="PM3327" s="2"/>
      <c r="PN3327" s="2"/>
      <c r="PO3327" s="2"/>
    </row>
    <row r="3328" spans="1:431" ht="98" hidden="1" x14ac:dyDescent="0.15">
      <c r="A3328" s="41" t="s">
        <v>3273</v>
      </c>
      <c r="B3328" s="3"/>
      <c r="C3328" s="34"/>
      <c r="D3328" s="34"/>
      <c r="E3328" s="3"/>
      <c r="F3328" s="6"/>
      <c r="G3328" s="6"/>
      <c r="H3328" s="6"/>
      <c r="I3328" s="3"/>
      <c r="J3328" s="6"/>
      <c r="K3328" s="3"/>
      <c r="L3328" s="3"/>
      <c r="M3328" s="3"/>
      <c r="N3328" s="6"/>
      <c r="O3328" s="3"/>
      <c r="P3328" s="6"/>
      <c r="Q3328" s="6"/>
      <c r="R3328" s="6"/>
      <c r="S3328" s="3"/>
      <c r="T3328" s="3"/>
      <c r="U3328" s="35"/>
      <c r="V3328" s="3"/>
      <c r="W3328" s="3"/>
      <c r="X3328" s="3"/>
      <c r="Y3328" s="6"/>
      <c r="Z3328" s="34"/>
      <c r="AA3328" s="34"/>
      <c r="AB3328" s="35"/>
      <c r="AC3328" s="34"/>
      <c r="AD3328" s="6"/>
      <c r="AE3328" s="3"/>
      <c r="AF3328" s="3"/>
      <c r="AG3328" s="6"/>
      <c r="AH3328" s="6"/>
      <c r="AI3328" s="3"/>
      <c r="AJ3328" s="3"/>
      <c r="AK3328" s="3"/>
      <c r="AL3328" s="3"/>
      <c r="AM3328" s="6"/>
      <c r="AN3328" s="35"/>
      <c r="AO3328" s="35"/>
      <c r="AP3328" s="3"/>
      <c r="AQ3328" s="35"/>
      <c r="AR3328" s="3"/>
      <c r="AS3328" s="3"/>
      <c r="AT3328" s="6"/>
      <c r="AU3328" s="6"/>
      <c r="AV3328" s="6"/>
      <c r="AW3328" s="3"/>
      <c r="AX3328" s="3"/>
      <c r="AY3328" s="3"/>
      <c r="AZ3328" s="35"/>
      <c r="BA3328" s="3"/>
      <c r="BB3328" s="3"/>
      <c r="BC3328" s="3"/>
      <c r="BD3328" s="3"/>
      <c r="BE3328" s="3"/>
      <c r="BF3328" s="35"/>
      <c r="BG3328" s="3"/>
      <c r="BH3328" s="3"/>
      <c r="BI3328" s="3"/>
      <c r="BJ3328" s="3"/>
      <c r="BK3328" s="35"/>
      <c r="BL3328" s="35"/>
      <c r="BM3328" s="35"/>
      <c r="BN3328" s="3"/>
      <c r="BO3328" s="3"/>
      <c r="BP3328" s="3"/>
      <c r="BQ3328" s="3"/>
      <c r="BR3328" s="3"/>
      <c r="BS3328" s="3"/>
      <c r="BT3328" s="3"/>
      <c r="BU3328" s="3"/>
      <c r="BV3328" s="3"/>
      <c r="BW3328" s="3"/>
      <c r="BX3328" s="3"/>
      <c r="BY3328" s="3">
        <v>1975</v>
      </c>
      <c r="BZ3328" s="12" t="s">
        <v>2814</v>
      </c>
      <c r="CA3328" s="26" t="s">
        <v>2395</v>
      </c>
      <c r="CB3328" s="26" t="s">
        <v>3307</v>
      </c>
      <c r="CC3328" s="26" t="s">
        <v>2351</v>
      </c>
      <c r="CD3328" s="3"/>
      <c r="CE3328" s="3"/>
      <c r="CF3328" s="7"/>
      <c r="CU3328" s="1"/>
      <c r="CV3328" s="1"/>
      <c r="CW3328" s="1"/>
      <c r="DD3328" s="1"/>
      <c r="DF3328" s="1"/>
      <c r="DH3328"/>
      <c r="DJ3328" s="1"/>
      <c r="DP3328"/>
      <c r="DW3328" s="1"/>
      <c r="DX3328" s="1"/>
      <c r="DY3328" s="1"/>
      <c r="DZ3328" s="1"/>
      <c r="EA3328" s="1"/>
      <c r="EB3328" s="1"/>
      <c r="EC3328" s="1"/>
      <c r="EH3328"/>
      <c r="ER3328" s="1"/>
      <c r="ET3328" s="1"/>
      <c r="EV3328"/>
      <c r="EW3328"/>
      <c r="FH3328" s="1"/>
      <c r="FI3328" s="1"/>
      <c r="PD3328" s="2"/>
      <c r="PE3328" s="2"/>
      <c r="PF3328" s="2"/>
      <c r="PG3328" s="2"/>
      <c r="PH3328" s="2"/>
      <c r="PI3328" s="2"/>
      <c r="PJ3328" s="2"/>
      <c r="PK3328" s="2"/>
      <c r="PL3328" s="2"/>
      <c r="PM3328" s="2"/>
      <c r="PN3328" s="2"/>
      <c r="PO3328" s="2"/>
    </row>
    <row r="3329" spans="1:431" ht="98" hidden="1" x14ac:dyDescent="0.15">
      <c r="A3329" s="41" t="s">
        <v>3274</v>
      </c>
      <c r="B3329" s="3"/>
      <c r="C3329" s="34"/>
      <c r="D3329" s="34"/>
      <c r="E3329" s="3"/>
      <c r="F3329" s="6"/>
      <c r="G3329" s="6"/>
      <c r="H3329" s="6"/>
      <c r="I3329" s="3"/>
      <c r="J3329" s="6"/>
      <c r="K3329" s="3"/>
      <c r="L3329" s="3"/>
      <c r="M3329" s="3"/>
      <c r="N3329" s="6"/>
      <c r="O3329" s="3"/>
      <c r="P3329" s="6"/>
      <c r="Q3329" s="6"/>
      <c r="R3329" s="6"/>
      <c r="S3329" s="3"/>
      <c r="T3329" s="3"/>
      <c r="U3329" s="35"/>
      <c r="V3329" s="3"/>
      <c r="W3329" s="3"/>
      <c r="X3329" s="3"/>
      <c r="Y3329" s="6"/>
      <c r="Z3329" s="34"/>
      <c r="AA3329" s="34"/>
      <c r="AB3329" s="35"/>
      <c r="AC3329" s="34"/>
      <c r="AD3329" s="6"/>
      <c r="AE3329" s="3"/>
      <c r="AF3329" s="3"/>
      <c r="AG3329" s="6"/>
      <c r="AH3329" s="6"/>
      <c r="AI3329" s="3"/>
      <c r="AJ3329" s="3"/>
      <c r="AK3329" s="3"/>
      <c r="AL3329" s="3"/>
      <c r="AM3329" s="6"/>
      <c r="AN3329" s="35"/>
      <c r="AO3329" s="35"/>
      <c r="AP3329" s="3"/>
      <c r="AQ3329" s="35"/>
      <c r="AR3329" s="3"/>
      <c r="AS3329" s="3"/>
      <c r="AT3329" s="6"/>
      <c r="AU3329" s="6"/>
      <c r="AV3329" s="6"/>
      <c r="AW3329" s="3"/>
      <c r="AX3329" s="3"/>
      <c r="AY3329" s="3"/>
      <c r="AZ3329" s="35"/>
      <c r="BA3329" s="3"/>
      <c r="BB3329" s="3"/>
      <c r="BC3329" s="3"/>
      <c r="BD3329" s="3"/>
      <c r="BE3329" s="3"/>
      <c r="BF3329" s="35"/>
      <c r="BG3329" s="3"/>
      <c r="BH3329" s="3"/>
      <c r="BI3329" s="3"/>
      <c r="BJ3329" s="3"/>
      <c r="BK3329" s="35"/>
      <c r="BL3329" s="35"/>
      <c r="BM3329" s="35"/>
      <c r="BN3329" s="3"/>
      <c r="BO3329" s="3"/>
      <c r="BP3329" s="3"/>
      <c r="BQ3329" s="3"/>
      <c r="BR3329" s="3"/>
      <c r="BS3329" s="3"/>
      <c r="BT3329" s="3"/>
      <c r="BU3329" s="3"/>
      <c r="BV3329" s="3"/>
      <c r="BW3329" s="3"/>
      <c r="BX3329" s="3"/>
      <c r="BY3329" s="3">
        <v>1975</v>
      </c>
      <c r="BZ3329" s="12" t="s">
        <v>2814</v>
      </c>
      <c r="CA3329" s="26" t="s">
        <v>2395</v>
      </c>
      <c r="CB3329" s="26" t="s">
        <v>3307</v>
      </c>
      <c r="CC3329" s="26" t="s">
        <v>2351</v>
      </c>
      <c r="CD3329" s="3"/>
      <c r="CE3329" s="3"/>
      <c r="CF3329" s="7"/>
      <c r="CU3329" s="1"/>
      <c r="CV3329" s="1"/>
      <c r="CW3329" s="1"/>
      <c r="DD3329" s="1"/>
      <c r="DF3329" s="1"/>
      <c r="DH3329"/>
      <c r="DJ3329" s="1"/>
      <c r="DP3329"/>
      <c r="DW3329" s="1"/>
      <c r="DX3329" s="1"/>
      <c r="DY3329" s="1"/>
      <c r="DZ3329" s="1"/>
      <c r="EA3329" s="1"/>
      <c r="EB3329" s="1"/>
      <c r="EC3329" s="1"/>
      <c r="EH3329"/>
      <c r="ER3329" s="1"/>
      <c r="ET3329" s="1"/>
      <c r="EV3329"/>
      <c r="EW3329"/>
      <c r="FH3329" s="1"/>
      <c r="FI3329" s="1"/>
      <c r="PD3329" s="2"/>
      <c r="PE3329" s="2"/>
      <c r="PF3329" s="2"/>
      <c r="PG3329" s="2"/>
      <c r="PH3329" s="2"/>
      <c r="PI3329" s="2"/>
      <c r="PJ3329" s="2"/>
      <c r="PK3329" s="2"/>
      <c r="PL3329" s="2"/>
      <c r="PM3329" s="2"/>
      <c r="PN3329" s="2"/>
      <c r="PO3329" s="2"/>
    </row>
    <row r="3330" spans="1:431" ht="98" hidden="1" x14ac:dyDescent="0.15">
      <c r="A3330" s="41" t="s">
        <v>3275</v>
      </c>
      <c r="B3330" s="3"/>
      <c r="C3330" s="34"/>
      <c r="D3330" s="34"/>
      <c r="E3330" s="3"/>
      <c r="F3330" s="6"/>
      <c r="G3330" s="6"/>
      <c r="H3330" s="6"/>
      <c r="I3330" s="3"/>
      <c r="J3330" s="6"/>
      <c r="K3330" s="3"/>
      <c r="L3330" s="3"/>
      <c r="M3330" s="3"/>
      <c r="N3330" s="6"/>
      <c r="O3330" s="3"/>
      <c r="P3330" s="6"/>
      <c r="Q3330" s="6"/>
      <c r="R3330" s="6"/>
      <c r="S3330" s="3"/>
      <c r="T3330" s="3"/>
      <c r="U3330" s="35"/>
      <c r="V3330" s="3"/>
      <c r="W3330" s="3"/>
      <c r="X3330" s="3"/>
      <c r="Y3330" s="6"/>
      <c r="Z3330" s="34"/>
      <c r="AA3330" s="34"/>
      <c r="AB3330" s="35"/>
      <c r="AC3330" s="34"/>
      <c r="AD3330" s="6"/>
      <c r="AE3330" s="3"/>
      <c r="AF3330" s="3"/>
      <c r="AG3330" s="6"/>
      <c r="AH3330" s="6"/>
      <c r="AI3330" s="3"/>
      <c r="AJ3330" s="3"/>
      <c r="AK3330" s="3"/>
      <c r="AL3330" s="3"/>
      <c r="AM3330" s="6"/>
      <c r="AN3330" s="35"/>
      <c r="AO3330" s="35"/>
      <c r="AP3330" s="3"/>
      <c r="AQ3330" s="35"/>
      <c r="AR3330" s="3"/>
      <c r="AS3330" s="3"/>
      <c r="AT3330" s="6"/>
      <c r="AU3330" s="6"/>
      <c r="AV3330" s="6"/>
      <c r="AW3330" s="3"/>
      <c r="AX3330" s="3"/>
      <c r="AY3330" s="3"/>
      <c r="AZ3330" s="35"/>
      <c r="BA3330" s="3"/>
      <c r="BB3330" s="3"/>
      <c r="BC3330" s="3"/>
      <c r="BD3330" s="3"/>
      <c r="BE3330" s="3"/>
      <c r="BF3330" s="35"/>
      <c r="BG3330" s="3"/>
      <c r="BH3330" s="3"/>
      <c r="BI3330" s="3"/>
      <c r="BJ3330" s="3"/>
      <c r="BK3330" s="35"/>
      <c r="BL3330" s="35"/>
      <c r="BM3330" s="35"/>
      <c r="BN3330" s="3"/>
      <c r="BO3330" s="3"/>
      <c r="BP3330" s="3"/>
      <c r="BQ3330" s="3"/>
      <c r="BR3330" s="3"/>
      <c r="BS3330" s="3"/>
      <c r="BT3330" s="3"/>
      <c r="BU3330" s="3"/>
      <c r="BV3330" s="3"/>
      <c r="BW3330" s="3"/>
      <c r="BX3330" s="3"/>
      <c r="BY3330" s="3">
        <v>1975</v>
      </c>
      <c r="BZ3330" s="12" t="s">
        <v>2814</v>
      </c>
      <c r="CA3330" s="26" t="s">
        <v>2395</v>
      </c>
      <c r="CB3330" s="26" t="s">
        <v>3307</v>
      </c>
      <c r="CC3330" s="26" t="s">
        <v>2351</v>
      </c>
      <c r="CD3330" s="3"/>
      <c r="CE3330" s="3"/>
      <c r="CF3330" s="7"/>
      <c r="CU3330" s="1"/>
      <c r="CV3330" s="1"/>
      <c r="CW3330" s="1"/>
      <c r="DD3330" s="1"/>
      <c r="DF3330" s="1"/>
      <c r="DH3330"/>
      <c r="DJ3330" s="1"/>
      <c r="DP3330"/>
      <c r="DW3330" s="1"/>
      <c r="DX3330" s="1"/>
      <c r="DY3330" s="1"/>
      <c r="DZ3330" s="1"/>
      <c r="EA3330" s="1"/>
      <c r="EB3330" s="1"/>
      <c r="EC3330" s="1"/>
      <c r="EH3330"/>
      <c r="ER3330" s="1"/>
      <c r="ET3330" s="1"/>
      <c r="EV3330"/>
      <c r="EW3330"/>
      <c r="FH3330" s="1"/>
      <c r="FI3330" s="1"/>
      <c r="PD3330" s="2"/>
      <c r="PE3330" s="2"/>
      <c r="PF3330" s="2"/>
      <c r="PG3330" s="2"/>
      <c r="PH3330" s="2"/>
      <c r="PI3330" s="2"/>
      <c r="PJ3330" s="2"/>
      <c r="PK3330" s="2"/>
      <c r="PL3330" s="2"/>
      <c r="PM3330" s="2"/>
      <c r="PN3330" s="2"/>
      <c r="PO3330" s="2"/>
    </row>
    <row r="3331" spans="1:431" ht="98" hidden="1" x14ac:dyDescent="0.15">
      <c r="A3331" s="41" t="s">
        <v>3276</v>
      </c>
      <c r="B3331" s="3"/>
      <c r="C3331" s="34"/>
      <c r="D3331" s="34"/>
      <c r="E3331" s="3"/>
      <c r="F3331" s="6"/>
      <c r="G3331" s="6"/>
      <c r="H3331" s="6"/>
      <c r="I3331" s="3"/>
      <c r="J3331" s="6"/>
      <c r="K3331" s="3"/>
      <c r="L3331" s="3"/>
      <c r="M3331" s="3"/>
      <c r="N3331" s="6"/>
      <c r="O3331" s="3"/>
      <c r="P3331" s="6"/>
      <c r="Q3331" s="6"/>
      <c r="R3331" s="6"/>
      <c r="S3331" s="3"/>
      <c r="T3331" s="3"/>
      <c r="U3331" s="35"/>
      <c r="V3331" s="3"/>
      <c r="W3331" s="3"/>
      <c r="X3331" s="3"/>
      <c r="Y3331" s="6"/>
      <c r="Z3331" s="34"/>
      <c r="AA3331" s="34"/>
      <c r="AB3331" s="35"/>
      <c r="AC3331" s="34"/>
      <c r="AD3331" s="6"/>
      <c r="AE3331" s="3"/>
      <c r="AF3331" s="3"/>
      <c r="AG3331" s="6"/>
      <c r="AH3331" s="6"/>
      <c r="AI3331" s="3"/>
      <c r="AJ3331" s="3"/>
      <c r="AK3331" s="3"/>
      <c r="AL3331" s="3"/>
      <c r="AM3331" s="6"/>
      <c r="AN3331" s="35"/>
      <c r="AO3331" s="35"/>
      <c r="AP3331" s="3"/>
      <c r="AQ3331" s="35"/>
      <c r="AR3331" s="3"/>
      <c r="AS3331" s="3"/>
      <c r="AT3331" s="6"/>
      <c r="AU3331" s="6"/>
      <c r="AV3331" s="6"/>
      <c r="AW3331" s="3"/>
      <c r="AX3331" s="3"/>
      <c r="AY3331" s="3"/>
      <c r="AZ3331" s="35"/>
      <c r="BA3331" s="3"/>
      <c r="BB3331" s="3"/>
      <c r="BC3331" s="3"/>
      <c r="BD3331" s="3"/>
      <c r="BE3331" s="3"/>
      <c r="BF3331" s="35"/>
      <c r="BG3331" s="3"/>
      <c r="BH3331" s="3"/>
      <c r="BI3331" s="3"/>
      <c r="BJ3331" s="3"/>
      <c r="BK3331" s="35"/>
      <c r="BL3331" s="35"/>
      <c r="BM3331" s="35"/>
      <c r="BN3331" s="3"/>
      <c r="BO3331" s="3"/>
      <c r="BP3331" s="3"/>
      <c r="BQ3331" s="3"/>
      <c r="BR3331" s="3"/>
      <c r="BS3331" s="3"/>
      <c r="BT3331" s="3"/>
      <c r="BU3331" s="3"/>
      <c r="BV3331" s="3"/>
      <c r="BW3331" s="3"/>
      <c r="BX3331" s="3"/>
      <c r="BY3331" s="3">
        <v>1975</v>
      </c>
      <c r="BZ3331" s="12" t="s">
        <v>2814</v>
      </c>
      <c r="CA3331" s="26" t="s">
        <v>2395</v>
      </c>
      <c r="CB3331" s="26" t="s">
        <v>3307</v>
      </c>
      <c r="CC3331" s="26" t="s">
        <v>2351</v>
      </c>
      <c r="CD3331" s="3"/>
      <c r="CE3331" s="3"/>
      <c r="CF3331" s="7"/>
      <c r="CU3331" s="1"/>
      <c r="CV3331" s="1"/>
      <c r="CW3331" s="1"/>
      <c r="DD3331" s="1"/>
      <c r="DF3331" s="1"/>
      <c r="DH3331"/>
      <c r="DJ3331" s="1"/>
      <c r="DP3331"/>
      <c r="DW3331" s="1"/>
      <c r="DX3331" s="1"/>
      <c r="DY3331" s="1"/>
      <c r="DZ3331" s="1"/>
      <c r="EA3331" s="1"/>
      <c r="EB3331" s="1"/>
      <c r="EC3331" s="1"/>
      <c r="EH3331"/>
      <c r="ER3331" s="1"/>
      <c r="ET3331" s="1"/>
      <c r="EV3331"/>
      <c r="EW3331"/>
      <c r="FH3331" s="1"/>
      <c r="FI3331" s="1"/>
      <c r="PD3331" s="2"/>
      <c r="PE3331" s="2"/>
      <c r="PF3331" s="2"/>
      <c r="PG3331" s="2"/>
      <c r="PH3331" s="2"/>
      <c r="PI3331" s="2"/>
      <c r="PJ3331" s="2"/>
      <c r="PK3331" s="2"/>
      <c r="PL3331" s="2"/>
      <c r="PM3331" s="2"/>
      <c r="PN3331" s="2"/>
      <c r="PO3331" s="2"/>
    </row>
    <row r="3332" spans="1:431" ht="98" hidden="1" x14ac:dyDescent="0.15">
      <c r="A3332" s="41" t="s">
        <v>3277</v>
      </c>
      <c r="B3332" s="3"/>
      <c r="C3332" s="34"/>
      <c r="D3332" s="34"/>
      <c r="E3332" s="3"/>
      <c r="F3332" s="6"/>
      <c r="G3332" s="6"/>
      <c r="H3332" s="6"/>
      <c r="I3332" s="3"/>
      <c r="J3332" s="6"/>
      <c r="K3332" s="3"/>
      <c r="L3332" s="3"/>
      <c r="M3332" s="3"/>
      <c r="N3332" s="6"/>
      <c r="O3332" s="3"/>
      <c r="P3332" s="6"/>
      <c r="Q3332" s="6"/>
      <c r="R3332" s="6"/>
      <c r="S3332" s="3"/>
      <c r="T3332" s="3"/>
      <c r="U3332" s="35"/>
      <c r="V3332" s="3"/>
      <c r="W3332" s="3"/>
      <c r="X3332" s="3"/>
      <c r="Y3332" s="6"/>
      <c r="Z3332" s="34"/>
      <c r="AA3332" s="34"/>
      <c r="AB3332" s="35"/>
      <c r="AC3332" s="34"/>
      <c r="AD3332" s="6"/>
      <c r="AE3332" s="3"/>
      <c r="AF3332" s="3"/>
      <c r="AG3332" s="6"/>
      <c r="AH3332" s="6"/>
      <c r="AI3332" s="3"/>
      <c r="AJ3332" s="3"/>
      <c r="AK3332" s="3"/>
      <c r="AL3332" s="3"/>
      <c r="AM3332" s="6"/>
      <c r="AN3332" s="35"/>
      <c r="AO3332" s="35"/>
      <c r="AP3332" s="3"/>
      <c r="AQ3332" s="35"/>
      <c r="AR3332" s="3"/>
      <c r="AS3332" s="3"/>
      <c r="AT3332" s="6"/>
      <c r="AU3332" s="6"/>
      <c r="AV3332" s="6"/>
      <c r="AW3332" s="3"/>
      <c r="AX3332" s="3"/>
      <c r="AY3332" s="3"/>
      <c r="AZ3332" s="35"/>
      <c r="BA3332" s="3"/>
      <c r="BB3332" s="3"/>
      <c r="BC3332" s="3"/>
      <c r="BD3332" s="3"/>
      <c r="BE3332" s="3"/>
      <c r="BF3332" s="35"/>
      <c r="BG3332" s="3"/>
      <c r="BH3332" s="3"/>
      <c r="BI3332" s="3"/>
      <c r="BJ3332" s="3"/>
      <c r="BK3332" s="35"/>
      <c r="BL3332" s="35"/>
      <c r="BM3332" s="35"/>
      <c r="BN3332" s="3"/>
      <c r="BO3332" s="3"/>
      <c r="BP3332" s="3"/>
      <c r="BQ3332" s="3"/>
      <c r="BR3332" s="3"/>
      <c r="BS3332" s="3"/>
      <c r="BT3332" s="3"/>
      <c r="BU3332" s="3"/>
      <c r="BV3332" s="3"/>
      <c r="BW3332" s="3"/>
      <c r="BX3332" s="3"/>
      <c r="BY3332" s="3">
        <v>1975</v>
      </c>
      <c r="BZ3332" s="12" t="s">
        <v>2814</v>
      </c>
      <c r="CA3332" s="26" t="s">
        <v>2395</v>
      </c>
      <c r="CB3332" s="26" t="s">
        <v>3307</v>
      </c>
      <c r="CC3332" s="26" t="s">
        <v>2351</v>
      </c>
      <c r="CD3332" s="3"/>
      <c r="CE3332" s="3"/>
      <c r="CF3332" s="7"/>
      <c r="CU3332" s="1"/>
      <c r="CV3332" s="1"/>
      <c r="CW3332" s="1"/>
      <c r="DD3332" s="1"/>
      <c r="DF3332" s="1"/>
      <c r="DH3332"/>
      <c r="DJ3332" s="1"/>
      <c r="DP3332"/>
      <c r="DW3332" s="1"/>
      <c r="DX3332" s="1"/>
      <c r="DY3332" s="1"/>
      <c r="DZ3332" s="1"/>
      <c r="EA3332" s="1"/>
      <c r="EB3332" s="1"/>
      <c r="EC3332" s="1"/>
      <c r="EH3332"/>
      <c r="ER3332" s="1"/>
      <c r="ET3332" s="1"/>
      <c r="EV3332"/>
      <c r="EW3332"/>
      <c r="FH3332" s="1"/>
      <c r="FI3332" s="1"/>
      <c r="PD3332" s="2"/>
      <c r="PE3332" s="2"/>
      <c r="PF3332" s="2"/>
      <c r="PG3332" s="2"/>
      <c r="PH3332" s="2"/>
      <c r="PI3332" s="2"/>
      <c r="PJ3332" s="2"/>
      <c r="PK3332" s="2"/>
      <c r="PL3332" s="2"/>
      <c r="PM3332" s="2"/>
      <c r="PN3332" s="2"/>
      <c r="PO3332" s="2"/>
    </row>
    <row r="3333" spans="1:431" ht="98" hidden="1" x14ac:dyDescent="0.15">
      <c r="A3333" s="41" t="s">
        <v>3278</v>
      </c>
      <c r="B3333" s="3"/>
      <c r="C3333" s="34"/>
      <c r="D3333" s="34"/>
      <c r="E3333" s="3"/>
      <c r="F3333" s="6"/>
      <c r="G3333" s="6"/>
      <c r="H3333" s="6"/>
      <c r="I3333" s="3"/>
      <c r="J3333" s="6"/>
      <c r="K3333" s="3"/>
      <c r="L3333" s="3"/>
      <c r="M3333" s="3"/>
      <c r="N3333" s="6"/>
      <c r="O3333" s="3"/>
      <c r="P3333" s="6"/>
      <c r="Q3333" s="6"/>
      <c r="R3333" s="6"/>
      <c r="S3333" s="3"/>
      <c r="T3333" s="3"/>
      <c r="U3333" s="35"/>
      <c r="V3333" s="3"/>
      <c r="W3333" s="3"/>
      <c r="X3333" s="3"/>
      <c r="Y3333" s="6"/>
      <c r="Z3333" s="34"/>
      <c r="AA3333" s="34"/>
      <c r="AB3333" s="35"/>
      <c r="AC3333" s="34"/>
      <c r="AD3333" s="6"/>
      <c r="AE3333" s="3"/>
      <c r="AF3333" s="3"/>
      <c r="AG3333" s="6"/>
      <c r="AH3333" s="6"/>
      <c r="AI3333" s="3"/>
      <c r="AJ3333" s="3"/>
      <c r="AK3333" s="3"/>
      <c r="AL3333" s="3"/>
      <c r="AM3333" s="6"/>
      <c r="AN3333" s="35"/>
      <c r="AO3333" s="35"/>
      <c r="AP3333" s="3"/>
      <c r="AQ3333" s="35"/>
      <c r="AR3333" s="3"/>
      <c r="AS3333" s="3"/>
      <c r="AT3333" s="6"/>
      <c r="AU3333" s="6"/>
      <c r="AV3333" s="6"/>
      <c r="AW3333" s="3"/>
      <c r="AX3333" s="3"/>
      <c r="AY3333" s="3"/>
      <c r="AZ3333" s="35"/>
      <c r="BA3333" s="3"/>
      <c r="BB3333" s="3"/>
      <c r="BC3333" s="3"/>
      <c r="BD3333" s="3"/>
      <c r="BE3333" s="3"/>
      <c r="BF3333" s="35"/>
      <c r="BG3333" s="3"/>
      <c r="BH3333" s="3"/>
      <c r="BI3333" s="3"/>
      <c r="BJ3333" s="3"/>
      <c r="BK3333" s="35"/>
      <c r="BL3333" s="35"/>
      <c r="BM3333" s="35"/>
      <c r="BN3333" s="3"/>
      <c r="BO3333" s="3"/>
      <c r="BP3333" s="3"/>
      <c r="BQ3333" s="3"/>
      <c r="BR3333" s="3"/>
      <c r="BS3333" s="3"/>
      <c r="BT3333" s="3"/>
      <c r="BU3333" s="3"/>
      <c r="BV3333" s="3"/>
      <c r="BW3333" s="3"/>
      <c r="BX3333" s="3"/>
      <c r="BY3333" s="3">
        <v>1975</v>
      </c>
      <c r="BZ3333" s="12" t="s">
        <v>2814</v>
      </c>
      <c r="CA3333" s="26" t="s">
        <v>2395</v>
      </c>
      <c r="CB3333" s="26" t="s">
        <v>3307</v>
      </c>
      <c r="CC3333" s="26" t="s">
        <v>2351</v>
      </c>
      <c r="CD3333" s="3"/>
      <c r="CE3333" s="3"/>
      <c r="CF3333" s="7"/>
      <c r="CU3333" s="1"/>
      <c r="CV3333" s="1"/>
      <c r="CW3333" s="1"/>
      <c r="DD3333" s="1"/>
      <c r="DF3333" s="1"/>
      <c r="DH3333"/>
      <c r="DJ3333" s="1"/>
      <c r="DP3333"/>
      <c r="DW3333" s="1"/>
      <c r="DX3333" s="1"/>
      <c r="DY3333" s="1"/>
      <c r="DZ3333" s="1"/>
      <c r="EA3333" s="1"/>
      <c r="EB3333" s="1"/>
      <c r="EC3333" s="1"/>
      <c r="EH3333"/>
      <c r="ER3333" s="1"/>
      <c r="ET3333" s="1"/>
      <c r="EV3333"/>
      <c r="EW3333"/>
      <c r="FH3333" s="1"/>
      <c r="FI3333" s="1"/>
      <c r="PD3333" s="2"/>
      <c r="PE3333" s="2"/>
      <c r="PF3333" s="2"/>
      <c r="PG3333" s="2"/>
      <c r="PH3333" s="2"/>
      <c r="PI3333" s="2"/>
      <c r="PJ3333" s="2"/>
      <c r="PK3333" s="2"/>
      <c r="PL3333" s="2"/>
      <c r="PM3333" s="2"/>
      <c r="PN3333" s="2"/>
      <c r="PO3333" s="2"/>
    </row>
    <row r="3334" spans="1:431" ht="98" hidden="1" x14ac:dyDescent="0.15">
      <c r="A3334" s="42" t="s">
        <v>3279</v>
      </c>
      <c r="B3334" s="3"/>
      <c r="C3334" s="34"/>
      <c r="D3334" s="34"/>
      <c r="E3334" s="3"/>
      <c r="F3334" s="6"/>
      <c r="G3334" s="6"/>
      <c r="H3334" s="6"/>
      <c r="I3334" s="3"/>
      <c r="J3334" s="6"/>
      <c r="K3334" s="3"/>
      <c r="L3334" s="3"/>
      <c r="M3334" s="3"/>
      <c r="N3334" s="6"/>
      <c r="O3334" s="3"/>
      <c r="P3334" s="6"/>
      <c r="Q3334" s="6"/>
      <c r="R3334" s="6"/>
      <c r="S3334" s="3"/>
      <c r="T3334" s="3"/>
      <c r="U3334" s="35"/>
      <c r="V3334" s="3"/>
      <c r="W3334" s="3"/>
      <c r="X3334" s="3"/>
      <c r="Y3334" s="6"/>
      <c r="Z3334" s="34"/>
      <c r="AA3334" s="34"/>
      <c r="AB3334" s="35"/>
      <c r="AC3334" s="34"/>
      <c r="AD3334" s="6"/>
      <c r="AE3334" s="3"/>
      <c r="AF3334" s="3"/>
      <c r="AG3334" s="6"/>
      <c r="AH3334" s="6"/>
      <c r="AI3334" s="3"/>
      <c r="AJ3334" s="3"/>
      <c r="AK3334" s="3"/>
      <c r="AL3334" s="3"/>
      <c r="AM3334" s="6"/>
      <c r="AN3334" s="35"/>
      <c r="AO3334" s="35"/>
      <c r="AP3334" s="3"/>
      <c r="AQ3334" s="35"/>
      <c r="AR3334" s="3"/>
      <c r="AS3334" s="3"/>
      <c r="AT3334" s="6"/>
      <c r="AU3334" s="6"/>
      <c r="AV3334" s="6"/>
      <c r="AW3334" s="3"/>
      <c r="AX3334" s="3"/>
      <c r="AY3334" s="3"/>
      <c r="AZ3334" s="35"/>
      <c r="BA3334" s="3"/>
      <c r="BB3334" s="3"/>
      <c r="BC3334" s="3"/>
      <c r="BD3334" s="3"/>
      <c r="BE3334" s="3"/>
      <c r="BF3334" s="35"/>
      <c r="BG3334" s="3"/>
      <c r="BH3334" s="3"/>
      <c r="BI3334" s="3"/>
      <c r="BJ3334" s="3"/>
      <c r="BK3334" s="35"/>
      <c r="BL3334" s="35"/>
      <c r="BM3334" s="35"/>
      <c r="BN3334" s="3"/>
      <c r="BO3334" s="3"/>
      <c r="BP3334" s="3"/>
      <c r="BQ3334" s="3"/>
      <c r="BR3334" s="3"/>
      <c r="BS3334" s="3"/>
      <c r="BT3334" s="3"/>
      <c r="BU3334" s="3"/>
      <c r="BV3334" s="3"/>
      <c r="BW3334" s="3"/>
      <c r="BX3334" s="3"/>
      <c r="BY3334" s="3">
        <v>1975</v>
      </c>
      <c r="BZ3334" s="12" t="s">
        <v>2814</v>
      </c>
      <c r="CA3334" s="26" t="s">
        <v>2395</v>
      </c>
      <c r="CB3334" s="26" t="s">
        <v>3307</v>
      </c>
      <c r="CC3334" s="26" t="s">
        <v>2351</v>
      </c>
      <c r="CD3334" s="3"/>
      <c r="CE3334" s="3"/>
      <c r="CF3334" s="7"/>
      <c r="CU3334" s="1"/>
      <c r="CV3334" s="1"/>
      <c r="CW3334" s="1"/>
      <c r="DD3334" s="1"/>
      <c r="DF3334" s="1"/>
      <c r="DH3334"/>
      <c r="DJ3334" s="1"/>
      <c r="DP3334"/>
      <c r="DW3334" s="1"/>
      <c r="DX3334" s="1"/>
      <c r="DY3334" s="1"/>
      <c r="DZ3334" s="1"/>
      <c r="EA3334" s="1"/>
      <c r="EB3334" s="1"/>
      <c r="EC3334" s="1"/>
      <c r="EH3334"/>
      <c r="ER3334" s="1"/>
      <c r="ET3334" s="1"/>
      <c r="EV3334"/>
      <c r="EW3334"/>
      <c r="FH3334" s="1"/>
      <c r="FI3334" s="1"/>
      <c r="PD3334" s="2"/>
      <c r="PE3334" s="2"/>
      <c r="PF3334" s="2"/>
      <c r="PG3334" s="2"/>
      <c r="PH3334" s="2"/>
      <c r="PI3334" s="2"/>
      <c r="PJ3334" s="2"/>
      <c r="PK3334" s="2"/>
      <c r="PL3334" s="2"/>
      <c r="PM3334" s="2"/>
      <c r="PN3334" s="2"/>
      <c r="PO3334" s="2"/>
    </row>
    <row r="3335" spans="1:431" ht="98" hidden="1" x14ac:dyDescent="0.15">
      <c r="A3335" s="41" t="s">
        <v>3280</v>
      </c>
      <c r="B3335" s="3"/>
      <c r="C3335" s="34"/>
      <c r="D3335" s="34"/>
      <c r="E3335" s="3"/>
      <c r="F3335" s="6"/>
      <c r="G3335" s="6"/>
      <c r="H3335" s="6"/>
      <c r="I3335" s="3"/>
      <c r="J3335" s="6"/>
      <c r="K3335" s="3"/>
      <c r="L3335" s="3"/>
      <c r="M3335" s="3"/>
      <c r="N3335" s="6"/>
      <c r="O3335" s="3"/>
      <c r="P3335" s="6"/>
      <c r="Q3335" s="6"/>
      <c r="R3335" s="6"/>
      <c r="S3335" s="3"/>
      <c r="T3335" s="3"/>
      <c r="U3335" s="35"/>
      <c r="V3335" s="3"/>
      <c r="W3335" s="3"/>
      <c r="X3335" s="3"/>
      <c r="Y3335" s="6"/>
      <c r="Z3335" s="34"/>
      <c r="AA3335" s="34"/>
      <c r="AB3335" s="35"/>
      <c r="AC3335" s="34"/>
      <c r="AD3335" s="6"/>
      <c r="AE3335" s="3"/>
      <c r="AF3335" s="3"/>
      <c r="AG3335" s="6"/>
      <c r="AH3335" s="6"/>
      <c r="AI3335" s="3"/>
      <c r="AJ3335" s="3"/>
      <c r="AK3335" s="3"/>
      <c r="AL3335" s="3"/>
      <c r="AM3335" s="6"/>
      <c r="AN3335" s="35"/>
      <c r="AO3335" s="35"/>
      <c r="AP3335" s="3"/>
      <c r="AQ3335" s="35"/>
      <c r="AR3335" s="3"/>
      <c r="AS3335" s="3"/>
      <c r="AT3335" s="6"/>
      <c r="AU3335" s="6"/>
      <c r="AV3335" s="6"/>
      <c r="AW3335" s="3"/>
      <c r="AX3335" s="3"/>
      <c r="AY3335" s="3"/>
      <c r="AZ3335" s="35"/>
      <c r="BA3335" s="3"/>
      <c r="BB3335" s="3"/>
      <c r="BC3335" s="3"/>
      <c r="BD3335" s="3"/>
      <c r="BE3335" s="3"/>
      <c r="BF3335" s="35"/>
      <c r="BG3335" s="3"/>
      <c r="BH3335" s="3"/>
      <c r="BI3335" s="3"/>
      <c r="BJ3335" s="3"/>
      <c r="BK3335" s="35"/>
      <c r="BL3335" s="35"/>
      <c r="BM3335" s="35"/>
      <c r="BN3335" s="3"/>
      <c r="BO3335" s="3"/>
      <c r="BP3335" s="3"/>
      <c r="BQ3335" s="3"/>
      <c r="BR3335" s="3"/>
      <c r="BS3335" s="3"/>
      <c r="BT3335" s="3"/>
      <c r="BU3335" s="3"/>
      <c r="BV3335" s="3"/>
      <c r="BW3335" s="3"/>
      <c r="BX3335" s="3"/>
      <c r="BY3335" s="3">
        <v>1975</v>
      </c>
      <c r="BZ3335" s="12" t="s">
        <v>2814</v>
      </c>
      <c r="CA3335" s="26" t="s">
        <v>2395</v>
      </c>
      <c r="CB3335" s="26" t="s">
        <v>3307</v>
      </c>
      <c r="CC3335" s="26" t="s">
        <v>2351</v>
      </c>
      <c r="CD3335" s="3"/>
      <c r="CE3335" s="3"/>
      <c r="CF3335" s="7"/>
      <c r="CU3335" s="1"/>
      <c r="CV3335" s="1"/>
      <c r="CW3335" s="1"/>
      <c r="DD3335" s="1"/>
      <c r="DF3335" s="1"/>
      <c r="DH3335"/>
      <c r="DJ3335" s="1"/>
      <c r="DP3335"/>
      <c r="DW3335" s="1"/>
      <c r="DX3335" s="1"/>
      <c r="DY3335" s="1"/>
      <c r="DZ3335" s="1"/>
      <c r="EA3335" s="1"/>
      <c r="EB3335" s="1"/>
      <c r="EC3335" s="1"/>
      <c r="EH3335"/>
      <c r="ER3335" s="1"/>
      <c r="ET3335" s="1"/>
      <c r="EV3335"/>
      <c r="EW3335"/>
      <c r="FH3335" s="1"/>
      <c r="FI3335" s="1"/>
      <c r="PD3335" s="2"/>
      <c r="PE3335" s="2"/>
      <c r="PF3335" s="2"/>
      <c r="PG3335" s="2"/>
      <c r="PH3335" s="2"/>
      <c r="PI3335" s="2"/>
      <c r="PJ3335" s="2"/>
      <c r="PK3335" s="2"/>
      <c r="PL3335" s="2"/>
      <c r="PM3335" s="2"/>
      <c r="PN3335" s="2"/>
      <c r="PO3335" s="2"/>
    </row>
    <row r="3336" spans="1:431" ht="98" hidden="1" x14ac:dyDescent="0.15">
      <c r="A3336" s="41" t="s">
        <v>3281</v>
      </c>
      <c r="B3336" s="3"/>
      <c r="C3336" s="34"/>
      <c r="D3336" s="34"/>
      <c r="E3336" s="3"/>
      <c r="F3336" s="6"/>
      <c r="G3336" s="6"/>
      <c r="H3336" s="6"/>
      <c r="I3336" s="3"/>
      <c r="J3336" s="6"/>
      <c r="K3336" s="3"/>
      <c r="L3336" s="3"/>
      <c r="M3336" s="3"/>
      <c r="N3336" s="6"/>
      <c r="O3336" s="3"/>
      <c r="P3336" s="6"/>
      <c r="Q3336" s="6"/>
      <c r="R3336" s="6"/>
      <c r="S3336" s="3"/>
      <c r="T3336" s="3"/>
      <c r="U3336" s="35"/>
      <c r="V3336" s="3"/>
      <c r="W3336" s="3"/>
      <c r="X3336" s="3"/>
      <c r="Y3336" s="6"/>
      <c r="Z3336" s="34"/>
      <c r="AA3336" s="34"/>
      <c r="AB3336" s="35"/>
      <c r="AC3336" s="34"/>
      <c r="AD3336" s="6"/>
      <c r="AE3336" s="3"/>
      <c r="AF3336" s="3"/>
      <c r="AG3336" s="6"/>
      <c r="AH3336" s="6"/>
      <c r="AI3336" s="3"/>
      <c r="AJ3336" s="3"/>
      <c r="AK3336" s="3"/>
      <c r="AL3336" s="3"/>
      <c r="AM3336" s="6"/>
      <c r="AN3336" s="35"/>
      <c r="AO3336" s="35"/>
      <c r="AP3336" s="3"/>
      <c r="AQ3336" s="35"/>
      <c r="AR3336" s="3"/>
      <c r="AS3336" s="3"/>
      <c r="AT3336" s="6"/>
      <c r="AU3336" s="6"/>
      <c r="AV3336" s="6"/>
      <c r="AW3336" s="3"/>
      <c r="AX3336" s="3"/>
      <c r="AY3336" s="3"/>
      <c r="AZ3336" s="35"/>
      <c r="BA3336" s="3"/>
      <c r="BB3336" s="3"/>
      <c r="BC3336" s="3"/>
      <c r="BD3336" s="3"/>
      <c r="BE3336" s="3"/>
      <c r="BF3336" s="35"/>
      <c r="BG3336" s="3"/>
      <c r="BH3336" s="3"/>
      <c r="BI3336" s="3"/>
      <c r="BJ3336" s="3"/>
      <c r="BK3336" s="35"/>
      <c r="BL3336" s="35"/>
      <c r="BM3336" s="35"/>
      <c r="BN3336" s="3"/>
      <c r="BO3336" s="3"/>
      <c r="BP3336" s="3"/>
      <c r="BQ3336" s="3"/>
      <c r="BR3336" s="3"/>
      <c r="BS3336" s="3"/>
      <c r="BT3336" s="3"/>
      <c r="BU3336" s="3"/>
      <c r="BV3336" s="3"/>
      <c r="BW3336" s="3"/>
      <c r="BX3336" s="3"/>
      <c r="BY3336" s="3">
        <v>1975</v>
      </c>
      <c r="BZ3336" s="12" t="s">
        <v>2814</v>
      </c>
      <c r="CA3336" s="26" t="s">
        <v>2395</v>
      </c>
      <c r="CB3336" s="26" t="s">
        <v>3307</v>
      </c>
      <c r="CC3336" s="26" t="s">
        <v>2351</v>
      </c>
      <c r="CD3336" s="3"/>
      <c r="CE3336" s="3"/>
      <c r="CF3336" s="7"/>
      <c r="CU3336" s="1"/>
      <c r="CV3336" s="1"/>
      <c r="CW3336" s="1"/>
      <c r="DD3336" s="1"/>
      <c r="DF3336" s="1"/>
      <c r="DH3336"/>
      <c r="DJ3336" s="1"/>
      <c r="DP3336"/>
      <c r="DW3336" s="1"/>
      <c r="DX3336" s="1"/>
      <c r="DY3336" s="1"/>
      <c r="DZ3336" s="1"/>
      <c r="EA3336" s="1"/>
      <c r="EB3336" s="1"/>
      <c r="EC3336" s="1"/>
      <c r="EH3336"/>
      <c r="ER3336" s="1"/>
      <c r="ET3336" s="1"/>
      <c r="EV3336"/>
      <c r="EW3336"/>
      <c r="FH3336" s="1"/>
      <c r="FI3336" s="1"/>
      <c r="PD3336" s="2"/>
      <c r="PE3336" s="2"/>
      <c r="PF3336" s="2"/>
      <c r="PG3336" s="2"/>
      <c r="PH3336" s="2"/>
      <c r="PI3336" s="2"/>
      <c r="PJ3336" s="2"/>
      <c r="PK3336" s="2"/>
      <c r="PL3336" s="2"/>
      <c r="PM3336" s="2"/>
      <c r="PN3336" s="2"/>
      <c r="PO3336" s="2"/>
    </row>
    <row r="3337" spans="1:431" ht="98" hidden="1" x14ac:dyDescent="0.15">
      <c r="A3337" s="41" t="s">
        <v>3282</v>
      </c>
      <c r="B3337" s="3"/>
      <c r="C3337" s="34"/>
      <c r="D3337" s="34"/>
      <c r="E3337" s="3"/>
      <c r="F3337" s="6"/>
      <c r="G3337" s="6"/>
      <c r="H3337" s="6"/>
      <c r="I3337" s="3"/>
      <c r="J3337" s="6"/>
      <c r="K3337" s="3"/>
      <c r="L3337" s="3"/>
      <c r="M3337" s="3"/>
      <c r="N3337" s="6"/>
      <c r="O3337" s="3"/>
      <c r="P3337" s="6"/>
      <c r="Q3337" s="6"/>
      <c r="R3337" s="6"/>
      <c r="S3337" s="3"/>
      <c r="T3337" s="3"/>
      <c r="U3337" s="35"/>
      <c r="V3337" s="3"/>
      <c r="W3337" s="3"/>
      <c r="X3337" s="3"/>
      <c r="Y3337" s="6"/>
      <c r="Z3337" s="34"/>
      <c r="AA3337" s="34"/>
      <c r="AB3337" s="35"/>
      <c r="AC3337" s="34"/>
      <c r="AD3337" s="6"/>
      <c r="AE3337" s="3"/>
      <c r="AF3337" s="3"/>
      <c r="AG3337" s="6"/>
      <c r="AH3337" s="6"/>
      <c r="AI3337" s="3"/>
      <c r="AJ3337" s="3"/>
      <c r="AK3337" s="3"/>
      <c r="AL3337" s="3"/>
      <c r="AM3337" s="6"/>
      <c r="AN3337" s="35"/>
      <c r="AO3337" s="35"/>
      <c r="AP3337" s="3"/>
      <c r="AQ3337" s="35"/>
      <c r="AR3337" s="3"/>
      <c r="AS3337" s="3"/>
      <c r="AT3337" s="6"/>
      <c r="AU3337" s="6"/>
      <c r="AV3337" s="6"/>
      <c r="AW3337" s="3"/>
      <c r="AX3337" s="3"/>
      <c r="AY3337" s="3"/>
      <c r="AZ3337" s="35"/>
      <c r="BA3337" s="3"/>
      <c r="BB3337" s="3"/>
      <c r="BC3337" s="3"/>
      <c r="BD3337" s="3"/>
      <c r="BE3337" s="3"/>
      <c r="BF3337" s="35"/>
      <c r="BG3337" s="3"/>
      <c r="BH3337" s="3"/>
      <c r="BI3337" s="3"/>
      <c r="BJ3337" s="3"/>
      <c r="BK3337" s="35"/>
      <c r="BL3337" s="35"/>
      <c r="BM3337" s="35"/>
      <c r="BN3337" s="3"/>
      <c r="BO3337" s="3"/>
      <c r="BP3337" s="3"/>
      <c r="BQ3337" s="3"/>
      <c r="BR3337" s="3"/>
      <c r="BS3337" s="3"/>
      <c r="BT3337" s="3"/>
      <c r="BU3337" s="3"/>
      <c r="BV3337" s="3"/>
      <c r="BW3337" s="3"/>
      <c r="BX3337" s="3"/>
      <c r="BY3337" s="3">
        <v>1975</v>
      </c>
      <c r="BZ3337" s="12" t="s">
        <v>2814</v>
      </c>
      <c r="CA3337" s="26" t="s">
        <v>2395</v>
      </c>
      <c r="CB3337" s="26" t="s">
        <v>3307</v>
      </c>
      <c r="CC3337" s="26" t="s">
        <v>2351</v>
      </c>
      <c r="CD3337" s="3"/>
      <c r="CE3337" s="3"/>
      <c r="CF3337" s="7"/>
      <c r="CU3337" s="1"/>
      <c r="CV3337" s="1"/>
      <c r="CW3337" s="1"/>
      <c r="DD3337" s="1"/>
      <c r="DF3337" s="1"/>
      <c r="DH3337"/>
      <c r="DJ3337" s="1"/>
      <c r="DP3337"/>
      <c r="DW3337" s="1"/>
      <c r="DX3337" s="1"/>
      <c r="DY3337" s="1"/>
      <c r="DZ3337" s="1"/>
      <c r="EA3337" s="1"/>
      <c r="EB3337" s="1"/>
      <c r="EC3337" s="1"/>
      <c r="EH3337"/>
      <c r="ER3337" s="1"/>
      <c r="ET3337" s="1"/>
      <c r="EV3337"/>
      <c r="EW3337"/>
      <c r="FH3337" s="1"/>
      <c r="FI3337" s="1"/>
      <c r="PD3337" s="2"/>
      <c r="PE3337" s="2"/>
      <c r="PF3337" s="2"/>
      <c r="PG3337" s="2"/>
      <c r="PH3337" s="2"/>
      <c r="PI3337" s="2"/>
      <c r="PJ3337" s="2"/>
      <c r="PK3337" s="2"/>
      <c r="PL3337" s="2"/>
      <c r="PM3337" s="2"/>
      <c r="PN3337" s="2"/>
      <c r="PO3337" s="2"/>
    </row>
    <row r="3338" spans="1:431" ht="98" hidden="1" x14ac:dyDescent="0.15">
      <c r="A3338" s="41" t="s">
        <v>3283</v>
      </c>
      <c r="B3338" s="3"/>
      <c r="C3338" s="34"/>
      <c r="D3338" s="34"/>
      <c r="E3338" s="3"/>
      <c r="F3338" s="6"/>
      <c r="G3338" s="6"/>
      <c r="H3338" s="6"/>
      <c r="I3338" s="3"/>
      <c r="J3338" s="6"/>
      <c r="K3338" s="3"/>
      <c r="L3338" s="3"/>
      <c r="M3338" s="3"/>
      <c r="N3338" s="6"/>
      <c r="O3338" s="3"/>
      <c r="P3338" s="6"/>
      <c r="Q3338" s="6"/>
      <c r="R3338" s="6"/>
      <c r="S3338" s="3"/>
      <c r="T3338" s="3"/>
      <c r="U3338" s="35"/>
      <c r="V3338" s="3"/>
      <c r="W3338" s="3"/>
      <c r="X3338" s="3"/>
      <c r="Y3338" s="6"/>
      <c r="Z3338" s="34"/>
      <c r="AA3338" s="34"/>
      <c r="AB3338" s="35"/>
      <c r="AC3338" s="34"/>
      <c r="AD3338" s="6"/>
      <c r="AE3338" s="3"/>
      <c r="AF3338" s="3"/>
      <c r="AG3338" s="6"/>
      <c r="AH3338" s="6"/>
      <c r="AI3338" s="3"/>
      <c r="AJ3338" s="3"/>
      <c r="AK3338" s="3"/>
      <c r="AL3338" s="3"/>
      <c r="AM3338" s="6"/>
      <c r="AN3338" s="35"/>
      <c r="AO3338" s="35"/>
      <c r="AP3338" s="3"/>
      <c r="AQ3338" s="35"/>
      <c r="AR3338" s="3"/>
      <c r="AS3338" s="3"/>
      <c r="AT3338" s="6"/>
      <c r="AU3338" s="6"/>
      <c r="AV3338" s="6"/>
      <c r="AW3338" s="3"/>
      <c r="AX3338" s="3"/>
      <c r="AY3338" s="3"/>
      <c r="AZ3338" s="35"/>
      <c r="BA3338" s="3"/>
      <c r="BB3338" s="3"/>
      <c r="BC3338" s="3"/>
      <c r="BD3338" s="3"/>
      <c r="BE3338" s="3"/>
      <c r="BF3338" s="35"/>
      <c r="BG3338" s="3"/>
      <c r="BH3338" s="3"/>
      <c r="BI3338" s="3"/>
      <c r="BJ3338" s="3"/>
      <c r="BK3338" s="35"/>
      <c r="BL3338" s="35"/>
      <c r="BM3338" s="35"/>
      <c r="BN3338" s="3"/>
      <c r="BO3338" s="3"/>
      <c r="BP3338" s="3"/>
      <c r="BQ3338" s="3"/>
      <c r="BR3338" s="3"/>
      <c r="BS3338" s="3"/>
      <c r="BT3338" s="3"/>
      <c r="BU3338" s="3"/>
      <c r="BV3338" s="3"/>
      <c r="BW3338" s="3"/>
      <c r="BX3338" s="3"/>
      <c r="BY3338" s="3">
        <v>1975</v>
      </c>
      <c r="BZ3338" s="12" t="s">
        <v>2814</v>
      </c>
      <c r="CA3338" s="26" t="s">
        <v>2395</v>
      </c>
      <c r="CB3338" s="26" t="s">
        <v>3307</v>
      </c>
      <c r="CC3338" s="26" t="s">
        <v>2351</v>
      </c>
      <c r="CD3338" s="3"/>
      <c r="CE3338" s="3"/>
      <c r="CF3338" s="7"/>
      <c r="CU3338" s="1"/>
      <c r="CV3338" s="1"/>
      <c r="CW3338" s="1"/>
      <c r="DD3338" s="1"/>
      <c r="DF3338" s="1"/>
      <c r="DH3338"/>
      <c r="DJ3338" s="1"/>
      <c r="DP3338"/>
      <c r="DW3338" s="1"/>
      <c r="DX3338" s="1"/>
      <c r="DY3338" s="1"/>
      <c r="DZ3338" s="1"/>
      <c r="EA3338" s="1"/>
      <c r="EB3338" s="1"/>
      <c r="EC3338" s="1"/>
      <c r="EH3338"/>
      <c r="ER3338" s="1"/>
      <c r="ET3338" s="1"/>
      <c r="EV3338"/>
      <c r="EW3338"/>
      <c r="FH3338" s="1"/>
      <c r="FI3338" s="1"/>
      <c r="PD3338" s="2"/>
      <c r="PE3338" s="2"/>
      <c r="PF3338" s="2"/>
      <c r="PG3338" s="2"/>
      <c r="PH3338" s="2"/>
      <c r="PI3338" s="2"/>
      <c r="PJ3338" s="2"/>
      <c r="PK3338" s="2"/>
      <c r="PL3338" s="2"/>
      <c r="PM3338" s="2"/>
      <c r="PN3338" s="2"/>
      <c r="PO3338" s="2"/>
    </row>
    <row r="3339" spans="1:431" ht="98" hidden="1" x14ac:dyDescent="0.15">
      <c r="A3339" s="41" t="s">
        <v>3284</v>
      </c>
      <c r="B3339" s="3"/>
      <c r="C3339" s="34"/>
      <c r="D3339" s="34"/>
      <c r="E3339" s="3"/>
      <c r="F3339" s="6"/>
      <c r="G3339" s="6"/>
      <c r="H3339" s="6"/>
      <c r="I3339" s="3"/>
      <c r="J3339" s="6"/>
      <c r="K3339" s="3"/>
      <c r="L3339" s="3"/>
      <c r="M3339" s="3"/>
      <c r="N3339" s="6"/>
      <c r="O3339" s="3"/>
      <c r="P3339" s="6"/>
      <c r="Q3339" s="6"/>
      <c r="R3339" s="6"/>
      <c r="S3339" s="3"/>
      <c r="T3339" s="3"/>
      <c r="U3339" s="35"/>
      <c r="V3339" s="3"/>
      <c r="W3339" s="3"/>
      <c r="X3339" s="3"/>
      <c r="Y3339" s="6"/>
      <c r="Z3339" s="34"/>
      <c r="AA3339" s="34"/>
      <c r="AB3339" s="35"/>
      <c r="AC3339" s="34"/>
      <c r="AD3339" s="6"/>
      <c r="AE3339" s="3"/>
      <c r="AF3339" s="3"/>
      <c r="AG3339" s="6"/>
      <c r="AH3339" s="6"/>
      <c r="AI3339" s="3"/>
      <c r="AJ3339" s="3"/>
      <c r="AK3339" s="3"/>
      <c r="AL3339" s="3"/>
      <c r="AM3339" s="6"/>
      <c r="AN3339" s="35"/>
      <c r="AO3339" s="35"/>
      <c r="AP3339" s="3"/>
      <c r="AQ3339" s="35"/>
      <c r="AR3339" s="3"/>
      <c r="AS3339" s="3"/>
      <c r="AT3339" s="6"/>
      <c r="AU3339" s="6"/>
      <c r="AV3339" s="6"/>
      <c r="AW3339" s="3"/>
      <c r="AX3339" s="3"/>
      <c r="AY3339" s="3"/>
      <c r="AZ3339" s="35"/>
      <c r="BA3339" s="3"/>
      <c r="BB3339" s="3"/>
      <c r="BC3339" s="3"/>
      <c r="BD3339" s="3"/>
      <c r="BE3339" s="3"/>
      <c r="BF3339" s="35"/>
      <c r="BG3339" s="3"/>
      <c r="BH3339" s="3"/>
      <c r="BI3339" s="3"/>
      <c r="BJ3339" s="3"/>
      <c r="BK3339" s="35"/>
      <c r="BL3339" s="35"/>
      <c r="BM3339" s="35"/>
      <c r="BN3339" s="3"/>
      <c r="BO3339" s="3"/>
      <c r="BP3339" s="3"/>
      <c r="BQ3339" s="3"/>
      <c r="BR3339" s="3"/>
      <c r="BS3339" s="3"/>
      <c r="BT3339" s="3"/>
      <c r="BU3339" s="3"/>
      <c r="BV3339" s="3"/>
      <c r="BW3339" s="3"/>
      <c r="BX3339" s="3"/>
      <c r="BY3339" s="3">
        <v>1975</v>
      </c>
      <c r="BZ3339" s="12" t="s">
        <v>2814</v>
      </c>
      <c r="CA3339" s="26" t="s">
        <v>2395</v>
      </c>
      <c r="CB3339" s="26" t="s">
        <v>3307</v>
      </c>
      <c r="CC3339" s="26" t="s">
        <v>2351</v>
      </c>
      <c r="CD3339" s="3"/>
      <c r="CE3339" s="3"/>
      <c r="CF3339" s="7"/>
      <c r="CU3339" s="1"/>
      <c r="CV3339" s="1"/>
      <c r="CW3339" s="1"/>
      <c r="DD3339" s="1"/>
      <c r="DF3339" s="1"/>
      <c r="DH3339"/>
      <c r="DJ3339" s="1"/>
      <c r="DP3339"/>
      <c r="DW3339" s="1"/>
      <c r="DX3339" s="1"/>
      <c r="DY3339" s="1"/>
      <c r="DZ3339" s="1"/>
      <c r="EA3339" s="1"/>
      <c r="EB3339" s="1"/>
      <c r="EC3339" s="1"/>
      <c r="EH3339"/>
      <c r="ER3339" s="1"/>
      <c r="ET3339" s="1"/>
      <c r="EV3339"/>
      <c r="EW3339"/>
      <c r="FH3339" s="1"/>
      <c r="FI3339" s="1"/>
      <c r="PD3339" s="2"/>
      <c r="PE3339" s="2"/>
      <c r="PF3339" s="2"/>
      <c r="PG3339" s="2"/>
      <c r="PH3339" s="2"/>
      <c r="PI3339" s="2"/>
      <c r="PJ3339" s="2"/>
      <c r="PK3339" s="2"/>
      <c r="PL3339" s="2"/>
      <c r="PM3339" s="2"/>
      <c r="PN3339" s="2"/>
      <c r="PO3339" s="2"/>
    </row>
    <row r="3340" spans="1:431" ht="98" hidden="1" x14ac:dyDescent="0.15">
      <c r="A3340" s="41" t="s">
        <v>3285</v>
      </c>
      <c r="B3340" s="3"/>
      <c r="C3340" s="34"/>
      <c r="D3340" s="34"/>
      <c r="E3340" s="3"/>
      <c r="F3340" s="6"/>
      <c r="G3340" s="6"/>
      <c r="H3340" s="6"/>
      <c r="I3340" s="3"/>
      <c r="J3340" s="6"/>
      <c r="K3340" s="3"/>
      <c r="L3340" s="3"/>
      <c r="M3340" s="3"/>
      <c r="N3340" s="6"/>
      <c r="O3340" s="3"/>
      <c r="P3340" s="6"/>
      <c r="Q3340" s="6"/>
      <c r="R3340" s="6"/>
      <c r="S3340" s="3"/>
      <c r="T3340" s="3"/>
      <c r="U3340" s="35"/>
      <c r="V3340" s="3"/>
      <c r="W3340" s="3"/>
      <c r="X3340" s="3"/>
      <c r="Y3340" s="6"/>
      <c r="Z3340" s="34"/>
      <c r="AA3340" s="34"/>
      <c r="AB3340" s="35"/>
      <c r="AC3340" s="34"/>
      <c r="AD3340" s="6"/>
      <c r="AE3340" s="3"/>
      <c r="AF3340" s="3"/>
      <c r="AG3340" s="6"/>
      <c r="AH3340" s="6"/>
      <c r="AI3340" s="3"/>
      <c r="AJ3340" s="3"/>
      <c r="AK3340" s="3"/>
      <c r="AL3340" s="3"/>
      <c r="AM3340" s="6"/>
      <c r="AN3340" s="35"/>
      <c r="AO3340" s="35"/>
      <c r="AP3340" s="3"/>
      <c r="AQ3340" s="35"/>
      <c r="AR3340" s="3"/>
      <c r="AS3340" s="3"/>
      <c r="AT3340" s="6"/>
      <c r="AU3340" s="6"/>
      <c r="AV3340" s="6"/>
      <c r="AW3340" s="3"/>
      <c r="AX3340" s="3"/>
      <c r="AY3340" s="3"/>
      <c r="AZ3340" s="35"/>
      <c r="BA3340" s="3"/>
      <c r="BB3340" s="3"/>
      <c r="BC3340" s="3"/>
      <c r="BD3340" s="3"/>
      <c r="BE3340" s="3"/>
      <c r="BF3340" s="35"/>
      <c r="BG3340" s="3"/>
      <c r="BH3340" s="3"/>
      <c r="BI3340" s="3"/>
      <c r="BJ3340" s="3"/>
      <c r="BK3340" s="35"/>
      <c r="BL3340" s="35"/>
      <c r="BM3340" s="35"/>
      <c r="BN3340" s="3"/>
      <c r="BO3340" s="3"/>
      <c r="BP3340" s="3"/>
      <c r="BQ3340" s="3"/>
      <c r="BR3340" s="3"/>
      <c r="BS3340" s="3"/>
      <c r="BT3340" s="3"/>
      <c r="BU3340" s="3"/>
      <c r="BV3340" s="3"/>
      <c r="BW3340" s="3"/>
      <c r="BX3340" s="3"/>
      <c r="BY3340" s="3">
        <v>1975</v>
      </c>
      <c r="BZ3340" s="12" t="s">
        <v>2814</v>
      </c>
      <c r="CA3340" s="26" t="s">
        <v>2395</v>
      </c>
      <c r="CB3340" s="26" t="s">
        <v>3307</v>
      </c>
      <c r="CC3340" s="26" t="s">
        <v>2351</v>
      </c>
      <c r="CD3340" s="3"/>
      <c r="CE3340" s="3"/>
      <c r="CF3340" s="7"/>
      <c r="CU3340" s="1"/>
      <c r="CV3340" s="1"/>
      <c r="CW3340" s="1"/>
      <c r="DD3340" s="1"/>
      <c r="DF3340" s="1"/>
      <c r="DH3340"/>
      <c r="DJ3340" s="1"/>
      <c r="DP3340"/>
      <c r="DW3340" s="1"/>
      <c r="DX3340" s="1"/>
      <c r="DY3340" s="1"/>
      <c r="DZ3340" s="1"/>
      <c r="EA3340" s="1"/>
      <c r="EB3340" s="1"/>
      <c r="EC3340" s="1"/>
      <c r="EH3340"/>
      <c r="ER3340" s="1"/>
      <c r="ET3340" s="1"/>
      <c r="EV3340"/>
      <c r="EW3340"/>
      <c r="FH3340" s="1"/>
      <c r="FI3340" s="1"/>
      <c r="PD3340" s="2"/>
      <c r="PE3340" s="2"/>
      <c r="PF3340" s="2"/>
      <c r="PG3340" s="2"/>
      <c r="PH3340" s="2"/>
      <c r="PI3340" s="2"/>
      <c r="PJ3340" s="2"/>
      <c r="PK3340" s="2"/>
      <c r="PL3340" s="2"/>
      <c r="PM3340" s="2"/>
      <c r="PN3340" s="2"/>
      <c r="PO3340" s="2"/>
    </row>
    <row r="3341" spans="1:431" ht="98" hidden="1" x14ac:dyDescent="0.15">
      <c r="A3341" s="41" t="s">
        <v>3286</v>
      </c>
      <c r="B3341" s="3"/>
      <c r="C3341" s="34"/>
      <c r="D3341" s="34"/>
      <c r="E3341" s="3"/>
      <c r="F3341" s="6"/>
      <c r="G3341" s="6"/>
      <c r="H3341" s="6"/>
      <c r="I3341" s="3"/>
      <c r="J3341" s="6"/>
      <c r="K3341" s="3"/>
      <c r="L3341" s="3"/>
      <c r="M3341" s="3"/>
      <c r="N3341" s="6"/>
      <c r="O3341" s="3"/>
      <c r="P3341" s="6"/>
      <c r="Q3341" s="6"/>
      <c r="R3341" s="6"/>
      <c r="S3341" s="3"/>
      <c r="T3341" s="3"/>
      <c r="U3341" s="35"/>
      <c r="V3341" s="3"/>
      <c r="W3341" s="3"/>
      <c r="X3341" s="3"/>
      <c r="Y3341" s="6"/>
      <c r="Z3341" s="34"/>
      <c r="AA3341" s="34"/>
      <c r="AB3341" s="35"/>
      <c r="AC3341" s="34"/>
      <c r="AD3341" s="6"/>
      <c r="AE3341" s="3"/>
      <c r="AF3341" s="3"/>
      <c r="AG3341" s="6"/>
      <c r="AH3341" s="6"/>
      <c r="AI3341" s="3"/>
      <c r="AJ3341" s="3"/>
      <c r="AK3341" s="3"/>
      <c r="AL3341" s="3"/>
      <c r="AM3341" s="6"/>
      <c r="AN3341" s="35"/>
      <c r="AO3341" s="35"/>
      <c r="AP3341" s="3"/>
      <c r="AQ3341" s="35"/>
      <c r="AR3341" s="3"/>
      <c r="AS3341" s="3"/>
      <c r="AT3341" s="6"/>
      <c r="AU3341" s="6"/>
      <c r="AV3341" s="6"/>
      <c r="AW3341" s="3"/>
      <c r="AX3341" s="3"/>
      <c r="AY3341" s="3"/>
      <c r="AZ3341" s="35"/>
      <c r="BA3341" s="3"/>
      <c r="BB3341" s="3"/>
      <c r="BC3341" s="3"/>
      <c r="BD3341" s="3"/>
      <c r="BE3341" s="3"/>
      <c r="BF3341" s="35"/>
      <c r="BG3341" s="3"/>
      <c r="BH3341" s="3"/>
      <c r="BI3341" s="3"/>
      <c r="BJ3341" s="3"/>
      <c r="BK3341" s="35"/>
      <c r="BL3341" s="35"/>
      <c r="BM3341" s="35"/>
      <c r="BN3341" s="3"/>
      <c r="BO3341" s="3"/>
      <c r="BP3341" s="3"/>
      <c r="BQ3341" s="3"/>
      <c r="BR3341" s="3"/>
      <c r="BS3341" s="3"/>
      <c r="BT3341" s="3"/>
      <c r="BU3341" s="3"/>
      <c r="BV3341" s="3"/>
      <c r="BW3341" s="3"/>
      <c r="BX3341" s="3"/>
      <c r="BY3341" s="3">
        <v>1975</v>
      </c>
      <c r="BZ3341" s="12" t="s">
        <v>2814</v>
      </c>
      <c r="CA3341" s="26" t="s">
        <v>2395</v>
      </c>
      <c r="CB3341" s="26" t="s">
        <v>3307</v>
      </c>
      <c r="CC3341" s="26" t="s">
        <v>2351</v>
      </c>
      <c r="CD3341" s="3"/>
      <c r="CE3341" s="3"/>
      <c r="CF3341" s="7"/>
      <c r="CU3341" s="1"/>
      <c r="CV3341" s="1"/>
      <c r="CW3341" s="1"/>
      <c r="DD3341" s="1"/>
      <c r="DF3341" s="1"/>
      <c r="DH3341"/>
      <c r="DJ3341" s="1"/>
      <c r="DP3341"/>
      <c r="DW3341" s="1"/>
      <c r="DX3341" s="1"/>
      <c r="DY3341" s="1"/>
      <c r="DZ3341" s="1"/>
      <c r="EA3341" s="1"/>
      <c r="EB3341" s="1"/>
      <c r="EC3341" s="1"/>
      <c r="EH3341"/>
      <c r="ER3341" s="1"/>
      <c r="ET3341" s="1"/>
      <c r="EV3341"/>
      <c r="EW3341"/>
      <c r="FH3341" s="1"/>
      <c r="FI3341" s="1"/>
      <c r="PD3341" s="2"/>
      <c r="PE3341" s="2"/>
      <c r="PF3341" s="2"/>
      <c r="PG3341" s="2"/>
      <c r="PH3341" s="2"/>
      <c r="PI3341" s="2"/>
      <c r="PJ3341" s="2"/>
      <c r="PK3341" s="2"/>
      <c r="PL3341" s="2"/>
      <c r="PM3341" s="2"/>
      <c r="PN3341" s="2"/>
      <c r="PO3341" s="2"/>
    </row>
    <row r="3342" spans="1:431" ht="98" hidden="1" x14ac:dyDescent="0.15">
      <c r="A3342" s="41" t="s">
        <v>3287</v>
      </c>
      <c r="B3342" s="3"/>
      <c r="C3342" s="34"/>
      <c r="D3342" s="34"/>
      <c r="E3342" s="3"/>
      <c r="F3342" s="6"/>
      <c r="G3342" s="6"/>
      <c r="H3342" s="6"/>
      <c r="I3342" s="3"/>
      <c r="J3342" s="6"/>
      <c r="K3342" s="3"/>
      <c r="L3342" s="3"/>
      <c r="M3342" s="3"/>
      <c r="N3342" s="6"/>
      <c r="O3342" s="3"/>
      <c r="P3342" s="6"/>
      <c r="Q3342" s="6"/>
      <c r="R3342" s="6"/>
      <c r="S3342" s="3"/>
      <c r="T3342" s="3"/>
      <c r="U3342" s="35"/>
      <c r="V3342" s="3"/>
      <c r="W3342" s="3"/>
      <c r="X3342" s="3"/>
      <c r="Y3342" s="6"/>
      <c r="Z3342" s="34"/>
      <c r="AA3342" s="34"/>
      <c r="AB3342" s="35"/>
      <c r="AC3342" s="34"/>
      <c r="AD3342" s="6"/>
      <c r="AE3342" s="3"/>
      <c r="AF3342" s="3"/>
      <c r="AG3342" s="6"/>
      <c r="AH3342" s="6"/>
      <c r="AI3342" s="3"/>
      <c r="AJ3342" s="3"/>
      <c r="AK3342" s="3"/>
      <c r="AL3342" s="3"/>
      <c r="AM3342" s="6"/>
      <c r="AN3342" s="35"/>
      <c r="AO3342" s="35"/>
      <c r="AP3342" s="3"/>
      <c r="AQ3342" s="35"/>
      <c r="AR3342" s="3"/>
      <c r="AS3342" s="3"/>
      <c r="AT3342" s="6"/>
      <c r="AU3342" s="6"/>
      <c r="AV3342" s="6"/>
      <c r="AW3342" s="3"/>
      <c r="AX3342" s="3"/>
      <c r="AY3342" s="3"/>
      <c r="AZ3342" s="35"/>
      <c r="BA3342" s="3"/>
      <c r="BB3342" s="3"/>
      <c r="BC3342" s="3"/>
      <c r="BD3342" s="3"/>
      <c r="BE3342" s="3"/>
      <c r="BF3342" s="35"/>
      <c r="BG3342" s="3"/>
      <c r="BH3342" s="3"/>
      <c r="BI3342" s="3"/>
      <c r="BJ3342" s="3"/>
      <c r="BK3342" s="35"/>
      <c r="BL3342" s="35"/>
      <c r="BM3342" s="35"/>
      <c r="BN3342" s="3"/>
      <c r="BO3342" s="3"/>
      <c r="BP3342" s="3"/>
      <c r="BQ3342" s="3"/>
      <c r="BR3342" s="3"/>
      <c r="BS3342" s="3"/>
      <c r="BT3342" s="3"/>
      <c r="BU3342" s="3"/>
      <c r="BV3342" s="3"/>
      <c r="BW3342" s="3"/>
      <c r="BX3342" s="3"/>
      <c r="BY3342" s="3">
        <v>1975</v>
      </c>
      <c r="BZ3342" s="12" t="s">
        <v>2814</v>
      </c>
      <c r="CA3342" s="26" t="s">
        <v>2395</v>
      </c>
      <c r="CB3342" s="26" t="s">
        <v>3307</v>
      </c>
      <c r="CC3342" s="26" t="s">
        <v>2351</v>
      </c>
      <c r="CD3342" s="3"/>
      <c r="CE3342" s="3"/>
      <c r="CF3342" s="7"/>
      <c r="CU3342" s="1"/>
      <c r="CV3342" s="1"/>
      <c r="CW3342" s="1"/>
      <c r="DD3342" s="1"/>
      <c r="DF3342" s="1"/>
      <c r="DH3342"/>
      <c r="DJ3342" s="1"/>
      <c r="DP3342"/>
      <c r="DW3342" s="1"/>
      <c r="DX3342" s="1"/>
      <c r="DY3342" s="1"/>
      <c r="DZ3342" s="1"/>
      <c r="EA3342" s="1"/>
      <c r="EB3342" s="1"/>
      <c r="EC3342" s="1"/>
      <c r="EH3342"/>
      <c r="ER3342" s="1"/>
      <c r="ET3342" s="1"/>
      <c r="EV3342"/>
      <c r="EW3342"/>
      <c r="FH3342" s="1"/>
      <c r="FI3342" s="1"/>
      <c r="PD3342" s="2"/>
      <c r="PE3342" s="2"/>
      <c r="PF3342" s="2"/>
      <c r="PG3342" s="2"/>
      <c r="PH3342" s="2"/>
      <c r="PI3342" s="2"/>
      <c r="PJ3342" s="2"/>
      <c r="PK3342" s="2"/>
      <c r="PL3342" s="2"/>
      <c r="PM3342" s="2"/>
      <c r="PN3342" s="2"/>
      <c r="PO3342" s="2"/>
    </row>
    <row r="3343" spans="1:431" ht="98" hidden="1" x14ac:dyDescent="0.15">
      <c r="A3343" s="41" t="s">
        <v>3288</v>
      </c>
      <c r="B3343" s="3"/>
      <c r="C3343" s="34"/>
      <c r="D3343" s="34"/>
      <c r="E3343" s="3"/>
      <c r="F3343" s="6"/>
      <c r="G3343" s="6"/>
      <c r="H3343" s="6"/>
      <c r="I3343" s="3"/>
      <c r="J3343" s="6"/>
      <c r="K3343" s="3"/>
      <c r="L3343" s="3"/>
      <c r="M3343" s="3"/>
      <c r="N3343" s="6"/>
      <c r="O3343" s="3"/>
      <c r="P3343" s="6"/>
      <c r="Q3343" s="6"/>
      <c r="R3343" s="6"/>
      <c r="S3343" s="3"/>
      <c r="T3343" s="3"/>
      <c r="U3343" s="35"/>
      <c r="V3343" s="3"/>
      <c r="W3343" s="3"/>
      <c r="X3343" s="3"/>
      <c r="Y3343" s="6"/>
      <c r="Z3343" s="34"/>
      <c r="AA3343" s="34"/>
      <c r="AB3343" s="35"/>
      <c r="AC3343" s="34"/>
      <c r="AD3343" s="6"/>
      <c r="AE3343" s="3"/>
      <c r="AF3343" s="3"/>
      <c r="AG3343" s="6"/>
      <c r="AH3343" s="6"/>
      <c r="AI3343" s="3"/>
      <c r="AJ3343" s="3"/>
      <c r="AK3343" s="3"/>
      <c r="AL3343" s="3"/>
      <c r="AM3343" s="6"/>
      <c r="AN3343" s="35"/>
      <c r="AO3343" s="35"/>
      <c r="AP3343" s="3"/>
      <c r="AQ3343" s="35"/>
      <c r="AR3343" s="3"/>
      <c r="AS3343" s="3"/>
      <c r="AT3343" s="6"/>
      <c r="AU3343" s="6"/>
      <c r="AV3343" s="6"/>
      <c r="AW3343" s="3"/>
      <c r="AX3343" s="3"/>
      <c r="AY3343" s="3"/>
      <c r="AZ3343" s="35"/>
      <c r="BA3343" s="3"/>
      <c r="BB3343" s="3"/>
      <c r="BC3343" s="3"/>
      <c r="BD3343" s="3"/>
      <c r="BE3343" s="3"/>
      <c r="BF3343" s="35"/>
      <c r="BG3343" s="3"/>
      <c r="BH3343" s="3"/>
      <c r="BI3343" s="3"/>
      <c r="BJ3343" s="3"/>
      <c r="BK3343" s="35"/>
      <c r="BL3343" s="35"/>
      <c r="BM3343" s="35"/>
      <c r="BN3343" s="3"/>
      <c r="BO3343" s="3"/>
      <c r="BP3343" s="3"/>
      <c r="BQ3343" s="3"/>
      <c r="BR3343" s="3"/>
      <c r="BS3343" s="3"/>
      <c r="BT3343" s="3"/>
      <c r="BU3343" s="3"/>
      <c r="BV3343" s="3"/>
      <c r="BW3343" s="3"/>
      <c r="BX3343" s="3"/>
      <c r="BY3343" s="3">
        <v>1975</v>
      </c>
      <c r="BZ3343" s="12" t="s">
        <v>2814</v>
      </c>
      <c r="CA3343" s="26" t="s">
        <v>2395</v>
      </c>
      <c r="CB3343" s="26" t="s">
        <v>3307</v>
      </c>
      <c r="CC3343" s="26" t="s">
        <v>2351</v>
      </c>
      <c r="CD3343" s="3"/>
      <c r="CE3343" s="3"/>
      <c r="CF3343" s="7"/>
      <c r="CU3343" s="1"/>
      <c r="CV3343" s="1"/>
      <c r="CW3343" s="1"/>
      <c r="DD3343" s="1"/>
      <c r="DF3343" s="1"/>
      <c r="DH3343"/>
      <c r="DJ3343" s="1"/>
      <c r="DP3343"/>
      <c r="DW3343" s="1"/>
      <c r="DX3343" s="1"/>
      <c r="DY3343" s="1"/>
      <c r="DZ3343" s="1"/>
      <c r="EA3343" s="1"/>
      <c r="EB3343" s="1"/>
      <c r="EC3343" s="1"/>
      <c r="EH3343"/>
      <c r="ER3343" s="1"/>
      <c r="ET3343" s="1"/>
      <c r="EV3343"/>
      <c r="EW3343"/>
      <c r="FH3343" s="1"/>
      <c r="FI3343" s="1"/>
      <c r="PD3343" s="2"/>
      <c r="PE3343" s="2"/>
      <c r="PF3343" s="2"/>
      <c r="PG3343" s="2"/>
      <c r="PH3343" s="2"/>
      <c r="PI3343" s="2"/>
      <c r="PJ3343" s="2"/>
      <c r="PK3343" s="2"/>
      <c r="PL3343" s="2"/>
      <c r="PM3343" s="2"/>
      <c r="PN3343" s="2"/>
      <c r="PO3343" s="2"/>
    </row>
    <row r="3344" spans="1:431" ht="98" hidden="1" x14ac:dyDescent="0.15">
      <c r="A3344" s="41" t="s">
        <v>3289</v>
      </c>
      <c r="B3344" s="3"/>
      <c r="C3344" s="34"/>
      <c r="D3344" s="34"/>
      <c r="E3344" s="3"/>
      <c r="F3344" s="6"/>
      <c r="G3344" s="6"/>
      <c r="H3344" s="6"/>
      <c r="I3344" s="3"/>
      <c r="J3344" s="6"/>
      <c r="K3344" s="3"/>
      <c r="L3344" s="3"/>
      <c r="M3344" s="3"/>
      <c r="N3344" s="6"/>
      <c r="O3344" s="3"/>
      <c r="P3344" s="6"/>
      <c r="Q3344" s="6"/>
      <c r="R3344" s="6"/>
      <c r="S3344" s="3"/>
      <c r="T3344" s="3"/>
      <c r="U3344" s="35"/>
      <c r="V3344" s="3"/>
      <c r="W3344" s="3"/>
      <c r="X3344" s="3"/>
      <c r="Y3344" s="6"/>
      <c r="Z3344" s="34"/>
      <c r="AA3344" s="34"/>
      <c r="AB3344" s="35"/>
      <c r="AC3344" s="34"/>
      <c r="AD3344" s="6"/>
      <c r="AE3344" s="3"/>
      <c r="AF3344" s="3"/>
      <c r="AG3344" s="6"/>
      <c r="AH3344" s="6"/>
      <c r="AI3344" s="3"/>
      <c r="AJ3344" s="3"/>
      <c r="AK3344" s="3"/>
      <c r="AL3344" s="3"/>
      <c r="AM3344" s="6"/>
      <c r="AN3344" s="35"/>
      <c r="AO3344" s="35"/>
      <c r="AP3344" s="3"/>
      <c r="AQ3344" s="35"/>
      <c r="AR3344" s="3"/>
      <c r="AS3344" s="3"/>
      <c r="AT3344" s="6"/>
      <c r="AU3344" s="6"/>
      <c r="AV3344" s="6"/>
      <c r="AW3344" s="3"/>
      <c r="AX3344" s="3"/>
      <c r="AY3344" s="3"/>
      <c r="AZ3344" s="35"/>
      <c r="BA3344" s="3"/>
      <c r="BB3344" s="3"/>
      <c r="BC3344" s="3"/>
      <c r="BD3344" s="3"/>
      <c r="BE3344" s="3"/>
      <c r="BF3344" s="35"/>
      <c r="BG3344" s="3"/>
      <c r="BH3344" s="3"/>
      <c r="BI3344" s="3"/>
      <c r="BJ3344" s="3"/>
      <c r="BK3344" s="35"/>
      <c r="BL3344" s="35"/>
      <c r="BM3344" s="35"/>
      <c r="BN3344" s="3"/>
      <c r="BO3344" s="3"/>
      <c r="BP3344" s="3"/>
      <c r="BQ3344" s="3"/>
      <c r="BR3344" s="3"/>
      <c r="BS3344" s="3"/>
      <c r="BT3344" s="3"/>
      <c r="BU3344" s="3"/>
      <c r="BV3344" s="3"/>
      <c r="BW3344" s="3"/>
      <c r="BX3344" s="3"/>
      <c r="BY3344" s="3">
        <v>1975</v>
      </c>
      <c r="BZ3344" s="12" t="s">
        <v>2814</v>
      </c>
      <c r="CA3344" s="26" t="s">
        <v>2395</v>
      </c>
      <c r="CB3344" s="26" t="s">
        <v>3307</v>
      </c>
      <c r="CC3344" s="26" t="s">
        <v>2351</v>
      </c>
      <c r="CD3344" s="3"/>
      <c r="CE3344" s="3"/>
      <c r="CF3344" s="7"/>
      <c r="CU3344" s="1"/>
      <c r="CV3344" s="1"/>
      <c r="CW3344" s="1"/>
      <c r="DD3344" s="1"/>
      <c r="DF3344" s="1"/>
      <c r="DH3344"/>
      <c r="DJ3344" s="1"/>
      <c r="DP3344"/>
      <c r="DW3344" s="1"/>
      <c r="DX3344" s="1"/>
      <c r="DY3344" s="1"/>
      <c r="DZ3344" s="1"/>
      <c r="EA3344" s="1"/>
      <c r="EB3344" s="1"/>
      <c r="EC3344" s="1"/>
      <c r="EH3344"/>
      <c r="ER3344" s="1"/>
      <c r="ET3344" s="1"/>
      <c r="EV3344"/>
      <c r="EW3344"/>
      <c r="FH3344" s="1"/>
      <c r="FI3344" s="1"/>
      <c r="PD3344" s="2"/>
      <c r="PE3344" s="2"/>
      <c r="PF3344" s="2"/>
      <c r="PG3344" s="2"/>
      <c r="PH3344" s="2"/>
      <c r="PI3344" s="2"/>
      <c r="PJ3344" s="2"/>
      <c r="PK3344" s="2"/>
      <c r="PL3344" s="2"/>
      <c r="PM3344" s="2"/>
      <c r="PN3344" s="2"/>
      <c r="PO3344" s="2"/>
    </row>
    <row r="3345" spans="1:431" ht="98" hidden="1" x14ac:dyDescent="0.15">
      <c r="A3345" s="41" t="s">
        <v>3290</v>
      </c>
      <c r="B3345" s="3"/>
      <c r="C3345" s="34"/>
      <c r="D3345" s="34"/>
      <c r="E3345" s="3"/>
      <c r="F3345" s="6"/>
      <c r="G3345" s="6"/>
      <c r="H3345" s="6"/>
      <c r="I3345" s="3"/>
      <c r="J3345" s="6"/>
      <c r="K3345" s="3"/>
      <c r="L3345" s="3"/>
      <c r="M3345" s="3"/>
      <c r="N3345" s="6"/>
      <c r="O3345" s="3"/>
      <c r="P3345" s="6"/>
      <c r="Q3345" s="6"/>
      <c r="R3345" s="6"/>
      <c r="S3345" s="3"/>
      <c r="T3345" s="3"/>
      <c r="U3345" s="35"/>
      <c r="V3345" s="3"/>
      <c r="W3345" s="3"/>
      <c r="X3345" s="3"/>
      <c r="Y3345" s="6"/>
      <c r="Z3345" s="34"/>
      <c r="AA3345" s="34"/>
      <c r="AB3345" s="35"/>
      <c r="AC3345" s="34"/>
      <c r="AD3345" s="6"/>
      <c r="AE3345" s="3"/>
      <c r="AF3345" s="3"/>
      <c r="AG3345" s="6"/>
      <c r="AH3345" s="6"/>
      <c r="AI3345" s="3"/>
      <c r="AJ3345" s="3"/>
      <c r="AK3345" s="3"/>
      <c r="AL3345" s="3"/>
      <c r="AM3345" s="6"/>
      <c r="AN3345" s="35"/>
      <c r="AO3345" s="35"/>
      <c r="AP3345" s="3"/>
      <c r="AQ3345" s="35"/>
      <c r="AR3345" s="3"/>
      <c r="AS3345" s="3"/>
      <c r="AT3345" s="6"/>
      <c r="AU3345" s="6"/>
      <c r="AV3345" s="6"/>
      <c r="AW3345" s="3"/>
      <c r="AX3345" s="3"/>
      <c r="AY3345" s="3"/>
      <c r="AZ3345" s="35"/>
      <c r="BA3345" s="3"/>
      <c r="BB3345" s="3"/>
      <c r="BC3345" s="3"/>
      <c r="BD3345" s="3"/>
      <c r="BE3345" s="3"/>
      <c r="BF3345" s="35"/>
      <c r="BG3345" s="3"/>
      <c r="BH3345" s="3"/>
      <c r="BI3345" s="3"/>
      <c r="BJ3345" s="3"/>
      <c r="BK3345" s="35"/>
      <c r="BL3345" s="35"/>
      <c r="BM3345" s="35"/>
      <c r="BN3345" s="3"/>
      <c r="BO3345" s="3"/>
      <c r="BP3345" s="3"/>
      <c r="BQ3345" s="3"/>
      <c r="BR3345" s="3"/>
      <c r="BS3345" s="3"/>
      <c r="BT3345" s="3"/>
      <c r="BU3345" s="3"/>
      <c r="BV3345" s="3"/>
      <c r="BW3345" s="3"/>
      <c r="BX3345" s="3"/>
      <c r="BY3345" s="3">
        <v>1975</v>
      </c>
      <c r="BZ3345" s="12" t="s">
        <v>2814</v>
      </c>
      <c r="CA3345" s="26" t="s">
        <v>2395</v>
      </c>
      <c r="CB3345" s="26" t="s">
        <v>3307</v>
      </c>
      <c r="CC3345" s="26" t="s">
        <v>2351</v>
      </c>
      <c r="CD3345" s="3"/>
      <c r="CE3345" s="3"/>
      <c r="CF3345" s="7"/>
      <c r="CU3345" s="1"/>
      <c r="CV3345" s="1"/>
      <c r="CW3345" s="1"/>
      <c r="DD3345" s="1"/>
      <c r="DF3345" s="1"/>
      <c r="DH3345"/>
      <c r="DJ3345" s="1"/>
      <c r="DP3345"/>
      <c r="DW3345" s="1"/>
      <c r="DX3345" s="1"/>
      <c r="DY3345" s="1"/>
      <c r="DZ3345" s="1"/>
      <c r="EA3345" s="1"/>
      <c r="EB3345" s="1"/>
      <c r="EC3345" s="1"/>
      <c r="EH3345"/>
      <c r="ER3345" s="1"/>
      <c r="ET3345" s="1"/>
      <c r="EV3345"/>
      <c r="EW3345"/>
      <c r="FH3345" s="1"/>
      <c r="FI3345" s="1"/>
      <c r="PD3345" s="2"/>
      <c r="PE3345" s="2"/>
      <c r="PF3345" s="2"/>
      <c r="PG3345" s="2"/>
      <c r="PH3345" s="2"/>
      <c r="PI3345" s="2"/>
      <c r="PJ3345" s="2"/>
      <c r="PK3345" s="2"/>
      <c r="PL3345" s="2"/>
      <c r="PM3345" s="2"/>
      <c r="PN3345" s="2"/>
      <c r="PO3345" s="2"/>
    </row>
    <row r="3346" spans="1:431" ht="98" hidden="1" x14ac:dyDescent="0.15">
      <c r="A3346" s="41" t="s">
        <v>3291</v>
      </c>
      <c r="B3346" s="3"/>
      <c r="C3346" s="34"/>
      <c r="D3346" s="34"/>
      <c r="E3346" s="3"/>
      <c r="F3346" s="6"/>
      <c r="G3346" s="6"/>
      <c r="H3346" s="6"/>
      <c r="I3346" s="3"/>
      <c r="J3346" s="6"/>
      <c r="K3346" s="3"/>
      <c r="L3346" s="3"/>
      <c r="M3346" s="3"/>
      <c r="N3346" s="6"/>
      <c r="O3346" s="3"/>
      <c r="P3346" s="6"/>
      <c r="Q3346" s="6"/>
      <c r="R3346" s="6"/>
      <c r="S3346" s="3"/>
      <c r="T3346" s="3"/>
      <c r="U3346" s="35"/>
      <c r="V3346" s="3"/>
      <c r="W3346" s="3"/>
      <c r="X3346" s="3"/>
      <c r="Y3346" s="6"/>
      <c r="Z3346" s="34"/>
      <c r="AA3346" s="34"/>
      <c r="AB3346" s="35"/>
      <c r="AC3346" s="34"/>
      <c r="AD3346" s="6"/>
      <c r="AE3346" s="3"/>
      <c r="AF3346" s="3"/>
      <c r="AG3346" s="6"/>
      <c r="AH3346" s="6"/>
      <c r="AI3346" s="3"/>
      <c r="AJ3346" s="3"/>
      <c r="AK3346" s="3"/>
      <c r="AL3346" s="3"/>
      <c r="AM3346" s="6"/>
      <c r="AN3346" s="35"/>
      <c r="AO3346" s="35"/>
      <c r="AP3346" s="3"/>
      <c r="AQ3346" s="35"/>
      <c r="AR3346" s="3"/>
      <c r="AS3346" s="3"/>
      <c r="AT3346" s="6"/>
      <c r="AU3346" s="6"/>
      <c r="AV3346" s="6"/>
      <c r="AW3346" s="3"/>
      <c r="AX3346" s="3"/>
      <c r="AY3346" s="3"/>
      <c r="AZ3346" s="35"/>
      <c r="BA3346" s="3"/>
      <c r="BB3346" s="3"/>
      <c r="BC3346" s="3"/>
      <c r="BD3346" s="3"/>
      <c r="BE3346" s="3"/>
      <c r="BF3346" s="35"/>
      <c r="BG3346" s="3"/>
      <c r="BH3346" s="3"/>
      <c r="BI3346" s="3"/>
      <c r="BJ3346" s="3"/>
      <c r="BK3346" s="35"/>
      <c r="BL3346" s="35"/>
      <c r="BM3346" s="35"/>
      <c r="BN3346" s="3"/>
      <c r="BO3346" s="3"/>
      <c r="BP3346" s="3"/>
      <c r="BQ3346" s="3"/>
      <c r="BR3346" s="3"/>
      <c r="BS3346" s="3"/>
      <c r="BT3346" s="3"/>
      <c r="BU3346" s="3"/>
      <c r="BV3346" s="3"/>
      <c r="BW3346" s="3"/>
      <c r="BX3346" s="3"/>
      <c r="BY3346" s="3">
        <v>1975</v>
      </c>
      <c r="BZ3346" s="12" t="s">
        <v>2814</v>
      </c>
      <c r="CA3346" s="26" t="s">
        <v>2395</v>
      </c>
      <c r="CB3346" s="26" t="s">
        <v>3307</v>
      </c>
      <c r="CC3346" s="26" t="s">
        <v>2351</v>
      </c>
      <c r="CD3346" s="3"/>
      <c r="CE3346" s="3"/>
      <c r="CF3346" s="7"/>
      <c r="CU3346" s="1"/>
      <c r="CV3346" s="1"/>
      <c r="CW3346" s="1"/>
      <c r="DD3346" s="1"/>
      <c r="DF3346" s="1"/>
      <c r="DH3346"/>
      <c r="DJ3346" s="1"/>
      <c r="DP3346"/>
      <c r="DW3346" s="1"/>
      <c r="DX3346" s="1"/>
      <c r="DY3346" s="1"/>
      <c r="DZ3346" s="1"/>
      <c r="EA3346" s="1"/>
      <c r="EB3346" s="1"/>
      <c r="EC3346" s="1"/>
      <c r="EH3346"/>
      <c r="ER3346" s="1"/>
      <c r="ET3346" s="1"/>
      <c r="EV3346"/>
      <c r="EW3346"/>
      <c r="FH3346" s="1"/>
      <c r="FI3346" s="1"/>
      <c r="PD3346" s="2"/>
      <c r="PE3346" s="2"/>
      <c r="PF3346" s="2"/>
      <c r="PG3346" s="2"/>
      <c r="PH3346" s="2"/>
      <c r="PI3346" s="2"/>
      <c r="PJ3346" s="2"/>
      <c r="PK3346" s="2"/>
      <c r="PL3346" s="2"/>
      <c r="PM3346" s="2"/>
      <c r="PN3346" s="2"/>
      <c r="PO3346" s="2"/>
    </row>
    <row r="3347" spans="1:431" ht="98" hidden="1" x14ac:dyDescent="0.15">
      <c r="A3347" s="41" t="s">
        <v>3292</v>
      </c>
      <c r="B3347" s="3"/>
      <c r="C3347" s="34"/>
      <c r="D3347" s="34"/>
      <c r="E3347" s="3"/>
      <c r="F3347" s="6"/>
      <c r="G3347" s="6"/>
      <c r="H3347" s="6"/>
      <c r="I3347" s="3"/>
      <c r="J3347" s="6"/>
      <c r="K3347" s="3"/>
      <c r="L3347" s="3"/>
      <c r="M3347" s="3"/>
      <c r="N3347" s="6"/>
      <c r="O3347" s="3"/>
      <c r="P3347" s="6"/>
      <c r="Q3347" s="6"/>
      <c r="R3347" s="6"/>
      <c r="S3347" s="3"/>
      <c r="T3347" s="3"/>
      <c r="U3347" s="35"/>
      <c r="V3347" s="3"/>
      <c r="W3347" s="3"/>
      <c r="X3347" s="3"/>
      <c r="Y3347" s="6"/>
      <c r="Z3347" s="34"/>
      <c r="AA3347" s="34"/>
      <c r="AB3347" s="35"/>
      <c r="AC3347" s="34"/>
      <c r="AD3347" s="6"/>
      <c r="AE3347" s="3"/>
      <c r="AF3347" s="3"/>
      <c r="AG3347" s="6"/>
      <c r="AH3347" s="6"/>
      <c r="AI3347" s="3"/>
      <c r="AJ3347" s="3"/>
      <c r="AK3347" s="3"/>
      <c r="AL3347" s="3"/>
      <c r="AM3347" s="6"/>
      <c r="AN3347" s="35"/>
      <c r="AO3347" s="35"/>
      <c r="AP3347" s="3"/>
      <c r="AQ3347" s="35"/>
      <c r="AR3347" s="3"/>
      <c r="AS3347" s="3"/>
      <c r="AT3347" s="6"/>
      <c r="AU3347" s="6"/>
      <c r="AV3347" s="6"/>
      <c r="AW3347" s="3"/>
      <c r="AX3347" s="3"/>
      <c r="AY3347" s="3"/>
      <c r="AZ3347" s="35"/>
      <c r="BA3347" s="3"/>
      <c r="BB3347" s="3"/>
      <c r="BC3347" s="3"/>
      <c r="BD3347" s="3"/>
      <c r="BE3347" s="3"/>
      <c r="BF3347" s="35"/>
      <c r="BG3347" s="3"/>
      <c r="BH3347" s="3"/>
      <c r="BI3347" s="3"/>
      <c r="BJ3347" s="3"/>
      <c r="BK3347" s="35"/>
      <c r="BL3347" s="35"/>
      <c r="BM3347" s="35"/>
      <c r="BN3347" s="3"/>
      <c r="BO3347" s="3"/>
      <c r="BP3347" s="3"/>
      <c r="BQ3347" s="3"/>
      <c r="BR3347" s="3"/>
      <c r="BS3347" s="3"/>
      <c r="BT3347" s="3"/>
      <c r="BU3347" s="3"/>
      <c r="BV3347" s="3"/>
      <c r="BW3347" s="3"/>
      <c r="BX3347" s="3"/>
      <c r="BY3347" s="3">
        <v>1975</v>
      </c>
      <c r="BZ3347" s="12" t="s">
        <v>2814</v>
      </c>
      <c r="CA3347" s="26" t="s">
        <v>2395</v>
      </c>
      <c r="CB3347" s="26" t="s">
        <v>3307</v>
      </c>
      <c r="CC3347" s="26" t="s">
        <v>2351</v>
      </c>
      <c r="CD3347" s="3"/>
      <c r="CE3347" s="3"/>
      <c r="CF3347" s="7"/>
      <c r="CU3347" s="1"/>
      <c r="CV3347" s="1"/>
      <c r="CW3347" s="1"/>
      <c r="DD3347" s="1"/>
      <c r="DF3347" s="1"/>
      <c r="DH3347"/>
      <c r="DJ3347" s="1"/>
      <c r="DP3347"/>
      <c r="DW3347" s="1"/>
      <c r="DX3347" s="1"/>
      <c r="DY3347" s="1"/>
      <c r="DZ3347" s="1"/>
      <c r="EA3347" s="1"/>
      <c r="EB3347" s="1"/>
      <c r="EC3347" s="1"/>
      <c r="EH3347"/>
      <c r="ER3347" s="1"/>
      <c r="ET3347" s="1"/>
      <c r="EV3347"/>
      <c r="EW3347"/>
      <c r="FH3347" s="1"/>
      <c r="FI3347" s="1"/>
      <c r="PD3347" s="2"/>
      <c r="PE3347" s="2"/>
      <c r="PF3347" s="2"/>
      <c r="PG3347" s="2"/>
      <c r="PH3347" s="2"/>
      <c r="PI3347" s="2"/>
      <c r="PJ3347" s="2"/>
      <c r="PK3347" s="2"/>
      <c r="PL3347" s="2"/>
      <c r="PM3347" s="2"/>
      <c r="PN3347" s="2"/>
      <c r="PO3347" s="2"/>
    </row>
    <row r="3348" spans="1:431" ht="98" hidden="1" x14ac:dyDescent="0.15">
      <c r="A3348" s="41" t="s">
        <v>3293</v>
      </c>
      <c r="B3348" s="3"/>
      <c r="C3348" s="34"/>
      <c r="D3348" s="34"/>
      <c r="E3348" s="3"/>
      <c r="F3348" s="6"/>
      <c r="G3348" s="6"/>
      <c r="H3348" s="6"/>
      <c r="I3348" s="3"/>
      <c r="J3348" s="6"/>
      <c r="K3348" s="3"/>
      <c r="L3348" s="3"/>
      <c r="M3348" s="3"/>
      <c r="N3348" s="6"/>
      <c r="O3348" s="3"/>
      <c r="P3348" s="6"/>
      <c r="Q3348" s="6"/>
      <c r="R3348" s="6"/>
      <c r="S3348" s="3"/>
      <c r="T3348" s="3"/>
      <c r="U3348" s="35"/>
      <c r="V3348" s="3"/>
      <c r="W3348" s="3"/>
      <c r="X3348" s="3"/>
      <c r="Y3348" s="6"/>
      <c r="Z3348" s="34"/>
      <c r="AA3348" s="34"/>
      <c r="AB3348" s="35"/>
      <c r="AC3348" s="34"/>
      <c r="AD3348" s="6"/>
      <c r="AE3348" s="3"/>
      <c r="AF3348" s="3"/>
      <c r="AG3348" s="6"/>
      <c r="AH3348" s="6"/>
      <c r="AI3348" s="3"/>
      <c r="AJ3348" s="3"/>
      <c r="AK3348" s="3"/>
      <c r="AL3348" s="3"/>
      <c r="AM3348" s="6"/>
      <c r="AN3348" s="35"/>
      <c r="AO3348" s="35"/>
      <c r="AP3348" s="3"/>
      <c r="AQ3348" s="35"/>
      <c r="AR3348" s="3"/>
      <c r="AS3348" s="3"/>
      <c r="AT3348" s="6"/>
      <c r="AU3348" s="6"/>
      <c r="AV3348" s="6"/>
      <c r="AW3348" s="3"/>
      <c r="AX3348" s="3"/>
      <c r="AY3348" s="3"/>
      <c r="AZ3348" s="35"/>
      <c r="BA3348" s="3"/>
      <c r="BB3348" s="3"/>
      <c r="BC3348" s="3"/>
      <c r="BD3348" s="3"/>
      <c r="BE3348" s="3"/>
      <c r="BF3348" s="35"/>
      <c r="BG3348" s="3"/>
      <c r="BH3348" s="3"/>
      <c r="BI3348" s="3"/>
      <c r="BJ3348" s="3"/>
      <c r="BK3348" s="35"/>
      <c r="BL3348" s="35"/>
      <c r="BM3348" s="35"/>
      <c r="BN3348" s="3"/>
      <c r="BO3348" s="3"/>
      <c r="BP3348" s="3"/>
      <c r="BQ3348" s="3"/>
      <c r="BR3348" s="3"/>
      <c r="BS3348" s="3"/>
      <c r="BT3348" s="3"/>
      <c r="BU3348" s="3"/>
      <c r="BV3348" s="3"/>
      <c r="BW3348" s="3"/>
      <c r="BX3348" s="3"/>
      <c r="BY3348" s="3">
        <v>1975</v>
      </c>
      <c r="BZ3348" s="12" t="s">
        <v>2814</v>
      </c>
      <c r="CA3348" s="26" t="s">
        <v>2395</v>
      </c>
      <c r="CB3348" s="26" t="s">
        <v>3307</v>
      </c>
      <c r="CC3348" s="26" t="s">
        <v>2351</v>
      </c>
      <c r="CD3348" s="3"/>
      <c r="CE3348" s="3"/>
      <c r="CF3348" s="7"/>
      <c r="CU3348" s="1"/>
      <c r="CV3348" s="1"/>
      <c r="CW3348" s="1"/>
      <c r="DD3348" s="1"/>
      <c r="DF3348" s="1"/>
      <c r="DH3348"/>
      <c r="DJ3348" s="1"/>
      <c r="DP3348"/>
      <c r="DW3348" s="1"/>
      <c r="DX3348" s="1"/>
      <c r="DY3348" s="1"/>
      <c r="DZ3348" s="1"/>
      <c r="EA3348" s="1"/>
      <c r="EB3348" s="1"/>
      <c r="EC3348" s="1"/>
      <c r="EH3348"/>
      <c r="ER3348" s="1"/>
      <c r="ET3348" s="1"/>
      <c r="EV3348"/>
      <c r="EW3348"/>
      <c r="FH3348" s="1"/>
      <c r="FI3348" s="1"/>
      <c r="PD3348" s="2"/>
      <c r="PE3348" s="2"/>
      <c r="PF3348" s="2"/>
      <c r="PG3348" s="2"/>
      <c r="PH3348" s="2"/>
      <c r="PI3348" s="2"/>
      <c r="PJ3348" s="2"/>
      <c r="PK3348" s="2"/>
      <c r="PL3348" s="2"/>
      <c r="PM3348" s="2"/>
      <c r="PN3348" s="2"/>
      <c r="PO3348" s="2"/>
    </row>
    <row r="3349" spans="1:431" ht="98" hidden="1" x14ac:dyDescent="0.15">
      <c r="A3349" s="41" t="s">
        <v>3294</v>
      </c>
      <c r="B3349" s="3"/>
      <c r="C3349" s="34"/>
      <c r="D3349" s="34"/>
      <c r="E3349" s="3"/>
      <c r="F3349" s="6"/>
      <c r="G3349" s="6"/>
      <c r="H3349" s="6"/>
      <c r="I3349" s="3"/>
      <c r="J3349" s="6"/>
      <c r="K3349" s="3"/>
      <c r="L3349" s="3"/>
      <c r="M3349" s="3"/>
      <c r="N3349" s="6"/>
      <c r="O3349" s="3"/>
      <c r="P3349" s="6"/>
      <c r="Q3349" s="6"/>
      <c r="R3349" s="6"/>
      <c r="S3349" s="3"/>
      <c r="T3349" s="3"/>
      <c r="U3349" s="35"/>
      <c r="V3349" s="3"/>
      <c r="W3349" s="3"/>
      <c r="X3349" s="3"/>
      <c r="Y3349" s="6"/>
      <c r="Z3349" s="34"/>
      <c r="AA3349" s="34"/>
      <c r="AB3349" s="35"/>
      <c r="AC3349" s="34"/>
      <c r="AD3349" s="6"/>
      <c r="AE3349" s="3"/>
      <c r="AF3349" s="3"/>
      <c r="AG3349" s="6"/>
      <c r="AH3349" s="6"/>
      <c r="AI3349" s="3"/>
      <c r="AJ3349" s="3"/>
      <c r="AK3349" s="3"/>
      <c r="AL3349" s="3"/>
      <c r="AM3349" s="6"/>
      <c r="AN3349" s="35"/>
      <c r="AO3349" s="35"/>
      <c r="AP3349" s="3"/>
      <c r="AQ3349" s="35"/>
      <c r="AR3349" s="3"/>
      <c r="AS3349" s="3"/>
      <c r="AT3349" s="6"/>
      <c r="AU3349" s="6"/>
      <c r="AV3349" s="6"/>
      <c r="AW3349" s="3"/>
      <c r="AX3349" s="3"/>
      <c r="AY3349" s="3"/>
      <c r="AZ3349" s="35"/>
      <c r="BA3349" s="3"/>
      <c r="BB3349" s="3"/>
      <c r="BC3349" s="3"/>
      <c r="BD3349" s="3"/>
      <c r="BE3349" s="3"/>
      <c r="BF3349" s="35"/>
      <c r="BG3349" s="3"/>
      <c r="BH3349" s="3"/>
      <c r="BI3349" s="3"/>
      <c r="BJ3349" s="3"/>
      <c r="BK3349" s="35"/>
      <c r="BL3349" s="35"/>
      <c r="BM3349" s="35"/>
      <c r="BN3349" s="3"/>
      <c r="BO3349" s="3"/>
      <c r="BP3349" s="3"/>
      <c r="BQ3349" s="3"/>
      <c r="BR3349" s="3"/>
      <c r="BS3349" s="3"/>
      <c r="BT3349" s="3"/>
      <c r="BU3349" s="3"/>
      <c r="BV3349" s="3"/>
      <c r="BW3349" s="3"/>
      <c r="BX3349" s="3"/>
      <c r="BY3349" s="3">
        <v>1975</v>
      </c>
      <c r="BZ3349" s="12" t="s">
        <v>2814</v>
      </c>
      <c r="CA3349" s="26" t="s">
        <v>2395</v>
      </c>
      <c r="CB3349" s="26" t="s">
        <v>3307</v>
      </c>
      <c r="CC3349" s="26" t="s">
        <v>2351</v>
      </c>
      <c r="CD3349" s="3"/>
      <c r="CE3349" s="3"/>
      <c r="CF3349" s="7"/>
      <c r="CU3349" s="1"/>
      <c r="CV3349" s="1"/>
      <c r="CW3349" s="1"/>
      <c r="DD3349" s="1"/>
      <c r="DF3349" s="1"/>
      <c r="DH3349"/>
      <c r="DJ3349" s="1"/>
      <c r="DP3349"/>
      <c r="DW3349" s="1"/>
      <c r="DX3349" s="1"/>
      <c r="DY3349" s="1"/>
      <c r="DZ3349" s="1"/>
      <c r="EA3349" s="1"/>
      <c r="EB3349" s="1"/>
      <c r="EC3349" s="1"/>
      <c r="EH3349"/>
      <c r="ER3349" s="1"/>
      <c r="ET3349" s="1"/>
      <c r="EV3349"/>
      <c r="EW3349"/>
      <c r="FH3349" s="1"/>
      <c r="FI3349" s="1"/>
      <c r="PD3349" s="2"/>
      <c r="PE3349" s="2"/>
      <c r="PF3349" s="2"/>
      <c r="PG3349" s="2"/>
      <c r="PH3349" s="2"/>
      <c r="PI3349" s="2"/>
      <c r="PJ3349" s="2"/>
      <c r="PK3349" s="2"/>
      <c r="PL3349" s="2"/>
      <c r="PM3349" s="2"/>
      <c r="PN3349" s="2"/>
      <c r="PO3349" s="2"/>
    </row>
    <row r="3350" spans="1:431" ht="98" hidden="1" x14ac:dyDescent="0.15">
      <c r="A3350" s="41" t="s">
        <v>3295</v>
      </c>
      <c r="B3350" s="3"/>
      <c r="C3350" s="34"/>
      <c r="D3350" s="34"/>
      <c r="E3350" s="3"/>
      <c r="F3350" s="6"/>
      <c r="G3350" s="6"/>
      <c r="H3350" s="6"/>
      <c r="I3350" s="3"/>
      <c r="J3350" s="6"/>
      <c r="K3350" s="3"/>
      <c r="L3350" s="3"/>
      <c r="M3350" s="3"/>
      <c r="N3350" s="6"/>
      <c r="O3350" s="3"/>
      <c r="P3350" s="6"/>
      <c r="Q3350" s="6"/>
      <c r="R3350" s="6"/>
      <c r="S3350" s="3"/>
      <c r="T3350" s="3"/>
      <c r="U3350" s="35"/>
      <c r="V3350" s="3"/>
      <c r="W3350" s="3"/>
      <c r="X3350" s="3"/>
      <c r="Y3350" s="6"/>
      <c r="Z3350" s="34"/>
      <c r="AA3350" s="34"/>
      <c r="AB3350" s="35"/>
      <c r="AC3350" s="34"/>
      <c r="AD3350" s="6"/>
      <c r="AE3350" s="3"/>
      <c r="AF3350" s="3"/>
      <c r="AG3350" s="6"/>
      <c r="AH3350" s="6"/>
      <c r="AI3350" s="3"/>
      <c r="AJ3350" s="3"/>
      <c r="AK3350" s="3"/>
      <c r="AL3350" s="3"/>
      <c r="AM3350" s="6"/>
      <c r="AN3350" s="35"/>
      <c r="AO3350" s="35"/>
      <c r="AP3350" s="3"/>
      <c r="AQ3350" s="35"/>
      <c r="AR3350" s="3"/>
      <c r="AS3350" s="3"/>
      <c r="AT3350" s="6"/>
      <c r="AU3350" s="6"/>
      <c r="AV3350" s="6"/>
      <c r="AW3350" s="3"/>
      <c r="AX3350" s="3"/>
      <c r="AY3350" s="3"/>
      <c r="AZ3350" s="35"/>
      <c r="BA3350" s="3"/>
      <c r="BB3350" s="3"/>
      <c r="BC3350" s="3"/>
      <c r="BD3350" s="3"/>
      <c r="BE3350" s="3"/>
      <c r="BF3350" s="35"/>
      <c r="BG3350" s="3"/>
      <c r="BH3350" s="3"/>
      <c r="BI3350" s="3"/>
      <c r="BJ3350" s="3"/>
      <c r="BK3350" s="35"/>
      <c r="BL3350" s="35"/>
      <c r="BM3350" s="35"/>
      <c r="BN3350" s="3"/>
      <c r="BO3350" s="3"/>
      <c r="BP3350" s="3"/>
      <c r="BQ3350" s="3"/>
      <c r="BR3350" s="3"/>
      <c r="BS3350" s="3"/>
      <c r="BT3350" s="3"/>
      <c r="BU3350" s="3"/>
      <c r="BV3350" s="3"/>
      <c r="BW3350" s="3"/>
      <c r="BX3350" s="3"/>
      <c r="BY3350" s="3">
        <v>1975</v>
      </c>
      <c r="BZ3350" s="12" t="s">
        <v>2814</v>
      </c>
      <c r="CA3350" s="26" t="s">
        <v>2395</v>
      </c>
      <c r="CB3350" s="26" t="s">
        <v>3307</v>
      </c>
      <c r="CC3350" s="26" t="s">
        <v>2351</v>
      </c>
      <c r="CD3350" s="3"/>
      <c r="CE3350" s="3"/>
      <c r="CF3350" s="7"/>
      <c r="CU3350" s="1"/>
      <c r="CV3350" s="1"/>
      <c r="CW3350" s="1"/>
      <c r="DD3350" s="1"/>
      <c r="DF3350" s="1"/>
      <c r="DH3350"/>
      <c r="DJ3350" s="1"/>
      <c r="DP3350"/>
      <c r="DW3350" s="1"/>
      <c r="DX3350" s="1"/>
      <c r="DY3350" s="1"/>
      <c r="DZ3350" s="1"/>
      <c r="EA3350" s="1"/>
      <c r="EB3350" s="1"/>
      <c r="EC3350" s="1"/>
      <c r="EH3350"/>
      <c r="ER3350" s="1"/>
      <c r="ET3350" s="1"/>
      <c r="EV3350"/>
      <c r="EW3350"/>
      <c r="FH3350" s="1"/>
      <c r="FI3350" s="1"/>
      <c r="PD3350" s="2"/>
      <c r="PE3350" s="2"/>
      <c r="PF3350" s="2"/>
      <c r="PG3350" s="2"/>
      <c r="PH3350" s="2"/>
      <c r="PI3350" s="2"/>
      <c r="PJ3350" s="2"/>
      <c r="PK3350" s="2"/>
      <c r="PL3350" s="2"/>
      <c r="PM3350" s="2"/>
      <c r="PN3350" s="2"/>
      <c r="PO3350" s="2"/>
    </row>
    <row r="3351" spans="1:431" ht="98" hidden="1" x14ac:dyDescent="0.15">
      <c r="A3351" s="41" t="s">
        <v>3296</v>
      </c>
      <c r="B3351" s="3"/>
      <c r="C3351" s="34"/>
      <c r="D3351" s="34"/>
      <c r="E3351" s="3"/>
      <c r="F3351" s="6"/>
      <c r="G3351" s="6"/>
      <c r="H3351" s="6"/>
      <c r="I3351" s="3"/>
      <c r="J3351" s="6"/>
      <c r="K3351" s="3"/>
      <c r="L3351" s="3"/>
      <c r="M3351" s="3"/>
      <c r="N3351" s="6"/>
      <c r="O3351" s="3"/>
      <c r="P3351" s="6"/>
      <c r="Q3351" s="6"/>
      <c r="R3351" s="6"/>
      <c r="S3351" s="3"/>
      <c r="T3351" s="3"/>
      <c r="U3351" s="35"/>
      <c r="V3351" s="3"/>
      <c r="W3351" s="3"/>
      <c r="X3351" s="3"/>
      <c r="Y3351" s="6"/>
      <c r="Z3351" s="34"/>
      <c r="AA3351" s="34"/>
      <c r="AB3351" s="35"/>
      <c r="AC3351" s="34"/>
      <c r="AD3351" s="6"/>
      <c r="AE3351" s="3"/>
      <c r="AF3351" s="3"/>
      <c r="AG3351" s="6"/>
      <c r="AH3351" s="6"/>
      <c r="AI3351" s="3"/>
      <c r="AJ3351" s="3"/>
      <c r="AK3351" s="3"/>
      <c r="AL3351" s="3"/>
      <c r="AM3351" s="6"/>
      <c r="AN3351" s="35"/>
      <c r="AO3351" s="35"/>
      <c r="AP3351" s="3"/>
      <c r="AQ3351" s="35"/>
      <c r="AR3351" s="3"/>
      <c r="AS3351" s="3"/>
      <c r="AT3351" s="6"/>
      <c r="AU3351" s="6"/>
      <c r="AV3351" s="6"/>
      <c r="AW3351" s="3"/>
      <c r="AX3351" s="3"/>
      <c r="AY3351" s="3"/>
      <c r="AZ3351" s="35"/>
      <c r="BA3351" s="3"/>
      <c r="BB3351" s="3"/>
      <c r="BC3351" s="3"/>
      <c r="BD3351" s="3"/>
      <c r="BE3351" s="3"/>
      <c r="BF3351" s="35"/>
      <c r="BG3351" s="3"/>
      <c r="BH3351" s="3"/>
      <c r="BI3351" s="3"/>
      <c r="BJ3351" s="3"/>
      <c r="BK3351" s="35"/>
      <c r="BL3351" s="35"/>
      <c r="BM3351" s="35"/>
      <c r="BN3351" s="3"/>
      <c r="BO3351" s="3"/>
      <c r="BP3351" s="3"/>
      <c r="BQ3351" s="3"/>
      <c r="BR3351" s="3"/>
      <c r="BS3351" s="3"/>
      <c r="BT3351" s="3"/>
      <c r="BU3351" s="3"/>
      <c r="BV3351" s="3"/>
      <c r="BW3351" s="3"/>
      <c r="BX3351" s="3"/>
      <c r="BY3351" s="3">
        <v>1975</v>
      </c>
      <c r="BZ3351" s="12" t="s">
        <v>2814</v>
      </c>
      <c r="CA3351" s="26" t="s">
        <v>2395</v>
      </c>
      <c r="CB3351" s="26" t="s">
        <v>3307</v>
      </c>
      <c r="CC3351" s="26" t="s">
        <v>2351</v>
      </c>
      <c r="CD3351" s="3"/>
      <c r="CE3351" s="3"/>
      <c r="CF3351" s="7"/>
      <c r="CU3351" s="1"/>
      <c r="CV3351" s="1"/>
      <c r="CW3351" s="1"/>
      <c r="DD3351" s="1"/>
      <c r="DF3351" s="1"/>
      <c r="DH3351"/>
      <c r="DJ3351" s="1"/>
      <c r="DP3351"/>
      <c r="DW3351" s="1"/>
      <c r="DX3351" s="1"/>
      <c r="DY3351" s="1"/>
      <c r="DZ3351" s="1"/>
      <c r="EA3351" s="1"/>
      <c r="EB3351" s="1"/>
      <c r="EC3351" s="1"/>
      <c r="EH3351"/>
      <c r="ER3351" s="1"/>
      <c r="ET3351" s="1"/>
      <c r="EV3351"/>
      <c r="EW3351"/>
      <c r="FH3351" s="1"/>
      <c r="FI3351" s="1"/>
      <c r="PD3351" s="2"/>
      <c r="PE3351" s="2"/>
      <c r="PF3351" s="2"/>
      <c r="PG3351" s="2"/>
      <c r="PH3351" s="2"/>
      <c r="PI3351" s="2"/>
      <c r="PJ3351" s="2"/>
      <c r="PK3351" s="2"/>
      <c r="PL3351" s="2"/>
      <c r="PM3351" s="2"/>
      <c r="PN3351" s="2"/>
      <c r="PO3351" s="2"/>
    </row>
    <row r="3352" spans="1:431" ht="98" hidden="1" x14ac:dyDescent="0.15">
      <c r="A3352" s="41" t="s">
        <v>3297</v>
      </c>
      <c r="B3352" s="3"/>
      <c r="C3352" s="34"/>
      <c r="D3352" s="34"/>
      <c r="E3352" s="3"/>
      <c r="F3352" s="6"/>
      <c r="G3352" s="6"/>
      <c r="H3352" s="6"/>
      <c r="I3352" s="3"/>
      <c r="J3352" s="6"/>
      <c r="K3352" s="3"/>
      <c r="L3352" s="3"/>
      <c r="M3352" s="3"/>
      <c r="N3352" s="6"/>
      <c r="O3352" s="3"/>
      <c r="P3352" s="6"/>
      <c r="Q3352" s="6"/>
      <c r="R3352" s="6"/>
      <c r="S3352" s="3"/>
      <c r="T3352" s="3"/>
      <c r="U3352" s="35"/>
      <c r="V3352" s="3"/>
      <c r="W3352" s="3"/>
      <c r="X3352" s="3"/>
      <c r="Y3352" s="6"/>
      <c r="Z3352" s="34"/>
      <c r="AA3352" s="34"/>
      <c r="AB3352" s="35"/>
      <c r="AC3352" s="34"/>
      <c r="AD3352" s="6"/>
      <c r="AE3352" s="3"/>
      <c r="AF3352" s="3"/>
      <c r="AG3352" s="6"/>
      <c r="AH3352" s="6"/>
      <c r="AI3352" s="3"/>
      <c r="AJ3352" s="3"/>
      <c r="AK3352" s="3"/>
      <c r="AL3352" s="3"/>
      <c r="AM3352" s="6"/>
      <c r="AN3352" s="35"/>
      <c r="AO3352" s="35"/>
      <c r="AP3352" s="3"/>
      <c r="AQ3352" s="35"/>
      <c r="AR3352" s="3"/>
      <c r="AS3352" s="3"/>
      <c r="AT3352" s="6"/>
      <c r="AU3352" s="6"/>
      <c r="AV3352" s="6"/>
      <c r="AW3352" s="3"/>
      <c r="AX3352" s="3"/>
      <c r="AY3352" s="3"/>
      <c r="AZ3352" s="35"/>
      <c r="BA3352" s="3"/>
      <c r="BB3352" s="3"/>
      <c r="BC3352" s="3"/>
      <c r="BD3352" s="3"/>
      <c r="BE3352" s="3"/>
      <c r="BF3352" s="35"/>
      <c r="BG3352" s="3"/>
      <c r="BH3352" s="3"/>
      <c r="BI3352" s="3"/>
      <c r="BJ3352" s="3"/>
      <c r="BK3352" s="35"/>
      <c r="BL3352" s="35"/>
      <c r="BM3352" s="35"/>
      <c r="BN3352" s="3"/>
      <c r="BO3352" s="3"/>
      <c r="BP3352" s="3"/>
      <c r="BQ3352" s="3"/>
      <c r="BR3352" s="3"/>
      <c r="BS3352" s="3"/>
      <c r="BT3352" s="3"/>
      <c r="BU3352" s="3"/>
      <c r="BV3352" s="3"/>
      <c r="BW3352" s="3"/>
      <c r="BX3352" s="3"/>
      <c r="BY3352" s="3">
        <v>1975</v>
      </c>
      <c r="BZ3352" s="12" t="s">
        <v>2814</v>
      </c>
      <c r="CA3352" s="26" t="s">
        <v>2395</v>
      </c>
      <c r="CB3352" s="26" t="s">
        <v>3307</v>
      </c>
      <c r="CC3352" s="26" t="s">
        <v>2351</v>
      </c>
      <c r="CD3352" s="3"/>
      <c r="CE3352" s="3"/>
      <c r="CF3352" s="7"/>
      <c r="CU3352" s="1"/>
      <c r="CV3352" s="1"/>
      <c r="CW3352" s="1"/>
      <c r="DD3352" s="1"/>
      <c r="DF3352" s="1"/>
      <c r="DH3352"/>
      <c r="DJ3352" s="1"/>
      <c r="DP3352"/>
      <c r="DW3352" s="1"/>
      <c r="DX3352" s="1"/>
      <c r="DY3352" s="1"/>
      <c r="DZ3352" s="1"/>
      <c r="EA3352" s="1"/>
      <c r="EB3352" s="1"/>
      <c r="EC3352" s="1"/>
      <c r="EH3352"/>
      <c r="ER3352" s="1"/>
      <c r="ET3352" s="1"/>
      <c r="EV3352"/>
      <c r="EW3352"/>
      <c r="FH3352" s="1"/>
      <c r="FI3352" s="1"/>
      <c r="PD3352" s="2"/>
      <c r="PE3352" s="2"/>
      <c r="PF3352" s="2"/>
      <c r="PG3352" s="2"/>
      <c r="PH3352" s="2"/>
      <c r="PI3352" s="2"/>
      <c r="PJ3352" s="2"/>
      <c r="PK3352" s="2"/>
      <c r="PL3352" s="2"/>
      <c r="PM3352" s="2"/>
      <c r="PN3352" s="2"/>
      <c r="PO3352" s="2"/>
    </row>
    <row r="3353" spans="1:431" ht="98" hidden="1" x14ac:dyDescent="0.15">
      <c r="A3353" s="41" t="s">
        <v>3298</v>
      </c>
      <c r="B3353" s="3"/>
      <c r="C3353" s="34"/>
      <c r="D3353" s="34"/>
      <c r="E3353" s="3"/>
      <c r="F3353" s="6"/>
      <c r="G3353" s="6"/>
      <c r="H3353" s="6"/>
      <c r="I3353" s="3"/>
      <c r="J3353" s="6"/>
      <c r="K3353" s="3"/>
      <c r="L3353" s="3"/>
      <c r="M3353" s="3"/>
      <c r="N3353" s="6"/>
      <c r="O3353" s="3"/>
      <c r="P3353" s="6"/>
      <c r="Q3353" s="6"/>
      <c r="R3353" s="6"/>
      <c r="S3353" s="3"/>
      <c r="T3353" s="3"/>
      <c r="U3353" s="35"/>
      <c r="V3353" s="3"/>
      <c r="W3353" s="3"/>
      <c r="X3353" s="3"/>
      <c r="Y3353" s="6"/>
      <c r="Z3353" s="34"/>
      <c r="AA3353" s="34"/>
      <c r="AB3353" s="35"/>
      <c r="AC3353" s="34"/>
      <c r="AD3353" s="6"/>
      <c r="AE3353" s="3"/>
      <c r="AF3353" s="3"/>
      <c r="AG3353" s="6"/>
      <c r="AH3353" s="6"/>
      <c r="AI3353" s="3"/>
      <c r="AJ3353" s="3"/>
      <c r="AK3353" s="3"/>
      <c r="AL3353" s="3"/>
      <c r="AM3353" s="6"/>
      <c r="AN3353" s="35"/>
      <c r="AO3353" s="35"/>
      <c r="AP3353" s="3"/>
      <c r="AQ3353" s="35"/>
      <c r="AR3353" s="3"/>
      <c r="AS3353" s="3"/>
      <c r="AT3353" s="6"/>
      <c r="AU3353" s="6"/>
      <c r="AV3353" s="6"/>
      <c r="AW3353" s="3"/>
      <c r="AX3353" s="3"/>
      <c r="AY3353" s="3"/>
      <c r="AZ3353" s="35"/>
      <c r="BA3353" s="3"/>
      <c r="BB3353" s="3"/>
      <c r="BC3353" s="3"/>
      <c r="BD3353" s="3"/>
      <c r="BE3353" s="3"/>
      <c r="BF3353" s="35"/>
      <c r="BG3353" s="3"/>
      <c r="BH3353" s="3"/>
      <c r="BI3353" s="3"/>
      <c r="BJ3353" s="3"/>
      <c r="BK3353" s="35"/>
      <c r="BL3353" s="35"/>
      <c r="BM3353" s="35"/>
      <c r="BN3353" s="3"/>
      <c r="BO3353" s="3"/>
      <c r="BP3353" s="3"/>
      <c r="BQ3353" s="3"/>
      <c r="BR3353" s="3"/>
      <c r="BS3353" s="3"/>
      <c r="BT3353" s="3"/>
      <c r="BU3353" s="3"/>
      <c r="BV3353" s="3"/>
      <c r="BW3353" s="3"/>
      <c r="BX3353" s="3"/>
      <c r="BY3353" s="3">
        <v>1975</v>
      </c>
      <c r="BZ3353" s="12" t="s">
        <v>2814</v>
      </c>
      <c r="CA3353" s="26" t="s">
        <v>2395</v>
      </c>
      <c r="CB3353" s="26" t="s">
        <v>3307</v>
      </c>
      <c r="CC3353" s="26" t="s">
        <v>2351</v>
      </c>
      <c r="CD3353" s="3"/>
      <c r="CE3353" s="3"/>
      <c r="CF3353" s="7"/>
      <c r="CU3353" s="1"/>
      <c r="CV3353" s="1"/>
      <c r="CW3353" s="1"/>
      <c r="DD3353" s="1"/>
      <c r="DF3353" s="1"/>
      <c r="DH3353"/>
      <c r="DJ3353" s="1"/>
      <c r="DP3353"/>
      <c r="DW3353" s="1"/>
      <c r="DX3353" s="1"/>
      <c r="DY3353" s="1"/>
      <c r="DZ3353" s="1"/>
      <c r="EA3353" s="1"/>
      <c r="EB3353" s="1"/>
      <c r="EC3353" s="1"/>
      <c r="EH3353"/>
      <c r="ER3353" s="1"/>
      <c r="ET3353" s="1"/>
      <c r="EV3353"/>
      <c r="EW3353"/>
      <c r="FH3353" s="1"/>
      <c r="FI3353" s="1"/>
      <c r="PD3353" s="2"/>
      <c r="PE3353" s="2"/>
      <c r="PF3353" s="2"/>
      <c r="PG3353" s="2"/>
      <c r="PH3353" s="2"/>
      <c r="PI3353" s="2"/>
      <c r="PJ3353" s="2"/>
      <c r="PK3353" s="2"/>
      <c r="PL3353" s="2"/>
      <c r="PM3353" s="2"/>
      <c r="PN3353" s="2"/>
      <c r="PO3353" s="2"/>
    </row>
    <row r="3354" spans="1:431" ht="98" hidden="1" x14ac:dyDescent="0.15">
      <c r="A3354" s="41" t="s">
        <v>3299</v>
      </c>
      <c r="B3354" s="3"/>
      <c r="C3354" s="34"/>
      <c r="D3354" s="34"/>
      <c r="E3354" s="3"/>
      <c r="F3354" s="6"/>
      <c r="G3354" s="6"/>
      <c r="H3354" s="6"/>
      <c r="I3354" s="3"/>
      <c r="J3354" s="6"/>
      <c r="K3354" s="3"/>
      <c r="L3354" s="3"/>
      <c r="M3354" s="3"/>
      <c r="N3354" s="6"/>
      <c r="O3354" s="3"/>
      <c r="P3354" s="6"/>
      <c r="Q3354" s="6"/>
      <c r="R3354" s="6"/>
      <c r="S3354" s="3"/>
      <c r="T3354" s="3"/>
      <c r="U3354" s="35"/>
      <c r="V3354" s="3"/>
      <c r="W3354" s="3"/>
      <c r="X3354" s="3"/>
      <c r="Y3354" s="6"/>
      <c r="Z3354" s="34"/>
      <c r="AA3354" s="34"/>
      <c r="AB3354" s="35"/>
      <c r="AC3354" s="34"/>
      <c r="AD3354" s="6"/>
      <c r="AE3354" s="3"/>
      <c r="AF3354" s="3"/>
      <c r="AG3354" s="6"/>
      <c r="AH3354" s="6"/>
      <c r="AI3354" s="3"/>
      <c r="AJ3354" s="3"/>
      <c r="AK3354" s="3"/>
      <c r="AL3354" s="3"/>
      <c r="AM3354" s="6"/>
      <c r="AN3354" s="35"/>
      <c r="AO3354" s="35"/>
      <c r="AP3354" s="3"/>
      <c r="AQ3354" s="35"/>
      <c r="AR3354" s="3"/>
      <c r="AS3354" s="3"/>
      <c r="AT3354" s="6"/>
      <c r="AU3354" s="6"/>
      <c r="AV3354" s="6"/>
      <c r="AW3354" s="3"/>
      <c r="AX3354" s="3"/>
      <c r="AY3354" s="3"/>
      <c r="AZ3354" s="35"/>
      <c r="BA3354" s="3"/>
      <c r="BB3354" s="3"/>
      <c r="BC3354" s="3"/>
      <c r="BD3354" s="3"/>
      <c r="BE3354" s="3"/>
      <c r="BF3354" s="35"/>
      <c r="BG3354" s="3"/>
      <c r="BH3354" s="3"/>
      <c r="BI3354" s="3"/>
      <c r="BJ3354" s="3"/>
      <c r="BK3354" s="35"/>
      <c r="BL3354" s="35"/>
      <c r="BM3354" s="35"/>
      <c r="BN3354" s="3"/>
      <c r="BO3354" s="3"/>
      <c r="BP3354" s="3"/>
      <c r="BQ3354" s="3"/>
      <c r="BR3354" s="3"/>
      <c r="BS3354" s="3"/>
      <c r="BT3354" s="3"/>
      <c r="BU3354" s="3"/>
      <c r="BV3354" s="3"/>
      <c r="BW3354" s="3"/>
      <c r="BX3354" s="3"/>
      <c r="BY3354" s="3">
        <v>1975</v>
      </c>
      <c r="BZ3354" s="12" t="s">
        <v>2814</v>
      </c>
      <c r="CA3354" s="26" t="s">
        <v>2395</v>
      </c>
      <c r="CB3354" s="26" t="s">
        <v>3307</v>
      </c>
      <c r="CC3354" s="26" t="s">
        <v>2351</v>
      </c>
      <c r="CD3354" s="3"/>
      <c r="CE3354" s="3"/>
      <c r="CF3354" s="7"/>
      <c r="CU3354" s="1"/>
      <c r="CV3354" s="1"/>
      <c r="CW3354" s="1"/>
      <c r="DD3354" s="1"/>
      <c r="DF3354" s="1"/>
      <c r="DH3354"/>
      <c r="DJ3354" s="1"/>
      <c r="DP3354"/>
      <c r="DW3354" s="1"/>
      <c r="DX3354" s="1"/>
      <c r="DY3354" s="1"/>
      <c r="DZ3354" s="1"/>
      <c r="EA3354" s="1"/>
      <c r="EB3354" s="1"/>
      <c r="EC3354" s="1"/>
      <c r="EH3354"/>
      <c r="ER3354" s="1"/>
      <c r="ET3354" s="1"/>
      <c r="EV3354"/>
      <c r="EW3354"/>
      <c r="FH3354" s="1"/>
      <c r="FI3354" s="1"/>
      <c r="PD3354" s="2"/>
      <c r="PE3354" s="2"/>
      <c r="PF3354" s="2"/>
      <c r="PG3354" s="2"/>
      <c r="PH3354" s="2"/>
      <c r="PI3354" s="2"/>
      <c r="PJ3354" s="2"/>
      <c r="PK3354" s="2"/>
      <c r="PL3354" s="2"/>
      <c r="PM3354" s="2"/>
      <c r="PN3354" s="2"/>
      <c r="PO3354" s="2"/>
    </row>
    <row r="3355" spans="1:431" ht="98" hidden="1" x14ac:dyDescent="0.15">
      <c r="A3355" s="41" t="s">
        <v>3300</v>
      </c>
      <c r="B3355" s="3"/>
      <c r="C3355" s="34"/>
      <c r="D3355" s="34"/>
      <c r="E3355" s="3"/>
      <c r="F3355" s="6"/>
      <c r="G3355" s="6"/>
      <c r="H3355" s="6"/>
      <c r="I3355" s="3"/>
      <c r="J3355" s="6"/>
      <c r="K3355" s="3"/>
      <c r="L3355" s="3"/>
      <c r="M3355" s="3"/>
      <c r="N3355" s="6"/>
      <c r="O3355" s="3"/>
      <c r="P3355" s="6"/>
      <c r="Q3355" s="6"/>
      <c r="R3355" s="6"/>
      <c r="S3355" s="3"/>
      <c r="T3355" s="3"/>
      <c r="U3355" s="35"/>
      <c r="V3355" s="3"/>
      <c r="W3355" s="3"/>
      <c r="X3355" s="3"/>
      <c r="Y3355" s="6"/>
      <c r="Z3355" s="34"/>
      <c r="AA3355" s="34"/>
      <c r="AB3355" s="35"/>
      <c r="AC3355" s="34"/>
      <c r="AD3355" s="6"/>
      <c r="AE3355" s="3"/>
      <c r="AF3355" s="3"/>
      <c r="AG3355" s="6"/>
      <c r="AH3355" s="6"/>
      <c r="AI3355" s="3"/>
      <c r="AJ3355" s="3"/>
      <c r="AK3355" s="3"/>
      <c r="AL3355" s="3"/>
      <c r="AM3355" s="6"/>
      <c r="AN3355" s="35"/>
      <c r="AO3355" s="35"/>
      <c r="AP3355" s="3"/>
      <c r="AQ3355" s="35"/>
      <c r="AR3355" s="3"/>
      <c r="AS3355" s="3"/>
      <c r="AT3355" s="6"/>
      <c r="AU3355" s="6"/>
      <c r="AV3355" s="6"/>
      <c r="AW3355" s="3"/>
      <c r="AX3355" s="3"/>
      <c r="AY3355" s="3"/>
      <c r="AZ3355" s="35"/>
      <c r="BA3355" s="3"/>
      <c r="BB3355" s="3"/>
      <c r="BC3355" s="3"/>
      <c r="BD3355" s="3"/>
      <c r="BE3355" s="3"/>
      <c r="BF3355" s="35"/>
      <c r="BG3355" s="3"/>
      <c r="BH3355" s="3"/>
      <c r="BI3355" s="3"/>
      <c r="BJ3355" s="3"/>
      <c r="BK3355" s="35"/>
      <c r="BL3355" s="35"/>
      <c r="BM3355" s="35"/>
      <c r="BN3355" s="3"/>
      <c r="BO3355" s="3"/>
      <c r="BP3355" s="3"/>
      <c r="BQ3355" s="3"/>
      <c r="BR3355" s="3"/>
      <c r="BS3355" s="3"/>
      <c r="BT3355" s="3"/>
      <c r="BU3355" s="3"/>
      <c r="BV3355" s="3"/>
      <c r="BW3355" s="3"/>
      <c r="BX3355" s="3"/>
      <c r="BY3355" s="3">
        <v>1975</v>
      </c>
      <c r="BZ3355" s="12" t="s">
        <v>2814</v>
      </c>
      <c r="CA3355" s="26" t="s">
        <v>2395</v>
      </c>
      <c r="CB3355" s="26" t="s">
        <v>3307</v>
      </c>
      <c r="CC3355" s="26" t="s">
        <v>2351</v>
      </c>
      <c r="CD3355" s="3"/>
      <c r="CE3355" s="3"/>
      <c r="CF3355" s="7"/>
      <c r="CU3355" s="1"/>
      <c r="CV3355" s="1"/>
      <c r="CW3355" s="1"/>
      <c r="DD3355" s="1"/>
      <c r="DF3355" s="1"/>
      <c r="DH3355"/>
      <c r="DJ3355" s="1"/>
      <c r="DP3355"/>
      <c r="DW3355" s="1"/>
      <c r="DX3355" s="1"/>
      <c r="DY3355" s="1"/>
      <c r="DZ3355" s="1"/>
      <c r="EA3355" s="1"/>
      <c r="EB3355" s="1"/>
      <c r="EC3355" s="1"/>
      <c r="EH3355"/>
      <c r="ER3355" s="1"/>
      <c r="ET3355" s="1"/>
      <c r="EV3355"/>
      <c r="EW3355"/>
      <c r="FH3355" s="1"/>
      <c r="FI3355" s="1"/>
      <c r="PD3355" s="2"/>
      <c r="PE3355" s="2"/>
      <c r="PF3355" s="2"/>
      <c r="PG3355" s="2"/>
      <c r="PH3355" s="2"/>
      <c r="PI3355" s="2"/>
      <c r="PJ3355" s="2"/>
      <c r="PK3355" s="2"/>
      <c r="PL3355" s="2"/>
      <c r="PM3355" s="2"/>
      <c r="PN3355" s="2"/>
      <c r="PO3355" s="2"/>
    </row>
    <row r="3356" spans="1:431" ht="98" hidden="1" x14ac:dyDescent="0.15">
      <c r="A3356" s="41" t="s">
        <v>3301</v>
      </c>
      <c r="B3356" s="3"/>
      <c r="C3356" s="34"/>
      <c r="D3356" s="34"/>
      <c r="E3356" s="3"/>
      <c r="F3356" s="6"/>
      <c r="G3356" s="6"/>
      <c r="H3356" s="6"/>
      <c r="I3356" s="3"/>
      <c r="J3356" s="6"/>
      <c r="K3356" s="3"/>
      <c r="L3356" s="3"/>
      <c r="M3356" s="3"/>
      <c r="N3356" s="6"/>
      <c r="O3356" s="3"/>
      <c r="P3356" s="6"/>
      <c r="Q3356" s="6"/>
      <c r="R3356" s="6"/>
      <c r="S3356" s="3"/>
      <c r="T3356" s="3"/>
      <c r="U3356" s="35"/>
      <c r="V3356" s="3"/>
      <c r="W3356" s="3"/>
      <c r="X3356" s="3"/>
      <c r="Y3356" s="6"/>
      <c r="Z3356" s="34"/>
      <c r="AA3356" s="34"/>
      <c r="AB3356" s="35"/>
      <c r="AC3356" s="34"/>
      <c r="AD3356" s="6"/>
      <c r="AE3356" s="3"/>
      <c r="AF3356" s="3"/>
      <c r="AG3356" s="6"/>
      <c r="AH3356" s="6"/>
      <c r="AI3356" s="3"/>
      <c r="AJ3356" s="3"/>
      <c r="AK3356" s="3"/>
      <c r="AL3356" s="3"/>
      <c r="AM3356" s="6"/>
      <c r="AN3356" s="35"/>
      <c r="AO3356" s="35"/>
      <c r="AP3356" s="3"/>
      <c r="AQ3356" s="35"/>
      <c r="AR3356" s="3"/>
      <c r="AS3356" s="3"/>
      <c r="AT3356" s="6"/>
      <c r="AU3356" s="6"/>
      <c r="AV3356" s="6"/>
      <c r="AW3356" s="3"/>
      <c r="AX3356" s="3"/>
      <c r="AY3356" s="3"/>
      <c r="AZ3356" s="35"/>
      <c r="BA3356" s="3"/>
      <c r="BB3356" s="3"/>
      <c r="BC3356" s="3"/>
      <c r="BD3356" s="3"/>
      <c r="BE3356" s="3"/>
      <c r="BF3356" s="35"/>
      <c r="BG3356" s="3"/>
      <c r="BH3356" s="3"/>
      <c r="BI3356" s="3"/>
      <c r="BJ3356" s="3"/>
      <c r="BK3356" s="35"/>
      <c r="BL3356" s="35"/>
      <c r="BM3356" s="35"/>
      <c r="BN3356" s="3"/>
      <c r="BO3356" s="3"/>
      <c r="BP3356" s="3"/>
      <c r="BQ3356" s="3"/>
      <c r="BR3356" s="3"/>
      <c r="BS3356" s="3"/>
      <c r="BT3356" s="3"/>
      <c r="BU3356" s="3"/>
      <c r="BV3356" s="3"/>
      <c r="BW3356" s="3"/>
      <c r="BX3356" s="3"/>
      <c r="BY3356" s="3">
        <v>1975</v>
      </c>
      <c r="BZ3356" s="12" t="s">
        <v>2814</v>
      </c>
      <c r="CA3356" s="26" t="s">
        <v>2395</v>
      </c>
      <c r="CB3356" s="26" t="s">
        <v>3307</v>
      </c>
      <c r="CC3356" s="26" t="s">
        <v>2351</v>
      </c>
      <c r="CD3356" s="3"/>
      <c r="CE3356" s="3"/>
      <c r="CF3356" s="7"/>
      <c r="CU3356" s="1"/>
      <c r="CV3356" s="1"/>
      <c r="CW3356" s="1"/>
      <c r="DD3356" s="1"/>
      <c r="DF3356" s="1"/>
      <c r="DH3356"/>
      <c r="DJ3356" s="1"/>
      <c r="DP3356"/>
      <c r="DW3356" s="1"/>
      <c r="DX3356" s="1"/>
      <c r="DY3356" s="1"/>
      <c r="DZ3356" s="1"/>
      <c r="EA3356" s="1"/>
      <c r="EB3356" s="1"/>
      <c r="EC3356" s="1"/>
      <c r="EH3356"/>
      <c r="ER3356" s="1"/>
      <c r="ET3356" s="1"/>
      <c r="EV3356"/>
      <c r="EW3356"/>
      <c r="FH3356" s="1"/>
      <c r="FI3356" s="1"/>
      <c r="PD3356" s="2"/>
      <c r="PE3356" s="2"/>
      <c r="PF3356" s="2"/>
      <c r="PG3356" s="2"/>
      <c r="PH3356" s="2"/>
      <c r="PI3356" s="2"/>
      <c r="PJ3356" s="2"/>
      <c r="PK3356" s="2"/>
      <c r="PL3356" s="2"/>
      <c r="PM3356" s="2"/>
      <c r="PN3356" s="2"/>
      <c r="PO3356" s="2"/>
    </row>
    <row r="3357" spans="1:431" ht="98" hidden="1" x14ac:dyDescent="0.15">
      <c r="A3357" s="41" t="s">
        <v>3302</v>
      </c>
      <c r="B3357" s="3"/>
      <c r="C3357" s="34"/>
      <c r="D3357" s="34"/>
      <c r="E3357" s="3"/>
      <c r="F3357" s="6"/>
      <c r="G3357" s="6"/>
      <c r="H3357" s="6"/>
      <c r="I3357" s="3"/>
      <c r="J3357" s="6"/>
      <c r="K3357" s="3"/>
      <c r="L3357" s="3"/>
      <c r="M3357" s="3"/>
      <c r="N3357" s="6"/>
      <c r="O3357" s="3"/>
      <c r="P3357" s="6"/>
      <c r="Q3357" s="6"/>
      <c r="R3357" s="6"/>
      <c r="S3357" s="3"/>
      <c r="T3357" s="3"/>
      <c r="U3357" s="35"/>
      <c r="V3357" s="3"/>
      <c r="W3357" s="3"/>
      <c r="X3357" s="3"/>
      <c r="Y3357" s="6"/>
      <c r="Z3357" s="34"/>
      <c r="AA3357" s="34"/>
      <c r="AB3357" s="35"/>
      <c r="AC3357" s="34"/>
      <c r="AD3357" s="6"/>
      <c r="AE3357" s="3"/>
      <c r="AF3357" s="3"/>
      <c r="AG3357" s="6"/>
      <c r="AH3357" s="6"/>
      <c r="AI3357" s="3"/>
      <c r="AJ3357" s="3"/>
      <c r="AK3357" s="3"/>
      <c r="AL3357" s="3"/>
      <c r="AM3357" s="6"/>
      <c r="AN3357" s="35"/>
      <c r="AO3357" s="35"/>
      <c r="AP3357" s="3"/>
      <c r="AQ3357" s="35"/>
      <c r="AR3357" s="3"/>
      <c r="AS3357" s="3"/>
      <c r="AT3357" s="6"/>
      <c r="AU3357" s="6"/>
      <c r="AV3357" s="6"/>
      <c r="AW3357" s="3"/>
      <c r="AX3357" s="3"/>
      <c r="AY3357" s="3"/>
      <c r="AZ3357" s="35"/>
      <c r="BA3357" s="3"/>
      <c r="BB3357" s="3"/>
      <c r="BC3357" s="3"/>
      <c r="BD3357" s="3"/>
      <c r="BE3357" s="3"/>
      <c r="BF3357" s="35"/>
      <c r="BG3357" s="3"/>
      <c r="BH3357" s="3"/>
      <c r="BI3357" s="3"/>
      <c r="BJ3357" s="3"/>
      <c r="BK3357" s="35"/>
      <c r="BL3357" s="35"/>
      <c r="BM3357" s="35"/>
      <c r="BN3357" s="3"/>
      <c r="BO3357" s="3"/>
      <c r="BP3357" s="3"/>
      <c r="BQ3357" s="3"/>
      <c r="BR3357" s="3"/>
      <c r="BS3357" s="3"/>
      <c r="BT3357" s="3"/>
      <c r="BU3357" s="3"/>
      <c r="BV3357" s="3"/>
      <c r="BW3357" s="3"/>
      <c r="BX3357" s="3"/>
      <c r="BY3357" s="3">
        <v>1975</v>
      </c>
      <c r="BZ3357" s="12" t="s">
        <v>2814</v>
      </c>
      <c r="CA3357" s="26" t="s">
        <v>2395</v>
      </c>
      <c r="CB3357" s="26" t="s">
        <v>3307</v>
      </c>
      <c r="CC3357" s="26" t="s">
        <v>2351</v>
      </c>
      <c r="CD3357" s="3"/>
      <c r="CE3357" s="3"/>
      <c r="CF3357" s="7"/>
      <c r="CU3357" s="1"/>
      <c r="CV3357" s="1"/>
      <c r="CW3357" s="1"/>
      <c r="DD3357" s="1"/>
      <c r="DF3357" s="1"/>
      <c r="DH3357"/>
      <c r="DJ3357" s="1"/>
      <c r="DP3357"/>
      <c r="DW3357" s="1"/>
      <c r="DX3357" s="1"/>
      <c r="DY3357" s="1"/>
      <c r="DZ3357" s="1"/>
      <c r="EA3357" s="1"/>
      <c r="EB3357" s="1"/>
      <c r="EC3357" s="1"/>
      <c r="EH3357"/>
      <c r="ER3357" s="1"/>
      <c r="ET3357" s="1"/>
      <c r="EV3357"/>
      <c r="EW3357"/>
      <c r="FH3357" s="1"/>
      <c r="FI3357" s="1"/>
      <c r="PD3357" s="2"/>
      <c r="PE3357" s="2"/>
      <c r="PF3357" s="2"/>
      <c r="PG3357" s="2"/>
      <c r="PH3357" s="2"/>
      <c r="PI3357" s="2"/>
      <c r="PJ3357" s="2"/>
      <c r="PK3357" s="2"/>
      <c r="PL3357" s="2"/>
      <c r="PM3357" s="2"/>
      <c r="PN3357" s="2"/>
      <c r="PO3357" s="2"/>
    </row>
    <row r="3358" spans="1:431" ht="98" hidden="1" x14ac:dyDescent="0.15">
      <c r="A3358" s="41" t="s">
        <v>3303</v>
      </c>
      <c r="B3358" s="3"/>
      <c r="C3358" s="34"/>
      <c r="D3358" s="34"/>
      <c r="E3358" s="3"/>
      <c r="F3358" s="6"/>
      <c r="G3358" s="6"/>
      <c r="H3358" s="6"/>
      <c r="I3358" s="3"/>
      <c r="J3358" s="6"/>
      <c r="K3358" s="3"/>
      <c r="L3358" s="3"/>
      <c r="M3358" s="3"/>
      <c r="N3358" s="6"/>
      <c r="O3358" s="3"/>
      <c r="P3358" s="6"/>
      <c r="Q3358" s="6"/>
      <c r="R3358" s="6"/>
      <c r="S3358" s="3"/>
      <c r="T3358" s="3"/>
      <c r="U3358" s="35"/>
      <c r="V3358" s="3"/>
      <c r="W3358" s="3"/>
      <c r="X3358" s="3"/>
      <c r="Y3358" s="6"/>
      <c r="Z3358" s="34"/>
      <c r="AA3358" s="34"/>
      <c r="AB3358" s="35"/>
      <c r="AC3358" s="34"/>
      <c r="AD3358" s="6"/>
      <c r="AE3358" s="3"/>
      <c r="AF3358" s="3"/>
      <c r="AG3358" s="6"/>
      <c r="AH3358" s="6"/>
      <c r="AI3358" s="3"/>
      <c r="AJ3358" s="3"/>
      <c r="AK3358" s="3"/>
      <c r="AL3358" s="3"/>
      <c r="AM3358" s="6"/>
      <c r="AN3358" s="35"/>
      <c r="AO3358" s="35"/>
      <c r="AP3358" s="3"/>
      <c r="AQ3358" s="35"/>
      <c r="AR3358" s="3"/>
      <c r="AS3358" s="3"/>
      <c r="AT3358" s="6"/>
      <c r="AU3358" s="6"/>
      <c r="AV3358" s="6"/>
      <c r="AW3358" s="3"/>
      <c r="AX3358" s="3"/>
      <c r="AY3358" s="3"/>
      <c r="AZ3358" s="35"/>
      <c r="BA3358" s="3"/>
      <c r="BB3358" s="3"/>
      <c r="BC3358" s="3"/>
      <c r="BD3358" s="3"/>
      <c r="BE3358" s="3"/>
      <c r="BF3358" s="35"/>
      <c r="BG3358" s="3"/>
      <c r="BH3358" s="3"/>
      <c r="BI3358" s="3"/>
      <c r="BJ3358" s="3"/>
      <c r="BK3358" s="35"/>
      <c r="BL3358" s="35"/>
      <c r="BM3358" s="35"/>
      <c r="BN3358" s="3"/>
      <c r="BO3358" s="3"/>
      <c r="BP3358" s="3"/>
      <c r="BQ3358" s="3"/>
      <c r="BR3358" s="3"/>
      <c r="BS3358" s="3"/>
      <c r="BT3358" s="3"/>
      <c r="BU3358" s="3"/>
      <c r="BV3358" s="3"/>
      <c r="BW3358" s="3"/>
      <c r="BX3358" s="3"/>
      <c r="BY3358" s="3">
        <v>1975</v>
      </c>
      <c r="BZ3358" s="12" t="s">
        <v>2814</v>
      </c>
      <c r="CA3358" s="26" t="s">
        <v>2395</v>
      </c>
      <c r="CB3358" s="26" t="s">
        <v>3307</v>
      </c>
      <c r="CC3358" s="26" t="s">
        <v>2351</v>
      </c>
      <c r="CD3358" s="3"/>
      <c r="CE3358" s="3"/>
      <c r="CF3358" s="7"/>
      <c r="CU3358" s="1"/>
      <c r="CV3358" s="1"/>
      <c r="CW3358" s="1"/>
      <c r="DD3358" s="1"/>
      <c r="DF3358" s="1"/>
      <c r="DH3358"/>
      <c r="DJ3358" s="1"/>
      <c r="DP3358"/>
      <c r="DW3358" s="1"/>
      <c r="DX3358" s="1"/>
      <c r="DY3358" s="1"/>
      <c r="DZ3358" s="1"/>
      <c r="EA3358" s="1"/>
      <c r="EB3358" s="1"/>
      <c r="EC3358" s="1"/>
      <c r="EH3358"/>
      <c r="ER3358" s="1"/>
      <c r="ET3358" s="1"/>
      <c r="EV3358"/>
      <c r="EW3358"/>
      <c r="FH3358" s="1"/>
      <c r="FI3358" s="1"/>
      <c r="PD3358" s="2"/>
      <c r="PE3358" s="2"/>
      <c r="PF3358" s="2"/>
      <c r="PG3358" s="2"/>
      <c r="PH3358" s="2"/>
      <c r="PI3358" s="2"/>
      <c r="PJ3358" s="2"/>
      <c r="PK3358" s="2"/>
      <c r="PL3358" s="2"/>
      <c r="PM3358" s="2"/>
      <c r="PN3358" s="2"/>
      <c r="PO3358" s="2"/>
    </row>
    <row r="3359" spans="1:431" ht="98" hidden="1" x14ac:dyDescent="0.15">
      <c r="A3359" s="41" t="s">
        <v>3304</v>
      </c>
      <c r="B3359" s="3"/>
      <c r="C3359" s="34"/>
      <c r="D3359" s="34"/>
      <c r="E3359" s="3"/>
      <c r="F3359" s="6"/>
      <c r="G3359" s="6"/>
      <c r="H3359" s="6"/>
      <c r="I3359" s="3"/>
      <c r="J3359" s="6"/>
      <c r="K3359" s="3"/>
      <c r="L3359" s="3"/>
      <c r="M3359" s="3"/>
      <c r="N3359" s="6"/>
      <c r="O3359" s="3"/>
      <c r="P3359" s="6"/>
      <c r="Q3359" s="6"/>
      <c r="R3359" s="6"/>
      <c r="S3359" s="3"/>
      <c r="T3359" s="3"/>
      <c r="U3359" s="35"/>
      <c r="V3359" s="3"/>
      <c r="W3359" s="3"/>
      <c r="X3359" s="3"/>
      <c r="Y3359" s="6"/>
      <c r="Z3359" s="34"/>
      <c r="AA3359" s="34"/>
      <c r="AB3359" s="35"/>
      <c r="AC3359" s="34"/>
      <c r="AD3359" s="6"/>
      <c r="AE3359" s="3"/>
      <c r="AF3359" s="3"/>
      <c r="AG3359" s="6"/>
      <c r="AH3359" s="6"/>
      <c r="AI3359" s="3"/>
      <c r="AJ3359" s="3"/>
      <c r="AK3359" s="3"/>
      <c r="AL3359" s="3"/>
      <c r="AM3359" s="6"/>
      <c r="AN3359" s="35"/>
      <c r="AO3359" s="35"/>
      <c r="AP3359" s="3"/>
      <c r="AQ3359" s="35"/>
      <c r="AR3359" s="3"/>
      <c r="AS3359" s="3"/>
      <c r="AT3359" s="6"/>
      <c r="AU3359" s="6"/>
      <c r="AV3359" s="6"/>
      <c r="AW3359" s="3"/>
      <c r="AX3359" s="3"/>
      <c r="AY3359" s="3"/>
      <c r="AZ3359" s="35"/>
      <c r="BA3359" s="3"/>
      <c r="BB3359" s="3"/>
      <c r="BC3359" s="3"/>
      <c r="BD3359" s="3"/>
      <c r="BE3359" s="3"/>
      <c r="BF3359" s="35"/>
      <c r="BG3359" s="3"/>
      <c r="BH3359" s="3"/>
      <c r="BI3359" s="3"/>
      <c r="BJ3359" s="3"/>
      <c r="BK3359" s="35"/>
      <c r="BL3359" s="35"/>
      <c r="BM3359" s="35"/>
      <c r="BN3359" s="3"/>
      <c r="BO3359" s="3"/>
      <c r="BP3359" s="3"/>
      <c r="BQ3359" s="3"/>
      <c r="BR3359" s="3"/>
      <c r="BS3359" s="3"/>
      <c r="BT3359" s="3"/>
      <c r="BU3359" s="3"/>
      <c r="BV3359" s="3"/>
      <c r="BW3359" s="3"/>
      <c r="BX3359" s="3"/>
      <c r="BY3359" s="3">
        <v>1975</v>
      </c>
      <c r="BZ3359" s="12" t="s">
        <v>2814</v>
      </c>
      <c r="CA3359" s="26" t="s">
        <v>2395</v>
      </c>
      <c r="CB3359" s="26" t="s">
        <v>3307</v>
      </c>
      <c r="CC3359" s="26" t="s">
        <v>2351</v>
      </c>
      <c r="CD3359" s="3"/>
      <c r="CE3359" s="3"/>
      <c r="CF3359" s="7"/>
      <c r="CU3359" s="1"/>
      <c r="CV3359" s="1"/>
      <c r="CW3359" s="1"/>
      <c r="DD3359" s="1"/>
      <c r="DF3359" s="1"/>
      <c r="DH3359"/>
      <c r="DJ3359" s="1"/>
      <c r="DP3359"/>
      <c r="DW3359" s="1"/>
      <c r="DX3359" s="1"/>
      <c r="DY3359" s="1"/>
      <c r="DZ3359" s="1"/>
      <c r="EA3359" s="1"/>
      <c r="EB3359" s="1"/>
      <c r="EC3359" s="1"/>
      <c r="EH3359"/>
      <c r="ER3359" s="1"/>
      <c r="ET3359" s="1"/>
      <c r="EV3359"/>
      <c r="EW3359"/>
      <c r="FH3359" s="1"/>
      <c r="FI3359" s="1"/>
      <c r="PD3359" s="2"/>
      <c r="PE3359" s="2"/>
      <c r="PF3359" s="2"/>
      <c r="PG3359" s="2"/>
      <c r="PH3359" s="2"/>
      <c r="PI3359" s="2"/>
      <c r="PJ3359" s="2"/>
      <c r="PK3359" s="2"/>
      <c r="PL3359" s="2"/>
      <c r="PM3359" s="2"/>
      <c r="PN3359" s="2"/>
      <c r="PO3359" s="2"/>
    </row>
    <row r="3360" spans="1:431" ht="98" hidden="1" x14ac:dyDescent="0.15">
      <c r="A3360" s="41" t="s">
        <v>3305</v>
      </c>
      <c r="B3360" s="3"/>
      <c r="C3360" s="34"/>
      <c r="D3360" s="34"/>
      <c r="E3360" s="3"/>
      <c r="F3360" s="6"/>
      <c r="G3360" s="6"/>
      <c r="H3360" s="6"/>
      <c r="I3360" s="3"/>
      <c r="J3360" s="6"/>
      <c r="K3360" s="3"/>
      <c r="L3360" s="3"/>
      <c r="M3360" s="3"/>
      <c r="N3360" s="6"/>
      <c r="O3360" s="3"/>
      <c r="P3360" s="6"/>
      <c r="Q3360" s="6"/>
      <c r="R3360" s="6"/>
      <c r="S3360" s="3"/>
      <c r="T3360" s="3"/>
      <c r="U3360" s="35"/>
      <c r="V3360" s="3"/>
      <c r="W3360" s="3"/>
      <c r="X3360" s="3"/>
      <c r="Y3360" s="6"/>
      <c r="Z3360" s="34"/>
      <c r="AA3360" s="34"/>
      <c r="AB3360" s="35"/>
      <c r="AC3360" s="34"/>
      <c r="AD3360" s="6"/>
      <c r="AE3360" s="3"/>
      <c r="AF3360" s="3"/>
      <c r="AG3360" s="6"/>
      <c r="AH3360" s="6"/>
      <c r="AI3360" s="3"/>
      <c r="AJ3360" s="3"/>
      <c r="AK3360" s="3"/>
      <c r="AL3360" s="3"/>
      <c r="AM3360" s="6"/>
      <c r="AN3360" s="35"/>
      <c r="AO3360" s="35"/>
      <c r="AP3360" s="3"/>
      <c r="AQ3360" s="35"/>
      <c r="AR3360" s="3"/>
      <c r="AS3360" s="3"/>
      <c r="AT3360" s="6"/>
      <c r="AU3360" s="6"/>
      <c r="AV3360" s="6"/>
      <c r="AW3360" s="3"/>
      <c r="AX3360" s="3"/>
      <c r="AY3360" s="3"/>
      <c r="AZ3360" s="35"/>
      <c r="BA3360" s="3"/>
      <c r="BB3360" s="3"/>
      <c r="BC3360" s="3"/>
      <c r="BD3360" s="3"/>
      <c r="BE3360" s="3"/>
      <c r="BF3360" s="35"/>
      <c r="BG3360" s="3"/>
      <c r="BH3360" s="3"/>
      <c r="BI3360" s="3"/>
      <c r="BJ3360" s="3"/>
      <c r="BK3360" s="35"/>
      <c r="BL3360" s="35"/>
      <c r="BM3360" s="35"/>
      <c r="BN3360" s="3"/>
      <c r="BO3360" s="3"/>
      <c r="BP3360" s="3"/>
      <c r="BQ3360" s="3"/>
      <c r="BR3360" s="3"/>
      <c r="BS3360" s="3"/>
      <c r="BT3360" s="3"/>
      <c r="BU3360" s="3"/>
      <c r="BV3360" s="3"/>
      <c r="BW3360" s="3"/>
      <c r="BX3360" s="3"/>
      <c r="BY3360" s="3">
        <v>1975</v>
      </c>
      <c r="BZ3360" s="12" t="s">
        <v>2814</v>
      </c>
      <c r="CA3360" s="26" t="s">
        <v>2395</v>
      </c>
      <c r="CB3360" s="26" t="s">
        <v>3307</v>
      </c>
      <c r="CC3360" s="26" t="s">
        <v>2351</v>
      </c>
      <c r="CD3360" s="3"/>
      <c r="CE3360" s="3"/>
      <c r="CF3360" s="7"/>
      <c r="CU3360" s="1"/>
      <c r="CV3360" s="1"/>
      <c r="CW3360" s="1"/>
      <c r="DD3360" s="1"/>
      <c r="DF3360" s="1"/>
      <c r="DH3360"/>
      <c r="DJ3360" s="1"/>
      <c r="DP3360"/>
      <c r="DW3360" s="1"/>
      <c r="DX3360" s="1"/>
      <c r="DY3360" s="1"/>
      <c r="DZ3360" s="1"/>
      <c r="EA3360" s="1"/>
      <c r="EB3360" s="1"/>
      <c r="EC3360" s="1"/>
      <c r="EH3360"/>
      <c r="ER3360" s="1"/>
      <c r="ET3360" s="1"/>
      <c r="EV3360"/>
      <c r="EW3360"/>
      <c r="FH3360" s="1"/>
      <c r="FI3360" s="1"/>
      <c r="PD3360" s="2"/>
      <c r="PE3360" s="2"/>
      <c r="PF3360" s="2"/>
      <c r="PG3360" s="2"/>
      <c r="PH3360" s="2"/>
      <c r="PI3360" s="2"/>
      <c r="PJ3360" s="2"/>
      <c r="PK3360" s="2"/>
      <c r="PL3360" s="2"/>
      <c r="PM3360" s="2"/>
      <c r="PN3360" s="2"/>
      <c r="PO3360" s="2"/>
    </row>
    <row r="3361" spans="1:431" ht="98" hidden="1" x14ac:dyDescent="0.15">
      <c r="A3361" s="43" t="s">
        <v>3306</v>
      </c>
      <c r="B3361" s="12"/>
      <c r="C3361" s="37"/>
      <c r="D3361" s="37"/>
      <c r="E3361" s="12"/>
      <c r="F3361" s="11"/>
      <c r="G3361" s="11"/>
      <c r="H3361" s="11"/>
      <c r="I3361" s="12"/>
      <c r="J3361" s="11"/>
      <c r="K3361" s="12"/>
      <c r="L3361" s="12"/>
      <c r="M3361" s="12"/>
      <c r="N3361" s="11"/>
      <c r="O3361" s="12"/>
      <c r="P3361" s="11"/>
      <c r="Q3361" s="11"/>
      <c r="R3361" s="11"/>
      <c r="S3361" s="12"/>
      <c r="T3361" s="12"/>
      <c r="U3361" s="38"/>
      <c r="V3361" s="12"/>
      <c r="W3361" s="12"/>
      <c r="X3361" s="12"/>
      <c r="Y3361" s="11"/>
      <c r="Z3361" s="37"/>
      <c r="AA3361" s="37"/>
      <c r="AB3361" s="38"/>
      <c r="AC3361" s="37"/>
      <c r="AD3361" s="11"/>
      <c r="AE3361" s="12"/>
      <c r="AF3361" s="12"/>
      <c r="AG3361" s="11"/>
      <c r="AH3361" s="11"/>
      <c r="AI3361" s="12"/>
      <c r="AJ3361" s="12"/>
      <c r="AK3361" s="12"/>
      <c r="AL3361" s="12"/>
      <c r="AM3361" s="11"/>
      <c r="AN3361" s="38"/>
      <c r="AO3361" s="38"/>
      <c r="AP3361" s="12"/>
      <c r="AQ3361" s="38"/>
      <c r="AR3361" s="12"/>
      <c r="AS3361" s="12"/>
      <c r="AT3361" s="11"/>
      <c r="AU3361" s="11"/>
      <c r="AV3361" s="11"/>
      <c r="AW3361" s="12"/>
      <c r="AX3361" s="12"/>
      <c r="AY3361" s="12"/>
      <c r="AZ3361" s="38"/>
      <c r="BA3361" s="12"/>
      <c r="BB3361" s="12"/>
      <c r="BC3361" s="12"/>
      <c r="BD3361" s="12"/>
      <c r="BE3361" s="12"/>
      <c r="BF3361" s="38"/>
      <c r="BG3361" s="12"/>
      <c r="BH3361" s="12"/>
      <c r="BI3361" s="12"/>
      <c r="BJ3361" s="12"/>
      <c r="BK3361" s="38"/>
      <c r="BL3361" s="38"/>
      <c r="BM3361" s="38"/>
      <c r="BN3361" s="12"/>
      <c r="BO3361" s="12"/>
      <c r="BP3361" s="12"/>
      <c r="BQ3361" s="12"/>
      <c r="BR3361" s="12"/>
      <c r="BS3361" s="12"/>
      <c r="BT3361" s="12"/>
      <c r="BU3361" s="12"/>
      <c r="BV3361" s="12"/>
      <c r="BW3361" s="12"/>
      <c r="BX3361" s="12"/>
      <c r="BY3361" s="3">
        <v>1975</v>
      </c>
      <c r="BZ3361" s="12" t="s">
        <v>2814</v>
      </c>
      <c r="CA3361" s="26" t="s">
        <v>2395</v>
      </c>
      <c r="CB3361" s="26" t="s">
        <v>3307</v>
      </c>
      <c r="CC3361" s="26" t="s">
        <v>2351</v>
      </c>
      <c r="CD3361" s="12"/>
      <c r="CE3361" s="12"/>
      <c r="CF3361" s="13"/>
      <c r="CU3361" s="1"/>
      <c r="CV3361" s="1"/>
      <c r="CW3361" s="1"/>
      <c r="DD3361" s="1"/>
      <c r="DF3361" s="1"/>
      <c r="DH3361"/>
      <c r="DJ3361" s="1"/>
      <c r="DP3361"/>
      <c r="DW3361" s="1"/>
      <c r="DX3361" s="1"/>
      <c r="DY3361" s="1"/>
      <c r="DZ3361" s="1"/>
      <c r="EA3361" s="1"/>
      <c r="EB3361" s="1"/>
      <c r="EC3361" s="1"/>
      <c r="EH3361"/>
      <c r="ER3361" s="1"/>
      <c r="ET3361" s="1"/>
      <c r="EV3361"/>
      <c r="EW3361"/>
      <c r="FH3361" s="1"/>
      <c r="FI3361" s="1"/>
      <c r="PD3361" s="2"/>
      <c r="PE3361" s="2"/>
      <c r="PF3361" s="2"/>
      <c r="PG3361" s="2"/>
      <c r="PH3361" s="2"/>
      <c r="PI3361" s="2"/>
      <c r="PJ3361" s="2"/>
      <c r="PK3361" s="2"/>
      <c r="PL3361" s="2"/>
      <c r="PM3361" s="2"/>
      <c r="PN3361" s="2"/>
      <c r="PO3361" s="2"/>
    </row>
    <row r="3362" spans="1:431" ht="98" hidden="1" x14ac:dyDescent="0.15">
      <c r="A3362" s="41" t="s">
        <v>3308</v>
      </c>
      <c r="B3362" s="3"/>
      <c r="C3362" s="34"/>
      <c r="D3362" s="34"/>
      <c r="E3362" s="3"/>
      <c r="F3362" s="6"/>
      <c r="G3362" s="6"/>
      <c r="H3362" s="6"/>
      <c r="I3362" s="3"/>
      <c r="J3362" s="6"/>
      <c r="K3362" s="3"/>
      <c r="L3362" s="3"/>
      <c r="M3362" s="3"/>
      <c r="N3362" s="6"/>
      <c r="O3362" s="3"/>
      <c r="P3362" s="6"/>
      <c r="Q3362" s="6"/>
      <c r="R3362" s="6"/>
      <c r="S3362" s="3"/>
      <c r="T3362" s="3"/>
      <c r="U3362" s="35"/>
      <c r="V3362" s="3"/>
      <c r="W3362" s="3"/>
      <c r="X3362" s="3"/>
      <c r="Y3362" s="6"/>
      <c r="Z3362" s="34"/>
      <c r="AA3362" s="34"/>
      <c r="AB3362" s="35"/>
      <c r="AC3362" s="34"/>
      <c r="AD3362" s="6"/>
      <c r="AE3362" s="3"/>
      <c r="AF3362" s="3"/>
      <c r="AG3362" s="6"/>
      <c r="AH3362" s="6"/>
      <c r="AI3362" s="3"/>
      <c r="AJ3362" s="3"/>
      <c r="AK3362" s="3"/>
      <c r="AL3362" s="3"/>
      <c r="AM3362" s="6"/>
      <c r="AN3362" s="35"/>
      <c r="AO3362" s="35"/>
      <c r="AP3362" s="3"/>
      <c r="AQ3362" s="35"/>
      <c r="AR3362" s="3"/>
      <c r="AS3362" s="3"/>
      <c r="AT3362" s="6"/>
      <c r="AU3362" s="6"/>
      <c r="AV3362" s="6"/>
      <c r="AW3362" s="3"/>
      <c r="AX3362" s="3"/>
      <c r="AY3362" s="3"/>
      <c r="AZ3362" s="35"/>
      <c r="BA3362" s="3"/>
      <c r="BB3362" s="3"/>
      <c r="BC3362" s="3"/>
      <c r="BD3362" s="3"/>
      <c r="BE3362" s="3"/>
      <c r="BF3362" s="35"/>
      <c r="BG3362" s="3"/>
      <c r="BH3362" s="3"/>
      <c r="BI3362" s="3"/>
      <c r="BJ3362" s="3"/>
      <c r="BK3362" s="35"/>
      <c r="BL3362" s="35"/>
      <c r="BM3362" s="35"/>
      <c r="BN3362" s="3"/>
      <c r="BO3362" s="3"/>
      <c r="BP3362" s="3"/>
      <c r="BQ3362" s="3"/>
      <c r="BR3362" s="3"/>
      <c r="BS3362" s="3"/>
      <c r="BT3362" s="3"/>
      <c r="BU3362" s="3"/>
      <c r="BV3362" s="3"/>
      <c r="BW3362" s="3"/>
      <c r="BX3362" s="3"/>
      <c r="BY3362" s="3">
        <v>1975</v>
      </c>
      <c r="BZ3362" s="12" t="s">
        <v>2814</v>
      </c>
      <c r="CA3362" s="26" t="s">
        <v>2343</v>
      </c>
      <c r="CB3362" s="26" t="s">
        <v>3334</v>
      </c>
      <c r="CC3362" s="26" t="s">
        <v>2383</v>
      </c>
      <c r="CD3362" s="3"/>
      <c r="CE3362" s="3"/>
      <c r="CF3362" s="7"/>
      <c r="CU3362" s="1"/>
      <c r="CV3362" s="1"/>
      <c r="CW3362" s="1"/>
      <c r="DD3362" s="1"/>
      <c r="DF3362" s="1"/>
      <c r="DH3362"/>
      <c r="DJ3362" s="1"/>
      <c r="DP3362"/>
      <c r="DW3362" s="1"/>
      <c r="DX3362" s="1"/>
      <c r="DY3362" s="1"/>
      <c r="DZ3362" s="1"/>
      <c r="EA3362" s="1"/>
      <c r="EB3362" s="1"/>
      <c r="EC3362" s="1"/>
      <c r="EH3362"/>
      <c r="ER3362" s="1"/>
      <c r="ET3362" s="1"/>
      <c r="EV3362"/>
      <c r="EW3362"/>
      <c r="FH3362" s="1"/>
      <c r="FI3362" s="1"/>
      <c r="PD3362" s="2"/>
      <c r="PE3362" s="2"/>
      <c r="PF3362" s="2"/>
      <c r="PG3362" s="2"/>
      <c r="PH3362" s="2"/>
      <c r="PI3362" s="2"/>
      <c r="PJ3362" s="2"/>
      <c r="PK3362" s="2"/>
      <c r="PL3362" s="2"/>
      <c r="PM3362" s="2"/>
      <c r="PN3362" s="2"/>
      <c r="PO3362" s="2"/>
    </row>
    <row r="3363" spans="1:431" ht="98" hidden="1" x14ac:dyDescent="0.15">
      <c r="A3363" s="41" t="s">
        <v>3309</v>
      </c>
      <c r="B3363" s="3"/>
      <c r="C3363" s="34"/>
      <c r="D3363" s="34"/>
      <c r="E3363" s="3"/>
      <c r="F3363" s="6"/>
      <c r="G3363" s="6"/>
      <c r="H3363" s="6"/>
      <c r="I3363" s="3"/>
      <c r="J3363" s="6"/>
      <c r="K3363" s="3"/>
      <c r="L3363" s="3"/>
      <c r="M3363" s="3"/>
      <c r="N3363" s="6"/>
      <c r="O3363" s="3"/>
      <c r="P3363" s="6"/>
      <c r="Q3363" s="6"/>
      <c r="R3363" s="6"/>
      <c r="S3363" s="3"/>
      <c r="T3363" s="3"/>
      <c r="U3363" s="35"/>
      <c r="V3363" s="3"/>
      <c r="W3363" s="3"/>
      <c r="X3363" s="3"/>
      <c r="Y3363" s="6"/>
      <c r="Z3363" s="34"/>
      <c r="AA3363" s="34"/>
      <c r="AB3363" s="35"/>
      <c r="AC3363" s="34"/>
      <c r="AD3363" s="6"/>
      <c r="AE3363" s="3"/>
      <c r="AF3363" s="3"/>
      <c r="AG3363" s="6"/>
      <c r="AH3363" s="6"/>
      <c r="AI3363" s="3"/>
      <c r="AJ3363" s="3"/>
      <c r="AK3363" s="3"/>
      <c r="AL3363" s="3"/>
      <c r="AM3363" s="6"/>
      <c r="AN3363" s="35"/>
      <c r="AO3363" s="35"/>
      <c r="AP3363" s="3"/>
      <c r="AQ3363" s="35"/>
      <c r="AR3363" s="3"/>
      <c r="AS3363" s="3"/>
      <c r="AT3363" s="6"/>
      <c r="AU3363" s="6"/>
      <c r="AV3363" s="6"/>
      <c r="AW3363" s="3"/>
      <c r="AX3363" s="3"/>
      <c r="AY3363" s="3"/>
      <c r="AZ3363" s="35"/>
      <c r="BA3363" s="3"/>
      <c r="BB3363" s="3"/>
      <c r="BC3363" s="3"/>
      <c r="BD3363" s="3"/>
      <c r="BE3363" s="3"/>
      <c r="BF3363" s="35"/>
      <c r="BG3363" s="3"/>
      <c r="BH3363" s="3"/>
      <c r="BI3363" s="3"/>
      <c r="BJ3363" s="3"/>
      <c r="BK3363" s="35"/>
      <c r="BL3363" s="35"/>
      <c r="BM3363" s="35"/>
      <c r="BN3363" s="3"/>
      <c r="BO3363" s="3"/>
      <c r="BP3363" s="3"/>
      <c r="BQ3363" s="3"/>
      <c r="BR3363" s="3"/>
      <c r="BS3363" s="3"/>
      <c r="BT3363" s="3"/>
      <c r="BU3363" s="3"/>
      <c r="BV3363" s="3"/>
      <c r="BW3363" s="3"/>
      <c r="BX3363" s="3"/>
      <c r="BY3363" s="3">
        <v>1975</v>
      </c>
      <c r="BZ3363" s="12" t="s">
        <v>2814</v>
      </c>
      <c r="CA3363" s="26" t="s">
        <v>2343</v>
      </c>
      <c r="CB3363" s="26" t="s">
        <v>3334</v>
      </c>
      <c r="CC3363" s="26" t="s">
        <v>2383</v>
      </c>
      <c r="CD3363" s="3"/>
      <c r="CE3363" s="3"/>
      <c r="CF3363" s="7"/>
      <c r="CU3363" s="1"/>
      <c r="CV3363" s="1"/>
      <c r="CW3363" s="1"/>
      <c r="DD3363" s="1"/>
      <c r="DF3363" s="1"/>
      <c r="DH3363"/>
      <c r="DJ3363" s="1"/>
      <c r="DP3363"/>
      <c r="DW3363" s="1"/>
      <c r="DX3363" s="1"/>
      <c r="DY3363" s="1"/>
      <c r="DZ3363" s="1"/>
      <c r="EA3363" s="1"/>
      <c r="EB3363" s="1"/>
      <c r="EC3363" s="1"/>
      <c r="EH3363"/>
      <c r="ER3363" s="1"/>
      <c r="ET3363" s="1"/>
      <c r="EV3363"/>
      <c r="EW3363"/>
      <c r="FH3363" s="1"/>
      <c r="FI3363" s="1"/>
      <c r="PD3363" s="2"/>
      <c r="PE3363" s="2"/>
      <c r="PF3363" s="2"/>
      <c r="PG3363" s="2"/>
      <c r="PH3363" s="2"/>
      <c r="PI3363" s="2"/>
      <c r="PJ3363" s="2"/>
      <c r="PK3363" s="2"/>
      <c r="PL3363" s="2"/>
      <c r="PM3363" s="2"/>
      <c r="PN3363" s="2"/>
      <c r="PO3363" s="2"/>
    </row>
    <row r="3364" spans="1:431" ht="98" hidden="1" x14ac:dyDescent="0.15">
      <c r="A3364" s="41" t="s">
        <v>3310</v>
      </c>
      <c r="B3364" s="3"/>
      <c r="C3364" s="34"/>
      <c r="D3364" s="34"/>
      <c r="E3364" s="3"/>
      <c r="F3364" s="6"/>
      <c r="G3364" s="6"/>
      <c r="H3364" s="6"/>
      <c r="I3364" s="3"/>
      <c r="J3364" s="6"/>
      <c r="K3364" s="3"/>
      <c r="L3364" s="3"/>
      <c r="M3364" s="3"/>
      <c r="N3364" s="6"/>
      <c r="O3364" s="3"/>
      <c r="P3364" s="6"/>
      <c r="Q3364" s="6"/>
      <c r="R3364" s="6"/>
      <c r="S3364" s="3"/>
      <c r="T3364" s="3"/>
      <c r="U3364" s="35"/>
      <c r="V3364" s="3"/>
      <c r="W3364" s="3"/>
      <c r="X3364" s="3"/>
      <c r="Y3364" s="6"/>
      <c r="Z3364" s="34"/>
      <c r="AA3364" s="34"/>
      <c r="AB3364" s="35"/>
      <c r="AC3364" s="34"/>
      <c r="AD3364" s="6"/>
      <c r="AE3364" s="3"/>
      <c r="AF3364" s="3"/>
      <c r="AG3364" s="6"/>
      <c r="AH3364" s="6"/>
      <c r="AI3364" s="3"/>
      <c r="AJ3364" s="3"/>
      <c r="AK3364" s="3"/>
      <c r="AL3364" s="3"/>
      <c r="AM3364" s="6"/>
      <c r="AN3364" s="35"/>
      <c r="AO3364" s="35"/>
      <c r="AP3364" s="3"/>
      <c r="AQ3364" s="35"/>
      <c r="AR3364" s="3"/>
      <c r="AS3364" s="3"/>
      <c r="AT3364" s="6"/>
      <c r="AU3364" s="6"/>
      <c r="AV3364" s="6"/>
      <c r="AW3364" s="3"/>
      <c r="AX3364" s="3"/>
      <c r="AY3364" s="3"/>
      <c r="AZ3364" s="35"/>
      <c r="BA3364" s="3"/>
      <c r="BB3364" s="3"/>
      <c r="BC3364" s="3"/>
      <c r="BD3364" s="3"/>
      <c r="BE3364" s="3"/>
      <c r="BF3364" s="35"/>
      <c r="BG3364" s="3"/>
      <c r="BH3364" s="3"/>
      <c r="BI3364" s="3"/>
      <c r="BJ3364" s="3"/>
      <c r="BK3364" s="35"/>
      <c r="BL3364" s="35"/>
      <c r="BM3364" s="35"/>
      <c r="BN3364" s="3"/>
      <c r="BO3364" s="3"/>
      <c r="BP3364" s="3"/>
      <c r="BQ3364" s="3"/>
      <c r="BR3364" s="3"/>
      <c r="BS3364" s="3"/>
      <c r="BT3364" s="3"/>
      <c r="BU3364" s="3"/>
      <c r="BV3364" s="3"/>
      <c r="BW3364" s="3"/>
      <c r="BX3364" s="3"/>
      <c r="BY3364" s="3">
        <v>1975</v>
      </c>
      <c r="BZ3364" s="12" t="s">
        <v>2814</v>
      </c>
      <c r="CA3364" s="26" t="s">
        <v>2343</v>
      </c>
      <c r="CB3364" s="26" t="s">
        <v>3334</v>
      </c>
      <c r="CC3364" s="26" t="s">
        <v>2383</v>
      </c>
      <c r="CD3364" s="3"/>
      <c r="CE3364" s="3"/>
      <c r="CF3364" s="7"/>
      <c r="CU3364" s="1"/>
      <c r="CV3364" s="1"/>
      <c r="CW3364" s="1"/>
      <c r="DD3364" s="1"/>
      <c r="DF3364" s="1"/>
      <c r="DH3364"/>
      <c r="DJ3364" s="1"/>
      <c r="DP3364"/>
      <c r="DW3364" s="1"/>
      <c r="DX3364" s="1"/>
      <c r="DY3364" s="1"/>
      <c r="DZ3364" s="1"/>
      <c r="EA3364" s="1"/>
      <c r="EB3364" s="1"/>
      <c r="EC3364" s="1"/>
      <c r="EH3364"/>
      <c r="ER3364" s="1"/>
      <c r="ET3364" s="1"/>
      <c r="EV3364"/>
      <c r="EW3364"/>
      <c r="FH3364" s="1"/>
      <c r="FI3364" s="1"/>
      <c r="PD3364" s="2"/>
      <c r="PE3364" s="2"/>
      <c r="PF3364" s="2"/>
      <c r="PG3364" s="2"/>
      <c r="PH3364" s="2"/>
      <c r="PI3364" s="2"/>
      <c r="PJ3364" s="2"/>
      <c r="PK3364" s="2"/>
      <c r="PL3364" s="2"/>
      <c r="PM3364" s="2"/>
      <c r="PN3364" s="2"/>
      <c r="PO3364" s="2"/>
    </row>
    <row r="3365" spans="1:431" ht="98" hidden="1" x14ac:dyDescent="0.15">
      <c r="A3365" s="41" t="s">
        <v>3311</v>
      </c>
      <c r="B3365" s="3"/>
      <c r="C3365" s="34"/>
      <c r="D3365" s="34"/>
      <c r="E3365" s="3"/>
      <c r="F3365" s="6"/>
      <c r="G3365" s="6"/>
      <c r="H3365" s="6"/>
      <c r="I3365" s="3"/>
      <c r="J3365" s="6"/>
      <c r="K3365" s="3"/>
      <c r="L3365" s="3"/>
      <c r="M3365" s="3"/>
      <c r="N3365" s="6"/>
      <c r="O3365" s="3"/>
      <c r="P3365" s="6"/>
      <c r="Q3365" s="6"/>
      <c r="R3365" s="6"/>
      <c r="S3365" s="3"/>
      <c r="T3365" s="3"/>
      <c r="U3365" s="35"/>
      <c r="V3365" s="3"/>
      <c r="W3365" s="3"/>
      <c r="X3365" s="3"/>
      <c r="Y3365" s="6"/>
      <c r="Z3365" s="34"/>
      <c r="AA3365" s="34"/>
      <c r="AB3365" s="35"/>
      <c r="AC3365" s="34"/>
      <c r="AD3365" s="6"/>
      <c r="AE3365" s="3"/>
      <c r="AF3365" s="3"/>
      <c r="AG3365" s="6"/>
      <c r="AH3365" s="6"/>
      <c r="AI3365" s="3"/>
      <c r="AJ3365" s="3"/>
      <c r="AK3365" s="3"/>
      <c r="AL3365" s="3"/>
      <c r="AM3365" s="6"/>
      <c r="AN3365" s="35"/>
      <c r="AO3365" s="35"/>
      <c r="AP3365" s="3"/>
      <c r="AQ3365" s="35"/>
      <c r="AR3365" s="3"/>
      <c r="AS3365" s="3"/>
      <c r="AT3365" s="6"/>
      <c r="AU3365" s="6"/>
      <c r="AV3365" s="6"/>
      <c r="AW3365" s="3"/>
      <c r="AX3365" s="3"/>
      <c r="AY3365" s="3"/>
      <c r="AZ3365" s="35"/>
      <c r="BA3365" s="3"/>
      <c r="BB3365" s="3"/>
      <c r="BC3365" s="3"/>
      <c r="BD3365" s="3"/>
      <c r="BE3365" s="3"/>
      <c r="BF3365" s="35"/>
      <c r="BG3365" s="3"/>
      <c r="BH3365" s="3"/>
      <c r="BI3365" s="3"/>
      <c r="BJ3365" s="3"/>
      <c r="BK3365" s="35"/>
      <c r="BL3365" s="35"/>
      <c r="BM3365" s="35"/>
      <c r="BN3365" s="3"/>
      <c r="BO3365" s="3"/>
      <c r="BP3365" s="3"/>
      <c r="BQ3365" s="3"/>
      <c r="BR3365" s="3"/>
      <c r="BS3365" s="3"/>
      <c r="BT3365" s="3"/>
      <c r="BU3365" s="3"/>
      <c r="BV3365" s="3"/>
      <c r="BW3365" s="3"/>
      <c r="BX3365" s="3"/>
      <c r="BY3365" s="3">
        <v>1975</v>
      </c>
      <c r="BZ3365" s="12" t="s">
        <v>2814</v>
      </c>
      <c r="CA3365" s="26" t="s">
        <v>2343</v>
      </c>
      <c r="CB3365" s="26" t="s">
        <v>3334</v>
      </c>
      <c r="CC3365" s="26" t="s">
        <v>2383</v>
      </c>
      <c r="CD3365" s="3"/>
      <c r="CE3365" s="3"/>
      <c r="CF3365" s="7"/>
      <c r="CU3365" s="1"/>
      <c r="CV3365" s="1"/>
      <c r="CW3365" s="1"/>
      <c r="DD3365" s="1"/>
      <c r="DF3365" s="1"/>
      <c r="DH3365"/>
      <c r="DJ3365" s="1"/>
      <c r="DP3365"/>
      <c r="DW3365" s="1"/>
      <c r="DX3365" s="1"/>
      <c r="DY3365" s="1"/>
      <c r="DZ3365" s="1"/>
      <c r="EA3365" s="1"/>
      <c r="EB3365" s="1"/>
      <c r="EC3365" s="1"/>
      <c r="EH3365"/>
      <c r="ER3365" s="1"/>
      <c r="ET3365" s="1"/>
      <c r="EV3365"/>
      <c r="EW3365"/>
      <c r="FH3365" s="1"/>
      <c r="FI3365" s="1"/>
      <c r="PD3365" s="2"/>
      <c r="PE3365" s="2"/>
      <c r="PF3365" s="2"/>
      <c r="PG3365" s="2"/>
      <c r="PH3365" s="2"/>
      <c r="PI3365" s="2"/>
      <c r="PJ3365" s="2"/>
      <c r="PK3365" s="2"/>
      <c r="PL3365" s="2"/>
      <c r="PM3365" s="2"/>
      <c r="PN3365" s="2"/>
      <c r="PO3365" s="2"/>
    </row>
    <row r="3366" spans="1:431" ht="98" hidden="1" x14ac:dyDescent="0.15">
      <c r="A3366" s="41" t="s">
        <v>3312</v>
      </c>
      <c r="B3366" s="3"/>
      <c r="C3366" s="34"/>
      <c r="D3366" s="34"/>
      <c r="E3366" s="3"/>
      <c r="F3366" s="6"/>
      <c r="G3366" s="6"/>
      <c r="H3366" s="6"/>
      <c r="I3366" s="3"/>
      <c r="J3366" s="6"/>
      <c r="K3366" s="3"/>
      <c r="L3366" s="3"/>
      <c r="M3366" s="3"/>
      <c r="N3366" s="6"/>
      <c r="O3366" s="3"/>
      <c r="P3366" s="6"/>
      <c r="Q3366" s="6"/>
      <c r="R3366" s="6"/>
      <c r="S3366" s="3"/>
      <c r="T3366" s="3"/>
      <c r="U3366" s="35"/>
      <c r="V3366" s="3"/>
      <c r="W3366" s="3"/>
      <c r="X3366" s="3"/>
      <c r="Y3366" s="6"/>
      <c r="Z3366" s="34"/>
      <c r="AA3366" s="34"/>
      <c r="AB3366" s="35"/>
      <c r="AC3366" s="34"/>
      <c r="AD3366" s="6"/>
      <c r="AE3366" s="3"/>
      <c r="AF3366" s="3"/>
      <c r="AG3366" s="6"/>
      <c r="AH3366" s="6"/>
      <c r="AI3366" s="3"/>
      <c r="AJ3366" s="3"/>
      <c r="AK3366" s="3"/>
      <c r="AL3366" s="3"/>
      <c r="AM3366" s="6"/>
      <c r="AN3366" s="35"/>
      <c r="AO3366" s="35"/>
      <c r="AP3366" s="3"/>
      <c r="AQ3366" s="35"/>
      <c r="AR3366" s="3"/>
      <c r="AS3366" s="3"/>
      <c r="AT3366" s="6"/>
      <c r="AU3366" s="6"/>
      <c r="AV3366" s="6"/>
      <c r="AW3366" s="3"/>
      <c r="AX3366" s="3"/>
      <c r="AY3366" s="3"/>
      <c r="AZ3366" s="35"/>
      <c r="BA3366" s="3"/>
      <c r="BB3366" s="3"/>
      <c r="BC3366" s="3"/>
      <c r="BD3366" s="3"/>
      <c r="BE3366" s="3"/>
      <c r="BF3366" s="35"/>
      <c r="BG3366" s="3"/>
      <c r="BH3366" s="3"/>
      <c r="BI3366" s="3"/>
      <c r="BJ3366" s="3"/>
      <c r="BK3366" s="35"/>
      <c r="BL3366" s="35"/>
      <c r="BM3366" s="35"/>
      <c r="BN3366" s="3"/>
      <c r="BO3366" s="3"/>
      <c r="BP3366" s="3"/>
      <c r="BQ3366" s="3"/>
      <c r="BR3366" s="3"/>
      <c r="BS3366" s="3"/>
      <c r="BT3366" s="3"/>
      <c r="BU3366" s="3"/>
      <c r="BV3366" s="3"/>
      <c r="BW3366" s="3"/>
      <c r="BX3366" s="3"/>
      <c r="BY3366" s="3">
        <v>1975</v>
      </c>
      <c r="BZ3366" s="12" t="s">
        <v>2814</v>
      </c>
      <c r="CA3366" s="26" t="s">
        <v>2343</v>
      </c>
      <c r="CB3366" s="26" t="s">
        <v>3334</v>
      </c>
      <c r="CC3366" s="26" t="s">
        <v>2383</v>
      </c>
      <c r="CD3366" s="3"/>
      <c r="CE3366" s="3"/>
      <c r="CF3366" s="7"/>
      <c r="CU3366" s="1"/>
      <c r="CV3366" s="1"/>
      <c r="CW3366" s="1"/>
      <c r="DD3366" s="1"/>
      <c r="DF3366" s="1"/>
      <c r="DH3366"/>
      <c r="DJ3366" s="1"/>
      <c r="DP3366"/>
      <c r="DW3366" s="1"/>
      <c r="DX3366" s="1"/>
      <c r="DY3366" s="1"/>
      <c r="DZ3366" s="1"/>
      <c r="EA3366" s="1"/>
      <c r="EB3366" s="1"/>
      <c r="EC3366" s="1"/>
      <c r="EH3366"/>
      <c r="ER3366" s="1"/>
      <c r="ET3366" s="1"/>
      <c r="EV3366"/>
      <c r="EW3366"/>
      <c r="FH3366" s="1"/>
      <c r="FI3366" s="1"/>
      <c r="PD3366" s="2"/>
      <c r="PE3366" s="2"/>
      <c r="PF3366" s="2"/>
      <c r="PG3366" s="2"/>
      <c r="PH3366" s="2"/>
      <c r="PI3366" s="2"/>
      <c r="PJ3366" s="2"/>
      <c r="PK3366" s="2"/>
      <c r="PL3366" s="2"/>
      <c r="PM3366" s="2"/>
      <c r="PN3366" s="2"/>
      <c r="PO3366" s="2"/>
    </row>
    <row r="3367" spans="1:431" ht="98" hidden="1" x14ac:dyDescent="0.15">
      <c r="A3367" s="41" t="s">
        <v>3313</v>
      </c>
      <c r="B3367" s="3"/>
      <c r="C3367" s="34"/>
      <c r="D3367" s="34"/>
      <c r="E3367" s="3"/>
      <c r="F3367" s="6"/>
      <c r="G3367" s="6"/>
      <c r="H3367" s="6"/>
      <c r="I3367" s="3"/>
      <c r="J3367" s="6"/>
      <c r="K3367" s="3"/>
      <c r="L3367" s="3"/>
      <c r="M3367" s="3"/>
      <c r="N3367" s="6"/>
      <c r="O3367" s="3"/>
      <c r="P3367" s="6"/>
      <c r="Q3367" s="6"/>
      <c r="R3367" s="6"/>
      <c r="S3367" s="3"/>
      <c r="T3367" s="3"/>
      <c r="U3367" s="35"/>
      <c r="V3367" s="3"/>
      <c r="W3367" s="3"/>
      <c r="X3367" s="3"/>
      <c r="Y3367" s="6"/>
      <c r="Z3367" s="34"/>
      <c r="AA3367" s="34"/>
      <c r="AB3367" s="35"/>
      <c r="AC3367" s="34"/>
      <c r="AD3367" s="6"/>
      <c r="AE3367" s="3"/>
      <c r="AF3367" s="3"/>
      <c r="AG3367" s="6"/>
      <c r="AH3367" s="6"/>
      <c r="AI3367" s="3"/>
      <c r="AJ3367" s="3"/>
      <c r="AK3367" s="3"/>
      <c r="AL3367" s="3"/>
      <c r="AM3367" s="6"/>
      <c r="AN3367" s="35"/>
      <c r="AO3367" s="35"/>
      <c r="AP3367" s="3"/>
      <c r="AQ3367" s="35"/>
      <c r="AR3367" s="3"/>
      <c r="AS3367" s="3"/>
      <c r="AT3367" s="6"/>
      <c r="AU3367" s="6"/>
      <c r="AV3367" s="6"/>
      <c r="AW3367" s="3"/>
      <c r="AX3367" s="3"/>
      <c r="AY3367" s="3"/>
      <c r="AZ3367" s="35"/>
      <c r="BA3367" s="3"/>
      <c r="BB3367" s="3"/>
      <c r="BC3367" s="3"/>
      <c r="BD3367" s="3"/>
      <c r="BE3367" s="3"/>
      <c r="BF3367" s="35"/>
      <c r="BG3367" s="3"/>
      <c r="BH3367" s="3"/>
      <c r="BI3367" s="3"/>
      <c r="BJ3367" s="3"/>
      <c r="BK3367" s="35"/>
      <c r="BL3367" s="35"/>
      <c r="BM3367" s="35"/>
      <c r="BN3367" s="3"/>
      <c r="BO3367" s="3"/>
      <c r="BP3367" s="3"/>
      <c r="BQ3367" s="3"/>
      <c r="BR3367" s="3"/>
      <c r="BS3367" s="3"/>
      <c r="BT3367" s="3"/>
      <c r="BU3367" s="3"/>
      <c r="BV3367" s="3"/>
      <c r="BW3367" s="3"/>
      <c r="BX3367" s="3"/>
      <c r="BY3367" s="3">
        <v>1975</v>
      </c>
      <c r="BZ3367" s="12" t="s">
        <v>2814</v>
      </c>
      <c r="CA3367" s="26" t="s">
        <v>2343</v>
      </c>
      <c r="CB3367" s="26" t="s">
        <v>3334</v>
      </c>
      <c r="CC3367" s="26" t="s">
        <v>2383</v>
      </c>
      <c r="CD3367" s="3"/>
      <c r="CE3367" s="3"/>
      <c r="CF3367" s="7"/>
      <c r="CU3367" s="1"/>
      <c r="CV3367" s="1"/>
      <c r="CW3367" s="1"/>
      <c r="DD3367" s="1"/>
      <c r="DF3367" s="1"/>
      <c r="DH3367"/>
      <c r="DJ3367" s="1"/>
      <c r="DP3367"/>
      <c r="DW3367" s="1"/>
      <c r="DX3367" s="1"/>
      <c r="DY3367" s="1"/>
      <c r="DZ3367" s="1"/>
      <c r="EA3367" s="1"/>
      <c r="EB3367" s="1"/>
      <c r="EC3367" s="1"/>
      <c r="EH3367"/>
      <c r="ER3367" s="1"/>
      <c r="ET3367" s="1"/>
      <c r="EV3367"/>
      <c r="EW3367"/>
      <c r="FH3367" s="1"/>
      <c r="FI3367" s="1"/>
      <c r="PD3367" s="2"/>
      <c r="PE3367" s="2"/>
      <c r="PF3367" s="2"/>
      <c r="PG3367" s="2"/>
      <c r="PH3367" s="2"/>
      <c r="PI3367" s="2"/>
      <c r="PJ3367" s="2"/>
      <c r="PK3367" s="2"/>
      <c r="PL3367" s="2"/>
      <c r="PM3367" s="2"/>
      <c r="PN3367" s="2"/>
      <c r="PO3367" s="2"/>
    </row>
    <row r="3368" spans="1:431" ht="98" hidden="1" x14ac:dyDescent="0.15">
      <c r="A3368" s="41" t="s">
        <v>3314</v>
      </c>
      <c r="B3368" s="3"/>
      <c r="C3368" s="34"/>
      <c r="D3368" s="34"/>
      <c r="E3368" s="3"/>
      <c r="F3368" s="6"/>
      <c r="G3368" s="6"/>
      <c r="H3368" s="6"/>
      <c r="I3368" s="3"/>
      <c r="J3368" s="6"/>
      <c r="K3368" s="3"/>
      <c r="L3368" s="3"/>
      <c r="M3368" s="3"/>
      <c r="N3368" s="6"/>
      <c r="O3368" s="3"/>
      <c r="P3368" s="6"/>
      <c r="Q3368" s="6"/>
      <c r="R3368" s="6"/>
      <c r="S3368" s="3"/>
      <c r="T3368" s="3"/>
      <c r="U3368" s="35"/>
      <c r="V3368" s="3"/>
      <c r="W3368" s="3"/>
      <c r="X3368" s="3"/>
      <c r="Y3368" s="6"/>
      <c r="Z3368" s="34"/>
      <c r="AA3368" s="34"/>
      <c r="AB3368" s="35"/>
      <c r="AC3368" s="34"/>
      <c r="AD3368" s="6"/>
      <c r="AE3368" s="3"/>
      <c r="AF3368" s="3"/>
      <c r="AG3368" s="6"/>
      <c r="AH3368" s="6"/>
      <c r="AI3368" s="3"/>
      <c r="AJ3368" s="3"/>
      <c r="AK3368" s="3"/>
      <c r="AL3368" s="3"/>
      <c r="AM3368" s="6"/>
      <c r="AN3368" s="35"/>
      <c r="AO3368" s="35"/>
      <c r="AP3368" s="3"/>
      <c r="AQ3368" s="35"/>
      <c r="AR3368" s="3"/>
      <c r="AS3368" s="3"/>
      <c r="AT3368" s="6"/>
      <c r="AU3368" s="6"/>
      <c r="AV3368" s="6"/>
      <c r="AW3368" s="3"/>
      <c r="AX3368" s="3"/>
      <c r="AY3368" s="3"/>
      <c r="AZ3368" s="35"/>
      <c r="BA3368" s="3"/>
      <c r="BB3368" s="3"/>
      <c r="BC3368" s="3"/>
      <c r="BD3368" s="3"/>
      <c r="BE3368" s="3"/>
      <c r="BF3368" s="35"/>
      <c r="BG3368" s="3"/>
      <c r="BH3368" s="3"/>
      <c r="BI3368" s="3"/>
      <c r="BJ3368" s="3"/>
      <c r="BK3368" s="35"/>
      <c r="BL3368" s="35"/>
      <c r="BM3368" s="35"/>
      <c r="BN3368" s="3"/>
      <c r="BO3368" s="3"/>
      <c r="BP3368" s="3"/>
      <c r="BQ3368" s="3"/>
      <c r="BR3368" s="3"/>
      <c r="BS3368" s="3"/>
      <c r="BT3368" s="3"/>
      <c r="BU3368" s="3"/>
      <c r="BV3368" s="3"/>
      <c r="BW3368" s="3"/>
      <c r="BX3368" s="3"/>
      <c r="BY3368" s="3">
        <v>1975</v>
      </c>
      <c r="BZ3368" s="12" t="s">
        <v>2814</v>
      </c>
      <c r="CA3368" s="26" t="s">
        <v>2343</v>
      </c>
      <c r="CB3368" s="26" t="s">
        <v>3334</v>
      </c>
      <c r="CC3368" s="26" t="s">
        <v>2383</v>
      </c>
      <c r="CD3368" s="3"/>
      <c r="CE3368" s="3"/>
      <c r="CF3368" s="7"/>
      <c r="CU3368" s="1"/>
      <c r="CV3368" s="1"/>
      <c r="CW3368" s="1"/>
      <c r="DD3368" s="1"/>
      <c r="DF3368" s="1"/>
      <c r="DH3368"/>
      <c r="DJ3368" s="1"/>
      <c r="DP3368"/>
      <c r="DW3368" s="1"/>
      <c r="DX3368" s="1"/>
      <c r="DY3368" s="1"/>
      <c r="DZ3368" s="1"/>
      <c r="EA3368" s="1"/>
      <c r="EB3368" s="1"/>
      <c r="EC3368" s="1"/>
      <c r="EH3368"/>
      <c r="ER3368" s="1"/>
      <c r="ET3368" s="1"/>
      <c r="EV3368"/>
      <c r="EW3368"/>
      <c r="FH3368" s="1"/>
      <c r="FI3368" s="1"/>
      <c r="PD3368" s="2"/>
      <c r="PE3368" s="2"/>
      <c r="PF3368" s="2"/>
      <c r="PG3368" s="2"/>
      <c r="PH3368" s="2"/>
      <c r="PI3368" s="2"/>
      <c r="PJ3368" s="2"/>
      <c r="PK3368" s="2"/>
      <c r="PL3368" s="2"/>
      <c r="PM3368" s="2"/>
      <c r="PN3368" s="2"/>
      <c r="PO3368" s="2"/>
    </row>
    <row r="3369" spans="1:431" ht="98" hidden="1" x14ac:dyDescent="0.15">
      <c r="A3369" s="41" t="s">
        <v>3315</v>
      </c>
      <c r="B3369" s="3"/>
      <c r="C3369" s="34"/>
      <c r="D3369" s="34"/>
      <c r="E3369" s="3"/>
      <c r="F3369" s="6"/>
      <c r="G3369" s="6"/>
      <c r="H3369" s="6"/>
      <c r="I3369" s="3"/>
      <c r="J3369" s="6"/>
      <c r="K3369" s="3"/>
      <c r="L3369" s="3"/>
      <c r="M3369" s="3"/>
      <c r="N3369" s="6"/>
      <c r="O3369" s="3"/>
      <c r="P3369" s="6"/>
      <c r="Q3369" s="6"/>
      <c r="R3369" s="6"/>
      <c r="S3369" s="3"/>
      <c r="T3369" s="3"/>
      <c r="U3369" s="35"/>
      <c r="V3369" s="3"/>
      <c r="W3369" s="3"/>
      <c r="X3369" s="3"/>
      <c r="Y3369" s="6"/>
      <c r="Z3369" s="34"/>
      <c r="AA3369" s="34"/>
      <c r="AB3369" s="35"/>
      <c r="AC3369" s="34"/>
      <c r="AD3369" s="6"/>
      <c r="AE3369" s="3"/>
      <c r="AF3369" s="3"/>
      <c r="AG3369" s="6"/>
      <c r="AH3369" s="6"/>
      <c r="AI3369" s="3"/>
      <c r="AJ3369" s="3"/>
      <c r="AK3369" s="3"/>
      <c r="AL3369" s="3"/>
      <c r="AM3369" s="6"/>
      <c r="AN3369" s="35"/>
      <c r="AO3369" s="35"/>
      <c r="AP3369" s="3"/>
      <c r="AQ3369" s="35"/>
      <c r="AR3369" s="3"/>
      <c r="AS3369" s="3"/>
      <c r="AT3369" s="6"/>
      <c r="AU3369" s="6"/>
      <c r="AV3369" s="6"/>
      <c r="AW3369" s="3"/>
      <c r="AX3369" s="3"/>
      <c r="AY3369" s="3"/>
      <c r="AZ3369" s="35"/>
      <c r="BA3369" s="3"/>
      <c r="BB3369" s="3"/>
      <c r="BC3369" s="3"/>
      <c r="BD3369" s="3"/>
      <c r="BE3369" s="3"/>
      <c r="BF3369" s="35"/>
      <c r="BG3369" s="3"/>
      <c r="BH3369" s="3"/>
      <c r="BI3369" s="3"/>
      <c r="BJ3369" s="3"/>
      <c r="BK3369" s="35"/>
      <c r="BL3369" s="35"/>
      <c r="BM3369" s="35"/>
      <c r="BN3369" s="3"/>
      <c r="BO3369" s="3"/>
      <c r="BP3369" s="3"/>
      <c r="BQ3369" s="3"/>
      <c r="BR3369" s="3"/>
      <c r="BS3369" s="3"/>
      <c r="BT3369" s="3"/>
      <c r="BU3369" s="3"/>
      <c r="BV3369" s="3"/>
      <c r="BW3369" s="3"/>
      <c r="BX3369" s="3"/>
      <c r="BY3369" s="3">
        <v>1975</v>
      </c>
      <c r="BZ3369" s="12" t="s">
        <v>2814</v>
      </c>
      <c r="CA3369" s="26" t="s">
        <v>2343</v>
      </c>
      <c r="CB3369" s="26" t="s">
        <v>3334</v>
      </c>
      <c r="CC3369" s="26" t="s">
        <v>2383</v>
      </c>
      <c r="CD3369" s="3"/>
      <c r="CE3369" s="3"/>
      <c r="CF3369" s="7"/>
      <c r="CU3369" s="1"/>
      <c r="CV3369" s="1"/>
      <c r="CW3369" s="1"/>
      <c r="DD3369" s="1"/>
      <c r="DF3369" s="1"/>
      <c r="DH3369"/>
      <c r="DJ3369" s="1"/>
      <c r="DP3369"/>
      <c r="DW3369" s="1"/>
      <c r="DX3369" s="1"/>
      <c r="DY3369" s="1"/>
      <c r="DZ3369" s="1"/>
      <c r="EA3369" s="1"/>
      <c r="EB3369" s="1"/>
      <c r="EC3369" s="1"/>
      <c r="EH3369"/>
      <c r="ER3369" s="1"/>
      <c r="ET3369" s="1"/>
      <c r="EV3369"/>
      <c r="EW3369"/>
      <c r="FH3369" s="1"/>
      <c r="FI3369" s="1"/>
      <c r="PD3369" s="2"/>
      <c r="PE3369" s="2"/>
      <c r="PF3369" s="2"/>
      <c r="PG3369" s="2"/>
      <c r="PH3369" s="2"/>
      <c r="PI3369" s="2"/>
      <c r="PJ3369" s="2"/>
      <c r="PK3369" s="2"/>
      <c r="PL3369" s="2"/>
      <c r="PM3369" s="2"/>
      <c r="PN3369" s="2"/>
      <c r="PO3369" s="2"/>
    </row>
    <row r="3370" spans="1:431" ht="98" hidden="1" x14ac:dyDescent="0.15">
      <c r="A3370" s="41" t="s">
        <v>3316</v>
      </c>
      <c r="B3370" s="3"/>
      <c r="C3370" s="34"/>
      <c r="D3370" s="34"/>
      <c r="E3370" s="3"/>
      <c r="F3370" s="6"/>
      <c r="G3370" s="6"/>
      <c r="H3370" s="6"/>
      <c r="I3370" s="3"/>
      <c r="J3370" s="6"/>
      <c r="K3370" s="3"/>
      <c r="L3370" s="3"/>
      <c r="M3370" s="3"/>
      <c r="N3370" s="6"/>
      <c r="O3370" s="3"/>
      <c r="P3370" s="6"/>
      <c r="Q3370" s="6"/>
      <c r="R3370" s="6"/>
      <c r="S3370" s="3"/>
      <c r="T3370" s="3"/>
      <c r="U3370" s="35"/>
      <c r="V3370" s="3"/>
      <c r="W3370" s="3"/>
      <c r="X3370" s="3"/>
      <c r="Y3370" s="6"/>
      <c r="Z3370" s="34"/>
      <c r="AA3370" s="34"/>
      <c r="AB3370" s="35"/>
      <c r="AC3370" s="34"/>
      <c r="AD3370" s="6"/>
      <c r="AE3370" s="3"/>
      <c r="AF3370" s="3"/>
      <c r="AG3370" s="6"/>
      <c r="AH3370" s="6"/>
      <c r="AI3370" s="3"/>
      <c r="AJ3370" s="3"/>
      <c r="AK3370" s="3"/>
      <c r="AL3370" s="3"/>
      <c r="AM3370" s="6"/>
      <c r="AN3370" s="35"/>
      <c r="AO3370" s="35"/>
      <c r="AP3370" s="3"/>
      <c r="AQ3370" s="35"/>
      <c r="AR3370" s="3"/>
      <c r="AS3370" s="3"/>
      <c r="AT3370" s="6"/>
      <c r="AU3370" s="6"/>
      <c r="AV3370" s="6"/>
      <c r="AW3370" s="3"/>
      <c r="AX3370" s="3"/>
      <c r="AY3370" s="3"/>
      <c r="AZ3370" s="35"/>
      <c r="BA3370" s="3"/>
      <c r="BB3370" s="3"/>
      <c r="BC3370" s="3"/>
      <c r="BD3370" s="3"/>
      <c r="BE3370" s="3"/>
      <c r="BF3370" s="35"/>
      <c r="BG3370" s="3"/>
      <c r="BH3370" s="3"/>
      <c r="BI3370" s="3"/>
      <c r="BJ3370" s="3"/>
      <c r="BK3370" s="35"/>
      <c r="BL3370" s="35"/>
      <c r="BM3370" s="35"/>
      <c r="BN3370" s="3"/>
      <c r="BO3370" s="3"/>
      <c r="BP3370" s="3"/>
      <c r="BQ3370" s="3"/>
      <c r="BR3370" s="3"/>
      <c r="BS3370" s="3"/>
      <c r="BT3370" s="3"/>
      <c r="BU3370" s="3"/>
      <c r="BV3370" s="3"/>
      <c r="BW3370" s="3"/>
      <c r="BX3370" s="3"/>
      <c r="BY3370" s="3">
        <v>1975</v>
      </c>
      <c r="BZ3370" s="12" t="s">
        <v>2814</v>
      </c>
      <c r="CA3370" s="26" t="s">
        <v>2343</v>
      </c>
      <c r="CB3370" s="26" t="s">
        <v>3334</v>
      </c>
      <c r="CC3370" s="26" t="s">
        <v>2383</v>
      </c>
      <c r="CD3370" s="3"/>
      <c r="CE3370" s="3"/>
      <c r="CF3370" s="7"/>
      <c r="CU3370" s="1"/>
      <c r="CV3370" s="1"/>
      <c r="CW3370" s="1"/>
      <c r="DD3370" s="1"/>
      <c r="DF3370" s="1"/>
      <c r="DH3370"/>
      <c r="DJ3370" s="1"/>
      <c r="DP3370"/>
      <c r="DW3370" s="1"/>
      <c r="DX3370" s="1"/>
      <c r="DY3370" s="1"/>
      <c r="DZ3370" s="1"/>
      <c r="EA3370" s="1"/>
      <c r="EB3370" s="1"/>
      <c r="EC3370" s="1"/>
      <c r="EH3370"/>
      <c r="ER3370" s="1"/>
      <c r="ET3370" s="1"/>
      <c r="EV3370"/>
      <c r="EW3370"/>
      <c r="FH3370" s="1"/>
      <c r="FI3370" s="1"/>
      <c r="PD3370" s="2"/>
      <c r="PE3370" s="2"/>
      <c r="PF3370" s="2"/>
      <c r="PG3370" s="2"/>
      <c r="PH3370" s="2"/>
      <c r="PI3370" s="2"/>
      <c r="PJ3370" s="2"/>
      <c r="PK3370" s="2"/>
      <c r="PL3370" s="2"/>
      <c r="PM3370" s="2"/>
      <c r="PN3370" s="2"/>
      <c r="PO3370" s="2"/>
    </row>
    <row r="3371" spans="1:431" ht="98" hidden="1" x14ac:dyDescent="0.15">
      <c r="A3371" s="41" t="s">
        <v>3317</v>
      </c>
      <c r="B3371" s="3"/>
      <c r="C3371" s="34"/>
      <c r="D3371" s="34"/>
      <c r="E3371" s="3"/>
      <c r="F3371" s="6"/>
      <c r="G3371" s="6"/>
      <c r="H3371" s="6"/>
      <c r="I3371" s="3"/>
      <c r="J3371" s="6"/>
      <c r="K3371" s="3"/>
      <c r="L3371" s="3"/>
      <c r="M3371" s="3"/>
      <c r="N3371" s="6"/>
      <c r="O3371" s="3"/>
      <c r="P3371" s="6"/>
      <c r="Q3371" s="6"/>
      <c r="R3371" s="6"/>
      <c r="S3371" s="3"/>
      <c r="T3371" s="3"/>
      <c r="U3371" s="35"/>
      <c r="V3371" s="3"/>
      <c r="W3371" s="3"/>
      <c r="X3371" s="3"/>
      <c r="Y3371" s="6"/>
      <c r="Z3371" s="34"/>
      <c r="AA3371" s="34"/>
      <c r="AB3371" s="35"/>
      <c r="AC3371" s="34"/>
      <c r="AD3371" s="6"/>
      <c r="AE3371" s="3"/>
      <c r="AF3371" s="3"/>
      <c r="AG3371" s="6"/>
      <c r="AH3371" s="6"/>
      <c r="AI3371" s="3"/>
      <c r="AJ3371" s="3"/>
      <c r="AK3371" s="3"/>
      <c r="AL3371" s="3"/>
      <c r="AM3371" s="6"/>
      <c r="AN3371" s="35"/>
      <c r="AO3371" s="35"/>
      <c r="AP3371" s="3"/>
      <c r="AQ3371" s="35"/>
      <c r="AR3371" s="3"/>
      <c r="AS3371" s="3"/>
      <c r="AT3371" s="6"/>
      <c r="AU3371" s="6"/>
      <c r="AV3371" s="6"/>
      <c r="AW3371" s="3"/>
      <c r="AX3371" s="3"/>
      <c r="AY3371" s="3"/>
      <c r="AZ3371" s="35"/>
      <c r="BA3371" s="3"/>
      <c r="BB3371" s="3"/>
      <c r="BC3371" s="3"/>
      <c r="BD3371" s="3"/>
      <c r="BE3371" s="3"/>
      <c r="BF3371" s="35"/>
      <c r="BG3371" s="3"/>
      <c r="BH3371" s="3"/>
      <c r="BI3371" s="3"/>
      <c r="BJ3371" s="3"/>
      <c r="BK3371" s="35"/>
      <c r="BL3371" s="35"/>
      <c r="BM3371" s="35"/>
      <c r="BN3371" s="3"/>
      <c r="BO3371" s="3"/>
      <c r="BP3371" s="3"/>
      <c r="BQ3371" s="3"/>
      <c r="BR3371" s="3"/>
      <c r="BS3371" s="3"/>
      <c r="BT3371" s="3"/>
      <c r="BU3371" s="3"/>
      <c r="BV3371" s="3"/>
      <c r="BW3371" s="3"/>
      <c r="BX3371" s="3"/>
      <c r="BY3371" s="3">
        <v>1975</v>
      </c>
      <c r="BZ3371" s="12" t="s">
        <v>2814</v>
      </c>
      <c r="CA3371" s="26" t="s">
        <v>2343</v>
      </c>
      <c r="CB3371" s="26" t="s">
        <v>3334</v>
      </c>
      <c r="CC3371" s="26" t="s">
        <v>2383</v>
      </c>
      <c r="CD3371" s="3"/>
      <c r="CE3371" s="3"/>
      <c r="CF3371" s="7"/>
      <c r="CU3371" s="1"/>
      <c r="CV3371" s="1"/>
      <c r="CW3371" s="1"/>
      <c r="DD3371" s="1"/>
      <c r="DF3371" s="1"/>
      <c r="DH3371"/>
      <c r="DJ3371" s="1"/>
      <c r="DP3371"/>
      <c r="DW3371" s="1"/>
      <c r="DX3371" s="1"/>
      <c r="DY3371" s="1"/>
      <c r="DZ3371" s="1"/>
      <c r="EA3371" s="1"/>
      <c r="EB3371" s="1"/>
      <c r="EC3371" s="1"/>
      <c r="EH3371"/>
      <c r="ER3371" s="1"/>
      <c r="ET3371" s="1"/>
      <c r="EV3371"/>
      <c r="EW3371"/>
      <c r="FH3371" s="1"/>
      <c r="FI3371" s="1"/>
      <c r="PD3371" s="2"/>
      <c r="PE3371" s="2"/>
      <c r="PF3371" s="2"/>
      <c r="PG3371" s="2"/>
      <c r="PH3371" s="2"/>
      <c r="PI3371" s="2"/>
      <c r="PJ3371" s="2"/>
      <c r="PK3371" s="2"/>
      <c r="PL3371" s="2"/>
      <c r="PM3371" s="2"/>
      <c r="PN3371" s="2"/>
      <c r="PO3371" s="2"/>
    </row>
    <row r="3372" spans="1:431" ht="98" hidden="1" x14ac:dyDescent="0.15">
      <c r="A3372" s="41" t="s">
        <v>3318</v>
      </c>
      <c r="B3372" s="3"/>
      <c r="C3372" s="34"/>
      <c r="D3372" s="34"/>
      <c r="E3372" s="3"/>
      <c r="F3372" s="6"/>
      <c r="G3372" s="6"/>
      <c r="H3372" s="6"/>
      <c r="I3372" s="3"/>
      <c r="J3372" s="6"/>
      <c r="K3372" s="3"/>
      <c r="L3372" s="3"/>
      <c r="M3372" s="3"/>
      <c r="N3372" s="6"/>
      <c r="O3372" s="3"/>
      <c r="P3372" s="6"/>
      <c r="Q3372" s="6"/>
      <c r="R3372" s="6"/>
      <c r="S3372" s="3"/>
      <c r="T3372" s="3"/>
      <c r="U3372" s="35"/>
      <c r="V3372" s="3"/>
      <c r="W3372" s="3"/>
      <c r="X3372" s="3"/>
      <c r="Y3372" s="6"/>
      <c r="Z3372" s="34"/>
      <c r="AA3372" s="34"/>
      <c r="AB3372" s="35"/>
      <c r="AC3372" s="34"/>
      <c r="AD3372" s="6"/>
      <c r="AE3372" s="3"/>
      <c r="AF3372" s="3"/>
      <c r="AG3372" s="6"/>
      <c r="AH3372" s="6"/>
      <c r="AI3372" s="3"/>
      <c r="AJ3372" s="3"/>
      <c r="AK3372" s="3"/>
      <c r="AL3372" s="3"/>
      <c r="AM3372" s="6"/>
      <c r="AN3372" s="35"/>
      <c r="AO3372" s="35"/>
      <c r="AP3372" s="3"/>
      <c r="AQ3372" s="35"/>
      <c r="AR3372" s="3"/>
      <c r="AS3372" s="3"/>
      <c r="AT3372" s="6"/>
      <c r="AU3372" s="6"/>
      <c r="AV3372" s="6"/>
      <c r="AW3372" s="3"/>
      <c r="AX3372" s="3"/>
      <c r="AY3372" s="3"/>
      <c r="AZ3372" s="35"/>
      <c r="BA3372" s="3"/>
      <c r="BB3372" s="3"/>
      <c r="BC3372" s="3"/>
      <c r="BD3372" s="3"/>
      <c r="BE3372" s="3"/>
      <c r="BF3372" s="35"/>
      <c r="BG3372" s="3"/>
      <c r="BH3372" s="3"/>
      <c r="BI3372" s="3"/>
      <c r="BJ3372" s="3"/>
      <c r="BK3372" s="35"/>
      <c r="BL3372" s="35"/>
      <c r="BM3372" s="35"/>
      <c r="BN3372" s="3"/>
      <c r="BO3372" s="3"/>
      <c r="BP3372" s="3"/>
      <c r="BQ3372" s="3"/>
      <c r="BR3372" s="3"/>
      <c r="BS3372" s="3"/>
      <c r="BT3372" s="3"/>
      <c r="BU3372" s="3"/>
      <c r="BV3372" s="3"/>
      <c r="BW3372" s="3"/>
      <c r="BX3372" s="3"/>
      <c r="BY3372" s="3">
        <v>1975</v>
      </c>
      <c r="BZ3372" s="12" t="s">
        <v>2814</v>
      </c>
      <c r="CA3372" s="26" t="s">
        <v>2343</v>
      </c>
      <c r="CB3372" s="26" t="s">
        <v>3334</v>
      </c>
      <c r="CC3372" s="26" t="s">
        <v>2383</v>
      </c>
      <c r="CD3372" s="3"/>
      <c r="CE3372" s="3"/>
      <c r="CF3372" s="7"/>
      <c r="CU3372" s="1"/>
      <c r="CV3372" s="1"/>
      <c r="CW3372" s="1"/>
      <c r="DD3372" s="1"/>
      <c r="DF3372" s="1"/>
      <c r="DH3372"/>
      <c r="DJ3372" s="1"/>
      <c r="DP3372"/>
      <c r="DW3372" s="1"/>
      <c r="DX3372" s="1"/>
      <c r="DY3372" s="1"/>
      <c r="DZ3372" s="1"/>
      <c r="EA3372" s="1"/>
      <c r="EB3372" s="1"/>
      <c r="EC3372" s="1"/>
      <c r="EH3372"/>
      <c r="ER3372" s="1"/>
      <c r="ET3372" s="1"/>
      <c r="EV3372"/>
      <c r="EW3372"/>
      <c r="FH3372" s="1"/>
      <c r="FI3372" s="1"/>
      <c r="PD3372" s="2"/>
      <c r="PE3372" s="2"/>
      <c r="PF3372" s="2"/>
      <c r="PG3372" s="2"/>
      <c r="PH3372" s="2"/>
      <c r="PI3372" s="2"/>
      <c r="PJ3372" s="2"/>
      <c r="PK3372" s="2"/>
      <c r="PL3372" s="2"/>
      <c r="PM3372" s="2"/>
      <c r="PN3372" s="2"/>
      <c r="PO3372" s="2"/>
    </row>
    <row r="3373" spans="1:431" ht="98" hidden="1" x14ac:dyDescent="0.15">
      <c r="A3373" s="41" t="s">
        <v>3319</v>
      </c>
      <c r="B3373" s="3"/>
      <c r="C3373" s="34"/>
      <c r="D3373" s="34"/>
      <c r="E3373" s="3"/>
      <c r="F3373" s="6"/>
      <c r="G3373" s="6"/>
      <c r="H3373" s="6"/>
      <c r="I3373" s="3"/>
      <c r="J3373" s="6"/>
      <c r="K3373" s="3"/>
      <c r="L3373" s="3"/>
      <c r="M3373" s="3"/>
      <c r="N3373" s="6"/>
      <c r="O3373" s="3"/>
      <c r="P3373" s="6"/>
      <c r="Q3373" s="6"/>
      <c r="R3373" s="6"/>
      <c r="S3373" s="3"/>
      <c r="T3373" s="3"/>
      <c r="U3373" s="35"/>
      <c r="V3373" s="3"/>
      <c r="W3373" s="3"/>
      <c r="X3373" s="3"/>
      <c r="Y3373" s="6"/>
      <c r="Z3373" s="34"/>
      <c r="AA3373" s="34"/>
      <c r="AB3373" s="35"/>
      <c r="AC3373" s="34"/>
      <c r="AD3373" s="6"/>
      <c r="AE3373" s="3"/>
      <c r="AF3373" s="3"/>
      <c r="AG3373" s="6"/>
      <c r="AH3373" s="6"/>
      <c r="AI3373" s="3"/>
      <c r="AJ3373" s="3"/>
      <c r="AK3373" s="3"/>
      <c r="AL3373" s="3"/>
      <c r="AM3373" s="6"/>
      <c r="AN3373" s="35"/>
      <c r="AO3373" s="35"/>
      <c r="AP3373" s="3"/>
      <c r="AQ3373" s="35"/>
      <c r="AR3373" s="3"/>
      <c r="AS3373" s="3"/>
      <c r="AT3373" s="6"/>
      <c r="AU3373" s="6"/>
      <c r="AV3373" s="6"/>
      <c r="AW3373" s="3"/>
      <c r="AX3373" s="3"/>
      <c r="AY3373" s="3"/>
      <c r="AZ3373" s="35"/>
      <c r="BA3373" s="3"/>
      <c r="BB3373" s="3"/>
      <c r="BC3373" s="3"/>
      <c r="BD3373" s="3"/>
      <c r="BE3373" s="3"/>
      <c r="BF3373" s="35"/>
      <c r="BG3373" s="3"/>
      <c r="BH3373" s="3"/>
      <c r="BI3373" s="3"/>
      <c r="BJ3373" s="3"/>
      <c r="BK3373" s="35"/>
      <c r="BL3373" s="35"/>
      <c r="BM3373" s="35"/>
      <c r="BN3373" s="3"/>
      <c r="BO3373" s="3"/>
      <c r="BP3373" s="3"/>
      <c r="BQ3373" s="3"/>
      <c r="BR3373" s="3"/>
      <c r="BS3373" s="3"/>
      <c r="BT3373" s="3"/>
      <c r="BU3373" s="3"/>
      <c r="BV3373" s="3"/>
      <c r="BW3373" s="3"/>
      <c r="BX3373" s="3"/>
      <c r="BY3373" s="3">
        <v>1975</v>
      </c>
      <c r="BZ3373" s="12" t="s">
        <v>2814</v>
      </c>
      <c r="CA3373" s="26" t="s">
        <v>2343</v>
      </c>
      <c r="CB3373" s="26" t="s">
        <v>3334</v>
      </c>
      <c r="CC3373" s="26" t="s">
        <v>2383</v>
      </c>
      <c r="CD3373" s="3"/>
      <c r="CE3373" s="3"/>
      <c r="CF3373" s="7"/>
      <c r="CU3373" s="1"/>
      <c r="CV3373" s="1"/>
      <c r="CW3373" s="1"/>
      <c r="DD3373" s="1"/>
      <c r="DF3373" s="1"/>
      <c r="DH3373"/>
      <c r="DJ3373" s="1"/>
      <c r="DP3373"/>
      <c r="DW3373" s="1"/>
      <c r="DX3373" s="1"/>
      <c r="DY3373" s="1"/>
      <c r="DZ3373" s="1"/>
      <c r="EA3373" s="1"/>
      <c r="EB3373" s="1"/>
      <c r="EC3373" s="1"/>
      <c r="EH3373"/>
      <c r="ER3373" s="1"/>
      <c r="ET3373" s="1"/>
      <c r="EV3373"/>
      <c r="EW3373"/>
      <c r="FH3373" s="1"/>
      <c r="FI3373" s="1"/>
      <c r="PD3373" s="2"/>
      <c r="PE3373" s="2"/>
      <c r="PF3373" s="2"/>
      <c r="PG3373" s="2"/>
      <c r="PH3373" s="2"/>
      <c r="PI3373" s="2"/>
      <c r="PJ3373" s="2"/>
      <c r="PK3373" s="2"/>
      <c r="PL3373" s="2"/>
      <c r="PM3373" s="2"/>
      <c r="PN3373" s="2"/>
      <c r="PO3373" s="2"/>
    </row>
    <row r="3374" spans="1:431" ht="98" hidden="1" x14ac:dyDescent="0.15">
      <c r="A3374" s="41" t="s">
        <v>3320</v>
      </c>
      <c r="B3374" s="3"/>
      <c r="C3374" s="34"/>
      <c r="D3374" s="34"/>
      <c r="E3374" s="3"/>
      <c r="F3374" s="6"/>
      <c r="G3374" s="6"/>
      <c r="H3374" s="6"/>
      <c r="I3374" s="3"/>
      <c r="J3374" s="6"/>
      <c r="K3374" s="3"/>
      <c r="L3374" s="3"/>
      <c r="M3374" s="3"/>
      <c r="N3374" s="6"/>
      <c r="O3374" s="3"/>
      <c r="P3374" s="6"/>
      <c r="Q3374" s="6"/>
      <c r="R3374" s="6"/>
      <c r="S3374" s="3"/>
      <c r="T3374" s="3"/>
      <c r="U3374" s="35"/>
      <c r="V3374" s="3"/>
      <c r="W3374" s="3"/>
      <c r="X3374" s="3"/>
      <c r="Y3374" s="6"/>
      <c r="Z3374" s="34"/>
      <c r="AA3374" s="34"/>
      <c r="AB3374" s="35"/>
      <c r="AC3374" s="34"/>
      <c r="AD3374" s="6"/>
      <c r="AE3374" s="3"/>
      <c r="AF3374" s="3"/>
      <c r="AG3374" s="6"/>
      <c r="AH3374" s="6"/>
      <c r="AI3374" s="3"/>
      <c r="AJ3374" s="3"/>
      <c r="AK3374" s="3"/>
      <c r="AL3374" s="3"/>
      <c r="AM3374" s="6"/>
      <c r="AN3374" s="35"/>
      <c r="AO3374" s="35"/>
      <c r="AP3374" s="3"/>
      <c r="AQ3374" s="35"/>
      <c r="AR3374" s="3"/>
      <c r="AS3374" s="3"/>
      <c r="AT3374" s="6"/>
      <c r="AU3374" s="6"/>
      <c r="AV3374" s="6"/>
      <c r="AW3374" s="3"/>
      <c r="AX3374" s="3"/>
      <c r="AY3374" s="3"/>
      <c r="AZ3374" s="35"/>
      <c r="BA3374" s="3"/>
      <c r="BB3374" s="3"/>
      <c r="BC3374" s="3"/>
      <c r="BD3374" s="3"/>
      <c r="BE3374" s="3"/>
      <c r="BF3374" s="35"/>
      <c r="BG3374" s="3"/>
      <c r="BH3374" s="3"/>
      <c r="BI3374" s="3"/>
      <c r="BJ3374" s="3"/>
      <c r="BK3374" s="35"/>
      <c r="BL3374" s="35"/>
      <c r="BM3374" s="35"/>
      <c r="BN3374" s="3"/>
      <c r="BO3374" s="3"/>
      <c r="BP3374" s="3"/>
      <c r="BQ3374" s="3"/>
      <c r="BR3374" s="3"/>
      <c r="BS3374" s="3"/>
      <c r="BT3374" s="3"/>
      <c r="BU3374" s="3"/>
      <c r="BV3374" s="3"/>
      <c r="BW3374" s="3"/>
      <c r="BX3374" s="3"/>
      <c r="BY3374" s="3">
        <v>1975</v>
      </c>
      <c r="BZ3374" s="12" t="s">
        <v>2814</v>
      </c>
      <c r="CA3374" s="26" t="s">
        <v>2343</v>
      </c>
      <c r="CB3374" s="26" t="s">
        <v>3334</v>
      </c>
      <c r="CC3374" s="26" t="s">
        <v>2383</v>
      </c>
      <c r="CD3374" s="3"/>
      <c r="CE3374" s="3"/>
      <c r="CF3374" s="7"/>
      <c r="CU3374" s="1"/>
      <c r="CV3374" s="1"/>
      <c r="CW3374" s="1"/>
      <c r="DD3374" s="1"/>
      <c r="DF3374" s="1"/>
      <c r="DH3374"/>
      <c r="DJ3374" s="1"/>
      <c r="DP3374"/>
      <c r="DW3374" s="1"/>
      <c r="DX3374" s="1"/>
      <c r="DY3374" s="1"/>
      <c r="DZ3374" s="1"/>
      <c r="EA3374" s="1"/>
      <c r="EB3374" s="1"/>
      <c r="EC3374" s="1"/>
      <c r="EH3374"/>
      <c r="ER3374" s="1"/>
      <c r="ET3374" s="1"/>
      <c r="EV3374"/>
      <c r="EW3374"/>
      <c r="FH3374" s="1"/>
      <c r="FI3374" s="1"/>
      <c r="PD3374" s="2"/>
      <c r="PE3374" s="2"/>
      <c r="PF3374" s="2"/>
      <c r="PG3374" s="2"/>
      <c r="PH3374" s="2"/>
      <c r="PI3374" s="2"/>
      <c r="PJ3374" s="2"/>
      <c r="PK3374" s="2"/>
      <c r="PL3374" s="2"/>
      <c r="PM3374" s="2"/>
      <c r="PN3374" s="2"/>
      <c r="PO3374" s="2"/>
    </row>
    <row r="3375" spans="1:431" ht="98" hidden="1" x14ac:dyDescent="0.15">
      <c r="A3375" s="41" t="s">
        <v>3321</v>
      </c>
      <c r="B3375" s="3"/>
      <c r="C3375" s="34"/>
      <c r="D3375" s="34"/>
      <c r="E3375" s="3"/>
      <c r="F3375" s="6"/>
      <c r="G3375" s="6"/>
      <c r="H3375" s="6"/>
      <c r="I3375" s="3"/>
      <c r="J3375" s="6"/>
      <c r="K3375" s="3"/>
      <c r="L3375" s="3"/>
      <c r="M3375" s="3"/>
      <c r="N3375" s="6"/>
      <c r="O3375" s="3"/>
      <c r="P3375" s="6"/>
      <c r="Q3375" s="6"/>
      <c r="R3375" s="6"/>
      <c r="S3375" s="3"/>
      <c r="T3375" s="3"/>
      <c r="U3375" s="35"/>
      <c r="V3375" s="3"/>
      <c r="W3375" s="3"/>
      <c r="X3375" s="3"/>
      <c r="Y3375" s="6"/>
      <c r="Z3375" s="34"/>
      <c r="AA3375" s="34"/>
      <c r="AB3375" s="35"/>
      <c r="AC3375" s="34"/>
      <c r="AD3375" s="6"/>
      <c r="AE3375" s="3"/>
      <c r="AF3375" s="3"/>
      <c r="AG3375" s="6"/>
      <c r="AH3375" s="6"/>
      <c r="AI3375" s="3"/>
      <c r="AJ3375" s="3"/>
      <c r="AK3375" s="3"/>
      <c r="AL3375" s="3"/>
      <c r="AM3375" s="6"/>
      <c r="AN3375" s="35"/>
      <c r="AO3375" s="35"/>
      <c r="AP3375" s="3"/>
      <c r="AQ3375" s="35"/>
      <c r="AR3375" s="3"/>
      <c r="AS3375" s="3"/>
      <c r="AT3375" s="6"/>
      <c r="AU3375" s="6"/>
      <c r="AV3375" s="6"/>
      <c r="AW3375" s="3"/>
      <c r="AX3375" s="3"/>
      <c r="AY3375" s="3"/>
      <c r="AZ3375" s="35"/>
      <c r="BA3375" s="3"/>
      <c r="BB3375" s="3"/>
      <c r="BC3375" s="3"/>
      <c r="BD3375" s="3"/>
      <c r="BE3375" s="3"/>
      <c r="BF3375" s="35"/>
      <c r="BG3375" s="3"/>
      <c r="BH3375" s="3"/>
      <c r="BI3375" s="3"/>
      <c r="BJ3375" s="3"/>
      <c r="BK3375" s="35"/>
      <c r="BL3375" s="35"/>
      <c r="BM3375" s="35"/>
      <c r="BN3375" s="3"/>
      <c r="BO3375" s="3"/>
      <c r="BP3375" s="3"/>
      <c r="BQ3375" s="3"/>
      <c r="BR3375" s="3"/>
      <c r="BS3375" s="3"/>
      <c r="BT3375" s="3"/>
      <c r="BU3375" s="3"/>
      <c r="BV3375" s="3"/>
      <c r="BW3375" s="3"/>
      <c r="BX3375" s="3"/>
      <c r="BY3375" s="3">
        <v>1975</v>
      </c>
      <c r="BZ3375" s="12" t="s">
        <v>2814</v>
      </c>
      <c r="CA3375" s="26" t="s">
        <v>2343</v>
      </c>
      <c r="CB3375" s="26" t="s">
        <v>3334</v>
      </c>
      <c r="CC3375" s="26" t="s">
        <v>2383</v>
      </c>
      <c r="CD3375" s="3"/>
      <c r="CE3375" s="3"/>
      <c r="CF3375" s="7"/>
      <c r="CU3375" s="1"/>
      <c r="CV3375" s="1"/>
      <c r="CW3375" s="1"/>
      <c r="DD3375" s="1"/>
      <c r="DF3375" s="1"/>
      <c r="DH3375"/>
      <c r="DJ3375" s="1"/>
      <c r="DP3375"/>
      <c r="DW3375" s="1"/>
      <c r="DX3375" s="1"/>
      <c r="DY3375" s="1"/>
      <c r="DZ3375" s="1"/>
      <c r="EA3375" s="1"/>
      <c r="EB3375" s="1"/>
      <c r="EC3375" s="1"/>
      <c r="EH3375"/>
      <c r="ER3375" s="1"/>
      <c r="ET3375" s="1"/>
      <c r="EV3375"/>
      <c r="EW3375"/>
      <c r="FH3375" s="1"/>
      <c r="FI3375" s="1"/>
      <c r="PD3375" s="2"/>
      <c r="PE3375" s="2"/>
      <c r="PF3375" s="2"/>
      <c r="PG3375" s="2"/>
      <c r="PH3375" s="2"/>
      <c r="PI3375" s="2"/>
      <c r="PJ3375" s="2"/>
      <c r="PK3375" s="2"/>
      <c r="PL3375" s="2"/>
      <c r="PM3375" s="2"/>
      <c r="PN3375" s="2"/>
      <c r="PO3375" s="2"/>
    </row>
    <row r="3376" spans="1:431" ht="98" hidden="1" x14ac:dyDescent="0.15">
      <c r="A3376" s="41" t="s">
        <v>3322</v>
      </c>
      <c r="B3376" s="3"/>
      <c r="C3376" s="34"/>
      <c r="D3376" s="34"/>
      <c r="E3376" s="3"/>
      <c r="F3376" s="6"/>
      <c r="G3376" s="6"/>
      <c r="H3376" s="6"/>
      <c r="I3376" s="3"/>
      <c r="J3376" s="6"/>
      <c r="K3376" s="3"/>
      <c r="L3376" s="3"/>
      <c r="M3376" s="3"/>
      <c r="N3376" s="6"/>
      <c r="O3376" s="3"/>
      <c r="P3376" s="6"/>
      <c r="Q3376" s="6"/>
      <c r="R3376" s="6"/>
      <c r="S3376" s="3"/>
      <c r="T3376" s="3"/>
      <c r="U3376" s="35"/>
      <c r="V3376" s="3"/>
      <c r="W3376" s="3"/>
      <c r="X3376" s="3"/>
      <c r="Y3376" s="6"/>
      <c r="Z3376" s="34"/>
      <c r="AA3376" s="34"/>
      <c r="AB3376" s="35"/>
      <c r="AC3376" s="34"/>
      <c r="AD3376" s="6"/>
      <c r="AE3376" s="3"/>
      <c r="AF3376" s="3"/>
      <c r="AG3376" s="6"/>
      <c r="AH3376" s="6"/>
      <c r="AI3376" s="3"/>
      <c r="AJ3376" s="3"/>
      <c r="AK3376" s="3"/>
      <c r="AL3376" s="3"/>
      <c r="AM3376" s="6"/>
      <c r="AN3376" s="35"/>
      <c r="AO3376" s="35"/>
      <c r="AP3376" s="3"/>
      <c r="AQ3376" s="35"/>
      <c r="AR3376" s="3"/>
      <c r="AS3376" s="3"/>
      <c r="AT3376" s="6"/>
      <c r="AU3376" s="6"/>
      <c r="AV3376" s="6"/>
      <c r="AW3376" s="3"/>
      <c r="AX3376" s="3"/>
      <c r="AY3376" s="3"/>
      <c r="AZ3376" s="35"/>
      <c r="BA3376" s="3"/>
      <c r="BB3376" s="3"/>
      <c r="BC3376" s="3"/>
      <c r="BD3376" s="3"/>
      <c r="BE3376" s="3"/>
      <c r="BF3376" s="35"/>
      <c r="BG3376" s="3"/>
      <c r="BH3376" s="3"/>
      <c r="BI3376" s="3"/>
      <c r="BJ3376" s="3"/>
      <c r="BK3376" s="35"/>
      <c r="BL3376" s="35"/>
      <c r="BM3376" s="35"/>
      <c r="BN3376" s="3"/>
      <c r="BO3376" s="3"/>
      <c r="BP3376" s="3"/>
      <c r="BQ3376" s="3"/>
      <c r="BR3376" s="3"/>
      <c r="BS3376" s="3"/>
      <c r="BT3376" s="3"/>
      <c r="BU3376" s="3"/>
      <c r="BV3376" s="3"/>
      <c r="BW3376" s="3"/>
      <c r="BX3376" s="3"/>
      <c r="BY3376" s="3">
        <v>1975</v>
      </c>
      <c r="BZ3376" s="12" t="s">
        <v>2814</v>
      </c>
      <c r="CA3376" s="26" t="s">
        <v>2343</v>
      </c>
      <c r="CB3376" s="26" t="s">
        <v>3334</v>
      </c>
      <c r="CC3376" s="26" t="s">
        <v>2383</v>
      </c>
      <c r="CD3376" s="3"/>
      <c r="CE3376" s="3"/>
      <c r="CF3376" s="7"/>
      <c r="CU3376" s="1"/>
      <c r="CV3376" s="1"/>
      <c r="CW3376" s="1"/>
      <c r="DD3376" s="1"/>
      <c r="DF3376" s="1"/>
      <c r="DH3376"/>
      <c r="DJ3376" s="1"/>
      <c r="DP3376"/>
      <c r="DW3376" s="1"/>
      <c r="DX3376" s="1"/>
      <c r="DY3376" s="1"/>
      <c r="DZ3376" s="1"/>
      <c r="EA3376" s="1"/>
      <c r="EB3376" s="1"/>
      <c r="EC3376" s="1"/>
      <c r="EH3376"/>
      <c r="ER3376" s="1"/>
      <c r="ET3376" s="1"/>
      <c r="EV3376"/>
      <c r="EW3376"/>
      <c r="FH3376" s="1"/>
      <c r="FI3376" s="1"/>
      <c r="PD3376" s="2"/>
      <c r="PE3376" s="2"/>
      <c r="PF3376" s="2"/>
      <c r="PG3376" s="2"/>
      <c r="PH3376" s="2"/>
      <c r="PI3376" s="2"/>
      <c r="PJ3376" s="2"/>
      <c r="PK3376" s="2"/>
      <c r="PL3376" s="2"/>
      <c r="PM3376" s="2"/>
      <c r="PN3376" s="2"/>
      <c r="PO3376" s="2"/>
    </row>
    <row r="3377" spans="1:431" ht="98" hidden="1" x14ac:dyDescent="0.15">
      <c r="A3377" s="41" t="s">
        <v>3323</v>
      </c>
      <c r="B3377" s="3"/>
      <c r="C3377" s="34"/>
      <c r="D3377" s="34"/>
      <c r="E3377" s="3"/>
      <c r="F3377" s="6"/>
      <c r="G3377" s="6"/>
      <c r="H3377" s="6"/>
      <c r="I3377" s="3"/>
      <c r="J3377" s="6"/>
      <c r="K3377" s="3"/>
      <c r="L3377" s="3"/>
      <c r="M3377" s="3"/>
      <c r="N3377" s="6"/>
      <c r="O3377" s="3"/>
      <c r="P3377" s="6"/>
      <c r="Q3377" s="6"/>
      <c r="R3377" s="6"/>
      <c r="S3377" s="3"/>
      <c r="T3377" s="3"/>
      <c r="U3377" s="35"/>
      <c r="V3377" s="3"/>
      <c r="W3377" s="3"/>
      <c r="X3377" s="3"/>
      <c r="Y3377" s="6"/>
      <c r="Z3377" s="34"/>
      <c r="AA3377" s="34"/>
      <c r="AB3377" s="35"/>
      <c r="AC3377" s="34"/>
      <c r="AD3377" s="6"/>
      <c r="AE3377" s="3"/>
      <c r="AF3377" s="3"/>
      <c r="AG3377" s="6"/>
      <c r="AH3377" s="6"/>
      <c r="AI3377" s="3"/>
      <c r="AJ3377" s="3"/>
      <c r="AK3377" s="3"/>
      <c r="AL3377" s="3"/>
      <c r="AM3377" s="6"/>
      <c r="AN3377" s="35"/>
      <c r="AO3377" s="35"/>
      <c r="AP3377" s="3"/>
      <c r="AQ3377" s="35"/>
      <c r="AR3377" s="3"/>
      <c r="AS3377" s="3"/>
      <c r="AT3377" s="6"/>
      <c r="AU3377" s="6"/>
      <c r="AV3377" s="6"/>
      <c r="AW3377" s="3"/>
      <c r="AX3377" s="3"/>
      <c r="AY3377" s="3"/>
      <c r="AZ3377" s="35"/>
      <c r="BA3377" s="3"/>
      <c r="BB3377" s="3"/>
      <c r="BC3377" s="3"/>
      <c r="BD3377" s="3"/>
      <c r="BE3377" s="3"/>
      <c r="BF3377" s="35"/>
      <c r="BG3377" s="3"/>
      <c r="BH3377" s="3"/>
      <c r="BI3377" s="3"/>
      <c r="BJ3377" s="3"/>
      <c r="BK3377" s="35"/>
      <c r="BL3377" s="35"/>
      <c r="BM3377" s="35"/>
      <c r="BN3377" s="3"/>
      <c r="BO3377" s="3"/>
      <c r="BP3377" s="3"/>
      <c r="BQ3377" s="3"/>
      <c r="BR3377" s="3"/>
      <c r="BS3377" s="3"/>
      <c r="BT3377" s="3"/>
      <c r="BU3377" s="3"/>
      <c r="BV3377" s="3"/>
      <c r="BW3377" s="3"/>
      <c r="BX3377" s="3"/>
      <c r="BY3377" s="3">
        <v>1975</v>
      </c>
      <c r="BZ3377" s="12" t="s">
        <v>2814</v>
      </c>
      <c r="CA3377" s="26" t="s">
        <v>2343</v>
      </c>
      <c r="CB3377" s="26" t="s">
        <v>3334</v>
      </c>
      <c r="CC3377" s="26" t="s">
        <v>2383</v>
      </c>
      <c r="CD3377" s="3"/>
      <c r="CE3377" s="3"/>
      <c r="CF3377" s="7"/>
      <c r="CU3377" s="1"/>
      <c r="CV3377" s="1"/>
      <c r="CW3377" s="1"/>
      <c r="DD3377" s="1"/>
      <c r="DF3377" s="1"/>
      <c r="DH3377"/>
      <c r="DJ3377" s="1"/>
      <c r="DP3377"/>
      <c r="DW3377" s="1"/>
      <c r="DX3377" s="1"/>
      <c r="DY3377" s="1"/>
      <c r="DZ3377" s="1"/>
      <c r="EA3377" s="1"/>
      <c r="EB3377" s="1"/>
      <c r="EC3377" s="1"/>
      <c r="EH3377"/>
      <c r="ER3377" s="1"/>
      <c r="ET3377" s="1"/>
      <c r="EV3377"/>
      <c r="EW3377"/>
      <c r="FH3377" s="1"/>
      <c r="FI3377" s="1"/>
      <c r="PD3377" s="2"/>
      <c r="PE3377" s="2"/>
      <c r="PF3377" s="2"/>
      <c r="PG3377" s="2"/>
      <c r="PH3377" s="2"/>
      <c r="PI3377" s="2"/>
      <c r="PJ3377" s="2"/>
      <c r="PK3377" s="2"/>
      <c r="PL3377" s="2"/>
      <c r="PM3377" s="2"/>
      <c r="PN3377" s="2"/>
      <c r="PO3377" s="2"/>
    </row>
    <row r="3378" spans="1:431" ht="98" hidden="1" x14ac:dyDescent="0.15">
      <c r="A3378" s="41" t="s">
        <v>3324</v>
      </c>
      <c r="B3378" s="3"/>
      <c r="C3378" s="34"/>
      <c r="D3378" s="34"/>
      <c r="E3378" s="3"/>
      <c r="F3378" s="6"/>
      <c r="G3378" s="6"/>
      <c r="H3378" s="6"/>
      <c r="I3378" s="3"/>
      <c r="J3378" s="6"/>
      <c r="K3378" s="3"/>
      <c r="L3378" s="3"/>
      <c r="M3378" s="3"/>
      <c r="N3378" s="6"/>
      <c r="O3378" s="3"/>
      <c r="P3378" s="6"/>
      <c r="Q3378" s="6"/>
      <c r="R3378" s="6"/>
      <c r="S3378" s="3"/>
      <c r="T3378" s="3"/>
      <c r="U3378" s="35"/>
      <c r="V3378" s="3"/>
      <c r="W3378" s="3"/>
      <c r="X3378" s="3"/>
      <c r="Y3378" s="6"/>
      <c r="Z3378" s="34"/>
      <c r="AA3378" s="34"/>
      <c r="AB3378" s="35"/>
      <c r="AC3378" s="34"/>
      <c r="AD3378" s="6"/>
      <c r="AE3378" s="3"/>
      <c r="AF3378" s="3"/>
      <c r="AG3378" s="6"/>
      <c r="AH3378" s="6"/>
      <c r="AI3378" s="3"/>
      <c r="AJ3378" s="3"/>
      <c r="AK3378" s="3"/>
      <c r="AL3378" s="3"/>
      <c r="AM3378" s="6"/>
      <c r="AN3378" s="35"/>
      <c r="AO3378" s="35"/>
      <c r="AP3378" s="3"/>
      <c r="AQ3378" s="35"/>
      <c r="AR3378" s="3"/>
      <c r="AS3378" s="3"/>
      <c r="AT3378" s="6"/>
      <c r="AU3378" s="6"/>
      <c r="AV3378" s="6"/>
      <c r="AW3378" s="3"/>
      <c r="AX3378" s="3"/>
      <c r="AY3378" s="3"/>
      <c r="AZ3378" s="35"/>
      <c r="BA3378" s="3"/>
      <c r="BB3378" s="3"/>
      <c r="BC3378" s="3"/>
      <c r="BD3378" s="3"/>
      <c r="BE3378" s="3"/>
      <c r="BF3378" s="35"/>
      <c r="BG3378" s="3"/>
      <c r="BH3378" s="3"/>
      <c r="BI3378" s="3"/>
      <c r="BJ3378" s="3"/>
      <c r="BK3378" s="35"/>
      <c r="BL3378" s="35"/>
      <c r="BM3378" s="35"/>
      <c r="BN3378" s="3"/>
      <c r="BO3378" s="3"/>
      <c r="BP3378" s="3"/>
      <c r="BQ3378" s="3"/>
      <c r="BR3378" s="3"/>
      <c r="BS3378" s="3"/>
      <c r="BT3378" s="3"/>
      <c r="BU3378" s="3"/>
      <c r="BV3378" s="3"/>
      <c r="BW3378" s="3"/>
      <c r="BX3378" s="3"/>
      <c r="BY3378" s="3">
        <v>1975</v>
      </c>
      <c r="BZ3378" s="12" t="s">
        <v>2814</v>
      </c>
      <c r="CA3378" s="26" t="s">
        <v>2343</v>
      </c>
      <c r="CB3378" s="26" t="s">
        <v>3334</v>
      </c>
      <c r="CC3378" s="26" t="s">
        <v>2383</v>
      </c>
      <c r="CD3378" s="3"/>
      <c r="CE3378" s="3"/>
      <c r="CF3378" s="7"/>
      <c r="CU3378" s="1"/>
      <c r="CV3378" s="1"/>
      <c r="CW3378" s="1"/>
      <c r="DD3378" s="1"/>
      <c r="DF3378" s="1"/>
      <c r="DH3378"/>
      <c r="DJ3378" s="1"/>
      <c r="DP3378"/>
      <c r="DW3378" s="1"/>
      <c r="DX3378" s="1"/>
      <c r="DY3378" s="1"/>
      <c r="DZ3378" s="1"/>
      <c r="EA3378" s="1"/>
      <c r="EB3378" s="1"/>
      <c r="EC3378" s="1"/>
      <c r="EH3378"/>
      <c r="ER3378" s="1"/>
      <c r="ET3378" s="1"/>
      <c r="EV3378"/>
      <c r="EW3378"/>
      <c r="FH3378" s="1"/>
      <c r="FI3378" s="1"/>
      <c r="PD3378" s="2"/>
      <c r="PE3378" s="2"/>
      <c r="PF3378" s="2"/>
      <c r="PG3378" s="2"/>
      <c r="PH3378" s="2"/>
      <c r="PI3378" s="2"/>
      <c r="PJ3378" s="2"/>
      <c r="PK3378" s="2"/>
      <c r="PL3378" s="2"/>
      <c r="PM3378" s="2"/>
      <c r="PN3378" s="2"/>
      <c r="PO3378" s="2"/>
    </row>
    <row r="3379" spans="1:431" ht="98" hidden="1" x14ac:dyDescent="0.15">
      <c r="A3379" s="41" t="s">
        <v>3325</v>
      </c>
      <c r="B3379" s="3"/>
      <c r="C3379" s="34"/>
      <c r="D3379" s="34"/>
      <c r="E3379" s="3"/>
      <c r="F3379" s="6"/>
      <c r="G3379" s="6"/>
      <c r="H3379" s="6"/>
      <c r="I3379" s="3"/>
      <c r="J3379" s="6"/>
      <c r="K3379" s="3"/>
      <c r="L3379" s="3"/>
      <c r="M3379" s="3"/>
      <c r="N3379" s="6"/>
      <c r="O3379" s="3"/>
      <c r="P3379" s="6"/>
      <c r="Q3379" s="6"/>
      <c r="R3379" s="6"/>
      <c r="S3379" s="3"/>
      <c r="T3379" s="3"/>
      <c r="U3379" s="35"/>
      <c r="V3379" s="3"/>
      <c r="W3379" s="3"/>
      <c r="X3379" s="3"/>
      <c r="Y3379" s="6"/>
      <c r="Z3379" s="34"/>
      <c r="AA3379" s="34"/>
      <c r="AB3379" s="35"/>
      <c r="AC3379" s="34"/>
      <c r="AD3379" s="6"/>
      <c r="AE3379" s="3"/>
      <c r="AF3379" s="3"/>
      <c r="AG3379" s="6"/>
      <c r="AH3379" s="6"/>
      <c r="AI3379" s="3"/>
      <c r="AJ3379" s="3"/>
      <c r="AK3379" s="3"/>
      <c r="AL3379" s="3"/>
      <c r="AM3379" s="6"/>
      <c r="AN3379" s="35"/>
      <c r="AO3379" s="35"/>
      <c r="AP3379" s="3"/>
      <c r="AQ3379" s="35"/>
      <c r="AR3379" s="3"/>
      <c r="AS3379" s="3"/>
      <c r="AT3379" s="6"/>
      <c r="AU3379" s="6"/>
      <c r="AV3379" s="6"/>
      <c r="AW3379" s="3"/>
      <c r="AX3379" s="3"/>
      <c r="AY3379" s="3"/>
      <c r="AZ3379" s="35"/>
      <c r="BA3379" s="3"/>
      <c r="BB3379" s="3"/>
      <c r="BC3379" s="3"/>
      <c r="BD3379" s="3"/>
      <c r="BE3379" s="3"/>
      <c r="BF3379" s="35"/>
      <c r="BG3379" s="3"/>
      <c r="BH3379" s="3"/>
      <c r="BI3379" s="3"/>
      <c r="BJ3379" s="3"/>
      <c r="BK3379" s="35"/>
      <c r="BL3379" s="35"/>
      <c r="BM3379" s="35"/>
      <c r="BN3379" s="3"/>
      <c r="BO3379" s="3"/>
      <c r="BP3379" s="3"/>
      <c r="BQ3379" s="3"/>
      <c r="BR3379" s="3"/>
      <c r="BS3379" s="3"/>
      <c r="BT3379" s="3"/>
      <c r="BU3379" s="3"/>
      <c r="BV3379" s="3"/>
      <c r="BW3379" s="3"/>
      <c r="BX3379" s="3"/>
      <c r="BY3379" s="3">
        <v>1975</v>
      </c>
      <c r="BZ3379" s="12" t="s">
        <v>2814</v>
      </c>
      <c r="CA3379" s="26" t="s">
        <v>2343</v>
      </c>
      <c r="CB3379" s="26" t="s">
        <v>3334</v>
      </c>
      <c r="CC3379" s="26" t="s">
        <v>2383</v>
      </c>
      <c r="CD3379" s="3"/>
      <c r="CE3379" s="3"/>
      <c r="CF3379" s="7"/>
      <c r="CU3379" s="1"/>
      <c r="CV3379" s="1"/>
      <c r="CW3379" s="1"/>
      <c r="DD3379" s="1"/>
      <c r="DF3379" s="1"/>
      <c r="DH3379"/>
      <c r="DJ3379" s="1"/>
      <c r="DP3379"/>
      <c r="DW3379" s="1"/>
      <c r="DX3379" s="1"/>
      <c r="DY3379" s="1"/>
      <c r="DZ3379" s="1"/>
      <c r="EA3379" s="1"/>
      <c r="EB3379" s="1"/>
      <c r="EC3379" s="1"/>
      <c r="EH3379"/>
      <c r="ER3379" s="1"/>
      <c r="ET3379" s="1"/>
      <c r="EV3379"/>
      <c r="EW3379"/>
      <c r="FH3379" s="1"/>
      <c r="FI3379" s="1"/>
      <c r="PD3379" s="2"/>
      <c r="PE3379" s="2"/>
      <c r="PF3379" s="2"/>
      <c r="PG3379" s="2"/>
      <c r="PH3379" s="2"/>
      <c r="PI3379" s="2"/>
      <c r="PJ3379" s="2"/>
      <c r="PK3379" s="2"/>
      <c r="PL3379" s="2"/>
      <c r="PM3379" s="2"/>
      <c r="PN3379" s="2"/>
      <c r="PO3379" s="2"/>
    </row>
    <row r="3380" spans="1:431" ht="98" hidden="1" x14ac:dyDescent="0.15">
      <c r="A3380" s="41" t="s">
        <v>3326</v>
      </c>
      <c r="B3380" s="3"/>
      <c r="C3380" s="34"/>
      <c r="D3380" s="34"/>
      <c r="E3380" s="3"/>
      <c r="F3380" s="6"/>
      <c r="G3380" s="6"/>
      <c r="H3380" s="6"/>
      <c r="I3380" s="3"/>
      <c r="J3380" s="6"/>
      <c r="K3380" s="3"/>
      <c r="L3380" s="3"/>
      <c r="M3380" s="3"/>
      <c r="N3380" s="6"/>
      <c r="O3380" s="3"/>
      <c r="P3380" s="6"/>
      <c r="Q3380" s="6"/>
      <c r="R3380" s="6"/>
      <c r="S3380" s="3"/>
      <c r="T3380" s="3"/>
      <c r="U3380" s="35"/>
      <c r="V3380" s="3"/>
      <c r="W3380" s="3"/>
      <c r="X3380" s="3"/>
      <c r="Y3380" s="6"/>
      <c r="Z3380" s="34"/>
      <c r="AA3380" s="34"/>
      <c r="AB3380" s="35"/>
      <c r="AC3380" s="34"/>
      <c r="AD3380" s="6"/>
      <c r="AE3380" s="3"/>
      <c r="AF3380" s="3"/>
      <c r="AG3380" s="6"/>
      <c r="AH3380" s="6"/>
      <c r="AI3380" s="3"/>
      <c r="AJ3380" s="3"/>
      <c r="AK3380" s="3"/>
      <c r="AL3380" s="3"/>
      <c r="AM3380" s="6"/>
      <c r="AN3380" s="35"/>
      <c r="AO3380" s="35"/>
      <c r="AP3380" s="3"/>
      <c r="AQ3380" s="35"/>
      <c r="AR3380" s="3"/>
      <c r="AS3380" s="3"/>
      <c r="AT3380" s="6"/>
      <c r="AU3380" s="6"/>
      <c r="AV3380" s="6"/>
      <c r="AW3380" s="3"/>
      <c r="AX3380" s="3"/>
      <c r="AY3380" s="3"/>
      <c r="AZ3380" s="35"/>
      <c r="BA3380" s="3"/>
      <c r="BB3380" s="3"/>
      <c r="BC3380" s="3"/>
      <c r="BD3380" s="3"/>
      <c r="BE3380" s="3"/>
      <c r="BF3380" s="35"/>
      <c r="BG3380" s="3"/>
      <c r="BH3380" s="3"/>
      <c r="BI3380" s="3"/>
      <c r="BJ3380" s="3"/>
      <c r="BK3380" s="35"/>
      <c r="BL3380" s="35"/>
      <c r="BM3380" s="35"/>
      <c r="BN3380" s="3"/>
      <c r="BO3380" s="3"/>
      <c r="BP3380" s="3"/>
      <c r="BQ3380" s="3"/>
      <c r="BR3380" s="3"/>
      <c r="BS3380" s="3"/>
      <c r="BT3380" s="3"/>
      <c r="BU3380" s="3"/>
      <c r="BV3380" s="3"/>
      <c r="BW3380" s="3"/>
      <c r="BX3380" s="3"/>
      <c r="BY3380" s="3">
        <v>1975</v>
      </c>
      <c r="BZ3380" s="12" t="s">
        <v>2814</v>
      </c>
      <c r="CA3380" s="26" t="s">
        <v>2343</v>
      </c>
      <c r="CB3380" s="26" t="s">
        <v>3334</v>
      </c>
      <c r="CC3380" s="26" t="s">
        <v>2383</v>
      </c>
      <c r="CD3380" s="3"/>
      <c r="CE3380" s="3"/>
      <c r="CF3380" s="7"/>
      <c r="CU3380" s="1"/>
      <c r="CV3380" s="1"/>
      <c r="CW3380" s="1"/>
      <c r="DD3380" s="1"/>
      <c r="DF3380" s="1"/>
      <c r="DH3380"/>
      <c r="DJ3380" s="1"/>
      <c r="DP3380"/>
      <c r="DW3380" s="1"/>
      <c r="DX3380" s="1"/>
      <c r="DY3380" s="1"/>
      <c r="DZ3380" s="1"/>
      <c r="EA3380" s="1"/>
      <c r="EB3380" s="1"/>
      <c r="EC3380" s="1"/>
      <c r="EH3380"/>
      <c r="ER3380" s="1"/>
      <c r="ET3380" s="1"/>
      <c r="EV3380"/>
      <c r="EW3380"/>
      <c r="FH3380" s="1"/>
      <c r="FI3380" s="1"/>
      <c r="PD3380" s="2"/>
      <c r="PE3380" s="2"/>
      <c r="PF3380" s="2"/>
      <c r="PG3380" s="2"/>
      <c r="PH3380" s="2"/>
      <c r="PI3380" s="2"/>
      <c r="PJ3380" s="2"/>
      <c r="PK3380" s="2"/>
      <c r="PL3380" s="2"/>
      <c r="PM3380" s="2"/>
      <c r="PN3380" s="2"/>
      <c r="PO3380" s="2"/>
    </row>
    <row r="3381" spans="1:431" ht="98" hidden="1" x14ac:dyDescent="0.15">
      <c r="A3381" s="41" t="s">
        <v>3327</v>
      </c>
      <c r="B3381" s="3"/>
      <c r="C3381" s="34"/>
      <c r="D3381" s="34"/>
      <c r="E3381" s="3"/>
      <c r="F3381" s="6"/>
      <c r="G3381" s="6"/>
      <c r="H3381" s="6"/>
      <c r="I3381" s="3"/>
      <c r="J3381" s="6"/>
      <c r="K3381" s="3"/>
      <c r="L3381" s="3"/>
      <c r="M3381" s="3"/>
      <c r="N3381" s="6"/>
      <c r="O3381" s="3"/>
      <c r="P3381" s="6"/>
      <c r="Q3381" s="6"/>
      <c r="R3381" s="6"/>
      <c r="S3381" s="3"/>
      <c r="T3381" s="3"/>
      <c r="U3381" s="35"/>
      <c r="V3381" s="3"/>
      <c r="W3381" s="3"/>
      <c r="X3381" s="3"/>
      <c r="Y3381" s="6"/>
      <c r="Z3381" s="34"/>
      <c r="AA3381" s="34"/>
      <c r="AB3381" s="35"/>
      <c r="AC3381" s="34"/>
      <c r="AD3381" s="6"/>
      <c r="AE3381" s="3"/>
      <c r="AF3381" s="3"/>
      <c r="AG3381" s="6"/>
      <c r="AH3381" s="6"/>
      <c r="AI3381" s="3"/>
      <c r="AJ3381" s="3"/>
      <c r="AK3381" s="3"/>
      <c r="AL3381" s="3"/>
      <c r="AM3381" s="6"/>
      <c r="AN3381" s="35"/>
      <c r="AO3381" s="35"/>
      <c r="AP3381" s="3"/>
      <c r="AQ3381" s="35"/>
      <c r="AR3381" s="3"/>
      <c r="AS3381" s="3"/>
      <c r="AT3381" s="6"/>
      <c r="AU3381" s="6"/>
      <c r="AV3381" s="6"/>
      <c r="AW3381" s="3"/>
      <c r="AX3381" s="3"/>
      <c r="AY3381" s="3"/>
      <c r="AZ3381" s="35"/>
      <c r="BA3381" s="3"/>
      <c r="BB3381" s="3"/>
      <c r="BC3381" s="3"/>
      <c r="BD3381" s="3"/>
      <c r="BE3381" s="3"/>
      <c r="BF3381" s="35"/>
      <c r="BG3381" s="3"/>
      <c r="BH3381" s="3"/>
      <c r="BI3381" s="3"/>
      <c r="BJ3381" s="3"/>
      <c r="BK3381" s="35"/>
      <c r="BL3381" s="35"/>
      <c r="BM3381" s="35"/>
      <c r="BN3381" s="3"/>
      <c r="BO3381" s="3"/>
      <c r="BP3381" s="3"/>
      <c r="BQ3381" s="3"/>
      <c r="BR3381" s="3"/>
      <c r="BS3381" s="3"/>
      <c r="BT3381" s="3"/>
      <c r="BU3381" s="3"/>
      <c r="BV3381" s="3"/>
      <c r="BW3381" s="3"/>
      <c r="BX3381" s="3"/>
      <c r="BY3381" s="3">
        <v>1975</v>
      </c>
      <c r="BZ3381" s="12" t="s">
        <v>2814</v>
      </c>
      <c r="CA3381" s="26" t="s">
        <v>2343</v>
      </c>
      <c r="CB3381" s="26" t="s">
        <v>3334</v>
      </c>
      <c r="CC3381" s="26" t="s">
        <v>2383</v>
      </c>
      <c r="CD3381" s="3"/>
      <c r="CE3381" s="3"/>
      <c r="CF3381" s="7"/>
      <c r="CU3381" s="1"/>
      <c r="CV3381" s="1"/>
      <c r="CW3381" s="1"/>
      <c r="DD3381" s="1"/>
      <c r="DF3381" s="1"/>
      <c r="DH3381"/>
      <c r="DJ3381" s="1"/>
      <c r="DP3381"/>
      <c r="DW3381" s="1"/>
      <c r="DX3381" s="1"/>
      <c r="DY3381" s="1"/>
      <c r="DZ3381" s="1"/>
      <c r="EA3381" s="1"/>
      <c r="EB3381" s="1"/>
      <c r="EC3381" s="1"/>
      <c r="EH3381"/>
      <c r="ER3381" s="1"/>
      <c r="ET3381" s="1"/>
      <c r="EV3381"/>
      <c r="EW3381"/>
      <c r="FH3381" s="1"/>
      <c r="FI3381" s="1"/>
      <c r="PD3381" s="2"/>
      <c r="PE3381" s="2"/>
      <c r="PF3381" s="2"/>
      <c r="PG3381" s="2"/>
      <c r="PH3381" s="2"/>
      <c r="PI3381" s="2"/>
      <c r="PJ3381" s="2"/>
      <c r="PK3381" s="2"/>
      <c r="PL3381" s="2"/>
      <c r="PM3381" s="2"/>
      <c r="PN3381" s="2"/>
      <c r="PO3381" s="2"/>
    </row>
    <row r="3382" spans="1:431" ht="98" hidden="1" x14ac:dyDescent="0.15">
      <c r="A3382" s="41" t="s">
        <v>3328</v>
      </c>
      <c r="B3382" s="3"/>
      <c r="C3382" s="34"/>
      <c r="D3382" s="34"/>
      <c r="E3382" s="3"/>
      <c r="F3382" s="6"/>
      <c r="G3382" s="6"/>
      <c r="H3382" s="6"/>
      <c r="I3382" s="3"/>
      <c r="J3382" s="6"/>
      <c r="K3382" s="3"/>
      <c r="L3382" s="3"/>
      <c r="M3382" s="3"/>
      <c r="N3382" s="6"/>
      <c r="O3382" s="3"/>
      <c r="P3382" s="6"/>
      <c r="Q3382" s="6"/>
      <c r="R3382" s="6"/>
      <c r="S3382" s="3"/>
      <c r="T3382" s="3"/>
      <c r="U3382" s="35"/>
      <c r="V3382" s="3"/>
      <c r="W3382" s="3"/>
      <c r="X3382" s="3"/>
      <c r="Y3382" s="6"/>
      <c r="Z3382" s="34"/>
      <c r="AA3382" s="34"/>
      <c r="AB3382" s="35"/>
      <c r="AC3382" s="34"/>
      <c r="AD3382" s="6"/>
      <c r="AE3382" s="3"/>
      <c r="AF3382" s="3"/>
      <c r="AG3382" s="6"/>
      <c r="AH3382" s="6"/>
      <c r="AI3382" s="3"/>
      <c r="AJ3382" s="3"/>
      <c r="AK3382" s="3"/>
      <c r="AL3382" s="3"/>
      <c r="AM3382" s="6"/>
      <c r="AN3382" s="35"/>
      <c r="AO3382" s="35"/>
      <c r="AP3382" s="3"/>
      <c r="AQ3382" s="35"/>
      <c r="AR3382" s="3"/>
      <c r="AS3382" s="3"/>
      <c r="AT3382" s="6"/>
      <c r="AU3382" s="6"/>
      <c r="AV3382" s="6"/>
      <c r="AW3382" s="3"/>
      <c r="AX3382" s="3"/>
      <c r="AY3382" s="3"/>
      <c r="AZ3382" s="35"/>
      <c r="BA3382" s="3"/>
      <c r="BB3382" s="3"/>
      <c r="BC3382" s="3"/>
      <c r="BD3382" s="3"/>
      <c r="BE3382" s="3"/>
      <c r="BF3382" s="35"/>
      <c r="BG3382" s="3"/>
      <c r="BH3382" s="3"/>
      <c r="BI3382" s="3"/>
      <c r="BJ3382" s="3"/>
      <c r="BK3382" s="35"/>
      <c r="BL3382" s="35"/>
      <c r="BM3382" s="35"/>
      <c r="BN3382" s="3"/>
      <c r="BO3382" s="3"/>
      <c r="BP3382" s="3"/>
      <c r="BQ3382" s="3"/>
      <c r="BR3382" s="3"/>
      <c r="BS3382" s="3"/>
      <c r="BT3382" s="3"/>
      <c r="BU3382" s="3"/>
      <c r="BV3382" s="3"/>
      <c r="BW3382" s="3"/>
      <c r="BX3382" s="3"/>
      <c r="BY3382" s="3">
        <v>1975</v>
      </c>
      <c r="BZ3382" s="12" t="s">
        <v>2814</v>
      </c>
      <c r="CA3382" s="26" t="s">
        <v>2343</v>
      </c>
      <c r="CB3382" s="26" t="s">
        <v>3334</v>
      </c>
      <c r="CC3382" s="26" t="s">
        <v>2383</v>
      </c>
      <c r="CD3382" s="3"/>
      <c r="CE3382" s="3"/>
      <c r="CF3382" s="7"/>
      <c r="CU3382" s="1"/>
      <c r="CV3382" s="1"/>
      <c r="CW3382" s="1"/>
      <c r="DD3382" s="1"/>
      <c r="DF3382" s="1"/>
      <c r="DH3382"/>
      <c r="DJ3382" s="1"/>
      <c r="DP3382"/>
      <c r="DW3382" s="1"/>
      <c r="DX3382" s="1"/>
      <c r="DY3382" s="1"/>
      <c r="DZ3382" s="1"/>
      <c r="EA3382" s="1"/>
      <c r="EB3382" s="1"/>
      <c r="EC3382" s="1"/>
      <c r="EH3382"/>
      <c r="ER3382" s="1"/>
      <c r="ET3382" s="1"/>
      <c r="EV3382"/>
      <c r="EW3382"/>
      <c r="FH3382" s="1"/>
      <c r="FI3382" s="1"/>
      <c r="PD3382" s="2"/>
      <c r="PE3382" s="2"/>
      <c r="PF3382" s="2"/>
      <c r="PG3382" s="2"/>
      <c r="PH3382" s="2"/>
      <c r="PI3382" s="2"/>
      <c r="PJ3382" s="2"/>
      <c r="PK3382" s="2"/>
      <c r="PL3382" s="2"/>
      <c r="PM3382" s="2"/>
      <c r="PN3382" s="2"/>
      <c r="PO3382" s="2"/>
    </row>
    <row r="3383" spans="1:431" ht="98" hidden="1" x14ac:dyDescent="0.15">
      <c r="A3383" s="41" t="s">
        <v>3329</v>
      </c>
      <c r="B3383" s="3"/>
      <c r="C3383" s="34"/>
      <c r="D3383" s="34"/>
      <c r="E3383" s="3"/>
      <c r="F3383" s="6"/>
      <c r="G3383" s="6"/>
      <c r="H3383" s="6"/>
      <c r="I3383" s="3"/>
      <c r="J3383" s="6"/>
      <c r="K3383" s="3"/>
      <c r="L3383" s="3"/>
      <c r="M3383" s="3"/>
      <c r="N3383" s="6"/>
      <c r="O3383" s="3"/>
      <c r="P3383" s="6"/>
      <c r="Q3383" s="6"/>
      <c r="R3383" s="6"/>
      <c r="S3383" s="3"/>
      <c r="T3383" s="3"/>
      <c r="U3383" s="35"/>
      <c r="V3383" s="3"/>
      <c r="W3383" s="3"/>
      <c r="X3383" s="3"/>
      <c r="Y3383" s="6"/>
      <c r="Z3383" s="34"/>
      <c r="AA3383" s="34"/>
      <c r="AB3383" s="35"/>
      <c r="AC3383" s="34"/>
      <c r="AD3383" s="6"/>
      <c r="AE3383" s="3"/>
      <c r="AF3383" s="3"/>
      <c r="AG3383" s="6"/>
      <c r="AH3383" s="6"/>
      <c r="AI3383" s="3"/>
      <c r="AJ3383" s="3"/>
      <c r="AK3383" s="3"/>
      <c r="AL3383" s="3"/>
      <c r="AM3383" s="6"/>
      <c r="AN3383" s="35"/>
      <c r="AO3383" s="35"/>
      <c r="AP3383" s="3"/>
      <c r="AQ3383" s="35"/>
      <c r="AR3383" s="3"/>
      <c r="AS3383" s="3"/>
      <c r="AT3383" s="6"/>
      <c r="AU3383" s="6"/>
      <c r="AV3383" s="6"/>
      <c r="AW3383" s="3"/>
      <c r="AX3383" s="3"/>
      <c r="AY3383" s="3"/>
      <c r="AZ3383" s="35"/>
      <c r="BA3383" s="3"/>
      <c r="BB3383" s="3"/>
      <c r="BC3383" s="3"/>
      <c r="BD3383" s="3"/>
      <c r="BE3383" s="3"/>
      <c r="BF3383" s="35"/>
      <c r="BG3383" s="3"/>
      <c r="BH3383" s="3"/>
      <c r="BI3383" s="3"/>
      <c r="BJ3383" s="3"/>
      <c r="BK3383" s="35"/>
      <c r="BL3383" s="35"/>
      <c r="BM3383" s="35"/>
      <c r="BN3383" s="3"/>
      <c r="BO3383" s="3"/>
      <c r="BP3383" s="3"/>
      <c r="BQ3383" s="3"/>
      <c r="BR3383" s="3"/>
      <c r="BS3383" s="3"/>
      <c r="BT3383" s="3"/>
      <c r="BU3383" s="3"/>
      <c r="BV3383" s="3"/>
      <c r="BW3383" s="3"/>
      <c r="BX3383" s="3"/>
      <c r="BY3383" s="3">
        <v>1975</v>
      </c>
      <c r="BZ3383" s="12" t="s">
        <v>2814</v>
      </c>
      <c r="CA3383" s="26" t="s">
        <v>2343</v>
      </c>
      <c r="CB3383" s="26" t="s">
        <v>3334</v>
      </c>
      <c r="CC3383" s="26" t="s">
        <v>2383</v>
      </c>
      <c r="CD3383" s="3"/>
      <c r="CE3383" s="3"/>
      <c r="CF3383" s="7"/>
      <c r="CU3383" s="1"/>
      <c r="CV3383" s="1"/>
      <c r="CW3383" s="1"/>
      <c r="DD3383" s="1"/>
      <c r="DF3383" s="1"/>
      <c r="DH3383"/>
      <c r="DJ3383" s="1"/>
      <c r="DP3383"/>
      <c r="DW3383" s="1"/>
      <c r="DX3383" s="1"/>
      <c r="DY3383" s="1"/>
      <c r="DZ3383" s="1"/>
      <c r="EA3383" s="1"/>
      <c r="EB3383" s="1"/>
      <c r="EC3383" s="1"/>
      <c r="EH3383"/>
      <c r="ER3383" s="1"/>
      <c r="ET3383" s="1"/>
      <c r="EV3383"/>
      <c r="EW3383"/>
      <c r="FH3383" s="1"/>
      <c r="FI3383" s="1"/>
      <c r="PD3383" s="2"/>
      <c r="PE3383" s="2"/>
      <c r="PF3383" s="2"/>
      <c r="PG3383" s="2"/>
      <c r="PH3383" s="2"/>
      <c r="PI3383" s="2"/>
      <c r="PJ3383" s="2"/>
      <c r="PK3383" s="2"/>
      <c r="PL3383" s="2"/>
      <c r="PM3383" s="2"/>
      <c r="PN3383" s="2"/>
      <c r="PO3383" s="2"/>
    </row>
    <row r="3384" spans="1:431" ht="98" hidden="1" x14ac:dyDescent="0.15">
      <c r="A3384" s="41" t="s">
        <v>3330</v>
      </c>
      <c r="B3384" s="3"/>
      <c r="C3384" s="34"/>
      <c r="D3384" s="34"/>
      <c r="E3384" s="3"/>
      <c r="F3384" s="6"/>
      <c r="G3384" s="6"/>
      <c r="H3384" s="6"/>
      <c r="I3384" s="3"/>
      <c r="J3384" s="6"/>
      <c r="K3384" s="3"/>
      <c r="L3384" s="3"/>
      <c r="M3384" s="3"/>
      <c r="N3384" s="6"/>
      <c r="O3384" s="3"/>
      <c r="P3384" s="6"/>
      <c r="Q3384" s="6"/>
      <c r="R3384" s="6"/>
      <c r="S3384" s="3"/>
      <c r="T3384" s="3"/>
      <c r="U3384" s="35"/>
      <c r="V3384" s="3"/>
      <c r="W3384" s="3"/>
      <c r="X3384" s="3"/>
      <c r="Y3384" s="6"/>
      <c r="Z3384" s="34"/>
      <c r="AA3384" s="34"/>
      <c r="AB3384" s="35"/>
      <c r="AC3384" s="34"/>
      <c r="AD3384" s="6"/>
      <c r="AE3384" s="3"/>
      <c r="AF3384" s="3"/>
      <c r="AG3384" s="6"/>
      <c r="AH3384" s="6"/>
      <c r="AI3384" s="3"/>
      <c r="AJ3384" s="3"/>
      <c r="AK3384" s="3"/>
      <c r="AL3384" s="3"/>
      <c r="AM3384" s="6"/>
      <c r="AN3384" s="35"/>
      <c r="AO3384" s="35"/>
      <c r="AP3384" s="3"/>
      <c r="AQ3384" s="35"/>
      <c r="AR3384" s="3"/>
      <c r="AS3384" s="3"/>
      <c r="AT3384" s="6"/>
      <c r="AU3384" s="6"/>
      <c r="AV3384" s="6"/>
      <c r="AW3384" s="3"/>
      <c r="AX3384" s="3"/>
      <c r="AY3384" s="3"/>
      <c r="AZ3384" s="35"/>
      <c r="BA3384" s="3"/>
      <c r="BB3384" s="3"/>
      <c r="BC3384" s="3"/>
      <c r="BD3384" s="3"/>
      <c r="BE3384" s="3"/>
      <c r="BF3384" s="35"/>
      <c r="BG3384" s="3"/>
      <c r="BH3384" s="3"/>
      <c r="BI3384" s="3"/>
      <c r="BJ3384" s="3"/>
      <c r="BK3384" s="35"/>
      <c r="BL3384" s="35"/>
      <c r="BM3384" s="35"/>
      <c r="BN3384" s="3"/>
      <c r="BO3384" s="3"/>
      <c r="BP3384" s="3"/>
      <c r="BQ3384" s="3"/>
      <c r="BR3384" s="3"/>
      <c r="BS3384" s="3"/>
      <c r="BT3384" s="3"/>
      <c r="BU3384" s="3"/>
      <c r="BV3384" s="3"/>
      <c r="BW3384" s="3"/>
      <c r="BX3384" s="3"/>
      <c r="BY3384" s="3">
        <v>1975</v>
      </c>
      <c r="BZ3384" s="12" t="s">
        <v>2814</v>
      </c>
      <c r="CA3384" s="26" t="s">
        <v>2343</v>
      </c>
      <c r="CB3384" s="26" t="s">
        <v>3334</v>
      </c>
      <c r="CC3384" s="26" t="s">
        <v>2383</v>
      </c>
      <c r="CD3384" s="3"/>
      <c r="CE3384" s="3"/>
      <c r="CF3384" s="7"/>
      <c r="CU3384" s="1"/>
      <c r="CV3384" s="1"/>
      <c r="CW3384" s="1"/>
      <c r="DD3384" s="1"/>
      <c r="DF3384" s="1"/>
      <c r="DH3384"/>
      <c r="DJ3384" s="1"/>
      <c r="DP3384"/>
      <c r="DW3384" s="1"/>
      <c r="DX3384" s="1"/>
      <c r="DY3384" s="1"/>
      <c r="DZ3384" s="1"/>
      <c r="EA3384" s="1"/>
      <c r="EB3384" s="1"/>
      <c r="EC3384" s="1"/>
      <c r="EH3384"/>
      <c r="ER3384" s="1"/>
      <c r="ET3384" s="1"/>
      <c r="EV3384"/>
      <c r="EW3384"/>
      <c r="FH3384" s="1"/>
      <c r="FI3384" s="1"/>
      <c r="PD3384" s="2"/>
      <c r="PE3384" s="2"/>
      <c r="PF3384" s="2"/>
      <c r="PG3384" s="2"/>
      <c r="PH3384" s="2"/>
      <c r="PI3384" s="2"/>
      <c r="PJ3384" s="2"/>
      <c r="PK3384" s="2"/>
      <c r="PL3384" s="2"/>
      <c r="PM3384" s="2"/>
      <c r="PN3384" s="2"/>
      <c r="PO3384" s="2"/>
    </row>
    <row r="3385" spans="1:431" ht="98" hidden="1" x14ac:dyDescent="0.15">
      <c r="A3385" s="41" t="s">
        <v>3331</v>
      </c>
      <c r="B3385" s="3"/>
      <c r="C3385" s="34"/>
      <c r="D3385" s="34"/>
      <c r="E3385" s="3"/>
      <c r="F3385" s="6"/>
      <c r="G3385" s="6"/>
      <c r="H3385" s="6"/>
      <c r="I3385" s="3"/>
      <c r="J3385" s="6"/>
      <c r="K3385" s="3"/>
      <c r="L3385" s="3"/>
      <c r="M3385" s="3"/>
      <c r="N3385" s="6"/>
      <c r="O3385" s="3"/>
      <c r="P3385" s="6"/>
      <c r="Q3385" s="6"/>
      <c r="R3385" s="6"/>
      <c r="S3385" s="3"/>
      <c r="T3385" s="3"/>
      <c r="U3385" s="35"/>
      <c r="V3385" s="3"/>
      <c r="W3385" s="3"/>
      <c r="X3385" s="3"/>
      <c r="Y3385" s="6"/>
      <c r="Z3385" s="34"/>
      <c r="AA3385" s="34"/>
      <c r="AB3385" s="35"/>
      <c r="AC3385" s="34"/>
      <c r="AD3385" s="6"/>
      <c r="AE3385" s="3"/>
      <c r="AF3385" s="3"/>
      <c r="AG3385" s="6"/>
      <c r="AH3385" s="6"/>
      <c r="AI3385" s="3"/>
      <c r="AJ3385" s="3"/>
      <c r="AK3385" s="3"/>
      <c r="AL3385" s="3"/>
      <c r="AM3385" s="6"/>
      <c r="AN3385" s="35"/>
      <c r="AO3385" s="35"/>
      <c r="AP3385" s="3"/>
      <c r="AQ3385" s="35"/>
      <c r="AR3385" s="3"/>
      <c r="AS3385" s="3"/>
      <c r="AT3385" s="6"/>
      <c r="AU3385" s="6"/>
      <c r="AV3385" s="6"/>
      <c r="AW3385" s="3"/>
      <c r="AX3385" s="3"/>
      <c r="AY3385" s="3"/>
      <c r="AZ3385" s="35"/>
      <c r="BA3385" s="3"/>
      <c r="BB3385" s="3"/>
      <c r="BC3385" s="3"/>
      <c r="BD3385" s="3"/>
      <c r="BE3385" s="3"/>
      <c r="BF3385" s="35"/>
      <c r="BG3385" s="3"/>
      <c r="BH3385" s="3"/>
      <c r="BI3385" s="3"/>
      <c r="BJ3385" s="3"/>
      <c r="BK3385" s="35"/>
      <c r="BL3385" s="35"/>
      <c r="BM3385" s="35"/>
      <c r="BN3385" s="3"/>
      <c r="BO3385" s="3"/>
      <c r="BP3385" s="3"/>
      <c r="BQ3385" s="3"/>
      <c r="BR3385" s="3"/>
      <c r="BS3385" s="3"/>
      <c r="BT3385" s="3"/>
      <c r="BU3385" s="3"/>
      <c r="BV3385" s="3"/>
      <c r="BW3385" s="3"/>
      <c r="BX3385" s="3"/>
      <c r="BY3385" s="3">
        <v>1975</v>
      </c>
      <c r="BZ3385" s="12" t="s">
        <v>2814</v>
      </c>
      <c r="CA3385" s="26" t="s">
        <v>2343</v>
      </c>
      <c r="CB3385" s="26" t="s">
        <v>3334</v>
      </c>
      <c r="CC3385" s="26" t="s">
        <v>2383</v>
      </c>
      <c r="CD3385" s="3"/>
      <c r="CE3385" s="3"/>
      <c r="CF3385" s="7"/>
      <c r="CU3385" s="1"/>
      <c r="CV3385" s="1"/>
      <c r="CW3385" s="1"/>
      <c r="DD3385" s="1"/>
      <c r="DF3385" s="1"/>
      <c r="DH3385"/>
      <c r="DJ3385" s="1"/>
      <c r="DP3385"/>
      <c r="DW3385" s="1"/>
      <c r="DX3385" s="1"/>
      <c r="DY3385" s="1"/>
      <c r="DZ3385" s="1"/>
      <c r="EA3385" s="1"/>
      <c r="EB3385" s="1"/>
      <c r="EC3385" s="1"/>
      <c r="EH3385"/>
      <c r="ER3385" s="1"/>
      <c r="ET3385" s="1"/>
      <c r="EV3385"/>
      <c r="EW3385"/>
      <c r="FH3385" s="1"/>
      <c r="FI3385" s="1"/>
      <c r="PD3385" s="2"/>
      <c r="PE3385" s="2"/>
      <c r="PF3385" s="2"/>
      <c r="PG3385" s="2"/>
      <c r="PH3385" s="2"/>
      <c r="PI3385" s="2"/>
      <c r="PJ3385" s="2"/>
      <c r="PK3385" s="2"/>
      <c r="PL3385" s="2"/>
      <c r="PM3385" s="2"/>
      <c r="PN3385" s="2"/>
      <c r="PO3385" s="2"/>
    </row>
    <row r="3386" spans="1:431" ht="98" hidden="1" x14ac:dyDescent="0.15">
      <c r="A3386" s="41" t="s">
        <v>3332</v>
      </c>
      <c r="B3386" s="3"/>
      <c r="C3386" s="34"/>
      <c r="D3386" s="34"/>
      <c r="E3386" s="3"/>
      <c r="F3386" s="6"/>
      <c r="G3386" s="6"/>
      <c r="H3386" s="6"/>
      <c r="I3386" s="3"/>
      <c r="J3386" s="6"/>
      <c r="K3386" s="3"/>
      <c r="L3386" s="3"/>
      <c r="M3386" s="3"/>
      <c r="N3386" s="6"/>
      <c r="O3386" s="3"/>
      <c r="P3386" s="6"/>
      <c r="Q3386" s="6"/>
      <c r="R3386" s="6"/>
      <c r="S3386" s="3"/>
      <c r="T3386" s="3"/>
      <c r="U3386" s="35"/>
      <c r="V3386" s="3"/>
      <c r="W3386" s="3"/>
      <c r="X3386" s="3"/>
      <c r="Y3386" s="6"/>
      <c r="Z3386" s="34"/>
      <c r="AA3386" s="34"/>
      <c r="AB3386" s="35"/>
      <c r="AC3386" s="34"/>
      <c r="AD3386" s="6"/>
      <c r="AE3386" s="3"/>
      <c r="AF3386" s="3"/>
      <c r="AG3386" s="6"/>
      <c r="AH3386" s="6"/>
      <c r="AI3386" s="3"/>
      <c r="AJ3386" s="3"/>
      <c r="AK3386" s="3"/>
      <c r="AL3386" s="3"/>
      <c r="AM3386" s="6"/>
      <c r="AN3386" s="35"/>
      <c r="AO3386" s="35"/>
      <c r="AP3386" s="3"/>
      <c r="AQ3386" s="35"/>
      <c r="AR3386" s="3"/>
      <c r="AS3386" s="3"/>
      <c r="AT3386" s="6"/>
      <c r="AU3386" s="6"/>
      <c r="AV3386" s="6"/>
      <c r="AW3386" s="3"/>
      <c r="AX3386" s="3"/>
      <c r="AY3386" s="3"/>
      <c r="AZ3386" s="35"/>
      <c r="BA3386" s="3"/>
      <c r="BB3386" s="3"/>
      <c r="BC3386" s="3"/>
      <c r="BD3386" s="3"/>
      <c r="BE3386" s="3"/>
      <c r="BF3386" s="35"/>
      <c r="BG3386" s="3"/>
      <c r="BH3386" s="3"/>
      <c r="BI3386" s="3"/>
      <c r="BJ3386" s="3"/>
      <c r="BK3386" s="35"/>
      <c r="BL3386" s="35"/>
      <c r="BM3386" s="35"/>
      <c r="BN3386" s="3"/>
      <c r="BO3386" s="3"/>
      <c r="BP3386" s="3"/>
      <c r="BQ3386" s="3"/>
      <c r="BR3386" s="3"/>
      <c r="BS3386" s="3"/>
      <c r="BT3386" s="3"/>
      <c r="BU3386" s="3"/>
      <c r="BV3386" s="3"/>
      <c r="BW3386" s="3"/>
      <c r="BX3386" s="3"/>
      <c r="BY3386" s="3">
        <v>1975</v>
      </c>
      <c r="BZ3386" s="12" t="s">
        <v>2814</v>
      </c>
      <c r="CA3386" s="26" t="s">
        <v>2343</v>
      </c>
      <c r="CB3386" s="26" t="s">
        <v>3334</v>
      </c>
      <c r="CC3386" s="26" t="s">
        <v>2383</v>
      </c>
      <c r="CD3386" s="3"/>
      <c r="CE3386" s="3"/>
      <c r="CF3386" s="7"/>
      <c r="CU3386" s="1"/>
      <c r="CV3386" s="1"/>
      <c r="CW3386" s="1"/>
      <c r="DD3386" s="1"/>
      <c r="DF3386" s="1"/>
      <c r="DH3386"/>
      <c r="DJ3386" s="1"/>
      <c r="DP3386"/>
      <c r="DW3386" s="1"/>
      <c r="DX3386" s="1"/>
      <c r="DY3386" s="1"/>
      <c r="DZ3386" s="1"/>
      <c r="EA3386" s="1"/>
      <c r="EB3386" s="1"/>
      <c r="EC3386" s="1"/>
      <c r="EH3386"/>
      <c r="ER3386" s="1"/>
      <c r="ET3386" s="1"/>
      <c r="EV3386"/>
      <c r="EW3386"/>
      <c r="FH3386" s="1"/>
      <c r="FI3386" s="1"/>
      <c r="PD3386" s="2"/>
      <c r="PE3386" s="2"/>
      <c r="PF3386" s="2"/>
      <c r="PG3386" s="2"/>
      <c r="PH3386" s="2"/>
      <c r="PI3386" s="2"/>
      <c r="PJ3386" s="2"/>
      <c r="PK3386" s="2"/>
      <c r="PL3386" s="2"/>
      <c r="PM3386" s="2"/>
      <c r="PN3386" s="2"/>
      <c r="PO3386" s="2"/>
    </row>
    <row r="3387" spans="1:431" ht="98" hidden="1" x14ac:dyDescent="0.15">
      <c r="A3387" s="41" t="s">
        <v>3779</v>
      </c>
      <c r="B3387" s="3"/>
      <c r="C3387" s="34"/>
      <c r="D3387" s="34"/>
      <c r="E3387" s="3"/>
      <c r="F3387" s="6"/>
      <c r="G3387" s="6"/>
      <c r="H3387" s="6"/>
      <c r="I3387" s="3"/>
      <c r="J3387" s="6"/>
      <c r="K3387" s="3"/>
      <c r="L3387" s="3"/>
      <c r="M3387" s="3"/>
      <c r="N3387" s="6"/>
      <c r="O3387" s="3"/>
      <c r="P3387" s="6"/>
      <c r="Q3387" s="6"/>
      <c r="R3387" s="6"/>
      <c r="S3387" s="3"/>
      <c r="T3387" s="3"/>
      <c r="U3387" s="35"/>
      <c r="V3387" s="3"/>
      <c r="W3387" s="3"/>
      <c r="X3387" s="3"/>
      <c r="Y3387" s="6"/>
      <c r="Z3387" s="34"/>
      <c r="AA3387" s="34"/>
      <c r="AB3387" s="35"/>
      <c r="AC3387" s="34"/>
      <c r="AD3387" s="6"/>
      <c r="AE3387" s="3"/>
      <c r="AF3387" s="3"/>
      <c r="AG3387" s="6"/>
      <c r="AH3387" s="6"/>
      <c r="AI3387" s="3"/>
      <c r="AJ3387" s="3"/>
      <c r="AK3387" s="3"/>
      <c r="AL3387" s="3"/>
      <c r="AM3387" s="6"/>
      <c r="AN3387" s="35"/>
      <c r="AO3387" s="35"/>
      <c r="AP3387" s="3"/>
      <c r="AQ3387" s="35"/>
      <c r="AR3387" s="3"/>
      <c r="AS3387" s="3"/>
      <c r="AT3387" s="6"/>
      <c r="AU3387" s="6"/>
      <c r="AV3387" s="6"/>
      <c r="AW3387" s="3"/>
      <c r="AX3387" s="3"/>
      <c r="AY3387" s="3"/>
      <c r="AZ3387" s="35"/>
      <c r="BA3387" s="3"/>
      <c r="BB3387" s="3"/>
      <c r="BC3387" s="3"/>
      <c r="BD3387" s="3"/>
      <c r="BE3387" s="3"/>
      <c r="BF3387" s="35"/>
      <c r="BG3387" s="3"/>
      <c r="BH3387" s="3"/>
      <c r="BI3387" s="3"/>
      <c r="BJ3387" s="3"/>
      <c r="BK3387" s="35"/>
      <c r="BL3387" s="35"/>
      <c r="BM3387" s="35"/>
      <c r="BN3387" s="3"/>
      <c r="BO3387" s="3"/>
      <c r="BP3387" s="3"/>
      <c r="BQ3387" s="3"/>
      <c r="BR3387" s="3"/>
      <c r="BS3387" s="3"/>
      <c r="BT3387" s="3"/>
      <c r="BU3387" s="3"/>
      <c r="BV3387" s="3"/>
      <c r="BW3387" s="3"/>
      <c r="BX3387" s="3"/>
      <c r="BY3387" s="3">
        <v>1975</v>
      </c>
      <c r="BZ3387" s="12" t="s">
        <v>2814</v>
      </c>
      <c r="CA3387" s="26" t="s">
        <v>2343</v>
      </c>
      <c r="CB3387" s="26" t="s">
        <v>3334</v>
      </c>
      <c r="CC3387" s="26" t="s">
        <v>2383</v>
      </c>
      <c r="CD3387" s="3"/>
      <c r="CE3387" s="3"/>
      <c r="CF3387" s="7"/>
      <c r="CU3387" s="1"/>
      <c r="CV3387" s="1"/>
      <c r="CW3387" s="1"/>
      <c r="DD3387" s="1"/>
      <c r="DF3387" s="1"/>
      <c r="DH3387"/>
      <c r="DJ3387" s="1"/>
      <c r="DP3387"/>
      <c r="DW3387" s="1"/>
      <c r="DX3387" s="1"/>
      <c r="DY3387" s="1"/>
      <c r="DZ3387" s="1"/>
      <c r="EA3387" s="1"/>
      <c r="EB3387" s="1"/>
      <c r="EC3387" s="1"/>
      <c r="EH3387"/>
      <c r="ER3387" s="1"/>
      <c r="ET3387" s="1"/>
      <c r="EV3387"/>
      <c r="EW3387"/>
      <c r="FH3387" s="1"/>
      <c r="FI3387" s="1"/>
      <c r="PD3387" s="2"/>
      <c r="PE3387" s="2"/>
      <c r="PF3387" s="2"/>
      <c r="PG3387" s="2"/>
      <c r="PH3387" s="2"/>
      <c r="PI3387" s="2"/>
      <c r="PJ3387" s="2"/>
      <c r="PK3387" s="2"/>
      <c r="PL3387" s="2"/>
      <c r="PM3387" s="2"/>
      <c r="PN3387" s="2"/>
      <c r="PO3387" s="2"/>
    </row>
    <row r="3388" spans="1:431" ht="98" hidden="1" x14ac:dyDescent="0.15">
      <c r="A3388" s="43" t="s">
        <v>3333</v>
      </c>
      <c r="B3388" s="12"/>
      <c r="C3388" s="37"/>
      <c r="D3388" s="37"/>
      <c r="E3388" s="12"/>
      <c r="F3388" s="11"/>
      <c r="G3388" s="11"/>
      <c r="H3388" s="11"/>
      <c r="I3388" s="12"/>
      <c r="J3388" s="11"/>
      <c r="K3388" s="12"/>
      <c r="L3388" s="12"/>
      <c r="M3388" s="12"/>
      <c r="N3388" s="11"/>
      <c r="O3388" s="12"/>
      <c r="P3388" s="11"/>
      <c r="Q3388" s="11"/>
      <c r="R3388" s="11"/>
      <c r="S3388" s="12"/>
      <c r="T3388" s="12"/>
      <c r="U3388" s="38"/>
      <c r="V3388" s="12"/>
      <c r="W3388" s="12"/>
      <c r="X3388" s="12"/>
      <c r="Y3388" s="11"/>
      <c r="Z3388" s="37"/>
      <c r="AA3388" s="37"/>
      <c r="AB3388" s="38"/>
      <c r="AC3388" s="37"/>
      <c r="AD3388" s="11"/>
      <c r="AE3388" s="12"/>
      <c r="AF3388" s="12"/>
      <c r="AG3388" s="11"/>
      <c r="AH3388" s="11"/>
      <c r="AI3388" s="12"/>
      <c r="AJ3388" s="12"/>
      <c r="AK3388" s="12"/>
      <c r="AL3388" s="12"/>
      <c r="AM3388" s="11"/>
      <c r="AN3388" s="38"/>
      <c r="AO3388" s="38"/>
      <c r="AP3388" s="12"/>
      <c r="AQ3388" s="38"/>
      <c r="AR3388" s="12"/>
      <c r="AS3388" s="12"/>
      <c r="AT3388" s="11"/>
      <c r="AU3388" s="11"/>
      <c r="AV3388" s="11"/>
      <c r="AW3388" s="12"/>
      <c r="AX3388" s="12"/>
      <c r="AY3388" s="12"/>
      <c r="AZ3388" s="38"/>
      <c r="BA3388" s="12"/>
      <c r="BB3388" s="12"/>
      <c r="BC3388" s="12"/>
      <c r="BD3388" s="12"/>
      <c r="BE3388" s="12"/>
      <c r="BF3388" s="38"/>
      <c r="BG3388" s="12"/>
      <c r="BH3388" s="12"/>
      <c r="BI3388" s="12"/>
      <c r="BJ3388" s="12"/>
      <c r="BK3388" s="38"/>
      <c r="BL3388" s="38"/>
      <c r="BM3388" s="38"/>
      <c r="BN3388" s="12"/>
      <c r="BO3388" s="12"/>
      <c r="BP3388" s="12"/>
      <c r="BQ3388" s="12"/>
      <c r="BR3388" s="12"/>
      <c r="BS3388" s="12"/>
      <c r="BT3388" s="12"/>
      <c r="BU3388" s="12"/>
      <c r="BV3388" s="12"/>
      <c r="BW3388" s="12"/>
      <c r="BX3388" s="12"/>
      <c r="BY3388" s="3">
        <v>1975</v>
      </c>
      <c r="BZ3388" s="12" t="s">
        <v>2814</v>
      </c>
      <c r="CA3388" s="26" t="s">
        <v>2343</v>
      </c>
      <c r="CB3388" s="26" t="s">
        <v>3334</v>
      </c>
      <c r="CC3388" s="26" t="s">
        <v>2383</v>
      </c>
      <c r="CD3388" s="12"/>
      <c r="CE3388" s="12"/>
      <c r="CF3388" s="13"/>
      <c r="CU3388" s="1"/>
      <c r="CV3388" s="1"/>
      <c r="CW3388" s="1"/>
      <c r="DD3388" s="1"/>
      <c r="DF3388" s="1"/>
      <c r="DH3388"/>
      <c r="DJ3388" s="1"/>
      <c r="DP3388"/>
      <c r="DW3388" s="1"/>
      <c r="DX3388" s="1"/>
      <c r="DY3388" s="1"/>
      <c r="DZ3388" s="1"/>
      <c r="EA3388" s="1"/>
      <c r="EB3388" s="1"/>
      <c r="EC3388" s="1"/>
      <c r="EH3388"/>
      <c r="ER3388" s="1"/>
      <c r="ET3388" s="1"/>
      <c r="EV3388"/>
      <c r="EW3388"/>
      <c r="FH3388" s="1"/>
      <c r="FI3388" s="1"/>
      <c r="PD3388" s="2"/>
      <c r="PE3388" s="2"/>
      <c r="PF3388" s="2"/>
      <c r="PG3388" s="2"/>
      <c r="PH3388" s="2"/>
      <c r="PI3388" s="2"/>
      <c r="PJ3388" s="2"/>
      <c r="PK3388" s="2"/>
      <c r="PL3388" s="2"/>
      <c r="PM3388" s="2"/>
      <c r="PN3388" s="2"/>
      <c r="PO3388" s="2"/>
    </row>
    <row r="3389" spans="1:431" ht="98" hidden="1" x14ac:dyDescent="0.15">
      <c r="A3389" s="41" t="s">
        <v>3335</v>
      </c>
      <c r="B3389" s="3"/>
      <c r="C3389" s="34"/>
      <c r="D3389" s="34"/>
      <c r="E3389" s="3"/>
      <c r="F3389" s="6"/>
      <c r="G3389" s="6"/>
      <c r="H3389" s="6"/>
      <c r="I3389" s="3"/>
      <c r="J3389" s="6"/>
      <c r="K3389" s="3"/>
      <c r="L3389" s="3"/>
      <c r="M3389" s="3"/>
      <c r="N3389" s="6"/>
      <c r="O3389" s="3"/>
      <c r="P3389" s="6"/>
      <c r="Q3389" s="6"/>
      <c r="R3389" s="6"/>
      <c r="S3389" s="3"/>
      <c r="T3389" s="3"/>
      <c r="U3389" s="35"/>
      <c r="V3389" s="3"/>
      <c r="W3389" s="3"/>
      <c r="X3389" s="3"/>
      <c r="Y3389" s="6"/>
      <c r="Z3389" s="34"/>
      <c r="AA3389" s="34"/>
      <c r="AB3389" s="35"/>
      <c r="AC3389" s="34"/>
      <c r="AD3389" s="6"/>
      <c r="AE3389" s="3"/>
      <c r="AF3389" s="3"/>
      <c r="AG3389" s="6"/>
      <c r="AH3389" s="6"/>
      <c r="AI3389" s="3"/>
      <c r="AJ3389" s="3"/>
      <c r="AK3389" s="3"/>
      <c r="AL3389" s="3"/>
      <c r="AM3389" s="6"/>
      <c r="AN3389" s="35"/>
      <c r="AO3389" s="35"/>
      <c r="AP3389" s="3"/>
      <c r="AQ3389" s="35"/>
      <c r="AR3389" s="3"/>
      <c r="AS3389" s="3"/>
      <c r="AT3389" s="6"/>
      <c r="AU3389" s="6"/>
      <c r="AV3389" s="6"/>
      <c r="AW3389" s="3"/>
      <c r="AX3389" s="3"/>
      <c r="AY3389" s="3"/>
      <c r="AZ3389" s="35"/>
      <c r="BA3389" s="3"/>
      <c r="BB3389" s="3"/>
      <c r="BC3389" s="3"/>
      <c r="BD3389" s="3"/>
      <c r="BE3389" s="3"/>
      <c r="BF3389" s="35"/>
      <c r="BG3389" s="3"/>
      <c r="BH3389" s="3"/>
      <c r="BI3389" s="3"/>
      <c r="BJ3389" s="3"/>
      <c r="BK3389" s="35"/>
      <c r="BL3389" s="35"/>
      <c r="BM3389" s="35"/>
      <c r="BN3389" s="3"/>
      <c r="BO3389" s="3"/>
      <c r="BP3389" s="3"/>
      <c r="BQ3389" s="3"/>
      <c r="BR3389" s="3"/>
      <c r="BS3389" s="3"/>
      <c r="BT3389" s="3"/>
      <c r="BU3389" s="3"/>
      <c r="BV3389" s="3"/>
      <c r="BW3389" s="3"/>
      <c r="BX3389" s="3"/>
      <c r="BY3389" s="3">
        <v>1975</v>
      </c>
      <c r="BZ3389" s="12" t="s">
        <v>2814</v>
      </c>
      <c r="CA3389" s="26" t="s">
        <v>2430</v>
      </c>
      <c r="CB3389" s="26" t="s">
        <v>2400</v>
      </c>
      <c r="CC3389" s="26" t="s">
        <v>2383</v>
      </c>
      <c r="CD3389" s="3"/>
      <c r="CE3389" s="3"/>
      <c r="CF3389" s="7"/>
      <c r="CU3389" s="1"/>
      <c r="CV3389" s="1"/>
      <c r="CW3389" s="1"/>
      <c r="DD3389" s="1"/>
      <c r="DF3389" s="1"/>
      <c r="DH3389"/>
      <c r="DJ3389" s="1"/>
      <c r="DP3389"/>
      <c r="DW3389" s="1"/>
      <c r="DX3389" s="1"/>
      <c r="DY3389" s="1"/>
      <c r="DZ3389" s="1"/>
      <c r="EA3389" s="1"/>
      <c r="EB3389" s="1"/>
      <c r="EC3389" s="1"/>
      <c r="EH3389"/>
      <c r="ER3389" s="1"/>
      <c r="ET3389" s="1"/>
      <c r="EV3389"/>
      <c r="EW3389"/>
      <c r="FH3389" s="1"/>
      <c r="FI3389" s="1"/>
      <c r="PD3389" s="2"/>
      <c r="PE3389" s="2"/>
      <c r="PF3389" s="2"/>
      <c r="PG3389" s="2"/>
      <c r="PH3389" s="2"/>
      <c r="PI3389" s="2"/>
      <c r="PJ3389" s="2"/>
      <c r="PK3389" s="2"/>
      <c r="PL3389" s="2"/>
      <c r="PM3389" s="2"/>
      <c r="PN3389" s="2"/>
      <c r="PO3389" s="2"/>
    </row>
    <row r="3390" spans="1:431" ht="98" hidden="1" x14ac:dyDescent="0.15">
      <c r="A3390" s="41" t="s">
        <v>3336</v>
      </c>
      <c r="B3390" s="3"/>
      <c r="C3390" s="34"/>
      <c r="D3390" s="34"/>
      <c r="E3390" s="3"/>
      <c r="F3390" s="6"/>
      <c r="G3390" s="6"/>
      <c r="H3390" s="6"/>
      <c r="I3390" s="3"/>
      <c r="J3390" s="6"/>
      <c r="K3390" s="3"/>
      <c r="L3390" s="3"/>
      <c r="M3390" s="3"/>
      <c r="N3390" s="6"/>
      <c r="O3390" s="3"/>
      <c r="P3390" s="6"/>
      <c r="Q3390" s="6"/>
      <c r="R3390" s="6"/>
      <c r="S3390" s="3"/>
      <c r="T3390" s="3"/>
      <c r="U3390" s="35"/>
      <c r="V3390" s="3"/>
      <c r="W3390" s="3"/>
      <c r="X3390" s="3"/>
      <c r="Y3390" s="6"/>
      <c r="Z3390" s="34"/>
      <c r="AA3390" s="34"/>
      <c r="AB3390" s="35"/>
      <c r="AC3390" s="34"/>
      <c r="AD3390" s="6"/>
      <c r="AE3390" s="3"/>
      <c r="AF3390" s="3"/>
      <c r="AG3390" s="6"/>
      <c r="AH3390" s="6"/>
      <c r="AI3390" s="3"/>
      <c r="AJ3390" s="3"/>
      <c r="AK3390" s="3"/>
      <c r="AL3390" s="3"/>
      <c r="AM3390" s="6"/>
      <c r="AN3390" s="35"/>
      <c r="AO3390" s="35"/>
      <c r="AP3390" s="3"/>
      <c r="AQ3390" s="35"/>
      <c r="AR3390" s="3"/>
      <c r="AS3390" s="3"/>
      <c r="AT3390" s="6"/>
      <c r="AU3390" s="6"/>
      <c r="AV3390" s="6"/>
      <c r="AW3390" s="3"/>
      <c r="AX3390" s="3"/>
      <c r="AY3390" s="3"/>
      <c r="AZ3390" s="35"/>
      <c r="BA3390" s="3"/>
      <c r="BB3390" s="3"/>
      <c r="BC3390" s="3"/>
      <c r="BD3390" s="3"/>
      <c r="BE3390" s="3"/>
      <c r="BF3390" s="35"/>
      <c r="BG3390" s="3"/>
      <c r="BH3390" s="3"/>
      <c r="BI3390" s="3"/>
      <c r="BJ3390" s="3"/>
      <c r="BK3390" s="35"/>
      <c r="BL3390" s="35"/>
      <c r="BM3390" s="35"/>
      <c r="BN3390" s="3"/>
      <c r="BO3390" s="3"/>
      <c r="BP3390" s="3"/>
      <c r="BQ3390" s="3"/>
      <c r="BR3390" s="3"/>
      <c r="BS3390" s="3"/>
      <c r="BT3390" s="3"/>
      <c r="BU3390" s="3"/>
      <c r="BV3390" s="3"/>
      <c r="BW3390" s="3"/>
      <c r="BX3390" s="3"/>
      <c r="BY3390" s="3">
        <v>1975</v>
      </c>
      <c r="BZ3390" s="12" t="s">
        <v>2814</v>
      </c>
      <c r="CA3390" s="26" t="s">
        <v>2430</v>
      </c>
      <c r="CB3390" s="26" t="s">
        <v>2400</v>
      </c>
      <c r="CC3390" s="26" t="s">
        <v>2383</v>
      </c>
      <c r="CD3390" s="3"/>
      <c r="CE3390" s="3"/>
      <c r="CF3390" s="7"/>
      <c r="CU3390" s="1"/>
      <c r="CV3390" s="1"/>
      <c r="CW3390" s="1"/>
      <c r="DD3390" s="1"/>
      <c r="DF3390" s="1"/>
      <c r="DH3390"/>
      <c r="DJ3390" s="1"/>
      <c r="DP3390"/>
      <c r="DW3390" s="1"/>
      <c r="DX3390" s="1"/>
      <c r="DY3390" s="1"/>
      <c r="DZ3390" s="1"/>
      <c r="EA3390" s="1"/>
      <c r="EB3390" s="1"/>
      <c r="EC3390" s="1"/>
      <c r="EH3390"/>
      <c r="ER3390" s="1"/>
      <c r="ET3390" s="1"/>
      <c r="EV3390"/>
      <c r="EW3390"/>
      <c r="FH3390" s="1"/>
      <c r="FI3390" s="1"/>
      <c r="PD3390" s="2"/>
      <c r="PE3390" s="2"/>
      <c r="PF3390" s="2"/>
      <c r="PG3390" s="2"/>
      <c r="PH3390" s="2"/>
      <c r="PI3390" s="2"/>
      <c r="PJ3390" s="2"/>
      <c r="PK3390" s="2"/>
      <c r="PL3390" s="2"/>
      <c r="PM3390" s="2"/>
      <c r="PN3390" s="2"/>
      <c r="PO3390" s="2"/>
    </row>
    <row r="3391" spans="1:431" ht="98" hidden="1" x14ac:dyDescent="0.15">
      <c r="A3391" s="41" t="s">
        <v>3337</v>
      </c>
      <c r="B3391" s="3"/>
      <c r="C3391" s="34"/>
      <c r="D3391" s="34"/>
      <c r="E3391" s="3"/>
      <c r="F3391" s="6"/>
      <c r="G3391" s="6"/>
      <c r="H3391" s="6"/>
      <c r="I3391" s="3"/>
      <c r="J3391" s="6"/>
      <c r="K3391" s="3"/>
      <c r="L3391" s="3"/>
      <c r="M3391" s="3"/>
      <c r="N3391" s="6"/>
      <c r="O3391" s="3"/>
      <c r="P3391" s="6"/>
      <c r="Q3391" s="6"/>
      <c r="R3391" s="6"/>
      <c r="S3391" s="3"/>
      <c r="T3391" s="3"/>
      <c r="U3391" s="35"/>
      <c r="V3391" s="3"/>
      <c r="W3391" s="3"/>
      <c r="X3391" s="3"/>
      <c r="Y3391" s="6"/>
      <c r="Z3391" s="34"/>
      <c r="AA3391" s="34"/>
      <c r="AB3391" s="35"/>
      <c r="AC3391" s="34"/>
      <c r="AD3391" s="6"/>
      <c r="AE3391" s="3"/>
      <c r="AF3391" s="3"/>
      <c r="AG3391" s="6"/>
      <c r="AH3391" s="6"/>
      <c r="AI3391" s="3"/>
      <c r="AJ3391" s="3"/>
      <c r="AK3391" s="3"/>
      <c r="AL3391" s="3"/>
      <c r="AM3391" s="6"/>
      <c r="AN3391" s="35"/>
      <c r="AO3391" s="35"/>
      <c r="AP3391" s="3"/>
      <c r="AQ3391" s="35"/>
      <c r="AR3391" s="3"/>
      <c r="AS3391" s="3"/>
      <c r="AT3391" s="6"/>
      <c r="AU3391" s="6"/>
      <c r="AV3391" s="6"/>
      <c r="AW3391" s="3"/>
      <c r="AX3391" s="3"/>
      <c r="AY3391" s="3"/>
      <c r="AZ3391" s="35"/>
      <c r="BA3391" s="3"/>
      <c r="BB3391" s="3"/>
      <c r="BC3391" s="3"/>
      <c r="BD3391" s="3"/>
      <c r="BE3391" s="3"/>
      <c r="BF3391" s="35"/>
      <c r="BG3391" s="3"/>
      <c r="BH3391" s="3"/>
      <c r="BI3391" s="3"/>
      <c r="BJ3391" s="3"/>
      <c r="BK3391" s="35"/>
      <c r="BL3391" s="35"/>
      <c r="BM3391" s="35"/>
      <c r="BN3391" s="3"/>
      <c r="BO3391" s="3"/>
      <c r="BP3391" s="3"/>
      <c r="BQ3391" s="3"/>
      <c r="BR3391" s="3"/>
      <c r="BS3391" s="3"/>
      <c r="BT3391" s="3"/>
      <c r="BU3391" s="3"/>
      <c r="BV3391" s="3"/>
      <c r="BW3391" s="3"/>
      <c r="BX3391" s="3"/>
      <c r="BY3391" s="3">
        <v>1975</v>
      </c>
      <c r="BZ3391" s="12" t="s">
        <v>2814</v>
      </c>
      <c r="CA3391" s="26" t="s">
        <v>2430</v>
      </c>
      <c r="CB3391" s="26" t="s">
        <v>2400</v>
      </c>
      <c r="CC3391" s="26" t="s">
        <v>2383</v>
      </c>
      <c r="CD3391" s="3"/>
      <c r="CE3391" s="3"/>
      <c r="CF3391" s="7"/>
      <c r="CU3391" s="1"/>
      <c r="CV3391" s="1"/>
      <c r="CW3391" s="1"/>
      <c r="DD3391" s="1"/>
      <c r="DF3391" s="1"/>
      <c r="DH3391"/>
      <c r="DJ3391" s="1"/>
      <c r="DP3391"/>
      <c r="DW3391" s="1"/>
      <c r="DX3391" s="1"/>
      <c r="DY3391" s="1"/>
      <c r="DZ3391" s="1"/>
      <c r="EA3391" s="1"/>
      <c r="EB3391" s="1"/>
      <c r="EC3391" s="1"/>
      <c r="EH3391"/>
      <c r="ER3391" s="1"/>
      <c r="ET3391" s="1"/>
      <c r="EV3391"/>
      <c r="EW3391"/>
      <c r="FH3391" s="1"/>
      <c r="FI3391" s="1"/>
      <c r="PD3391" s="2"/>
      <c r="PE3391" s="2"/>
      <c r="PF3391" s="2"/>
      <c r="PG3391" s="2"/>
      <c r="PH3391" s="2"/>
      <c r="PI3391" s="2"/>
      <c r="PJ3391" s="2"/>
      <c r="PK3391" s="2"/>
      <c r="PL3391" s="2"/>
      <c r="PM3391" s="2"/>
      <c r="PN3391" s="2"/>
      <c r="PO3391" s="2"/>
    </row>
    <row r="3392" spans="1:431" ht="98" hidden="1" x14ac:dyDescent="0.15">
      <c r="A3392" s="41" t="s">
        <v>3338</v>
      </c>
      <c r="B3392" s="3"/>
      <c r="C3392" s="34"/>
      <c r="D3392" s="34"/>
      <c r="E3392" s="3"/>
      <c r="F3392" s="6"/>
      <c r="G3392" s="6"/>
      <c r="H3392" s="6"/>
      <c r="I3392" s="3"/>
      <c r="J3392" s="6"/>
      <c r="K3392" s="3"/>
      <c r="L3392" s="3"/>
      <c r="M3392" s="3"/>
      <c r="N3392" s="6"/>
      <c r="O3392" s="3"/>
      <c r="P3392" s="6"/>
      <c r="Q3392" s="6"/>
      <c r="R3392" s="6"/>
      <c r="S3392" s="3"/>
      <c r="T3392" s="3"/>
      <c r="U3392" s="35"/>
      <c r="V3392" s="3"/>
      <c r="W3392" s="3"/>
      <c r="X3392" s="3"/>
      <c r="Y3392" s="6"/>
      <c r="Z3392" s="34"/>
      <c r="AA3392" s="34"/>
      <c r="AB3392" s="35"/>
      <c r="AC3392" s="34"/>
      <c r="AD3392" s="6"/>
      <c r="AE3392" s="3"/>
      <c r="AF3392" s="3"/>
      <c r="AG3392" s="6"/>
      <c r="AH3392" s="6"/>
      <c r="AI3392" s="3"/>
      <c r="AJ3392" s="3"/>
      <c r="AK3392" s="3"/>
      <c r="AL3392" s="3"/>
      <c r="AM3392" s="6"/>
      <c r="AN3392" s="35"/>
      <c r="AO3392" s="35"/>
      <c r="AP3392" s="3"/>
      <c r="AQ3392" s="35"/>
      <c r="AR3392" s="3"/>
      <c r="AS3392" s="3"/>
      <c r="AT3392" s="6"/>
      <c r="AU3392" s="6"/>
      <c r="AV3392" s="6"/>
      <c r="AW3392" s="3"/>
      <c r="AX3392" s="3"/>
      <c r="AY3392" s="3"/>
      <c r="AZ3392" s="35"/>
      <c r="BA3392" s="3"/>
      <c r="BB3392" s="3"/>
      <c r="BC3392" s="3"/>
      <c r="BD3392" s="3"/>
      <c r="BE3392" s="3"/>
      <c r="BF3392" s="35"/>
      <c r="BG3392" s="3"/>
      <c r="BH3392" s="3"/>
      <c r="BI3392" s="3"/>
      <c r="BJ3392" s="3"/>
      <c r="BK3392" s="35"/>
      <c r="BL3392" s="35"/>
      <c r="BM3392" s="35"/>
      <c r="BN3392" s="3"/>
      <c r="BO3392" s="3"/>
      <c r="BP3392" s="3"/>
      <c r="BQ3392" s="3"/>
      <c r="BR3392" s="3"/>
      <c r="BS3392" s="3"/>
      <c r="BT3392" s="3"/>
      <c r="BU3392" s="3"/>
      <c r="BV3392" s="3"/>
      <c r="BW3392" s="3"/>
      <c r="BX3392" s="3"/>
      <c r="BY3392" s="3">
        <v>1975</v>
      </c>
      <c r="BZ3392" s="12" t="s">
        <v>2814</v>
      </c>
      <c r="CA3392" s="26" t="s">
        <v>2430</v>
      </c>
      <c r="CB3392" s="26" t="s">
        <v>2400</v>
      </c>
      <c r="CC3392" s="26" t="s">
        <v>2383</v>
      </c>
      <c r="CD3392" s="3"/>
      <c r="CE3392" s="3"/>
      <c r="CF3392" s="7"/>
      <c r="CU3392" s="1"/>
      <c r="CV3392" s="1"/>
      <c r="CW3392" s="1"/>
      <c r="DD3392" s="1"/>
      <c r="DF3392" s="1"/>
      <c r="DH3392"/>
      <c r="DJ3392" s="1"/>
      <c r="DP3392"/>
      <c r="DW3392" s="1"/>
      <c r="DX3392" s="1"/>
      <c r="DY3392" s="1"/>
      <c r="DZ3392" s="1"/>
      <c r="EA3392" s="1"/>
      <c r="EB3392" s="1"/>
      <c r="EC3392" s="1"/>
      <c r="EH3392"/>
      <c r="ER3392" s="1"/>
      <c r="ET3392" s="1"/>
      <c r="EV3392"/>
      <c r="EW3392"/>
      <c r="FH3392" s="1"/>
      <c r="FI3392" s="1"/>
      <c r="PD3392" s="2"/>
      <c r="PE3392" s="2"/>
      <c r="PF3392" s="2"/>
      <c r="PG3392" s="2"/>
      <c r="PH3392" s="2"/>
      <c r="PI3392" s="2"/>
      <c r="PJ3392" s="2"/>
      <c r="PK3392" s="2"/>
      <c r="PL3392" s="2"/>
      <c r="PM3392" s="2"/>
      <c r="PN3392" s="2"/>
      <c r="PO3392" s="2"/>
    </row>
    <row r="3393" spans="1:431" ht="98" hidden="1" x14ac:dyDescent="0.15">
      <c r="A3393" s="43" t="s">
        <v>3339</v>
      </c>
      <c r="B3393" s="12"/>
      <c r="C3393" s="37"/>
      <c r="D3393" s="37"/>
      <c r="E3393" s="12"/>
      <c r="F3393" s="11"/>
      <c r="G3393" s="11"/>
      <c r="H3393" s="11"/>
      <c r="I3393" s="12"/>
      <c r="J3393" s="11"/>
      <c r="K3393" s="12"/>
      <c r="L3393" s="12"/>
      <c r="M3393" s="12"/>
      <c r="N3393" s="11"/>
      <c r="O3393" s="12"/>
      <c r="P3393" s="11"/>
      <c r="Q3393" s="11"/>
      <c r="R3393" s="11"/>
      <c r="S3393" s="12"/>
      <c r="T3393" s="12"/>
      <c r="U3393" s="38"/>
      <c r="V3393" s="12"/>
      <c r="W3393" s="12"/>
      <c r="X3393" s="12"/>
      <c r="Y3393" s="11"/>
      <c r="Z3393" s="37"/>
      <c r="AA3393" s="37"/>
      <c r="AB3393" s="38"/>
      <c r="AC3393" s="37"/>
      <c r="AD3393" s="11"/>
      <c r="AE3393" s="12"/>
      <c r="AF3393" s="12"/>
      <c r="AG3393" s="11"/>
      <c r="AH3393" s="11"/>
      <c r="AI3393" s="12"/>
      <c r="AJ3393" s="12"/>
      <c r="AK3393" s="12"/>
      <c r="AL3393" s="12"/>
      <c r="AM3393" s="11"/>
      <c r="AN3393" s="38"/>
      <c r="AO3393" s="38"/>
      <c r="AP3393" s="12"/>
      <c r="AQ3393" s="38"/>
      <c r="AR3393" s="12"/>
      <c r="AS3393" s="12"/>
      <c r="AT3393" s="11"/>
      <c r="AU3393" s="11"/>
      <c r="AV3393" s="11"/>
      <c r="AW3393" s="12"/>
      <c r="AX3393" s="12"/>
      <c r="AY3393" s="12"/>
      <c r="AZ3393" s="38"/>
      <c r="BA3393" s="12"/>
      <c r="BB3393" s="12"/>
      <c r="BC3393" s="12"/>
      <c r="BD3393" s="12"/>
      <c r="BE3393" s="12"/>
      <c r="BF3393" s="38"/>
      <c r="BG3393" s="12"/>
      <c r="BH3393" s="12"/>
      <c r="BI3393" s="12"/>
      <c r="BJ3393" s="12"/>
      <c r="BK3393" s="38"/>
      <c r="BL3393" s="38"/>
      <c r="BM3393" s="38"/>
      <c r="BN3393" s="12"/>
      <c r="BO3393" s="12"/>
      <c r="BP3393" s="12"/>
      <c r="BQ3393" s="12"/>
      <c r="BR3393" s="12"/>
      <c r="BS3393" s="12"/>
      <c r="BT3393" s="12"/>
      <c r="BU3393" s="12"/>
      <c r="BV3393" s="12"/>
      <c r="BW3393" s="12"/>
      <c r="BX3393" s="12"/>
      <c r="BY3393" s="3">
        <v>1975</v>
      </c>
      <c r="BZ3393" s="12" t="s">
        <v>2814</v>
      </c>
      <c r="CA3393" s="26" t="s">
        <v>2430</v>
      </c>
      <c r="CB3393" s="26" t="s">
        <v>2400</v>
      </c>
      <c r="CC3393" s="26" t="s">
        <v>2383</v>
      </c>
      <c r="CD3393" s="12"/>
      <c r="CE3393" s="12"/>
      <c r="CF3393" s="13"/>
      <c r="CU3393" s="1"/>
      <c r="CV3393" s="1"/>
      <c r="CW3393" s="1"/>
      <c r="DD3393" s="1"/>
      <c r="DF3393" s="1"/>
      <c r="DH3393"/>
      <c r="DJ3393" s="1"/>
      <c r="DP3393"/>
      <c r="DW3393" s="1"/>
      <c r="DX3393" s="1"/>
      <c r="DY3393" s="1"/>
      <c r="DZ3393" s="1"/>
      <c r="EA3393" s="1"/>
      <c r="EB3393" s="1"/>
      <c r="EC3393" s="1"/>
      <c r="EH3393"/>
      <c r="ER3393" s="1"/>
      <c r="ET3393" s="1"/>
      <c r="EV3393"/>
      <c r="EW3393"/>
      <c r="FH3393" s="1"/>
      <c r="FI3393" s="1"/>
      <c r="PD3393" s="2"/>
      <c r="PE3393" s="2"/>
      <c r="PF3393" s="2"/>
      <c r="PG3393" s="2"/>
      <c r="PH3393" s="2"/>
      <c r="PI3393" s="2"/>
      <c r="PJ3393" s="2"/>
      <c r="PK3393" s="2"/>
      <c r="PL3393" s="2"/>
      <c r="PM3393" s="2"/>
      <c r="PN3393" s="2"/>
      <c r="PO3393" s="2"/>
    </row>
    <row r="3394" spans="1:431" ht="98" hidden="1" x14ac:dyDescent="0.15">
      <c r="A3394" s="41" t="s">
        <v>3340</v>
      </c>
      <c r="B3394" s="3"/>
      <c r="C3394" s="34"/>
      <c r="D3394" s="34"/>
      <c r="E3394" s="3"/>
      <c r="F3394" s="6"/>
      <c r="G3394" s="6"/>
      <c r="H3394" s="6"/>
      <c r="I3394" s="3"/>
      <c r="J3394" s="6"/>
      <c r="K3394" s="3"/>
      <c r="L3394" s="3"/>
      <c r="M3394" s="3"/>
      <c r="N3394" s="6"/>
      <c r="O3394" s="3"/>
      <c r="P3394" s="6"/>
      <c r="Q3394" s="6"/>
      <c r="R3394" s="6"/>
      <c r="S3394" s="3"/>
      <c r="T3394" s="3"/>
      <c r="U3394" s="35"/>
      <c r="V3394" s="3"/>
      <c r="W3394" s="3"/>
      <c r="X3394" s="3"/>
      <c r="Y3394" s="6"/>
      <c r="Z3394" s="34"/>
      <c r="AA3394" s="34"/>
      <c r="AB3394" s="35"/>
      <c r="AC3394" s="34"/>
      <c r="AD3394" s="6"/>
      <c r="AE3394" s="3"/>
      <c r="AF3394" s="3"/>
      <c r="AG3394" s="6"/>
      <c r="AH3394" s="6"/>
      <c r="AI3394" s="3"/>
      <c r="AJ3394" s="3"/>
      <c r="AK3394" s="3"/>
      <c r="AL3394" s="3"/>
      <c r="AM3394" s="6"/>
      <c r="AN3394" s="35"/>
      <c r="AO3394" s="35"/>
      <c r="AP3394" s="3"/>
      <c r="AQ3394" s="35"/>
      <c r="AR3394" s="3"/>
      <c r="AS3394" s="3"/>
      <c r="AT3394" s="6"/>
      <c r="AU3394" s="6"/>
      <c r="AV3394" s="6"/>
      <c r="AW3394" s="3"/>
      <c r="AX3394" s="3"/>
      <c r="AY3394" s="3"/>
      <c r="AZ3394" s="35"/>
      <c r="BA3394" s="3"/>
      <c r="BB3394" s="3"/>
      <c r="BC3394" s="3"/>
      <c r="BD3394" s="3"/>
      <c r="BE3394" s="3"/>
      <c r="BF3394" s="35"/>
      <c r="BG3394" s="3"/>
      <c r="BH3394" s="3"/>
      <c r="BI3394" s="3"/>
      <c r="BJ3394" s="3"/>
      <c r="BK3394" s="35"/>
      <c r="BL3394" s="35"/>
      <c r="BM3394" s="35"/>
      <c r="BN3394" s="3"/>
      <c r="BO3394" s="3"/>
      <c r="BP3394" s="3"/>
      <c r="BQ3394" s="3"/>
      <c r="BR3394" s="3"/>
      <c r="BS3394" s="3"/>
      <c r="BT3394" s="3"/>
      <c r="BU3394" s="3"/>
      <c r="BV3394" s="3"/>
      <c r="BW3394" s="3"/>
      <c r="BX3394" s="3"/>
      <c r="BY3394" s="3">
        <v>1975</v>
      </c>
      <c r="BZ3394" s="12" t="s">
        <v>2814</v>
      </c>
      <c r="CA3394" s="26" t="s">
        <v>2430</v>
      </c>
      <c r="CB3394" s="26" t="s">
        <v>3408</v>
      </c>
      <c r="CC3394" s="26" t="s">
        <v>2383</v>
      </c>
      <c r="CD3394" s="3"/>
      <c r="CE3394" s="3"/>
      <c r="CF3394" s="7"/>
      <c r="CU3394" s="1"/>
      <c r="CV3394" s="1"/>
      <c r="CW3394" s="1"/>
      <c r="DD3394" s="1"/>
      <c r="DF3394" s="1"/>
      <c r="DH3394"/>
      <c r="DJ3394" s="1"/>
      <c r="DP3394"/>
      <c r="DW3394" s="1"/>
      <c r="DX3394" s="1"/>
      <c r="DY3394" s="1"/>
      <c r="DZ3394" s="1"/>
      <c r="EA3394" s="1"/>
      <c r="EB3394" s="1"/>
      <c r="EC3394" s="1"/>
      <c r="EH3394"/>
      <c r="ER3394" s="1"/>
      <c r="ET3394" s="1"/>
      <c r="EV3394"/>
      <c r="EW3394"/>
      <c r="FH3394" s="1"/>
      <c r="FI3394" s="1"/>
      <c r="PD3394" s="2"/>
      <c r="PE3394" s="2"/>
      <c r="PF3394" s="2"/>
      <c r="PG3394" s="2"/>
      <c r="PH3394" s="2"/>
      <c r="PI3394" s="2"/>
      <c r="PJ3394" s="2"/>
      <c r="PK3394" s="2"/>
      <c r="PL3394" s="2"/>
      <c r="PM3394" s="2"/>
      <c r="PN3394" s="2"/>
      <c r="PO3394" s="2"/>
    </row>
    <row r="3395" spans="1:431" ht="98" hidden="1" x14ac:dyDescent="0.15">
      <c r="A3395" s="41" t="s">
        <v>3341</v>
      </c>
      <c r="B3395" s="3"/>
      <c r="C3395" s="34"/>
      <c r="D3395" s="34"/>
      <c r="E3395" s="3"/>
      <c r="F3395" s="6"/>
      <c r="G3395" s="6"/>
      <c r="H3395" s="6"/>
      <c r="I3395" s="3"/>
      <c r="J3395" s="6"/>
      <c r="K3395" s="3"/>
      <c r="L3395" s="3"/>
      <c r="M3395" s="3"/>
      <c r="N3395" s="6"/>
      <c r="O3395" s="3"/>
      <c r="P3395" s="6"/>
      <c r="Q3395" s="6"/>
      <c r="R3395" s="6"/>
      <c r="S3395" s="3"/>
      <c r="T3395" s="3"/>
      <c r="U3395" s="35"/>
      <c r="V3395" s="3"/>
      <c r="W3395" s="3"/>
      <c r="X3395" s="3"/>
      <c r="Y3395" s="6"/>
      <c r="Z3395" s="34"/>
      <c r="AA3395" s="34"/>
      <c r="AB3395" s="35"/>
      <c r="AC3395" s="34"/>
      <c r="AD3395" s="6"/>
      <c r="AE3395" s="3"/>
      <c r="AF3395" s="3"/>
      <c r="AG3395" s="6"/>
      <c r="AH3395" s="6"/>
      <c r="AI3395" s="3"/>
      <c r="AJ3395" s="3"/>
      <c r="AK3395" s="3"/>
      <c r="AL3395" s="3"/>
      <c r="AM3395" s="6"/>
      <c r="AN3395" s="35"/>
      <c r="AO3395" s="35"/>
      <c r="AP3395" s="3"/>
      <c r="AQ3395" s="35"/>
      <c r="AR3395" s="3"/>
      <c r="AS3395" s="3"/>
      <c r="AT3395" s="6"/>
      <c r="AU3395" s="6"/>
      <c r="AV3395" s="6"/>
      <c r="AW3395" s="3"/>
      <c r="AX3395" s="3"/>
      <c r="AY3395" s="3"/>
      <c r="AZ3395" s="35"/>
      <c r="BA3395" s="3"/>
      <c r="BB3395" s="3"/>
      <c r="BC3395" s="3"/>
      <c r="BD3395" s="3"/>
      <c r="BE3395" s="3"/>
      <c r="BF3395" s="35"/>
      <c r="BG3395" s="3"/>
      <c r="BH3395" s="3"/>
      <c r="BI3395" s="3"/>
      <c r="BJ3395" s="3"/>
      <c r="BK3395" s="35"/>
      <c r="BL3395" s="35"/>
      <c r="BM3395" s="35"/>
      <c r="BN3395" s="3"/>
      <c r="BO3395" s="3"/>
      <c r="BP3395" s="3"/>
      <c r="BQ3395" s="3"/>
      <c r="BR3395" s="3"/>
      <c r="BS3395" s="3"/>
      <c r="BT3395" s="3"/>
      <c r="BU3395" s="3"/>
      <c r="BV3395" s="3"/>
      <c r="BW3395" s="3"/>
      <c r="BX3395" s="3"/>
      <c r="BY3395" s="3">
        <v>1975</v>
      </c>
      <c r="BZ3395" s="12" t="s">
        <v>2814</v>
      </c>
      <c r="CA3395" s="26" t="s">
        <v>2430</v>
      </c>
      <c r="CB3395" s="26" t="s">
        <v>3408</v>
      </c>
      <c r="CC3395" s="26" t="s">
        <v>2383</v>
      </c>
      <c r="CD3395" s="3"/>
      <c r="CE3395" s="3"/>
      <c r="CF3395" s="7"/>
      <c r="CU3395" s="1"/>
      <c r="CV3395" s="1"/>
      <c r="CW3395" s="1"/>
      <c r="DD3395" s="1"/>
      <c r="DF3395" s="1"/>
      <c r="DH3395"/>
      <c r="DJ3395" s="1"/>
      <c r="DP3395"/>
      <c r="DW3395" s="1"/>
      <c r="DX3395" s="1"/>
      <c r="DY3395" s="1"/>
      <c r="DZ3395" s="1"/>
      <c r="EA3395" s="1"/>
      <c r="EB3395" s="1"/>
      <c r="EC3395" s="1"/>
      <c r="EH3395"/>
      <c r="ER3395" s="1"/>
      <c r="ET3395" s="1"/>
      <c r="EV3395"/>
      <c r="EW3395"/>
      <c r="FH3395" s="1"/>
      <c r="FI3395" s="1"/>
      <c r="PD3395" s="2"/>
      <c r="PE3395" s="2"/>
      <c r="PF3395" s="2"/>
      <c r="PG3395" s="2"/>
      <c r="PH3395" s="2"/>
      <c r="PI3395" s="2"/>
      <c r="PJ3395" s="2"/>
      <c r="PK3395" s="2"/>
      <c r="PL3395" s="2"/>
      <c r="PM3395" s="2"/>
      <c r="PN3395" s="2"/>
      <c r="PO3395" s="2"/>
    </row>
    <row r="3396" spans="1:431" ht="98" hidden="1" x14ac:dyDescent="0.15">
      <c r="A3396" s="41" t="s">
        <v>3342</v>
      </c>
      <c r="B3396" s="3"/>
      <c r="C3396" s="34"/>
      <c r="D3396" s="34"/>
      <c r="E3396" s="3"/>
      <c r="F3396" s="6"/>
      <c r="G3396" s="6"/>
      <c r="H3396" s="6"/>
      <c r="I3396" s="3"/>
      <c r="J3396" s="6"/>
      <c r="K3396" s="3"/>
      <c r="L3396" s="3"/>
      <c r="M3396" s="3"/>
      <c r="N3396" s="6"/>
      <c r="O3396" s="3"/>
      <c r="P3396" s="6"/>
      <c r="Q3396" s="6"/>
      <c r="R3396" s="6"/>
      <c r="S3396" s="3"/>
      <c r="T3396" s="3"/>
      <c r="U3396" s="35"/>
      <c r="V3396" s="3"/>
      <c r="W3396" s="3"/>
      <c r="X3396" s="3"/>
      <c r="Y3396" s="6"/>
      <c r="Z3396" s="34"/>
      <c r="AA3396" s="34"/>
      <c r="AB3396" s="35"/>
      <c r="AC3396" s="34"/>
      <c r="AD3396" s="6"/>
      <c r="AE3396" s="3"/>
      <c r="AF3396" s="3"/>
      <c r="AG3396" s="6"/>
      <c r="AH3396" s="6"/>
      <c r="AI3396" s="3"/>
      <c r="AJ3396" s="3"/>
      <c r="AK3396" s="3"/>
      <c r="AL3396" s="3"/>
      <c r="AM3396" s="6"/>
      <c r="AN3396" s="35"/>
      <c r="AO3396" s="35"/>
      <c r="AP3396" s="3"/>
      <c r="AQ3396" s="35"/>
      <c r="AR3396" s="3"/>
      <c r="AS3396" s="3"/>
      <c r="AT3396" s="6"/>
      <c r="AU3396" s="6"/>
      <c r="AV3396" s="6"/>
      <c r="AW3396" s="3"/>
      <c r="AX3396" s="3"/>
      <c r="AY3396" s="3"/>
      <c r="AZ3396" s="35"/>
      <c r="BA3396" s="3"/>
      <c r="BB3396" s="3"/>
      <c r="BC3396" s="3"/>
      <c r="BD3396" s="3"/>
      <c r="BE3396" s="3"/>
      <c r="BF3396" s="35"/>
      <c r="BG3396" s="3"/>
      <c r="BH3396" s="3"/>
      <c r="BI3396" s="3"/>
      <c r="BJ3396" s="3"/>
      <c r="BK3396" s="35"/>
      <c r="BL3396" s="35"/>
      <c r="BM3396" s="35"/>
      <c r="BN3396" s="3"/>
      <c r="BO3396" s="3"/>
      <c r="BP3396" s="3"/>
      <c r="BQ3396" s="3"/>
      <c r="BR3396" s="3"/>
      <c r="BS3396" s="3"/>
      <c r="BT3396" s="3"/>
      <c r="BU3396" s="3"/>
      <c r="BV3396" s="3"/>
      <c r="BW3396" s="3"/>
      <c r="BX3396" s="3"/>
      <c r="BY3396" s="3">
        <v>1975</v>
      </c>
      <c r="BZ3396" s="12" t="s">
        <v>2814</v>
      </c>
      <c r="CA3396" s="26" t="s">
        <v>2430</v>
      </c>
      <c r="CB3396" s="26" t="s">
        <v>3408</v>
      </c>
      <c r="CC3396" s="26" t="s">
        <v>2383</v>
      </c>
      <c r="CD3396" s="3"/>
      <c r="CE3396" s="3"/>
      <c r="CF3396" s="7"/>
      <c r="CU3396" s="1"/>
      <c r="CV3396" s="1"/>
      <c r="CW3396" s="1"/>
      <c r="DD3396" s="1"/>
      <c r="DF3396" s="1"/>
      <c r="DH3396"/>
      <c r="DJ3396" s="1"/>
      <c r="DP3396"/>
      <c r="DW3396" s="1"/>
      <c r="DX3396" s="1"/>
      <c r="DY3396" s="1"/>
      <c r="DZ3396" s="1"/>
      <c r="EA3396" s="1"/>
      <c r="EB3396" s="1"/>
      <c r="EC3396" s="1"/>
      <c r="EH3396"/>
      <c r="ER3396" s="1"/>
      <c r="ET3396" s="1"/>
      <c r="EV3396"/>
      <c r="EW3396"/>
      <c r="FH3396" s="1"/>
      <c r="FI3396" s="1"/>
      <c r="PD3396" s="2"/>
      <c r="PE3396" s="2"/>
      <c r="PF3396" s="2"/>
      <c r="PG3396" s="2"/>
      <c r="PH3396" s="2"/>
      <c r="PI3396" s="2"/>
      <c r="PJ3396" s="2"/>
      <c r="PK3396" s="2"/>
      <c r="PL3396" s="2"/>
      <c r="PM3396" s="2"/>
      <c r="PN3396" s="2"/>
      <c r="PO3396" s="2"/>
    </row>
    <row r="3397" spans="1:431" ht="98" hidden="1" x14ac:dyDescent="0.15">
      <c r="A3397" s="41" t="s">
        <v>3343</v>
      </c>
      <c r="B3397" s="3"/>
      <c r="C3397" s="34"/>
      <c r="D3397" s="34"/>
      <c r="E3397" s="3"/>
      <c r="F3397" s="6"/>
      <c r="G3397" s="6"/>
      <c r="H3397" s="6"/>
      <c r="I3397" s="3"/>
      <c r="J3397" s="6"/>
      <c r="K3397" s="3"/>
      <c r="L3397" s="3"/>
      <c r="M3397" s="3"/>
      <c r="N3397" s="6"/>
      <c r="O3397" s="3"/>
      <c r="P3397" s="6"/>
      <c r="Q3397" s="6"/>
      <c r="R3397" s="6"/>
      <c r="S3397" s="3"/>
      <c r="T3397" s="3"/>
      <c r="U3397" s="35"/>
      <c r="V3397" s="3"/>
      <c r="W3397" s="3"/>
      <c r="X3397" s="3"/>
      <c r="Y3397" s="6"/>
      <c r="Z3397" s="34"/>
      <c r="AA3397" s="34"/>
      <c r="AB3397" s="35"/>
      <c r="AC3397" s="34"/>
      <c r="AD3397" s="6"/>
      <c r="AE3397" s="3"/>
      <c r="AF3397" s="3"/>
      <c r="AG3397" s="6"/>
      <c r="AH3397" s="6"/>
      <c r="AI3397" s="3"/>
      <c r="AJ3397" s="3"/>
      <c r="AK3397" s="3"/>
      <c r="AL3397" s="3"/>
      <c r="AM3397" s="6"/>
      <c r="AN3397" s="35"/>
      <c r="AO3397" s="35"/>
      <c r="AP3397" s="3"/>
      <c r="AQ3397" s="35"/>
      <c r="AR3397" s="3"/>
      <c r="AS3397" s="3"/>
      <c r="AT3397" s="6"/>
      <c r="AU3397" s="6"/>
      <c r="AV3397" s="6"/>
      <c r="AW3397" s="3"/>
      <c r="AX3397" s="3"/>
      <c r="AY3397" s="3"/>
      <c r="AZ3397" s="35"/>
      <c r="BA3397" s="3"/>
      <c r="BB3397" s="3"/>
      <c r="BC3397" s="3"/>
      <c r="BD3397" s="3"/>
      <c r="BE3397" s="3"/>
      <c r="BF3397" s="35"/>
      <c r="BG3397" s="3"/>
      <c r="BH3397" s="3"/>
      <c r="BI3397" s="3"/>
      <c r="BJ3397" s="3"/>
      <c r="BK3397" s="35"/>
      <c r="BL3397" s="35"/>
      <c r="BM3397" s="35"/>
      <c r="BN3397" s="3"/>
      <c r="BO3397" s="3"/>
      <c r="BP3397" s="3"/>
      <c r="BQ3397" s="3"/>
      <c r="BR3397" s="3"/>
      <c r="BS3397" s="3"/>
      <c r="BT3397" s="3"/>
      <c r="BU3397" s="3"/>
      <c r="BV3397" s="3"/>
      <c r="BW3397" s="3"/>
      <c r="BX3397" s="3"/>
      <c r="BY3397" s="3">
        <v>1975</v>
      </c>
      <c r="BZ3397" s="12" t="s">
        <v>2814</v>
      </c>
      <c r="CA3397" s="26" t="s">
        <v>2430</v>
      </c>
      <c r="CB3397" s="26" t="s">
        <v>3408</v>
      </c>
      <c r="CC3397" s="26" t="s">
        <v>2383</v>
      </c>
      <c r="CD3397" s="3"/>
      <c r="CE3397" s="3"/>
      <c r="CF3397" s="7"/>
      <c r="CU3397" s="1"/>
      <c r="CV3397" s="1"/>
      <c r="CW3397" s="1"/>
      <c r="DD3397" s="1"/>
      <c r="DF3397" s="1"/>
      <c r="DH3397"/>
      <c r="DJ3397" s="1"/>
      <c r="DP3397"/>
      <c r="DW3397" s="1"/>
      <c r="DX3397" s="1"/>
      <c r="DY3397" s="1"/>
      <c r="DZ3397" s="1"/>
      <c r="EA3397" s="1"/>
      <c r="EB3397" s="1"/>
      <c r="EC3397" s="1"/>
      <c r="EH3397"/>
      <c r="ER3397" s="1"/>
      <c r="ET3397" s="1"/>
      <c r="EV3397"/>
      <c r="EW3397"/>
      <c r="FH3397" s="1"/>
      <c r="FI3397" s="1"/>
      <c r="PD3397" s="2"/>
      <c r="PE3397" s="2"/>
      <c r="PF3397" s="2"/>
      <c r="PG3397" s="2"/>
      <c r="PH3397" s="2"/>
      <c r="PI3397" s="2"/>
      <c r="PJ3397" s="2"/>
      <c r="PK3397" s="2"/>
      <c r="PL3397" s="2"/>
      <c r="PM3397" s="2"/>
      <c r="PN3397" s="2"/>
      <c r="PO3397" s="2"/>
    </row>
    <row r="3398" spans="1:431" ht="98" hidden="1" x14ac:dyDescent="0.15">
      <c r="A3398" s="41" t="s">
        <v>3344</v>
      </c>
      <c r="B3398" s="3"/>
      <c r="C3398" s="34"/>
      <c r="D3398" s="34"/>
      <c r="E3398" s="3"/>
      <c r="F3398" s="6"/>
      <c r="G3398" s="6"/>
      <c r="H3398" s="6"/>
      <c r="I3398" s="3"/>
      <c r="J3398" s="6"/>
      <c r="K3398" s="3"/>
      <c r="L3398" s="3"/>
      <c r="M3398" s="3"/>
      <c r="N3398" s="6"/>
      <c r="O3398" s="3"/>
      <c r="P3398" s="6"/>
      <c r="Q3398" s="6"/>
      <c r="R3398" s="6"/>
      <c r="S3398" s="3"/>
      <c r="T3398" s="3"/>
      <c r="U3398" s="35"/>
      <c r="V3398" s="3"/>
      <c r="W3398" s="3"/>
      <c r="X3398" s="3"/>
      <c r="Y3398" s="6"/>
      <c r="Z3398" s="34"/>
      <c r="AA3398" s="34"/>
      <c r="AB3398" s="35"/>
      <c r="AC3398" s="34"/>
      <c r="AD3398" s="6"/>
      <c r="AE3398" s="3"/>
      <c r="AF3398" s="3"/>
      <c r="AG3398" s="6"/>
      <c r="AH3398" s="6"/>
      <c r="AI3398" s="3"/>
      <c r="AJ3398" s="3"/>
      <c r="AK3398" s="3"/>
      <c r="AL3398" s="3"/>
      <c r="AM3398" s="6"/>
      <c r="AN3398" s="35"/>
      <c r="AO3398" s="35"/>
      <c r="AP3398" s="3"/>
      <c r="AQ3398" s="35"/>
      <c r="AR3398" s="3"/>
      <c r="AS3398" s="3"/>
      <c r="AT3398" s="6"/>
      <c r="AU3398" s="6"/>
      <c r="AV3398" s="6"/>
      <c r="AW3398" s="3"/>
      <c r="AX3398" s="3"/>
      <c r="AY3398" s="3"/>
      <c r="AZ3398" s="35"/>
      <c r="BA3398" s="3"/>
      <c r="BB3398" s="3"/>
      <c r="BC3398" s="3"/>
      <c r="BD3398" s="3"/>
      <c r="BE3398" s="3"/>
      <c r="BF3398" s="35"/>
      <c r="BG3398" s="3"/>
      <c r="BH3398" s="3"/>
      <c r="BI3398" s="3"/>
      <c r="BJ3398" s="3"/>
      <c r="BK3398" s="35"/>
      <c r="BL3398" s="35"/>
      <c r="BM3398" s="35"/>
      <c r="BN3398" s="3"/>
      <c r="BO3398" s="3"/>
      <c r="BP3398" s="3"/>
      <c r="BQ3398" s="3"/>
      <c r="BR3398" s="3"/>
      <c r="BS3398" s="3"/>
      <c r="BT3398" s="3"/>
      <c r="BU3398" s="3"/>
      <c r="BV3398" s="3"/>
      <c r="BW3398" s="3"/>
      <c r="BX3398" s="3"/>
      <c r="BY3398" s="3">
        <v>1975</v>
      </c>
      <c r="BZ3398" s="12" t="s">
        <v>2814</v>
      </c>
      <c r="CA3398" s="26" t="s">
        <v>2430</v>
      </c>
      <c r="CB3398" s="26" t="s">
        <v>3408</v>
      </c>
      <c r="CC3398" s="26" t="s">
        <v>2383</v>
      </c>
      <c r="CD3398" s="3"/>
      <c r="CE3398" s="3"/>
      <c r="CF3398" s="7"/>
      <c r="CU3398" s="1"/>
      <c r="CV3398" s="1"/>
      <c r="CW3398" s="1"/>
      <c r="DD3398" s="1"/>
      <c r="DF3398" s="1"/>
      <c r="DH3398"/>
      <c r="DJ3398" s="1"/>
      <c r="DP3398"/>
      <c r="DW3398" s="1"/>
      <c r="DX3398" s="1"/>
      <c r="DY3398" s="1"/>
      <c r="DZ3398" s="1"/>
      <c r="EA3398" s="1"/>
      <c r="EB3398" s="1"/>
      <c r="EC3398" s="1"/>
      <c r="EH3398"/>
      <c r="ER3398" s="1"/>
      <c r="ET3398" s="1"/>
      <c r="EV3398"/>
      <c r="EW3398"/>
      <c r="FH3398" s="1"/>
      <c r="FI3398" s="1"/>
      <c r="PD3398" s="2"/>
      <c r="PE3398" s="2"/>
      <c r="PF3398" s="2"/>
      <c r="PG3398" s="2"/>
      <c r="PH3398" s="2"/>
      <c r="PI3398" s="2"/>
      <c r="PJ3398" s="2"/>
      <c r="PK3398" s="2"/>
      <c r="PL3398" s="2"/>
      <c r="PM3398" s="2"/>
      <c r="PN3398" s="2"/>
      <c r="PO3398" s="2"/>
    </row>
    <row r="3399" spans="1:431" ht="98" hidden="1" x14ac:dyDescent="0.15">
      <c r="A3399" s="41" t="s">
        <v>3345</v>
      </c>
      <c r="B3399" s="3"/>
      <c r="C3399" s="34"/>
      <c r="D3399" s="34"/>
      <c r="E3399" s="3"/>
      <c r="F3399" s="6"/>
      <c r="G3399" s="6"/>
      <c r="H3399" s="6"/>
      <c r="I3399" s="3"/>
      <c r="J3399" s="6"/>
      <c r="K3399" s="3"/>
      <c r="L3399" s="3"/>
      <c r="M3399" s="3"/>
      <c r="N3399" s="6"/>
      <c r="O3399" s="3"/>
      <c r="P3399" s="6"/>
      <c r="Q3399" s="6"/>
      <c r="R3399" s="6"/>
      <c r="S3399" s="3"/>
      <c r="T3399" s="3"/>
      <c r="U3399" s="35"/>
      <c r="V3399" s="3"/>
      <c r="W3399" s="3"/>
      <c r="X3399" s="3"/>
      <c r="Y3399" s="6"/>
      <c r="Z3399" s="34"/>
      <c r="AA3399" s="34"/>
      <c r="AB3399" s="35"/>
      <c r="AC3399" s="34"/>
      <c r="AD3399" s="6"/>
      <c r="AE3399" s="3"/>
      <c r="AF3399" s="3"/>
      <c r="AG3399" s="6"/>
      <c r="AH3399" s="6"/>
      <c r="AI3399" s="3"/>
      <c r="AJ3399" s="3"/>
      <c r="AK3399" s="3"/>
      <c r="AL3399" s="3"/>
      <c r="AM3399" s="6"/>
      <c r="AN3399" s="35"/>
      <c r="AO3399" s="35"/>
      <c r="AP3399" s="3"/>
      <c r="AQ3399" s="35"/>
      <c r="AR3399" s="3"/>
      <c r="AS3399" s="3"/>
      <c r="AT3399" s="6"/>
      <c r="AU3399" s="6"/>
      <c r="AV3399" s="6"/>
      <c r="AW3399" s="3"/>
      <c r="AX3399" s="3"/>
      <c r="AY3399" s="3"/>
      <c r="AZ3399" s="35"/>
      <c r="BA3399" s="3"/>
      <c r="BB3399" s="3"/>
      <c r="BC3399" s="3"/>
      <c r="BD3399" s="3"/>
      <c r="BE3399" s="3"/>
      <c r="BF3399" s="35"/>
      <c r="BG3399" s="3"/>
      <c r="BH3399" s="3"/>
      <c r="BI3399" s="3"/>
      <c r="BJ3399" s="3"/>
      <c r="BK3399" s="35"/>
      <c r="BL3399" s="35"/>
      <c r="BM3399" s="35"/>
      <c r="BN3399" s="3"/>
      <c r="BO3399" s="3"/>
      <c r="BP3399" s="3"/>
      <c r="BQ3399" s="3"/>
      <c r="BR3399" s="3"/>
      <c r="BS3399" s="3"/>
      <c r="BT3399" s="3"/>
      <c r="BU3399" s="3"/>
      <c r="BV3399" s="3"/>
      <c r="BW3399" s="3"/>
      <c r="BX3399" s="3"/>
      <c r="BY3399" s="3">
        <v>1975</v>
      </c>
      <c r="BZ3399" s="12" t="s">
        <v>2814</v>
      </c>
      <c r="CA3399" s="26" t="s">
        <v>2430</v>
      </c>
      <c r="CB3399" s="26" t="s">
        <v>3408</v>
      </c>
      <c r="CC3399" s="26" t="s">
        <v>2383</v>
      </c>
      <c r="CD3399" s="3"/>
      <c r="CE3399" s="3"/>
      <c r="CF3399" s="7"/>
      <c r="CU3399" s="1"/>
      <c r="CV3399" s="1"/>
      <c r="CW3399" s="1"/>
      <c r="DD3399" s="1"/>
      <c r="DF3399" s="1"/>
      <c r="DH3399"/>
      <c r="DJ3399" s="1"/>
      <c r="DP3399"/>
      <c r="DW3399" s="1"/>
      <c r="DX3399" s="1"/>
      <c r="DY3399" s="1"/>
      <c r="DZ3399" s="1"/>
      <c r="EA3399" s="1"/>
      <c r="EB3399" s="1"/>
      <c r="EC3399" s="1"/>
      <c r="EH3399"/>
      <c r="ER3399" s="1"/>
      <c r="ET3399" s="1"/>
      <c r="EV3399"/>
      <c r="EW3399"/>
      <c r="FH3399" s="1"/>
      <c r="FI3399" s="1"/>
      <c r="PD3399" s="2"/>
      <c r="PE3399" s="2"/>
      <c r="PF3399" s="2"/>
      <c r="PG3399" s="2"/>
      <c r="PH3399" s="2"/>
      <c r="PI3399" s="2"/>
      <c r="PJ3399" s="2"/>
      <c r="PK3399" s="2"/>
      <c r="PL3399" s="2"/>
      <c r="PM3399" s="2"/>
      <c r="PN3399" s="2"/>
      <c r="PO3399" s="2"/>
    </row>
    <row r="3400" spans="1:431" ht="98" hidden="1" x14ac:dyDescent="0.15">
      <c r="A3400" s="41" t="s">
        <v>3346</v>
      </c>
      <c r="B3400" s="3"/>
      <c r="C3400" s="34"/>
      <c r="D3400" s="34"/>
      <c r="E3400" s="3"/>
      <c r="F3400" s="6"/>
      <c r="G3400" s="6"/>
      <c r="H3400" s="6"/>
      <c r="I3400" s="3"/>
      <c r="J3400" s="6"/>
      <c r="K3400" s="3"/>
      <c r="L3400" s="3"/>
      <c r="M3400" s="3"/>
      <c r="N3400" s="6"/>
      <c r="O3400" s="3"/>
      <c r="P3400" s="6"/>
      <c r="Q3400" s="6"/>
      <c r="R3400" s="6"/>
      <c r="S3400" s="3"/>
      <c r="T3400" s="3"/>
      <c r="U3400" s="35"/>
      <c r="V3400" s="3"/>
      <c r="W3400" s="3"/>
      <c r="X3400" s="3"/>
      <c r="Y3400" s="6"/>
      <c r="Z3400" s="34"/>
      <c r="AA3400" s="34"/>
      <c r="AB3400" s="35"/>
      <c r="AC3400" s="34"/>
      <c r="AD3400" s="6"/>
      <c r="AE3400" s="3"/>
      <c r="AF3400" s="3"/>
      <c r="AG3400" s="6"/>
      <c r="AH3400" s="6"/>
      <c r="AI3400" s="3"/>
      <c r="AJ3400" s="3"/>
      <c r="AK3400" s="3"/>
      <c r="AL3400" s="3"/>
      <c r="AM3400" s="6"/>
      <c r="AN3400" s="35"/>
      <c r="AO3400" s="35"/>
      <c r="AP3400" s="3"/>
      <c r="AQ3400" s="35"/>
      <c r="AR3400" s="3"/>
      <c r="AS3400" s="3"/>
      <c r="AT3400" s="6"/>
      <c r="AU3400" s="6"/>
      <c r="AV3400" s="6"/>
      <c r="AW3400" s="3"/>
      <c r="AX3400" s="3"/>
      <c r="AY3400" s="3"/>
      <c r="AZ3400" s="35"/>
      <c r="BA3400" s="3"/>
      <c r="BB3400" s="3"/>
      <c r="BC3400" s="3"/>
      <c r="BD3400" s="3"/>
      <c r="BE3400" s="3"/>
      <c r="BF3400" s="35"/>
      <c r="BG3400" s="3"/>
      <c r="BH3400" s="3"/>
      <c r="BI3400" s="3"/>
      <c r="BJ3400" s="3"/>
      <c r="BK3400" s="35"/>
      <c r="BL3400" s="35"/>
      <c r="BM3400" s="35"/>
      <c r="BN3400" s="3"/>
      <c r="BO3400" s="3"/>
      <c r="BP3400" s="3"/>
      <c r="BQ3400" s="3"/>
      <c r="BR3400" s="3"/>
      <c r="BS3400" s="3"/>
      <c r="BT3400" s="3"/>
      <c r="BU3400" s="3"/>
      <c r="BV3400" s="3"/>
      <c r="BW3400" s="3"/>
      <c r="BX3400" s="3"/>
      <c r="BY3400" s="3">
        <v>1975</v>
      </c>
      <c r="BZ3400" s="12" t="s">
        <v>2814</v>
      </c>
      <c r="CA3400" s="26" t="s">
        <v>2430</v>
      </c>
      <c r="CB3400" s="26" t="s">
        <v>3408</v>
      </c>
      <c r="CC3400" s="26" t="s">
        <v>2383</v>
      </c>
      <c r="CD3400" s="3"/>
      <c r="CE3400" s="3"/>
      <c r="CF3400" s="7"/>
      <c r="CU3400" s="1"/>
      <c r="CV3400" s="1"/>
      <c r="CW3400" s="1"/>
      <c r="DD3400" s="1"/>
      <c r="DF3400" s="1"/>
      <c r="DH3400"/>
      <c r="DJ3400" s="1"/>
      <c r="DP3400"/>
      <c r="DW3400" s="1"/>
      <c r="DX3400" s="1"/>
      <c r="DY3400" s="1"/>
      <c r="DZ3400" s="1"/>
      <c r="EA3400" s="1"/>
      <c r="EB3400" s="1"/>
      <c r="EC3400" s="1"/>
      <c r="EH3400"/>
      <c r="ER3400" s="1"/>
      <c r="ET3400" s="1"/>
      <c r="EV3400"/>
      <c r="EW3400"/>
      <c r="FH3400" s="1"/>
      <c r="FI3400" s="1"/>
      <c r="PD3400" s="2"/>
      <c r="PE3400" s="2"/>
      <c r="PF3400" s="2"/>
      <c r="PG3400" s="2"/>
      <c r="PH3400" s="2"/>
      <c r="PI3400" s="2"/>
      <c r="PJ3400" s="2"/>
      <c r="PK3400" s="2"/>
      <c r="PL3400" s="2"/>
      <c r="PM3400" s="2"/>
      <c r="PN3400" s="2"/>
      <c r="PO3400" s="2"/>
    </row>
    <row r="3401" spans="1:431" ht="98" hidden="1" x14ac:dyDescent="0.15">
      <c r="A3401" s="41" t="s">
        <v>3347</v>
      </c>
      <c r="B3401" s="3"/>
      <c r="C3401" s="34"/>
      <c r="D3401" s="34"/>
      <c r="E3401" s="3"/>
      <c r="F3401" s="6"/>
      <c r="G3401" s="6"/>
      <c r="H3401" s="6"/>
      <c r="I3401" s="3"/>
      <c r="J3401" s="6"/>
      <c r="K3401" s="3"/>
      <c r="L3401" s="3"/>
      <c r="M3401" s="3"/>
      <c r="N3401" s="6"/>
      <c r="O3401" s="3"/>
      <c r="P3401" s="6"/>
      <c r="Q3401" s="6"/>
      <c r="R3401" s="6"/>
      <c r="S3401" s="3"/>
      <c r="T3401" s="3"/>
      <c r="U3401" s="35"/>
      <c r="V3401" s="3"/>
      <c r="W3401" s="3"/>
      <c r="X3401" s="3"/>
      <c r="Y3401" s="6"/>
      <c r="Z3401" s="34"/>
      <c r="AA3401" s="34"/>
      <c r="AB3401" s="35"/>
      <c r="AC3401" s="34"/>
      <c r="AD3401" s="6"/>
      <c r="AE3401" s="3"/>
      <c r="AF3401" s="3"/>
      <c r="AG3401" s="6"/>
      <c r="AH3401" s="6"/>
      <c r="AI3401" s="3"/>
      <c r="AJ3401" s="3"/>
      <c r="AK3401" s="3"/>
      <c r="AL3401" s="3"/>
      <c r="AM3401" s="6"/>
      <c r="AN3401" s="35"/>
      <c r="AO3401" s="35"/>
      <c r="AP3401" s="3"/>
      <c r="AQ3401" s="35"/>
      <c r="AR3401" s="3"/>
      <c r="AS3401" s="3"/>
      <c r="AT3401" s="6"/>
      <c r="AU3401" s="6"/>
      <c r="AV3401" s="6"/>
      <c r="AW3401" s="3"/>
      <c r="AX3401" s="3"/>
      <c r="AY3401" s="3"/>
      <c r="AZ3401" s="35"/>
      <c r="BA3401" s="3"/>
      <c r="BB3401" s="3"/>
      <c r="BC3401" s="3"/>
      <c r="BD3401" s="3"/>
      <c r="BE3401" s="3"/>
      <c r="BF3401" s="35"/>
      <c r="BG3401" s="3"/>
      <c r="BH3401" s="3"/>
      <c r="BI3401" s="3"/>
      <c r="BJ3401" s="3"/>
      <c r="BK3401" s="35"/>
      <c r="BL3401" s="35"/>
      <c r="BM3401" s="35"/>
      <c r="BN3401" s="3"/>
      <c r="BO3401" s="3"/>
      <c r="BP3401" s="3"/>
      <c r="BQ3401" s="3"/>
      <c r="BR3401" s="3"/>
      <c r="BS3401" s="3"/>
      <c r="BT3401" s="3"/>
      <c r="BU3401" s="3"/>
      <c r="BV3401" s="3"/>
      <c r="BW3401" s="3"/>
      <c r="BX3401" s="3"/>
      <c r="BY3401" s="3">
        <v>1975</v>
      </c>
      <c r="BZ3401" s="12" t="s">
        <v>2814</v>
      </c>
      <c r="CA3401" s="26" t="s">
        <v>2430</v>
      </c>
      <c r="CB3401" s="26" t="s">
        <v>3408</v>
      </c>
      <c r="CC3401" s="26" t="s">
        <v>2383</v>
      </c>
      <c r="CD3401" s="3"/>
      <c r="CE3401" s="3"/>
      <c r="CF3401" s="7"/>
      <c r="CU3401" s="1"/>
      <c r="CV3401" s="1"/>
      <c r="CW3401" s="1"/>
      <c r="DD3401" s="1"/>
      <c r="DF3401" s="1"/>
      <c r="DH3401"/>
      <c r="DJ3401" s="1"/>
      <c r="DP3401"/>
      <c r="DW3401" s="1"/>
      <c r="DX3401" s="1"/>
      <c r="DY3401" s="1"/>
      <c r="DZ3401" s="1"/>
      <c r="EA3401" s="1"/>
      <c r="EB3401" s="1"/>
      <c r="EC3401" s="1"/>
      <c r="EH3401"/>
      <c r="ER3401" s="1"/>
      <c r="ET3401" s="1"/>
      <c r="EV3401"/>
      <c r="EW3401"/>
      <c r="FH3401" s="1"/>
      <c r="FI3401" s="1"/>
      <c r="PD3401" s="2"/>
      <c r="PE3401" s="2"/>
      <c r="PF3401" s="2"/>
      <c r="PG3401" s="2"/>
      <c r="PH3401" s="2"/>
      <c r="PI3401" s="2"/>
      <c r="PJ3401" s="2"/>
      <c r="PK3401" s="2"/>
      <c r="PL3401" s="2"/>
      <c r="PM3401" s="2"/>
      <c r="PN3401" s="2"/>
      <c r="PO3401" s="2"/>
    </row>
    <row r="3402" spans="1:431" ht="98" hidden="1" x14ac:dyDescent="0.15">
      <c r="A3402" s="41" t="s">
        <v>3348</v>
      </c>
      <c r="B3402" s="3"/>
      <c r="C3402" s="34"/>
      <c r="D3402" s="34"/>
      <c r="E3402" s="3"/>
      <c r="F3402" s="6"/>
      <c r="G3402" s="6"/>
      <c r="H3402" s="6"/>
      <c r="I3402" s="3"/>
      <c r="J3402" s="6"/>
      <c r="K3402" s="3"/>
      <c r="L3402" s="3"/>
      <c r="M3402" s="3"/>
      <c r="N3402" s="6"/>
      <c r="O3402" s="3"/>
      <c r="P3402" s="6"/>
      <c r="Q3402" s="6"/>
      <c r="R3402" s="6"/>
      <c r="S3402" s="3"/>
      <c r="T3402" s="3"/>
      <c r="U3402" s="35"/>
      <c r="V3402" s="3"/>
      <c r="W3402" s="3"/>
      <c r="X3402" s="3"/>
      <c r="Y3402" s="6"/>
      <c r="Z3402" s="34"/>
      <c r="AA3402" s="34"/>
      <c r="AB3402" s="35"/>
      <c r="AC3402" s="34"/>
      <c r="AD3402" s="6"/>
      <c r="AE3402" s="3"/>
      <c r="AF3402" s="3"/>
      <c r="AG3402" s="6"/>
      <c r="AH3402" s="6"/>
      <c r="AI3402" s="3"/>
      <c r="AJ3402" s="3"/>
      <c r="AK3402" s="3"/>
      <c r="AL3402" s="3"/>
      <c r="AM3402" s="6"/>
      <c r="AN3402" s="35"/>
      <c r="AO3402" s="35"/>
      <c r="AP3402" s="3"/>
      <c r="AQ3402" s="35"/>
      <c r="AR3402" s="3"/>
      <c r="AS3402" s="3"/>
      <c r="AT3402" s="6"/>
      <c r="AU3402" s="6"/>
      <c r="AV3402" s="6"/>
      <c r="AW3402" s="3"/>
      <c r="AX3402" s="3"/>
      <c r="AY3402" s="3"/>
      <c r="AZ3402" s="35"/>
      <c r="BA3402" s="3"/>
      <c r="BB3402" s="3"/>
      <c r="BC3402" s="3"/>
      <c r="BD3402" s="3"/>
      <c r="BE3402" s="3"/>
      <c r="BF3402" s="35"/>
      <c r="BG3402" s="3"/>
      <c r="BH3402" s="3"/>
      <c r="BI3402" s="3"/>
      <c r="BJ3402" s="3"/>
      <c r="BK3402" s="35"/>
      <c r="BL3402" s="35"/>
      <c r="BM3402" s="35"/>
      <c r="BN3402" s="3"/>
      <c r="BO3402" s="3"/>
      <c r="BP3402" s="3"/>
      <c r="BQ3402" s="3"/>
      <c r="BR3402" s="3"/>
      <c r="BS3402" s="3"/>
      <c r="BT3402" s="3"/>
      <c r="BU3402" s="3"/>
      <c r="BV3402" s="3"/>
      <c r="BW3402" s="3"/>
      <c r="BX3402" s="3"/>
      <c r="BY3402" s="3">
        <v>1975</v>
      </c>
      <c r="BZ3402" s="12" t="s">
        <v>2814</v>
      </c>
      <c r="CA3402" s="26" t="s">
        <v>2430</v>
      </c>
      <c r="CB3402" s="26" t="s">
        <v>3408</v>
      </c>
      <c r="CC3402" s="26" t="s">
        <v>2383</v>
      </c>
      <c r="CD3402" s="3"/>
      <c r="CE3402" s="3"/>
      <c r="CF3402" s="7"/>
      <c r="CU3402" s="1"/>
      <c r="CV3402" s="1"/>
      <c r="CW3402" s="1"/>
      <c r="DD3402" s="1"/>
      <c r="DF3402" s="1"/>
      <c r="DH3402"/>
      <c r="DJ3402" s="1"/>
      <c r="DP3402"/>
      <c r="DW3402" s="1"/>
      <c r="DX3402" s="1"/>
      <c r="DY3402" s="1"/>
      <c r="DZ3402" s="1"/>
      <c r="EA3402" s="1"/>
      <c r="EB3402" s="1"/>
      <c r="EC3402" s="1"/>
      <c r="EH3402"/>
      <c r="ER3402" s="1"/>
      <c r="ET3402" s="1"/>
      <c r="EV3402"/>
      <c r="EW3402"/>
      <c r="FH3402" s="1"/>
      <c r="FI3402" s="1"/>
      <c r="PD3402" s="2"/>
      <c r="PE3402" s="2"/>
      <c r="PF3402" s="2"/>
      <c r="PG3402" s="2"/>
      <c r="PH3402" s="2"/>
      <c r="PI3402" s="2"/>
      <c r="PJ3402" s="2"/>
      <c r="PK3402" s="2"/>
      <c r="PL3402" s="2"/>
      <c r="PM3402" s="2"/>
      <c r="PN3402" s="2"/>
      <c r="PO3402" s="2"/>
    </row>
    <row r="3403" spans="1:431" ht="98" hidden="1" x14ac:dyDescent="0.15">
      <c r="A3403" s="41" t="s">
        <v>3349</v>
      </c>
      <c r="B3403" s="3"/>
      <c r="C3403" s="34"/>
      <c r="D3403" s="34"/>
      <c r="E3403" s="3"/>
      <c r="F3403" s="6"/>
      <c r="G3403" s="6"/>
      <c r="H3403" s="6"/>
      <c r="I3403" s="3"/>
      <c r="J3403" s="6"/>
      <c r="K3403" s="3"/>
      <c r="L3403" s="3"/>
      <c r="M3403" s="3"/>
      <c r="N3403" s="6"/>
      <c r="O3403" s="3"/>
      <c r="P3403" s="6"/>
      <c r="Q3403" s="6"/>
      <c r="R3403" s="6"/>
      <c r="S3403" s="3"/>
      <c r="T3403" s="3"/>
      <c r="U3403" s="35"/>
      <c r="V3403" s="3"/>
      <c r="W3403" s="3"/>
      <c r="X3403" s="3"/>
      <c r="Y3403" s="6"/>
      <c r="Z3403" s="34"/>
      <c r="AA3403" s="34"/>
      <c r="AB3403" s="35"/>
      <c r="AC3403" s="34"/>
      <c r="AD3403" s="6"/>
      <c r="AE3403" s="3"/>
      <c r="AF3403" s="3"/>
      <c r="AG3403" s="6"/>
      <c r="AH3403" s="6"/>
      <c r="AI3403" s="3"/>
      <c r="AJ3403" s="3"/>
      <c r="AK3403" s="3"/>
      <c r="AL3403" s="3"/>
      <c r="AM3403" s="6"/>
      <c r="AN3403" s="35"/>
      <c r="AO3403" s="35"/>
      <c r="AP3403" s="3"/>
      <c r="AQ3403" s="35"/>
      <c r="AR3403" s="3"/>
      <c r="AS3403" s="3"/>
      <c r="AT3403" s="6"/>
      <c r="AU3403" s="6"/>
      <c r="AV3403" s="6"/>
      <c r="AW3403" s="3"/>
      <c r="AX3403" s="3"/>
      <c r="AY3403" s="3"/>
      <c r="AZ3403" s="35"/>
      <c r="BA3403" s="3"/>
      <c r="BB3403" s="3"/>
      <c r="BC3403" s="3"/>
      <c r="BD3403" s="3"/>
      <c r="BE3403" s="3"/>
      <c r="BF3403" s="35"/>
      <c r="BG3403" s="3"/>
      <c r="BH3403" s="3"/>
      <c r="BI3403" s="3"/>
      <c r="BJ3403" s="3"/>
      <c r="BK3403" s="35"/>
      <c r="BL3403" s="35"/>
      <c r="BM3403" s="35"/>
      <c r="BN3403" s="3"/>
      <c r="BO3403" s="3"/>
      <c r="BP3403" s="3"/>
      <c r="BQ3403" s="3"/>
      <c r="BR3403" s="3"/>
      <c r="BS3403" s="3"/>
      <c r="BT3403" s="3"/>
      <c r="BU3403" s="3"/>
      <c r="BV3403" s="3"/>
      <c r="BW3403" s="3"/>
      <c r="BX3403" s="3"/>
      <c r="BY3403" s="3">
        <v>1975</v>
      </c>
      <c r="BZ3403" s="12" t="s">
        <v>2814</v>
      </c>
      <c r="CA3403" s="26" t="s">
        <v>2430</v>
      </c>
      <c r="CB3403" s="26" t="s">
        <v>3408</v>
      </c>
      <c r="CC3403" s="26" t="s">
        <v>2383</v>
      </c>
      <c r="CD3403" s="3"/>
      <c r="CE3403" s="3"/>
      <c r="CF3403" s="7"/>
      <c r="CU3403" s="1"/>
      <c r="CV3403" s="1"/>
      <c r="CW3403" s="1"/>
      <c r="DD3403" s="1"/>
      <c r="DF3403" s="1"/>
      <c r="DH3403"/>
      <c r="DJ3403" s="1"/>
      <c r="DP3403"/>
      <c r="DW3403" s="1"/>
      <c r="DX3403" s="1"/>
      <c r="DY3403" s="1"/>
      <c r="DZ3403" s="1"/>
      <c r="EA3403" s="1"/>
      <c r="EB3403" s="1"/>
      <c r="EC3403" s="1"/>
      <c r="EH3403"/>
      <c r="ER3403" s="1"/>
      <c r="ET3403" s="1"/>
      <c r="EV3403"/>
      <c r="EW3403"/>
      <c r="FH3403" s="1"/>
      <c r="FI3403" s="1"/>
      <c r="PD3403" s="2"/>
      <c r="PE3403" s="2"/>
      <c r="PF3403" s="2"/>
      <c r="PG3403" s="2"/>
      <c r="PH3403" s="2"/>
      <c r="PI3403" s="2"/>
      <c r="PJ3403" s="2"/>
      <c r="PK3403" s="2"/>
      <c r="PL3403" s="2"/>
      <c r="PM3403" s="2"/>
      <c r="PN3403" s="2"/>
      <c r="PO3403" s="2"/>
    </row>
    <row r="3404" spans="1:431" ht="98" hidden="1" x14ac:dyDescent="0.15">
      <c r="A3404" s="41" t="s">
        <v>3350</v>
      </c>
      <c r="B3404" s="3"/>
      <c r="C3404" s="34"/>
      <c r="D3404" s="34"/>
      <c r="E3404" s="3"/>
      <c r="F3404" s="6"/>
      <c r="G3404" s="6"/>
      <c r="H3404" s="6"/>
      <c r="I3404" s="3"/>
      <c r="J3404" s="6"/>
      <c r="K3404" s="3"/>
      <c r="L3404" s="3"/>
      <c r="M3404" s="3"/>
      <c r="N3404" s="6"/>
      <c r="O3404" s="3"/>
      <c r="P3404" s="6"/>
      <c r="Q3404" s="6"/>
      <c r="R3404" s="6"/>
      <c r="S3404" s="3"/>
      <c r="T3404" s="3"/>
      <c r="U3404" s="35"/>
      <c r="V3404" s="3"/>
      <c r="W3404" s="3"/>
      <c r="X3404" s="3"/>
      <c r="Y3404" s="6"/>
      <c r="Z3404" s="34"/>
      <c r="AA3404" s="34"/>
      <c r="AB3404" s="35"/>
      <c r="AC3404" s="34"/>
      <c r="AD3404" s="6"/>
      <c r="AE3404" s="3"/>
      <c r="AF3404" s="3"/>
      <c r="AG3404" s="6"/>
      <c r="AH3404" s="6"/>
      <c r="AI3404" s="3"/>
      <c r="AJ3404" s="3"/>
      <c r="AK3404" s="3"/>
      <c r="AL3404" s="3"/>
      <c r="AM3404" s="6"/>
      <c r="AN3404" s="35"/>
      <c r="AO3404" s="35"/>
      <c r="AP3404" s="3"/>
      <c r="AQ3404" s="35"/>
      <c r="AR3404" s="3"/>
      <c r="AS3404" s="3"/>
      <c r="AT3404" s="6"/>
      <c r="AU3404" s="6"/>
      <c r="AV3404" s="6"/>
      <c r="AW3404" s="3"/>
      <c r="AX3404" s="3"/>
      <c r="AY3404" s="3"/>
      <c r="AZ3404" s="35"/>
      <c r="BA3404" s="3"/>
      <c r="BB3404" s="3"/>
      <c r="BC3404" s="3"/>
      <c r="BD3404" s="3"/>
      <c r="BE3404" s="3"/>
      <c r="BF3404" s="35"/>
      <c r="BG3404" s="3"/>
      <c r="BH3404" s="3"/>
      <c r="BI3404" s="3"/>
      <c r="BJ3404" s="3"/>
      <c r="BK3404" s="35"/>
      <c r="BL3404" s="35"/>
      <c r="BM3404" s="35"/>
      <c r="BN3404" s="3"/>
      <c r="BO3404" s="3"/>
      <c r="BP3404" s="3"/>
      <c r="BQ3404" s="3"/>
      <c r="BR3404" s="3"/>
      <c r="BS3404" s="3"/>
      <c r="BT3404" s="3"/>
      <c r="BU3404" s="3"/>
      <c r="BV3404" s="3"/>
      <c r="BW3404" s="3"/>
      <c r="BX3404" s="3"/>
      <c r="BY3404" s="3">
        <v>1975</v>
      </c>
      <c r="BZ3404" s="12" t="s">
        <v>2814</v>
      </c>
      <c r="CA3404" s="26" t="s">
        <v>2430</v>
      </c>
      <c r="CB3404" s="26" t="s">
        <v>3408</v>
      </c>
      <c r="CC3404" s="26" t="s">
        <v>2383</v>
      </c>
      <c r="CD3404" s="3"/>
      <c r="CE3404" s="3"/>
      <c r="CF3404" s="7"/>
      <c r="CU3404" s="1"/>
      <c r="CV3404" s="1"/>
      <c r="CW3404" s="1"/>
      <c r="DD3404" s="1"/>
      <c r="DF3404" s="1"/>
      <c r="DH3404"/>
      <c r="DJ3404" s="1"/>
      <c r="DP3404"/>
      <c r="DW3404" s="1"/>
      <c r="DX3404" s="1"/>
      <c r="DY3404" s="1"/>
      <c r="DZ3404" s="1"/>
      <c r="EA3404" s="1"/>
      <c r="EB3404" s="1"/>
      <c r="EC3404" s="1"/>
      <c r="EH3404"/>
      <c r="ER3404" s="1"/>
      <c r="ET3404" s="1"/>
      <c r="EV3404"/>
      <c r="EW3404"/>
      <c r="FH3404" s="1"/>
      <c r="FI3404" s="1"/>
      <c r="PD3404" s="2"/>
      <c r="PE3404" s="2"/>
      <c r="PF3404" s="2"/>
      <c r="PG3404" s="2"/>
      <c r="PH3404" s="2"/>
      <c r="PI3404" s="2"/>
      <c r="PJ3404" s="2"/>
      <c r="PK3404" s="2"/>
      <c r="PL3404" s="2"/>
      <c r="PM3404" s="2"/>
      <c r="PN3404" s="2"/>
      <c r="PO3404" s="2"/>
    </row>
    <row r="3405" spans="1:431" ht="98" hidden="1" x14ac:dyDescent="0.15">
      <c r="A3405" s="41" t="s">
        <v>3351</v>
      </c>
      <c r="B3405" s="3"/>
      <c r="C3405" s="34"/>
      <c r="D3405" s="34"/>
      <c r="E3405" s="3"/>
      <c r="F3405" s="6"/>
      <c r="G3405" s="6"/>
      <c r="H3405" s="6"/>
      <c r="I3405" s="3"/>
      <c r="J3405" s="6"/>
      <c r="K3405" s="3"/>
      <c r="L3405" s="3"/>
      <c r="M3405" s="3"/>
      <c r="N3405" s="6"/>
      <c r="O3405" s="3"/>
      <c r="P3405" s="6"/>
      <c r="Q3405" s="6"/>
      <c r="R3405" s="6"/>
      <c r="S3405" s="3"/>
      <c r="T3405" s="3"/>
      <c r="U3405" s="35"/>
      <c r="V3405" s="3"/>
      <c r="W3405" s="3"/>
      <c r="X3405" s="3"/>
      <c r="Y3405" s="6"/>
      <c r="Z3405" s="34"/>
      <c r="AA3405" s="34"/>
      <c r="AB3405" s="35"/>
      <c r="AC3405" s="34"/>
      <c r="AD3405" s="6"/>
      <c r="AE3405" s="3"/>
      <c r="AF3405" s="3"/>
      <c r="AG3405" s="6"/>
      <c r="AH3405" s="6"/>
      <c r="AI3405" s="3"/>
      <c r="AJ3405" s="3"/>
      <c r="AK3405" s="3"/>
      <c r="AL3405" s="3"/>
      <c r="AM3405" s="6"/>
      <c r="AN3405" s="35"/>
      <c r="AO3405" s="35"/>
      <c r="AP3405" s="3"/>
      <c r="AQ3405" s="35"/>
      <c r="AR3405" s="3"/>
      <c r="AS3405" s="3"/>
      <c r="AT3405" s="6"/>
      <c r="AU3405" s="6"/>
      <c r="AV3405" s="6"/>
      <c r="AW3405" s="3"/>
      <c r="AX3405" s="3"/>
      <c r="AY3405" s="3"/>
      <c r="AZ3405" s="35"/>
      <c r="BA3405" s="3"/>
      <c r="BB3405" s="3"/>
      <c r="BC3405" s="3"/>
      <c r="BD3405" s="3"/>
      <c r="BE3405" s="3"/>
      <c r="BF3405" s="35"/>
      <c r="BG3405" s="3"/>
      <c r="BH3405" s="3"/>
      <c r="BI3405" s="3"/>
      <c r="BJ3405" s="3"/>
      <c r="BK3405" s="35"/>
      <c r="BL3405" s="35"/>
      <c r="BM3405" s="35"/>
      <c r="BN3405" s="3"/>
      <c r="BO3405" s="3"/>
      <c r="BP3405" s="3"/>
      <c r="BQ3405" s="3"/>
      <c r="BR3405" s="3"/>
      <c r="BS3405" s="3"/>
      <c r="BT3405" s="3"/>
      <c r="BU3405" s="3"/>
      <c r="BV3405" s="3"/>
      <c r="BW3405" s="3"/>
      <c r="BX3405" s="3"/>
      <c r="BY3405" s="3">
        <v>1975</v>
      </c>
      <c r="BZ3405" s="12" t="s">
        <v>2814</v>
      </c>
      <c r="CA3405" s="26" t="s">
        <v>2430</v>
      </c>
      <c r="CB3405" s="26" t="s">
        <v>3408</v>
      </c>
      <c r="CC3405" s="26" t="s">
        <v>2383</v>
      </c>
      <c r="CD3405" s="3"/>
      <c r="CE3405" s="3"/>
      <c r="CF3405" s="7"/>
      <c r="CU3405" s="1"/>
      <c r="CV3405" s="1"/>
      <c r="CW3405" s="1"/>
      <c r="DD3405" s="1"/>
      <c r="DF3405" s="1"/>
      <c r="DH3405"/>
      <c r="DJ3405" s="1"/>
      <c r="DP3405"/>
      <c r="DW3405" s="1"/>
      <c r="DX3405" s="1"/>
      <c r="DY3405" s="1"/>
      <c r="DZ3405" s="1"/>
      <c r="EA3405" s="1"/>
      <c r="EB3405" s="1"/>
      <c r="EC3405" s="1"/>
      <c r="EH3405"/>
      <c r="ER3405" s="1"/>
      <c r="ET3405" s="1"/>
      <c r="EV3405"/>
      <c r="EW3405"/>
      <c r="FH3405" s="1"/>
      <c r="FI3405" s="1"/>
      <c r="PD3405" s="2"/>
      <c r="PE3405" s="2"/>
      <c r="PF3405" s="2"/>
      <c r="PG3405" s="2"/>
      <c r="PH3405" s="2"/>
      <c r="PI3405" s="2"/>
      <c r="PJ3405" s="2"/>
      <c r="PK3405" s="2"/>
      <c r="PL3405" s="2"/>
      <c r="PM3405" s="2"/>
      <c r="PN3405" s="2"/>
      <c r="PO3405" s="2"/>
    </row>
    <row r="3406" spans="1:431" ht="98" hidden="1" x14ac:dyDescent="0.15">
      <c r="A3406" s="41" t="s">
        <v>3352</v>
      </c>
      <c r="B3406" s="3"/>
      <c r="C3406" s="34"/>
      <c r="D3406" s="34"/>
      <c r="E3406" s="3"/>
      <c r="F3406" s="6"/>
      <c r="G3406" s="6"/>
      <c r="H3406" s="6"/>
      <c r="I3406" s="3"/>
      <c r="J3406" s="6"/>
      <c r="K3406" s="3"/>
      <c r="L3406" s="3"/>
      <c r="M3406" s="3"/>
      <c r="N3406" s="6"/>
      <c r="O3406" s="3"/>
      <c r="P3406" s="6"/>
      <c r="Q3406" s="6"/>
      <c r="R3406" s="6"/>
      <c r="S3406" s="3"/>
      <c r="T3406" s="3"/>
      <c r="U3406" s="35"/>
      <c r="V3406" s="3"/>
      <c r="W3406" s="3"/>
      <c r="X3406" s="3"/>
      <c r="Y3406" s="6"/>
      <c r="Z3406" s="34"/>
      <c r="AA3406" s="34"/>
      <c r="AB3406" s="35"/>
      <c r="AC3406" s="34"/>
      <c r="AD3406" s="6"/>
      <c r="AE3406" s="3"/>
      <c r="AF3406" s="3"/>
      <c r="AG3406" s="6"/>
      <c r="AH3406" s="6"/>
      <c r="AI3406" s="3"/>
      <c r="AJ3406" s="3"/>
      <c r="AK3406" s="3"/>
      <c r="AL3406" s="3"/>
      <c r="AM3406" s="6"/>
      <c r="AN3406" s="35"/>
      <c r="AO3406" s="35"/>
      <c r="AP3406" s="3"/>
      <c r="AQ3406" s="35"/>
      <c r="AR3406" s="3"/>
      <c r="AS3406" s="3"/>
      <c r="AT3406" s="6"/>
      <c r="AU3406" s="6"/>
      <c r="AV3406" s="6"/>
      <c r="AW3406" s="3"/>
      <c r="AX3406" s="3"/>
      <c r="AY3406" s="3"/>
      <c r="AZ3406" s="35"/>
      <c r="BA3406" s="3"/>
      <c r="BB3406" s="3"/>
      <c r="BC3406" s="3"/>
      <c r="BD3406" s="3"/>
      <c r="BE3406" s="3"/>
      <c r="BF3406" s="35"/>
      <c r="BG3406" s="3"/>
      <c r="BH3406" s="3"/>
      <c r="BI3406" s="3"/>
      <c r="BJ3406" s="3"/>
      <c r="BK3406" s="35"/>
      <c r="BL3406" s="35"/>
      <c r="BM3406" s="35"/>
      <c r="BN3406" s="3"/>
      <c r="BO3406" s="3"/>
      <c r="BP3406" s="3"/>
      <c r="BQ3406" s="3"/>
      <c r="BR3406" s="3"/>
      <c r="BS3406" s="3"/>
      <c r="BT3406" s="3"/>
      <c r="BU3406" s="3"/>
      <c r="BV3406" s="3"/>
      <c r="BW3406" s="3"/>
      <c r="BX3406" s="3"/>
      <c r="BY3406" s="3">
        <v>1975</v>
      </c>
      <c r="BZ3406" s="12" t="s">
        <v>2814</v>
      </c>
      <c r="CA3406" s="26" t="s">
        <v>2430</v>
      </c>
      <c r="CB3406" s="26" t="s">
        <v>3408</v>
      </c>
      <c r="CC3406" s="26" t="s">
        <v>2383</v>
      </c>
      <c r="CD3406" s="3"/>
      <c r="CE3406" s="3"/>
      <c r="CF3406" s="7"/>
      <c r="CU3406" s="1"/>
      <c r="CV3406" s="1"/>
      <c r="CW3406" s="1"/>
      <c r="DD3406" s="1"/>
      <c r="DF3406" s="1"/>
      <c r="DH3406"/>
      <c r="DJ3406" s="1"/>
      <c r="DP3406"/>
      <c r="DW3406" s="1"/>
      <c r="DX3406" s="1"/>
      <c r="DY3406" s="1"/>
      <c r="DZ3406" s="1"/>
      <c r="EA3406" s="1"/>
      <c r="EB3406" s="1"/>
      <c r="EC3406" s="1"/>
      <c r="EH3406"/>
      <c r="ER3406" s="1"/>
      <c r="ET3406" s="1"/>
      <c r="EV3406"/>
      <c r="EW3406"/>
      <c r="FH3406" s="1"/>
      <c r="FI3406" s="1"/>
      <c r="PD3406" s="2"/>
      <c r="PE3406" s="2"/>
      <c r="PF3406" s="2"/>
      <c r="PG3406" s="2"/>
      <c r="PH3406" s="2"/>
      <c r="PI3406" s="2"/>
      <c r="PJ3406" s="2"/>
      <c r="PK3406" s="2"/>
      <c r="PL3406" s="2"/>
      <c r="PM3406" s="2"/>
      <c r="PN3406" s="2"/>
      <c r="PO3406" s="2"/>
    </row>
    <row r="3407" spans="1:431" ht="98" hidden="1" x14ac:dyDescent="0.15">
      <c r="A3407" s="41" t="s">
        <v>3353</v>
      </c>
      <c r="B3407" s="3"/>
      <c r="C3407" s="34"/>
      <c r="D3407" s="34"/>
      <c r="E3407" s="3"/>
      <c r="F3407" s="6"/>
      <c r="G3407" s="6"/>
      <c r="H3407" s="6"/>
      <c r="I3407" s="3"/>
      <c r="J3407" s="6"/>
      <c r="K3407" s="3"/>
      <c r="L3407" s="3"/>
      <c r="M3407" s="3"/>
      <c r="N3407" s="6"/>
      <c r="O3407" s="3"/>
      <c r="P3407" s="6"/>
      <c r="Q3407" s="6"/>
      <c r="R3407" s="6"/>
      <c r="S3407" s="3"/>
      <c r="T3407" s="3"/>
      <c r="U3407" s="35"/>
      <c r="V3407" s="3"/>
      <c r="W3407" s="3"/>
      <c r="X3407" s="3"/>
      <c r="Y3407" s="6"/>
      <c r="Z3407" s="34"/>
      <c r="AA3407" s="34"/>
      <c r="AB3407" s="35"/>
      <c r="AC3407" s="34"/>
      <c r="AD3407" s="6"/>
      <c r="AE3407" s="3"/>
      <c r="AF3407" s="3"/>
      <c r="AG3407" s="6"/>
      <c r="AH3407" s="6"/>
      <c r="AI3407" s="3"/>
      <c r="AJ3407" s="3"/>
      <c r="AK3407" s="3"/>
      <c r="AL3407" s="3"/>
      <c r="AM3407" s="6"/>
      <c r="AN3407" s="35"/>
      <c r="AO3407" s="35"/>
      <c r="AP3407" s="3"/>
      <c r="AQ3407" s="35"/>
      <c r="AR3407" s="3"/>
      <c r="AS3407" s="3"/>
      <c r="AT3407" s="6"/>
      <c r="AU3407" s="6"/>
      <c r="AV3407" s="6"/>
      <c r="AW3407" s="3"/>
      <c r="AX3407" s="3"/>
      <c r="AY3407" s="3"/>
      <c r="AZ3407" s="35"/>
      <c r="BA3407" s="3"/>
      <c r="BB3407" s="3"/>
      <c r="BC3407" s="3"/>
      <c r="BD3407" s="3"/>
      <c r="BE3407" s="3"/>
      <c r="BF3407" s="35"/>
      <c r="BG3407" s="3"/>
      <c r="BH3407" s="3"/>
      <c r="BI3407" s="3"/>
      <c r="BJ3407" s="3"/>
      <c r="BK3407" s="35"/>
      <c r="BL3407" s="35"/>
      <c r="BM3407" s="35"/>
      <c r="BN3407" s="3"/>
      <c r="BO3407" s="3"/>
      <c r="BP3407" s="3"/>
      <c r="BQ3407" s="3"/>
      <c r="BR3407" s="3"/>
      <c r="BS3407" s="3"/>
      <c r="BT3407" s="3"/>
      <c r="BU3407" s="3"/>
      <c r="BV3407" s="3"/>
      <c r="BW3407" s="3"/>
      <c r="BX3407" s="3"/>
      <c r="BY3407" s="3">
        <v>1975</v>
      </c>
      <c r="BZ3407" s="12" t="s">
        <v>2814</v>
      </c>
      <c r="CA3407" s="26" t="s">
        <v>2430</v>
      </c>
      <c r="CB3407" s="26" t="s">
        <v>3408</v>
      </c>
      <c r="CC3407" s="26" t="s">
        <v>2383</v>
      </c>
      <c r="CD3407" s="3"/>
      <c r="CE3407" s="3"/>
      <c r="CF3407" s="7"/>
      <c r="CU3407" s="1"/>
      <c r="CV3407" s="1"/>
      <c r="CW3407" s="1"/>
      <c r="DD3407" s="1"/>
      <c r="DF3407" s="1"/>
      <c r="DH3407"/>
      <c r="DJ3407" s="1"/>
      <c r="DP3407"/>
      <c r="DW3407" s="1"/>
      <c r="DX3407" s="1"/>
      <c r="DY3407" s="1"/>
      <c r="DZ3407" s="1"/>
      <c r="EA3407" s="1"/>
      <c r="EB3407" s="1"/>
      <c r="EC3407" s="1"/>
      <c r="EH3407"/>
      <c r="ER3407" s="1"/>
      <c r="ET3407" s="1"/>
      <c r="EV3407"/>
      <c r="EW3407"/>
      <c r="FH3407" s="1"/>
      <c r="FI3407" s="1"/>
      <c r="PD3407" s="2"/>
      <c r="PE3407" s="2"/>
      <c r="PF3407" s="2"/>
      <c r="PG3407" s="2"/>
      <c r="PH3407" s="2"/>
      <c r="PI3407" s="2"/>
      <c r="PJ3407" s="2"/>
      <c r="PK3407" s="2"/>
      <c r="PL3407" s="2"/>
      <c r="PM3407" s="2"/>
      <c r="PN3407" s="2"/>
      <c r="PO3407" s="2"/>
    </row>
    <row r="3408" spans="1:431" ht="98" hidden="1" x14ac:dyDescent="0.15">
      <c r="A3408" s="41" t="s">
        <v>3354</v>
      </c>
      <c r="B3408" s="3"/>
      <c r="C3408" s="34"/>
      <c r="D3408" s="34"/>
      <c r="E3408" s="3"/>
      <c r="F3408" s="6"/>
      <c r="G3408" s="6"/>
      <c r="H3408" s="6"/>
      <c r="I3408" s="3"/>
      <c r="J3408" s="6"/>
      <c r="K3408" s="3"/>
      <c r="L3408" s="3"/>
      <c r="M3408" s="3"/>
      <c r="N3408" s="6"/>
      <c r="O3408" s="3"/>
      <c r="P3408" s="6"/>
      <c r="Q3408" s="6"/>
      <c r="R3408" s="6"/>
      <c r="S3408" s="3"/>
      <c r="T3408" s="3"/>
      <c r="U3408" s="35"/>
      <c r="V3408" s="3"/>
      <c r="W3408" s="3"/>
      <c r="X3408" s="3"/>
      <c r="Y3408" s="6"/>
      <c r="Z3408" s="34"/>
      <c r="AA3408" s="34"/>
      <c r="AB3408" s="35"/>
      <c r="AC3408" s="34"/>
      <c r="AD3408" s="6"/>
      <c r="AE3408" s="3"/>
      <c r="AF3408" s="3"/>
      <c r="AG3408" s="6"/>
      <c r="AH3408" s="6"/>
      <c r="AI3408" s="3"/>
      <c r="AJ3408" s="3"/>
      <c r="AK3408" s="3"/>
      <c r="AL3408" s="3"/>
      <c r="AM3408" s="6"/>
      <c r="AN3408" s="35"/>
      <c r="AO3408" s="35"/>
      <c r="AP3408" s="3"/>
      <c r="AQ3408" s="35"/>
      <c r="AR3408" s="3"/>
      <c r="AS3408" s="3"/>
      <c r="AT3408" s="6"/>
      <c r="AU3408" s="6"/>
      <c r="AV3408" s="6"/>
      <c r="AW3408" s="3"/>
      <c r="AX3408" s="3"/>
      <c r="AY3408" s="3"/>
      <c r="AZ3408" s="35"/>
      <c r="BA3408" s="3"/>
      <c r="BB3408" s="3"/>
      <c r="BC3408" s="3"/>
      <c r="BD3408" s="3"/>
      <c r="BE3408" s="3"/>
      <c r="BF3408" s="35"/>
      <c r="BG3408" s="3"/>
      <c r="BH3408" s="3"/>
      <c r="BI3408" s="3"/>
      <c r="BJ3408" s="3"/>
      <c r="BK3408" s="35"/>
      <c r="BL3408" s="35"/>
      <c r="BM3408" s="35"/>
      <c r="BN3408" s="3"/>
      <c r="BO3408" s="3"/>
      <c r="BP3408" s="3"/>
      <c r="BQ3408" s="3"/>
      <c r="BR3408" s="3"/>
      <c r="BS3408" s="3"/>
      <c r="BT3408" s="3"/>
      <c r="BU3408" s="3"/>
      <c r="BV3408" s="3"/>
      <c r="BW3408" s="3"/>
      <c r="BX3408" s="3"/>
      <c r="BY3408" s="3">
        <v>1975</v>
      </c>
      <c r="BZ3408" s="12" t="s">
        <v>2814</v>
      </c>
      <c r="CA3408" s="26" t="s">
        <v>2430</v>
      </c>
      <c r="CB3408" s="26" t="s">
        <v>3408</v>
      </c>
      <c r="CC3408" s="26" t="s">
        <v>2383</v>
      </c>
      <c r="CD3408" s="3"/>
      <c r="CE3408" s="3"/>
      <c r="CF3408" s="7"/>
      <c r="CU3408" s="1"/>
      <c r="CV3408" s="1"/>
      <c r="CW3408" s="1"/>
      <c r="DD3408" s="1"/>
      <c r="DF3408" s="1"/>
      <c r="DH3408"/>
      <c r="DJ3408" s="1"/>
      <c r="DP3408"/>
      <c r="DW3408" s="1"/>
      <c r="DX3408" s="1"/>
      <c r="DY3408" s="1"/>
      <c r="DZ3408" s="1"/>
      <c r="EA3408" s="1"/>
      <c r="EB3408" s="1"/>
      <c r="EC3408" s="1"/>
      <c r="EH3408"/>
      <c r="ER3408" s="1"/>
      <c r="ET3408" s="1"/>
      <c r="EV3408"/>
      <c r="EW3408"/>
      <c r="FH3408" s="1"/>
      <c r="FI3408" s="1"/>
      <c r="PD3408" s="2"/>
      <c r="PE3408" s="2"/>
      <c r="PF3408" s="2"/>
      <c r="PG3408" s="2"/>
      <c r="PH3408" s="2"/>
      <c r="PI3408" s="2"/>
      <c r="PJ3408" s="2"/>
      <c r="PK3408" s="2"/>
      <c r="PL3408" s="2"/>
      <c r="PM3408" s="2"/>
      <c r="PN3408" s="2"/>
      <c r="PO3408" s="2"/>
    </row>
    <row r="3409" spans="1:431" ht="98" hidden="1" x14ac:dyDescent="0.15">
      <c r="A3409" s="41" t="s">
        <v>3355</v>
      </c>
      <c r="B3409" s="3"/>
      <c r="C3409" s="34"/>
      <c r="D3409" s="34"/>
      <c r="E3409" s="3"/>
      <c r="F3409" s="6"/>
      <c r="G3409" s="6"/>
      <c r="H3409" s="6"/>
      <c r="I3409" s="3"/>
      <c r="J3409" s="6"/>
      <c r="K3409" s="3"/>
      <c r="L3409" s="3"/>
      <c r="M3409" s="3"/>
      <c r="N3409" s="6"/>
      <c r="O3409" s="3"/>
      <c r="P3409" s="6"/>
      <c r="Q3409" s="6"/>
      <c r="R3409" s="6"/>
      <c r="S3409" s="3"/>
      <c r="T3409" s="3"/>
      <c r="U3409" s="35"/>
      <c r="V3409" s="3"/>
      <c r="W3409" s="3"/>
      <c r="X3409" s="3"/>
      <c r="Y3409" s="6"/>
      <c r="Z3409" s="34"/>
      <c r="AA3409" s="34"/>
      <c r="AB3409" s="35"/>
      <c r="AC3409" s="34"/>
      <c r="AD3409" s="6"/>
      <c r="AE3409" s="3"/>
      <c r="AF3409" s="3"/>
      <c r="AG3409" s="6"/>
      <c r="AH3409" s="6"/>
      <c r="AI3409" s="3"/>
      <c r="AJ3409" s="3"/>
      <c r="AK3409" s="3"/>
      <c r="AL3409" s="3"/>
      <c r="AM3409" s="6"/>
      <c r="AN3409" s="35"/>
      <c r="AO3409" s="35"/>
      <c r="AP3409" s="3"/>
      <c r="AQ3409" s="35"/>
      <c r="AR3409" s="3"/>
      <c r="AS3409" s="3"/>
      <c r="AT3409" s="6"/>
      <c r="AU3409" s="6"/>
      <c r="AV3409" s="6"/>
      <c r="AW3409" s="3"/>
      <c r="AX3409" s="3"/>
      <c r="AY3409" s="3"/>
      <c r="AZ3409" s="35"/>
      <c r="BA3409" s="3"/>
      <c r="BB3409" s="3"/>
      <c r="BC3409" s="3"/>
      <c r="BD3409" s="3"/>
      <c r="BE3409" s="3"/>
      <c r="BF3409" s="35"/>
      <c r="BG3409" s="3"/>
      <c r="BH3409" s="3"/>
      <c r="BI3409" s="3"/>
      <c r="BJ3409" s="3"/>
      <c r="BK3409" s="35"/>
      <c r="BL3409" s="35"/>
      <c r="BM3409" s="35"/>
      <c r="BN3409" s="3"/>
      <c r="BO3409" s="3"/>
      <c r="BP3409" s="3"/>
      <c r="BQ3409" s="3"/>
      <c r="BR3409" s="3"/>
      <c r="BS3409" s="3"/>
      <c r="BT3409" s="3"/>
      <c r="BU3409" s="3"/>
      <c r="BV3409" s="3"/>
      <c r="BW3409" s="3"/>
      <c r="BX3409" s="3"/>
      <c r="BY3409" s="3">
        <v>1975</v>
      </c>
      <c r="BZ3409" s="12" t="s">
        <v>2814</v>
      </c>
      <c r="CA3409" s="26" t="s">
        <v>2430</v>
      </c>
      <c r="CB3409" s="26" t="s">
        <v>3408</v>
      </c>
      <c r="CC3409" s="26" t="s">
        <v>2383</v>
      </c>
      <c r="CD3409" s="3"/>
      <c r="CE3409" s="3"/>
      <c r="CF3409" s="7"/>
      <c r="CU3409" s="1"/>
      <c r="CV3409" s="1"/>
      <c r="CW3409" s="1"/>
      <c r="DD3409" s="1"/>
      <c r="DF3409" s="1"/>
      <c r="DH3409"/>
      <c r="DJ3409" s="1"/>
      <c r="DP3409"/>
      <c r="DW3409" s="1"/>
      <c r="DX3409" s="1"/>
      <c r="DY3409" s="1"/>
      <c r="DZ3409" s="1"/>
      <c r="EA3409" s="1"/>
      <c r="EB3409" s="1"/>
      <c r="EC3409" s="1"/>
      <c r="EH3409"/>
      <c r="ER3409" s="1"/>
      <c r="ET3409" s="1"/>
      <c r="EV3409"/>
      <c r="EW3409"/>
      <c r="FH3409" s="1"/>
      <c r="FI3409" s="1"/>
      <c r="PD3409" s="2"/>
      <c r="PE3409" s="2"/>
      <c r="PF3409" s="2"/>
      <c r="PG3409" s="2"/>
      <c r="PH3409" s="2"/>
      <c r="PI3409" s="2"/>
      <c r="PJ3409" s="2"/>
      <c r="PK3409" s="2"/>
      <c r="PL3409" s="2"/>
      <c r="PM3409" s="2"/>
      <c r="PN3409" s="2"/>
      <c r="PO3409" s="2"/>
    </row>
    <row r="3410" spans="1:431" ht="98" hidden="1" x14ac:dyDescent="0.15">
      <c r="A3410" s="41" t="s">
        <v>3356</v>
      </c>
      <c r="B3410" s="3"/>
      <c r="C3410" s="34"/>
      <c r="D3410" s="34"/>
      <c r="E3410" s="3"/>
      <c r="F3410" s="6"/>
      <c r="G3410" s="6"/>
      <c r="H3410" s="6"/>
      <c r="I3410" s="3"/>
      <c r="J3410" s="6"/>
      <c r="K3410" s="3"/>
      <c r="L3410" s="3"/>
      <c r="M3410" s="3"/>
      <c r="N3410" s="6"/>
      <c r="O3410" s="3"/>
      <c r="P3410" s="6"/>
      <c r="Q3410" s="6"/>
      <c r="R3410" s="6"/>
      <c r="S3410" s="3"/>
      <c r="T3410" s="3"/>
      <c r="U3410" s="35"/>
      <c r="V3410" s="3"/>
      <c r="W3410" s="3"/>
      <c r="X3410" s="3"/>
      <c r="Y3410" s="6"/>
      <c r="Z3410" s="34"/>
      <c r="AA3410" s="34"/>
      <c r="AB3410" s="35"/>
      <c r="AC3410" s="34"/>
      <c r="AD3410" s="6"/>
      <c r="AE3410" s="3"/>
      <c r="AF3410" s="3"/>
      <c r="AG3410" s="6"/>
      <c r="AH3410" s="6"/>
      <c r="AI3410" s="3"/>
      <c r="AJ3410" s="3"/>
      <c r="AK3410" s="3"/>
      <c r="AL3410" s="3"/>
      <c r="AM3410" s="6"/>
      <c r="AN3410" s="35"/>
      <c r="AO3410" s="35"/>
      <c r="AP3410" s="3"/>
      <c r="AQ3410" s="35"/>
      <c r="AR3410" s="3"/>
      <c r="AS3410" s="3"/>
      <c r="AT3410" s="6"/>
      <c r="AU3410" s="6"/>
      <c r="AV3410" s="6"/>
      <c r="AW3410" s="3"/>
      <c r="AX3410" s="3"/>
      <c r="AY3410" s="3"/>
      <c r="AZ3410" s="35"/>
      <c r="BA3410" s="3"/>
      <c r="BB3410" s="3"/>
      <c r="BC3410" s="3"/>
      <c r="BD3410" s="3"/>
      <c r="BE3410" s="3"/>
      <c r="BF3410" s="35"/>
      <c r="BG3410" s="3"/>
      <c r="BH3410" s="3"/>
      <c r="BI3410" s="3"/>
      <c r="BJ3410" s="3"/>
      <c r="BK3410" s="35"/>
      <c r="BL3410" s="35"/>
      <c r="BM3410" s="35"/>
      <c r="BN3410" s="3"/>
      <c r="BO3410" s="3"/>
      <c r="BP3410" s="3"/>
      <c r="BQ3410" s="3"/>
      <c r="BR3410" s="3"/>
      <c r="BS3410" s="3"/>
      <c r="BT3410" s="3"/>
      <c r="BU3410" s="3"/>
      <c r="BV3410" s="3"/>
      <c r="BW3410" s="3"/>
      <c r="BX3410" s="3"/>
      <c r="BY3410" s="3">
        <v>1975</v>
      </c>
      <c r="BZ3410" s="12" t="s">
        <v>2814</v>
      </c>
      <c r="CA3410" s="26" t="s">
        <v>2430</v>
      </c>
      <c r="CB3410" s="26" t="s">
        <v>3408</v>
      </c>
      <c r="CC3410" s="26" t="s">
        <v>2383</v>
      </c>
      <c r="CD3410" s="3"/>
      <c r="CE3410" s="3"/>
      <c r="CF3410" s="7"/>
      <c r="CU3410" s="1"/>
      <c r="CV3410" s="1"/>
      <c r="CW3410" s="1"/>
      <c r="DD3410" s="1"/>
      <c r="DF3410" s="1"/>
      <c r="DH3410"/>
      <c r="DJ3410" s="1"/>
      <c r="DP3410"/>
      <c r="DW3410" s="1"/>
      <c r="DX3410" s="1"/>
      <c r="DY3410" s="1"/>
      <c r="DZ3410" s="1"/>
      <c r="EA3410" s="1"/>
      <c r="EB3410" s="1"/>
      <c r="EC3410" s="1"/>
      <c r="EH3410"/>
      <c r="ER3410" s="1"/>
      <c r="ET3410" s="1"/>
      <c r="EV3410"/>
      <c r="EW3410"/>
      <c r="FH3410" s="1"/>
      <c r="FI3410" s="1"/>
      <c r="PD3410" s="2"/>
      <c r="PE3410" s="2"/>
      <c r="PF3410" s="2"/>
      <c r="PG3410" s="2"/>
      <c r="PH3410" s="2"/>
      <c r="PI3410" s="2"/>
      <c r="PJ3410" s="2"/>
      <c r="PK3410" s="2"/>
      <c r="PL3410" s="2"/>
      <c r="PM3410" s="2"/>
      <c r="PN3410" s="2"/>
      <c r="PO3410" s="2"/>
    </row>
    <row r="3411" spans="1:431" ht="98" hidden="1" x14ac:dyDescent="0.15">
      <c r="A3411" s="41" t="s">
        <v>3357</v>
      </c>
      <c r="B3411" s="3"/>
      <c r="C3411" s="34"/>
      <c r="D3411" s="34"/>
      <c r="E3411" s="3"/>
      <c r="F3411" s="6"/>
      <c r="G3411" s="6"/>
      <c r="H3411" s="6"/>
      <c r="I3411" s="3"/>
      <c r="J3411" s="6"/>
      <c r="K3411" s="3"/>
      <c r="L3411" s="3"/>
      <c r="M3411" s="3"/>
      <c r="N3411" s="6"/>
      <c r="O3411" s="3"/>
      <c r="P3411" s="6"/>
      <c r="Q3411" s="6"/>
      <c r="R3411" s="6"/>
      <c r="S3411" s="3"/>
      <c r="T3411" s="3"/>
      <c r="U3411" s="35"/>
      <c r="V3411" s="3"/>
      <c r="W3411" s="3"/>
      <c r="X3411" s="3"/>
      <c r="Y3411" s="6"/>
      <c r="Z3411" s="34"/>
      <c r="AA3411" s="34"/>
      <c r="AB3411" s="35"/>
      <c r="AC3411" s="34"/>
      <c r="AD3411" s="6"/>
      <c r="AE3411" s="3"/>
      <c r="AF3411" s="3"/>
      <c r="AG3411" s="6"/>
      <c r="AH3411" s="6"/>
      <c r="AI3411" s="3"/>
      <c r="AJ3411" s="3"/>
      <c r="AK3411" s="3"/>
      <c r="AL3411" s="3"/>
      <c r="AM3411" s="6"/>
      <c r="AN3411" s="35"/>
      <c r="AO3411" s="35"/>
      <c r="AP3411" s="3"/>
      <c r="AQ3411" s="35"/>
      <c r="AR3411" s="3"/>
      <c r="AS3411" s="3"/>
      <c r="AT3411" s="6"/>
      <c r="AU3411" s="6"/>
      <c r="AV3411" s="6"/>
      <c r="AW3411" s="3"/>
      <c r="AX3411" s="3"/>
      <c r="AY3411" s="3"/>
      <c r="AZ3411" s="35"/>
      <c r="BA3411" s="3"/>
      <c r="BB3411" s="3"/>
      <c r="BC3411" s="3"/>
      <c r="BD3411" s="3"/>
      <c r="BE3411" s="3"/>
      <c r="BF3411" s="35"/>
      <c r="BG3411" s="3"/>
      <c r="BH3411" s="3"/>
      <c r="BI3411" s="3"/>
      <c r="BJ3411" s="3"/>
      <c r="BK3411" s="35"/>
      <c r="BL3411" s="35"/>
      <c r="BM3411" s="35"/>
      <c r="BN3411" s="3"/>
      <c r="BO3411" s="3"/>
      <c r="BP3411" s="3"/>
      <c r="BQ3411" s="3"/>
      <c r="BR3411" s="3"/>
      <c r="BS3411" s="3"/>
      <c r="BT3411" s="3"/>
      <c r="BU3411" s="3"/>
      <c r="BV3411" s="3"/>
      <c r="BW3411" s="3"/>
      <c r="BX3411" s="3"/>
      <c r="BY3411" s="3">
        <v>1975</v>
      </c>
      <c r="BZ3411" s="12" t="s">
        <v>2814</v>
      </c>
      <c r="CA3411" s="26" t="s">
        <v>2430</v>
      </c>
      <c r="CB3411" s="26" t="s">
        <v>3408</v>
      </c>
      <c r="CC3411" s="26" t="s">
        <v>2383</v>
      </c>
      <c r="CD3411" s="3"/>
      <c r="CE3411" s="3"/>
      <c r="CF3411" s="7"/>
      <c r="CU3411" s="1"/>
      <c r="CV3411" s="1"/>
      <c r="CW3411" s="1"/>
      <c r="DD3411" s="1"/>
      <c r="DF3411" s="1"/>
      <c r="DH3411"/>
      <c r="DJ3411" s="1"/>
      <c r="DP3411"/>
      <c r="DW3411" s="1"/>
      <c r="DX3411" s="1"/>
      <c r="DY3411" s="1"/>
      <c r="DZ3411" s="1"/>
      <c r="EA3411" s="1"/>
      <c r="EB3411" s="1"/>
      <c r="EC3411" s="1"/>
      <c r="EH3411"/>
      <c r="ER3411" s="1"/>
      <c r="ET3411" s="1"/>
      <c r="EV3411"/>
      <c r="EW3411"/>
      <c r="FH3411" s="1"/>
      <c r="FI3411" s="1"/>
      <c r="PD3411" s="2"/>
      <c r="PE3411" s="2"/>
      <c r="PF3411" s="2"/>
      <c r="PG3411" s="2"/>
      <c r="PH3411" s="2"/>
      <c r="PI3411" s="2"/>
      <c r="PJ3411" s="2"/>
      <c r="PK3411" s="2"/>
      <c r="PL3411" s="2"/>
      <c r="PM3411" s="2"/>
      <c r="PN3411" s="2"/>
      <c r="PO3411" s="2"/>
    </row>
    <row r="3412" spans="1:431" ht="98" hidden="1" x14ac:dyDescent="0.15">
      <c r="A3412" s="41" t="s">
        <v>3358</v>
      </c>
      <c r="B3412" s="3"/>
      <c r="C3412" s="34"/>
      <c r="D3412" s="34"/>
      <c r="E3412" s="3"/>
      <c r="F3412" s="6"/>
      <c r="G3412" s="6"/>
      <c r="H3412" s="6"/>
      <c r="I3412" s="3"/>
      <c r="J3412" s="6"/>
      <c r="K3412" s="3"/>
      <c r="L3412" s="3"/>
      <c r="M3412" s="3"/>
      <c r="N3412" s="6"/>
      <c r="O3412" s="3"/>
      <c r="P3412" s="6"/>
      <c r="Q3412" s="6"/>
      <c r="R3412" s="6"/>
      <c r="S3412" s="3"/>
      <c r="T3412" s="3"/>
      <c r="U3412" s="35"/>
      <c r="V3412" s="3"/>
      <c r="W3412" s="3"/>
      <c r="X3412" s="3"/>
      <c r="Y3412" s="6"/>
      <c r="Z3412" s="34"/>
      <c r="AA3412" s="34"/>
      <c r="AB3412" s="35"/>
      <c r="AC3412" s="34"/>
      <c r="AD3412" s="6"/>
      <c r="AE3412" s="3"/>
      <c r="AF3412" s="3"/>
      <c r="AG3412" s="6"/>
      <c r="AH3412" s="6"/>
      <c r="AI3412" s="3"/>
      <c r="AJ3412" s="3"/>
      <c r="AK3412" s="3"/>
      <c r="AL3412" s="3"/>
      <c r="AM3412" s="6"/>
      <c r="AN3412" s="35"/>
      <c r="AO3412" s="35"/>
      <c r="AP3412" s="3"/>
      <c r="AQ3412" s="35"/>
      <c r="AR3412" s="3"/>
      <c r="AS3412" s="3"/>
      <c r="AT3412" s="6"/>
      <c r="AU3412" s="6"/>
      <c r="AV3412" s="6"/>
      <c r="AW3412" s="3"/>
      <c r="AX3412" s="3"/>
      <c r="AY3412" s="3"/>
      <c r="AZ3412" s="35"/>
      <c r="BA3412" s="3"/>
      <c r="BB3412" s="3"/>
      <c r="BC3412" s="3"/>
      <c r="BD3412" s="3"/>
      <c r="BE3412" s="3"/>
      <c r="BF3412" s="35"/>
      <c r="BG3412" s="3"/>
      <c r="BH3412" s="3"/>
      <c r="BI3412" s="3"/>
      <c r="BJ3412" s="3"/>
      <c r="BK3412" s="35"/>
      <c r="BL3412" s="35"/>
      <c r="BM3412" s="35"/>
      <c r="BN3412" s="3"/>
      <c r="BO3412" s="3"/>
      <c r="BP3412" s="3"/>
      <c r="BQ3412" s="3"/>
      <c r="BR3412" s="3"/>
      <c r="BS3412" s="3"/>
      <c r="BT3412" s="3"/>
      <c r="BU3412" s="3"/>
      <c r="BV3412" s="3"/>
      <c r="BW3412" s="3"/>
      <c r="BX3412" s="3"/>
      <c r="BY3412" s="3">
        <v>1975</v>
      </c>
      <c r="BZ3412" s="12" t="s">
        <v>2814</v>
      </c>
      <c r="CA3412" s="26" t="s">
        <v>2430</v>
      </c>
      <c r="CB3412" s="26" t="s">
        <v>3408</v>
      </c>
      <c r="CC3412" s="26" t="s">
        <v>2383</v>
      </c>
      <c r="CD3412" s="3"/>
      <c r="CE3412" s="3"/>
      <c r="CF3412" s="7"/>
      <c r="CU3412" s="1"/>
      <c r="CV3412" s="1"/>
      <c r="CW3412" s="1"/>
      <c r="DD3412" s="1"/>
      <c r="DF3412" s="1"/>
      <c r="DH3412"/>
      <c r="DJ3412" s="1"/>
      <c r="DP3412"/>
      <c r="DW3412" s="1"/>
      <c r="DX3412" s="1"/>
      <c r="DY3412" s="1"/>
      <c r="DZ3412" s="1"/>
      <c r="EA3412" s="1"/>
      <c r="EB3412" s="1"/>
      <c r="EC3412" s="1"/>
      <c r="EH3412"/>
      <c r="ER3412" s="1"/>
      <c r="ET3412" s="1"/>
      <c r="EV3412"/>
      <c r="EW3412"/>
      <c r="FH3412" s="1"/>
      <c r="FI3412" s="1"/>
      <c r="PD3412" s="2"/>
      <c r="PE3412" s="2"/>
      <c r="PF3412" s="2"/>
      <c r="PG3412" s="2"/>
      <c r="PH3412" s="2"/>
      <c r="PI3412" s="2"/>
      <c r="PJ3412" s="2"/>
      <c r="PK3412" s="2"/>
      <c r="PL3412" s="2"/>
      <c r="PM3412" s="2"/>
      <c r="PN3412" s="2"/>
      <c r="PO3412" s="2"/>
    </row>
    <row r="3413" spans="1:431" ht="98" hidden="1" x14ac:dyDescent="0.15">
      <c r="A3413" s="41" t="s">
        <v>3359</v>
      </c>
      <c r="B3413" s="3"/>
      <c r="C3413" s="34"/>
      <c r="D3413" s="34"/>
      <c r="E3413" s="3"/>
      <c r="F3413" s="6"/>
      <c r="G3413" s="6"/>
      <c r="H3413" s="6"/>
      <c r="I3413" s="3"/>
      <c r="J3413" s="6"/>
      <c r="K3413" s="3"/>
      <c r="L3413" s="3"/>
      <c r="M3413" s="3"/>
      <c r="N3413" s="6"/>
      <c r="O3413" s="3"/>
      <c r="P3413" s="6"/>
      <c r="Q3413" s="6"/>
      <c r="R3413" s="6"/>
      <c r="S3413" s="3"/>
      <c r="T3413" s="3"/>
      <c r="U3413" s="35"/>
      <c r="V3413" s="3"/>
      <c r="W3413" s="3"/>
      <c r="X3413" s="3"/>
      <c r="Y3413" s="6"/>
      <c r="Z3413" s="34"/>
      <c r="AA3413" s="34"/>
      <c r="AB3413" s="35"/>
      <c r="AC3413" s="34"/>
      <c r="AD3413" s="6"/>
      <c r="AE3413" s="3"/>
      <c r="AF3413" s="3"/>
      <c r="AG3413" s="6"/>
      <c r="AH3413" s="6"/>
      <c r="AI3413" s="3"/>
      <c r="AJ3413" s="3"/>
      <c r="AK3413" s="3"/>
      <c r="AL3413" s="3"/>
      <c r="AM3413" s="6"/>
      <c r="AN3413" s="35"/>
      <c r="AO3413" s="35"/>
      <c r="AP3413" s="3"/>
      <c r="AQ3413" s="35"/>
      <c r="AR3413" s="3"/>
      <c r="AS3413" s="3"/>
      <c r="AT3413" s="6"/>
      <c r="AU3413" s="6"/>
      <c r="AV3413" s="6"/>
      <c r="AW3413" s="3"/>
      <c r="AX3413" s="3"/>
      <c r="AY3413" s="3"/>
      <c r="AZ3413" s="35"/>
      <c r="BA3413" s="3"/>
      <c r="BB3413" s="3"/>
      <c r="BC3413" s="3"/>
      <c r="BD3413" s="3"/>
      <c r="BE3413" s="3"/>
      <c r="BF3413" s="35"/>
      <c r="BG3413" s="3"/>
      <c r="BH3413" s="3"/>
      <c r="BI3413" s="3"/>
      <c r="BJ3413" s="3"/>
      <c r="BK3413" s="35"/>
      <c r="BL3413" s="35"/>
      <c r="BM3413" s="35"/>
      <c r="BN3413" s="3"/>
      <c r="BO3413" s="3"/>
      <c r="BP3413" s="3"/>
      <c r="BQ3413" s="3"/>
      <c r="BR3413" s="3"/>
      <c r="BS3413" s="3"/>
      <c r="BT3413" s="3"/>
      <c r="BU3413" s="3"/>
      <c r="BV3413" s="3"/>
      <c r="BW3413" s="3"/>
      <c r="BX3413" s="3"/>
      <c r="BY3413" s="3">
        <v>1975</v>
      </c>
      <c r="BZ3413" s="12" t="s">
        <v>2814</v>
      </c>
      <c r="CA3413" s="26" t="s">
        <v>2430</v>
      </c>
      <c r="CB3413" s="26" t="s">
        <v>3408</v>
      </c>
      <c r="CC3413" s="26" t="s">
        <v>2383</v>
      </c>
      <c r="CD3413" s="3"/>
      <c r="CE3413" s="3"/>
      <c r="CF3413" s="7"/>
      <c r="CU3413" s="1"/>
      <c r="CV3413" s="1"/>
      <c r="CW3413" s="1"/>
      <c r="DD3413" s="1"/>
      <c r="DF3413" s="1"/>
      <c r="DH3413"/>
      <c r="DJ3413" s="1"/>
      <c r="DP3413"/>
      <c r="DW3413" s="1"/>
      <c r="DX3413" s="1"/>
      <c r="DY3413" s="1"/>
      <c r="DZ3413" s="1"/>
      <c r="EA3413" s="1"/>
      <c r="EB3413" s="1"/>
      <c r="EC3413" s="1"/>
      <c r="EH3413"/>
      <c r="ER3413" s="1"/>
      <c r="ET3413" s="1"/>
      <c r="EV3413"/>
      <c r="EW3413"/>
      <c r="FH3413" s="1"/>
      <c r="FI3413" s="1"/>
      <c r="PD3413" s="2"/>
      <c r="PE3413" s="2"/>
      <c r="PF3413" s="2"/>
      <c r="PG3413" s="2"/>
      <c r="PH3413" s="2"/>
      <c r="PI3413" s="2"/>
      <c r="PJ3413" s="2"/>
      <c r="PK3413" s="2"/>
      <c r="PL3413" s="2"/>
      <c r="PM3413" s="2"/>
      <c r="PN3413" s="2"/>
      <c r="PO3413" s="2"/>
    </row>
    <row r="3414" spans="1:431" ht="98" hidden="1" x14ac:dyDescent="0.15">
      <c r="A3414" s="41" t="s">
        <v>3360</v>
      </c>
      <c r="B3414" s="3"/>
      <c r="C3414" s="34"/>
      <c r="D3414" s="34"/>
      <c r="E3414" s="3"/>
      <c r="F3414" s="6"/>
      <c r="G3414" s="6"/>
      <c r="H3414" s="6"/>
      <c r="I3414" s="3"/>
      <c r="J3414" s="6"/>
      <c r="K3414" s="3"/>
      <c r="L3414" s="3"/>
      <c r="M3414" s="3"/>
      <c r="N3414" s="6"/>
      <c r="O3414" s="3"/>
      <c r="P3414" s="6"/>
      <c r="Q3414" s="6"/>
      <c r="R3414" s="6"/>
      <c r="S3414" s="3"/>
      <c r="T3414" s="3"/>
      <c r="U3414" s="35"/>
      <c r="V3414" s="3"/>
      <c r="W3414" s="3"/>
      <c r="X3414" s="3"/>
      <c r="Y3414" s="6"/>
      <c r="Z3414" s="34"/>
      <c r="AA3414" s="34"/>
      <c r="AB3414" s="35"/>
      <c r="AC3414" s="34"/>
      <c r="AD3414" s="6"/>
      <c r="AE3414" s="3"/>
      <c r="AF3414" s="3"/>
      <c r="AG3414" s="6"/>
      <c r="AH3414" s="6"/>
      <c r="AI3414" s="3"/>
      <c r="AJ3414" s="3"/>
      <c r="AK3414" s="3"/>
      <c r="AL3414" s="3"/>
      <c r="AM3414" s="6"/>
      <c r="AN3414" s="35"/>
      <c r="AO3414" s="35"/>
      <c r="AP3414" s="3"/>
      <c r="AQ3414" s="35"/>
      <c r="AR3414" s="3"/>
      <c r="AS3414" s="3"/>
      <c r="AT3414" s="6"/>
      <c r="AU3414" s="6"/>
      <c r="AV3414" s="6"/>
      <c r="AW3414" s="3"/>
      <c r="AX3414" s="3"/>
      <c r="AY3414" s="3"/>
      <c r="AZ3414" s="35"/>
      <c r="BA3414" s="3"/>
      <c r="BB3414" s="3"/>
      <c r="BC3414" s="3"/>
      <c r="BD3414" s="3"/>
      <c r="BE3414" s="3"/>
      <c r="BF3414" s="35"/>
      <c r="BG3414" s="3"/>
      <c r="BH3414" s="3"/>
      <c r="BI3414" s="3"/>
      <c r="BJ3414" s="3"/>
      <c r="BK3414" s="35"/>
      <c r="BL3414" s="35"/>
      <c r="BM3414" s="35"/>
      <c r="BN3414" s="3"/>
      <c r="BO3414" s="3"/>
      <c r="BP3414" s="3"/>
      <c r="BQ3414" s="3"/>
      <c r="BR3414" s="3"/>
      <c r="BS3414" s="3"/>
      <c r="BT3414" s="3"/>
      <c r="BU3414" s="3"/>
      <c r="BV3414" s="3"/>
      <c r="BW3414" s="3"/>
      <c r="BX3414" s="3"/>
      <c r="BY3414" s="3">
        <v>1975</v>
      </c>
      <c r="BZ3414" s="12" t="s">
        <v>2814</v>
      </c>
      <c r="CA3414" s="26" t="s">
        <v>2430</v>
      </c>
      <c r="CB3414" s="26" t="s">
        <v>3408</v>
      </c>
      <c r="CC3414" s="26" t="s">
        <v>2383</v>
      </c>
      <c r="CD3414" s="3"/>
      <c r="CE3414" s="3"/>
      <c r="CF3414" s="7"/>
      <c r="CU3414" s="1"/>
      <c r="CV3414" s="1"/>
      <c r="CW3414" s="1"/>
      <c r="DD3414" s="1"/>
      <c r="DF3414" s="1"/>
      <c r="DH3414"/>
      <c r="DJ3414" s="1"/>
      <c r="DP3414"/>
      <c r="DW3414" s="1"/>
      <c r="DX3414" s="1"/>
      <c r="DY3414" s="1"/>
      <c r="DZ3414" s="1"/>
      <c r="EA3414" s="1"/>
      <c r="EB3414" s="1"/>
      <c r="EC3414" s="1"/>
      <c r="EH3414"/>
      <c r="ER3414" s="1"/>
      <c r="ET3414" s="1"/>
      <c r="EV3414"/>
      <c r="EW3414"/>
      <c r="FH3414" s="1"/>
      <c r="FI3414" s="1"/>
      <c r="PD3414" s="2"/>
      <c r="PE3414" s="2"/>
      <c r="PF3414" s="2"/>
      <c r="PG3414" s="2"/>
      <c r="PH3414" s="2"/>
      <c r="PI3414" s="2"/>
      <c r="PJ3414" s="2"/>
      <c r="PK3414" s="2"/>
      <c r="PL3414" s="2"/>
      <c r="PM3414" s="2"/>
      <c r="PN3414" s="2"/>
      <c r="PO3414" s="2"/>
    </row>
    <row r="3415" spans="1:431" ht="98" hidden="1" x14ac:dyDescent="0.15">
      <c r="A3415" s="41" t="s">
        <v>3361</v>
      </c>
      <c r="B3415" s="3"/>
      <c r="C3415" s="34"/>
      <c r="D3415" s="34"/>
      <c r="E3415" s="3"/>
      <c r="F3415" s="6"/>
      <c r="G3415" s="6"/>
      <c r="H3415" s="6"/>
      <c r="I3415" s="3"/>
      <c r="J3415" s="6"/>
      <c r="K3415" s="3"/>
      <c r="L3415" s="3"/>
      <c r="M3415" s="3"/>
      <c r="N3415" s="6"/>
      <c r="O3415" s="3"/>
      <c r="P3415" s="6"/>
      <c r="Q3415" s="6"/>
      <c r="R3415" s="6"/>
      <c r="S3415" s="3"/>
      <c r="T3415" s="3"/>
      <c r="U3415" s="35"/>
      <c r="V3415" s="3"/>
      <c r="W3415" s="3"/>
      <c r="X3415" s="3"/>
      <c r="Y3415" s="6"/>
      <c r="Z3415" s="34"/>
      <c r="AA3415" s="34"/>
      <c r="AB3415" s="35"/>
      <c r="AC3415" s="34"/>
      <c r="AD3415" s="6"/>
      <c r="AE3415" s="3"/>
      <c r="AF3415" s="3"/>
      <c r="AG3415" s="6"/>
      <c r="AH3415" s="6"/>
      <c r="AI3415" s="3"/>
      <c r="AJ3415" s="3"/>
      <c r="AK3415" s="3"/>
      <c r="AL3415" s="3"/>
      <c r="AM3415" s="6"/>
      <c r="AN3415" s="35"/>
      <c r="AO3415" s="35"/>
      <c r="AP3415" s="3"/>
      <c r="AQ3415" s="35"/>
      <c r="AR3415" s="3"/>
      <c r="AS3415" s="3"/>
      <c r="AT3415" s="6"/>
      <c r="AU3415" s="6"/>
      <c r="AV3415" s="6"/>
      <c r="AW3415" s="3"/>
      <c r="AX3415" s="3"/>
      <c r="AY3415" s="3"/>
      <c r="AZ3415" s="35"/>
      <c r="BA3415" s="3"/>
      <c r="BB3415" s="3"/>
      <c r="BC3415" s="3"/>
      <c r="BD3415" s="3"/>
      <c r="BE3415" s="3"/>
      <c r="BF3415" s="35"/>
      <c r="BG3415" s="3"/>
      <c r="BH3415" s="3"/>
      <c r="BI3415" s="3"/>
      <c r="BJ3415" s="3"/>
      <c r="BK3415" s="35"/>
      <c r="BL3415" s="35"/>
      <c r="BM3415" s="35"/>
      <c r="BN3415" s="3"/>
      <c r="BO3415" s="3"/>
      <c r="BP3415" s="3"/>
      <c r="BQ3415" s="3"/>
      <c r="BR3415" s="3"/>
      <c r="BS3415" s="3"/>
      <c r="BT3415" s="3"/>
      <c r="BU3415" s="3"/>
      <c r="BV3415" s="3"/>
      <c r="BW3415" s="3"/>
      <c r="BX3415" s="3"/>
      <c r="BY3415" s="3">
        <v>1975</v>
      </c>
      <c r="BZ3415" s="12" t="s">
        <v>2814</v>
      </c>
      <c r="CA3415" s="26" t="s">
        <v>2430</v>
      </c>
      <c r="CB3415" s="26" t="s">
        <v>3408</v>
      </c>
      <c r="CC3415" s="26" t="s">
        <v>2383</v>
      </c>
      <c r="CD3415" s="3"/>
      <c r="CE3415" s="3"/>
      <c r="CF3415" s="7"/>
      <c r="CU3415" s="1"/>
      <c r="CV3415" s="1"/>
      <c r="CW3415" s="1"/>
      <c r="DD3415" s="1"/>
      <c r="DF3415" s="1"/>
      <c r="DH3415"/>
      <c r="DJ3415" s="1"/>
      <c r="DP3415"/>
      <c r="DW3415" s="1"/>
      <c r="DX3415" s="1"/>
      <c r="DY3415" s="1"/>
      <c r="DZ3415" s="1"/>
      <c r="EA3415" s="1"/>
      <c r="EB3415" s="1"/>
      <c r="EC3415" s="1"/>
      <c r="EH3415"/>
      <c r="ER3415" s="1"/>
      <c r="ET3415" s="1"/>
      <c r="EV3415"/>
      <c r="EW3415"/>
      <c r="FH3415" s="1"/>
      <c r="FI3415" s="1"/>
      <c r="PD3415" s="2"/>
      <c r="PE3415" s="2"/>
      <c r="PF3415" s="2"/>
      <c r="PG3415" s="2"/>
      <c r="PH3415" s="2"/>
      <c r="PI3415" s="2"/>
      <c r="PJ3415" s="2"/>
      <c r="PK3415" s="2"/>
      <c r="PL3415" s="2"/>
      <c r="PM3415" s="2"/>
      <c r="PN3415" s="2"/>
      <c r="PO3415" s="2"/>
    </row>
    <row r="3416" spans="1:431" ht="98" hidden="1" x14ac:dyDescent="0.15">
      <c r="A3416" s="41" t="s">
        <v>3362</v>
      </c>
      <c r="B3416" s="3"/>
      <c r="C3416" s="34"/>
      <c r="D3416" s="34"/>
      <c r="E3416" s="3"/>
      <c r="F3416" s="6"/>
      <c r="G3416" s="6"/>
      <c r="H3416" s="6"/>
      <c r="I3416" s="3"/>
      <c r="J3416" s="6"/>
      <c r="K3416" s="3"/>
      <c r="L3416" s="3"/>
      <c r="M3416" s="3"/>
      <c r="N3416" s="6"/>
      <c r="O3416" s="3"/>
      <c r="P3416" s="6"/>
      <c r="Q3416" s="6"/>
      <c r="R3416" s="6"/>
      <c r="S3416" s="3"/>
      <c r="T3416" s="3"/>
      <c r="U3416" s="35"/>
      <c r="V3416" s="3"/>
      <c r="W3416" s="3"/>
      <c r="X3416" s="3"/>
      <c r="Y3416" s="6"/>
      <c r="Z3416" s="34"/>
      <c r="AA3416" s="34"/>
      <c r="AB3416" s="35"/>
      <c r="AC3416" s="34"/>
      <c r="AD3416" s="6"/>
      <c r="AE3416" s="3"/>
      <c r="AF3416" s="3"/>
      <c r="AG3416" s="6"/>
      <c r="AH3416" s="6"/>
      <c r="AI3416" s="3"/>
      <c r="AJ3416" s="3"/>
      <c r="AK3416" s="3"/>
      <c r="AL3416" s="3"/>
      <c r="AM3416" s="6"/>
      <c r="AN3416" s="35"/>
      <c r="AO3416" s="35"/>
      <c r="AP3416" s="3"/>
      <c r="AQ3416" s="35"/>
      <c r="AR3416" s="3"/>
      <c r="AS3416" s="3"/>
      <c r="AT3416" s="6"/>
      <c r="AU3416" s="6"/>
      <c r="AV3416" s="6"/>
      <c r="AW3416" s="3"/>
      <c r="AX3416" s="3"/>
      <c r="AY3416" s="3"/>
      <c r="AZ3416" s="35"/>
      <c r="BA3416" s="3"/>
      <c r="BB3416" s="3"/>
      <c r="BC3416" s="3"/>
      <c r="BD3416" s="3"/>
      <c r="BE3416" s="3"/>
      <c r="BF3416" s="35"/>
      <c r="BG3416" s="3"/>
      <c r="BH3416" s="3"/>
      <c r="BI3416" s="3"/>
      <c r="BJ3416" s="3"/>
      <c r="BK3416" s="35"/>
      <c r="BL3416" s="35"/>
      <c r="BM3416" s="35"/>
      <c r="BN3416" s="3"/>
      <c r="BO3416" s="3"/>
      <c r="BP3416" s="3"/>
      <c r="BQ3416" s="3"/>
      <c r="BR3416" s="3"/>
      <c r="BS3416" s="3"/>
      <c r="BT3416" s="3"/>
      <c r="BU3416" s="3"/>
      <c r="BV3416" s="3"/>
      <c r="BW3416" s="3"/>
      <c r="BX3416" s="3"/>
      <c r="BY3416" s="3">
        <v>1975</v>
      </c>
      <c r="BZ3416" s="12" t="s">
        <v>2814</v>
      </c>
      <c r="CA3416" s="26" t="s">
        <v>2430</v>
      </c>
      <c r="CB3416" s="26" t="s">
        <v>3408</v>
      </c>
      <c r="CC3416" s="26" t="s">
        <v>2383</v>
      </c>
      <c r="CD3416" s="3"/>
      <c r="CE3416" s="3"/>
      <c r="CF3416" s="7"/>
      <c r="CU3416" s="1"/>
      <c r="CV3416" s="1"/>
      <c r="CW3416" s="1"/>
      <c r="DD3416" s="1"/>
      <c r="DF3416" s="1"/>
      <c r="DH3416"/>
      <c r="DJ3416" s="1"/>
      <c r="DP3416"/>
      <c r="DW3416" s="1"/>
      <c r="DX3416" s="1"/>
      <c r="DY3416" s="1"/>
      <c r="DZ3416" s="1"/>
      <c r="EA3416" s="1"/>
      <c r="EB3416" s="1"/>
      <c r="EC3416" s="1"/>
      <c r="EH3416"/>
      <c r="ER3416" s="1"/>
      <c r="ET3416" s="1"/>
      <c r="EV3416"/>
      <c r="EW3416"/>
      <c r="FH3416" s="1"/>
      <c r="FI3416" s="1"/>
      <c r="PD3416" s="2"/>
      <c r="PE3416" s="2"/>
      <c r="PF3416" s="2"/>
      <c r="PG3416" s="2"/>
      <c r="PH3416" s="2"/>
      <c r="PI3416" s="2"/>
      <c r="PJ3416" s="2"/>
      <c r="PK3416" s="2"/>
      <c r="PL3416" s="2"/>
      <c r="PM3416" s="2"/>
      <c r="PN3416" s="2"/>
      <c r="PO3416" s="2"/>
    </row>
    <row r="3417" spans="1:431" ht="98" hidden="1" x14ac:dyDescent="0.15">
      <c r="A3417" s="41" t="s">
        <v>3363</v>
      </c>
      <c r="B3417" s="3"/>
      <c r="C3417" s="34"/>
      <c r="D3417" s="34"/>
      <c r="E3417" s="3"/>
      <c r="F3417" s="6"/>
      <c r="G3417" s="6"/>
      <c r="H3417" s="6"/>
      <c r="I3417" s="3"/>
      <c r="J3417" s="6"/>
      <c r="K3417" s="3"/>
      <c r="L3417" s="3"/>
      <c r="M3417" s="3"/>
      <c r="N3417" s="6"/>
      <c r="O3417" s="3"/>
      <c r="P3417" s="6"/>
      <c r="Q3417" s="6"/>
      <c r="R3417" s="6"/>
      <c r="S3417" s="3"/>
      <c r="T3417" s="3"/>
      <c r="U3417" s="35"/>
      <c r="V3417" s="3"/>
      <c r="W3417" s="3"/>
      <c r="X3417" s="3"/>
      <c r="Y3417" s="6"/>
      <c r="Z3417" s="34"/>
      <c r="AA3417" s="34"/>
      <c r="AB3417" s="35"/>
      <c r="AC3417" s="34"/>
      <c r="AD3417" s="6"/>
      <c r="AE3417" s="3"/>
      <c r="AF3417" s="3"/>
      <c r="AG3417" s="6"/>
      <c r="AH3417" s="6"/>
      <c r="AI3417" s="3"/>
      <c r="AJ3417" s="3"/>
      <c r="AK3417" s="3"/>
      <c r="AL3417" s="3"/>
      <c r="AM3417" s="6"/>
      <c r="AN3417" s="35"/>
      <c r="AO3417" s="35"/>
      <c r="AP3417" s="3"/>
      <c r="AQ3417" s="35"/>
      <c r="AR3417" s="3"/>
      <c r="AS3417" s="3"/>
      <c r="AT3417" s="6"/>
      <c r="AU3417" s="6"/>
      <c r="AV3417" s="6"/>
      <c r="AW3417" s="3"/>
      <c r="AX3417" s="3"/>
      <c r="AY3417" s="3"/>
      <c r="AZ3417" s="35"/>
      <c r="BA3417" s="3"/>
      <c r="BB3417" s="3"/>
      <c r="BC3417" s="3"/>
      <c r="BD3417" s="3"/>
      <c r="BE3417" s="3"/>
      <c r="BF3417" s="35"/>
      <c r="BG3417" s="3"/>
      <c r="BH3417" s="3"/>
      <c r="BI3417" s="3"/>
      <c r="BJ3417" s="3"/>
      <c r="BK3417" s="35"/>
      <c r="BL3417" s="35"/>
      <c r="BM3417" s="35"/>
      <c r="BN3417" s="3"/>
      <c r="BO3417" s="3"/>
      <c r="BP3417" s="3"/>
      <c r="BQ3417" s="3"/>
      <c r="BR3417" s="3"/>
      <c r="BS3417" s="3"/>
      <c r="BT3417" s="3"/>
      <c r="BU3417" s="3"/>
      <c r="BV3417" s="3"/>
      <c r="BW3417" s="3"/>
      <c r="BX3417" s="3"/>
      <c r="BY3417" s="3">
        <v>1975</v>
      </c>
      <c r="BZ3417" s="12" t="s">
        <v>2814</v>
      </c>
      <c r="CA3417" s="26" t="s">
        <v>2430</v>
      </c>
      <c r="CB3417" s="26" t="s">
        <v>3408</v>
      </c>
      <c r="CC3417" s="26" t="s">
        <v>2383</v>
      </c>
      <c r="CD3417" s="3"/>
      <c r="CE3417" s="3"/>
      <c r="CF3417" s="7"/>
      <c r="CU3417" s="1"/>
      <c r="CV3417" s="1"/>
      <c r="CW3417" s="1"/>
      <c r="DD3417" s="1"/>
      <c r="DF3417" s="1"/>
      <c r="DH3417"/>
      <c r="DJ3417" s="1"/>
      <c r="DP3417"/>
      <c r="DW3417" s="1"/>
      <c r="DX3417" s="1"/>
      <c r="DY3417" s="1"/>
      <c r="DZ3417" s="1"/>
      <c r="EA3417" s="1"/>
      <c r="EB3417" s="1"/>
      <c r="EC3417" s="1"/>
      <c r="EH3417"/>
      <c r="ER3417" s="1"/>
      <c r="ET3417" s="1"/>
      <c r="EV3417"/>
      <c r="EW3417"/>
      <c r="FH3417" s="1"/>
      <c r="FI3417" s="1"/>
      <c r="PD3417" s="2"/>
      <c r="PE3417" s="2"/>
      <c r="PF3417" s="2"/>
      <c r="PG3417" s="2"/>
      <c r="PH3417" s="2"/>
      <c r="PI3417" s="2"/>
      <c r="PJ3417" s="2"/>
      <c r="PK3417" s="2"/>
      <c r="PL3417" s="2"/>
      <c r="PM3417" s="2"/>
      <c r="PN3417" s="2"/>
      <c r="PO3417" s="2"/>
    </row>
    <row r="3418" spans="1:431" ht="98" hidden="1" x14ac:dyDescent="0.15">
      <c r="A3418" s="41" t="s">
        <v>3364</v>
      </c>
      <c r="B3418" s="3"/>
      <c r="C3418" s="34"/>
      <c r="D3418" s="34"/>
      <c r="E3418" s="3"/>
      <c r="F3418" s="6"/>
      <c r="G3418" s="6"/>
      <c r="H3418" s="6"/>
      <c r="I3418" s="3"/>
      <c r="J3418" s="6"/>
      <c r="K3418" s="3"/>
      <c r="L3418" s="3"/>
      <c r="M3418" s="3"/>
      <c r="N3418" s="6"/>
      <c r="O3418" s="3"/>
      <c r="P3418" s="6"/>
      <c r="Q3418" s="6"/>
      <c r="R3418" s="6"/>
      <c r="S3418" s="3"/>
      <c r="T3418" s="3"/>
      <c r="U3418" s="35"/>
      <c r="V3418" s="3"/>
      <c r="W3418" s="3"/>
      <c r="X3418" s="3"/>
      <c r="Y3418" s="6"/>
      <c r="Z3418" s="34"/>
      <c r="AA3418" s="34"/>
      <c r="AB3418" s="35"/>
      <c r="AC3418" s="34"/>
      <c r="AD3418" s="6"/>
      <c r="AE3418" s="3"/>
      <c r="AF3418" s="3"/>
      <c r="AG3418" s="6"/>
      <c r="AH3418" s="6"/>
      <c r="AI3418" s="3"/>
      <c r="AJ3418" s="3"/>
      <c r="AK3418" s="3"/>
      <c r="AL3418" s="3"/>
      <c r="AM3418" s="6"/>
      <c r="AN3418" s="35"/>
      <c r="AO3418" s="35"/>
      <c r="AP3418" s="3"/>
      <c r="AQ3418" s="35"/>
      <c r="AR3418" s="3"/>
      <c r="AS3418" s="3"/>
      <c r="AT3418" s="6"/>
      <c r="AU3418" s="6"/>
      <c r="AV3418" s="6"/>
      <c r="AW3418" s="3"/>
      <c r="AX3418" s="3"/>
      <c r="AY3418" s="3"/>
      <c r="AZ3418" s="35"/>
      <c r="BA3418" s="3"/>
      <c r="BB3418" s="3"/>
      <c r="BC3418" s="3"/>
      <c r="BD3418" s="3"/>
      <c r="BE3418" s="3"/>
      <c r="BF3418" s="35"/>
      <c r="BG3418" s="3"/>
      <c r="BH3418" s="3"/>
      <c r="BI3418" s="3"/>
      <c r="BJ3418" s="3"/>
      <c r="BK3418" s="35"/>
      <c r="BL3418" s="35"/>
      <c r="BM3418" s="35"/>
      <c r="BN3418" s="3"/>
      <c r="BO3418" s="3"/>
      <c r="BP3418" s="3"/>
      <c r="BQ3418" s="3"/>
      <c r="BR3418" s="3"/>
      <c r="BS3418" s="3"/>
      <c r="BT3418" s="3"/>
      <c r="BU3418" s="3"/>
      <c r="BV3418" s="3"/>
      <c r="BW3418" s="3"/>
      <c r="BX3418" s="3"/>
      <c r="BY3418" s="3">
        <v>1975</v>
      </c>
      <c r="BZ3418" s="12" t="s">
        <v>2814</v>
      </c>
      <c r="CA3418" s="26" t="s">
        <v>2430</v>
      </c>
      <c r="CB3418" s="26" t="s">
        <v>3408</v>
      </c>
      <c r="CC3418" s="26" t="s">
        <v>2383</v>
      </c>
      <c r="CD3418" s="3"/>
      <c r="CE3418" s="3"/>
      <c r="CF3418" s="7"/>
      <c r="CU3418" s="1"/>
      <c r="CV3418" s="1"/>
      <c r="CW3418" s="1"/>
      <c r="DD3418" s="1"/>
      <c r="DF3418" s="1"/>
      <c r="DH3418"/>
      <c r="DJ3418" s="1"/>
      <c r="DP3418"/>
      <c r="DW3418" s="1"/>
      <c r="DX3418" s="1"/>
      <c r="DY3418" s="1"/>
      <c r="DZ3418" s="1"/>
      <c r="EA3418" s="1"/>
      <c r="EB3418" s="1"/>
      <c r="EC3418" s="1"/>
      <c r="EH3418"/>
      <c r="ER3418" s="1"/>
      <c r="ET3418" s="1"/>
      <c r="EV3418"/>
      <c r="EW3418"/>
      <c r="FH3418" s="1"/>
      <c r="FI3418" s="1"/>
      <c r="PD3418" s="2"/>
      <c r="PE3418" s="2"/>
      <c r="PF3418" s="2"/>
      <c r="PG3418" s="2"/>
      <c r="PH3418" s="2"/>
      <c r="PI3418" s="2"/>
      <c r="PJ3418" s="2"/>
      <c r="PK3418" s="2"/>
      <c r="PL3418" s="2"/>
      <c r="PM3418" s="2"/>
      <c r="PN3418" s="2"/>
      <c r="PO3418" s="2"/>
    </row>
    <row r="3419" spans="1:431" ht="98" hidden="1" x14ac:dyDescent="0.15">
      <c r="A3419" s="41" t="s">
        <v>3365</v>
      </c>
      <c r="B3419" s="3"/>
      <c r="C3419" s="34"/>
      <c r="D3419" s="34"/>
      <c r="E3419" s="3"/>
      <c r="F3419" s="6"/>
      <c r="G3419" s="6"/>
      <c r="H3419" s="6"/>
      <c r="I3419" s="3"/>
      <c r="J3419" s="6"/>
      <c r="K3419" s="3"/>
      <c r="L3419" s="3"/>
      <c r="M3419" s="3"/>
      <c r="N3419" s="6"/>
      <c r="O3419" s="3"/>
      <c r="P3419" s="6"/>
      <c r="Q3419" s="6"/>
      <c r="R3419" s="6"/>
      <c r="S3419" s="3"/>
      <c r="T3419" s="3"/>
      <c r="U3419" s="35"/>
      <c r="V3419" s="3"/>
      <c r="W3419" s="3"/>
      <c r="X3419" s="3"/>
      <c r="Y3419" s="6"/>
      <c r="Z3419" s="34"/>
      <c r="AA3419" s="34"/>
      <c r="AB3419" s="35"/>
      <c r="AC3419" s="34"/>
      <c r="AD3419" s="6"/>
      <c r="AE3419" s="3"/>
      <c r="AF3419" s="3"/>
      <c r="AG3419" s="6"/>
      <c r="AH3419" s="6"/>
      <c r="AI3419" s="3"/>
      <c r="AJ3419" s="3"/>
      <c r="AK3419" s="3"/>
      <c r="AL3419" s="3"/>
      <c r="AM3419" s="6"/>
      <c r="AN3419" s="35"/>
      <c r="AO3419" s="35"/>
      <c r="AP3419" s="3"/>
      <c r="AQ3419" s="35"/>
      <c r="AR3419" s="3"/>
      <c r="AS3419" s="3"/>
      <c r="AT3419" s="6"/>
      <c r="AU3419" s="6"/>
      <c r="AV3419" s="6"/>
      <c r="AW3419" s="3"/>
      <c r="AX3419" s="3"/>
      <c r="AY3419" s="3"/>
      <c r="AZ3419" s="35"/>
      <c r="BA3419" s="3"/>
      <c r="BB3419" s="3"/>
      <c r="BC3419" s="3"/>
      <c r="BD3419" s="3"/>
      <c r="BE3419" s="3"/>
      <c r="BF3419" s="35"/>
      <c r="BG3419" s="3"/>
      <c r="BH3419" s="3"/>
      <c r="BI3419" s="3"/>
      <c r="BJ3419" s="3"/>
      <c r="BK3419" s="35"/>
      <c r="BL3419" s="35"/>
      <c r="BM3419" s="35"/>
      <c r="BN3419" s="3"/>
      <c r="BO3419" s="3"/>
      <c r="BP3419" s="3"/>
      <c r="BQ3419" s="3"/>
      <c r="BR3419" s="3"/>
      <c r="BS3419" s="3"/>
      <c r="BT3419" s="3"/>
      <c r="BU3419" s="3"/>
      <c r="BV3419" s="3"/>
      <c r="BW3419" s="3"/>
      <c r="BX3419" s="3"/>
      <c r="BY3419" s="3">
        <v>1975</v>
      </c>
      <c r="BZ3419" s="12" t="s">
        <v>2814</v>
      </c>
      <c r="CA3419" s="26" t="s">
        <v>2430</v>
      </c>
      <c r="CB3419" s="26" t="s">
        <v>3408</v>
      </c>
      <c r="CC3419" s="26" t="s">
        <v>2383</v>
      </c>
      <c r="CD3419" s="3"/>
      <c r="CE3419" s="3"/>
      <c r="CF3419" s="7"/>
      <c r="CU3419" s="1"/>
      <c r="CV3419" s="1"/>
      <c r="CW3419" s="1"/>
      <c r="DD3419" s="1"/>
      <c r="DF3419" s="1"/>
      <c r="DH3419"/>
      <c r="DJ3419" s="1"/>
      <c r="DP3419"/>
      <c r="DW3419" s="1"/>
      <c r="DX3419" s="1"/>
      <c r="DY3419" s="1"/>
      <c r="DZ3419" s="1"/>
      <c r="EA3419" s="1"/>
      <c r="EB3419" s="1"/>
      <c r="EC3419" s="1"/>
      <c r="EH3419"/>
      <c r="ER3419" s="1"/>
      <c r="ET3419" s="1"/>
      <c r="EV3419"/>
      <c r="EW3419"/>
      <c r="FH3419" s="1"/>
      <c r="FI3419" s="1"/>
      <c r="PD3419" s="2"/>
      <c r="PE3419" s="2"/>
      <c r="PF3419" s="2"/>
      <c r="PG3419" s="2"/>
      <c r="PH3419" s="2"/>
      <c r="PI3419" s="2"/>
      <c r="PJ3419" s="2"/>
      <c r="PK3419" s="2"/>
      <c r="PL3419" s="2"/>
      <c r="PM3419" s="2"/>
      <c r="PN3419" s="2"/>
      <c r="PO3419" s="2"/>
    </row>
    <row r="3420" spans="1:431" ht="98" hidden="1" x14ac:dyDescent="0.15">
      <c r="A3420" s="41" t="s">
        <v>3366</v>
      </c>
      <c r="B3420" s="3"/>
      <c r="C3420" s="34"/>
      <c r="D3420" s="34"/>
      <c r="E3420" s="3"/>
      <c r="F3420" s="6"/>
      <c r="G3420" s="6"/>
      <c r="H3420" s="6"/>
      <c r="I3420" s="3"/>
      <c r="J3420" s="6"/>
      <c r="K3420" s="3"/>
      <c r="L3420" s="3"/>
      <c r="M3420" s="3"/>
      <c r="N3420" s="6"/>
      <c r="O3420" s="3"/>
      <c r="P3420" s="6"/>
      <c r="Q3420" s="6"/>
      <c r="R3420" s="6"/>
      <c r="S3420" s="3"/>
      <c r="T3420" s="3"/>
      <c r="U3420" s="35"/>
      <c r="V3420" s="3"/>
      <c r="W3420" s="3"/>
      <c r="X3420" s="3"/>
      <c r="Y3420" s="6"/>
      <c r="Z3420" s="34"/>
      <c r="AA3420" s="34"/>
      <c r="AB3420" s="35"/>
      <c r="AC3420" s="34"/>
      <c r="AD3420" s="6"/>
      <c r="AE3420" s="3"/>
      <c r="AF3420" s="3"/>
      <c r="AG3420" s="6"/>
      <c r="AH3420" s="6"/>
      <c r="AI3420" s="3"/>
      <c r="AJ3420" s="3"/>
      <c r="AK3420" s="3"/>
      <c r="AL3420" s="3"/>
      <c r="AM3420" s="6"/>
      <c r="AN3420" s="35"/>
      <c r="AO3420" s="35"/>
      <c r="AP3420" s="3"/>
      <c r="AQ3420" s="35"/>
      <c r="AR3420" s="3"/>
      <c r="AS3420" s="3"/>
      <c r="AT3420" s="6"/>
      <c r="AU3420" s="6"/>
      <c r="AV3420" s="6"/>
      <c r="AW3420" s="3"/>
      <c r="AX3420" s="3"/>
      <c r="AY3420" s="3"/>
      <c r="AZ3420" s="35"/>
      <c r="BA3420" s="3"/>
      <c r="BB3420" s="3"/>
      <c r="BC3420" s="3"/>
      <c r="BD3420" s="3"/>
      <c r="BE3420" s="3"/>
      <c r="BF3420" s="35"/>
      <c r="BG3420" s="3"/>
      <c r="BH3420" s="3"/>
      <c r="BI3420" s="3"/>
      <c r="BJ3420" s="3"/>
      <c r="BK3420" s="35"/>
      <c r="BL3420" s="35"/>
      <c r="BM3420" s="35"/>
      <c r="BN3420" s="3"/>
      <c r="BO3420" s="3"/>
      <c r="BP3420" s="3"/>
      <c r="BQ3420" s="3"/>
      <c r="BR3420" s="3"/>
      <c r="BS3420" s="3"/>
      <c r="BT3420" s="3"/>
      <c r="BU3420" s="3"/>
      <c r="BV3420" s="3"/>
      <c r="BW3420" s="3"/>
      <c r="BX3420" s="3"/>
      <c r="BY3420" s="3">
        <v>1975</v>
      </c>
      <c r="BZ3420" s="12" t="s">
        <v>2814</v>
      </c>
      <c r="CA3420" s="26" t="s">
        <v>2430</v>
      </c>
      <c r="CB3420" s="26" t="s">
        <v>3408</v>
      </c>
      <c r="CC3420" s="26" t="s">
        <v>2383</v>
      </c>
      <c r="CD3420" s="3"/>
      <c r="CE3420" s="3"/>
      <c r="CF3420" s="7"/>
      <c r="CU3420" s="1"/>
      <c r="CV3420" s="1"/>
      <c r="CW3420" s="1"/>
      <c r="DD3420" s="1"/>
      <c r="DF3420" s="1"/>
      <c r="DH3420"/>
      <c r="DJ3420" s="1"/>
      <c r="DP3420"/>
      <c r="DW3420" s="1"/>
      <c r="DX3420" s="1"/>
      <c r="DY3420" s="1"/>
      <c r="DZ3420" s="1"/>
      <c r="EA3420" s="1"/>
      <c r="EB3420" s="1"/>
      <c r="EC3420" s="1"/>
      <c r="EH3420"/>
      <c r="ER3420" s="1"/>
      <c r="ET3420" s="1"/>
      <c r="EV3420"/>
      <c r="EW3420"/>
      <c r="FH3420" s="1"/>
      <c r="FI3420" s="1"/>
      <c r="PD3420" s="2"/>
      <c r="PE3420" s="2"/>
      <c r="PF3420" s="2"/>
      <c r="PG3420" s="2"/>
      <c r="PH3420" s="2"/>
      <c r="PI3420" s="2"/>
      <c r="PJ3420" s="2"/>
      <c r="PK3420" s="2"/>
      <c r="PL3420" s="2"/>
      <c r="PM3420" s="2"/>
      <c r="PN3420" s="2"/>
      <c r="PO3420" s="2"/>
    </row>
    <row r="3421" spans="1:431" ht="98" hidden="1" x14ac:dyDescent="0.15">
      <c r="A3421" s="41" t="s">
        <v>3367</v>
      </c>
      <c r="B3421" s="3"/>
      <c r="C3421" s="34"/>
      <c r="D3421" s="34"/>
      <c r="E3421" s="3"/>
      <c r="F3421" s="6"/>
      <c r="G3421" s="6"/>
      <c r="H3421" s="6"/>
      <c r="I3421" s="3"/>
      <c r="J3421" s="6"/>
      <c r="K3421" s="3"/>
      <c r="L3421" s="3"/>
      <c r="M3421" s="3"/>
      <c r="N3421" s="6"/>
      <c r="O3421" s="3"/>
      <c r="P3421" s="6"/>
      <c r="Q3421" s="6"/>
      <c r="R3421" s="6"/>
      <c r="S3421" s="3"/>
      <c r="T3421" s="3"/>
      <c r="U3421" s="35"/>
      <c r="V3421" s="3"/>
      <c r="W3421" s="3"/>
      <c r="X3421" s="3"/>
      <c r="Y3421" s="6"/>
      <c r="Z3421" s="34"/>
      <c r="AA3421" s="34"/>
      <c r="AB3421" s="35"/>
      <c r="AC3421" s="34"/>
      <c r="AD3421" s="6"/>
      <c r="AE3421" s="3"/>
      <c r="AF3421" s="3"/>
      <c r="AG3421" s="6"/>
      <c r="AH3421" s="6"/>
      <c r="AI3421" s="3"/>
      <c r="AJ3421" s="3"/>
      <c r="AK3421" s="3"/>
      <c r="AL3421" s="3"/>
      <c r="AM3421" s="6"/>
      <c r="AN3421" s="35"/>
      <c r="AO3421" s="35"/>
      <c r="AP3421" s="3"/>
      <c r="AQ3421" s="35"/>
      <c r="AR3421" s="3"/>
      <c r="AS3421" s="3"/>
      <c r="AT3421" s="6"/>
      <c r="AU3421" s="6"/>
      <c r="AV3421" s="6"/>
      <c r="AW3421" s="3"/>
      <c r="AX3421" s="3"/>
      <c r="AY3421" s="3"/>
      <c r="AZ3421" s="35"/>
      <c r="BA3421" s="3"/>
      <c r="BB3421" s="3"/>
      <c r="BC3421" s="3"/>
      <c r="BD3421" s="3"/>
      <c r="BE3421" s="3"/>
      <c r="BF3421" s="35"/>
      <c r="BG3421" s="3"/>
      <c r="BH3421" s="3"/>
      <c r="BI3421" s="3"/>
      <c r="BJ3421" s="3"/>
      <c r="BK3421" s="35"/>
      <c r="BL3421" s="35"/>
      <c r="BM3421" s="35"/>
      <c r="BN3421" s="3"/>
      <c r="BO3421" s="3"/>
      <c r="BP3421" s="3"/>
      <c r="BQ3421" s="3"/>
      <c r="BR3421" s="3"/>
      <c r="BS3421" s="3"/>
      <c r="BT3421" s="3"/>
      <c r="BU3421" s="3"/>
      <c r="BV3421" s="3"/>
      <c r="BW3421" s="3"/>
      <c r="BX3421" s="3"/>
      <c r="BY3421" s="3">
        <v>1975</v>
      </c>
      <c r="BZ3421" s="12" t="s">
        <v>2814</v>
      </c>
      <c r="CA3421" s="26" t="s">
        <v>2430</v>
      </c>
      <c r="CB3421" s="26" t="s">
        <v>3408</v>
      </c>
      <c r="CC3421" s="26" t="s">
        <v>2383</v>
      </c>
      <c r="CD3421" s="3"/>
      <c r="CE3421" s="3"/>
      <c r="CF3421" s="7"/>
      <c r="CU3421" s="1"/>
      <c r="CV3421" s="1"/>
      <c r="CW3421" s="1"/>
      <c r="DD3421" s="1"/>
      <c r="DF3421" s="1"/>
      <c r="DH3421"/>
      <c r="DJ3421" s="1"/>
      <c r="DP3421"/>
      <c r="DW3421" s="1"/>
      <c r="DX3421" s="1"/>
      <c r="DY3421" s="1"/>
      <c r="DZ3421" s="1"/>
      <c r="EA3421" s="1"/>
      <c r="EB3421" s="1"/>
      <c r="EC3421" s="1"/>
      <c r="EH3421"/>
      <c r="ER3421" s="1"/>
      <c r="ET3421" s="1"/>
      <c r="EV3421"/>
      <c r="EW3421"/>
      <c r="FH3421" s="1"/>
      <c r="FI3421" s="1"/>
      <c r="PD3421" s="2"/>
      <c r="PE3421" s="2"/>
      <c r="PF3421" s="2"/>
      <c r="PG3421" s="2"/>
      <c r="PH3421" s="2"/>
      <c r="PI3421" s="2"/>
      <c r="PJ3421" s="2"/>
      <c r="PK3421" s="2"/>
      <c r="PL3421" s="2"/>
      <c r="PM3421" s="2"/>
      <c r="PN3421" s="2"/>
      <c r="PO3421" s="2"/>
    </row>
    <row r="3422" spans="1:431" ht="98" hidden="1" x14ac:dyDescent="0.15">
      <c r="A3422" s="41" t="s">
        <v>3368</v>
      </c>
      <c r="B3422" s="3"/>
      <c r="C3422" s="34"/>
      <c r="D3422" s="34"/>
      <c r="E3422" s="3"/>
      <c r="F3422" s="6"/>
      <c r="G3422" s="6"/>
      <c r="H3422" s="6"/>
      <c r="I3422" s="3"/>
      <c r="J3422" s="6"/>
      <c r="K3422" s="3"/>
      <c r="L3422" s="3"/>
      <c r="M3422" s="3"/>
      <c r="N3422" s="6"/>
      <c r="O3422" s="3"/>
      <c r="P3422" s="6"/>
      <c r="Q3422" s="6"/>
      <c r="R3422" s="6"/>
      <c r="S3422" s="3"/>
      <c r="T3422" s="3"/>
      <c r="U3422" s="35"/>
      <c r="V3422" s="3"/>
      <c r="W3422" s="3"/>
      <c r="X3422" s="3"/>
      <c r="Y3422" s="6"/>
      <c r="Z3422" s="34"/>
      <c r="AA3422" s="34"/>
      <c r="AB3422" s="35"/>
      <c r="AC3422" s="34"/>
      <c r="AD3422" s="6"/>
      <c r="AE3422" s="3"/>
      <c r="AF3422" s="3"/>
      <c r="AG3422" s="6"/>
      <c r="AH3422" s="6"/>
      <c r="AI3422" s="3"/>
      <c r="AJ3422" s="3"/>
      <c r="AK3422" s="3"/>
      <c r="AL3422" s="3"/>
      <c r="AM3422" s="6"/>
      <c r="AN3422" s="35"/>
      <c r="AO3422" s="35"/>
      <c r="AP3422" s="3"/>
      <c r="AQ3422" s="35"/>
      <c r="AR3422" s="3"/>
      <c r="AS3422" s="3"/>
      <c r="AT3422" s="6"/>
      <c r="AU3422" s="6"/>
      <c r="AV3422" s="6"/>
      <c r="AW3422" s="3"/>
      <c r="AX3422" s="3"/>
      <c r="AY3422" s="3"/>
      <c r="AZ3422" s="35"/>
      <c r="BA3422" s="3"/>
      <c r="BB3422" s="3"/>
      <c r="BC3422" s="3"/>
      <c r="BD3422" s="3"/>
      <c r="BE3422" s="3"/>
      <c r="BF3422" s="35"/>
      <c r="BG3422" s="3"/>
      <c r="BH3422" s="3"/>
      <c r="BI3422" s="3"/>
      <c r="BJ3422" s="3"/>
      <c r="BK3422" s="35"/>
      <c r="BL3422" s="35"/>
      <c r="BM3422" s="35"/>
      <c r="BN3422" s="3"/>
      <c r="BO3422" s="3"/>
      <c r="BP3422" s="3"/>
      <c r="BQ3422" s="3"/>
      <c r="BR3422" s="3"/>
      <c r="BS3422" s="3"/>
      <c r="BT3422" s="3"/>
      <c r="BU3422" s="3"/>
      <c r="BV3422" s="3"/>
      <c r="BW3422" s="3"/>
      <c r="BX3422" s="3"/>
      <c r="BY3422" s="3">
        <v>1975</v>
      </c>
      <c r="BZ3422" s="12" t="s">
        <v>2814</v>
      </c>
      <c r="CA3422" s="26" t="s">
        <v>2430</v>
      </c>
      <c r="CB3422" s="26" t="s">
        <v>3408</v>
      </c>
      <c r="CC3422" s="26" t="s">
        <v>2383</v>
      </c>
      <c r="CD3422" s="3"/>
      <c r="CE3422" s="3"/>
      <c r="CF3422" s="7"/>
      <c r="CU3422" s="1"/>
      <c r="CV3422" s="1"/>
      <c r="CW3422" s="1"/>
      <c r="DD3422" s="1"/>
      <c r="DF3422" s="1"/>
      <c r="DH3422"/>
      <c r="DJ3422" s="1"/>
      <c r="DP3422"/>
      <c r="DW3422" s="1"/>
      <c r="DX3422" s="1"/>
      <c r="DY3422" s="1"/>
      <c r="DZ3422" s="1"/>
      <c r="EA3422" s="1"/>
      <c r="EB3422" s="1"/>
      <c r="EC3422" s="1"/>
      <c r="EH3422"/>
      <c r="ER3422" s="1"/>
      <c r="ET3422" s="1"/>
      <c r="EV3422"/>
      <c r="EW3422"/>
      <c r="FH3422" s="1"/>
      <c r="FI3422" s="1"/>
      <c r="PD3422" s="2"/>
      <c r="PE3422" s="2"/>
      <c r="PF3422" s="2"/>
      <c r="PG3422" s="2"/>
      <c r="PH3422" s="2"/>
      <c r="PI3422" s="2"/>
      <c r="PJ3422" s="2"/>
      <c r="PK3422" s="2"/>
      <c r="PL3422" s="2"/>
      <c r="PM3422" s="2"/>
      <c r="PN3422" s="2"/>
      <c r="PO3422" s="2"/>
    </row>
    <row r="3423" spans="1:431" ht="98" hidden="1" x14ac:dyDescent="0.15">
      <c r="A3423" s="41" t="s">
        <v>3369</v>
      </c>
      <c r="B3423" s="3"/>
      <c r="C3423" s="34"/>
      <c r="D3423" s="34"/>
      <c r="E3423" s="3"/>
      <c r="F3423" s="6"/>
      <c r="G3423" s="6"/>
      <c r="H3423" s="6"/>
      <c r="I3423" s="3"/>
      <c r="J3423" s="6"/>
      <c r="K3423" s="3"/>
      <c r="L3423" s="3"/>
      <c r="M3423" s="3"/>
      <c r="N3423" s="6"/>
      <c r="O3423" s="3"/>
      <c r="P3423" s="6"/>
      <c r="Q3423" s="6"/>
      <c r="R3423" s="6"/>
      <c r="S3423" s="3"/>
      <c r="T3423" s="3"/>
      <c r="U3423" s="35"/>
      <c r="V3423" s="3"/>
      <c r="W3423" s="3"/>
      <c r="X3423" s="3"/>
      <c r="Y3423" s="6"/>
      <c r="Z3423" s="34"/>
      <c r="AA3423" s="34"/>
      <c r="AB3423" s="35"/>
      <c r="AC3423" s="34"/>
      <c r="AD3423" s="6"/>
      <c r="AE3423" s="3"/>
      <c r="AF3423" s="3"/>
      <c r="AG3423" s="6"/>
      <c r="AH3423" s="6"/>
      <c r="AI3423" s="3"/>
      <c r="AJ3423" s="3"/>
      <c r="AK3423" s="3"/>
      <c r="AL3423" s="3"/>
      <c r="AM3423" s="6"/>
      <c r="AN3423" s="35"/>
      <c r="AO3423" s="35"/>
      <c r="AP3423" s="3"/>
      <c r="AQ3423" s="35"/>
      <c r="AR3423" s="3"/>
      <c r="AS3423" s="3"/>
      <c r="AT3423" s="6"/>
      <c r="AU3423" s="6"/>
      <c r="AV3423" s="6"/>
      <c r="AW3423" s="3"/>
      <c r="AX3423" s="3"/>
      <c r="AY3423" s="3"/>
      <c r="AZ3423" s="35"/>
      <c r="BA3423" s="3"/>
      <c r="BB3423" s="3"/>
      <c r="BC3423" s="3"/>
      <c r="BD3423" s="3"/>
      <c r="BE3423" s="3"/>
      <c r="BF3423" s="35"/>
      <c r="BG3423" s="3"/>
      <c r="BH3423" s="3"/>
      <c r="BI3423" s="3"/>
      <c r="BJ3423" s="3"/>
      <c r="BK3423" s="35"/>
      <c r="BL3423" s="35"/>
      <c r="BM3423" s="35"/>
      <c r="BN3423" s="3"/>
      <c r="BO3423" s="3"/>
      <c r="BP3423" s="3"/>
      <c r="BQ3423" s="3"/>
      <c r="BR3423" s="3"/>
      <c r="BS3423" s="3"/>
      <c r="BT3423" s="3"/>
      <c r="BU3423" s="3"/>
      <c r="BV3423" s="3"/>
      <c r="BW3423" s="3"/>
      <c r="BX3423" s="3"/>
      <c r="BY3423" s="3">
        <v>1975</v>
      </c>
      <c r="BZ3423" s="12" t="s">
        <v>2814</v>
      </c>
      <c r="CA3423" s="26" t="s">
        <v>2430</v>
      </c>
      <c r="CB3423" s="26" t="s">
        <v>3408</v>
      </c>
      <c r="CC3423" s="26" t="s">
        <v>2383</v>
      </c>
      <c r="CD3423" s="3"/>
      <c r="CE3423" s="3"/>
      <c r="CF3423" s="7"/>
      <c r="CU3423" s="1"/>
      <c r="CV3423" s="1"/>
      <c r="CW3423" s="1"/>
      <c r="DD3423" s="1"/>
      <c r="DF3423" s="1"/>
      <c r="DH3423"/>
      <c r="DJ3423" s="1"/>
      <c r="DP3423"/>
      <c r="DW3423" s="1"/>
      <c r="DX3423" s="1"/>
      <c r="DY3423" s="1"/>
      <c r="DZ3423" s="1"/>
      <c r="EA3423" s="1"/>
      <c r="EB3423" s="1"/>
      <c r="EC3423" s="1"/>
      <c r="EH3423"/>
      <c r="ER3423" s="1"/>
      <c r="ET3423" s="1"/>
      <c r="EV3423"/>
      <c r="EW3423"/>
      <c r="FH3423" s="1"/>
      <c r="FI3423" s="1"/>
      <c r="PD3423" s="2"/>
      <c r="PE3423" s="2"/>
      <c r="PF3423" s="2"/>
      <c r="PG3423" s="2"/>
      <c r="PH3423" s="2"/>
      <c r="PI3423" s="2"/>
      <c r="PJ3423" s="2"/>
      <c r="PK3423" s="2"/>
      <c r="PL3423" s="2"/>
      <c r="PM3423" s="2"/>
      <c r="PN3423" s="2"/>
      <c r="PO3423" s="2"/>
    </row>
    <row r="3424" spans="1:431" ht="98" hidden="1" x14ac:dyDescent="0.15">
      <c r="A3424" s="41" t="s">
        <v>3370</v>
      </c>
      <c r="B3424" s="3"/>
      <c r="C3424" s="34"/>
      <c r="D3424" s="34"/>
      <c r="E3424" s="3"/>
      <c r="F3424" s="6"/>
      <c r="G3424" s="6"/>
      <c r="H3424" s="6"/>
      <c r="I3424" s="3"/>
      <c r="J3424" s="6"/>
      <c r="K3424" s="3"/>
      <c r="L3424" s="3"/>
      <c r="M3424" s="3"/>
      <c r="N3424" s="6"/>
      <c r="O3424" s="3"/>
      <c r="P3424" s="6"/>
      <c r="Q3424" s="6"/>
      <c r="R3424" s="6"/>
      <c r="S3424" s="3"/>
      <c r="T3424" s="3"/>
      <c r="U3424" s="35"/>
      <c r="V3424" s="3"/>
      <c r="W3424" s="3"/>
      <c r="X3424" s="3"/>
      <c r="Y3424" s="6"/>
      <c r="Z3424" s="34"/>
      <c r="AA3424" s="34"/>
      <c r="AB3424" s="35"/>
      <c r="AC3424" s="34"/>
      <c r="AD3424" s="6"/>
      <c r="AE3424" s="3"/>
      <c r="AF3424" s="3"/>
      <c r="AG3424" s="6"/>
      <c r="AH3424" s="6"/>
      <c r="AI3424" s="3"/>
      <c r="AJ3424" s="3"/>
      <c r="AK3424" s="3"/>
      <c r="AL3424" s="3"/>
      <c r="AM3424" s="6"/>
      <c r="AN3424" s="35"/>
      <c r="AO3424" s="35"/>
      <c r="AP3424" s="3"/>
      <c r="AQ3424" s="35"/>
      <c r="AR3424" s="3"/>
      <c r="AS3424" s="3"/>
      <c r="AT3424" s="6"/>
      <c r="AU3424" s="6"/>
      <c r="AV3424" s="6"/>
      <c r="AW3424" s="3"/>
      <c r="AX3424" s="3"/>
      <c r="AY3424" s="3"/>
      <c r="AZ3424" s="35"/>
      <c r="BA3424" s="3"/>
      <c r="BB3424" s="3"/>
      <c r="BC3424" s="3"/>
      <c r="BD3424" s="3"/>
      <c r="BE3424" s="3"/>
      <c r="BF3424" s="35"/>
      <c r="BG3424" s="3"/>
      <c r="BH3424" s="3"/>
      <c r="BI3424" s="3"/>
      <c r="BJ3424" s="3"/>
      <c r="BK3424" s="35"/>
      <c r="BL3424" s="35"/>
      <c r="BM3424" s="35"/>
      <c r="BN3424" s="3"/>
      <c r="BO3424" s="3"/>
      <c r="BP3424" s="3"/>
      <c r="BQ3424" s="3"/>
      <c r="BR3424" s="3"/>
      <c r="BS3424" s="3"/>
      <c r="BT3424" s="3"/>
      <c r="BU3424" s="3"/>
      <c r="BV3424" s="3"/>
      <c r="BW3424" s="3"/>
      <c r="BX3424" s="3"/>
      <c r="BY3424" s="3">
        <v>1975</v>
      </c>
      <c r="BZ3424" s="12" t="s">
        <v>2814</v>
      </c>
      <c r="CA3424" s="26" t="s">
        <v>2430</v>
      </c>
      <c r="CB3424" s="26" t="s">
        <v>3408</v>
      </c>
      <c r="CC3424" s="26" t="s">
        <v>2383</v>
      </c>
      <c r="CD3424" s="3"/>
      <c r="CE3424" s="3"/>
      <c r="CF3424" s="7"/>
      <c r="CU3424" s="1"/>
      <c r="CV3424" s="1"/>
      <c r="CW3424" s="1"/>
      <c r="DD3424" s="1"/>
      <c r="DF3424" s="1"/>
      <c r="DH3424"/>
      <c r="DJ3424" s="1"/>
      <c r="DP3424"/>
      <c r="DW3424" s="1"/>
      <c r="DX3424" s="1"/>
      <c r="DY3424" s="1"/>
      <c r="DZ3424" s="1"/>
      <c r="EA3424" s="1"/>
      <c r="EB3424" s="1"/>
      <c r="EC3424" s="1"/>
      <c r="EH3424"/>
      <c r="ER3424" s="1"/>
      <c r="ET3424" s="1"/>
      <c r="EV3424"/>
      <c r="EW3424"/>
      <c r="FH3424" s="1"/>
      <c r="FI3424" s="1"/>
      <c r="PD3424" s="2"/>
      <c r="PE3424" s="2"/>
      <c r="PF3424" s="2"/>
      <c r="PG3424" s="2"/>
      <c r="PH3424" s="2"/>
      <c r="PI3424" s="2"/>
      <c r="PJ3424" s="2"/>
      <c r="PK3424" s="2"/>
      <c r="PL3424" s="2"/>
      <c r="PM3424" s="2"/>
      <c r="PN3424" s="2"/>
      <c r="PO3424" s="2"/>
    </row>
    <row r="3425" spans="1:431" ht="98" hidden="1" x14ac:dyDescent="0.15">
      <c r="A3425" s="41" t="s">
        <v>3371</v>
      </c>
      <c r="B3425" s="3"/>
      <c r="C3425" s="34"/>
      <c r="D3425" s="34"/>
      <c r="E3425" s="3"/>
      <c r="F3425" s="6"/>
      <c r="G3425" s="6"/>
      <c r="H3425" s="6"/>
      <c r="I3425" s="3"/>
      <c r="J3425" s="6"/>
      <c r="K3425" s="3"/>
      <c r="L3425" s="3"/>
      <c r="M3425" s="3"/>
      <c r="N3425" s="6"/>
      <c r="O3425" s="3"/>
      <c r="P3425" s="6"/>
      <c r="Q3425" s="6"/>
      <c r="R3425" s="6"/>
      <c r="S3425" s="3"/>
      <c r="T3425" s="3"/>
      <c r="U3425" s="35"/>
      <c r="V3425" s="3"/>
      <c r="W3425" s="3"/>
      <c r="X3425" s="3"/>
      <c r="Y3425" s="6"/>
      <c r="Z3425" s="34"/>
      <c r="AA3425" s="34"/>
      <c r="AB3425" s="35"/>
      <c r="AC3425" s="34"/>
      <c r="AD3425" s="6"/>
      <c r="AE3425" s="3"/>
      <c r="AF3425" s="3"/>
      <c r="AG3425" s="6"/>
      <c r="AH3425" s="6"/>
      <c r="AI3425" s="3"/>
      <c r="AJ3425" s="3"/>
      <c r="AK3425" s="3"/>
      <c r="AL3425" s="3"/>
      <c r="AM3425" s="6"/>
      <c r="AN3425" s="35"/>
      <c r="AO3425" s="35"/>
      <c r="AP3425" s="3"/>
      <c r="AQ3425" s="35"/>
      <c r="AR3425" s="3"/>
      <c r="AS3425" s="3"/>
      <c r="AT3425" s="6"/>
      <c r="AU3425" s="6"/>
      <c r="AV3425" s="6"/>
      <c r="AW3425" s="3"/>
      <c r="AX3425" s="3"/>
      <c r="AY3425" s="3"/>
      <c r="AZ3425" s="35"/>
      <c r="BA3425" s="3"/>
      <c r="BB3425" s="3"/>
      <c r="BC3425" s="3"/>
      <c r="BD3425" s="3"/>
      <c r="BE3425" s="3"/>
      <c r="BF3425" s="35"/>
      <c r="BG3425" s="3"/>
      <c r="BH3425" s="3"/>
      <c r="BI3425" s="3"/>
      <c r="BJ3425" s="3"/>
      <c r="BK3425" s="35"/>
      <c r="BL3425" s="35"/>
      <c r="BM3425" s="35"/>
      <c r="BN3425" s="3"/>
      <c r="BO3425" s="3"/>
      <c r="BP3425" s="3"/>
      <c r="BQ3425" s="3"/>
      <c r="BR3425" s="3"/>
      <c r="BS3425" s="3"/>
      <c r="BT3425" s="3"/>
      <c r="BU3425" s="3"/>
      <c r="BV3425" s="3"/>
      <c r="BW3425" s="3"/>
      <c r="BX3425" s="3"/>
      <c r="BY3425" s="3">
        <v>1975</v>
      </c>
      <c r="BZ3425" s="12" t="s">
        <v>2814</v>
      </c>
      <c r="CA3425" s="26" t="s">
        <v>2430</v>
      </c>
      <c r="CB3425" s="26" t="s">
        <v>3408</v>
      </c>
      <c r="CC3425" s="26" t="s">
        <v>2383</v>
      </c>
      <c r="CD3425" s="3"/>
      <c r="CE3425" s="3"/>
      <c r="CF3425" s="7"/>
      <c r="CU3425" s="1"/>
      <c r="CV3425" s="1"/>
      <c r="CW3425" s="1"/>
      <c r="DD3425" s="1"/>
      <c r="DF3425" s="1"/>
      <c r="DH3425"/>
      <c r="DJ3425" s="1"/>
      <c r="DP3425"/>
      <c r="DW3425" s="1"/>
      <c r="DX3425" s="1"/>
      <c r="DY3425" s="1"/>
      <c r="DZ3425" s="1"/>
      <c r="EA3425" s="1"/>
      <c r="EB3425" s="1"/>
      <c r="EC3425" s="1"/>
      <c r="EH3425"/>
      <c r="ER3425" s="1"/>
      <c r="ET3425" s="1"/>
      <c r="EV3425"/>
      <c r="EW3425"/>
      <c r="FH3425" s="1"/>
      <c r="FI3425" s="1"/>
      <c r="PD3425" s="2"/>
      <c r="PE3425" s="2"/>
      <c r="PF3425" s="2"/>
      <c r="PG3425" s="2"/>
      <c r="PH3425" s="2"/>
      <c r="PI3425" s="2"/>
      <c r="PJ3425" s="2"/>
      <c r="PK3425" s="2"/>
      <c r="PL3425" s="2"/>
      <c r="PM3425" s="2"/>
      <c r="PN3425" s="2"/>
      <c r="PO3425" s="2"/>
    </row>
    <row r="3426" spans="1:431" ht="98" hidden="1" x14ac:dyDescent="0.15">
      <c r="A3426" s="41" t="s">
        <v>3372</v>
      </c>
      <c r="B3426" s="3"/>
      <c r="C3426" s="34"/>
      <c r="D3426" s="34"/>
      <c r="E3426" s="3"/>
      <c r="F3426" s="6"/>
      <c r="G3426" s="6"/>
      <c r="H3426" s="6"/>
      <c r="I3426" s="3"/>
      <c r="J3426" s="6"/>
      <c r="K3426" s="3"/>
      <c r="L3426" s="3"/>
      <c r="M3426" s="3"/>
      <c r="N3426" s="6"/>
      <c r="O3426" s="3"/>
      <c r="P3426" s="6"/>
      <c r="Q3426" s="6"/>
      <c r="R3426" s="6"/>
      <c r="S3426" s="3"/>
      <c r="T3426" s="3"/>
      <c r="U3426" s="35"/>
      <c r="V3426" s="3"/>
      <c r="W3426" s="3"/>
      <c r="X3426" s="3"/>
      <c r="Y3426" s="6"/>
      <c r="Z3426" s="34"/>
      <c r="AA3426" s="34"/>
      <c r="AB3426" s="35"/>
      <c r="AC3426" s="34"/>
      <c r="AD3426" s="6"/>
      <c r="AE3426" s="3"/>
      <c r="AF3426" s="3"/>
      <c r="AG3426" s="6"/>
      <c r="AH3426" s="6"/>
      <c r="AI3426" s="3"/>
      <c r="AJ3426" s="3"/>
      <c r="AK3426" s="3"/>
      <c r="AL3426" s="3"/>
      <c r="AM3426" s="6"/>
      <c r="AN3426" s="35"/>
      <c r="AO3426" s="35"/>
      <c r="AP3426" s="3"/>
      <c r="AQ3426" s="35"/>
      <c r="AR3426" s="3"/>
      <c r="AS3426" s="3"/>
      <c r="AT3426" s="6"/>
      <c r="AU3426" s="6"/>
      <c r="AV3426" s="6"/>
      <c r="AW3426" s="3"/>
      <c r="AX3426" s="3"/>
      <c r="AY3426" s="3"/>
      <c r="AZ3426" s="35"/>
      <c r="BA3426" s="3"/>
      <c r="BB3426" s="3"/>
      <c r="BC3426" s="3"/>
      <c r="BD3426" s="3"/>
      <c r="BE3426" s="3"/>
      <c r="BF3426" s="35"/>
      <c r="BG3426" s="3"/>
      <c r="BH3426" s="3"/>
      <c r="BI3426" s="3"/>
      <c r="BJ3426" s="3"/>
      <c r="BK3426" s="35"/>
      <c r="BL3426" s="35"/>
      <c r="BM3426" s="35"/>
      <c r="BN3426" s="3"/>
      <c r="BO3426" s="3"/>
      <c r="BP3426" s="3"/>
      <c r="BQ3426" s="3"/>
      <c r="BR3426" s="3"/>
      <c r="BS3426" s="3"/>
      <c r="BT3426" s="3"/>
      <c r="BU3426" s="3"/>
      <c r="BV3426" s="3"/>
      <c r="BW3426" s="3"/>
      <c r="BX3426" s="3"/>
      <c r="BY3426" s="3">
        <v>1975</v>
      </c>
      <c r="BZ3426" s="12" t="s">
        <v>2814</v>
      </c>
      <c r="CA3426" s="26" t="s">
        <v>2430</v>
      </c>
      <c r="CB3426" s="26" t="s">
        <v>3408</v>
      </c>
      <c r="CC3426" s="26" t="s">
        <v>2383</v>
      </c>
      <c r="CD3426" s="3"/>
      <c r="CE3426" s="3"/>
      <c r="CF3426" s="7"/>
      <c r="CU3426" s="1"/>
      <c r="CV3426" s="1"/>
      <c r="CW3426" s="1"/>
      <c r="DD3426" s="1"/>
      <c r="DF3426" s="1"/>
      <c r="DH3426"/>
      <c r="DJ3426" s="1"/>
      <c r="DP3426"/>
      <c r="DW3426" s="1"/>
      <c r="DX3426" s="1"/>
      <c r="DY3426" s="1"/>
      <c r="DZ3426" s="1"/>
      <c r="EA3426" s="1"/>
      <c r="EB3426" s="1"/>
      <c r="EC3426" s="1"/>
      <c r="EH3426"/>
      <c r="ER3426" s="1"/>
      <c r="ET3426" s="1"/>
      <c r="EV3426"/>
      <c r="EW3426"/>
      <c r="FH3426" s="1"/>
      <c r="FI3426" s="1"/>
      <c r="PD3426" s="2"/>
      <c r="PE3426" s="2"/>
      <c r="PF3426" s="2"/>
      <c r="PG3426" s="2"/>
      <c r="PH3426" s="2"/>
      <c r="PI3426" s="2"/>
      <c r="PJ3426" s="2"/>
      <c r="PK3426" s="2"/>
      <c r="PL3426" s="2"/>
      <c r="PM3426" s="2"/>
      <c r="PN3426" s="2"/>
      <c r="PO3426" s="2"/>
    </row>
    <row r="3427" spans="1:431" ht="98" hidden="1" x14ac:dyDescent="0.15">
      <c r="A3427" s="41" t="s">
        <v>3373</v>
      </c>
      <c r="B3427" s="3"/>
      <c r="C3427" s="34"/>
      <c r="D3427" s="34"/>
      <c r="E3427" s="3"/>
      <c r="F3427" s="6"/>
      <c r="G3427" s="6"/>
      <c r="H3427" s="6"/>
      <c r="I3427" s="3"/>
      <c r="J3427" s="6"/>
      <c r="K3427" s="3"/>
      <c r="L3427" s="3"/>
      <c r="M3427" s="3"/>
      <c r="N3427" s="6"/>
      <c r="O3427" s="3"/>
      <c r="P3427" s="6"/>
      <c r="Q3427" s="6"/>
      <c r="R3427" s="6"/>
      <c r="S3427" s="3"/>
      <c r="T3427" s="3"/>
      <c r="U3427" s="35"/>
      <c r="V3427" s="3"/>
      <c r="W3427" s="3"/>
      <c r="X3427" s="3"/>
      <c r="Y3427" s="6"/>
      <c r="Z3427" s="34"/>
      <c r="AA3427" s="34"/>
      <c r="AB3427" s="35"/>
      <c r="AC3427" s="34"/>
      <c r="AD3427" s="6"/>
      <c r="AE3427" s="3"/>
      <c r="AF3427" s="3"/>
      <c r="AG3427" s="6"/>
      <c r="AH3427" s="6"/>
      <c r="AI3427" s="3"/>
      <c r="AJ3427" s="3"/>
      <c r="AK3427" s="3"/>
      <c r="AL3427" s="3"/>
      <c r="AM3427" s="6"/>
      <c r="AN3427" s="35"/>
      <c r="AO3427" s="35"/>
      <c r="AP3427" s="3"/>
      <c r="AQ3427" s="35"/>
      <c r="AR3427" s="3"/>
      <c r="AS3427" s="3"/>
      <c r="AT3427" s="6"/>
      <c r="AU3427" s="6"/>
      <c r="AV3427" s="6"/>
      <c r="AW3427" s="3"/>
      <c r="AX3427" s="3"/>
      <c r="AY3427" s="3"/>
      <c r="AZ3427" s="35"/>
      <c r="BA3427" s="3"/>
      <c r="BB3427" s="3"/>
      <c r="BC3427" s="3"/>
      <c r="BD3427" s="3"/>
      <c r="BE3427" s="3"/>
      <c r="BF3427" s="35"/>
      <c r="BG3427" s="3"/>
      <c r="BH3427" s="3"/>
      <c r="BI3427" s="3"/>
      <c r="BJ3427" s="3"/>
      <c r="BK3427" s="35"/>
      <c r="BL3427" s="35"/>
      <c r="BM3427" s="35"/>
      <c r="BN3427" s="3"/>
      <c r="BO3427" s="3"/>
      <c r="BP3427" s="3"/>
      <c r="BQ3427" s="3"/>
      <c r="BR3427" s="3"/>
      <c r="BS3427" s="3"/>
      <c r="BT3427" s="3"/>
      <c r="BU3427" s="3"/>
      <c r="BV3427" s="3"/>
      <c r="BW3427" s="3"/>
      <c r="BX3427" s="3"/>
      <c r="BY3427" s="3">
        <v>1975</v>
      </c>
      <c r="BZ3427" s="12" t="s">
        <v>2814</v>
      </c>
      <c r="CA3427" s="26" t="s">
        <v>2430</v>
      </c>
      <c r="CB3427" s="26" t="s">
        <v>3408</v>
      </c>
      <c r="CC3427" s="26" t="s">
        <v>2383</v>
      </c>
      <c r="CD3427" s="3"/>
      <c r="CE3427" s="3"/>
      <c r="CF3427" s="7"/>
      <c r="CU3427" s="1"/>
      <c r="CV3427" s="1"/>
      <c r="CW3427" s="1"/>
      <c r="DD3427" s="1"/>
      <c r="DF3427" s="1"/>
      <c r="DH3427"/>
      <c r="DJ3427" s="1"/>
      <c r="DP3427"/>
      <c r="DW3427" s="1"/>
      <c r="DX3427" s="1"/>
      <c r="DY3427" s="1"/>
      <c r="DZ3427" s="1"/>
      <c r="EA3427" s="1"/>
      <c r="EB3427" s="1"/>
      <c r="EC3427" s="1"/>
      <c r="EH3427"/>
      <c r="ER3427" s="1"/>
      <c r="ET3427" s="1"/>
      <c r="EV3427"/>
      <c r="EW3427"/>
      <c r="FH3427" s="1"/>
      <c r="FI3427" s="1"/>
      <c r="PD3427" s="2"/>
      <c r="PE3427" s="2"/>
      <c r="PF3427" s="2"/>
      <c r="PG3427" s="2"/>
      <c r="PH3427" s="2"/>
      <c r="PI3427" s="2"/>
      <c r="PJ3427" s="2"/>
      <c r="PK3427" s="2"/>
      <c r="PL3427" s="2"/>
      <c r="PM3427" s="2"/>
      <c r="PN3427" s="2"/>
      <c r="PO3427" s="2"/>
    </row>
    <row r="3428" spans="1:431" ht="98" hidden="1" x14ac:dyDescent="0.15">
      <c r="A3428" s="41" t="s">
        <v>3374</v>
      </c>
      <c r="B3428" s="3"/>
      <c r="C3428" s="34"/>
      <c r="D3428" s="34"/>
      <c r="E3428" s="3"/>
      <c r="F3428" s="6"/>
      <c r="G3428" s="6"/>
      <c r="H3428" s="6"/>
      <c r="I3428" s="3"/>
      <c r="J3428" s="6"/>
      <c r="K3428" s="3"/>
      <c r="L3428" s="3"/>
      <c r="M3428" s="3"/>
      <c r="N3428" s="6"/>
      <c r="O3428" s="3"/>
      <c r="P3428" s="6"/>
      <c r="Q3428" s="6"/>
      <c r="R3428" s="6"/>
      <c r="S3428" s="3"/>
      <c r="T3428" s="3"/>
      <c r="U3428" s="35"/>
      <c r="V3428" s="3"/>
      <c r="W3428" s="3"/>
      <c r="X3428" s="3"/>
      <c r="Y3428" s="6"/>
      <c r="Z3428" s="34"/>
      <c r="AA3428" s="34"/>
      <c r="AB3428" s="35"/>
      <c r="AC3428" s="34"/>
      <c r="AD3428" s="6"/>
      <c r="AE3428" s="3"/>
      <c r="AF3428" s="3"/>
      <c r="AG3428" s="6"/>
      <c r="AH3428" s="6"/>
      <c r="AI3428" s="3"/>
      <c r="AJ3428" s="3"/>
      <c r="AK3428" s="3"/>
      <c r="AL3428" s="3"/>
      <c r="AM3428" s="6"/>
      <c r="AN3428" s="35"/>
      <c r="AO3428" s="35"/>
      <c r="AP3428" s="3"/>
      <c r="AQ3428" s="35"/>
      <c r="AR3428" s="3"/>
      <c r="AS3428" s="3"/>
      <c r="AT3428" s="6"/>
      <c r="AU3428" s="6"/>
      <c r="AV3428" s="6"/>
      <c r="AW3428" s="3"/>
      <c r="AX3428" s="3"/>
      <c r="AY3428" s="3"/>
      <c r="AZ3428" s="35"/>
      <c r="BA3428" s="3"/>
      <c r="BB3428" s="3"/>
      <c r="BC3428" s="3"/>
      <c r="BD3428" s="3"/>
      <c r="BE3428" s="3"/>
      <c r="BF3428" s="35"/>
      <c r="BG3428" s="3"/>
      <c r="BH3428" s="3"/>
      <c r="BI3428" s="3"/>
      <c r="BJ3428" s="3"/>
      <c r="BK3428" s="35"/>
      <c r="BL3428" s="35"/>
      <c r="BM3428" s="35"/>
      <c r="BN3428" s="3"/>
      <c r="BO3428" s="3"/>
      <c r="BP3428" s="3"/>
      <c r="BQ3428" s="3"/>
      <c r="BR3428" s="3"/>
      <c r="BS3428" s="3"/>
      <c r="BT3428" s="3"/>
      <c r="BU3428" s="3"/>
      <c r="BV3428" s="3"/>
      <c r="BW3428" s="3"/>
      <c r="BX3428" s="3"/>
      <c r="BY3428" s="3">
        <v>1975</v>
      </c>
      <c r="BZ3428" s="12" t="s">
        <v>2814</v>
      </c>
      <c r="CA3428" s="26" t="s">
        <v>2430</v>
      </c>
      <c r="CB3428" s="26" t="s">
        <v>3408</v>
      </c>
      <c r="CC3428" s="26" t="s">
        <v>2383</v>
      </c>
      <c r="CD3428" s="3"/>
      <c r="CE3428" s="3"/>
      <c r="CF3428" s="7"/>
      <c r="CU3428" s="1"/>
      <c r="CV3428" s="1"/>
      <c r="CW3428" s="1"/>
      <c r="DD3428" s="1"/>
      <c r="DF3428" s="1"/>
      <c r="DH3428"/>
      <c r="DJ3428" s="1"/>
      <c r="DP3428"/>
      <c r="DW3428" s="1"/>
      <c r="DX3428" s="1"/>
      <c r="DY3428" s="1"/>
      <c r="DZ3428" s="1"/>
      <c r="EA3428" s="1"/>
      <c r="EB3428" s="1"/>
      <c r="EC3428" s="1"/>
      <c r="EH3428"/>
      <c r="ER3428" s="1"/>
      <c r="ET3428" s="1"/>
      <c r="EV3428"/>
      <c r="EW3428"/>
      <c r="FH3428" s="1"/>
      <c r="FI3428" s="1"/>
      <c r="PD3428" s="2"/>
      <c r="PE3428" s="2"/>
      <c r="PF3428" s="2"/>
      <c r="PG3428" s="2"/>
      <c r="PH3428" s="2"/>
      <c r="PI3428" s="2"/>
      <c r="PJ3428" s="2"/>
      <c r="PK3428" s="2"/>
      <c r="PL3428" s="2"/>
      <c r="PM3428" s="2"/>
      <c r="PN3428" s="2"/>
      <c r="PO3428" s="2"/>
    </row>
    <row r="3429" spans="1:431" ht="98" hidden="1" x14ac:dyDescent="0.15">
      <c r="A3429" s="41" t="s">
        <v>3375</v>
      </c>
      <c r="B3429" s="3"/>
      <c r="C3429" s="34"/>
      <c r="D3429" s="34"/>
      <c r="E3429" s="3"/>
      <c r="F3429" s="6"/>
      <c r="G3429" s="6"/>
      <c r="H3429" s="6"/>
      <c r="I3429" s="3"/>
      <c r="J3429" s="6"/>
      <c r="K3429" s="3"/>
      <c r="L3429" s="3"/>
      <c r="M3429" s="3"/>
      <c r="N3429" s="6"/>
      <c r="O3429" s="3"/>
      <c r="P3429" s="6"/>
      <c r="Q3429" s="6"/>
      <c r="R3429" s="6"/>
      <c r="S3429" s="3"/>
      <c r="T3429" s="3"/>
      <c r="U3429" s="35"/>
      <c r="V3429" s="3"/>
      <c r="W3429" s="3"/>
      <c r="X3429" s="3"/>
      <c r="Y3429" s="6"/>
      <c r="Z3429" s="34"/>
      <c r="AA3429" s="34"/>
      <c r="AB3429" s="35"/>
      <c r="AC3429" s="34"/>
      <c r="AD3429" s="6"/>
      <c r="AE3429" s="3"/>
      <c r="AF3429" s="3"/>
      <c r="AG3429" s="6"/>
      <c r="AH3429" s="6"/>
      <c r="AI3429" s="3"/>
      <c r="AJ3429" s="3"/>
      <c r="AK3429" s="3"/>
      <c r="AL3429" s="3"/>
      <c r="AM3429" s="6"/>
      <c r="AN3429" s="35"/>
      <c r="AO3429" s="35"/>
      <c r="AP3429" s="3"/>
      <c r="AQ3429" s="35"/>
      <c r="AR3429" s="3"/>
      <c r="AS3429" s="3"/>
      <c r="AT3429" s="6"/>
      <c r="AU3429" s="6"/>
      <c r="AV3429" s="6"/>
      <c r="AW3429" s="3"/>
      <c r="AX3429" s="3"/>
      <c r="AY3429" s="3"/>
      <c r="AZ3429" s="35"/>
      <c r="BA3429" s="3"/>
      <c r="BB3429" s="3"/>
      <c r="BC3429" s="3"/>
      <c r="BD3429" s="3"/>
      <c r="BE3429" s="3"/>
      <c r="BF3429" s="35"/>
      <c r="BG3429" s="3"/>
      <c r="BH3429" s="3"/>
      <c r="BI3429" s="3"/>
      <c r="BJ3429" s="3"/>
      <c r="BK3429" s="35"/>
      <c r="BL3429" s="35"/>
      <c r="BM3429" s="35"/>
      <c r="BN3429" s="3"/>
      <c r="BO3429" s="3"/>
      <c r="BP3429" s="3"/>
      <c r="BQ3429" s="3"/>
      <c r="BR3429" s="3"/>
      <c r="BS3429" s="3"/>
      <c r="BT3429" s="3"/>
      <c r="BU3429" s="3"/>
      <c r="BV3429" s="3"/>
      <c r="BW3429" s="3"/>
      <c r="BX3429" s="3"/>
      <c r="BY3429" s="3">
        <v>1975</v>
      </c>
      <c r="BZ3429" s="12" t="s">
        <v>2814</v>
      </c>
      <c r="CA3429" s="26" t="s">
        <v>2430</v>
      </c>
      <c r="CB3429" s="26" t="s">
        <v>3408</v>
      </c>
      <c r="CC3429" s="26" t="s">
        <v>2383</v>
      </c>
      <c r="CD3429" s="3"/>
      <c r="CE3429" s="3"/>
      <c r="CF3429" s="7"/>
      <c r="CU3429" s="1"/>
      <c r="CV3429" s="1"/>
      <c r="CW3429" s="1"/>
      <c r="DD3429" s="1"/>
      <c r="DF3429" s="1"/>
      <c r="DH3429"/>
      <c r="DJ3429" s="1"/>
      <c r="DP3429"/>
      <c r="DW3429" s="1"/>
      <c r="DX3429" s="1"/>
      <c r="DY3429" s="1"/>
      <c r="DZ3429" s="1"/>
      <c r="EA3429" s="1"/>
      <c r="EB3429" s="1"/>
      <c r="EC3429" s="1"/>
      <c r="EH3429"/>
      <c r="ER3429" s="1"/>
      <c r="ET3429" s="1"/>
      <c r="EV3429"/>
      <c r="EW3429"/>
      <c r="FH3429" s="1"/>
      <c r="FI3429" s="1"/>
      <c r="PD3429" s="2"/>
      <c r="PE3429" s="2"/>
      <c r="PF3429" s="2"/>
      <c r="PG3429" s="2"/>
      <c r="PH3429" s="2"/>
      <c r="PI3429" s="2"/>
      <c r="PJ3429" s="2"/>
      <c r="PK3429" s="2"/>
      <c r="PL3429" s="2"/>
      <c r="PM3429" s="2"/>
      <c r="PN3429" s="2"/>
      <c r="PO3429" s="2"/>
    </row>
    <row r="3430" spans="1:431" ht="98" hidden="1" x14ac:dyDescent="0.15">
      <c r="A3430" s="41" t="s">
        <v>3376</v>
      </c>
      <c r="B3430" s="3"/>
      <c r="C3430" s="34"/>
      <c r="D3430" s="34"/>
      <c r="E3430" s="3"/>
      <c r="F3430" s="6"/>
      <c r="G3430" s="6"/>
      <c r="H3430" s="6"/>
      <c r="I3430" s="3"/>
      <c r="J3430" s="6"/>
      <c r="K3430" s="3"/>
      <c r="L3430" s="3"/>
      <c r="M3430" s="3"/>
      <c r="N3430" s="6"/>
      <c r="O3430" s="3"/>
      <c r="P3430" s="6"/>
      <c r="Q3430" s="6"/>
      <c r="R3430" s="6"/>
      <c r="S3430" s="3"/>
      <c r="T3430" s="3"/>
      <c r="U3430" s="35"/>
      <c r="V3430" s="3"/>
      <c r="W3430" s="3"/>
      <c r="X3430" s="3"/>
      <c r="Y3430" s="6"/>
      <c r="Z3430" s="34"/>
      <c r="AA3430" s="34"/>
      <c r="AB3430" s="35"/>
      <c r="AC3430" s="34"/>
      <c r="AD3430" s="6"/>
      <c r="AE3430" s="3"/>
      <c r="AF3430" s="3"/>
      <c r="AG3430" s="6"/>
      <c r="AH3430" s="6"/>
      <c r="AI3430" s="3"/>
      <c r="AJ3430" s="3"/>
      <c r="AK3430" s="3"/>
      <c r="AL3430" s="3"/>
      <c r="AM3430" s="6"/>
      <c r="AN3430" s="35"/>
      <c r="AO3430" s="35"/>
      <c r="AP3430" s="3"/>
      <c r="AQ3430" s="35"/>
      <c r="AR3430" s="3"/>
      <c r="AS3430" s="3"/>
      <c r="AT3430" s="6"/>
      <c r="AU3430" s="6"/>
      <c r="AV3430" s="6"/>
      <c r="AW3430" s="3"/>
      <c r="AX3430" s="3"/>
      <c r="AY3430" s="3"/>
      <c r="AZ3430" s="35"/>
      <c r="BA3430" s="3"/>
      <c r="BB3430" s="3"/>
      <c r="BC3430" s="3"/>
      <c r="BD3430" s="3"/>
      <c r="BE3430" s="3"/>
      <c r="BF3430" s="35"/>
      <c r="BG3430" s="3"/>
      <c r="BH3430" s="3"/>
      <c r="BI3430" s="3"/>
      <c r="BJ3430" s="3"/>
      <c r="BK3430" s="35"/>
      <c r="BL3430" s="35"/>
      <c r="BM3430" s="35"/>
      <c r="BN3430" s="3"/>
      <c r="BO3430" s="3"/>
      <c r="BP3430" s="3"/>
      <c r="BQ3430" s="3"/>
      <c r="BR3430" s="3"/>
      <c r="BS3430" s="3"/>
      <c r="BT3430" s="3"/>
      <c r="BU3430" s="3"/>
      <c r="BV3430" s="3"/>
      <c r="BW3430" s="3"/>
      <c r="BX3430" s="3"/>
      <c r="BY3430" s="3">
        <v>1975</v>
      </c>
      <c r="BZ3430" s="12" t="s">
        <v>2814</v>
      </c>
      <c r="CA3430" s="26" t="s">
        <v>2430</v>
      </c>
      <c r="CB3430" s="26" t="s">
        <v>3408</v>
      </c>
      <c r="CC3430" s="26" t="s">
        <v>2383</v>
      </c>
      <c r="CD3430" s="3"/>
      <c r="CE3430" s="3"/>
      <c r="CF3430" s="7"/>
      <c r="CU3430" s="1"/>
      <c r="CV3430" s="1"/>
      <c r="CW3430" s="1"/>
      <c r="DD3430" s="1"/>
      <c r="DF3430" s="1"/>
      <c r="DH3430"/>
      <c r="DJ3430" s="1"/>
      <c r="DP3430"/>
      <c r="DW3430" s="1"/>
      <c r="DX3430" s="1"/>
      <c r="DY3430" s="1"/>
      <c r="DZ3430" s="1"/>
      <c r="EA3430" s="1"/>
      <c r="EB3430" s="1"/>
      <c r="EC3430" s="1"/>
      <c r="EH3430"/>
      <c r="ER3430" s="1"/>
      <c r="ET3430" s="1"/>
      <c r="EV3430"/>
      <c r="EW3430"/>
      <c r="FH3430" s="1"/>
      <c r="FI3430" s="1"/>
      <c r="PD3430" s="2"/>
      <c r="PE3430" s="2"/>
      <c r="PF3430" s="2"/>
      <c r="PG3430" s="2"/>
      <c r="PH3430" s="2"/>
      <c r="PI3430" s="2"/>
      <c r="PJ3430" s="2"/>
      <c r="PK3430" s="2"/>
      <c r="PL3430" s="2"/>
      <c r="PM3430" s="2"/>
      <c r="PN3430" s="2"/>
      <c r="PO3430" s="2"/>
    </row>
    <row r="3431" spans="1:431" ht="98" hidden="1" x14ac:dyDescent="0.15">
      <c r="A3431" s="41" t="s">
        <v>3377</v>
      </c>
      <c r="B3431" s="3"/>
      <c r="C3431" s="34"/>
      <c r="D3431" s="34"/>
      <c r="E3431" s="3"/>
      <c r="F3431" s="6"/>
      <c r="G3431" s="6"/>
      <c r="H3431" s="6"/>
      <c r="I3431" s="3"/>
      <c r="J3431" s="6"/>
      <c r="K3431" s="3"/>
      <c r="L3431" s="3"/>
      <c r="M3431" s="3"/>
      <c r="N3431" s="6"/>
      <c r="O3431" s="3"/>
      <c r="P3431" s="6"/>
      <c r="Q3431" s="6"/>
      <c r="R3431" s="6"/>
      <c r="S3431" s="3"/>
      <c r="T3431" s="3"/>
      <c r="U3431" s="35"/>
      <c r="V3431" s="3"/>
      <c r="W3431" s="3"/>
      <c r="X3431" s="3"/>
      <c r="Y3431" s="6"/>
      <c r="Z3431" s="34"/>
      <c r="AA3431" s="34"/>
      <c r="AB3431" s="35"/>
      <c r="AC3431" s="34"/>
      <c r="AD3431" s="6"/>
      <c r="AE3431" s="3"/>
      <c r="AF3431" s="3"/>
      <c r="AG3431" s="6"/>
      <c r="AH3431" s="6"/>
      <c r="AI3431" s="3"/>
      <c r="AJ3431" s="3"/>
      <c r="AK3431" s="3"/>
      <c r="AL3431" s="3"/>
      <c r="AM3431" s="6"/>
      <c r="AN3431" s="35"/>
      <c r="AO3431" s="35"/>
      <c r="AP3431" s="3"/>
      <c r="AQ3431" s="35"/>
      <c r="AR3431" s="3"/>
      <c r="AS3431" s="3"/>
      <c r="AT3431" s="6"/>
      <c r="AU3431" s="6"/>
      <c r="AV3431" s="6"/>
      <c r="AW3431" s="3"/>
      <c r="AX3431" s="3"/>
      <c r="AY3431" s="3"/>
      <c r="AZ3431" s="35"/>
      <c r="BA3431" s="3"/>
      <c r="BB3431" s="3"/>
      <c r="BC3431" s="3"/>
      <c r="BD3431" s="3"/>
      <c r="BE3431" s="3"/>
      <c r="BF3431" s="35"/>
      <c r="BG3431" s="3"/>
      <c r="BH3431" s="3"/>
      <c r="BI3431" s="3"/>
      <c r="BJ3431" s="3"/>
      <c r="BK3431" s="35"/>
      <c r="BL3431" s="35"/>
      <c r="BM3431" s="35"/>
      <c r="BN3431" s="3"/>
      <c r="BO3431" s="3"/>
      <c r="BP3431" s="3"/>
      <c r="BQ3431" s="3"/>
      <c r="BR3431" s="3"/>
      <c r="BS3431" s="3"/>
      <c r="BT3431" s="3"/>
      <c r="BU3431" s="3"/>
      <c r="BV3431" s="3"/>
      <c r="BW3431" s="3"/>
      <c r="BX3431" s="3"/>
      <c r="BY3431" s="3">
        <v>1975</v>
      </c>
      <c r="BZ3431" s="12" t="s">
        <v>2814</v>
      </c>
      <c r="CA3431" s="26" t="s">
        <v>2430</v>
      </c>
      <c r="CB3431" s="26" t="s">
        <v>3408</v>
      </c>
      <c r="CC3431" s="26" t="s">
        <v>2383</v>
      </c>
      <c r="CD3431" s="3"/>
      <c r="CE3431" s="3"/>
      <c r="CF3431" s="7"/>
      <c r="CU3431" s="1"/>
      <c r="CV3431" s="1"/>
      <c r="CW3431" s="1"/>
      <c r="DD3431" s="1"/>
      <c r="DF3431" s="1"/>
      <c r="DH3431"/>
      <c r="DJ3431" s="1"/>
      <c r="DP3431"/>
      <c r="DW3431" s="1"/>
      <c r="DX3431" s="1"/>
      <c r="DY3431" s="1"/>
      <c r="DZ3431" s="1"/>
      <c r="EA3431" s="1"/>
      <c r="EB3431" s="1"/>
      <c r="EC3431" s="1"/>
      <c r="EH3431"/>
      <c r="ER3431" s="1"/>
      <c r="ET3431" s="1"/>
      <c r="EV3431"/>
      <c r="EW3431"/>
      <c r="FH3431" s="1"/>
      <c r="FI3431" s="1"/>
      <c r="PD3431" s="2"/>
      <c r="PE3431" s="2"/>
      <c r="PF3431" s="2"/>
      <c r="PG3431" s="2"/>
      <c r="PH3431" s="2"/>
      <c r="PI3431" s="2"/>
      <c r="PJ3431" s="2"/>
      <c r="PK3431" s="2"/>
      <c r="PL3431" s="2"/>
      <c r="PM3431" s="2"/>
      <c r="PN3431" s="2"/>
      <c r="PO3431" s="2"/>
    </row>
    <row r="3432" spans="1:431" ht="98" hidden="1" x14ac:dyDescent="0.15">
      <c r="A3432" s="41" t="s">
        <v>3378</v>
      </c>
      <c r="B3432" s="3"/>
      <c r="C3432" s="34"/>
      <c r="D3432" s="34"/>
      <c r="E3432" s="3"/>
      <c r="F3432" s="6"/>
      <c r="G3432" s="6"/>
      <c r="H3432" s="6"/>
      <c r="I3432" s="3"/>
      <c r="J3432" s="6"/>
      <c r="K3432" s="3"/>
      <c r="L3432" s="3"/>
      <c r="M3432" s="3"/>
      <c r="N3432" s="6"/>
      <c r="O3432" s="3"/>
      <c r="P3432" s="6"/>
      <c r="Q3432" s="6"/>
      <c r="R3432" s="6"/>
      <c r="S3432" s="3"/>
      <c r="T3432" s="3"/>
      <c r="U3432" s="35"/>
      <c r="V3432" s="3"/>
      <c r="W3432" s="3"/>
      <c r="X3432" s="3"/>
      <c r="Y3432" s="6"/>
      <c r="Z3432" s="34"/>
      <c r="AA3432" s="34"/>
      <c r="AB3432" s="35"/>
      <c r="AC3432" s="34"/>
      <c r="AD3432" s="6"/>
      <c r="AE3432" s="3"/>
      <c r="AF3432" s="3"/>
      <c r="AG3432" s="6"/>
      <c r="AH3432" s="6"/>
      <c r="AI3432" s="3"/>
      <c r="AJ3432" s="3"/>
      <c r="AK3432" s="3"/>
      <c r="AL3432" s="3"/>
      <c r="AM3432" s="6"/>
      <c r="AN3432" s="35"/>
      <c r="AO3432" s="35"/>
      <c r="AP3432" s="3"/>
      <c r="AQ3432" s="35"/>
      <c r="AR3432" s="3"/>
      <c r="AS3432" s="3"/>
      <c r="AT3432" s="6"/>
      <c r="AU3432" s="6"/>
      <c r="AV3432" s="6"/>
      <c r="AW3432" s="3"/>
      <c r="AX3432" s="3"/>
      <c r="AY3432" s="3"/>
      <c r="AZ3432" s="35"/>
      <c r="BA3432" s="3"/>
      <c r="BB3432" s="3"/>
      <c r="BC3432" s="3"/>
      <c r="BD3432" s="3"/>
      <c r="BE3432" s="3"/>
      <c r="BF3432" s="35"/>
      <c r="BG3432" s="3"/>
      <c r="BH3432" s="3"/>
      <c r="BI3432" s="3"/>
      <c r="BJ3432" s="3"/>
      <c r="BK3432" s="35"/>
      <c r="BL3432" s="35"/>
      <c r="BM3432" s="35"/>
      <c r="BN3432" s="3"/>
      <c r="BO3432" s="3"/>
      <c r="BP3432" s="3"/>
      <c r="BQ3432" s="3"/>
      <c r="BR3432" s="3"/>
      <c r="BS3432" s="3"/>
      <c r="BT3432" s="3"/>
      <c r="BU3432" s="3"/>
      <c r="BV3432" s="3"/>
      <c r="BW3432" s="3"/>
      <c r="BX3432" s="3"/>
      <c r="BY3432" s="3">
        <v>1975</v>
      </c>
      <c r="BZ3432" s="12" t="s">
        <v>2814</v>
      </c>
      <c r="CA3432" s="26" t="s">
        <v>2430</v>
      </c>
      <c r="CB3432" s="26" t="s">
        <v>3408</v>
      </c>
      <c r="CC3432" s="26" t="s">
        <v>2383</v>
      </c>
      <c r="CD3432" s="3"/>
      <c r="CE3432" s="3"/>
      <c r="CF3432" s="7"/>
      <c r="CU3432" s="1"/>
      <c r="CV3432" s="1"/>
      <c r="CW3432" s="1"/>
      <c r="DD3432" s="1"/>
      <c r="DF3432" s="1"/>
      <c r="DH3432"/>
      <c r="DJ3432" s="1"/>
      <c r="DP3432"/>
      <c r="DW3432" s="1"/>
      <c r="DX3432" s="1"/>
      <c r="DY3432" s="1"/>
      <c r="DZ3432" s="1"/>
      <c r="EA3432" s="1"/>
      <c r="EB3432" s="1"/>
      <c r="EC3432" s="1"/>
      <c r="EH3432"/>
      <c r="ER3432" s="1"/>
      <c r="ET3432" s="1"/>
      <c r="EV3432"/>
      <c r="EW3432"/>
      <c r="FH3432" s="1"/>
      <c r="FI3432" s="1"/>
      <c r="PD3432" s="2"/>
      <c r="PE3432" s="2"/>
      <c r="PF3432" s="2"/>
      <c r="PG3432" s="2"/>
      <c r="PH3432" s="2"/>
      <c r="PI3432" s="2"/>
      <c r="PJ3432" s="2"/>
      <c r="PK3432" s="2"/>
      <c r="PL3432" s="2"/>
      <c r="PM3432" s="2"/>
      <c r="PN3432" s="2"/>
      <c r="PO3432" s="2"/>
    </row>
    <row r="3433" spans="1:431" ht="98" hidden="1" x14ac:dyDescent="0.15">
      <c r="A3433" s="41" t="s">
        <v>3379</v>
      </c>
      <c r="B3433" s="3"/>
      <c r="C3433" s="34"/>
      <c r="D3433" s="34"/>
      <c r="E3433" s="3"/>
      <c r="F3433" s="6"/>
      <c r="G3433" s="6"/>
      <c r="H3433" s="6"/>
      <c r="I3433" s="3"/>
      <c r="J3433" s="6"/>
      <c r="K3433" s="3"/>
      <c r="L3433" s="3"/>
      <c r="M3433" s="3"/>
      <c r="N3433" s="6"/>
      <c r="O3433" s="3"/>
      <c r="P3433" s="6"/>
      <c r="Q3433" s="6"/>
      <c r="R3433" s="6"/>
      <c r="S3433" s="3"/>
      <c r="T3433" s="3"/>
      <c r="U3433" s="35"/>
      <c r="V3433" s="3"/>
      <c r="W3433" s="3"/>
      <c r="X3433" s="3"/>
      <c r="Y3433" s="6"/>
      <c r="Z3433" s="34"/>
      <c r="AA3433" s="34"/>
      <c r="AB3433" s="35"/>
      <c r="AC3433" s="34"/>
      <c r="AD3433" s="6"/>
      <c r="AE3433" s="3"/>
      <c r="AF3433" s="3"/>
      <c r="AG3433" s="6"/>
      <c r="AH3433" s="6"/>
      <c r="AI3433" s="3"/>
      <c r="AJ3433" s="3"/>
      <c r="AK3433" s="3"/>
      <c r="AL3433" s="3"/>
      <c r="AM3433" s="6"/>
      <c r="AN3433" s="35"/>
      <c r="AO3433" s="35"/>
      <c r="AP3433" s="3"/>
      <c r="AQ3433" s="35"/>
      <c r="AR3433" s="3"/>
      <c r="AS3433" s="3"/>
      <c r="AT3433" s="6"/>
      <c r="AU3433" s="6"/>
      <c r="AV3433" s="6"/>
      <c r="AW3433" s="3"/>
      <c r="AX3433" s="3"/>
      <c r="AY3433" s="3"/>
      <c r="AZ3433" s="35"/>
      <c r="BA3433" s="3"/>
      <c r="BB3433" s="3"/>
      <c r="BC3433" s="3"/>
      <c r="BD3433" s="3"/>
      <c r="BE3433" s="3"/>
      <c r="BF3433" s="35"/>
      <c r="BG3433" s="3"/>
      <c r="BH3433" s="3"/>
      <c r="BI3433" s="3"/>
      <c r="BJ3433" s="3"/>
      <c r="BK3433" s="35"/>
      <c r="BL3433" s="35"/>
      <c r="BM3433" s="35"/>
      <c r="BN3433" s="3"/>
      <c r="BO3433" s="3"/>
      <c r="BP3433" s="3"/>
      <c r="BQ3433" s="3"/>
      <c r="BR3433" s="3"/>
      <c r="BS3433" s="3"/>
      <c r="BT3433" s="3"/>
      <c r="BU3433" s="3"/>
      <c r="BV3433" s="3"/>
      <c r="BW3433" s="3"/>
      <c r="BX3433" s="3"/>
      <c r="BY3433" s="3">
        <v>1975</v>
      </c>
      <c r="BZ3433" s="12" t="s">
        <v>2814</v>
      </c>
      <c r="CA3433" s="26" t="s">
        <v>2430</v>
      </c>
      <c r="CB3433" s="26" t="s">
        <v>3408</v>
      </c>
      <c r="CC3433" s="26" t="s">
        <v>2383</v>
      </c>
      <c r="CD3433" s="3"/>
      <c r="CE3433" s="3"/>
      <c r="CF3433" s="7"/>
      <c r="CU3433" s="1"/>
      <c r="CV3433" s="1"/>
      <c r="CW3433" s="1"/>
      <c r="DD3433" s="1"/>
      <c r="DF3433" s="1"/>
      <c r="DH3433"/>
      <c r="DJ3433" s="1"/>
      <c r="DP3433"/>
      <c r="DW3433" s="1"/>
      <c r="DX3433" s="1"/>
      <c r="DY3433" s="1"/>
      <c r="DZ3433" s="1"/>
      <c r="EA3433" s="1"/>
      <c r="EB3433" s="1"/>
      <c r="EC3433" s="1"/>
      <c r="EH3433"/>
      <c r="ER3433" s="1"/>
      <c r="ET3433" s="1"/>
      <c r="EV3433"/>
      <c r="EW3433"/>
      <c r="FH3433" s="1"/>
      <c r="FI3433" s="1"/>
      <c r="PD3433" s="2"/>
      <c r="PE3433" s="2"/>
      <c r="PF3433" s="2"/>
      <c r="PG3433" s="2"/>
      <c r="PH3433" s="2"/>
      <c r="PI3433" s="2"/>
      <c r="PJ3433" s="2"/>
      <c r="PK3433" s="2"/>
      <c r="PL3433" s="2"/>
      <c r="PM3433" s="2"/>
      <c r="PN3433" s="2"/>
      <c r="PO3433" s="2"/>
    </row>
    <row r="3434" spans="1:431" ht="98" hidden="1" x14ac:dyDescent="0.15">
      <c r="A3434" s="41" t="s">
        <v>3380</v>
      </c>
      <c r="B3434" s="3"/>
      <c r="C3434" s="34"/>
      <c r="D3434" s="34"/>
      <c r="E3434" s="3"/>
      <c r="F3434" s="6"/>
      <c r="G3434" s="6"/>
      <c r="H3434" s="6"/>
      <c r="I3434" s="3"/>
      <c r="J3434" s="6"/>
      <c r="K3434" s="3"/>
      <c r="L3434" s="3"/>
      <c r="M3434" s="3"/>
      <c r="N3434" s="6"/>
      <c r="O3434" s="3"/>
      <c r="P3434" s="6"/>
      <c r="Q3434" s="6"/>
      <c r="R3434" s="6"/>
      <c r="S3434" s="3"/>
      <c r="T3434" s="3"/>
      <c r="U3434" s="35"/>
      <c r="V3434" s="3"/>
      <c r="W3434" s="3"/>
      <c r="X3434" s="3"/>
      <c r="Y3434" s="6"/>
      <c r="Z3434" s="34"/>
      <c r="AA3434" s="34"/>
      <c r="AB3434" s="35"/>
      <c r="AC3434" s="34"/>
      <c r="AD3434" s="6"/>
      <c r="AE3434" s="3"/>
      <c r="AF3434" s="3"/>
      <c r="AG3434" s="6"/>
      <c r="AH3434" s="6"/>
      <c r="AI3434" s="3"/>
      <c r="AJ3434" s="3"/>
      <c r="AK3434" s="3"/>
      <c r="AL3434" s="3"/>
      <c r="AM3434" s="6"/>
      <c r="AN3434" s="35"/>
      <c r="AO3434" s="35"/>
      <c r="AP3434" s="3"/>
      <c r="AQ3434" s="35"/>
      <c r="AR3434" s="3"/>
      <c r="AS3434" s="3"/>
      <c r="AT3434" s="6"/>
      <c r="AU3434" s="6"/>
      <c r="AV3434" s="6"/>
      <c r="AW3434" s="3"/>
      <c r="AX3434" s="3"/>
      <c r="AY3434" s="3"/>
      <c r="AZ3434" s="35"/>
      <c r="BA3434" s="3"/>
      <c r="BB3434" s="3"/>
      <c r="BC3434" s="3"/>
      <c r="BD3434" s="3"/>
      <c r="BE3434" s="3"/>
      <c r="BF3434" s="35"/>
      <c r="BG3434" s="3"/>
      <c r="BH3434" s="3"/>
      <c r="BI3434" s="3"/>
      <c r="BJ3434" s="3"/>
      <c r="BK3434" s="35"/>
      <c r="BL3434" s="35"/>
      <c r="BM3434" s="35"/>
      <c r="BN3434" s="3"/>
      <c r="BO3434" s="3"/>
      <c r="BP3434" s="3"/>
      <c r="BQ3434" s="3"/>
      <c r="BR3434" s="3"/>
      <c r="BS3434" s="3"/>
      <c r="BT3434" s="3"/>
      <c r="BU3434" s="3"/>
      <c r="BV3434" s="3"/>
      <c r="BW3434" s="3"/>
      <c r="BX3434" s="3"/>
      <c r="BY3434" s="3">
        <v>1975</v>
      </c>
      <c r="BZ3434" s="12" t="s">
        <v>2814</v>
      </c>
      <c r="CA3434" s="26" t="s">
        <v>2430</v>
      </c>
      <c r="CB3434" s="26" t="s">
        <v>3408</v>
      </c>
      <c r="CC3434" s="26" t="s">
        <v>2383</v>
      </c>
      <c r="CD3434" s="3"/>
      <c r="CE3434" s="3"/>
      <c r="CF3434" s="7"/>
      <c r="CU3434" s="1"/>
      <c r="CV3434" s="1"/>
      <c r="CW3434" s="1"/>
      <c r="DD3434" s="1"/>
      <c r="DF3434" s="1"/>
      <c r="DH3434"/>
      <c r="DJ3434" s="1"/>
      <c r="DP3434"/>
      <c r="DW3434" s="1"/>
      <c r="DX3434" s="1"/>
      <c r="DY3434" s="1"/>
      <c r="DZ3434" s="1"/>
      <c r="EA3434" s="1"/>
      <c r="EB3434" s="1"/>
      <c r="EC3434" s="1"/>
      <c r="EH3434"/>
      <c r="ER3434" s="1"/>
      <c r="ET3434" s="1"/>
      <c r="EV3434"/>
      <c r="EW3434"/>
      <c r="FH3434" s="1"/>
      <c r="FI3434" s="1"/>
      <c r="PD3434" s="2"/>
      <c r="PE3434" s="2"/>
      <c r="PF3434" s="2"/>
      <c r="PG3434" s="2"/>
      <c r="PH3434" s="2"/>
      <c r="PI3434" s="2"/>
      <c r="PJ3434" s="2"/>
      <c r="PK3434" s="2"/>
      <c r="PL3434" s="2"/>
      <c r="PM3434" s="2"/>
      <c r="PN3434" s="2"/>
      <c r="PO3434" s="2"/>
    </row>
    <row r="3435" spans="1:431" ht="98" hidden="1" x14ac:dyDescent="0.15">
      <c r="A3435" s="41" t="s">
        <v>3381</v>
      </c>
      <c r="B3435" s="3"/>
      <c r="C3435" s="34"/>
      <c r="D3435" s="34"/>
      <c r="E3435" s="3"/>
      <c r="F3435" s="6"/>
      <c r="G3435" s="6"/>
      <c r="H3435" s="6"/>
      <c r="I3435" s="3"/>
      <c r="J3435" s="6"/>
      <c r="K3435" s="3"/>
      <c r="L3435" s="3"/>
      <c r="M3435" s="3"/>
      <c r="N3435" s="6"/>
      <c r="O3435" s="3"/>
      <c r="P3435" s="6"/>
      <c r="Q3435" s="6"/>
      <c r="R3435" s="6"/>
      <c r="S3435" s="3"/>
      <c r="T3435" s="3"/>
      <c r="U3435" s="35"/>
      <c r="V3435" s="3"/>
      <c r="W3435" s="3"/>
      <c r="X3435" s="3"/>
      <c r="Y3435" s="6"/>
      <c r="Z3435" s="34"/>
      <c r="AA3435" s="34"/>
      <c r="AB3435" s="35"/>
      <c r="AC3435" s="34"/>
      <c r="AD3435" s="6"/>
      <c r="AE3435" s="3"/>
      <c r="AF3435" s="3"/>
      <c r="AG3435" s="6"/>
      <c r="AH3435" s="6"/>
      <c r="AI3435" s="3"/>
      <c r="AJ3435" s="3"/>
      <c r="AK3435" s="3"/>
      <c r="AL3435" s="3"/>
      <c r="AM3435" s="6"/>
      <c r="AN3435" s="35"/>
      <c r="AO3435" s="35"/>
      <c r="AP3435" s="3"/>
      <c r="AQ3435" s="35"/>
      <c r="AR3435" s="3"/>
      <c r="AS3435" s="3"/>
      <c r="AT3435" s="6"/>
      <c r="AU3435" s="6"/>
      <c r="AV3435" s="6"/>
      <c r="AW3435" s="3"/>
      <c r="AX3435" s="3"/>
      <c r="AY3435" s="3"/>
      <c r="AZ3435" s="35"/>
      <c r="BA3435" s="3"/>
      <c r="BB3435" s="3"/>
      <c r="BC3435" s="3"/>
      <c r="BD3435" s="3"/>
      <c r="BE3435" s="3"/>
      <c r="BF3435" s="35"/>
      <c r="BG3435" s="3"/>
      <c r="BH3435" s="3"/>
      <c r="BI3435" s="3"/>
      <c r="BJ3435" s="3"/>
      <c r="BK3435" s="35"/>
      <c r="BL3435" s="35"/>
      <c r="BM3435" s="35"/>
      <c r="BN3435" s="3"/>
      <c r="BO3435" s="3"/>
      <c r="BP3435" s="3"/>
      <c r="BQ3435" s="3"/>
      <c r="BR3435" s="3"/>
      <c r="BS3435" s="3"/>
      <c r="BT3435" s="3"/>
      <c r="BU3435" s="3"/>
      <c r="BV3435" s="3"/>
      <c r="BW3435" s="3"/>
      <c r="BX3435" s="3"/>
      <c r="BY3435" s="3">
        <v>1975</v>
      </c>
      <c r="BZ3435" s="12" t="s">
        <v>2814</v>
      </c>
      <c r="CA3435" s="26" t="s">
        <v>2430</v>
      </c>
      <c r="CB3435" s="26" t="s">
        <v>3408</v>
      </c>
      <c r="CC3435" s="26" t="s">
        <v>2383</v>
      </c>
      <c r="CD3435" s="3"/>
      <c r="CE3435" s="3"/>
      <c r="CF3435" s="7"/>
      <c r="CU3435" s="1"/>
      <c r="CV3435" s="1"/>
      <c r="CW3435" s="1"/>
      <c r="DD3435" s="1"/>
      <c r="DF3435" s="1"/>
      <c r="DH3435"/>
      <c r="DJ3435" s="1"/>
      <c r="DP3435"/>
      <c r="DW3435" s="1"/>
      <c r="DX3435" s="1"/>
      <c r="DY3435" s="1"/>
      <c r="DZ3435" s="1"/>
      <c r="EA3435" s="1"/>
      <c r="EB3435" s="1"/>
      <c r="EC3435" s="1"/>
      <c r="EH3435"/>
      <c r="ER3435" s="1"/>
      <c r="ET3435" s="1"/>
      <c r="EV3435"/>
      <c r="EW3435"/>
      <c r="FH3435" s="1"/>
      <c r="FI3435" s="1"/>
      <c r="PD3435" s="2"/>
      <c r="PE3435" s="2"/>
      <c r="PF3435" s="2"/>
      <c r="PG3435" s="2"/>
      <c r="PH3435" s="2"/>
      <c r="PI3435" s="2"/>
      <c r="PJ3435" s="2"/>
      <c r="PK3435" s="2"/>
      <c r="PL3435" s="2"/>
      <c r="PM3435" s="2"/>
      <c r="PN3435" s="2"/>
      <c r="PO3435" s="2"/>
    </row>
    <row r="3436" spans="1:431" ht="98" hidden="1" x14ac:dyDescent="0.15">
      <c r="A3436" s="41" t="s">
        <v>3382</v>
      </c>
      <c r="B3436" s="3"/>
      <c r="C3436" s="34"/>
      <c r="D3436" s="34"/>
      <c r="E3436" s="3"/>
      <c r="F3436" s="6"/>
      <c r="G3436" s="6"/>
      <c r="H3436" s="6"/>
      <c r="I3436" s="3"/>
      <c r="J3436" s="6"/>
      <c r="K3436" s="3"/>
      <c r="L3436" s="3"/>
      <c r="M3436" s="3"/>
      <c r="N3436" s="6"/>
      <c r="O3436" s="3"/>
      <c r="P3436" s="6"/>
      <c r="Q3436" s="6"/>
      <c r="R3436" s="6"/>
      <c r="S3436" s="3"/>
      <c r="T3436" s="3"/>
      <c r="U3436" s="35"/>
      <c r="V3436" s="3"/>
      <c r="W3436" s="3"/>
      <c r="X3436" s="3"/>
      <c r="Y3436" s="6"/>
      <c r="Z3436" s="34"/>
      <c r="AA3436" s="34"/>
      <c r="AB3436" s="35"/>
      <c r="AC3436" s="34"/>
      <c r="AD3436" s="6"/>
      <c r="AE3436" s="3"/>
      <c r="AF3436" s="3"/>
      <c r="AG3436" s="6"/>
      <c r="AH3436" s="6"/>
      <c r="AI3436" s="3"/>
      <c r="AJ3436" s="3"/>
      <c r="AK3436" s="3"/>
      <c r="AL3436" s="3"/>
      <c r="AM3436" s="6"/>
      <c r="AN3436" s="35"/>
      <c r="AO3436" s="35"/>
      <c r="AP3436" s="3"/>
      <c r="AQ3436" s="35"/>
      <c r="AR3436" s="3"/>
      <c r="AS3436" s="3"/>
      <c r="AT3436" s="6"/>
      <c r="AU3436" s="6"/>
      <c r="AV3436" s="6"/>
      <c r="AW3436" s="3"/>
      <c r="AX3436" s="3"/>
      <c r="AY3436" s="3"/>
      <c r="AZ3436" s="35"/>
      <c r="BA3436" s="3"/>
      <c r="BB3436" s="3"/>
      <c r="BC3436" s="3"/>
      <c r="BD3436" s="3"/>
      <c r="BE3436" s="3"/>
      <c r="BF3436" s="35"/>
      <c r="BG3436" s="3"/>
      <c r="BH3436" s="3"/>
      <c r="BI3436" s="3"/>
      <c r="BJ3436" s="3"/>
      <c r="BK3436" s="35"/>
      <c r="BL3436" s="35"/>
      <c r="BM3436" s="35"/>
      <c r="BN3436" s="3"/>
      <c r="BO3436" s="3"/>
      <c r="BP3436" s="3"/>
      <c r="BQ3436" s="3"/>
      <c r="BR3436" s="3"/>
      <c r="BS3436" s="3"/>
      <c r="BT3436" s="3"/>
      <c r="BU3436" s="3"/>
      <c r="BV3436" s="3"/>
      <c r="BW3436" s="3"/>
      <c r="BX3436" s="3"/>
      <c r="BY3436" s="3">
        <v>1975</v>
      </c>
      <c r="BZ3436" s="12" t="s">
        <v>2814</v>
      </c>
      <c r="CA3436" s="26" t="s">
        <v>2430</v>
      </c>
      <c r="CB3436" s="26" t="s">
        <v>3408</v>
      </c>
      <c r="CC3436" s="26" t="s">
        <v>2383</v>
      </c>
      <c r="CD3436" s="3"/>
      <c r="CE3436" s="3"/>
      <c r="CF3436" s="7"/>
      <c r="CU3436" s="1"/>
      <c r="CV3436" s="1"/>
      <c r="CW3436" s="1"/>
      <c r="DD3436" s="1"/>
      <c r="DF3436" s="1"/>
      <c r="DH3436"/>
      <c r="DJ3436" s="1"/>
      <c r="DP3436"/>
      <c r="DW3436" s="1"/>
      <c r="DX3436" s="1"/>
      <c r="DY3436" s="1"/>
      <c r="DZ3436" s="1"/>
      <c r="EA3436" s="1"/>
      <c r="EB3436" s="1"/>
      <c r="EC3436" s="1"/>
      <c r="EH3436"/>
      <c r="ER3436" s="1"/>
      <c r="ET3436" s="1"/>
      <c r="EV3436"/>
      <c r="EW3436"/>
      <c r="FH3436" s="1"/>
      <c r="FI3436" s="1"/>
      <c r="PD3436" s="2"/>
      <c r="PE3436" s="2"/>
      <c r="PF3436" s="2"/>
      <c r="PG3436" s="2"/>
      <c r="PH3436" s="2"/>
      <c r="PI3436" s="2"/>
      <c r="PJ3436" s="2"/>
      <c r="PK3436" s="2"/>
      <c r="PL3436" s="2"/>
      <c r="PM3436" s="2"/>
      <c r="PN3436" s="2"/>
      <c r="PO3436" s="2"/>
    </row>
    <row r="3437" spans="1:431" ht="98" hidden="1" x14ac:dyDescent="0.15">
      <c r="A3437" s="41" t="s">
        <v>3383</v>
      </c>
      <c r="B3437" s="3"/>
      <c r="C3437" s="34"/>
      <c r="D3437" s="34"/>
      <c r="E3437" s="3"/>
      <c r="F3437" s="6"/>
      <c r="G3437" s="6"/>
      <c r="H3437" s="6"/>
      <c r="I3437" s="3"/>
      <c r="J3437" s="6"/>
      <c r="K3437" s="3"/>
      <c r="L3437" s="3"/>
      <c r="M3437" s="3"/>
      <c r="N3437" s="6"/>
      <c r="O3437" s="3"/>
      <c r="P3437" s="6"/>
      <c r="Q3437" s="6"/>
      <c r="R3437" s="6"/>
      <c r="S3437" s="3"/>
      <c r="T3437" s="3"/>
      <c r="U3437" s="35"/>
      <c r="V3437" s="3"/>
      <c r="W3437" s="3"/>
      <c r="X3437" s="3"/>
      <c r="Y3437" s="6"/>
      <c r="Z3437" s="34"/>
      <c r="AA3437" s="34"/>
      <c r="AB3437" s="35"/>
      <c r="AC3437" s="34"/>
      <c r="AD3437" s="6"/>
      <c r="AE3437" s="3"/>
      <c r="AF3437" s="3"/>
      <c r="AG3437" s="6"/>
      <c r="AH3437" s="6"/>
      <c r="AI3437" s="3"/>
      <c r="AJ3437" s="3"/>
      <c r="AK3437" s="3"/>
      <c r="AL3437" s="3"/>
      <c r="AM3437" s="6"/>
      <c r="AN3437" s="35"/>
      <c r="AO3437" s="35"/>
      <c r="AP3437" s="3"/>
      <c r="AQ3437" s="35"/>
      <c r="AR3437" s="3"/>
      <c r="AS3437" s="3"/>
      <c r="AT3437" s="6"/>
      <c r="AU3437" s="6"/>
      <c r="AV3437" s="6"/>
      <c r="AW3437" s="3"/>
      <c r="AX3437" s="3"/>
      <c r="AY3437" s="3"/>
      <c r="AZ3437" s="35"/>
      <c r="BA3437" s="3"/>
      <c r="BB3437" s="3"/>
      <c r="BC3437" s="3"/>
      <c r="BD3437" s="3"/>
      <c r="BE3437" s="3"/>
      <c r="BF3437" s="35"/>
      <c r="BG3437" s="3"/>
      <c r="BH3437" s="3"/>
      <c r="BI3437" s="3"/>
      <c r="BJ3437" s="3"/>
      <c r="BK3437" s="35"/>
      <c r="BL3437" s="35"/>
      <c r="BM3437" s="35"/>
      <c r="BN3437" s="3"/>
      <c r="BO3437" s="3"/>
      <c r="BP3437" s="3"/>
      <c r="BQ3437" s="3"/>
      <c r="BR3437" s="3"/>
      <c r="BS3437" s="3"/>
      <c r="BT3437" s="3"/>
      <c r="BU3437" s="3"/>
      <c r="BV3437" s="3"/>
      <c r="BW3437" s="3"/>
      <c r="BX3437" s="3"/>
      <c r="BY3437" s="3">
        <v>1975</v>
      </c>
      <c r="BZ3437" s="12" t="s">
        <v>2814</v>
      </c>
      <c r="CA3437" s="26" t="s">
        <v>2430</v>
      </c>
      <c r="CB3437" s="26" t="s">
        <v>3408</v>
      </c>
      <c r="CC3437" s="26" t="s">
        <v>2383</v>
      </c>
      <c r="CD3437" s="3"/>
      <c r="CE3437" s="3"/>
      <c r="CF3437" s="7"/>
      <c r="CU3437" s="1"/>
      <c r="CV3437" s="1"/>
      <c r="CW3437" s="1"/>
      <c r="DD3437" s="1"/>
      <c r="DF3437" s="1"/>
      <c r="DH3437"/>
      <c r="DJ3437" s="1"/>
      <c r="DP3437"/>
      <c r="DW3437" s="1"/>
      <c r="DX3437" s="1"/>
      <c r="DY3437" s="1"/>
      <c r="DZ3437" s="1"/>
      <c r="EA3437" s="1"/>
      <c r="EB3437" s="1"/>
      <c r="EC3437" s="1"/>
      <c r="EH3437"/>
      <c r="ER3437" s="1"/>
      <c r="ET3437" s="1"/>
      <c r="EV3437"/>
      <c r="EW3437"/>
      <c r="FH3437" s="1"/>
      <c r="FI3437" s="1"/>
      <c r="PD3437" s="2"/>
      <c r="PE3437" s="2"/>
      <c r="PF3437" s="2"/>
      <c r="PG3437" s="2"/>
      <c r="PH3437" s="2"/>
      <c r="PI3437" s="2"/>
      <c r="PJ3437" s="2"/>
      <c r="PK3437" s="2"/>
      <c r="PL3437" s="2"/>
      <c r="PM3437" s="2"/>
      <c r="PN3437" s="2"/>
      <c r="PO3437" s="2"/>
    </row>
    <row r="3438" spans="1:431" ht="98" hidden="1" x14ac:dyDescent="0.15">
      <c r="A3438" s="41" t="s">
        <v>3384</v>
      </c>
      <c r="B3438" s="3"/>
      <c r="C3438" s="34"/>
      <c r="D3438" s="34"/>
      <c r="E3438" s="3"/>
      <c r="F3438" s="6"/>
      <c r="G3438" s="6"/>
      <c r="H3438" s="6"/>
      <c r="I3438" s="3"/>
      <c r="J3438" s="6"/>
      <c r="K3438" s="3"/>
      <c r="L3438" s="3"/>
      <c r="M3438" s="3"/>
      <c r="N3438" s="6"/>
      <c r="O3438" s="3"/>
      <c r="P3438" s="6"/>
      <c r="Q3438" s="6"/>
      <c r="R3438" s="6"/>
      <c r="S3438" s="3"/>
      <c r="T3438" s="3"/>
      <c r="U3438" s="35"/>
      <c r="V3438" s="3"/>
      <c r="W3438" s="3"/>
      <c r="X3438" s="3"/>
      <c r="Y3438" s="6"/>
      <c r="Z3438" s="34"/>
      <c r="AA3438" s="34"/>
      <c r="AB3438" s="35"/>
      <c r="AC3438" s="34"/>
      <c r="AD3438" s="6"/>
      <c r="AE3438" s="3"/>
      <c r="AF3438" s="3"/>
      <c r="AG3438" s="6"/>
      <c r="AH3438" s="6"/>
      <c r="AI3438" s="3"/>
      <c r="AJ3438" s="3"/>
      <c r="AK3438" s="3"/>
      <c r="AL3438" s="3"/>
      <c r="AM3438" s="6"/>
      <c r="AN3438" s="35"/>
      <c r="AO3438" s="35"/>
      <c r="AP3438" s="3"/>
      <c r="AQ3438" s="35"/>
      <c r="AR3438" s="3"/>
      <c r="AS3438" s="3"/>
      <c r="AT3438" s="6"/>
      <c r="AU3438" s="6"/>
      <c r="AV3438" s="6"/>
      <c r="AW3438" s="3"/>
      <c r="AX3438" s="3"/>
      <c r="AY3438" s="3"/>
      <c r="AZ3438" s="35"/>
      <c r="BA3438" s="3"/>
      <c r="BB3438" s="3"/>
      <c r="BC3438" s="3"/>
      <c r="BD3438" s="3"/>
      <c r="BE3438" s="3"/>
      <c r="BF3438" s="35"/>
      <c r="BG3438" s="3"/>
      <c r="BH3438" s="3"/>
      <c r="BI3438" s="3"/>
      <c r="BJ3438" s="3"/>
      <c r="BK3438" s="35"/>
      <c r="BL3438" s="35"/>
      <c r="BM3438" s="35"/>
      <c r="BN3438" s="3"/>
      <c r="BO3438" s="3"/>
      <c r="BP3438" s="3"/>
      <c r="BQ3438" s="3"/>
      <c r="BR3438" s="3"/>
      <c r="BS3438" s="3"/>
      <c r="BT3438" s="3"/>
      <c r="BU3438" s="3"/>
      <c r="BV3438" s="3"/>
      <c r="BW3438" s="3"/>
      <c r="BX3438" s="3"/>
      <c r="BY3438" s="3">
        <v>1975</v>
      </c>
      <c r="BZ3438" s="12" t="s">
        <v>2814</v>
      </c>
      <c r="CA3438" s="26" t="s">
        <v>2430</v>
      </c>
      <c r="CB3438" s="26" t="s">
        <v>3408</v>
      </c>
      <c r="CC3438" s="26" t="s">
        <v>2383</v>
      </c>
      <c r="CD3438" s="3"/>
      <c r="CE3438" s="3"/>
      <c r="CF3438" s="7"/>
      <c r="CU3438" s="1"/>
      <c r="CV3438" s="1"/>
      <c r="CW3438" s="1"/>
      <c r="DD3438" s="1"/>
      <c r="DF3438" s="1"/>
      <c r="DH3438"/>
      <c r="DJ3438" s="1"/>
      <c r="DP3438"/>
      <c r="DW3438" s="1"/>
      <c r="DX3438" s="1"/>
      <c r="DY3438" s="1"/>
      <c r="DZ3438" s="1"/>
      <c r="EA3438" s="1"/>
      <c r="EB3438" s="1"/>
      <c r="EC3438" s="1"/>
      <c r="EH3438"/>
      <c r="ER3438" s="1"/>
      <c r="ET3438" s="1"/>
      <c r="EV3438"/>
      <c r="EW3438"/>
      <c r="FH3438" s="1"/>
      <c r="FI3438" s="1"/>
      <c r="PD3438" s="2"/>
      <c r="PE3438" s="2"/>
      <c r="PF3438" s="2"/>
      <c r="PG3438" s="2"/>
      <c r="PH3438" s="2"/>
      <c r="PI3438" s="2"/>
      <c r="PJ3438" s="2"/>
      <c r="PK3438" s="2"/>
      <c r="PL3438" s="2"/>
      <c r="PM3438" s="2"/>
      <c r="PN3438" s="2"/>
      <c r="PO3438" s="2"/>
    </row>
    <row r="3439" spans="1:431" ht="98" hidden="1" x14ac:dyDescent="0.15">
      <c r="A3439" s="41" t="s">
        <v>3385</v>
      </c>
      <c r="B3439" s="3"/>
      <c r="C3439" s="34"/>
      <c r="D3439" s="34"/>
      <c r="E3439" s="3"/>
      <c r="F3439" s="6"/>
      <c r="G3439" s="6"/>
      <c r="H3439" s="6"/>
      <c r="I3439" s="3"/>
      <c r="J3439" s="6"/>
      <c r="K3439" s="3"/>
      <c r="L3439" s="3"/>
      <c r="M3439" s="3"/>
      <c r="N3439" s="6"/>
      <c r="O3439" s="3"/>
      <c r="P3439" s="6"/>
      <c r="Q3439" s="6"/>
      <c r="R3439" s="6"/>
      <c r="S3439" s="3"/>
      <c r="T3439" s="3"/>
      <c r="U3439" s="35"/>
      <c r="V3439" s="3"/>
      <c r="W3439" s="3"/>
      <c r="X3439" s="3"/>
      <c r="Y3439" s="6"/>
      <c r="Z3439" s="34"/>
      <c r="AA3439" s="34"/>
      <c r="AB3439" s="35"/>
      <c r="AC3439" s="34"/>
      <c r="AD3439" s="6"/>
      <c r="AE3439" s="3"/>
      <c r="AF3439" s="3"/>
      <c r="AG3439" s="6"/>
      <c r="AH3439" s="6"/>
      <c r="AI3439" s="3"/>
      <c r="AJ3439" s="3"/>
      <c r="AK3439" s="3"/>
      <c r="AL3439" s="3"/>
      <c r="AM3439" s="6"/>
      <c r="AN3439" s="35"/>
      <c r="AO3439" s="35"/>
      <c r="AP3439" s="3"/>
      <c r="AQ3439" s="35"/>
      <c r="AR3439" s="3"/>
      <c r="AS3439" s="3"/>
      <c r="AT3439" s="6"/>
      <c r="AU3439" s="6"/>
      <c r="AV3439" s="6"/>
      <c r="AW3439" s="3"/>
      <c r="AX3439" s="3"/>
      <c r="AY3439" s="3"/>
      <c r="AZ3439" s="35"/>
      <c r="BA3439" s="3"/>
      <c r="BB3439" s="3"/>
      <c r="BC3439" s="3"/>
      <c r="BD3439" s="3"/>
      <c r="BE3439" s="3"/>
      <c r="BF3439" s="35"/>
      <c r="BG3439" s="3"/>
      <c r="BH3439" s="3"/>
      <c r="BI3439" s="3"/>
      <c r="BJ3439" s="3"/>
      <c r="BK3439" s="35"/>
      <c r="BL3439" s="35"/>
      <c r="BM3439" s="35"/>
      <c r="BN3439" s="3"/>
      <c r="BO3439" s="3"/>
      <c r="BP3439" s="3"/>
      <c r="BQ3439" s="3"/>
      <c r="BR3439" s="3"/>
      <c r="BS3439" s="3"/>
      <c r="BT3439" s="3"/>
      <c r="BU3439" s="3"/>
      <c r="BV3439" s="3"/>
      <c r="BW3439" s="3"/>
      <c r="BX3439" s="3"/>
      <c r="BY3439" s="3">
        <v>1975</v>
      </c>
      <c r="BZ3439" s="12" t="s">
        <v>2814</v>
      </c>
      <c r="CA3439" s="26" t="s">
        <v>2430</v>
      </c>
      <c r="CB3439" s="26" t="s">
        <v>3408</v>
      </c>
      <c r="CC3439" s="26" t="s">
        <v>2383</v>
      </c>
      <c r="CD3439" s="3"/>
      <c r="CE3439" s="3"/>
      <c r="CF3439" s="7"/>
      <c r="CU3439" s="1"/>
      <c r="CV3439" s="1"/>
      <c r="CW3439" s="1"/>
      <c r="DD3439" s="1"/>
      <c r="DF3439" s="1"/>
      <c r="DH3439"/>
      <c r="DJ3439" s="1"/>
      <c r="DP3439"/>
      <c r="DW3439" s="1"/>
      <c r="DX3439" s="1"/>
      <c r="DY3439" s="1"/>
      <c r="DZ3439" s="1"/>
      <c r="EA3439" s="1"/>
      <c r="EB3439" s="1"/>
      <c r="EC3439" s="1"/>
      <c r="EH3439"/>
      <c r="ER3439" s="1"/>
      <c r="ET3439" s="1"/>
      <c r="EV3439"/>
      <c r="EW3439"/>
      <c r="FH3439" s="1"/>
      <c r="FI3439" s="1"/>
      <c r="PD3439" s="2"/>
      <c r="PE3439" s="2"/>
      <c r="PF3439" s="2"/>
      <c r="PG3439" s="2"/>
      <c r="PH3439" s="2"/>
      <c r="PI3439" s="2"/>
      <c r="PJ3439" s="2"/>
      <c r="PK3439" s="2"/>
      <c r="PL3439" s="2"/>
      <c r="PM3439" s="2"/>
      <c r="PN3439" s="2"/>
      <c r="PO3439" s="2"/>
    </row>
    <row r="3440" spans="1:431" ht="98" hidden="1" x14ac:dyDescent="0.15">
      <c r="A3440" s="41" t="s">
        <v>3386</v>
      </c>
      <c r="B3440" s="3"/>
      <c r="C3440" s="34"/>
      <c r="D3440" s="34"/>
      <c r="E3440" s="3"/>
      <c r="F3440" s="6"/>
      <c r="G3440" s="6"/>
      <c r="H3440" s="6"/>
      <c r="I3440" s="3"/>
      <c r="J3440" s="6"/>
      <c r="K3440" s="3"/>
      <c r="L3440" s="3"/>
      <c r="M3440" s="3"/>
      <c r="N3440" s="6"/>
      <c r="O3440" s="3"/>
      <c r="P3440" s="6"/>
      <c r="Q3440" s="6"/>
      <c r="R3440" s="6"/>
      <c r="S3440" s="3"/>
      <c r="T3440" s="3"/>
      <c r="U3440" s="35"/>
      <c r="V3440" s="3"/>
      <c r="W3440" s="3"/>
      <c r="X3440" s="3"/>
      <c r="Y3440" s="6"/>
      <c r="Z3440" s="34"/>
      <c r="AA3440" s="34"/>
      <c r="AB3440" s="35"/>
      <c r="AC3440" s="34"/>
      <c r="AD3440" s="6"/>
      <c r="AE3440" s="3"/>
      <c r="AF3440" s="3"/>
      <c r="AG3440" s="6"/>
      <c r="AH3440" s="6"/>
      <c r="AI3440" s="3"/>
      <c r="AJ3440" s="3"/>
      <c r="AK3440" s="3"/>
      <c r="AL3440" s="3"/>
      <c r="AM3440" s="6"/>
      <c r="AN3440" s="35"/>
      <c r="AO3440" s="35"/>
      <c r="AP3440" s="3"/>
      <c r="AQ3440" s="35"/>
      <c r="AR3440" s="3"/>
      <c r="AS3440" s="3"/>
      <c r="AT3440" s="6"/>
      <c r="AU3440" s="6"/>
      <c r="AV3440" s="6"/>
      <c r="AW3440" s="3"/>
      <c r="AX3440" s="3"/>
      <c r="AY3440" s="3"/>
      <c r="AZ3440" s="35"/>
      <c r="BA3440" s="3"/>
      <c r="BB3440" s="3"/>
      <c r="BC3440" s="3"/>
      <c r="BD3440" s="3"/>
      <c r="BE3440" s="3"/>
      <c r="BF3440" s="35"/>
      <c r="BG3440" s="3"/>
      <c r="BH3440" s="3"/>
      <c r="BI3440" s="3"/>
      <c r="BJ3440" s="3"/>
      <c r="BK3440" s="35"/>
      <c r="BL3440" s="35"/>
      <c r="BM3440" s="35"/>
      <c r="BN3440" s="3"/>
      <c r="BO3440" s="3"/>
      <c r="BP3440" s="3"/>
      <c r="BQ3440" s="3"/>
      <c r="BR3440" s="3"/>
      <c r="BS3440" s="3"/>
      <c r="BT3440" s="3"/>
      <c r="BU3440" s="3"/>
      <c r="BV3440" s="3"/>
      <c r="BW3440" s="3"/>
      <c r="BX3440" s="3"/>
      <c r="BY3440" s="3">
        <v>1975</v>
      </c>
      <c r="BZ3440" s="12" t="s">
        <v>2814</v>
      </c>
      <c r="CA3440" s="26" t="s">
        <v>2430</v>
      </c>
      <c r="CB3440" s="26" t="s">
        <v>3408</v>
      </c>
      <c r="CC3440" s="26" t="s">
        <v>2383</v>
      </c>
      <c r="CD3440" s="3"/>
      <c r="CE3440" s="3"/>
      <c r="CF3440" s="7"/>
      <c r="CU3440" s="1"/>
      <c r="CV3440" s="1"/>
      <c r="CW3440" s="1"/>
      <c r="DD3440" s="1"/>
      <c r="DF3440" s="1"/>
      <c r="DH3440"/>
      <c r="DJ3440" s="1"/>
      <c r="DP3440"/>
      <c r="DW3440" s="1"/>
      <c r="DX3440" s="1"/>
      <c r="DY3440" s="1"/>
      <c r="DZ3440" s="1"/>
      <c r="EA3440" s="1"/>
      <c r="EB3440" s="1"/>
      <c r="EC3440" s="1"/>
      <c r="EH3440"/>
      <c r="ER3440" s="1"/>
      <c r="ET3440" s="1"/>
      <c r="EV3440"/>
      <c r="EW3440"/>
      <c r="FH3440" s="1"/>
      <c r="FI3440" s="1"/>
      <c r="PD3440" s="2"/>
      <c r="PE3440" s="2"/>
      <c r="PF3440" s="2"/>
      <c r="PG3440" s="2"/>
      <c r="PH3440" s="2"/>
      <c r="PI3440" s="2"/>
      <c r="PJ3440" s="2"/>
      <c r="PK3440" s="2"/>
      <c r="PL3440" s="2"/>
      <c r="PM3440" s="2"/>
      <c r="PN3440" s="2"/>
      <c r="PO3440" s="2"/>
    </row>
    <row r="3441" spans="1:431" ht="98" hidden="1" x14ac:dyDescent="0.15">
      <c r="A3441" s="41" t="s">
        <v>3387</v>
      </c>
      <c r="B3441" s="3"/>
      <c r="C3441" s="34"/>
      <c r="D3441" s="34"/>
      <c r="E3441" s="3"/>
      <c r="F3441" s="6"/>
      <c r="G3441" s="6"/>
      <c r="H3441" s="6"/>
      <c r="I3441" s="3"/>
      <c r="J3441" s="6"/>
      <c r="K3441" s="3"/>
      <c r="L3441" s="3"/>
      <c r="M3441" s="3"/>
      <c r="N3441" s="6"/>
      <c r="O3441" s="3"/>
      <c r="P3441" s="6"/>
      <c r="Q3441" s="6"/>
      <c r="R3441" s="6"/>
      <c r="S3441" s="3"/>
      <c r="T3441" s="3"/>
      <c r="U3441" s="35"/>
      <c r="V3441" s="3"/>
      <c r="W3441" s="3"/>
      <c r="X3441" s="3"/>
      <c r="Y3441" s="6"/>
      <c r="Z3441" s="34"/>
      <c r="AA3441" s="34"/>
      <c r="AB3441" s="35"/>
      <c r="AC3441" s="34"/>
      <c r="AD3441" s="6"/>
      <c r="AE3441" s="3"/>
      <c r="AF3441" s="3"/>
      <c r="AG3441" s="6"/>
      <c r="AH3441" s="6"/>
      <c r="AI3441" s="3"/>
      <c r="AJ3441" s="3"/>
      <c r="AK3441" s="3"/>
      <c r="AL3441" s="3"/>
      <c r="AM3441" s="6"/>
      <c r="AN3441" s="35"/>
      <c r="AO3441" s="35"/>
      <c r="AP3441" s="3"/>
      <c r="AQ3441" s="35"/>
      <c r="AR3441" s="3"/>
      <c r="AS3441" s="3"/>
      <c r="AT3441" s="6"/>
      <c r="AU3441" s="6"/>
      <c r="AV3441" s="6"/>
      <c r="AW3441" s="3"/>
      <c r="AX3441" s="3"/>
      <c r="AY3441" s="3"/>
      <c r="AZ3441" s="35"/>
      <c r="BA3441" s="3"/>
      <c r="BB3441" s="3"/>
      <c r="BC3441" s="3"/>
      <c r="BD3441" s="3"/>
      <c r="BE3441" s="3"/>
      <c r="BF3441" s="35"/>
      <c r="BG3441" s="3"/>
      <c r="BH3441" s="3"/>
      <c r="BI3441" s="3"/>
      <c r="BJ3441" s="3"/>
      <c r="BK3441" s="35"/>
      <c r="BL3441" s="35"/>
      <c r="BM3441" s="35"/>
      <c r="BN3441" s="3"/>
      <c r="BO3441" s="3"/>
      <c r="BP3441" s="3"/>
      <c r="BQ3441" s="3"/>
      <c r="BR3441" s="3"/>
      <c r="BS3441" s="3"/>
      <c r="BT3441" s="3"/>
      <c r="BU3441" s="3"/>
      <c r="BV3441" s="3"/>
      <c r="BW3441" s="3"/>
      <c r="BX3441" s="3"/>
      <c r="BY3441" s="3">
        <v>1975</v>
      </c>
      <c r="BZ3441" s="12" t="s">
        <v>2814</v>
      </c>
      <c r="CA3441" s="26" t="s">
        <v>2430</v>
      </c>
      <c r="CB3441" s="26" t="s">
        <v>3408</v>
      </c>
      <c r="CC3441" s="26" t="s">
        <v>2383</v>
      </c>
      <c r="CD3441" s="3"/>
      <c r="CE3441" s="3"/>
      <c r="CF3441" s="7"/>
      <c r="CU3441" s="1"/>
      <c r="CV3441" s="1"/>
      <c r="CW3441" s="1"/>
      <c r="DD3441" s="1"/>
      <c r="DF3441" s="1"/>
      <c r="DH3441"/>
      <c r="DJ3441" s="1"/>
      <c r="DP3441"/>
      <c r="DW3441" s="1"/>
      <c r="DX3441" s="1"/>
      <c r="DY3441" s="1"/>
      <c r="DZ3441" s="1"/>
      <c r="EA3441" s="1"/>
      <c r="EB3441" s="1"/>
      <c r="EC3441" s="1"/>
      <c r="EH3441"/>
      <c r="ER3441" s="1"/>
      <c r="ET3441" s="1"/>
      <c r="EV3441"/>
      <c r="EW3441"/>
      <c r="FH3441" s="1"/>
      <c r="FI3441" s="1"/>
      <c r="PD3441" s="2"/>
      <c r="PE3441" s="2"/>
      <c r="PF3441" s="2"/>
      <c r="PG3441" s="2"/>
      <c r="PH3441" s="2"/>
      <c r="PI3441" s="2"/>
      <c r="PJ3441" s="2"/>
      <c r="PK3441" s="2"/>
      <c r="PL3441" s="2"/>
      <c r="PM3441" s="2"/>
      <c r="PN3441" s="2"/>
      <c r="PO3441" s="2"/>
    </row>
    <row r="3442" spans="1:431" ht="98" hidden="1" x14ac:dyDescent="0.15">
      <c r="A3442" s="41" t="s">
        <v>3388</v>
      </c>
      <c r="B3442" s="3"/>
      <c r="C3442" s="34"/>
      <c r="D3442" s="34"/>
      <c r="E3442" s="3"/>
      <c r="F3442" s="6"/>
      <c r="G3442" s="6"/>
      <c r="H3442" s="6"/>
      <c r="I3442" s="3"/>
      <c r="J3442" s="6"/>
      <c r="K3442" s="3"/>
      <c r="L3442" s="3"/>
      <c r="M3442" s="3"/>
      <c r="N3442" s="6"/>
      <c r="O3442" s="3"/>
      <c r="P3442" s="6"/>
      <c r="Q3442" s="6"/>
      <c r="R3442" s="6"/>
      <c r="S3442" s="3"/>
      <c r="T3442" s="3"/>
      <c r="U3442" s="35"/>
      <c r="V3442" s="3"/>
      <c r="W3442" s="3"/>
      <c r="X3442" s="3"/>
      <c r="Y3442" s="6"/>
      <c r="Z3442" s="34"/>
      <c r="AA3442" s="34"/>
      <c r="AB3442" s="35"/>
      <c r="AC3442" s="34"/>
      <c r="AD3442" s="6"/>
      <c r="AE3442" s="3"/>
      <c r="AF3442" s="3"/>
      <c r="AG3442" s="6"/>
      <c r="AH3442" s="6"/>
      <c r="AI3442" s="3"/>
      <c r="AJ3442" s="3"/>
      <c r="AK3442" s="3"/>
      <c r="AL3442" s="3"/>
      <c r="AM3442" s="6"/>
      <c r="AN3442" s="35"/>
      <c r="AO3442" s="35"/>
      <c r="AP3442" s="3"/>
      <c r="AQ3442" s="35"/>
      <c r="AR3442" s="3"/>
      <c r="AS3442" s="3"/>
      <c r="AT3442" s="6"/>
      <c r="AU3442" s="6"/>
      <c r="AV3442" s="6"/>
      <c r="AW3442" s="3"/>
      <c r="AX3442" s="3"/>
      <c r="AY3442" s="3"/>
      <c r="AZ3442" s="35"/>
      <c r="BA3442" s="3"/>
      <c r="BB3442" s="3"/>
      <c r="BC3442" s="3"/>
      <c r="BD3442" s="3"/>
      <c r="BE3442" s="3"/>
      <c r="BF3442" s="35"/>
      <c r="BG3442" s="3"/>
      <c r="BH3442" s="3"/>
      <c r="BI3442" s="3"/>
      <c r="BJ3442" s="3"/>
      <c r="BK3442" s="35"/>
      <c r="BL3442" s="35"/>
      <c r="BM3442" s="35"/>
      <c r="BN3442" s="3"/>
      <c r="BO3442" s="3"/>
      <c r="BP3442" s="3"/>
      <c r="BQ3442" s="3"/>
      <c r="BR3442" s="3"/>
      <c r="BS3442" s="3"/>
      <c r="BT3442" s="3"/>
      <c r="BU3442" s="3"/>
      <c r="BV3442" s="3"/>
      <c r="BW3442" s="3"/>
      <c r="BX3442" s="3"/>
      <c r="BY3442" s="3">
        <v>1975</v>
      </c>
      <c r="BZ3442" s="12" t="s">
        <v>2814</v>
      </c>
      <c r="CA3442" s="26" t="s">
        <v>2430</v>
      </c>
      <c r="CB3442" s="26" t="s">
        <v>3408</v>
      </c>
      <c r="CC3442" s="26" t="s">
        <v>2383</v>
      </c>
      <c r="CD3442" s="3"/>
      <c r="CE3442" s="3"/>
      <c r="CF3442" s="7"/>
      <c r="CU3442" s="1"/>
      <c r="CV3442" s="1"/>
      <c r="CW3442" s="1"/>
      <c r="DD3442" s="1"/>
      <c r="DF3442" s="1"/>
      <c r="DH3442"/>
      <c r="DJ3442" s="1"/>
      <c r="DP3442"/>
      <c r="DW3442" s="1"/>
      <c r="DX3442" s="1"/>
      <c r="DY3442" s="1"/>
      <c r="DZ3442" s="1"/>
      <c r="EA3442" s="1"/>
      <c r="EB3442" s="1"/>
      <c r="EC3442" s="1"/>
      <c r="EH3442"/>
      <c r="ER3442" s="1"/>
      <c r="ET3442" s="1"/>
      <c r="EV3442"/>
      <c r="EW3442"/>
      <c r="FH3442" s="1"/>
      <c r="FI3442" s="1"/>
      <c r="PD3442" s="2"/>
      <c r="PE3442" s="2"/>
      <c r="PF3442" s="2"/>
      <c r="PG3442" s="2"/>
      <c r="PH3442" s="2"/>
      <c r="PI3442" s="2"/>
      <c r="PJ3442" s="2"/>
      <c r="PK3442" s="2"/>
      <c r="PL3442" s="2"/>
      <c r="PM3442" s="2"/>
      <c r="PN3442" s="2"/>
      <c r="PO3442" s="2"/>
    </row>
    <row r="3443" spans="1:431" ht="98" hidden="1" x14ac:dyDescent="0.15">
      <c r="A3443" s="41" t="s">
        <v>3389</v>
      </c>
      <c r="B3443" s="3"/>
      <c r="C3443" s="34"/>
      <c r="D3443" s="34"/>
      <c r="E3443" s="3"/>
      <c r="F3443" s="6"/>
      <c r="G3443" s="6"/>
      <c r="H3443" s="6"/>
      <c r="I3443" s="3"/>
      <c r="J3443" s="6"/>
      <c r="K3443" s="3"/>
      <c r="L3443" s="3"/>
      <c r="M3443" s="3"/>
      <c r="N3443" s="6"/>
      <c r="O3443" s="3"/>
      <c r="P3443" s="6"/>
      <c r="Q3443" s="6"/>
      <c r="R3443" s="6"/>
      <c r="S3443" s="3"/>
      <c r="T3443" s="3"/>
      <c r="U3443" s="35"/>
      <c r="V3443" s="3"/>
      <c r="W3443" s="3"/>
      <c r="X3443" s="3"/>
      <c r="Y3443" s="6"/>
      <c r="Z3443" s="34"/>
      <c r="AA3443" s="34"/>
      <c r="AB3443" s="35"/>
      <c r="AC3443" s="34"/>
      <c r="AD3443" s="6"/>
      <c r="AE3443" s="3"/>
      <c r="AF3443" s="3"/>
      <c r="AG3443" s="6"/>
      <c r="AH3443" s="6"/>
      <c r="AI3443" s="3"/>
      <c r="AJ3443" s="3"/>
      <c r="AK3443" s="3"/>
      <c r="AL3443" s="3"/>
      <c r="AM3443" s="6"/>
      <c r="AN3443" s="35"/>
      <c r="AO3443" s="35"/>
      <c r="AP3443" s="3"/>
      <c r="AQ3443" s="35"/>
      <c r="AR3443" s="3"/>
      <c r="AS3443" s="3"/>
      <c r="AT3443" s="6"/>
      <c r="AU3443" s="6"/>
      <c r="AV3443" s="6"/>
      <c r="AW3443" s="3"/>
      <c r="AX3443" s="3"/>
      <c r="AY3443" s="3"/>
      <c r="AZ3443" s="35"/>
      <c r="BA3443" s="3"/>
      <c r="BB3443" s="3"/>
      <c r="BC3443" s="3"/>
      <c r="BD3443" s="3"/>
      <c r="BE3443" s="3"/>
      <c r="BF3443" s="35"/>
      <c r="BG3443" s="3"/>
      <c r="BH3443" s="3"/>
      <c r="BI3443" s="3"/>
      <c r="BJ3443" s="3"/>
      <c r="BK3443" s="35"/>
      <c r="BL3443" s="35"/>
      <c r="BM3443" s="35"/>
      <c r="BN3443" s="3"/>
      <c r="BO3443" s="3"/>
      <c r="BP3443" s="3"/>
      <c r="BQ3443" s="3"/>
      <c r="BR3443" s="3"/>
      <c r="BS3443" s="3"/>
      <c r="BT3443" s="3"/>
      <c r="BU3443" s="3"/>
      <c r="BV3443" s="3"/>
      <c r="BW3443" s="3"/>
      <c r="BX3443" s="3"/>
      <c r="BY3443" s="3">
        <v>1975</v>
      </c>
      <c r="BZ3443" s="12" t="s">
        <v>2814</v>
      </c>
      <c r="CA3443" s="26" t="s">
        <v>2430</v>
      </c>
      <c r="CB3443" s="26" t="s">
        <v>3408</v>
      </c>
      <c r="CC3443" s="26" t="s">
        <v>2383</v>
      </c>
      <c r="CD3443" s="3"/>
      <c r="CE3443" s="3"/>
      <c r="CF3443" s="7"/>
      <c r="CU3443" s="1"/>
      <c r="CV3443" s="1"/>
      <c r="CW3443" s="1"/>
      <c r="DD3443" s="1"/>
      <c r="DF3443" s="1"/>
      <c r="DH3443"/>
      <c r="DJ3443" s="1"/>
      <c r="DP3443"/>
      <c r="DW3443" s="1"/>
      <c r="DX3443" s="1"/>
      <c r="DY3443" s="1"/>
      <c r="DZ3443" s="1"/>
      <c r="EA3443" s="1"/>
      <c r="EB3443" s="1"/>
      <c r="EC3443" s="1"/>
      <c r="EH3443"/>
      <c r="ER3443" s="1"/>
      <c r="ET3443" s="1"/>
      <c r="EV3443"/>
      <c r="EW3443"/>
      <c r="FH3443" s="1"/>
      <c r="FI3443" s="1"/>
      <c r="PD3443" s="2"/>
      <c r="PE3443" s="2"/>
      <c r="PF3443" s="2"/>
      <c r="PG3443" s="2"/>
      <c r="PH3443" s="2"/>
      <c r="PI3443" s="2"/>
      <c r="PJ3443" s="2"/>
      <c r="PK3443" s="2"/>
      <c r="PL3443" s="2"/>
      <c r="PM3443" s="2"/>
      <c r="PN3443" s="2"/>
      <c r="PO3443" s="2"/>
    </row>
    <row r="3444" spans="1:431" ht="98" hidden="1" x14ac:dyDescent="0.15">
      <c r="A3444" s="41" t="s">
        <v>3390</v>
      </c>
      <c r="B3444" s="3"/>
      <c r="C3444" s="34"/>
      <c r="D3444" s="34"/>
      <c r="E3444" s="3"/>
      <c r="F3444" s="6"/>
      <c r="G3444" s="6"/>
      <c r="H3444" s="6"/>
      <c r="I3444" s="3"/>
      <c r="J3444" s="6"/>
      <c r="K3444" s="3"/>
      <c r="L3444" s="3"/>
      <c r="M3444" s="3"/>
      <c r="N3444" s="6"/>
      <c r="O3444" s="3"/>
      <c r="P3444" s="6"/>
      <c r="Q3444" s="6"/>
      <c r="R3444" s="6"/>
      <c r="S3444" s="3"/>
      <c r="T3444" s="3"/>
      <c r="U3444" s="35"/>
      <c r="V3444" s="3"/>
      <c r="W3444" s="3"/>
      <c r="X3444" s="3"/>
      <c r="Y3444" s="6"/>
      <c r="Z3444" s="34"/>
      <c r="AA3444" s="34"/>
      <c r="AB3444" s="35"/>
      <c r="AC3444" s="34"/>
      <c r="AD3444" s="6"/>
      <c r="AE3444" s="3"/>
      <c r="AF3444" s="3"/>
      <c r="AG3444" s="6"/>
      <c r="AH3444" s="6"/>
      <c r="AI3444" s="3"/>
      <c r="AJ3444" s="3"/>
      <c r="AK3444" s="3"/>
      <c r="AL3444" s="3"/>
      <c r="AM3444" s="6"/>
      <c r="AN3444" s="35"/>
      <c r="AO3444" s="35"/>
      <c r="AP3444" s="3"/>
      <c r="AQ3444" s="35"/>
      <c r="AR3444" s="3"/>
      <c r="AS3444" s="3"/>
      <c r="AT3444" s="6"/>
      <c r="AU3444" s="6"/>
      <c r="AV3444" s="6"/>
      <c r="AW3444" s="3"/>
      <c r="AX3444" s="3"/>
      <c r="AY3444" s="3"/>
      <c r="AZ3444" s="35"/>
      <c r="BA3444" s="3"/>
      <c r="BB3444" s="3"/>
      <c r="BC3444" s="3"/>
      <c r="BD3444" s="3"/>
      <c r="BE3444" s="3"/>
      <c r="BF3444" s="35"/>
      <c r="BG3444" s="3"/>
      <c r="BH3444" s="3"/>
      <c r="BI3444" s="3"/>
      <c r="BJ3444" s="3"/>
      <c r="BK3444" s="35"/>
      <c r="BL3444" s="35"/>
      <c r="BM3444" s="35"/>
      <c r="BN3444" s="3"/>
      <c r="BO3444" s="3"/>
      <c r="BP3444" s="3"/>
      <c r="BQ3444" s="3"/>
      <c r="BR3444" s="3"/>
      <c r="BS3444" s="3"/>
      <c r="BT3444" s="3"/>
      <c r="BU3444" s="3"/>
      <c r="BV3444" s="3"/>
      <c r="BW3444" s="3"/>
      <c r="BX3444" s="3"/>
      <c r="BY3444" s="3">
        <v>1975</v>
      </c>
      <c r="BZ3444" s="12" t="s">
        <v>2814</v>
      </c>
      <c r="CA3444" s="26" t="s">
        <v>2430</v>
      </c>
      <c r="CB3444" s="26" t="s">
        <v>3408</v>
      </c>
      <c r="CC3444" s="26" t="s">
        <v>2383</v>
      </c>
      <c r="CD3444" s="3"/>
      <c r="CE3444" s="3"/>
      <c r="CF3444" s="7"/>
      <c r="CU3444" s="1"/>
      <c r="CV3444" s="1"/>
      <c r="CW3444" s="1"/>
      <c r="DD3444" s="1"/>
      <c r="DF3444" s="1"/>
      <c r="DH3444"/>
      <c r="DJ3444" s="1"/>
      <c r="DP3444"/>
      <c r="DW3444" s="1"/>
      <c r="DX3444" s="1"/>
      <c r="DY3444" s="1"/>
      <c r="DZ3444" s="1"/>
      <c r="EA3444" s="1"/>
      <c r="EB3444" s="1"/>
      <c r="EC3444" s="1"/>
      <c r="EH3444"/>
      <c r="ER3444" s="1"/>
      <c r="ET3444" s="1"/>
      <c r="EV3444"/>
      <c r="EW3444"/>
      <c r="FH3444" s="1"/>
      <c r="FI3444" s="1"/>
      <c r="PD3444" s="2"/>
      <c r="PE3444" s="2"/>
      <c r="PF3444" s="2"/>
      <c r="PG3444" s="2"/>
      <c r="PH3444" s="2"/>
      <c r="PI3444" s="2"/>
      <c r="PJ3444" s="2"/>
      <c r="PK3444" s="2"/>
      <c r="PL3444" s="2"/>
      <c r="PM3444" s="2"/>
      <c r="PN3444" s="2"/>
      <c r="PO3444" s="2"/>
    </row>
    <row r="3445" spans="1:431" ht="98" hidden="1" x14ac:dyDescent="0.15">
      <c r="A3445" s="41" t="s">
        <v>3391</v>
      </c>
      <c r="B3445" s="3"/>
      <c r="C3445" s="34"/>
      <c r="D3445" s="34"/>
      <c r="E3445" s="3"/>
      <c r="F3445" s="6"/>
      <c r="G3445" s="6"/>
      <c r="H3445" s="6"/>
      <c r="I3445" s="3"/>
      <c r="J3445" s="6"/>
      <c r="K3445" s="3"/>
      <c r="L3445" s="3"/>
      <c r="M3445" s="3"/>
      <c r="N3445" s="6"/>
      <c r="O3445" s="3"/>
      <c r="P3445" s="6"/>
      <c r="Q3445" s="6"/>
      <c r="R3445" s="6"/>
      <c r="S3445" s="3"/>
      <c r="T3445" s="3"/>
      <c r="U3445" s="35"/>
      <c r="V3445" s="3"/>
      <c r="W3445" s="3"/>
      <c r="X3445" s="3"/>
      <c r="Y3445" s="6"/>
      <c r="Z3445" s="34"/>
      <c r="AA3445" s="34"/>
      <c r="AB3445" s="35"/>
      <c r="AC3445" s="34"/>
      <c r="AD3445" s="6"/>
      <c r="AE3445" s="3"/>
      <c r="AF3445" s="3"/>
      <c r="AG3445" s="6"/>
      <c r="AH3445" s="6"/>
      <c r="AI3445" s="3"/>
      <c r="AJ3445" s="3"/>
      <c r="AK3445" s="3"/>
      <c r="AL3445" s="3"/>
      <c r="AM3445" s="6"/>
      <c r="AN3445" s="35"/>
      <c r="AO3445" s="35"/>
      <c r="AP3445" s="3"/>
      <c r="AQ3445" s="35"/>
      <c r="AR3445" s="3"/>
      <c r="AS3445" s="3"/>
      <c r="AT3445" s="6"/>
      <c r="AU3445" s="6"/>
      <c r="AV3445" s="6"/>
      <c r="AW3445" s="3"/>
      <c r="AX3445" s="3"/>
      <c r="AY3445" s="3"/>
      <c r="AZ3445" s="35"/>
      <c r="BA3445" s="3"/>
      <c r="BB3445" s="3"/>
      <c r="BC3445" s="3"/>
      <c r="BD3445" s="3"/>
      <c r="BE3445" s="3"/>
      <c r="BF3445" s="35"/>
      <c r="BG3445" s="3"/>
      <c r="BH3445" s="3"/>
      <c r="BI3445" s="3"/>
      <c r="BJ3445" s="3"/>
      <c r="BK3445" s="35"/>
      <c r="BL3445" s="35"/>
      <c r="BM3445" s="35"/>
      <c r="BN3445" s="3"/>
      <c r="BO3445" s="3"/>
      <c r="BP3445" s="3"/>
      <c r="BQ3445" s="3"/>
      <c r="BR3445" s="3"/>
      <c r="BS3445" s="3"/>
      <c r="BT3445" s="3"/>
      <c r="BU3445" s="3"/>
      <c r="BV3445" s="3"/>
      <c r="BW3445" s="3"/>
      <c r="BX3445" s="3"/>
      <c r="BY3445" s="3">
        <v>1975</v>
      </c>
      <c r="BZ3445" s="12" t="s">
        <v>2814</v>
      </c>
      <c r="CA3445" s="26" t="s">
        <v>2430</v>
      </c>
      <c r="CB3445" s="26" t="s">
        <v>3408</v>
      </c>
      <c r="CC3445" s="26" t="s">
        <v>2383</v>
      </c>
      <c r="CD3445" s="3"/>
      <c r="CE3445" s="3"/>
      <c r="CF3445" s="7"/>
      <c r="CU3445" s="1"/>
      <c r="CV3445" s="1"/>
      <c r="CW3445" s="1"/>
      <c r="DD3445" s="1"/>
      <c r="DF3445" s="1"/>
      <c r="DH3445"/>
      <c r="DJ3445" s="1"/>
      <c r="DP3445"/>
      <c r="DW3445" s="1"/>
      <c r="DX3445" s="1"/>
      <c r="DY3445" s="1"/>
      <c r="DZ3445" s="1"/>
      <c r="EA3445" s="1"/>
      <c r="EB3445" s="1"/>
      <c r="EC3445" s="1"/>
      <c r="EH3445"/>
      <c r="ER3445" s="1"/>
      <c r="ET3445" s="1"/>
      <c r="EV3445"/>
      <c r="EW3445"/>
      <c r="FH3445" s="1"/>
      <c r="FI3445" s="1"/>
      <c r="PD3445" s="2"/>
      <c r="PE3445" s="2"/>
      <c r="PF3445" s="2"/>
      <c r="PG3445" s="2"/>
      <c r="PH3445" s="2"/>
      <c r="PI3445" s="2"/>
      <c r="PJ3445" s="2"/>
      <c r="PK3445" s="2"/>
      <c r="PL3445" s="2"/>
      <c r="PM3445" s="2"/>
      <c r="PN3445" s="2"/>
      <c r="PO3445" s="2"/>
    </row>
    <row r="3446" spans="1:431" ht="98" hidden="1" x14ac:dyDescent="0.15">
      <c r="A3446" s="41" t="s">
        <v>3392</v>
      </c>
      <c r="B3446" s="3"/>
      <c r="C3446" s="34"/>
      <c r="D3446" s="34"/>
      <c r="E3446" s="3"/>
      <c r="F3446" s="6"/>
      <c r="G3446" s="6"/>
      <c r="H3446" s="6"/>
      <c r="I3446" s="3"/>
      <c r="J3446" s="6"/>
      <c r="K3446" s="3"/>
      <c r="L3446" s="3"/>
      <c r="M3446" s="3"/>
      <c r="N3446" s="6"/>
      <c r="O3446" s="3"/>
      <c r="P3446" s="6"/>
      <c r="Q3446" s="6"/>
      <c r="R3446" s="6"/>
      <c r="S3446" s="3"/>
      <c r="T3446" s="3"/>
      <c r="U3446" s="35"/>
      <c r="V3446" s="3"/>
      <c r="W3446" s="3"/>
      <c r="X3446" s="3"/>
      <c r="Y3446" s="6"/>
      <c r="Z3446" s="34"/>
      <c r="AA3446" s="34"/>
      <c r="AB3446" s="35"/>
      <c r="AC3446" s="34"/>
      <c r="AD3446" s="6"/>
      <c r="AE3446" s="3"/>
      <c r="AF3446" s="3"/>
      <c r="AG3446" s="6"/>
      <c r="AH3446" s="6"/>
      <c r="AI3446" s="3"/>
      <c r="AJ3446" s="3"/>
      <c r="AK3446" s="3"/>
      <c r="AL3446" s="3"/>
      <c r="AM3446" s="6"/>
      <c r="AN3446" s="35"/>
      <c r="AO3446" s="35"/>
      <c r="AP3446" s="3"/>
      <c r="AQ3446" s="35"/>
      <c r="AR3446" s="3"/>
      <c r="AS3446" s="3"/>
      <c r="AT3446" s="6"/>
      <c r="AU3446" s="6"/>
      <c r="AV3446" s="6"/>
      <c r="AW3446" s="3"/>
      <c r="AX3446" s="3"/>
      <c r="AY3446" s="3"/>
      <c r="AZ3446" s="35"/>
      <c r="BA3446" s="3"/>
      <c r="BB3446" s="3"/>
      <c r="BC3446" s="3"/>
      <c r="BD3446" s="3"/>
      <c r="BE3446" s="3"/>
      <c r="BF3446" s="35"/>
      <c r="BG3446" s="3"/>
      <c r="BH3446" s="3"/>
      <c r="BI3446" s="3"/>
      <c r="BJ3446" s="3"/>
      <c r="BK3446" s="35"/>
      <c r="BL3446" s="35"/>
      <c r="BM3446" s="35"/>
      <c r="BN3446" s="3"/>
      <c r="BO3446" s="3"/>
      <c r="BP3446" s="3"/>
      <c r="BQ3446" s="3"/>
      <c r="BR3446" s="3"/>
      <c r="BS3446" s="3"/>
      <c r="BT3446" s="3"/>
      <c r="BU3446" s="3"/>
      <c r="BV3446" s="3"/>
      <c r="BW3446" s="3"/>
      <c r="BX3446" s="3"/>
      <c r="BY3446" s="3">
        <v>1975</v>
      </c>
      <c r="BZ3446" s="12" t="s">
        <v>2814</v>
      </c>
      <c r="CA3446" s="26" t="s">
        <v>2430</v>
      </c>
      <c r="CB3446" s="26" t="s">
        <v>3408</v>
      </c>
      <c r="CC3446" s="26" t="s">
        <v>2383</v>
      </c>
      <c r="CD3446" s="3"/>
      <c r="CE3446" s="3"/>
      <c r="CF3446" s="7"/>
      <c r="CU3446" s="1"/>
      <c r="CV3446" s="1"/>
      <c r="CW3446" s="1"/>
      <c r="DD3446" s="1"/>
      <c r="DF3446" s="1"/>
      <c r="DH3446"/>
      <c r="DJ3446" s="1"/>
      <c r="DP3446"/>
      <c r="DW3446" s="1"/>
      <c r="DX3446" s="1"/>
      <c r="DY3446" s="1"/>
      <c r="DZ3446" s="1"/>
      <c r="EA3446" s="1"/>
      <c r="EB3446" s="1"/>
      <c r="EC3446" s="1"/>
      <c r="EH3446"/>
      <c r="ER3446" s="1"/>
      <c r="ET3446" s="1"/>
      <c r="EV3446"/>
      <c r="EW3446"/>
      <c r="FH3446" s="1"/>
      <c r="FI3446" s="1"/>
      <c r="PD3446" s="2"/>
      <c r="PE3446" s="2"/>
      <c r="PF3446" s="2"/>
      <c r="PG3446" s="2"/>
      <c r="PH3446" s="2"/>
      <c r="PI3446" s="2"/>
      <c r="PJ3446" s="2"/>
      <c r="PK3446" s="2"/>
      <c r="PL3446" s="2"/>
      <c r="PM3446" s="2"/>
      <c r="PN3446" s="2"/>
      <c r="PO3446" s="2"/>
    </row>
    <row r="3447" spans="1:431" ht="98" hidden="1" x14ac:dyDescent="0.15">
      <c r="A3447" s="41" t="s">
        <v>3393</v>
      </c>
      <c r="B3447" s="3"/>
      <c r="C3447" s="34"/>
      <c r="D3447" s="34"/>
      <c r="E3447" s="3"/>
      <c r="F3447" s="6"/>
      <c r="G3447" s="6"/>
      <c r="H3447" s="6"/>
      <c r="I3447" s="3"/>
      <c r="J3447" s="6"/>
      <c r="K3447" s="3"/>
      <c r="L3447" s="3"/>
      <c r="M3447" s="3"/>
      <c r="N3447" s="6"/>
      <c r="O3447" s="3"/>
      <c r="P3447" s="6"/>
      <c r="Q3447" s="6"/>
      <c r="R3447" s="6"/>
      <c r="S3447" s="3"/>
      <c r="T3447" s="3"/>
      <c r="U3447" s="35"/>
      <c r="V3447" s="3"/>
      <c r="W3447" s="3"/>
      <c r="X3447" s="3"/>
      <c r="Y3447" s="6"/>
      <c r="Z3447" s="34"/>
      <c r="AA3447" s="34"/>
      <c r="AB3447" s="35"/>
      <c r="AC3447" s="34"/>
      <c r="AD3447" s="6"/>
      <c r="AE3447" s="3"/>
      <c r="AF3447" s="3"/>
      <c r="AG3447" s="6"/>
      <c r="AH3447" s="6"/>
      <c r="AI3447" s="3"/>
      <c r="AJ3447" s="3"/>
      <c r="AK3447" s="3"/>
      <c r="AL3447" s="3"/>
      <c r="AM3447" s="6"/>
      <c r="AN3447" s="35"/>
      <c r="AO3447" s="35"/>
      <c r="AP3447" s="3"/>
      <c r="AQ3447" s="35"/>
      <c r="AR3447" s="3"/>
      <c r="AS3447" s="3"/>
      <c r="AT3447" s="6"/>
      <c r="AU3447" s="6"/>
      <c r="AV3447" s="6"/>
      <c r="AW3447" s="3"/>
      <c r="AX3447" s="3"/>
      <c r="AY3447" s="3"/>
      <c r="AZ3447" s="35"/>
      <c r="BA3447" s="3"/>
      <c r="BB3447" s="3"/>
      <c r="BC3447" s="3"/>
      <c r="BD3447" s="3"/>
      <c r="BE3447" s="3"/>
      <c r="BF3447" s="35"/>
      <c r="BG3447" s="3"/>
      <c r="BH3447" s="3"/>
      <c r="BI3447" s="3"/>
      <c r="BJ3447" s="3"/>
      <c r="BK3447" s="35"/>
      <c r="BL3447" s="35"/>
      <c r="BM3447" s="35"/>
      <c r="BN3447" s="3"/>
      <c r="BO3447" s="3"/>
      <c r="BP3447" s="3"/>
      <c r="BQ3447" s="3"/>
      <c r="BR3447" s="3"/>
      <c r="BS3447" s="3"/>
      <c r="BT3447" s="3"/>
      <c r="BU3447" s="3"/>
      <c r="BV3447" s="3"/>
      <c r="BW3447" s="3"/>
      <c r="BX3447" s="3"/>
      <c r="BY3447" s="3">
        <v>1975</v>
      </c>
      <c r="BZ3447" s="12" t="s">
        <v>2814</v>
      </c>
      <c r="CA3447" s="26" t="s">
        <v>2430</v>
      </c>
      <c r="CB3447" s="26" t="s">
        <v>3408</v>
      </c>
      <c r="CC3447" s="26" t="s">
        <v>2383</v>
      </c>
      <c r="CD3447" s="3"/>
      <c r="CE3447" s="3"/>
      <c r="CF3447" s="7"/>
      <c r="CU3447" s="1"/>
      <c r="CV3447" s="1"/>
      <c r="CW3447" s="1"/>
      <c r="DD3447" s="1"/>
      <c r="DF3447" s="1"/>
      <c r="DH3447"/>
      <c r="DJ3447" s="1"/>
      <c r="DP3447"/>
      <c r="DW3447" s="1"/>
      <c r="DX3447" s="1"/>
      <c r="DY3447" s="1"/>
      <c r="DZ3447" s="1"/>
      <c r="EA3447" s="1"/>
      <c r="EB3447" s="1"/>
      <c r="EC3447" s="1"/>
      <c r="EH3447"/>
      <c r="ER3447" s="1"/>
      <c r="ET3447" s="1"/>
      <c r="EV3447"/>
      <c r="EW3447"/>
      <c r="FH3447" s="1"/>
      <c r="FI3447" s="1"/>
      <c r="PD3447" s="2"/>
      <c r="PE3447" s="2"/>
      <c r="PF3447" s="2"/>
      <c r="PG3447" s="2"/>
      <c r="PH3447" s="2"/>
      <c r="PI3447" s="2"/>
      <c r="PJ3447" s="2"/>
      <c r="PK3447" s="2"/>
      <c r="PL3447" s="2"/>
      <c r="PM3447" s="2"/>
      <c r="PN3447" s="2"/>
      <c r="PO3447" s="2"/>
    </row>
    <row r="3448" spans="1:431" ht="98" hidden="1" x14ac:dyDescent="0.15">
      <c r="A3448" s="41" t="s">
        <v>3394</v>
      </c>
      <c r="B3448" s="3"/>
      <c r="C3448" s="34"/>
      <c r="D3448" s="34"/>
      <c r="E3448" s="3"/>
      <c r="F3448" s="6"/>
      <c r="G3448" s="6"/>
      <c r="H3448" s="6"/>
      <c r="I3448" s="3"/>
      <c r="J3448" s="6"/>
      <c r="K3448" s="3"/>
      <c r="L3448" s="3"/>
      <c r="M3448" s="3"/>
      <c r="N3448" s="6"/>
      <c r="O3448" s="3"/>
      <c r="P3448" s="6"/>
      <c r="Q3448" s="6"/>
      <c r="R3448" s="6"/>
      <c r="S3448" s="3"/>
      <c r="T3448" s="3"/>
      <c r="U3448" s="35"/>
      <c r="V3448" s="3"/>
      <c r="W3448" s="3"/>
      <c r="X3448" s="3"/>
      <c r="Y3448" s="6"/>
      <c r="Z3448" s="34"/>
      <c r="AA3448" s="34"/>
      <c r="AB3448" s="35"/>
      <c r="AC3448" s="34"/>
      <c r="AD3448" s="6"/>
      <c r="AE3448" s="3"/>
      <c r="AF3448" s="3"/>
      <c r="AG3448" s="6"/>
      <c r="AH3448" s="6"/>
      <c r="AI3448" s="3"/>
      <c r="AJ3448" s="3"/>
      <c r="AK3448" s="3"/>
      <c r="AL3448" s="3"/>
      <c r="AM3448" s="6"/>
      <c r="AN3448" s="35"/>
      <c r="AO3448" s="35"/>
      <c r="AP3448" s="3"/>
      <c r="AQ3448" s="35"/>
      <c r="AR3448" s="3"/>
      <c r="AS3448" s="3"/>
      <c r="AT3448" s="6"/>
      <c r="AU3448" s="6"/>
      <c r="AV3448" s="6"/>
      <c r="AW3448" s="3"/>
      <c r="AX3448" s="3"/>
      <c r="AY3448" s="3"/>
      <c r="AZ3448" s="35"/>
      <c r="BA3448" s="3"/>
      <c r="BB3448" s="3"/>
      <c r="BC3448" s="3"/>
      <c r="BD3448" s="3"/>
      <c r="BE3448" s="3"/>
      <c r="BF3448" s="35"/>
      <c r="BG3448" s="3"/>
      <c r="BH3448" s="3"/>
      <c r="BI3448" s="3"/>
      <c r="BJ3448" s="3"/>
      <c r="BK3448" s="35"/>
      <c r="BL3448" s="35"/>
      <c r="BM3448" s="35"/>
      <c r="BN3448" s="3"/>
      <c r="BO3448" s="3"/>
      <c r="BP3448" s="3"/>
      <c r="BQ3448" s="3"/>
      <c r="BR3448" s="3"/>
      <c r="BS3448" s="3"/>
      <c r="BT3448" s="3"/>
      <c r="BU3448" s="3"/>
      <c r="BV3448" s="3"/>
      <c r="BW3448" s="3"/>
      <c r="BX3448" s="3"/>
      <c r="BY3448" s="3">
        <v>1975</v>
      </c>
      <c r="BZ3448" s="12" t="s">
        <v>2814</v>
      </c>
      <c r="CA3448" s="26" t="s">
        <v>2430</v>
      </c>
      <c r="CB3448" s="26" t="s">
        <v>3408</v>
      </c>
      <c r="CC3448" s="26" t="s">
        <v>2383</v>
      </c>
      <c r="CD3448" s="3"/>
      <c r="CE3448" s="3"/>
      <c r="CF3448" s="7"/>
      <c r="CU3448" s="1"/>
      <c r="CV3448" s="1"/>
      <c r="CW3448" s="1"/>
      <c r="DD3448" s="1"/>
      <c r="DF3448" s="1"/>
      <c r="DH3448"/>
      <c r="DJ3448" s="1"/>
      <c r="DP3448"/>
      <c r="DW3448" s="1"/>
      <c r="DX3448" s="1"/>
      <c r="DY3448" s="1"/>
      <c r="DZ3448" s="1"/>
      <c r="EA3448" s="1"/>
      <c r="EB3448" s="1"/>
      <c r="EC3448" s="1"/>
      <c r="EH3448"/>
      <c r="ER3448" s="1"/>
      <c r="ET3448" s="1"/>
      <c r="EV3448"/>
      <c r="EW3448"/>
      <c r="FH3448" s="1"/>
      <c r="FI3448" s="1"/>
      <c r="PD3448" s="2"/>
      <c r="PE3448" s="2"/>
      <c r="PF3448" s="2"/>
      <c r="PG3448" s="2"/>
      <c r="PH3448" s="2"/>
      <c r="PI3448" s="2"/>
      <c r="PJ3448" s="2"/>
      <c r="PK3448" s="2"/>
      <c r="PL3448" s="2"/>
      <c r="PM3448" s="2"/>
      <c r="PN3448" s="2"/>
      <c r="PO3448" s="2"/>
    </row>
    <row r="3449" spans="1:431" ht="98" hidden="1" x14ac:dyDescent="0.15">
      <c r="A3449" s="41" t="s">
        <v>3395</v>
      </c>
      <c r="B3449" s="3"/>
      <c r="C3449" s="34"/>
      <c r="D3449" s="34"/>
      <c r="E3449" s="3"/>
      <c r="F3449" s="6"/>
      <c r="G3449" s="6"/>
      <c r="H3449" s="6"/>
      <c r="I3449" s="3"/>
      <c r="J3449" s="6"/>
      <c r="K3449" s="3"/>
      <c r="L3449" s="3"/>
      <c r="M3449" s="3"/>
      <c r="N3449" s="6"/>
      <c r="O3449" s="3"/>
      <c r="P3449" s="6"/>
      <c r="Q3449" s="6"/>
      <c r="R3449" s="6"/>
      <c r="S3449" s="3"/>
      <c r="T3449" s="3"/>
      <c r="U3449" s="35"/>
      <c r="V3449" s="3"/>
      <c r="W3449" s="3"/>
      <c r="X3449" s="3"/>
      <c r="Y3449" s="6"/>
      <c r="Z3449" s="34"/>
      <c r="AA3449" s="34"/>
      <c r="AB3449" s="35"/>
      <c r="AC3449" s="34"/>
      <c r="AD3449" s="6"/>
      <c r="AE3449" s="3"/>
      <c r="AF3449" s="3"/>
      <c r="AG3449" s="6"/>
      <c r="AH3449" s="6"/>
      <c r="AI3449" s="3"/>
      <c r="AJ3449" s="3"/>
      <c r="AK3449" s="3"/>
      <c r="AL3449" s="3"/>
      <c r="AM3449" s="6"/>
      <c r="AN3449" s="35"/>
      <c r="AO3449" s="35"/>
      <c r="AP3449" s="3"/>
      <c r="AQ3449" s="35"/>
      <c r="AR3449" s="3"/>
      <c r="AS3449" s="3"/>
      <c r="AT3449" s="6"/>
      <c r="AU3449" s="6"/>
      <c r="AV3449" s="6"/>
      <c r="AW3449" s="3"/>
      <c r="AX3449" s="3"/>
      <c r="AY3449" s="3"/>
      <c r="AZ3449" s="35"/>
      <c r="BA3449" s="3"/>
      <c r="BB3449" s="3"/>
      <c r="BC3449" s="3"/>
      <c r="BD3449" s="3"/>
      <c r="BE3449" s="3"/>
      <c r="BF3449" s="35"/>
      <c r="BG3449" s="3"/>
      <c r="BH3449" s="3"/>
      <c r="BI3449" s="3"/>
      <c r="BJ3449" s="3"/>
      <c r="BK3449" s="35"/>
      <c r="BL3449" s="35"/>
      <c r="BM3449" s="35"/>
      <c r="BN3449" s="3"/>
      <c r="BO3449" s="3"/>
      <c r="BP3449" s="3"/>
      <c r="BQ3449" s="3"/>
      <c r="BR3449" s="3"/>
      <c r="BS3449" s="3"/>
      <c r="BT3449" s="3"/>
      <c r="BU3449" s="3"/>
      <c r="BV3449" s="3"/>
      <c r="BW3449" s="3"/>
      <c r="BX3449" s="3"/>
      <c r="BY3449" s="3">
        <v>1975</v>
      </c>
      <c r="BZ3449" s="12" t="s">
        <v>2814</v>
      </c>
      <c r="CA3449" s="26" t="s">
        <v>2430</v>
      </c>
      <c r="CB3449" s="26" t="s">
        <v>3408</v>
      </c>
      <c r="CC3449" s="26" t="s">
        <v>2383</v>
      </c>
      <c r="CD3449" s="3"/>
      <c r="CE3449" s="3"/>
      <c r="CF3449" s="7"/>
      <c r="CU3449" s="1"/>
      <c r="CV3449" s="1"/>
      <c r="CW3449" s="1"/>
      <c r="DD3449" s="1"/>
      <c r="DF3449" s="1"/>
      <c r="DH3449"/>
      <c r="DJ3449" s="1"/>
      <c r="DP3449"/>
      <c r="DW3449" s="1"/>
      <c r="DX3449" s="1"/>
      <c r="DY3449" s="1"/>
      <c r="DZ3449" s="1"/>
      <c r="EA3449" s="1"/>
      <c r="EB3449" s="1"/>
      <c r="EC3449" s="1"/>
      <c r="EH3449"/>
      <c r="ER3449" s="1"/>
      <c r="ET3449" s="1"/>
      <c r="EV3449"/>
      <c r="EW3449"/>
      <c r="FH3449" s="1"/>
      <c r="FI3449" s="1"/>
      <c r="PD3449" s="2"/>
      <c r="PE3449" s="2"/>
      <c r="PF3449" s="2"/>
      <c r="PG3449" s="2"/>
      <c r="PH3449" s="2"/>
      <c r="PI3449" s="2"/>
      <c r="PJ3449" s="2"/>
      <c r="PK3449" s="2"/>
      <c r="PL3449" s="2"/>
      <c r="PM3449" s="2"/>
      <c r="PN3449" s="2"/>
      <c r="PO3449" s="2"/>
    </row>
    <row r="3450" spans="1:431" ht="98" hidden="1" x14ac:dyDescent="0.15">
      <c r="A3450" s="41" t="s">
        <v>3396</v>
      </c>
      <c r="B3450" s="3"/>
      <c r="C3450" s="34"/>
      <c r="D3450" s="34"/>
      <c r="E3450" s="3"/>
      <c r="F3450" s="6"/>
      <c r="G3450" s="6"/>
      <c r="H3450" s="6"/>
      <c r="I3450" s="3"/>
      <c r="J3450" s="6"/>
      <c r="K3450" s="3"/>
      <c r="L3450" s="3"/>
      <c r="M3450" s="3"/>
      <c r="N3450" s="6"/>
      <c r="O3450" s="3"/>
      <c r="P3450" s="6"/>
      <c r="Q3450" s="6"/>
      <c r="R3450" s="6"/>
      <c r="S3450" s="3"/>
      <c r="T3450" s="3"/>
      <c r="U3450" s="35"/>
      <c r="V3450" s="3"/>
      <c r="W3450" s="3"/>
      <c r="X3450" s="3"/>
      <c r="Y3450" s="6"/>
      <c r="Z3450" s="34"/>
      <c r="AA3450" s="34"/>
      <c r="AB3450" s="35"/>
      <c r="AC3450" s="34"/>
      <c r="AD3450" s="6"/>
      <c r="AE3450" s="3"/>
      <c r="AF3450" s="3"/>
      <c r="AG3450" s="6"/>
      <c r="AH3450" s="6"/>
      <c r="AI3450" s="3"/>
      <c r="AJ3450" s="3"/>
      <c r="AK3450" s="3"/>
      <c r="AL3450" s="3"/>
      <c r="AM3450" s="6"/>
      <c r="AN3450" s="35"/>
      <c r="AO3450" s="35"/>
      <c r="AP3450" s="3"/>
      <c r="AQ3450" s="35"/>
      <c r="AR3450" s="3"/>
      <c r="AS3450" s="3"/>
      <c r="AT3450" s="6"/>
      <c r="AU3450" s="6"/>
      <c r="AV3450" s="6"/>
      <c r="AW3450" s="3"/>
      <c r="AX3450" s="3"/>
      <c r="AY3450" s="3"/>
      <c r="AZ3450" s="35"/>
      <c r="BA3450" s="3"/>
      <c r="BB3450" s="3"/>
      <c r="BC3450" s="3"/>
      <c r="BD3450" s="3"/>
      <c r="BE3450" s="3"/>
      <c r="BF3450" s="35"/>
      <c r="BG3450" s="3"/>
      <c r="BH3450" s="3"/>
      <c r="BI3450" s="3"/>
      <c r="BJ3450" s="3"/>
      <c r="BK3450" s="35"/>
      <c r="BL3450" s="35"/>
      <c r="BM3450" s="35"/>
      <c r="BN3450" s="3"/>
      <c r="BO3450" s="3"/>
      <c r="BP3450" s="3"/>
      <c r="BQ3450" s="3"/>
      <c r="BR3450" s="3"/>
      <c r="BS3450" s="3"/>
      <c r="BT3450" s="3"/>
      <c r="BU3450" s="3"/>
      <c r="BV3450" s="3"/>
      <c r="BW3450" s="3"/>
      <c r="BX3450" s="3"/>
      <c r="BY3450" s="3">
        <v>1975</v>
      </c>
      <c r="BZ3450" s="12" t="s">
        <v>2814</v>
      </c>
      <c r="CA3450" s="26" t="s">
        <v>2430</v>
      </c>
      <c r="CB3450" s="26" t="s">
        <v>3408</v>
      </c>
      <c r="CC3450" s="26" t="s">
        <v>2383</v>
      </c>
      <c r="CD3450" s="3"/>
      <c r="CE3450" s="3"/>
      <c r="CF3450" s="7"/>
      <c r="CU3450" s="1"/>
      <c r="CV3450" s="1"/>
      <c r="CW3450" s="1"/>
      <c r="DD3450" s="1"/>
      <c r="DF3450" s="1"/>
      <c r="DH3450"/>
      <c r="DJ3450" s="1"/>
      <c r="DP3450"/>
      <c r="DW3450" s="1"/>
      <c r="DX3450" s="1"/>
      <c r="DY3450" s="1"/>
      <c r="DZ3450" s="1"/>
      <c r="EA3450" s="1"/>
      <c r="EB3450" s="1"/>
      <c r="EC3450" s="1"/>
      <c r="EH3450"/>
      <c r="ER3450" s="1"/>
      <c r="ET3450" s="1"/>
      <c r="EV3450"/>
      <c r="EW3450"/>
      <c r="FH3450" s="1"/>
      <c r="FI3450" s="1"/>
      <c r="PD3450" s="2"/>
      <c r="PE3450" s="2"/>
      <c r="PF3450" s="2"/>
      <c r="PG3450" s="2"/>
      <c r="PH3450" s="2"/>
      <c r="PI3450" s="2"/>
      <c r="PJ3450" s="2"/>
      <c r="PK3450" s="2"/>
      <c r="PL3450" s="2"/>
      <c r="PM3450" s="2"/>
      <c r="PN3450" s="2"/>
      <c r="PO3450" s="2"/>
    </row>
    <row r="3451" spans="1:431" ht="98" hidden="1" x14ac:dyDescent="0.15">
      <c r="A3451" s="41" t="s">
        <v>3397</v>
      </c>
      <c r="B3451" s="3"/>
      <c r="C3451" s="34"/>
      <c r="D3451" s="34"/>
      <c r="E3451" s="3"/>
      <c r="F3451" s="6"/>
      <c r="G3451" s="6"/>
      <c r="H3451" s="6"/>
      <c r="I3451" s="3"/>
      <c r="J3451" s="6"/>
      <c r="K3451" s="3"/>
      <c r="L3451" s="3"/>
      <c r="M3451" s="3"/>
      <c r="N3451" s="6"/>
      <c r="O3451" s="3"/>
      <c r="P3451" s="6"/>
      <c r="Q3451" s="6"/>
      <c r="R3451" s="6"/>
      <c r="S3451" s="3"/>
      <c r="T3451" s="3"/>
      <c r="U3451" s="35"/>
      <c r="V3451" s="3"/>
      <c r="W3451" s="3"/>
      <c r="X3451" s="3"/>
      <c r="Y3451" s="6"/>
      <c r="Z3451" s="34"/>
      <c r="AA3451" s="34"/>
      <c r="AB3451" s="35"/>
      <c r="AC3451" s="34"/>
      <c r="AD3451" s="6"/>
      <c r="AE3451" s="3"/>
      <c r="AF3451" s="3"/>
      <c r="AG3451" s="6"/>
      <c r="AH3451" s="6"/>
      <c r="AI3451" s="3"/>
      <c r="AJ3451" s="3"/>
      <c r="AK3451" s="3"/>
      <c r="AL3451" s="3"/>
      <c r="AM3451" s="6"/>
      <c r="AN3451" s="35"/>
      <c r="AO3451" s="35"/>
      <c r="AP3451" s="3"/>
      <c r="AQ3451" s="35"/>
      <c r="AR3451" s="3"/>
      <c r="AS3451" s="3"/>
      <c r="AT3451" s="6"/>
      <c r="AU3451" s="6"/>
      <c r="AV3451" s="6"/>
      <c r="AW3451" s="3"/>
      <c r="AX3451" s="3"/>
      <c r="AY3451" s="3"/>
      <c r="AZ3451" s="35"/>
      <c r="BA3451" s="3"/>
      <c r="BB3451" s="3"/>
      <c r="BC3451" s="3"/>
      <c r="BD3451" s="3"/>
      <c r="BE3451" s="3"/>
      <c r="BF3451" s="35"/>
      <c r="BG3451" s="3"/>
      <c r="BH3451" s="3"/>
      <c r="BI3451" s="3"/>
      <c r="BJ3451" s="3"/>
      <c r="BK3451" s="35"/>
      <c r="BL3451" s="35"/>
      <c r="BM3451" s="35"/>
      <c r="BN3451" s="3"/>
      <c r="BO3451" s="3"/>
      <c r="BP3451" s="3"/>
      <c r="BQ3451" s="3"/>
      <c r="BR3451" s="3"/>
      <c r="BS3451" s="3"/>
      <c r="BT3451" s="3"/>
      <c r="BU3451" s="3"/>
      <c r="BV3451" s="3"/>
      <c r="BW3451" s="3"/>
      <c r="BX3451" s="3"/>
      <c r="BY3451" s="3">
        <v>1975</v>
      </c>
      <c r="BZ3451" s="12" t="s">
        <v>2814</v>
      </c>
      <c r="CA3451" s="26" t="s">
        <v>2430</v>
      </c>
      <c r="CB3451" s="26" t="s">
        <v>3408</v>
      </c>
      <c r="CC3451" s="26" t="s">
        <v>2383</v>
      </c>
      <c r="CD3451" s="3"/>
      <c r="CE3451" s="3"/>
      <c r="CF3451" s="7"/>
      <c r="CU3451" s="1"/>
      <c r="CV3451" s="1"/>
      <c r="CW3451" s="1"/>
      <c r="DD3451" s="1"/>
      <c r="DF3451" s="1"/>
      <c r="DH3451"/>
      <c r="DJ3451" s="1"/>
      <c r="DP3451"/>
      <c r="DW3451" s="1"/>
      <c r="DX3451" s="1"/>
      <c r="DY3451" s="1"/>
      <c r="DZ3451" s="1"/>
      <c r="EA3451" s="1"/>
      <c r="EB3451" s="1"/>
      <c r="EC3451" s="1"/>
      <c r="EH3451"/>
      <c r="ER3451" s="1"/>
      <c r="ET3451" s="1"/>
      <c r="EV3451"/>
      <c r="EW3451"/>
      <c r="FH3451" s="1"/>
      <c r="FI3451" s="1"/>
      <c r="PD3451" s="2"/>
      <c r="PE3451" s="2"/>
      <c r="PF3451" s="2"/>
      <c r="PG3451" s="2"/>
      <c r="PH3451" s="2"/>
      <c r="PI3451" s="2"/>
      <c r="PJ3451" s="2"/>
      <c r="PK3451" s="2"/>
      <c r="PL3451" s="2"/>
      <c r="PM3451" s="2"/>
      <c r="PN3451" s="2"/>
      <c r="PO3451" s="2"/>
    </row>
    <row r="3452" spans="1:431" ht="98" hidden="1" x14ac:dyDescent="0.15">
      <c r="A3452" s="41" t="s">
        <v>3398</v>
      </c>
      <c r="B3452" s="3"/>
      <c r="C3452" s="34"/>
      <c r="D3452" s="34"/>
      <c r="E3452" s="3"/>
      <c r="F3452" s="6"/>
      <c r="G3452" s="6"/>
      <c r="H3452" s="6"/>
      <c r="I3452" s="3"/>
      <c r="J3452" s="6"/>
      <c r="K3452" s="3"/>
      <c r="L3452" s="3"/>
      <c r="M3452" s="3"/>
      <c r="N3452" s="6"/>
      <c r="O3452" s="3"/>
      <c r="P3452" s="6"/>
      <c r="Q3452" s="6"/>
      <c r="R3452" s="6"/>
      <c r="S3452" s="3"/>
      <c r="T3452" s="3"/>
      <c r="U3452" s="35"/>
      <c r="V3452" s="3"/>
      <c r="W3452" s="3"/>
      <c r="X3452" s="3"/>
      <c r="Y3452" s="6"/>
      <c r="Z3452" s="34"/>
      <c r="AA3452" s="34"/>
      <c r="AB3452" s="35"/>
      <c r="AC3452" s="34"/>
      <c r="AD3452" s="6"/>
      <c r="AE3452" s="3"/>
      <c r="AF3452" s="3"/>
      <c r="AG3452" s="6"/>
      <c r="AH3452" s="6"/>
      <c r="AI3452" s="3"/>
      <c r="AJ3452" s="3"/>
      <c r="AK3452" s="3"/>
      <c r="AL3452" s="3"/>
      <c r="AM3452" s="6"/>
      <c r="AN3452" s="35"/>
      <c r="AO3452" s="35"/>
      <c r="AP3452" s="3"/>
      <c r="AQ3452" s="35"/>
      <c r="AR3452" s="3"/>
      <c r="AS3452" s="3"/>
      <c r="AT3452" s="6"/>
      <c r="AU3452" s="6"/>
      <c r="AV3452" s="6"/>
      <c r="AW3452" s="3"/>
      <c r="AX3452" s="3"/>
      <c r="AY3452" s="3"/>
      <c r="AZ3452" s="35"/>
      <c r="BA3452" s="3"/>
      <c r="BB3452" s="3"/>
      <c r="BC3452" s="3"/>
      <c r="BD3452" s="3"/>
      <c r="BE3452" s="3"/>
      <c r="BF3452" s="35"/>
      <c r="BG3452" s="3"/>
      <c r="BH3452" s="3"/>
      <c r="BI3452" s="3"/>
      <c r="BJ3452" s="3"/>
      <c r="BK3452" s="35"/>
      <c r="BL3452" s="35"/>
      <c r="BM3452" s="35"/>
      <c r="BN3452" s="3"/>
      <c r="BO3452" s="3"/>
      <c r="BP3452" s="3"/>
      <c r="BQ3452" s="3"/>
      <c r="BR3452" s="3"/>
      <c r="BS3452" s="3"/>
      <c r="BT3452" s="3"/>
      <c r="BU3452" s="3"/>
      <c r="BV3452" s="3"/>
      <c r="BW3452" s="3"/>
      <c r="BX3452" s="3"/>
      <c r="BY3452" s="3">
        <v>1975</v>
      </c>
      <c r="BZ3452" s="12" t="s">
        <v>2814</v>
      </c>
      <c r="CA3452" s="26" t="s">
        <v>2430</v>
      </c>
      <c r="CB3452" s="26" t="s">
        <v>3408</v>
      </c>
      <c r="CC3452" s="26" t="s">
        <v>2383</v>
      </c>
      <c r="CD3452" s="3"/>
      <c r="CE3452" s="3"/>
      <c r="CF3452" s="7"/>
      <c r="CU3452" s="1"/>
      <c r="CV3452" s="1"/>
      <c r="CW3452" s="1"/>
      <c r="DD3452" s="1"/>
      <c r="DF3452" s="1"/>
      <c r="DH3452"/>
      <c r="DJ3452" s="1"/>
      <c r="DP3452"/>
      <c r="DW3452" s="1"/>
      <c r="DX3452" s="1"/>
      <c r="DY3452" s="1"/>
      <c r="DZ3452" s="1"/>
      <c r="EA3452" s="1"/>
      <c r="EB3452" s="1"/>
      <c r="EC3452" s="1"/>
      <c r="EH3452"/>
      <c r="ER3452" s="1"/>
      <c r="ET3452" s="1"/>
      <c r="EV3452"/>
      <c r="EW3452"/>
      <c r="FH3452" s="1"/>
      <c r="FI3452" s="1"/>
      <c r="PD3452" s="2"/>
      <c r="PE3452" s="2"/>
      <c r="PF3452" s="2"/>
      <c r="PG3452" s="2"/>
      <c r="PH3452" s="2"/>
      <c r="PI3452" s="2"/>
      <c r="PJ3452" s="2"/>
      <c r="PK3452" s="2"/>
      <c r="PL3452" s="2"/>
      <c r="PM3452" s="2"/>
      <c r="PN3452" s="2"/>
      <c r="PO3452" s="2"/>
    </row>
    <row r="3453" spans="1:431" ht="98" hidden="1" x14ac:dyDescent="0.15">
      <c r="A3453" s="41" t="s">
        <v>3399</v>
      </c>
      <c r="B3453" s="3"/>
      <c r="C3453" s="34"/>
      <c r="D3453" s="34"/>
      <c r="E3453" s="3"/>
      <c r="F3453" s="6"/>
      <c r="G3453" s="6"/>
      <c r="H3453" s="6"/>
      <c r="I3453" s="3"/>
      <c r="J3453" s="6"/>
      <c r="K3453" s="3"/>
      <c r="L3453" s="3"/>
      <c r="M3453" s="3"/>
      <c r="N3453" s="6"/>
      <c r="O3453" s="3"/>
      <c r="P3453" s="6"/>
      <c r="Q3453" s="6"/>
      <c r="R3453" s="6"/>
      <c r="S3453" s="3"/>
      <c r="T3453" s="3"/>
      <c r="U3453" s="35"/>
      <c r="V3453" s="3"/>
      <c r="W3453" s="3"/>
      <c r="X3453" s="3"/>
      <c r="Y3453" s="6"/>
      <c r="Z3453" s="34"/>
      <c r="AA3453" s="34"/>
      <c r="AB3453" s="35"/>
      <c r="AC3453" s="34"/>
      <c r="AD3453" s="6"/>
      <c r="AE3453" s="3"/>
      <c r="AF3453" s="3"/>
      <c r="AG3453" s="6"/>
      <c r="AH3453" s="6"/>
      <c r="AI3453" s="3"/>
      <c r="AJ3453" s="3"/>
      <c r="AK3453" s="3"/>
      <c r="AL3453" s="3"/>
      <c r="AM3453" s="6"/>
      <c r="AN3453" s="35"/>
      <c r="AO3453" s="35"/>
      <c r="AP3453" s="3"/>
      <c r="AQ3453" s="35"/>
      <c r="AR3453" s="3"/>
      <c r="AS3453" s="3"/>
      <c r="AT3453" s="6"/>
      <c r="AU3453" s="6"/>
      <c r="AV3453" s="6"/>
      <c r="AW3453" s="3"/>
      <c r="AX3453" s="3"/>
      <c r="AY3453" s="3"/>
      <c r="AZ3453" s="35"/>
      <c r="BA3453" s="3"/>
      <c r="BB3453" s="3"/>
      <c r="BC3453" s="3"/>
      <c r="BD3453" s="3"/>
      <c r="BE3453" s="3"/>
      <c r="BF3453" s="35"/>
      <c r="BG3453" s="3"/>
      <c r="BH3453" s="3"/>
      <c r="BI3453" s="3"/>
      <c r="BJ3453" s="3"/>
      <c r="BK3453" s="35"/>
      <c r="BL3453" s="35"/>
      <c r="BM3453" s="35"/>
      <c r="BN3453" s="3"/>
      <c r="BO3453" s="3"/>
      <c r="BP3453" s="3"/>
      <c r="BQ3453" s="3"/>
      <c r="BR3453" s="3"/>
      <c r="BS3453" s="3"/>
      <c r="BT3453" s="3"/>
      <c r="BU3453" s="3"/>
      <c r="BV3453" s="3"/>
      <c r="BW3453" s="3"/>
      <c r="BX3453" s="3"/>
      <c r="BY3453" s="3">
        <v>1975</v>
      </c>
      <c r="BZ3453" s="12" t="s">
        <v>2814</v>
      </c>
      <c r="CA3453" s="26" t="s">
        <v>2430</v>
      </c>
      <c r="CB3453" s="26" t="s">
        <v>3408</v>
      </c>
      <c r="CC3453" s="26" t="s">
        <v>2383</v>
      </c>
      <c r="CD3453" s="3"/>
      <c r="CE3453" s="3"/>
      <c r="CF3453" s="7"/>
      <c r="CU3453" s="1"/>
      <c r="CV3453" s="1"/>
      <c r="CW3453" s="1"/>
      <c r="DD3453" s="1"/>
      <c r="DF3453" s="1"/>
      <c r="DH3453"/>
      <c r="DJ3453" s="1"/>
      <c r="DP3453"/>
      <c r="DW3453" s="1"/>
      <c r="DX3453" s="1"/>
      <c r="DY3453" s="1"/>
      <c r="DZ3453" s="1"/>
      <c r="EA3453" s="1"/>
      <c r="EB3453" s="1"/>
      <c r="EC3453" s="1"/>
      <c r="EH3453"/>
      <c r="ER3453" s="1"/>
      <c r="ET3453" s="1"/>
      <c r="EV3453"/>
      <c r="EW3453"/>
      <c r="FH3453" s="1"/>
      <c r="FI3453" s="1"/>
      <c r="PD3453" s="2"/>
      <c r="PE3453" s="2"/>
      <c r="PF3453" s="2"/>
      <c r="PG3453" s="2"/>
      <c r="PH3453" s="2"/>
      <c r="PI3453" s="2"/>
      <c r="PJ3453" s="2"/>
      <c r="PK3453" s="2"/>
      <c r="PL3453" s="2"/>
      <c r="PM3453" s="2"/>
      <c r="PN3453" s="2"/>
      <c r="PO3453" s="2"/>
    </row>
    <row r="3454" spans="1:431" ht="98" hidden="1" x14ac:dyDescent="0.15">
      <c r="A3454" s="41" t="s">
        <v>3400</v>
      </c>
      <c r="B3454" s="3"/>
      <c r="C3454" s="34"/>
      <c r="D3454" s="34"/>
      <c r="E3454" s="3"/>
      <c r="F3454" s="6"/>
      <c r="G3454" s="6"/>
      <c r="H3454" s="6"/>
      <c r="I3454" s="3"/>
      <c r="J3454" s="6"/>
      <c r="K3454" s="3"/>
      <c r="L3454" s="3"/>
      <c r="M3454" s="3"/>
      <c r="N3454" s="6"/>
      <c r="O3454" s="3"/>
      <c r="P3454" s="6"/>
      <c r="Q3454" s="6"/>
      <c r="R3454" s="6"/>
      <c r="S3454" s="3"/>
      <c r="T3454" s="3"/>
      <c r="U3454" s="35"/>
      <c r="V3454" s="3"/>
      <c r="W3454" s="3"/>
      <c r="X3454" s="3"/>
      <c r="Y3454" s="6"/>
      <c r="Z3454" s="34"/>
      <c r="AA3454" s="34"/>
      <c r="AB3454" s="35"/>
      <c r="AC3454" s="34"/>
      <c r="AD3454" s="6"/>
      <c r="AE3454" s="3"/>
      <c r="AF3454" s="3"/>
      <c r="AG3454" s="6"/>
      <c r="AH3454" s="6"/>
      <c r="AI3454" s="3"/>
      <c r="AJ3454" s="3"/>
      <c r="AK3454" s="3"/>
      <c r="AL3454" s="3"/>
      <c r="AM3454" s="6"/>
      <c r="AN3454" s="35"/>
      <c r="AO3454" s="35"/>
      <c r="AP3454" s="3"/>
      <c r="AQ3454" s="35"/>
      <c r="AR3454" s="3"/>
      <c r="AS3454" s="3"/>
      <c r="AT3454" s="6"/>
      <c r="AU3454" s="6"/>
      <c r="AV3454" s="6"/>
      <c r="AW3454" s="3"/>
      <c r="AX3454" s="3"/>
      <c r="AY3454" s="3"/>
      <c r="AZ3454" s="35"/>
      <c r="BA3454" s="3"/>
      <c r="BB3454" s="3"/>
      <c r="BC3454" s="3"/>
      <c r="BD3454" s="3"/>
      <c r="BE3454" s="3"/>
      <c r="BF3454" s="35"/>
      <c r="BG3454" s="3"/>
      <c r="BH3454" s="3"/>
      <c r="BI3454" s="3"/>
      <c r="BJ3454" s="3"/>
      <c r="BK3454" s="35"/>
      <c r="BL3454" s="35"/>
      <c r="BM3454" s="35"/>
      <c r="BN3454" s="3"/>
      <c r="BO3454" s="3"/>
      <c r="BP3454" s="3"/>
      <c r="BQ3454" s="3"/>
      <c r="BR3454" s="3"/>
      <c r="BS3454" s="3"/>
      <c r="BT3454" s="3"/>
      <c r="BU3454" s="3"/>
      <c r="BV3454" s="3"/>
      <c r="BW3454" s="3"/>
      <c r="BX3454" s="3"/>
      <c r="BY3454" s="3">
        <v>1975</v>
      </c>
      <c r="BZ3454" s="12" t="s">
        <v>2814</v>
      </c>
      <c r="CA3454" s="26" t="s">
        <v>2430</v>
      </c>
      <c r="CB3454" s="26" t="s">
        <v>3408</v>
      </c>
      <c r="CC3454" s="26" t="s">
        <v>2383</v>
      </c>
      <c r="CD3454" s="3"/>
      <c r="CE3454" s="3"/>
      <c r="CF3454" s="7"/>
      <c r="CU3454" s="1"/>
      <c r="CV3454" s="1"/>
      <c r="CW3454" s="1"/>
      <c r="DD3454" s="1"/>
      <c r="DF3454" s="1"/>
      <c r="DH3454"/>
      <c r="DJ3454" s="1"/>
      <c r="DP3454"/>
      <c r="DW3454" s="1"/>
      <c r="DX3454" s="1"/>
      <c r="DY3454" s="1"/>
      <c r="DZ3454" s="1"/>
      <c r="EA3454" s="1"/>
      <c r="EB3454" s="1"/>
      <c r="EC3454" s="1"/>
      <c r="EH3454"/>
      <c r="ER3454" s="1"/>
      <c r="ET3454" s="1"/>
      <c r="EV3454"/>
      <c r="EW3454"/>
      <c r="FH3454" s="1"/>
      <c r="FI3454" s="1"/>
      <c r="PD3454" s="2"/>
      <c r="PE3454" s="2"/>
      <c r="PF3454" s="2"/>
      <c r="PG3454" s="2"/>
      <c r="PH3454" s="2"/>
      <c r="PI3454" s="2"/>
      <c r="PJ3454" s="2"/>
      <c r="PK3454" s="2"/>
      <c r="PL3454" s="2"/>
      <c r="PM3454" s="2"/>
      <c r="PN3454" s="2"/>
      <c r="PO3454" s="2"/>
    </row>
    <row r="3455" spans="1:431" ht="98" hidden="1" x14ac:dyDescent="0.15">
      <c r="A3455" s="41" t="s">
        <v>3401</v>
      </c>
      <c r="B3455" s="3"/>
      <c r="C3455" s="34"/>
      <c r="D3455" s="34"/>
      <c r="E3455" s="3"/>
      <c r="F3455" s="6"/>
      <c r="G3455" s="6"/>
      <c r="H3455" s="6"/>
      <c r="I3455" s="3"/>
      <c r="J3455" s="6"/>
      <c r="K3455" s="3"/>
      <c r="L3455" s="3"/>
      <c r="M3455" s="3"/>
      <c r="N3455" s="6"/>
      <c r="O3455" s="3"/>
      <c r="P3455" s="6"/>
      <c r="Q3455" s="6"/>
      <c r="R3455" s="6"/>
      <c r="S3455" s="3"/>
      <c r="T3455" s="3"/>
      <c r="U3455" s="35"/>
      <c r="V3455" s="3"/>
      <c r="W3455" s="3"/>
      <c r="X3455" s="3"/>
      <c r="Y3455" s="6"/>
      <c r="Z3455" s="34"/>
      <c r="AA3455" s="34"/>
      <c r="AB3455" s="35"/>
      <c r="AC3455" s="34"/>
      <c r="AD3455" s="6"/>
      <c r="AE3455" s="3"/>
      <c r="AF3455" s="3"/>
      <c r="AG3455" s="6"/>
      <c r="AH3455" s="6"/>
      <c r="AI3455" s="3"/>
      <c r="AJ3455" s="3"/>
      <c r="AK3455" s="3"/>
      <c r="AL3455" s="3"/>
      <c r="AM3455" s="6"/>
      <c r="AN3455" s="35"/>
      <c r="AO3455" s="35"/>
      <c r="AP3455" s="3"/>
      <c r="AQ3455" s="35"/>
      <c r="AR3455" s="3"/>
      <c r="AS3455" s="3"/>
      <c r="AT3455" s="6"/>
      <c r="AU3455" s="6"/>
      <c r="AV3455" s="6"/>
      <c r="AW3455" s="3"/>
      <c r="AX3455" s="3"/>
      <c r="AY3455" s="3"/>
      <c r="AZ3455" s="35"/>
      <c r="BA3455" s="3"/>
      <c r="BB3455" s="3"/>
      <c r="BC3455" s="3"/>
      <c r="BD3455" s="3"/>
      <c r="BE3455" s="3"/>
      <c r="BF3455" s="35"/>
      <c r="BG3455" s="3"/>
      <c r="BH3455" s="3"/>
      <c r="BI3455" s="3"/>
      <c r="BJ3455" s="3"/>
      <c r="BK3455" s="35"/>
      <c r="BL3455" s="35"/>
      <c r="BM3455" s="35"/>
      <c r="BN3455" s="3"/>
      <c r="BO3455" s="3"/>
      <c r="BP3455" s="3"/>
      <c r="BQ3455" s="3"/>
      <c r="BR3455" s="3"/>
      <c r="BS3455" s="3"/>
      <c r="BT3455" s="3"/>
      <c r="BU3455" s="3"/>
      <c r="BV3455" s="3"/>
      <c r="BW3455" s="3"/>
      <c r="BX3455" s="3"/>
      <c r="BY3455" s="3">
        <v>1975</v>
      </c>
      <c r="BZ3455" s="12" t="s">
        <v>2814</v>
      </c>
      <c r="CA3455" s="26" t="s">
        <v>2430</v>
      </c>
      <c r="CB3455" s="26" t="s">
        <v>3408</v>
      </c>
      <c r="CC3455" s="26" t="s">
        <v>2383</v>
      </c>
      <c r="CD3455" s="3"/>
      <c r="CE3455" s="3"/>
      <c r="CF3455" s="7"/>
      <c r="CU3455" s="1"/>
      <c r="CV3455" s="1"/>
      <c r="CW3455" s="1"/>
      <c r="DD3455" s="1"/>
      <c r="DF3455" s="1"/>
      <c r="DH3455"/>
      <c r="DJ3455" s="1"/>
      <c r="DP3455"/>
      <c r="DW3455" s="1"/>
      <c r="DX3455" s="1"/>
      <c r="DY3455" s="1"/>
      <c r="DZ3455" s="1"/>
      <c r="EA3455" s="1"/>
      <c r="EB3455" s="1"/>
      <c r="EC3455" s="1"/>
      <c r="EH3455"/>
      <c r="ER3455" s="1"/>
      <c r="ET3455" s="1"/>
      <c r="EV3455"/>
      <c r="EW3455"/>
      <c r="FH3455" s="1"/>
      <c r="FI3455" s="1"/>
      <c r="PD3455" s="2"/>
      <c r="PE3455" s="2"/>
      <c r="PF3455" s="2"/>
      <c r="PG3455" s="2"/>
      <c r="PH3455" s="2"/>
      <c r="PI3455" s="2"/>
      <c r="PJ3455" s="2"/>
      <c r="PK3455" s="2"/>
      <c r="PL3455" s="2"/>
      <c r="PM3455" s="2"/>
      <c r="PN3455" s="2"/>
      <c r="PO3455" s="2"/>
    </row>
    <row r="3456" spans="1:431" ht="98" hidden="1" x14ac:dyDescent="0.15">
      <c r="A3456" s="41" t="s">
        <v>3402</v>
      </c>
      <c r="B3456" s="3"/>
      <c r="C3456" s="34"/>
      <c r="D3456" s="34"/>
      <c r="E3456" s="3"/>
      <c r="F3456" s="6"/>
      <c r="G3456" s="6"/>
      <c r="H3456" s="6"/>
      <c r="I3456" s="3"/>
      <c r="J3456" s="6"/>
      <c r="K3456" s="3"/>
      <c r="L3456" s="3"/>
      <c r="M3456" s="3"/>
      <c r="N3456" s="6"/>
      <c r="O3456" s="3"/>
      <c r="P3456" s="6"/>
      <c r="Q3456" s="6"/>
      <c r="R3456" s="6"/>
      <c r="S3456" s="3"/>
      <c r="T3456" s="3"/>
      <c r="U3456" s="35"/>
      <c r="V3456" s="3"/>
      <c r="W3456" s="3"/>
      <c r="X3456" s="3"/>
      <c r="Y3456" s="6"/>
      <c r="Z3456" s="34"/>
      <c r="AA3456" s="34"/>
      <c r="AB3456" s="35"/>
      <c r="AC3456" s="34"/>
      <c r="AD3456" s="6"/>
      <c r="AE3456" s="3"/>
      <c r="AF3456" s="3"/>
      <c r="AG3456" s="6"/>
      <c r="AH3456" s="6"/>
      <c r="AI3456" s="3"/>
      <c r="AJ3456" s="3"/>
      <c r="AK3456" s="3"/>
      <c r="AL3456" s="3"/>
      <c r="AM3456" s="6"/>
      <c r="AN3456" s="35"/>
      <c r="AO3456" s="35"/>
      <c r="AP3456" s="3"/>
      <c r="AQ3456" s="35"/>
      <c r="AR3456" s="3"/>
      <c r="AS3456" s="3"/>
      <c r="AT3456" s="6"/>
      <c r="AU3456" s="6"/>
      <c r="AV3456" s="6"/>
      <c r="AW3456" s="3"/>
      <c r="AX3456" s="3"/>
      <c r="AY3456" s="3"/>
      <c r="AZ3456" s="35"/>
      <c r="BA3456" s="3"/>
      <c r="BB3456" s="3"/>
      <c r="BC3456" s="3"/>
      <c r="BD3456" s="3"/>
      <c r="BE3456" s="3"/>
      <c r="BF3456" s="35"/>
      <c r="BG3456" s="3"/>
      <c r="BH3456" s="3"/>
      <c r="BI3456" s="3"/>
      <c r="BJ3456" s="3"/>
      <c r="BK3456" s="35"/>
      <c r="BL3456" s="35"/>
      <c r="BM3456" s="35"/>
      <c r="BN3456" s="3"/>
      <c r="BO3456" s="3"/>
      <c r="BP3456" s="3"/>
      <c r="BQ3456" s="3"/>
      <c r="BR3456" s="3"/>
      <c r="BS3456" s="3"/>
      <c r="BT3456" s="3"/>
      <c r="BU3456" s="3"/>
      <c r="BV3456" s="3"/>
      <c r="BW3456" s="3"/>
      <c r="BX3456" s="3"/>
      <c r="BY3456" s="3">
        <v>1975</v>
      </c>
      <c r="BZ3456" s="12" t="s">
        <v>2814</v>
      </c>
      <c r="CA3456" s="26" t="s">
        <v>2430</v>
      </c>
      <c r="CB3456" s="26" t="s">
        <v>3408</v>
      </c>
      <c r="CC3456" s="26" t="s">
        <v>2383</v>
      </c>
      <c r="CD3456" s="3"/>
      <c r="CE3456" s="3"/>
      <c r="CF3456" s="7"/>
      <c r="CU3456" s="1"/>
      <c r="CV3456" s="1"/>
      <c r="CW3456" s="1"/>
      <c r="DD3456" s="1"/>
      <c r="DF3456" s="1"/>
      <c r="DH3456"/>
      <c r="DJ3456" s="1"/>
      <c r="DP3456"/>
      <c r="DW3456" s="1"/>
      <c r="DX3456" s="1"/>
      <c r="DY3456" s="1"/>
      <c r="DZ3456" s="1"/>
      <c r="EA3456" s="1"/>
      <c r="EB3456" s="1"/>
      <c r="EC3456" s="1"/>
      <c r="EH3456"/>
      <c r="ER3456" s="1"/>
      <c r="ET3456" s="1"/>
      <c r="EV3456"/>
      <c r="EW3456"/>
      <c r="FH3456" s="1"/>
      <c r="FI3456" s="1"/>
      <c r="PD3456" s="2"/>
      <c r="PE3456" s="2"/>
      <c r="PF3456" s="2"/>
      <c r="PG3456" s="2"/>
      <c r="PH3456" s="2"/>
      <c r="PI3456" s="2"/>
      <c r="PJ3456" s="2"/>
      <c r="PK3456" s="2"/>
      <c r="PL3456" s="2"/>
      <c r="PM3456" s="2"/>
      <c r="PN3456" s="2"/>
      <c r="PO3456" s="2"/>
    </row>
    <row r="3457" spans="1:431" ht="98" hidden="1" x14ac:dyDescent="0.15">
      <c r="A3457" s="41" t="s">
        <v>3403</v>
      </c>
      <c r="B3457" s="3"/>
      <c r="C3457" s="34"/>
      <c r="D3457" s="34"/>
      <c r="E3457" s="3"/>
      <c r="F3457" s="6"/>
      <c r="G3457" s="6"/>
      <c r="H3457" s="6"/>
      <c r="I3457" s="3"/>
      <c r="J3457" s="6"/>
      <c r="K3457" s="3"/>
      <c r="L3457" s="3"/>
      <c r="M3457" s="3"/>
      <c r="N3457" s="6"/>
      <c r="O3457" s="3"/>
      <c r="P3457" s="6"/>
      <c r="Q3457" s="6"/>
      <c r="R3457" s="6"/>
      <c r="S3457" s="3"/>
      <c r="T3457" s="3"/>
      <c r="U3457" s="35"/>
      <c r="V3457" s="3"/>
      <c r="W3457" s="3"/>
      <c r="X3457" s="3"/>
      <c r="Y3457" s="6"/>
      <c r="Z3457" s="34"/>
      <c r="AA3457" s="34"/>
      <c r="AB3457" s="35"/>
      <c r="AC3457" s="34"/>
      <c r="AD3457" s="6"/>
      <c r="AE3457" s="3"/>
      <c r="AF3457" s="3"/>
      <c r="AG3457" s="6"/>
      <c r="AH3457" s="6"/>
      <c r="AI3457" s="3"/>
      <c r="AJ3457" s="3"/>
      <c r="AK3457" s="3"/>
      <c r="AL3457" s="3"/>
      <c r="AM3457" s="6"/>
      <c r="AN3457" s="35"/>
      <c r="AO3457" s="35"/>
      <c r="AP3457" s="3"/>
      <c r="AQ3457" s="35"/>
      <c r="AR3457" s="3"/>
      <c r="AS3457" s="3"/>
      <c r="AT3457" s="6"/>
      <c r="AU3457" s="6"/>
      <c r="AV3457" s="6"/>
      <c r="AW3457" s="3"/>
      <c r="AX3457" s="3"/>
      <c r="AY3457" s="3"/>
      <c r="AZ3457" s="35"/>
      <c r="BA3457" s="3"/>
      <c r="BB3457" s="3"/>
      <c r="BC3457" s="3"/>
      <c r="BD3457" s="3"/>
      <c r="BE3457" s="3"/>
      <c r="BF3457" s="35"/>
      <c r="BG3457" s="3"/>
      <c r="BH3457" s="3"/>
      <c r="BI3457" s="3"/>
      <c r="BJ3457" s="3"/>
      <c r="BK3457" s="35"/>
      <c r="BL3457" s="35"/>
      <c r="BM3457" s="35"/>
      <c r="BN3457" s="3"/>
      <c r="BO3457" s="3"/>
      <c r="BP3457" s="3"/>
      <c r="BQ3457" s="3"/>
      <c r="BR3457" s="3"/>
      <c r="BS3457" s="3"/>
      <c r="BT3457" s="3"/>
      <c r="BU3457" s="3"/>
      <c r="BV3457" s="3"/>
      <c r="BW3457" s="3"/>
      <c r="BX3457" s="3"/>
      <c r="BY3457" s="3">
        <v>1975</v>
      </c>
      <c r="BZ3457" s="12" t="s">
        <v>2814</v>
      </c>
      <c r="CA3457" s="26" t="s">
        <v>2430</v>
      </c>
      <c r="CB3457" s="26" t="s">
        <v>3408</v>
      </c>
      <c r="CC3457" s="26" t="s">
        <v>2383</v>
      </c>
      <c r="CD3457" s="3"/>
      <c r="CE3457" s="3"/>
      <c r="CF3457" s="7"/>
      <c r="CU3457" s="1"/>
      <c r="CV3457" s="1"/>
      <c r="CW3457" s="1"/>
      <c r="DD3457" s="1"/>
      <c r="DF3457" s="1"/>
      <c r="DH3457"/>
      <c r="DJ3457" s="1"/>
      <c r="DP3457"/>
      <c r="DW3457" s="1"/>
      <c r="DX3457" s="1"/>
      <c r="DY3457" s="1"/>
      <c r="DZ3457" s="1"/>
      <c r="EA3457" s="1"/>
      <c r="EB3457" s="1"/>
      <c r="EC3457" s="1"/>
      <c r="EH3457"/>
      <c r="ER3457" s="1"/>
      <c r="ET3457" s="1"/>
      <c r="EV3457"/>
      <c r="EW3457"/>
      <c r="FH3457" s="1"/>
      <c r="FI3457" s="1"/>
      <c r="PD3457" s="2"/>
      <c r="PE3457" s="2"/>
      <c r="PF3457" s="2"/>
      <c r="PG3457" s="2"/>
      <c r="PH3457" s="2"/>
      <c r="PI3457" s="2"/>
      <c r="PJ3457" s="2"/>
      <c r="PK3457" s="2"/>
      <c r="PL3457" s="2"/>
      <c r="PM3457" s="2"/>
      <c r="PN3457" s="2"/>
      <c r="PO3457" s="2"/>
    </row>
    <row r="3458" spans="1:431" ht="98" hidden="1" x14ac:dyDescent="0.15">
      <c r="A3458" s="41" t="s">
        <v>3404</v>
      </c>
      <c r="B3458" s="3"/>
      <c r="C3458" s="34"/>
      <c r="D3458" s="34"/>
      <c r="E3458" s="3"/>
      <c r="F3458" s="6"/>
      <c r="G3458" s="6"/>
      <c r="H3458" s="6"/>
      <c r="I3458" s="3"/>
      <c r="J3458" s="6"/>
      <c r="K3458" s="3"/>
      <c r="L3458" s="3"/>
      <c r="M3458" s="3"/>
      <c r="N3458" s="6"/>
      <c r="O3458" s="3"/>
      <c r="P3458" s="6"/>
      <c r="Q3458" s="6"/>
      <c r="R3458" s="6"/>
      <c r="S3458" s="3"/>
      <c r="T3458" s="3"/>
      <c r="U3458" s="35"/>
      <c r="V3458" s="3"/>
      <c r="W3458" s="3"/>
      <c r="X3458" s="3"/>
      <c r="Y3458" s="6"/>
      <c r="Z3458" s="34"/>
      <c r="AA3458" s="34"/>
      <c r="AB3458" s="35"/>
      <c r="AC3458" s="34"/>
      <c r="AD3458" s="6"/>
      <c r="AE3458" s="3"/>
      <c r="AF3458" s="3"/>
      <c r="AG3458" s="6"/>
      <c r="AH3458" s="6"/>
      <c r="AI3458" s="3"/>
      <c r="AJ3458" s="3"/>
      <c r="AK3458" s="3"/>
      <c r="AL3458" s="3"/>
      <c r="AM3458" s="6"/>
      <c r="AN3458" s="35"/>
      <c r="AO3458" s="35"/>
      <c r="AP3458" s="3"/>
      <c r="AQ3458" s="35"/>
      <c r="AR3458" s="3"/>
      <c r="AS3458" s="3"/>
      <c r="AT3458" s="6"/>
      <c r="AU3458" s="6"/>
      <c r="AV3458" s="6"/>
      <c r="AW3458" s="3"/>
      <c r="AX3458" s="3"/>
      <c r="AY3458" s="3"/>
      <c r="AZ3458" s="35"/>
      <c r="BA3458" s="3"/>
      <c r="BB3458" s="3"/>
      <c r="BC3458" s="3"/>
      <c r="BD3458" s="3"/>
      <c r="BE3458" s="3"/>
      <c r="BF3458" s="35"/>
      <c r="BG3458" s="3"/>
      <c r="BH3458" s="3"/>
      <c r="BI3458" s="3"/>
      <c r="BJ3458" s="3"/>
      <c r="BK3458" s="35"/>
      <c r="BL3458" s="35"/>
      <c r="BM3458" s="35"/>
      <c r="BN3458" s="3"/>
      <c r="BO3458" s="3"/>
      <c r="BP3458" s="3"/>
      <c r="BQ3458" s="3"/>
      <c r="BR3458" s="3"/>
      <c r="BS3458" s="3"/>
      <c r="BT3458" s="3"/>
      <c r="BU3458" s="3"/>
      <c r="BV3458" s="3"/>
      <c r="BW3458" s="3"/>
      <c r="BX3458" s="3"/>
      <c r="BY3458" s="3">
        <v>1975</v>
      </c>
      <c r="BZ3458" s="12" t="s">
        <v>2814</v>
      </c>
      <c r="CA3458" s="26" t="s">
        <v>2430</v>
      </c>
      <c r="CB3458" s="26" t="s">
        <v>3408</v>
      </c>
      <c r="CC3458" s="26" t="s">
        <v>2383</v>
      </c>
      <c r="CD3458" s="3"/>
      <c r="CE3458" s="3"/>
      <c r="CF3458" s="7"/>
      <c r="CU3458" s="1"/>
      <c r="CV3458" s="1"/>
      <c r="CW3458" s="1"/>
      <c r="DD3458" s="1"/>
      <c r="DF3458" s="1"/>
      <c r="DH3458"/>
      <c r="DJ3458" s="1"/>
      <c r="DP3458"/>
      <c r="DW3458" s="1"/>
      <c r="DX3458" s="1"/>
      <c r="DY3458" s="1"/>
      <c r="DZ3458" s="1"/>
      <c r="EA3458" s="1"/>
      <c r="EB3458" s="1"/>
      <c r="EC3458" s="1"/>
      <c r="EH3458"/>
      <c r="ER3458" s="1"/>
      <c r="ET3458" s="1"/>
      <c r="EV3458"/>
      <c r="EW3458"/>
      <c r="FH3458" s="1"/>
      <c r="FI3458" s="1"/>
      <c r="PD3458" s="2"/>
      <c r="PE3458" s="2"/>
      <c r="PF3458" s="2"/>
      <c r="PG3458" s="2"/>
      <c r="PH3458" s="2"/>
      <c r="PI3458" s="2"/>
      <c r="PJ3458" s="2"/>
      <c r="PK3458" s="2"/>
      <c r="PL3458" s="2"/>
      <c r="PM3458" s="2"/>
      <c r="PN3458" s="2"/>
      <c r="PO3458" s="2"/>
    </row>
    <row r="3459" spans="1:431" ht="98" hidden="1" x14ac:dyDescent="0.15">
      <c r="A3459" s="41" t="s">
        <v>3405</v>
      </c>
      <c r="B3459" s="3"/>
      <c r="C3459" s="34"/>
      <c r="D3459" s="34"/>
      <c r="E3459" s="3"/>
      <c r="F3459" s="6"/>
      <c r="G3459" s="6"/>
      <c r="H3459" s="6"/>
      <c r="I3459" s="3"/>
      <c r="J3459" s="6"/>
      <c r="K3459" s="3"/>
      <c r="L3459" s="3"/>
      <c r="M3459" s="3"/>
      <c r="N3459" s="6"/>
      <c r="O3459" s="3"/>
      <c r="P3459" s="6"/>
      <c r="Q3459" s="6"/>
      <c r="R3459" s="6"/>
      <c r="S3459" s="3"/>
      <c r="T3459" s="3"/>
      <c r="U3459" s="35"/>
      <c r="V3459" s="3"/>
      <c r="W3459" s="3"/>
      <c r="X3459" s="3"/>
      <c r="Y3459" s="6"/>
      <c r="Z3459" s="34"/>
      <c r="AA3459" s="34"/>
      <c r="AB3459" s="35"/>
      <c r="AC3459" s="34"/>
      <c r="AD3459" s="6"/>
      <c r="AE3459" s="3"/>
      <c r="AF3459" s="3"/>
      <c r="AG3459" s="6"/>
      <c r="AH3459" s="6"/>
      <c r="AI3459" s="3"/>
      <c r="AJ3459" s="3"/>
      <c r="AK3459" s="3"/>
      <c r="AL3459" s="3"/>
      <c r="AM3459" s="6"/>
      <c r="AN3459" s="35"/>
      <c r="AO3459" s="35"/>
      <c r="AP3459" s="3"/>
      <c r="AQ3459" s="35"/>
      <c r="AR3459" s="3"/>
      <c r="AS3459" s="3"/>
      <c r="AT3459" s="6"/>
      <c r="AU3459" s="6"/>
      <c r="AV3459" s="6"/>
      <c r="AW3459" s="3"/>
      <c r="AX3459" s="3"/>
      <c r="AY3459" s="3"/>
      <c r="AZ3459" s="35"/>
      <c r="BA3459" s="3"/>
      <c r="BB3459" s="3"/>
      <c r="BC3459" s="3"/>
      <c r="BD3459" s="3"/>
      <c r="BE3459" s="3"/>
      <c r="BF3459" s="35"/>
      <c r="BG3459" s="3"/>
      <c r="BH3459" s="3"/>
      <c r="BI3459" s="3"/>
      <c r="BJ3459" s="3"/>
      <c r="BK3459" s="35"/>
      <c r="BL3459" s="35"/>
      <c r="BM3459" s="35"/>
      <c r="BN3459" s="3"/>
      <c r="BO3459" s="3"/>
      <c r="BP3459" s="3"/>
      <c r="BQ3459" s="3"/>
      <c r="BR3459" s="3"/>
      <c r="BS3459" s="3"/>
      <c r="BT3459" s="3"/>
      <c r="BU3459" s="3"/>
      <c r="BV3459" s="3"/>
      <c r="BW3459" s="3"/>
      <c r="BX3459" s="3"/>
      <c r="BY3459" s="3">
        <v>1975</v>
      </c>
      <c r="BZ3459" s="12" t="s">
        <v>2814</v>
      </c>
      <c r="CA3459" s="26" t="s">
        <v>2430</v>
      </c>
      <c r="CB3459" s="26" t="s">
        <v>3408</v>
      </c>
      <c r="CC3459" s="26" t="s">
        <v>2383</v>
      </c>
      <c r="CD3459" s="3"/>
      <c r="CE3459" s="3"/>
      <c r="CF3459" s="7"/>
      <c r="CU3459" s="1"/>
      <c r="CV3459" s="1"/>
      <c r="CW3459" s="1"/>
      <c r="DD3459" s="1"/>
      <c r="DF3459" s="1"/>
      <c r="DH3459"/>
      <c r="DJ3459" s="1"/>
      <c r="DP3459"/>
      <c r="DW3459" s="1"/>
      <c r="DX3459" s="1"/>
      <c r="DY3459" s="1"/>
      <c r="DZ3459" s="1"/>
      <c r="EA3459" s="1"/>
      <c r="EB3459" s="1"/>
      <c r="EC3459" s="1"/>
      <c r="EH3459"/>
      <c r="ER3459" s="1"/>
      <c r="ET3459" s="1"/>
      <c r="EV3459"/>
      <c r="EW3459"/>
      <c r="FH3459" s="1"/>
      <c r="FI3459" s="1"/>
      <c r="PD3459" s="2"/>
      <c r="PE3459" s="2"/>
      <c r="PF3459" s="2"/>
      <c r="PG3459" s="2"/>
      <c r="PH3459" s="2"/>
      <c r="PI3459" s="2"/>
      <c r="PJ3459" s="2"/>
      <c r="PK3459" s="2"/>
      <c r="PL3459" s="2"/>
      <c r="PM3459" s="2"/>
      <c r="PN3459" s="2"/>
      <c r="PO3459" s="2"/>
    </row>
    <row r="3460" spans="1:431" ht="98" hidden="1" x14ac:dyDescent="0.15">
      <c r="A3460" s="41" t="s">
        <v>3406</v>
      </c>
      <c r="B3460" s="3"/>
      <c r="C3460" s="34"/>
      <c r="D3460" s="34"/>
      <c r="E3460" s="3"/>
      <c r="F3460" s="6"/>
      <c r="G3460" s="6"/>
      <c r="H3460" s="6"/>
      <c r="I3460" s="3"/>
      <c r="J3460" s="6"/>
      <c r="K3460" s="3"/>
      <c r="L3460" s="3"/>
      <c r="M3460" s="3"/>
      <c r="N3460" s="6"/>
      <c r="O3460" s="3"/>
      <c r="P3460" s="6"/>
      <c r="Q3460" s="6"/>
      <c r="R3460" s="6"/>
      <c r="S3460" s="3"/>
      <c r="T3460" s="3"/>
      <c r="U3460" s="35"/>
      <c r="V3460" s="3"/>
      <c r="W3460" s="3"/>
      <c r="X3460" s="3"/>
      <c r="Y3460" s="6"/>
      <c r="Z3460" s="34"/>
      <c r="AA3460" s="34"/>
      <c r="AB3460" s="35"/>
      <c r="AC3460" s="34"/>
      <c r="AD3460" s="6"/>
      <c r="AE3460" s="3"/>
      <c r="AF3460" s="3"/>
      <c r="AG3460" s="6"/>
      <c r="AH3460" s="6"/>
      <c r="AI3460" s="3"/>
      <c r="AJ3460" s="3"/>
      <c r="AK3460" s="3"/>
      <c r="AL3460" s="3"/>
      <c r="AM3460" s="6"/>
      <c r="AN3460" s="35"/>
      <c r="AO3460" s="35"/>
      <c r="AP3460" s="3"/>
      <c r="AQ3460" s="35"/>
      <c r="AR3460" s="3"/>
      <c r="AS3460" s="3"/>
      <c r="AT3460" s="6"/>
      <c r="AU3460" s="6"/>
      <c r="AV3460" s="6"/>
      <c r="AW3460" s="3"/>
      <c r="AX3460" s="3"/>
      <c r="AY3460" s="3"/>
      <c r="AZ3460" s="35"/>
      <c r="BA3460" s="3"/>
      <c r="BB3460" s="3"/>
      <c r="BC3460" s="3"/>
      <c r="BD3460" s="3"/>
      <c r="BE3460" s="3"/>
      <c r="BF3460" s="35"/>
      <c r="BG3460" s="3"/>
      <c r="BH3460" s="3"/>
      <c r="BI3460" s="3"/>
      <c r="BJ3460" s="3"/>
      <c r="BK3460" s="35"/>
      <c r="BL3460" s="35"/>
      <c r="BM3460" s="35"/>
      <c r="BN3460" s="3"/>
      <c r="BO3460" s="3"/>
      <c r="BP3460" s="3"/>
      <c r="BQ3460" s="3"/>
      <c r="BR3460" s="3"/>
      <c r="BS3460" s="3"/>
      <c r="BT3460" s="3"/>
      <c r="BU3460" s="3"/>
      <c r="BV3460" s="3"/>
      <c r="BW3460" s="3"/>
      <c r="BX3460" s="3"/>
      <c r="BY3460" s="3">
        <v>1975</v>
      </c>
      <c r="BZ3460" s="12" t="s">
        <v>2814</v>
      </c>
      <c r="CA3460" s="26" t="s">
        <v>2430</v>
      </c>
      <c r="CB3460" s="26" t="s">
        <v>3408</v>
      </c>
      <c r="CC3460" s="26" t="s">
        <v>2383</v>
      </c>
      <c r="CD3460" s="3"/>
      <c r="CE3460" s="3"/>
      <c r="CF3460" s="7"/>
      <c r="CU3460" s="1"/>
      <c r="CV3460" s="1"/>
      <c r="CW3460" s="1"/>
      <c r="DD3460" s="1"/>
      <c r="DF3460" s="1"/>
      <c r="DH3460"/>
      <c r="DJ3460" s="1"/>
      <c r="DP3460"/>
      <c r="DW3460" s="1"/>
      <c r="DX3460" s="1"/>
      <c r="DY3460" s="1"/>
      <c r="DZ3460" s="1"/>
      <c r="EA3460" s="1"/>
      <c r="EB3460" s="1"/>
      <c r="EC3460" s="1"/>
      <c r="EH3460"/>
      <c r="ER3460" s="1"/>
      <c r="ET3460" s="1"/>
      <c r="EV3460"/>
      <c r="EW3460"/>
      <c r="FH3460" s="1"/>
      <c r="FI3460" s="1"/>
      <c r="PD3460" s="2"/>
      <c r="PE3460" s="2"/>
      <c r="PF3460" s="2"/>
      <c r="PG3460" s="2"/>
      <c r="PH3460" s="2"/>
      <c r="PI3460" s="2"/>
      <c r="PJ3460" s="2"/>
      <c r="PK3460" s="2"/>
      <c r="PL3460" s="2"/>
      <c r="PM3460" s="2"/>
      <c r="PN3460" s="2"/>
      <c r="PO3460" s="2"/>
    </row>
    <row r="3461" spans="1:431" ht="98" hidden="1" x14ac:dyDescent="0.15">
      <c r="A3461" s="43" t="s">
        <v>3407</v>
      </c>
      <c r="B3461" s="12"/>
      <c r="C3461" s="37"/>
      <c r="D3461" s="37"/>
      <c r="E3461" s="12"/>
      <c r="F3461" s="11"/>
      <c r="G3461" s="11"/>
      <c r="H3461" s="11"/>
      <c r="I3461" s="12"/>
      <c r="J3461" s="11"/>
      <c r="K3461" s="12"/>
      <c r="L3461" s="12"/>
      <c r="M3461" s="12"/>
      <c r="N3461" s="11"/>
      <c r="O3461" s="12"/>
      <c r="P3461" s="11"/>
      <c r="Q3461" s="11"/>
      <c r="R3461" s="11"/>
      <c r="S3461" s="12"/>
      <c r="T3461" s="12"/>
      <c r="U3461" s="38"/>
      <c r="V3461" s="12"/>
      <c r="W3461" s="12"/>
      <c r="X3461" s="12"/>
      <c r="Y3461" s="11"/>
      <c r="Z3461" s="37"/>
      <c r="AA3461" s="37"/>
      <c r="AB3461" s="38"/>
      <c r="AC3461" s="37"/>
      <c r="AD3461" s="11"/>
      <c r="AE3461" s="12"/>
      <c r="AF3461" s="12"/>
      <c r="AG3461" s="11"/>
      <c r="AH3461" s="11"/>
      <c r="AI3461" s="12"/>
      <c r="AJ3461" s="12"/>
      <c r="AK3461" s="12"/>
      <c r="AL3461" s="12"/>
      <c r="AM3461" s="11"/>
      <c r="AN3461" s="38"/>
      <c r="AO3461" s="38"/>
      <c r="AP3461" s="12"/>
      <c r="AQ3461" s="38"/>
      <c r="AR3461" s="12"/>
      <c r="AS3461" s="12"/>
      <c r="AT3461" s="11"/>
      <c r="AU3461" s="11"/>
      <c r="AV3461" s="11"/>
      <c r="AW3461" s="12"/>
      <c r="AX3461" s="12"/>
      <c r="AY3461" s="12"/>
      <c r="AZ3461" s="38"/>
      <c r="BA3461" s="12"/>
      <c r="BB3461" s="12"/>
      <c r="BC3461" s="12"/>
      <c r="BD3461" s="12"/>
      <c r="BE3461" s="12"/>
      <c r="BF3461" s="38"/>
      <c r="BG3461" s="12"/>
      <c r="BH3461" s="12"/>
      <c r="BI3461" s="12"/>
      <c r="BJ3461" s="12"/>
      <c r="BK3461" s="38"/>
      <c r="BL3461" s="38"/>
      <c r="BM3461" s="38"/>
      <c r="BN3461" s="12"/>
      <c r="BO3461" s="12"/>
      <c r="BP3461" s="12"/>
      <c r="BQ3461" s="12"/>
      <c r="BR3461" s="12"/>
      <c r="BS3461" s="12"/>
      <c r="BT3461" s="12"/>
      <c r="BU3461" s="12"/>
      <c r="BV3461" s="12"/>
      <c r="BW3461" s="12"/>
      <c r="BX3461" s="12"/>
      <c r="BY3461" s="3">
        <v>1975</v>
      </c>
      <c r="BZ3461" s="12" t="s">
        <v>2814</v>
      </c>
      <c r="CA3461" s="26" t="s">
        <v>2430</v>
      </c>
      <c r="CB3461" s="26" t="s">
        <v>3408</v>
      </c>
      <c r="CC3461" s="26" t="s">
        <v>2383</v>
      </c>
      <c r="CD3461" s="12"/>
      <c r="CE3461" s="12"/>
      <c r="CF3461" s="13"/>
      <c r="CU3461" s="1"/>
      <c r="CV3461" s="1"/>
      <c r="CW3461" s="1"/>
      <c r="DD3461" s="1"/>
      <c r="DF3461" s="1"/>
      <c r="DH3461"/>
      <c r="DJ3461" s="1"/>
      <c r="DP3461"/>
      <c r="DW3461" s="1"/>
      <c r="DX3461" s="1"/>
      <c r="DY3461" s="1"/>
      <c r="DZ3461" s="1"/>
      <c r="EA3461" s="1"/>
      <c r="EB3461" s="1"/>
      <c r="EC3461" s="1"/>
      <c r="EH3461"/>
      <c r="ER3461" s="1"/>
      <c r="ET3461" s="1"/>
      <c r="EV3461"/>
      <c r="EW3461"/>
      <c r="FH3461" s="1"/>
      <c r="FI3461" s="1"/>
      <c r="PD3461" s="2"/>
      <c r="PE3461" s="2"/>
      <c r="PF3461" s="2"/>
      <c r="PG3461" s="2"/>
      <c r="PH3461" s="2"/>
      <c r="PI3461" s="2"/>
      <c r="PJ3461" s="2"/>
      <c r="PK3461" s="2"/>
      <c r="PL3461" s="2"/>
      <c r="PM3461" s="2"/>
      <c r="PN3461" s="2"/>
      <c r="PO3461" s="2"/>
    </row>
    <row r="3462" spans="1:431" x14ac:dyDescent="0.15">
      <c r="W3462" s="2"/>
    </row>
  </sheetData>
  <phoneticPr fontId="10" type="noConversion"/>
  <pageMargins left="1" right="1" top="1" bottom="1" header="0.25" footer="0.25"/>
  <pageSetup orientation="portrait" r:id="rId1"/>
  <headerFooter>
    <oddFooter>&amp;C&amp;"Helvetica Neue,Regular"&amp;12&amp;K000000&amp;P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METAFORAS_TABULA - METAFORAS_TA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Davis Engelis</dc:creator>
  <cp:lastModifiedBy>Davis Engelis</cp:lastModifiedBy>
  <dcterms:created xsi:type="dcterms:W3CDTF">2020-10-13T09:20:15Z</dcterms:created>
  <dcterms:modified xsi:type="dcterms:W3CDTF">2020-11-18T10:16:52Z</dcterms:modified>
</cp:coreProperties>
</file>